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tables/table1.xml" ContentType="application/vnd.openxmlformats-officedocument.spreadsheetml.table+xml"/>
  <Override PartName="/xl/pivotTables/pivotTable1.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830"/>
  <workbookPr defaultThemeVersion="202300"/>
  <mc:AlternateContent xmlns:mc="http://schemas.openxmlformats.org/markup-compatibility/2006">
    <mc:Choice Requires="x15">
      <x15ac:absPath xmlns:x15ac="http://schemas.microsoft.com/office/spreadsheetml/2010/11/ac" url="C:\Users\Myr\Desktop\_munka\ndrhorse\_20240820\_javitasok20240822\waldhausen\"/>
    </mc:Choice>
  </mc:AlternateContent>
  <xr:revisionPtr revIDLastSave="0" documentId="13_ncr:1_{C23AF20D-DFB3-4925-B11E-9AE3B8BD5319}" xr6:coauthVersionLast="47" xr6:coauthVersionMax="47" xr10:uidLastSave="{00000000-0000-0000-0000-000000000000}"/>
  <bookViews>
    <workbookView xWindow="-120" yWindow="-120" windowWidth="29040" windowHeight="15840" xr2:uid="{21438C26-DD0F-4B99-9624-8D02F26C7CDA}"/>
  </bookViews>
  <sheets>
    <sheet name="osszefuzott" sheetId="1" r:id="rId1"/>
    <sheet name="categoryList" sheetId="3" r:id="rId2"/>
    <sheet name="colorList" sheetId="4" r:id="rId3"/>
    <sheet name="sizeList" sheetId="5" r:id="rId4"/>
    <sheet name="markak" sheetId="6" r:id="rId5"/>
  </sheets>
  <calcPr calcId="191029"/>
  <pivotCaches>
    <pivotCache cacheId="0" r:id="rId6"/>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P6449" i="1" l="1"/>
  <c r="P7083" i="1"/>
  <c r="P7079" i="1"/>
  <c r="P7080" i="1"/>
  <c r="P7074" i="1"/>
  <c r="P7171" i="1"/>
  <c r="P7084" i="1"/>
  <c r="P7081" i="1"/>
  <c r="P7077" i="1"/>
  <c r="P7078" i="1"/>
  <c r="P7075" i="1"/>
  <c r="P7076" i="1"/>
  <c r="P4652" i="1"/>
  <c r="P4653" i="1"/>
  <c r="P3657" i="1"/>
  <c r="P3658" i="1"/>
  <c r="P5917" i="1"/>
  <c r="P5918" i="1"/>
  <c r="P7004" i="1"/>
  <c r="P5190" i="1"/>
  <c r="P6936" i="1"/>
  <c r="P5729" i="1"/>
  <c r="P5886" i="1"/>
  <c r="P3452" i="1"/>
  <c r="P3453" i="1"/>
  <c r="P5042" i="1"/>
  <c r="P4594" i="1"/>
  <c r="P4595" i="1"/>
  <c r="P4745" i="1"/>
  <c r="P4746" i="1"/>
  <c r="P5219" i="1"/>
  <c r="P5887" i="1"/>
  <c r="P5889" i="1"/>
  <c r="P5888" i="1"/>
  <c r="P5890" i="1"/>
  <c r="P3787" i="1"/>
  <c r="P3784" i="1"/>
  <c r="P3783" i="1"/>
  <c r="P3792" i="1"/>
  <c r="P3786" i="1"/>
  <c r="P3789" i="1"/>
  <c r="P3794" i="1"/>
  <c r="P3793" i="1"/>
  <c r="P3790" i="1"/>
  <c r="P3791" i="1"/>
  <c r="P3486" i="1"/>
  <c r="P4940" i="1"/>
  <c r="P4939" i="1"/>
  <c r="P3848" i="1"/>
  <c r="P3417" i="1"/>
  <c r="P4596" i="1"/>
  <c r="P4597" i="1"/>
  <c r="P5712" i="1"/>
  <c r="P5713" i="1"/>
  <c r="P5191" i="1"/>
  <c r="P5094" i="1"/>
  <c r="P5095" i="1"/>
  <c r="P5096" i="1"/>
  <c r="P5097" i="1"/>
  <c r="P4995" i="1"/>
  <c r="P5453" i="1"/>
  <c r="P3803" i="1"/>
  <c r="P3804" i="1"/>
  <c r="P3805" i="1"/>
  <c r="P3806" i="1"/>
  <c r="P4683" i="1"/>
  <c r="P4741" i="1"/>
  <c r="P5508" i="1"/>
  <c r="P5455" i="1"/>
  <c r="P5100" i="1"/>
  <c r="P4880" i="1"/>
  <c r="P5692" i="1"/>
  <c r="P4985" i="1"/>
  <c r="P3534" i="1"/>
  <c r="P3533" i="1"/>
  <c r="P3532" i="1"/>
  <c r="P3529" i="1"/>
  <c r="P3530" i="1"/>
  <c r="P6530" i="1"/>
  <c r="P5059" i="1"/>
  <c r="P3523" i="1"/>
  <c r="P3524" i="1"/>
  <c r="P6542" i="1"/>
  <c r="P6678" i="1"/>
  <c r="P6679" i="1"/>
  <c r="P4881" i="1"/>
  <c r="P6680" i="1"/>
  <c r="P5111" i="1"/>
  <c r="P5771" i="1"/>
  <c r="P5772" i="1"/>
  <c r="P5773" i="1"/>
  <c r="P5774" i="1"/>
  <c r="P5775" i="1"/>
  <c r="P5776" i="1"/>
  <c r="P3655" i="1"/>
  <c r="P4519" i="1"/>
  <c r="P5770" i="1"/>
  <c r="P3850" i="1"/>
  <c r="P6740" i="1"/>
  <c r="P6173" i="1"/>
  <c r="P5715" i="1"/>
  <c r="P6465" i="1"/>
  <c r="P6570" i="1"/>
  <c r="P6572" i="1"/>
  <c r="P6573" i="1"/>
  <c r="P5759" i="1"/>
  <c r="P5112" i="1"/>
  <c r="P5103" i="1"/>
  <c r="P5102" i="1"/>
  <c r="P3797" i="1"/>
  <c r="P5093" i="1"/>
  <c r="P5438" i="1"/>
  <c r="P5441" i="1"/>
  <c r="P5439" i="1"/>
  <c r="P5442" i="1"/>
  <c r="P5440" i="1"/>
  <c r="P5678" i="1"/>
  <c r="P5120" i="1"/>
  <c r="P4291" i="1"/>
  <c r="P4289" i="1"/>
  <c r="P4293" i="1"/>
  <c r="P4292" i="1"/>
  <c r="P4294" i="1"/>
  <c r="P4295" i="1"/>
  <c r="P4290" i="1"/>
  <c r="P4272" i="1"/>
  <c r="P6611" i="1"/>
  <c r="P4273" i="1"/>
  <c r="P6561" i="1"/>
  <c r="P3485" i="1"/>
  <c r="P6560" i="1"/>
  <c r="P6103" i="1"/>
  <c r="P5121" i="1"/>
  <c r="P5677" i="1"/>
  <c r="P4883" i="1"/>
  <c r="P4884" i="1"/>
  <c r="P6747" i="1"/>
  <c r="P4747" i="1"/>
  <c r="P7100" i="1"/>
  <c r="P3795" i="1"/>
  <c r="P5670" i="1"/>
  <c r="P5098" i="1"/>
  <c r="P5099" i="1"/>
  <c r="P3801" i="1"/>
  <c r="P4270" i="1"/>
  <c r="P4271" i="1"/>
  <c r="P4754" i="1"/>
  <c r="P4742" i="1"/>
  <c r="P5456" i="1"/>
  <c r="P5458" i="1"/>
  <c r="P3807" i="1"/>
  <c r="P5247" i="1"/>
  <c r="P5248" i="1"/>
  <c r="P4740" i="1"/>
  <c r="P3281" i="1"/>
  <c r="P3282" i="1"/>
  <c r="P3283" i="1"/>
  <c r="P3284" i="1"/>
  <c r="P3285" i="1"/>
  <c r="P3286" i="1"/>
  <c r="P3287" i="1"/>
  <c r="P3288" i="1"/>
  <c r="P3289" i="1"/>
  <c r="P3290" i="1"/>
  <c r="P3291" i="1"/>
  <c r="P3292" i="1"/>
  <c r="P3293" i="1"/>
  <c r="P4218" i="1"/>
  <c r="P4219" i="1"/>
  <c r="P1063" i="1"/>
  <c r="P1062" i="1"/>
  <c r="P1064" i="1"/>
  <c r="P1189" i="1"/>
  <c r="P1188" i="1"/>
  <c r="P1187" i="1"/>
  <c r="P1181" i="1"/>
  <c r="P1182" i="1"/>
  <c r="P1183" i="1"/>
  <c r="P1184" i="1"/>
  <c r="P1185" i="1"/>
  <c r="P1186" i="1"/>
  <c r="P1388" i="1"/>
  <c r="P1389" i="1"/>
  <c r="P1390" i="1"/>
  <c r="P1391" i="1"/>
  <c r="P1392" i="1"/>
  <c r="P1393" i="1"/>
  <c r="P1394" i="1"/>
  <c r="P1395" i="1"/>
  <c r="P1396" i="1"/>
  <c r="P1397" i="1"/>
  <c r="P7101" i="1"/>
  <c r="P7102" i="1"/>
  <c r="P7206" i="1"/>
  <c r="P7207" i="1"/>
  <c r="P7209" i="1"/>
  <c r="P7210" i="1"/>
  <c r="P7211" i="1"/>
  <c r="P7208" i="1"/>
  <c r="P5192" i="1"/>
  <c r="P4221" i="1"/>
  <c r="P4748" i="1"/>
  <c r="P3889" i="1"/>
  <c r="P3890" i="1"/>
  <c r="P3891" i="1"/>
  <c r="P3892" i="1"/>
  <c r="P6102" i="1"/>
  <c r="P7051" i="1"/>
  <c r="P6628" i="1"/>
  <c r="P6792" i="1"/>
  <c r="P5260" i="1"/>
  <c r="P5259" i="1"/>
  <c r="P5679" i="1"/>
  <c r="P5680" i="1"/>
  <c r="P5251" i="1"/>
  <c r="P5685" i="1"/>
  <c r="P5371" i="1"/>
  <c r="P5372" i="1"/>
  <c r="P6559" i="1"/>
  <c r="P6558" i="1"/>
  <c r="P5101" i="1"/>
  <c r="P5660" i="1"/>
  <c r="P4749" i="1"/>
  <c r="P6117" i="1"/>
  <c r="P6114" i="1"/>
  <c r="P6115" i="1"/>
  <c r="P6106" i="1"/>
  <c r="P6107" i="1"/>
  <c r="P6571" i="1"/>
  <c r="P6574" i="1"/>
  <c r="P4980" i="1"/>
  <c r="P4981" i="1"/>
  <c r="P6793" i="1"/>
  <c r="P5223" i="1"/>
  <c r="P5037" i="1"/>
  <c r="P7003" i="1"/>
  <c r="P6158" i="1"/>
  <c r="P6136" i="1"/>
  <c r="P6137" i="1"/>
  <c r="P3656" i="1"/>
  <c r="P4790" i="1"/>
  <c r="P4791" i="1"/>
  <c r="P3900" i="1"/>
  <c r="P4250" i="1"/>
  <c r="P5064" i="1"/>
  <c r="P3491" i="1"/>
  <c r="P3489" i="1"/>
  <c r="P3490" i="1"/>
  <c r="P3899" i="1"/>
  <c r="P6557" i="1"/>
  <c r="P5769" i="1"/>
  <c r="P6172" i="1"/>
  <c r="P6450" i="1"/>
  <c r="P13" i="1"/>
  <c r="P12" i="1"/>
  <c r="P7" i="1"/>
  <c r="P6" i="1"/>
  <c r="P5868" i="1"/>
  <c r="P5869" i="1"/>
  <c r="P5870" i="1"/>
  <c r="P5873" i="1"/>
  <c r="P5876" i="1"/>
  <c r="P5871" i="1"/>
  <c r="P5874" i="1"/>
  <c r="P5875" i="1"/>
  <c r="P5877" i="1"/>
  <c r="P5878" i="1"/>
  <c r="P6108" i="1"/>
  <c r="P6109" i="1"/>
  <c r="P5855" i="1"/>
  <c r="P5856" i="1"/>
  <c r="P5857" i="1"/>
  <c r="P5861" i="1"/>
  <c r="P5858" i="1"/>
  <c r="P5859" i="1"/>
  <c r="P5860" i="1"/>
  <c r="P5862" i="1"/>
  <c r="P6101" i="1"/>
  <c r="P6481" i="1"/>
  <c r="P3849" i="1"/>
  <c r="P5401" i="1"/>
  <c r="P5403" i="1"/>
  <c r="P5402" i="1"/>
  <c r="P5457" i="1"/>
  <c r="P6763" i="1"/>
  <c r="P6764" i="1"/>
  <c r="P5806" i="1"/>
  <c r="P3354" i="1"/>
  <c r="P3326" i="1"/>
  <c r="P3331" i="1"/>
  <c r="P3334" i="1"/>
  <c r="P5360" i="1"/>
  <c r="P5362" i="1"/>
  <c r="P5363" i="1"/>
  <c r="P5361" i="1"/>
  <c r="P5364" i="1"/>
  <c r="P5396" i="1"/>
  <c r="P5681" i="1"/>
  <c r="P5682" i="1"/>
  <c r="P5675" i="1"/>
  <c r="P5676" i="1"/>
  <c r="P6762" i="1"/>
  <c r="P4779" i="1"/>
  <c r="P5659" i="1"/>
  <c r="P2853" i="1"/>
  <c r="P2852" i="1"/>
  <c r="P5113" i="1"/>
  <c r="P5114" i="1"/>
  <c r="P5115" i="1"/>
  <c r="P5116" i="1"/>
  <c r="P6965" i="1"/>
  <c r="P6966" i="1"/>
  <c r="P4952" i="1"/>
  <c r="P4953" i="1"/>
  <c r="P4783" i="1"/>
  <c r="P6448" i="1"/>
  <c r="P5468" i="1"/>
  <c r="P5469" i="1"/>
  <c r="P4778" i="1"/>
  <c r="P4958" i="1"/>
  <c r="P3851" i="1"/>
  <c r="P4983" i="1"/>
  <c r="P4984" i="1"/>
  <c r="P6543" i="1"/>
  <c r="P6544" i="1"/>
  <c r="P5476" i="1"/>
  <c r="P5477" i="1"/>
  <c r="P5193" i="1"/>
  <c r="P6142" i="1"/>
  <c r="P6968" i="1"/>
  <c r="P5091" i="1"/>
  <c r="P6967" i="1"/>
  <c r="P5466" i="1"/>
  <c r="P5467" i="1"/>
  <c r="P3798" i="1"/>
  <c r="P3799" i="1"/>
  <c r="P5117" i="1"/>
  <c r="P4782" i="1"/>
  <c r="P4781" i="1"/>
  <c r="P6614" i="1"/>
  <c r="P6612" i="1"/>
  <c r="P5092" i="1"/>
  <c r="P5359" i="1"/>
  <c r="P6460" i="1"/>
  <c r="P6461" i="1"/>
  <c r="P6462" i="1"/>
  <c r="P4734" i="1"/>
  <c r="P4735" i="1"/>
  <c r="P4736" i="1"/>
  <c r="P4738" i="1"/>
  <c r="P6463" i="1"/>
  <c r="P6464" i="1"/>
  <c r="P4739" i="1"/>
  <c r="P6458" i="1"/>
  <c r="P6459" i="1"/>
  <c r="P5669" i="1"/>
  <c r="P6453" i="1"/>
  <c r="P5454" i="1"/>
  <c r="P6665" i="1"/>
  <c r="P6470" i="1"/>
  <c r="P5730" i="1"/>
  <c r="P5731" i="1"/>
  <c r="P4220" i="1"/>
  <c r="P621" i="1"/>
  <c r="P622" i="1"/>
  <c r="P623" i="1"/>
  <c r="P624" i="1"/>
  <c r="P625" i="1"/>
  <c r="P626" i="1"/>
  <c r="P627" i="1"/>
  <c r="P628" i="1"/>
  <c r="P629" i="1"/>
  <c r="P630" i="1"/>
  <c r="P618" i="1"/>
  <c r="P619" i="1"/>
  <c r="P620" i="1"/>
  <c r="P635" i="1"/>
  <c r="P636" i="1"/>
  <c r="P631" i="1"/>
  <c r="P632" i="1"/>
  <c r="P633" i="1"/>
  <c r="P634" i="1"/>
  <c r="P4965" i="1"/>
  <c r="P4786" i="1"/>
  <c r="P6181" i="1"/>
  <c r="P6182" i="1"/>
  <c r="P4977" i="1"/>
  <c r="P4978" i="1"/>
  <c r="P3800" i="1"/>
  <c r="P5732" i="1"/>
  <c r="P5041" i="1"/>
  <c r="P5108" i="1"/>
  <c r="P4296" i="1"/>
  <c r="P5226" i="1"/>
  <c r="P5224" i="1"/>
  <c r="P5225" i="1"/>
  <c r="P6469" i="1"/>
  <c r="P4217" i="1"/>
  <c r="P1707" i="1"/>
  <c r="P1706" i="1"/>
  <c r="P6161" i="1"/>
  <c r="P5072" i="1"/>
  <c r="P4222" i="1"/>
  <c r="P4305" i="1"/>
  <c r="P3416" i="1"/>
  <c r="P3112" i="1"/>
  <c r="P3111" i="1"/>
  <c r="P3108" i="1"/>
  <c r="P3109" i="1"/>
  <c r="P3110" i="1"/>
  <c r="P3107" i="1"/>
  <c r="P3106" i="1"/>
  <c r="P3103" i="1"/>
  <c r="P3104" i="1"/>
  <c r="P3105" i="1"/>
  <c r="P3116" i="1"/>
  <c r="P3117" i="1"/>
  <c r="P3118" i="1"/>
  <c r="P6467" i="1"/>
  <c r="P6466" i="1"/>
  <c r="P4992" i="1"/>
  <c r="P6180" i="1"/>
  <c r="P4789" i="1"/>
  <c r="P4787" i="1"/>
  <c r="P4788" i="1"/>
  <c r="P5640" i="1"/>
  <c r="P4979" i="1"/>
  <c r="P5638" i="1"/>
  <c r="P5639" i="1"/>
  <c r="P6179" i="1"/>
  <c r="P6178" i="1"/>
  <c r="P3847" i="1"/>
  <c r="P5221" i="1"/>
  <c r="P6691" i="1"/>
  <c r="P4993" i="1"/>
  <c r="P4994" i="1"/>
  <c r="P5220" i="1"/>
  <c r="P6693" i="1"/>
  <c r="P5262" i="1"/>
  <c r="P3654" i="1"/>
  <c r="P6682" i="1"/>
  <c r="P6683" i="1"/>
  <c r="P2787" i="1"/>
  <c r="P2786" i="1"/>
  <c r="P2785" i="1"/>
  <c r="P2784" i="1"/>
  <c r="P2783" i="1"/>
  <c r="P2782" i="1"/>
  <c r="P2775" i="1"/>
  <c r="P2776" i="1"/>
  <c r="P2777" i="1"/>
  <c r="P2778" i="1"/>
  <c r="P2779" i="1"/>
  <c r="P2780" i="1"/>
  <c r="P2781" i="1"/>
  <c r="P4744" i="1"/>
  <c r="P3270" i="1"/>
  <c r="P3302" i="1"/>
  <c r="P4941" i="1"/>
  <c r="P4943" i="1"/>
  <c r="P4942" i="1"/>
  <c r="P4944" i="1"/>
  <c r="P4945" i="1"/>
  <c r="P3252" i="1"/>
  <c r="P3253" i="1"/>
  <c r="P3301" i="1"/>
  <c r="P4785" i="1"/>
  <c r="P6664" i="1"/>
  <c r="P6663" i="1"/>
  <c r="P6143" i="1"/>
  <c r="P3213" i="1"/>
  <c r="P6534" i="1"/>
  <c r="P4661" i="1"/>
  <c r="P5107" i="1"/>
  <c r="P3178" i="1"/>
  <c r="P3173" i="1"/>
  <c r="P3177" i="1"/>
  <c r="P3174" i="1"/>
  <c r="P3179" i="1"/>
  <c r="P6767" i="1"/>
  <c r="P6766" i="1"/>
  <c r="P6769" i="1"/>
  <c r="P6768" i="1"/>
  <c r="P6771" i="1"/>
  <c r="P6770" i="1"/>
  <c r="P6860" i="1"/>
  <c r="P6861" i="1"/>
  <c r="P4729" i="1"/>
  <c r="P4728" i="1"/>
  <c r="P6950" i="1"/>
  <c r="P6856" i="1"/>
  <c r="P3837" i="1"/>
  <c r="P3251" i="1"/>
  <c r="P4777" i="1"/>
  <c r="P5035" i="1"/>
  <c r="P6314" i="1"/>
  <c r="P6315" i="1"/>
  <c r="P6306" i="1"/>
  <c r="P6305" i="1"/>
  <c r="P7156" i="1"/>
  <c r="P5417" i="1"/>
  <c r="P5416" i="1"/>
  <c r="P5431" i="1"/>
  <c r="P5430" i="1"/>
  <c r="P5433" i="1"/>
  <c r="P5432" i="1"/>
  <c r="P4871" i="1"/>
  <c r="P4873" i="1"/>
  <c r="P4872" i="1"/>
  <c r="P4877" i="1"/>
  <c r="P4878" i="1"/>
  <c r="P4879" i="1"/>
  <c r="P4876" i="1"/>
  <c r="P4874" i="1"/>
  <c r="P4875" i="1"/>
  <c r="P5483" i="1"/>
  <c r="P5482" i="1"/>
  <c r="P6632" i="1"/>
  <c r="P5699" i="1"/>
  <c r="P5700" i="1"/>
  <c r="P6609" i="1"/>
  <c r="P6162" i="1"/>
  <c r="P6163" i="1"/>
  <c r="P3882" i="1"/>
  <c r="P3880" i="1"/>
  <c r="P3881" i="1"/>
  <c r="P5222" i="1"/>
  <c r="P6410" i="1"/>
  <c r="P6515" i="1"/>
  <c r="P6516" i="1"/>
  <c r="P5263" i="1"/>
  <c r="P6116" i="1"/>
  <c r="P7120" i="1"/>
  <c r="P4743" i="1"/>
  <c r="P3484" i="1"/>
  <c r="P6001" i="1"/>
  <c r="P5460" i="1"/>
  <c r="P5471" i="1"/>
  <c r="P5472" i="1"/>
  <c r="P5473" i="1"/>
  <c r="P5474" i="1"/>
  <c r="P5086" i="1"/>
  <c r="P5087" i="1"/>
  <c r="P5085" i="1"/>
  <c r="P5089" i="1"/>
  <c r="P5088" i="1"/>
  <c r="P5459" i="1"/>
  <c r="P5443" i="1"/>
  <c r="P5437" i="1"/>
  <c r="P5470" i="1"/>
  <c r="P6307" i="1"/>
  <c r="P6797" i="1"/>
  <c r="P6799" i="1"/>
  <c r="P6798" i="1"/>
  <c r="P6800" i="1"/>
  <c r="P5461" i="1"/>
  <c r="P4841" i="1"/>
  <c r="P4846" i="1"/>
  <c r="P4847" i="1"/>
  <c r="P4848" i="1"/>
  <c r="P4854" i="1"/>
  <c r="P4840" i="1"/>
  <c r="P4843" i="1"/>
  <c r="P4844" i="1"/>
  <c r="P4845" i="1"/>
  <c r="P4842" i="1"/>
  <c r="P4849" i="1"/>
  <c r="P5177" i="1"/>
  <c r="P5181" i="1"/>
  <c r="P5178" i="1"/>
  <c r="P5180" i="1"/>
  <c r="P5179" i="1"/>
  <c r="P3896" i="1"/>
  <c r="P3895" i="1"/>
  <c r="P4851" i="1"/>
  <c r="P4850" i="1"/>
  <c r="P4852" i="1"/>
  <c r="P4853" i="1"/>
  <c r="P3898" i="1"/>
  <c r="P3897" i="1"/>
  <c r="P5444" i="1"/>
  <c r="P5446" i="1"/>
  <c r="P5447" i="1"/>
  <c r="P5448" i="1"/>
  <c r="P5445" i="1"/>
  <c r="P5450" i="1"/>
  <c r="P5452" i="1"/>
  <c r="P5451" i="1"/>
  <c r="P5449" i="1"/>
  <c r="P3802" i="1"/>
  <c r="P4257" i="1"/>
  <c r="P5716" i="1"/>
  <c r="P4308" i="1"/>
  <c r="P4309" i="1"/>
  <c r="P4312" i="1"/>
  <c r="P4311" i="1"/>
  <c r="P4310" i="1"/>
  <c r="P4316" i="1"/>
  <c r="P4315" i="1"/>
  <c r="P4314" i="1"/>
  <c r="P4313" i="1"/>
  <c r="P4323" i="1"/>
  <c r="P4321" i="1"/>
  <c r="P4319" i="1"/>
  <c r="P4320" i="1"/>
  <c r="P4322" i="1"/>
  <c r="P4318" i="1"/>
  <c r="P4317" i="1"/>
  <c r="P5090" i="1"/>
  <c r="P7005" i="1"/>
  <c r="P5275" i="1"/>
  <c r="P3169" i="1"/>
  <c r="P3171" i="1"/>
  <c r="P3172" i="1"/>
  <c r="P3170" i="1"/>
  <c r="P3143" i="1"/>
  <c r="P3142" i="1"/>
  <c r="P3145" i="1"/>
  <c r="P3146" i="1"/>
  <c r="P3135" i="1"/>
  <c r="P3137" i="1"/>
  <c r="P3164" i="1"/>
  <c r="P3147" i="1"/>
  <c r="P3168" i="1"/>
  <c r="P3167" i="1"/>
  <c r="P3150" i="1"/>
  <c r="P3136" i="1"/>
  <c r="P3138" i="1"/>
  <c r="P3165" i="1"/>
  <c r="P3141" i="1"/>
  <c r="P3148" i="1"/>
  <c r="P3149" i="1"/>
  <c r="P3166" i="1"/>
  <c r="P3161" i="1"/>
  <c r="P3158" i="1"/>
  <c r="P3160" i="1"/>
  <c r="P3159" i="1"/>
  <c r="P3162" i="1"/>
  <c r="P3144" i="1"/>
  <c r="P3163" i="1"/>
  <c r="P3139" i="1"/>
  <c r="P3140" i="1"/>
  <c r="P3151" i="1"/>
  <c r="P3152" i="1"/>
  <c r="P3153" i="1"/>
  <c r="P3157" i="1"/>
  <c r="P3154" i="1"/>
  <c r="P3155" i="1"/>
  <c r="P3156" i="1"/>
  <c r="P3323" i="1"/>
  <c r="P3325" i="1"/>
  <c r="P3324" i="1"/>
  <c r="P334" i="1"/>
  <c r="P333" i="1"/>
  <c r="P332" i="1"/>
  <c r="P335" i="1"/>
  <c r="P336" i="1"/>
  <c r="P337" i="1"/>
  <c r="P6801" i="1"/>
  <c r="P6681" i="1"/>
  <c r="P5400" i="1"/>
  <c r="P5399" i="1"/>
  <c r="P3855" i="1"/>
  <c r="P3854" i="1"/>
  <c r="P4752" i="1"/>
  <c r="P3853" i="1"/>
  <c r="P3852" i="1"/>
  <c r="P5766" i="1"/>
  <c r="P6525" i="1"/>
  <c r="P3488" i="1"/>
  <c r="P3487" i="1"/>
  <c r="P3808" i="1"/>
  <c r="P6629" i="1"/>
  <c r="P6630" i="1"/>
  <c r="P6631" i="1"/>
  <c r="P7073" i="1"/>
  <c r="P7091" i="1"/>
  <c r="P7180" i="1"/>
  <c r="P7182" i="1"/>
  <c r="P7181" i="1"/>
  <c r="P5434" i="1"/>
  <c r="P3666" i="1"/>
  <c r="P3667" i="1"/>
  <c r="P3668" i="1"/>
  <c r="P3664" i="1"/>
  <c r="P3663" i="1"/>
  <c r="P3665" i="1"/>
  <c r="P421" i="1"/>
  <c r="P422" i="1"/>
  <c r="P1581" i="1"/>
  <c r="P1465" i="1"/>
  <c r="P1466" i="1"/>
  <c r="P1414" i="1"/>
  <c r="P1415" i="1"/>
  <c r="P2452" i="1"/>
  <c r="P2451" i="1"/>
  <c r="P5203" i="1"/>
  <c r="P5001" i="1"/>
  <c r="P5002" i="1"/>
  <c r="P5004" i="1"/>
  <c r="P5003" i="1"/>
  <c r="P4999" i="1"/>
  <c r="P5000" i="1"/>
  <c r="P4996" i="1"/>
  <c r="P4997" i="1"/>
  <c r="P4998" i="1"/>
  <c r="P6569" i="1"/>
  <c r="P5765" i="1"/>
  <c r="P4976" i="1"/>
  <c r="P5764" i="1"/>
  <c r="P5762" i="1"/>
  <c r="P5760" i="1"/>
  <c r="P5761" i="1"/>
  <c r="P5763" i="1"/>
  <c r="P6456" i="1"/>
  <c r="P6454" i="1"/>
  <c r="P6455" i="1"/>
  <c r="P6620" i="1"/>
  <c r="P6618" i="1"/>
  <c r="P6619" i="1"/>
  <c r="P6621" i="1"/>
  <c r="P5757" i="1"/>
  <c r="P5755" i="1"/>
  <c r="P5756" i="1"/>
  <c r="P5758" i="1"/>
  <c r="P5340" i="1"/>
  <c r="P5342" i="1"/>
  <c r="P5341" i="1"/>
  <c r="P5397" i="1"/>
  <c r="P5398" i="1"/>
  <c r="P6580" i="1"/>
  <c r="P6576" i="1"/>
  <c r="P6578" i="1"/>
  <c r="P6579" i="1"/>
  <c r="P6575" i="1"/>
  <c r="P6577" i="1"/>
  <c r="P6581" i="1"/>
  <c r="P6568" i="1"/>
  <c r="P6566" i="1"/>
  <c r="P6567" i="1"/>
  <c r="P4303" i="1"/>
  <c r="P4301" i="1"/>
  <c r="P4302" i="1"/>
  <c r="P4986" i="1"/>
  <c r="P4987" i="1"/>
  <c r="P6644" i="1"/>
  <c r="P6645" i="1"/>
  <c r="P4750" i="1"/>
  <c r="P4751" i="1"/>
  <c r="P6616" i="1"/>
  <c r="P6617" i="1"/>
  <c r="P6468" i="1"/>
  <c r="P6565" i="1"/>
  <c r="P5753" i="1"/>
  <c r="P5754" i="1"/>
  <c r="P5749" i="1"/>
  <c r="P5750" i="1"/>
  <c r="P6451" i="1"/>
  <c r="P6452" i="1"/>
  <c r="P5475" i="1"/>
  <c r="P4726" i="1"/>
  <c r="P4727" i="1"/>
  <c r="P3481" i="1"/>
  <c r="P3483" i="1"/>
  <c r="P3482" i="1"/>
  <c r="P5327" i="1"/>
  <c r="P5289" i="1"/>
  <c r="P5328" i="1"/>
  <c r="P5315" i="1"/>
  <c r="P5335" i="1"/>
  <c r="P5334" i="1"/>
  <c r="P6739" i="1"/>
  <c r="P6738" i="1"/>
  <c r="P4946" i="1"/>
  <c r="P4947" i="1"/>
  <c r="P4948" i="1"/>
  <c r="P4837" i="1"/>
  <c r="P4839" i="1"/>
  <c r="P4838" i="1"/>
  <c r="P4831" i="1"/>
  <c r="P4833" i="1"/>
  <c r="P4825" i="1"/>
  <c r="P4826" i="1"/>
  <c r="P4835" i="1"/>
  <c r="P4836" i="1"/>
  <c r="P4829" i="1"/>
  <c r="P4830" i="1"/>
  <c r="P4823" i="1"/>
  <c r="P4824" i="1"/>
  <c r="P4832" i="1"/>
  <c r="P4834" i="1"/>
  <c r="P4693" i="1"/>
  <c r="P4692" i="1"/>
  <c r="P4698" i="1"/>
  <c r="P4699" i="1"/>
  <c r="P4701" i="1"/>
  <c r="P4694" i="1"/>
  <c r="P4696" i="1"/>
  <c r="P4700" i="1"/>
  <c r="P4697" i="1"/>
  <c r="P4695" i="1"/>
  <c r="P5343" i="1"/>
  <c r="P5344" i="1"/>
  <c r="P5345" i="1"/>
  <c r="P4827" i="1"/>
  <c r="P4828" i="1"/>
  <c r="P6564" i="1"/>
  <c r="P6562" i="1"/>
  <c r="P6563" i="1"/>
  <c r="P5250" i="1"/>
  <c r="P4755" i="1"/>
  <c r="P5038" i="1"/>
  <c r="P5249" i="1"/>
  <c r="P9" i="1"/>
  <c r="P4656" i="1"/>
  <c r="P3194" i="1"/>
  <c r="P3199" i="1"/>
  <c r="P3200" i="1"/>
  <c r="P3209" i="1"/>
  <c r="P3210" i="1"/>
  <c r="P3207" i="1"/>
  <c r="P3196" i="1"/>
  <c r="P3206" i="1"/>
  <c r="P3205" i="1"/>
  <c r="P3195" i="1"/>
  <c r="P3201" i="1"/>
  <c r="P3197" i="1"/>
  <c r="P3198" i="1"/>
  <c r="P3208" i="1"/>
  <c r="P3204" i="1"/>
  <c r="P3202" i="1"/>
  <c r="P3203" i="1"/>
  <c r="P3133" i="1"/>
  <c r="P3132" i="1"/>
  <c r="P3134" i="1"/>
  <c r="P3128" i="1"/>
  <c r="P3131" i="1"/>
  <c r="P3129" i="1"/>
  <c r="P3130" i="1"/>
  <c r="P6706" i="1"/>
  <c r="P5083" i="1"/>
  <c r="P5077" i="1"/>
  <c r="P5079" i="1"/>
  <c r="P5081" i="1"/>
  <c r="P5084" i="1"/>
  <c r="P5078" i="1"/>
  <c r="P5080" i="1"/>
  <c r="P5082" i="1"/>
  <c r="P4216" i="1"/>
  <c r="P349" i="1"/>
  <c r="P347" i="1"/>
  <c r="P348" i="1"/>
  <c r="P350" i="1"/>
  <c r="P4913" i="1"/>
  <c r="P4982" i="1"/>
  <c r="P4892" i="1"/>
  <c r="P4893" i="1"/>
  <c r="P5258" i="1"/>
  <c r="P5253" i="1"/>
  <c r="P5254" i="1"/>
  <c r="P5255" i="1"/>
  <c r="P5256" i="1"/>
  <c r="P5257" i="1"/>
  <c r="P5252" i="1"/>
  <c r="P6480" i="1"/>
  <c r="P5435" i="1"/>
  <c r="P3694" i="1"/>
  <c r="P3695" i="1"/>
  <c r="P5063" i="1"/>
  <c r="P18" i="1"/>
  <c r="P8" i="1"/>
  <c r="P14" i="1"/>
  <c r="P17" i="1"/>
  <c r="P16" i="1"/>
  <c r="P15" i="1"/>
  <c r="P11" i="1"/>
  <c r="P5" i="1"/>
  <c r="P10" i="1"/>
  <c r="P5882" i="1"/>
  <c r="P5879" i="1"/>
  <c r="P5872" i="1"/>
  <c r="P5883" i="1"/>
  <c r="P5880" i="1"/>
  <c r="P5881" i="1"/>
  <c r="P4724" i="1"/>
  <c r="P4725" i="1"/>
  <c r="P5866" i="1"/>
  <c r="P5863" i="1"/>
  <c r="P5867" i="1"/>
  <c r="P5864" i="1"/>
  <c r="P5865" i="1"/>
  <c r="P4212" i="1"/>
  <c r="P4213" i="1"/>
  <c r="P4214" i="1"/>
  <c r="P4215" i="1"/>
  <c r="P4434" i="1"/>
  <c r="P4436" i="1"/>
  <c r="P4435" i="1"/>
  <c r="P4437" i="1"/>
  <c r="P4438" i="1"/>
  <c r="P4443" i="1"/>
  <c r="P4441" i="1"/>
  <c r="P4439" i="1"/>
  <c r="P4444" i="1"/>
  <c r="P4442" i="1"/>
  <c r="P4440" i="1"/>
  <c r="P6684" i="1"/>
  <c r="P6685" i="1"/>
  <c r="P6686" i="1"/>
  <c r="P6687" i="1"/>
  <c r="P3918" i="1"/>
  <c r="P3919" i="1"/>
  <c r="P3920" i="1"/>
  <c r="P4393" i="1"/>
  <c r="P4394" i="1"/>
  <c r="P4395" i="1"/>
  <c r="P4396" i="1"/>
  <c r="P4397" i="1"/>
  <c r="P4399" i="1"/>
  <c r="P4401" i="1"/>
  <c r="P4403" i="1"/>
  <c r="P4400" i="1"/>
  <c r="P4398" i="1"/>
  <c r="P4404" i="1"/>
  <c r="P4402" i="1"/>
  <c r="P4933" i="1"/>
  <c r="P4934" i="1"/>
  <c r="P4935" i="1"/>
  <c r="P4937" i="1"/>
  <c r="P4936" i="1"/>
  <c r="P4929" i="1"/>
  <c r="P4930" i="1"/>
  <c r="P4931" i="1"/>
  <c r="P4932" i="1"/>
  <c r="P6326" i="1"/>
  <c r="P6328" i="1"/>
  <c r="P6327" i="1"/>
  <c r="P6324" i="1"/>
  <c r="P6325" i="1"/>
  <c r="P6156" i="1"/>
  <c r="P6157" i="1"/>
  <c r="P6135" i="1"/>
  <c r="P6128" i="1"/>
  <c r="P5368" i="1"/>
  <c r="P5369" i="1"/>
  <c r="P5367" i="1"/>
  <c r="P3466" i="1"/>
  <c r="P3467" i="1"/>
  <c r="P5684" i="1"/>
  <c r="P5683" i="1"/>
  <c r="P6674" i="1"/>
  <c r="P4784" i="1"/>
  <c r="P5463" i="1"/>
  <c r="P3496" i="1"/>
  <c r="P5714" i="1"/>
  <c r="P5227" i="1"/>
  <c r="P5228" i="1"/>
  <c r="P5229" i="1"/>
  <c r="P4256" i="1"/>
  <c r="P5479" i="1"/>
  <c r="P5480" i="1"/>
  <c r="P6608" i="1"/>
  <c r="P4258" i="1"/>
  <c r="P5478" i="1"/>
  <c r="P6541" i="1"/>
  <c r="P6409" i="1"/>
  <c r="P5206" i="1"/>
  <c r="P5076" i="1"/>
  <c r="P338" i="1"/>
  <c r="P339" i="1"/>
  <c r="P340" i="1"/>
  <c r="P346" i="1"/>
  <c r="P4732" i="1"/>
  <c r="P4733" i="1"/>
  <c r="P4737" i="1"/>
  <c r="P6457" i="1"/>
  <c r="P6183" i="1"/>
  <c r="P6615" i="1"/>
  <c r="P6613" i="1"/>
  <c r="P5118" i="1"/>
  <c r="P6539" i="1"/>
  <c r="P5109" i="1"/>
  <c r="P6633" i="1"/>
  <c r="P3102" i="1"/>
  <c r="P3100" i="1"/>
  <c r="P3101" i="1"/>
  <c r="P3119" i="1"/>
  <c r="P3120" i="1"/>
  <c r="P3121" i="1"/>
  <c r="P3113" i="1"/>
  <c r="P3114" i="1"/>
  <c r="P3115" i="1"/>
  <c r="P4195" i="1"/>
  <c r="P4196" i="1"/>
  <c r="P4197" i="1"/>
  <c r="P4199" i="1"/>
  <c r="P4198" i="1"/>
  <c r="P5637" i="1"/>
  <c r="P4956" i="1"/>
  <c r="P4957" i="1"/>
  <c r="P4954" i="1"/>
  <c r="P4955" i="1"/>
  <c r="P4914" i="1"/>
  <c r="P157" i="1"/>
  <c r="P97" i="1"/>
  <c r="P328" i="1"/>
  <c r="P327" i="1"/>
  <c r="P329" i="1"/>
  <c r="P5778" i="1"/>
  <c r="P5481" i="1"/>
  <c r="P6697" i="1"/>
  <c r="P6703" i="1"/>
  <c r="P6692" i="1"/>
  <c r="P6533" i="1"/>
  <c r="P6700" i="1"/>
  <c r="P6696" i="1"/>
  <c r="P6701" i="1"/>
  <c r="P5110" i="1"/>
  <c r="P6702" i="1"/>
  <c r="P6540" i="1"/>
  <c r="P6704" i="1"/>
  <c r="P6694" i="1"/>
  <c r="P6695" i="1"/>
  <c r="P6698" i="1"/>
  <c r="P6096" i="1"/>
  <c r="P5884" i="1"/>
  <c r="P5885" i="1"/>
  <c r="P5274" i="1"/>
  <c r="P5021" i="1"/>
  <c r="P6699" i="1"/>
  <c r="P3451" i="1"/>
  <c r="P6969" i="1"/>
  <c r="P6970" i="1"/>
  <c r="P5261" i="1"/>
  <c r="P4938" i="1"/>
  <c r="P5272" i="1"/>
  <c r="P5273" i="1"/>
  <c r="P3449" i="1"/>
  <c r="P4988" i="1"/>
  <c r="P4989" i="1"/>
  <c r="P4990" i="1"/>
  <c r="P4991" i="1"/>
  <c r="P6523" i="1"/>
  <c r="P6524" i="1"/>
  <c r="P6521" i="1"/>
  <c r="P6522" i="1"/>
  <c r="P6705" i="1"/>
  <c r="P3809" i="1"/>
  <c r="P3531" i="1"/>
  <c r="P4753" i="1"/>
  <c r="P5271" i="1"/>
  <c r="P5270" i="1"/>
  <c r="P3626" i="1"/>
  <c r="P3625" i="1"/>
  <c r="P3627" i="1"/>
  <c r="P5636" i="1"/>
  <c r="P5635" i="1"/>
  <c r="P3258" i="1"/>
  <c r="P3527" i="1"/>
  <c r="P3528" i="1"/>
  <c r="P6610" i="1"/>
  <c r="P5122" i="1"/>
  <c r="P6790" i="1"/>
  <c r="P6778" i="1"/>
  <c r="P6785" i="1"/>
  <c r="P6786" i="1"/>
  <c r="P6787" i="1"/>
  <c r="P6783" i="1"/>
  <c r="P6784" i="1"/>
  <c r="P6789" i="1"/>
  <c r="P6788" i="1"/>
  <c r="P6765" i="1"/>
  <c r="P6791" i="1"/>
  <c r="P6777" i="1"/>
  <c r="P5196" i="1"/>
  <c r="P5194" i="1"/>
  <c r="P6819" i="1"/>
  <c r="P6934" i="1"/>
  <c r="P6935" i="1"/>
  <c r="P4964" i="1"/>
  <c r="P6718" i="1"/>
  <c r="P6168" i="1"/>
  <c r="P6405" i="1"/>
  <c r="P6406" i="1"/>
  <c r="P6129" i="1"/>
  <c r="P6105" i="1"/>
  <c r="P6104" i="1"/>
  <c r="P7215" i="1"/>
  <c r="P7216" i="1"/>
  <c r="P7218" i="1"/>
  <c r="P7217" i="1"/>
  <c r="P7174" i="1"/>
  <c r="P7183" i="1"/>
  <c r="P3685" i="1"/>
  <c r="P3682" i="1"/>
  <c r="P3683" i="1"/>
  <c r="P3669" i="1"/>
  <c r="P3661" i="1"/>
  <c r="P3662" i="1"/>
  <c r="P3684" i="1"/>
  <c r="P1179" i="1"/>
  <c r="P1180" i="1"/>
  <c r="P3450" i="1"/>
  <c r="P3796" i="1"/>
  <c r="P5347" i="1"/>
  <c r="P5346" i="1"/>
  <c r="P4304" i="1"/>
  <c r="P5436" i="1"/>
  <c r="P3893" i="1"/>
  <c r="P3894" i="1"/>
  <c r="P5370" i="1"/>
  <c r="P4651" i="1"/>
  <c r="P4650" i="1"/>
  <c r="P5245" i="1"/>
  <c r="P5246" i="1"/>
  <c r="P4306" i="1"/>
  <c r="P7002" i="1"/>
  <c r="P4307" i="1"/>
  <c r="P5062" i="1"/>
  <c r="P5061" i="1"/>
  <c r="P5060" i="1"/>
  <c r="P4882" i="1"/>
  <c r="P5462" i="1"/>
  <c r="P5464" i="1"/>
  <c r="P5465" i="1"/>
  <c r="P4780" i="1"/>
  <c r="P5777" i="1"/>
  <c r="P6741" i="1"/>
  <c r="P6742" i="1"/>
  <c r="P6782" i="1"/>
  <c r="P6554" i="1"/>
  <c r="P6555" i="1"/>
  <c r="P6556" i="1"/>
  <c r="P5782" i="1"/>
  <c r="P5781" i="1"/>
  <c r="P5780" i="1"/>
  <c r="P5779" i="1"/>
  <c r="P7052" i="1"/>
  <c r="P7055" i="1"/>
  <c r="P7054" i="1"/>
  <c r="P7053" i="1"/>
  <c r="P7056" i="1"/>
  <c r="P7121" i="1"/>
  <c r="P7119" i="1"/>
  <c r="P7122" i="1"/>
  <c r="P7126" i="1"/>
  <c r="P7146" i="1"/>
  <c r="P7147" i="1"/>
  <c r="P7154" i="1"/>
  <c r="P7155" i="1"/>
  <c r="P7153" i="1"/>
  <c r="P7163" i="1"/>
  <c r="P7164" i="1"/>
  <c r="P7133" i="1"/>
  <c r="P7135" i="1"/>
  <c r="P7134" i="1"/>
  <c r="P7130" i="1"/>
  <c r="P7131" i="1"/>
  <c r="P7132" i="1"/>
  <c r="P7103" i="1"/>
  <c r="P7104" i="1"/>
  <c r="P7105" i="1"/>
  <c r="P7107" i="1"/>
  <c r="P7108" i="1"/>
  <c r="P7106" i="1"/>
  <c r="P7109" i="1"/>
  <c r="P7110" i="1"/>
  <c r="P7111" i="1"/>
  <c r="P7112" i="1"/>
  <c r="P7113" i="1"/>
  <c r="P7167" i="1"/>
  <c r="P7166" i="1"/>
  <c r="P7165" i="1"/>
  <c r="P7168" i="1"/>
  <c r="P7169" i="1"/>
  <c r="P7170" i="1"/>
  <c r="P7137" i="1"/>
  <c r="P7136" i="1"/>
  <c r="P7138" i="1"/>
  <c r="P7139" i="1"/>
  <c r="P7140" i="1"/>
  <c r="P7141" i="1"/>
  <c r="P7212" i="1"/>
  <c r="P7213" i="1"/>
  <c r="P7214" i="1"/>
  <c r="P7127" i="1"/>
  <c r="P7128" i="1"/>
  <c r="P7129" i="1"/>
  <c r="P7152" i="1"/>
  <c r="P7151" i="1"/>
  <c r="P7150" i="1"/>
  <c r="P7118" i="1"/>
  <c r="P7117" i="1"/>
  <c r="P7148" i="1"/>
  <c r="P7149" i="1"/>
  <c r="P7123" i="1"/>
  <c r="P7124" i="1"/>
  <c r="P7125" i="1"/>
  <c r="P7114" i="1"/>
  <c r="P7115" i="1"/>
  <c r="P7116" i="1"/>
  <c r="P7145" i="1"/>
  <c r="P7143" i="1"/>
  <c r="P7142" i="1"/>
  <c r="P7144" i="1"/>
  <c r="P7070" i="1"/>
  <c r="P7082" i="1"/>
  <c r="P3422" i="1"/>
  <c r="P3418" i="1"/>
  <c r="P3419" i="1"/>
  <c r="P3423" i="1"/>
  <c r="P3424" i="1"/>
  <c r="P3420" i="1"/>
  <c r="P3421" i="1"/>
  <c r="P3425" i="1"/>
  <c r="P3426" i="1"/>
  <c r="P3428" i="1"/>
  <c r="P3429" i="1"/>
  <c r="P3427" i="1"/>
  <c r="P4757" i="1"/>
  <c r="P4756" i="1"/>
  <c r="P4769" i="1"/>
  <c r="P4770" i="1"/>
  <c r="P3432" i="1"/>
  <c r="P4771" i="1"/>
  <c r="P3430" i="1"/>
  <c r="P3431" i="1"/>
  <c r="P3433" i="1"/>
  <c r="P3434" i="1"/>
  <c r="P3437" i="1"/>
  <c r="P3436" i="1"/>
  <c r="P3435" i="1"/>
  <c r="P4758" i="1"/>
  <c r="P4761" i="1"/>
  <c r="P4762" i="1"/>
  <c r="P4763" i="1"/>
  <c r="P4776" i="1"/>
  <c r="P4764" i="1"/>
  <c r="P4765" i="1"/>
  <c r="P4767" i="1"/>
  <c r="P4766" i="1"/>
  <c r="P4759" i="1"/>
  <c r="P4760" i="1"/>
  <c r="P4774" i="1"/>
  <c r="P4775" i="1"/>
  <c r="P4772" i="1"/>
  <c r="P4773" i="1"/>
  <c r="P4768" i="1"/>
  <c r="P6127" i="1"/>
  <c r="P7188" i="1"/>
  <c r="P7184" i="1"/>
  <c r="P7186" i="1"/>
  <c r="P7189" i="1"/>
  <c r="P7185" i="1"/>
  <c r="P7187" i="1"/>
  <c r="P5011" i="1"/>
  <c r="P5012" i="1"/>
  <c r="P5013" i="1"/>
  <c r="P5014" i="1"/>
  <c r="P5015" i="1"/>
  <c r="P5016" i="1"/>
  <c r="P5017" i="1"/>
  <c r="P5018" i="1"/>
  <c r="P5019" i="1"/>
  <c r="P5020" i="1"/>
  <c r="P5348" i="1"/>
  <c r="P5349" i="1"/>
  <c r="P5350" i="1"/>
  <c r="P4143" i="1"/>
  <c r="P4144" i="1"/>
  <c r="P4141" i="1"/>
  <c r="P4142" i="1"/>
  <c r="P4146" i="1"/>
  <c r="P4147" i="1"/>
  <c r="P4145" i="1"/>
  <c r="P4155" i="1"/>
  <c r="P4153" i="1"/>
  <c r="P4154" i="1"/>
  <c r="P4152" i="1"/>
  <c r="P4148" i="1"/>
  <c r="P4149" i="1"/>
  <c r="P4150" i="1"/>
  <c r="P4151" i="1"/>
  <c r="P4133" i="1"/>
  <c r="P4134" i="1"/>
  <c r="P4135" i="1"/>
  <c r="P4140" i="1"/>
  <c r="P4139" i="1"/>
  <c r="P4138" i="1"/>
  <c r="P4136" i="1"/>
  <c r="P4137" i="1"/>
  <c r="P5336" i="1"/>
  <c r="P5337" i="1"/>
  <c r="P5338" i="1"/>
  <c r="P5339" i="1"/>
  <c r="P3517" i="1"/>
  <c r="P3518" i="1"/>
  <c r="P3521" i="1"/>
  <c r="P3522" i="1"/>
  <c r="P3520" i="1"/>
  <c r="P3519" i="1"/>
  <c r="P6094" i="1"/>
  <c r="P6095" i="1"/>
  <c r="P5065" i="1"/>
  <c r="P5395" i="1"/>
  <c r="P5394" i="1"/>
  <c r="P6719" i="1"/>
  <c r="P6724" i="1"/>
  <c r="P6727" i="1"/>
  <c r="P6720" i="1"/>
  <c r="P6723" i="1"/>
  <c r="P6722" i="1"/>
  <c r="P6721" i="1"/>
  <c r="P6726" i="1"/>
  <c r="P6725" i="1"/>
  <c r="P6730" i="1"/>
  <c r="P6731" i="1"/>
  <c r="P6732" i="1"/>
  <c r="P6733" i="1"/>
  <c r="P6728" i="1"/>
  <c r="P6734" i="1"/>
  <c r="P6729" i="1"/>
  <c r="P6735" i="1"/>
  <c r="P5295" i="1"/>
  <c r="P5296" i="1"/>
  <c r="P5414" i="1"/>
  <c r="P5415" i="1"/>
  <c r="P5412" i="1"/>
  <c r="P5413" i="1"/>
  <c r="P5406" i="1"/>
  <c r="P5407" i="1"/>
  <c r="P5404" i="1"/>
  <c r="P5405" i="1"/>
  <c r="P5428" i="1"/>
  <c r="P5429" i="1"/>
  <c r="P5426" i="1"/>
  <c r="P5427" i="1"/>
  <c r="P5422" i="1"/>
  <c r="P5423" i="1"/>
  <c r="P5424" i="1"/>
  <c r="P5425" i="1"/>
  <c r="P5420" i="1"/>
  <c r="P5421" i="1"/>
  <c r="P5418" i="1"/>
  <c r="P5419" i="1"/>
  <c r="P5739" i="1"/>
  <c r="P5740" i="1"/>
  <c r="P5742" i="1"/>
  <c r="P5743" i="1"/>
  <c r="P5741" i="1"/>
  <c r="P6666" i="1"/>
  <c r="P6667" i="1"/>
  <c r="P6670" i="1"/>
  <c r="P6671" i="1"/>
  <c r="P6668" i="1"/>
  <c r="P6669" i="1"/>
  <c r="P6672" i="1"/>
  <c r="P6673" i="1"/>
  <c r="P5798" i="1"/>
  <c r="P5797" i="1"/>
  <c r="P5805" i="1"/>
  <c r="P3910" i="1"/>
  <c r="P3913" i="1"/>
  <c r="P3912" i="1"/>
  <c r="P3911" i="1"/>
  <c r="P3906" i="1"/>
  <c r="P3909" i="1"/>
  <c r="P3908" i="1"/>
  <c r="P3907" i="1"/>
  <c r="P3914" i="1"/>
  <c r="P3915" i="1"/>
  <c r="P3916" i="1"/>
  <c r="P3917" i="1"/>
  <c r="P4865" i="1"/>
  <c r="P4866" i="1"/>
  <c r="P4869" i="1"/>
  <c r="P4870" i="1"/>
  <c r="P4867" i="1"/>
  <c r="P4868" i="1"/>
  <c r="P4855" i="1"/>
  <c r="P4856" i="1"/>
  <c r="P4858" i="1"/>
  <c r="P4857" i="1"/>
  <c r="P4861" i="1"/>
  <c r="P4862" i="1"/>
  <c r="P4864" i="1"/>
  <c r="P4860" i="1"/>
  <c r="P4863" i="1"/>
  <c r="P4859" i="1"/>
  <c r="P3724" i="1"/>
  <c r="P3722" i="1"/>
  <c r="P3723" i="1"/>
  <c r="P3725" i="1"/>
  <c r="P3726" i="1"/>
  <c r="P3727" i="1"/>
  <c r="P3730" i="1"/>
  <c r="P3731" i="1"/>
  <c r="P3732" i="1"/>
  <c r="P3733" i="1"/>
  <c r="P3728" i="1"/>
  <c r="P3729" i="1"/>
  <c r="P5488" i="1"/>
  <c r="P5489" i="1"/>
  <c r="P5486" i="1"/>
  <c r="P5487" i="1"/>
  <c r="P5491" i="1"/>
  <c r="P5493" i="1"/>
  <c r="P5492" i="1"/>
  <c r="P5490" i="1"/>
  <c r="P5484" i="1"/>
  <c r="P5485" i="1"/>
  <c r="P5313" i="1"/>
  <c r="P5311" i="1"/>
  <c r="P5312" i="1"/>
  <c r="P5314" i="1"/>
  <c r="P5286" i="1"/>
  <c r="P5285" i="1"/>
  <c r="P5287" i="1"/>
  <c r="P5288" i="1"/>
  <c r="P5355" i="1"/>
  <c r="P5356" i="1"/>
  <c r="P5358" i="1"/>
  <c r="P5357" i="1"/>
  <c r="P5353" i="1"/>
  <c r="P5354" i="1"/>
  <c r="P5351" i="1"/>
  <c r="P5352" i="1"/>
  <c r="P4614" i="1"/>
  <c r="P4615" i="1"/>
  <c r="P4613" i="1"/>
  <c r="P3887" i="1"/>
  <c r="P3888" i="1"/>
  <c r="P3885" i="1"/>
  <c r="P3886" i="1"/>
  <c r="P3883" i="1"/>
  <c r="P3884" i="1"/>
  <c r="P5728" i="1"/>
  <c r="P5727" i="1"/>
  <c r="P5726" i="1"/>
  <c r="P5725" i="1"/>
  <c r="P5837" i="1"/>
  <c r="P5838" i="1"/>
  <c r="P5834" i="1"/>
  <c r="P5831" i="1"/>
  <c r="P5832" i="1"/>
  <c r="P5833" i="1"/>
  <c r="P5830" i="1"/>
  <c r="P7157" i="1"/>
  <c r="P7158" i="1"/>
  <c r="P7160" i="1"/>
  <c r="P7162" i="1"/>
  <c r="P7159" i="1"/>
  <c r="P7161" i="1"/>
  <c r="P6518" i="1"/>
  <c r="P6517" i="1"/>
  <c r="P6519" i="1"/>
  <c r="P6520" i="1"/>
  <c r="P6929" i="1"/>
  <c r="P6930" i="1"/>
  <c r="P4609" i="1"/>
  <c r="P4348" i="1"/>
  <c r="P4349" i="1"/>
  <c r="P4350" i="1"/>
  <c r="P4345" i="1"/>
  <c r="P4337" i="1"/>
  <c r="P4338" i="1"/>
  <c r="P4339" i="1"/>
  <c r="P4340" i="1"/>
  <c r="P4341" i="1"/>
  <c r="P4342" i="1"/>
  <c r="P4343" i="1"/>
  <c r="P4344" i="1"/>
  <c r="P4346" i="1"/>
  <c r="P4347" i="1"/>
  <c r="P3447" i="1"/>
  <c r="P3448" i="1"/>
  <c r="P3438" i="1"/>
  <c r="P3439" i="1"/>
  <c r="P3440" i="1"/>
  <c r="P3441" i="1"/>
  <c r="P3442" i="1"/>
  <c r="P3443" i="1"/>
  <c r="P3444" i="1"/>
  <c r="P3445" i="1"/>
  <c r="P3446" i="1"/>
  <c r="P3750" i="1"/>
  <c r="P3748" i="1"/>
  <c r="P3749" i="1"/>
  <c r="P3746" i="1"/>
  <c r="P3747" i="1"/>
  <c r="P3745" i="1"/>
  <c r="P3754" i="1"/>
  <c r="P3755" i="1"/>
  <c r="P3756" i="1"/>
  <c r="P3753" i="1"/>
  <c r="P3752" i="1"/>
  <c r="P3751" i="1"/>
  <c r="P3757" i="1"/>
  <c r="P3758" i="1"/>
  <c r="P3699" i="1"/>
  <c r="P3700" i="1"/>
  <c r="P3701" i="1"/>
  <c r="P3697" i="1"/>
  <c r="P3698" i="1"/>
  <c r="P3696" i="1"/>
  <c r="P3704" i="1"/>
  <c r="P3703" i="1"/>
  <c r="P3702" i="1"/>
  <c r="P3705" i="1"/>
  <c r="P3706" i="1"/>
  <c r="P3707" i="1"/>
  <c r="P3708" i="1"/>
  <c r="P3709" i="1"/>
  <c r="P3788" i="1"/>
  <c r="P3785" i="1"/>
  <c r="P5752" i="1"/>
  <c r="P5751" i="1"/>
  <c r="P4968" i="1"/>
  <c r="P4967" i="1"/>
  <c r="P4966" i="1"/>
  <c r="P4969" i="1"/>
  <c r="P4970" i="1"/>
  <c r="P5244" i="1"/>
  <c r="P6091" i="1"/>
  <c r="P6092" i="1"/>
  <c r="P6093" i="1"/>
  <c r="P4299" i="1"/>
  <c r="P4300" i="1"/>
  <c r="P4285" i="1"/>
  <c r="P4281" i="1"/>
  <c r="P4282" i="1"/>
  <c r="P4286" i="1"/>
  <c r="P4283" i="1"/>
  <c r="P4284" i="1"/>
  <c r="P6690" i="1"/>
  <c r="P5264" i="1"/>
  <c r="P5265" i="1"/>
  <c r="P5266" i="1"/>
  <c r="P5267" i="1"/>
  <c r="P5268" i="1"/>
  <c r="P5269" i="1"/>
  <c r="P5707" i="1"/>
  <c r="P5708" i="1"/>
  <c r="P5710" i="1"/>
  <c r="P5709" i="1"/>
  <c r="P6634" i="1"/>
  <c r="P6689" i="1"/>
  <c r="P5511" i="1"/>
  <c r="P5512" i="1"/>
  <c r="P5509" i="1"/>
  <c r="P5510" i="1"/>
  <c r="P5517" i="1"/>
  <c r="P5518" i="1"/>
  <c r="P5515" i="1"/>
  <c r="P5516" i="1"/>
  <c r="P5513" i="1"/>
  <c r="P5514" i="1"/>
  <c r="P5290" i="1"/>
  <c r="P5291" i="1"/>
  <c r="P6635" i="1"/>
  <c r="P6637" i="1"/>
  <c r="P6636" i="1"/>
  <c r="P4731" i="1"/>
  <c r="P4730" i="1"/>
  <c r="P4287" i="1"/>
  <c r="P4288" i="1"/>
  <c r="P4278" i="1"/>
  <c r="P4279" i="1"/>
  <c r="P4280" i="1"/>
  <c r="P3715" i="1"/>
  <c r="P3712" i="1"/>
  <c r="P3713" i="1"/>
  <c r="P3716" i="1"/>
  <c r="P3711" i="1"/>
  <c r="P3714" i="1"/>
  <c r="P3710" i="1"/>
  <c r="P6688" i="1"/>
  <c r="P5701" i="1"/>
  <c r="P5702" i="1"/>
  <c r="P5705" i="1"/>
  <c r="P5706" i="1"/>
  <c r="P5703" i="1"/>
  <c r="P5704" i="1"/>
  <c r="P6546" i="1"/>
  <c r="P6545" i="1"/>
  <c r="P6549" i="1"/>
  <c r="P6550" i="1"/>
  <c r="P6547" i="1"/>
  <c r="P6548" i="1"/>
  <c r="P6717" i="1"/>
  <c r="P6716" i="1"/>
  <c r="P4275" i="1"/>
  <c r="P4276" i="1"/>
  <c r="P4277" i="1"/>
  <c r="P4274" i="1"/>
  <c r="P5199" i="1"/>
  <c r="P5198" i="1"/>
  <c r="P5200" i="1"/>
  <c r="P3901" i="1"/>
  <c r="P3902" i="1"/>
  <c r="P3903" i="1"/>
  <c r="P3904" i="1"/>
  <c r="P3905" i="1"/>
  <c r="P4255" i="1"/>
  <c r="P5104" i="1"/>
  <c r="P5105" i="1"/>
  <c r="P5106" i="1"/>
  <c r="P4655" i="1"/>
  <c r="P4654" i="1"/>
  <c r="P5375" i="1"/>
  <c r="P5374" i="1"/>
  <c r="P5373" i="1"/>
  <c r="P5376" i="1"/>
  <c r="P5377" i="1"/>
  <c r="P5378" i="1"/>
  <c r="P5379" i="1"/>
  <c r="P5380" i="1"/>
  <c r="P5381" i="1"/>
  <c r="P5382" i="1"/>
  <c r="P5383" i="1"/>
  <c r="P5386" i="1"/>
  <c r="P5387" i="1"/>
  <c r="P5388" i="1"/>
  <c r="P5389" i="1"/>
  <c r="P5390" i="1"/>
  <c r="P5391" i="1"/>
  <c r="P5392" i="1"/>
  <c r="P5393" i="1"/>
  <c r="P4906" i="1"/>
  <c r="P4907" i="1"/>
  <c r="P4908" i="1"/>
  <c r="P4909" i="1"/>
  <c r="P4910" i="1"/>
  <c r="P4911" i="1"/>
  <c r="P4905" i="1"/>
  <c r="P4912" i="1"/>
  <c r="P4894" i="1"/>
  <c r="P4895" i="1"/>
  <c r="P4900" i="1"/>
  <c r="P4896" i="1"/>
  <c r="P4901" i="1"/>
  <c r="P4897" i="1"/>
  <c r="P4902" i="1"/>
  <c r="P4898" i="1"/>
  <c r="P4899" i="1"/>
  <c r="P4903" i="1"/>
  <c r="P4904" i="1"/>
  <c r="P4889" i="1"/>
  <c r="P4888" i="1"/>
  <c r="P5034" i="1"/>
  <c r="P5033" i="1"/>
  <c r="P5032" i="1"/>
  <c r="P5031" i="1"/>
  <c r="P5023" i="1"/>
  <c r="P5024" i="1"/>
  <c r="P5025" i="1"/>
  <c r="P5026" i="1"/>
  <c r="P5027" i="1"/>
  <c r="P5028" i="1"/>
  <c r="P5029" i="1"/>
  <c r="P5030" i="1"/>
  <c r="P6582" i="1"/>
  <c r="P6583" i="1"/>
  <c r="P6584" i="1"/>
  <c r="P6585" i="1"/>
  <c r="P6586" i="1"/>
  <c r="P6587" i="1"/>
  <c r="P6588" i="1"/>
  <c r="P6589" i="1"/>
  <c r="P6590" i="1"/>
  <c r="P6591" i="1"/>
  <c r="P6592" i="1"/>
  <c r="P6603" i="1"/>
  <c r="P6596" i="1"/>
  <c r="P6597" i="1"/>
  <c r="P6598" i="1"/>
  <c r="P6599" i="1"/>
  <c r="P6600" i="1"/>
  <c r="P6601" i="1"/>
  <c r="P6602" i="1"/>
  <c r="P6606" i="1"/>
  <c r="P6604" i="1"/>
  <c r="P6607" i="1"/>
  <c r="P6605" i="1"/>
  <c r="P3680" i="1"/>
  <c r="P3681" i="1"/>
  <c r="P3734" i="1"/>
  <c r="P3735" i="1"/>
  <c r="P3736" i="1"/>
  <c r="P3737" i="1"/>
  <c r="P3738" i="1"/>
  <c r="P3739" i="1"/>
  <c r="P3740" i="1"/>
  <c r="P3741" i="1"/>
  <c r="P3742" i="1"/>
  <c r="P3743" i="1"/>
  <c r="P3744" i="1"/>
  <c r="P4158" i="1"/>
  <c r="P4157" i="1"/>
  <c r="P4156" i="1"/>
  <c r="P4159" i="1"/>
  <c r="P4160" i="1"/>
  <c r="P4161" i="1"/>
  <c r="P4162" i="1"/>
  <c r="P4163" i="1"/>
  <c r="P4164" i="1"/>
  <c r="P4165" i="1"/>
  <c r="P4166" i="1"/>
  <c r="P4167" i="1"/>
  <c r="P4168" i="1"/>
  <c r="P4169" i="1"/>
  <c r="P4170" i="1"/>
  <c r="P4171" i="1"/>
  <c r="P4172" i="1"/>
  <c r="P4173" i="1"/>
  <c r="P4174" i="1"/>
  <c r="P6144" i="1"/>
  <c r="P6145" i="1"/>
  <c r="P6531" i="1"/>
  <c r="P6532" i="1"/>
  <c r="P3836" i="1"/>
  <c r="P3822" i="1"/>
  <c r="P3821" i="1"/>
  <c r="P3823" i="1"/>
  <c r="P3824" i="1"/>
  <c r="P3825" i="1"/>
  <c r="P3826" i="1"/>
  <c r="P3827" i="1"/>
  <c r="P3828" i="1"/>
  <c r="P3830" i="1"/>
  <c r="P3829" i="1"/>
  <c r="P3831" i="1"/>
  <c r="P3832" i="1"/>
  <c r="P3833" i="1"/>
  <c r="P3834" i="1"/>
  <c r="P3835" i="1"/>
  <c r="P3811" i="1"/>
  <c r="P3812" i="1"/>
  <c r="P3813" i="1"/>
  <c r="P3814" i="1"/>
  <c r="P3815" i="1"/>
  <c r="P3816" i="1"/>
  <c r="P3817" i="1"/>
  <c r="P3818" i="1"/>
  <c r="P3819" i="1"/>
  <c r="P3820" i="1"/>
  <c r="P3921" i="1"/>
  <c r="P3922" i="1"/>
  <c r="P3923" i="1"/>
  <c r="P3924" i="1"/>
  <c r="P3925" i="1"/>
  <c r="P3926" i="1"/>
  <c r="P3927" i="1"/>
  <c r="P3928" i="1"/>
  <c r="P3929" i="1"/>
  <c r="P3930" i="1"/>
  <c r="P3931" i="1"/>
  <c r="P3932" i="1"/>
  <c r="P3933" i="1"/>
  <c r="P3934" i="1"/>
  <c r="P3942" i="1"/>
  <c r="P3935" i="1"/>
  <c r="P3936" i="1"/>
  <c r="P3937" i="1"/>
  <c r="P3938" i="1"/>
  <c r="P3939" i="1"/>
  <c r="P3940" i="1"/>
  <c r="P3941" i="1"/>
  <c r="P3973" i="1"/>
  <c r="P3974" i="1"/>
  <c r="P3975" i="1"/>
  <c r="P3976" i="1"/>
  <c r="P3977" i="1"/>
  <c r="P3978" i="1"/>
  <c r="P3979" i="1"/>
  <c r="P3980" i="1"/>
  <c r="P3981" i="1"/>
  <c r="P3982" i="1"/>
  <c r="P3983" i="1"/>
  <c r="P3984" i="1"/>
  <c r="P3985" i="1"/>
  <c r="P3986" i="1"/>
  <c r="P3987" i="1"/>
  <c r="P3988" i="1"/>
  <c r="P3679" i="1"/>
  <c r="P3670" i="1"/>
  <c r="P3671" i="1"/>
  <c r="P3672" i="1"/>
  <c r="P3676" i="1"/>
  <c r="P3677" i="1"/>
  <c r="P3678" i="1"/>
  <c r="P3673" i="1"/>
  <c r="P3674" i="1"/>
  <c r="P3675" i="1"/>
  <c r="P6794" i="1"/>
  <c r="P6796" i="1"/>
  <c r="P6795" i="1"/>
  <c r="P2158" i="1"/>
  <c r="P2156" i="1"/>
  <c r="P2157" i="1"/>
  <c r="P2162" i="1"/>
  <c r="P2163" i="1"/>
  <c r="P2164" i="1"/>
  <c r="P2159" i="1"/>
  <c r="P2160" i="1"/>
  <c r="P2161" i="1"/>
  <c r="P2171" i="1"/>
  <c r="P2170" i="1"/>
  <c r="P2169" i="1"/>
  <c r="P2172" i="1"/>
  <c r="P2168" i="1"/>
  <c r="P2173" i="1"/>
  <c r="P2165" i="1"/>
  <c r="P2166" i="1"/>
  <c r="P2167" i="1"/>
  <c r="P564" i="1"/>
  <c r="P545" i="1"/>
  <c r="P562" i="1"/>
  <c r="P557" i="1"/>
  <c r="P558" i="1"/>
  <c r="P549" i="1"/>
  <c r="P550" i="1"/>
  <c r="P551" i="1"/>
  <c r="P556" i="1"/>
  <c r="P544" i="1"/>
  <c r="P554" i="1"/>
  <c r="P555" i="1"/>
  <c r="P546" i="1"/>
  <c r="P563" i="1"/>
  <c r="P541" i="1"/>
  <c r="P552" i="1"/>
  <c r="P553" i="1"/>
  <c r="P542" i="1"/>
  <c r="P543" i="1"/>
  <c r="P561" i="1"/>
  <c r="P559" i="1"/>
  <c r="P560" i="1"/>
  <c r="P547" i="1"/>
  <c r="P548" i="1"/>
  <c r="P538" i="1"/>
  <c r="P539" i="1"/>
  <c r="P540" i="1"/>
  <c r="P575" i="1"/>
  <c r="P571" i="1"/>
  <c r="P572" i="1"/>
  <c r="P573" i="1"/>
  <c r="P574" i="1"/>
  <c r="P569" i="1"/>
  <c r="P570" i="1"/>
  <c r="P565" i="1"/>
  <c r="P566" i="1"/>
  <c r="P567" i="1"/>
  <c r="P568" i="1"/>
  <c r="P2559" i="1"/>
  <c r="P2557" i="1"/>
  <c r="P2558" i="1"/>
  <c r="P2550" i="1"/>
  <c r="P2549" i="1"/>
  <c r="P2548" i="1"/>
  <c r="P2551" i="1"/>
  <c r="P2547" i="1"/>
  <c r="P2562" i="1"/>
  <c r="P2560" i="1"/>
  <c r="P2561" i="1"/>
  <c r="P2555" i="1"/>
  <c r="P2554" i="1"/>
  <c r="P2553" i="1"/>
  <c r="P2556" i="1"/>
  <c r="P2552" i="1"/>
  <c r="P1398" i="1"/>
  <c r="P1399" i="1"/>
  <c r="P1400" i="1"/>
  <c r="P1401" i="1"/>
  <c r="P1402" i="1"/>
  <c r="P1403" i="1"/>
  <c r="P1404" i="1"/>
  <c r="P1405" i="1"/>
  <c r="P1406" i="1"/>
  <c r="P1409" i="1"/>
  <c r="P1407" i="1"/>
  <c r="P1408" i="1"/>
  <c r="P1410" i="1"/>
  <c r="P1411" i="1"/>
  <c r="P1412" i="1"/>
  <c r="P1413" i="1"/>
  <c r="P7199" i="1"/>
  <c r="P7200" i="1"/>
  <c r="P7201" i="1"/>
  <c r="P7202" i="1"/>
  <c r="P7203" i="1"/>
  <c r="P7204" i="1"/>
  <c r="P7205" i="1"/>
  <c r="P7191" i="1"/>
  <c r="P7190" i="1"/>
  <c r="P7192" i="1"/>
  <c r="P7193" i="1"/>
  <c r="P7194" i="1"/>
  <c r="P7195" i="1"/>
  <c r="P7196" i="1"/>
  <c r="P7198" i="1"/>
  <c r="P7197" i="1"/>
  <c r="P7072" i="1"/>
  <c r="P7071" i="1"/>
  <c r="P7064" i="1"/>
  <c r="P7065" i="1"/>
  <c r="P7067" i="1"/>
  <c r="P7068" i="1"/>
  <c r="P7069" i="1"/>
  <c r="P7066" i="1"/>
  <c r="P7098" i="1"/>
  <c r="P7099" i="1"/>
  <c r="P7085" i="1"/>
  <c r="P7086" i="1"/>
  <c r="P7088" i="1"/>
  <c r="P7090" i="1"/>
  <c r="P7094" i="1"/>
  <c r="P7096" i="1"/>
  <c r="P7087" i="1"/>
  <c r="P7089" i="1"/>
  <c r="P7092" i="1"/>
  <c r="P7093" i="1"/>
  <c r="P7095" i="1"/>
  <c r="P7097" i="1"/>
  <c r="P7061" i="1"/>
  <c r="P7062" i="1"/>
  <c r="P7063" i="1"/>
  <c r="P7059" i="1"/>
  <c r="P7060" i="1"/>
  <c r="P7057" i="1"/>
  <c r="P7058" i="1"/>
  <c r="P7173" i="1"/>
  <c r="P7177" i="1"/>
  <c r="P7178" i="1"/>
  <c r="P7179" i="1"/>
  <c r="P7175" i="1"/>
  <c r="P7176" i="1"/>
  <c r="P7172" i="1"/>
  <c r="P4259" i="1"/>
  <c r="P4260" i="1"/>
  <c r="P4261" i="1"/>
  <c r="P4262" i="1"/>
  <c r="P4263" i="1"/>
  <c r="P4264" i="1"/>
  <c r="P4265" i="1"/>
  <c r="P4266" i="1"/>
  <c r="P4267" i="1"/>
  <c r="P4268" i="1"/>
  <c r="P4269" i="1"/>
  <c r="P2" i="1"/>
  <c r="P3" i="1"/>
  <c r="P4" i="1"/>
  <c r="P2147" i="1"/>
  <c r="P2153" i="1"/>
  <c r="P2154" i="1"/>
  <c r="P2146" i="1"/>
  <c r="P2150" i="1"/>
  <c r="P2151" i="1"/>
  <c r="P2152" i="1"/>
  <c r="P2145" i="1"/>
  <c r="P2149" i="1"/>
  <c r="P2148" i="1"/>
  <c r="P2155" i="1"/>
  <c r="P2144" i="1"/>
  <c r="P3357" i="1"/>
  <c r="P3356" i="1"/>
  <c r="P3355" i="1"/>
  <c r="P3358" i="1"/>
  <c r="P3361" i="1"/>
  <c r="P3360" i="1"/>
  <c r="P3359" i="1"/>
  <c r="P3362" i="1"/>
  <c r="P3363" i="1"/>
  <c r="P3364" i="1"/>
  <c r="P3366" i="1"/>
  <c r="P3365" i="1"/>
  <c r="P3367" i="1"/>
  <c r="P3368" i="1"/>
  <c r="P3369" i="1"/>
  <c r="P3370" i="1"/>
  <c r="P3371" i="1"/>
  <c r="P3372" i="1"/>
  <c r="P3373" i="1"/>
  <c r="P3374" i="1"/>
  <c r="P3375" i="1"/>
  <c r="P3376" i="1"/>
  <c r="P3377" i="1"/>
  <c r="P3378" i="1"/>
  <c r="P3379" i="1"/>
  <c r="P3382" i="1"/>
  <c r="P3381" i="1"/>
  <c r="P3380" i="1"/>
  <c r="P3384" i="1"/>
  <c r="P3383" i="1"/>
  <c r="P3388" i="1"/>
  <c r="P3389" i="1"/>
  <c r="P3390" i="1"/>
  <c r="P3385" i="1"/>
  <c r="P3386" i="1"/>
  <c r="P3387" i="1"/>
  <c r="P3391" i="1"/>
  <c r="P3392" i="1"/>
  <c r="P3393" i="1"/>
  <c r="P3395" i="1"/>
  <c r="P3396" i="1"/>
  <c r="P3397" i="1"/>
  <c r="P3394" i="1"/>
  <c r="P3410" i="1"/>
  <c r="P3411" i="1"/>
  <c r="P3413" i="1"/>
  <c r="P3414" i="1"/>
  <c r="P3415" i="1"/>
  <c r="P3409" i="1"/>
  <c r="P3407" i="1"/>
  <c r="P3412" i="1"/>
  <c r="P3408" i="1"/>
  <c r="P3404" i="1"/>
  <c r="P3405" i="1"/>
  <c r="P3406" i="1"/>
  <c r="P3402" i="1"/>
  <c r="P3403" i="1"/>
  <c r="P3398" i="1"/>
  <c r="P3399" i="1"/>
  <c r="P3400" i="1"/>
  <c r="P3401" i="1"/>
  <c r="P2174" i="1"/>
  <c r="P2175" i="1"/>
  <c r="P2176" i="1"/>
  <c r="P2133" i="1"/>
  <c r="P2132" i="1"/>
  <c r="P2131" i="1"/>
  <c r="P2138" i="1"/>
  <c r="P2137" i="1"/>
  <c r="P2136" i="1"/>
  <c r="P2134" i="1"/>
  <c r="P2142" i="1"/>
  <c r="P2143" i="1"/>
  <c r="P2141" i="1"/>
  <c r="P2139" i="1"/>
  <c r="P2135" i="1"/>
  <c r="P2140" i="1"/>
  <c r="P5745" i="1"/>
  <c r="P5744" i="1"/>
  <c r="P5746" i="1"/>
  <c r="P5747" i="1"/>
  <c r="P5748" i="1"/>
  <c r="P2717" i="1"/>
  <c r="P2718" i="1"/>
  <c r="P2719" i="1"/>
  <c r="P2720" i="1"/>
  <c r="P2721" i="1"/>
  <c r="P2722" i="1"/>
  <c r="P2723" i="1"/>
  <c r="P2724" i="1"/>
  <c r="P2725" i="1"/>
  <c r="P2726" i="1"/>
  <c r="P2727" i="1"/>
  <c r="P2728" i="1"/>
  <c r="P2729" i="1"/>
  <c r="P2715" i="1"/>
  <c r="P2716" i="1"/>
  <c r="P2730" i="1"/>
  <c r="P2731" i="1"/>
  <c r="P2732" i="1"/>
  <c r="P2733" i="1"/>
  <c r="P2734" i="1"/>
  <c r="P2738" i="1"/>
  <c r="P2737" i="1"/>
  <c r="P2736" i="1"/>
  <c r="P2739" i="1"/>
  <c r="P2735" i="1"/>
  <c r="P2740" i="1"/>
  <c r="P1416" i="1"/>
  <c r="P1427" i="1"/>
  <c r="P1417" i="1"/>
  <c r="P1428" i="1"/>
  <c r="P1418" i="1"/>
  <c r="P1429" i="1"/>
  <c r="P1422" i="1"/>
  <c r="P1423" i="1"/>
  <c r="P1419" i="1"/>
  <c r="P1430" i="1"/>
  <c r="P1420" i="1"/>
  <c r="P1431" i="1"/>
  <c r="P1421" i="1"/>
  <c r="P1432" i="1"/>
  <c r="P1426" i="1"/>
  <c r="P1435" i="1"/>
  <c r="P1424" i="1"/>
  <c r="P1433" i="1"/>
  <c r="P1425" i="1"/>
  <c r="P1434" i="1"/>
  <c r="P2654" i="1"/>
  <c r="P2659" i="1"/>
  <c r="P2655" i="1"/>
  <c r="P2660" i="1"/>
  <c r="P2656" i="1"/>
  <c r="P2661" i="1"/>
  <c r="P2657" i="1"/>
  <c r="P2662" i="1"/>
  <c r="P2658" i="1"/>
  <c r="P2663" i="1"/>
  <c r="P2546" i="1"/>
  <c r="P2544" i="1"/>
  <c r="P2545" i="1"/>
  <c r="P2566" i="1"/>
  <c r="P2565" i="1"/>
  <c r="P2564" i="1"/>
  <c r="P2567" i="1"/>
  <c r="P2563" i="1"/>
  <c r="P404" i="1"/>
  <c r="P403" i="1"/>
  <c r="P402" i="1"/>
  <c r="P405" i="1"/>
  <c r="P401" i="1"/>
  <c r="P357" i="1"/>
  <c r="P358" i="1"/>
  <c r="P362" i="1"/>
  <c r="P361" i="1"/>
  <c r="P360" i="1"/>
  <c r="P363" i="1"/>
  <c r="P359" i="1"/>
  <c r="P364" i="1"/>
  <c r="P365" i="1"/>
  <c r="P369" i="1"/>
  <c r="P368" i="1"/>
  <c r="P367" i="1"/>
  <c r="P370" i="1"/>
  <c r="P366" i="1"/>
  <c r="P371" i="1"/>
  <c r="P372" i="1"/>
  <c r="P373" i="1"/>
  <c r="P374" i="1"/>
  <c r="P375" i="1"/>
  <c r="P377" i="1"/>
  <c r="P376" i="1"/>
  <c r="P378" i="1"/>
  <c r="P379" i="1"/>
  <c r="P380" i="1"/>
  <c r="P382" i="1"/>
  <c r="P381" i="1"/>
  <c r="P1137" i="1"/>
  <c r="P1138" i="1"/>
  <c r="P1139" i="1"/>
  <c r="P1140" i="1"/>
  <c r="P1141" i="1"/>
  <c r="P1142" i="1"/>
  <c r="P1143" i="1"/>
  <c r="P1144" i="1"/>
  <c r="P1145" i="1"/>
  <c r="P1146" i="1"/>
  <c r="P1147" i="1"/>
  <c r="P1873" i="1"/>
  <c r="P1874" i="1"/>
  <c r="P1881" i="1"/>
  <c r="P1880" i="1"/>
  <c r="P1879" i="1"/>
  <c r="P1882" i="1"/>
  <c r="P1878" i="1"/>
  <c r="P1876" i="1"/>
  <c r="P1875" i="1"/>
  <c r="P1877" i="1"/>
  <c r="P1120" i="1"/>
  <c r="P1124" i="1"/>
  <c r="P1125" i="1"/>
  <c r="P1123" i="1"/>
  <c r="P1121" i="1"/>
  <c r="P1122" i="1"/>
  <c r="P1130" i="1"/>
  <c r="P1131" i="1"/>
  <c r="P1132" i="1"/>
  <c r="P1128" i="1"/>
  <c r="P1127" i="1"/>
  <c r="P1126" i="1"/>
  <c r="P1129" i="1"/>
  <c r="P1049" i="1"/>
  <c r="P1053" i="1"/>
  <c r="P1052" i="1"/>
  <c r="P1054" i="1"/>
  <c r="P1051" i="1"/>
  <c r="P1055" i="1"/>
  <c r="P1050" i="1"/>
  <c r="P750" i="1"/>
  <c r="P751" i="1"/>
  <c r="P734" i="1"/>
  <c r="P735" i="1"/>
  <c r="P736" i="1"/>
  <c r="P737" i="1"/>
  <c r="P778" i="1"/>
  <c r="P767" i="1"/>
  <c r="P768" i="1"/>
  <c r="P769" i="1"/>
  <c r="P766" i="1"/>
  <c r="P764" i="1"/>
  <c r="P765" i="1"/>
  <c r="P770" i="1"/>
  <c r="P758" i="1"/>
  <c r="P759" i="1"/>
  <c r="P760" i="1"/>
  <c r="P761" i="1"/>
  <c r="P762" i="1"/>
  <c r="P763" i="1"/>
  <c r="P752" i="1"/>
  <c r="P753" i="1"/>
  <c r="P746" i="1"/>
  <c r="P747" i="1"/>
  <c r="P748" i="1"/>
  <c r="P749" i="1"/>
  <c r="P788" i="1"/>
  <c r="P789" i="1"/>
  <c r="P790" i="1"/>
  <c r="P791" i="1"/>
  <c r="P792" i="1"/>
  <c r="P793" i="1"/>
  <c r="P794" i="1"/>
  <c r="P795" i="1"/>
  <c r="P754" i="1"/>
  <c r="P755" i="1"/>
  <c r="P742" i="1"/>
  <c r="P743" i="1"/>
  <c r="P744" i="1"/>
  <c r="P745" i="1"/>
  <c r="P780" i="1"/>
  <c r="P781" i="1"/>
  <c r="P782" i="1"/>
  <c r="P783" i="1"/>
  <c r="P784" i="1"/>
  <c r="P785" i="1"/>
  <c r="P786" i="1"/>
  <c r="P787" i="1"/>
  <c r="P756" i="1"/>
  <c r="P757" i="1"/>
  <c r="P738" i="1"/>
  <c r="P739" i="1"/>
  <c r="P740" i="1"/>
  <c r="P741" i="1"/>
  <c r="P779" i="1"/>
  <c r="P771" i="1"/>
  <c r="P772" i="1"/>
  <c r="P773" i="1"/>
  <c r="P774" i="1"/>
  <c r="P775" i="1"/>
  <c r="P776" i="1"/>
  <c r="P777" i="1"/>
  <c r="P895" i="1"/>
  <c r="P887" i="1"/>
  <c r="P889" i="1"/>
  <c r="P890" i="1"/>
  <c r="P891" i="1"/>
  <c r="P896" i="1"/>
  <c r="P888" i="1"/>
  <c r="P892" i="1"/>
  <c r="P893" i="1"/>
  <c r="P894" i="1"/>
  <c r="P1037" i="1"/>
  <c r="P1038" i="1"/>
  <c r="P1039" i="1"/>
  <c r="P1040" i="1"/>
  <c r="P1041" i="1"/>
  <c r="P1042" i="1"/>
  <c r="P1043" i="1"/>
  <c r="P1044" i="1"/>
  <c r="P1046" i="1"/>
  <c r="P1047" i="1"/>
  <c r="P1048" i="1"/>
  <c r="P1045" i="1"/>
  <c r="P880" i="1"/>
  <c r="P883" i="1"/>
  <c r="P886" i="1"/>
  <c r="P884" i="1"/>
  <c r="P882" i="1"/>
  <c r="P885" i="1"/>
  <c r="P881" i="1"/>
  <c r="P1068" i="1"/>
  <c r="P1067" i="1"/>
  <c r="P1066" i="1"/>
  <c r="P1069" i="1"/>
  <c r="P1065" i="1"/>
  <c r="P2833" i="1"/>
  <c r="P2834" i="1"/>
  <c r="P2835" i="1"/>
  <c r="P2836" i="1"/>
  <c r="P2837" i="1"/>
  <c r="P2838" i="1"/>
  <c r="P2839" i="1"/>
  <c r="P2840" i="1"/>
  <c r="P2841" i="1"/>
  <c r="P2842" i="1"/>
  <c r="P2843" i="1"/>
  <c r="P2844" i="1"/>
  <c r="P2845" i="1"/>
  <c r="P2846" i="1"/>
  <c r="P1113" i="1"/>
  <c r="P1117" i="1"/>
  <c r="P1116" i="1"/>
  <c r="P1118" i="1"/>
  <c r="P1115" i="1"/>
  <c r="P1119" i="1"/>
  <c r="P1114" i="1"/>
  <c r="P1056" i="1"/>
  <c r="P1057" i="1"/>
  <c r="P1058" i="1"/>
  <c r="P1059" i="1"/>
  <c r="P1060" i="1"/>
  <c r="P1061" i="1"/>
  <c r="P1077" i="1"/>
  <c r="P1078" i="1"/>
  <c r="P1079" i="1"/>
  <c r="P1080" i="1"/>
  <c r="P1110" i="1"/>
  <c r="P1089" i="1"/>
  <c r="P1090" i="1"/>
  <c r="P1091" i="1"/>
  <c r="P1092" i="1"/>
  <c r="P1093" i="1"/>
  <c r="P1094" i="1"/>
  <c r="P1095" i="1"/>
  <c r="P1081" i="1"/>
  <c r="P1082" i="1"/>
  <c r="P1083" i="1"/>
  <c r="P1084" i="1"/>
  <c r="P1111" i="1"/>
  <c r="P1096" i="1"/>
  <c r="P1097" i="1"/>
  <c r="P1098" i="1"/>
  <c r="P1099" i="1"/>
  <c r="P1100" i="1"/>
  <c r="P1101" i="1"/>
  <c r="P1102" i="1"/>
  <c r="P1085" i="1"/>
  <c r="P1086" i="1"/>
  <c r="P1087" i="1"/>
  <c r="P1088" i="1"/>
  <c r="P1112" i="1"/>
  <c r="P1103" i="1"/>
  <c r="P1104" i="1"/>
  <c r="P1105" i="1"/>
  <c r="P1106" i="1"/>
  <c r="P1107" i="1"/>
  <c r="P1108" i="1"/>
  <c r="P1109" i="1"/>
  <c r="P637" i="1"/>
  <c r="P638" i="1"/>
  <c r="P639" i="1"/>
  <c r="P640" i="1"/>
  <c r="P641" i="1"/>
  <c r="P653" i="1"/>
  <c r="P654" i="1"/>
  <c r="P655" i="1"/>
  <c r="P656" i="1"/>
  <c r="P657" i="1"/>
  <c r="P658" i="1"/>
  <c r="P647" i="1"/>
  <c r="P648" i="1"/>
  <c r="P649" i="1"/>
  <c r="P650" i="1"/>
  <c r="P651" i="1"/>
  <c r="P652" i="1"/>
  <c r="P642" i="1"/>
  <c r="P643" i="1"/>
  <c r="P644" i="1"/>
  <c r="P645" i="1"/>
  <c r="P646" i="1"/>
  <c r="P406" i="1"/>
  <c r="P407" i="1"/>
  <c r="P412" i="1"/>
  <c r="P408" i="1"/>
  <c r="P409" i="1"/>
  <c r="P413" i="1"/>
  <c r="P410" i="1"/>
  <c r="P411" i="1"/>
  <c r="P414" i="1"/>
  <c r="P1134" i="1"/>
  <c r="P1135" i="1"/>
  <c r="P1133" i="1"/>
  <c r="P1136" i="1"/>
  <c r="P2664" i="1"/>
  <c r="P2665" i="1"/>
  <c r="P2666" i="1"/>
  <c r="P2669" i="1"/>
  <c r="P2667" i="1"/>
  <c r="P2670" i="1"/>
  <c r="P2668" i="1"/>
  <c r="P2678" i="1"/>
  <c r="P2679" i="1"/>
  <c r="P2680" i="1"/>
  <c r="P2684" i="1"/>
  <c r="P2681" i="1"/>
  <c r="P2683" i="1"/>
  <c r="P2682" i="1"/>
  <c r="P2671" i="1"/>
  <c r="P2672" i="1"/>
  <c r="P2673" i="1"/>
  <c r="P2676" i="1"/>
  <c r="P2674" i="1"/>
  <c r="P2677" i="1"/>
  <c r="P2675" i="1"/>
  <c r="P1889" i="1"/>
  <c r="P1890" i="1"/>
  <c r="P1891" i="1"/>
  <c r="P1892" i="1"/>
  <c r="P1893" i="1"/>
  <c r="P1894" i="1"/>
  <c r="P1895" i="1"/>
  <c r="P1888" i="1"/>
  <c r="P1896" i="1"/>
  <c r="P1897" i="1"/>
  <c r="P1898" i="1"/>
  <c r="P1899" i="1"/>
  <c r="P1900" i="1"/>
  <c r="P1901" i="1"/>
  <c r="P1151" i="1"/>
  <c r="P1148" i="1"/>
  <c r="P1149" i="1"/>
  <c r="P1150" i="1"/>
  <c r="P1152" i="1"/>
  <c r="P1155" i="1"/>
  <c r="P1153" i="1"/>
  <c r="P1156" i="1"/>
  <c r="P1154" i="1"/>
  <c r="P1157" i="1"/>
  <c r="P1158" i="1"/>
  <c r="P1159" i="1"/>
  <c r="P1160" i="1"/>
  <c r="P1161" i="1"/>
  <c r="P1371" i="1"/>
  <c r="P1372" i="1"/>
  <c r="P1373" i="1"/>
  <c r="P1375" i="1"/>
  <c r="P1374" i="1"/>
  <c r="P1377" i="1"/>
  <c r="P1376" i="1"/>
  <c r="P1368" i="1"/>
  <c r="P1367" i="1"/>
  <c r="P1366" i="1"/>
  <c r="P1369" i="1"/>
  <c r="P1365" i="1"/>
  <c r="P1370" i="1"/>
  <c r="P1364" i="1"/>
  <c r="P1378" i="1"/>
  <c r="P1382" i="1"/>
  <c r="P1381" i="1"/>
  <c r="P1380" i="1"/>
  <c r="P1379" i="1"/>
  <c r="P1708" i="1"/>
  <c r="P1711" i="1"/>
  <c r="P1710" i="1"/>
  <c r="P1712" i="1"/>
  <c r="P1709" i="1"/>
  <c r="P1203" i="1"/>
  <c r="P1204" i="1"/>
  <c r="P1205" i="1"/>
  <c r="P1215" i="1"/>
  <c r="P1216" i="1"/>
  <c r="P1217" i="1"/>
  <c r="P1214" i="1"/>
  <c r="P1218" i="1"/>
  <c r="P1207" i="1"/>
  <c r="P1219" i="1"/>
  <c r="P1200" i="1"/>
  <c r="P1201" i="1"/>
  <c r="P1202" i="1"/>
  <c r="P1209" i="1"/>
  <c r="P1210" i="1"/>
  <c r="P1211" i="1"/>
  <c r="P1208" i="1"/>
  <c r="P1212" i="1"/>
  <c r="P1206" i="1"/>
  <c r="P1213" i="1"/>
  <c r="P1713" i="1"/>
  <c r="P1715" i="1"/>
  <c r="P1717" i="1"/>
  <c r="P1714" i="1"/>
  <c r="P1716" i="1"/>
  <c r="P505" i="1"/>
  <c r="P1236" i="1"/>
  <c r="P1237" i="1"/>
  <c r="P1234" i="1"/>
  <c r="P1235" i="1"/>
  <c r="P1232" i="1"/>
  <c r="P1233" i="1"/>
  <c r="P1230" i="1"/>
  <c r="P1231" i="1"/>
  <c r="P1228" i="1"/>
  <c r="P1229" i="1"/>
  <c r="P1226" i="1"/>
  <c r="P1227" i="1"/>
  <c r="P1220" i="1"/>
  <c r="P1221" i="1"/>
  <c r="P1224" i="1"/>
  <c r="P1225" i="1"/>
  <c r="P1223" i="1"/>
  <c r="P1253" i="1"/>
  <c r="P1238" i="1"/>
  <c r="P1254" i="1"/>
  <c r="P1239" i="1"/>
  <c r="P1255" i="1"/>
  <c r="P1240" i="1"/>
  <c r="P1256" i="1"/>
  <c r="P1241" i="1"/>
  <c r="P1257" i="1"/>
  <c r="P1242" i="1"/>
  <c r="P1258" i="1"/>
  <c r="P1243" i="1"/>
  <c r="P1259" i="1"/>
  <c r="P1244" i="1"/>
  <c r="P1260" i="1"/>
  <c r="P1222" i="1"/>
  <c r="P1252" i="1"/>
  <c r="P1245" i="1"/>
  <c r="P1261" i="1"/>
  <c r="P1246" i="1"/>
  <c r="P1262" i="1"/>
  <c r="P1247" i="1"/>
  <c r="P1263" i="1"/>
  <c r="P1248" i="1"/>
  <c r="P1264" i="1"/>
  <c r="P1249" i="1"/>
  <c r="P1265" i="1"/>
  <c r="P1250" i="1"/>
  <c r="P1266" i="1"/>
  <c r="P1251" i="1"/>
  <c r="P1267" i="1"/>
  <c r="P1916" i="1"/>
  <c r="P1917" i="1"/>
  <c r="P1918" i="1"/>
  <c r="P1919" i="1"/>
  <c r="P1928" i="1"/>
  <c r="P1929" i="1"/>
  <c r="P1930" i="1"/>
  <c r="P1931" i="1"/>
  <c r="P1932" i="1"/>
  <c r="P1933" i="1"/>
  <c r="P1934" i="1"/>
  <c r="P1920" i="1"/>
  <c r="P1921" i="1"/>
  <c r="P1922" i="1"/>
  <c r="P1923" i="1"/>
  <c r="P1936" i="1"/>
  <c r="P1937" i="1"/>
  <c r="P1938" i="1"/>
  <c r="P1939" i="1"/>
  <c r="P1940" i="1"/>
  <c r="P1941" i="1"/>
  <c r="P1942" i="1"/>
  <c r="P1924" i="1"/>
  <c r="P1925" i="1"/>
  <c r="P1926" i="1"/>
  <c r="P1927" i="1"/>
  <c r="P1935" i="1"/>
  <c r="P1943" i="1"/>
  <c r="P1944" i="1"/>
  <c r="P1945" i="1"/>
  <c r="P1946" i="1"/>
  <c r="P1947" i="1"/>
  <c r="P1948" i="1"/>
  <c r="P2044" i="1"/>
  <c r="P2045" i="1"/>
  <c r="P2046" i="1"/>
  <c r="P2047" i="1"/>
  <c r="P2056" i="1"/>
  <c r="P2059" i="1"/>
  <c r="P2060" i="1"/>
  <c r="P2061" i="1"/>
  <c r="P2062" i="1"/>
  <c r="P2063" i="1"/>
  <c r="P2064" i="1"/>
  <c r="P2048" i="1"/>
  <c r="P2049" i="1"/>
  <c r="P2050" i="1"/>
  <c r="P2051" i="1"/>
  <c r="P2057" i="1"/>
  <c r="P2065" i="1"/>
  <c r="P2066" i="1"/>
  <c r="P2067" i="1"/>
  <c r="P2068" i="1"/>
  <c r="P2069" i="1"/>
  <c r="P2070" i="1"/>
  <c r="P2052" i="1"/>
  <c r="P2053" i="1"/>
  <c r="P2054" i="1"/>
  <c r="P2055" i="1"/>
  <c r="P2058" i="1"/>
  <c r="P2071" i="1"/>
  <c r="P2072" i="1"/>
  <c r="P2073" i="1"/>
  <c r="P2074" i="1"/>
  <c r="P2075" i="1"/>
  <c r="P2076" i="1"/>
  <c r="P1949" i="1"/>
  <c r="P1950" i="1"/>
  <c r="P1951" i="1"/>
  <c r="P1952" i="1"/>
  <c r="P1965" i="1"/>
  <c r="P1969" i="1"/>
  <c r="P1970" i="1"/>
  <c r="P1971" i="1"/>
  <c r="P1972" i="1"/>
  <c r="P1973" i="1"/>
  <c r="P1974" i="1"/>
  <c r="P1953" i="1"/>
  <c r="P1954" i="1"/>
  <c r="P1955" i="1"/>
  <c r="P1956" i="1"/>
  <c r="P1966" i="1"/>
  <c r="P1975" i="1"/>
  <c r="P1976" i="1"/>
  <c r="P1977" i="1"/>
  <c r="P1978" i="1"/>
  <c r="P1979" i="1"/>
  <c r="P1980" i="1"/>
  <c r="P1957" i="1"/>
  <c r="P1958" i="1"/>
  <c r="P1959" i="1"/>
  <c r="P1960" i="1"/>
  <c r="P1968" i="1"/>
  <c r="P1981" i="1"/>
  <c r="P1982" i="1"/>
  <c r="P1983" i="1"/>
  <c r="P1984" i="1"/>
  <c r="P1985" i="1"/>
  <c r="P1986" i="1"/>
  <c r="P1996" i="1"/>
  <c r="P1997" i="1"/>
  <c r="P1998" i="1"/>
  <c r="P1995" i="1"/>
  <c r="P1993" i="1"/>
  <c r="P1994" i="1"/>
  <c r="P1999" i="1"/>
  <c r="P1961" i="1"/>
  <c r="P1962" i="1"/>
  <c r="P1963" i="1"/>
  <c r="P1964" i="1"/>
  <c r="P1967" i="1"/>
  <c r="P1987" i="1"/>
  <c r="P1988" i="1"/>
  <c r="P1989" i="1"/>
  <c r="P1990" i="1"/>
  <c r="P1991" i="1"/>
  <c r="P1992" i="1"/>
  <c r="P2004" i="1"/>
  <c r="P2005" i="1"/>
  <c r="P2006" i="1"/>
  <c r="P2007" i="1"/>
  <c r="P2016" i="1"/>
  <c r="P2020" i="1"/>
  <c r="P2021" i="1"/>
  <c r="P2022" i="1"/>
  <c r="P2023" i="1"/>
  <c r="P2024" i="1"/>
  <c r="P2025" i="1"/>
  <c r="P2008" i="1"/>
  <c r="P2009" i="1"/>
  <c r="P2010" i="1"/>
  <c r="P2011" i="1"/>
  <c r="P2017" i="1"/>
  <c r="P2026" i="1"/>
  <c r="P2027" i="1"/>
  <c r="P2028" i="1"/>
  <c r="P2029" i="1"/>
  <c r="P2030" i="1"/>
  <c r="P2031" i="1"/>
  <c r="P2012" i="1"/>
  <c r="P2013" i="1"/>
  <c r="P2014" i="1"/>
  <c r="P2015" i="1"/>
  <c r="P2019" i="1"/>
  <c r="P2032" i="1"/>
  <c r="P2033" i="1"/>
  <c r="P2034" i="1"/>
  <c r="P2035" i="1"/>
  <c r="P2036" i="1"/>
  <c r="P2037" i="1"/>
  <c r="P2000" i="1"/>
  <c r="P2001" i="1"/>
  <c r="P2002" i="1"/>
  <c r="P2003" i="1"/>
  <c r="P2018" i="1"/>
  <c r="P2038" i="1"/>
  <c r="P2039" i="1"/>
  <c r="P2040" i="1"/>
  <c r="P2041" i="1"/>
  <c r="P2042" i="1"/>
  <c r="P2043" i="1"/>
  <c r="P1902" i="1"/>
  <c r="P1904" i="1"/>
  <c r="P1905" i="1"/>
  <c r="P1906" i="1"/>
  <c r="P1907" i="1"/>
  <c r="P1908" i="1"/>
  <c r="P1909" i="1"/>
  <c r="P1903" i="1"/>
  <c r="P1910" i="1"/>
  <c r="P1911" i="1"/>
  <c r="P1912" i="1"/>
  <c r="P1913" i="1"/>
  <c r="P1914" i="1"/>
  <c r="P1915" i="1"/>
  <c r="P681" i="1"/>
  <c r="P682" i="1"/>
  <c r="P683" i="1"/>
  <c r="P684" i="1"/>
  <c r="P685" i="1"/>
  <c r="P2809" i="1"/>
  <c r="P2810" i="1"/>
  <c r="P2811" i="1"/>
  <c r="P2808" i="1"/>
  <c r="P2807" i="1"/>
  <c r="P2812" i="1"/>
  <c r="P2813" i="1"/>
  <c r="P2814" i="1"/>
  <c r="P2815" i="1"/>
  <c r="P2816" i="1"/>
  <c r="P2817" i="1"/>
  <c r="P2818" i="1"/>
  <c r="P2819" i="1"/>
  <c r="P2820" i="1"/>
  <c r="P2821" i="1"/>
  <c r="P1436" i="1"/>
  <c r="P1450" i="1"/>
  <c r="P1451" i="1"/>
  <c r="P1452" i="1"/>
  <c r="P1449" i="1"/>
  <c r="P1447" i="1"/>
  <c r="P1448" i="1"/>
  <c r="P1453" i="1"/>
  <c r="P1459" i="1"/>
  <c r="P1462" i="1"/>
  <c r="P1463" i="1"/>
  <c r="P1461" i="1"/>
  <c r="P1460" i="1"/>
  <c r="P1464" i="1"/>
  <c r="P1438" i="1"/>
  <c r="P1457" i="1"/>
  <c r="P1456" i="1"/>
  <c r="P1454" i="1"/>
  <c r="P1455" i="1"/>
  <c r="P1458" i="1"/>
  <c r="P1437" i="1"/>
  <c r="P1442" i="1"/>
  <c r="P1443" i="1"/>
  <c r="P1444" i="1"/>
  <c r="P1445" i="1"/>
  <c r="P1441" i="1"/>
  <c r="P1439" i="1"/>
  <c r="P1440" i="1"/>
  <c r="P1446" i="1"/>
  <c r="P1300" i="1"/>
  <c r="P1305" i="1"/>
  <c r="P1306" i="1"/>
  <c r="P1307" i="1"/>
  <c r="P1338" i="1"/>
  <c r="P1335" i="1"/>
  <c r="P1336" i="1"/>
  <c r="P1337" i="1"/>
  <c r="P1334" i="1"/>
  <c r="P1332" i="1"/>
  <c r="P1333" i="1"/>
  <c r="P1339" i="1"/>
  <c r="P1301" i="1"/>
  <c r="P1302" i="1"/>
  <c r="P1303" i="1"/>
  <c r="P1304" i="1"/>
  <c r="P1314" i="1"/>
  <c r="P1311" i="1"/>
  <c r="P1312" i="1"/>
  <c r="P1313" i="1"/>
  <c r="P1310" i="1"/>
  <c r="P1308" i="1"/>
  <c r="P1309" i="1"/>
  <c r="P1315" i="1"/>
  <c r="P1330" i="1"/>
  <c r="P1327" i="1"/>
  <c r="P1328" i="1"/>
  <c r="P1329" i="1"/>
  <c r="P1326" i="1"/>
  <c r="P1324" i="1"/>
  <c r="P1325" i="1"/>
  <c r="P1331" i="1"/>
  <c r="P1354" i="1"/>
  <c r="P1351" i="1"/>
  <c r="P1352" i="1"/>
  <c r="P1353" i="1"/>
  <c r="P1350" i="1"/>
  <c r="P1348" i="1"/>
  <c r="P1349" i="1"/>
  <c r="P1355" i="1"/>
  <c r="P1322" i="1"/>
  <c r="P1319" i="1"/>
  <c r="P1320" i="1"/>
  <c r="P1321" i="1"/>
  <c r="P1318" i="1"/>
  <c r="P1316" i="1"/>
  <c r="P1317" i="1"/>
  <c r="P1323" i="1"/>
  <c r="P1346" i="1"/>
  <c r="P1343" i="1"/>
  <c r="P1344" i="1"/>
  <c r="P1345" i="1"/>
  <c r="P1342" i="1"/>
  <c r="P1340" i="1"/>
  <c r="P1341" i="1"/>
  <c r="P1347" i="1"/>
  <c r="P1356" i="1"/>
  <c r="P1360" i="1"/>
  <c r="P1361" i="1"/>
  <c r="P1362" i="1"/>
  <c r="P1359" i="1"/>
  <c r="P1357" i="1"/>
  <c r="P1358" i="1"/>
  <c r="P1363" i="1"/>
  <c r="P2830" i="1"/>
  <c r="P2831" i="1"/>
  <c r="P2832" i="1"/>
  <c r="P2829" i="1"/>
  <c r="P1190" i="1"/>
  <c r="P1191" i="1"/>
  <c r="P1192" i="1"/>
  <c r="P1193" i="1"/>
  <c r="P1197" i="1"/>
  <c r="P1196" i="1"/>
  <c r="P1194" i="1"/>
  <c r="P1198" i="1"/>
  <c r="P1195" i="1"/>
  <c r="P1199" i="1"/>
  <c r="P836" i="1"/>
  <c r="P837" i="1"/>
  <c r="P820" i="1"/>
  <c r="P821" i="1"/>
  <c r="P822" i="1"/>
  <c r="P823" i="1"/>
  <c r="P840" i="1"/>
  <c r="P841" i="1"/>
  <c r="P842" i="1"/>
  <c r="P843" i="1"/>
  <c r="P844" i="1"/>
  <c r="P845" i="1"/>
  <c r="P846" i="1"/>
  <c r="P847" i="1"/>
  <c r="P828" i="1"/>
  <c r="P829" i="1"/>
  <c r="P830" i="1"/>
  <c r="P831" i="1"/>
  <c r="P864" i="1"/>
  <c r="P865" i="1"/>
  <c r="P866" i="1"/>
  <c r="P867" i="1"/>
  <c r="P868" i="1"/>
  <c r="P869" i="1"/>
  <c r="P870" i="1"/>
  <c r="P871" i="1"/>
  <c r="P856" i="1"/>
  <c r="P857" i="1"/>
  <c r="P858" i="1"/>
  <c r="P859" i="1"/>
  <c r="P860" i="1"/>
  <c r="P861" i="1"/>
  <c r="P862" i="1"/>
  <c r="P863" i="1"/>
  <c r="P838" i="1"/>
  <c r="P839" i="1"/>
  <c r="P824" i="1"/>
  <c r="P825" i="1"/>
  <c r="P826" i="1"/>
  <c r="P827" i="1"/>
  <c r="P848" i="1"/>
  <c r="P849" i="1"/>
  <c r="P850" i="1"/>
  <c r="P851" i="1"/>
  <c r="P852" i="1"/>
  <c r="P853" i="1"/>
  <c r="P854" i="1"/>
  <c r="P855" i="1"/>
  <c r="P832" i="1"/>
  <c r="P833" i="1"/>
  <c r="P834" i="1"/>
  <c r="P835" i="1"/>
  <c r="P872" i="1"/>
  <c r="P877" i="1"/>
  <c r="P878" i="1"/>
  <c r="P879" i="1"/>
  <c r="P875" i="1"/>
  <c r="P873" i="1"/>
  <c r="P874" i="1"/>
  <c r="P876" i="1"/>
  <c r="P1474" i="1"/>
  <c r="P1478" i="1"/>
  <c r="P1477" i="1"/>
  <c r="P1479" i="1"/>
  <c r="P1476" i="1"/>
  <c r="P1480" i="1"/>
  <c r="P1475" i="1"/>
  <c r="P1467" i="1"/>
  <c r="P1471" i="1"/>
  <c r="P1470" i="1"/>
  <c r="P1472" i="1"/>
  <c r="P1469" i="1"/>
  <c r="P1473" i="1"/>
  <c r="P1468" i="1"/>
  <c r="P2773" i="1"/>
  <c r="P2772" i="1"/>
  <c r="P2771" i="1"/>
  <c r="P2774" i="1"/>
  <c r="P2770" i="1"/>
  <c r="P2765" i="1"/>
  <c r="P2766" i="1"/>
  <c r="P2767" i="1"/>
  <c r="P2768" i="1"/>
  <c r="P2769" i="1"/>
  <c r="P1678" i="1"/>
  <c r="P1682" i="1"/>
  <c r="P1681" i="1"/>
  <c r="P1683" i="1"/>
  <c r="P1680" i="1"/>
  <c r="P1684" i="1"/>
  <c r="P1679" i="1"/>
  <c r="P1685" i="1"/>
  <c r="P1689" i="1"/>
  <c r="P1688" i="1"/>
  <c r="P1690" i="1"/>
  <c r="P1687" i="1"/>
  <c r="P1691" i="1"/>
  <c r="P1686" i="1"/>
  <c r="P686" i="1"/>
  <c r="P691" i="1"/>
  <c r="P692" i="1"/>
  <c r="P693" i="1"/>
  <c r="P710" i="1"/>
  <c r="P711" i="1"/>
  <c r="P712" i="1"/>
  <c r="P713" i="1"/>
  <c r="P714" i="1"/>
  <c r="P715" i="1"/>
  <c r="P716" i="1"/>
  <c r="P717" i="1"/>
  <c r="P694" i="1"/>
  <c r="P695" i="1"/>
  <c r="P696" i="1"/>
  <c r="P697" i="1"/>
  <c r="P718" i="1"/>
  <c r="P719" i="1"/>
  <c r="P720" i="1"/>
  <c r="P721" i="1"/>
  <c r="P722" i="1"/>
  <c r="P723" i="1"/>
  <c r="P724" i="1"/>
  <c r="P725" i="1"/>
  <c r="P698" i="1"/>
  <c r="P699" i="1"/>
  <c r="P700" i="1"/>
  <c r="P701" i="1"/>
  <c r="P732" i="1"/>
  <c r="P729" i="1"/>
  <c r="P730" i="1"/>
  <c r="P731" i="1"/>
  <c r="P728" i="1"/>
  <c r="P726" i="1"/>
  <c r="P727" i="1"/>
  <c r="P733" i="1"/>
  <c r="P687" i="1"/>
  <c r="P688" i="1"/>
  <c r="P689" i="1"/>
  <c r="P690" i="1"/>
  <c r="P708" i="1"/>
  <c r="P705" i="1"/>
  <c r="P706" i="1"/>
  <c r="P707" i="1"/>
  <c r="P704" i="1"/>
  <c r="P702" i="1"/>
  <c r="P703" i="1"/>
  <c r="P709" i="1"/>
  <c r="P1282" i="1"/>
  <c r="P1279" i="1"/>
  <c r="P1280" i="1"/>
  <c r="P1281" i="1"/>
  <c r="P1278" i="1"/>
  <c r="P1276" i="1"/>
  <c r="P1277" i="1"/>
  <c r="P1283" i="1"/>
  <c r="P1290" i="1"/>
  <c r="P1287" i="1"/>
  <c r="P1288" i="1"/>
  <c r="P1289" i="1"/>
  <c r="P1286" i="1"/>
  <c r="P1284" i="1"/>
  <c r="P1285" i="1"/>
  <c r="P1291" i="1"/>
  <c r="P1292" i="1"/>
  <c r="P1296" i="1"/>
  <c r="P1297" i="1"/>
  <c r="P1298" i="1"/>
  <c r="P1295" i="1"/>
  <c r="P1293" i="1"/>
  <c r="P1294" i="1"/>
  <c r="P1299" i="1"/>
  <c r="P1274" i="1"/>
  <c r="P1271" i="1"/>
  <c r="P1272" i="1"/>
  <c r="P1273" i="1"/>
  <c r="P1270" i="1"/>
  <c r="P1268" i="1"/>
  <c r="P1269" i="1"/>
  <c r="P1275" i="1"/>
  <c r="P1638" i="1"/>
  <c r="P1651" i="1"/>
  <c r="P1652" i="1"/>
  <c r="P1653" i="1"/>
  <c r="P1660" i="1"/>
  <c r="P1657" i="1"/>
  <c r="P1658" i="1"/>
  <c r="P1659" i="1"/>
  <c r="P1656" i="1"/>
  <c r="P1654" i="1"/>
  <c r="P1655" i="1"/>
  <c r="P1661" i="1"/>
  <c r="P1639" i="1"/>
  <c r="P1640" i="1"/>
  <c r="P1641" i="1"/>
  <c r="P1642" i="1"/>
  <c r="P1649" i="1"/>
  <c r="P1646" i="1"/>
  <c r="P1647" i="1"/>
  <c r="P1648" i="1"/>
  <c r="P1645" i="1"/>
  <c r="P1643" i="1"/>
  <c r="P1644" i="1"/>
  <c r="P1650" i="1"/>
  <c r="P1662" i="1"/>
  <c r="P1674" i="1"/>
  <c r="P1675" i="1"/>
  <c r="P1676" i="1"/>
  <c r="P1673" i="1"/>
  <c r="P1671" i="1"/>
  <c r="P1672" i="1"/>
  <c r="P1677" i="1"/>
  <c r="P1663" i="1"/>
  <c r="P1667" i="1"/>
  <c r="P1668" i="1"/>
  <c r="P1669" i="1"/>
  <c r="P1666" i="1"/>
  <c r="P1664" i="1"/>
  <c r="P1665" i="1"/>
  <c r="P1670" i="1"/>
  <c r="P1544" i="1"/>
  <c r="P1545" i="1"/>
  <c r="P1546" i="1"/>
  <c r="P1541" i="1"/>
  <c r="P1542" i="1"/>
  <c r="P1543" i="1"/>
  <c r="P1552" i="1"/>
  <c r="P1548" i="1"/>
  <c r="P1551" i="1"/>
  <c r="P1547" i="1"/>
  <c r="P1550" i="1"/>
  <c r="P1549" i="1"/>
  <c r="P1176" i="1"/>
  <c r="P1177" i="1"/>
  <c r="P1178" i="1"/>
  <c r="P1481" i="1"/>
  <c r="P1482" i="1"/>
  <c r="P1483" i="1"/>
  <c r="P1484" i="1"/>
  <c r="P1485" i="1"/>
  <c r="P1486" i="1"/>
  <c r="P1487" i="1"/>
  <c r="P1488" i="1"/>
  <c r="P1489" i="1"/>
  <c r="P1490" i="1"/>
  <c r="P1491" i="1"/>
  <c r="P1520" i="1"/>
  <c r="P1492" i="1"/>
  <c r="P1521" i="1"/>
  <c r="P1493" i="1"/>
  <c r="P1522" i="1"/>
  <c r="P1494" i="1"/>
  <c r="P1523" i="1"/>
  <c r="P1499" i="1"/>
  <c r="P1500" i="1"/>
  <c r="P1507" i="1"/>
  <c r="P1508" i="1"/>
  <c r="P1505" i="1"/>
  <c r="P1506" i="1"/>
  <c r="P1509" i="1"/>
  <c r="P1510" i="1"/>
  <c r="P1503" i="1"/>
  <c r="P1504" i="1"/>
  <c r="P1511" i="1"/>
  <c r="P1512" i="1"/>
  <c r="P1501" i="1"/>
  <c r="P1502" i="1"/>
  <c r="P1495" i="1"/>
  <c r="P1496" i="1"/>
  <c r="P1497" i="1"/>
  <c r="P1498" i="1"/>
  <c r="P1513" i="1"/>
  <c r="P1514" i="1"/>
  <c r="P1515" i="1"/>
  <c r="P1516" i="1"/>
  <c r="P1517" i="1"/>
  <c r="P1518" i="1"/>
  <c r="P1519" i="1"/>
  <c r="P1529" i="1"/>
  <c r="P1530" i="1"/>
  <c r="P1531" i="1"/>
  <c r="P1532" i="1"/>
  <c r="P1533" i="1"/>
  <c r="P1534" i="1"/>
  <c r="P1536" i="1"/>
  <c r="P1537" i="1"/>
  <c r="P1540" i="1"/>
  <c r="P1535" i="1"/>
  <c r="P1538" i="1"/>
  <c r="P1539" i="1"/>
  <c r="P2187" i="1"/>
  <c r="P2191" i="1"/>
  <c r="P2190" i="1"/>
  <c r="P2192" i="1"/>
  <c r="P2189" i="1"/>
  <c r="P2193" i="1"/>
  <c r="P2188" i="1"/>
  <c r="P1847" i="1"/>
  <c r="P1851" i="1"/>
  <c r="P1850" i="1"/>
  <c r="P1852" i="1"/>
  <c r="P1849" i="1"/>
  <c r="P1853" i="1"/>
  <c r="P1848" i="1"/>
  <c r="P1860" i="1"/>
  <c r="P1857" i="1"/>
  <c r="P1856" i="1"/>
  <c r="P1858" i="1"/>
  <c r="P1855" i="1"/>
  <c r="P1859" i="1"/>
  <c r="P1854" i="1"/>
  <c r="P2081" i="1"/>
  <c r="P2080" i="1"/>
  <c r="P2079" i="1"/>
  <c r="P2082" i="1"/>
  <c r="P2078" i="1"/>
  <c r="P2083" i="1"/>
  <c r="P2077" i="1"/>
  <c r="P2084" i="1"/>
  <c r="P2088" i="1"/>
  <c r="P2087" i="1"/>
  <c r="P2089" i="1"/>
  <c r="P2086" i="1"/>
  <c r="P2090" i="1"/>
  <c r="P2085" i="1"/>
  <c r="P1692" i="1"/>
  <c r="P1696" i="1"/>
  <c r="P1695" i="1"/>
  <c r="P1697" i="1"/>
  <c r="P1694" i="1"/>
  <c r="P1698" i="1"/>
  <c r="P1693" i="1"/>
  <c r="P1699" i="1"/>
  <c r="P1703" i="1"/>
  <c r="P1702" i="1"/>
  <c r="P1704" i="1"/>
  <c r="P1701" i="1"/>
  <c r="P1705" i="1"/>
  <c r="P1700" i="1"/>
  <c r="P2182" i="1"/>
  <c r="P2184" i="1"/>
  <c r="P2183" i="1"/>
  <c r="P2185" i="1"/>
  <c r="P2186" i="1"/>
  <c r="P2177" i="1"/>
  <c r="P2179" i="1"/>
  <c r="P2178" i="1"/>
  <c r="P2180" i="1"/>
  <c r="P2181" i="1"/>
  <c r="P1736" i="1"/>
  <c r="P1738" i="1"/>
  <c r="P1737" i="1"/>
  <c r="P1739" i="1"/>
  <c r="P1740" i="1"/>
  <c r="P1883" i="1"/>
  <c r="P1885" i="1"/>
  <c r="P1884" i="1"/>
  <c r="P1886" i="1"/>
  <c r="P1887" i="1"/>
  <c r="P1799" i="1"/>
  <c r="P1804" i="1"/>
  <c r="P1805" i="1"/>
  <c r="P1806" i="1"/>
  <c r="P1803" i="1"/>
  <c r="P1801" i="1"/>
  <c r="P1802" i="1"/>
  <c r="P1807" i="1"/>
  <c r="P1815" i="1"/>
  <c r="P1819" i="1"/>
  <c r="P1820" i="1"/>
  <c r="P1821" i="1"/>
  <c r="P1818" i="1"/>
  <c r="P1816" i="1"/>
  <c r="P1817" i="1"/>
  <c r="P1822" i="1"/>
  <c r="P1800" i="1"/>
  <c r="P1811" i="1"/>
  <c r="P1812" i="1"/>
  <c r="P1813" i="1"/>
  <c r="P1810" i="1"/>
  <c r="P1808" i="1"/>
  <c r="P1809" i="1"/>
  <c r="P1814" i="1"/>
  <c r="P1823" i="1"/>
  <c r="P1827" i="1"/>
  <c r="P1828" i="1"/>
  <c r="P1829" i="1"/>
  <c r="P1826" i="1"/>
  <c r="P1824" i="1"/>
  <c r="P1825" i="1"/>
  <c r="P1830" i="1"/>
  <c r="P1741" i="1"/>
  <c r="P1746" i="1"/>
  <c r="P1747" i="1"/>
  <c r="P1748" i="1"/>
  <c r="P1745" i="1"/>
  <c r="P1743" i="1"/>
  <c r="P1744" i="1"/>
  <c r="P1749" i="1"/>
  <c r="P1742" i="1"/>
  <c r="P1753" i="1"/>
  <c r="P1754" i="1"/>
  <c r="P1755" i="1"/>
  <c r="P1752" i="1"/>
  <c r="P1750" i="1"/>
  <c r="P1751" i="1"/>
  <c r="P1756" i="1"/>
  <c r="P1771" i="1"/>
  <c r="P1765" i="1"/>
  <c r="P1769" i="1"/>
  <c r="P1770" i="1"/>
  <c r="P1768" i="1"/>
  <c r="P1766" i="1"/>
  <c r="P1767" i="1"/>
  <c r="P1772" i="1"/>
  <c r="P1757" i="1"/>
  <c r="P1761" i="1"/>
  <c r="P1762" i="1"/>
  <c r="P1763" i="1"/>
  <c r="P1760" i="1"/>
  <c r="P1758" i="1"/>
  <c r="P1759" i="1"/>
  <c r="P1764" i="1"/>
  <c r="P1831" i="1"/>
  <c r="P1834" i="1"/>
  <c r="P1835" i="1"/>
  <c r="P1836" i="1"/>
  <c r="P1837" i="1"/>
  <c r="P1833" i="1"/>
  <c r="P1832" i="1"/>
  <c r="P1839" i="1"/>
  <c r="P1840" i="1"/>
  <c r="P1841" i="1"/>
  <c r="P1842" i="1"/>
  <c r="P1838" i="1"/>
  <c r="P1718" i="1"/>
  <c r="P1727" i="1"/>
  <c r="P1728" i="1"/>
  <c r="P1729" i="1"/>
  <c r="P1730" i="1"/>
  <c r="P1726" i="1"/>
  <c r="P1720" i="1"/>
  <c r="P1722" i="1"/>
  <c r="P1723" i="1"/>
  <c r="P1724" i="1"/>
  <c r="P1725" i="1"/>
  <c r="P1721" i="1"/>
  <c r="P1719" i="1"/>
  <c r="P1732" i="1"/>
  <c r="P1733" i="1"/>
  <c r="P1734" i="1"/>
  <c r="P1735" i="1"/>
  <c r="P1731" i="1"/>
  <c r="P1781" i="1"/>
  <c r="P1790" i="1"/>
  <c r="P1791" i="1"/>
  <c r="P1792" i="1"/>
  <c r="P1793" i="1"/>
  <c r="P1789" i="1"/>
  <c r="P1783" i="1"/>
  <c r="P1785" i="1"/>
  <c r="P1786" i="1"/>
  <c r="P1787" i="1"/>
  <c r="P1788" i="1"/>
  <c r="P1784" i="1"/>
  <c r="P1782" i="1"/>
  <c r="P1795" i="1"/>
  <c r="P1796" i="1"/>
  <c r="P1797" i="1"/>
  <c r="P1798" i="1"/>
  <c r="P1794" i="1"/>
  <c r="P2091" i="1"/>
  <c r="P2092" i="1"/>
  <c r="P2093" i="1"/>
  <c r="P2094" i="1"/>
  <c r="P2106" i="1"/>
  <c r="P2099" i="1"/>
  <c r="P2104" i="1"/>
  <c r="P2105" i="1"/>
  <c r="P2103" i="1"/>
  <c r="P2101" i="1"/>
  <c r="P2102" i="1"/>
  <c r="P2107" i="1"/>
  <c r="P2095" i="1"/>
  <c r="P2096" i="1"/>
  <c r="P2097" i="1"/>
  <c r="P2098" i="1"/>
  <c r="P2113" i="1"/>
  <c r="P2100" i="1"/>
  <c r="P2111" i="1"/>
  <c r="P2112" i="1"/>
  <c r="P2110" i="1"/>
  <c r="P2108" i="1"/>
  <c r="P2109" i="1"/>
  <c r="P2114" i="1"/>
  <c r="P2116" i="1"/>
  <c r="P2120" i="1"/>
  <c r="P2121" i="1"/>
  <c r="P2122" i="1"/>
  <c r="P2119" i="1"/>
  <c r="P2117" i="1"/>
  <c r="P2118" i="1"/>
  <c r="P2123" i="1"/>
  <c r="P2115" i="1"/>
  <c r="P2127" i="1"/>
  <c r="P2128" i="1"/>
  <c r="P2129" i="1"/>
  <c r="P2126" i="1"/>
  <c r="P2124" i="1"/>
  <c r="P2125" i="1"/>
  <c r="P2130" i="1"/>
  <c r="P1633" i="1"/>
  <c r="P1634" i="1"/>
  <c r="P1635" i="1"/>
  <c r="P1636" i="1"/>
  <c r="P1637" i="1"/>
  <c r="P1623" i="1"/>
  <c r="P1624" i="1"/>
  <c r="P1625" i="1"/>
  <c r="P1626" i="1"/>
  <c r="P1627" i="1"/>
  <c r="P1613" i="1"/>
  <c r="P1619" i="1"/>
  <c r="P1620" i="1"/>
  <c r="P1621" i="1"/>
  <c r="P1622" i="1"/>
  <c r="P1614" i="1"/>
  <c r="P1615" i="1"/>
  <c r="P1616" i="1"/>
  <c r="P1617" i="1"/>
  <c r="P1618" i="1"/>
  <c r="P1628" i="1"/>
  <c r="P1629" i="1"/>
  <c r="P1630" i="1"/>
  <c r="P1631" i="1"/>
  <c r="P1632" i="1"/>
  <c r="P1571" i="1"/>
  <c r="P1577" i="1"/>
  <c r="P1578" i="1"/>
  <c r="P1579" i="1"/>
  <c r="P1580" i="1"/>
  <c r="P1572" i="1"/>
  <c r="P1573" i="1"/>
  <c r="P1574" i="1"/>
  <c r="P1575" i="1"/>
  <c r="P1576" i="1"/>
  <c r="P1582" i="1"/>
  <c r="P1588" i="1"/>
  <c r="P1589" i="1"/>
  <c r="P1590" i="1"/>
  <c r="P1591" i="1"/>
  <c r="P1583" i="1"/>
  <c r="P1584" i="1"/>
  <c r="P1585" i="1"/>
  <c r="P1586" i="1"/>
  <c r="P1587" i="1"/>
  <c r="P1599" i="1"/>
  <c r="P1603" i="1"/>
  <c r="P1600" i="1"/>
  <c r="P1604" i="1"/>
  <c r="P1601" i="1"/>
  <c r="P1605" i="1"/>
  <c r="P1602" i="1"/>
  <c r="P1592" i="1"/>
  <c r="P1596" i="1"/>
  <c r="P1593" i="1"/>
  <c r="P1597" i="1"/>
  <c r="P1594" i="1"/>
  <c r="P1598" i="1"/>
  <c r="P1595" i="1"/>
  <c r="P1606" i="1"/>
  <c r="P1607" i="1"/>
  <c r="P1608" i="1"/>
  <c r="P1609" i="1"/>
  <c r="P1610" i="1"/>
  <c r="P1611" i="1"/>
  <c r="P1612" i="1"/>
  <c r="P1553" i="1"/>
  <c r="P1554" i="1"/>
  <c r="P1555" i="1"/>
  <c r="P1556" i="1"/>
  <c r="P1557" i="1"/>
  <c r="P1558" i="1"/>
  <c r="P1863" i="1"/>
  <c r="P1866" i="1"/>
  <c r="P1862" i="1"/>
  <c r="P1865" i="1"/>
  <c r="P1861" i="1"/>
  <c r="P1864" i="1"/>
  <c r="P1871" i="1"/>
  <c r="P1872" i="1"/>
  <c r="P1869" i="1"/>
  <c r="P1870" i="1"/>
  <c r="P1867" i="1"/>
  <c r="P1868" i="1"/>
  <c r="P659" i="1"/>
  <c r="P661" i="1"/>
  <c r="P662" i="1"/>
  <c r="P664" i="1"/>
  <c r="P663" i="1"/>
  <c r="P660" i="1"/>
  <c r="P666" i="1"/>
  <c r="P667" i="1"/>
  <c r="P665" i="1"/>
  <c r="P668" i="1"/>
  <c r="P2231" i="1"/>
  <c r="P2235" i="1"/>
  <c r="P2234" i="1"/>
  <c r="P2236" i="1"/>
  <c r="P2233" i="1"/>
  <c r="P2232" i="1"/>
  <c r="P2239" i="1"/>
  <c r="P2238" i="1"/>
  <c r="P2240" i="1"/>
  <c r="P2237" i="1"/>
  <c r="P1773" i="1"/>
  <c r="P1774" i="1"/>
  <c r="P1775" i="1"/>
  <c r="P1776" i="1"/>
  <c r="P1777" i="1"/>
  <c r="P1778" i="1"/>
  <c r="P1779" i="1"/>
  <c r="P1780" i="1"/>
  <c r="P1843" i="1"/>
  <c r="P1844" i="1"/>
  <c r="P1845" i="1"/>
  <c r="P1846" i="1"/>
  <c r="P2259" i="1"/>
  <c r="P2255" i="1"/>
  <c r="P2258" i="1"/>
  <c r="P2260" i="1"/>
  <c r="P2257" i="1"/>
  <c r="P2261" i="1"/>
  <c r="P2256" i="1"/>
  <c r="P2276" i="1"/>
  <c r="P2280" i="1"/>
  <c r="P2279" i="1"/>
  <c r="P2281" i="1"/>
  <c r="P2278" i="1"/>
  <c r="P2282" i="1"/>
  <c r="P2277" i="1"/>
  <c r="P2241" i="1"/>
  <c r="P2252" i="1"/>
  <c r="P2251" i="1"/>
  <c r="P2253" i="1"/>
  <c r="P2250" i="1"/>
  <c r="P2254" i="1"/>
  <c r="P2249" i="1"/>
  <c r="P2242" i="1"/>
  <c r="P2246" i="1"/>
  <c r="P2245" i="1"/>
  <c r="P2247" i="1"/>
  <c r="P2244" i="1"/>
  <c r="P2248" i="1"/>
  <c r="P2243" i="1"/>
  <c r="P2340" i="1"/>
  <c r="P2345" i="1"/>
  <c r="P2344" i="1"/>
  <c r="P2346" i="1"/>
  <c r="P2343" i="1"/>
  <c r="P2347" i="1"/>
  <c r="P2342" i="1"/>
  <c r="P2341" i="1"/>
  <c r="P2351" i="1"/>
  <c r="P2350" i="1"/>
  <c r="P2352" i="1"/>
  <c r="P2349" i="1"/>
  <c r="P2353" i="1"/>
  <c r="P2348" i="1"/>
  <c r="P2212" i="1"/>
  <c r="P2216" i="1"/>
  <c r="P2215" i="1"/>
  <c r="P2217" i="1"/>
  <c r="P2214" i="1"/>
  <c r="P2218" i="1"/>
  <c r="P2213" i="1"/>
  <c r="P2210" i="1"/>
  <c r="P2222" i="1"/>
  <c r="P2221" i="1"/>
  <c r="P2223" i="1"/>
  <c r="P2220" i="1"/>
  <c r="P2224" i="1"/>
  <c r="P2219" i="1"/>
  <c r="P2211" i="1"/>
  <c r="P2228" i="1"/>
  <c r="P2227" i="1"/>
  <c r="P2229" i="1"/>
  <c r="P2226" i="1"/>
  <c r="P2230" i="1"/>
  <c r="P2225" i="1"/>
  <c r="P2263" i="1"/>
  <c r="P2267" i="1"/>
  <c r="P2266" i="1"/>
  <c r="P2268" i="1"/>
  <c r="P2265" i="1"/>
  <c r="P2269" i="1"/>
  <c r="P2264" i="1"/>
  <c r="P2262" i="1"/>
  <c r="P2273" i="1"/>
  <c r="P2272" i="1"/>
  <c r="P2274" i="1"/>
  <c r="P2271" i="1"/>
  <c r="P2275" i="1"/>
  <c r="P2270" i="1"/>
  <c r="P2291" i="1"/>
  <c r="P2295" i="1"/>
  <c r="P2296" i="1"/>
  <c r="P2297" i="1"/>
  <c r="P2294" i="1"/>
  <c r="P2292" i="1"/>
  <c r="P2293" i="1"/>
  <c r="P2298" i="1"/>
  <c r="P2290" i="1"/>
  <c r="P2302" i="1"/>
  <c r="P2303" i="1"/>
  <c r="P2304" i="1"/>
  <c r="P2301" i="1"/>
  <c r="P2299" i="1"/>
  <c r="P2300" i="1"/>
  <c r="P2305" i="1"/>
  <c r="P2316" i="1"/>
  <c r="P2317" i="1"/>
  <c r="P2318" i="1"/>
  <c r="P2319" i="1"/>
  <c r="P2325" i="1"/>
  <c r="P2336" i="1"/>
  <c r="P2337" i="1"/>
  <c r="P2338" i="1"/>
  <c r="P2335" i="1"/>
  <c r="P2333" i="1"/>
  <c r="P2334" i="1"/>
  <c r="P2339" i="1"/>
  <c r="P2320" i="1"/>
  <c r="P2321" i="1"/>
  <c r="P2322" i="1"/>
  <c r="P2323" i="1"/>
  <c r="P2324" i="1"/>
  <c r="P2329" i="1"/>
  <c r="P2330" i="1"/>
  <c r="P2331" i="1"/>
  <c r="P2328" i="1"/>
  <c r="P2326" i="1"/>
  <c r="P2327" i="1"/>
  <c r="P2332" i="1"/>
  <c r="P2208" i="1"/>
  <c r="P2194" i="1"/>
  <c r="P2206" i="1"/>
  <c r="P2207" i="1"/>
  <c r="P2205" i="1"/>
  <c r="P2203" i="1"/>
  <c r="P2204" i="1"/>
  <c r="P2209" i="1"/>
  <c r="P2201" i="1"/>
  <c r="P2195" i="1"/>
  <c r="P2199" i="1"/>
  <c r="P2200" i="1"/>
  <c r="P2198" i="1"/>
  <c r="P2196" i="1"/>
  <c r="P2197" i="1"/>
  <c r="P2202" i="1"/>
  <c r="P2306" i="1"/>
  <c r="P2310" i="1"/>
  <c r="P2309" i="1"/>
  <c r="P2311" i="1"/>
  <c r="P2308" i="1"/>
  <c r="P2307" i="1"/>
  <c r="P2314" i="1"/>
  <c r="P2313" i="1"/>
  <c r="P2315" i="1"/>
  <c r="P2312" i="1"/>
  <c r="P576" i="1"/>
  <c r="P584" i="1"/>
  <c r="P585" i="1"/>
  <c r="P581" i="1"/>
  <c r="P580" i="1"/>
  <c r="P582" i="1"/>
  <c r="P583" i="1"/>
  <c r="P578" i="1"/>
  <c r="P579" i="1"/>
  <c r="P586" i="1"/>
  <c r="P587" i="1"/>
  <c r="P577" i="1"/>
  <c r="P1383" i="1"/>
  <c r="P1386" i="1"/>
  <c r="P1385" i="1"/>
  <c r="P1387" i="1"/>
  <c r="P1384" i="1"/>
  <c r="P2437" i="1"/>
  <c r="P2438" i="1"/>
  <c r="P2439" i="1"/>
  <c r="P2442" i="1"/>
  <c r="P2440" i="1"/>
  <c r="P2443" i="1"/>
  <c r="P2441" i="1"/>
  <c r="P2445" i="1"/>
  <c r="P2446" i="1"/>
  <c r="P2447" i="1"/>
  <c r="P2444" i="1"/>
  <c r="P2448" i="1"/>
  <c r="P2450" i="1"/>
  <c r="P2449" i="1"/>
  <c r="P2495" i="1"/>
  <c r="P2496" i="1"/>
  <c r="P2497" i="1"/>
  <c r="P2501" i="1"/>
  <c r="P2498" i="1"/>
  <c r="P2500" i="1"/>
  <c r="P2499" i="1"/>
  <c r="P2504" i="1"/>
  <c r="P2505" i="1"/>
  <c r="P2506" i="1"/>
  <c r="P2502" i="1"/>
  <c r="P2507" i="1"/>
  <c r="P2503" i="1"/>
  <c r="P2508" i="1"/>
  <c r="P2509" i="1"/>
  <c r="P2510" i="1"/>
  <c r="P2511" i="1"/>
  <c r="P2515" i="1"/>
  <c r="P2512" i="1"/>
  <c r="P2514" i="1"/>
  <c r="P2513" i="1"/>
  <c r="P2518" i="1"/>
  <c r="P2519" i="1"/>
  <c r="P2520" i="1"/>
  <c r="P2516" i="1"/>
  <c r="P2521" i="1"/>
  <c r="P2517" i="1"/>
  <c r="P2522" i="1"/>
  <c r="P2531" i="1"/>
  <c r="P2532" i="1"/>
  <c r="P2533" i="1"/>
  <c r="P2537" i="1"/>
  <c r="P2534" i="1"/>
  <c r="P2536" i="1"/>
  <c r="P2535" i="1"/>
  <c r="P2423" i="1"/>
  <c r="P2424" i="1"/>
  <c r="P2425" i="1"/>
  <c r="P2429" i="1"/>
  <c r="P2426" i="1"/>
  <c r="P2428" i="1"/>
  <c r="P2427" i="1"/>
  <c r="P2436" i="1"/>
  <c r="P2435" i="1"/>
  <c r="P2434" i="1"/>
  <c r="P2430" i="1"/>
  <c r="P2433" i="1"/>
  <c r="P2431" i="1"/>
  <c r="P2432" i="1"/>
  <c r="P2401" i="1"/>
  <c r="P2402" i="1"/>
  <c r="P2403" i="1"/>
  <c r="P2407" i="1"/>
  <c r="P2404" i="1"/>
  <c r="P2406" i="1"/>
  <c r="P2405" i="1"/>
  <c r="P2453" i="1"/>
  <c r="P2464" i="1"/>
  <c r="P2463" i="1"/>
  <c r="P2465" i="1"/>
  <c r="P2462" i="1"/>
  <c r="P2466" i="1"/>
  <c r="P2461" i="1"/>
  <c r="P2454" i="1"/>
  <c r="P2458" i="1"/>
  <c r="P2457" i="1"/>
  <c r="P2459" i="1"/>
  <c r="P2456" i="1"/>
  <c r="P2460" i="1"/>
  <c r="P2455" i="1"/>
  <c r="P2467" i="1"/>
  <c r="P2469" i="1"/>
  <c r="P2470" i="1"/>
  <c r="P2474" i="1"/>
  <c r="P2471" i="1"/>
  <c r="P2473" i="1"/>
  <c r="P2472" i="1"/>
  <c r="P2468" i="1"/>
  <c r="P2475" i="1"/>
  <c r="P2476" i="1"/>
  <c r="P2479" i="1"/>
  <c r="P2477" i="1"/>
  <c r="P2480" i="1"/>
  <c r="P2478" i="1"/>
  <c r="P2482" i="1"/>
  <c r="P2483" i="1"/>
  <c r="P2484" i="1"/>
  <c r="P2488" i="1"/>
  <c r="P2485" i="1"/>
  <c r="P2487" i="1"/>
  <c r="P2486" i="1"/>
  <c r="P2481" i="1"/>
  <c r="P2489" i="1"/>
  <c r="P2490" i="1"/>
  <c r="P2494" i="1"/>
  <c r="P2491" i="1"/>
  <c r="P2493" i="1"/>
  <c r="P2492" i="1"/>
  <c r="P1070" i="1"/>
  <c r="P1071" i="1"/>
  <c r="P1076" i="1"/>
  <c r="P1075" i="1"/>
  <c r="P1072" i="1"/>
  <c r="P1074" i="1"/>
  <c r="P1073" i="1"/>
  <c r="P2384" i="1"/>
  <c r="P2377" i="1"/>
  <c r="P2382" i="1"/>
  <c r="P2383" i="1"/>
  <c r="P2381" i="1"/>
  <c r="P2379" i="1"/>
  <c r="P2380" i="1"/>
  <c r="P2385" i="1"/>
  <c r="P2391" i="1"/>
  <c r="P2378" i="1"/>
  <c r="P2389" i="1"/>
  <c r="P2390" i="1"/>
  <c r="P2388" i="1"/>
  <c r="P2386" i="1"/>
  <c r="P2387" i="1"/>
  <c r="P2392" i="1"/>
  <c r="P2367" i="1"/>
  <c r="P2376" i="1"/>
  <c r="P2365" i="1"/>
  <c r="P2366" i="1"/>
  <c r="P2364" i="1"/>
  <c r="P2362" i="1"/>
  <c r="P2363" i="1"/>
  <c r="P2368" i="1"/>
  <c r="P2374" i="1"/>
  <c r="P2361" i="1"/>
  <c r="P2372" i="1"/>
  <c r="P2373" i="1"/>
  <c r="P2371" i="1"/>
  <c r="P2369" i="1"/>
  <c r="P2370" i="1"/>
  <c r="P2375" i="1"/>
  <c r="P816" i="1"/>
  <c r="P817" i="1"/>
  <c r="P818" i="1"/>
  <c r="P819" i="1"/>
  <c r="P808" i="1"/>
  <c r="P812" i="1"/>
  <c r="P813" i="1"/>
  <c r="P814" i="1"/>
  <c r="P811" i="1"/>
  <c r="P809" i="1"/>
  <c r="P810" i="1"/>
  <c r="P815" i="1"/>
  <c r="P796" i="1"/>
  <c r="P797" i="1"/>
  <c r="P798" i="1"/>
  <c r="P799" i="1"/>
  <c r="P800" i="1"/>
  <c r="P804" i="1"/>
  <c r="P805" i="1"/>
  <c r="P806" i="1"/>
  <c r="P803" i="1"/>
  <c r="P801" i="1"/>
  <c r="P802" i="1"/>
  <c r="P807" i="1"/>
  <c r="P2399" i="1"/>
  <c r="P2393" i="1"/>
  <c r="P2397" i="1"/>
  <c r="P2398" i="1"/>
  <c r="P2396" i="1"/>
  <c r="P2394" i="1"/>
  <c r="P2395" i="1"/>
  <c r="P2400" i="1"/>
  <c r="P2420" i="1"/>
  <c r="P2415" i="1"/>
  <c r="P2418" i="1"/>
  <c r="P2419" i="1"/>
  <c r="P2417" i="1"/>
  <c r="P2422" i="1"/>
  <c r="P2416" i="1"/>
  <c r="P2421" i="1"/>
  <c r="P937" i="1"/>
  <c r="P945" i="1"/>
  <c r="P946" i="1"/>
  <c r="P947" i="1"/>
  <c r="P948" i="1"/>
  <c r="P949" i="1"/>
  <c r="P970" i="1"/>
  <c r="P955" i="1"/>
  <c r="P968" i="1"/>
  <c r="P969" i="1"/>
  <c r="P967" i="1"/>
  <c r="P965" i="1"/>
  <c r="P966" i="1"/>
  <c r="P971" i="1"/>
  <c r="P938" i="1"/>
  <c r="P940" i="1"/>
  <c r="P941" i="1"/>
  <c r="P942" i="1"/>
  <c r="P943" i="1"/>
  <c r="P944" i="1"/>
  <c r="P963" i="1"/>
  <c r="P956" i="1"/>
  <c r="P961" i="1"/>
  <c r="P962" i="1"/>
  <c r="P960" i="1"/>
  <c r="P958" i="1"/>
  <c r="P959" i="1"/>
  <c r="P964" i="1"/>
  <c r="P939" i="1"/>
  <c r="P950" i="1"/>
  <c r="P951" i="1"/>
  <c r="P952" i="1"/>
  <c r="P953" i="1"/>
  <c r="P954" i="1"/>
  <c r="P977" i="1"/>
  <c r="P957" i="1"/>
  <c r="P975" i="1"/>
  <c r="P976" i="1"/>
  <c r="P974" i="1"/>
  <c r="P972" i="1"/>
  <c r="P973" i="1"/>
  <c r="P978" i="1"/>
  <c r="P980" i="1"/>
  <c r="P979" i="1"/>
  <c r="P981" i="1"/>
  <c r="P982" i="1"/>
  <c r="P983" i="1"/>
  <c r="P984" i="1"/>
  <c r="P991" i="1"/>
  <c r="P985" i="1"/>
  <c r="P989" i="1"/>
  <c r="P990" i="1"/>
  <c r="P988" i="1"/>
  <c r="P986" i="1"/>
  <c r="P987" i="1"/>
  <c r="P992" i="1"/>
  <c r="P928" i="1"/>
  <c r="P913" i="1"/>
  <c r="P926" i="1"/>
  <c r="P927" i="1"/>
  <c r="P925" i="1"/>
  <c r="P923" i="1"/>
  <c r="P924" i="1"/>
  <c r="P929" i="1"/>
  <c r="P921" i="1"/>
  <c r="P914" i="1"/>
  <c r="P919" i="1"/>
  <c r="P920" i="1"/>
  <c r="P918" i="1"/>
  <c r="P916" i="1"/>
  <c r="P917" i="1"/>
  <c r="P922" i="1"/>
  <c r="P935" i="1"/>
  <c r="P915" i="1"/>
  <c r="P933" i="1"/>
  <c r="P934" i="1"/>
  <c r="P932" i="1"/>
  <c r="P930" i="1"/>
  <c r="P931" i="1"/>
  <c r="P936" i="1"/>
  <c r="P1009" i="1"/>
  <c r="P1011" i="1"/>
  <c r="P1012" i="1"/>
  <c r="P1013" i="1"/>
  <c r="P1014" i="1"/>
  <c r="P1015" i="1"/>
  <c r="P1027" i="1"/>
  <c r="P1036" i="1"/>
  <c r="P1025" i="1"/>
  <c r="P1026" i="1"/>
  <c r="P1024" i="1"/>
  <c r="P1022" i="1"/>
  <c r="P1023" i="1"/>
  <c r="P1028" i="1"/>
  <c r="P1010" i="1"/>
  <c r="P1016" i="1"/>
  <c r="P1017" i="1"/>
  <c r="P1018" i="1"/>
  <c r="P1019" i="1"/>
  <c r="P1020" i="1"/>
  <c r="P1034" i="1"/>
  <c r="P1021" i="1"/>
  <c r="P1032" i="1"/>
  <c r="P1033" i="1"/>
  <c r="P1031" i="1"/>
  <c r="P1029" i="1"/>
  <c r="P1030" i="1"/>
  <c r="P1035" i="1"/>
  <c r="P904" i="1"/>
  <c r="P897" i="1"/>
  <c r="P902" i="1"/>
  <c r="P903" i="1"/>
  <c r="P901" i="1"/>
  <c r="P899" i="1"/>
  <c r="P900" i="1"/>
  <c r="P905" i="1"/>
  <c r="P911" i="1"/>
  <c r="P898" i="1"/>
  <c r="P909" i="1"/>
  <c r="P910" i="1"/>
  <c r="P908" i="1"/>
  <c r="P906" i="1"/>
  <c r="P907" i="1"/>
  <c r="P912" i="1"/>
  <c r="P1524" i="1"/>
  <c r="P1527" i="1"/>
  <c r="P1526" i="1"/>
  <c r="P1528" i="1"/>
  <c r="P1525" i="1"/>
  <c r="P2847" i="1"/>
  <c r="P2848" i="1"/>
  <c r="P2849" i="1"/>
  <c r="P2851" i="1"/>
  <c r="P2850" i="1"/>
  <c r="P386" i="1"/>
  <c r="P395" i="1"/>
  <c r="P385" i="1"/>
  <c r="P394" i="1"/>
  <c r="P383" i="1"/>
  <c r="P392" i="1"/>
  <c r="P388" i="1"/>
  <c r="P397" i="1"/>
  <c r="P387" i="1"/>
  <c r="P396" i="1"/>
  <c r="P384" i="1"/>
  <c r="P393" i="1"/>
  <c r="P390" i="1"/>
  <c r="P399" i="1"/>
  <c r="P389" i="1"/>
  <c r="P398" i="1"/>
  <c r="P391" i="1"/>
  <c r="P400" i="1"/>
  <c r="P417" i="1"/>
  <c r="P420" i="1"/>
  <c r="P416" i="1"/>
  <c r="P419" i="1"/>
  <c r="P415" i="1"/>
  <c r="P418" i="1"/>
  <c r="P2540" i="1"/>
  <c r="P2543" i="1"/>
  <c r="P2539" i="1"/>
  <c r="P2542" i="1"/>
  <c r="P2538" i="1"/>
  <c r="P2541" i="1"/>
  <c r="P5711" i="1"/>
  <c r="P6758" i="1"/>
  <c r="P6757" i="1"/>
  <c r="P6759" i="1"/>
  <c r="P6760" i="1"/>
  <c r="P6761" i="1"/>
  <c r="P5043" i="1"/>
  <c r="P5044" i="1"/>
  <c r="P5045" i="1"/>
  <c r="P5046" i="1"/>
  <c r="P6133" i="1"/>
  <c r="P6134" i="1"/>
  <c r="P6120" i="1"/>
  <c r="P6119" i="1"/>
  <c r="P3526" i="1"/>
  <c r="P3525" i="1"/>
  <c r="P3660" i="1"/>
  <c r="P3659" i="1"/>
  <c r="P5673" i="1"/>
  <c r="P5674" i="1"/>
  <c r="P5672" i="1"/>
  <c r="P5671" i="1"/>
  <c r="P3776" i="1"/>
  <c r="P3775" i="1"/>
  <c r="P3774" i="1"/>
  <c r="P3777" i="1"/>
  <c r="P3778" i="1"/>
  <c r="P5051" i="1"/>
  <c r="P5055" i="1"/>
  <c r="P5052" i="1"/>
  <c r="P5054" i="1"/>
  <c r="P5053" i="1"/>
  <c r="P5057" i="1"/>
  <c r="P5058" i="1"/>
  <c r="P5056" i="1"/>
  <c r="P5366" i="1"/>
  <c r="P5365" i="1"/>
  <c r="P5067" i="1"/>
  <c r="P5066" i="1"/>
  <c r="P5068" i="1"/>
  <c r="P3687" i="1"/>
  <c r="P3686" i="1"/>
  <c r="P3688" i="1"/>
  <c r="P3692" i="1"/>
  <c r="P3689" i="1"/>
  <c r="P3690" i="1"/>
  <c r="P3691" i="1"/>
  <c r="P3693" i="1"/>
  <c r="P6003" i="1"/>
  <c r="P6002" i="1"/>
  <c r="P6004" i="1"/>
  <c r="P5385" i="1"/>
  <c r="P5384" i="1"/>
  <c r="P5036" i="1"/>
  <c r="P3460" i="1"/>
  <c r="P3461" i="1"/>
  <c r="P3462" i="1"/>
  <c r="P3463" i="1"/>
  <c r="P3464" i="1"/>
  <c r="P3465" i="1"/>
  <c r="P5799" i="1"/>
  <c r="P5800" i="1"/>
  <c r="P5801" i="1"/>
  <c r="P5069" i="1"/>
  <c r="P5070" i="1"/>
  <c r="P5071" i="1"/>
  <c r="P5997" i="1"/>
  <c r="P5996" i="1"/>
  <c r="P5998" i="1"/>
  <c r="P5993" i="1"/>
  <c r="P5994" i="1"/>
  <c r="P5995" i="1"/>
  <c r="P6072" i="1"/>
  <c r="P6071" i="1"/>
  <c r="P6073" i="1"/>
  <c r="P6075" i="1"/>
  <c r="P6076" i="1"/>
  <c r="P6074" i="1"/>
  <c r="P6121" i="1"/>
  <c r="P6122" i="1"/>
  <c r="P5050" i="1"/>
  <c r="P5048" i="1"/>
  <c r="P5049" i="1"/>
  <c r="P5047" i="1"/>
  <c r="P6436" i="1"/>
  <c r="P6437" i="1"/>
  <c r="P6440" i="1"/>
  <c r="P6438" i="1"/>
  <c r="P6439" i="1"/>
  <c r="P6441" i="1"/>
  <c r="P6446" i="1"/>
  <c r="P6445" i="1"/>
  <c r="P6447" i="1"/>
  <c r="P6442" i="1"/>
  <c r="P6443" i="1"/>
  <c r="P6444" i="1"/>
  <c r="P3782" i="1"/>
  <c r="P3781" i="1"/>
  <c r="P3779" i="1"/>
  <c r="P3780" i="1"/>
  <c r="P4095" i="1"/>
  <c r="P4096" i="1"/>
  <c r="P4097" i="1"/>
  <c r="P4098" i="1"/>
  <c r="P6110" i="1"/>
  <c r="P6111" i="1"/>
  <c r="P6112" i="1"/>
  <c r="P6113" i="1"/>
  <c r="P6553" i="1"/>
  <c r="P6551" i="1"/>
  <c r="P6552" i="1"/>
  <c r="P4950" i="1"/>
  <c r="P4949" i="1"/>
  <c r="P4951" i="1"/>
  <c r="P5802" i="1"/>
  <c r="P5803" i="1"/>
  <c r="P5804" i="1"/>
  <c r="P4105" i="1"/>
  <c r="P4106" i="1"/>
  <c r="P4107" i="1"/>
  <c r="P4108" i="1"/>
  <c r="P4109" i="1"/>
  <c r="P4110" i="1"/>
  <c r="P4111" i="1"/>
  <c r="P4112" i="1"/>
  <c r="P4113" i="1"/>
  <c r="P4114" i="1"/>
  <c r="P4115" i="1"/>
  <c r="P4116" i="1"/>
  <c r="P4117" i="1"/>
  <c r="P4118" i="1"/>
  <c r="P4119" i="1"/>
  <c r="P4120" i="1"/>
  <c r="P4121" i="1"/>
  <c r="P3962" i="1"/>
  <c r="P3963" i="1"/>
  <c r="P3964" i="1"/>
  <c r="P3968" i="1"/>
  <c r="P3965" i="1"/>
  <c r="P3966" i="1"/>
  <c r="P3967" i="1"/>
  <c r="P3969" i="1"/>
  <c r="P3970" i="1"/>
  <c r="P3971" i="1"/>
  <c r="P3972" i="1"/>
  <c r="P4070" i="1"/>
  <c r="P4071" i="1"/>
  <c r="P4072" i="1"/>
  <c r="P4073" i="1"/>
  <c r="P4074" i="1"/>
  <c r="P4075" i="1"/>
  <c r="P5843" i="1"/>
  <c r="P5844" i="1"/>
  <c r="P5845" i="1"/>
  <c r="P5846" i="1"/>
  <c r="P5847" i="1"/>
  <c r="P5848" i="1"/>
  <c r="P6123" i="1"/>
  <c r="P6124" i="1"/>
  <c r="P6125" i="1"/>
  <c r="P6126" i="1"/>
  <c r="P6098" i="1"/>
  <c r="P6097" i="1"/>
  <c r="P6099" i="1"/>
  <c r="P6100" i="1"/>
  <c r="P4200" i="1"/>
  <c r="P4202" i="1"/>
  <c r="P4204" i="1"/>
  <c r="P4206" i="1"/>
  <c r="P4207" i="1"/>
  <c r="P4208" i="1"/>
  <c r="P4201" i="1"/>
  <c r="P4203" i="1"/>
  <c r="P4205" i="1"/>
  <c r="P4209" i="1"/>
  <c r="P4210" i="1"/>
  <c r="P4211" i="1"/>
  <c r="P6184" i="1"/>
  <c r="P6195" i="1"/>
  <c r="P6187" i="1"/>
  <c r="P6190" i="1"/>
  <c r="P6193" i="1"/>
  <c r="P6197" i="1"/>
  <c r="P6198" i="1"/>
  <c r="P6199" i="1"/>
  <c r="P6200" i="1"/>
  <c r="P6204" i="1"/>
  <c r="P6185" i="1"/>
  <c r="P6196" i="1"/>
  <c r="P6188" i="1"/>
  <c r="P6191" i="1"/>
  <c r="P6194" i="1"/>
  <c r="P6186" i="1"/>
  <c r="P6203" i="1"/>
  <c r="P6189" i="1"/>
  <c r="P6192" i="1"/>
  <c r="P6201" i="1"/>
  <c r="P6202" i="1"/>
  <c r="P6208" i="1"/>
  <c r="P6207" i="1"/>
  <c r="P6205" i="1"/>
  <c r="P6206" i="1"/>
  <c r="P6492" i="1"/>
  <c r="P6494" i="1"/>
  <c r="P6495" i="1"/>
  <c r="P6493" i="1"/>
  <c r="P6818" i="1"/>
  <c r="P6816" i="1"/>
  <c r="P6817" i="1"/>
  <c r="P6898" i="1"/>
  <c r="P6897" i="1"/>
  <c r="P6895" i="1"/>
  <c r="P6896" i="1"/>
  <c r="P4241" i="1"/>
  <c r="P4242" i="1"/>
  <c r="P4243" i="1"/>
  <c r="P4229" i="1"/>
  <c r="P4239" i="1"/>
  <c r="P4240" i="1"/>
  <c r="P4236" i="1"/>
  <c r="P4237" i="1"/>
  <c r="P4238" i="1"/>
  <c r="P4230" i="1"/>
  <c r="P4231" i="1"/>
  <c r="P4232" i="1"/>
  <c r="P4233" i="1"/>
  <c r="P4234" i="1"/>
  <c r="P4235" i="1"/>
  <c r="P4228" i="1"/>
  <c r="P4227" i="1"/>
  <c r="P4226" i="1"/>
  <c r="P4223" i="1"/>
  <c r="P4224" i="1"/>
  <c r="P4225" i="1"/>
  <c r="P4246" i="1"/>
  <c r="P4245" i="1"/>
  <c r="P4244" i="1"/>
  <c r="P4247" i="1"/>
  <c r="P4248" i="1"/>
  <c r="P4249" i="1"/>
  <c r="P5789" i="1"/>
  <c r="P5790" i="1"/>
  <c r="P5791" i="1"/>
  <c r="P5787" i="1"/>
  <c r="P5788" i="1"/>
  <c r="P5792" i="1"/>
  <c r="P5793" i="1"/>
  <c r="P5794" i="1"/>
  <c r="P5233" i="1"/>
  <c r="P5234" i="1"/>
  <c r="P5240" i="1"/>
  <c r="P5241" i="1"/>
  <c r="P5242" i="1"/>
  <c r="P5243" i="1"/>
  <c r="P6496" i="1"/>
  <c r="P6498" i="1"/>
  <c r="P6497" i="1"/>
  <c r="P6499" i="1"/>
  <c r="P6500" i="1"/>
  <c r="P6505" i="1"/>
  <c r="P6503" i="1"/>
  <c r="P6504" i="1"/>
  <c r="P6502" i="1"/>
  <c r="P6501" i="1"/>
  <c r="P6490" i="1"/>
  <c r="P6483" i="1"/>
  <c r="P6482" i="1"/>
  <c r="P6484" i="1"/>
  <c r="P6485" i="1"/>
  <c r="P6491" i="1"/>
  <c r="P6486" i="1"/>
  <c r="P6487" i="1"/>
  <c r="P6488" i="1"/>
  <c r="P6489" i="1"/>
  <c r="P6506" i="1"/>
  <c r="P6507" i="1"/>
  <c r="P6508" i="1"/>
  <c r="P6512" i="1"/>
  <c r="P6513" i="1"/>
  <c r="P6514" i="1"/>
  <c r="P6509" i="1"/>
  <c r="P6510" i="1"/>
  <c r="P6511" i="1"/>
  <c r="P6171" i="1"/>
  <c r="P6169" i="1"/>
  <c r="P6170" i="1"/>
  <c r="P5207" i="1"/>
  <c r="P5218" i="1"/>
  <c r="P5208" i="1"/>
  <c r="P5209" i="1"/>
  <c r="P5212" i="1"/>
  <c r="P5217" i="1"/>
  <c r="P5211" i="1"/>
  <c r="P5210" i="1"/>
  <c r="P5215" i="1"/>
  <c r="P5216" i="1"/>
  <c r="P5214" i="1"/>
  <c r="P5213" i="1"/>
  <c r="P4190" i="1"/>
  <c r="P4191" i="1"/>
  <c r="P4192" i="1"/>
  <c r="P4193" i="1"/>
  <c r="P4194" i="1"/>
  <c r="P4618" i="1"/>
  <c r="P4616" i="1"/>
  <c r="P4617" i="1"/>
  <c r="P4631" i="1"/>
  <c r="P4619" i="1"/>
  <c r="P4620" i="1"/>
  <c r="P4621" i="1"/>
  <c r="P4632" i="1"/>
  <c r="P4622" i="1"/>
  <c r="P4623" i="1"/>
  <c r="P4624" i="1"/>
  <c r="P4633" i="1"/>
  <c r="P4625" i="1"/>
  <c r="P4626" i="1"/>
  <c r="P4627" i="1"/>
  <c r="P4634" i="1"/>
  <c r="P4636" i="1"/>
  <c r="P4647" i="1"/>
  <c r="P4648" i="1"/>
  <c r="P4649" i="1"/>
  <c r="P4637" i="1"/>
  <c r="P4641" i="1"/>
  <c r="P4642" i="1"/>
  <c r="P4643" i="1"/>
  <c r="P4628" i="1"/>
  <c r="P4629" i="1"/>
  <c r="P4630" i="1"/>
  <c r="P4635" i="1"/>
  <c r="P4644" i="1"/>
  <c r="P4645" i="1"/>
  <c r="P4646" i="1"/>
  <c r="P4638" i="1"/>
  <c r="P4639" i="1"/>
  <c r="P4640" i="1"/>
  <c r="P3479" i="1"/>
  <c r="P3474" i="1"/>
  <c r="P3475" i="1"/>
  <c r="P3478" i="1"/>
  <c r="P3472" i="1"/>
  <c r="P3473" i="1"/>
  <c r="P3480" i="1"/>
  <c r="P3476" i="1"/>
  <c r="P3477" i="1"/>
  <c r="P5022" i="1"/>
  <c r="P6130" i="1"/>
  <c r="P6131" i="1"/>
  <c r="P6132" i="1"/>
  <c r="P4915" i="1"/>
  <c r="P4916" i="1"/>
  <c r="P4917" i="1"/>
  <c r="P4918" i="1"/>
  <c r="P4919" i="1"/>
  <c r="P4920" i="1"/>
  <c r="P4921" i="1"/>
  <c r="P4922" i="1"/>
  <c r="P4923" i="1"/>
  <c r="P4927" i="1"/>
  <c r="P4928" i="1"/>
  <c r="P4926" i="1"/>
  <c r="P4924" i="1"/>
  <c r="P4925" i="1"/>
  <c r="P6319" i="1"/>
  <c r="P6320" i="1"/>
  <c r="P6321" i="1"/>
  <c r="P6316" i="1"/>
  <c r="P6317" i="1"/>
  <c r="P6318" i="1"/>
  <c r="P6322" i="1"/>
  <c r="P6323" i="1"/>
  <c r="P3493" i="1"/>
  <c r="P3492" i="1"/>
  <c r="P3494" i="1"/>
  <c r="P3495" i="1"/>
  <c r="P4175" i="1"/>
  <c r="P4176" i="1"/>
  <c r="P4177" i="1"/>
  <c r="P4178" i="1"/>
  <c r="P4179" i="1"/>
  <c r="P4180" i="1"/>
  <c r="P4181" i="1"/>
  <c r="P4182" i="1"/>
  <c r="P4183" i="1"/>
  <c r="P6149" i="1"/>
  <c r="P6150" i="1"/>
  <c r="P6151" i="1"/>
  <c r="P6152" i="1"/>
  <c r="P6153" i="1"/>
  <c r="P6154" i="1"/>
  <c r="P5504" i="1"/>
  <c r="P5502" i="1"/>
  <c r="P5503" i="1"/>
  <c r="P5505" i="1"/>
  <c r="P5506" i="1"/>
  <c r="P5507" i="1"/>
  <c r="P5897" i="1"/>
  <c r="P5898" i="1"/>
  <c r="P5899" i="1"/>
  <c r="P5795" i="1"/>
  <c r="P5796" i="1"/>
  <c r="P6475" i="1"/>
  <c r="P6471" i="1"/>
  <c r="P6472" i="1"/>
  <c r="P6476" i="1"/>
  <c r="P6473" i="1"/>
  <c r="P6474" i="1"/>
  <c r="P6477" i="1"/>
  <c r="P6478" i="1"/>
  <c r="P6479" i="1"/>
  <c r="P3648" i="1"/>
  <c r="P3649" i="1"/>
  <c r="P3650" i="1"/>
  <c r="P3630" i="1"/>
  <c r="P3631" i="1"/>
  <c r="P3632" i="1"/>
  <c r="P3633" i="1"/>
  <c r="P3634" i="1"/>
  <c r="P3635" i="1"/>
  <c r="P3651" i="1"/>
  <c r="P3652" i="1"/>
  <c r="P3653" i="1"/>
  <c r="P3639" i="1"/>
  <c r="P3640" i="1"/>
  <c r="P3641" i="1"/>
  <c r="P3645" i="1"/>
  <c r="P3646" i="1"/>
  <c r="P3647" i="1"/>
  <c r="P3642" i="1"/>
  <c r="P3643" i="1"/>
  <c r="P3644" i="1"/>
  <c r="P3636" i="1"/>
  <c r="P3637" i="1"/>
  <c r="P3638" i="1"/>
  <c r="P6413" i="1"/>
  <c r="P6414" i="1"/>
  <c r="P6415" i="1"/>
  <c r="P6416" i="1"/>
  <c r="P6417" i="1"/>
  <c r="P6418" i="1"/>
  <c r="P6419" i="1"/>
  <c r="P6420" i="1"/>
  <c r="P6421" i="1"/>
  <c r="P6422" i="1"/>
  <c r="P6423" i="1"/>
  <c r="P6424" i="1"/>
  <c r="P6425" i="1"/>
  <c r="P6426" i="1"/>
  <c r="P6427" i="1"/>
  <c r="P4799" i="1"/>
  <c r="P4801" i="1"/>
  <c r="P4800" i="1"/>
  <c r="P4802" i="1"/>
  <c r="P4803" i="1"/>
  <c r="P4809" i="1"/>
  <c r="P4811" i="1"/>
  <c r="P4810" i="1"/>
  <c r="P4812" i="1"/>
  <c r="P4813" i="1"/>
  <c r="P4804" i="1"/>
  <c r="P4806" i="1"/>
  <c r="P4805" i="1"/>
  <c r="P4807" i="1"/>
  <c r="P4808" i="1"/>
  <c r="P4814" i="1"/>
  <c r="P4816" i="1"/>
  <c r="P4815" i="1"/>
  <c r="P5329" i="1"/>
  <c r="P5331" i="1"/>
  <c r="P5330" i="1"/>
  <c r="P5332" i="1"/>
  <c r="P5333" i="1"/>
  <c r="P3856" i="1"/>
  <c r="P3857" i="1"/>
  <c r="P3858" i="1"/>
  <c r="P3868" i="1"/>
  <c r="P3869" i="1"/>
  <c r="P3870" i="1"/>
  <c r="P3871" i="1"/>
  <c r="P3872" i="1"/>
  <c r="P3873" i="1"/>
  <c r="P3874" i="1"/>
  <c r="P3875" i="1"/>
  <c r="P3876" i="1"/>
  <c r="P3859" i="1"/>
  <c r="P3860" i="1"/>
  <c r="P3861" i="1"/>
  <c r="P3877" i="1"/>
  <c r="P3878" i="1"/>
  <c r="P3879" i="1"/>
  <c r="P3865" i="1"/>
  <c r="P3866" i="1"/>
  <c r="P3867" i="1"/>
  <c r="P3862" i="1"/>
  <c r="P3863" i="1"/>
  <c r="P3864" i="1"/>
  <c r="P4722" i="1"/>
  <c r="P4723" i="1"/>
  <c r="P4720" i="1"/>
  <c r="P4721" i="1"/>
  <c r="P5999" i="1"/>
  <c r="P6000" i="1"/>
  <c r="P5835" i="1"/>
  <c r="P5836" i="1"/>
  <c r="P5734" i="1"/>
  <c r="P5735" i="1"/>
  <c r="P5733" i="1"/>
  <c r="P5736" i="1"/>
  <c r="P5737" i="1"/>
  <c r="P5738" i="1"/>
  <c r="P3328" i="1"/>
  <c r="P3329" i="1"/>
  <c r="P3330" i="1"/>
  <c r="P3327" i="1"/>
  <c r="P3352" i="1"/>
  <c r="P3353" i="1"/>
  <c r="P3350" i="1"/>
  <c r="P3351" i="1"/>
  <c r="P3091" i="1"/>
  <c r="P3092" i="1"/>
  <c r="P3093" i="1"/>
  <c r="P3094" i="1"/>
  <c r="P3095" i="1"/>
  <c r="P3096" i="1"/>
  <c r="P3097" i="1"/>
  <c r="P3098" i="1"/>
  <c r="P3099" i="1"/>
  <c r="P3082" i="1"/>
  <c r="P3083" i="1"/>
  <c r="P3084" i="1"/>
  <c r="P3085" i="1"/>
  <c r="P3086" i="1"/>
  <c r="P3087" i="1"/>
  <c r="P3088" i="1"/>
  <c r="P3089" i="1"/>
  <c r="P3090" i="1"/>
  <c r="P3073" i="1"/>
  <c r="P3074" i="1"/>
  <c r="P3075" i="1"/>
  <c r="P3076" i="1"/>
  <c r="P3077" i="1"/>
  <c r="P3078" i="1"/>
  <c r="P3079" i="1"/>
  <c r="P3080" i="1"/>
  <c r="P3081" i="1"/>
  <c r="P3064" i="1"/>
  <c r="P3065" i="1"/>
  <c r="P3066" i="1"/>
  <c r="P3067" i="1"/>
  <c r="P3068" i="1"/>
  <c r="P3069" i="1"/>
  <c r="P3070" i="1"/>
  <c r="P3071" i="1"/>
  <c r="P3072" i="1"/>
  <c r="P3055" i="1"/>
  <c r="P3056" i="1"/>
  <c r="P3057" i="1"/>
  <c r="P3058" i="1"/>
  <c r="P3059" i="1"/>
  <c r="P3060" i="1"/>
  <c r="P3061" i="1"/>
  <c r="P3062" i="1"/>
  <c r="P3063" i="1"/>
  <c r="P2974" i="1"/>
  <c r="P2975" i="1"/>
  <c r="P2976" i="1"/>
  <c r="P2977" i="1"/>
  <c r="P2978" i="1"/>
  <c r="P2979" i="1"/>
  <c r="P2980" i="1"/>
  <c r="P2981" i="1"/>
  <c r="P2982" i="1"/>
  <c r="P2965" i="1"/>
  <c r="P2966" i="1"/>
  <c r="P2967" i="1"/>
  <c r="P2968" i="1"/>
  <c r="P2969" i="1"/>
  <c r="P2970" i="1"/>
  <c r="P2971" i="1"/>
  <c r="P2972" i="1"/>
  <c r="P2973" i="1"/>
  <c r="P2956" i="1"/>
  <c r="P2957" i="1"/>
  <c r="P2958" i="1"/>
  <c r="P2959" i="1"/>
  <c r="P2960" i="1"/>
  <c r="P2961" i="1"/>
  <c r="P2962" i="1"/>
  <c r="P2963" i="1"/>
  <c r="P2964" i="1"/>
  <c r="P2947" i="1"/>
  <c r="P2948" i="1"/>
  <c r="P2949" i="1"/>
  <c r="P2950" i="1"/>
  <c r="P2951" i="1"/>
  <c r="P2952" i="1"/>
  <c r="P2953" i="1"/>
  <c r="P2954" i="1"/>
  <c r="P2955" i="1"/>
  <c r="P2938" i="1"/>
  <c r="P2939" i="1"/>
  <c r="P2940" i="1"/>
  <c r="P2941" i="1"/>
  <c r="P2942" i="1"/>
  <c r="P2943" i="1"/>
  <c r="P2944" i="1"/>
  <c r="P2945" i="1"/>
  <c r="P2946" i="1"/>
  <c r="P2929" i="1"/>
  <c r="P2930" i="1"/>
  <c r="P2931" i="1"/>
  <c r="P2932" i="1"/>
  <c r="P2933" i="1"/>
  <c r="P2934" i="1"/>
  <c r="P2935" i="1"/>
  <c r="P2936" i="1"/>
  <c r="P2937" i="1"/>
  <c r="P2919" i="1"/>
  <c r="P2920" i="1"/>
  <c r="P2921" i="1"/>
  <c r="P2922" i="1"/>
  <c r="P2923" i="1"/>
  <c r="P2924" i="1"/>
  <c r="P2925" i="1"/>
  <c r="P2926" i="1"/>
  <c r="P2927" i="1"/>
  <c r="P2910" i="1"/>
  <c r="P2911" i="1"/>
  <c r="P2912" i="1"/>
  <c r="P2913" i="1"/>
  <c r="P2914" i="1"/>
  <c r="P2915" i="1"/>
  <c r="P2916" i="1"/>
  <c r="P2917" i="1"/>
  <c r="P2918" i="1"/>
  <c r="P2928" i="1"/>
  <c r="P2901" i="1"/>
  <c r="P2902" i="1"/>
  <c r="P2903" i="1"/>
  <c r="P2904" i="1"/>
  <c r="P2905" i="1"/>
  <c r="P2906" i="1"/>
  <c r="P2907" i="1"/>
  <c r="P2908" i="1"/>
  <c r="P2909" i="1"/>
  <c r="P2892" i="1"/>
  <c r="P2893" i="1"/>
  <c r="P2894" i="1"/>
  <c r="P2895" i="1"/>
  <c r="P2896" i="1"/>
  <c r="P2897" i="1"/>
  <c r="P2898" i="1"/>
  <c r="P2899" i="1"/>
  <c r="P2900" i="1"/>
  <c r="P2883" i="1"/>
  <c r="P2884" i="1"/>
  <c r="P2885" i="1"/>
  <c r="P2886" i="1"/>
  <c r="P2887" i="1"/>
  <c r="P2888" i="1"/>
  <c r="P2889" i="1"/>
  <c r="P2890" i="1"/>
  <c r="P2891" i="1"/>
  <c r="P2874" i="1"/>
  <c r="P2875" i="1"/>
  <c r="P2876" i="1"/>
  <c r="P2877" i="1"/>
  <c r="P2878" i="1"/>
  <c r="P2879" i="1"/>
  <c r="P2880" i="1"/>
  <c r="P2881" i="1"/>
  <c r="P2882" i="1"/>
  <c r="P3046" i="1"/>
  <c r="P3047" i="1"/>
  <c r="P3048" i="1"/>
  <c r="P3049" i="1"/>
  <c r="P3050" i="1"/>
  <c r="P3051" i="1"/>
  <c r="P3052" i="1"/>
  <c r="P3053" i="1"/>
  <c r="P3054" i="1"/>
  <c r="P3028" i="1"/>
  <c r="P3029" i="1"/>
  <c r="P3030" i="1"/>
  <c r="P3031" i="1"/>
  <c r="P3032" i="1"/>
  <c r="P3033" i="1"/>
  <c r="P3034" i="1"/>
  <c r="P3035" i="1"/>
  <c r="P3036" i="1"/>
  <c r="P3019" i="1"/>
  <c r="P3020" i="1"/>
  <c r="P3021" i="1"/>
  <c r="P3022" i="1"/>
  <c r="P3023" i="1"/>
  <c r="P3024" i="1"/>
  <c r="P3025" i="1"/>
  <c r="P3026" i="1"/>
  <c r="P3027" i="1"/>
  <c r="P3037" i="1"/>
  <c r="P3038" i="1"/>
  <c r="P3039" i="1"/>
  <c r="P3040" i="1"/>
  <c r="P3041" i="1"/>
  <c r="P3042" i="1"/>
  <c r="P3043" i="1"/>
  <c r="P3044" i="1"/>
  <c r="P3045" i="1"/>
  <c r="P3001" i="1"/>
  <c r="P3002" i="1"/>
  <c r="P3003" i="1"/>
  <c r="P3004" i="1"/>
  <c r="P3005" i="1"/>
  <c r="P3006" i="1"/>
  <c r="P3007" i="1"/>
  <c r="P3008" i="1"/>
  <c r="P3009" i="1"/>
  <c r="P3010" i="1"/>
  <c r="P3011" i="1"/>
  <c r="P3012" i="1"/>
  <c r="P3013" i="1"/>
  <c r="P3014" i="1"/>
  <c r="P3015" i="1"/>
  <c r="P3016" i="1"/>
  <c r="P3017" i="1"/>
  <c r="P3018" i="1"/>
  <c r="P2992" i="1"/>
  <c r="P2993" i="1"/>
  <c r="P2994" i="1"/>
  <c r="P2995" i="1"/>
  <c r="P2996" i="1"/>
  <c r="P2997" i="1"/>
  <c r="P2998" i="1"/>
  <c r="P2999" i="1"/>
  <c r="P3000" i="1"/>
  <c r="P2983" i="1"/>
  <c r="P2984" i="1"/>
  <c r="P2985" i="1"/>
  <c r="P2986" i="1"/>
  <c r="P2987" i="1"/>
  <c r="P2988" i="1"/>
  <c r="P2989" i="1"/>
  <c r="P2990" i="1"/>
  <c r="P2991" i="1"/>
  <c r="P3332" i="1"/>
  <c r="P3333" i="1"/>
  <c r="P3337" i="1"/>
  <c r="P3335" i="1"/>
  <c r="P3336" i="1"/>
  <c r="P3339" i="1"/>
  <c r="P3340" i="1"/>
  <c r="P3338" i="1"/>
  <c r="P3341" i="1"/>
  <c r="P3342" i="1"/>
  <c r="P3343" i="1"/>
  <c r="P3344" i="1"/>
  <c r="P3345" i="1"/>
  <c r="P3346" i="1"/>
  <c r="P3347" i="1"/>
  <c r="P3348" i="1"/>
  <c r="P3349" i="1"/>
  <c r="P4516" i="1"/>
  <c r="P4517" i="1"/>
  <c r="P4513" i="1"/>
  <c r="P4324" i="1"/>
  <c r="P4122" i="1"/>
  <c r="P4123" i="1"/>
  <c r="P4124" i="1"/>
  <c r="P4127" i="1"/>
  <c r="P4125" i="1"/>
  <c r="P4126" i="1"/>
  <c r="P3944" i="1"/>
  <c r="P3943" i="1"/>
  <c r="P5991" i="1"/>
  <c r="P5916" i="1"/>
  <c r="P4128" i="1"/>
  <c r="P3945" i="1"/>
  <c r="P4518" i="1"/>
  <c r="P6638" i="1"/>
  <c r="P6639" i="1"/>
  <c r="P6640" i="1"/>
  <c r="P6641" i="1"/>
  <c r="P6642" i="1"/>
  <c r="P6643" i="1"/>
  <c r="P4514" i="1"/>
  <c r="P4515" i="1"/>
  <c r="P5717" i="1"/>
  <c r="P5720" i="1"/>
  <c r="P5719" i="1"/>
  <c r="P5718" i="1"/>
  <c r="P5721" i="1"/>
  <c r="P6646" i="1"/>
  <c r="P6649" i="1"/>
  <c r="P6647" i="1"/>
  <c r="P6648" i="1"/>
  <c r="P6650" i="1"/>
  <c r="P6675" i="1"/>
  <c r="P6676" i="1"/>
  <c r="P6677" i="1"/>
  <c r="P5768" i="1"/>
  <c r="P5767" i="1"/>
  <c r="P2854" i="1"/>
  <c r="P2855" i="1"/>
  <c r="P2856" i="1"/>
  <c r="P2857" i="1"/>
  <c r="P2858" i="1"/>
  <c r="P2859" i="1"/>
  <c r="P2860" i="1"/>
  <c r="P2861" i="1"/>
  <c r="P2862" i="1"/>
  <c r="P2863" i="1"/>
  <c r="P2864" i="1"/>
  <c r="P2865" i="1"/>
  <c r="P2866" i="1"/>
  <c r="P2867" i="1"/>
  <c r="P2868" i="1"/>
  <c r="P2869" i="1"/>
  <c r="P2870" i="1"/>
  <c r="P2871" i="1"/>
  <c r="P2872" i="1"/>
  <c r="P2873" i="1"/>
  <c r="P5807" i="1"/>
  <c r="P5819" i="1"/>
  <c r="P5811" i="1"/>
  <c r="P5815" i="1"/>
  <c r="P5808" i="1"/>
  <c r="P5820" i="1"/>
  <c r="P5812" i="1"/>
  <c r="P5816" i="1"/>
  <c r="P5809" i="1"/>
  <c r="P5821" i="1"/>
  <c r="P5813" i="1"/>
  <c r="P5817" i="1"/>
  <c r="P5810" i="1"/>
  <c r="P5822" i="1"/>
  <c r="P5814" i="1"/>
  <c r="P5818" i="1"/>
  <c r="P5823" i="1"/>
  <c r="P5824" i="1"/>
  <c r="P5827" i="1"/>
  <c r="P5825" i="1"/>
  <c r="P5826" i="1"/>
  <c r="P5238" i="1"/>
  <c r="P5236" i="1"/>
  <c r="P5239" i="1"/>
  <c r="P5235" i="1"/>
  <c r="P5237" i="1"/>
  <c r="P4407" i="1"/>
  <c r="P4405" i="1"/>
  <c r="P4406" i="1"/>
  <c r="P343" i="1"/>
  <c r="P344" i="1"/>
  <c r="P345" i="1"/>
  <c r="P342" i="1"/>
  <c r="P341" i="1"/>
  <c r="P5204" i="1"/>
  <c r="P5205" i="1"/>
  <c r="P5992" i="1"/>
  <c r="P6736" i="1"/>
  <c r="P6737" i="1"/>
  <c r="P5185" i="1"/>
  <c r="P5186" i="1"/>
  <c r="P5184" i="1"/>
  <c r="P3318" i="1"/>
  <c r="P3317" i="1"/>
  <c r="P520" i="1"/>
  <c r="P521" i="1"/>
  <c r="P522" i="1"/>
  <c r="P523" i="1"/>
  <c r="P524" i="1"/>
  <c r="P525" i="1"/>
  <c r="P526" i="1"/>
  <c r="P527" i="1"/>
  <c r="P528" i="1"/>
  <c r="P529" i="1"/>
  <c r="P530" i="1"/>
  <c r="P531" i="1"/>
  <c r="P532" i="1"/>
  <c r="P533" i="1"/>
  <c r="P534" i="1"/>
  <c r="P535" i="1"/>
  <c r="P536" i="1"/>
  <c r="P537" i="1"/>
  <c r="P5073" i="1"/>
  <c r="P4795" i="1"/>
  <c r="P4793" i="1"/>
  <c r="P4796" i="1"/>
  <c r="P4798" i="1"/>
  <c r="P4794" i="1"/>
  <c r="P4792" i="1"/>
  <c r="P4797" i="1"/>
  <c r="P5119" i="1"/>
  <c r="P4601" i="1"/>
  <c r="P4598" i="1"/>
  <c r="P4602" i="1"/>
  <c r="P4599" i="1"/>
  <c r="P4600" i="1"/>
  <c r="P4607" i="1"/>
  <c r="P4603" i="1"/>
  <c r="P4608" i="1"/>
  <c r="P4604" i="1"/>
  <c r="P4605" i="1"/>
  <c r="P4606" i="1"/>
  <c r="P4448" i="1"/>
  <c r="P4449" i="1"/>
  <c r="P5410" i="1"/>
  <c r="P5411" i="1"/>
  <c r="P5408" i="1"/>
  <c r="P5409" i="1"/>
  <c r="P4509" i="1"/>
  <c r="P4510" i="1"/>
  <c r="P4511" i="1"/>
  <c r="P4512" i="1"/>
  <c r="P2741" i="1"/>
  <c r="P2742" i="1"/>
  <c r="P2743" i="1"/>
  <c r="P2744" i="1"/>
  <c r="P2745" i="1"/>
  <c r="P2746" i="1"/>
  <c r="P2753" i="1"/>
  <c r="P2754" i="1"/>
  <c r="P2755" i="1"/>
  <c r="P2756" i="1"/>
  <c r="P2757" i="1"/>
  <c r="P2758" i="1"/>
  <c r="P2747" i="1"/>
  <c r="P2748" i="1"/>
  <c r="P2749" i="1"/>
  <c r="P2750" i="1"/>
  <c r="P2751" i="1"/>
  <c r="P2752" i="1"/>
  <c r="P2759" i="1"/>
  <c r="P2760" i="1"/>
  <c r="P2761" i="1"/>
  <c r="P2762" i="1"/>
  <c r="P2763" i="1"/>
  <c r="P2764" i="1"/>
  <c r="P2701" i="1"/>
  <c r="P2702" i="1"/>
  <c r="P2703" i="1"/>
  <c r="P2704" i="1"/>
  <c r="P2705" i="1"/>
  <c r="P2706" i="1"/>
  <c r="P3125" i="1"/>
  <c r="P3127" i="1"/>
  <c r="P3126" i="1"/>
  <c r="P3122" i="1"/>
  <c r="P3124" i="1"/>
  <c r="P3123" i="1"/>
  <c r="P2580" i="1"/>
  <c r="P2581" i="1"/>
  <c r="P2582" i="1"/>
  <c r="P2583" i="1"/>
  <c r="P2584" i="1"/>
  <c r="P2585" i="1"/>
  <c r="P2591" i="1"/>
  <c r="P2592" i="1"/>
  <c r="P2609" i="1"/>
  <c r="P2586" i="1"/>
  <c r="P2587" i="1"/>
  <c r="P2588" i="1"/>
  <c r="P2589" i="1"/>
  <c r="P2590" i="1"/>
  <c r="P2593" i="1"/>
  <c r="P2594" i="1"/>
  <c r="P2574" i="1"/>
  <c r="P2575" i="1"/>
  <c r="P2576" i="1"/>
  <c r="P2577" i="1"/>
  <c r="P2578" i="1"/>
  <c r="P2579" i="1"/>
  <c r="P2603" i="1"/>
  <c r="P2604" i="1"/>
  <c r="P2605" i="1"/>
  <c r="P2606" i="1"/>
  <c r="P2607" i="1"/>
  <c r="P2608" i="1"/>
  <c r="P2595" i="1"/>
  <c r="P2596" i="1"/>
  <c r="P2597" i="1"/>
  <c r="P2598" i="1"/>
  <c r="P2599" i="1"/>
  <c r="P2600" i="1"/>
  <c r="P2601" i="1"/>
  <c r="P2602" i="1"/>
  <c r="P2648" i="1"/>
  <c r="P2649" i="1"/>
  <c r="P2650" i="1"/>
  <c r="P2651" i="1"/>
  <c r="P2652" i="1"/>
  <c r="P2653" i="1"/>
  <c r="P2610" i="1"/>
  <c r="P2611" i="1"/>
  <c r="P2612" i="1"/>
  <c r="P2613" i="1"/>
  <c r="P2614" i="1"/>
  <c r="P2615" i="1"/>
  <c r="P2616" i="1"/>
  <c r="P2617" i="1"/>
  <c r="P2618" i="1"/>
  <c r="P2619" i="1"/>
  <c r="P2620" i="1"/>
  <c r="P2621" i="1"/>
  <c r="P2622" i="1"/>
  <c r="P2623" i="1"/>
  <c r="P2624" i="1"/>
  <c r="P2625" i="1"/>
  <c r="P2640" i="1"/>
  <c r="P2641" i="1"/>
  <c r="P2642" i="1"/>
  <c r="P2643" i="1"/>
  <c r="P2644" i="1"/>
  <c r="P2645" i="1"/>
  <c r="P2646" i="1"/>
  <c r="P2647" i="1"/>
  <c r="P2634" i="1"/>
  <c r="P2635" i="1"/>
  <c r="P2636" i="1"/>
  <c r="P2637" i="1"/>
  <c r="P2638" i="1"/>
  <c r="P2639" i="1"/>
  <c r="P2626" i="1"/>
  <c r="P2627" i="1"/>
  <c r="P2628" i="1"/>
  <c r="P2629" i="1"/>
  <c r="P2630" i="1"/>
  <c r="P2631" i="1"/>
  <c r="P2632" i="1"/>
  <c r="P2633" i="1"/>
  <c r="P2568" i="1"/>
  <c r="P2569" i="1"/>
  <c r="P2570" i="1"/>
  <c r="P2572" i="1"/>
  <c r="P2573" i="1"/>
  <c r="P2571" i="1"/>
  <c r="P6993" i="1"/>
  <c r="P6992" i="1"/>
  <c r="P6991" i="1"/>
  <c r="P6989" i="1"/>
  <c r="P6988" i="1"/>
  <c r="P6984" i="1"/>
  <c r="P6986" i="1"/>
  <c r="P6985" i="1"/>
  <c r="P6987" i="1"/>
  <c r="P6990" i="1"/>
  <c r="P6978" i="1"/>
  <c r="P6979" i="1"/>
  <c r="P6976" i="1"/>
  <c r="P6977" i="1"/>
  <c r="P7000" i="1"/>
  <c r="P7001" i="1"/>
  <c r="P6998" i="1"/>
  <c r="P6999" i="1"/>
  <c r="P6994" i="1"/>
  <c r="P6995" i="1"/>
  <c r="P6996" i="1"/>
  <c r="P6997" i="1"/>
  <c r="P6980" i="1"/>
  <c r="P6981" i="1"/>
  <c r="P6982" i="1"/>
  <c r="P6983" i="1"/>
  <c r="P5943" i="1"/>
  <c r="P5951" i="1"/>
  <c r="P5944" i="1"/>
  <c r="P5945" i="1"/>
  <c r="P5946" i="1"/>
  <c r="P5949" i="1"/>
  <c r="P5952" i="1"/>
  <c r="P5947" i="1"/>
  <c r="P5948" i="1"/>
  <c r="P5950" i="1"/>
  <c r="P5933" i="1"/>
  <c r="P5941" i="1"/>
  <c r="P5934" i="1"/>
  <c r="P5935" i="1"/>
  <c r="P5936" i="1"/>
  <c r="P5939" i="1"/>
  <c r="P5942" i="1"/>
  <c r="P5937" i="1"/>
  <c r="P5938" i="1"/>
  <c r="P5940" i="1"/>
  <c r="P6032" i="1"/>
  <c r="P6033" i="1"/>
  <c r="P6034" i="1"/>
  <c r="P6031" i="1"/>
  <c r="P6029" i="1"/>
  <c r="P6030" i="1"/>
  <c r="P6040" i="1"/>
  <c r="P6041" i="1"/>
  <c r="P6042" i="1"/>
  <c r="P6043" i="1"/>
  <c r="P6044" i="1"/>
  <c r="P6045" i="1"/>
  <c r="P6046" i="1"/>
  <c r="P6035" i="1"/>
  <c r="P6036" i="1"/>
  <c r="P6037" i="1"/>
  <c r="P6038" i="1"/>
  <c r="P6039" i="1"/>
  <c r="P6017" i="1"/>
  <c r="P6018" i="1"/>
  <c r="P6019" i="1"/>
  <c r="P6020" i="1"/>
  <c r="P6021" i="1"/>
  <c r="P6022" i="1"/>
  <c r="P6023" i="1"/>
  <c r="P6024" i="1"/>
  <c r="P6025" i="1"/>
  <c r="P6026" i="1"/>
  <c r="P6027" i="1"/>
  <c r="P6028" i="1"/>
  <c r="P6079" i="1"/>
  <c r="P6080" i="1"/>
  <c r="P6077" i="1"/>
  <c r="P6078" i="1"/>
  <c r="P5990" i="1"/>
  <c r="P5989" i="1"/>
  <c r="P5988" i="1"/>
  <c r="P5919" i="1"/>
  <c r="P5920" i="1"/>
  <c r="P5921" i="1"/>
  <c r="P5922" i="1"/>
  <c r="P5924" i="1"/>
  <c r="P5923" i="1"/>
  <c r="P5953" i="1"/>
  <c r="P5954" i="1"/>
  <c r="P5955" i="1"/>
  <c r="P5956" i="1"/>
  <c r="P5957" i="1"/>
  <c r="P5958" i="1"/>
  <c r="P5959" i="1"/>
  <c r="P5960" i="1"/>
  <c r="P5961" i="1"/>
  <c r="P5965" i="1"/>
  <c r="P5966" i="1"/>
  <c r="P5967" i="1"/>
  <c r="P5969" i="1"/>
  <c r="P5975" i="1"/>
  <c r="P5974" i="1"/>
  <c r="P5976" i="1"/>
  <c r="P5977" i="1"/>
  <c r="P5962" i="1"/>
  <c r="P5978" i="1"/>
  <c r="P5963" i="1"/>
  <c r="P5964" i="1"/>
  <c r="P5968" i="1"/>
  <c r="P5972" i="1"/>
  <c r="P5979" i="1"/>
  <c r="P5970" i="1"/>
  <c r="P5971" i="1"/>
  <c r="P5973" i="1"/>
  <c r="P5980" i="1"/>
  <c r="P5981" i="1"/>
  <c r="P5982" i="1"/>
  <c r="P5983" i="1"/>
  <c r="P5986" i="1"/>
  <c r="P5984" i="1"/>
  <c r="P5985" i="1"/>
  <c r="P5987" i="1"/>
  <c r="P5694" i="1"/>
  <c r="P5695" i="1"/>
  <c r="P5693" i="1"/>
  <c r="P5696" i="1"/>
  <c r="P5697" i="1"/>
  <c r="P5698" i="1"/>
  <c r="P6065" i="1"/>
  <c r="P6066" i="1"/>
  <c r="P6067" i="1"/>
  <c r="P6068" i="1"/>
  <c r="P6069" i="1"/>
  <c r="P6070" i="1"/>
  <c r="P6059" i="1"/>
  <c r="P6060" i="1"/>
  <c r="P6061" i="1"/>
  <c r="P6062" i="1"/>
  <c r="P6063" i="1"/>
  <c r="P6064" i="1"/>
  <c r="P4414" i="1"/>
  <c r="P4415" i="1"/>
  <c r="P4413" i="1"/>
  <c r="P4412" i="1"/>
  <c r="P4408" i="1"/>
  <c r="P4409" i="1"/>
  <c r="P4410" i="1"/>
  <c r="P4411" i="1"/>
  <c r="P4416" i="1"/>
  <c r="P4417" i="1"/>
  <c r="P4418" i="1"/>
  <c r="P4419" i="1"/>
  <c r="P4420" i="1"/>
  <c r="P4421" i="1"/>
  <c r="P4422" i="1"/>
  <c r="P4423" i="1"/>
  <c r="P4424" i="1"/>
  <c r="P4425" i="1"/>
  <c r="P3764" i="1"/>
  <c r="P3767" i="1"/>
  <c r="P3765" i="1"/>
  <c r="P3766" i="1"/>
  <c r="P3768" i="1"/>
  <c r="P4475" i="1"/>
  <c r="P4482" i="1"/>
  <c r="P4483" i="1"/>
  <c r="P4481" i="1"/>
  <c r="P4477" i="1"/>
  <c r="P4478" i="1"/>
  <c r="P4479" i="1"/>
  <c r="P4480" i="1"/>
  <c r="P4476" i="1"/>
  <c r="P4484" i="1"/>
  <c r="P4459" i="1"/>
  <c r="P4457" i="1"/>
  <c r="P4460" i="1"/>
  <c r="P4458" i="1"/>
  <c r="P4452" i="1"/>
  <c r="P4453" i="1"/>
  <c r="P4454" i="1"/>
  <c r="P4455" i="1"/>
  <c r="P4456" i="1"/>
  <c r="P4461" i="1"/>
  <c r="P4462" i="1"/>
  <c r="P4463" i="1"/>
  <c r="P4464" i="1"/>
  <c r="P4465" i="1"/>
  <c r="P4466" i="1"/>
  <c r="P4467" i="1"/>
  <c r="P4468" i="1"/>
  <c r="P4470" i="1"/>
  <c r="P4471" i="1"/>
  <c r="P4472" i="1"/>
  <c r="P4473" i="1"/>
  <c r="P4469" i="1"/>
  <c r="P4474" i="1"/>
  <c r="P4505" i="1"/>
  <c r="P4506" i="1"/>
  <c r="P4507" i="1"/>
  <c r="P4508" i="1"/>
  <c r="P4504" i="1"/>
  <c r="P4498" i="1"/>
  <c r="P4497" i="1"/>
  <c r="P4496" i="1"/>
  <c r="P4495" i="1"/>
  <c r="P4485" i="1"/>
  <c r="P4486" i="1"/>
  <c r="P4487" i="1"/>
  <c r="P4488" i="1"/>
  <c r="P4489" i="1"/>
  <c r="P4490" i="1"/>
  <c r="P4491" i="1"/>
  <c r="P4492" i="1"/>
  <c r="P4493" i="1"/>
  <c r="P4494" i="1"/>
  <c r="P4500" i="1"/>
  <c r="P4501" i="1"/>
  <c r="P4502" i="1"/>
  <c r="P4503" i="1"/>
  <c r="P4499" i="1"/>
  <c r="P4450" i="1"/>
  <c r="P4451" i="1"/>
  <c r="P5894" i="1"/>
  <c r="P5895" i="1"/>
  <c r="P5896" i="1"/>
  <c r="P5891" i="1"/>
  <c r="P5892" i="1"/>
  <c r="P5893" i="1"/>
  <c r="P6010" i="1"/>
  <c r="P6011" i="1"/>
  <c r="P6012" i="1"/>
  <c r="P6013" i="1"/>
  <c r="P6014" i="1"/>
  <c r="P6015" i="1"/>
  <c r="P6005" i="1"/>
  <c r="P6006" i="1"/>
  <c r="P6007" i="1"/>
  <c r="P6008" i="1"/>
  <c r="P6009" i="1"/>
  <c r="P6016" i="1"/>
  <c r="P3759" i="1"/>
  <c r="P3762" i="1"/>
  <c r="P3760" i="1"/>
  <c r="P3761" i="1"/>
  <c r="P3763" i="1"/>
  <c r="P5913" i="1"/>
  <c r="P5914" i="1"/>
  <c r="P5915" i="1"/>
  <c r="P6138" i="1"/>
  <c r="P6139" i="1"/>
  <c r="P6140" i="1"/>
  <c r="P6141" i="1"/>
  <c r="P5301" i="1"/>
  <c r="P5297" i="1"/>
  <c r="P5298" i="1"/>
  <c r="P5299" i="1"/>
  <c r="P5300" i="1"/>
  <c r="P6329" i="1"/>
  <c r="P6333" i="1"/>
  <c r="P6330" i="1"/>
  <c r="P6331" i="1"/>
  <c r="P6332" i="1"/>
  <c r="P4890" i="1"/>
  <c r="P4891" i="1"/>
  <c r="P6052" i="1"/>
  <c r="P6053" i="1"/>
  <c r="P6054" i="1"/>
  <c r="P6055" i="1"/>
  <c r="P6056" i="1"/>
  <c r="P6057" i="1"/>
  <c r="P6051" i="1"/>
  <c r="P6047" i="1"/>
  <c r="P6048" i="1"/>
  <c r="P6049" i="1"/>
  <c r="P6050" i="1"/>
  <c r="P6058" i="1"/>
  <c r="P5661" i="1"/>
  <c r="P5662" i="1"/>
  <c r="P5663" i="1"/>
  <c r="P5664" i="1"/>
  <c r="P5665" i="1"/>
  <c r="P5666" i="1"/>
  <c r="P5667" i="1"/>
  <c r="P5668" i="1"/>
  <c r="P4446" i="1"/>
  <c r="P4447" i="1"/>
  <c r="P4445" i="1"/>
  <c r="P5074" i="1"/>
  <c r="P5075" i="1"/>
  <c r="P4087" i="1"/>
  <c r="P4088" i="1"/>
  <c r="P4089" i="1"/>
  <c r="P4040" i="1"/>
  <c r="P4041" i="1"/>
  <c r="P4042" i="1"/>
  <c r="P4043" i="1"/>
  <c r="P4044" i="1"/>
  <c r="P4045" i="1"/>
  <c r="P4046" i="1"/>
  <c r="P4047" i="1"/>
  <c r="P4048" i="1"/>
  <c r="P4049" i="1"/>
  <c r="P4050" i="1"/>
  <c r="P4051" i="1"/>
  <c r="P4020" i="1"/>
  <c r="P4021" i="1"/>
  <c r="P4022" i="1"/>
  <c r="P4023" i="1"/>
  <c r="P4024" i="1"/>
  <c r="P4025" i="1"/>
  <c r="P4026" i="1"/>
  <c r="P4027" i="1"/>
  <c r="P4028" i="1"/>
  <c r="P4029" i="1"/>
  <c r="P4030" i="1"/>
  <c r="P4031" i="1"/>
  <c r="P4008" i="1"/>
  <c r="P4009" i="1"/>
  <c r="P4010" i="1"/>
  <c r="P4011" i="1"/>
  <c r="P4012" i="1"/>
  <c r="P4013" i="1"/>
  <c r="P4014" i="1"/>
  <c r="P4015" i="1"/>
  <c r="P4016" i="1"/>
  <c r="P4017" i="1"/>
  <c r="P4018" i="1"/>
  <c r="P4019" i="1"/>
  <c r="P3769" i="1"/>
  <c r="P3770" i="1"/>
  <c r="P3771" i="1"/>
  <c r="P3772" i="1"/>
  <c r="P3773" i="1"/>
  <c r="P3958" i="1"/>
  <c r="P3946" i="1"/>
  <c r="P3947" i="1"/>
  <c r="P3948" i="1"/>
  <c r="P3949" i="1"/>
  <c r="P3959" i="1"/>
  <c r="P3960" i="1"/>
  <c r="P3950" i="1"/>
  <c r="P3951" i="1"/>
  <c r="P3952" i="1"/>
  <c r="P3953" i="1"/>
  <c r="P3961" i="1"/>
  <c r="P3954" i="1"/>
  <c r="P3955" i="1"/>
  <c r="P3956" i="1"/>
  <c r="P3957" i="1"/>
  <c r="P4052" i="1"/>
  <c r="P4053" i="1"/>
  <c r="P4054" i="1"/>
  <c r="P4055" i="1"/>
  <c r="P4056" i="1"/>
  <c r="P4057" i="1"/>
  <c r="P4058" i="1"/>
  <c r="P4059" i="1"/>
  <c r="P4060" i="1"/>
  <c r="P4061" i="1"/>
  <c r="P4062" i="1"/>
  <c r="P4063" i="1"/>
  <c r="P4064" i="1"/>
  <c r="P4065" i="1"/>
  <c r="P4066" i="1"/>
  <c r="P4067" i="1"/>
  <c r="P4068" i="1"/>
  <c r="P4069" i="1"/>
  <c r="P6081" i="1"/>
  <c r="P6087" i="1"/>
  <c r="P6082" i="1"/>
  <c r="P6083" i="1"/>
  <c r="P6088" i="1"/>
  <c r="P6084" i="1"/>
  <c r="P6089" i="1"/>
  <c r="P6085" i="1"/>
  <c r="P6086" i="1"/>
  <c r="P6090" i="1"/>
  <c r="P4705" i="1"/>
  <c r="P4706" i="1"/>
  <c r="P4707" i="1"/>
  <c r="P4702" i="1"/>
  <c r="P4703" i="1"/>
  <c r="P4704" i="1"/>
  <c r="P4688" i="1"/>
  <c r="P4689" i="1"/>
  <c r="P4690" i="1"/>
  <c r="P4691" i="1"/>
  <c r="P4684" i="1"/>
  <c r="P4685" i="1"/>
  <c r="P4686" i="1"/>
  <c r="P4687" i="1"/>
  <c r="P4716" i="1"/>
  <c r="P4717" i="1"/>
  <c r="P4718" i="1"/>
  <c r="P4719" i="1"/>
  <c r="P4712" i="1"/>
  <c r="P4713" i="1"/>
  <c r="P4714" i="1"/>
  <c r="P4715" i="1"/>
  <c r="P4129" i="1"/>
  <c r="P4130" i="1"/>
  <c r="P4131" i="1"/>
  <c r="P4132" i="1"/>
  <c r="P5302" i="1"/>
  <c r="P5303" i="1"/>
  <c r="P5304" i="1"/>
  <c r="P5305" i="1"/>
  <c r="P5306" i="1"/>
  <c r="P5307" i="1"/>
  <c r="P5308" i="1"/>
  <c r="P5309" i="1"/>
  <c r="P5310" i="1"/>
  <c r="P3717" i="1"/>
  <c r="P3718" i="1"/>
  <c r="P3719" i="1"/>
  <c r="P3720" i="1"/>
  <c r="P3721" i="1"/>
  <c r="P5316" i="1"/>
  <c r="P5317" i="1"/>
  <c r="P5318" i="1"/>
  <c r="P5319" i="1"/>
  <c r="P5320" i="1"/>
  <c r="P5321" i="1"/>
  <c r="P5322" i="1"/>
  <c r="P5323" i="1"/>
  <c r="P5324" i="1"/>
  <c r="P4032" i="1"/>
  <c r="P4033" i="1"/>
  <c r="P4034" i="1"/>
  <c r="P4035" i="1"/>
  <c r="P4036" i="1"/>
  <c r="P4037" i="1"/>
  <c r="P4038" i="1"/>
  <c r="P4039" i="1"/>
  <c r="P6710" i="1"/>
  <c r="P6711" i="1"/>
  <c r="P6712" i="1"/>
  <c r="P6713" i="1"/>
  <c r="P6714" i="1"/>
  <c r="P6715" i="1"/>
  <c r="P6707" i="1"/>
  <c r="P6708" i="1"/>
  <c r="P6709" i="1"/>
  <c r="P5900" i="1"/>
  <c r="P5901" i="1"/>
  <c r="P5902" i="1"/>
  <c r="P5903" i="1"/>
  <c r="P5904" i="1"/>
  <c r="P5135" i="1"/>
  <c r="P5136" i="1"/>
  <c r="P5137" i="1"/>
  <c r="P5138" i="1"/>
  <c r="P5139" i="1"/>
  <c r="P5130" i="1"/>
  <c r="P5131" i="1"/>
  <c r="P5132" i="1"/>
  <c r="P5133" i="1"/>
  <c r="P5134" i="1"/>
  <c r="P5689" i="1"/>
  <c r="P5690" i="1"/>
  <c r="P5691" i="1"/>
  <c r="P5686" i="1"/>
  <c r="P5687" i="1"/>
  <c r="P5688" i="1"/>
  <c r="P5005" i="1"/>
  <c r="P5006" i="1"/>
  <c r="P5007" i="1"/>
  <c r="P5722" i="1"/>
  <c r="P5723" i="1"/>
  <c r="P5724" i="1"/>
  <c r="P6961" i="1"/>
  <c r="P6962" i="1"/>
  <c r="P6963" i="1"/>
  <c r="P6964" i="1"/>
  <c r="P3468" i="1"/>
  <c r="P3469" i="1"/>
  <c r="P3470" i="1"/>
  <c r="P3471" i="1"/>
  <c r="P4538" i="1"/>
  <c r="P4539" i="1"/>
  <c r="P4535" i="1"/>
  <c r="P4536" i="1"/>
  <c r="P4537" i="1"/>
  <c r="P5187" i="1"/>
  <c r="P5188" i="1"/>
  <c r="P5189" i="1"/>
  <c r="P5158" i="1"/>
  <c r="P5159" i="1"/>
  <c r="P5160" i="1"/>
  <c r="P5155" i="1"/>
  <c r="P5156" i="1"/>
  <c r="P5157" i="1"/>
  <c r="P5008" i="1"/>
  <c r="P5009" i="1"/>
  <c r="P5010" i="1"/>
  <c r="P5123" i="1"/>
  <c r="P5124" i="1"/>
  <c r="P5125" i="1"/>
  <c r="P5126" i="1"/>
  <c r="P4540" i="1"/>
  <c r="P4541" i="1"/>
  <c r="P4542" i="1"/>
  <c r="P4543" i="1"/>
  <c r="P5169" i="1"/>
  <c r="P5170" i="1"/>
  <c r="P5171" i="1"/>
  <c r="P5172" i="1"/>
  <c r="P4544" i="1"/>
  <c r="P4545" i="1"/>
  <c r="P4546" i="1"/>
  <c r="P4547" i="1"/>
  <c r="P5173" i="1"/>
  <c r="P5174" i="1"/>
  <c r="P5175" i="1"/>
  <c r="P5176" i="1"/>
  <c r="P5161" i="1"/>
  <c r="P5162" i="1"/>
  <c r="P5163" i="1"/>
  <c r="P5164" i="1"/>
  <c r="P5165" i="1"/>
  <c r="P5166" i="1"/>
  <c r="P5167" i="1"/>
  <c r="P5168" i="1"/>
  <c r="P3505" i="1"/>
  <c r="P3506" i="1"/>
  <c r="P3507" i="1"/>
  <c r="P3511" i="1"/>
  <c r="P3512" i="1"/>
  <c r="P3513" i="1"/>
  <c r="P3508" i="1"/>
  <c r="P3509" i="1"/>
  <c r="P3510" i="1"/>
  <c r="P3514" i="1"/>
  <c r="P3515" i="1"/>
  <c r="P3516" i="1"/>
  <c r="P4963" i="1"/>
  <c r="P4960" i="1"/>
  <c r="P4959" i="1"/>
  <c r="P4961" i="1"/>
  <c r="P4962" i="1"/>
  <c r="P5154" i="1"/>
  <c r="P5150" i="1"/>
  <c r="P5151" i="1"/>
  <c r="P5152" i="1"/>
  <c r="P5153" i="1"/>
  <c r="P4523" i="1"/>
  <c r="P4524" i="1"/>
  <c r="P4525" i="1"/>
  <c r="P4975" i="1"/>
  <c r="P4971" i="1"/>
  <c r="P4972" i="1"/>
  <c r="P4973" i="1"/>
  <c r="P4974" i="1"/>
  <c r="P4520" i="1"/>
  <c r="P4521" i="1"/>
  <c r="P4522" i="1"/>
  <c r="P5905" i="1"/>
  <c r="P5906" i="1"/>
  <c r="P5909" i="1"/>
  <c r="P5910" i="1"/>
  <c r="P5907" i="1"/>
  <c r="P5908" i="1"/>
  <c r="P5911" i="1"/>
  <c r="P5912" i="1"/>
  <c r="P4526" i="1"/>
  <c r="P4527" i="1"/>
  <c r="P4528" i="1"/>
  <c r="P5127" i="1"/>
  <c r="P5128" i="1"/>
  <c r="P5129" i="1"/>
  <c r="P249" i="1"/>
  <c r="P250" i="1"/>
  <c r="P251" i="1"/>
  <c r="P243" i="1"/>
  <c r="P244" i="1"/>
  <c r="P245" i="1"/>
  <c r="P35" i="1"/>
  <c r="P36" i="1"/>
  <c r="P37" i="1"/>
  <c r="P29" i="1"/>
  <c r="P30" i="1"/>
  <c r="P31" i="1"/>
  <c r="P38" i="1"/>
  <c r="P39" i="1"/>
  <c r="P40" i="1"/>
  <c r="P32" i="1"/>
  <c r="P33" i="1"/>
  <c r="P34" i="1"/>
  <c r="P125" i="1"/>
  <c r="P126" i="1"/>
  <c r="P123" i="1"/>
  <c r="P124" i="1"/>
  <c r="P252" i="1"/>
  <c r="P253" i="1"/>
  <c r="P254" i="1"/>
  <c r="P246" i="1"/>
  <c r="P247" i="1"/>
  <c r="P248" i="1"/>
  <c r="P290" i="1"/>
  <c r="P291" i="1"/>
  <c r="P292" i="1"/>
  <c r="P194" i="1"/>
  <c r="P195" i="1"/>
  <c r="P192" i="1"/>
  <c r="P193" i="1"/>
  <c r="P80" i="1"/>
  <c r="P81" i="1"/>
  <c r="P82" i="1"/>
  <c r="P83" i="1"/>
  <c r="P75" i="1"/>
  <c r="P76" i="1"/>
  <c r="P79" i="1"/>
  <c r="P84" i="1"/>
  <c r="P85" i="1"/>
  <c r="P77" i="1"/>
  <c r="P78" i="1"/>
  <c r="P232" i="1"/>
  <c r="P231" i="1"/>
  <c r="P230" i="1"/>
  <c r="P227" i="1"/>
  <c r="P228" i="1"/>
  <c r="P229" i="1"/>
  <c r="P136" i="1"/>
  <c r="P137" i="1"/>
  <c r="P138" i="1"/>
  <c r="P277" i="1"/>
  <c r="P278" i="1"/>
  <c r="P279" i="1"/>
  <c r="P274" i="1"/>
  <c r="P275" i="1"/>
  <c r="P276" i="1"/>
  <c r="P117" i="1"/>
  <c r="P116" i="1"/>
  <c r="P118" i="1"/>
  <c r="P114" i="1"/>
  <c r="P113" i="1"/>
  <c r="P115" i="1"/>
  <c r="P111" i="1"/>
  <c r="P110" i="1"/>
  <c r="P112" i="1"/>
  <c r="P215" i="1"/>
  <c r="P216" i="1"/>
  <c r="P210" i="1"/>
  <c r="P211" i="1"/>
  <c r="P212" i="1"/>
  <c r="P213" i="1"/>
  <c r="P214" i="1"/>
  <c r="P148" i="1"/>
  <c r="P149" i="1"/>
  <c r="P150" i="1"/>
  <c r="P166" i="1"/>
  <c r="P167" i="1"/>
  <c r="P168" i="1"/>
  <c r="P139" i="1"/>
  <c r="P140" i="1"/>
  <c r="P141" i="1"/>
  <c r="P170" i="1"/>
  <c r="P169" i="1"/>
  <c r="P171" i="1"/>
  <c r="P44" i="1"/>
  <c r="P45" i="1"/>
  <c r="P46" i="1"/>
  <c r="P41" i="1"/>
  <c r="P42" i="1"/>
  <c r="P43" i="1"/>
  <c r="P255" i="1"/>
  <c r="P256" i="1"/>
  <c r="P257" i="1"/>
  <c r="P102" i="1"/>
  <c r="P101" i="1"/>
  <c r="P103" i="1"/>
  <c r="P99" i="1"/>
  <c r="P98" i="1"/>
  <c r="P100" i="1"/>
  <c r="P293" i="1"/>
  <c r="P294" i="1"/>
  <c r="P295" i="1"/>
  <c r="P198" i="1"/>
  <c r="P199" i="1"/>
  <c r="P196" i="1"/>
  <c r="P197" i="1"/>
  <c r="P151" i="1"/>
  <c r="P152" i="1"/>
  <c r="P153" i="1"/>
  <c r="P179" i="1"/>
  <c r="P180" i="1"/>
  <c r="P178" i="1"/>
  <c r="P54" i="1"/>
  <c r="P55" i="1"/>
  <c r="P56" i="1"/>
  <c r="P51" i="1"/>
  <c r="P52" i="1"/>
  <c r="P53" i="1"/>
  <c r="P158" i="1"/>
  <c r="P159" i="1"/>
  <c r="P163" i="1"/>
  <c r="P164" i="1"/>
  <c r="P165" i="1"/>
  <c r="P160" i="1"/>
  <c r="P161" i="1"/>
  <c r="P162" i="1"/>
  <c r="P299" i="1"/>
  <c r="P300" i="1"/>
  <c r="P301" i="1"/>
  <c r="P186" i="1"/>
  <c r="P187" i="1"/>
  <c r="P184" i="1"/>
  <c r="P185" i="1"/>
  <c r="P144" i="1"/>
  <c r="P142" i="1"/>
  <c r="P143" i="1"/>
  <c r="P174" i="1"/>
  <c r="P172" i="1"/>
  <c r="P173" i="1"/>
  <c r="P72" i="1"/>
  <c r="P73" i="1"/>
  <c r="P74" i="1"/>
  <c r="P69" i="1"/>
  <c r="P70" i="1"/>
  <c r="P71" i="1"/>
  <c r="P121" i="1"/>
  <c r="P122" i="1"/>
  <c r="P282" i="1"/>
  <c r="P283" i="1"/>
  <c r="P280" i="1"/>
  <c r="P281" i="1"/>
  <c r="P219" i="1"/>
  <c r="P220" i="1"/>
  <c r="P217" i="1"/>
  <c r="P218" i="1"/>
  <c r="P154" i="1"/>
  <c r="P155" i="1"/>
  <c r="P156" i="1"/>
  <c r="P182" i="1"/>
  <c r="P181" i="1"/>
  <c r="P183" i="1"/>
  <c r="P175" i="1"/>
  <c r="P176" i="1"/>
  <c r="P177" i="1"/>
  <c r="P145" i="1"/>
  <c r="P146" i="1"/>
  <c r="P147" i="1"/>
  <c r="P49" i="1"/>
  <c r="P50" i="1"/>
  <c r="P47" i="1"/>
  <c r="P48" i="1"/>
  <c r="P260" i="1"/>
  <c r="P261" i="1"/>
  <c r="P258" i="1"/>
  <c r="P259" i="1"/>
  <c r="P108" i="1"/>
  <c r="P109" i="1"/>
  <c r="P106" i="1"/>
  <c r="P107" i="1"/>
  <c r="P104" i="1"/>
  <c r="P105" i="1"/>
  <c r="P296" i="1"/>
  <c r="P297" i="1"/>
  <c r="P298" i="1"/>
  <c r="P200" i="1"/>
  <c r="P201" i="1"/>
  <c r="P225" i="1"/>
  <c r="P226" i="1"/>
  <c r="P66" i="1"/>
  <c r="P67" i="1"/>
  <c r="P68" i="1"/>
  <c r="P63" i="1"/>
  <c r="P64" i="1"/>
  <c r="P65" i="1"/>
  <c r="P119" i="1"/>
  <c r="P120" i="1"/>
  <c r="P271" i="1"/>
  <c r="P272" i="1"/>
  <c r="P273" i="1"/>
  <c r="P268" i="1"/>
  <c r="P269" i="1"/>
  <c r="P270" i="1"/>
  <c r="P208" i="1"/>
  <c r="P209" i="1"/>
  <c r="P206" i="1"/>
  <c r="P207" i="1"/>
  <c r="P27" i="1"/>
  <c r="P28" i="1"/>
  <c r="P25" i="1"/>
  <c r="P26" i="1"/>
  <c r="P241" i="1"/>
  <c r="P242" i="1"/>
  <c r="P239" i="1"/>
  <c r="P240" i="1"/>
  <c r="P188" i="1"/>
  <c r="P190" i="1"/>
  <c r="P189" i="1"/>
  <c r="P191" i="1"/>
  <c r="P94" i="1"/>
  <c r="P95" i="1"/>
  <c r="P96" i="1"/>
  <c r="P91" i="1"/>
  <c r="P92" i="1"/>
  <c r="P93" i="1"/>
  <c r="P287" i="1"/>
  <c r="P288" i="1"/>
  <c r="P289" i="1"/>
  <c r="P284" i="1"/>
  <c r="P285" i="1"/>
  <c r="P286" i="1"/>
  <c r="P133" i="1"/>
  <c r="P134" i="1"/>
  <c r="P135" i="1"/>
  <c r="P130" i="1"/>
  <c r="P131" i="1"/>
  <c r="P132" i="1"/>
  <c r="P127" i="1"/>
  <c r="P128" i="1"/>
  <c r="P129" i="1"/>
  <c r="P302" i="1"/>
  <c r="P303" i="1"/>
  <c r="P304" i="1"/>
  <c r="P223" i="1"/>
  <c r="P224" i="1"/>
  <c r="P221" i="1"/>
  <c r="P222" i="1"/>
  <c r="P60" i="1"/>
  <c r="P61" i="1"/>
  <c r="P62" i="1"/>
  <c r="P57" i="1"/>
  <c r="P58" i="1"/>
  <c r="P59" i="1"/>
  <c r="P265" i="1"/>
  <c r="P266" i="1"/>
  <c r="P267" i="1"/>
  <c r="P262" i="1"/>
  <c r="P263" i="1"/>
  <c r="P264" i="1"/>
  <c r="P204" i="1"/>
  <c r="P205" i="1"/>
  <c r="P202" i="1"/>
  <c r="P203" i="1"/>
  <c r="P5145" i="1"/>
  <c r="P5143" i="1"/>
  <c r="P5140" i="1"/>
  <c r="P5141" i="1"/>
  <c r="P5142" i="1"/>
  <c r="P5146" i="1"/>
  <c r="P5144" i="1"/>
  <c r="P4529" i="1"/>
  <c r="P4530" i="1"/>
  <c r="P4531" i="1"/>
  <c r="P4532" i="1"/>
  <c r="P4533" i="1"/>
  <c r="P4534" i="1"/>
  <c r="P309" i="1"/>
  <c r="P310" i="1"/>
  <c r="P321" i="1"/>
  <c r="P322" i="1"/>
  <c r="P317" i="1"/>
  <c r="P318" i="1"/>
  <c r="P313" i="1"/>
  <c r="P314" i="1"/>
  <c r="P311" i="1"/>
  <c r="P312" i="1"/>
  <c r="P5147" i="1"/>
  <c r="P5148" i="1"/>
  <c r="P5149" i="1"/>
  <c r="P307" i="1"/>
  <c r="P308" i="1"/>
  <c r="P305" i="1"/>
  <c r="P306" i="1"/>
  <c r="P323" i="1"/>
  <c r="P324" i="1"/>
  <c r="P319" i="1"/>
  <c r="P320" i="1"/>
  <c r="P325" i="1"/>
  <c r="P326" i="1"/>
  <c r="P315" i="1"/>
  <c r="P316" i="1"/>
  <c r="P89" i="1"/>
  <c r="P90" i="1"/>
  <c r="P86" i="1"/>
  <c r="P87" i="1"/>
  <c r="P88" i="1"/>
  <c r="P22" i="1"/>
  <c r="P23" i="1"/>
  <c r="P24" i="1"/>
  <c r="P19" i="1"/>
  <c r="P20" i="1"/>
  <c r="P21" i="1"/>
  <c r="P236" i="1"/>
  <c r="P237" i="1"/>
  <c r="P238" i="1"/>
  <c r="P233" i="1"/>
  <c r="P234" i="1"/>
  <c r="P235" i="1"/>
  <c r="P330" i="1"/>
  <c r="P331" i="1"/>
  <c r="P3279" i="1"/>
  <c r="P3273" i="1"/>
  <c r="P3275" i="1"/>
  <c r="P3272" i="1"/>
  <c r="P3274" i="1"/>
  <c r="P3280" i="1"/>
  <c r="P3277" i="1"/>
  <c r="P3278" i="1"/>
  <c r="P3276" i="1"/>
  <c r="P3271" i="1"/>
  <c r="P3249" i="1"/>
  <c r="P3250" i="1"/>
  <c r="P3248" i="1"/>
  <c r="P6526" i="1"/>
  <c r="P6527" i="1"/>
  <c r="P6528" i="1"/>
  <c r="P6529" i="1"/>
  <c r="P6743" i="1"/>
  <c r="P6744" i="1"/>
  <c r="P6745" i="1"/>
  <c r="P6746" i="1"/>
  <c r="P5828" i="1"/>
  <c r="P5829" i="1"/>
  <c r="P4666" i="1"/>
  <c r="P4667" i="1"/>
  <c r="P4668" i="1"/>
  <c r="P4669" i="1"/>
  <c r="P4670" i="1"/>
  <c r="P4671" i="1"/>
  <c r="P4672" i="1"/>
  <c r="P4664" i="1"/>
  <c r="P4663" i="1"/>
  <c r="P4662" i="1"/>
  <c r="P4657" i="1"/>
  <c r="P4658" i="1"/>
  <c r="P4659" i="1"/>
  <c r="P4660" i="1"/>
  <c r="P4665" i="1"/>
  <c r="P4333" i="1"/>
  <c r="P4325" i="1"/>
  <c r="P4326" i="1"/>
  <c r="P4327" i="1"/>
  <c r="P4328" i="1"/>
  <c r="P4334" i="1"/>
  <c r="P4335" i="1"/>
  <c r="P4329" i="1"/>
  <c r="P4330" i="1"/>
  <c r="P4331" i="1"/>
  <c r="P4332" i="1"/>
  <c r="P4336" i="1"/>
  <c r="P6622" i="1"/>
  <c r="P6623" i="1"/>
  <c r="P6624" i="1"/>
  <c r="P6625" i="1"/>
  <c r="P6626" i="1"/>
  <c r="P6627" i="1"/>
  <c r="P6308" i="1"/>
  <c r="P6309" i="1"/>
  <c r="P6310" i="1"/>
  <c r="P6311" i="1"/>
  <c r="P6312" i="1"/>
  <c r="P6313" i="1"/>
  <c r="P4099" i="1"/>
  <c r="P4100" i="1"/>
  <c r="P4101" i="1"/>
  <c r="P4102" i="1"/>
  <c r="P4103" i="1"/>
  <c r="P4104" i="1"/>
  <c r="P4090" i="1"/>
  <c r="P4091" i="1"/>
  <c r="P4092" i="1"/>
  <c r="P4093" i="1"/>
  <c r="P4094" i="1"/>
  <c r="P4351" i="1"/>
  <c r="P4352" i="1"/>
  <c r="P4353" i="1"/>
  <c r="P4354" i="1"/>
  <c r="P4355" i="1"/>
  <c r="P4356" i="1"/>
  <c r="P4357" i="1"/>
  <c r="P4358" i="1"/>
  <c r="P4359" i="1"/>
  <c r="P4360" i="1"/>
  <c r="P4361" i="1"/>
  <c r="P4362" i="1"/>
  <c r="P4363" i="1"/>
  <c r="P4364" i="1"/>
  <c r="P4365" i="1"/>
  <c r="P4366" i="1"/>
  <c r="P4367" i="1"/>
  <c r="P4368" i="1"/>
  <c r="P4369" i="1"/>
  <c r="P4370" i="1"/>
  <c r="P4371" i="1"/>
  <c r="P4372" i="1"/>
  <c r="P4373" i="1"/>
  <c r="P4374" i="1"/>
  <c r="P4375" i="1"/>
  <c r="P4376" i="1"/>
  <c r="P4377" i="1"/>
  <c r="P4378" i="1"/>
  <c r="P4379" i="1"/>
  <c r="P4380" i="1"/>
  <c r="P4381" i="1"/>
  <c r="P4382" i="1"/>
  <c r="P4383" i="1"/>
  <c r="P6118" i="1"/>
  <c r="P6412" i="1"/>
  <c r="P6411" i="1"/>
  <c r="P5783" i="1"/>
  <c r="P5784" i="1"/>
  <c r="P5786" i="1"/>
  <c r="P5785" i="1"/>
  <c r="P6434" i="1"/>
  <c r="P6435" i="1"/>
  <c r="P6433" i="1"/>
  <c r="P6429" i="1"/>
  <c r="P6430" i="1"/>
  <c r="P6428" i="1"/>
  <c r="P6431" i="1"/>
  <c r="P6432" i="1"/>
  <c r="P3989" i="1"/>
  <c r="P3990" i="1"/>
  <c r="P3991" i="1"/>
  <c r="P3992" i="1"/>
  <c r="P3993" i="1"/>
  <c r="P3994" i="1"/>
  <c r="P3995" i="1"/>
  <c r="P3996" i="1"/>
  <c r="P3997" i="1"/>
  <c r="P3998" i="1"/>
  <c r="P3999" i="1"/>
  <c r="P4000" i="1"/>
  <c r="P4427" i="1"/>
  <c r="P4428" i="1"/>
  <c r="P4426" i="1"/>
  <c r="P4001" i="1"/>
  <c r="P4002" i="1"/>
  <c r="P4003" i="1"/>
  <c r="P4004" i="1"/>
  <c r="P6291" i="1"/>
  <c r="P6292" i="1"/>
  <c r="P6289" i="1"/>
  <c r="P6290" i="1"/>
  <c r="P6295" i="1"/>
  <c r="P6296" i="1"/>
  <c r="P6293" i="1"/>
  <c r="P6294" i="1"/>
  <c r="P6216" i="1"/>
  <c r="P6217" i="1"/>
  <c r="P6218" i="1"/>
  <c r="P6214" i="1"/>
  <c r="P6215" i="1"/>
  <c r="P6209" i="1"/>
  <c r="P6212" i="1"/>
  <c r="P6213" i="1"/>
  <c r="P6210" i="1"/>
  <c r="P6211" i="1"/>
  <c r="P6256" i="1"/>
  <c r="P6257" i="1"/>
  <c r="P6258" i="1"/>
  <c r="P6254" i="1"/>
  <c r="P6255" i="1"/>
  <c r="P6249" i="1"/>
  <c r="P6252" i="1"/>
  <c r="P6253" i="1"/>
  <c r="P6250" i="1"/>
  <c r="P6251" i="1"/>
  <c r="P6226" i="1"/>
  <c r="P6227" i="1"/>
  <c r="P6228" i="1"/>
  <c r="P6224" i="1"/>
  <c r="P6225" i="1"/>
  <c r="P6219" i="1"/>
  <c r="P6222" i="1"/>
  <c r="P6223" i="1"/>
  <c r="P6220" i="1"/>
  <c r="P6221" i="1"/>
  <c r="P6236" i="1"/>
  <c r="P6237" i="1"/>
  <c r="P6238" i="1"/>
  <c r="P6234" i="1"/>
  <c r="P6235" i="1"/>
  <c r="P6229" i="1"/>
  <c r="P6232" i="1"/>
  <c r="P6233" i="1"/>
  <c r="P6230" i="1"/>
  <c r="P6231" i="1"/>
  <c r="P6246" i="1"/>
  <c r="P6247" i="1"/>
  <c r="P6248" i="1"/>
  <c r="P6244" i="1"/>
  <c r="P6245" i="1"/>
  <c r="P6239" i="1"/>
  <c r="P6242" i="1"/>
  <c r="P6243" i="1"/>
  <c r="P6240" i="1"/>
  <c r="P6241" i="1"/>
  <c r="P3313" i="1"/>
  <c r="P3314" i="1"/>
  <c r="P3312" i="1"/>
  <c r="P3315" i="1"/>
  <c r="P3316" i="1"/>
  <c r="P6266" i="1"/>
  <c r="P6267" i="1"/>
  <c r="P6268" i="1"/>
  <c r="P6264" i="1"/>
  <c r="P6265" i="1"/>
  <c r="P6259" i="1"/>
  <c r="P6262" i="1"/>
  <c r="P6263" i="1"/>
  <c r="P6260" i="1"/>
  <c r="P6261" i="1"/>
  <c r="P6276" i="1"/>
  <c r="P6277" i="1"/>
  <c r="P6278" i="1"/>
  <c r="P6274" i="1"/>
  <c r="P6275" i="1"/>
  <c r="P6269" i="1"/>
  <c r="P6272" i="1"/>
  <c r="P6273" i="1"/>
  <c r="P6270" i="1"/>
  <c r="P6271" i="1"/>
  <c r="P6286" i="1"/>
  <c r="P6287" i="1"/>
  <c r="P6288" i="1"/>
  <c r="P6284" i="1"/>
  <c r="P6285" i="1"/>
  <c r="P6279" i="1"/>
  <c r="P6282" i="1"/>
  <c r="P6283" i="1"/>
  <c r="P6280" i="1"/>
  <c r="P6281" i="1"/>
  <c r="P5644" i="1"/>
  <c r="P5645" i="1"/>
  <c r="P5646" i="1"/>
  <c r="P5641" i="1"/>
  <c r="P5642" i="1"/>
  <c r="P5643" i="1"/>
  <c r="P5647" i="1"/>
  <c r="P5648" i="1"/>
  <c r="P5649" i="1"/>
  <c r="P5653" i="1"/>
  <c r="P5654" i="1"/>
  <c r="P5655" i="1"/>
  <c r="P5650" i="1"/>
  <c r="P5651" i="1"/>
  <c r="P5652" i="1"/>
  <c r="P5656" i="1"/>
  <c r="P5657" i="1"/>
  <c r="P5658" i="1"/>
  <c r="P3543" i="1"/>
  <c r="P3544" i="1"/>
  <c r="P3545" i="1"/>
  <c r="P3546" i="1"/>
  <c r="P3541" i="1"/>
  <c r="P3542" i="1"/>
  <c r="P3535" i="1"/>
  <c r="P3538" i="1"/>
  <c r="P3539" i="1"/>
  <c r="P3540" i="1"/>
  <c r="P3536" i="1"/>
  <c r="P3537" i="1"/>
  <c r="P3547" i="1"/>
  <c r="P3548" i="1"/>
  <c r="P3549" i="1"/>
  <c r="P3550" i="1"/>
  <c r="P3551" i="1"/>
  <c r="P3552" i="1"/>
  <c r="P3615" i="1"/>
  <c r="P3616" i="1"/>
  <c r="P3617" i="1"/>
  <c r="P3618" i="1"/>
  <c r="P3613" i="1"/>
  <c r="P3614" i="1"/>
  <c r="P3607" i="1"/>
  <c r="P3610" i="1"/>
  <c r="P3611" i="1"/>
  <c r="P3612" i="1"/>
  <c r="P3608" i="1"/>
  <c r="P3609" i="1"/>
  <c r="P3619" i="1"/>
  <c r="P3620" i="1"/>
  <c r="P3621" i="1"/>
  <c r="P3622" i="1"/>
  <c r="P3623" i="1"/>
  <c r="P3624" i="1"/>
  <c r="P3561" i="1"/>
  <c r="P3562" i="1"/>
  <c r="P3563" i="1"/>
  <c r="P3564" i="1"/>
  <c r="P3559" i="1"/>
  <c r="P3560" i="1"/>
  <c r="P3553" i="1"/>
  <c r="P3556" i="1"/>
  <c r="P3557" i="1"/>
  <c r="P3558" i="1"/>
  <c r="P3554" i="1"/>
  <c r="P3555" i="1"/>
  <c r="P3567" i="1"/>
  <c r="P3568" i="1"/>
  <c r="P3569" i="1"/>
  <c r="P3570" i="1"/>
  <c r="P3565" i="1"/>
  <c r="P3566" i="1"/>
  <c r="P3579" i="1"/>
  <c r="P3580" i="1"/>
  <c r="P3581" i="1"/>
  <c r="P3582" i="1"/>
  <c r="P3577" i="1"/>
  <c r="P3578" i="1"/>
  <c r="P3571" i="1"/>
  <c r="P3574" i="1"/>
  <c r="P3575" i="1"/>
  <c r="P3576" i="1"/>
  <c r="P3572" i="1"/>
  <c r="P3573" i="1"/>
  <c r="P3583" i="1"/>
  <c r="P3584" i="1"/>
  <c r="P3585" i="1"/>
  <c r="P3586" i="1"/>
  <c r="P3587" i="1"/>
  <c r="P3588" i="1"/>
  <c r="P3597" i="1"/>
  <c r="P3598" i="1"/>
  <c r="P3599" i="1"/>
  <c r="P3600" i="1"/>
  <c r="P3595" i="1"/>
  <c r="P3596" i="1"/>
  <c r="P3589" i="1"/>
  <c r="P3592" i="1"/>
  <c r="P3593" i="1"/>
  <c r="P3594" i="1"/>
  <c r="P3590" i="1"/>
  <c r="P3591" i="1"/>
  <c r="P3601" i="1"/>
  <c r="P3602" i="1"/>
  <c r="P3603" i="1"/>
  <c r="P3604" i="1"/>
  <c r="P3605" i="1"/>
  <c r="P3606" i="1"/>
  <c r="P7013" i="1"/>
  <c r="P7014" i="1"/>
  <c r="P7015" i="1"/>
  <c r="P7011" i="1"/>
  <c r="P7012" i="1"/>
  <c r="P7006" i="1"/>
  <c r="P7009" i="1"/>
  <c r="P7010" i="1"/>
  <c r="P7007" i="1"/>
  <c r="P7008" i="1"/>
  <c r="P7016" i="1"/>
  <c r="P7017" i="1"/>
  <c r="P7018" i="1"/>
  <c r="P7019" i="1"/>
  <c r="P7020" i="1"/>
  <c r="P7028" i="1"/>
  <c r="P7029" i="1"/>
  <c r="P7030" i="1"/>
  <c r="P7026" i="1"/>
  <c r="P7027" i="1"/>
  <c r="P7021" i="1"/>
  <c r="P7024" i="1"/>
  <c r="P7025" i="1"/>
  <c r="P7022" i="1"/>
  <c r="P7023" i="1"/>
  <c r="P7031" i="1"/>
  <c r="P7032" i="1"/>
  <c r="P7033" i="1"/>
  <c r="P7034" i="1"/>
  <c r="P7035" i="1"/>
  <c r="P7043" i="1"/>
  <c r="P7044" i="1"/>
  <c r="P7045" i="1"/>
  <c r="P7041" i="1"/>
  <c r="P7042" i="1"/>
  <c r="P7036" i="1"/>
  <c r="P7039" i="1"/>
  <c r="P7040" i="1"/>
  <c r="P7037" i="1"/>
  <c r="P7038" i="1"/>
  <c r="P7046" i="1"/>
  <c r="P7047" i="1"/>
  <c r="P7048" i="1"/>
  <c r="P7049" i="1"/>
  <c r="P7050" i="1"/>
  <c r="P4084" i="1"/>
  <c r="P4085" i="1"/>
  <c r="P4086" i="1"/>
  <c r="P4076" i="1"/>
  <c r="P4077" i="1"/>
  <c r="P4078" i="1"/>
  <c r="P4081" i="1"/>
  <c r="P4080" i="1"/>
  <c r="P4079" i="1"/>
  <c r="P4082" i="1"/>
  <c r="P4083" i="1"/>
  <c r="P4676" i="1"/>
  <c r="P4675" i="1"/>
  <c r="P4674" i="1"/>
  <c r="P4673" i="1"/>
  <c r="P4681" i="1"/>
  <c r="P4682" i="1"/>
  <c r="P4677" i="1"/>
  <c r="P4678" i="1"/>
  <c r="P4679" i="1"/>
  <c r="P4680" i="1"/>
  <c r="P4433" i="1"/>
  <c r="P4429" i="1"/>
  <c r="P4430" i="1"/>
  <c r="P4431" i="1"/>
  <c r="P4432" i="1"/>
  <c r="P6661" i="1"/>
  <c r="P6651" i="1"/>
  <c r="P6652" i="1"/>
  <c r="P6653" i="1"/>
  <c r="P6654" i="1"/>
  <c r="P6659" i="1"/>
  <c r="P6662" i="1"/>
  <c r="P6655" i="1"/>
  <c r="P6656" i="1"/>
  <c r="P6657" i="1"/>
  <c r="P6658" i="1"/>
  <c r="P6660" i="1"/>
  <c r="P4822" i="1"/>
  <c r="P4817" i="1"/>
  <c r="P4818" i="1"/>
  <c r="P4819" i="1"/>
  <c r="P4820" i="1"/>
  <c r="P4821" i="1"/>
  <c r="P3454" i="1"/>
  <c r="P3455" i="1"/>
  <c r="P3456" i="1"/>
  <c r="P3457" i="1"/>
  <c r="P3458" i="1"/>
  <c r="P3459" i="1"/>
  <c r="P5498" i="1"/>
  <c r="P5499" i="1"/>
  <c r="P5500" i="1"/>
  <c r="P5501" i="1"/>
  <c r="P5494" i="1"/>
  <c r="P5495" i="1"/>
  <c r="P5496" i="1"/>
  <c r="P5497" i="1"/>
  <c r="P5276" i="1"/>
  <c r="P5277" i="1"/>
  <c r="P5278" i="1"/>
  <c r="P5279" i="1"/>
  <c r="P5280" i="1"/>
  <c r="P5281" i="1"/>
  <c r="P5282" i="1"/>
  <c r="P5283" i="1"/>
  <c r="P5284" i="1"/>
  <c r="P5839" i="1"/>
  <c r="P5840" i="1"/>
  <c r="P5841" i="1"/>
  <c r="P5842" i="1"/>
  <c r="P4708" i="1"/>
  <c r="P4709" i="1"/>
  <c r="P4710" i="1"/>
  <c r="P4711" i="1"/>
  <c r="P5550" i="1"/>
  <c r="P5549" i="1"/>
  <c r="P5545" i="1"/>
  <c r="P5546" i="1"/>
  <c r="P5547" i="1"/>
  <c r="P5548" i="1"/>
  <c r="P5543" i="1"/>
  <c r="P5544" i="1"/>
  <c r="P5535" i="1"/>
  <c r="P5542" i="1"/>
  <c r="P5538" i="1"/>
  <c r="P5539" i="1"/>
  <c r="P5540" i="1"/>
  <c r="P5541" i="1"/>
  <c r="P5536" i="1"/>
  <c r="P5537" i="1"/>
  <c r="P5614" i="1"/>
  <c r="P5613" i="1"/>
  <c r="P5609" i="1"/>
  <c r="P5610" i="1"/>
  <c r="P5611" i="1"/>
  <c r="P5612" i="1"/>
  <c r="P5607" i="1"/>
  <c r="P5608" i="1"/>
  <c r="P5599" i="1"/>
  <c r="P5606" i="1"/>
  <c r="P5602" i="1"/>
  <c r="P5603" i="1"/>
  <c r="P5604" i="1"/>
  <c r="P5605" i="1"/>
  <c r="P5600" i="1"/>
  <c r="P5601" i="1"/>
  <c r="P5566" i="1"/>
  <c r="P5565" i="1"/>
  <c r="P5561" i="1"/>
  <c r="P5562" i="1"/>
  <c r="P5563" i="1"/>
  <c r="P5564" i="1"/>
  <c r="P5559" i="1"/>
  <c r="P5560" i="1"/>
  <c r="P5551" i="1"/>
  <c r="P5558" i="1"/>
  <c r="P5554" i="1"/>
  <c r="P5555" i="1"/>
  <c r="P5556" i="1"/>
  <c r="P5557" i="1"/>
  <c r="P5552" i="1"/>
  <c r="P5553" i="1"/>
  <c r="P5582" i="1"/>
  <c r="P5581" i="1"/>
  <c r="P5577" i="1"/>
  <c r="P5578" i="1"/>
  <c r="P5579" i="1"/>
  <c r="P5580" i="1"/>
  <c r="P5575" i="1"/>
  <c r="P5576" i="1"/>
  <c r="P5567" i="1"/>
  <c r="P5574" i="1"/>
  <c r="P5570" i="1"/>
  <c r="P5571" i="1"/>
  <c r="P5572" i="1"/>
  <c r="P5573" i="1"/>
  <c r="P5568" i="1"/>
  <c r="P5569" i="1"/>
  <c r="P5598" i="1"/>
  <c r="P5597" i="1"/>
  <c r="P5593" i="1"/>
  <c r="P5594" i="1"/>
  <c r="P5595" i="1"/>
  <c r="P5596" i="1"/>
  <c r="P5591" i="1"/>
  <c r="P5592" i="1"/>
  <c r="P5590" i="1"/>
  <c r="P5589" i="1"/>
  <c r="P5586" i="1"/>
  <c r="P5583" i="1"/>
  <c r="P5587" i="1"/>
  <c r="P5588" i="1"/>
  <c r="P5584" i="1"/>
  <c r="P5585" i="1"/>
  <c r="P5622" i="1"/>
  <c r="P5623" i="1"/>
  <c r="P5624" i="1"/>
  <c r="P5620" i="1"/>
  <c r="P5621" i="1"/>
  <c r="P5615" i="1"/>
  <c r="P5618" i="1"/>
  <c r="P5619" i="1"/>
  <c r="P5616" i="1"/>
  <c r="P5617" i="1"/>
  <c r="P5632" i="1"/>
  <c r="P5633" i="1"/>
  <c r="P5634" i="1"/>
  <c r="P5630" i="1"/>
  <c r="P5631" i="1"/>
  <c r="P5625" i="1"/>
  <c r="P5628" i="1"/>
  <c r="P5629" i="1"/>
  <c r="P5626" i="1"/>
  <c r="P5627" i="1"/>
  <c r="P5534" i="1"/>
  <c r="P5533" i="1"/>
  <c r="P5529" i="1"/>
  <c r="P5530" i="1"/>
  <c r="P5531" i="1"/>
  <c r="P5532" i="1"/>
  <c r="P5527" i="1"/>
  <c r="P5528" i="1"/>
  <c r="P5519" i="1"/>
  <c r="P5526" i="1"/>
  <c r="P5522" i="1"/>
  <c r="P5523" i="1"/>
  <c r="P5524" i="1"/>
  <c r="P5525" i="1"/>
  <c r="P5520" i="1"/>
  <c r="P5521" i="1"/>
  <c r="P4554" i="1"/>
  <c r="P4555" i="1"/>
  <c r="P4556" i="1"/>
  <c r="P4557" i="1"/>
  <c r="P4558" i="1"/>
  <c r="P4565" i="1"/>
  <c r="P4559" i="1"/>
  <c r="P4560" i="1"/>
  <c r="P4561" i="1"/>
  <c r="P4562" i="1"/>
  <c r="P4563" i="1"/>
  <c r="P4564" i="1"/>
  <c r="P5230" i="1"/>
  <c r="P5231" i="1"/>
  <c r="P5232" i="1"/>
  <c r="P6971" i="1"/>
  <c r="P6972" i="1"/>
  <c r="P6973" i="1"/>
  <c r="P6974" i="1"/>
  <c r="P6975" i="1"/>
  <c r="P4548" i="1"/>
  <c r="P4549" i="1"/>
  <c r="P4550" i="1"/>
  <c r="P4551" i="1"/>
  <c r="P4552" i="1"/>
  <c r="P4553" i="1"/>
  <c r="P431" i="1"/>
  <c r="P432" i="1"/>
  <c r="P433" i="1"/>
  <c r="P434" i="1"/>
  <c r="P435" i="1"/>
  <c r="P436" i="1"/>
  <c r="P437" i="1"/>
  <c r="P438" i="1"/>
  <c r="P423" i="1"/>
  <c r="P424" i="1"/>
  <c r="P425" i="1"/>
  <c r="P426" i="1"/>
  <c r="P427" i="1"/>
  <c r="P428" i="1"/>
  <c r="P429" i="1"/>
  <c r="P430" i="1"/>
  <c r="P2685" i="1"/>
  <c r="P2686" i="1"/>
  <c r="P2687" i="1"/>
  <c r="P2688" i="1"/>
  <c r="P2689" i="1"/>
  <c r="P2690" i="1"/>
  <c r="P2691" i="1"/>
  <c r="P2692" i="1"/>
  <c r="P2693" i="1"/>
  <c r="P2694" i="1"/>
  <c r="P2695" i="1"/>
  <c r="P2696" i="1"/>
  <c r="P2697" i="1"/>
  <c r="P2698" i="1"/>
  <c r="P2699" i="1"/>
  <c r="P2700" i="1"/>
  <c r="P497" i="1"/>
  <c r="P498" i="1"/>
  <c r="P499" i="1"/>
  <c r="P500" i="1"/>
  <c r="P501" i="1"/>
  <c r="P502" i="1"/>
  <c r="P503" i="1"/>
  <c r="P504" i="1"/>
  <c r="P351" i="1"/>
  <c r="P352" i="1"/>
  <c r="P353" i="1"/>
  <c r="P354" i="1"/>
  <c r="P355" i="1"/>
  <c r="P356" i="1"/>
  <c r="P485" i="1"/>
  <c r="P486" i="1"/>
  <c r="P487" i="1"/>
  <c r="P488" i="1"/>
  <c r="P489" i="1"/>
  <c r="P490" i="1"/>
  <c r="P445" i="1"/>
  <c r="P446" i="1"/>
  <c r="P447" i="1"/>
  <c r="P448" i="1"/>
  <c r="P449" i="1"/>
  <c r="P450" i="1"/>
  <c r="P453" i="1"/>
  <c r="P454" i="1"/>
  <c r="P479" i="1"/>
  <c r="P480" i="1"/>
  <c r="P481" i="1"/>
  <c r="P482" i="1"/>
  <c r="P483" i="1"/>
  <c r="P484" i="1"/>
  <c r="P439" i="1"/>
  <c r="P440" i="1"/>
  <c r="P441" i="1"/>
  <c r="P442" i="1"/>
  <c r="P443" i="1"/>
  <c r="P444" i="1"/>
  <c r="P451" i="1"/>
  <c r="P452" i="1"/>
  <c r="P491" i="1"/>
  <c r="P492" i="1"/>
  <c r="P493" i="1"/>
  <c r="P494" i="1"/>
  <c r="P495" i="1"/>
  <c r="P496" i="1"/>
  <c r="P455" i="1"/>
  <c r="P456" i="1"/>
  <c r="P457" i="1"/>
  <c r="P458" i="1"/>
  <c r="P459" i="1"/>
  <c r="P460" i="1"/>
  <c r="P461" i="1"/>
  <c r="P462" i="1"/>
  <c r="P1559" i="1"/>
  <c r="P1560" i="1"/>
  <c r="P1561" i="1"/>
  <c r="P1562" i="1"/>
  <c r="P1563" i="1"/>
  <c r="P1564" i="1"/>
  <c r="P1565" i="1"/>
  <c r="P1566" i="1"/>
  <c r="P1567" i="1"/>
  <c r="P1568" i="1"/>
  <c r="P1569" i="1"/>
  <c r="P1570" i="1"/>
  <c r="P2523" i="1"/>
  <c r="P2524" i="1"/>
  <c r="P2525" i="1"/>
  <c r="P2526" i="1"/>
  <c r="P2527" i="1"/>
  <c r="P2528" i="1"/>
  <c r="P2529" i="1"/>
  <c r="P2530" i="1"/>
  <c r="P2795" i="1"/>
  <c r="P2794" i="1"/>
  <c r="P2793" i="1"/>
  <c r="P2792" i="1"/>
  <c r="P2791" i="1"/>
  <c r="P2790" i="1"/>
  <c r="P2789" i="1"/>
  <c r="P2788" i="1"/>
  <c r="P2796" i="1"/>
  <c r="P2797" i="1"/>
  <c r="P2798" i="1"/>
  <c r="P2799" i="1"/>
  <c r="P2800" i="1"/>
  <c r="P2801" i="1"/>
  <c r="P2802" i="1"/>
  <c r="P2803" i="1"/>
  <c r="P2804" i="1"/>
  <c r="P2805" i="1"/>
  <c r="P2806" i="1"/>
  <c r="P2707" i="1"/>
  <c r="P2708" i="1"/>
  <c r="P2709" i="1"/>
  <c r="P2710" i="1"/>
  <c r="P2714" i="1"/>
  <c r="P2711" i="1"/>
  <c r="P2712" i="1"/>
  <c r="P2713" i="1"/>
  <c r="P463" i="1"/>
  <c r="P464" i="1"/>
  <c r="P465" i="1"/>
  <c r="P466" i="1"/>
  <c r="P467" i="1"/>
  <c r="P468" i="1"/>
  <c r="P469" i="1"/>
  <c r="P470" i="1"/>
  <c r="P471" i="1"/>
  <c r="P472" i="1"/>
  <c r="P473" i="1"/>
  <c r="P474" i="1"/>
  <c r="P475" i="1"/>
  <c r="P476" i="1"/>
  <c r="P477" i="1"/>
  <c r="P478" i="1"/>
  <c r="P2822" i="1"/>
  <c r="P2823" i="1"/>
  <c r="P2824" i="1"/>
  <c r="P2825" i="1"/>
  <c r="P2826" i="1"/>
  <c r="P2827" i="1"/>
  <c r="P2828" i="1"/>
  <c r="P506" i="1"/>
  <c r="P507" i="1"/>
  <c r="P508" i="1"/>
  <c r="P509" i="1"/>
  <c r="P510" i="1"/>
  <c r="P511" i="1"/>
  <c r="P512" i="1"/>
  <c r="P674" i="1"/>
  <c r="P675" i="1"/>
  <c r="P676" i="1"/>
  <c r="P677" i="1"/>
  <c r="P678" i="1"/>
  <c r="P679" i="1"/>
  <c r="P680" i="1"/>
  <c r="P2283" i="1"/>
  <c r="P2284" i="1"/>
  <c r="P2285" i="1"/>
  <c r="P2286" i="1"/>
  <c r="P2287" i="1"/>
  <c r="P2288" i="1"/>
  <c r="P2289" i="1"/>
  <c r="P1169" i="1"/>
  <c r="P1170" i="1"/>
  <c r="P1171" i="1"/>
  <c r="P1172" i="1"/>
  <c r="P1173" i="1"/>
  <c r="P1174" i="1"/>
  <c r="P1175" i="1"/>
  <c r="P1162" i="1"/>
  <c r="P1163" i="1"/>
  <c r="P1164" i="1"/>
  <c r="P1165" i="1"/>
  <c r="P1166" i="1"/>
  <c r="P1167" i="1"/>
  <c r="P1168" i="1"/>
  <c r="P588" i="1"/>
  <c r="P589" i="1"/>
  <c r="P590" i="1"/>
  <c r="P591" i="1"/>
  <c r="P592" i="1"/>
  <c r="P593" i="1"/>
  <c r="P594" i="1"/>
  <c r="P3298" i="1"/>
  <c r="P3299" i="1"/>
  <c r="P3300" i="1"/>
  <c r="P513" i="1"/>
  <c r="P514" i="1"/>
  <c r="P515" i="1"/>
  <c r="P516" i="1"/>
  <c r="P517" i="1"/>
  <c r="P518" i="1"/>
  <c r="P519" i="1"/>
  <c r="P993" i="1"/>
  <c r="P1004" i="1"/>
  <c r="P1005" i="1"/>
  <c r="P1006" i="1"/>
  <c r="P1007" i="1"/>
  <c r="P1008" i="1"/>
  <c r="P994" i="1"/>
  <c r="P995" i="1"/>
  <c r="P996" i="1"/>
  <c r="P997" i="1"/>
  <c r="P998" i="1"/>
  <c r="P999" i="1"/>
  <c r="P1000" i="1"/>
  <c r="P1001" i="1"/>
  <c r="P1002" i="1"/>
  <c r="P1003" i="1"/>
  <c r="P2354" i="1"/>
  <c r="P2355" i="1"/>
  <c r="P2356" i="1"/>
  <c r="P2357" i="1"/>
  <c r="P2358" i="1"/>
  <c r="P2359" i="1"/>
  <c r="P2360" i="1"/>
  <c r="P2408" i="1"/>
  <c r="P2409" i="1"/>
  <c r="P2410" i="1"/>
  <c r="P2411" i="1"/>
  <c r="P2412" i="1"/>
  <c r="P2413" i="1"/>
  <c r="P2414" i="1"/>
  <c r="P611" i="1"/>
  <c r="P612" i="1"/>
  <c r="P613" i="1"/>
  <c r="P614" i="1"/>
  <c r="P615" i="1"/>
  <c r="P616" i="1"/>
  <c r="P617" i="1"/>
  <c r="P595" i="1"/>
  <c r="P596" i="1"/>
  <c r="P598" i="1"/>
  <c r="P597" i="1"/>
  <c r="P599" i="1"/>
  <c r="P600" i="1"/>
  <c r="P602" i="1"/>
  <c r="P601" i="1"/>
  <c r="P603" i="1"/>
  <c r="P604" i="1"/>
  <c r="P610" i="1"/>
  <c r="P605" i="1"/>
  <c r="P606" i="1"/>
  <c r="P607" i="1"/>
  <c r="P608" i="1"/>
  <c r="P609" i="1"/>
  <c r="P4384" i="1"/>
  <c r="P4385" i="1"/>
  <c r="P4386" i="1"/>
  <c r="P4388" i="1"/>
  <c r="P4387" i="1"/>
  <c r="P4389" i="1"/>
  <c r="P4390" i="1"/>
  <c r="P4391" i="1"/>
  <c r="P4392" i="1"/>
  <c r="P3256" i="1"/>
  <c r="P3257" i="1"/>
  <c r="P3211" i="1"/>
  <c r="P3212" i="1"/>
  <c r="P3259" i="1"/>
  <c r="P3261" i="1"/>
  <c r="P3260" i="1"/>
  <c r="P3262" i="1"/>
  <c r="P3308" i="1"/>
  <c r="P3307" i="1"/>
  <c r="P3296" i="1"/>
  <c r="P3297" i="1"/>
  <c r="P3294" i="1"/>
  <c r="P3295" i="1"/>
  <c r="P3306" i="1"/>
  <c r="P3305" i="1"/>
  <c r="P6302" i="1"/>
  <c r="P6303" i="1"/>
  <c r="P6304" i="1"/>
  <c r="P6299" i="1"/>
  <c r="P6301" i="1"/>
  <c r="P6300" i="1"/>
  <c r="P5182" i="1"/>
  <c r="P5183" i="1"/>
  <c r="P6298" i="1"/>
  <c r="P6297" i="1"/>
  <c r="P3810" i="1"/>
  <c r="P6593" i="1"/>
  <c r="P6595" i="1"/>
  <c r="P6594" i="1"/>
  <c r="P6748" i="1"/>
  <c r="P6749" i="1"/>
  <c r="P3254" i="1"/>
  <c r="P3255" i="1"/>
  <c r="P6755" i="1"/>
  <c r="P6751" i="1"/>
  <c r="P6754" i="1"/>
  <c r="P6750" i="1"/>
  <c r="P6756" i="1"/>
  <c r="P6752" i="1"/>
  <c r="P6753" i="1"/>
  <c r="P3235" i="1"/>
  <c r="P3226" i="1"/>
  <c r="P3215" i="1"/>
  <c r="P3217" i="1"/>
  <c r="P3214" i="1"/>
  <c r="P3216" i="1"/>
  <c r="P3227" i="1"/>
  <c r="P3230" i="1"/>
  <c r="P3232" i="1"/>
  <c r="P3231" i="1"/>
  <c r="P3233" i="1"/>
  <c r="P3234" i="1"/>
  <c r="P3228" i="1"/>
  <c r="P3222" i="1"/>
  <c r="P3223" i="1"/>
  <c r="P3224" i="1"/>
  <c r="P3225" i="1"/>
  <c r="P3229" i="1"/>
  <c r="P3218" i="1"/>
  <c r="P3220" i="1"/>
  <c r="P3219" i="1"/>
  <c r="P3221" i="1"/>
  <c r="P3266" i="1"/>
  <c r="P3263" i="1"/>
  <c r="P3265" i="1"/>
  <c r="P3264" i="1"/>
  <c r="P3321" i="1"/>
  <c r="P3319" i="1"/>
  <c r="P3320" i="1"/>
  <c r="P3322" i="1"/>
  <c r="P3309" i="1"/>
  <c r="P3311" i="1"/>
  <c r="P3310" i="1"/>
  <c r="P3267" i="1"/>
  <c r="P3268" i="1"/>
  <c r="P3269" i="1"/>
  <c r="P3240" i="1"/>
  <c r="P3242" i="1"/>
  <c r="P3238" i="1"/>
  <c r="P3241" i="1"/>
  <c r="P3243" i="1"/>
  <c r="P3239" i="1"/>
  <c r="P3245" i="1"/>
  <c r="P3244" i="1"/>
  <c r="P3236" i="1"/>
  <c r="P3247" i="1"/>
  <c r="P3246" i="1"/>
  <c r="P3237" i="1"/>
  <c r="P5851" i="1"/>
  <c r="P5849" i="1"/>
  <c r="P5850" i="1"/>
  <c r="P5852" i="1"/>
  <c r="P5853" i="1"/>
  <c r="P5854" i="1"/>
  <c r="P5292" i="1"/>
  <c r="P5294" i="1"/>
  <c r="P5293" i="1"/>
  <c r="P669" i="1"/>
  <c r="P670" i="1"/>
  <c r="P671" i="1"/>
  <c r="P673" i="1"/>
  <c r="P672" i="1"/>
  <c r="P6146" i="1"/>
  <c r="P6147" i="1"/>
  <c r="P6148" i="1"/>
  <c r="P5325" i="1"/>
  <c r="P5326" i="1"/>
  <c r="P4005" i="1"/>
  <c r="P4006" i="1"/>
  <c r="P4007" i="1"/>
  <c r="P6166" i="1"/>
  <c r="P6165" i="1"/>
  <c r="P6167" i="1"/>
  <c r="P6164" i="1"/>
  <c r="P6535" i="1"/>
  <c r="P6536" i="1"/>
  <c r="P4297" i="1"/>
  <c r="P4298" i="1"/>
  <c r="P6537" i="1"/>
  <c r="P6538" i="1"/>
  <c r="P6155" i="1"/>
  <c r="P3175" i="1"/>
  <c r="P3180" i="1"/>
  <c r="P3176" i="1"/>
  <c r="P3181" i="1"/>
  <c r="P3182" i="1"/>
  <c r="P3183" i="1"/>
  <c r="P3184" i="1"/>
  <c r="P3185" i="1"/>
  <c r="P3186" i="1"/>
  <c r="P3187" i="1"/>
  <c r="P3188" i="1"/>
  <c r="P3189" i="1"/>
  <c r="P3190" i="1"/>
  <c r="P3191" i="1"/>
  <c r="P3192" i="1"/>
  <c r="P3193" i="1"/>
  <c r="P3628" i="1"/>
  <c r="P3629" i="1"/>
  <c r="P6776" i="1"/>
  <c r="P6772" i="1"/>
  <c r="P6773" i="1"/>
  <c r="P6774" i="1"/>
  <c r="P6775" i="1"/>
  <c r="P5201" i="1"/>
  <c r="P5197" i="1"/>
  <c r="P5202" i="1"/>
  <c r="P5195" i="1"/>
  <c r="P6779" i="1"/>
  <c r="P6781" i="1"/>
  <c r="P6780" i="1"/>
  <c r="P4885" i="1"/>
  <c r="P4886" i="1"/>
  <c r="P4887" i="1"/>
  <c r="P3304" i="1"/>
  <c r="P3303" i="1"/>
  <c r="P3839" i="1"/>
  <c r="P3838" i="1"/>
  <c r="P3502" i="1"/>
  <c r="P3499" i="1"/>
  <c r="P3500" i="1"/>
  <c r="P3501" i="1"/>
  <c r="P3503" i="1"/>
  <c r="P3497" i="1"/>
  <c r="P3498" i="1"/>
  <c r="P3504" i="1"/>
  <c r="P4593" i="1"/>
  <c r="P4591" i="1"/>
  <c r="P4586" i="1"/>
  <c r="P4585" i="1"/>
  <c r="P4587" i="1"/>
  <c r="P4592" i="1"/>
  <c r="P4590" i="1"/>
  <c r="P4588" i="1"/>
  <c r="P4583" i="1"/>
  <c r="P4582" i="1"/>
  <c r="P4584" i="1"/>
  <c r="P4589" i="1"/>
  <c r="P4575" i="1"/>
  <c r="P4576" i="1"/>
  <c r="P4577" i="1"/>
  <c r="P4578" i="1"/>
  <c r="P4579" i="1"/>
  <c r="P4580" i="1"/>
  <c r="P4574" i="1"/>
  <c r="P4581" i="1"/>
  <c r="P4567" i="1"/>
  <c r="P4568" i="1"/>
  <c r="P4569" i="1"/>
  <c r="P4570" i="1"/>
  <c r="P4571" i="1"/>
  <c r="P4572" i="1"/>
  <c r="P4566" i="1"/>
  <c r="P4573" i="1"/>
  <c r="P4611" i="1"/>
  <c r="P4612" i="1"/>
  <c r="P4610" i="1"/>
  <c r="P6893" i="1"/>
  <c r="P6894" i="1"/>
  <c r="P6892" i="1"/>
  <c r="P6863" i="1"/>
  <c r="P6862" i="1"/>
  <c r="P6865" i="1"/>
  <c r="P6864" i="1"/>
  <c r="P6834" i="1"/>
  <c r="P6833" i="1"/>
  <c r="P4251" i="1"/>
  <c r="P4252" i="1"/>
  <c r="P6946" i="1"/>
  <c r="P6943" i="1"/>
  <c r="P6942" i="1"/>
  <c r="P6948" i="1"/>
  <c r="P6947" i="1"/>
  <c r="P6944" i="1"/>
  <c r="P6945" i="1"/>
  <c r="P6949" i="1"/>
  <c r="P6954" i="1"/>
  <c r="P6955" i="1"/>
  <c r="P6953" i="1"/>
  <c r="P6951" i="1"/>
  <c r="P6952" i="1"/>
  <c r="P6958" i="1"/>
  <c r="P6959" i="1"/>
  <c r="P6960" i="1"/>
  <c r="P6920" i="1"/>
  <c r="P6919" i="1"/>
  <c r="P6921" i="1"/>
  <c r="P6922" i="1"/>
  <c r="P6917" i="1"/>
  <c r="P6918" i="1"/>
  <c r="P6926" i="1"/>
  <c r="P6927" i="1"/>
  <c r="P6928" i="1"/>
  <c r="P6866" i="1"/>
  <c r="P6867" i="1"/>
  <c r="P6868" i="1"/>
  <c r="P6869" i="1"/>
  <c r="P6912" i="1"/>
  <c r="P6875" i="1"/>
  <c r="P6876" i="1"/>
  <c r="P4253" i="1"/>
  <c r="P4254" i="1"/>
  <c r="P6802" i="1"/>
  <c r="P6803" i="1"/>
  <c r="P6804" i="1"/>
  <c r="P6805" i="1"/>
  <c r="P6857" i="1"/>
  <c r="P6858" i="1"/>
  <c r="P6859" i="1"/>
  <c r="P6854" i="1"/>
  <c r="P6855" i="1"/>
  <c r="P6852" i="1"/>
  <c r="P6853" i="1"/>
  <c r="P6808" i="1"/>
  <c r="P6806" i="1"/>
  <c r="P6807" i="1"/>
  <c r="P6813" i="1"/>
  <c r="P6814" i="1"/>
  <c r="P6815" i="1"/>
  <c r="P6809" i="1"/>
  <c r="P6810" i="1"/>
  <c r="P6811" i="1"/>
  <c r="P6812" i="1"/>
  <c r="P6956" i="1"/>
  <c r="P6957" i="1"/>
  <c r="P6174" i="1"/>
  <c r="P6175" i="1"/>
  <c r="P6176" i="1"/>
  <c r="P6177" i="1"/>
  <c r="P6837" i="1"/>
  <c r="P6838" i="1"/>
  <c r="P6839" i="1"/>
  <c r="P6877" i="1"/>
  <c r="P6878" i="1"/>
  <c r="P6901" i="1"/>
  <c r="P6902" i="1"/>
  <c r="P6903" i="1"/>
  <c r="P6884" i="1"/>
  <c r="P6885" i="1"/>
  <c r="P6886" i="1"/>
  <c r="P6890" i="1"/>
  <c r="P6887" i="1"/>
  <c r="P6888" i="1"/>
  <c r="P6889" i="1"/>
  <c r="P6891" i="1"/>
  <c r="P6937" i="1"/>
  <c r="P6938" i="1"/>
  <c r="P6939" i="1"/>
  <c r="P6940" i="1"/>
  <c r="P6941" i="1"/>
  <c r="P6870" i="1"/>
  <c r="P6871" i="1"/>
  <c r="P6872" i="1"/>
  <c r="P6874" i="1"/>
  <c r="P6873" i="1"/>
  <c r="P6820" i="1"/>
  <c r="P6821" i="1"/>
  <c r="P6822" i="1"/>
  <c r="P6823" i="1"/>
  <c r="P6824" i="1"/>
  <c r="P6844" i="1"/>
  <c r="P6845" i="1"/>
  <c r="P6846" i="1"/>
  <c r="P6847" i="1"/>
  <c r="P6848" i="1"/>
  <c r="P6849" i="1"/>
  <c r="P6850" i="1"/>
  <c r="P6851" i="1"/>
  <c r="P6842" i="1"/>
  <c r="P6843" i="1"/>
  <c r="P6913" i="1"/>
  <c r="P6914" i="1"/>
  <c r="P6915" i="1"/>
  <c r="P6916" i="1"/>
  <c r="P6899" i="1"/>
  <c r="P6900" i="1"/>
  <c r="P6908" i="1"/>
  <c r="P6909" i="1"/>
  <c r="P6910" i="1"/>
  <c r="P6911" i="1"/>
  <c r="P6904" i="1"/>
  <c r="P6905" i="1"/>
  <c r="P6906" i="1"/>
  <c r="P6907" i="1"/>
  <c r="P6825" i="1"/>
  <c r="P6826" i="1"/>
  <c r="P6827" i="1"/>
  <c r="P6828" i="1"/>
  <c r="P6933" i="1"/>
  <c r="P6931" i="1"/>
  <c r="P6932" i="1"/>
  <c r="P6840" i="1"/>
  <c r="P6841" i="1"/>
  <c r="P6835" i="1"/>
  <c r="P6836" i="1"/>
  <c r="P6879" i="1"/>
  <c r="P6881" i="1"/>
  <c r="P6882" i="1"/>
  <c r="P6880" i="1"/>
  <c r="P6883" i="1"/>
  <c r="P3846" i="1"/>
  <c r="P3842" i="1"/>
  <c r="P3843" i="1"/>
  <c r="P3840" i="1"/>
  <c r="P3845" i="1"/>
  <c r="P3844" i="1"/>
  <c r="P3841" i="1"/>
  <c r="P6923" i="1"/>
  <c r="P6924" i="1"/>
  <c r="P6925" i="1"/>
  <c r="P5925" i="1"/>
  <c r="P5926" i="1"/>
  <c r="P5927" i="1"/>
  <c r="P5928" i="1"/>
  <c r="P5929" i="1"/>
  <c r="P5930" i="1"/>
  <c r="P5931" i="1"/>
  <c r="P5932" i="1"/>
  <c r="P4184" i="1"/>
  <c r="P4185" i="1"/>
  <c r="P4186" i="1"/>
  <c r="P4187" i="1"/>
  <c r="P4188" i="1"/>
  <c r="P4189" i="1"/>
  <c r="P6829" i="1"/>
  <c r="P6830" i="1"/>
  <c r="P6832" i="1"/>
  <c r="P6831" i="1"/>
  <c r="P6383" i="1"/>
  <c r="P6384" i="1"/>
  <c r="P6385" i="1"/>
  <c r="P6386" i="1"/>
  <c r="P6334" i="1"/>
  <c r="P6335" i="1"/>
  <c r="P6403" i="1"/>
  <c r="P6404" i="1"/>
  <c r="P6407" i="1"/>
  <c r="P6408" i="1"/>
  <c r="P6387" i="1"/>
  <c r="P6388" i="1"/>
  <c r="P6389" i="1"/>
  <c r="P6390" i="1"/>
  <c r="P6395" i="1"/>
  <c r="P6396" i="1"/>
  <c r="P6340" i="1"/>
  <c r="P6341" i="1"/>
  <c r="P6342" i="1"/>
  <c r="P6343" i="1"/>
  <c r="P6344" i="1"/>
  <c r="P6345" i="1"/>
  <c r="P6375" i="1"/>
  <c r="P6376" i="1"/>
  <c r="P6377" i="1"/>
  <c r="P6378" i="1"/>
  <c r="P6391" i="1"/>
  <c r="P6392" i="1"/>
  <c r="P6393" i="1"/>
  <c r="P6394" i="1"/>
  <c r="P6336" i="1"/>
  <c r="P6337" i="1"/>
  <c r="P6338" i="1"/>
  <c r="P6339" i="1"/>
  <c r="P6379" i="1"/>
  <c r="P6380" i="1"/>
  <c r="P6381" i="1"/>
  <c r="P6382" i="1"/>
  <c r="P6356" i="1"/>
  <c r="P6357" i="1"/>
  <c r="P6358" i="1"/>
  <c r="P6359" i="1"/>
  <c r="P6351" i="1"/>
  <c r="P6350" i="1"/>
  <c r="P6364" i="1"/>
  <c r="P6365" i="1"/>
  <c r="P6399" i="1"/>
  <c r="P6400" i="1"/>
  <c r="P6397" i="1"/>
  <c r="P6398" i="1"/>
  <c r="P6401" i="1"/>
  <c r="P6402" i="1"/>
  <c r="P6360" i="1"/>
  <c r="P6361" i="1"/>
  <c r="P6362" i="1"/>
  <c r="P6363" i="1"/>
  <c r="P6370" i="1"/>
  <c r="P6371" i="1"/>
  <c r="P6372" i="1"/>
  <c r="P6373" i="1"/>
  <c r="P6374" i="1"/>
  <c r="P6352" i="1"/>
  <c r="P6353" i="1"/>
  <c r="P6354" i="1"/>
  <c r="P6355" i="1"/>
  <c r="P6346" i="1"/>
  <c r="P6347" i="1"/>
  <c r="P6348" i="1"/>
  <c r="P6349" i="1"/>
  <c r="P6366" i="1"/>
  <c r="P6367" i="1"/>
  <c r="P6368" i="1"/>
  <c r="P6369" i="1"/>
  <c r="P6159" i="1"/>
  <c r="P5039" i="1"/>
  <c r="P6160" i="1"/>
  <c r="P5040" i="1"/>
  <c r="N6449" i="1"/>
  <c r="N7083" i="1"/>
  <c r="N7079" i="1"/>
  <c r="N7080" i="1"/>
  <c r="N7074" i="1"/>
  <c r="N7171" i="1"/>
  <c r="N7084" i="1"/>
  <c r="N7081" i="1"/>
  <c r="N7077" i="1"/>
  <c r="N7078" i="1"/>
  <c r="N7075" i="1"/>
  <c r="N7076" i="1"/>
  <c r="N4652" i="1"/>
  <c r="N4653" i="1"/>
  <c r="N3657" i="1"/>
  <c r="N3658" i="1"/>
  <c r="N5917" i="1"/>
  <c r="N5918" i="1"/>
  <c r="N7004" i="1"/>
  <c r="N5190" i="1"/>
  <c r="N6936" i="1"/>
  <c r="N5729" i="1"/>
  <c r="N5886" i="1"/>
  <c r="N3452" i="1"/>
  <c r="N3453" i="1"/>
  <c r="N5042" i="1"/>
  <c r="N4594" i="1"/>
  <c r="N4595" i="1"/>
  <c r="N4745" i="1"/>
  <c r="N4746" i="1"/>
  <c r="N5219" i="1"/>
  <c r="N5887" i="1"/>
  <c r="N5889" i="1"/>
  <c r="N5888" i="1"/>
  <c r="N5890" i="1"/>
  <c r="N3787" i="1"/>
  <c r="N3784" i="1"/>
  <c r="N3783" i="1"/>
  <c r="N3792" i="1"/>
  <c r="N3786" i="1"/>
  <c r="N3789" i="1"/>
  <c r="N3794" i="1"/>
  <c r="N3793" i="1"/>
  <c r="N3790" i="1"/>
  <c r="N3791" i="1"/>
  <c r="N3486" i="1"/>
  <c r="N4940" i="1"/>
  <c r="N4939" i="1"/>
  <c r="N3848" i="1"/>
  <c r="N3417" i="1"/>
  <c r="N4596" i="1"/>
  <c r="N4597" i="1"/>
  <c r="N5712" i="1"/>
  <c r="N5713" i="1"/>
  <c r="N5191" i="1"/>
  <c r="N5094" i="1"/>
  <c r="N5095" i="1"/>
  <c r="N5096" i="1"/>
  <c r="N5097" i="1"/>
  <c r="N4995" i="1"/>
  <c r="N5453" i="1"/>
  <c r="N3803" i="1"/>
  <c r="N3804" i="1"/>
  <c r="N3805" i="1"/>
  <c r="N3806" i="1"/>
  <c r="N4683" i="1"/>
  <c r="N4741" i="1"/>
  <c r="N5508" i="1"/>
  <c r="N5455" i="1"/>
  <c r="N5100" i="1"/>
  <c r="N4880" i="1"/>
  <c r="N5692" i="1"/>
  <c r="N4985" i="1"/>
  <c r="N3534" i="1"/>
  <c r="N3533" i="1"/>
  <c r="N3532" i="1"/>
  <c r="N3529" i="1"/>
  <c r="N3530" i="1"/>
  <c r="N6530" i="1"/>
  <c r="N5059" i="1"/>
  <c r="N3523" i="1"/>
  <c r="N3524" i="1"/>
  <c r="N6542" i="1"/>
  <c r="N6678" i="1"/>
  <c r="N6679" i="1"/>
  <c r="N4881" i="1"/>
  <c r="N6680" i="1"/>
  <c r="N5111" i="1"/>
  <c r="N5771" i="1"/>
  <c r="N5772" i="1"/>
  <c r="N5773" i="1"/>
  <c r="N5774" i="1"/>
  <c r="N5775" i="1"/>
  <c r="N5776" i="1"/>
  <c r="N3655" i="1"/>
  <c r="N4519" i="1"/>
  <c r="N5770" i="1"/>
  <c r="N3850" i="1"/>
  <c r="N6740" i="1"/>
  <c r="N6173" i="1"/>
  <c r="N5715" i="1"/>
  <c r="N6465" i="1"/>
  <c r="N6570" i="1"/>
  <c r="N6572" i="1"/>
  <c r="N6573" i="1"/>
  <c r="N5759" i="1"/>
  <c r="N5112" i="1"/>
  <c r="N5103" i="1"/>
  <c r="N5102" i="1"/>
  <c r="N3797" i="1"/>
  <c r="N5093" i="1"/>
  <c r="N5438" i="1"/>
  <c r="N5441" i="1"/>
  <c r="N5439" i="1"/>
  <c r="N5442" i="1"/>
  <c r="N5440" i="1"/>
  <c r="N5678" i="1"/>
  <c r="N5120" i="1"/>
  <c r="N4291" i="1"/>
  <c r="N4289" i="1"/>
  <c r="N4293" i="1"/>
  <c r="N4292" i="1"/>
  <c r="N4294" i="1"/>
  <c r="N4295" i="1"/>
  <c r="N4290" i="1"/>
  <c r="N4272" i="1"/>
  <c r="N6611" i="1"/>
  <c r="N4273" i="1"/>
  <c r="N6561" i="1"/>
  <c r="N3485" i="1"/>
  <c r="N6560" i="1"/>
  <c r="N6103" i="1"/>
  <c r="N5121" i="1"/>
  <c r="N5677" i="1"/>
  <c r="N4883" i="1"/>
  <c r="N4884" i="1"/>
  <c r="N6747" i="1"/>
  <c r="N4747" i="1"/>
  <c r="N7100" i="1"/>
  <c r="N3795" i="1"/>
  <c r="N5670" i="1"/>
  <c r="N5098" i="1"/>
  <c r="N5099" i="1"/>
  <c r="N3801" i="1"/>
  <c r="N4270" i="1"/>
  <c r="N4271" i="1"/>
  <c r="N4754" i="1"/>
  <c r="N4742" i="1"/>
  <c r="N5456" i="1"/>
  <c r="N5458" i="1"/>
  <c r="N3807" i="1"/>
  <c r="N5247" i="1"/>
  <c r="N5248" i="1"/>
  <c r="N4740" i="1"/>
  <c r="N3281" i="1"/>
  <c r="N3282" i="1"/>
  <c r="N3283" i="1"/>
  <c r="N3284" i="1"/>
  <c r="N3285" i="1"/>
  <c r="N3286" i="1"/>
  <c r="N3287" i="1"/>
  <c r="N3288" i="1"/>
  <c r="N3289" i="1"/>
  <c r="N3290" i="1"/>
  <c r="N3291" i="1"/>
  <c r="N3292" i="1"/>
  <c r="N3293" i="1"/>
  <c r="N4218" i="1"/>
  <c r="N4219" i="1"/>
  <c r="N1063" i="1"/>
  <c r="N1062" i="1"/>
  <c r="N1064" i="1"/>
  <c r="N1189" i="1"/>
  <c r="N1188" i="1"/>
  <c r="N1187" i="1"/>
  <c r="N1181" i="1"/>
  <c r="N1182" i="1"/>
  <c r="N1183" i="1"/>
  <c r="N1184" i="1"/>
  <c r="N1185" i="1"/>
  <c r="N1186" i="1"/>
  <c r="N1388" i="1"/>
  <c r="N1389" i="1"/>
  <c r="N1390" i="1"/>
  <c r="N1391" i="1"/>
  <c r="N1392" i="1"/>
  <c r="N1393" i="1"/>
  <c r="N1394" i="1"/>
  <c r="N1395" i="1"/>
  <c r="N1396" i="1"/>
  <c r="N1397" i="1"/>
  <c r="N7101" i="1"/>
  <c r="N7102" i="1"/>
  <c r="N7206" i="1"/>
  <c r="N7207" i="1"/>
  <c r="N7209" i="1"/>
  <c r="N7210" i="1"/>
  <c r="N7211" i="1"/>
  <c r="N7208" i="1"/>
  <c r="N5192" i="1"/>
  <c r="N4221" i="1"/>
  <c r="N4748" i="1"/>
  <c r="N3889" i="1"/>
  <c r="N3890" i="1"/>
  <c r="N3891" i="1"/>
  <c r="N3892" i="1"/>
  <c r="N6102" i="1"/>
  <c r="N7051" i="1"/>
  <c r="N6628" i="1"/>
  <c r="N6792" i="1"/>
  <c r="N5260" i="1"/>
  <c r="N5259" i="1"/>
  <c r="N5679" i="1"/>
  <c r="N5680" i="1"/>
  <c r="N5251" i="1"/>
  <c r="N5685" i="1"/>
  <c r="N5371" i="1"/>
  <c r="N5372" i="1"/>
  <c r="N6559" i="1"/>
  <c r="N6558" i="1"/>
  <c r="N5101" i="1"/>
  <c r="N5660" i="1"/>
  <c r="N4749" i="1"/>
  <c r="N6117" i="1"/>
  <c r="N6114" i="1"/>
  <c r="N6115" i="1"/>
  <c r="N6106" i="1"/>
  <c r="N6107" i="1"/>
  <c r="N6571" i="1"/>
  <c r="N6574" i="1"/>
  <c r="N4980" i="1"/>
  <c r="N4981" i="1"/>
  <c r="N6793" i="1"/>
  <c r="N5223" i="1"/>
  <c r="N5037" i="1"/>
  <c r="N7003" i="1"/>
  <c r="N6158" i="1"/>
  <c r="N6136" i="1"/>
  <c r="N6137" i="1"/>
  <c r="N3656" i="1"/>
  <c r="N4790" i="1"/>
  <c r="N4791" i="1"/>
  <c r="N3900" i="1"/>
  <c r="N4250" i="1"/>
  <c r="N5064" i="1"/>
  <c r="N3491" i="1"/>
  <c r="N3489" i="1"/>
  <c r="N3490" i="1"/>
  <c r="N3899" i="1"/>
  <c r="N6557" i="1"/>
  <c r="N5769" i="1"/>
  <c r="N6172" i="1"/>
  <c r="N6450" i="1"/>
  <c r="N13" i="1"/>
  <c r="N12" i="1"/>
  <c r="N7" i="1"/>
  <c r="N6" i="1"/>
  <c r="N5868" i="1"/>
  <c r="N5869" i="1"/>
  <c r="N5870" i="1"/>
  <c r="N5873" i="1"/>
  <c r="N5876" i="1"/>
  <c r="N5871" i="1"/>
  <c r="N5874" i="1"/>
  <c r="N5875" i="1"/>
  <c r="N5877" i="1"/>
  <c r="N5878" i="1"/>
  <c r="N6108" i="1"/>
  <c r="N6109" i="1"/>
  <c r="N5855" i="1"/>
  <c r="N5856" i="1"/>
  <c r="N5857" i="1"/>
  <c r="N5861" i="1"/>
  <c r="N5858" i="1"/>
  <c r="N5859" i="1"/>
  <c r="N5860" i="1"/>
  <c r="N5862" i="1"/>
  <c r="N6101" i="1"/>
  <c r="N6481" i="1"/>
  <c r="N3849" i="1"/>
  <c r="N5401" i="1"/>
  <c r="N5403" i="1"/>
  <c r="N5402" i="1"/>
  <c r="N5457" i="1"/>
  <c r="N6763" i="1"/>
  <c r="N6764" i="1"/>
  <c r="N5806" i="1"/>
  <c r="N3354" i="1"/>
  <c r="N3326" i="1"/>
  <c r="N3331" i="1"/>
  <c r="N3334" i="1"/>
  <c r="N5360" i="1"/>
  <c r="N5362" i="1"/>
  <c r="N5363" i="1"/>
  <c r="N5361" i="1"/>
  <c r="N5364" i="1"/>
  <c r="N5396" i="1"/>
  <c r="N5681" i="1"/>
  <c r="N5682" i="1"/>
  <c r="N5675" i="1"/>
  <c r="N5676" i="1"/>
  <c r="N6762" i="1"/>
  <c r="N4779" i="1"/>
  <c r="N5659" i="1"/>
  <c r="N2853" i="1"/>
  <c r="N2852" i="1"/>
  <c r="N5113" i="1"/>
  <c r="N5114" i="1"/>
  <c r="N5115" i="1"/>
  <c r="N5116" i="1"/>
  <c r="N6965" i="1"/>
  <c r="N6966" i="1"/>
  <c r="N4952" i="1"/>
  <c r="N4953" i="1"/>
  <c r="N4783" i="1"/>
  <c r="N6448" i="1"/>
  <c r="N5468" i="1"/>
  <c r="N5469" i="1"/>
  <c r="N4778" i="1"/>
  <c r="N4958" i="1"/>
  <c r="N3851" i="1"/>
  <c r="N4983" i="1"/>
  <c r="N4984" i="1"/>
  <c r="N6543" i="1"/>
  <c r="N6544" i="1"/>
  <c r="N5476" i="1"/>
  <c r="N5477" i="1"/>
  <c r="N5193" i="1"/>
  <c r="N6142" i="1"/>
  <c r="N6968" i="1"/>
  <c r="N5091" i="1"/>
  <c r="N6967" i="1"/>
  <c r="N5466" i="1"/>
  <c r="N5467" i="1"/>
  <c r="N3798" i="1"/>
  <c r="N3799" i="1"/>
  <c r="N5117" i="1"/>
  <c r="N4782" i="1"/>
  <c r="N4781" i="1"/>
  <c r="N6614" i="1"/>
  <c r="N6612" i="1"/>
  <c r="N5092" i="1"/>
  <c r="N5359" i="1"/>
  <c r="N6460" i="1"/>
  <c r="N6461" i="1"/>
  <c r="N6462" i="1"/>
  <c r="N4734" i="1"/>
  <c r="N4735" i="1"/>
  <c r="N4736" i="1"/>
  <c r="N4738" i="1"/>
  <c r="N6463" i="1"/>
  <c r="N6464" i="1"/>
  <c r="N4739" i="1"/>
  <c r="N6458" i="1"/>
  <c r="N6459" i="1"/>
  <c r="N5669" i="1"/>
  <c r="N6453" i="1"/>
  <c r="N5454" i="1"/>
  <c r="N6665" i="1"/>
  <c r="N6470" i="1"/>
  <c r="N5730" i="1"/>
  <c r="N5731" i="1"/>
  <c r="N4220" i="1"/>
  <c r="N621" i="1"/>
  <c r="N622" i="1"/>
  <c r="N623" i="1"/>
  <c r="N624" i="1"/>
  <c r="N625" i="1"/>
  <c r="N626" i="1"/>
  <c r="N627" i="1"/>
  <c r="N628" i="1"/>
  <c r="N629" i="1"/>
  <c r="N630" i="1"/>
  <c r="N618" i="1"/>
  <c r="N619" i="1"/>
  <c r="N620" i="1"/>
  <c r="N635" i="1"/>
  <c r="N636" i="1"/>
  <c r="N631" i="1"/>
  <c r="N632" i="1"/>
  <c r="N633" i="1"/>
  <c r="N634" i="1"/>
  <c r="N4965" i="1"/>
  <c r="N4786" i="1"/>
  <c r="N6181" i="1"/>
  <c r="N6182" i="1"/>
  <c r="N4977" i="1"/>
  <c r="N4978" i="1"/>
  <c r="N3800" i="1"/>
  <c r="N5732" i="1"/>
  <c r="N5041" i="1"/>
  <c r="N5108" i="1"/>
  <c r="N4296" i="1"/>
  <c r="N5226" i="1"/>
  <c r="N5224" i="1"/>
  <c r="N5225" i="1"/>
  <c r="N6469" i="1"/>
  <c r="N4217" i="1"/>
  <c r="N1707" i="1"/>
  <c r="N1706" i="1"/>
  <c r="N6161" i="1"/>
  <c r="N5072" i="1"/>
  <c r="N4222" i="1"/>
  <c r="N4305" i="1"/>
  <c r="N3416" i="1"/>
  <c r="N3112" i="1"/>
  <c r="N3111" i="1"/>
  <c r="N3108" i="1"/>
  <c r="N3109" i="1"/>
  <c r="N3110" i="1"/>
  <c r="N3107" i="1"/>
  <c r="N3106" i="1"/>
  <c r="N3103" i="1"/>
  <c r="N3104" i="1"/>
  <c r="N3105" i="1"/>
  <c r="N3116" i="1"/>
  <c r="N3117" i="1"/>
  <c r="N3118" i="1"/>
  <c r="N6467" i="1"/>
  <c r="N6466" i="1"/>
  <c r="N4992" i="1"/>
  <c r="N6180" i="1"/>
  <c r="N4789" i="1"/>
  <c r="N4787" i="1"/>
  <c r="N4788" i="1"/>
  <c r="N5640" i="1"/>
  <c r="N4979" i="1"/>
  <c r="N5638" i="1"/>
  <c r="N5639" i="1"/>
  <c r="N6179" i="1"/>
  <c r="N6178" i="1"/>
  <c r="N3847" i="1"/>
  <c r="N5221" i="1"/>
  <c r="N6691" i="1"/>
  <c r="N4993" i="1"/>
  <c r="N4994" i="1"/>
  <c r="N5220" i="1"/>
  <c r="N6693" i="1"/>
  <c r="N5262" i="1"/>
  <c r="N3654" i="1"/>
  <c r="N6682" i="1"/>
  <c r="N6683" i="1"/>
  <c r="N2787" i="1"/>
  <c r="N2786" i="1"/>
  <c r="N2785" i="1"/>
  <c r="N2784" i="1"/>
  <c r="N2783" i="1"/>
  <c r="N2782" i="1"/>
  <c r="N2775" i="1"/>
  <c r="N2776" i="1"/>
  <c r="N2777" i="1"/>
  <c r="N2778" i="1"/>
  <c r="N2779" i="1"/>
  <c r="N2780" i="1"/>
  <c r="N2781" i="1"/>
  <c r="N4744" i="1"/>
  <c r="N3270" i="1"/>
  <c r="N3302" i="1"/>
  <c r="N4941" i="1"/>
  <c r="N4943" i="1"/>
  <c r="N4942" i="1"/>
  <c r="N4944" i="1"/>
  <c r="N4945" i="1"/>
  <c r="N3252" i="1"/>
  <c r="N3253" i="1"/>
  <c r="N3301" i="1"/>
  <c r="N4785" i="1"/>
  <c r="N6664" i="1"/>
  <c r="N6663" i="1"/>
  <c r="N6143" i="1"/>
  <c r="N3213" i="1"/>
  <c r="N6534" i="1"/>
  <c r="N4661" i="1"/>
  <c r="N5107" i="1"/>
  <c r="N3178" i="1"/>
  <c r="N3173" i="1"/>
  <c r="N3177" i="1"/>
  <c r="N3174" i="1"/>
  <c r="N3179" i="1"/>
  <c r="N6767" i="1"/>
  <c r="N6766" i="1"/>
  <c r="N6769" i="1"/>
  <c r="N6768" i="1"/>
  <c r="N6771" i="1"/>
  <c r="N6770" i="1"/>
  <c r="N6860" i="1"/>
  <c r="N6861" i="1"/>
  <c r="N4729" i="1"/>
  <c r="N4728" i="1"/>
  <c r="N6950" i="1"/>
  <c r="N6856" i="1"/>
  <c r="N3837" i="1"/>
  <c r="N3251" i="1"/>
  <c r="N4777" i="1"/>
  <c r="N5035" i="1"/>
  <c r="N6314" i="1"/>
  <c r="N6315" i="1"/>
  <c r="N6306" i="1"/>
  <c r="N6305" i="1"/>
  <c r="N7156" i="1"/>
  <c r="N5417" i="1"/>
  <c r="N5416" i="1"/>
  <c r="N5431" i="1"/>
  <c r="N5430" i="1"/>
  <c r="N5433" i="1"/>
  <c r="N5432" i="1"/>
  <c r="N4871" i="1"/>
  <c r="N4873" i="1"/>
  <c r="N4872" i="1"/>
  <c r="N4877" i="1"/>
  <c r="N4878" i="1"/>
  <c r="N4879" i="1"/>
  <c r="N4876" i="1"/>
  <c r="N4874" i="1"/>
  <c r="N4875" i="1"/>
  <c r="N5483" i="1"/>
  <c r="N5482" i="1"/>
  <c r="N6632" i="1"/>
  <c r="N5699" i="1"/>
  <c r="N5700" i="1"/>
  <c r="N6609" i="1"/>
  <c r="N6162" i="1"/>
  <c r="N6163" i="1"/>
  <c r="N3882" i="1"/>
  <c r="N3880" i="1"/>
  <c r="N3881" i="1"/>
  <c r="N5222" i="1"/>
  <c r="N6410" i="1"/>
  <c r="N6515" i="1"/>
  <c r="N6516" i="1"/>
  <c r="N5263" i="1"/>
  <c r="N6116" i="1"/>
  <c r="N7120" i="1"/>
  <c r="N4743" i="1"/>
  <c r="N3484" i="1"/>
  <c r="N6001" i="1"/>
  <c r="N5460" i="1"/>
  <c r="N5471" i="1"/>
  <c r="N5472" i="1"/>
  <c r="N5473" i="1"/>
  <c r="N5474" i="1"/>
  <c r="N5086" i="1"/>
  <c r="N5087" i="1"/>
  <c r="N5085" i="1"/>
  <c r="N5089" i="1"/>
  <c r="N5088" i="1"/>
  <c r="N5459" i="1"/>
  <c r="N5443" i="1"/>
  <c r="N5437" i="1"/>
  <c r="N5470" i="1"/>
  <c r="N6307" i="1"/>
  <c r="N6797" i="1"/>
  <c r="N6799" i="1"/>
  <c r="N6798" i="1"/>
  <c r="N6800" i="1"/>
  <c r="N5461" i="1"/>
  <c r="N4841" i="1"/>
  <c r="N4846" i="1"/>
  <c r="N4847" i="1"/>
  <c r="N4848" i="1"/>
  <c r="N4854" i="1"/>
  <c r="N4840" i="1"/>
  <c r="N4843" i="1"/>
  <c r="N4844" i="1"/>
  <c r="N4845" i="1"/>
  <c r="N4842" i="1"/>
  <c r="N4849" i="1"/>
  <c r="N5177" i="1"/>
  <c r="N5181" i="1"/>
  <c r="N5178" i="1"/>
  <c r="N5180" i="1"/>
  <c r="N5179" i="1"/>
  <c r="N3896" i="1"/>
  <c r="N3895" i="1"/>
  <c r="N4851" i="1"/>
  <c r="N4850" i="1"/>
  <c r="N4852" i="1"/>
  <c r="N4853" i="1"/>
  <c r="N3898" i="1"/>
  <c r="N3897" i="1"/>
  <c r="N5444" i="1"/>
  <c r="N5446" i="1"/>
  <c r="N5447" i="1"/>
  <c r="N5448" i="1"/>
  <c r="N5445" i="1"/>
  <c r="N5450" i="1"/>
  <c r="N5452" i="1"/>
  <c r="N5451" i="1"/>
  <c r="N5449" i="1"/>
  <c r="N3802" i="1"/>
  <c r="N4257" i="1"/>
  <c r="N5716" i="1"/>
  <c r="N4308" i="1"/>
  <c r="N4309" i="1"/>
  <c r="N4312" i="1"/>
  <c r="N4311" i="1"/>
  <c r="N4310" i="1"/>
  <c r="N4316" i="1"/>
  <c r="N4315" i="1"/>
  <c r="N4314" i="1"/>
  <c r="N4313" i="1"/>
  <c r="N4323" i="1"/>
  <c r="N4321" i="1"/>
  <c r="N4319" i="1"/>
  <c r="N4320" i="1"/>
  <c r="N4322" i="1"/>
  <c r="N4318" i="1"/>
  <c r="N4317" i="1"/>
  <c r="N5090" i="1"/>
  <c r="N7005" i="1"/>
  <c r="N5275" i="1"/>
  <c r="N3169" i="1"/>
  <c r="N3171" i="1"/>
  <c r="N3172" i="1"/>
  <c r="N3170" i="1"/>
  <c r="N3143" i="1"/>
  <c r="N3142" i="1"/>
  <c r="N3145" i="1"/>
  <c r="N3146" i="1"/>
  <c r="N3135" i="1"/>
  <c r="N3137" i="1"/>
  <c r="N3164" i="1"/>
  <c r="N3147" i="1"/>
  <c r="N3168" i="1"/>
  <c r="N3167" i="1"/>
  <c r="N3150" i="1"/>
  <c r="N3136" i="1"/>
  <c r="N3138" i="1"/>
  <c r="N3165" i="1"/>
  <c r="N3141" i="1"/>
  <c r="N3148" i="1"/>
  <c r="N3149" i="1"/>
  <c r="N3166" i="1"/>
  <c r="N3161" i="1"/>
  <c r="N3158" i="1"/>
  <c r="N3160" i="1"/>
  <c r="N3159" i="1"/>
  <c r="N3162" i="1"/>
  <c r="N3144" i="1"/>
  <c r="N3163" i="1"/>
  <c r="N3139" i="1"/>
  <c r="N3140" i="1"/>
  <c r="N3151" i="1"/>
  <c r="N3152" i="1"/>
  <c r="N3153" i="1"/>
  <c r="N3157" i="1"/>
  <c r="N3154" i="1"/>
  <c r="N3155" i="1"/>
  <c r="N3156" i="1"/>
  <c r="N3323" i="1"/>
  <c r="N3325" i="1"/>
  <c r="N3324" i="1"/>
  <c r="N334" i="1"/>
  <c r="N333" i="1"/>
  <c r="N332" i="1"/>
  <c r="N335" i="1"/>
  <c r="N336" i="1"/>
  <c r="N337" i="1"/>
  <c r="N6801" i="1"/>
  <c r="N6681" i="1"/>
  <c r="N5400" i="1"/>
  <c r="N5399" i="1"/>
  <c r="N3855" i="1"/>
  <c r="N3854" i="1"/>
  <c r="N4752" i="1"/>
  <c r="N3853" i="1"/>
  <c r="N3852" i="1"/>
  <c r="N5766" i="1"/>
  <c r="N6525" i="1"/>
  <c r="N3488" i="1"/>
  <c r="N3487" i="1"/>
  <c r="N3808" i="1"/>
  <c r="N6629" i="1"/>
  <c r="N6630" i="1"/>
  <c r="N6631" i="1"/>
  <c r="N7073" i="1"/>
  <c r="N7091" i="1"/>
  <c r="N7180" i="1"/>
  <c r="N7182" i="1"/>
  <c r="N7181" i="1"/>
  <c r="N5434" i="1"/>
  <c r="N3666" i="1"/>
  <c r="N3667" i="1"/>
  <c r="N3668" i="1"/>
  <c r="N3664" i="1"/>
  <c r="N3663" i="1"/>
  <c r="N3665" i="1"/>
  <c r="N421" i="1"/>
  <c r="N422" i="1"/>
  <c r="N1581" i="1"/>
  <c r="N1465" i="1"/>
  <c r="N1466" i="1"/>
  <c r="N1414" i="1"/>
  <c r="N1415" i="1"/>
  <c r="N2452" i="1"/>
  <c r="N2451" i="1"/>
  <c r="N5203" i="1"/>
  <c r="N5001" i="1"/>
  <c r="N5002" i="1"/>
  <c r="N5004" i="1"/>
  <c r="N5003" i="1"/>
  <c r="N4999" i="1"/>
  <c r="N5000" i="1"/>
  <c r="N4996" i="1"/>
  <c r="N4997" i="1"/>
  <c r="N4998" i="1"/>
  <c r="N6569" i="1"/>
  <c r="N5765" i="1"/>
  <c r="N4976" i="1"/>
  <c r="N5764" i="1"/>
  <c r="N5762" i="1"/>
  <c r="N5760" i="1"/>
  <c r="N5761" i="1"/>
  <c r="N5763" i="1"/>
  <c r="N6456" i="1"/>
  <c r="N6454" i="1"/>
  <c r="N6455" i="1"/>
  <c r="N6620" i="1"/>
  <c r="N6618" i="1"/>
  <c r="N6619" i="1"/>
  <c r="N6621" i="1"/>
  <c r="N5757" i="1"/>
  <c r="N5755" i="1"/>
  <c r="N5756" i="1"/>
  <c r="N5758" i="1"/>
  <c r="N5340" i="1"/>
  <c r="N5342" i="1"/>
  <c r="N5341" i="1"/>
  <c r="N5397" i="1"/>
  <c r="N5398" i="1"/>
  <c r="N6580" i="1"/>
  <c r="N6576" i="1"/>
  <c r="N6578" i="1"/>
  <c r="N6579" i="1"/>
  <c r="N6575" i="1"/>
  <c r="N6577" i="1"/>
  <c r="N6581" i="1"/>
  <c r="N6568" i="1"/>
  <c r="N6566" i="1"/>
  <c r="N6567" i="1"/>
  <c r="N4303" i="1"/>
  <c r="N4301" i="1"/>
  <c r="N4302" i="1"/>
  <c r="N4986" i="1"/>
  <c r="N4987" i="1"/>
  <c r="N6644" i="1"/>
  <c r="N6645" i="1"/>
  <c r="N4750" i="1"/>
  <c r="N4751" i="1"/>
  <c r="N6616" i="1"/>
  <c r="N6617" i="1"/>
  <c r="N6468" i="1"/>
  <c r="N6565" i="1"/>
  <c r="N5753" i="1"/>
  <c r="N5754" i="1"/>
  <c r="N5749" i="1"/>
  <c r="N5750" i="1"/>
  <c r="N6451" i="1"/>
  <c r="N6452" i="1"/>
  <c r="N5475" i="1"/>
  <c r="N4726" i="1"/>
  <c r="N4727" i="1"/>
  <c r="N3481" i="1"/>
  <c r="N3483" i="1"/>
  <c r="N3482" i="1"/>
  <c r="N5327" i="1"/>
  <c r="N5289" i="1"/>
  <c r="N5328" i="1"/>
  <c r="N5315" i="1"/>
  <c r="N5335" i="1"/>
  <c r="N5334" i="1"/>
  <c r="N6739" i="1"/>
  <c r="N6738" i="1"/>
  <c r="N4946" i="1"/>
  <c r="N4947" i="1"/>
  <c r="N4948" i="1"/>
  <c r="N4837" i="1"/>
  <c r="N4839" i="1"/>
  <c r="N4838" i="1"/>
  <c r="N4831" i="1"/>
  <c r="N4833" i="1"/>
  <c r="N4825" i="1"/>
  <c r="N4826" i="1"/>
  <c r="N4835" i="1"/>
  <c r="N4836" i="1"/>
  <c r="N4829" i="1"/>
  <c r="N4830" i="1"/>
  <c r="N4823" i="1"/>
  <c r="N4824" i="1"/>
  <c r="N4832" i="1"/>
  <c r="N4834" i="1"/>
  <c r="N4693" i="1"/>
  <c r="N4692" i="1"/>
  <c r="N4698" i="1"/>
  <c r="N4699" i="1"/>
  <c r="N4701" i="1"/>
  <c r="N4694" i="1"/>
  <c r="N4696" i="1"/>
  <c r="N4700" i="1"/>
  <c r="N4697" i="1"/>
  <c r="N4695" i="1"/>
  <c r="N5343" i="1"/>
  <c r="N5344" i="1"/>
  <c r="N5345" i="1"/>
  <c r="N4827" i="1"/>
  <c r="N4828" i="1"/>
  <c r="N6564" i="1"/>
  <c r="N6562" i="1"/>
  <c r="N6563" i="1"/>
  <c r="N5250" i="1"/>
  <c r="N4755" i="1"/>
  <c r="N5038" i="1"/>
  <c r="N5249" i="1"/>
  <c r="N9" i="1"/>
  <c r="N4656" i="1"/>
  <c r="N3194" i="1"/>
  <c r="N3199" i="1"/>
  <c r="N3200" i="1"/>
  <c r="N3209" i="1"/>
  <c r="N3210" i="1"/>
  <c r="N3207" i="1"/>
  <c r="N3196" i="1"/>
  <c r="N3206" i="1"/>
  <c r="N3205" i="1"/>
  <c r="N3195" i="1"/>
  <c r="N3201" i="1"/>
  <c r="N3197" i="1"/>
  <c r="N3198" i="1"/>
  <c r="N3208" i="1"/>
  <c r="N3204" i="1"/>
  <c r="N3202" i="1"/>
  <c r="N3203" i="1"/>
  <c r="N3133" i="1"/>
  <c r="N3132" i="1"/>
  <c r="N3134" i="1"/>
  <c r="N3128" i="1"/>
  <c r="N3131" i="1"/>
  <c r="N3129" i="1"/>
  <c r="N3130" i="1"/>
  <c r="N6706" i="1"/>
  <c r="N5083" i="1"/>
  <c r="N5077" i="1"/>
  <c r="N5079" i="1"/>
  <c r="N5081" i="1"/>
  <c r="N5084" i="1"/>
  <c r="N5078" i="1"/>
  <c r="N5080" i="1"/>
  <c r="N5082" i="1"/>
  <c r="N4216" i="1"/>
  <c r="N349" i="1"/>
  <c r="N347" i="1"/>
  <c r="N348" i="1"/>
  <c r="N350" i="1"/>
  <c r="N4913" i="1"/>
  <c r="N4982" i="1"/>
  <c r="N4892" i="1"/>
  <c r="N4893" i="1"/>
  <c r="N5258" i="1"/>
  <c r="N5253" i="1"/>
  <c r="N5254" i="1"/>
  <c r="N5255" i="1"/>
  <c r="N5256" i="1"/>
  <c r="N5257" i="1"/>
  <c r="N5252" i="1"/>
  <c r="N6480" i="1"/>
  <c r="N5435" i="1"/>
  <c r="N3694" i="1"/>
  <c r="N3695" i="1"/>
  <c r="N5063" i="1"/>
  <c r="N18" i="1"/>
  <c r="N8" i="1"/>
  <c r="N14" i="1"/>
  <c r="N17" i="1"/>
  <c r="N16" i="1"/>
  <c r="N15" i="1"/>
  <c r="N11" i="1"/>
  <c r="N5" i="1"/>
  <c r="N10" i="1"/>
  <c r="N5882" i="1"/>
  <c r="N5879" i="1"/>
  <c r="N5872" i="1"/>
  <c r="N5883" i="1"/>
  <c r="N5880" i="1"/>
  <c r="N5881" i="1"/>
  <c r="N4724" i="1"/>
  <c r="N4725" i="1"/>
  <c r="N5866" i="1"/>
  <c r="N5863" i="1"/>
  <c r="N5867" i="1"/>
  <c r="N5864" i="1"/>
  <c r="N5865" i="1"/>
  <c r="N4212" i="1"/>
  <c r="N4213" i="1"/>
  <c r="N4214" i="1"/>
  <c r="N4215" i="1"/>
  <c r="N4434" i="1"/>
  <c r="N4436" i="1"/>
  <c r="N4435" i="1"/>
  <c r="N4437" i="1"/>
  <c r="N4438" i="1"/>
  <c r="N4443" i="1"/>
  <c r="N4441" i="1"/>
  <c r="N4439" i="1"/>
  <c r="N4444" i="1"/>
  <c r="N4442" i="1"/>
  <c r="N4440" i="1"/>
  <c r="N6684" i="1"/>
  <c r="N6685" i="1"/>
  <c r="N6686" i="1"/>
  <c r="N6687" i="1"/>
  <c r="N3918" i="1"/>
  <c r="N3919" i="1"/>
  <c r="N3920" i="1"/>
  <c r="N4393" i="1"/>
  <c r="N4394" i="1"/>
  <c r="N4395" i="1"/>
  <c r="N4396" i="1"/>
  <c r="N4397" i="1"/>
  <c r="N4399" i="1"/>
  <c r="N4401" i="1"/>
  <c r="N4403" i="1"/>
  <c r="N4400" i="1"/>
  <c r="N4398" i="1"/>
  <c r="N4404" i="1"/>
  <c r="N4402" i="1"/>
  <c r="N4933" i="1"/>
  <c r="N4934" i="1"/>
  <c r="N4935" i="1"/>
  <c r="N4937" i="1"/>
  <c r="N4936" i="1"/>
  <c r="N4929" i="1"/>
  <c r="N4930" i="1"/>
  <c r="N4931" i="1"/>
  <c r="N4932" i="1"/>
  <c r="N6326" i="1"/>
  <c r="N6328" i="1"/>
  <c r="N6327" i="1"/>
  <c r="N6324" i="1"/>
  <c r="N6325" i="1"/>
  <c r="N6156" i="1"/>
  <c r="N6157" i="1"/>
  <c r="N6135" i="1"/>
  <c r="N6128" i="1"/>
  <c r="N5368" i="1"/>
  <c r="N5369" i="1"/>
  <c r="N5367" i="1"/>
  <c r="N3466" i="1"/>
  <c r="N3467" i="1"/>
  <c r="N5684" i="1"/>
  <c r="N5683" i="1"/>
  <c r="N6674" i="1"/>
  <c r="N4784" i="1"/>
  <c r="N5463" i="1"/>
  <c r="N3496" i="1"/>
  <c r="N5714" i="1"/>
  <c r="N5227" i="1"/>
  <c r="N5228" i="1"/>
  <c r="N5229" i="1"/>
  <c r="N4256" i="1"/>
  <c r="N5479" i="1"/>
  <c r="N5480" i="1"/>
  <c r="N6608" i="1"/>
  <c r="N4258" i="1"/>
  <c r="N5478" i="1"/>
  <c r="N6541" i="1"/>
  <c r="N6409" i="1"/>
  <c r="N5206" i="1"/>
  <c r="N5076" i="1"/>
  <c r="N338" i="1"/>
  <c r="N339" i="1"/>
  <c r="N340" i="1"/>
  <c r="N346" i="1"/>
  <c r="N4732" i="1"/>
  <c r="N4733" i="1"/>
  <c r="N4737" i="1"/>
  <c r="N6457" i="1"/>
  <c r="N6183" i="1"/>
  <c r="N6615" i="1"/>
  <c r="N6613" i="1"/>
  <c r="N5118" i="1"/>
  <c r="N6539" i="1"/>
  <c r="N5109" i="1"/>
  <c r="N6633" i="1"/>
  <c r="N3102" i="1"/>
  <c r="N3100" i="1"/>
  <c r="N3101" i="1"/>
  <c r="N3119" i="1"/>
  <c r="N3120" i="1"/>
  <c r="N3121" i="1"/>
  <c r="N3113" i="1"/>
  <c r="N3114" i="1"/>
  <c r="N3115" i="1"/>
  <c r="N4195" i="1"/>
  <c r="N4196" i="1"/>
  <c r="N4197" i="1"/>
  <c r="N4199" i="1"/>
  <c r="N4198" i="1"/>
  <c r="N5637" i="1"/>
  <c r="N4956" i="1"/>
  <c r="N4957" i="1"/>
  <c r="N4954" i="1"/>
  <c r="N4955" i="1"/>
  <c r="N4914" i="1"/>
  <c r="N157" i="1"/>
  <c r="N97" i="1"/>
  <c r="N328" i="1"/>
  <c r="N327" i="1"/>
  <c r="N329" i="1"/>
  <c r="N5778" i="1"/>
  <c r="N5481" i="1"/>
  <c r="N6697" i="1"/>
  <c r="N6703" i="1"/>
  <c r="N6692" i="1"/>
  <c r="N6533" i="1"/>
  <c r="N6700" i="1"/>
  <c r="N6696" i="1"/>
  <c r="N6701" i="1"/>
  <c r="N5110" i="1"/>
  <c r="N6702" i="1"/>
  <c r="N6540" i="1"/>
  <c r="N6704" i="1"/>
  <c r="N6694" i="1"/>
  <c r="N6695" i="1"/>
  <c r="N6698" i="1"/>
  <c r="N6096" i="1"/>
  <c r="N5884" i="1"/>
  <c r="N5885" i="1"/>
  <c r="N5274" i="1"/>
  <c r="N5021" i="1"/>
  <c r="N6699" i="1"/>
  <c r="N3451" i="1"/>
  <c r="N6969" i="1"/>
  <c r="N6970" i="1"/>
  <c r="N5261" i="1"/>
  <c r="N4938" i="1"/>
  <c r="N5272" i="1"/>
  <c r="N5273" i="1"/>
  <c r="N3449" i="1"/>
  <c r="N4988" i="1"/>
  <c r="N4989" i="1"/>
  <c r="N4990" i="1"/>
  <c r="N4991" i="1"/>
  <c r="N6523" i="1"/>
  <c r="N6524" i="1"/>
  <c r="N6521" i="1"/>
  <c r="N6522" i="1"/>
  <c r="N6705" i="1"/>
  <c r="N3809" i="1"/>
  <c r="N3531" i="1"/>
  <c r="N4753" i="1"/>
  <c r="N5271" i="1"/>
  <c r="N5270" i="1"/>
  <c r="N3626" i="1"/>
  <c r="N3625" i="1"/>
  <c r="N3627" i="1"/>
  <c r="N5636" i="1"/>
  <c r="N5635" i="1"/>
  <c r="N3258" i="1"/>
  <c r="N3527" i="1"/>
  <c r="N3528" i="1"/>
  <c r="N6610" i="1"/>
  <c r="N5122" i="1"/>
  <c r="N6790" i="1"/>
  <c r="N6778" i="1"/>
  <c r="N6785" i="1"/>
  <c r="N6786" i="1"/>
  <c r="N6787" i="1"/>
  <c r="N6783" i="1"/>
  <c r="N6784" i="1"/>
  <c r="N6789" i="1"/>
  <c r="N6788" i="1"/>
  <c r="N6765" i="1"/>
  <c r="N6791" i="1"/>
  <c r="N6777" i="1"/>
  <c r="N5196" i="1"/>
  <c r="N5194" i="1"/>
  <c r="N6819" i="1"/>
  <c r="N6934" i="1"/>
  <c r="N6935" i="1"/>
  <c r="N4964" i="1"/>
  <c r="N6718" i="1"/>
  <c r="N6168" i="1"/>
  <c r="N6405" i="1"/>
  <c r="N6406" i="1"/>
  <c r="N6129" i="1"/>
  <c r="N6105" i="1"/>
  <c r="N6104" i="1"/>
  <c r="N7215" i="1"/>
  <c r="N7216" i="1"/>
  <c r="N7218" i="1"/>
  <c r="N7217" i="1"/>
  <c r="N7174" i="1"/>
  <c r="N7183" i="1"/>
  <c r="N3685" i="1"/>
  <c r="N3682" i="1"/>
  <c r="N3683" i="1"/>
  <c r="N3669" i="1"/>
  <c r="N3661" i="1"/>
  <c r="N3662" i="1"/>
  <c r="N3684" i="1"/>
  <c r="N1179" i="1"/>
  <c r="N1180" i="1"/>
  <c r="N3450" i="1"/>
  <c r="N3796" i="1"/>
  <c r="N5347" i="1"/>
  <c r="N5346" i="1"/>
  <c r="N4304" i="1"/>
  <c r="N5436" i="1"/>
  <c r="N3893" i="1"/>
  <c r="N3894" i="1"/>
  <c r="N5370" i="1"/>
  <c r="N4651" i="1"/>
  <c r="N4650" i="1"/>
  <c r="N5245" i="1"/>
  <c r="N5246" i="1"/>
  <c r="N4306" i="1"/>
  <c r="N7002" i="1"/>
  <c r="N4307" i="1"/>
  <c r="N5062" i="1"/>
  <c r="N5061" i="1"/>
  <c r="N5060" i="1"/>
  <c r="N4882" i="1"/>
  <c r="N5462" i="1"/>
  <c r="N5464" i="1"/>
  <c r="N5465" i="1"/>
  <c r="N4780" i="1"/>
  <c r="N5777" i="1"/>
  <c r="N6741" i="1"/>
  <c r="N6742" i="1"/>
  <c r="N6782" i="1"/>
  <c r="N6554" i="1"/>
  <c r="N6555" i="1"/>
  <c r="N6556" i="1"/>
  <c r="N5782" i="1"/>
  <c r="N5781" i="1"/>
  <c r="N5780" i="1"/>
  <c r="N5779" i="1"/>
  <c r="N7052" i="1"/>
  <c r="N7055" i="1"/>
  <c r="N7054" i="1"/>
  <c r="N7053" i="1"/>
  <c r="N7056" i="1"/>
  <c r="N7121" i="1"/>
  <c r="N7119" i="1"/>
  <c r="N7122" i="1"/>
  <c r="N7126" i="1"/>
  <c r="N7146" i="1"/>
  <c r="N7147" i="1"/>
  <c r="N7154" i="1"/>
  <c r="N7155" i="1"/>
  <c r="N7153" i="1"/>
  <c r="N7163" i="1"/>
  <c r="N7164" i="1"/>
  <c r="N7133" i="1"/>
  <c r="N7135" i="1"/>
  <c r="N7134" i="1"/>
  <c r="N7130" i="1"/>
  <c r="N7131" i="1"/>
  <c r="N7132" i="1"/>
  <c r="N7103" i="1"/>
  <c r="N7104" i="1"/>
  <c r="N7105" i="1"/>
  <c r="N7107" i="1"/>
  <c r="N7108" i="1"/>
  <c r="N7106" i="1"/>
  <c r="N7109" i="1"/>
  <c r="N7110" i="1"/>
  <c r="N7111" i="1"/>
  <c r="N7112" i="1"/>
  <c r="N7113" i="1"/>
  <c r="N7167" i="1"/>
  <c r="N7166" i="1"/>
  <c r="N7165" i="1"/>
  <c r="N7168" i="1"/>
  <c r="N7169" i="1"/>
  <c r="N7170" i="1"/>
  <c r="N7137" i="1"/>
  <c r="N7136" i="1"/>
  <c r="N7138" i="1"/>
  <c r="N7139" i="1"/>
  <c r="N7140" i="1"/>
  <c r="N7141" i="1"/>
  <c r="N7212" i="1"/>
  <c r="N7213" i="1"/>
  <c r="N7214" i="1"/>
  <c r="N7127" i="1"/>
  <c r="N7128" i="1"/>
  <c r="N7129" i="1"/>
  <c r="N7152" i="1"/>
  <c r="N7151" i="1"/>
  <c r="N7150" i="1"/>
  <c r="N7118" i="1"/>
  <c r="N7117" i="1"/>
  <c r="N7148" i="1"/>
  <c r="N7149" i="1"/>
  <c r="N7123" i="1"/>
  <c r="N7124" i="1"/>
  <c r="N7125" i="1"/>
  <c r="N7114" i="1"/>
  <c r="N7115" i="1"/>
  <c r="N7116" i="1"/>
  <c r="N7145" i="1"/>
  <c r="N7143" i="1"/>
  <c r="N7142" i="1"/>
  <c r="N7144" i="1"/>
  <c r="N7070" i="1"/>
  <c r="N7082" i="1"/>
  <c r="N3422" i="1"/>
  <c r="N3418" i="1"/>
  <c r="N3419" i="1"/>
  <c r="N3423" i="1"/>
  <c r="N3424" i="1"/>
  <c r="N3420" i="1"/>
  <c r="N3421" i="1"/>
  <c r="N3425" i="1"/>
  <c r="N3426" i="1"/>
  <c r="N3428" i="1"/>
  <c r="N3429" i="1"/>
  <c r="N3427" i="1"/>
  <c r="N4757" i="1"/>
  <c r="N4756" i="1"/>
  <c r="N4769" i="1"/>
  <c r="N4770" i="1"/>
  <c r="N3432" i="1"/>
  <c r="N4771" i="1"/>
  <c r="N3430" i="1"/>
  <c r="N3431" i="1"/>
  <c r="N3433" i="1"/>
  <c r="N3434" i="1"/>
  <c r="N3437" i="1"/>
  <c r="N3436" i="1"/>
  <c r="N3435" i="1"/>
  <c r="N4758" i="1"/>
  <c r="N4761" i="1"/>
  <c r="N4762" i="1"/>
  <c r="N4763" i="1"/>
  <c r="N4776" i="1"/>
  <c r="N4764" i="1"/>
  <c r="N4765" i="1"/>
  <c r="N4767" i="1"/>
  <c r="N4766" i="1"/>
  <c r="N4759" i="1"/>
  <c r="N4760" i="1"/>
  <c r="N4774" i="1"/>
  <c r="N4775" i="1"/>
  <c r="N4772" i="1"/>
  <c r="N4773" i="1"/>
  <c r="N4768" i="1"/>
  <c r="N6127" i="1"/>
  <c r="N7188" i="1"/>
  <c r="N7184" i="1"/>
  <c r="N7186" i="1"/>
  <c r="N7189" i="1"/>
  <c r="N7185" i="1"/>
  <c r="N7187" i="1"/>
  <c r="N5011" i="1"/>
  <c r="N5012" i="1"/>
  <c r="N5013" i="1"/>
  <c r="N5014" i="1"/>
  <c r="N5015" i="1"/>
  <c r="N5016" i="1"/>
  <c r="N5017" i="1"/>
  <c r="N5018" i="1"/>
  <c r="N5019" i="1"/>
  <c r="N5020" i="1"/>
  <c r="N5348" i="1"/>
  <c r="N5349" i="1"/>
  <c r="N5350" i="1"/>
  <c r="N4143" i="1"/>
  <c r="N4144" i="1"/>
  <c r="N4141" i="1"/>
  <c r="N4142" i="1"/>
  <c r="N4146" i="1"/>
  <c r="N4147" i="1"/>
  <c r="N4145" i="1"/>
  <c r="N4155" i="1"/>
  <c r="N4153" i="1"/>
  <c r="N4154" i="1"/>
  <c r="N4152" i="1"/>
  <c r="N4148" i="1"/>
  <c r="N4149" i="1"/>
  <c r="N4150" i="1"/>
  <c r="N4151" i="1"/>
  <c r="N4133" i="1"/>
  <c r="N4134" i="1"/>
  <c r="N4135" i="1"/>
  <c r="N4140" i="1"/>
  <c r="N4139" i="1"/>
  <c r="N4138" i="1"/>
  <c r="N4136" i="1"/>
  <c r="N4137" i="1"/>
  <c r="N5336" i="1"/>
  <c r="N5337" i="1"/>
  <c r="N5338" i="1"/>
  <c r="N5339" i="1"/>
  <c r="N3517" i="1"/>
  <c r="N3518" i="1"/>
  <c r="N3521" i="1"/>
  <c r="N3522" i="1"/>
  <c r="N3520" i="1"/>
  <c r="N3519" i="1"/>
  <c r="N6094" i="1"/>
  <c r="N6095" i="1"/>
  <c r="N5065" i="1"/>
  <c r="N5395" i="1"/>
  <c r="N5394" i="1"/>
  <c r="N6719" i="1"/>
  <c r="N6724" i="1"/>
  <c r="N6727" i="1"/>
  <c r="N6720" i="1"/>
  <c r="N6723" i="1"/>
  <c r="N6722" i="1"/>
  <c r="N6721" i="1"/>
  <c r="N6726" i="1"/>
  <c r="N6725" i="1"/>
  <c r="N6730" i="1"/>
  <c r="N6731" i="1"/>
  <c r="N6732" i="1"/>
  <c r="N6733" i="1"/>
  <c r="N6728" i="1"/>
  <c r="N6734" i="1"/>
  <c r="N6729" i="1"/>
  <c r="N6735" i="1"/>
  <c r="N5295" i="1"/>
  <c r="N5296" i="1"/>
  <c r="N5414" i="1"/>
  <c r="N5415" i="1"/>
  <c r="N5412" i="1"/>
  <c r="N5413" i="1"/>
  <c r="N5406" i="1"/>
  <c r="N5407" i="1"/>
  <c r="N5404" i="1"/>
  <c r="N5405" i="1"/>
  <c r="N5428" i="1"/>
  <c r="N5429" i="1"/>
  <c r="N5426" i="1"/>
  <c r="N5427" i="1"/>
  <c r="N5422" i="1"/>
  <c r="N5423" i="1"/>
  <c r="N5424" i="1"/>
  <c r="N5425" i="1"/>
  <c r="N5420" i="1"/>
  <c r="N5421" i="1"/>
  <c r="N5418" i="1"/>
  <c r="N5419" i="1"/>
  <c r="N5739" i="1"/>
  <c r="N5740" i="1"/>
  <c r="N5742" i="1"/>
  <c r="N5743" i="1"/>
  <c r="N5741" i="1"/>
  <c r="N6666" i="1"/>
  <c r="N6667" i="1"/>
  <c r="N6670" i="1"/>
  <c r="N6671" i="1"/>
  <c r="N6668" i="1"/>
  <c r="N6669" i="1"/>
  <c r="N6672" i="1"/>
  <c r="N6673" i="1"/>
  <c r="N5798" i="1"/>
  <c r="N5797" i="1"/>
  <c r="N5805" i="1"/>
  <c r="N3910" i="1"/>
  <c r="N3913" i="1"/>
  <c r="N3912" i="1"/>
  <c r="N3911" i="1"/>
  <c r="N3906" i="1"/>
  <c r="N3909" i="1"/>
  <c r="N3908" i="1"/>
  <c r="N3907" i="1"/>
  <c r="N3914" i="1"/>
  <c r="N3915" i="1"/>
  <c r="N3916" i="1"/>
  <c r="N3917" i="1"/>
  <c r="N4865" i="1"/>
  <c r="N4866" i="1"/>
  <c r="N4869" i="1"/>
  <c r="N4870" i="1"/>
  <c r="N4867" i="1"/>
  <c r="N4868" i="1"/>
  <c r="N4855" i="1"/>
  <c r="N4856" i="1"/>
  <c r="N4858" i="1"/>
  <c r="N4857" i="1"/>
  <c r="N4861" i="1"/>
  <c r="N4862" i="1"/>
  <c r="N4864" i="1"/>
  <c r="N4860" i="1"/>
  <c r="N4863" i="1"/>
  <c r="N4859" i="1"/>
  <c r="N3724" i="1"/>
  <c r="N3722" i="1"/>
  <c r="N3723" i="1"/>
  <c r="N3725" i="1"/>
  <c r="N3726" i="1"/>
  <c r="N3727" i="1"/>
  <c r="N3730" i="1"/>
  <c r="N3731" i="1"/>
  <c r="N3732" i="1"/>
  <c r="N3733" i="1"/>
  <c r="N3728" i="1"/>
  <c r="N3729" i="1"/>
  <c r="N5488" i="1"/>
  <c r="N5489" i="1"/>
  <c r="N5486" i="1"/>
  <c r="N5487" i="1"/>
  <c r="N5491" i="1"/>
  <c r="N5493" i="1"/>
  <c r="N5492" i="1"/>
  <c r="N5490" i="1"/>
  <c r="N5484" i="1"/>
  <c r="N5485" i="1"/>
  <c r="N5313" i="1"/>
  <c r="N5311" i="1"/>
  <c r="N5312" i="1"/>
  <c r="N5314" i="1"/>
  <c r="N5286" i="1"/>
  <c r="N5285" i="1"/>
  <c r="N5287" i="1"/>
  <c r="N5288" i="1"/>
  <c r="N5355" i="1"/>
  <c r="N5356" i="1"/>
  <c r="N5358" i="1"/>
  <c r="N5357" i="1"/>
  <c r="N5353" i="1"/>
  <c r="N5354" i="1"/>
  <c r="N5351" i="1"/>
  <c r="N5352" i="1"/>
  <c r="N4614" i="1"/>
  <c r="N4615" i="1"/>
  <c r="N4613" i="1"/>
  <c r="N3887" i="1"/>
  <c r="N3888" i="1"/>
  <c r="N3885" i="1"/>
  <c r="N3886" i="1"/>
  <c r="N3883" i="1"/>
  <c r="N3884" i="1"/>
  <c r="N5728" i="1"/>
  <c r="N5727" i="1"/>
  <c r="N5726" i="1"/>
  <c r="N5725" i="1"/>
  <c r="N5837" i="1"/>
  <c r="N5838" i="1"/>
  <c r="N5834" i="1"/>
  <c r="N5831" i="1"/>
  <c r="N5832" i="1"/>
  <c r="N5833" i="1"/>
  <c r="N5830" i="1"/>
  <c r="N7157" i="1"/>
  <c r="N7158" i="1"/>
  <c r="N7160" i="1"/>
  <c r="N7162" i="1"/>
  <c r="N7159" i="1"/>
  <c r="N7161" i="1"/>
  <c r="N6518" i="1"/>
  <c r="N6517" i="1"/>
  <c r="N6519" i="1"/>
  <c r="N6520" i="1"/>
  <c r="N6929" i="1"/>
  <c r="N6930" i="1"/>
  <c r="N4609" i="1"/>
  <c r="N4348" i="1"/>
  <c r="N4349" i="1"/>
  <c r="N4350" i="1"/>
  <c r="N4345" i="1"/>
  <c r="N4337" i="1"/>
  <c r="N4338" i="1"/>
  <c r="N4339" i="1"/>
  <c r="N4340" i="1"/>
  <c r="N4341" i="1"/>
  <c r="N4342" i="1"/>
  <c r="N4343" i="1"/>
  <c r="N4344" i="1"/>
  <c r="N4346" i="1"/>
  <c r="N4347" i="1"/>
  <c r="N3447" i="1"/>
  <c r="N3448" i="1"/>
  <c r="N3438" i="1"/>
  <c r="N3439" i="1"/>
  <c r="N3440" i="1"/>
  <c r="N3441" i="1"/>
  <c r="N3442" i="1"/>
  <c r="N3443" i="1"/>
  <c r="N3444" i="1"/>
  <c r="N3445" i="1"/>
  <c r="N3446" i="1"/>
  <c r="N3750" i="1"/>
  <c r="N3748" i="1"/>
  <c r="N3749" i="1"/>
  <c r="N3746" i="1"/>
  <c r="N3747" i="1"/>
  <c r="N3745" i="1"/>
  <c r="N3754" i="1"/>
  <c r="N3755" i="1"/>
  <c r="N3756" i="1"/>
  <c r="N3753" i="1"/>
  <c r="N3752" i="1"/>
  <c r="N3751" i="1"/>
  <c r="N3757" i="1"/>
  <c r="N3758" i="1"/>
  <c r="N3699" i="1"/>
  <c r="N3700" i="1"/>
  <c r="N3701" i="1"/>
  <c r="N3697" i="1"/>
  <c r="N3698" i="1"/>
  <c r="N3696" i="1"/>
  <c r="N3704" i="1"/>
  <c r="N3703" i="1"/>
  <c r="N3702" i="1"/>
  <c r="N3705" i="1"/>
  <c r="N3706" i="1"/>
  <c r="N3707" i="1"/>
  <c r="N3708" i="1"/>
  <c r="N3709" i="1"/>
  <c r="N3788" i="1"/>
  <c r="N3785" i="1"/>
  <c r="N5752" i="1"/>
  <c r="N5751" i="1"/>
  <c r="N4968" i="1"/>
  <c r="N4967" i="1"/>
  <c r="N4966" i="1"/>
  <c r="N4969" i="1"/>
  <c r="N4970" i="1"/>
  <c r="N5244" i="1"/>
  <c r="N6091" i="1"/>
  <c r="N6092" i="1"/>
  <c r="N6093" i="1"/>
  <c r="N4299" i="1"/>
  <c r="N4300" i="1"/>
  <c r="N4285" i="1"/>
  <c r="N4281" i="1"/>
  <c r="N4282" i="1"/>
  <c r="N4286" i="1"/>
  <c r="N4283" i="1"/>
  <c r="N4284" i="1"/>
  <c r="N6690" i="1"/>
  <c r="N5264" i="1"/>
  <c r="N5265" i="1"/>
  <c r="N5266" i="1"/>
  <c r="N5267" i="1"/>
  <c r="N5268" i="1"/>
  <c r="N5269" i="1"/>
  <c r="N5707" i="1"/>
  <c r="N5708" i="1"/>
  <c r="N5710" i="1"/>
  <c r="N5709" i="1"/>
  <c r="N6634" i="1"/>
  <c r="N6689" i="1"/>
  <c r="N5511" i="1"/>
  <c r="N5512" i="1"/>
  <c r="N5509" i="1"/>
  <c r="N5510" i="1"/>
  <c r="N5517" i="1"/>
  <c r="N5518" i="1"/>
  <c r="N5515" i="1"/>
  <c r="N5516" i="1"/>
  <c r="N5513" i="1"/>
  <c r="N5514" i="1"/>
  <c r="N5290" i="1"/>
  <c r="N5291" i="1"/>
  <c r="N6635" i="1"/>
  <c r="N6637" i="1"/>
  <c r="N6636" i="1"/>
  <c r="N4731" i="1"/>
  <c r="N4730" i="1"/>
  <c r="N4287" i="1"/>
  <c r="N4288" i="1"/>
  <c r="N4278" i="1"/>
  <c r="N4279" i="1"/>
  <c r="N4280" i="1"/>
  <c r="N3715" i="1"/>
  <c r="N3712" i="1"/>
  <c r="N3713" i="1"/>
  <c r="N3716" i="1"/>
  <c r="N3711" i="1"/>
  <c r="N3714" i="1"/>
  <c r="N3710" i="1"/>
  <c r="N6688" i="1"/>
  <c r="N5701" i="1"/>
  <c r="N5702" i="1"/>
  <c r="N5705" i="1"/>
  <c r="N5706" i="1"/>
  <c r="N5703" i="1"/>
  <c r="N5704" i="1"/>
  <c r="N6546" i="1"/>
  <c r="N6545" i="1"/>
  <c r="N6549" i="1"/>
  <c r="N6550" i="1"/>
  <c r="N6547" i="1"/>
  <c r="N6548" i="1"/>
  <c r="N6717" i="1"/>
  <c r="N6716" i="1"/>
  <c r="N4275" i="1"/>
  <c r="N4276" i="1"/>
  <c r="N4277" i="1"/>
  <c r="N4274" i="1"/>
  <c r="N5199" i="1"/>
  <c r="N5198" i="1"/>
  <c r="N5200" i="1"/>
  <c r="N3901" i="1"/>
  <c r="N3902" i="1"/>
  <c r="N3903" i="1"/>
  <c r="N3904" i="1"/>
  <c r="N3905" i="1"/>
  <c r="N4255" i="1"/>
  <c r="N5104" i="1"/>
  <c r="N5105" i="1"/>
  <c r="N5106" i="1"/>
  <c r="N4655" i="1"/>
  <c r="N4654" i="1"/>
  <c r="N5375" i="1"/>
  <c r="N5374" i="1"/>
  <c r="N5373" i="1"/>
  <c r="N5376" i="1"/>
  <c r="N5377" i="1"/>
  <c r="N5378" i="1"/>
  <c r="N5379" i="1"/>
  <c r="N5380" i="1"/>
  <c r="N5381" i="1"/>
  <c r="N5382" i="1"/>
  <c r="N5383" i="1"/>
  <c r="N5386" i="1"/>
  <c r="N5387" i="1"/>
  <c r="N5388" i="1"/>
  <c r="N5389" i="1"/>
  <c r="N5390" i="1"/>
  <c r="N5391" i="1"/>
  <c r="N5392" i="1"/>
  <c r="N5393" i="1"/>
  <c r="N4906" i="1"/>
  <c r="N4907" i="1"/>
  <c r="N4908" i="1"/>
  <c r="N4909" i="1"/>
  <c r="N4910" i="1"/>
  <c r="N4911" i="1"/>
  <c r="N4905" i="1"/>
  <c r="N4912" i="1"/>
  <c r="N4894" i="1"/>
  <c r="N4895" i="1"/>
  <c r="N4900" i="1"/>
  <c r="N4896" i="1"/>
  <c r="N4901" i="1"/>
  <c r="N4897" i="1"/>
  <c r="N4902" i="1"/>
  <c r="N4898" i="1"/>
  <c r="N4899" i="1"/>
  <c r="N4903" i="1"/>
  <c r="N4904" i="1"/>
  <c r="N4889" i="1"/>
  <c r="N4888" i="1"/>
  <c r="N5034" i="1"/>
  <c r="N5033" i="1"/>
  <c r="N5032" i="1"/>
  <c r="N5031" i="1"/>
  <c r="N5023" i="1"/>
  <c r="N5024" i="1"/>
  <c r="N5025" i="1"/>
  <c r="N5026" i="1"/>
  <c r="N5027" i="1"/>
  <c r="N5028" i="1"/>
  <c r="N5029" i="1"/>
  <c r="N5030" i="1"/>
  <c r="N6582" i="1"/>
  <c r="N6583" i="1"/>
  <c r="N6584" i="1"/>
  <c r="N6585" i="1"/>
  <c r="N6586" i="1"/>
  <c r="N6587" i="1"/>
  <c r="N6588" i="1"/>
  <c r="N6589" i="1"/>
  <c r="N6590" i="1"/>
  <c r="N6591" i="1"/>
  <c r="N6592" i="1"/>
  <c r="N6603" i="1"/>
  <c r="N6596" i="1"/>
  <c r="N6597" i="1"/>
  <c r="N6598" i="1"/>
  <c r="N6599" i="1"/>
  <c r="N6600" i="1"/>
  <c r="N6601" i="1"/>
  <c r="N6602" i="1"/>
  <c r="N6606" i="1"/>
  <c r="N6604" i="1"/>
  <c r="N6607" i="1"/>
  <c r="N6605" i="1"/>
  <c r="N3680" i="1"/>
  <c r="N3681" i="1"/>
  <c r="N3734" i="1"/>
  <c r="N3735" i="1"/>
  <c r="N3736" i="1"/>
  <c r="N3737" i="1"/>
  <c r="N3738" i="1"/>
  <c r="N3739" i="1"/>
  <c r="N3740" i="1"/>
  <c r="N3741" i="1"/>
  <c r="N3742" i="1"/>
  <c r="N3743" i="1"/>
  <c r="N3744" i="1"/>
  <c r="N4158" i="1"/>
  <c r="N4157" i="1"/>
  <c r="N4156" i="1"/>
  <c r="N4159" i="1"/>
  <c r="N4160" i="1"/>
  <c r="N4161" i="1"/>
  <c r="N4162" i="1"/>
  <c r="N4163" i="1"/>
  <c r="N4164" i="1"/>
  <c r="N4165" i="1"/>
  <c r="N4166" i="1"/>
  <c r="N4167" i="1"/>
  <c r="N4168" i="1"/>
  <c r="N4169" i="1"/>
  <c r="N4170" i="1"/>
  <c r="N4171" i="1"/>
  <c r="N4172" i="1"/>
  <c r="N4173" i="1"/>
  <c r="N4174" i="1"/>
  <c r="N6144" i="1"/>
  <c r="N6145" i="1"/>
  <c r="N6531" i="1"/>
  <c r="N6532" i="1"/>
  <c r="N3836" i="1"/>
  <c r="N3822" i="1"/>
  <c r="N3821" i="1"/>
  <c r="N3823" i="1"/>
  <c r="N3824" i="1"/>
  <c r="N3825" i="1"/>
  <c r="N3826" i="1"/>
  <c r="N3827" i="1"/>
  <c r="N3828" i="1"/>
  <c r="N3830" i="1"/>
  <c r="N3829" i="1"/>
  <c r="N3831" i="1"/>
  <c r="N3832" i="1"/>
  <c r="N3833" i="1"/>
  <c r="N3834" i="1"/>
  <c r="N3835" i="1"/>
  <c r="N3811" i="1"/>
  <c r="N3812" i="1"/>
  <c r="N3813" i="1"/>
  <c r="N3814" i="1"/>
  <c r="N3815" i="1"/>
  <c r="N3816" i="1"/>
  <c r="N3817" i="1"/>
  <c r="N3818" i="1"/>
  <c r="N3819" i="1"/>
  <c r="N3820" i="1"/>
  <c r="N3921" i="1"/>
  <c r="N3922" i="1"/>
  <c r="N3923" i="1"/>
  <c r="N3924" i="1"/>
  <c r="N3925" i="1"/>
  <c r="N3926" i="1"/>
  <c r="N3927" i="1"/>
  <c r="N3928" i="1"/>
  <c r="N3929" i="1"/>
  <c r="N3930" i="1"/>
  <c r="N3931" i="1"/>
  <c r="N3932" i="1"/>
  <c r="N3933" i="1"/>
  <c r="N3934" i="1"/>
  <c r="N3942" i="1"/>
  <c r="N3935" i="1"/>
  <c r="N3936" i="1"/>
  <c r="N3937" i="1"/>
  <c r="N3938" i="1"/>
  <c r="N3939" i="1"/>
  <c r="N3940" i="1"/>
  <c r="N3941" i="1"/>
  <c r="N3973" i="1"/>
  <c r="N3974" i="1"/>
  <c r="N3975" i="1"/>
  <c r="N3976" i="1"/>
  <c r="N3977" i="1"/>
  <c r="N3978" i="1"/>
  <c r="N3979" i="1"/>
  <c r="N3980" i="1"/>
  <c r="N3981" i="1"/>
  <c r="N3982" i="1"/>
  <c r="N3983" i="1"/>
  <c r="N3984" i="1"/>
  <c r="N3985" i="1"/>
  <c r="N3986" i="1"/>
  <c r="N3987" i="1"/>
  <c r="N3988" i="1"/>
  <c r="N3679" i="1"/>
  <c r="N3670" i="1"/>
  <c r="N3671" i="1"/>
  <c r="N3672" i="1"/>
  <c r="N3676" i="1"/>
  <c r="N3677" i="1"/>
  <c r="N3678" i="1"/>
  <c r="N3673" i="1"/>
  <c r="N3674" i="1"/>
  <c r="N3675" i="1"/>
  <c r="N6794" i="1"/>
  <c r="N6796" i="1"/>
  <c r="N6795" i="1"/>
  <c r="N2158" i="1"/>
  <c r="N2156" i="1"/>
  <c r="N2157" i="1"/>
  <c r="N2162" i="1"/>
  <c r="N2163" i="1"/>
  <c r="N2164" i="1"/>
  <c r="N2159" i="1"/>
  <c r="N2160" i="1"/>
  <c r="N2161" i="1"/>
  <c r="N2171" i="1"/>
  <c r="N2170" i="1"/>
  <c r="N2169" i="1"/>
  <c r="N2172" i="1"/>
  <c r="N2168" i="1"/>
  <c r="N2173" i="1"/>
  <c r="N2165" i="1"/>
  <c r="N2166" i="1"/>
  <c r="N2167" i="1"/>
  <c r="N564" i="1"/>
  <c r="N545" i="1"/>
  <c r="N562" i="1"/>
  <c r="N557" i="1"/>
  <c r="N558" i="1"/>
  <c r="N549" i="1"/>
  <c r="N550" i="1"/>
  <c r="N551" i="1"/>
  <c r="N556" i="1"/>
  <c r="N544" i="1"/>
  <c r="N554" i="1"/>
  <c r="N555" i="1"/>
  <c r="N546" i="1"/>
  <c r="N563" i="1"/>
  <c r="N541" i="1"/>
  <c r="N552" i="1"/>
  <c r="N553" i="1"/>
  <c r="N542" i="1"/>
  <c r="N543" i="1"/>
  <c r="N561" i="1"/>
  <c r="N559" i="1"/>
  <c r="N560" i="1"/>
  <c r="N547" i="1"/>
  <c r="N548" i="1"/>
  <c r="N538" i="1"/>
  <c r="N539" i="1"/>
  <c r="N540" i="1"/>
  <c r="N575" i="1"/>
  <c r="N571" i="1"/>
  <c r="N572" i="1"/>
  <c r="N573" i="1"/>
  <c r="N574" i="1"/>
  <c r="N569" i="1"/>
  <c r="N570" i="1"/>
  <c r="N565" i="1"/>
  <c r="N566" i="1"/>
  <c r="N567" i="1"/>
  <c r="N568" i="1"/>
  <c r="N2559" i="1"/>
  <c r="N2557" i="1"/>
  <c r="N2558" i="1"/>
  <c r="N2550" i="1"/>
  <c r="N2549" i="1"/>
  <c r="N2548" i="1"/>
  <c r="N2551" i="1"/>
  <c r="N2547" i="1"/>
  <c r="N2562" i="1"/>
  <c r="N2560" i="1"/>
  <c r="N2561" i="1"/>
  <c r="N2555" i="1"/>
  <c r="N2554" i="1"/>
  <c r="N2553" i="1"/>
  <c r="N2556" i="1"/>
  <c r="N2552" i="1"/>
  <c r="N1398" i="1"/>
  <c r="N1399" i="1"/>
  <c r="N1400" i="1"/>
  <c r="N1401" i="1"/>
  <c r="N1402" i="1"/>
  <c r="N1403" i="1"/>
  <c r="N1404" i="1"/>
  <c r="N1405" i="1"/>
  <c r="N1406" i="1"/>
  <c r="N1409" i="1"/>
  <c r="N1407" i="1"/>
  <c r="N1408" i="1"/>
  <c r="N1410" i="1"/>
  <c r="N1411" i="1"/>
  <c r="N1412" i="1"/>
  <c r="N1413" i="1"/>
  <c r="N7199" i="1"/>
  <c r="N7200" i="1"/>
  <c r="N7201" i="1"/>
  <c r="N7202" i="1"/>
  <c r="N7203" i="1"/>
  <c r="N7204" i="1"/>
  <c r="N7205" i="1"/>
  <c r="N7191" i="1"/>
  <c r="N7190" i="1"/>
  <c r="N7192" i="1"/>
  <c r="N7193" i="1"/>
  <c r="N7194" i="1"/>
  <c r="N7195" i="1"/>
  <c r="N7196" i="1"/>
  <c r="N7198" i="1"/>
  <c r="N7197" i="1"/>
  <c r="N7072" i="1"/>
  <c r="N7071" i="1"/>
  <c r="N7064" i="1"/>
  <c r="N7065" i="1"/>
  <c r="N7067" i="1"/>
  <c r="N7068" i="1"/>
  <c r="N7069" i="1"/>
  <c r="N7066" i="1"/>
  <c r="N7098" i="1"/>
  <c r="N7099" i="1"/>
  <c r="N7085" i="1"/>
  <c r="N7086" i="1"/>
  <c r="N7088" i="1"/>
  <c r="N7090" i="1"/>
  <c r="N7094" i="1"/>
  <c r="N7096" i="1"/>
  <c r="N7087" i="1"/>
  <c r="N7089" i="1"/>
  <c r="N7092" i="1"/>
  <c r="N7093" i="1"/>
  <c r="N7095" i="1"/>
  <c r="N7097" i="1"/>
  <c r="N7061" i="1"/>
  <c r="N7062" i="1"/>
  <c r="N7063" i="1"/>
  <c r="N7059" i="1"/>
  <c r="N7060" i="1"/>
  <c r="N7057" i="1"/>
  <c r="N7058" i="1"/>
  <c r="N7173" i="1"/>
  <c r="N7177" i="1"/>
  <c r="N7178" i="1"/>
  <c r="N7179" i="1"/>
  <c r="N7175" i="1"/>
  <c r="N7176" i="1"/>
  <c r="N7172" i="1"/>
  <c r="N4259" i="1"/>
  <c r="N4260" i="1"/>
  <c r="N4261" i="1"/>
  <c r="N4262" i="1"/>
  <c r="N4263" i="1"/>
  <c r="N4264" i="1"/>
  <c r="N4265" i="1"/>
  <c r="N4266" i="1"/>
  <c r="N4267" i="1"/>
  <c r="N4268" i="1"/>
  <c r="N4269" i="1"/>
  <c r="N2" i="1"/>
  <c r="N3" i="1"/>
  <c r="N4" i="1"/>
  <c r="N2147" i="1"/>
  <c r="N2153" i="1"/>
  <c r="N2154" i="1"/>
  <c r="N2146" i="1"/>
  <c r="N2150" i="1"/>
  <c r="N2151" i="1"/>
  <c r="N2152" i="1"/>
  <c r="N2145" i="1"/>
  <c r="N2149" i="1"/>
  <c r="N2148" i="1"/>
  <c r="N2155" i="1"/>
  <c r="N2144" i="1"/>
  <c r="N3357" i="1"/>
  <c r="N3356" i="1"/>
  <c r="N3355" i="1"/>
  <c r="N3358" i="1"/>
  <c r="N3361" i="1"/>
  <c r="N3360" i="1"/>
  <c r="N3359" i="1"/>
  <c r="N3362" i="1"/>
  <c r="N3363" i="1"/>
  <c r="N3364" i="1"/>
  <c r="N3366" i="1"/>
  <c r="N3365" i="1"/>
  <c r="N3367" i="1"/>
  <c r="N3368" i="1"/>
  <c r="N3369" i="1"/>
  <c r="N3370" i="1"/>
  <c r="N3371" i="1"/>
  <c r="N3372" i="1"/>
  <c r="N3373" i="1"/>
  <c r="N3374" i="1"/>
  <c r="N3375" i="1"/>
  <c r="N3376" i="1"/>
  <c r="N3377" i="1"/>
  <c r="N3378" i="1"/>
  <c r="N3379" i="1"/>
  <c r="N3382" i="1"/>
  <c r="N3381" i="1"/>
  <c r="N3380" i="1"/>
  <c r="N3384" i="1"/>
  <c r="N3383" i="1"/>
  <c r="N3388" i="1"/>
  <c r="N3389" i="1"/>
  <c r="N3390" i="1"/>
  <c r="N3385" i="1"/>
  <c r="N3386" i="1"/>
  <c r="N3387" i="1"/>
  <c r="N3391" i="1"/>
  <c r="N3392" i="1"/>
  <c r="N3393" i="1"/>
  <c r="N3395" i="1"/>
  <c r="N3396" i="1"/>
  <c r="N3397" i="1"/>
  <c r="N3394" i="1"/>
  <c r="N3410" i="1"/>
  <c r="N3411" i="1"/>
  <c r="N3413" i="1"/>
  <c r="N3414" i="1"/>
  <c r="N3415" i="1"/>
  <c r="N3409" i="1"/>
  <c r="N3407" i="1"/>
  <c r="N3412" i="1"/>
  <c r="N3408" i="1"/>
  <c r="N3404" i="1"/>
  <c r="N3405" i="1"/>
  <c r="N3406" i="1"/>
  <c r="N3402" i="1"/>
  <c r="N3403" i="1"/>
  <c r="N3398" i="1"/>
  <c r="N3399" i="1"/>
  <c r="N3400" i="1"/>
  <c r="N3401" i="1"/>
  <c r="N2174" i="1"/>
  <c r="N2175" i="1"/>
  <c r="N2176" i="1"/>
  <c r="N2133" i="1"/>
  <c r="N2132" i="1"/>
  <c r="N2131" i="1"/>
  <c r="N2138" i="1"/>
  <c r="N2137" i="1"/>
  <c r="N2136" i="1"/>
  <c r="N2134" i="1"/>
  <c r="N2142" i="1"/>
  <c r="N2143" i="1"/>
  <c r="N2141" i="1"/>
  <c r="N2139" i="1"/>
  <c r="N2135" i="1"/>
  <c r="N2140" i="1"/>
  <c r="N5745" i="1"/>
  <c r="N5744" i="1"/>
  <c r="N5746" i="1"/>
  <c r="N5747" i="1"/>
  <c r="N5748" i="1"/>
  <c r="N2717" i="1"/>
  <c r="N2718" i="1"/>
  <c r="N2719" i="1"/>
  <c r="N2720" i="1"/>
  <c r="N2721" i="1"/>
  <c r="N2722" i="1"/>
  <c r="N2723" i="1"/>
  <c r="N2724" i="1"/>
  <c r="N2725" i="1"/>
  <c r="N2726" i="1"/>
  <c r="N2727" i="1"/>
  <c r="N2728" i="1"/>
  <c r="N2729" i="1"/>
  <c r="N2715" i="1"/>
  <c r="N2716" i="1"/>
  <c r="N2730" i="1"/>
  <c r="N2731" i="1"/>
  <c r="N2732" i="1"/>
  <c r="N2733" i="1"/>
  <c r="N2734" i="1"/>
  <c r="N2738" i="1"/>
  <c r="N2737" i="1"/>
  <c r="N2736" i="1"/>
  <c r="N2739" i="1"/>
  <c r="N2735" i="1"/>
  <c r="N2740" i="1"/>
  <c r="N1416" i="1"/>
  <c r="N1427" i="1"/>
  <c r="N1417" i="1"/>
  <c r="N1428" i="1"/>
  <c r="N1418" i="1"/>
  <c r="N1429" i="1"/>
  <c r="N1422" i="1"/>
  <c r="N1423" i="1"/>
  <c r="N1419" i="1"/>
  <c r="N1430" i="1"/>
  <c r="N1420" i="1"/>
  <c r="N1431" i="1"/>
  <c r="N1421" i="1"/>
  <c r="N1432" i="1"/>
  <c r="N1426" i="1"/>
  <c r="N1435" i="1"/>
  <c r="N1424" i="1"/>
  <c r="N1433" i="1"/>
  <c r="N1425" i="1"/>
  <c r="N1434" i="1"/>
  <c r="N2654" i="1"/>
  <c r="N2659" i="1"/>
  <c r="N2655" i="1"/>
  <c r="N2660" i="1"/>
  <c r="N2656" i="1"/>
  <c r="N2661" i="1"/>
  <c r="N2657" i="1"/>
  <c r="N2662" i="1"/>
  <c r="N2658" i="1"/>
  <c r="N2663" i="1"/>
  <c r="N2546" i="1"/>
  <c r="N2544" i="1"/>
  <c r="N2545" i="1"/>
  <c r="N2566" i="1"/>
  <c r="N2565" i="1"/>
  <c r="N2564" i="1"/>
  <c r="N2567" i="1"/>
  <c r="N2563" i="1"/>
  <c r="N404" i="1"/>
  <c r="N403" i="1"/>
  <c r="N402" i="1"/>
  <c r="N405" i="1"/>
  <c r="N401" i="1"/>
  <c r="N357" i="1"/>
  <c r="N358" i="1"/>
  <c r="N362" i="1"/>
  <c r="N361" i="1"/>
  <c r="N360" i="1"/>
  <c r="N363" i="1"/>
  <c r="N359" i="1"/>
  <c r="N364" i="1"/>
  <c r="N365" i="1"/>
  <c r="N369" i="1"/>
  <c r="N368" i="1"/>
  <c r="N367" i="1"/>
  <c r="N370" i="1"/>
  <c r="N366" i="1"/>
  <c r="N371" i="1"/>
  <c r="N372" i="1"/>
  <c r="N373" i="1"/>
  <c r="N374" i="1"/>
  <c r="N375" i="1"/>
  <c r="N377" i="1"/>
  <c r="N376" i="1"/>
  <c r="N378" i="1"/>
  <c r="N379" i="1"/>
  <c r="N380" i="1"/>
  <c r="N382" i="1"/>
  <c r="N381" i="1"/>
  <c r="N1137" i="1"/>
  <c r="N1138" i="1"/>
  <c r="N1139" i="1"/>
  <c r="N1140" i="1"/>
  <c r="N1141" i="1"/>
  <c r="N1142" i="1"/>
  <c r="N1143" i="1"/>
  <c r="N1144" i="1"/>
  <c r="N1145" i="1"/>
  <c r="N1146" i="1"/>
  <c r="N1147" i="1"/>
  <c r="N1873" i="1"/>
  <c r="N1874" i="1"/>
  <c r="N1881" i="1"/>
  <c r="N1880" i="1"/>
  <c r="N1879" i="1"/>
  <c r="N1882" i="1"/>
  <c r="N1878" i="1"/>
  <c r="N1876" i="1"/>
  <c r="N1875" i="1"/>
  <c r="N1877" i="1"/>
  <c r="N1120" i="1"/>
  <c r="N1124" i="1"/>
  <c r="N1125" i="1"/>
  <c r="N1123" i="1"/>
  <c r="N1121" i="1"/>
  <c r="N1122" i="1"/>
  <c r="N1130" i="1"/>
  <c r="N1131" i="1"/>
  <c r="N1132" i="1"/>
  <c r="N1128" i="1"/>
  <c r="N1127" i="1"/>
  <c r="N1126" i="1"/>
  <c r="N1129" i="1"/>
  <c r="N1049" i="1"/>
  <c r="N1053" i="1"/>
  <c r="N1052" i="1"/>
  <c r="N1054" i="1"/>
  <c r="N1051" i="1"/>
  <c r="N1055" i="1"/>
  <c r="N1050" i="1"/>
  <c r="N750" i="1"/>
  <c r="N751" i="1"/>
  <c r="N734" i="1"/>
  <c r="N735" i="1"/>
  <c r="N736" i="1"/>
  <c r="N737" i="1"/>
  <c r="N778" i="1"/>
  <c r="N767" i="1"/>
  <c r="N768" i="1"/>
  <c r="N769" i="1"/>
  <c r="N766" i="1"/>
  <c r="N764" i="1"/>
  <c r="N765" i="1"/>
  <c r="N770" i="1"/>
  <c r="N758" i="1"/>
  <c r="N759" i="1"/>
  <c r="N760" i="1"/>
  <c r="N761" i="1"/>
  <c r="N762" i="1"/>
  <c r="N763" i="1"/>
  <c r="N752" i="1"/>
  <c r="N753" i="1"/>
  <c r="N746" i="1"/>
  <c r="N747" i="1"/>
  <c r="N748" i="1"/>
  <c r="N749" i="1"/>
  <c r="N788" i="1"/>
  <c r="N789" i="1"/>
  <c r="N790" i="1"/>
  <c r="N791" i="1"/>
  <c r="N792" i="1"/>
  <c r="N793" i="1"/>
  <c r="N794" i="1"/>
  <c r="N795" i="1"/>
  <c r="N754" i="1"/>
  <c r="N755" i="1"/>
  <c r="N742" i="1"/>
  <c r="N743" i="1"/>
  <c r="N744" i="1"/>
  <c r="N745" i="1"/>
  <c r="N780" i="1"/>
  <c r="N781" i="1"/>
  <c r="N782" i="1"/>
  <c r="N783" i="1"/>
  <c r="N784" i="1"/>
  <c r="N785" i="1"/>
  <c r="N786" i="1"/>
  <c r="N787" i="1"/>
  <c r="N756" i="1"/>
  <c r="N757" i="1"/>
  <c r="N738" i="1"/>
  <c r="N739" i="1"/>
  <c r="N740" i="1"/>
  <c r="N741" i="1"/>
  <c r="N779" i="1"/>
  <c r="N771" i="1"/>
  <c r="N772" i="1"/>
  <c r="N773" i="1"/>
  <c r="N774" i="1"/>
  <c r="N775" i="1"/>
  <c r="N776" i="1"/>
  <c r="N777" i="1"/>
  <c r="N895" i="1"/>
  <c r="N887" i="1"/>
  <c r="N889" i="1"/>
  <c r="N890" i="1"/>
  <c r="N891" i="1"/>
  <c r="N896" i="1"/>
  <c r="N888" i="1"/>
  <c r="N892" i="1"/>
  <c r="N893" i="1"/>
  <c r="N894" i="1"/>
  <c r="N1037" i="1"/>
  <c r="N1038" i="1"/>
  <c r="N1039" i="1"/>
  <c r="N1040" i="1"/>
  <c r="N1041" i="1"/>
  <c r="N1042" i="1"/>
  <c r="N1043" i="1"/>
  <c r="N1044" i="1"/>
  <c r="N1046" i="1"/>
  <c r="N1047" i="1"/>
  <c r="N1048" i="1"/>
  <c r="N1045" i="1"/>
  <c r="N880" i="1"/>
  <c r="N883" i="1"/>
  <c r="N886" i="1"/>
  <c r="N884" i="1"/>
  <c r="N882" i="1"/>
  <c r="N885" i="1"/>
  <c r="N881" i="1"/>
  <c r="N1068" i="1"/>
  <c r="N1067" i="1"/>
  <c r="N1066" i="1"/>
  <c r="N1069" i="1"/>
  <c r="N1065" i="1"/>
  <c r="N2833" i="1"/>
  <c r="N2834" i="1"/>
  <c r="N2835" i="1"/>
  <c r="N2836" i="1"/>
  <c r="N2837" i="1"/>
  <c r="N2838" i="1"/>
  <c r="N2839" i="1"/>
  <c r="N2840" i="1"/>
  <c r="N2841" i="1"/>
  <c r="N2842" i="1"/>
  <c r="N2843" i="1"/>
  <c r="N2844" i="1"/>
  <c r="N2845" i="1"/>
  <c r="N2846" i="1"/>
  <c r="N1113" i="1"/>
  <c r="N1117" i="1"/>
  <c r="N1116" i="1"/>
  <c r="N1118" i="1"/>
  <c r="N1115" i="1"/>
  <c r="N1119" i="1"/>
  <c r="N1114" i="1"/>
  <c r="N1056" i="1"/>
  <c r="N1057" i="1"/>
  <c r="N1058" i="1"/>
  <c r="N1059" i="1"/>
  <c r="N1060" i="1"/>
  <c r="N1061" i="1"/>
  <c r="N1077" i="1"/>
  <c r="N1078" i="1"/>
  <c r="N1079" i="1"/>
  <c r="N1080" i="1"/>
  <c r="N1110" i="1"/>
  <c r="N1089" i="1"/>
  <c r="N1090" i="1"/>
  <c r="N1091" i="1"/>
  <c r="N1092" i="1"/>
  <c r="N1093" i="1"/>
  <c r="N1094" i="1"/>
  <c r="N1095" i="1"/>
  <c r="N1081" i="1"/>
  <c r="N1082" i="1"/>
  <c r="N1083" i="1"/>
  <c r="N1084" i="1"/>
  <c r="N1111" i="1"/>
  <c r="N1096" i="1"/>
  <c r="N1097" i="1"/>
  <c r="N1098" i="1"/>
  <c r="N1099" i="1"/>
  <c r="N1100" i="1"/>
  <c r="N1101" i="1"/>
  <c r="N1102" i="1"/>
  <c r="N1085" i="1"/>
  <c r="N1086" i="1"/>
  <c r="N1087" i="1"/>
  <c r="N1088" i="1"/>
  <c r="N1112" i="1"/>
  <c r="N1103" i="1"/>
  <c r="N1104" i="1"/>
  <c r="N1105" i="1"/>
  <c r="N1106" i="1"/>
  <c r="N1107" i="1"/>
  <c r="N1108" i="1"/>
  <c r="N1109" i="1"/>
  <c r="N637" i="1"/>
  <c r="N638" i="1"/>
  <c r="N639" i="1"/>
  <c r="N640" i="1"/>
  <c r="N641" i="1"/>
  <c r="N653" i="1"/>
  <c r="N654" i="1"/>
  <c r="N655" i="1"/>
  <c r="N656" i="1"/>
  <c r="N657" i="1"/>
  <c r="N658" i="1"/>
  <c r="N647" i="1"/>
  <c r="N648" i="1"/>
  <c r="N649" i="1"/>
  <c r="N650" i="1"/>
  <c r="N651" i="1"/>
  <c r="N652" i="1"/>
  <c r="N642" i="1"/>
  <c r="N643" i="1"/>
  <c r="N644" i="1"/>
  <c r="N645" i="1"/>
  <c r="N646" i="1"/>
  <c r="N406" i="1"/>
  <c r="N407" i="1"/>
  <c r="N412" i="1"/>
  <c r="N408" i="1"/>
  <c r="N409" i="1"/>
  <c r="N413" i="1"/>
  <c r="N410" i="1"/>
  <c r="N411" i="1"/>
  <c r="N414" i="1"/>
  <c r="N1134" i="1"/>
  <c r="N1135" i="1"/>
  <c r="N1133" i="1"/>
  <c r="N1136" i="1"/>
  <c r="N2664" i="1"/>
  <c r="N2665" i="1"/>
  <c r="N2666" i="1"/>
  <c r="N2669" i="1"/>
  <c r="N2667" i="1"/>
  <c r="N2670" i="1"/>
  <c r="N2668" i="1"/>
  <c r="N2678" i="1"/>
  <c r="N2679" i="1"/>
  <c r="N2680" i="1"/>
  <c r="N2684" i="1"/>
  <c r="N2681" i="1"/>
  <c r="N2683" i="1"/>
  <c r="N2682" i="1"/>
  <c r="N2671" i="1"/>
  <c r="N2672" i="1"/>
  <c r="N2673" i="1"/>
  <c r="N2676" i="1"/>
  <c r="N2674" i="1"/>
  <c r="N2677" i="1"/>
  <c r="N2675" i="1"/>
  <c r="N1889" i="1"/>
  <c r="N1890" i="1"/>
  <c r="N1891" i="1"/>
  <c r="N1892" i="1"/>
  <c r="N1893" i="1"/>
  <c r="N1894" i="1"/>
  <c r="N1895" i="1"/>
  <c r="N1888" i="1"/>
  <c r="N1896" i="1"/>
  <c r="N1897" i="1"/>
  <c r="N1898" i="1"/>
  <c r="N1899" i="1"/>
  <c r="N1900" i="1"/>
  <c r="N1901" i="1"/>
  <c r="N1151" i="1"/>
  <c r="N1148" i="1"/>
  <c r="N1149" i="1"/>
  <c r="N1150" i="1"/>
  <c r="N1152" i="1"/>
  <c r="N1155" i="1"/>
  <c r="N1153" i="1"/>
  <c r="N1156" i="1"/>
  <c r="N1154" i="1"/>
  <c r="N1157" i="1"/>
  <c r="N1158" i="1"/>
  <c r="N1159" i="1"/>
  <c r="N1160" i="1"/>
  <c r="N1161" i="1"/>
  <c r="N1371" i="1"/>
  <c r="N1372" i="1"/>
  <c r="N1373" i="1"/>
  <c r="N1375" i="1"/>
  <c r="N1374" i="1"/>
  <c r="N1377" i="1"/>
  <c r="N1376" i="1"/>
  <c r="N1368" i="1"/>
  <c r="N1367" i="1"/>
  <c r="N1366" i="1"/>
  <c r="N1369" i="1"/>
  <c r="N1365" i="1"/>
  <c r="N1370" i="1"/>
  <c r="N1364" i="1"/>
  <c r="N1378" i="1"/>
  <c r="N1382" i="1"/>
  <c r="N1381" i="1"/>
  <c r="N1380" i="1"/>
  <c r="N1379" i="1"/>
  <c r="N1708" i="1"/>
  <c r="N1711" i="1"/>
  <c r="N1710" i="1"/>
  <c r="N1712" i="1"/>
  <c r="N1709" i="1"/>
  <c r="N1203" i="1"/>
  <c r="N1204" i="1"/>
  <c r="N1205" i="1"/>
  <c r="N1215" i="1"/>
  <c r="N1216" i="1"/>
  <c r="N1217" i="1"/>
  <c r="N1214" i="1"/>
  <c r="N1218" i="1"/>
  <c r="N1207" i="1"/>
  <c r="N1219" i="1"/>
  <c r="N1200" i="1"/>
  <c r="N1201" i="1"/>
  <c r="N1202" i="1"/>
  <c r="N1209" i="1"/>
  <c r="N1210" i="1"/>
  <c r="N1211" i="1"/>
  <c r="N1208" i="1"/>
  <c r="N1212" i="1"/>
  <c r="N1206" i="1"/>
  <c r="N1213" i="1"/>
  <c r="N1713" i="1"/>
  <c r="N1715" i="1"/>
  <c r="N1717" i="1"/>
  <c r="N1714" i="1"/>
  <c r="N1716" i="1"/>
  <c r="N505" i="1"/>
  <c r="N1236" i="1"/>
  <c r="N1237" i="1"/>
  <c r="N1234" i="1"/>
  <c r="N1235" i="1"/>
  <c r="N1232" i="1"/>
  <c r="N1233" i="1"/>
  <c r="N1230" i="1"/>
  <c r="N1231" i="1"/>
  <c r="N1228" i="1"/>
  <c r="N1229" i="1"/>
  <c r="N1226" i="1"/>
  <c r="N1227" i="1"/>
  <c r="N1220" i="1"/>
  <c r="N1221" i="1"/>
  <c r="N1224" i="1"/>
  <c r="N1225" i="1"/>
  <c r="N1223" i="1"/>
  <c r="N1253" i="1"/>
  <c r="N1238" i="1"/>
  <c r="N1254" i="1"/>
  <c r="N1239" i="1"/>
  <c r="N1255" i="1"/>
  <c r="N1240" i="1"/>
  <c r="N1256" i="1"/>
  <c r="N1241" i="1"/>
  <c r="N1257" i="1"/>
  <c r="N1242" i="1"/>
  <c r="N1258" i="1"/>
  <c r="N1243" i="1"/>
  <c r="N1259" i="1"/>
  <c r="N1244" i="1"/>
  <c r="N1260" i="1"/>
  <c r="N1222" i="1"/>
  <c r="N1252" i="1"/>
  <c r="N1245" i="1"/>
  <c r="N1261" i="1"/>
  <c r="N1246" i="1"/>
  <c r="N1262" i="1"/>
  <c r="N1247" i="1"/>
  <c r="N1263" i="1"/>
  <c r="N1248" i="1"/>
  <c r="N1264" i="1"/>
  <c r="N1249" i="1"/>
  <c r="N1265" i="1"/>
  <c r="N1250" i="1"/>
  <c r="N1266" i="1"/>
  <c r="N1251" i="1"/>
  <c r="N1267" i="1"/>
  <c r="N1916" i="1"/>
  <c r="N1917" i="1"/>
  <c r="N1918" i="1"/>
  <c r="N1919" i="1"/>
  <c r="N1928" i="1"/>
  <c r="N1929" i="1"/>
  <c r="N1930" i="1"/>
  <c r="N1931" i="1"/>
  <c r="N1932" i="1"/>
  <c r="N1933" i="1"/>
  <c r="N1934" i="1"/>
  <c r="N1920" i="1"/>
  <c r="N1921" i="1"/>
  <c r="N1922" i="1"/>
  <c r="N1923" i="1"/>
  <c r="N1936" i="1"/>
  <c r="N1937" i="1"/>
  <c r="N1938" i="1"/>
  <c r="N1939" i="1"/>
  <c r="N1940" i="1"/>
  <c r="N1941" i="1"/>
  <c r="N1942" i="1"/>
  <c r="N1924" i="1"/>
  <c r="N1925" i="1"/>
  <c r="N1926" i="1"/>
  <c r="N1927" i="1"/>
  <c r="N1935" i="1"/>
  <c r="N1943" i="1"/>
  <c r="N1944" i="1"/>
  <c r="N1945" i="1"/>
  <c r="N1946" i="1"/>
  <c r="N1947" i="1"/>
  <c r="N1948" i="1"/>
  <c r="N2044" i="1"/>
  <c r="N2045" i="1"/>
  <c r="N2046" i="1"/>
  <c r="N2047" i="1"/>
  <c r="N2056" i="1"/>
  <c r="N2059" i="1"/>
  <c r="N2060" i="1"/>
  <c r="N2061" i="1"/>
  <c r="N2062" i="1"/>
  <c r="N2063" i="1"/>
  <c r="N2064" i="1"/>
  <c r="N2048" i="1"/>
  <c r="N2049" i="1"/>
  <c r="N2050" i="1"/>
  <c r="N2051" i="1"/>
  <c r="N2057" i="1"/>
  <c r="N2065" i="1"/>
  <c r="N2066" i="1"/>
  <c r="N2067" i="1"/>
  <c r="N2068" i="1"/>
  <c r="N2069" i="1"/>
  <c r="N2070" i="1"/>
  <c r="N2052" i="1"/>
  <c r="N2053" i="1"/>
  <c r="N2054" i="1"/>
  <c r="N2055" i="1"/>
  <c r="N2058" i="1"/>
  <c r="N2071" i="1"/>
  <c r="N2072" i="1"/>
  <c r="N2073" i="1"/>
  <c r="N2074" i="1"/>
  <c r="N2075" i="1"/>
  <c r="N2076" i="1"/>
  <c r="N1949" i="1"/>
  <c r="N1950" i="1"/>
  <c r="N1951" i="1"/>
  <c r="N1952" i="1"/>
  <c r="N1965" i="1"/>
  <c r="N1969" i="1"/>
  <c r="N1970" i="1"/>
  <c r="N1971" i="1"/>
  <c r="N1972" i="1"/>
  <c r="N1973" i="1"/>
  <c r="N1974" i="1"/>
  <c r="N1953" i="1"/>
  <c r="N1954" i="1"/>
  <c r="N1955" i="1"/>
  <c r="N1956" i="1"/>
  <c r="N1966" i="1"/>
  <c r="N1975" i="1"/>
  <c r="N1976" i="1"/>
  <c r="N1977" i="1"/>
  <c r="N1978" i="1"/>
  <c r="N1979" i="1"/>
  <c r="N1980" i="1"/>
  <c r="N1957" i="1"/>
  <c r="N1958" i="1"/>
  <c r="N1959" i="1"/>
  <c r="N1960" i="1"/>
  <c r="N1968" i="1"/>
  <c r="N1981" i="1"/>
  <c r="N1982" i="1"/>
  <c r="N1983" i="1"/>
  <c r="N1984" i="1"/>
  <c r="N1985" i="1"/>
  <c r="N1986" i="1"/>
  <c r="N1996" i="1"/>
  <c r="N1997" i="1"/>
  <c r="N1998" i="1"/>
  <c r="N1995" i="1"/>
  <c r="N1993" i="1"/>
  <c r="N1994" i="1"/>
  <c r="N1999" i="1"/>
  <c r="N1961" i="1"/>
  <c r="N1962" i="1"/>
  <c r="N1963" i="1"/>
  <c r="N1964" i="1"/>
  <c r="N1967" i="1"/>
  <c r="N1987" i="1"/>
  <c r="N1988" i="1"/>
  <c r="N1989" i="1"/>
  <c r="N1990" i="1"/>
  <c r="N1991" i="1"/>
  <c r="N1992" i="1"/>
  <c r="N2004" i="1"/>
  <c r="N2005" i="1"/>
  <c r="N2006" i="1"/>
  <c r="N2007" i="1"/>
  <c r="N2016" i="1"/>
  <c r="N2020" i="1"/>
  <c r="N2021" i="1"/>
  <c r="N2022" i="1"/>
  <c r="N2023" i="1"/>
  <c r="N2024" i="1"/>
  <c r="N2025" i="1"/>
  <c r="N2008" i="1"/>
  <c r="N2009" i="1"/>
  <c r="N2010" i="1"/>
  <c r="N2011" i="1"/>
  <c r="N2017" i="1"/>
  <c r="N2026" i="1"/>
  <c r="N2027" i="1"/>
  <c r="N2028" i="1"/>
  <c r="N2029" i="1"/>
  <c r="N2030" i="1"/>
  <c r="N2031" i="1"/>
  <c r="N2012" i="1"/>
  <c r="N2013" i="1"/>
  <c r="N2014" i="1"/>
  <c r="N2015" i="1"/>
  <c r="N2019" i="1"/>
  <c r="N2032" i="1"/>
  <c r="N2033" i="1"/>
  <c r="N2034" i="1"/>
  <c r="N2035" i="1"/>
  <c r="N2036" i="1"/>
  <c r="N2037" i="1"/>
  <c r="N2000" i="1"/>
  <c r="N2001" i="1"/>
  <c r="N2002" i="1"/>
  <c r="N2003" i="1"/>
  <c r="N2018" i="1"/>
  <c r="N2038" i="1"/>
  <c r="N2039" i="1"/>
  <c r="N2040" i="1"/>
  <c r="N2041" i="1"/>
  <c r="N2042" i="1"/>
  <c r="N2043" i="1"/>
  <c r="N1902" i="1"/>
  <c r="N1904" i="1"/>
  <c r="N1905" i="1"/>
  <c r="N1906" i="1"/>
  <c r="N1907" i="1"/>
  <c r="N1908" i="1"/>
  <c r="N1909" i="1"/>
  <c r="N1903" i="1"/>
  <c r="N1910" i="1"/>
  <c r="N1911" i="1"/>
  <c r="N1912" i="1"/>
  <c r="N1913" i="1"/>
  <c r="N1914" i="1"/>
  <c r="N1915" i="1"/>
  <c r="N681" i="1"/>
  <c r="N682" i="1"/>
  <c r="N683" i="1"/>
  <c r="N684" i="1"/>
  <c r="N685" i="1"/>
  <c r="N2809" i="1"/>
  <c r="N2810" i="1"/>
  <c r="N2811" i="1"/>
  <c r="N2808" i="1"/>
  <c r="N2807" i="1"/>
  <c r="N2812" i="1"/>
  <c r="N2813" i="1"/>
  <c r="N2814" i="1"/>
  <c r="N2815" i="1"/>
  <c r="N2816" i="1"/>
  <c r="N2817" i="1"/>
  <c r="N2818" i="1"/>
  <c r="N2819" i="1"/>
  <c r="N2820" i="1"/>
  <c r="N2821" i="1"/>
  <c r="N1436" i="1"/>
  <c r="N1450" i="1"/>
  <c r="N1451" i="1"/>
  <c r="N1452" i="1"/>
  <c r="N1449" i="1"/>
  <c r="N1447" i="1"/>
  <c r="N1448" i="1"/>
  <c r="N1453" i="1"/>
  <c r="N1459" i="1"/>
  <c r="N1462" i="1"/>
  <c r="N1463" i="1"/>
  <c r="N1461" i="1"/>
  <c r="N1460" i="1"/>
  <c r="N1464" i="1"/>
  <c r="N1438" i="1"/>
  <c r="N1457" i="1"/>
  <c r="N1456" i="1"/>
  <c r="N1454" i="1"/>
  <c r="N1455" i="1"/>
  <c r="N1458" i="1"/>
  <c r="N1437" i="1"/>
  <c r="N1442" i="1"/>
  <c r="N1443" i="1"/>
  <c r="N1444" i="1"/>
  <c r="N1445" i="1"/>
  <c r="N1441" i="1"/>
  <c r="N1439" i="1"/>
  <c r="N1440" i="1"/>
  <c r="N1446" i="1"/>
  <c r="N1300" i="1"/>
  <c r="N1305" i="1"/>
  <c r="N1306" i="1"/>
  <c r="N1307" i="1"/>
  <c r="N1338" i="1"/>
  <c r="N1335" i="1"/>
  <c r="N1336" i="1"/>
  <c r="N1337" i="1"/>
  <c r="N1334" i="1"/>
  <c r="N1332" i="1"/>
  <c r="N1333" i="1"/>
  <c r="N1339" i="1"/>
  <c r="N1301" i="1"/>
  <c r="N1302" i="1"/>
  <c r="N1303" i="1"/>
  <c r="N1304" i="1"/>
  <c r="N1314" i="1"/>
  <c r="N1311" i="1"/>
  <c r="N1312" i="1"/>
  <c r="N1313" i="1"/>
  <c r="N1310" i="1"/>
  <c r="N1308" i="1"/>
  <c r="N1309" i="1"/>
  <c r="N1315" i="1"/>
  <c r="N1330" i="1"/>
  <c r="N1327" i="1"/>
  <c r="N1328" i="1"/>
  <c r="N1329" i="1"/>
  <c r="N1326" i="1"/>
  <c r="N1324" i="1"/>
  <c r="N1325" i="1"/>
  <c r="N1331" i="1"/>
  <c r="N1354" i="1"/>
  <c r="N1351" i="1"/>
  <c r="N1352" i="1"/>
  <c r="N1353" i="1"/>
  <c r="N1350" i="1"/>
  <c r="N1348" i="1"/>
  <c r="N1349" i="1"/>
  <c r="N1355" i="1"/>
  <c r="N1322" i="1"/>
  <c r="N1319" i="1"/>
  <c r="N1320" i="1"/>
  <c r="N1321" i="1"/>
  <c r="N1318" i="1"/>
  <c r="N1316" i="1"/>
  <c r="N1317" i="1"/>
  <c r="N1323" i="1"/>
  <c r="N1346" i="1"/>
  <c r="N1343" i="1"/>
  <c r="N1344" i="1"/>
  <c r="N1345" i="1"/>
  <c r="N1342" i="1"/>
  <c r="N1340" i="1"/>
  <c r="N1341" i="1"/>
  <c r="N1347" i="1"/>
  <c r="N1356" i="1"/>
  <c r="N1360" i="1"/>
  <c r="N1361" i="1"/>
  <c r="N1362" i="1"/>
  <c r="N1359" i="1"/>
  <c r="N1357" i="1"/>
  <c r="N1358" i="1"/>
  <c r="N1363" i="1"/>
  <c r="N2830" i="1"/>
  <c r="N2831" i="1"/>
  <c r="N2832" i="1"/>
  <c r="N2829" i="1"/>
  <c r="N1190" i="1"/>
  <c r="N1191" i="1"/>
  <c r="N1192" i="1"/>
  <c r="N1193" i="1"/>
  <c r="N1197" i="1"/>
  <c r="N1196" i="1"/>
  <c r="N1194" i="1"/>
  <c r="N1198" i="1"/>
  <c r="N1195" i="1"/>
  <c r="N1199" i="1"/>
  <c r="N836" i="1"/>
  <c r="N837" i="1"/>
  <c r="N820" i="1"/>
  <c r="N821" i="1"/>
  <c r="N822" i="1"/>
  <c r="N823" i="1"/>
  <c r="N840" i="1"/>
  <c r="N841" i="1"/>
  <c r="N842" i="1"/>
  <c r="N843" i="1"/>
  <c r="N844" i="1"/>
  <c r="N845" i="1"/>
  <c r="N846" i="1"/>
  <c r="N847" i="1"/>
  <c r="N828" i="1"/>
  <c r="N829" i="1"/>
  <c r="N830" i="1"/>
  <c r="N831" i="1"/>
  <c r="N864" i="1"/>
  <c r="N865" i="1"/>
  <c r="N866" i="1"/>
  <c r="N867" i="1"/>
  <c r="N868" i="1"/>
  <c r="N869" i="1"/>
  <c r="N870" i="1"/>
  <c r="N871" i="1"/>
  <c r="N856" i="1"/>
  <c r="N857" i="1"/>
  <c r="N858" i="1"/>
  <c r="N859" i="1"/>
  <c r="N860" i="1"/>
  <c r="N861" i="1"/>
  <c r="N862" i="1"/>
  <c r="N863" i="1"/>
  <c r="N838" i="1"/>
  <c r="N839" i="1"/>
  <c r="N824" i="1"/>
  <c r="N825" i="1"/>
  <c r="N826" i="1"/>
  <c r="N827" i="1"/>
  <c r="N848" i="1"/>
  <c r="N849" i="1"/>
  <c r="N850" i="1"/>
  <c r="N851" i="1"/>
  <c r="N852" i="1"/>
  <c r="N853" i="1"/>
  <c r="N854" i="1"/>
  <c r="N855" i="1"/>
  <c r="N832" i="1"/>
  <c r="N833" i="1"/>
  <c r="N834" i="1"/>
  <c r="N835" i="1"/>
  <c r="N872" i="1"/>
  <c r="N877" i="1"/>
  <c r="N878" i="1"/>
  <c r="N879" i="1"/>
  <c r="N875" i="1"/>
  <c r="N873" i="1"/>
  <c r="N874" i="1"/>
  <c r="N876" i="1"/>
  <c r="N1474" i="1"/>
  <c r="N1478" i="1"/>
  <c r="N1477" i="1"/>
  <c r="N1479" i="1"/>
  <c r="N1476" i="1"/>
  <c r="N1480" i="1"/>
  <c r="N1475" i="1"/>
  <c r="N1467" i="1"/>
  <c r="N1471" i="1"/>
  <c r="N1470" i="1"/>
  <c r="N1472" i="1"/>
  <c r="N1469" i="1"/>
  <c r="N1473" i="1"/>
  <c r="N1468" i="1"/>
  <c r="N2773" i="1"/>
  <c r="N2772" i="1"/>
  <c r="N2771" i="1"/>
  <c r="N2774" i="1"/>
  <c r="N2770" i="1"/>
  <c r="N2765" i="1"/>
  <c r="N2766" i="1"/>
  <c r="N2767" i="1"/>
  <c r="N2768" i="1"/>
  <c r="N2769" i="1"/>
  <c r="N1678" i="1"/>
  <c r="N1682" i="1"/>
  <c r="N1681" i="1"/>
  <c r="N1683" i="1"/>
  <c r="N1680" i="1"/>
  <c r="N1684" i="1"/>
  <c r="N1679" i="1"/>
  <c r="N1685" i="1"/>
  <c r="N1689" i="1"/>
  <c r="N1688" i="1"/>
  <c r="N1690" i="1"/>
  <c r="N1687" i="1"/>
  <c r="N1691" i="1"/>
  <c r="N1686" i="1"/>
  <c r="N686" i="1"/>
  <c r="N691" i="1"/>
  <c r="N692" i="1"/>
  <c r="N693" i="1"/>
  <c r="N710" i="1"/>
  <c r="N711" i="1"/>
  <c r="N712" i="1"/>
  <c r="N713" i="1"/>
  <c r="N714" i="1"/>
  <c r="N715" i="1"/>
  <c r="N716" i="1"/>
  <c r="N717" i="1"/>
  <c r="N694" i="1"/>
  <c r="N695" i="1"/>
  <c r="N696" i="1"/>
  <c r="N697" i="1"/>
  <c r="N718" i="1"/>
  <c r="N719" i="1"/>
  <c r="N720" i="1"/>
  <c r="N721" i="1"/>
  <c r="N722" i="1"/>
  <c r="N723" i="1"/>
  <c r="N724" i="1"/>
  <c r="N725" i="1"/>
  <c r="N698" i="1"/>
  <c r="N699" i="1"/>
  <c r="N700" i="1"/>
  <c r="N701" i="1"/>
  <c r="N732" i="1"/>
  <c r="N729" i="1"/>
  <c r="N730" i="1"/>
  <c r="N731" i="1"/>
  <c r="N728" i="1"/>
  <c r="N726" i="1"/>
  <c r="N727" i="1"/>
  <c r="N733" i="1"/>
  <c r="N687" i="1"/>
  <c r="N688" i="1"/>
  <c r="N689" i="1"/>
  <c r="N690" i="1"/>
  <c r="N708" i="1"/>
  <c r="N705" i="1"/>
  <c r="N706" i="1"/>
  <c r="N707" i="1"/>
  <c r="N704" i="1"/>
  <c r="N702" i="1"/>
  <c r="N703" i="1"/>
  <c r="N709" i="1"/>
  <c r="N1282" i="1"/>
  <c r="N1279" i="1"/>
  <c r="N1280" i="1"/>
  <c r="N1281" i="1"/>
  <c r="N1278" i="1"/>
  <c r="N1276" i="1"/>
  <c r="N1277" i="1"/>
  <c r="N1283" i="1"/>
  <c r="N1290" i="1"/>
  <c r="N1287" i="1"/>
  <c r="N1288" i="1"/>
  <c r="N1289" i="1"/>
  <c r="N1286" i="1"/>
  <c r="N1284" i="1"/>
  <c r="N1285" i="1"/>
  <c r="N1291" i="1"/>
  <c r="N1292" i="1"/>
  <c r="N1296" i="1"/>
  <c r="N1297" i="1"/>
  <c r="N1298" i="1"/>
  <c r="N1295" i="1"/>
  <c r="N1293" i="1"/>
  <c r="N1294" i="1"/>
  <c r="N1299" i="1"/>
  <c r="N1274" i="1"/>
  <c r="N1271" i="1"/>
  <c r="N1272" i="1"/>
  <c r="N1273" i="1"/>
  <c r="N1270" i="1"/>
  <c r="N1268" i="1"/>
  <c r="N1269" i="1"/>
  <c r="N1275" i="1"/>
  <c r="N1638" i="1"/>
  <c r="N1651" i="1"/>
  <c r="N1652" i="1"/>
  <c r="N1653" i="1"/>
  <c r="N1660" i="1"/>
  <c r="N1657" i="1"/>
  <c r="N1658" i="1"/>
  <c r="N1659" i="1"/>
  <c r="N1656" i="1"/>
  <c r="N1654" i="1"/>
  <c r="N1655" i="1"/>
  <c r="N1661" i="1"/>
  <c r="N1639" i="1"/>
  <c r="N1640" i="1"/>
  <c r="N1641" i="1"/>
  <c r="N1642" i="1"/>
  <c r="N1649" i="1"/>
  <c r="N1646" i="1"/>
  <c r="N1647" i="1"/>
  <c r="N1648" i="1"/>
  <c r="N1645" i="1"/>
  <c r="N1643" i="1"/>
  <c r="N1644" i="1"/>
  <c r="N1650" i="1"/>
  <c r="N1662" i="1"/>
  <c r="N1674" i="1"/>
  <c r="N1675" i="1"/>
  <c r="N1676" i="1"/>
  <c r="N1673" i="1"/>
  <c r="N1671" i="1"/>
  <c r="N1672" i="1"/>
  <c r="N1677" i="1"/>
  <c r="N1663" i="1"/>
  <c r="N1667" i="1"/>
  <c r="N1668" i="1"/>
  <c r="N1669" i="1"/>
  <c r="N1666" i="1"/>
  <c r="N1664" i="1"/>
  <c r="N1665" i="1"/>
  <c r="N1670" i="1"/>
  <c r="N1544" i="1"/>
  <c r="N1545" i="1"/>
  <c r="N1546" i="1"/>
  <c r="N1541" i="1"/>
  <c r="N1542" i="1"/>
  <c r="N1543" i="1"/>
  <c r="N1552" i="1"/>
  <c r="N1548" i="1"/>
  <c r="N1551" i="1"/>
  <c r="N1547" i="1"/>
  <c r="N1550" i="1"/>
  <c r="N1549" i="1"/>
  <c r="N1176" i="1"/>
  <c r="N1177" i="1"/>
  <c r="N1178" i="1"/>
  <c r="N1481" i="1"/>
  <c r="N1482" i="1"/>
  <c r="N1483" i="1"/>
  <c r="N1484" i="1"/>
  <c r="N1485" i="1"/>
  <c r="N1486" i="1"/>
  <c r="N1487" i="1"/>
  <c r="N1488" i="1"/>
  <c r="N1489" i="1"/>
  <c r="N1490" i="1"/>
  <c r="N1491" i="1"/>
  <c r="N1520" i="1"/>
  <c r="N1492" i="1"/>
  <c r="N1521" i="1"/>
  <c r="N1493" i="1"/>
  <c r="N1522" i="1"/>
  <c r="N1494" i="1"/>
  <c r="N1523" i="1"/>
  <c r="N1499" i="1"/>
  <c r="N1500" i="1"/>
  <c r="N1507" i="1"/>
  <c r="N1508" i="1"/>
  <c r="N1505" i="1"/>
  <c r="N1506" i="1"/>
  <c r="N1509" i="1"/>
  <c r="N1510" i="1"/>
  <c r="N1503" i="1"/>
  <c r="N1504" i="1"/>
  <c r="N1511" i="1"/>
  <c r="N1512" i="1"/>
  <c r="N1501" i="1"/>
  <c r="N1502" i="1"/>
  <c r="N1495" i="1"/>
  <c r="N1496" i="1"/>
  <c r="N1497" i="1"/>
  <c r="N1498" i="1"/>
  <c r="N1513" i="1"/>
  <c r="N1514" i="1"/>
  <c r="N1515" i="1"/>
  <c r="N1516" i="1"/>
  <c r="N1517" i="1"/>
  <c r="N1518" i="1"/>
  <c r="N1519" i="1"/>
  <c r="N1529" i="1"/>
  <c r="N1530" i="1"/>
  <c r="N1531" i="1"/>
  <c r="N1532" i="1"/>
  <c r="N1533" i="1"/>
  <c r="N1534" i="1"/>
  <c r="N1536" i="1"/>
  <c r="N1537" i="1"/>
  <c r="N1540" i="1"/>
  <c r="N1535" i="1"/>
  <c r="N1538" i="1"/>
  <c r="N1539" i="1"/>
  <c r="N2187" i="1"/>
  <c r="N2191" i="1"/>
  <c r="N2190" i="1"/>
  <c r="N2192" i="1"/>
  <c r="N2189" i="1"/>
  <c r="N2193" i="1"/>
  <c r="N2188" i="1"/>
  <c r="N1847" i="1"/>
  <c r="N1851" i="1"/>
  <c r="N1850" i="1"/>
  <c r="N1852" i="1"/>
  <c r="N1849" i="1"/>
  <c r="N1853" i="1"/>
  <c r="N1848" i="1"/>
  <c r="N1860" i="1"/>
  <c r="N1857" i="1"/>
  <c r="N1856" i="1"/>
  <c r="N1858" i="1"/>
  <c r="N1855" i="1"/>
  <c r="N1859" i="1"/>
  <c r="N1854" i="1"/>
  <c r="N2081" i="1"/>
  <c r="N2080" i="1"/>
  <c r="N2079" i="1"/>
  <c r="N2082" i="1"/>
  <c r="N2078" i="1"/>
  <c r="N2083" i="1"/>
  <c r="N2077" i="1"/>
  <c r="N2084" i="1"/>
  <c r="N2088" i="1"/>
  <c r="N2087" i="1"/>
  <c r="N2089" i="1"/>
  <c r="N2086" i="1"/>
  <c r="N2090" i="1"/>
  <c r="N2085" i="1"/>
  <c r="N1692" i="1"/>
  <c r="N1696" i="1"/>
  <c r="N1695" i="1"/>
  <c r="N1697" i="1"/>
  <c r="N1694" i="1"/>
  <c r="N1698" i="1"/>
  <c r="N1693" i="1"/>
  <c r="N1699" i="1"/>
  <c r="N1703" i="1"/>
  <c r="N1702" i="1"/>
  <c r="N1704" i="1"/>
  <c r="N1701" i="1"/>
  <c r="N1705" i="1"/>
  <c r="N1700" i="1"/>
  <c r="N2182" i="1"/>
  <c r="N2184" i="1"/>
  <c r="N2183" i="1"/>
  <c r="N2185" i="1"/>
  <c r="N2186" i="1"/>
  <c r="N2177" i="1"/>
  <c r="N2179" i="1"/>
  <c r="N2178" i="1"/>
  <c r="N2180" i="1"/>
  <c r="N2181" i="1"/>
  <c r="N1736" i="1"/>
  <c r="N1738" i="1"/>
  <c r="N1737" i="1"/>
  <c r="N1739" i="1"/>
  <c r="N1740" i="1"/>
  <c r="N1883" i="1"/>
  <c r="N1885" i="1"/>
  <c r="N1884" i="1"/>
  <c r="N1886" i="1"/>
  <c r="N1887" i="1"/>
  <c r="N1799" i="1"/>
  <c r="N1804" i="1"/>
  <c r="N1805" i="1"/>
  <c r="N1806" i="1"/>
  <c r="N1803" i="1"/>
  <c r="N1801" i="1"/>
  <c r="N1802" i="1"/>
  <c r="N1807" i="1"/>
  <c r="N1815" i="1"/>
  <c r="N1819" i="1"/>
  <c r="N1820" i="1"/>
  <c r="N1821" i="1"/>
  <c r="N1818" i="1"/>
  <c r="N1816" i="1"/>
  <c r="N1817" i="1"/>
  <c r="N1822" i="1"/>
  <c r="N1800" i="1"/>
  <c r="N1811" i="1"/>
  <c r="N1812" i="1"/>
  <c r="N1813" i="1"/>
  <c r="N1810" i="1"/>
  <c r="N1808" i="1"/>
  <c r="N1809" i="1"/>
  <c r="N1814" i="1"/>
  <c r="N1823" i="1"/>
  <c r="N1827" i="1"/>
  <c r="N1828" i="1"/>
  <c r="N1829" i="1"/>
  <c r="N1826" i="1"/>
  <c r="N1824" i="1"/>
  <c r="N1825" i="1"/>
  <c r="N1830" i="1"/>
  <c r="N1741" i="1"/>
  <c r="N1746" i="1"/>
  <c r="N1747" i="1"/>
  <c r="N1748" i="1"/>
  <c r="N1745" i="1"/>
  <c r="N1743" i="1"/>
  <c r="N1744" i="1"/>
  <c r="N1749" i="1"/>
  <c r="N1742" i="1"/>
  <c r="N1753" i="1"/>
  <c r="N1754" i="1"/>
  <c r="N1755" i="1"/>
  <c r="N1752" i="1"/>
  <c r="N1750" i="1"/>
  <c r="N1751" i="1"/>
  <c r="N1756" i="1"/>
  <c r="N1771" i="1"/>
  <c r="N1765" i="1"/>
  <c r="N1769" i="1"/>
  <c r="N1770" i="1"/>
  <c r="N1768" i="1"/>
  <c r="N1766" i="1"/>
  <c r="N1767" i="1"/>
  <c r="N1772" i="1"/>
  <c r="N1757" i="1"/>
  <c r="N1761" i="1"/>
  <c r="N1762" i="1"/>
  <c r="N1763" i="1"/>
  <c r="N1760" i="1"/>
  <c r="N1758" i="1"/>
  <c r="N1759" i="1"/>
  <c r="N1764" i="1"/>
  <c r="N1831" i="1"/>
  <c r="N1834" i="1"/>
  <c r="N1835" i="1"/>
  <c r="N1836" i="1"/>
  <c r="N1837" i="1"/>
  <c r="N1833" i="1"/>
  <c r="N1832" i="1"/>
  <c r="N1839" i="1"/>
  <c r="N1840" i="1"/>
  <c r="N1841" i="1"/>
  <c r="N1842" i="1"/>
  <c r="N1838" i="1"/>
  <c r="N1718" i="1"/>
  <c r="N1727" i="1"/>
  <c r="N1728" i="1"/>
  <c r="N1729" i="1"/>
  <c r="N1730" i="1"/>
  <c r="N1726" i="1"/>
  <c r="N1720" i="1"/>
  <c r="N1722" i="1"/>
  <c r="N1723" i="1"/>
  <c r="N1724" i="1"/>
  <c r="N1725" i="1"/>
  <c r="N1721" i="1"/>
  <c r="N1719" i="1"/>
  <c r="N1732" i="1"/>
  <c r="N1733" i="1"/>
  <c r="N1734" i="1"/>
  <c r="N1735" i="1"/>
  <c r="N1731" i="1"/>
  <c r="N1781" i="1"/>
  <c r="N1790" i="1"/>
  <c r="N1791" i="1"/>
  <c r="N1792" i="1"/>
  <c r="N1793" i="1"/>
  <c r="N1789" i="1"/>
  <c r="N1783" i="1"/>
  <c r="N1785" i="1"/>
  <c r="N1786" i="1"/>
  <c r="N1787" i="1"/>
  <c r="N1788" i="1"/>
  <c r="N1784" i="1"/>
  <c r="N1782" i="1"/>
  <c r="N1795" i="1"/>
  <c r="N1796" i="1"/>
  <c r="N1797" i="1"/>
  <c r="N1798" i="1"/>
  <c r="N1794" i="1"/>
  <c r="N2091" i="1"/>
  <c r="N2092" i="1"/>
  <c r="N2093" i="1"/>
  <c r="N2094" i="1"/>
  <c r="N2106" i="1"/>
  <c r="N2099" i="1"/>
  <c r="N2104" i="1"/>
  <c r="N2105" i="1"/>
  <c r="N2103" i="1"/>
  <c r="N2101" i="1"/>
  <c r="N2102" i="1"/>
  <c r="N2107" i="1"/>
  <c r="N2095" i="1"/>
  <c r="N2096" i="1"/>
  <c r="N2097" i="1"/>
  <c r="N2098" i="1"/>
  <c r="N2113" i="1"/>
  <c r="N2100" i="1"/>
  <c r="N2111" i="1"/>
  <c r="N2112" i="1"/>
  <c r="N2110" i="1"/>
  <c r="N2108" i="1"/>
  <c r="N2109" i="1"/>
  <c r="N2114" i="1"/>
  <c r="N2116" i="1"/>
  <c r="N2120" i="1"/>
  <c r="N2121" i="1"/>
  <c r="N2122" i="1"/>
  <c r="N2119" i="1"/>
  <c r="N2117" i="1"/>
  <c r="N2118" i="1"/>
  <c r="N2123" i="1"/>
  <c r="N2115" i="1"/>
  <c r="N2127" i="1"/>
  <c r="N2128" i="1"/>
  <c r="N2129" i="1"/>
  <c r="N2126" i="1"/>
  <c r="N2124" i="1"/>
  <c r="N2125" i="1"/>
  <c r="N2130" i="1"/>
  <c r="N1633" i="1"/>
  <c r="N1634" i="1"/>
  <c r="N1635" i="1"/>
  <c r="N1636" i="1"/>
  <c r="N1637" i="1"/>
  <c r="N1623" i="1"/>
  <c r="N1624" i="1"/>
  <c r="N1625" i="1"/>
  <c r="N1626" i="1"/>
  <c r="N1627" i="1"/>
  <c r="N1613" i="1"/>
  <c r="N1619" i="1"/>
  <c r="N1620" i="1"/>
  <c r="N1621" i="1"/>
  <c r="N1622" i="1"/>
  <c r="N1614" i="1"/>
  <c r="N1615" i="1"/>
  <c r="N1616" i="1"/>
  <c r="N1617" i="1"/>
  <c r="N1618" i="1"/>
  <c r="N1628" i="1"/>
  <c r="N1629" i="1"/>
  <c r="N1630" i="1"/>
  <c r="N1631" i="1"/>
  <c r="N1632" i="1"/>
  <c r="N1571" i="1"/>
  <c r="N1577" i="1"/>
  <c r="N1578" i="1"/>
  <c r="N1579" i="1"/>
  <c r="N1580" i="1"/>
  <c r="N1572" i="1"/>
  <c r="N1573" i="1"/>
  <c r="N1574" i="1"/>
  <c r="N1575" i="1"/>
  <c r="N1576" i="1"/>
  <c r="N1582" i="1"/>
  <c r="N1588" i="1"/>
  <c r="N1589" i="1"/>
  <c r="N1590" i="1"/>
  <c r="N1591" i="1"/>
  <c r="N1583" i="1"/>
  <c r="N1584" i="1"/>
  <c r="N1585" i="1"/>
  <c r="N1586" i="1"/>
  <c r="N1587" i="1"/>
  <c r="N1599" i="1"/>
  <c r="N1603" i="1"/>
  <c r="N1600" i="1"/>
  <c r="N1604" i="1"/>
  <c r="N1601" i="1"/>
  <c r="N1605" i="1"/>
  <c r="N1602" i="1"/>
  <c r="N1592" i="1"/>
  <c r="N1596" i="1"/>
  <c r="N1593" i="1"/>
  <c r="N1597" i="1"/>
  <c r="N1594" i="1"/>
  <c r="N1598" i="1"/>
  <c r="N1595" i="1"/>
  <c r="N1606" i="1"/>
  <c r="N1607" i="1"/>
  <c r="N1608" i="1"/>
  <c r="N1609" i="1"/>
  <c r="N1610" i="1"/>
  <c r="N1611" i="1"/>
  <c r="N1612" i="1"/>
  <c r="N1553" i="1"/>
  <c r="N1554" i="1"/>
  <c r="N1555" i="1"/>
  <c r="N1556" i="1"/>
  <c r="N1557" i="1"/>
  <c r="N1558" i="1"/>
  <c r="N1863" i="1"/>
  <c r="N1866" i="1"/>
  <c r="N1862" i="1"/>
  <c r="N1865" i="1"/>
  <c r="N1861" i="1"/>
  <c r="N1864" i="1"/>
  <c r="N1871" i="1"/>
  <c r="N1872" i="1"/>
  <c r="N1869" i="1"/>
  <c r="N1870" i="1"/>
  <c r="N1867" i="1"/>
  <c r="N1868" i="1"/>
  <c r="N659" i="1"/>
  <c r="N661" i="1"/>
  <c r="N662" i="1"/>
  <c r="N664" i="1"/>
  <c r="N663" i="1"/>
  <c r="N660" i="1"/>
  <c r="N666" i="1"/>
  <c r="N667" i="1"/>
  <c r="N665" i="1"/>
  <c r="N668" i="1"/>
  <c r="N2231" i="1"/>
  <c r="N2235" i="1"/>
  <c r="N2234" i="1"/>
  <c r="N2236" i="1"/>
  <c r="N2233" i="1"/>
  <c r="N2232" i="1"/>
  <c r="N2239" i="1"/>
  <c r="N2238" i="1"/>
  <c r="N2240" i="1"/>
  <c r="N2237" i="1"/>
  <c r="N1773" i="1"/>
  <c r="N1774" i="1"/>
  <c r="N1775" i="1"/>
  <c r="N1776" i="1"/>
  <c r="N1777" i="1"/>
  <c r="N1778" i="1"/>
  <c r="N1779" i="1"/>
  <c r="N1780" i="1"/>
  <c r="N1843" i="1"/>
  <c r="N1844" i="1"/>
  <c r="N1845" i="1"/>
  <c r="N1846" i="1"/>
  <c r="N2259" i="1"/>
  <c r="N2255" i="1"/>
  <c r="N2258" i="1"/>
  <c r="N2260" i="1"/>
  <c r="N2257" i="1"/>
  <c r="N2261" i="1"/>
  <c r="N2256" i="1"/>
  <c r="N2276" i="1"/>
  <c r="N2280" i="1"/>
  <c r="N2279" i="1"/>
  <c r="N2281" i="1"/>
  <c r="N2278" i="1"/>
  <c r="N2282" i="1"/>
  <c r="N2277" i="1"/>
  <c r="N2241" i="1"/>
  <c r="N2252" i="1"/>
  <c r="N2251" i="1"/>
  <c r="N2253" i="1"/>
  <c r="N2250" i="1"/>
  <c r="N2254" i="1"/>
  <c r="N2249" i="1"/>
  <c r="N2242" i="1"/>
  <c r="N2246" i="1"/>
  <c r="N2245" i="1"/>
  <c r="N2247" i="1"/>
  <c r="N2244" i="1"/>
  <c r="N2248" i="1"/>
  <c r="N2243" i="1"/>
  <c r="N2340" i="1"/>
  <c r="N2345" i="1"/>
  <c r="N2344" i="1"/>
  <c r="N2346" i="1"/>
  <c r="N2343" i="1"/>
  <c r="N2347" i="1"/>
  <c r="N2342" i="1"/>
  <c r="N2341" i="1"/>
  <c r="N2351" i="1"/>
  <c r="N2350" i="1"/>
  <c r="N2352" i="1"/>
  <c r="N2349" i="1"/>
  <c r="N2353" i="1"/>
  <c r="N2348" i="1"/>
  <c r="N2212" i="1"/>
  <c r="N2216" i="1"/>
  <c r="N2215" i="1"/>
  <c r="N2217" i="1"/>
  <c r="N2214" i="1"/>
  <c r="N2218" i="1"/>
  <c r="N2213" i="1"/>
  <c r="N2210" i="1"/>
  <c r="N2222" i="1"/>
  <c r="N2221" i="1"/>
  <c r="N2223" i="1"/>
  <c r="N2220" i="1"/>
  <c r="N2224" i="1"/>
  <c r="N2219" i="1"/>
  <c r="N2211" i="1"/>
  <c r="N2228" i="1"/>
  <c r="N2227" i="1"/>
  <c r="N2229" i="1"/>
  <c r="N2226" i="1"/>
  <c r="N2230" i="1"/>
  <c r="N2225" i="1"/>
  <c r="N2263" i="1"/>
  <c r="N2267" i="1"/>
  <c r="N2266" i="1"/>
  <c r="N2268" i="1"/>
  <c r="N2265" i="1"/>
  <c r="N2269" i="1"/>
  <c r="N2264" i="1"/>
  <c r="N2262" i="1"/>
  <c r="N2273" i="1"/>
  <c r="N2272" i="1"/>
  <c r="N2274" i="1"/>
  <c r="N2271" i="1"/>
  <c r="N2275" i="1"/>
  <c r="N2270" i="1"/>
  <c r="N2291" i="1"/>
  <c r="N2295" i="1"/>
  <c r="N2296" i="1"/>
  <c r="N2297" i="1"/>
  <c r="N2294" i="1"/>
  <c r="N2292" i="1"/>
  <c r="N2293" i="1"/>
  <c r="N2298" i="1"/>
  <c r="N2290" i="1"/>
  <c r="N2302" i="1"/>
  <c r="N2303" i="1"/>
  <c r="N2304" i="1"/>
  <c r="N2301" i="1"/>
  <c r="N2299" i="1"/>
  <c r="N2300" i="1"/>
  <c r="N2305" i="1"/>
  <c r="N2316" i="1"/>
  <c r="N2317" i="1"/>
  <c r="N2318" i="1"/>
  <c r="N2319" i="1"/>
  <c r="N2325" i="1"/>
  <c r="N2336" i="1"/>
  <c r="N2337" i="1"/>
  <c r="N2338" i="1"/>
  <c r="N2335" i="1"/>
  <c r="N2333" i="1"/>
  <c r="N2334" i="1"/>
  <c r="N2339" i="1"/>
  <c r="N2320" i="1"/>
  <c r="N2321" i="1"/>
  <c r="N2322" i="1"/>
  <c r="N2323" i="1"/>
  <c r="N2324" i="1"/>
  <c r="N2329" i="1"/>
  <c r="N2330" i="1"/>
  <c r="N2331" i="1"/>
  <c r="N2328" i="1"/>
  <c r="N2326" i="1"/>
  <c r="N2327" i="1"/>
  <c r="N2332" i="1"/>
  <c r="N2208" i="1"/>
  <c r="N2194" i="1"/>
  <c r="N2206" i="1"/>
  <c r="N2207" i="1"/>
  <c r="N2205" i="1"/>
  <c r="N2203" i="1"/>
  <c r="N2204" i="1"/>
  <c r="N2209" i="1"/>
  <c r="N2201" i="1"/>
  <c r="N2195" i="1"/>
  <c r="N2199" i="1"/>
  <c r="N2200" i="1"/>
  <c r="N2198" i="1"/>
  <c r="N2196" i="1"/>
  <c r="N2197" i="1"/>
  <c r="N2202" i="1"/>
  <c r="N2306" i="1"/>
  <c r="N2310" i="1"/>
  <c r="N2309" i="1"/>
  <c r="N2311" i="1"/>
  <c r="N2308" i="1"/>
  <c r="N2307" i="1"/>
  <c r="N2314" i="1"/>
  <c r="N2313" i="1"/>
  <c r="N2315" i="1"/>
  <c r="N2312" i="1"/>
  <c r="N576" i="1"/>
  <c r="N584" i="1"/>
  <c r="N585" i="1"/>
  <c r="N581" i="1"/>
  <c r="N580" i="1"/>
  <c r="N582" i="1"/>
  <c r="N583" i="1"/>
  <c r="N578" i="1"/>
  <c r="N579" i="1"/>
  <c r="N586" i="1"/>
  <c r="N587" i="1"/>
  <c r="N577" i="1"/>
  <c r="N1383" i="1"/>
  <c r="N1386" i="1"/>
  <c r="N1385" i="1"/>
  <c r="N1387" i="1"/>
  <c r="N1384" i="1"/>
  <c r="N2437" i="1"/>
  <c r="N2438" i="1"/>
  <c r="N2439" i="1"/>
  <c r="N2442" i="1"/>
  <c r="N2440" i="1"/>
  <c r="N2443" i="1"/>
  <c r="N2441" i="1"/>
  <c r="N2445" i="1"/>
  <c r="N2446" i="1"/>
  <c r="N2447" i="1"/>
  <c r="N2444" i="1"/>
  <c r="N2448" i="1"/>
  <c r="N2450" i="1"/>
  <c r="N2449" i="1"/>
  <c r="N2495" i="1"/>
  <c r="N2496" i="1"/>
  <c r="N2497" i="1"/>
  <c r="N2501" i="1"/>
  <c r="N2498" i="1"/>
  <c r="N2500" i="1"/>
  <c r="N2499" i="1"/>
  <c r="N2504" i="1"/>
  <c r="N2505" i="1"/>
  <c r="N2506" i="1"/>
  <c r="N2502" i="1"/>
  <c r="N2507" i="1"/>
  <c r="N2503" i="1"/>
  <c r="N2508" i="1"/>
  <c r="N2509" i="1"/>
  <c r="N2510" i="1"/>
  <c r="N2511" i="1"/>
  <c r="N2515" i="1"/>
  <c r="N2512" i="1"/>
  <c r="N2514" i="1"/>
  <c r="N2513" i="1"/>
  <c r="N2518" i="1"/>
  <c r="N2519" i="1"/>
  <c r="N2520" i="1"/>
  <c r="N2516" i="1"/>
  <c r="N2521" i="1"/>
  <c r="N2517" i="1"/>
  <c r="N2522" i="1"/>
  <c r="N2531" i="1"/>
  <c r="N2532" i="1"/>
  <c r="N2533" i="1"/>
  <c r="N2537" i="1"/>
  <c r="N2534" i="1"/>
  <c r="N2536" i="1"/>
  <c r="N2535" i="1"/>
  <c r="N2423" i="1"/>
  <c r="N2424" i="1"/>
  <c r="N2425" i="1"/>
  <c r="N2429" i="1"/>
  <c r="N2426" i="1"/>
  <c r="N2428" i="1"/>
  <c r="N2427" i="1"/>
  <c r="N2436" i="1"/>
  <c r="N2435" i="1"/>
  <c r="N2434" i="1"/>
  <c r="N2430" i="1"/>
  <c r="N2433" i="1"/>
  <c r="N2431" i="1"/>
  <c r="N2432" i="1"/>
  <c r="N2401" i="1"/>
  <c r="N2402" i="1"/>
  <c r="N2403" i="1"/>
  <c r="N2407" i="1"/>
  <c r="N2404" i="1"/>
  <c r="N2406" i="1"/>
  <c r="N2405" i="1"/>
  <c r="N2453" i="1"/>
  <c r="N2464" i="1"/>
  <c r="N2463" i="1"/>
  <c r="N2465" i="1"/>
  <c r="N2462" i="1"/>
  <c r="N2466" i="1"/>
  <c r="N2461" i="1"/>
  <c r="N2454" i="1"/>
  <c r="N2458" i="1"/>
  <c r="N2457" i="1"/>
  <c r="N2459" i="1"/>
  <c r="N2456" i="1"/>
  <c r="N2460" i="1"/>
  <c r="N2455" i="1"/>
  <c r="N2467" i="1"/>
  <c r="N2469" i="1"/>
  <c r="N2470" i="1"/>
  <c r="N2474" i="1"/>
  <c r="N2471" i="1"/>
  <c r="N2473" i="1"/>
  <c r="N2472" i="1"/>
  <c r="N2468" i="1"/>
  <c r="N2475" i="1"/>
  <c r="N2476" i="1"/>
  <c r="N2479" i="1"/>
  <c r="N2477" i="1"/>
  <c r="N2480" i="1"/>
  <c r="N2478" i="1"/>
  <c r="N2482" i="1"/>
  <c r="N2483" i="1"/>
  <c r="N2484" i="1"/>
  <c r="N2488" i="1"/>
  <c r="N2485" i="1"/>
  <c r="N2487" i="1"/>
  <c r="N2486" i="1"/>
  <c r="N2481" i="1"/>
  <c r="N2489" i="1"/>
  <c r="N2490" i="1"/>
  <c r="N2494" i="1"/>
  <c r="N2491" i="1"/>
  <c r="N2493" i="1"/>
  <c r="N2492" i="1"/>
  <c r="N1070" i="1"/>
  <c r="N1071" i="1"/>
  <c r="N1076" i="1"/>
  <c r="N1075" i="1"/>
  <c r="N1072" i="1"/>
  <c r="N1074" i="1"/>
  <c r="N1073" i="1"/>
  <c r="N2384" i="1"/>
  <c r="N2377" i="1"/>
  <c r="N2382" i="1"/>
  <c r="N2383" i="1"/>
  <c r="N2381" i="1"/>
  <c r="N2379" i="1"/>
  <c r="N2380" i="1"/>
  <c r="N2385" i="1"/>
  <c r="N2391" i="1"/>
  <c r="N2378" i="1"/>
  <c r="N2389" i="1"/>
  <c r="N2390" i="1"/>
  <c r="N2388" i="1"/>
  <c r="N2386" i="1"/>
  <c r="N2387" i="1"/>
  <c r="N2392" i="1"/>
  <c r="N2367" i="1"/>
  <c r="N2376" i="1"/>
  <c r="N2365" i="1"/>
  <c r="N2366" i="1"/>
  <c r="N2364" i="1"/>
  <c r="N2362" i="1"/>
  <c r="N2363" i="1"/>
  <c r="N2368" i="1"/>
  <c r="N2374" i="1"/>
  <c r="N2361" i="1"/>
  <c r="N2372" i="1"/>
  <c r="N2373" i="1"/>
  <c r="N2371" i="1"/>
  <c r="N2369" i="1"/>
  <c r="N2370" i="1"/>
  <c r="N2375" i="1"/>
  <c r="N816" i="1"/>
  <c r="N817" i="1"/>
  <c r="N818" i="1"/>
  <c r="N819" i="1"/>
  <c r="N808" i="1"/>
  <c r="N812" i="1"/>
  <c r="N813" i="1"/>
  <c r="N814" i="1"/>
  <c r="N811" i="1"/>
  <c r="N809" i="1"/>
  <c r="N810" i="1"/>
  <c r="N815" i="1"/>
  <c r="N796" i="1"/>
  <c r="N797" i="1"/>
  <c r="N798" i="1"/>
  <c r="N799" i="1"/>
  <c r="N800" i="1"/>
  <c r="N804" i="1"/>
  <c r="N805" i="1"/>
  <c r="N806" i="1"/>
  <c r="N803" i="1"/>
  <c r="N801" i="1"/>
  <c r="N802" i="1"/>
  <c r="N807" i="1"/>
  <c r="N2399" i="1"/>
  <c r="N2393" i="1"/>
  <c r="N2397" i="1"/>
  <c r="N2398" i="1"/>
  <c r="N2396" i="1"/>
  <c r="N2394" i="1"/>
  <c r="N2395" i="1"/>
  <c r="N2400" i="1"/>
  <c r="N2420" i="1"/>
  <c r="N2415" i="1"/>
  <c r="N2418" i="1"/>
  <c r="N2419" i="1"/>
  <c r="N2417" i="1"/>
  <c r="N2422" i="1"/>
  <c r="N2416" i="1"/>
  <c r="N2421" i="1"/>
  <c r="N937" i="1"/>
  <c r="N945" i="1"/>
  <c r="N946" i="1"/>
  <c r="N947" i="1"/>
  <c r="N948" i="1"/>
  <c r="N949" i="1"/>
  <c r="N970" i="1"/>
  <c r="N955" i="1"/>
  <c r="N968" i="1"/>
  <c r="N969" i="1"/>
  <c r="N967" i="1"/>
  <c r="N965" i="1"/>
  <c r="N966" i="1"/>
  <c r="N971" i="1"/>
  <c r="N938" i="1"/>
  <c r="N940" i="1"/>
  <c r="N941" i="1"/>
  <c r="N942" i="1"/>
  <c r="N943" i="1"/>
  <c r="N944" i="1"/>
  <c r="N963" i="1"/>
  <c r="N956" i="1"/>
  <c r="N961" i="1"/>
  <c r="N962" i="1"/>
  <c r="N960" i="1"/>
  <c r="N958" i="1"/>
  <c r="N959" i="1"/>
  <c r="N964" i="1"/>
  <c r="N939" i="1"/>
  <c r="N950" i="1"/>
  <c r="N951" i="1"/>
  <c r="N952" i="1"/>
  <c r="N953" i="1"/>
  <c r="N954" i="1"/>
  <c r="N977" i="1"/>
  <c r="N957" i="1"/>
  <c r="N975" i="1"/>
  <c r="N976" i="1"/>
  <c r="N974" i="1"/>
  <c r="N972" i="1"/>
  <c r="N973" i="1"/>
  <c r="N978" i="1"/>
  <c r="N980" i="1"/>
  <c r="N979" i="1"/>
  <c r="N981" i="1"/>
  <c r="N982" i="1"/>
  <c r="N983" i="1"/>
  <c r="N984" i="1"/>
  <c r="N991" i="1"/>
  <c r="N985" i="1"/>
  <c r="N989" i="1"/>
  <c r="N990" i="1"/>
  <c r="N988" i="1"/>
  <c r="N986" i="1"/>
  <c r="N987" i="1"/>
  <c r="N992" i="1"/>
  <c r="N928" i="1"/>
  <c r="N913" i="1"/>
  <c r="N926" i="1"/>
  <c r="N927" i="1"/>
  <c r="N925" i="1"/>
  <c r="N923" i="1"/>
  <c r="N924" i="1"/>
  <c r="N929" i="1"/>
  <c r="N921" i="1"/>
  <c r="N914" i="1"/>
  <c r="N919" i="1"/>
  <c r="N920" i="1"/>
  <c r="N918" i="1"/>
  <c r="N916" i="1"/>
  <c r="N917" i="1"/>
  <c r="N922" i="1"/>
  <c r="N935" i="1"/>
  <c r="N915" i="1"/>
  <c r="N933" i="1"/>
  <c r="N934" i="1"/>
  <c r="N932" i="1"/>
  <c r="N930" i="1"/>
  <c r="N931" i="1"/>
  <c r="N936" i="1"/>
  <c r="N1009" i="1"/>
  <c r="N1011" i="1"/>
  <c r="N1012" i="1"/>
  <c r="N1013" i="1"/>
  <c r="N1014" i="1"/>
  <c r="N1015" i="1"/>
  <c r="N1027" i="1"/>
  <c r="N1036" i="1"/>
  <c r="N1025" i="1"/>
  <c r="N1026" i="1"/>
  <c r="N1024" i="1"/>
  <c r="N1022" i="1"/>
  <c r="N1023" i="1"/>
  <c r="N1028" i="1"/>
  <c r="N1010" i="1"/>
  <c r="N1016" i="1"/>
  <c r="N1017" i="1"/>
  <c r="N1018" i="1"/>
  <c r="N1019" i="1"/>
  <c r="N1020" i="1"/>
  <c r="N1034" i="1"/>
  <c r="N1021" i="1"/>
  <c r="N1032" i="1"/>
  <c r="N1033" i="1"/>
  <c r="N1031" i="1"/>
  <c r="N1029" i="1"/>
  <c r="N1030" i="1"/>
  <c r="N1035" i="1"/>
  <c r="N904" i="1"/>
  <c r="N897" i="1"/>
  <c r="N902" i="1"/>
  <c r="N903" i="1"/>
  <c r="N901" i="1"/>
  <c r="N899" i="1"/>
  <c r="N900" i="1"/>
  <c r="N905" i="1"/>
  <c r="N911" i="1"/>
  <c r="N898" i="1"/>
  <c r="N909" i="1"/>
  <c r="N910" i="1"/>
  <c r="N908" i="1"/>
  <c r="N906" i="1"/>
  <c r="N907" i="1"/>
  <c r="N912" i="1"/>
  <c r="N1524" i="1"/>
  <c r="N1527" i="1"/>
  <c r="N1526" i="1"/>
  <c r="N1528" i="1"/>
  <c r="N1525" i="1"/>
  <c r="N2847" i="1"/>
  <c r="N2848" i="1"/>
  <c r="N2849" i="1"/>
  <c r="N2851" i="1"/>
  <c r="N2850" i="1"/>
  <c r="N386" i="1"/>
  <c r="N395" i="1"/>
  <c r="N385" i="1"/>
  <c r="N394" i="1"/>
  <c r="N383" i="1"/>
  <c r="N392" i="1"/>
  <c r="N388" i="1"/>
  <c r="N397" i="1"/>
  <c r="N387" i="1"/>
  <c r="N396" i="1"/>
  <c r="N384" i="1"/>
  <c r="N393" i="1"/>
  <c r="N390" i="1"/>
  <c r="N399" i="1"/>
  <c r="N389" i="1"/>
  <c r="N398" i="1"/>
  <c r="N391" i="1"/>
  <c r="N400" i="1"/>
  <c r="N417" i="1"/>
  <c r="N420" i="1"/>
  <c r="N416" i="1"/>
  <c r="N419" i="1"/>
  <c r="N415" i="1"/>
  <c r="N418" i="1"/>
  <c r="N2540" i="1"/>
  <c r="N2543" i="1"/>
  <c r="N2539" i="1"/>
  <c r="N2542" i="1"/>
  <c r="N2538" i="1"/>
  <c r="N2541" i="1"/>
  <c r="N5711" i="1"/>
  <c r="N6758" i="1"/>
  <c r="N6757" i="1"/>
  <c r="N6759" i="1"/>
  <c r="N6760" i="1"/>
  <c r="N6761" i="1"/>
  <c r="N5043" i="1"/>
  <c r="N5044" i="1"/>
  <c r="N5045" i="1"/>
  <c r="N5046" i="1"/>
  <c r="N6133" i="1"/>
  <c r="N6134" i="1"/>
  <c r="N6120" i="1"/>
  <c r="N6119" i="1"/>
  <c r="N3526" i="1"/>
  <c r="N3525" i="1"/>
  <c r="N3660" i="1"/>
  <c r="N3659" i="1"/>
  <c r="N5673" i="1"/>
  <c r="N5674" i="1"/>
  <c r="N5672" i="1"/>
  <c r="N5671" i="1"/>
  <c r="N3776" i="1"/>
  <c r="N3775" i="1"/>
  <c r="N3774" i="1"/>
  <c r="N3777" i="1"/>
  <c r="N3778" i="1"/>
  <c r="N5051" i="1"/>
  <c r="N5055" i="1"/>
  <c r="N5052" i="1"/>
  <c r="N5054" i="1"/>
  <c r="N5053" i="1"/>
  <c r="N5057" i="1"/>
  <c r="N5058" i="1"/>
  <c r="N5056" i="1"/>
  <c r="N5366" i="1"/>
  <c r="N5365" i="1"/>
  <c r="N5067" i="1"/>
  <c r="N5066" i="1"/>
  <c r="N5068" i="1"/>
  <c r="N3687" i="1"/>
  <c r="N3686" i="1"/>
  <c r="N3688" i="1"/>
  <c r="N3692" i="1"/>
  <c r="N3689" i="1"/>
  <c r="N3690" i="1"/>
  <c r="N3691" i="1"/>
  <c r="N3693" i="1"/>
  <c r="N6003" i="1"/>
  <c r="N6002" i="1"/>
  <c r="N6004" i="1"/>
  <c r="N5385" i="1"/>
  <c r="N5384" i="1"/>
  <c r="N5036" i="1"/>
  <c r="N3460" i="1"/>
  <c r="N3461" i="1"/>
  <c r="N3462" i="1"/>
  <c r="N3463" i="1"/>
  <c r="N3464" i="1"/>
  <c r="N3465" i="1"/>
  <c r="N5799" i="1"/>
  <c r="N5800" i="1"/>
  <c r="N5801" i="1"/>
  <c r="N5069" i="1"/>
  <c r="N5070" i="1"/>
  <c r="N5071" i="1"/>
  <c r="N5997" i="1"/>
  <c r="N5996" i="1"/>
  <c r="N5998" i="1"/>
  <c r="N5993" i="1"/>
  <c r="N5994" i="1"/>
  <c r="N5995" i="1"/>
  <c r="N6072" i="1"/>
  <c r="N6071" i="1"/>
  <c r="N6073" i="1"/>
  <c r="N6075" i="1"/>
  <c r="N6076" i="1"/>
  <c r="N6074" i="1"/>
  <c r="N6121" i="1"/>
  <c r="N6122" i="1"/>
  <c r="N5050" i="1"/>
  <c r="N5048" i="1"/>
  <c r="N5049" i="1"/>
  <c r="N5047" i="1"/>
  <c r="N6436" i="1"/>
  <c r="N6437" i="1"/>
  <c r="N6440" i="1"/>
  <c r="N6438" i="1"/>
  <c r="N6439" i="1"/>
  <c r="N6441" i="1"/>
  <c r="N6446" i="1"/>
  <c r="N6445" i="1"/>
  <c r="N6447" i="1"/>
  <c r="N6442" i="1"/>
  <c r="N6443" i="1"/>
  <c r="N6444" i="1"/>
  <c r="N3782" i="1"/>
  <c r="N3781" i="1"/>
  <c r="N3779" i="1"/>
  <c r="N3780" i="1"/>
  <c r="N4095" i="1"/>
  <c r="N4096" i="1"/>
  <c r="N4097" i="1"/>
  <c r="N4098" i="1"/>
  <c r="N6110" i="1"/>
  <c r="N6111" i="1"/>
  <c r="N6112" i="1"/>
  <c r="N6113" i="1"/>
  <c r="N6553" i="1"/>
  <c r="N6551" i="1"/>
  <c r="N6552" i="1"/>
  <c r="N4950" i="1"/>
  <c r="N4949" i="1"/>
  <c r="N4951" i="1"/>
  <c r="N5802" i="1"/>
  <c r="N5803" i="1"/>
  <c r="N5804" i="1"/>
  <c r="N4105" i="1"/>
  <c r="N4106" i="1"/>
  <c r="N4107" i="1"/>
  <c r="N4108" i="1"/>
  <c r="N4109" i="1"/>
  <c r="N4110" i="1"/>
  <c r="N4111" i="1"/>
  <c r="N4112" i="1"/>
  <c r="N4113" i="1"/>
  <c r="N4114" i="1"/>
  <c r="N4115" i="1"/>
  <c r="N4116" i="1"/>
  <c r="N4117" i="1"/>
  <c r="N4118" i="1"/>
  <c r="N4119" i="1"/>
  <c r="N4120" i="1"/>
  <c r="N4121" i="1"/>
  <c r="N3962" i="1"/>
  <c r="N3963" i="1"/>
  <c r="N3964" i="1"/>
  <c r="N3968" i="1"/>
  <c r="N3965" i="1"/>
  <c r="N3966" i="1"/>
  <c r="N3967" i="1"/>
  <c r="N3969" i="1"/>
  <c r="N3970" i="1"/>
  <c r="N3971" i="1"/>
  <c r="N3972" i="1"/>
  <c r="N4070" i="1"/>
  <c r="N4071" i="1"/>
  <c r="N4072" i="1"/>
  <c r="N4073" i="1"/>
  <c r="N4074" i="1"/>
  <c r="N4075" i="1"/>
  <c r="N5843" i="1"/>
  <c r="N5844" i="1"/>
  <c r="N5845" i="1"/>
  <c r="N5846" i="1"/>
  <c r="N5847" i="1"/>
  <c r="N5848" i="1"/>
  <c r="N6123" i="1"/>
  <c r="N6124" i="1"/>
  <c r="N6125" i="1"/>
  <c r="N6126" i="1"/>
  <c r="N6098" i="1"/>
  <c r="N6097" i="1"/>
  <c r="N6099" i="1"/>
  <c r="N6100" i="1"/>
  <c r="N4200" i="1"/>
  <c r="N4202" i="1"/>
  <c r="N4204" i="1"/>
  <c r="N4206" i="1"/>
  <c r="N4207" i="1"/>
  <c r="N4208" i="1"/>
  <c r="N4201" i="1"/>
  <c r="N4203" i="1"/>
  <c r="N4205" i="1"/>
  <c r="N4209" i="1"/>
  <c r="N4210" i="1"/>
  <c r="N4211" i="1"/>
  <c r="N6184" i="1"/>
  <c r="N6195" i="1"/>
  <c r="N6187" i="1"/>
  <c r="N6190" i="1"/>
  <c r="N6193" i="1"/>
  <c r="N6197" i="1"/>
  <c r="N6198" i="1"/>
  <c r="N6199" i="1"/>
  <c r="N6200" i="1"/>
  <c r="N6204" i="1"/>
  <c r="N6185" i="1"/>
  <c r="N6196" i="1"/>
  <c r="N6188" i="1"/>
  <c r="N6191" i="1"/>
  <c r="N6194" i="1"/>
  <c r="N6186" i="1"/>
  <c r="N6203" i="1"/>
  <c r="N6189" i="1"/>
  <c r="N6192" i="1"/>
  <c r="N6201" i="1"/>
  <c r="N6202" i="1"/>
  <c r="N6208" i="1"/>
  <c r="N6207" i="1"/>
  <c r="N6205" i="1"/>
  <c r="N6206" i="1"/>
  <c r="N6492" i="1"/>
  <c r="N6494" i="1"/>
  <c r="N6495" i="1"/>
  <c r="N6493" i="1"/>
  <c r="N6818" i="1"/>
  <c r="N6816" i="1"/>
  <c r="N6817" i="1"/>
  <c r="N6898" i="1"/>
  <c r="N6897" i="1"/>
  <c r="N6895" i="1"/>
  <c r="N6896" i="1"/>
  <c r="N4241" i="1"/>
  <c r="N4242" i="1"/>
  <c r="N4243" i="1"/>
  <c r="N4229" i="1"/>
  <c r="N4239" i="1"/>
  <c r="N4240" i="1"/>
  <c r="N4236" i="1"/>
  <c r="N4237" i="1"/>
  <c r="N4238" i="1"/>
  <c r="N4230" i="1"/>
  <c r="N4231" i="1"/>
  <c r="N4232" i="1"/>
  <c r="N4233" i="1"/>
  <c r="N4234" i="1"/>
  <c r="N4235" i="1"/>
  <c r="N4228" i="1"/>
  <c r="N4227" i="1"/>
  <c r="N4226" i="1"/>
  <c r="N4223" i="1"/>
  <c r="N4224" i="1"/>
  <c r="N4225" i="1"/>
  <c r="N4246" i="1"/>
  <c r="N4245" i="1"/>
  <c r="N4244" i="1"/>
  <c r="N4247" i="1"/>
  <c r="N4248" i="1"/>
  <c r="N4249" i="1"/>
  <c r="N5789" i="1"/>
  <c r="N5790" i="1"/>
  <c r="N5791" i="1"/>
  <c r="N5787" i="1"/>
  <c r="N5788" i="1"/>
  <c r="N5792" i="1"/>
  <c r="N5793" i="1"/>
  <c r="N5794" i="1"/>
  <c r="N5233" i="1"/>
  <c r="N5234" i="1"/>
  <c r="N5240" i="1"/>
  <c r="N5241" i="1"/>
  <c r="N5242" i="1"/>
  <c r="N5243" i="1"/>
  <c r="N6496" i="1"/>
  <c r="N6498" i="1"/>
  <c r="N6497" i="1"/>
  <c r="N6499" i="1"/>
  <c r="N6500" i="1"/>
  <c r="N6505" i="1"/>
  <c r="N6503" i="1"/>
  <c r="N6504" i="1"/>
  <c r="N6502" i="1"/>
  <c r="N6501" i="1"/>
  <c r="N6490" i="1"/>
  <c r="N6483" i="1"/>
  <c r="N6482" i="1"/>
  <c r="N6484" i="1"/>
  <c r="N6485" i="1"/>
  <c r="N6491" i="1"/>
  <c r="N6486" i="1"/>
  <c r="N6487" i="1"/>
  <c r="N6488" i="1"/>
  <c r="N6489" i="1"/>
  <c r="N6506" i="1"/>
  <c r="N6507" i="1"/>
  <c r="N6508" i="1"/>
  <c r="N6512" i="1"/>
  <c r="N6513" i="1"/>
  <c r="N6514" i="1"/>
  <c r="N6509" i="1"/>
  <c r="N6510" i="1"/>
  <c r="N6511" i="1"/>
  <c r="N6171" i="1"/>
  <c r="N6169" i="1"/>
  <c r="N6170" i="1"/>
  <c r="N5207" i="1"/>
  <c r="N5218" i="1"/>
  <c r="N5208" i="1"/>
  <c r="N5209" i="1"/>
  <c r="N5212" i="1"/>
  <c r="N5217" i="1"/>
  <c r="N5211" i="1"/>
  <c r="N5210" i="1"/>
  <c r="N5215" i="1"/>
  <c r="N5216" i="1"/>
  <c r="N5214" i="1"/>
  <c r="N5213" i="1"/>
  <c r="N4190" i="1"/>
  <c r="N4191" i="1"/>
  <c r="N4192" i="1"/>
  <c r="N4193" i="1"/>
  <c r="N4194" i="1"/>
  <c r="N4618" i="1"/>
  <c r="N4616" i="1"/>
  <c r="N4617" i="1"/>
  <c r="N4631" i="1"/>
  <c r="N4619" i="1"/>
  <c r="N4620" i="1"/>
  <c r="N4621" i="1"/>
  <c r="N4632" i="1"/>
  <c r="N4622" i="1"/>
  <c r="N4623" i="1"/>
  <c r="N4624" i="1"/>
  <c r="N4633" i="1"/>
  <c r="N4625" i="1"/>
  <c r="N4626" i="1"/>
  <c r="N4627" i="1"/>
  <c r="N4634" i="1"/>
  <c r="N4636" i="1"/>
  <c r="N4647" i="1"/>
  <c r="N4648" i="1"/>
  <c r="N4649" i="1"/>
  <c r="N4637" i="1"/>
  <c r="N4641" i="1"/>
  <c r="N4642" i="1"/>
  <c r="N4643" i="1"/>
  <c r="N4628" i="1"/>
  <c r="N4629" i="1"/>
  <c r="N4630" i="1"/>
  <c r="N4635" i="1"/>
  <c r="N4644" i="1"/>
  <c r="N4645" i="1"/>
  <c r="N4646" i="1"/>
  <c r="N4638" i="1"/>
  <c r="N4639" i="1"/>
  <c r="N4640" i="1"/>
  <c r="N3479" i="1"/>
  <c r="N3474" i="1"/>
  <c r="N3475" i="1"/>
  <c r="N3478" i="1"/>
  <c r="N3472" i="1"/>
  <c r="N3473" i="1"/>
  <c r="N3480" i="1"/>
  <c r="N3476" i="1"/>
  <c r="N3477" i="1"/>
  <c r="N5022" i="1"/>
  <c r="N6130" i="1"/>
  <c r="N6131" i="1"/>
  <c r="N6132" i="1"/>
  <c r="N4915" i="1"/>
  <c r="N4916" i="1"/>
  <c r="N4917" i="1"/>
  <c r="N4918" i="1"/>
  <c r="N4919" i="1"/>
  <c r="N4920" i="1"/>
  <c r="N4921" i="1"/>
  <c r="N4922" i="1"/>
  <c r="N4923" i="1"/>
  <c r="N4927" i="1"/>
  <c r="N4928" i="1"/>
  <c r="N4926" i="1"/>
  <c r="N4924" i="1"/>
  <c r="N4925" i="1"/>
  <c r="N6319" i="1"/>
  <c r="N6320" i="1"/>
  <c r="N6321" i="1"/>
  <c r="N6316" i="1"/>
  <c r="N6317" i="1"/>
  <c r="N6318" i="1"/>
  <c r="N6322" i="1"/>
  <c r="N6323" i="1"/>
  <c r="N3493" i="1"/>
  <c r="N3492" i="1"/>
  <c r="N3494" i="1"/>
  <c r="N3495" i="1"/>
  <c r="N4175" i="1"/>
  <c r="N4176" i="1"/>
  <c r="N4177" i="1"/>
  <c r="N4178" i="1"/>
  <c r="N4179" i="1"/>
  <c r="N4180" i="1"/>
  <c r="N4181" i="1"/>
  <c r="N4182" i="1"/>
  <c r="N4183" i="1"/>
  <c r="N6149" i="1"/>
  <c r="N6150" i="1"/>
  <c r="N6151" i="1"/>
  <c r="N6152" i="1"/>
  <c r="N6153" i="1"/>
  <c r="N6154" i="1"/>
  <c r="N5504" i="1"/>
  <c r="N5502" i="1"/>
  <c r="N5503" i="1"/>
  <c r="N5505" i="1"/>
  <c r="N5506" i="1"/>
  <c r="N5507" i="1"/>
  <c r="N5897" i="1"/>
  <c r="N5898" i="1"/>
  <c r="N5899" i="1"/>
  <c r="N5795" i="1"/>
  <c r="N5796" i="1"/>
  <c r="N6475" i="1"/>
  <c r="N6471" i="1"/>
  <c r="N6472" i="1"/>
  <c r="N6476" i="1"/>
  <c r="N6473" i="1"/>
  <c r="N6474" i="1"/>
  <c r="N6477" i="1"/>
  <c r="N6478" i="1"/>
  <c r="N6479" i="1"/>
  <c r="N3648" i="1"/>
  <c r="N3649" i="1"/>
  <c r="N3650" i="1"/>
  <c r="N3630" i="1"/>
  <c r="N3631" i="1"/>
  <c r="N3632" i="1"/>
  <c r="N3633" i="1"/>
  <c r="N3634" i="1"/>
  <c r="N3635" i="1"/>
  <c r="N3651" i="1"/>
  <c r="N3652" i="1"/>
  <c r="N3653" i="1"/>
  <c r="N3639" i="1"/>
  <c r="N3640" i="1"/>
  <c r="N3641" i="1"/>
  <c r="N3645" i="1"/>
  <c r="N3646" i="1"/>
  <c r="N3647" i="1"/>
  <c r="N3642" i="1"/>
  <c r="N3643" i="1"/>
  <c r="N3644" i="1"/>
  <c r="N3636" i="1"/>
  <c r="N3637" i="1"/>
  <c r="N3638" i="1"/>
  <c r="N6413" i="1"/>
  <c r="N6414" i="1"/>
  <c r="N6415" i="1"/>
  <c r="N6416" i="1"/>
  <c r="N6417" i="1"/>
  <c r="N6418" i="1"/>
  <c r="N6419" i="1"/>
  <c r="N6420" i="1"/>
  <c r="N6421" i="1"/>
  <c r="N6422" i="1"/>
  <c r="N6423" i="1"/>
  <c r="N6424" i="1"/>
  <c r="N6425" i="1"/>
  <c r="N6426" i="1"/>
  <c r="N6427" i="1"/>
  <c r="N4799" i="1"/>
  <c r="N4801" i="1"/>
  <c r="N4800" i="1"/>
  <c r="N4802" i="1"/>
  <c r="N4803" i="1"/>
  <c r="N4809" i="1"/>
  <c r="N4811" i="1"/>
  <c r="N4810" i="1"/>
  <c r="N4812" i="1"/>
  <c r="N4813" i="1"/>
  <c r="N4804" i="1"/>
  <c r="N4806" i="1"/>
  <c r="N4805" i="1"/>
  <c r="N4807" i="1"/>
  <c r="N4808" i="1"/>
  <c r="N4814" i="1"/>
  <c r="N4816" i="1"/>
  <c r="N4815" i="1"/>
  <c r="N5329" i="1"/>
  <c r="N5331" i="1"/>
  <c r="N5330" i="1"/>
  <c r="N5332" i="1"/>
  <c r="N5333" i="1"/>
  <c r="N3856" i="1"/>
  <c r="N3857" i="1"/>
  <c r="N3858" i="1"/>
  <c r="N3868" i="1"/>
  <c r="N3869" i="1"/>
  <c r="N3870" i="1"/>
  <c r="N3871" i="1"/>
  <c r="N3872" i="1"/>
  <c r="N3873" i="1"/>
  <c r="N3874" i="1"/>
  <c r="N3875" i="1"/>
  <c r="N3876" i="1"/>
  <c r="N3859" i="1"/>
  <c r="N3860" i="1"/>
  <c r="N3861" i="1"/>
  <c r="N3877" i="1"/>
  <c r="N3878" i="1"/>
  <c r="N3879" i="1"/>
  <c r="N3865" i="1"/>
  <c r="N3866" i="1"/>
  <c r="N3867" i="1"/>
  <c r="N3862" i="1"/>
  <c r="N3863" i="1"/>
  <c r="N3864" i="1"/>
  <c r="N4722" i="1"/>
  <c r="N4723" i="1"/>
  <c r="N4720" i="1"/>
  <c r="N4721" i="1"/>
  <c r="N5999" i="1"/>
  <c r="N6000" i="1"/>
  <c r="N5835" i="1"/>
  <c r="N5836" i="1"/>
  <c r="N5734" i="1"/>
  <c r="N5735" i="1"/>
  <c r="N5733" i="1"/>
  <c r="N5736" i="1"/>
  <c r="N5737" i="1"/>
  <c r="N5738" i="1"/>
  <c r="N3328" i="1"/>
  <c r="N3329" i="1"/>
  <c r="N3330" i="1"/>
  <c r="N3327" i="1"/>
  <c r="N3352" i="1"/>
  <c r="N3353" i="1"/>
  <c r="N3350" i="1"/>
  <c r="N3351" i="1"/>
  <c r="N3091" i="1"/>
  <c r="N3092" i="1"/>
  <c r="N3093" i="1"/>
  <c r="N3094" i="1"/>
  <c r="N3095" i="1"/>
  <c r="N3096" i="1"/>
  <c r="N3097" i="1"/>
  <c r="N3098" i="1"/>
  <c r="N3099" i="1"/>
  <c r="N3082" i="1"/>
  <c r="N3083" i="1"/>
  <c r="N3084" i="1"/>
  <c r="N3085" i="1"/>
  <c r="N3086" i="1"/>
  <c r="N3087" i="1"/>
  <c r="N3088" i="1"/>
  <c r="N3089" i="1"/>
  <c r="N3090" i="1"/>
  <c r="N3073" i="1"/>
  <c r="N3074" i="1"/>
  <c r="N3075" i="1"/>
  <c r="N3076" i="1"/>
  <c r="N3077" i="1"/>
  <c r="N3078" i="1"/>
  <c r="N3079" i="1"/>
  <c r="N3080" i="1"/>
  <c r="N3081" i="1"/>
  <c r="N3064" i="1"/>
  <c r="N3065" i="1"/>
  <c r="N3066" i="1"/>
  <c r="N3067" i="1"/>
  <c r="N3068" i="1"/>
  <c r="N3069" i="1"/>
  <c r="N3070" i="1"/>
  <c r="N3071" i="1"/>
  <c r="N3072" i="1"/>
  <c r="N3055" i="1"/>
  <c r="N3056" i="1"/>
  <c r="N3057" i="1"/>
  <c r="N3058" i="1"/>
  <c r="N3059" i="1"/>
  <c r="N3060" i="1"/>
  <c r="N3061" i="1"/>
  <c r="N3062" i="1"/>
  <c r="N3063" i="1"/>
  <c r="N2974" i="1"/>
  <c r="N2975" i="1"/>
  <c r="N2976" i="1"/>
  <c r="N2977" i="1"/>
  <c r="N2978" i="1"/>
  <c r="N2979" i="1"/>
  <c r="N2980" i="1"/>
  <c r="N2981" i="1"/>
  <c r="N2982" i="1"/>
  <c r="N2965" i="1"/>
  <c r="N2966" i="1"/>
  <c r="N2967" i="1"/>
  <c r="N2968" i="1"/>
  <c r="N2969" i="1"/>
  <c r="N2970" i="1"/>
  <c r="N2971" i="1"/>
  <c r="N2972" i="1"/>
  <c r="N2973" i="1"/>
  <c r="N2956" i="1"/>
  <c r="N2957" i="1"/>
  <c r="N2958" i="1"/>
  <c r="N2959" i="1"/>
  <c r="N2960" i="1"/>
  <c r="N2961" i="1"/>
  <c r="N2962" i="1"/>
  <c r="N2963" i="1"/>
  <c r="N2964" i="1"/>
  <c r="N2947" i="1"/>
  <c r="N2948" i="1"/>
  <c r="N2949" i="1"/>
  <c r="N2950" i="1"/>
  <c r="N2951" i="1"/>
  <c r="N2952" i="1"/>
  <c r="N2953" i="1"/>
  <c r="N2954" i="1"/>
  <c r="N2955" i="1"/>
  <c r="N2938" i="1"/>
  <c r="N2939" i="1"/>
  <c r="N2940" i="1"/>
  <c r="N2941" i="1"/>
  <c r="N2942" i="1"/>
  <c r="N2943" i="1"/>
  <c r="N2944" i="1"/>
  <c r="N2945" i="1"/>
  <c r="N2946" i="1"/>
  <c r="N2929" i="1"/>
  <c r="N2930" i="1"/>
  <c r="N2931" i="1"/>
  <c r="N2932" i="1"/>
  <c r="N2933" i="1"/>
  <c r="N2934" i="1"/>
  <c r="N2935" i="1"/>
  <c r="N2936" i="1"/>
  <c r="N2937" i="1"/>
  <c r="N2919" i="1"/>
  <c r="N2920" i="1"/>
  <c r="N2921" i="1"/>
  <c r="N2922" i="1"/>
  <c r="N2923" i="1"/>
  <c r="N2924" i="1"/>
  <c r="N2925" i="1"/>
  <c r="N2926" i="1"/>
  <c r="N2927" i="1"/>
  <c r="N2910" i="1"/>
  <c r="N2911" i="1"/>
  <c r="N2912" i="1"/>
  <c r="N2913" i="1"/>
  <c r="N2914" i="1"/>
  <c r="N2915" i="1"/>
  <c r="N2916" i="1"/>
  <c r="N2917" i="1"/>
  <c r="N2918" i="1"/>
  <c r="N2928" i="1"/>
  <c r="N2901" i="1"/>
  <c r="N2902" i="1"/>
  <c r="N2903" i="1"/>
  <c r="N2904" i="1"/>
  <c r="N2905" i="1"/>
  <c r="N2906" i="1"/>
  <c r="N2907" i="1"/>
  <c r="N2908" i="1"/>
  <c r="N2909" i="1"/>
  <c r="N2892" i="1"/>
  <c r="N2893" i="1"/>
  <c r="N2894" i="1"/>
  <c r="N2895" i="1"/>
  <c r="N2896" i="1"/>
  <c r="N2897" i="1"/>
  <c r="N2898" i="1"/>
  <c r="N2899" i="1"/>
  <c r="N2900" i="1"/>
  <c r="N2883" i="1"/>
  <c r="N2884" i="1"/>
  <c r="N2885" i="1"/>
  <c r="N2886" i="1"/>
  <c r="N2887" i="1"/>
  <c r="N2888" i="1"/>
  <c r="N2889" i="1"/>
  <c r="N2890" i="1"/>
  <c r="N2891" i="1"/>
  <c r="N2874" i="1"/>
  <c r="N2875" i="1"/>
  <c r="N2876" i="1"/>
  <c r="N2877" i="1"/>
  <c r="N2878" i="1"/>
  <c r="N2879" i="1"/>
  <c r="N2880" i="1"/>
  <c r="N2881" i="1"/>
  <c r="N2882" i="1"/>
  <c r="N3046" i="1"/>
  <c r="N3047" i="1"/>
  <c r="N3048" i="1"/>
  <c r="N3049" i="1"/>
  <c r="N3050" i="1"/>
  <c r="N3051" i="1"/>
  <c r="N3052" i="1"/>
  <c r="N3053" i="1"/>
  <c r="N3054" i="1"/>
  <c r="N3028" i="1"/>
  <c r="N3029" i="1"/>
  <c r="N3030" i="1"/>
  <c r="N3031" i="1"/>
  <c r="N3032" i="1"/>
  <c r="N3033" i="1"/>
  <c r="N3034" i="1"/>
  <c r="N3035" i="1"/>
  <c r="N3036" i="1"/>
  <c r="N3019" i="1"/>
  <c r="N3020" i="1"/>
  <c r="N3021" i="1"/>
  <c r="N3022" i="1"/>
  <c r="N3023" i="1"/>
  <c r="N3024" i="1"/>
  <c r="N3025" i="1"/>
  <c r="N3026" i="1"/>
  <c r="N3027" i="1"/>
  <c r="N3037" i="1"/>
  <c r="N3038" i="1"/>
  <c r="N3039" i="1"/>
  <c r="N3040" i="1"/>
  <c r="N3041" i="1"/>
  <c r="N3042" i="1"/>
  <c r="N3043" i="1"/>
  <c r="N3044" i="1"/>
  <c r="N3045" i="1"/>
  <c r="N3001" i="1"/>
  <c r="N3002" i="1"/>
  <c r="N3003" i="1"/>
  <c r="N3004" i="1"/>
  <c r="N3005" i="1"/>
  <c r="N3006" i="1"/>
  <c r="N3007" i="1"/>
  <c r="N3008" i="1"/>
  <c r="N3009" i="1"/>
  <c r="N3010" i="1"/>
  <c r="N3011" i="1"/>
  <c r="N3012" i="1"/>
  <c r="N3013" i="1"/>
  <c r="N3014" i="1"/>
  <c r="N3015" i="1"/>
  <c r="N3016" i="1"/>
  <c r="N3017" i="1"/>
  <c r="N3018" i="1"/>
  <c r="N2992" i="1"/>
  <c r="N2993" i="1"/>
  <c r="N2994" i="1"/>
  <c r="N2995" i="1"/>
  <c r="N2996" i="1"/>
  <c r="N2997" i="1"/>
  <c r="N2998" i="1"/>
  <c r="N2999" i="1"/>
  <c r="N3000" i="1"/>
  <c r="N2983" i="1"/>
  <c r="N2984" i="1"/>
  <c r="N2985" i="1"/>
  <c r="N2986" i="1"/>
  <c r="N2987" i="1"/>
  <c r="N2988" i="1"/>
  <c r="N2989" i="1"/>
  <c r="N2990" i="1"/>
  <c r="N2991" i="1"/>
  <c r="N3332" i="1"/>
  <c r="N3333" i="1"/>
  <c r="N3337" i="1"/>
  <c r="N3335" i="1"/>
  <c r="N3336" i="1"/>
  <c r="N3339" i="1"/>
  <c r="N3340" i="1"/>
  <c r="N3338" i="1"/>
  <c r="N3341" i="1"/>
  <c r="N3342" i="1"/>
  <c r="N3343" i="1"/>
  <c r="N3344" i="1"/>
  <c r="N3345" i="1"/>
  <c r="N3346" i="1"/>
  <c r="N3347" i="1"/>
  <c r="N3348" i="1"/>
  <c r="N3349" i="1"/>
  <c r="N4516" i="1"/>
  <c r="N4517" i="1"/>
  <c r="N4513" i="1"/>
  <c r="N4324" i="1"/>
  <c r="N4122" i="1"/>
  <c r="N4123" i="1"/>
  <c r="N4124" i="1"/>
  <c r="N4127" i="1"/>
  <c r="N4125" i="1"/>
  <c r="N4126" i="1"/>
  <c r="N3944" i="1"/>
  <c r="N3943" i="1"/>
  <c r="N5991" i="1"/>
  <c r="N5916" i="1"/>
  <c r="N4128" i="1"/>
  <c r="N3945" i="1"/>
  <c r="N4518" i="1"/>
  <c r="N6638" i="1"/>
  <c r="N6639" i="1"/>
  <c r="N6640" i="1"/>
  <c r="N6641" i="1"/>
  <c r="N6642" i="1"/>
  <c r="N6643" i="1"/>
  <c r="N4514" i="1"/>
  <c r="N4515" i="1"/>
  <c r="N5717" i="1"/>
  <c r="N5720" i="1"/>
  <c r="N5719" i="1"/>
  <c r="N5718" i="1"/>
  <c r="N5721" i="1"/>
  <c r="N6646" i="1"/>
  <c r="N6649" i="1"/>
  <c r="N6647" i="1"/>
  <c r="N6648" i="1"/>
  <c r="N6650" i="1"/>
  <c r="N6675" i="1"/>
  <c r="N6676" i="1"/>
  <c r="N6677" i="1"/>
  <c r="N5768" i="1"/>
  <c r="N5767" i="1"/>
  <c r="N2854" i="1"/>
  <c r="N2855" i="1"/>
  <c r="N2856" i="1"/>
  <c r="N2857" i="1"/>
  <c r="N2858" i="1"/>
  <c r="N2859" i="1"/>
  <c r="N2860" i="1"/>
  <c r="N2861" i="1"/>
  <c r="N2862" i="1"/>
  <c r="N2863" i="1"/>
  <c r="N2864" i="1"/>
  <c r="N2865" i="1"/>
  <c r="N2866" i="1"/>
  <c r="N2867" i="1"/>
  <c r="N2868" i="1"/>
  <c r="N2869" i="1"/>
  <c r="N2870" i="1"/>
  <c r="N2871" i="1"/>
  <c r="N2872" i="1"/>
  <c r="N2873" i="1"/>
  <c r="N5807" i="1"/>
  <c r="N5819" i="1"/>
  <c r="N5811" i="1"/>
  <c r="N5815" i="1"/>
  <c r="N5808" i="1"/>
  <c r="N5820" i="1"/>
  <c r="N5812" i="1"/>
  <c r="N5816" i="1"/>
  <c r="N5809" i="1"/>
  <c r="N5821" i="1"/>
  <c r="N5813" i="1"/>
  <c r="N5817" i="1"/>
  <c r="N5810" i="1"/>
  <c r="N5822" i="1"/>
  <c r="N5814" i="1"/>
  <c r="N5818" i="1"/>
  <c r="N5823" i="1"/>
  <c r="N5824" i="1"/>
  <c r="N5827" i="1"/>
  <c r="N5825" i="1"/>
  <c r="N5826" i="1"/>
  <c r="N5238" i="1"/>
  <c r="N5236" i="1"/>
  <c r="N5239" i="1"/>
  <c r="N5235" i="1"/>
  <c r="N5237" i="1"/>
  <c r="N4407" i="1"/>
  <c r="N4405" i="1"/>
  <c r="N4406" i="1"/>
  <c r="N343" i="1"/>
  <c r="N344" i="1"/>
  <c r="N345" i="1"/>
  <c r="N342" i="1"/>
  <c r="N341" i="1"/>
  <c r="N5204" i="1"/>
  <c r="N5205" i="1"/>
  <c r="N5992" i="1"/>
  <c r="N6736" i="1"/>
  <c r="N6737" i="1"/>
  <c r="N5185" i="1"/>
  <c r="N5186" i="1"/>
  <c r="N5184" i="1"/>
  <c r="N3318" i="1"/>
  <c r="N3317" i="1"/>
  <c r="N520" i="1"/>
  <c r="N521" i="1"/>
  <c r="N522" i="1"/>
  <c r="N523" i="1"/>
  <c r="N524" i="1"/>
  <c r="N525" i="1"/>
  <c r="N526" i="1"/>
  <c r="N527" i="1"/>
  <c r="N528" i="1"/>
  <c r="N529" i="1"/>
  <c r="N530" i="1"/>
  <c r="N531" i="1"/>
  <c r="N532" i="1"/>
  <c r="N533" i="1"/>
  <c r="N534" i="1"/>
  <c r="N535" i="1"/>
  <c r="N536" i="1"/>
  <c r="N537" i="1"/>
  <c r="N5073" i="1"/>
  <c r="N4795" i="1"/>
  <c r="N4793" i="1"/>
  <c r="N4796" i="1"/>
  <c r="N4798" i="1"/>
  <c r="N4794" i="1"/>
  <c r="N4792" i="1"/>
  <c r="N4797" i="1"/>
  <c r="N5119" i="1"/>
  <c r="N4601" i="1"/>
  <c r="N4598" i="1"/>
  <c r="N4602" i="1"/>
  <c r="N4599" i="1"/>
  <c r="N4600" i="1"/>
  <c r="N4607" i="1"/>
  <c r="N4603" i="1"/>
  <c r="N4608" i="1"/>
  <c r="N4604" i="1"/>
  <c r="N4605" i="1"/>
  <c r="N4606" i="1"/>
  <c r="N4448" i="1"/>
  <c r="N4449" i="1"/>
  <c r="N5410" i="1"/>
  <c r="N5411" i="1"/>
  <c r="N5408" i="1"/>
  <c r="N5409" i="1"/>
  <c r="N4509" i="1"/>
  <c r="N4510" i="1"/>
  <c r="N4511" i="1"/>
  <c r="N4512" i="1"/>
  <c r="N2741" i="1"/>
  <c r="N2742" i="1"/>
  <c r="N2743" i="1"/>
  <c r="N2744" i="1"/>
  <c r="N2745" i="1"/>
  <c r="N2746" i="1"/>
  <c r="N2753" i="1"/>
  <c r="N2754" i="1"/>
  <c r="N2755" i="1"/>
  <c r="N2756" i="1"/>
  <c r="N2757" i="1"/>
  <c r="N2758" i="1"/>
  <c r="N2747" i="1"/>
  <c r="N2748" i="1"/>
  <c r="N2749" i="1"/>
  <c r="N2750" i="1"/>
  <c r="N2751" i="1"/>
  <c r="N2752" i="1"/>
  <c r="N2759" i="1"/>
  <c r="N2760" i="1"/>
  <c r="N2761" i="1"/>
  <c r="N2762" i="1"/>
  <c r="N2763" i="1"/>
  <c r="N2764" i="1"/>
  <c r="N2701" i="1"/>
  <c r="N2702" i="1"/>
  <c r="N2703" i="1"/>
  <c r="N2704" i="1"/>
  <c r="N2705" i="1"/>
  <c r="N2706" i="1"/>
  <c r="N3125" i="1"/>
  <c r="N3127" i="1"/>
  <c r="N3126" i="1"/>
  <c r="N3122" i="1"/>
  <c r="N3124" i="1"/>
  <c r="N3123" i="1"/>
  <c r="N2580" i="1"/>
  <c r="N2581" i="1"/>
  <c r="N2582" i="1"/>
  <c r="N2583" i="1"/>
  <c r="N2584" i="1"/>
  <c r="N2585" i="1"/>
  <c r="N2591" i="1"/>
  <c r="N2592" i="1"/>
  <c r="N2609" i="1"/>
  <c r="N2586" i="1"/>
  <c r="N2587" i="1"/>
  <c r="N2588" i="1"/>
  <c r="N2589" i="1"/>
  <c r="N2590" i="1"/>
  <c r="N2593" i="1"/>
  <c r="N2594" i="1"/>
  <c r="N2574" i="1"/>
  <c r="N2575" i="1"/>
  <c r="N2576" i="1"/>
  <c r="N2577" i="1"/>
  <c r="N2578" i="1"/>
  <c r="N2579" i="1"/>
  <c r="N2603" i="1"/>
  <c r="N2604" i="1"/>
  <c r="N2605" i="1"/>
  <c r="N2606" i="1"/>
  <c r="N2607" i="1"/>
  <c r="N2608" i="1"/>
  <c r="N2595" i="1"/>
  <c r="N2596" i="1"/>
  <c r="N2597" i="1"/>
  <c r="N2598" i="1"/>
  <c r="N2599" i="1"/>
  <c r="N2600" i="1"/>
  <c r="N2601" i="1"/>
  <c r="N2602" i="1"/>
  <c r="N2648" i="1"/>
  <c r="N2649" i="1"/>
  <c r="N2650" i="1"/>
  <c r="N2651" i="1"/>
  <c r="N2652" i="1"/>
  <c r="N2653" i="1"/>
  <c r="N2610" i="1"/>
  <c r="N2611" i="1"/>
  <c r="N2612" i="1"/>
  <c r="N2613" i="1"/>
  <c r="N2614" i="1"/>
  <c r="N2615" i="1"/>
  <c r="N2616" i="1"/>
  <c r="N2617" i="1"/>
  <c r="N2618" i="1"/>
  <c r="N2619" i="1"/>
  <c r="N2620" i="1"/>
  <c r="N2621" i="1"/>
  <c r="N2622" i="1"/>
  <c r="N2623" i="1"/>
  <c r="N2624" i="1"/>
  <c r="N2625" i="1"/>
  <c r="N2640" i="1"/>
  <c r="N2641" i="1"/>
  <c r="N2642" i="1"/>
  <c r="N2643" i="1"/>
  <c r="N2644" i="1"/>
  <c r="N2645" i="1"/>
  <c r="N2646" i="1"/>
  <c r="N2647" i="1"/>
  <c r="N2634" i="1"/>
  <c r="N2635" i="1"/>
  <c r="N2636" i="1"/>
  <c r="N2637" i="1"/>
  <c r="N2638" i="1"/>
  <c r="N2639" i="1"/>
  <c r="N2626" i="1"/>
  <c r="N2627" i="1"/>
  <c r="N2628" i="1"/>
  <c r="N2629" i="1"/>
  <c r="N2630" i="1"/>
  <c r="N2631" i="1"/>
  <c r="N2632" i="1"/>
  <c r="N2633" i="1"/>
  <c r="N2568" i="1"/>
  <c r="N2569" i="1"/>
  <c r="N2570" i="1"/>
  <c r="N2572" i="1"/>
  <c r="N2573" i="1"/>
  <c r="N2571" i="1"/>
  <c r="N6993" i="1"/>
  <c r="N6992" i="1"/>
  <c r="N6991" i="1"/>
  <c r="N6989" i="1"/>
  <c r="N6988" i="1"/>
  <c r="N6984" i="1"/>
  <c r="N6986" i="1"/>
  <c r="N6985" i="1"/>
  <c r="N6987" i="1"/>
  <c r="N6990" i="1"/>
  <c r="N6978" i="1"/>
  <c r="N6979" i="1"/>
  <c r="N6976" i="1"/>
  <c r="N6977" i="1"/>
  <c r="N7000" i="1"/>
  <c r="N7001" i="1"/>
  <c r="N6998" i="1"/>
  <c r="N6999" i="1"/>
  <c r="N6994" i="1"/>
  <c r="N6995" i="1"/>
  <c r="N6996" i="1"/>
  <c r="N6997" i="1"/>
  <c r="N6980" i="1"/>
  <c r="N6981" i="1"/>
  <c r="N6982" i="1"/>
  <c r="N6983" i="1"/>
  <c r="N5943" i="1"/>
  <c r="N5951" i="1"/>
  <c r="N5944" i="1"/>
  <c r="N5945" i="1"/>
  <c r="N5946" i="1"/>
  <c r="N5949" i="1"/>
  <c r="N5952" i="1"/>
  <c r="N5947" i="1"/>
  <c r="N5948" i="1"/>
  <c r="N5950" i="1"/>
  <c r="N5933" i="1"/>
  <c r="N5941" i="1"/>
  <c r="N5934" i="1"/>
  <c r="N5935" i="1"/>
  <c r="N5936" i="1"/>
  <c r="N5939" i="1"/>
  <c r="N5942" i="1"/>
  <c r="N5937" i="1"/>
  <c r="N5938" i="1"/>
  <c r="N5940" i="1"/>
  <c r="N6032" i="1"/>
  <c r="N6033" i="1"/>
  <c r="N6034" i="1"/>
  <c r="N6031" i="1"/>
  <c r="N6029" i="1"/>
  <c r="N6030" i="1"/>
  <c r="N6040" i="1"/>
  <c r="N6041" i="1"/>
  <c r="N6042" i="1"/>
  <c r="N6043" i="1"/>
  <c r="N6044" i="1"/>
  <c r="N6045" i="1"/>
  <c r="N6046" i="1"/>
  <c r="N6035" i="1"/>
  <c r="N6036" i="1"/>
  <c r="N6037" i="1"/>
  <c r="N6038" i="1"/>
  <c r="N6039" i="1"/>
  <c r="N6017" i="1"/>
  <c r="N6018" i="1"/>
  <c r="N6019" i="1"/>
  <c r="N6020" i="1"/>
  <c r="N6021" i="1"/>
  <c r="N6022" i="1"/>
  <c r="N6023" i="1"/>
  <c r="N6024" i="1"/>
  <c r="N6025" i="1"/>
  <c r="N6026" i="1"/>
  <c r="N6027" i="1"/>
  <c r="N6028" i="1"/>
  <c r="N6079" i="1"/>
  <c r="N6080" i="1"/>
  <c r="N6077" i="1"/>
  <c r="N6078" i="1"/>
  <c r="N5990" i="1"/>
  <c r="N5989" i="1"/>
  <c r="N5988" i="1"/>
  <c r="N5919" i="1"/>
  <c r="N5920" i="1"/>
  <c r="N5921" i="1"/>
  <c r="N5922" i="1"/>
  <c r="N5924" i="1"/>
  <c r="N5923" i="1"/>
  <c r="N5953" i="1"/>
  <c r="N5954" i="1"/>
  <c r="N5955" i="1"/>
  <c r="N5956" i="1"/>
  <c r="N5957" i="1"/>
  <c r="N5958" i="1"/>
  <c r="N5959" i="1"/>
  <c r="N5960" i="1"/>
  <c r="N5961" i="1"/>
  <c r="N5965" i="1"/>
  <c r="N5966" i="1"/>
  <c r="N5967" i="1"/>
  <c r="N5969" i="1"/>
  <c r="N5975" i="1"/>
  <c r="N5974" i="1"/>
  <c r="N5976" i="1"/>
  <c r="N5977" i="1"/>
  <c r="N5962" i="1"/>
  <c r="N5978" i="1"/>
  <c r="N5963" i="1"/>
  <c r="N5964" i="1"/>
  <c r="N5968" i="1"/>
  <c r="N5972" i="1"/>
  <c r="N5979" i="1"/>
  <c r="N5970" i="1"/>
  <c r="N5971" i="1"/>
  <c r="N5973" i="1"/>
  <c r="N5980" i="1"/>
  <c r="N5981" i="1"/>
  <c r="N5982" i="1"/>
  <c r="N5983" i="1"/>
  <c r="N5986" i="1"/>
  <c r="N5984" i="1"/>
  <c r="N5985" i="1"/>
  <c r="N5987" i="1"/>
  <c r="N5694" i="1"/>
  <c r="N5695" i="1"/>
  <c r="N5693" i="1"/>
  <c r="N5696" i="1"/>
  <c r="N5697" i="1"/>
  <c r="N5698" i="1"/>
  <c r="N6065" i="1"/>
  <c r="N6066" i="1"/>
  <c r="N6067" i="1"/>
  <c r="N6068" i="1"/>
  <c r="N6069" i="1"/>
  <c r="N6070" i="1"/>
  <c r="N6059" i="1"/>
  <c r="N6060" i="1"/>
  <c r="N6061" i="1"/>
  <c r="N6062" i="1"/>
  <c r="N6063" i="1"/>
  <c r="N6064" i="1"/>
  <c r="N4414" i="1"/>
  <c r="N4415" i="1"/>
  <c r="N4413" i="1"/>
  <c r="N4412" i="1"/>
  <c r="N4408" i="1"/>
  <c r="N4409" i="1"/>
  <c r="N4410" i="1"/>
  <c r="N4411" i="1"/>
  <c r="N4416" i="1"/>
  <c r="N4417" i="1"/>
  <c r="N4418" i="1"/>
  <c r="N4419" i="1"/>
  <c r="N4420" i="1"/>
  <c r="N4421" i="1"/>
  <c r="N4422" i="1"/>
  <c r="N4423" i="1"/>
  <c r="N4424" i="1"/>
  <c r="N4425" i="1"/>
  <c r="N3764" i="1"/>
  <c r="N3767" i="1"/>
  <c r="N3765" i="1"/>
  <c r="N3766" i="1"/>
  <c r="N3768" i="1"/>
  <c r="N4475" i="1"/>
  <c r="N4482" i="1"/>
  <c r="N4483" i="1"/>
  <c r="N4481" i="1"/>
  <c r="N4477" i="1"/>
  <c r="N4478" i="1"/>
  <c r="N4479" i="1"/>
  <c r="N4480" i="1"/>
  <c r="N4476" i="1"/>
  <c r="N4484" i="1"/>
  <c r="N4459" i="1"/>
  <c r="N4457" i="1"/>
  <c r="N4460" i="1"/>
  <c r="N4458" i="1"/>
  <c r="N4452" i="1"/>
  <c r="N4453" i="1"/>
  <c r="N4454" i="1"/>
  <c r="N4455" i="1"/>
  <c r="N4456" i="1"/>
  <c r="N4461" i="1"/>
  <c r="N4462" i="1"/>
  <c r="N4463" i="1"/>
  <c r="N4464" i="1"/>
  <c r="N4465" i="1"/>
  <c r="N4466" i="1"/>
  <c r="N4467" i="1"/>
  <c r="N4468" i="1"/>
  <c r="N4470" i="1"/>
  <c r="N4471" i="1"/>
  <c r="N4472" i="1"/>
  <c r="N4473" i="1"/>
  <c r="N4469" i="1"/>
  <c r="N4474" i="1"/>
  <c r="N4505" i="1"/>
  <c r="N4506" i="1"/>
  <c r="N4507" i="1"/>
  <c r="N4508" i="1"/>
  <c r="N4504" i="1"/>
  <c r="N4498" i="1"/>
  <c r="N4497" i="1"/>
  <c r="N4496" i="1"/>
  <c r="N4495" i="1"/>
  <c r="N4485" i="1"/>
  <c r="N4486" i="1"/>
  <c r="N4487" i="1"/>
  <c r="N4488" i="1"/>
  <c r="N4489" i="1"/>
  <c r="N4490" i="1"/>
  <c r="N4491" i="1"/>
  <c r="N4492" i="1"/>
  <c r="N4493" i="1"/>
  <c r="N4494" i="1"/>
  <c r="N4500" i="1"/>
  <c r="N4501" i="1"/>
  <c r="N4502" i="1"/>
  <c r="N4503" i="1"/>
  <c r="N4499" i="1"/>
  <c r="N4450" i="1"/>
  <c r="N4451" i="1"/>
  <c r="N5894" i="1"/>
  <c r="N5895" i="1"/>
  <c r="N5896" i="1"/>
  <c r="N5891" i="1"/>
  <c r="N5892" i="1"/>
  <c r="N5893" i="1"/>
  <c r="N6010" i="1"/>
  <c r="N6011" i="1"/>
  <c r="N6012" i="1"/>
  <c r="N6013" i="1"/>
  <c r="N6014" i="1"/>
  <c r="N6015" i="1"/>
  <c r="N6005" i="1"/>
  <c r="N6006" i="1"/>
  <c r="N6007" i="1"/>
  <c r="N6008" i="1"/>
  <c r="N6009" i="1"/>
  <c r="N6016" i="1"/>
  <c r="N3759" i="1"/>
  <c r="N3762" i="1"/>
  <c r="N3760" i="1"/>
  <c r="N3761" i="1"/>
  <c r="N3763" i="1"/>
  <c r="N5913" i="1"/>
  <c r="N5914" i="1"/>
  <c r="N5915" i="1"/>
  <c r="N6138" i="1"/>
  <c r="N6139" i="1"/>
  <c r="N6140" i="1"/>
  <c r="N6141" i="1"/>
  <c r="N5301" i="1"/>
  <c r="N5297" i="1"/>
  <c r="N5298" i="1"/>
  <c r="N5299" i="1"/>
  <c r="N5300" i="1"/>
  <c r="N6329" i="1"/>
  <c r="N6333" i="1"/>
  <c r="N6330" i="1"/>
  <c r="N6331" i="1"/>
  <c r="N6332" i="1"/>
  <c r="N4890" i="1"/>
  <c r="N4891" i="1"/>
  <c r="N6052" i="1"/>
  <c r="N6053" i="1"/>
  <c r="N6054" i="1"/>
  <c r="N6055" i="1"/>
  <c r="N6056" i="1"/>
  <c r="N6057" i="1"/>
  <c r="N6051" i="1"/>
  <c r="N6047" i="1"/>
  <c r="N6048" i="1"/>
  <c r="N6049" i="1"/>
  <c r="N6050" i="1"/>
  <c r="N6058" i="1"/>
  <c r="N5661" i="1"/>
  <c r="N5662" i="1"/>
  <c r="N5663" i="1"/>
  <c r="N5664" i="1"/>
  <c r="N5665" i="1"/>
  <c r="N5666" i="1"/>
  <c r="N5667" i="1"/>
  <c r="N5668" i="1"/>
  <c r="N4446" i="1"/>
  <c r="N4447" i="1"/>
  <c r="N4445" i="1"/>
  <c r="N5074" i="1"/>
  <c r="N5075" i="1"/>
  <c r="N4087" i="1"/>
  <c r="N4088" i="1"/>
  <c r="N4089" i="1"/>
  <c r="N4040" i="1"/>
  <c r="N4041" i="1"/>
  <c r="N4042" i="1"/>
  <c r="N4043" i="1"/>
  <c r="N4044" i="1"/>
  <c r="N4045" i="1"/>
  <c r="N4046" i="1"/>
  <c r="N4047" i="1"/>
  <c r="N4048" i="1"/>
  <c r="N4049" i="1"/>
  <c r="N4050" i="1"/>
  <c r="N4051" i="1"/>
  <c r="N4020" i="1"/>
  <c r="N4021" i="1"/>
  <c r="N4022" i="1"/>
  <c r="N4023" i="1"/>
  <c r="N4024" i="1"/>
  <c r="N4025" i="1"/>
  <c r="N4026" i="1"/>
  <c r="N4027" i="1"/>
  <c r="N4028" i="1"/>
  <c r="N4029" i="1"/>
  <c r="N4030" i="1"/>
  <c r="N4031" i="1"/>
  <c r="N4008" i="1"/>
  <c r="N4009" i="1"/>
  <c r="N4010" i="1"/>
  <c r="N4011" i="1"/>
  <c r="N4012" i="1"/>
  <c r="N4013" i="1"/>
  <c r="N4014" i="1"/>
  <c r="N4015" i="1"/>
  <c r="N4016" i="1"/>
  <c r="N4017" i="1"/>
  <c r="N4018" i="1"/>
  <c r="N4019" i="1"/>
  <c r="N3769" i="1"/>
  <c r="N3770" i="1"/>
  <c r="N3771" i="1"/>
  <c r="N3772" i="1"/>
  <c r="N3773" i="1"/>
  <c r="N3958" i="1"/>
  <c r="N3946" i="1"/>
  <c r="N3947" i="1"/>
  <c r="N3948" i="1"/>
  <c r="N3949" i="1"/>
  <c r="N3959" i="1"/>
  <c r="N3960" i="1"/>
  <c r="N3950" i="1"/>
  <c r="N3951" i="1"/>
  <c r="N3952" i="1"/>
  <c r="N3953" i="1"/>
  <c r="N3961" i="1"/>
  <c r="N3954" i="1"/>
  <c r="N3955" i="1"/>
  <c r="N3956" i="1"/>
  <c r="N3957" i="1"/>
  <c r="N4052" i="1"/>
  <c r="N4053" i="1"/>
  <c r="N4054" i="1"/>
  <c r="N4055" i="1"/>
  <c r="N4056" i="1"/>
  <c r="N4057" i="1"/>
  <c r="N4058" i="1"/>
  <c r="N4059" i="1"/>
  <c r="N4060" i="1"/>
  <c r="N4061" i="1"/>
  <c r="N4062" i="1"/>
  <c r="N4063" i="1"/>
  <c r="N4064" i="1"/>
  <c r="N4065" i="1"/>
  <c r="N4066" i="1"/>
  <c r="N4067" i="1"/>
  <c r="N4068" i="1"/>
  <c r="N4069" i="1"/>
  <c r="N6081" i="1"/>
  <c r="N6087" i="1"/>
  <c r="N6082" i="1"/>
  <c r="N6083" i="1"/>
  <c r="N6088" i="1"/>
  <c r="N6084" i="1"/>
  <c r="N6089" i="1"/>
  <c r="N6085" i="1"/>
  <c r="N6086" i="1"/>
  <c r="N6090" i="1"/>
  <c r="N4705" i="1"/>
  <c r="N4706" i="1"/>
  <c r="N4707" i="1"/>
  <c r="N4702" i="1"/>
  <c r="N4703" i="1"/>
  <c r="N4704" i="1"/>
  <c r="N4688" i="1"/>
  <c r="N4689" i="1"/>
  <c r="N4690" i="1"/>
  <c r="N4691" i="1"/>
  <c r="N4684" i="1"/>
  <c r="N4685" i="1"/>
  <c r="N4686" i="1"/>
  <c r="N4687" i="1"/>
  <c r="N4716" i="1"/>
  <c r="N4717" i="1"/>
  <c r="N4718" i="1"/>
  <c r="N4719" i="1"/>
  <c r="N4712" i="1"/>
  <c r="N4713" i="1"/>
  <c r="N4714" i="1"/>
  <c r="N4715" i="1"/>
  <c r="N4129" i="1"/>
  <c r="N4130" i="1"/>
  <c r="N4131" i="1"/>
  <c r="N4132" i="1"/>
  <c r="N5302" i="1"/>
  <c r="N5303" i="1"/>
  <c r="N5304" i="1"/>
  <c r="N5305" i="1"/>
  <c r="N5306" i="1"/>
  <c r="N5307" i="1"/>
  <c r="N5308" i="1"/>
  <c r="N5309" i="1"/>
  <c r="N5310" i="1"/>
  <c r="N3717" i="1"/>
  <c r="N3718" i="1"/>
  <c r="N3719" i="1"/>
  <c r="N3720" i="1"/>
  <c r="N3721" i="1"/>
  <c r="N5316" i="1"/>
  <c r="N5317" i="1"/>
  <c r="N5318" i="1"/>
  <c r="N5319" i="1"/>
  <c r="N5320" i="1"/>
  <c r="N5321" i="1"/>
  <c r="N5322" i="1"/>
  <c r="N5323" i="1"/>
  <c r="N5324" i="1"/>
  <c r="N4032" i="1"/>
  <c r="N4033" i="1"/>
  <c r="N4034" i="1"/>
  <c r="N4035" i="1"/>
  <c r="N4036" i="1"/>
  <c r="N4037" i="1"/>
  <c r="N4038" i="1"/>
  <c r="N4039" i="1"/>
  <c r="N6710" i="1"/>
  <c r="N6711" i="1"/>
  <c r="N6712" i="1"/>
  <c r="N6713" i="1"/>
  <c r="N6714" i="1"/>
  <c r="N6715" i="1"/>
  <c r="N6707" i="1"/>
  <c r="N6708" i="1"/>
  <c r="N6709" i="1"/>
  <c r="N5900" i="1"/>
  <c r="N5901" i="1"/>
  <c r="N5902" i="1"/>
  <c r="N5903" i="1"/>
  <c r="N5904" i="1"/>
  <c r="N5135" i="1"/>
  <c r="N5136" i="1"/>
  <c r="N5137" i="1"/>
  <c r="N5138" i="1"/>
  <c r="N5139" i="1"/>
  <c r="N5130" i="1"/>
  <c r="N5131" i="1"/>
  <c r="N5132" i="1"/>
  <c r="N5133" i="1"/>
  <c r="N5134" i="1"/>
  <c r="N5689" i="1"/>
  <c r="N5690" i="1"/>
  <c r="N5691" i="1"/>
  <c r="N5686" i="1"/>
  <c r="N5687" i="1"/>
  <c r="N5688" i="1"/>
  <c r="N5005" i="1"/>
  <c r="N5006" i="1"/>
  <c r="N5007" i="1"/>
  <c r="N5722" i="1"/>
  <c r="N5723" i="1"/>
  <c r="N5724" i="1"/>
  <c r="N6961" i="1"/>
  <c r="N6962" i="1"/>
  <c r="N6963" i="1"/>
  <c r="N6964" i="1"/>
  <c r="N3468" i="1"/>
  <c r="N3469" i="1"/>
  <c r="N3470" i="1"/>
  <c r="N3471" i="1"/>
  <c r="N4538" i="1"/>
  <c r="N4539" i="1"/>
  <c r="N4535" i="1"/>
  <c r="N4536" i="1"/>
  <c r="N4537" i="1"/>
  <c r="N5187" i="1"/>
  <c r="N5188" i="1"/>
  <c r="N5189" i="1"/>
  <c r="N5158" i="1"/>
  <c r="N5159" i="1"/>
  <c r="N5160" i="1"/>
  <c r="N5155" i="1"/>
  <c r="N5156" i="1"/>
  <c r="N5157" i="1"/>
  <c r="N5008" i="1"/>
  <c r="N5009" i="1"/>
  <c r="N5010" i="1"/>
  <c r="N5123" i="1"/>
  <c r="N5124" i="1"/>
  <c r="N5125" i="1"/>
  <c r="N5126" i="1"/>
  <c r="N4540" i="1"/>
  <c r="N4541" i="1"/>
  <c r="N4542" i="1"/>
  <c r="N4543" i="1"/>
  <c r="N5169" i="1"/>
  <c r="N5170" i="1"/>
  <c r="N5171" i="1"/>
  <c r="N5172" i="1"/>
  <c r="N4544" i="1"/>
  <c r="N4545" i="1"/>
  <c r="N4546" i="1"/>
  <c r="N4547" i="1"/>
  <c r="N5173" i="1"/>
  <c r="N5174" i="1"/>
  <c r="N5175" i="1"/>
  <c r="N5176" i="1"/>
  <c r="N5161" i="1"/>
  <c r="N5162" i="1"/>
  <c r="N5163" i="1"/>
  <c r="N5164" i="1"/>
  <c r="N5165" i="1"/>
  <c r="N5166" i="1"/>
  <c r="N5167" i="1"/>
  <c r="N5168" i="1"/>
  <c r="N3505" i="1"/>
  <c r="N3506" i="1"/>
  <c r="N3507" i="1"/>
  <c r="N3511" i="1"/>
  <c r="N3512" i="1"/>
  <c r="N3513" i="1"/>
  <c r="N3508" i="1"/>
  <c r="N3509" i="1"/>
  <c r="N3510" i="1"/>
  <c r="N3514" i="1"/>
  <c r="N3515" i="1"/>
  <c r="N3516" i="1"/>
  <c r="N4963" i="1"/>
  <c r="N4960" i="1"/>
  <c r="N4959" i="1"/>
  <c r="N4961" i="1"/>
  <c r="N4962" i="1"/>
  <c r="N5154" i="1"/>
  <c r="N5150" i="1"/>
  <c r="N5151" i="1"/>
  <c r="N5152" i="1"/>
  <c r="N5153" i="1"/>
  <c r="N4523" i="1"/>
  <c r="N4524" i="1"/>
  <c r="N4525" i="1"/>
  <c r="N4975" i="1"/>
  <c r="N4971" i="1"/>
  <c r="N4972" i="1"/>
  <c r="N4973" i="1"/>
  <c r="N4974" i="1"/>
  <c r="N4520" i="1"/>
  <c r="N4521" i="1"/>
  <c r="N4522" i="1"/>
  <c r="N5905" i="1"/>
  <c r="N5906" i="1"/>
  <c r="N5909" i="1"/>
  <c r="N5910" i="1"/>
  <c r="N5907" i="1"/>
  <c r="N5908" i="1"/>
  <c r="N5911" i="1"/>
  <c r="N5912" i="1"/>
  <c r="N4526" i="1"/>
  <c r="N4527" i="1"/>
  <c r="N4528" i="1"/>
  <c r="N5127" i="1"/>
  <c r="N5128" i="1"/>
  <c r="N5129" i="1"/>
  <c r="N249" i="1"/>
  <c r="N250" i="1"/>
  <c r="N251" i="1"/>
  <c r="N243" i="1"/>
  <c r="N244" i="1"/>
  <c r="N245" i="1"/>
  <c r="N35" i="1"/>
  <c r="N36" i="1"/>
  <c r="N37" i="1"/>
  <c r="N29" i="1"/>
  <c r="N30" i="1"/>
  <c r="N31" i="1"/>
  <c r="N38" i="1"/>
  <c r="N39" i="1"/>
  <c r="N40" i="1"/>
  <c r="N32" i="1"/>
  <c r="N33" i="1"/>
  <c r="N34" i="1"/>
  <c r="N125" i="1"/>
  <c r="N126" i="1"/>
  <c r="N123" i="1"/>
  <c r="N124" i="1"/>
  <c r="N252" i="1"/>
  <c r="N253" i="1"/>
  <c r="N254" i="1"/>
  <c r="N246" i="1"/>
  <c r="N247" i="1"/>
  <c r="N248" i="1"/>
  <c r="N290" i="1"/>
  <c r="N291" i="1"/>
  <c r="N292" i="1"/>
  <c r="N194" i="1"/>
  <c r="N195" i="1"/>
  <c r="N192" i="1"/>
  <c r="N193" i="1"/>
  <c r="N80" i="1"/>
  <c r="N81" i="1"/>
  <c r="N82" i="1"/>
  <c r="N83" i="1"/>
  <c r="N75" i="1"/>
  <c r="N76" i="1"/>
  <c r="N79" i="1"/>
  <c r="N84" i="1"/>
  <c r="N85" i="1"/>
  <c r="N77" i="1"/>
  <c r="N78" i="1"/>
  <c r="N232" i="1"/>
  <c r="N231" i="1"/>
  <c r="N230" i="1"/>
  <c r="N227" i="1"/>
  <c r="N228" i="1"/>
  <c r="N229" i="1"/>
  <c r="N136" i="1"/>
  <c r="N137" i="1"/>
  <c r="N138" i="1"/>
  <c r="N277" i="1"/>
  <c r="N278" i="1"/>
  <c r="N279" i="1"/>
  <c r="N274" i="1"/>
  <c r="N275" i="1"/>
  <c r="N276" i="1"/>
  <c r="N117" i="1"/>
  <c r="N116" i="1"/>
  <c r="N118" i="1"/>
  <c r="N114" i="1"/>
  <c r="N113" i="1"/>
  <c r="N115" i="1"/>
  <c r="N111" i="1"/>
  <c r="N110" i="1"/>
  <c r="N112" i="1"/>
  <c r="N215" i="1"/>
  <c r="N216" i="1"/>
  <c r="N210" i="1"/>
  <c r="N211" i="1"/>
  <c r="N212" i="1"/>
  <c r="N213" i="1"/>
  <c r="N214" i="1"/>
  <c r="N148" i="1"/>
  <c r="N149" i="1"/>
  <c r="N150" i="1"/>
  <c r="N166" i="1"/>
  <c r="N167" i="1"/>
  <c r="N168" i="1"/>
  <c r="N139" i="1"/>
  <c r="N140" i="1"/>
  <c r="N141" i="1"/>
  <c r="N170" i="1"/>
  <c r="N169" i="1"/>
  <c r="N171" i="1"/>
  <c r="N44" i="1"/>
  <c r="N45" i="1"/>
  <c r="N46" i="1"/>
  <c r="N41" i="1"/>
  <c r="N42" i="1"/>
  <c r="N43" i="1"/>
  <c r="N255" i="1"/>
  <c r="N256" i="1"/>
  <c r="N257" i="1"/>
  <c r="N102" i="1"/>
  <c r="N101" i="1"/>
  <c r="N103" i="1"/>
  <c r="N99" i="1"/>
  <c r="N98" i="1"/>
  <c r="N100" i="1"/>
  <c r="N293" i="1"/>
  <c r="N294" i="1"/>
  <c r="N295" i="1"/>
  <c r="N198" i="1"/>
  <c r="N199" i="1"/>
  <c r="N196" i="1"/>
  <c r="N197" i="1"/>
  <c r="N151" i="1"/>
  <c r="N152" i="1"/>
  <c r="N153" i="1"/>
  <c r="N179" i="1"/>
  <c r="N180" i="1"/>
  <c r="N178" i="1"/>
  <c r="N54" i="1"/>
  <c r="N55" i="1"/>
  <c r="N56" i="1"/>
  <c r="N51" i="1"/>
  <c r="N52" i="1"/>
  <c r="N53" i="1"/>
  <c r="N158" i="1"/>
  <c r="N159" i="1"/>
  <c r="N163" i="1"/>
  <c r="N164" i="1"/>
  <c r="N165" i="1"/>
  <c r="N160" i="1"/>
  <c r="N161" i="1"/>
  <c r="N162" i="1"/>
  <c r="N299" i="1"/>
  <c r="N300" i="1"/>
  <c r="N301" i="1"/>
  <c r="N186" i="1"/>
  <c r="N187" i="1"/>
  <c r="N184" i="1"/>
  <c r="N185" i="1"/>
  <c r="N144" i="1"/>
  <c r="N142" i="1"/>
  <c r="N143" i="1"/>
  <c r="N174" i="1"/>
  <c r="N172" i="1"/>
  <c r="N173" i="1"/>
  <c r="N72" i="1"/>
  <c r="N73" i="1"/>
  <c r="N74" i="1"/>
  <c r="N69" i="1"/>
  <c r="N70" i="1"/>
  <c r="N71" i="1"/>
  <c r="N121" i="1"/>
  <c r="N122" i="1"/>
  <c r="N282" i="1"/>
  <c r="N283" i="1"/>
  <c r="N280" i="1"/>
  <c r="N281" i="1"/>
  <c r="N219" i="1"/>
  <c r="N220" i="1"/>
  <c r="N217" i="1"/>
  <c r="N218" i="1"/>
  <c r="N154" i="1"/>
  <c r="N155" i="1"/>
  <c r="N156" i="1"/>
  <c r="N182" i="1"/>
  <c r="N181" i="1"/>
  <c r="N183" i="1"/>
  <c r="N175" i="1"/>
  <c r="N176" i="1"/>
  <c r="N177" i="1"/>
  <c r="N145" i="1"/>
  <c r="N146" i="1"/>
  <c r="N147" i="1"/>
  <c r="N49" i="1"/>
  <c r="N50" i="1"/>
  <c r="N47" i="1"/>
  <c r="N48" i="1"/>
  <c r="N260" i="1"/>
  <c r="N261" i="1"/>
  <c r="N258" i="1"/>
  <c r="N259" i="1"/>
  <c r="N108" i="1"/>
  <c r="N109" i="1"/>
  <c r="N106" i="1"/>
  <c r="N107" i="1"/>
  <c r="N104" i="1"/>
  <c r="N105" i="1"/>
  <c r="N296" i="1"/>
  <c r="N297" i="1"/>
  <c r="N298" i="1"/>
  <c r="N200" i="1"/>
  <c r="N201" i="1"/>
  <c r="N225" i="1"/>
  <c r="N226" i="1"/>
  <c r="N66" i="1"/>
  <c r="N67" i="1"/>
  <c r="N68" i="1"/>
  <c r="N63" i="1"/>
  <c r="N64" i="1"/>
  <c r="N65" i="1"/>
  <c r="N119" i="1"/>
  <c r="N120" i="1"/>
  <c r="N271" i="1"/>
  <c r="N272" i="1"/>
  <c r="N273" i="1"/>
  <c r="N268" i="1"/>
  <c r="N269" i="1"/>
  <c r="N270" i="1"/>
  <c r="N208" i="1"/>
  <c r="N209" i="1"/>
  <c r="N206" i="1"/>
  <c r="N207" i="1"/>
  <c r="N27" i="1"/>
  <c r="N28" i="1"/>
  <c r="N25" i="1"/>
  <c r="N26" i="1"/>
  <c r="N241" i="1"/>
  <c r="N242" i="1"/>
  <c r="N239" i="1"/>
  <c r="N240" i="1"/>
  <c r="N188" i="1"/>
  <c r="N190" i="1"/>
  <c r="N189" i="1"/>
  <c r="N191" i="1"/>
  <c r="N94" i="1"/>
  <c r="N95" i="1"/>
  <c r="N96" i="1"/>
  <c r="N91" i="1"/>
  <c r="N92" i="1"/>
  <c r="N93" i="1"/>
  <c r="N287" i="1"/>
  <c r="N288" i="1"/>
  <c r="N289" i="1"/>
  <c r="N284" i="1"/>
  <c r="N285" i="1"/>
  <c r="N286" i="1"/>
  <c r="N133" i="1"/>
  <c r="N134" i="1"/>
  <c r="N135" i="1"/>
  <c r="N130" i="1"/>
  <c r="N131" i="1"/>
  <c r="N132" i="1"/>
  <c r="N127" i="1"/>
  <c r="N128" i="1"/>
  <c r="N129" i="1"/>
  <c r="N302" i="1"/>
  <c r="N303" i="1"/>
  <c r="N304" i="1"/>
  <c r="N223" i="1"/>
  <c r="N224" i="1"/>
  <c r="N221" i="1"/>
  <c r="N222" i="1"/>
  <c r="N60" i="1"/>
  <c r="N61" i="1"/>
  <c r="N62" i="1"/>
  <c r="N57" i="1"/>
  <c r="N58" i="1"/>
  <c r="N59" i="1"/>
  <c r="N265" i="1"/>
  <c r="N266" i="1"/>
  <c r="N267" i="1"/>
  <c r="N262" i="1"/>
  <c r="N263" i="1"/>
  <c r="N264" i="1"/>
  <c r="N204" i="1"/>
  <c r="N205" i="1"/>
  <c r="N202" i="1"/>
  <c r="N203" i="1"/>
  <c r="N5145" i="1"/>
  <c r="N5143" i="1"/>
  <c r="N5140" i="1"/>
  <c r="N5141" i="1"/>
  <c r="N5142" i="1"/>
  <c r="N5146" i="1"/>
  <c r="N5144" i="1"/>
  <c r="N4529" i="1"/>
  <c r="N4530" i="1"/>
  <c r="N4531" i="1"/>
  <c r="N4532" i="1"/>
  <c r="N4533" i="1"/>
  <c r="N4534" i="1"/>
  <c r="N309" i="1"/>
  <c r="N310" i="1"/>
  <c r="N321" i="1"/>
  <c r="N322" i="1"/>
  <c r="N317" i="1"/>
  <c r="N318" i="1"/>
  <c r="N313" i="1"/>
  <c r="N314" i="1"/>
  <c r="N311" i="1"/>
  <c r="N312" i="1"/>
  <c r="N5147" i="1"/>
  <c r="N5148" i="1"/>
  <c r="N5149" i="1"/>
  <c r="N307" i="1"/>
  <c r="N308" i="1"/>
  <c r="N305" i="1"/>
  <c r="N306" i="1"/>
  <c r="N323" i="1"/>
  <c r="N324" i="1"/>
  <c r="N319" i="1"/>
  <c r="N320" i="1"/>
  <c r="N325" i="1"/>
  <c r="N326" i="1"/>
  <c r="N315" i="1"/>
  <c r="N316" i="1"/>
  <c r="N89" i="1"/>
  <c r="N90" i="1"/>
  <c r="N86" i="1"/>
  <c r="N87" i="1"/>
  <c r="N88" i="1"/>
  <c r="N22" i="1"/>
  <c r="N23" i="1"/>
  <c r="N24" i="1"/>
  <c r="N19" i="1"/>
  <c r="N20" i="1"/>
  <c r="N21" i="1"/>
  <c r="N236" i="1"/>
  <c r="N237" i="1"/>
  <c r="N238" i="1"/>
  <c r="N233" i="1"/>
  <c r="N234" i="1"/>
  <c r="N235" i="1"/>
  <c r="N330" i="1"/>
  <c r="N331" i="1"/>
  <c r="N3279" i="1"/>
  <c r="N3273" i="1"/>
  <c r="N3275" i="1"/>
  <c r="N3272" i="1"/>
  <c r="N3274" i="1"/>
  <c r="N3280" i="1"/>
  <c r="N3277" i="1"/>
  <c r="N3278" i="1"/>
  <c r="N3276" i="1"/>
  <c r="N3271" i="1"/>
  <c r="N3249" i="1"/>
  <c r="N3250" i="1"/>
  <c r="N3248" i="1"/>
  <c r="N6526" i="1"/>
  <c r="N6527" i="1"/>
  <c r="N6528" i="1"/>
  <c r="N6529" i="1"/>
  <c r="N6743" i="1"/>
  <c r="N6744" i="1"/>
  <c r="N6745" i="1"/>
  <c r="N6746" i="1"/>
  <c r="N5828" i="1"/>
  <c r="N5829" i="1"/>
  <c r="N4666" i="1"/>
  <c r="N4667" i="1"/>
  <c r="N4668" i="1"/>
  <c r="N4669" i="1"/>
  <c r="N4670" i="1"/>
  <c r="N4671" i="1"/>
  <c r="N4672" i="1"/>
  <c r="N4664" i="1"/>
  <c r="N4663" i="1"/>
  <c r="N4662" i="1"/>
  <c r="N4657" i="1"/>
  <c r="N4658" i="1"/>
  <c r="N4659" i="1"/>
  <c r="N4660" i="1"/>
  <c r="N4665" i="1"/>
  <c r="N4333" i="1"/>
  <c r="N4325" i="1"/>
  <c r="N4326" i="1"/>
  <c r="N4327" i="1"/>
  <c r="N4328" i="1"/>
  <c r="N4334" i="1"/>
  <c r="N4335" i="1"/>
  <c r="N4329" i="1"/>
  <c r="N4330" i="1"/>
  <c r="N4331" i="1"/>
  <c r="N4332" i="1"/>
  <c r="N4336" i="1"/>
  <c r="N6622" i="1"/>
  <c r="N6623" i="1"/>
  <c r="N6624" i="1"/>
  <c r="N6625" i="1"/>
  <c r="N6626" i="1"/>
  <c r="N6627" i="1"/>
  <c r="N6308" i="1"/>
  <c r="N6309" i="1"/>
  <c r="N6310" i="1"/>
  <c r="N6311" i="1"/>
  <c r="N6312" i="1"/>
  <c r="N6313" i="1"/>
  <c r="N4099" i="1"/>
  <c r="N4100" i="1"/>
  <c r="N4101" i="1"/>
  <c r="N4102" i="1"/>
  <c r="N4103" i="1"/>
  <c r="N4104" i="1"/>
  <c r="N4090" i="1"/>
  <c r="N4091" i="1"/>
  <c r="N4092" i="1"/>
  <c r="N4093" i="1"/>
  <c r="N4094" i="1"/>
  <c r="N4351" i="1"/>
  <c r="N4352" i="1"/>
  <c r="N4353" i="1"/>
  <c r="N4354" i="1"/>
  <c r="N4355" i="1"/>
  <c r="N4356" i="1"/>
  <c r="N4357" i="1"/>
  <c r="N4358" i="1"/>
  <c r="N4359" i="1"/>
  <c r="N4360" i="1"/>
  <c r="N4361" i="1"/>
  <c r="N4362" i="1"/>
  <c r="N4363" i="1"/>
  <c r="N4364" i="1"/>
  <c r="N4365" i="1"/>
  <c r="N4366" i="1"/>
  <c r="N4367" i="1"/>
  <c r="N4368" i="1"/>
  <c r="N4369" i="1"/>
  <c r="N4370" i="1"/>
  <c r="N4371" i="1"/>
  <c r="N4372" i="1"/>
  <c r="N4373" i="1"/>
  <c r="N4374" i="1"/>
  <c r="N4375" i="1"/>
  <c r="N4376" i="1"/>
  <c r="N4377" i="1"/>
  <c r="N4378" i="1"/>
  <c r="N4379" i="1"/>
  <c r="N4380" i="1"/>
  <c r="N4381" i="1"/>
  <c r="N4382" i="1"/>
  <c r="N4383" i="1"/>
  <c r="N6118" i="1"/>
  <c r="N6412" i="1"/>
  <c r="N6411" i="1"/>
  <c r="N5783" i="1"/>
  <c r="N5784" i="1"/>
  <c r="N5786" i="1"/>
  <c r="N5785" i="1"/>
  <c r="N6434" i="1"/>
  <c r="N6435" i="1"/>
  <c r="N6433" i="1"/>
  <c r="N6429" i="1"/>
  <c r="N6430" i="1"/>
  <c r="N6428" i="1"/>
  <c r="N6431" i="1"/>
  <c r="N6432" i="1"/>
  <c r="N3989" i="1"/>
  <c r="N3990" i="1"/>
  <c r="N3991" i="1"/>
  <c r="N3992" i="1"/>
  <c r="N3993" i="1"/>
  <c r="N3994" i="1"/>
  <c r="N3995" i="1"/>
  <c r="N3996" i="1"/>
  <c r="N3997" i="1"/>
  <c r="N3998" i="1"/>
  <c r="N3999" i="1"/>
  <c r="N4000" i="1"/>
  <c r="N4427" i="1"/>
  <c r="N4428" i="1"/>
  <c r="N4426" i="1"/>
  <c r="N4001" i="1"/>
  <c r="N4002" i="1"/>
  <c r="N4003" i="1"/>
  <c r="N4004" i="1"/>
  <c r="N6291" i="1"/>
  <c r="N6292" i="1"/>
  <c r="N6289" i="1"/>
  <c r="N6290" i="1"/>
  <c r="N6295" i="1"/>
  <c r="N6296" i="1"/>
  <c r="N6293" i="1"/>
  <c r="N6294" i="1"/>
  <c r="N6216" i="1"/>
  <c r="N6217" i="1"/>
  <c r="N6218" i="1"/>
  <c r="N6214" i="1"/>
  <c r="N6215" i="1"/>
  <c r="N6209" i="1"/>
  <c r="N6212" i="1"/>
  <c r="N6213" i="1"/>
  <c r="N6210" i="1"/>
  <c r="N6211" i="1"/>
  <c r="N6256" i="1"/>
  <c r="N6257" i="1"/>
  <c r="N6258" i="1"/>
  <c r="N6254" i="1"/>
  <c r="N6255" i="1"/>
  <c r="N6249" i="1"/>
  <c r="N6252" i="1"/>
  <c r="N6253" i="1"/>
  <c r="N6250" i="1"/>
  <c r="N6251" i="1"/>
  <c r="N6226" i="1"/>
  <c r="N6227" i="1"/>
  <c r="N6228" i="1"/>
  <c r="N6224" i="1"/>
  <c r="N6225" i="1"/>
  <c r="N6219" i="1"/>
  <c r="N6222" i="1"/>
  <c r="N6223" i="1"/>
  <c r="N6220" i="1"/>
  <c r="N6221" i="1"/>
  <c r="N6236" i="1"/>
  <c r="N6237" i="1"/>
  <c r="N6238" i="1"/>
  <c r="N6234" i="1"/>
  <c r="N6235" i="1"/>
  <c r="N6229" i="1"/>
  <c r="N6232" i="1"/>
  <c r="N6233" i="1"/>
  <c r="N6230" i="1"/>
  <c r="N6231" i="1"/>
  <c r="N6246" i="1"/>
  <c r="N6247" i="1"/>
  <c r="N6248" i="1"/>
  <c r="N6244" i="1"/>
  <c r="N6245" i="1"/>
  <c r="N6239" i="1"/>
  <c r="N6242" i="1"/>
  <c r="N6243" i="1"/>
  <c r="N6240" i="1"/>
  <c r="N6241" i="1"/>
  <c r="N3313" i="1"/>
  <c r="N3314" i="1"/>
  <c r="N3312" i="1"/>
  <c r="N3315" i="1"/>
  <c r="N3316" i="1"/>
  <c r="N6266" i="1"/>
  <c r="N6267" i="1"/>
  <c r="N6268" i="1"/>
  <c r="N6264" i="1"/>
  <c r="N6265" i="1"/>
  <c r="N6259" i="1"/>
  <c r="N6262" i="1"/>
  <c r="N6263" i="1"/>
  <c r="N6260" i="1"/>
  <c r="N6261" i="1"/>
  <c r="N6276" i="1"/>
  <c r="N6277" i="1"/>
  <c r="N6278" i="1"/>
  <c r="N6274" i="1"/>
  <c r="N6275" i="1"/>
  <c r="N6269" i="1"/>
  <c r="N6272" i="1"/>
  <c r="N6273" i="1"/>
  <c r="N6270" i="1"/>
  <c r="N6271" i="1"/>
  <c r="N6286" i="1"/>
  <c r="N6287" i="1"/>
  <c r="N6288" i="1"/>
  <c r="N6284" i="1"/>
  <c r="N6285" i="1"/>
  <c r="N6279" i="1"/>
  <c r="N6282" i="1"/>
  <c r="N6283" i="1"/>
  <c r="N6280" i="1"/>
  <c r="N6281" i="1"/>
  <c r="N5644" i="1"/>
  <c r="N5645" i="1"/>
  <c r="N5646" i="1"/>
  <c r="N5641" i="1"/>
  <c r="N5642" i="1"/>
  <c r="N5643" i="1"/>
  <c r="N5647" i="1"/>
  <c r="N5648" i="1"/>
  <c r="N5649" i="1"/>
  <c r="N5653" i="1"/>
  <c r="N5654" i="1"/>
  <c r="N5655" i="1"/>
  <c r="N5650" i="1"/>
  <c r="N5651" i="1"/>
  <c r="N5652" i="1"/>
  <c r="N5656" i="1"/>
  <c r="N5657" i="1"/>
  <c r="N5658" i="1"/>
  <c r="N3543" i="1"/>
  <c r="N3544" i="1"/>
  <c r="N3545" i="1"/>
  <c r="N3546" i="1"/>
  <c r="N3541" i="1"/>
  <c r="N3542" i="1"/>
  <c r="N3535" i="1"/>
  <c r="N3538" i="1"/>
  <c r="N3539" i="1"/>
  <c r="N3540" i="1"/>
  <c r="N3536" i="1"/>
  <c r="N3537" i="1"/>
  <c r="N3547" i="1"/>
  <c r="N3548" i="1"/>
  <c r="N3549" i="1"/>
  <c r="N3550" i="1"/>
  <c r="N3551" i="1"/>
  <c r="N3552" i="1"/>
  <c r="N3615" i="1"/>
  <c r="N3616" i="1"/>
  <c r="N3617" i="1"/>
  <c r="N3618" i="1"/>
  <c r="N3613" i="1"/>
  <c r="N3614" i="1"/>
  <c r="N3607" i="1"/>
  <c r="N3610" i="1"/>
  <c r="N3611" i="1"/>
  <c r="N3612" i="1"/>
  <c r="N3608" i="1"/>
  <c r="N3609" i="1"/>
  <c r="N3619" i="1"/>
  <c r="N3620" i="1"/>
  <c r="N3621" i="1"/>
  <c r="N3622" i="1"/>
  <c r="N3623" i="1"/>
  <c r="N3624" i="1"/>
  <c r="N3561" i="1"/>
  <c r="N3562" i="1"/>
  <c r="N3563" i="1"/>
  <c r="N3564" i="1"/>
  <c r="N3559" i="1"/>
  <c r="N3560" i="1"/>
  <c r="N3553" i="1"/>
  <c r="N3556" i="1"/>
  <c r="N3557" i="1"/>
  <c r="N3558" i="1"/>
  <c r="N3554" i="1"/>
  <c r="N3555" i="1"/>
  <c r="N3567" i="1"/>
  <c r="N3568" i="1"/>
  <c r="N3569" i="1"/>
  <c r="N3570" i="1"/>
  <c r="N3565" i="1"/>
  <c r="N3566" i="1"/>
  <c r="N3579" i="1"/>
  <c r="N3580" i="1"/>
  <c r="N3581" i="1"/>
  <c r="N3582" i="1"/>
  <c r="N3577" i="1"/>
  <c r="N3578" i="1"/>
  <c r="N3571" i="1"/>
  <c r="N3574" i="1"/>
  <c r="N3575" i="1"/>
  <c r="N3576" i="1"/>
  <c r="N3572" i="1"/>
  <c r="N3573" i="1"/>
  <c r="N3583" i="1"/>
  <c r="N3584" i="1"/>
  <c r="N3585" i="1"/>
  <c r="N3586" i="1"/>
  <c r="N3587" i="1"/>
  <c r="N3588" i="1"/>
  <c r="N3597" i="1"/>
  <c r="N3598" i="1"/>
  <c r="N3599" i="1"/>
  <c r="N3600" i="1"/>
  <c r="N3595" i="1"/>
  <c r="N3596" i="1"/>
  <c r="N3589" i="1"/>
  <c r="N3592" i="1"/>
  <c r="N3593" i="1"/>
  <c r="N3594" i="1"/>
  <c r="N3590" i="1"/>
  <c r="N3591" i="1"/>
  <c r="N3601" i="1"/>
  <c r="N3602" i="1"/>
  <c r="N3603" i="1"/>
  <c r="N3604" i="1"/>
  <c r="N3605" i="1"/>
  <c r="N3606" i="1"/>
  <c r="N7013" i="1"/>
  <c r="N7014" i="1"/>
  <c r="N7015" i="1"/>
  <c r="N7011" i="1"/>
  <c r="N7012" i="1"/>
  <c r="N7006" i="1"/>
  <c r="N7009" i="1"/>
  <c r="N7010" i="1"/>
  <c r="N7007" i="1"/>
  <c r="N7008" i="1"/>
  <c r="N7016" i="1"/>
  <c r="N7017" i="1"/>
  <c r="N7018" i="1"/>
  <c r="N7019" i="1"/>
  <c r="N7020" i="1"/>
  <c r="N7028" i="1"/>
  <c r="N7029" i="1"/>
  <c r="N7030" i="1"/>
  <c r="N7026" i="1"/>
  <c r="N7027" i="1"/>
  <c r="N7021" i="1"/>
  <c r="N7024" i="1"/>
  <c r="N7025" i="1"/>
  <c r="N7022" i="1"/>
  <c r="N7023" i="1"/>
  <c r="N7031" i="1"/>
  <c r="N7032" i="1"/>
  <c r="N7033" i="1"/>
  <c r="N7034" i="1"/>
  <c r="N7035" i="1"/>
  <c r="N7043" i="1"/>
  <c r="N7044" i="1"/>
  <c r="N7045" i="1"/>
  <c r="N7041" i="1"/>
  <c r="N7042" i="1"/>
  <c r="N7036" i="1"/>
  <c r="N7039" i="1"/>
  <c r="N7040" i="1"/>
  <c r="N7037" i="1"/>
  <c r="N7038" i="1"/>
  <c r="N7046" i="1"/>
  <c r="N7047" i="1"/>
  <c r="N7048" i="1"/>
  <c r="N7049" i="1"/>
  <c r="N7050" i="1"/>
  <c r="N4084" i="1"/>
  <c r="N4085" i="1"/>
  <c r="N4086" i="1"/>
  <c r="N4076" i="1"/>
  <c r="N4077" i="1"/>
  <c r="N4078" i="1"/>
  <c r="N4081" i="1"/>
  <c r="N4080" i="1"/>
  <c r="N4079" i="1"/>
  <c r="N4082" i="1"/>
  <c r="N4083" i="1"/>
  <c r="N4676" i="1"/>
  <c r="N4675" i="1"/>
  <c r="N4674" i="1"/>
  <c r="N4673" i="1"/>
  <c r="N4681" i="1"/>
  <c r="N4682" i="1"/>
  <c r="N4677" i="1"/>
  <c r="N4678" i="1"/>
  <c r="N4679" i="1"/>
  <c r="N4680" i="1"/>
  <c r="N4433" i="1"/>
  <c r="N4429" i="1"/>
  <c r="N4430" i="1"/>
  <c r="N4431" i="1"/>
  <c r="N4432" i="1"/>
  <c r="N6661" i="1"/>
  <c r="N6651" i="1"/>
  <c r="N6652" i="1"/>
  <c r="N6653" i="1"/>
  <c r="N6654" i="1"/>
  <c r="N6659" i="1"/>
  <c r="N6662" i="1"/>
  <c r="N6655" i="1"/>
  <c r="N6656" i="1"/>
  <c r="N6657" i="1"/>
  <c r="N6658" i="1"/>
  <c r="N6660" i="1"/>
  <c r="N4822" i="1"/>
  <c r="N4817" i="1"/>
  <c r="N4818" i="1"/>
  <c r="N4819" i="1"/>
  <c r="N4820" i="1"/>
  <c r="N4821" i="1"/>
  <c r="N3454" i="1"/>
  <c r="N3455" i="1"/>
  <c r="N3456" i="1"/>
  <c r="N3457" i="1"/>
  <c r="N3458" i="1"/>
  <c r="N3459" i="1"/>
  <c r="N5498" i="1"/>
  <c r="N5499" i="1"/>
  <c r="N5500" i="1"/>
  <c r="N5501" i="1"/>
  <c r="N5494" i="1"/>
  <c r="N5495" i="1"/>
  <c r="N5496" i="1"/>
  <c r="N5497" i="1"/>
  <c r="N5276" i="1"/>
  <c r="N5277" i="1"/>
  <c r="N5278" i="1"/>
  <c r="N5279" i="1"/>
  <c r="N5280" i="1"/>
  <c r="N5281" i="1"/>
  <c r="N5282" i="1"/>
  <c r="N5283" i="1"/>
  <c r="N5284" i="1"/>
  <c r="N5839" i="1"/>
  <c r="N5840" i="1"/>
  <c r="N5841" i="1"/>
  <c r="N5842" i="1"/>
  <c r="N4708" i="1"/>
  <c r="N4709" i="1"/>
  <c r="N4710" i="1"/>
  <c r="N4711" i="1"/>
  <c r="N5550" i="1"/>
  <c r="N5549" i="1"/>
  <c r="N5545" i="1"/>
  <c r="N5546" i="1"/>
  <c r="N5547" i="1"/>
  <c r="N5548" i="1"/>
  <c r="N5543" i="1"/>
  <c r="N5544" i="1"/>
  <c r="N5535" i="1"/>
  <c r="N5542" i="1"/>
  <c r="N5538" i="1"/>
  <c r="N5539" i="1"/>
  <c r="N5540" i="1"/>
  <c r="N5541" i="1"/>
  <c r="N5536" i="1"/>
  <c r="N5537" i="1"/>
  <c r="N5614" i="1"/>
  <c r="N5613" i="1"/>
  <c r="N5609" i="1"/>
  <c r="N5610" i="1"/>
  <c r="N5611" i="1"/>
  <c r="N5612" i="1"/>
  <c r="N5607" i="1"/>
  <c r="N5608" i="1"/>
  <c r="N5599" i="1"/>
  <c r="N5606" i="1"/>
  <c r="N5602" i="1"/>
  <c r="N5603" i="1"/>
  <c r="N5604" i="1"/>
  <c r="N5605" i="1"/>
  <c r="N5600" i="1"/>
  <c r="N5601" i="1"/>
  <c r="N5566" i="1"/>
  <c r="N5565" i="1"/>
  <c r="N5561" i="1"/>
  <c r="N5562" i="1"/>
  <c r="N5563" i="1"/>
  <c r="N5564" i="1"/>
  <c r="N5559" i="1"/>
  <c r="N5560" i="1"/>
  <c r="N5551" i="1"/>
  <c r="N5558" i="1"/>
  <c r="N5554" i="1"/>
  <c r="N5555" i="1"/>
  <c r="N5556" i="1"/>
  <c r="N5557" i="1"/>
  <c r="N5552" i="1"/>
  <c r="N5553" i="1"/>
  <c r="N5582" i="1"/>
  <c r="N5581" i="1"/>
  <c r="N5577" i="1"/>
  <c r="N5578" i="1"/>
  <c r="N5579" i="1"/>
  <c r="N5580" i="1"/>
  <c r="N5575" i="1"/>
  <c r="N5576" i="1"/>
  <c r="N5567" i="1"/>
  <c r="N5574" i="1"/>
  <c r="N5570" i="1"/>
  <c r="N5571" i="1"/>
  <c r="N5572" i="1"/>
  <c r="N5573" i="1"/>
  <c r="N5568" i="1"/>
  <c r="N5569" i="1"/>
  <c r="N5598" i="1"/>
  <c r="N5597" i="1"/>
  <c r="N5593" i="1"/>
  <c r="N5594" i="1"/>
  <c r="N5595" i="1"/>
  <c r="N5596" i="1"/>
  <c r="N5591" i="1"/>
  <c r="N5592" i="1"/>
  <c r="N5590" i="1"/>
  <c r="N5589" i="1"/>
  <c r="N5586" i="1"/>
  <c r="N5583" i="1"/>
  <c r="N5587" i="1"/>
  <c r="N5588" i="1"/>
  <c r="N5584" i="1"/>
  <c r="N5585" i="1"/>
  <c r="N5622" i="1"/>
  <c r="N5623" i="1"/>
  <c r="N5624" i="1"/>
  <c r="N5620" i="1"/>
  <c r="N5621" i="1"/>
  <c r="N5615" i="1"/>
  <c r="N5618" i="1"/>
  <c r="N5619" i="1"/>
  <c r="N5616" i="1"/>
  <c r="N5617" i="1"/>
  <c r="N5632" i="1"/>
  <c r="N5633" i="1"/>
  <c r="N5634" i="1"/>
  <c r="N5630" i="1"/>
  <c r="N5631" i="1"/>
  <c r="N5625" i="1"/>
  <c r="N5628" i="1"/>
  <c r="N5629" i="1"/>
  <c r="N5626" i="1"/>
  <c r="N5627" i="1"/>
  <c r="N5534" i="1"/>
  <c r="N5533" i="1"/>
  <c r="N5529" i="1"/>
  <c r="N5530" i="1"/>
  <c r="N5531" i="1"/>
  <c r="N5532" i="1"/>
  <c r="N5527" i="1"/>
  <c r="N5528" i="1"/>
  <c r="N5519" i="1"/>
  <c r="N5526" i="1"/>
  <c r="N5522" i="1"/>
  <c r="N5523" i="1"/>
  <c r="N5524" i="1"/>
  <c r="N5525" i="1"/>
  <c r="N5520" i="1"/>
  <c r="N5521" i="1"/>
  <c r="N4554" i="1"/>
  <c r="N4555" i="1"/>
  <c r="N4556" i="1"/>
  <c r="N4557" i="1"/>
  <c r="N4558" i="1"/>
  <c r="N4565" i="1"/>
  <c r="N4559" i="1"/>
  <c r="N4560" i="1"/>
  <c r="N4561" i="1"/>
  <c r="N4562" i="1"/>
  <c r="N4563" i="1"/>
  <c r="N4564" i="1"/>
  <c r="N5230" i="1"/>
  <c r="N5231" i="1"/>
  <c r="N5232" i="1"/>
  <c r="N6971" i="1"/>
  <c r="N6972" i="1"/>
  <c r="N6973" i="1"/>
  <c r="N6974" i="1"/>
  <c r="N6975" i="1"/>
  <c r="N4548" i="1"/>
  <c r="N4549" i="1"/>
  <c r="N4550" i="1"/>
  <c r="N4551" i="1"/>
  <c r="N4552" i="1"/>
  <c r="N4553" i="1"/>
  <c r="N431" i="1"/>
  <c r="N432" i="1"/>
  <c r="N433" i="1"/>
  <c r="N434" i="1"/>
  <c r="N435" i="1"/>
  <c r="N436" i="1"/>
  <c r="N437" i="1"/>
  <c r="N438" i="1"/>
  <c r="N423" i="1"/>
  <c r="N424" i="1"/>
  <c r="N425" i="1"/>
  <c r="N426" i="1"/>
  <c r="N427" i="1"/>
  <c r="N428" i="1"/>
  <c r="N429" i="1"/>
  <c r="N430" i="1"/>
  <c r="N2685" i="1"/>
  <c r="N2686" i="1"/>
  <c r="N2687" i="1"/>
  <c r="N2688" i="1"/>
  <c r="N2689" i="1"/>
  <c r="N2690" i="1"/>
  <c r="N2691" i="1"/>
  <c r="N2692" i="1"/>
  <c r="N2693" i="1"/>
  <c r="N2694" i="1"/>
  <c r="N2695" i="1"/>
  <c r="N2696" i="1"/>
  <c r="N2697" i="1"/>
  <c r="N2698" i="1"/>
  <c r="N2699" i="1"/>
  <c r="N2700" i="1"/>
  <c r="N497" i="1"/>
  <c r="N498" i="1"/>
  <c r="N499" i="1"/>
  <c r="N500" i="1"/>
  <c r="N501" i="1"/>
  <c r="N502" i="1"/>
  <c r="N503" i="1"/>
  <c r="N504" i="1"/>
  <c r="N351" i="1"/>
  <c r="N352" i="1"/>
  <c r="N353" i="1"/>
  <c r="N354" i="1"/>
  <c r="N355" i="1"/>
  <c r="N356" i="1"/>
  <c r="N485" i="1"/>
  <c r="N486" i="1"/>
  <c r="N487" i="1"/>
  <c r="N488" i="1"/>
  <c r="N489" i="1"/>
  <c r="N490" i="1"/>
  <c r="N445" i="1"/>
  <c r="N446" i="1"/>
  <c r="N447" i="1"/>
  <c r="N448" i="1"/>
  <c r="N449" i="1"/>
  <c r="N450" i="1"/>
  <c r="N453" i="1"/>
  <c r="N454" i="1"/>
  <c r="N479" i="1"/>
  <c r="N480" i="1"/>
  <c r="N481" i="1"/>
  <c r="N482" i="1"/>
  <c r="N483" i="1"/>
  <c r="N484" i="1"/>
  <c r="N439" i="1"/>
  <c r="N440" i="1"/>
  <c r="N441" i="1"/>
  <c r="N442" i="1"/>
  <c r="N443" i="1"/>
  <c r="N444" i="1"/>
  <c r="N451" i="1"/>
  <c r="N452" i="1"/>
  <c r="N491" i="1"/>
  <c r="N492" i="1"/>
  <c r="N493" i="1"/>
  <c r="N494" i="1"/>
  <c r="N495" i="1"/>
  <c r="N496" i="1"/>
  <c r="N455" i="1"/>
  <c r="N456" i="1"/>
  <c r="N457" i="1"/>
  <c r="N458" i="1"/>
  <c r="N459" i="1"/>
  <c r="N460" i="1"/>
  <c r="N461" i="1"/>
  <c r="N462" i="1"/>
  <c r="N1559" i="1"/>
  <c r="N1560" i="1"/>
  <c r="N1561" i="1"/>
  <c r="N1562" i="1"/>
  <c r="N1563" i="1"/>
  <c r="N1564" i="1"/>
  <c r="N1565" i="1"/>
  <c r="N1566" i="1"/>
  <c r="N1567" i="1"/>
  <c r="N1568" i="1"/>
  <c r="N1569" i="1"/>
  <c r="N1570" i="1"/>
  <c r="N2523" i="1"/>
  <c r="N2524" i="1"/>
  <c r="N2525" i="1"/>
  <c r="N2526" i="1"/>
  <c r="N2527" i="1"/>
  <c r="N2528" i="1"/>
  <c r="N2529" i="1"/>
  <c r="N2530" i="1"/>
  <c r="N2795" i="1"/>
  <c r="N2794" i="1"/>
  <c r="N2793" i="1"/>
  <c r="N2792" i="1"/>
  <c r="N2791" i="1"/>
  <c r="N2790" i="1"/>
  <c r="N2789" i="1"/>
  <c r="N2788" i="1"/>
  <c r="N2796" i="1"/>
  <c r="N2797" i="1"/>
  <c r="N2798" i="1"/>
  <c r="N2799" i="1"/>
  <c r="N2800" i="1"/>
  <c r="N2801" i="1"/>
  <c r="N2802" i="1"/>
  <c r="N2803" i="1"/>
  <c r="N2804" i="1"/>
  <c r="N2805" i="1"/>
  <c r="N2806" i="1"/>
  <c r="N2707" i="1"/>
  <c r="N2708" i="1"/>
  <c r="N2709" i="1"/>
  <c r="N2710" i="1"/>
  <c r="N2714" i="1"/>
  <c r="N2711" i="1"/>
  <c r="N2712" i="1"/>
  <c r="N2713" i="1"/>
  <c r="N463" i="1"/>
  <c r="N464" i="1"/>
  <c r="N465" i="1"/>
  <c r="N466" i="1"/>
  <c r="N467" i="1"/>
  <c r="N468" i="1"/>
  <c r="N469" i="1"/>
  <c r="N470" i="1"/>
  <c r="N471" i="1"/>
  <c r="N472" i="1"/>
  <c r="N473" i="1"/>
  <c r="N474" i="1"/>
  <c r="N475" i="1"/>
  <c r="N476" i="1"/>
  <c r="N477" i="1"/>
  <c r="N478" i="1"/>
  <c r="N2822" i="1"/>
  <c r="N2823" i="1"/>
  <c r="N2824" i="1"/>
  <c r="N2825" i="1"/>
  <c r="N2826" i="1"/>
  <c r="N2827" i="1"/>
  <c r="N2828" i="1"/>
  <c r="N506" i="1"/>
  <c r="N507" i="1"/>
  <c r="N508" i="1"/>
  <c r="N509" i="1"/>
  <c r="N510" i="1"/>
  <c r="N511" i="1"/>
  <c r="N512" i="1"/>
  <c r="N674" i="1"/>
  <c r="N675" i="1"/>
  <c r="N676" i="1"/>
  <c r="N677" i="1"/>
  <c r="N678" i="1"/>
  <c r="N679" i="1"/>
  <c r="N680" i="1"/>
  <c r="N2283" i="1"/>
  <c r="N2284" i="1"/>
  <c r="N2285" i="1"/>
  <c r="N2286" i="1"/>
  <c r="N2287" i="1"/>
  <c r="N2288" i="1"/>
  <c r="N2289" i="1"/>
  <c r="N1169" i="1"/>
  <c r="N1170" i="1"/>
  <c r="N1171" i="1"/>
  <c r="N1172" i="1"/>
  <c r="N1173" i="1"/>
  <c r="N1174" i="1"/>
  <c r="N1175" i="1"/>
  <c r="N1162" i="1"/>
  <c r="N1163" i="1"/>
  <c r="N1164" i="1"/>
  <c r="N1165" i="1"/>
  <c r="N1166" i="1"/>
  <c r="N1167" i="1"/>
  <c r="N1168" i="1"/>
  <c r="N588" i="1"/>
  <c r="N589" i="1"/>
  <c r="N590" i="1"/>
  <c r="N591" i="1"/>
  <c r="N592" i="1"/>
  <c r="N593" i="1"/>
  <c r="N594" i="1"/>
  <c r="N3298" i="1"/>
  <c r="N3299" i="1"/>
  <c r="N3300" i="1"/>
  <c r="N513" i="1"/>
  <c r="N514" i="1"/>
  <c r="N515" i="1"/>
  <c r="N516" i="1"/>
  <c r="N517" i="1"/>
  <c r="N518" i="1"/>
  <c r="N519" i="1"/>
  <c r="N993" i="1"/>
  <c r="N1004" i="1"/>
  <c r="N1005" i="1"/>
  <c r="N1006" i="1"/>
  <c r="N1007" i="1"/>
  <c r="N1008" i="1"/>
  <c r="N994" i="1"/>
  <c r="N995" i="1"/>
  <c r="N996" i="1"/>
  <c r="N997" i="1"/>
  <c r="N998" i="1"/>
  <c r="N999" i="1"/>
  <c r="N1000" i="1"/>
  <c r="N1001" i="1"/>
  <c r="N1002" i="1"/>
  <c r="N1003" i="1"/>
  <c r="N2354" i="1"/>
  <c r="N2355" i="1"/>
  <c r="N2356" i="1"/>
  <c r="N2357" i="1"/>
  <c r="N2358" i="1"/>
  <c r="N2359" i="1"/>
  <c r="N2360" i="1"/>
  <c r="N2408" i="1"/>
  <c r="N2409" i="1"/>
  <c r="N2410" i="1"/>
  <c r="N2411" i="1"/>
  <c r="N2412" i="1"/>
  <c r="N2413" i="1"/>
  <c r="N2414" i="1"/>
  <c r="N611" i="1"/>
  <c r="N612" i="1"/>
  <c r="N613" i="1"/>
  <c r="N614" i="1"/>
  <c r="N615" i="1"/>
  <c r="N616" i="1"/>
  <c r="N617" i="1"/>
  <c r="N595" i="1"/>
  <c r="N596" i="1"/>
  <c r="N598" i="1"/>
  <c r="N597" i="1"/>
  <c r="N599" i="1"/>
  <c r="N600" i="1"/>
  <c r="N602" i="1"/>
  <c r="N601" i="1"/>
  <c r="N603" i="1"/>
  <c r="N604" i="1"/>
  <c r="N610" i="1"/>
  <c r="N605" i="1"/>
  <c r="N606" i="1"/>
  <c r="N607" i="1"/>
  <c r="N608" i="1"/>
  <c r="N609" i="1"/>
  <c r="N4384" i="1"/>
  <c r="N4385" i="1"/>
  <c r="N4386" i="1"/>
  <c r="N4388" i="1"/>
  <c r="N4387" i="1"/>
  <c r="N4389" i="1"/>
  <c r="N4390" i="1"/>
  <c r="N4391" i="1"/>
  <c r="N4392" i="1"/>
  <c r="N3256" i="1"/>
  <c r="N3257" i="1"/>
  <c r="N3211" i="1"/>
  <c r="N3212" i="1"/>
  <c r="N3259" i="1"/>
  <c r="N3261" i="1"/>
  <c r="N3260" i="1"/>
  <c r="N3262" i="1"/>
  <c r="N3308" i="1"/>
  <c r="N3307" i="1"/>
  <c r="N3296" i="1"/>
  <c r="N3297" i="1"/>
  <c r="N3294" i="1"/>
  <c r="N3295" i="1"/>
  <c r="N3306" i="1"/>
  <c r="N3305" i="1"/>
  <c r="N6302" i="1"/>
  <c r="N6303" i="1"/>
  <c r="N6304" i="1"/>
  <c r="N6299" i="1"/>
  <c r="N6301" i="1"/>
  <c r="N6300" i="1"/>
  <c r="N5182" i="1"/>
  <c r="N5183" i="1"/>
  <c r="N6298" i="1"/>
  <c r="N6297" i="1"/>
  <c r="N3810" i="1"/>
  <c r="N6593" i="1"/>
  <c r="N6595" i="1"/>
  <c r="N6594" i="1"/>
  <c r="N6748" i="1"/>
  <c r="N6749" i="1"/>
  <c r="N3254" i="1"/>
  <c r="N3255" i="1"/>
  <c r="N6755" i="1"/>
  <c r="N6751" i="1"/>
  <c r="N6754" i="1"/>
  <c r="N6750" i="1"/>
  <c r="N6756" i="1"/>
  <c r="N6752" i="1"/>
  <c r="N6753" i="1"/>
  <c r="N3235" i="1"/>
  <c r="N3226" i="1"/>
  <c r="N3215" i="1"/>
  <c r="N3217" i="1"/>
  <c r="N3214" i="1"/>
  <c r="N3216" i="1"/>
  <c r="N3227" i="1"/>
  <c r="N3230" i="1"/>
  <c r="N3232" i="1"/>
  <c r="N3231" i="1"/>
  <c r="N3233" i="1"/>
  <c r="N3234" i="1"/>
  <c r="N3228" i="1"/>
  <c r="N3222" i="1"/>
  <c r="N3223" i="1"/>
  <c r="N3224" i="1"/>
  <c r="N3225" i="1"/>
  <c r="N3229" i="1"/>
  <c r="N3218" i="1"/>
  <c r="N3220" i="1"/>
  <c r="N3219" i="1"/>
  <c r="N3221" i="1"/>
  <c r="N3266" i="1"/>
  <c r="N3263" i="1"/>
  <c r="N3265" i="1"/>
  <c r="N3264" i="1"/>
  <c r="N3321" i="1"/>
  <c r="N3319" i="1"/>
  <c r="N3320" i="1"/>
  <c r="N3322" i="1"/>
  <c r="N3309" i="1"/>
  <c r="N3311" i="1"/>
  <c r="N3310" i="1"/>
  <c r="N3267" i="1"/>
  <c r="N3268" i="1"/>
  <c r="N3269" i="1"/>
  <c r="N3240" i="1"/>
  <c r="N3242" i="1"/>
  <c r="N3238" i="1"/>
  <c r="N3241" i="1"/>
  <c r="N3243" i="1"/>
  <c r="N3239" i="1"/>
  <c r="N3245" i="1"/>
  <c r="N3244" i="1"/>
  <c r="N3236" i="1"/>
  <c r="N3247" i="1"/>
  <c r="N3246" i="1"/>
  <c r="N3237" i="1"/>
  <c r="N5851" i="1"/>
  <c r="N5849" i="1"/>
  <c r="N5850" i="1"/>
  <c r="N5852" i="1"/>
  <c r="N5853" i="1"/>
  <c r="N5854" i="1"/>
  <c r="N5292" i="1"/>
  <c r="N5294" i="1"/>
  <c r="N5293" i="1"/>
  <c r="N669" i="1"/>
  <c r="N670" i="1"/>
  <c r="N671" i="1"/>
  <c r="N673" i="1"/>
  <c r="N672" i="1"/>
  <c r="N6146" i="1"/>
  <c r="N6147" i="1"/>
  <c r="N6148" i="1"/>
  <c r="N5325" i="1"/>
  <c r="N5326" i="1"/>
  <c r="N4005" i="1"/>
  <c r="N4006" i="1"/>
  <c r="N4007" i="1"/>
  <c r="N6166" i="1"/>
  <c r="N6165" i="1"/>
  <c r="N6167" i="1"/>
  <c r="N6164" i="1"/>
  <c r="N6535" i="1"/>
  <c r="N6536" i="1"/>
  <c r="N4297" i="1"/>
  <c r="N4298" i="1"/>
  <c r="N6537" i="1"/>
  <c r="N6538" i="1"/>
  <c r="N6155" i="1"/>
  <c r="N3175" i="1"/>
  <c r="N3180" i="1"/>
  <c r="N3176" i="1"/>
  <c r="N3181" i="1"/>
  <c r="N3182" i="1"/>
  <c r="N3183" i="1"/>
  <c r="N3184" i="1"/>
  <c r="N3185" i="1"/>
  <c r="N3186" i="1"/>
  <c r="N3187" i="1"/>
  <c r="N3188" i="1"/>
  <c r="N3189" i="1"/>
  <c r="N3190" i="1"/>
  <c r="N3191" i="1"/>
  <c r="N3192" i="1"/>
  <c r="N3193" i="1"/>
  <c r="N3628" i="1"/>
  <c r="N3629" i="1"/>
  <c r="N6776" i="1"/>
  <c r="N6772" i="1"/>
  <c r="N6773" i="1"/>
  <c r="N6774" i="1"/>
  <c r="N6775" i="1"/>
  <c r="N5201" i="1"/>
  <c r="N5197" i="1"/>
  <c r="N5202" i="1"/>
  <c r="N5195" i="1"/>
  <c r="N6779" i="1"/>
  <c r="N6781" i="1"/>
  <c r="N6780" i="1"/>
  <c r="N4885" i="1"/>
  <c r="N4886" i="1"/>
  <c r="N4887" i="1"/>
  <c r="N3304" i="1"/>
  <c r="N3303" i="1"/>
  <c r="N3839" i="1"/>
  <c r="N3838" i="1"/>
  <c r="N3502" i="1"/>
  <c r="N3499" i="1"/>
  <c r="N3500" i="1"/>
  <c r="N3501" i="1"/>
  <c r="N3503" i="1"/>
  <c r="N3497" i="1"/>
  <c r="N3498" i="1"/>
  <c r="N3504" i="1"/>
  <c r="N4593" i="1"/>
  <c r="N4591" i="1"/>
  <c r="N4586" i="1"/>
  <c r="N4585" i="1"/>
  <c r="N4587" i="1"/>
  <c r="N4592" i="1"/>
  <c r="N4590" i="1"/>
  <c r="N4588" i="1"/>
  <c r="N4583" i="1"/>
  <c r="N4582" i="1"/>
  <c r="N4584" i="1"/>
  <c r="N4589" i="1"/>
  <c r="N4575" i="1"/>
  <c r="N4576" i="1"/>
  <c r="N4577" i="1"/>
  <c r="N4578" i="1"/>
  <c r="N4579" i="1"/>
  <c r="N4580" i="1"/>
  <c r="N4574" i="1"/>
  <c r="N4581" i="1"/>
  <c r="N4567" i="1"/>
  <c r="N4568" i="1"/>
  <c r="N4569" i="1"/>
  <c r="N4570" i="1"/>
  <c r="N4571" i="1"/>
  <c r="N4572" i="1"/>
  <c r="N4566" i="1"/>
  <c r="N4573" i="1"/>
  <c r="N4611" i="1"/>
  <c r="N4612" i="1"/>
  <c r="N4610" i="1"/>
  <c r="N6893" i="1"/>
  <c r="N6894" i="1"/>
  <c r="N6892" i="1"/>
  <c r="N6863" i="1"/>
  <c r="N6862" i="1"/>
  <c r="N6865" i="1"/>
  <c r="N6864" i="1"/>
  <c r="N6834" i="1"/>
  <c r="N6833" i="1"/>
  <c r="N4251" i="1"/>
  <c r="N4252" i="1"/>
  <c r="N6946" i="1"/>
  <c r="N6943" i="1"/>
  <c r="N6942" i="1"/>
  <c r="N6948" i="1"/>
  <c r="N6947" i="1"/>
  <c r="N6944" i="1"/>
  <c r="N6945" i="1"/>
  <c r="N6949" i="1"/>
  <c r="N6954" i="1"/>
  <c r="N6955" i="1"/>
  <c r="N6953" i="1"/>
  <c r="N6951" i="1"/>
  <c r="N6952" i="1"/>
  <c r="N6958" i="1"/>
  <c r="N6959" i="1"/>
  <c r="N6960" i="1"/>
  <c r="N6920" i="1"/>
  <c r="N6919" i="1"/>
  <c r="N6921" i="1"/>
  <c r="N6922" i="1"/>
  <c r="N6917" i="1"/>
  <c r="N6918" i="1"/>
  <c r="N6926" i="1"/>
  <c r="N6927" i="1"/>
  <c r="N6928" i="1"/>
  <c r="N6866" i="1"/>
  <c r="N6867" i="1"/>
  <c r="N6868" i="1"/>
  <c r="N6869" i="1"/>
  <c r="N6912" i="1"/>
  <c r="N6875" i="1"/>
  <c r="N6876" i="1"/>
  <c r="N4253" i="1"/>
  <c r="N4254" i="1"/>
  <c r="N6802" i="1"/>
  <c r="N6803" i="1"/>
  <c r="N6804" i="1"/>
  <c r="N6805" i="1"/>
  <c r="N6857" i="1"/>
  <c r="N6858" i="1"/>
  <c r="N6859" i="1"/>
  <c r="N6854" i="1"/>
  <c r="N6855" i="1"/>
  <c r="N6852" i="1"/>
  <c r="N6853" i="1"/>
  <c r="N6808" i="1"/>
  <c r="N6806" i="1"/>
  <c r="N6807" i="1"/>
  <c r="N6813" i="1"/>
  <c r="N6814" i="1"/>
  <c r="N6815" i="1"/>
  <c r="N6809" i="1"/>
  <c r="N6810" i="1"/>
  <c r="N6811" i="1"/>
  <c r="N6812" i="1"/>
  <c r="N6956" i="1"/>
  <c r="N6957" i="1"/>
  <c r="N6174" i="1"/>
  <c r="N6175" i="1"/>
  <c r="N6176" i="1"/>
  <c r="N6177" i="1"/>
  <c r="N6837" i="1"/>
  <c r="N6838" i="1"/>
  <c r="N6839" i="1"/>
  <c r="N6877" i="1"/>
  <c r="N6878" i="1"/>
  <c r="N6901" i="1"/>
  <c r="N6902" i="1"/>
  <c r="N6903" i="1"/>
  <c r="N6884" i="1"/>
  <c r="N6885" i="1"/>
  <c r="N6886" i="1"/>
  <c r="N6890" i="1"/>
  <c r="N6887" i="1"/>
  <c r="N6888" i="1"/>
  <c r="N6889" i="1"/>
  <c r="N6891" i="1"/>
  <c r="N6937" i="1"/>
  <c r="N6938" i="1"/>
  <c r="N6939" i="1"/>
  <c r="N6940" i="1"/>
  <c r="N6941" i="1"/>
  <c r="N6870" i="1"/>
  <c r="N6871" i="1"/>
  <c r="N6872" i="1"/>
  <c r="N6874" i="1"/>
  <c r="N6873" i="1"/>
  <c r="N6820" i="1"/>
  <c r="N6821" i="1"/>
  <c r="N6822" i="1"/>
  <c r="N6823" i="1"/>
  <c r="N6824" i="1"/>
  <c r="N6844" i="1"/>
  <c r="N6845" i="1"/>
  <c r="N6846" i="1"/>
  <c r="N6847" i="1"/>
  <c r="N6848" i="1"/>
  <c r="N6849" i="1"/>
  <c r="N6850" i="1"/>
  <c r="N6851" i="1"/>
  <c r="N6842" i="1"/>
  <c r="N6843" i="1"/>
  <c r="N6913" i="1"/>
  <c r="N6914" i="1"/>
  <c r="N6915" i="1"/>
  <c r="N6916" i="1"/>
  <c r="N6899" i="1"/>
  <c r="N6900" i="1"/>
  <c r="N6908" i="1"/>
  <c r="N6909" i="1"/>
  <c r="N6910" i="1"/>
  <c r="N6911" i="1"/>
  <c r="N6904" i="1"/>
  <c r="N6905" i="1"/>
  <c r="N6906" i="1"/>
  <c r="N6907" i="1"/>
  <c r="N6825" i="1"/>
  <c r="N6826" i="1"/>
  <c r="N6827" i="1"/>
  <c r="N6828" i="1"/>
  <c r="N6933" i="1"/>
  <c r="N6931" i="1"/>
  <c r="N6932" i="1"/>
  <c r="N6840" i="1"/>
  <c r="N6841" i="1"/>
  <c r="N6835" i="1"/>
  <c r="N6836" i="1"/>
  <c r="N6879" i="1"/>
  <c r="N6881" i="1"/>
  <c r="N6882" i="1"/>
  <c r="N6880" i="1"/>
  <c r="N6883" i="1"/>
  <c r="N3846" i="1"/>
  <c r="N3842" i="1"/>
  <c r="N3843" i="1"/>
  <c r="N3840" i="1"/>
  <c r="N3845" i="1"/>
  <c r="N3844" i="1"/>
  <c r="N3841" i="1"/>
  <c r="N6923" i="1"/>
  <c r="N6924" i="1"/>
  <c r="N6925" i="1"/>
  <c r="N5925" i="1"/>
  <c r="N5926" i="1"/>
  <c r="N5927" i="1"/>
  <c r="N5928" i="1"/>
  <c r="N5929" i="1"/>
  <c r="N5930" i="1"/>
  <c r="N5931" i="1"/>
  <c r="N5932" i="1"/>
  <c r="N4184" i="1"/>
  <c r="N4185" i="1"/>
  <c r="N4186" i="1"/>
  <c r="N4187" i="1"/>
  <c r="N4188" i="1"/>
  <c r="N4189" i="1"/>
  <c r="N6829" i="1"/>
  <c r="N6830" i="1"/>
  <c r="N6832" i="1"/>
  <c r="N6831" i="1"/>
  <c r="N6383" i="1"/>
  <c r="N6384" i="1"/>
  <c r="N6385" i="1"/>
  <c r="N6386" i="1"/>
  <c r="N6334" i="1"/>
  <c r="N6335" i="1"/>
  <c r="N6403" i="1"/>
  <c r="N6404" i="1"/>
  <c r="N6407" i="1"/>
  <c r="N6408" i="1"/>
  <c r="N6387" i="1"/>
  <c r="N6388" i="1"/>
  <c r="N6389" i="1"/>
  <c r="N6390" i="1"/>
  <c r="N6395" i="1"/>
  <c r="N6396" i="1"/>
  <c r="N6340" i="1"/>
  <c r="N6341" i="1"/>
  <c r="N6342" i="1"/>
  <c r="N6343" i="1"/>
  <c r="N6344" i="1"/>
  <c r="N6345" i="1"/>
  <c r="N6375" i="1"/>
  <c r="N6376" i="1"/>
  <c r="N6377" i="1"/>
  <c r="N6378" i="1"/>
  <c r="N6391" i="1"/>
  <c r="N6392" i="1"/>
  <c r="N6393" i="1"/>
  <c r="N6394" i="1"/>
  <c r="N6336" i="1"/>
  <c r="N6337" i="1"/>
  <c r="N6338" i="1"/>
  <c r="N6339" i="1"/>
  <c r="N6379" i="1"/>
  <c r="N6380" i="1"/>
  <c r="N6381" i="1"/>
  <c r="N6382" i="1"/>
  <c r="N6356" i="1"/>
  <c r="N6357" i="1"/>
  <c r="N6358" i="1"/>
  <c r="N6359" i="1"/>
  <c r="N6351" i="1"/>
  <c r="N6350" i="1"/>
  <c r="N6364" i="1"/>
  <c r="N6365" i="1"/>
  <c r="N6399" i="1"/>
  <c r="N6400" i="1"/>
  <c r="N6397" i="1"/>
  <c r="N6398" i="1"/>
  <c r="N6401" i="1"/>
  <c r="N6402" i="1"/>
  <c r="N6360" i="1"/>
  <c r="N6361" i="1"/>
  <c r="N6362" i="1"/>
  <c r="N6363" i="1"/>
  <c r="N6370" i="1"/>
  <c r="N6371" i="1"/>
  <c r="N6372" i="1"/>
  <c r="N6373" i="1"/>
  <c r="N6374" i="1"/>
  <c r="N6352" i="1"/>
  <c r="N6353" i="1"/>
  <c r="N6354" i="1"/>
  <c r="N6355" i="1"/>
  <c r="N6346" i="1"/>
  <c r="N6347" i="1"/>
  <c r="N6348" i="1"/>
  <c r="N6349" i="1"/>
  <c r="N6366" i="1"/>
  <c r="N6367" i="1"/>
  <c r="N6368" i="1"/>
  <c r="N6369" i="1"/>
  <c r="N6159" i="1"/>
  <c r="N5039" i="1"/>
  <c r="N6160" i="1"/>
  <c r="N5040" i="1"/>
  <c r="L6449" i="1"/>
  <c r="L7083" i="1"/>
  <c r="L7079" i="1"/>
  <c r="L7080" i="1"/>
  <c r="L7074" i="1"/>
  <c r="L7171" i="1"/>
  <c r="L7084" i="1"/>
  <c r="L7081" i="1"/>
  <c r="L7077" i="1"/>
  <c r="L7078" i="1"/>
  <c r="L7075" i="1"/>
  <c r="L7076" i="1"/>
  <c r="L4652" i="1"/>
  <c r="L4653" i="1"/>
  <c r="L3657" i="1"/>
  <c r="L3658" i="1"/>
  <c r="L5917" i="1"/>
  <c r="L5918" i="1"/>
  <c r="L7004" i="1"/>
  <c r="L5190" i="1"/>
  <c r="L6936" i="1"/>
  <c r="L5729" i="1"/>
  <c r="L5886" i="1"/>
  <c r="L3452" i="1"/>
  <c r="L3453" i="1"/>
  <c r="L5042" i="1"/>
  <c r="L4594" i="1"/>
  <c r="L4595" i="1"/>
  <c r="L4745" i="1"/>
  <c r="L4746" i="1"/>
  <c r="L5219" i="1"/>
  <c r="L5887" i="1"/>
  <c r="L5889" i="1"/>
  <c r="L5888" i="1"/>
  <c r="L5890" i="1"/>
  <c r="L3787" i="1"/>
  <c r="L3784" i="1"/>
  <c r="L3783" i="1"/>
  <c r="L3792" i="1"/>
  <c r="L3786" i="1"/>
  <c r="L3789" i="1"/>
  <c r="L3794" i="1"/>
  <c r="L3793" i="1"/>
  <c r="L3790" i="1"/>
  <c r="L3791" i="1"/>
  <c r="L3486" i="1"/>
  <c r="L4940" i="1"/>
  <c r="L4939" i="1"/>
  <c r="L3848" i="1"/>
  <c r="L3417" i="1"/>
  <c r="L4596" i="1"/>
  <c r="L4597" i="1"/>
  <c r="L5712" i="1"/>
  <c r="L5713" i="1"/>
  <c r="L5191" i="1"/>
  <c r="L5094" i="1"/>
  <c r="L5095" i="1"/>
  <c r="L5096" i="1"/>
  <c r="L5097" i="1"/>
  <c r="L4995" i="1"/>
  <c r="L5453" i="1"/>
  <c r="L3803" i="1"/>
  <c r="L3804" i="1"/>
  <c r="L3805" i="1"/>
  <c r="L3806" i="1"/>
  <c r="L4683" i="1"/>
  <c r="L4741" i="1"/>
  <c r="L5508" i="1"/>
  <c r="L5455" i="1"/>
  <c r="L5100" i="1"/>
  <c r="L4880" i="1"/>
  <c r="L5692" i="1"/>
  <c r="L4985" i="1"/>
  <c r="L3534" i="1"/>
  <c r="L3533" i="1"/>
  <c r="L3532" i="1"/>
  <c r="L3529" i="1"/>
  <c r="L3530" i="1"/>
  <c r="L6530" i="1"/>
  <c r="L5059" i="1"/>
  <c r="L3523" i="1"/>
  <c r="L3524" i="1"/>
  <c r="L6542" i="1"/>
  <c r="L6678" i="1"/>
  <c r="L6679" i="1"/>
  <c r="L4881" i="1"/>
  <c r="L6680" i="1"/>
  <c r="L5111" i="1"/>
  <c r="L5771" i="1"/>
  <c r="L5772" i="1"/>
  <c r="L5773" i="1"/>
  <c r="L5774" i="1"/>
  <c r="L5775" i="1"/>
  <c r="L5776" i="1"/>
  <c r="L3655" i="1"/>
  <c r="L4519" i="1"/>
  <c r="L5770" i="1"/>
  <c r="L3850" i="1"/>
  <c r="L6740" i="1"/>
  <c r="L6173" i="1"/>
  <c r="L5715" i="1"/>
  <c r="L6465" i="1"/>
  <c r="L6570" i="1"/>
  <c r="L6572" i="1"/>
  <c r="L6573" i="1"/>
  <c r="L5759" i="1"/>
  <c r="L5112" i="1"/>
  <c r="L5103" i="1"/>
  <c r="L5102" i="1"/>
  <c r="L3797" i="1"/>
  <c r="L5093" i="1"/>
  <c r="L5438" i="1"/>
  <c r="L5441" i="1"/>
  <c r="L5439" i="1"/>
  <c r="L5442" i="1"/>
  <c r="L5440" i="1"/>
  <c r="L5678" i="1"/>
  <c r="L5120" i="1"/>
  <c r="L4291" i="1"/>
  <c r="L4289" i="1"/>
  <c r="L4293" i="1"/>
  <c r="L4292" i="1"/>
  <c r="L4294" i="1"/>
  <c r="L4295" i="1"/>
  <c r="L4290" i="1"/>
  <c r="L4272" i="1"/>
  <c r="L6611" i="1"/>
  <c r="L4273" i="1"/>
  <c r="L6561" i="1"/>
  <c r="L3485" i="1"/>
  <c r="L6560" i="1"/>
  <c r="L6103" i="1"/>
  <c r="L5121" i="1"/>
  <c r="L5677" i="1"/>
  <c r="L4883" i="1"/>
  <c r="L4884" i="1"/>
  <c r="L6747" i="1"/>
  <c r="L4747" i="1"/>
  <c r="L7100" i="1"/>
  <c r="L3795" i="1"/>
  <c r="L5670" i="1"/>
  <c r="L5098" i="1"/>
  <c r="L5099" i="1"/>
  <c r="L3801" i="1"/>
  <c r="L4270" i="1"/>
  <c r="L4271" i="1"/>
  <c r="L4754" i="1"/>
  <c r="L4742" i="1"/>
  <c r="L5456" i="1"/>
  <c r="L5458" i="1"/>
  <c r="L3807" i="1"/>
  <c r="L5247" i="1"/>
  <c r="L5248" i="1"/>
  <c r="L4740" i="1"/>
  <c r="L3281" i="1"/>
  <c r="L3282" i="1"/>
  <c r="L3283" i="1"/>
  <c r="L3284" i="1"/>
  <c r="L3285" i="1"/>
  <c r="L3286" i="1"/>
  <c r="L3287" i="1"/>
  <c r="L3288" i="1"/>
  <c r="L3289" i="1"/>
  <c r="L3290" i="1"/>
  <c r="L3291" i="1"/>
  <c r="L3292" i="1"/>
  <c r="L3293" i="1"/>
  <c r="L4218" i="1"/>
  <c r="L4219" i="1"/>
  <c r="L1063" i="1"/>
  <c r="L1062" i="1"/>
  <c r="L1064" i="1"/>
  <c r="L1189" i="1"/>
  <c r="L1188" i="1"/>
  <c r="L1187" i="1"/>
  <c r="L1181" i="1"/>
  <c r="L1182" i="1"/>
  <c r="L1183" i="1"/>
  <c r="L1184" i="1"/>
  <c r="L1185" i="1"/>
  <c r="L1186" i="1"/>
  <c r="L1388" i="1"/>
  <c r="L1389" i="1"/>
  <c r="L1390" i="1"/>
  <c r="L1391" i="1"/>
  <c r="L1392" i="1"/>
  <c r="L1393" i="1"/>
  <c r="L1394" i="1"/>
  <c r="L1395" i="1"/>
  <c r="L1396" i="1"/>
  <c r="L1397" i="1"/>
  <c r="L7101" i="1"/>
  <c r="L7102" i="1"/>
  <c r="L7206" i="1"/>
  <c r="L7207" i="1"/>
  <c r="L7209" i="1"/>
  <c r="L7210" i="1"/>
  <c r="L7211" i="1"/>
  <c r="L7208" i="1"/>
  <c r="L5192" i="1"/>
  <c r="L4221" i="1"/>
  <c r="L4748" i="1"/>
  <c r="L3889" i="1"/>
  <c r="L3890" i="1"/>
  <c r="L3891" i="1"/>
  <c r="L3892" i="1"/>
  <c r="L6102" i="1"/>
  <c r="L7051" i="1"/>
  <c r="L6628" i="1"/>
  <c r="L6792" i="1"/>
  <c r="L5260" i="1"/>
  <c r="L5259" i="1"/>
  <c r="L5679" i="1"/>
  <c r="L5680" i="1"/>
  <c r="L5251" i="1"/>
  <c r="L5685" i="1"/>
  <c r="L5371" i="1"/>
  <c r="L5372" i="1"/>
  <c r="L6559" i="1"/>
  <c r="L6558" i="1"/>
  <c r="L5101" i="1"/>
  <c r="L5660" i="1"/>
  <c r="L4749" i="1"/>
  <c r="L6117" i="1"/>
  <c r="L6114" i="1"/>
  <c r="L6115" i="1"/>
  <c r="L6106" i="1"/>
  <c r="L6107" i="1"/>
  <c r="L6571" i="1"/>
  <c r="L6574" i="1"/>
  <c r="L4980" i="1"/>
  <c r="L4981" i="1"/>
  <c r="L6793" i="1"/>
  <c r="L5223" i="1"/>
  <c r="L5037" i="1"/>
  <c r="L7003" i="1"/>
  <c r="L6158" i="1"/>
  <c r="L6136" i="1"/>
  <c r="L6137" i="1"/>
  <c r="L3656" i="1"/>
  <c r="L4790" i="1"/>
  <c r="L4791" i="1"/>
  <c r="L3900" i="1"/>
  <c r="L4250" i="1"/>
  <c r="L5064" i="1"/>
  <c r="L3491" i="1"/>
  <c r="L3489" i="1"/>
  <c r="L3490" i="1"/>
  <c r="L3899" i="1"/>
  <c r="L6557" i="1"/>
  <c r="L5769" i="1"/>
  <c r="L6172" i="1"/>
  <c r="L6450" i="1"/>
  <c r="L13" i="1"/>
  <c r="L12" i="1"/>
  <c r="L7" i="1"/>
  <c r="L6" i="1"/>
  <c r="L5868" i="1"/>
  <c r="L5869" i="1"/>
  <c r="L5870" i="1"/>
  <c r="L5873" i="1"/>
  <c r="L5876" i="1"/>
  <c r="L5871" i="1"/>
  <c r="L5874" i="1"/>
  <c r="L5875" i="1"/>
  <c r="L5877" i="1"/>
  <c r="L5878" i="1"/>
  <c r="L6108" i="1"/>
  <c r="L6109" i="1"/>
  <c r="L5855" i="1"/>
  <c r="L5856" i="1"/>
  <c r="L5857" i="1"/>
  <c r="L5861" i="1"/>
  <c r="L5858" i="1"/>
  <c r="L5859" i="1"/>
  <c r="L5860" i="1"/>
  <c r="L5862" i="1"/>
  <c r="L6101" i="1"/>
  <c r="L6481" i="1"/>
  <c r="L3849" i="1"/>
  <c r="L5401" i="1"/>
  <c r="L5403" i="1"/>
  <c r="L5402" i="1"/>
  <c r="L5457" i="1"/>
  <c r="L6763" i="1"/>
  <c r="L6764" i="1"/>
  <c r="L5806" i="1"/>
  <c r="L3354" i="1"/>
  <c r="L3326" i="1"/>
  <c r="L3331" i="1"/>
  <c r="L3334" i="1"/>
  <c r="L5360" i="1"/>
  <c r="L5362" i="1"/>
  <c r="L5363" i="1"/>
  <c r="L5361" i="1"/>
  <c r="L5364" i="1"/>
  <c r="L5396" i="1"/>
  <c r="L5681" i="1"/>
  <c r="L5682" i="1"/>
  <c r="L5675" i="1"/>
  <c r="L5676" i="1"/>
  <c r="L6762" i="1"/>
  <c r="L4779" i="1"/>
  <c r="L5659" i="1"/>
  <c r="L2853" i="1"/>
  <c r="L2852" i="1"/>
  <c r="L5113" i="1"/>
  <c r="L5114" i="1"/>
  <c r="L5115" i="1"/>
  <c r="L5116" i="1"/>
  <c r="L6965" i="1"/>
  <c r="L6966" i="1"/>
  <c r="L4952" i="1"/>
  <c r="L4953" i="1"/>
  <c r="L4783" i="1"/>
  <c r="L6448" i="1"/>
  <c r="L5468" i="1"/>
  <c r="L5469" i="1"/>
  <c r="L4778" i="1"/>
  <c r="L4958" i="1"/>
  <c r="L3851" i="1"/>
  <c r="L4983" i="1"/>
  <c r="L4984" i="1"/>
  <c r="L6543" i="1"/>
  <c r="L6544" i="1"/>
  <c r="L5476" i="1"/>
  <c r="L5477" i="1"/>
  <c r="L5193" i="1"/>
  <c r="L6142" i="1"/>
  <c r="L6968" i="1"/>
  <c r="L5091" i="1"/>
  <c r="L6967" i="1"/>
  <c r="L5466" i="1"/>
  <c r="L5467" i="1"/>
  <c r="L3798" i="1"/>
  <c r="L3799" i="1"/>
  <c r="L5117" i="1"/>
  <c r="L4782" i="1"/>
  <c r="L4781" i="1"/>
  <c r="L6614" i="1"/>
  <c r="L6612" i="1"/>
  <c r="L5092" i="1"/>
  <c r="L5359" i="1"/>
  <c r="L6460" i="1"/>
  <c r="L6461" i="1"/>
  <c r="L6462" i="1"/>
  <c r="L4734" i="1"/>
  <c r="L4735" i="1"/>
  <c r="L4736" i="1"/>
  <c r="L4738" i="1"/>
  <c r="L6463" i="1"/>
  <c r="L6464" i="1"/>
  <c r="L4739" i="1"/>
  <c r="L6458" i="1"/>
  <c r="L6459" i="1"/>
  <c r="L5669" i="1"/>
  <c r="L6453" i="1"/>
  <c r="L5454" i="1"/>
  <c r="L6665" i="1"/>
  <c r="L6470" i="1"/>
  <c r="L5730" i="1"/>
  <c r="L5731" i="1"/>
  <c r="L4220" i="1"/>
  <c r="L621" i="1"/>
  <c r="L622" i="1"/>
  <c r="L623" i="1"/>
  <c r="L624" i="1"/>
  <c r="L625" i="1"/>
  <c r="L626" i="1"/>
  <c r="L627" i="1"/>
  <c r="L628" i="1"/>
  <c r="L629" i="1"/>
  <c r="L630" i="1"/>
  <c r="L618" i="1"/>
  <c r="L619" i="1"/>
  <c r="L620" i="1"/>
  <c r="L635" i="1"/>
  <c r="L636" i="1"/>
  <c r="L631" i="1"/>
  <c r="L632" i="1"/>
  <c r="L633" i="1"/>
  <c r="L634" i="1"/>
  <c r="L4965" i="1"/>
  <c r="L4786" i="1"/>
  <c r="L6181" i="1"/>
  <c r="L6182" i="1"/>
  <c r="L4977" i="1"/>
  <c r="L4978" i="1"/>
  <c r="L3800" i="1"/>
  <c r="L5732" i="1"/>
  <c r="L5041" i="1"/>
  <c r="L5108" i="1"/>
  <c r="L4296" i="1"/>
  <c r="L5226" i="1"/>
  <c r="L5224" i="1"/>
  <c r="L5225" i="1"/>
  <c r="L6469" i="1"/>
  <c r="L4217" i="1"/>
  <c r="L1707" i="1"/>
  <c r="L1706" i="1"/>
  <c r="L6161" i="1"/>
  <c r="L5072" i="1"/>
  <c r="L4222" i="1"/>
  <c r="L4305" i="1"/>
  <c r="L3416" i="1"/>
  <c r="L3112" i="1"/>
  <c r="L3111" i="1"/>
  <c r="L3108" i="1"/>
  <c r="L3109" i="1"/>
  <c r="L3110" i="1"/>
  <c r="L3107" i="1"/>
  <c r="L3106" i="1"/>
  <c r="L3103" i="1"/>
  <c r="L3104" i="1"/>
  <c r="L3105" i="1"/>
  <c r="L3116" i="1"/>
  <c r="L3117" i="1"/>
  <c r="L3118" i="1"/>
  <c r="L6467" i="1"/>
  <c r="L6466" i="1"/>
  <c r="L4992" i="1"/>
  <c r="L6180" i="1"/>
  <c r="L4789" i="1"/>
  <c r="L4787" i="1"/>
  <c r="L4788" i="1"/>
  <c r="L5640" i="1"/>
  <c r="L4979" i="1"/>
  <c r="L5638" i="1"/>
  <c r="L5639" i="1"/>
  <c r="L6179" i="1"/>
  <c r="L6178" i="1"/>
  <c r="L3847" i="1"/>
  <c r="L5221" i="1"/>
  <c r="L6691" i="1"/>
  <c r="L4993" i="1"/>
  <c r="L4994" i="1"/>
  <c r="L5220" i="1"/>
  <c r="L6693" i="1"/>
  <c r="L5262" i="1"/>
  <c r="L3654" i="1"/>
  <c r="L6682" i="1"/>
  <c r="L6683" i="1"/>
  <c r="L2787" i="1"/>
  <c r="L2786" i="1"/>
  <c r="L2785" i="1"/>
  <c r="L2784" i="1"/>
  <c r="L2783" i="1"/>
  <c r="L2782" i="1"/>
  <c r="L2775" i="1"/>
  <c r="L2776" i="1"/>
  <c r="L2777" i="1"/>
  <c r="L2778" i="1"/>
  <c r="L2779" i="1"/>
  <c r="L2780" i="1"/>
  <c r="L2781" i="1"/>
  <c r="L4744" i="1"/>
  <c r="L3270" i="1"/>
  <c r="L3302" i="1"/>
  <c r="L4941" i="1"/>
  <c r="L4943" i="1"/>
  <c r="L4942" i="1"/>
  <c r="L4944" i="1"/>
  <c r="L4945" i="1"/>
  <c r="L3252" i="1"/>
  <c r="L3253" i="1"/>
  <c r="L3301" i="1"/>
  <c r="L4785" i="1"/>
  <c r="L6664" i="1"/>
  <c r="L6663" i="1"/>
  <c r="L6143" i="1"/>
  <c r="L3213" i="1"/>
  <c r="L6534" i="1"/>
  <c r="L4661" i="1"/>
  <c r="L5107" i="1"/>
  <c r="L3178" i="1"/>
  <c r="L3173" i="1"/>
  <c r="L3177" i="1"/>
  <c r="L3174" i="1"/>
  <c r="L3179" i="1"/>
  <c r="L6767" i="1"/>
  <c r="L6766" i="1"/>
  <c r="L6769" i="1"/>
  <c r="L6768" i="1"/>
  <c r="L6771" i="1"/>
  <c r="L6770" i="1"/>
  <c r="L6860" i="1"/>
  <c r="L6861" i="1"/>
  <c r="L4729" i="1"/>
  <c r="L4728" i="1"/>
  <c r="L6950" i="1"/>
  <c r="L6856" i="1"/>
  <c r="L3837" i="1"/>
  <c r="L3251" i="1"/>
  <c r="L4777" i="1"/>
  <c r="L5035" i="1"/>
  <c r="L6314" i="1"/>
  <c r="L6315" i="1"/>
  <c r="L6306" i="1"/>
  <c r="L6305" i="1"/>
  <c r="L7156" i="1"/>
  <c r="L5417" i="1"/>
  <c r="L5416" i="1"/>
  <c r="L5431" i="1"/>
  <c r="L5430" i="1"/>
  <c r="L5433" i="1"/>
  <c r="L5432" i="1"/>
  <c r="L4871" i="1"/>
  <c r="L4873" i="1"/>
  <c r="L4872" i="1"/>
  <c r="L4877" i="1"/>
  <c r="L4878" i="1"/>
  <c r="L4879" i="1"/>
  <c r="L4876" i="1"/>
  <c r="L4874" i="1"/>
  <c r="L4875" i="1"/>
  <c r="L5483" i="1"/>
  <c r="L5482" i="1"/>
  <c r="L6632" i="1"/>
  <c r="L5699" i="1"/>
  <c r="L5700" i="1"/>
  <c r="L6609" i="1"/>
  <c r="L6162" i="1"/>
  <c r="L6163" i="1"/>
  <c r="L3882" i="1"/>
  <c r="L3880" i="1"/>
  <c r="L3881" i="1"/>
  <c r="L5222" i="1"/>
  <c r="L6410" i="1"/>
  <c r="L6515" i="1"/>
  <c r="L6516" i="1"/>
  <c r="L5263" i="1"/>
  <c r="L6116" i="1"/>
  <c r="L7120" i="1"/>
  <c r="L4743" i="1"/>
  <c r="L3484" i="1"/>
  <c r="L6001" i="1"/>
  <c r="L5460" i="1"/>
  <c r="L5471" i="1"/>
  <c r="L5472" i="1"/>
  <c r="L5473" i="1"/>
  <c r="L5474" i="1"/>
  <c r="L5086" i="1"/>
  <c r="L5087" i="1"/>
  <c r="L5085" i="1"/>
  <c r="L5089" i="1"/>
  <c r="L5088" i="1"/>
  <c r="L5459" i="1"/>
  <c r="L5443" i="1"/>
  <c r="L5437" i="1"/>
  <c r="L5470" i="1"/>
  <c r="L6307" i="1"/>
  <c r="L6797" i="1"/>
  <c r="L6799" i="1"/>
  <c r="L6798" i="1"/>
  <c r="L6800" i="1"/>
  <c r="L5461" i="1"/>
  <c r="L4841" i="1"/>
  <c r="L4846" i="1"/>
  <c r="L4847" i="1"/>
  <c r="L4848" i="1"/>
  <c r="L4854" i="1"/>
  <c r="L4840" i="1"/>
  <c r="L4843" i="1"/>
  <c r="L4844" i="1"/>
  <c r="L4845" i="1"/>
  <c r="L4842" i="1"/>
  <c r="L4849" i="1"/>
  <c r="L5177" i="1"/>
  <c r="L5181" i="1"/>
  <c r="L5178" i="1"/>
  <c r="L5180" i="1"/>
  <c r="L5179" i="1"/>
  <c r="L3896" i="1"/>
  <c r="L3895" i="1"/>
  <c r="L4851" i="1"/>
  <c r="L4850" i="1"/>
  <c r="L4852" i="1"/>
  <c r="L4853" i="1"/>
  <c r="L3898" i="1"/>
  <c r="L3897" i="1"/>
  <c r="L5444" i="1"/>
  <c r="L5446" i="1"/>
  <c r="L5447" i="1"/>
  <c r="L5448" i="1"/>
  <c r="L5445" i="1"/>
  <c r="L5450" i="1"/>
  <c r="L5452" i="1"/>
  <c r="L5451" i="1"/>
  <c r="L5449" i="1"/>
  <c r="L3802" i="1"/>
  <c r="L4257" i="1"/>
  <c r="L5716" i="1"/>
  <c r="L4308" i="1"/>
  <c r="L4309" i="1"/>
  <c r="L4312" i="1"/>
  <c r="L4311" i="1"/>
  <c r="L4310" i="1"/>
  <c r="L4316" i="1"/>
  <c r="L4315" i="1"/>
  <c r="L4314" i="1"/>
  <c r="L4313" i="1"/>
  <c r="L4323" i="1"/>
  <c r="L4321" i="1"/>
  <c r="L4319" i="1"/>
  <c r="L4320" i="1"/>
  <c r="L4322" i="1"/>
  <c r="L4318" i="1"/>
  <c r="L4317" i="1"/>
  <c r="L5090" i="1"/>
  <c r="L7005" i="1"/>
  <c r="L5275" i="1"/>
  <c r="L3169" i="1"/>
  <c r="L3171" i="1"/>
  <c r="L3172" i="1"/>
  <c r="L3170" i="1"/>
  <c r="L3143" i="1"/>
  <c r="L3142" i="1"/>
  <c r="L3145" i="1"/>
  <c r="L3146" i="1"/>
  <c r="L3135" i="1"/>
  <c r="L3137" i="1"/>
  <c r="L3164" i="1"/>
  <c r="L3147" i="1"/>
  <c r="L3168" i="1"/>
  <c r="L3167" i="1"/>
  <c r="L3150" i="1"/>
  <c r="L3136" i="1"/>
  <c r="L3138" i="1"/>
  <c r="L3165" i="1"/>
  <c r="L3141" i="1"/>
  <c r="L3148" i="1"/>
  <c r="L3149" i="1"/>
  <c r="L3166" i="1"/>
  <c r="L3161" i="1"/>
  <c r="L3158" i="1"/>
  <c r="L3160" i="1"/>
  <c r="L3159" i="1"/>
  <c r="L3162" i="1"/>
  <c r="L3144" i="1"/>
  <c r="L3163" i="1"/>
  <c r="L3139" i="1"/>
  <c r="L3140" i="1"/>
  <c r="L3151" i="1"/>
  <c r="L3152" i="1"/>
  <c r="L3153" i="1"/>
  <c r="L3157" i="1"/>
  <c r="L3154" i="1"/>
  <c r="L3155" i="1"/>
  <c r="L3156" i="1"/>
  <c r="L3323" i="1"/>
  <c r="L3325" i="1"/>
  <c r="L3324" i="1"/>
  <c r="L334" i="1"/>
  <c r="L333" i="1"/>
  <c r="L332" i="1"/>
  <c r="L335" i="1"/>
  <c r="L336" i="1"/>
  <c r="L337" i="1"/>
  <c r="L6801" i="1"/>
  <c r="L6681" i="1"/>
  <c r="L5400" i="1"/>
  <c r="L5399" i="1"/>
  <c r="L3855" i="1"/>
  <c r="L3854" i="1"/>
  <c r="L4752" i="1"/>
  <c r="L3853" i="1"/>
  <c r="L3852" i="1"/>
  <c r="L5766" i="1"/>
  <c r="L6525" i="1"/>
  <c r="L3488" i="1"/>
  <c r="L3487" i="1"/>
  <c r="L3808" i="1"/>
  <c r="L6629" i="1"/>
  <c r="L6630" i="1"/>
  <c r="L6631" i="1"/>
  <c r="L7073" i="1"/>
  <c r="L7091" i="1"/>
  <c r="L7180" i="1"/>
  <c r="L7182" i="1"/>
  <c r="L7181" i="1"/>
  <c r="L5434" i="1"/>
  <c r="L3666" i="1"/>
  <c r="L3667" i="1"/>
  <c r="L3668" i="1"/>
  <c r="L3664" i="1"/>
  <c r="L3663" i="1"/>
  <c r="L3665" i="1"/>
  <c r="L421" i="1"/>
  <c r="L422" i="1"/>
  <c r="L1581" i="1"/>
  <c r="L1465" i="1"/>
  <c r="L1466" i="1"/>
  <c r="L1414" i="1"/>
  <c r="L1415" i="1"/>
  <c r="L2452" i="1"/>
  <c r="L2451" i="1"/>
  <c r="L5203" i="1"/>
  <c r="L5001" i="1"/>
  <c r="L5002" i="1"/>
  <c r="L5004" i="1"/>
  <c r="L5003" i="1"/>
  <c r="L4999" i="1"/>
  <c r="L5000" i="1"/>
  <c r="L4996" i="1"/>
  <c r="L4997" i="1"/>
  <c r="L4998" i="1"/>
  <c r="L6569" i="1"/>
  <c r="L5765" i="1"/>
  <c r="L4976" i="1"/>
  <c r="L5764" i="1"/>
  <c r="L5762" i="1"/>
  <c r="L5760" i="1"/>
  <c r="L5761" i="1"/>
  <c r="L5763" i="1"/>
  <c r="L6456" i="1"/>
  <c r="L6454" i="1"/>
  <c r="L6455" i="1"/>
  <c r="L6620" i="1"/>
  <c r="L6618" i="1"/>
  <c r="L6619" i="1"/>
  <c r="L6621" i="1"/>
  <c r="L5757" i="1"/>
  <c r="L5755" i="1"/>
  <c r="L5756" i="1"/>
  <c r="L5758" i="1"/>
  <c r="L5340" i="1"/>
  <c r="L5342" i="1"/>
  <c r="L5341" i="1"/>
  <c r="L5397" i="1"/>
  <c r="L5398" i="1"/>
  <c r="L6580" i="1"/>
  <c r="L6576" i="1"/>
  <c r="L6578" i="1"/>
  <c r="L6579" i="1"/>
  <c r="L6575" i="1"/>
  <c r="L6577" i="1"/>
  <c r="L6581" i="1"/>
  <c r="L6568" i="1"/>
  <c r="L6566" i="1"/>
  <c r="L6567" i="1"/>
  <c r="L4303" i="1"/>
  <c r="L4301" i="1"/>
  <c r="L4302" i="1"/>
  <c r="L4986" i="1"/>
  <c r="L4987" i="1"/>
  <c r="L6644" i="1"/>
  <c r="L6645" i="1"/>
  <c r="L4750" i="1"/>
  <c r="L4751" i="1"/>
  <c r="L6616" i="1"/>
  <c r="L6617" i="1"/>
  <c r="L6468" i="1"/>
  <c r="L6565" i="1"/>
  <c r="L5753" i="1"/>
  <c r="L5754" i="1"/>
  <c r="L5749" i="1"/>
  <c r="L5750" i="1"/>
  <c r="L6451" i="1"/>
  <c r="L6452" i="1"/>
  <c r="L5475" i="1"/>
  <c r="L4726" i="1"/>
  <c r="L4727" i="1"/>
  <c r="L3481" i="1"/>
  <c r="L3483" i="1"/>
  <c r="L3482" i="1"/>
  <c r="L5327" i="1"/>
  <c r="L5289" i="1"/>
  <c r="L5328" i="1"/>
  <c r="L5315" i="1"/>
  <c r="L5335" i="1"/>
  <c r="L5334" i="1"/>
  <c r="L6739" i="1"/>
  <c r="L6738" i="1"/>
  <c r="L4946" i="1"/>
  <c r="L4947" i="1"/>
  <c r="L4948" i="1"/>
  <c r="L4837" i="1"/>
  <c r="L4839" i="1"/>
  <c r="L4838" i="1"/>
  <c r="L4831" i="1"/>
  <c r="L4833" i="1"/>
  <c r="L4825" i="1"/>
  <c r="L4826" i="1"/>
  <c r="L4835" i="1"/>
  <c r="L4836" i="1"/>
  <c r="L4829" i="1"/>
  <c r="L4830" i="1"/>
  <c r="L4823" i="1"/>
  <c r="L4824" i="1"/>
  <c r="L4832" i="1"/>
  <c r="L4834" i="1"/>
  <c r="L4693" i="1"/>
  <c r="L4692" i="1"/>
  <c r="L4698" i="1"/>
  <c r="L4699" i="1"/>
  <c r="L4701" i="1"/>
  <c r="L4694" i="1"/>
  <c r="L4696" i="1"/>
  <c r="L4700" i="1"/>
  <c r="L4697" i="1"/>
  <c r="L4695" i="1"/>
  <c r="L5343" i="1"/>
  <c r="L5344" i="1"/>
  <c r="L5345" i="1"/>
  <c r="L4827" i="1"/>
  <c r="L4828" i="1"/>
  <c r="L6564" i="1"/>
  <c r="L6562" i="1"/>
  <c r="L6563" i="1"/>
  <c r="L5250" i="1"/>
  <c r="L4755" i="1"/>
  <c r="L5038" i="1"/>
  <c r="L5249" i="1"/>
  <c r="L9" i="1"/>
  <c r="L4656" i="1"/>
  <c r="L3194" i="1"/>
  <c r="L3199" i="1"/>
  <c r="L3200" i="1"/>
  <c r="L3209" i="1"/>
  <c r="L3210" i="1"/>
  <c r="L3207" i="1"/>
  <c r="L3196" i="1"/>
  <c r="L3206" i="1"/>
  <c r="L3205" i="1"/>
  <c r="L3195" i="1"/>
  <c r="L3201" i="1"/>
  <c r="L3197" i="1"/>
  <c r="L3198" i="1"/>
  <c r="L3208" i="1"/>
  <c r="L3204" i="1"/>
  <c r="L3202" i="1"/>
  <c r="L3203" i="1"/>
  <c r="L3133" i="1"/>
  <c r="L3132" i="1"/>
  <c r="L3134" i="1"/>
  <c r="L3128" i="1"/>
  <c r="L3131" i="1"/>
  <c r="L3129" i="1"/>
  <c r="L3130" i="1"/>
  <c r="L6706" i="1"/>
  <c r="L5083" i="1"/>
  <c r="L5077" i="1"/>
  <c r="L5079" i="1"/>
  <c r="L5081" i="1"/>
  <c r="L5084" i="1"/>
  <c r="L5078" i="1"/>
  <c r="L5080" i="1"/>
  <c r="L5082" i="1"/>
  <c r="L4216" i="1"/>
  <c r="L349" i="1"/>
  <c r="L347" i="1"/>
  <c r="L348" i="1"/>
  <c r="L350" i="1"/>
  <c r="L4913" i="1"/>
  <c r="L4982" i="1"/>
  <c r="L4892" i="1"/>
  <c r="L4893" i="1"/>
  <c r="L5258" i="1"/>
  <c r="L5253" i="1"/>
  <c r="L5254" i="1"/>
  <c r="L5255" i="1"/>
  <c r="L5256" i="1"/>
  <c r="L5257" i="1"/>
  <c r="L5252" i="1"/>
  <c r="L6480" i="1"/>
  <c r="L5435" i="1"/>
  <c r="L3694" i="1"/>
  <c r="L3695" i="1"/>
  <c r="L5063" i="1"/>
  <c r="L18" i="1"/>
  <c r="L8" i="1"/>
  <c r="L14" i="1"/>
  <c r="L17" i="1"/>
  <c r="L16" i="1"/>
  <c r="L15" i="1"/>
  <c r="L11" i="1"/>
  <c r="L5" i="1"/>
  <c r="L10" i="1"/>
  <c r="L5882" i="1"/>
  <c r="L5879" i="1"/>
  <c r="L5872" i="1"/>
  <c r="L5883" i="1"/>
  <c r="L5880" i="1"/>
  <c r="L5881" i="1"/>
  <c r="L4724" i="1"/>
  <c r="L4725" i="1"/>
  <c r="L5866" i="1"/>
  <c r="L5863" i="1"/>
  <c r="L5867" i="1"/>
  <c r="L5864" i="1"/>
  <c r="L5865" i="1"/>
  <c r="L4212" i="1"/>
  <c r="L4213" i="1"/>
  <c r="L4214" i="1"/>
  <c r="L4215" i="1"/>
  <c r="L4434" i="1"/>
  <c r="L4436" i="1"/>
  <c r="L4435" i="1"/>
  <c r="L4437" i="1"/>
  <c r="L4438" i="1"/>
  <c r="L4443" i="1"/>
  <c r="L4441" i="1"/>
  <c r="L4439" i="1"/>
  <c r="L4444" i="1"/>
  <c r="L4442" i="1"/>
  <c r="L4440" i="1"/>
  <c r="L6684" i="1"/>
  <c r="L6685" i="1"/>
  <c r="L6686" i="1"/>
  <c r="L6687" i="1"/>
  <c r="L3918" i="1"/>
  <c r="L3919" i="1"/>
  <c r="L3920" i="1"/>
  <c r="L4393" i="1"/>
  <c r="L4394" i="1"/>
  <c r="L4395" i="1"/>
  <c r="L4396" i="1"/>
  <c r="L4397" i="1"/>
  <c r="L4399" i="1"/>
  <c r="L4401" i="1"/>
  <c r="L4403" i="1"/>
  <c r="L4400" i="1"/>
  <c r="L4398" i="1"/>
  <c r="L4404" i="1"/>
  <c r="L4402" i="1"/>
  <c r="L4933" i="1"/>
  <c r="L4934" i="1"/>
  <c r="L4935" i="1"/>
  <c r="L4937" i="1"/>
  <c r="L4936" i="1"/>
  <c r="L4929" i="1"/>
  <c r="L4930" i="1"/>
  <c r="L4931" i="1"/>
  <c r="L4932" i="1"/>
  <c r="L6326" i="1"/>
  <c r="L6328" i="1"/>
  <c r="L6327" i="1"/>
  <c r="L6324" i="1"/>
  <c r="L6325" i="1"/>
  <c r="L6156" i="1"/>
  <c r="L6157" i="1"/>
  <c r="L6135" i="1"/>
  <c r="L6128" i="1"/>
  <c r="L5368" i="1"/>
  <c r="L5369" i="1"/>
  <c r="L5367" i="1"/>
  <c r="L3466" i="1"/>
  <c r="L3467" i="1"/>
  <c r="L5684" i="1"/>
  <c r="L5683" i="1"/>
  <c r="L6674" i="1"/>
  <c r="L4784" i="1"/>
  <c r="L5463" i="1"/>
  <c r="L3496" i="1"/>
  <c r="L5714" i="1"/>
  <c r="L5227" i="1"/>
  <c r="L5228" i="1"/>
  <c r="L5229" i="1"/>
  <c r="L4256" i="1"/>
  <c r="L5479" i="1"/>
  <c r="L5480" i="1"/>
  <c r="L6608" i="1"/>
  <c r="L4258" i="1"/>
  <c r="L5478" i="1"/>
  <c r="L6541" i="1"/>
  <c r="L6409" i="1"/>
  <c r="L5206" i="1"/>
  <c r="L5076" i="1"/>
  <c r="L338" i="1"/>
  <c r="L339" i="1"/>
  <c r="L340" i="1"/>
  <c r="L346" i="1"/>
  <c r="L4732" i="1"/>
  <c r="L4733" i="1"/>
  <c r="L4737" i="1"/>
  <c r="L6457" i="1"/>
  <c r="L6183" i="1"/>
  <c r="L6615" i="1"/>
  <c r="L6613" i="1"/>
  <c r="L5118" i="1"/>
  <c r="L6539" i="1"/>
  <c r="L5109" i="1"/>
  <c r="L6633" i="1"/>
  <c r="L3102" i="1"/>
  <c r="L3100" i="1"/>
  <c r="L3101" i="1"/>
  <c r="L3119" i="1"/>
  <c r="L3120" i="1"/>
  <c r="L3121" i="1"/>
  <c r="L3113" i="1"/>
  <c r="L3114" i="1"/>
  <c r="L3115" i="1"/>
  <c r="L4195" i="1"/>
  <c r="L4196" i="1"/>
  <c r="L4197" i="1"/>
  <c r="L4199" i="1"/>
  <c r="L4198" i="1"/>
  <c r="L5637" i="1"/>
  <c r="L4956" i="1"/>
  <c r="L4957" i="1"/>
  <c r="L4954" i="1"/>
  <c r="L4955" i="1"/>
  <c r="L4914" i="1"/>
  <c r="L157" i="1"/>
  <c r="L97" i="1"/>
  <c r="L328" i="1"/>
  <c r="L327" i="1"/>
  <c r="L329" i="1"/>
  <c r="L5778" i="1"/>
  <c r="L5481" i="1"/>
  <c r="L6697" i="1"/>
  <c r="L6703" i="1"/>
  <c r="L6692" i="1"/>
  <c r="L6533" i="1"/>
  <c r="L6700" i="1"/>
  <c r="L6696" i="1"/>
  <c r="L6701" i="1"/>
  <c r="L5110" i="1"/>
  <c r="L6702" i="1"/>
  <c r="L6540" i="1"/>
  <c r="L6704" i="1"/>
  <c r="L6694" i="1"/>
  <c r="L6695" i="1"/>
  <c r="L6698" i="1"/>
  <c r="L6096" i="1"/>
  <c r="L5884" i="1"/>
  <c r="L5885" i="1"/>
  <c r="L5274" i="1"/>
  <c r="L5021" i="1"/>
  <c r="L6699" i="1"/>
  <c r="L3451" i="1"/>
  <c r="L6969" i="1"/>
  <c r="L6970" i="1"/>
  <c r="L5261" i="1"/>
  <c r="L4938" i="1"/>
  <c r="L5272" i="1"/>
  <c r="L5273" i="1"/>
  <c r="L3449" i="1"/>
  <c r="L4988" i="1"/>
  <c r="L4989" i="1"/>
  <c r="L4990" i="1"/>
  <c r="L4991" i="1"/>
  <c r="L6523" i="1"/>
  <c r="L6524" i="1"/>
  <c r="L6521" i="1"/>
  <c r="L6522" i="1"/>
  <c r="L6705" i="1"/>
  <c r="L3809" i="1"/>
  <c r="L3531" i="1"/>
  <c r="L4753" i="1"/>
  <c r="L5271" i="1"/>
  <c r="L5270" i="1"/>
  <c r="L3626" i="1"/>
  <c r="L3625" i="1"/>
  <c r="L3627" i="1"/>
  <c r="L5636" i="1"/>
  <c r="L5635" i="1"/>
  <c r="L3258" i="1"/>
  <c r="L3527" i="1"/>
  <c r="L3528" i="1"/>
  <c r="L6610" i="1"/>
  <c r="L5122" i="1"/>
  <c r="L6790" i="1"/>
  <c r="L6778" i="1"/>
  <c r="L6785" i="1"/>
  <c r="L6786" i="1"/>
  <c r="L6787" i="1"/>
  <c r="L6783" i="1"/>
  <c r="L6784" i="1"/>
  <c r="L6789" i="1"/>
  <c r="L6788" i="1"/>
  <c r="L6765" i="1"/>
  <c r="L6791" i="1"/>
  <c r="L6777" i="1"/>
  <c r="L5196" i="1"/>
  <c r="L5194" i="1"/>
  <c r="L6819" i="1"/>
  <c r="L6934" i="1"/>
  <c r="L6935" i="1"/>
  <c r="L4964" i="1"/>
  <c r="L6718" i="1"/>
  <c r="L6168" i="1"/>
  <c r="L6405" i="1"/>
  <c r="L6406" i="1"/>
  <c r="L6129" i="1"/>
  <c r="L6105" i="1"/>
  <c r="L6104" i="1"/>
  <c r="L7215" i="1"/>
  <c r="L7216" i="1"/>
  <c r="L7218" i="1"/>
  <c r="L7217" i="1"/>
  <c r="L7174" i="1"/>
  <c r="L7183" i="1"/>
  <c r="L3685" i="1"/>
  <c r="L3682" i="1"/>
  <c r="L3683" i="1"/>
  <c r="L3669" i="1"/>
  <c r="L3661" i="1"/>
  <c r="L3662" i="1"/>
  <c r="L3684" i="1"/>
  <c r="L1179" i="1"/>
  <c r="L1180" i="1"/>
  <c r="L3450" i="1"/>
  <c r="L3796" i="1"/>
  <c r="L5347" i="1"/>
  <c r="L5346" i="1"/>
  <c r="L4304" i="1"/>
  <c r="L5436" i="1"/>
  <c r="L3893" i="1"/>
  <c r="L3894" i="1"/>
  <c r="L5370" i="1"/>
  <c r="L4651" i="1"/>
  <c r="L4650" i="1"/>
  <c r="L5245" i="1"/>
  <c r="L5246" i="1"/>
  <c r="L4306" i="1"/>
  <c r="L7002" i="1"/>
  <c r="L4307" i="1"/>
  <c r="L5062" i="1"/>
  <c r="L5061" i="1"/>
  <c r="L5060" i="1"/>
  <c r="L4882" i="1"/>
  <c r="L5462" i="1"/>
  <c r="L5464" i="1"/>
  <c r="L5465" i="1"/>
  <c r="L4780" i="1"/>
  <c r="L5777" i="1"/>
  <c r="L6741" i="1"/>
  <c r="L6742" i="1"/>
  <c r="L6782" i="1"/>
  <c r="L6554" i="1"/>
  <c r="L6555" i="1"/>
  <c r="L6556" i="1"/>
  <c r="L5782" i="1"/>
  <c r="L5781" i="1"/>
  <c r="L5780" i="1"/>
  <c r="L5779" i="1"/>
  <c r="L7052" i="1"/>
  <c r="L7055" i="1"/>
  <c r="L7054" i="1"/>
  <c r="L7053" i="1"/>
  <c r="L7056" i="1"/>
  <c r="L7121" i="1"/>
  <c r="L7119" i="1"/>
  <c r="L7122" i="1"/>
  <c r="L7126" i="1"/>
  <c r="L7146" i="1"/>
  <c r="L7147" i="1"/>
  <c r="L7154" i="1"/>
  <c r="L7155" i="1"/>
  <c r="L7153" i="1"/>
  <c r="L7163" i="1"/>
  <c r="L7164" i="1"/>
  <c r="L7133" i="1"/>
  <c r="L7135" i="1"/>
  <c r="L7134" i="1"/>
  <c r="L7130" i="1"/>
  <c r="L7131" i="1"/>
  <c r="L7132" i="1"/>
  <c r="L7103" i="1"/>
  <c r="L7104" i="1"/>
  <c r="L7105" i="1"/>
  <c r="L7107" i="1"/>
  <c r="L7108" i="1"/>
  <c r="L7106" i="1"/>
  <c r="L7109" i="1"/>
  <c r="L7110" i="1"/>
  <c r="L7111" i="1"/>
  <c r="L7112" i="1"/>
  <c r="L7113" i="1"/>
  <c r="L7167" i="1"/>
  <c r="L7166" i="1"/>
  <c r="L7165" i="1"/>
  <c r="L7168" i="1"/>
  <c r="L7169" i="1"/>
  <c r="L7170" i="1"/>
  <c r="L7137" i="1"/>
  <c r="L7136" i="1"/>
  <c r="L7138" i="1"/>
  <c r="L7139" i="1"/>
  <c r="L7140" i="1"/>
  <c r="L7141" i="1"/>
  <c r="L7212" i="1"/>
  <c r="L7213" i="1"/>
  <c r="L7214" i="1"/>
  <c r="L7127" i="1"/>
  <c r="L7128" i="1"/>
  <c r="L7129" i="1"/>
  <c r="L7152" i="1"/>
  <c r="L7151" i="1"/>
  <c r="L7150" i="1"/>
  <c r="L7118" i="1"/>
  <c r="L7117" i="1"/>
  <c r="L7148" i="1"/>
  <c r="L7149" i="1"/>
  <c r="L7123" i="1"/>
  <c r="L7124" i="1"/>
  <c r="L7125" i="1"/>
  <c r="L7114" i="1"/>
  <c r="L7115" i="1"/>
  <c r="L7116" i="1"/>
  <c r="L7145" i="1"/>
  <c r="L7143" i="1"/>
  <c r="L7142" i="1"/>
  <c r="L7144" i="1"/>
  <c r="L7070" i="1"/>
  <c r="L7082" i="1"/>
  <c r="L3422" i="1"/>
  <c r="L3418" i="1"/>
  <c r="L3419" i="1"/>
  <c r="L3423" i="1"/>
  <c r="L3424" i="1"/>
  <c r="L3420" i="1"/>
  <c r="L3421" i="1"/>
  <c r="L3425" i="1"/>
  <c r="L3426" i="1"/>
  <c r="L3428" i="1"/>
  <c r="L3429" i="1"/>
  <c r="L3427" i="1"/>
  <c r="L4757" i="1"/>
  <c r="L4756" i="1"/>
  <c r="L4769" i="1"/>
  <c r="L4770" i="1"/>
  <c r="L3432" i="1"/>
  <c r="L4771" i="1"/>
  <c r="L3430" i="1"/>
  <c r="L3431" i="1"/>
  <c r="L3433" i="1"/>
  <c r="L3434" i="1"/>
  <c r="L3437" i="1"/>
  <c r="L3436" i="1"/>
  <c r="L3435" i="1"/>
  <c r="L4758" i="1"/>
  <c r="L4761" i="1"/>
  <c r="L4762" i="1"/>
  <c r="L4763" i="1"/>
  <c r="L4776" i="1"/>
  <c r="L4764" i="1"/>
  <c r="L4765" i="1"/>
  <c r="L4767" i="1"/>
  <c r="L4766" i="1"/>
  <c r="L4759" i="1"/>
  <c r="L4760" i="1"/>
  <c r="L4774" i="1"/>
  <c r="L4775" i="1"/>
  <c r="L4772" i="1"/>
  <c r="L4773" i="1"/>
  <c r="L4768" i="1"/>
  <c r="L6127" i="1"/>
  <c r="L7188" i="1"/>
  <c r="L7184" i="1"/>
  <c r="L7186" i="1"/>
  <c r="L7189" i="1"/>
  <c r="L7185" i="1"/>
  <c r="L7187" i="1"/>
  <c r="L5011" i="1"/>
  <c r="L5012" i="1"/>
  <c r="L5013" i="1"/>
  <c r="L5014" i="1"/>
  <c r="L5015" i="1"/>
  <c r="L5016" i="1"/>
  <c r="L5017" i="1"/>
  <c r="L5018" i="1"/>
  <c r="L5019" i="1"/>
  <c r="L5020" i="1"/>
  <c r="L5348" i="1"/>
  <c r="L5349" i="1"/>
  <c r="L5350" i="1"/>
  <c r="L4143" i="1"/>
  <c r="L4144" i="1"/>
  <c r="L4141" i="1"/>
  <c r="L4142" i="1"/>
  <c r="L4146" i="1"/>
  <c r="L4147" i="1"/>
  <c r="L4145" i="1"/>
  <c r="L4155" i="1"/>
  <c r="L4153" i="1"/>
  <c r="L4154" i="1"/>
  <c r="L4152" i="1"/>
  <c r="L4148" i="1"/>
  <c r="L4149" i="1"/>
  <c r="L4150" i="1"/>
  <c r="L4151" i="1"/>
  <c r="L4133" i="1"/>
  <c r="L4134" i="1"/>
  <c r="L4135" i="1"/>
  <c r="L4140" i="1"/>
  <c r="L4139" i="1"/>
  <c r="L4138" i="1"/>
  <c r="L4136" i="1"/>
  <c r="L4137" i="1"/>
  <c r="L5336" i="1"/>
  <c r="L5337" i="1"/>
  <c r="L5338" i="1"/>
  <c r="L5339" i="1"/>
  <c r="L3517" i="1"/>
  <c r="L3518" i="1"/>
  <c r="L3521" i="1"/>
  <c r="L3522" i="1"/>
  <c r="L3520" i="1"/>
  <c r="L3519" i="1"/>
  <c r="L6094" i="1"/>
  <c r="L6095" i="1"/>
  <c r="L5065" i="1"/>
  <c r="L5395" i="1"/>
  <c r="L5394" i="1"/>
  <c r="L6719" i="1"/>
  <c r="L6724" i="1"/>
  <c r="L6727" i="1"/>
  <c r="L6720" i="1"/>
  <c r="L6723" i="1"/>
  <c r="L6722" i="1"/>
  <c r="L6721" i="1"/>
  <c r="L6726" i="1"/>
  <c r="L6725" i="1"/>
  <c r="L6730" i="1"/>
  <c r="L6731" i="1"/>
  <c r="L6732" i="1"/>
  <c r="L6733" i="1"/>
  <c r="L6728" i="1"/>
  <c r="L6734" i="1"/>
  <c r="L6729" i="1"/>
  <c r="L6735" i="1"/>
  <c r="L5295" i="1"/>
  <c r="L5296" i="1"/>
  <c r="L5414" i="1"/>
  <c r="L5415" i="1"/>
  <c r="L5412" i="1"/>
  <c r="L5413" i="1"/>
  <c r="L5406" i="1"/>
  <c r="L5407" i="1"/>
  <c r="L5404" i="1"/>
  <c r="L5405" i="1"/>
  <c r="L5428" i="1"/>
  <c r="L5429" i="1"/>
  <c r="L5426" i="1"/>
  <c r="L5427" i="1"/>
  <c r="L5422" i="1"/>
  <c r="L5423" i="1"/>
  <c r="L5424" i="1"/>
  <c r="L5425" i="1"/>
  <c r="L5420" i="1"/>
  <c r="L5421" i="1"/>
  <c r="L5418" i="1"/>
  <c r="L5419" i="1"/>
  <c r="L5739" i="1"/>
  <c r="L5740" i="1"/>
  <c r="L5742" i="1"/>
  <c r="L5743" i="1"/>
  <c r="L5741" i="1"/>
  <c r="L6666" i="1"/>
  <c r="L6667" i="1"/>
  <c r="L6670" i="1"/>
  <c r="L6671" i="1"/>
  <c r="L6668" i="1"/>
  <c r="L6669" i="1"/>
  <c r="L6672" i="1"/>
  <c r="L6673" i="1"/>
  <c r="L5798" i="1"/>
  <c r="L5797" i="1"/>
  <c r="L5805" i="1"/>
  <c r="L3910" i="1"/>
  <c r="L3913" i="1"/>
  <c r="L3912" i="1"/>
  <c r="L3911" i="1"/>
  <c r="L3906" i="1"/>
  <c r="L3909" i="1"/>
  <c r="L3908" i="1"/>
  <c r="L3907" i="1"/>
  <c r="L3914" i="1"/>
  <c r="L3915" i="1"/>
  <c r="L3916" i="1"/>
  <c r="L3917" i="1"/>
  <c r="L4865" i="1"/>
  <c r="L4866" i="1"/>
  <c r="L4869" i="1"/>
  <c r="L4870" i="1"/>
  <c r="L4867" i="1"/>
  <c r="L4868" i="1"/>
  <c r="L4855" i="1"/>
  <c r="L4856" i="1"/>
  <c r="L4858" i="1"/>
  <c r="L4857" i="1"/>
  <c r="L4861" i="1"/>
  <c r="L4862" i="1"/>
  <c r="L4864" i="1"/>
  <c r="L4860" i="1"/>
  <c r="L4863" i="1"/>
  <c r="L4859" i="1"/>
  <c r="L3724" i="1"/>
  <c r="L3722" i="1"/>
  <c r="L3723" i="1"/>
  <c r="L3725" i="1"/>
  <c r="L3726" i="1"/>
  <c r="L3727" i="1"/>
  <c r="L3730" i="1"/>
  <c r="L3731" i="1"/>
  <c r="L3732" i="1"/>
  <c r="L3733" i="1"/>
  <c r="L3728" i="1"/>
  <c r="L3729" i="1"/>
  <c r="L5488" i="1"/>
  <c r="L5489" i="1"/>
  <c r="L5486" i="1"/>
  <c r="L5487" i="1"/>
  <c r="L5491" i="1"/>
  <c r="L5493" i="1"/>
  <c r="L5492" i="1"/>
  <c r="L5490" i="1"/>
  <c r="L5484" i="1"/>
  <c r="L5485" i="1"/>
  <c r="L5313" i="1"/>
  <c r="L5311" i="1"/>
  <c r="L5312" i="1"/>
  <c r="L5314" i="1"/>
  <c r="L5286" i="1"/>
  <c r="L5285" i="1"/>
  <c r="L5287" i="1"/>
  <c r="L5288" i="1"/>
  <c r="L5355" i="1"/>
  <c r="L5356" i="1"/>
  <c r="L5358" i="1"/>
  <c r="L5357" i="1"/>
  <c r="L5353" i="1"/>
  <c r="L5354" i="1"/>
  <c r="L5351" i="1"/>
  <c r="L5352" i="1"/>
  <c r="L4614" i="1"/>
  <c r="L4615" i="1"/>
  <c r="L4613" i="1"/>
  <c r="L3887" i="1"/>
  <c r="L3888" i="1"/>
  <c r="L3885" i="1"/>
  <c r="L3886" i="1"/>
  <c r="L3883" i="1"/>
  <c r="L3884" i="1"/>
  <c r="L5728" i="1"/>
  <c r="L5727" i="1"/>
  <c r="L5726" i="1"/>
  <c r="L5725" i="1"/>
  <c r="L5837" i="1"/>
  <c r="L5838" i="1"/>
  <c r="L5834" i="1"/>
  <c r="L5831" i="1"/>
  <c r="L5832" i="1"/>
  <c r="L5833" i="1"/>
  <c r="L5830" i="1"/>
  <c r="L7157" i="1"/>
  <c r="L7158" i="1"/>
  <c r="L7160" i="1"/>
  <c r="L7162" i="1"/>
  <c r="L7159" i="1"/>
  <c r="L7161" i="1"/>
  <c r="L6518" i="1"/>
  <c r="L6517" i="1"/>
  <c r="L6519" i="1"/>
  <c r="L6520" i="1"/>
  <c r="L6929" i="1"/>
  <c r="L6930" i="1"/>
  <c r="L4609" i="1"/>
  <c r="L4348" i="1"/>
  <c r="L4349" i="1"/>
  <c r="L4350" i="1"/>
  <c r="L4345" i="1"/>
  <c r="L4337" i="1"/>
  <c r="L4338" i="1"/>
  <c r="L4339" i="1"/>
  <c r="L4340" i="1"/>
  <c r="L4341" i="1"/>
  <c r="L4342" i="1"/>
  <c r="L4343" i="1"/>
  <c r="L4344" i="1"/>
  <c r="L4346" i="1"/>
  <c r="L4347" i="1"/>
  <c r="L3447" i="1"/>
  <c r="L3448" i="1"/>
  <c r="L3438" i="1"/>
  <c r="L3439" i="1"/>
  <c r="L3440" i="1"/>
  <c r="L3441" i="1"/>
  <c r="L3442" i="1"/>
  <c r="L3443" i="1"/>
  <c r="L3444" i="1"/>
  <c r="L3445" i="1"/>
  <c r="L3446" i="1"/>
  <c r="L3750" i="1"/>
  <c r="L3748" i="1"/>
  <c r="L3749" i="1"/>
  <c r="L3746" i="1"/>
  <c r="L3747" i="1"/>
  <c r="L3745" i="1"/>
  <c r="L3754" i="1"/>
  <c r="L3755" i="1"/>
  <c r="L3756" i="1"/>
  <c r="L3753" i="1"/>
  <c r="L3752" i="1"/>
  <c r="L3751" i="1"/>
  <c r="L3757" i="1"/>
  <c r="L3758" i="1"/>
  <c r="L3699" i="1"/>
  <c r="L3700" i="1"/>
  <c r="L3701" i="1"/>
  <c r="L3697" i="1"/>
  <c r="L3698" i="1"/>
  <c r="L3696" i="1"/>
  <c r="L3704" i="1"/>
  <c r="L3703" i="1"/>
  <c r="L3702" i="1"/>
  <c r="L3705" i="1"/>
  <c r="L3706" i="1"/>
  <c r="L3707" i="1"/>
  <c r="L3708" i="1"/>
  <c r="L3709" i="1"/>
  <c r="L3788" i="1"/>
  <c r="L3785" i="1"/>
  <c r="L5752" i="1"/>
  <c r="L5751" i="1"/>
  <c r="L4968" i="1"/>
  <c r="L4967" i="1"/>
  <c r="L4966" i="1"/>
  <c r="L4969" i="1"/>
  <c r="L4970" i="1"/>
  <c r="L5244" i="1"/>
  <c r="L6091" i="1"/>
  <c r="L6092" i="1"/>
  <c r="L6093" i="1"/>
  <c r="L4299" i="1"/>
  <c r="L4300" i="1"/>
  <c r="L4285" i="1"/>
  <c r="L4281" i="1"/>
  <c r="L4282" i="1"/>
  <c r="L4286" i="1"/>
  <c r="L4283" i="1"/>
  <c r="L4284" i="1"/>
  <c r="L6690" i="1"/>
  <c r="L5264" i="1"/>
  <c r="L5265" i="1"/>
  <c r="L5266" i="1"/>
  <c r="L5267" i="1"/>
  <c r="L5268" i="1"/>
  <c r="L5269" i="1"/>
  <c r="L5707" i="1"/>
  <c r="L5708" i="1"/>
  <c r="L5710" i="1"/>
  <c r="L5709" i="1"/>
  <c r="L6634" i="1"/>
  <c r="L6689" i="1"/>
  <c r="L5511" i="1"/>
  <c r="L5512" i="1"/>
  <c r="L5509" i="1"/>
  <c r="L5510" i="1"/>
  <c r="L5517" i="1"/>
  <c r="L5518" i="1"/>
  <c r="L5515" i="1"/>
  <c r="L5516" i="1"/>
  <c r="L5513" i="1"/>
  <c r="L5514" i="1"/>
  <c r="L5290" i="1"/>
  <c r="L5291" i="1"/>
  <c r="L6635" i="1"/>
  <c r="L6637" i="1"/>
  <c r="L6636" i="1"/>
  <c r="L4731" i="1"/>
  <c r="L4730" i="1"/>
  <c r="L4287" i="1"/>
  <c r="L4288" i="1"/>
  <c r="L4278" i="1"/>
  <c r="L4279" i="1"/>
  <c r="L4280" i="1"/>
  <c r="L3715" i="1"/>
  <c r="L3712" i="1"/>
  <c r="L3713" i="1"/>
  <c r="L3716" i="1"/>
  <c r="L3711" i="1"/>
  <c r="L3714" i="1"/>
  <c r="L3710" i="1"/>
  <c r="L6688" i="1"/>
  <c r="L5701" i="1"/>
  <c r="L5702" i="1"/>
  <c r="L5705" i="1"/>
  <c r="L5706" i="1"/>
  <c r="L5703" i="1"/>
  <c r="L5704" i="1"/>
  <c r="L6546" i="1"/>
  <c r="L6545" i="1"/>
  <c r="L6549" i="1"/>
  <c r="L6550" i="1"/>
  <c r="L6547" i="1"/>
  <c r="L6548" i="1"/>
  <c r="L6717" i="1"/>
  <c r="L6716" i="1"/>
  <c r="L4275" i="1"/>
  <c r="L4276" i="1"/>
  <c r="L4277" i="1"/>
  <c r="L4274" i="1"/>
  <c r="L5199" i="1"/>
  <c r="L5198" i="1"/>
  <c r="L5200" i="1"/>
  <c r="L3901" i="1"/>
  <c r="L3902" i="1"/>
  <c r="L3903" i="1"/>
  <c r="L3904" i="1"/>
  <c r="L3905" i="1"/>
  <c r="L4255" i="1"/>
  <c r="L5104" i="1"/>
  <c r="L5105" i="1"/>
  <c r="L5106" i="1"/>
  <c r="L4655" i="1"/>
  <c r="L4654" i="1"/>
  <c r="L5375" i="1"/>
  <c r="L5374" i="1"/>
  <c r="L5373" i="1"/>
  <c r="L5376" i="1"/>
  <c r="L5377" i="1"/>
  <c r="L5378" i="1"/>
  <c r="L5379" i="1"/>
  <c r="L5380" i="1"/>
  <c r="L5381" i="1"/>
  <c r="L5382" i="1"/>
  <c r="L5383" i="1"/>
  <c r="L5386" i="1"/>
  <c r="L5387" i="1"/>
  <c r="L5388" i="1"/>
  <c r="L5389" i="1"/>
  <c r="L5390" i="1"/>
  <c r="L5391" i="1"/>
  <c r="L5392" i="1"/>
  <c r="L5393" i="1"/>
  <c r="L4906" i="1"/>
  <c r="L4907" i="1"/>
  <c r="L4908" i="1"/>
  <c r="L4909" i="1"/>
  <c r="L4910" i="1"/>
  <c r="L4911" i="1"/>
  <c r="L4905" i="1"/>
  <c r="L4912" i="1"/>
  <c r="L4894" i="1"/>
  <c r="L4895" i="1"/>
  <c r="L4900" i="1"/>
  <c r="L4896" i="1"/>
  <c r="L4901" i="1"/>
  <c r="L4897" i="1"/>
  <c r="L4902" i="1"/>
  <c r="L4898" i="1"/>
  <c r="L4899" i="1"/>
  <c r="L4903" i="1"/>
  <c r="L4904" i="1"/>
  <c r="L4889" i="1"/>
  <c r="L4888" i="1"/>
  <c r="L5034" i="1"/>
  <c r="L5033" i="1"/>
  <c r="L5032" i="1"/>
  <c r="L5031" i="1"/>
  <c r="L5023" i="1"/>
  <c r="L5024" i="1"/>
  <c r="L5025" i="1"/>
  <c r="L5026" i="1"/>
  <c r="L5027" i="1"/>
  <c r="L5028" i="1"/>
  <c r="L5029" i="1"/>
  <c r="L5030" i="1"/>
  <c r="L6582" i="1"/>
  <c r="L6583" i="1"/>
  <c r="L6584" i="1"/>
  <c r="L6585" i="1"/>
  <c r="L6586" i="1"/>
  <c r="L6587" i="1"/>
  <c r="L6588" i="1"/>
  <c r="L6589" i="1"/>
  <c r="L6590" i="1"/>
  <c r="L6591" i="1"/>
  <c r="L6592" i="1"/>
  <c r="L6603" i="1"/>
  <c r="L6596" i="1"/>
  <c r="L6597" i="1"/>
  <c r="L6598" i="1"/>
  <c r="L6599" i="1"/>
  <c r="L6600" i="1"/>
  <c r="L6601" i="1"/>
  <c r="L6602" i="1"/>
  <c r="L6606" i="1"/>
  <c r="L6604" i="1"/>
  <c r="L6607" i="1"/>
  <c r="L6605" i="1"/>
  <c r="L3680" i="1"/>
  <c r="L3681" i="1"/>
  <c r="L3734" i="1"/>
  <c r="L3735" i="1"/>
  <c r="L3736" i="1"/>
  <c r="L3737" i="1"/>
  <c r="L3738" i="1"/>
  <c r="L3739" i="1"/>
  <c r="L3740" i="1"/>
  <c r="L3741" i="1"/>
  <c r="L3742" i="1"/>
  <c r="L3743" i="1"/>
  <c r="L3744" i="1"/>
  <c r="L4158" i="1"/>
  <c r="L4157" i="1"/>
  <c r="L4156" i="1"/>
  <c r="L4159" i="1"/>
  <c r="L4160" i="1"/>
  <c r="L4161" i="1"/>
  <c r="L4162" i="1"/>
  <c r="L4163" i="1"/>
  <c r="L4164" i="1"/>
  <c r="L4165" i="1"/>
  <c r="L4166" i="1"/>
  <c r="L4167" i="1"/>
  <c r="L4168" i="1"/>
  <c r="L4169" i="1"/>
  <c r="L4170" i="1"/>
  <c r="L4171" i="1"/>
  <c r="L4172" i="1"/>
  <c r="L4173" i="1"/>
  <c r="L4174" i="1"/>
  <c r="L6144" i="1"/>
  <c r="L6145" i="1"/>
  <c r="L6531" i="1"/>
  <c r="L6532" i="1"/>
  <c r="L3836" i="1"/>
  <c r="L3822" i="1"/>
  <c r="L3821" i="1"/>
  <c r="L3823" i="1"/>
  <c r="L3824" i="1"/>
  <c r="L3825" i="1"/>
  <c r="L3826" i="1"/>
  <c r="L3827" i="1"/>
  <c r="L3828" i="1"/>
  <c r="L3830" i="1"/>
  <c r="L3829" i="1"/>
  <c r="L3831" i="1"/>
  <c r="L3832" i="1"/>
  <c r="L3833" i="1"/>
  <c r="L3834" i="1"/>
  <c r="L3835" i="1"/>
  <c r="L3811" i="1"/>
  <c r="L3812" i="1"/>
  <c r="L3813" i="1"/>
  <c r="L3814" i="1"/>
  <c r="L3815" i="1"/>
  <c r="L3816" i="1"/>
  <c r="L3817" i="1"/>
  <c r="L3818" i="1"/>
  <c r="L3819" i="1"/>
  <c r="L3820" i="1"/>
  <c r="L3921" i="1"/>
  <c r="L3922" i="1"/>
  <c r="L3923" i="1"/>
  <c r="L3924" i="1"/>
  <c r="L3925" i="1"/>
  <c r="L3926" i="1"/>
  <c r="L3927" i="1"/>
  <c r="L3928" i="1"/>
  <c r="L3929" i="1"/>
  <c r="L3930" i="1"/>
  <c r="L3931" i="1"/>
  <c r="L3932" i="1"/>
  <c r="L3933" i="1"/>
  <c r="L3934" i="1"/>
  <c r="L3942" i="1"/>
  <c r="L3935" i="1"/>
  <c r="L3936" i="1"/>
  <c r="L3937" i="1"/>
  <c r="L3938" i="1"/>
  <c r="L3939" i="1"/>
  <c r="L3940" i="1"/>
  <c r="L3941" i="1"/>
  <c r="L3973" i="1"/>
  <c r="L3974" i="1"/>
  <c r="L3975" i="1"/>
  <c r="L3976" i="1"/>
  <c r="L3977" i="1"/>
  <c r="L3978" i="1"/>
  <c r="L3979" i="1"/>
  <c r="L3980" i="1"/>
  <c r="L3981" i="1"/>
  <c r="L3982" i="1"/>
  <c r="L3983" i="1"/>
  <c r="L3984" i="1"/>
  <c r="L3985" i="1"/>
  <c r="L3986" i="1"/>
  <c r="L3987" i="1"/>
  <c r="L3988" i="1"/>
  <c r="L3679" i="1"/>
  <c r="L3670" i="1"/>
  <c r="L3671" i="1"/>
  <c r="L3672" i="1"/>
  <c r="L3676" i="1"/>
  <c r="L3677" i="1"/>
  <c r="L3678" i="1"/>
  <c r="L3673" i="1"/>
  <c r="L3674" i="1"/>
  <c r="L3675" i="1"/>
  <c r="L6794" i="1"/>
  <c r="L6796" i="1"/>
  <c r="L6795" i="1"/>
  <c r="L2158" i="1"/>
  <c r="L2156" i="1"/>
  <c r="L2157" i="1"/>
  <c r="L2162" i="1"/>
  <c r="L2163" i="1"/>
  <c r="L2164" i="1"/>
  <c r="L2159" i="1"/>
  <c r="L2160" i="1"/>
  <c r="L2161" i="1"/>
  <c r="L2171" i="1"/>
  <c r="L2170" i="1"/>
  <c r="L2169" i="1"/>
  <c r="L2172" i="1"/>
  <c r="L2168" i="1"/>
  <c r="L2173" i="1"/>
  <c r="L2165" i="1"/>
  <c r="L2166" i="1"/>
  <c r="L2167" i="1"/>
  <c r="L564" i="1"/>
  <c r="L545" i="1"/>
  <c r="L562" i="1"/>
  <c r="L557" i="1"/>
  <c r="L558" i="1"/>
  <c r="L549" i="1"/>
  <c r="L550" i="1"/>
  <c r="L551" i="1"/>
  <c r="L556" i="1"/>
  <c r="L544" i="1"/>
  <c r="L554" i="1"/>
  <c r="L555" i="1"/>
  <c r="L546" i="1"/>
  <c r="L563" i="1"/>
  <c r="L541" i="1"/>
  <c r="L552" i="1"/>
  <c r="L553" i="1"/>
  <c r="L542" i="1"/>
  <c r="L543" i="1"/>
  <c r="L561" i="1"/>
  <c r="L559" i="1"/>
  <c r="L560" i="1"/>
  <c r="L547" i="1"/>
  <c r="L548" i="1"/>
  <c r="L538" i="1"/>
  <c r="L539" i="1"/>
  <c r="L540" i="1"/>
  <c r="L575" i="1"/>
  <c r="L571" i="1"/>
  <c r="L572" i="1"/>
  <c r="L573" i="1"/>
  <c r="L574" i="1"/>
  <c r="L569" i="1"/>
  <c r="L570" i="1"/>
  <c r="L565" i="1"/>
  <c r="L566" i="1"/>
  <c r="L567" i="1"/>
  <c r="L568" i="1"/>
  <c r="L2559" i="1"/>
  <c r="L2557" i="1"/>
  <c r="L2558" i="1"/>
  <c r="L2550" i="1"/>
  <c r="L2549" i="1"/>
  <c r="L2548" i="1"/>
  <c r="L2551" i="1"/>
  <c r="L2547" i="1"/>
  <c r="L2562" i="1"/>
  <c r="L2560" i="1"/>
  <c r="L2561" i="1"/>
  <c r="L2555" i="1"/>
  <c r="L2554" i="1"/>
  <c r="L2553" i="1"/>
  <c r="L2556" i="1"/>
  <c r="L2552" i="1"/>
  <c r="L1398" i="1"/>
  <c r="L1399" i="1"/>
  <c r="L1400" i="1"/>
  <c r="L1401" i="1"/>
  <c r="L1402" i="1"/>
  <c r="L1403" i="1"/>
  <c r="L1404" i="1"/>
  <c r="L1405" i="1"/>
  <c r="L1406" i="1"/>
  <c r="L1409" i="1"/>
  <c r="L1407" i="1"/>
  <c r="L1408" i="1"/>
  <c r="L1410" i="1"/>
  <c r="L1411" i="1"/>
  <c r="L1412" i="1"/>
  <c r="L1413" i="1"/>
  <c r="L7199" i="1"/>
  <c r="L7200" i="1"/>
  <c r="L7201" i="1"/>
  <c r="L7202" i="1"/>
  <c r="L7203" i="1"/>
  <c r="L7204" i="1"/>
  <c r="L7205" i="1"/>
  <c r="L7191" i="1"/>
  <c r="L7190" i="1"/>
  <c r="L7192" i="1"/>
  <c r="L7193" i="1"/>
  <c r="L7194" i="1"/>
  <c r="L7195" i="1"/>
  <c r="L7196" i="1"/>
  <c r="L7198" i="1"/>
  <c r="L7197" i="1"/>
  <c r="L7072" i="1"/>
  <c r="L7071" i="1"/>
  <c r="L7064" i="1"/>
  <c r="L7065" i="1"/>
  <c r="L7067" i="1"/>
  <c r="L7068" i="1"/>
  <c r="L7069" i="1"/>
  <c r="L7066" i="1"/>
  <c r="L7098" i="1"/>
  <c r="L7099" i="1"/>
  <c r="L7085" i="1"/>
  <c r="L7086" i="1"/>
  <c r="L7088" i="1"/>
  <c r="L7090" i="1"/>
  <c r="L7094" i="1"/>
  <c r="L7096" i="1"/>
  <c r="L7087" i="1"/>
  <c r="L7089" i="1"/>
  <c r="L7092" i="1"/>
  <c r="L7093" i="1"/>
  <c r="L7095" i="1"/>
  <c r="L7097" i="1"/>
  <c r="L7061" i="1"/>
  <c r="L7062" i="1"/>
  <c r="L7063" i="1"/>
  <c r="L7059" i="1"/>
  <c r="L7060" i="1"/>
  <c r="L7057" i="1"/>
  <c r="L7058" i="1"/>
  <c r="L7173" i="1"/>
  <c r="L7177" i="1"/>
  <c r="L7178" i="1"/>
  <c r="L7179" i="1"/>
  <c r="L7175" i="1"/>
  <c r="L7176" i="1"/>
  <c r="L7172" i="1"/>
  <c r="L4259" i="1"/>
  <c r="L4260" i="1"/>
  <c r="L4261" i="1"/>
  <c r="L4262" i="1"/>
  <c r="L4263" i="1"/>
  <c r="L4264" i="1"/>
  <c r="L4265" i="1"/>
  <c r="L4266" i="1"/>
  <c r="L4267" i="1"/>
  <c r="L4268" i="1"/>
  <c r="L4269" i="1"/>
  <c r="L2" i="1"/>
  <c r="L3" i="1"/>
  <c r="L4" i="1"/>
  <c r="L2147" i="1"/>
  <c r="L2153" i="1"/>
  <c r="L2154" i="1"/>
  <c r="L2146" i="1"/>
  <c r="L2150" i="1"/>
  <c r="L2151" i="1"/>
  <c r="L2152" i="1"/>
  <c r="L2145" i="1"/>
  <c r="L2149" i="1"/>
  <c r="L2148" i="1"/>
  <c r="L2155" i="1"/>
  <c r="L2144" i="1"/>
  <c r="L3357" i="1"/>
  <c r="L3356" i="1"/>
  <c r="L3355" i="1"/>
  <c r="L3358" i="1"/>
  <c r="L3361" i="1"/>
  <c r="L3360" i="1"/>
  <c r="L3359" i="1"/>
  <c r="L3362" i="1"/>
  <c r="L3363" i="1"/>
  <c r="L3364" i="1"/>
  <c r="L3366" i="1"/>
  <c r="L3365" i="1"/>
  <c r="L3367" i="1"/>
  <c r="L3368" i="1"/>
  <c r="L3369" i="1"/>
  <c r="L3370" i="1"/>
  <c r="L3371" i="1"/>
  <c r="L3372" i="1"/>
  <c r="L3373" i="1"/>
  <c r="L3374" i="1"/>
  <c r="L3375" i="1"/>
  <c r="L3376" i="1"/>
  <c r="L3377" i="1"/>
  <c r="L3378" i="1"/>
  <c r="L3379" i="1"/>
  <c r="L3382" i="1"/>
  <c r="L3381" i="1"/>
  <c r="L3380" i="1"/>
  <c r="L3384" i="1"/>
  <c r="L3383" i="1"/>
  <c r="L3388" i="1"/>
  <c r="L3389" i="1"/>
  <c r="L3390" i="1"/>
  <c r="L3385" i="1"/>
  <c r="L3386" i="1"/>
  <c r="L3387" i="1"/>
  <c r="L3391" i="1"/>
  <c r="L3392" i="1"/>
  <c r="L3393" i="1"/>
  <c r="L3395" i="1"/>
  <c r="L3396" i="1"/>
  <c r="L3397" i="1"/>
  <c r="L3394" i="1"/>
  <c r="L3410" i="1"/>
  <c r="L3411" i="1"/>
  <c r="L3413" i="1"/>
  <c r="L3414" i="1"/>
  <c r="L3415" i="1"/>
  <c r="L3409" i="1"/>
  <c r="L3407" i="1"/>
  <c r="L3412" i="1"/>
  <c r="L3408" i="1"/>
  <c r="L3404" i="1"/>
  <c r="L3405" i="1"/>
  <c r="L3406" i="1"/>
  <c r="L3402" i="1"/>
  <c r="L3403" i="1"/>
  <c r="L3398" i="1"/>
  <c r="L3399" i="1"/>
  <c r="L3400" i="1"/>
  <c r="L3401" i="1"/>
  <c r="L2174" i="1"/>
  <c r="L2175" i="1"/>
  <c r="L2176" i="1"/>
  <c r="L2133" i="1"/>
  <c r="L2132" i="1"/>
  <c r="L2131" i="1"/>
  <c r="L2138" i="1"/>
  <c r="L2137" i="1"/>
  <c r="L2136" i="1"/>
  <c r="L2134" i="1"/>
  <c r="L2142" i="1"/>
  <c r="L2143" i="1"/>
  <c r="L2141" i="1"/>
  <c r="L2139" i="1"/>
  <c r="L2135" i="1"/>
  <c r="L2140" i="1"/>
  <c r="L5745" i="1"/>
  <c r="L5744" i="1"/>
  <c r="L5746" i="1"/>
  <c r="L5747" i="1"/>
  <c r="L5748" i="1"/>
  <c r="L2717" i="1"/>
  <c r="L2718" i="1"/>
  <c r="L2719" i="1"/>
  <c r="L2720" i="1"/>
  <c r="L2721" i="1"/>
  <c r="L2722" i="1"/>
  <c r="L2723" i="1"/>
  <c r="L2724" i="1"/>
  <c r="L2725" i="1"/>
  <c r="L2726" i="1"/>
  <c r="L2727" i="1"/>
  <c r="L2728" i="1"/>
  <c r="L2729" i="1"/>
  <c r="L2715" i="1"/>
  <c r="L2716" i="1"/>
  <c r="L2730" i="1"/>
  <c r="L2731" i="1"/>
  <c r="L2732" i="1"/>
  <c r="L2733" i="1"/>
  <c r="L2734" i="1"/>
  <c r="L2738" i="1"/>
  <c r="L2737" i="1"/>
  <c r="L2736" i="1"/>
  <c r="L2739" i="1"/>
  <c r="L2735" i="1"/>
  <c r="L2740" i="1"/>
  <c r="L1416" i="1"/>
  <c r="L1427" i="1"/>
  <c r="L1417" i="1"/>
  <c r="L1428" i="1"/>
  <c r="L1418" i="1"/>
  <c r="L1429" i="1"/>
  <c r="L1422" i="1"/>
  <c r="L1423" i="1"/>
  <c r="L1419" i="1"/>
  <c r="L1430" i="1"/>
  <c r="L1420" i="1"/>
  <c r="L1431" i="1"/>
  <c r="L1421" i="1"/>
  <c r="L1432" i="1"/>
  <c r="L1426" i="1"/>
  <c r="L1435" i="1"/>
  <c r="L1424" i="1"/>
  <c r="L1433" i="1"/>
  <c r="L1425" i="1"/>
  <c r="L1434" i="1"/>
  <c r="L2654" i="1"/>
  <c r="L2659" i="1"/>
  <c r="L2655" i="1"/>
  <c r="L2660" i="1"/>
  <c r="L2656" i="1"/>
  <c r="L2661" i="1"/>
  <c r="L2657" i="1"/>
  <c r="L2662" i="1"/>
  <c r="L2658" i="1"/>
  <c r="L2663" i="1"/>
  <c r="L2546" i="1"/>
  <c r="L2544" i="1"/>
  <c r="L2545" i="1"/>
  <c r="L2566" i="1"/>
  <c r="L2565" i="1"/>
  <c r="L2564" i="1"/>
  <c r="L2567" i="1"/>
  <c r="L2563" i="1"/>
  <c r="L404" i="1"/>
  <c r="L403" i="1"/>
  <c r="L402" i="1"/>
  <c r="L405" i="1"/>
  <c r="L401" i="1"/>
  <c r="L357" i="1"/>
  <c r="L358" i="1"/>
  <c r="L362" i="1"/>
  <c r="L361" i="1"/>
  <c r="L360" i="1"/>
  <c r="L363" i="1"/>
  <c r="L359" i="1"/>
  <c r="L364" i="1"/>
  <c r="L365" i="1"/>
  <c r="L369" i="1"/>
  <c r="L368" i="1"/>
  <c r="L367" i="1"/>
  <c r="L370" i="1"/>
  <c r="L366" i="1"/>
  <c r="L371" i="1"/>
  <c r="L372" i="1"/>
  <c r="L373" i="1"/>
  <c r="L374" i="1"/>
  <c r="L375" i="1"/>
  <c r="L377" i="1"/>
  <c r="L376" i="1"/>
  <c r="L378" i="1"/>
  <c r="L379" i="1"/>
  <c r="L380" i="1"/>
  <c r="L382" i="1"/>
  <c r="L381" i="1"/>
  <c r="L1137" i="1"/>
  <c r="L1138" i="1"/>
  <c r="L1139" i="1"/>
  <c r="L1140" i="1"/>
  <c r="L1141" i="1"/>
  <c r="L1142" i="1"/>
  <c r="L1143" i="1"/>
  <c r="L1144" i="1"/>
  <c r="L1145" i="1"/>
  <c r="L1146" i="1"/>
  <c r="L1147" i="1"/>
  <c r="L1873" i="1"/>
  <c r="L1874" i="1"/>
  <c r="L1881" i="1"/>
  <c r="L1880" i="1"/>
  <c r="L1879" i="1"/>
  <c r="L1882" i="1"/>
  <c r="L1878" i="1"/>
  <c r="L1876" i="1"/>
  <c r="L1875" i="1"/>
  <c r="L1877" i="1"/>
  <c r="L1120" i="1"/>
  <c r="L1124" i="1"/>
  <c r="L1125" i="1"/>
  <c r="L1123" i="1"/>
  <c r="L1121" i="1"/>
  <c r="L1122" i="1"/>
  <c r="L1130" i="1"/>
  <c r="L1131" i="1"/>
  <c r="L1132" i="1"/>
  <c r="L1128" i="1"/>
  <c r="L1127" i="1"/>
  <c r="L1126" i="1"/>
  <c r="L1129" i="1"/>
  <c r="L1049" i="1"/>
  <c r="L1053" i="1"/>
  <c r="L1052" i="1"/>
  <c r="L1054" i="1"/>
  <c r="L1051" i="1"/>
  <c r="L1055" i="1"/>
  <c r="L1050" i="1"/>
  <c r="L750" i="1"/>
  <c r="L751" i="1"/>
  <c r="L734" i="1"/>
  <c r="L735" i="1"/>
  <c r="L736" i="1"/>
  <c r="L737" i="1"/>
  <c r="L778" i="1"/>
  <c r="L767" i="1"/>
  <c r="L768" i="1"/>
  <c r="L769" i="1"/>
  <c r="L766" i="1"/>
  <c r="L764" i="1"/>
  <c r="L765" i="1"/>
  <c r="L770" i="1"/>
  <c r="L758" i="1"/>
  <c r="L759" i="1"/>
  <c r="L760" i="1"/>
  <c r="L761" i="1"/>
  <c r="L762" i="1"/>
  <c r="L763" i="1"/>
  <c r="L752" i="1"/>
  <c r="L753" i="1"/>
  <c r="L746" i="1"/>
  <c r="L747" i="1"/>
  <c r="L748" i="1"/>
  <c r="L749" i="1"/>
  <c r="L788" i="1"/>
  <c r="L789" i="1"/>
  <c r="L790" i="1"/>
  <c r="L791" i="1"/>
  <c r="L792" i="1"/>
  <c r="L793" i="1"/>
  <c r="L794" i="1"/>
  <c r="L795" i="1"/>
  <c r="L754" i="1"/>
  <c r="L755" i="1"/>
  <c r="L742" i="1"/>
  <c r="L743" i="1"/>
  <c r="L744" i="1"/>
  <c r="L745" i="1"/>
  <c r="L780" i="1"/>
  <c r="L781" i="1"/>
  <c r="L782" i="1"/>
  <c r="L783" i="1"/>
  <c r="L784" i="1"/>
  <c r="L785" i="1"/>
  <c r="L786" i="1"/>
  <c r="L787" i="1"/>
  <c r="L756" i="1"/>
  <c r="L757" i="1"/>
  <c r="L738" i="1"/>
  <c r="L739" i="1"/>
  <c r="L740" i="1"/>
  <c r="L741" i="1"/>
  <c r="L779" i="1"/>
  <c r="L771" i="1"/>
  <c r="L772" i="1"/>
  <c r="L773" i="1"/>
  <c r="L774" i="1"/>
  <c r="L775" i="1"/>
  <c r="L776" i="1"/>
  <c r="L777" i="1"/>
  <c r="L895" i="1"/>
  <c r="L887" i="1"/>
  <c r="L889" i="1"/>
  <c r="L890" i="1"/>
  <c r="L891" i="1"/>
  <c r="L896" i="1"/>
  <c r="L888" i="1"/>
  <c r="L892" i="1"/>
  <c r="L893" i="1"/>
  <c r="L894" i="1"/>
  <c r="L1037" i="1"/>
  <c r="L1038" i="1"/>
  <c r="L1039" i="1"/>
  <c r="L1040" i="1"/>
  <c r="L1041" i="1"/>
  <c r="L1042" i="1"/>
  <c r="L1043" i="1"/>
  <c r="L1044" i="1"/>
  <c r="L1046" i="1"/>
  <c r="L1047" i="1"/>
  <c r="L1048" i="1"/>
  <c r="L1045" i="1"/>
  <c r="L880" i="1"/>
  <c r="L883" i="1"/>
  <c r="L886" i="1"/>
  <c r="L884" i="1"/>
  <c r="L882" i="1"/>
  <c r="L885" i="1"/>
  <c r="L881" i="1"/>
  <c r="L1068" i="1"/>
  <c r="L1067" i="1"/>
  <c r="L1066" i="1"/>
  <c r="L1069" i="1"/>
  <c r="L1065" i="1"/>
  <c r="L2833" i="1"/>
  <c r="L2834" i="1"/>
  <c r="L2835" i="1"/>
  <c r="L2836" i="1"/>
  <c r="L2837" i="1"/>
  <c r="L2838" i="1"/>
  <c r="L2839" i="1"/>
  <c r="L2840" i="1"/>
  <c r="L2841" i="1"/>
  <c r="L2842" i="1"/>
  <c r="L2843" i="1"/>
  <c r="L2844" i="1"/>
  <c r="L2845" i="1"/>
  <c r="L2846" i="1"/>
  <c r="L1113" i="1"/>
  <c r="L1117" i="1"/>
  <c r="L1116" i="1"/>
  <c r="L1118" i="1"/>
  <c r="L1115" i="1"/>
  <c r="L1119" i="1"/>
  <c r="L1114" i="1"/>
  <c r="L1056" i="1"/>
  <c r="L1057" i="1"/>
  <c r="L1058" i="1"/>
  <c r="L1059" i="1"/>
  <c r="L1060" i="1"/>
  <c r="L1061" i="1"/>
  <c r="L1077" i="1"/>
  <c r="L1078" i="1"/>
  <c r="L1079" i="1"/>
  <c r="L1080" i="1"/>
  <c r="L1110" i="1"/>
  <c r="L1089" i="1"/>
  <c r="L1090" i="1"/>
  <c r="L1091" i="1"/>
  <c r="L1092" i="1"/>
  <c r="L1093" i="1"/>
  <c r="L1094" i="1"/>
  <c r="L1095" i="1"/>
  <c r="L1081" i="1"/>
  <c r="L1082" i="1"/>
  <c r="L1083" i="1"/>
  <c r="L1084" i="1"/>
  <c r="L1111" i="1"/>
  <c r="L1096" i="1"/>
  <c r="L1097" i="1"/>
  <c r="L1098" i="1"/>
  <c r="L1099" i="1"/>
  <c r="L1100" i="1"/>
  <c r="L1101" i="1"/>
  <c r="L1102" i="1"/>
  <c r="L1085" i="1"/>
  <c r="L1086" i="1"/>
  <c r="L1087" i="1"/>
  <c r="L1088" i="1"/>
  <c r="L1112" i="1"/>
  <c r="L1103" i="1"/>
  <c r="L1104" i="1"/>
  <c r="L1105" i="1"/>
  <c r="L1106" i="1"/>
  <c r="L1107" i="1"/>
  <c r="L1108" i="1"/>
  <c r="L1109" i="1"/>
  <c r="L637" i="1"/>
  <c r="L638" i="1"/>
  <c r="L639" i="1"/>
  <c r="L640" i="1"/>
  <c r="L641" i="1"/>
  <c r="L653" i="1"/>
  <c r="L654" i="1"/>
  <c r="L655" i="1"/>
  <c r="L656" i="1"/>
  <c r="L657" i="1"/>
  <c r="L658" i="1"/>
  <c r="L647" i="1"/>
  <c r="L648" i="1"/>
  <c r="L649" i="1"/>
  <c r="L650" i="1"/>
  <c r="L651" i="1"/>
  <c r="L652" i="1"/>
  <c r="L642" i="1"/>
  <c r="L643" i="1"/>
  <c r="L644" i="1"/>
  <c r="L645" i="1"/>
  <c r="L646" i="1"/>
  <c r="L406" i="1"/>
  <c r="L407" i="1"/>
  <c r="L412" i="1"/>
  <c r="L408" i="1"/>
  <c r="L409" i="1"/>
  <c r="L413" i="1"/>
  <c r="L410" i="1"/>
  <c r="L411" i="1"/>
  <c r="L414" i="1"/>
  <c r="L1134" i="1"/>
  <c r="L1135" i="1"/>
  <c r="L1133" i="1"/>
  <c r="L1136" i="1"/>
  <c r="L2664" i="1"/>
  <c r="L2665" i="1"/>
  <c r="L2666" i="1"/>
  <c r="L2669" i="1"/>
  <c r="L2667" i="1"/>
  <c r="L2670" i="1"/>
  <c r="L2668" i="1"/>
  <c r="L2678" i="1"/>
  <c r="L2679" i="1"/>
  <c r="L2680" i="1"/>
  <c r="L2684" i="1"/>
  <c r="L2681" i="1"/>
  <c r="L2683" i="1"/>
  <c r="L2682" i="1"/>
  <c r="L2671" i="1"/>
  <c r="L2672" i="1"/>
  <c r="L2673" i="1"/>
  <c r="L2676" i="1"/>
  <c r="L2674" i="1"/>
  <c r="L2677" i="1"/>
  <c r="L2675" i="1"/>
  <c r="L1889" i="1"/>
  <c r="L1890" i="1"/>
  <c r="L1891" i="1"/>
  <c r="L1892" i="1"/>
  <c r="L1893" i="1"/>
  <c r="L1894" i="1"/>
  <c r="L1895" i="1"/>
  <c r="L1888" i="1"/>
  <c r="L1896" i="1"/>
  <c r="L1897" i="1"/>
  <c r="L1898" i="1"/>
  <c r="L1899" i="1"/>
  <c r="L1900" i="1"/>
  <c r="L1901" i="1"/>
  <c r="L1151" i="1"/>
  <c r="L1148" i="1"/>
  <c r="L1149" i="1"/>
  <c r="L1150" i="1"/>
  <c r="L1152" i="1"/>
  <c r="L1155" i="1"/>
  <c r="L1153" i="1"/>
  <c r="L1156" i="1"/>
  <c r="L1154" i="1"/>
  <c r="L1157" i="1"/>
  <c r="L1158" i="1"/>
  <c r="L1159" i="1"/>
  <c r="L1160" i="1"/>
  <c r="L1161" i="1"/>
  <c r="L1371" i="1"/>
  <c r="L1372" i="1"/>
  <c r="L1373" i="1"/>
  <c r="L1375" i="1"/>
  <c r="L1374" i="1"/>
  <c r="L1377" i="1"/>
  <c r="L1376" i="1"/>
  <c r="L1368" i="1"/>
  <c r="L1367" i="1"/>
  <c r="L1366" i="1"/>
  <c r="L1369" i="1"/>
  <c r="L1365" i="1"/>
  <c r="L1370" i="1"/>
  <c r="L1364" i="1"/>
  <c r="L1378" i="1"/>
  <c r="L1382" i="1"/>
  <c r="L1381" i="1"/>
  <c r="L1380" i="1"/>
  <c r="L1379" i="1"/>
  <c r="L1708" i="1"/>
  <c r="L1711" i="1"/>
  <c r="L1710" i="1"/>
  <c r="L1712" i="1"/>
  <c r="L1709" i="1"/>
  <c r="L1203" i="1"/>
  <c r="L1204" i="1"/>
  <c r="L1205" i="1"/>
  <c r="L1215" i="1"/>
  <c r="L1216" i="1"/>
  <c r="L1217" i="1"/>
  <c r="L1214" i="1"/>
  <c r="L1218" i="1"/>
  <c r="L1207" i="1"/>
  <c r="L1219" i="1"/>
  <c r="L1200" i="1"/>
  <c r="L1201" i="1"/>
  <c r="L1202" i="1"/>
  <c r="L1209" i="1"/>
  <c r="L1210" i="1"/>
  <c r="L1211" i="1"/>
  <c r="L1208" i="1"/>
  <c r="L1212" i="1"/>
  <c r="L1206" i="1"/>
  <c r="L1213" i="1"/>
  <c r="L1713" i="1"/>
  <c r="L1715" i="1"/>
  <c r="L1717" i="1"/>
  <c r="L1714" i="1"/>
  <c r="L1716" i="1"/>
  <c r="L505" i="1"/>
  <c r="L1236" i="1"/>
  <c r="L1237" i="1"/>
  <c r="L1234" i="1"/>
  <c r="L1235" i="1"/>
  <c r="L1232" i="1"/>
  <c r="L1233" i="1"/>
  <c r="L1230" i="1"/>
  <c r="L1231" i="1"/>
  <c r="L1228" i="1"/>
  <c r="L1229" i="1"/>
  <c r="L1226" i="1"/>
  <c r="L1227" i="1"/>
  <c r="L1220" i="1"/>
  <c r="L1221" i="1"/>
  <c r="L1224" i="1"/>
  <c r="L1225" i="1"/>
  <c r="L1223" i="1"/>
  <c r="L1253" i="1"/>
  <c r="L1238" i="1"/>
  <c r="L1254" i="1"/>
  <c r="L1239" i="1"/>
  <c r="L1255" i="1"/>
  <c r="L1240" i="1"/>
  <c r="L1256" i="1"/>
  <c r="L1241" i="1"/>
  <c r="L1257" i="1"/>
  <c r="L1242" i="1"/>
  <c r="L1258" i="1"/>
  <c r="L1243" i="1"/>
  <c r="L1259" i="1"/>
  <c r="L1244" i="1"/>
  <c r="L1260" i="1"/>
  <c r="L1222" i="1"/>
  <c r="L1252" i="1"/>
  <c r="L1245" i="1"/>
  <c r="L1261" i="1"/>
  <c r="L1246" i="1"/>
  <c r="L1262" i="1"/>
  <c r="L1247" i="1"/>
  <c r="L1263" i="1"/>
  <c r="L1248" i="1"/>
  <c r="L1264" i="1"/>
  <c r="L1249" i="1"/>
  <c r="L1265" i="1"/>
  <c r="L1250" i="1"/>
  <c r="L1266" i="1"/>
  <c r="L1251" i="1"/>
  <c r="L1267" i="1"/>
  <c r="L1916" i="1"/>
  <c r="L1917" i="1"/>
  <c r="L1918" i="1"/>
  <c r="L1919" i="1"/>
  <c r="L1928" i="1"/>
  <c r="L1929" i="1"/>
  <c r="L1930" i="1"/>
  <c r="L1931" i="1"/>
  <c r="L1932" i="1"/>
  <c r="L1933" i="1"/>
  <c r="L1934" i="1"/>
  <c r="L1920" i="1"/>
  <c r="L1921" i="1"/>
  <c r="L1922" i="1"/>
  <c r="L1923" i="1"/>
  <c r="L1936" i="1"/>
  <c r="L1937" i="1"/>
  <c r="L1938" i="1"/>
  <c r="L1939" i="1"/>
  <c r="L1940" i="1"/>
  <c r="L1941" i="1"/>
  <c r="L1942" i="1"/>
  <c r="L1924" i="1"/>
  <c r="L1925" i="1"/>
  <c r="L1926" i="1"/>
  <c r="L1927" i="1"/>
  <c r="L1935" i="1"/>
  <c r="L1943" i="1"/>
  <c r="L1944" i="1"/>
  <c r="L1945" i="1"/>
  <c r="L1946" i="1"/>
  <c r="L1947" i="1"/>
  <c r="L1948" i="1"/>
  <c r="L2044" i="1"/>
  <c r="L2045" i="1"/>
  <c r="L2046" i="1"/>
  <c r="L2047" i="1"/>
  <c r="L2056" i="1"/>
  <c r="L2059" i="1"/>
  <c r="L2060" i="1"/>
  <c r="L2061" i="1"/>
  <c r="L2062" i="1"/>
  <c r="L2063" i="1"/>
  <c r="L2064" i="1"/>
  <c r="L2048" i="1"/>
  <c r="L2049" i="1"/>
  <c r="L2050" i="1"/>
  <c r="L2051" i="1"/>
  <c r="L2057" i="1"/>
  <c r="L2065" i="1"/>
  <c r="L2066" i="1"/>
  <c r="L2067" i="1"/>
  <c r="L2068" i="1"/>
  <c r="L2069" i="1"/>
  <c r="L2070" i="1"/>
  <c r="L2052" i="1"/>
  <c r="L2053" i="1"/>
  <c r="L2054" i="1"/>
  <c r="L2055" i="1"/>
  <c r="L2058" i="1"/>
  <c r="L2071" i="1"/>
  <c r="L2072" i="1"/>
  <c r="L2073" i="1"/>
  <c r="L2074" i="1"/>
  <c r="L2075" i="1"/>
  <c r="L2076" i="1"/>
  <c r="L1949" i="1"/>
  <c r="L1950" i="1"/>
  <c r="L1951" i="1"/>
  <c r="L1952" i="1"/>
  <c r="L1965" i="1"/>
  <c r="L1969" i="1"/>
  <c r="L1970" i="1"/>
  <c r="L1971" i="1"/>
  <c r="L1972" i="1"/>
  <c r="L1973" i="1"/>
  <c r="L1974" i="1"/>
  <c r="L1953" i="1"/>
  <c r="L1954" i="1"/>
  <c r="L1955" i="1"/>
  <c r="L1956" i="1"/>
  <c r="L1966" i="1"/>
  <c r="L1975" i="1"/>
  <c r="L1976" i="1"/>
  <c r="L1977" i="1"/>
  <c r="L1978" i="1"/>
  <c r="L1979" i="1"/>
  <c r="L1980" i="1"/>
  <c r="L1957" i="1"/>
  <c r="L1958" i="1"/>
  <c r="L1959" i="1"/>
  <c r="L1960" i="1"/>
  <c r="L1968" i="1"/>
  <c r="L1981" i="1"/>
  <c r="L1982" i="1"/>
  <c r="L1983" i="1"/>
  <c r="L1984" i="1"/>
  <c r="L1985" i="1"/>
  <c r="L1986" i="1"/>
  <c r="L1996" i="1"/>
  <c r="L1997" i="1"/>
  <c r="L1998" i="1"/>
  <c r="L1995" i="1"/>
  <c r="L1993" i="1"/>
  <c r="L1994" i="1"/>
  <c r="L1999" i="1"/>
  <c r="L1961" i="1"/>
  <c r="L1962" i="1"/>
  <c r="L1963" i="1"/>
  <c r="L1964" i="1"/>
  <c r="L1967" i="1"/>
  <c r="L1987" i="1"/>
  <c r="L1988" i="1"/>
  <c r="L1989" i="1"/>
  <c r="L1990" i="1"/>
  <c r="L1991" i="1"/>
  <c r="L1992" i="1"/>
  <c r="L2004" i="1"/>
  <c r="L2005" i="1"/>
  <c r="L2006" i="1"/>
  <c r="L2007" i="1"/>
  <c r="L2016" i="1"/>
  <c r="L2020" i="1"/>
  <c r="L2021" i="1"/>
  <c r="L2022" i="1"/>
  <c r="L2023" i="1"/>
  <c r="L2024" i="1"/>
  <c r="L2025" i="1"/>
  <c r="L2008" i="1"/>
  <c r="L2009" i="1"/>
  <c r="L2010" i="1"/>
  <c r="L2011" i="1"/>
  <c r="L2017" i="1"/>
  <c r="L2026" i="1"/>
  <c r="L2027" i="1"/>
  <c r="L2028" i="1"/>
  <c r="L2029" i="1"/>
  <c r="L2030" i="1"/>
  <c r="L2031" i="1"/>
  <c r="L2012" i="1"/>
  <c r="L2013" i="1"/>
  <c r="L2014" i="1"/>
  <c r="L2015" i="1"/>
  <c r="L2019" i="1"/>
  <c r="L2032" i="1"/>
  <c r="L2033" i="1"/>
  <c r="L2034" i="1"/>
  <c r="L2035" i="1"/>
  <c r="L2036" i="1"/>
  <c r="L2037" i="1"/>
  <c r="L2000" i="1"/>
  <c r="L2001" i="1"/>
  <c r="L2002" i="1"/>
  <c r="L2003" i="1"/>
  <c r="L2018" i="1"/>
  <c r="L2038" i="1"/>
  <c r="L2039" i="1"/>
  <c r="L2040" i="1"/>
  <c r="L2041" i="1"/>
  <c r="L2042" i="1"/>
  <c r="L2043" i="1"/>
  <c r="L1902" i="1"/>
  <c r="L1904" i="1"/>
  <c r="L1905" i="1"/>
  <c r="L1906" i="1"/>
  <c r="L1907" i="1"/>
  <c r="L1908" i="1"/>
  <c r="L1909" i="1"/>
  <c r="L1903" i="1"/>
  <c r="L1910" i="1"/>
  <c r="L1911" i="1"/>
  <c r="L1912" i="1"/>
  <c r="L1913" i="1"/>
  <c r="L1914" i="1"/>
  <c r="L1915" i="1"/>
  <c r="L681" i="1"/>
  <c r="L682" i="1"/>
  <c r="L683" i="1"/>
  <c r="L684" i="1"/>
  <c r="L685" i="1"/>
  <c r="L2809" i="1"/>
  <c r="L2810" i="1"/>
  <c r="L2811" i="1"/>
  <c r="L2808" i="1"/>
  <c r="L2807" i="1"/>
  <c r="L2812" i="1"/>
  <c r="L2813" i="1"/>
  <c r="L2814" i="1"/>
  <c r="L2815" i="1"/>
  <c r="L2816" i="1"/>
  <c r="L2817" i="1"/>
  <c r="L2818" i="1"/>
  <c r="L2819" i="1"/>
  <c r="L2820" i="1"/>
  <c r="L2821" i="1"/>
  <c r="L1436" i="1"/>
  <c r="L1450" i="1"/>
  <c r="L1451" i="1"/>
  <c r="L1452" i="1"/>
  <c r="L1449" i="1"/>
  <c r="L1447" i="1"/>
  <c r="L1448" i="1"/>
  <c r="L1453" i="1"/>
  <c r="L1459" i="1"/>
  <c r="L1462" i="1"/>
  <c r="L1463" i="1"/>
  <c r="L1461" i="1"/>
  <c r="L1460" i="1"/>
  <c r="L1464" i="1"/>
  <c r="L1438" i="1"/>
  <c r="L1457" i="1"/>
  <c r="L1456" i="1"/>
  <c r="L1454" i="1"/>
  <c r="L1455" i="1"/>
  <c r="L1458" i="1"/>
  <c r="L1437" i="1"/>
  <c r="L1442" i="1"/>
  <c r="L1443" i="1"/>
  <c r="L1444" i="1"/>
  <c r="L1445" i="1"/>
  <c r="L1441" i="1"/>
  <c r="L1439" i="1"/>
  <c r="L1440" i="1"/>
  <c r="L1446" i="1"/>
  <c r="L1300" i="1"/>
  <c r="L1305" i="1"/>
  <c r="L1306" i="1"/>
  <c r="L1307" i="1"/>
  <c r="L1338" i="1"/>
  <c r="L1335" i="1"/>
  <c r="L1336" i="1"/>
  <c r="L1337" i="1"/>
  <c r="L1334" i="1"/>
  <c r="L1332" i="1"/>
  <c r="L1333" i="1"/>
  <c r="L1339" i="1"/>
  <c r="L1301" i="1"/>
  <c r="L1302" i="1"/>
  <c r="L1303" i="1"/>
  <c r="L1304" i="1"/>
  <c r="L1314" i="1"/>
  <c r="L1311" i="1"/>
  <c r="L1312" i="1"/>
  <c r="L1313" i="1"/>
  <c r="L1310" i="1"/>
  <c r="L1308" i="1"/>
  <c r="L1309" i="1"/>
  <c r="L1315" i="1"/>
  <c r="L1330" i="1"/>
  <c r="L1327" i="1"/>
  <c r="L1328" i="1"/>
  <c r="L1329" i="1"/>
  <c r="L1326" i="1"/>
  <c r="L1324" i="1"/>
  <c r="L1325" i="1"/>
  <c r="L1331" i="1"/>
  <c r="L1354" i="1"/>
  <c r="L1351" i="1"/>
  <c r="L1352" i="1"/>
  <c r="L1353" i="1"/>
  <c r="L1350" i="1"/>
  <c r="L1348" i="1"/>
  <c r="L1349" i="1"/>
  <c r="L1355" i="1"/>
  <c r="L1322" i="1"/>
  <c r="L1319" i="1"/>
  <c r="L1320" i="1"/>
  <c r="L1321" i="1"/>
  <c r="L1318" i="1"/>
  <c r="L1316" i="1"/>
  <c r="L1317" i="1"/>
  <c r="L1323" i="1"/>
  <c r="L1346" i="1"/>
  <c r="L1343" i="1"/>
  <c r="L1344" i="1"/>
  <c r="L1345" i="1"/>
  <c r="L1342" i="1"/>
  <c r="L1340" i="1"/>
  <c r="L1341" i="1"/>
  <c r="L1347" i="1"/>
  <c r="L1356" i="1"/>
  <c r="L1360" i="1"/>
  <c r="L1361" i="1"/>
  <c r="L1362" i="1"/>
  <c r="L1359" i="1"/>
  <c r="L1357" i="1"/>
  <c r="L1358" i="1"/>
  <c r="L1363" i="1"/>
  <c r="L2830" i="1"/>
  <c r="L2831" i="1"/>
  <c r="L2832" i="1"/>
  <c r="L2829" i="1"/>
  <c r="L1190" i="1"/>
  <c r="L1191" i="1"/>
  <c r="L1192" i="1"/>
  <c r="L1193" i="1"/>
  <c r="L1197" i="1"/>
  <c r="L1196" i="1"/>
  <c r="L1194" i="1"/>
  <c r="L1198" i="1"/>
  <c r="L1195" i="1"/>
  <c r="L1199" i="1"/>
  <c r="L836" i="1"/>
  <c r="L837" i="1"/>
  <c r="L820" i="1"/>
  <c r="L821" i="1"/>
  <c r="L822" i="1"/>
  <c r="L823" i="1"/>
  <c r="L840" i="1"/>
  <c r="L841" i="1"/>
  <c r="L842" i="1"/>
  <c r="L843" i="1"/>
  <c r="L844" i="1"/>
  <c r="L845" i="1"/>
  <c r="L846" i="1"/>
  <c r="L847" i="1"/>
  <c r="L828" i="1"/>
  <c r="L829" i="1"/>
  <c r="L830" i="1"/>
  <c r="L831" i="1"/>
  <c r="L864" i="1"/>
  <c r="L865" i="1"/>
  <c r="L866" i="1"/>
  <c r="L867" i="1"/>
  <c r="L868" i="1"/>
  <c r="L869" i="1"/>
  <c r="L870" i="1"/>
  <c r="L871" i="1"/>
  <c r="L856" i="1"/>
  <c r="L857" i="1"/>
  <c r="L858" i="1"/>
  <c r="L859" i="1"/>
  <c r="L860" i="1"/>
  <c r="L861" i="1"/>
  <c r="L862" i="1"/>
  <c r="L863" i="1"/>
  <c r="L838" i="1"/>
  <c r="L839" i="1"/>
  <c r="L824" i="1"/>
  <c r="L825" i="1"/>
  <c r="L826" i="1"/>
  <c r="L827" i="1"/>
  <c r="L848" i="1"/>
  <c r="L849" i="1"/>
  <c r="L850" i="1"/>
  <c r="L851" i="1"/>
  <c r="L852" i="1"/>
  <c r="L853" i="1"/>
  <c r="L854" i="1"/>
  <c r="L855" i="1"/>
  <c r="L832" i="1"/>
  <c r="L833" i="1"/>
  <c r="L834" i="1"/>
  <c r="L835" i="1"/>
  <c r="L872" i="1"/>
  <c r="L877" i="1"/>
  <c r="L878" i="1"/>
  <c r="L879" i="1"/>
  <c r="L875" i="1"/>
  <c r="L873" i="1"/>
  <c r="L874" i="1"/>
  <c r="L876" i="1"/>
  <c r="L1474" i="1"/>
  <c r="L1478" i="1"/>
  <c r="L1477" i="1"/>
  <c r="L1479" i="1"/>
  <c r="L1476" i="1"/>
  <c r="L1480" i="1"/>
  <c r="L1475" i="1"/>
  <c r="L1467" i="1"/>
  <c r="L1471" i="1"/>
  <c r="L1470" i="1"/>
  <c r="L1472" i="1"/>
  <c r="L1469" i="1"/>
  <c r="L1473" i="1"/>
  <c r="L1468" i="1"/>
  <c r="L2773" i="1"/>
  <c r="L2772" i="1"/>
  <c r="L2771" i="1"/>
  <c r="L2774" i="1"/>
  <c r="L2770" i="1"/>
  <c r="L2765" i="1"/>
  <c r="L2766" i="1"/>
  <c r="L2767" i="1"/>
  <c r="L2768" i="1"/>
  <c r="L2769" i="1"/>
  <c r="L1678" i="1"/>
  <c r="L1682" i="1"/>
  <c r="L1681" i="1"/>
  <c r="L1683" i="1"/>
  <c r="L1680" i="1"/>
  <c r="L1684" i="1"/>
  <c r="L1679" i="1"/>
  <c r="L1685" i="1"/>
  <c r="L1689" i="1"/>
  <c r="L1688" i="1"/>
  <c r="L1690" i="1"/>
  <c r="L1687" i="1"/>
  <c r="L1691" i="1"/>
  <c r="L1686" i="1"/>
  <c r="L686" i="1"/>
  <c r="L691" i="1"/>
  <c r="L692" i="1"/>
  <c r="L693" i="1"/>
  <c r="L710" i="1"/>
  <c r="L711" i="1"/>
  <c r="L712" i="1"/>
  <c r="L713" i="1"/>
  <c r="L714" i="1"/>
  <c r="L715" i="1"/>
  <c r="L716" i="1"/>
  <c r="L717" i="1"/>
  <c r="L694" i="1"/>
  <c r="L695" i="1"/>
  <c r="L696" i="1"/>
  <c r="L697" i="1"/>
  <c r="L718" i="1"/>
  <c r="L719" i="1"/>
  <c r="L720" i="1"/>
  <c r="L721" i="1"/>
  <c r="L722" i="1"/>
  <c r="L723" i="1"/>
  <c r="L724" i="1"/>
  <c r="L725" i="1"/>
  <c r="L698" i="1"/>
  <c r="L699" i="1"/>
  <c r="L700" i="1"/>
  <c r="L701" i="1"/>
  <c r="L732" i="1"/>
  <c r="L729" i="1"/>
  <c r="L730" i="1"/>
  <c r="L731" i="1"/>
  <c r="L728" i="1"/>
  <c r="L726" i="1"/>
  <c r="L727" i="1"/>
  <c r="L733" i="1"/>
  <c r="L687" i="1"/>
  <c r="L688" i="1"/>
  <c r="L689" i="1"/>
  <c r="L690" i="1"/>
  <c r="L708" i="1"/>
  <c r="L705" i="1"/>
  <c r="L706" i="1"/>
  <c r="L707" i="1"/>
  <c r="L704" i="1"/>
  <c r="L702" i="1"/>
  <c r="L703" i="1"/>
  <c r="L709" i="1"/>
  <c r="L1282" i="1"/>
  <c r="L1279" i="1"/>
  <c r="L1280" i="1"/>
  <c r="L1281" i="1"/>
  <c r="L1278" i="1"/>
  <c r="L1276" i="1"/>
  <c r="L1277" i="1"/>
  <c r="L1283" i="1"/>
  <c r="L1290" i="1"/>
  <c r="L1287" i="1"/>
  <c r="L1288" i="1"/>
  <c r="L1289" i="1"/>
  <c r="L1286" i="1"/>
  <c r="L1284" i="1"/>
  <c r="L1285" i="1"/>
  <c r="L1291" i="1"/>
  <c r="L1292" i="1"/>
  <c r="L1296" i="1"/>
  <c r="L1297" i="1"/>
  <c r="L1298" i="1"/>
  <c r="L1295" i="1"/>
  <c r="L1293" i="1"/>
  <c r="L1294" i="1"/>
  <c r="L1299" i="1"/>
  <c r="L1274" i="1"/>
  <c r="L1271" i="1"/>
  <c r="L1272" i="1"/>
  <c r="L1273" i="1"/>
  <c r="L1270" i="1"/>
  <c r="L1268" i="1"/>
  <c r="L1269" i="1"/>
  <c r="L1275" i="1"/>
  <c r="L1638" i="1"/>
  <c r="L1651" i="1"/>
  <c r="L1652" i="1"/>
  <c r="L1653" i="1"/>
  <c r="L1660" i="1"/>
  <c r="L1657" i="1"/>
  <c r="L1658" i="1"/>
  <c r="L1659" i="1"/>
  <c r="L1656" i="1"/>
  <c r="L1654" i="1"/>
  <c r="L1655" i="1"/>
  <c r="L1661" i="1"/>
  <c r="L1639" i="1"/>
  <c r="L1640" i="1"/>
  <c r="L1641" i="1"/>
  <c r="L1642" i="1"/>
  <c r="L1649" i="1"/>
  <c r="L1646" i="1"/>
  <c r="L1647" i="1"/>
  <c r="L1648" i="1"/>
  <c r="L1645" i="1"/>
  <c r="L1643" i="1"/>
  <c r="L1644" i="1"/>
  <c r="L1650" i="1"/>
  <c r="L1662" i="1"/>
  <c r="L1674" i="1"/>
  <c r="L1675" i="1"/>
  <c r="L1676" i="1"/>
  <c r="L1673" i="1"/>
  <c r="L1671" i="1"/>
  <c r="L1672" i="1"/>
  <c r="L1677" i="1"/>
  <c r="L1663" i="1"/>
  <c r="L1667" i="1"/>
  <c r="L1668" i="1"/>
  <c r="L1669" i="1"/>
  <c r="L1666" i="1"/>
  <c r="L1664" i="1"/>
  <c r="L1665" i="1"/>
  <c r="L1670" i="1"/>
  <c r="L1544" i="1"/>
  <c r="L1545" i="1"/>
  <c r="L1546" i="1"/>
  <c r="L1541" i="1"/>
  <c r="L1542" i="1"/>
  <c r="L1543" i="1"/>
  <c r="L1552" i="1"/>
  <c r="L1548" i="1"/>
  <c r="L1551" i="1"/>
  <c r="L1547" i="1"/>
  <c r="L1550" i="1"/>
  <c r="L1549" i="1"/>
  <c r="L1176" i="1"/>
  <c r="L1177" i="1"/>
  <c r="L1178" i="1"/>
  <c r="L1481" i="1"/>
  <c r="L1482" i="1"/>
  <c r="L1483" i="1"/>
  <c r="L1484" i="1"/>
  <c r="L1485" i="1"/>
  <c r="L1486" i="1"/>
  <c r="L1487" i="1"/>
  <c r="L1488" i="1"/>
  <c r="L1489" i="1"/>
  <c r="L1490" i="1"/>
  <c r="L1491" i="1"/>
  <c r="L1520" i="1"/>
  <c r="L1492" i="1"/>
  <c r="L1521" i="1"/>
  <c r="L1493" i="1"/>
  <c r="L1522" i="1"/>
  <c r="L1494" i="1"/>
  <c r="L1523" i="1"/>
  <c r="L1499" i="1"/>
  <c r="L1500" i="1"/>
  <c r="L1507" i="1"/>
  <c r="L1508" i="1"/>
  <c r="L1505" i="1"/>
  <c r="L1506" i="1"/>
  <c r="L1509" i="1"/>
  <c r="L1510" i="1"/>
  <c r="L1503" i="1"/>
  <c r="L1504" i="1"/>
  <c r="L1511" i="1"/>
  <c r="L1512" i="1"/>
  <c r="L1501" i="1"/>
  <c r="L1502" i="1"/>
  <c r="L1495" i="1"/>
  <c r="L1496" i="1"/>
  <c r="L1497" i="1"/>
  <c r="L1498" i="1"/>
  <c r="L1513" i="1"/>
  <c r="L1514" i="1"/>
  <c r="L1515" i="1"/>
  <c r="L1516" i="1"/>
  <c r="L1517" i="1"/>
  <c r="L1518" i="1"/>
  <c r="L1519" i="1"/>
  <c r="L1529" i="1"/>
  <c r="L1530" i="1"/>
  <c r="L1531" i="1"/>
  <c r="L1532" i="1"/>
  <c r="L1533" i="1"/>
  <c r="L1534" i="1"/>
  <c r="L1536" i="1"/>
  <c r="L1537" i="1"/>
  <c r="L1540" i="1"/>
  <c r="L1535" i="1"/>
  <c r="L1538" i="1"/>
  <c r="L1539" i="1"/>
  <c r="L2187" i="1"/>
  <c r="L2191" i="1"/>
  <c r="L2190" i="1"/>
  <c r="L2192" i="1"/>
  <c r="L2189" i="1"/>
  <c r="L2193" i="1"/>
  <c r="L2188" i="1"/>
  <c r="L1847" i="1"/>
  <c r="L1851" i="1"/>
  <c r="L1850" i="1"/>
  <c r="L1852" i="1"/>
  <c r="L1849" i="1"/>
  <c r="L1853" i="1"/>
  <c r="L1848" i="1"/>
  <c r="L1860" i="1"/>
  <c r="L1857" i="1"/>
  <c r="L1856" i="1"/>
  <c r="L1858" i="1"/>
  <c r="L1855" i="1"/>
  <c r="L1859" i="1"/>
  <c r="L1854" i="1"/>
  <c r="L2081" i="1"/>
  <c r="L2080" i="1"/>
  <c r="L2079" i="1"/>
  <c r="L2082" i="1"/>
  <c r="L2078" i="1"/>
  <c r="L2083" i="1"/>
  <c r="L2077" i="1"/>
  <c r="L2084" i="1"/>
  <c r="L2088" i="1"/>
  <c r="L2087" i="1"/>
  <c r="L2089" i="1"/>
  <c r="L2086" i="1"/>
  <c r="L2090" i="1"/>
  <c r="L2085" i="1"/>
  <c r="L1692" i="1"/>
  <c r="L1696" i="1"/>
  <c r="L1695" i="1"/>
  <c r="L1697" i="1"/>
  <c r="L1694" i="1"/>
  <c r="L1698" i="1"/>
  <c r="L1693" i="1"/>
  <c r="L1699" i="1"/>
  <c r="L1703" i="1"/>
  <c r="L1702" i="1"/>
  <c r="L1704" i="1"/>
  <c r="L1701" i="1"/>
  <c r="L1705" i="1"/>
  <c r="L1700" i="1"/>
  <c r="L2182" i="1"/>
  <c r="L2184" i="1"/>
  <c r="L2183" i="1"/>
  <c r="L2185" i="1"/>
  <c r="L2186" i="1"/>
  <c r="L2177" i="1"/>
  <c r="L2179" i="1"/>
  <c r="L2178" i="1"/>
  <c r="L2180" i="1"/>
  <c r="L2181" i="1"/>
  <c r="L1736" i="1"/>
  <c r="L1738" i="1"/>
  <c r="L1737" i="1"/>
  <c r="L1739" i="1"/>
  <c r="L1740" i="1"/>
  <c r="L1883" i="1"/>
  <c r="L1885" i="1"/>
  <c r="L1884" i="1"/>
  <c r="L1886" i="1"/>
  <c r="L1887" i="1"/>
  <c r="L1799" i="1"/>
  <c r="L1804" i="1"/>
  <c r="L1805" i="1"/>
  <c r="L1806" i="1"/>
  <c r="L1803" i="1"/>
  <c r="L1801" i="1"/>
  <c r="L1802" i="1"/>
  <c r="L1807" i="1"/>
  <c r="L1815" i="1"/>
  <c r="L1819" i="1"/>
  <c r="L1820" i="1"/>
  <c r="L1821" i="1"/>
  <c r="L1818" i="1"/>
  <c r="L1816" i="1"/>
  <c r="L1817" i="1"/>
  <c r="L1822" i="1"/>
  <c r="L1800" i="1"/>
  <c r="L1811" i="1"/>
  <c r="L1812" i="1"/>
  <c r="L1813" i="1"/>
  <c r="L1810" i="1"/>
  <c r="L1808" i="1"/>
  <c r="L1809" i="1"/>
  <c r="L1814" i="1"/>
  <c r="L1823" i="1"/>
  <c r="L1827" i="1"/>
  <c r="L1828" i="1"/>
  <c r="L1829" i="1"/>
  <c r="L1826" i="1"/>
  <c r="L1824" i="1"/>
  <c r="L1825" i="1"/>
  <c r="L1830" i="1"/>
  <c r="L1741" i="1"/>
  <c r="L1746" i="1"/>
  <c r="L1747" i="1"/>
  <c r="L1748" i="1"/>
  <c r="L1745" i="1"/>
  <c r="L1743" i="1"/>
  <c r="L1744" i="1"/>
  <c r="L1749" i="1"/>
  <c r="L1742" i="1"/>
  <c r="L1753" i="1"/>
  <c r="L1754" i="1"/>
  <c r="L1755" i="1"/>
  <c r="L1752" i="1"/>
  <c r="L1750" i="1"/>
  <c r="L1751" i="1"/>
  <c r="L1756" i="1"/>
  <c r="L1771" i="1"/>
  <c r="L1765" i="1"/>
  <c r="L1769" i="1"/>
  <c r="L1770" i="1"/>
  <c r="L1768" i="1"/>
  <c r="L1766" i="1"/>
  <c r="L1767" i="1"/>
  <c r="L1772" i="1"/>
  <c r="L1757" i="1"/>
  <c r="L1761" i="1"/>
  <c r="L1762" i="1"/>
  <c r="L1763" i="1"/>
  <c r="L1760" i="1"/>
  <c r="L1758" i="1"/>
  <c r="L1759" i="1"/>
  <c r="L1764" i="1"/>
  <c r="L1831" i="1"/>
  <c r="L1834" i="1"/>
  <c r="L1835" i="1"/>
  <c r="L1836" i="1"/>
  <c r="L1837" i="1"/>
  <c r="L1833" i="1"/>
  <c r="L1832" i="1"/>
  <c r="L1839" i="1"/>
  <c r="L1840" i="1"/>
  <c r="L1841" i="1"/>
  <c r="L1842" i="1"/>
  <c r="L1838" i="1"/>
  <c r="L1718" i="1"/>
  <c r="L1727" i="1"/>
  <c r="L1728" i="1"/>
  <c r="L1729" i="1"/>
  <c r="L1730" i="1"/>
  <c r="L1726" i="1"/>
  <c r="L1720" i="1"/>
  <c r="L1722" i="1"/>
  <c r="L1723" i="1"/>
  <c r="L1724" i="1"/>
  <c r="L1725" i="1"/>
  <c r="L1721" i="1"/>
  <c r="L1719" i="1"/>
  <c r="L1732" i="1"/>
  <c r="L1733" i="1"/>
  <c r="L1734" i="1"/>
  <c r="L1735" i="1"/>
  <c r="L1731" i="1"/>
  <c r="L1781" i="1"/>
  <c r="L1790" i="1"/>
  <c r="L1791" i="1"/>
  <c r="L1792" i="1"/>
  <c r="L1793" i="1"/>
  <c r="L1789" i="1"/>
  <c r="L1783" i="1"/>
  <c r="L1785" i="1"/>
  <c r="L1786" i="1"/>
  <c r="L1787" i="1"/>
  <c r="L1788" i="1"/>
  <c r="L1784" i="1"/>
  <c r="L1782" i="1"/>
  <c r="L1795" i="1"/>
  <c r="L1796" i="1"/>
  <c r="L1797" i="1"/>
  <c r="L1798" i="1"/>
  <c r="L1794" i="1"/>
  <c r="L2091" i="1"/>
  <c r="L2092" i="1"/>
  <c r="L2093" i="1"/>
  <c r="L2094" i="1"/>
  <c r="L2106" i="1"/>
  <c r="L2099" i="1"/>
  <c r="L2104" i="1"/>
  <c r="L2105" i="1"/>
  <c r="L2103" i="1"/>
  <c r="L2101" i="1"/>
  <c r="L2102" i="1"/>
  <c r="L2107" i="1"/>
  <c r="L2095" i="1"/>
  <c r="L2096" i="1"/>
  <c r="L2097" i="1"/>
  <c r="L2098" i="1"/>
  <c r="L2113" i="1"/>
  <c r="L2100" i="1"/>
  <c r="L2111" i="1"/>
  <c r="L2112" i="1"/>
  <c r="L2110" i="1"/>
  <c r="L2108" i="1"/>
  <c r="L2109" i="1"/>
  <c r="L2114" i="1"/>
  <c r="L2116" i="1"/>
  <c r="L2120" i="1"/>
  <c r="L2121" i="1"/>
  <c r="L2122" i="1"/>
  <c r="L2119" i="1"/>
  <c r="L2117" i="1"/>
  <c r="L2118" i="1"/>
  <c r="L2123" i="1"/>
  <c r="L2115" i="1"/>
  <c r="L2127" i="1"/>
  <c r="L2128" i="1"/>
  <c r="L2129" i="1"/>
  <c r="L2126" i="1"/>
  <c r="L2124" i="1"/>
  <c r="L2125" i="1"/>
  <c r="L2130" i="1"/>
  <c r="L1633" i="1"/>
  <c r="L1634" i="1"/>
  <c r="L1635" i="1"/>
  <c r="L1636" i="1"/>
  <c r="L1637" i="1"/>
  <c r="L1623" i="1"/>
  <c r="L1624" i="1"/>
  <c r="L1625" i="1"/>
  <c r="L1626" i="1"/>
  <c r="L1627" i="1"/>
  <c r="L1613" i="1"/>
  <c r="L1619" i="1"/>
  <c r="L1620" i="1"/>
  <c r="L1621" i="1"/>
  <c r="L1622" i="1"/>
  <c r="L1614" i="1"/>
  <c r="L1615" i="1"/>
  <c r="L1616" i="1"/>
  <c r="L1617" i="1"/>
  <c r="L1618" i="1"/>
  <c r="L1628" i="1"/>
  <c r="L1629" i="1"/>
  <c r="L1630" i="1"/>
  <c r="L1631" i="1"/>
  <c r="L1632" i="1"/>
  <c r="L1571" i="1"/>
  <c r="L1577" i="1"/>
  <c r="L1578" i="1"/>
  <c r="L1579" i="1"/>
  <c r="L1580" i="1"/>
  <c r="L1572" i="1"/>
  <c r="L1573" i="1"/>
  <c r="L1574" i="1"/>
  <c r="L1575" i="1"/>
  <c r="L1576" i="1"/>
  <c r="L1582" i="1"/>
  <c r="L1588" i="1"/>
  <c r="L1589" i="1"/>
  <c r="L1590" i="1"/>
  <c r="L1591" i="1"/>
  <c r="L1583" i="1"/>
  <c r="L1584" i="1"/>
  <c r="L1585" i="1"/>
  <c r="L1586" i="1"/>
  <c r="L1587" i="1"/>
  <c r="L1599" i="1"/>
  <c r="L1603" i="1"/>
  <c r="L1600" i="1"/>
  <c r="L1604" i="1"/>
  <c r="L1601" i="1"/>
  <c r="L1605" i="1"/>
  <c r="L1602" i="1"/>
  <c r="L1592" i="1"/>
  <c r="L1596" i="1"/>
  <c r="L1593" i="1"/>
  <c r="L1597" i="1"/>
  <c r="L1594" i="1"/>
  <c r="L1598" i="1"/>
  <c r="L1595" i="1"/>
  <c r="L1606" i="1"/>
  <c r="L1607" i="1"/>
  <c r="L1608" i="1"/>
  <c r="L1609" i="1"/>
  <c r="L1610" i="1"/>
  <c r="L1611" i="1"/>
  <c r="L1612" i="1"/>
  <c r="L1553" i="1"/>
  <c r="L1554" i="1"/>
  <c r="L1555" i="1"/>
  <c r="L1556" i="1"/>
  <c r="L1557" i="1"/>
  <c r="L1558" i="1"/>
  <c r="L1863" i="1"/>
  <c r="L1866" i="1"/>
  <c r="L1862" i="1"/>
  <c r="L1865" i="1"/>
  <c r="L1861" i="1"/>
  <c r="L1864" i="1"/>
  <c r="L1871" i="1"/>
  <c r="L1872" i="1"/>
  <c r="L1869" i="1"/>
  <c r="L1870" i="1"/>
  <c r="L1867" i="1"/>
  <c r="L1868" i="1"/>
  <c r="L659" i="1"/>
  <c r="L661" i="1"/>
  <c r="L662" i="1"/>
  <c r="L664" i="1"/>
  <c r="L663" i="1"/>
  <c r="L660" i="1"/>
  <c r="L666" i="1"/>
  <c r="L667" i="1"/>
  <c r="L665" i="1"/>
  <c r="L668" i="1"/>
  <c r="L2231" i="1"/>
  <c r="L2235" i="1"/>
  <c r="L2234" i="1"/>
  <c r="L2236" i="1"/>
  <c r="L2233" i="1"/>
  <c r="L2232" i="1"/>
  <c r="L2239" i="1"/>
  <c r="L2238" i="1"/>
  <c r="L2240" i="1"/>
  <c r="L2237" i="1"/>
  <c r="L1773" i="1"/>
  <c r="L1774" i="1"/>
  <c r="L1775" i="1"/>
  <c r="L1776" i="1"/>
  <c r="L1777" i="1"/>
  <c r="L1778" i="1"/>
  <c r="L1779" i="1"/>
  <c r="L1780" i="1"/>
  <c r="L1843" i="1"/>
  <c r="L1844" i="1"/>
  <c r="L1845" i="1"/>
  <c r="L1846" i="1"/>
  <c r="L2259" i="1"/>
  <c r="L2255" i="1"/>
  <c r="L2258" i="1"/>
  <c r="L2260" i="1"/>
  <c r="L2257" i="1"/>
  <c r="L2261" i="1"/>
  <c r="L2256" i="1"/>
  <c r="L2276" i="1"/>
  <c r="L2280" i="1"/>
  <c r="L2279" i="1"/>
  <c r="L2281" i="1"/>
  <c r="L2278" i="1"/>
  <c r="L2282" i="1"/>
  <c r="L2277" i="1"/>
  <c r="L2241" i="1"/>
  <c r="L2252" i="1"/>
  <c r="L2251" i="1"/>
  <c r="L2253" i="1"/>
  <c r="L2250" i="1"/>
  <c r="L2254" i="1"/>
  <c r="L2249" i="1"/>
  <c r="L2242" i="1"/>
  <c r="L2246" i="1"/>
  <c r="L2245" i="1"/>
  <c r="L2247" i="1"/>
  <c r="L2244" i="1"/>
  <c r="L2248" i="1"/>
  <c r="L2243" i="1"/>
  <c r="L2340" i="1"/>
  <c r="L2345" i="1"/>
  <c r="L2344" i="1"/>
  <c r="L2346" i="1"/>
  <c r="L2343" i="1"/>
  <c r="L2347" i="1"/>
  <c r="L2342" i="1"/>
  <c r="L2341" i="1"/>
  <c r="L2351" i="1"/>
  <c r="L2350" i="1"/>
  <c r="L2352" i="1"/>
  <c r="L2349" i="1"/>
  <c r="L2353" i="1"/>
  <c r="L2348" i="1"/>
  <c r="L2212" i="1"/>
  <c r="L2216" i="1"/>
  <c r="L2215" i="1"/>
  <c r="L2217" i="1"/>
  <c r="L2214" i="1"/>
  <c r="L2218" i="1"/>
  <c r="L2213" i="1"/>
  <c r="L2210" i="1"/>
  <c r="L2222" i="1"/>
  <c r="L2221" i="1"/>
  <c r="L2223" i="1"/>
  <c r="L2220" i="1"/>
  <c r="L2224" i="1"/>
  <c r="L2219" i="1"/>
  <c r="L2211" i="1"/>
  <c r="L2228" i="1"/>
  <c r="L2227" i="1"/>
  <c r="L2229" i="1"/>
  <c r="L2226" i="1"/>
  <c r="L2230" i="1"/>
  <c r="L2225" i="1"/>
  <c r="L2263" i="1"/>
  <c r="L2267" i="1"/>
  <c r="L2266" i="1"/>
  <c r="L2268" i="1"/>
  <c r="L2265" i="1"/>
  <c r="L2269" i="1"/>
  <c r="L2264" i="1"/>
  <c r="L2262" i="1"/>
  <c r="L2273" i="1"/>
  <c r="L2272" i="1"/>
  <c r="L2274" i="1"/>
  <c r="L2271" i="1"/>
  <c r="L2275" i="1"/>
  <c r="L2270" i="1"/>
  <c r="L2291" i="1"/>
  <c r="L2295" i="1"/>
  <c r="L2296" i="1"/>
  <c r="L2297" i="1"/>
  <c r="L2294" i="1"/>
  <c r="L2292" i="1"/>
  <c r="L2293" i="1"/>
  <c r="L2298" i="1"/>
  <c r="L2290" i="1"/>
  <c r="L2302" i="1"/>
  <c r="L2303" i="1"/>
  <c r="L2304" i="1"/>
  <c r="L2301" i="1"/>
  <c r="L2299" i="1"/>
  <c r="L2300" i="1"/>
  <c r="L2305" i="1"/>
  <c r="L2316" i="1"/>
  <c r="L2317" i="1"/>
  <c r="L2318" i="1"/>
  <c r="L2319" i="1"/>
  <c r="L2325" i="1"/>
  <c r="L2336" i="1"/>
  <c r="L2337" i="1"/>
  <c r="L2338" i="1"/>
  <c r="L2335" i="1"/>
  <c r="L2333" i="1"/>
  <c r="L2334" i="1"/>
  <c r="L2339" i="1"/>
  <c r="L2320" i="1"/>
  <c r="L2321" i="1"/>
  <c r="L2322" i="1"/>
  <c r="L2323" i="1"/>
  <c r="L2324" i="1"/>
  <c r="L2329" i="1"/>
  <c r="L2330" i="1"/>
  <c r="L2331" i="1"/>
  <c r="L2328" i="1"/>
  <c r="L2326" i="1"/>
  <c r="L2327" i="1"/>
  <c r="L2332" i="1"/>
  <c r="L2208" i="1"/>
  <c r="L2194" i="1"/>
  <c r="L2206" i="1"/>
  <c r="L2207" i="1"/>
  <c r="L2205" i="1"/>
  <c r="L2203" i="1"/>
  <c r="L2204" i="1"/>
  <c r="L2209" i="1"/>
  <c r="L2201" i="1"/>
  <c r="L2195" i="1"/>
  <c r="L2199" i="1"/>
  <c r="L2200" i="1"/>
  <c r="L2198" i="1"/>
  <c r="L2196" i="1"/>
  <c r="L2197" i="1"/>
  <c r="L2202" i="1"/>
  <c r="L2306" i="1"/>
  <c r="L2310" i="1"/>
  <c r="L2309" i="1"/>
  <c r="L2311" i="1"/>
  <c r="L2308" i="1"/>
  <c r="L2307" i="1"/>
  <c r="L2314" i="1"/>
  <c r="L2313" i="1"/>
  <c r="L2315" i="1"/>
  <c r="L2312" i="1"/>
  <c r="L576" i="1"/>
  <c r="L584" i="1"/>
  <c r="L585" i="1"/>
  <c r="L581" i="1"/>
  <c r="L580" i="1"/>
  <c r="L582" i="1"/>
  <c r="L583" i="1"/>
  <c r="L578" i="1"/>
  <c r="L579" i="1"/>
  <c r="L586" i="1"/>
  <c r="L587" i="1"/>
  <c r="L577" i="1"/>
  <c r="L1383" i="1"/>
  <c r="L1386" i="1"/>
  <c r="L1385" i="1"/>
  <c r="L1387" i="1"/>
  <c r="L1384" i="1"/>
  <c r="L2437" i="1"/>
  <c r="L2438" i="1"/>
  <c r="L2439" i="1"/>
  <c r="L2442" i="1"/>
  <c r="L2440" i="1"/>
  <c r="L2443" i="1"/>
  <c r="L2441" i="1"/>
  <c r="L2445" i="1"/>
  <c r="L2446" i="1"/>
  <c r="L2447" i="1"/>
  <c r="L2444" i="1"/>
  <c r="L2448" i="1"/>
  <c r="L2450" i="1"/>
  <c r="L2449" i="1"/>
  <c r="L2495" i="1"/>
  <c r="L2496" i="1"/>
  <c r="L2497" i="1"/>
  <c r="L2501" i="1"/>
  <c r="L2498" i="1"/>
  <c r="L2500" i="1"/>
  <c r="L2499" i="1"/>
  <c r="L2504" i="1"/>
  <c r="L2505" i="1"/>
  <c r="L2506" i="1"/>
  <c r="L2502" i="1"/>
  <c r="L2507" i="1"/>
  <c r="L2503" i="1"/>
  <c r="L2508" i="1"/>
  <c r="L2509" i="1"/>
  <c r="L2510" i="1"/>
  <c r="L2511" i="1"/>
  <c r="L2515" i="1"/>
  <c r="L2512" i="1"/>
  <c r="L2514" i="1"/>
  <c r="L2513" i="1"/>
  <c r="L2518" i="1"/>
  <c r="L2519" i="1"/>
  <c r="L2520" i="1"/>
  <c r="L2516" i="1"/>
  <c r="L2521" i="1"/>
  <c r="L2517" i="1"/>
  <c r="L2522" i="1"/>
  <c r="L2531" i="1"/>
  <c r="L2532" i="1"/>
  <c r="L2533" i="1"/>
  <c r="L2537" i="1"/>
  <c r="L2534" i="1"/>
  <c r="L2536" i="1"/>
  <c r="L2535" i="1"/>
  <c r="L2423" i="1"/>
  <c r="L2424" i="1"/>
  <c r="L2425" i="1"/>
  <c r="L2429" i="1"/>
  <c r="L2426" i="1"/>
  <c r="L2428" i="1"/>
  <c r="L2427" i="1"/>
  <c r="L2436" i="1"/>
  <c r="L2435" i="1"/>
  <c r="L2434" i="1"/>
  <c r="L2430" i="1"/>
  <c r="L2433" i="1"/>
  <c r="L2431" i="1"/>
  <c r="L2432" i="1"/>
  <c r="L2401" i="1"/>
  <c r="L2402" i="1"/>
  <c r="L2403" i="1"/>
  <c r="L2407" i="1"/>
  <c r="L2404" i="1"/>
  <c r="L2406" i="1"/>
  <c r="L2405" i="1"/>
  <c r="L2453" i="1"/>
  <c r="L2464" i="1"/>
  <c r="L2463" i="1"/>
  <c r="L2465" i="1"/>
  <c r="L2462" i="1"/>
  <c r="L2466" i="1"/>
  <c r="L2461" i="1"/>
  <c r="L2454" i="1"/>
  <c r="L2458" i="1"/>
  <c r="L2457" i="1"/>
  <c r="L2459" i="1"/>
  <c r="L2456" i="1"/>
  <c r="L2460" i="1"/>
  <c r="L2455" i="1"/>
  <c r="L2467" i="1"/>
  <c r="L2469" i="1"/>
  <c r="L2470" i="1"/>
  <c r="L2474" i="1"/>
  <c r="L2471" i="1"/>
  <c r="L2473" i="1"/>
  <c r="L2472" i="1"/>
  <c r="L2468" i="1"/>
  <c r="L2475" i="1"/>
  <c r="L2476" i="1"/>
  <c r="L2479" i="1"/>
  <c r="L2477" i="1"/>
  <c r="L2480" i="1"/>
  <c r="L2478" i="1"/>
  <c r="L2482" i="1"/>
  <c r="L2483" i="1"/>
  <c r="L2484" i="1"/>
  <c r="L2488" i="1"/>
  <c r="L2485" i="1"/>
  <c r="L2487" i="1"/>
  <c r="L2486" i="1"/>
  <c r="L2481" i="1"/>
  <c r="L2489" i="1"/>
  <c r="L2490" i="1"/>
  <c r="L2494" i="1"/>
  <c r="L2491" i="1"/>
  <c r="L2493" i="1"/>
  <c r="L2492" i="1"/>
  <c r="L1070" i="1"/>
  <c r="L1071" i="1"/>
  <c r="L1076" i="1"/>
  <c r="L1075" i="1"/>
  <c r="L1072" i="1"/>
  <c r="L1074" i="1"/>
  <c r="L1073" i="1"/>
  <c r="L2384" i="1"/>
  <c r="L2377" i="1"/>
  <c r="L2382" i="1"/>
  <c r="L2383" i="1"/>
  <c r="L2381" i="1"/>
  <c r="L2379" i="1"/>
  <c r="L2380" i="1"/>
  <c r="L2385" i="1"/>
  <c r="L2391" i="1"/>
  <c r="L2378" i="1"/>
  <c r="L2389" i="1"/>
  <c r="L2390" i="1"/>
  <c r="L2388" i="1"/>
  <c r="L2386" i="1"/>
  <c r="L2387" i="1"/>
  <c r="L2392" i="1"/>
  <c r="L2367" i="1"/>
  <c r="L2376" i="1"/>
  <c r="L2365" i="1"/>
  <c r="L2366" i="1"/>
  <c r="L2364" i="1"/>
  <c r="L2362" i="1"/>
  <c r="L2363" i="1"/>
  <c r="L2368" i="1"/>
  <c r="L2374" i="1"/>
  <c r="L2361" i="1"/>
  <c r="L2372" i="1"/>
  <c r="L2373" i="1"/>
  <c r="L2371" i="1"/>
  <c r="L2369" i="1"/>
  <c r="L2370" i="1"/>
  <c r="L2375" i="1"/>
  <c r="L816" i="1"/>
  <c r="L817" i="1"/>
  <c r="L818" i="1"/>
  <c r="L819" i="1"/>
  <c r="L808" i="1"/>
  <c r="L812" i="1"/>
  <c r="L813" i="1"/>
  <c r="L814" i="1"/>
  <c r="L811" i="1"/>
  <c r="L809" i="1"/>
  <c r="L810" i="1"/>
  <c r="L815" i="1"/>
  <c r="L796" i="1"/>
  <c r="L797" i="1"/>
  <c r="L798" i="1"/>
  <c r="L799" i="1"/>
  <c r="L800" i="1"/>
  <c r="L804" i="1"/>
  <c r="L805" i="1"/>
  <c r="L806" i="1"/>
  <c r="L803" i="1"/>
  <c r="L801" i="1"/>
  <c r="L802" i="1"/>
  <c r="L807" i="1"/>
  <c r="L2399" i="1"/>
  <c r="L2393" i="1"/>
  <c r="L2397" i="1"/>
  <c r="L2398" i="1"/>
  <c r="L2396" i="1"/>
  <c r="L2394" i="1"/>
  <c r="L2395" i="1"/>
  <c r="L2400" i="1"/>
  <c r="L2420" i="1"/>
  <c r="L2415" i="1"/>
  <c r="L2418" i="1"/>
  <c r="L2419" i="1"/>
  <c r="L2417" i="1"/>
  <c r="L2422" i="1"/>
  <c r="L2416" i="1"/>
  <c r="L2421" i="1"/>
  <c r="L937" i="1"/>
  <c r="L945" i="1"/>
  <c r="L946" i="1"/>
  <c r="L947" i="1"/>
  <c r="L948" i="1"/>
  <c r="L949" i="1"/>
  <c r="L970" i="1"/>
  <c r="L955" i="1"/>
  <c r="L968" i="1"/>
  <c r="L969" i="1"/>
  <c r="L967" i="1"/>
  <c r="L965" i="1"/>
  <c r="L966" i="1"/>
  <c r="L971" i="1"/>
  <c r="L938" i="1"/>
  <c r="L940" i="1"/>
  <c r="L941" i="1"/>
  <c r="L942" i="1"/>
  <c r="L943" i="1"/>
  <c r="L944" i="1"/>
  <c r="L963" i="1"/>
  <c r="L956" i="1"/>
  <c r="L961" i="1"/>
  <c r="L962" i="1"/>
  <c r="L960" i="1"/>
  <c r="L958" i="1"/>
  <c r="L959" i="1"/>
  <c r="L964" i="1"/>
  <c r="L939" i="1"/>
  <c r="L950" i="1"/>
  <c r="L951" i="1"/>
  <c r="L952" i="1"/>
  <c r="L953" i="1"/>
  <c r="L954" i="1"/>
  <c r="L977" i="1"/>
  <c r="L957" i="1"/>
  <c r="L975" i="1"/>
  <c r="L976" i="1"/>
  <c r="L974" i="1"/>
  <c r="L972" i="1"/>
  <c r="L973" i="1"/>
  <c r="L978" i="1"/>
  <c r="L980" i="1"/>
  <c r="L979" i="1"/>
  <c r="L981" i="1"/>
  <c r="L982" i="1"/>
  <c r="L983" i="1"/>
  <c r="L984" i="1"/>
  <c r="L991" i="1"/>
  <c r="L985" i="1"/>
  <c r="L989" i="1"/>
  <c r="L990" i="1"/>
  <c r="L988" i="1"/>
  <c r="L986" i="1"/>
  <c r="L987" i="1"/>
  <c r="L992" i="1"/>
  <c r="L928" i="1"/>
  <c r="L913" i="1"/>
  <c r="L926" i="1"/>
  <c r="L927" i="1"/>
  <c r="L925" i="1"/>
  <c r="L923" i="1"/>
  <c r="L924" i="1"/>
  <c r="L929" i="1"/>
  <c r="L921" i="1"/>
  <c r="L914" i="1"/>
  <c r="L919" i="1"/>
  <c r="L920" i="1"/>
  <c r="L918" i="1"/>
  <c r="L916" i="1"/>
  <c r="L917" i="1"/>
  <c r="L922" i="1"/>
  <c r="L935" i="1"/>
  <c r="L915" i="1"/>
  <c r="L933" i="1"/>
  <c r="L934" i="1"/>
  <c r="L932" i="1"/>
  <c r="L930" i="1"/>
  <c r="L931" i="1"/>
  <c r="L936" i="1"/>
  <c r="L1009" i="1"/>
  <c r="L1011" i="1"/>
  <c r="L1012" i="1"/>
  <c r="L1013" i="1"/>
  <c r="L1014" i="1"/>
  <c r="L1015" i="1"/>
  <c r="L1027" i="1"/>
  <c r="L1036" i="1"/>
  <c r="L1025" i="1"/>
  <c r="L1026" i="1"/>
  <c r="L1024" i="1"/>
  <c r="L1022" i="1"/>
  <c r="L1023" i="1"/>
  <c r="L1028" i="1"/>
  <c r="L1010" i="1"/>
  <c r="L1016" i="1"/>
  <c r="L1017" i="1"/>
  <c r="L1018" i="1"/>
  <c r="L1019" i="1"/>
  <c r="L1020" i="1"/>
  <c r="L1034" i="1"/>
  <c r="L1021" i="1"/>
  <c r="L1032" i="1"/>
  <c r="L1033" i="1"/>
  <c r="L1031" i="1"/>
  <c r="L1029" i="1"/>
  <c r="L1030" i="1"/>
  <c r="L1035" i="1"/>
  <c r="L904" i="1"/>
  <c r="L897" i="1"/>
  <c r="L902" i="1"/>
  <c r="L903" i="1"/>
  <c r="L901" i="1"/>
  <c r="L899" i="1"/>
  <c r="L900" i="1"/>
  <c r="L905" i="1"/>
  <c r="L911" i="1"/>
  <c r="L898" i="1"/>
  <c r="L909" i="1"/>
  <c r="L910" i="1"/>
  <c r="L908" i="1"/>
  <c r="L906" i="1"/>
  <c r="L907" i="1"/>
  <c r="L912" i="1"/>
  <c r="L1524" i="1"/>
  <c r="L1527" i="1"/>
  <c r="L1526" i="1"/>
  <c r="L1528" i="1"/>
  <c r="L1525" i="1"/>
  <c r="L2847" i="1"/>
  <c r="L2848" i="1"/>
  <c r="L2849" i="1"/>
  <c r="L2851" i="1"/>
  <c r="L2850" i="1"/>
  <c r="L386" i="1"/>
  <c r="L395" i="1"/>
  <c r="L385" i="1"/>
  <c r="L394" i="1"/>
  <c r="L383" i="1"/>
  <c r="L392" i="1"/>
  <c r="L388" i="1"/>
  <c r="L397" i="1"/>
  <c r="L387" i="1"/>
  <c r="L396" i="1"/>
  <c r="L384" i="1"/>
  <c r="L393" i="1"/>
  <c r="L390" i="1"/>
  <c r="L399" i="1"/>
  <c r="L389" i="1"/>
  <c r="L398" i="1"/>
  <c r="L391" i="1"/>
  <c r="L400" i="1"/>
  <c r="L417" i="1"/>
  <c r="L420" i="1"/>
  <c r="L416" i="1"/>
  <c r="L419" i="1"/>
  <c r="L415" i="1"/>
  <c r="L418" i="1"/>
  <c r="L2540" i="1"/>
  <c r="L2543" i="1"/>
  <c r="L2539" i="1"/>
  <c r="L2542" i="1"/>
  <c r="L2538" i="1"/>
  <c r="L2541" i="1"/>
  <c r="L5711" i="1"/>
  <c r="L6758" i="1"/>
  <c r="L6757" i="1"/>
  <c r="L6759" i="1"/>
  <c r="L6760" i="1"/>
  <c r="L6761" i="1"/>
  <c r="L5043" i="1"/>
  <c r="L5044" i="1"/>
  <c r="L5045" i="1"/>
  <c r="L5046" i="1"/>
  <c r="L6133" i="1"/>
  <c r="L6134" i="1"/>
  <c r="L6120" i="1"/>
  <c r="L6119" i="1"/>
  <c r="L3526" i="1"/>
  <c r="L3525" i="1"/>
  <c r="L3660" i="1"/>
  <c r="L3659" i="1"/>
  <c r="L5673" i="1"/>
  <c r="L5674" i="1"/>
  <c r="L5672" i="1"/>
  <c r="L5671" i="1"/>
  <c r="L3776" i="1"/>
  <c r="L3775" i="1"/>
  <c r="L3774" i="1"/>
  <c r="L3777" i="1"/>
  <c r="L3778" i="1"/>
  <c r="L5051" i="1"/>
  <c r="L5055" i="1"/>
  <c r="L5052" i="1"/>
  <c r="L5054" i="1"/>
  <c r="L5053" i="1"/>
  <c r="L5057" i="1"/>
  <c r="L5058" i="1"/>
  <c r="L5056" i="1"/>
  <c r="L5366" i="1"/>
  <c r="L5365" i="1"/>
  <c r="L5067" i="1"/>
  <c r="L5066" i="1"/>
  <c r="L5068" i="1"/>
  <c r="L3687" i="1"/>
  <c r="L3686" i="1"/>
  <c r="L3688" i="1"/>
  <c r="L3692" i="1"/>
  <c r="L3689" i="1"/>
  <c r="L3690" i="1"/>
  <c r="L3691" i="1"/>
  <c r="L3693" i="1"/>
  <c r="L6003" i="1"/>
  <c r="L6002" i="1"/>
  <c r="L6004" i="1"/>
  <c r="L5385" i="1"/>
  <c r="L5384" i="1"/>
  <c r="L5036" i="1"/>
  <c r="L3460" i="1"/>
  <c r="L3461" i="1"/>
  <c r="L3462" i="1"/>
  <c r="L3463" i="1"/>
  <c r="L3464" i="1"/>
  <c r="L3465" i="1"/>
  <c r="L5799" i="1"/>
  <c r="L5800" i="1"/>
  <c r="L5801" i="1"/>
  <c r="L5069" i="1"/>
  <c r="L5070" i="1"/>
  <c r="L5071" i="1"/>
  <c r="L5997" i="1"/>
  <c r="L5996" i="1"/>
  <c r="L5998" i="1"/>
  <c r="L5993" i="1"/>
  <c r="L5994" i="1"/>
  <c r="L5995" i="1"/>
  <c r="L6072" i="1"/>
  <c r="L6071" i="1"/>
  <c r="L6073" i="1"/>
  <c r="L6075" i="1"/>
  <c r="L6076" i="1"/>
  <c r="L6074" i="1"/>
  <c r="L6121" i="1"/>
  <c r="L6122" i="1"/>
  <c r="L5050" i="1"/>
  <c r="L5048" i="1"/>
  <c r="L5049" i="1"/>
  <c r="L5047" i="1"/>
  <c r="L6436" i="1"/>
  <c r="L6437" i="1"/>
  <c r="L6440" i="1"/>
  <c r="L6438" i="1"/>
  <c r="L6439" i="1"/>
  <c r="L6441" i="1"/>
  <c r="L6446" i="1"/>
  <c r="L6445" i="1"/>
  <c r="L6447" i="1"/>
  <c r="L6442" i="1"/>
  <c r="L6443" i="1"/>
  <c r="L6444" i="1"/>
  <c r="L3782" i="1"/>
  <c r="L3781" i="1"/>
  <c r="L3779" i="1"/>
  <c r="L3780" i="1"/>
  <c r="L4095" i="1"/>
  <c r="L4096" i="1"/>
  <c r="L4097" i="1"/>
  <c r="L4098" i="1"/>
  <c r="L6110" i="1"/>
  <c r="L6111" i="1"/>
  <c r="L6112" i="1"/>
  <c r="L6113" i="1"/>
  <c r="L6553" i="1"/>
  <c r="L6551" i="1"/>
  <c r="L6552" i="1"/>
  <c r="L4950" i="1"/>
  <c r="L4949" i="1"/>
  <c r="L4951" i="1"/>
  <c r="L5802" i="1"/>
  <c r="L5803" i="1"/>
  <c r="L5804" i="1"/>
  <c r="L4105" i="1"/>
  <c r="L4106" i="1"/>
  <c r="L4107" i="1"/>
  <c r="L4108" i="1"/>
  <c r="L4109" i="1"/>
  <c r="L4110" i="1"/>
  <c r="L4111" i="1"/>
  <c r="L4112" i="1"/>
  <c r="L4113" i="1"/>
  <c r="L4114" i="1"/>
  <c r="L4115" i="1"/>
  <c r="L4116" i="1"/>
  <c r="L4117" i="1"/>
  <c r="L4118" i="1"/>
  <c r="L4119" i="1"/>
  <c r="L4120" i="1"/>
  <c r="L4121" i="1"/>
  <c r="L3962" i="1"/>
  <c r="L3963" i="1"/>
  <c r="L3964" i="1"/>
  <c r="L3968" i="1"/>
  <c r="L3965" i="1"/>
  <c r="L3966" i="1"/>
  <c r="L3967" i="1"/>
  <c r="L3969" i="1"/>
  <c r="L3970" i="1"/>
  <c r="L3971" i="1"/>
  <c r="L3972" i="1"/>
  <c r="L4070" i="1"/>
  <c r="L4071" i="1"/>
  <c r="L4072" i="1"/>
  <c r="L4073" i="1"/>
  <c r="L4074" i="1"/>
  <c r="L4075" i="1"/>
  <c r="L5843" i="1"/>
  <c r="L5844" i="1"/>
  <c r="L5845" i="1"/>
  <c r="L5846" i="1"/>
  <c r="L5847" i="1"/>
  <c r="L5848" i="1"/>
  <c r="L6123" i="1"/>
  <c r="L6124" i="1"/>
  <c r="L6125" i="1"/>
  <c r="L6126" i="1"/>
  <c r="L6098" i="1"/>
  <c r="L6097" i="1"/>
  <c r="L6099" i="1"/>
  <c r="L6100" i="1"/>
  <c r="L4200" i="1"/>
  <c r="L4202" i="1"/>
  <c r="L4204" i="1"/>
  <c r="L4206" i="1"/>
  <c r="L4207" i="1"/>
  <c r="L4208" i="1"/>
  <c r="L4201" i="1"/>
  <c r="L4203" i="1"/>
  <c r="L4205" i="1"/>
  <c r="L4209" i="1"/>
  <c r="L4210" i="1"/>
  <c r="L4211" i="1"/>
  <c r="L6184" i="1"/>
  <c r="L6195" i="1"/>
  <c r="L6187" i="1"/>
  <c r="L6190" i="1"/>
  <c r="L6193" i="1"/>
  <c r="L6197" i="1"/>
  <c r="L6198" i="1"/>
  <c r="L6199" i="1"/>
  <c r="L6200" i="1"/>
  <c r="L6204" i="1"/>
  <c r="L6185" i="1"/>
  <c r="L6196" i="1"/>
  <c r="L6188" i="1"/>
  <c r="L6191" i="1"/>
  <c r="L6194" i="1"/>
  <c r="L6186" i="1"/>
  <c r="L6203" i="1"/>
  <c r="L6189" i="1"/>
  <c r="L6192" i="1"/>
  <c r="L6201" i="1"/>
  <c r="L6202" i="1"/>
  <c r="L6208" i="1"/>
  <c r="L6207" i="1"/>
  <c r="L6205" i="1"/>
  <c r="L6206" i="1"/>
  <c r="L6492" i="1"/>
  <c r="L6494" i="1"/>
  <c r="L6495" i="1"/>
  <c r="L6493" i="1"/>
  <c r="L6818" i="1"/>
  <c r="L6816" i="1"/>
  <c r="L6817" i="1"/>
  <c r="L6898" i="1"/>
  <c r="L6897" i="1"/>
  <c r="L6895" i="1"/>
  <c r="L6896" i="1"/>
  <c r="L4241" i="1"/>
  <c r="L4242" i="1"/>
  <c r="L4243" i="1"/>
  <c r="L4229" i="1"/>
  <c r="L4239" i="1"/>
  <c r="L4240" i="1"/>
  <c r="L4236" i="1"/>
  <c r="L4237" i="1"/>
  <c r="L4238" i="1"/>
  <c r="L4230" i="1"/>
  <c r="L4231" i="1"/>
  <c r="L4232" i="1"/>
  <c r="L4233" i="1"/>
  <c r="L4234" i="1"/>
  <c r="L4235" i="1"/>
  <c r="L4228" i="1"/>
  <c r="L4227" i="1"/>
  <c r="L4226" i="1"/>
  <c r="L4223" i="1"/>
  <c r="L4224" i="1"/>
  <c r="L4225" i="1"/>
  <c r="L4246" i="1"/>
  <c r="L4245" i="1"/>
  <c r="L4244" i="1"/>
  <c r="L4247" i="1"/>
  <c r="L4248" i="1"/>
  <c r="L4249" i="1"/>
  <c r="L5789" i="1"/>
  <c r="L5790" i="1"/>
  <c r="L5791" i="1"/>
  <c r="L5787" i="1"/>
  <c r="L5788" i="1"/>
  <c r="L5792" i="1"/>
  <c r="L5793" i="1"/>
  <c r="L5794" i="1"/>
  <c r="L5233" i="1"/>
  <c r="L5234" i="1"/>
  <c r="L5240" i="1"/>
  <c r="L5241" i="1"/>
  <c r="L5242" i="1"/>
  <c r="L5243" i="1"/>
  <c r="L6496" i="1"/>
  <c r="L6498" i="1"/>
  <c r="L6497" i="1"/>
  <c r="L6499" i="1"/>
  <c r="L6500" i="1"/>
  <c r="L6505" i="1"/>
  <c r="L6503" i="1"/>
  <c r="L6504" i="1"/>
  <c r="L6502" i="1"/>
  <c r="L6501" i="1"/>
  <c r="L6490" i="1"/>
  <c r="L6483" i="1"/>
  <c r="L6482" i="1"/>
  <c r="L6484" i="1"/>
  <c r="L6485" i="1"/>
  <c r="L6491" i="1"/>
  <c r="L6486" i="1"/>
  <c r="L6487" i="1"/>
  <c r="L6488" i="1"/>
  <c r="L6489" i="1"/>
  <c r="L6506" i="1"/>
  <c r="L6507" i="1"/>
  <c r="L6508" i="1"/>
  <c r="L6512" i="1"/>
  <c r="L6513" i="1"/>
  <c r="L6514" i="1"/>
  <c r="L6509" i="1"/>
  <c r="L6510" i="1"/>
  <c r="L6511" i="1"/>
  <c r="L6171" i="1"/>
  <c r="L6169" i="1"/>
  <c r="L6170" i="1"/>
  <c r="L5207" i="1"/>
  <c r="L5218" i="1"/>
  <c r="L5208" i="1"/>
  <c r="L5209" i="1"/>
  <c r="L5212" i="1"/>
  <c r="L5217" i="1"/>
  <c r="L5211" i="1"/>
  <c r="L5210" i="1"/>
  <c r="L5215" i="1"/>
  <c r="L5216" i="1"/>
  <c r="L5214" i="1"/>
  <c r="L5213" i="1"/>
  <c r="L4190" i="1"/>
  <c r="L4191" i="1"/>
  <c r="L4192" i="1"/>
  <c r="L4193" i="1"/>
  <c r="L4194" i="1"/>
  <c r="L4618" i="1"/>
  <c r="L4616" i="1"/>
  <c r="L4617" i="1"/>
  <c r="L4631" i="1"/>
  <c r="L4619" i="1"/>
  <c r="L4620" i="1"/>
  <c r="L4621" i="1"/>
  <c r="L4632" i="1"/>
  <c r="L4622" i="1"/>
  <c r="L4623" i="1"/>
  <c r="L4624" i="1"/>
  <c r="L4633" i="1"/>
  <c r="L4625" i="1"/>
  <c r="L4626" i="1"/>
  <c r="L4627" i="1"/>
  <c r="L4634" i="1"/>
  <c r="L4636" i="1"/>
  <c r="L4647" i="1"/>
  <c r="L4648" i="1"/>
  <c r="L4649" i="1"/>
  <c r="L4637" i="1"/>
  <c r="L4641" i="1"/>
  <c r="L4642" i="1"/>
  <c r="L4643" i="1"/>
  <c r="L4628" i="1"/>
  <c r="L4629" i="1"/>
  <c r="L4630" i="1"/>
  <c r="L4635" i="1"/>
  <c r="L4644" i="1"/>
  <c r="L4645" i="1"/>
  <c r="L4646" i="1"/>
  <c r="L4638" i="1"/>
  <c r="L4639" i="1"/>
  <c r="L4640" i="1"/>
  <c r="L3479" i="1"/>
  <c r="L3474" i="1"/>
  <c r="L3475" i="1"/>
  <c r="L3478" i="1"/>
  <c r="L3472" i="1"/>
  <c r="L3473" i="1"/>
  <c r="L3480" i="1"/>
  <c r="L3476" i="1"/>
  <c r="L3477" i="1"/>
  <c r="L5022" i="1"/>
  <c r="L6130" i="1"/>
  <c r="L6131" i="1"/>
  <c r="L6132" i="1"/>
  <c r="L4915" i="1"/>
  <c r="L4916" i="1"/>
  <c r="L4917" i="1"/>
  <c r="L4918" i="1"/>
  <c r="L4919" i="1"/>
  <c r="L4920" i="1"/>
  <c r="L4921" i="1"/>
  <c r="L4922" i="1"/>
  <c r="L4923" i="1"/>
  <c r="L4927" i="1"/>
  <c r="L4928" i="1"/>
  <c r="L4926" i="1"/>
  <c r="L4924" i="1"/>
  <c r="L4925" i="1"/>
  <c r="L6319" i="1"/>
  <c r="L6320" i="1"/>
  <c r="L6321" i="1"/>
  <c r="L6316" i="1"/>
  <c r="L6317" i="1"/>
  <c r="L6318" i="1"/>
  <c r="L6322" i="1"/>
  <c r="L6323" i="1"/>
  <c r="L3493" i="1"/>
  <c r="L3492" i="1"/>
  <c r="L3494" i="1"/>
  <c r="L3495" i="1"/>
  <c r="L4175" i="1"/>
  <c r="L4176" i="1"/>
  <c r="L4177" i="1"/>
  <c r="L4178" i="1"/>
  <c r="L4179" i="1"/>
  <c r="L4180" i="1"/>
  <c r="L4181" i="1"/>
  <c r="L4182" i="1"/>
  <c r="L4183" i="1"/>
  <c r="L6149" i="1"/>
  <c r="L6150" i="1"/>
  <c r="L6151" i="1"/>
  <c r="L6152" i="1"/>
  <c r="L6153" i="1"/>
  <c r="L6154" i="1"/>
  <c r="L5504" i="1"/>
  <c r="L5502" i="1"/>
  <c r="L5503" i="1"/>
  <c r="L5505" i="1"/>
  <c r="L5506" i="1"/>
  <c r="L5507" i="1"/>
  <c r="L5897" i="1"/>
  <c r="L5898" i="1"/>
  <c r="L5899" i="1"/>
  <c r="L5795" i="1"/>
  <c r="L5796" i="1"/>
  <c r="L6475" i="1"/>
  <c r="L6471" i="1"/>
  <c r="L6472" i="1"/>
  <c r="L6476" i="1"/>
  <c r="L6473" i="1"/>
  <c r="L6474" i="1"/>
  <c r="L6477" i="1"/>
  <c r="L6478" i="1"/>
  <c r="L6479" i="1"/>
  <c r="L3648" i="1"/>
  <c r="L3649" i="1"/>
  <c r="L3650" i="1"/>
  <c r="L3630" i="1"/>
  <c r="L3631" i="1"/>
  <c r="L3632" i="1"/>
  <c r="L3633" i="1"/>
  <c r="L3634" i="1"/>
  <c r="L3635" i="1"/>
  <c r="L3651" i="1"/>
  <c r="L3652" i="1"/>
  <c r="L3653" i="1"/>
  <c r="L3639" i="1"/>
  <c r="L3640" i="1"/>
  <c r="L3641" i="1"/>
  <c r="L3645" i="1"/>
  <c r="L3646" i="1"/>
  <c r="L3647" i="1"/>
  <c r="L3642" i="1"/>
  <c r="L3643" i="1"/>
  <c r="L3644" i="1"/>
  <c r="L3636" i="1"/>
  <c r="L3637" i="1"/>
  <c r="L3638" i="1"/>
  <c r="L6413" i="1"/>
  <c r="L6414" i="1"/>
  <c r="L6415" i="1"/>
  <c r="L6416" i="1"/>
  <c r="L6417" i="1"/>
  <c r="L6418" i="1"/>
  <c r="L6419" i="1"/>
  <c r="L6420" i="1"/>
  <c r="L6421" i="1"/>
  <c r="L6422" i="1"/>
  <c r="L6423" i="1"/>
  <c r="L6424" i="1"/>
  <c r="L6425" i="1"/>
  <c r="L6426" i="1"/>
  <c r="L6427" i="1"/>
  <c r="L4799" i="1"/>
  <c r="L4801" i="1"/>
  <c r="L4800" i="1"/>
  <c r="L4802" i="1"/>
  <c r="L4803" i="1"/>
  <c r="L4809" i="1"/>
  <c r="L4811" i="1"/>
  <c r="L4810" i="1"/>
  <c r="L4812" i="1"/>
  <c r="L4813" i="1"/>
  <c r="L4804" i="1"/>
  <c r="L4806" i="1"/>
  <c r="L4805" i="1"/>
  <c r="L4807" i="1"/>
  <c r="L4808" i="1"/>
  <c r="L4814" i="1"/>
  <c r="L4816" i="1"/>
  <c r="L4815" i="1"/>
  <c r="L5329" i="1"/>
  <c r="L5331" i="1"/>
  <c r="L5330" i="1"/>
  <c r="L5332" i="1"/>
  <c r="L5333" i="1"/>
  <c r="L3856" i="1"/>
  <c r="L3857" i="1"/>
  <c r="L3858" i="1"/>
  <c r="L3868" i="1"/>
  <c r="L3869" i="1"/>
  <c r="L3870" i="1"/>
  <c r="L3871" i="1"/>
  <c r="L3872" i="1"/>
  <c r="L3873" i="1"/>
  <c r="L3874" i="1"/>
  <c r="L3875" i="1"/>
  <c r="L3876" i="1"/>
  <c r="L3859" i="1"/>
  <c r="L3860" i="1"/>
  <c r="L3861" i="1"/>
  <c r="L3877" i="1"/>
  <c r="L3878" i="1"/>
  <c r="L3879" i="1"/>
  <c r="L3865" i="1"/>
  <c r="L3866" i="1"/>
  <c r="L3867" i="1"/>
  <c r="L3862" i="1"/>
  <c r="L3863" i="1"/>
  <c r="L3864" i="1"/>
  <c r="L4722" i="1"/>
  <c r="L4723" i="1"/>
  <c r="L4720" i="1"/>
  <c r="L4721" i="1"/>
  <c r="L5999" i="1"/>
  <c r="L6000" i="1"/>
  <c r="L5835" i="1"/>
  <c r="L5836" i="1"/>
  <c r="L5734" i="1"/>
  <c r="L5735" i="1"/>
  <c r="L5733" i="1"/>
  <c r="L5736" i="1"/>
  <c r="L5737" i="1"/>
  <c r="L5738" i="1"/>
  <c r="L3328" i="1"/>
  <c r="L3329" i="1"/>
  <c r="L3330" i="1"/>
  <c r="L3327" i="1"/>
  <c r="L3352" i="1"/>
  <c r="L3353" i="1"/>
  <c r="L3350" i="1"/>
  <c r="L3351" i="1"/>
  <c r="L3091" i="1"/>
  <c r="L3092" i="1"/>
  <c r="L3093" i="1"/>
  <c r="L3094" i="1"/>
  <c r="L3095" i="1"/>
  <c r="L3096" i="1"/>
  <c r="L3097" i="1"/>
  <c r="L3098" i="1"/>
  <c r="L3099" i="1"/>
  <c r="L3082" i="1"/>
  <c r="L3083" i="1"/>
  <c r="L3084" i="1"/>
  <c r="L3085" i="1"/>
  <c r="L3086" i="1"/>
  <c r="L3087" i="1"/>
  <c r="L3088" i="1"/>
  <c r="L3089" i="1"/>
  <c r="L3090" i="1"/>
  <c r="L3073" i="1"/>
  <c r="L3074" i="1"/>
  <c r="L3075" i="1"/>
  <c r="L3076" i="1"/>
  <c r="L3077" i="1"/>
  <c r="L3078" i="1"/>
  <c r="L3079" i="1"/>
  <c r="L3080" i="1"/>
  <c r="L3081" i="1"/>
  <c r="L3064" i="1"/>
  <c r="L3065" i="1"/>
  <c r="L3066" i="1"/>
  <c r="L3067" i="1"/>
  <c r="L3068" i="1"/>
  <c r="L3069" i="1"/>
  <c r="L3070" i="1"/>
  <c r="L3071" i="1"/>
  <c r="L3072" i="1"/>
  <c r="L3055" i="1"/>
  <c r="L3056" i="1"/>
  <c r="L3057" i="1"/>
  <c r="L3058" i="1"/>
  <c r="L3059" i="1"/>
  <c r="L3060" i="1"/>
  <c r="L3061" i="1"/>
  <c r="L3062" i="1"/>
  <c r="L3063" i="1"/>
  <c r="L2974" i="1"/>
  <c r="L2975" i="1"/>
  <c r="L2976" i="1"/>
  <c r="L2977" i="1"/>
  <c r="L2978" i="1"/>
  <c r="L2979" i="1"/>
  <c r="L2980" i="1"/>
  <c r="L2981" i="1"/>
  <c r="L2982" i="1"/>
  <c r="L2965" i="1"/>
  <c r="L2966" i="1"/>
  <c r="L2967" i="1"/>
  <c r="L2968" i="1"/>
  <c r="L2969" i="1"/>
  <c r="L2970" i="1"/>
  <c r="L2971" i="1"/>
  <c r="L2972" i="1"/>
  <c r="L2973" i="1"/>
  <c r="L2956" i="1"/>
  <c r="L2957" i="1"/>
  <c r="L2958" i="1"/>
  <c r="L2959" i="1"/>
  <c r="L2960" i="1"/>
  <c r="L2961" i="1"/>
  <c r="L2962" i="1"/>
  <c r="L2963" i="1"/>
  <c r="L2964" i="1"/>
  <c r="L2947" i="1"/>
  <c r="L2948" i="1"/>
  <c r="L2949" i="1"/>
  <c r="L2950" i="1"/>
  <c r="L2951" i="1"/>
  <c r="L2952" i="1"/>
  <c r="L2953" i="1"/>
  <c r="L2954" i="1"/>
  <c r="L2955" i="1"/>
  <c r="L2938" i="1"/>
  <c r="L2939" i="1"/>
  <c r="L2940" i="1"/>
  <c r="L2941" i="1"/>
  <c r="L2942" i="1"/>
  <c r="L2943" i="1"/>
  <c r="L2944" i="1"/>
  <c r="L2945" i="1"/>
  <c r="L2946" i="1"/>
  <c r="L2929" i="1"/>
  <c r="L2930" i="1"/>
  <c r="L2931" i="1"/>
  <c r="L2932" i="1"/>
  <c r="L2933" i="1"/>
  <c r="L2934" i="1"/>
  <c r="L2935" i="1"/>
  <c r="L2936" i="1"/>
  <c r="L2937" i="1"/>
  <c r="L2919" i="1"/>
  <c r="L2920" i="1"/>
  <c r="L2921" i="1"/>
  <c r="L2922" i="1"/>
  <c r="L2923" i="1"/>
  <c r="L2924" i="1"/>
  <c r="L2925" i="1"/>
  <c r="L2926" i="1"/>
  <c r="L2927" i="1"/>
  <c r="L2910" i="1"/>
  <c r="L2911" i="1"/>
  <c r="L2912" i="1"/>
  <c r="L2913" i="1"/>
  <c r="L2914" i="1"/>
  <c r="L2915" i="1"/>
  <c r="L2916" i="1"/>
  <c r="L2917" i="1"/>
  <c r="L2918" i="1"/>
  <c r="L2928" i="1"/>
  <c r="L2901" i="1"/>
  <c r="L2902" i="1"/>
  <c r="L2903" i="1"/>
  <c r="L2904" i="1"/>
  <c r="L2905" i="1"/>
  <c r="L2906" i="1"/>
  <c r="L2907" i="1"/>
  <c r="L2908" i="1"/>
  <c r="L2909" i="1"/>
  <c r="L2892" i="1"/>
  <c r="L2893" i="1"/>
  <c r="L2894" i="1"/>
  <c r="L2895" i="1"/>
  <c r="L2896" i="1"/>
  <c r="L2897" i="1"/>
  <c r="L2898" i="1"/>
  <c r="L2899" i="1"/>
  <c r="L2900" i="1"/>
  <c r="L2883" i="1"/>
  <c r="L2884" i="1"/>
  <c r="L2885" i="1"/>
  <c r="L2886" i="1"/>
  <c r="L2887" i="1"/>
  <c r="L2888" i="1"/>
  <c r="L2889" i="1"/>
  <c r="L2890" i="1"/>
  <c r="L2891" i="1"/>
  <c r="L2874" i="1"/>
  <c r="L2875" i="1"/>
  <c r="L2876" i="1"/>
  <c r="L2877" i="1"/>
  <c r="L2878" i="1"/>
  <c r="L2879" i="1"/>
  <c r="L2880" i="1"/>
  <c r="L2881" i="1"/>
  <c r="L2882" i="1"/>
  <c r="L3046" i="1"/>
  <c r="L3047" i="1"/>
  <c r="L3048" i="1"/>
  <c r="L3049" i="1"/>
  <c r="L3050" i="1"/>
  <c r="L3051" i="1"/>
  <c r="L3052" i="1"/>
  <c r="L3053" i="1"/>
  <c r="L3054" i="1"/>
  <c r="L3028" i="1"/>
  <c r="L3029" i="1"/>
  <c r="L3030" i="1"/>
  <c r="L3031" i="1"/>
  <c r="L3032" i="1"/>
  <c r="L3033" i="1"/>
  <c r="L3034" i="1"/>
  <c r="L3035" i="1"/>
  <c r="L3036" i="1"/>
  <c r="L3019" i="1"/>
  <c r="L3020" i="1"/>
  <c r="L3021" i="1"/>
  <c r="L3022" i="1"/>
  <c r="L3023" i="1"/>
  <c r="L3024" i="1"/>
  <c r="L3025" i="1"/>
  <c r="L3026" i="1"/>
  <c r="L3027" i="1"/>
  <c r="L3037" i="1"/>
  <c r="L3038" i="1"/>
  <c r="L3039" i="1"/>
  <c r="L3040" i="1"/>
  <c r="L3041" i="1"/>
  <c r="L3042" i="1"/>
  <c r="L3043" i="1"/>
  <c r="L3044" i="1"/>
  <c r="L3045" i="1"/>
  <c r="L3001" i="1"/>
  <c r="L3002" i="1"/>
  <c r="L3003" i="1"/>
  <c r="L3004" i="1"/>
  <c r="L3005" i="1"/>
  <c r="L3006" i="1"/>
  <c r="L3007" i="1"/>
  <c r="L3008" i="1"/>
  <c r="L3009" i="1"/>
  <c r="L3010" i="1"/>
  <c r="L3011" i="1"/>
  <c r="L3012" i="1"/>
  <c r="L3013" i="1"/>
  <c r="L3014" i="1"/>
  <c r="L3015" i="1"/>
  <c r="L3016" i="1"/>
  <c r="L3017" i="1"/>
  <c r="L3018" i="1"/>
  <c r="L2992" i="1"/>
  <c r="L2993" i="1"/>
  <c r="L2994" i="1"/>
  <c r="L2995" i="1"/>
  <c r="L2996" i="1"/>
  <c r="L2997" i="1"/>
  <c r="L2998" i="1"/>
  <c r="L2999" i="1"/>
  <c r="L3000" i="1"/>
  <c r="L2983" i="1"/>
  <c r="L2984" i="1"/>
  <c r="L2985" i="1"/>
  <c r="L2986" i="1"/>
  <c r="L2987" i="1"/>
  <c r="L2988" i="1"/>
  <c r="L2989" i="1"/>
  <c r="L2990" i="1"/>
  <c r="L2991" i="1"/>
  <c r="L3332" i="1"/>
  <c r="L3333" i="1"/>
  <c r="L3337" i="1"/>
  <c r="L3335" i="1"/>
  <c r="L3336" i="1"/>
  <c r="L3339" i="1"/>
  <c r="L3340" i="1"/>
  <c r="L3338" i="1"/>
  <c r="L3341" i="1"/>
  <c r="L3342" i="1"/>
  <c r="L3343" i="1"/>
  <c r="L3344" i="1"/>
  <c r="L3345" i="1"/>
  <c r="L3346" i="1"/>
  <c r="L3347" i="1"/>
  <c r="L3348" i="1"/>
  <c r="L3349" i="1"/>
  <c r="L4516" i="1"/>
  <c r="L4517" i="1"/>
  <c r="L4513" i="1"/>
  <c r="L4324" i="1"/>
  <c r="L4122" i="1"/>
  <c r="L4123" i="1"/>
  <c r="L4124" i="1"/>
  <c r="L4127" i="1"/>
  <c r="L4125" i="1"/>
  <c r="L4126" i="1"/>
  <c r="L3944" i="1"/>
  <c r="L3943" i="1"/>
  <c r="L5991" i="1"/>
  <c r="L5916" i="1"/>
  <c r="L4128" i="1"/>
  <c r="L3945" i="1"/>
  <c r="L4518" i="1"/>
  <c r="L6638" i="1"/>
  <c r="L6639" i="1"/>
  <c r="L6640" i="1"/>
  <c r="L6641" i="1"/>
  <c r="L6642" i="1"/>
  <c r="L6643" i="1"/>
  <c r="L4514" i="1"/>
  <c r="L4515" i="1"/>
  <c r="L5717" i="1"/>
  <c r="L5720" i="1"/>
  <c r="L5719" i="1"/>
  <c r="L5718" i="1"/>
  <c r="L5721" i="1"/>
  <c r="L6646" i="1"/>
  <c r="L6649" i="1"/>
  <c r="L6647" i="1"/>
  <c r="L6648" i="1"/>
  <c r="L6650" i="1"/>
  <c r="L6675" i="1"/>
  <c r="L6676" i="1"/>
  <c r="L6677" i="1"/>
  <c r="L5768" i="1"/>
  <c r="L5767" i="1"/>
  <c r="L2854" i="1"/>
  <c r="L2855" i="1"/>
  <c r="L2856" i="1"/>
  <c r="L2857" i="1"/>
  <c r="L2858" i="1"/>
  <c r="L2859" i="1"/>
  <c r="L2860" i="1"/>
  <c r="L2861" i="1"/>
  <c r="L2862" i="1"/>
  <c r="L2863" i="1"/>
  <c r="L2864" i="1"/>
  <c r="L2865" i="1"/>
  <c r="L2866" i="1"/>
  <c r="L2867" i="1"/>
  <c r="L2868" i="1"/>
  <c r="L2869" i="1"/>
  <c r="L2870" i="1"/>
  <c r="L2871" i="1"/>
  <c r="L2872" i="1"/>
  <c r="L2873" i="1"/>
  <c r="L5807" i="1"/>
  <c r="L5819" i="1"/>
  <c r="L5811" i="1"/>
  <c r="L5815" i="1"/>
  <c r="L5808" i="1"/>
  <c r="L5820" i="1"/>
  <c r="L5812" i="1"/>
  <c r="L5816" i="1"/>
  <c r="L5809" i="1"/>
  <c r="L5821" i="1"/>
  <c r="L5813" i="1"/>
  <c r="L5817" i="1"/>
  <c r="L5810" i="1"/>
  <c r="L5822" i="1"/>
  <c r="L5814" i="1"/>
  <c r="L5818" i="1"/>
  <c r="L5823" i="1"/>
  <c r="L5824" i="1"/>
  <c r="L5827" i="1"/>
  <c r="L5825" i="1"/>
  <c r="L5826" i="1"/>
  <c r="L5238" i="1"/>
  <c r="L5236" i="1"/>
  <c r="L5239" i="1"/>
  <c r="L5235" i="1"/>
  <c r="L5237" i="1"/>
  <c r="L4407" i="1"/>
  <c r="L4405" i="1"/>
  <c r="L4406" i="1"/>
  <c r="L343" i="1"/>
  <c r="L344" i="1"/>
  <c r="L345" i="1"/>
  <c r="L342" i="1"/>
  <c r="L341" i="1"/>
  <c r="L5204" i="1"/>
  <c r="L5205" i="1"/>
  <c r="L5992" i="1"/>
  <c r="L6736" i="1"/>
  <c r="L6737" i="1"/>
  <c r="L5185" i="1"/>
  <c r="L5186" i="1"/>
  <c r="L5184" i="1"/>
  <c r="L3318" i="1"/>
  <c r="L3317" i="1"/>
  <c r="L520" i="1"/>
  <c r="L521" i="1"/>
  <c r="L522" i="1"/>
  <c r="L523" i="1"/>
  <c r="L524" i="1"/>
  <c r="L525" i="1"/>
  <c r="L526" i="1"/>
  <c r="L527" i="1"/>
  <c r="L528" i="1"/>
  <c r="L529" i="1"/>
  <c r="L530" i="1"/>
  <c r="L531" i="1"/>
  <c r="L532" i="1"/>
  <c r="L533" i="1"/>
  <c r="L534" i="1"/>
  <c r="L535" i="1"/>
  <c r="L536" i="1"/>
  <c r="L537" i="1"/>
  <c r="L5073" i="1"/>
  <c r="L4795" i="1"/>
  <c r="L4793" i="1"/>
  <c r="L4796" i="1"/>
  <c r="L4798" i="1"/>
  <c r="L4794" i="1"/>
  <c r="L4792" i="1"/>
  <c r="L4797" i="1"/>
  <c r="L5119" i="1"/>
  <c r="L4601" i="1"/>
  <c r="L4598" i="1"/>
  <c r="L4602" i="1"/>
  <c r="L4599" i="1"/>
  <c r="L4600" i="1"/>
  <c r="L4607" i="1"/>
  <c r="L4603" i="1"/>
  <c r="L4608" i="1"/>
  <c r="L4604" i="1"/>
  <c r="L4605" i="1"/>
  <c r="L4606" i="1"/>
  <c r="L4448" i="1"/>
  <c r="L4449" i="1"/>
  <c r="L5410" i="1"/>
  <c r="L5411" i="1"/>
  <c r="L5408" i="1"/>
  <c r="L5409" i="1"/>
  <c r="L4509" i="1"/>
  <c r="L4510" i="1"/>
  <c r="L4511" i="1"/>
  <c r="L4512" i="1"/>
  <c r="L2741" i="1"/>
  <c r="L2742" i="1"/>
  <c r="L2743" i="1"/>
  <c r="L2744" i="1"/>
  <c r="L2745" i="1"/>
  <c r="L2746" i="1"/>
  <c r="L2753" i="1"/>
  <c r="L2754" i="1"/>
  <c r="L2755" i="1"/>
  <c r="L2756" i="1"/>
  <c r="L2757" i="1"/>
  <c r="L2758" i="1"/>
  <c r="L2747" i="1"/>
  <c r="L2748" i="1"/>
  <c r="L2749" i="1"/>
  <c r="L2750" i="1"/>
  <c r="L2751" i="1"/>
  <c r="L2752" i="1"/>
  <c r="L2759" i="1"/>
  <c r="L2760" i="1"/>
  <c r="L2761" i="1"/>
  <c r="L2762" i="1"/>
  <c r="L2763" i="1"/>
  <c r="L2764" i="1"/>
  <c r="L2701" i="1"/>
  <c r="L2702" i="1"/>
  <c r="L2703" i="1"/>
  <c r="L2704" i="1"/>
  <c r="L2705" i="1"/>
  <c r="L2706" i="1"/>
  <c r="L3125" i="1"/>
  <c r="L3127" i="1"/>
  <c r="L3126" i="1"/>
  <c r="L3122" i="1"/>
  <c r="L3124" i="1"/>
  <c r="L3123" i="1"/>
  <c r="L2580" i="1"/>
  <c r="L2581" i="1"/>
  <c r="L2582" i="1"/>
  <c r="L2583" i="1"/>
  <c r="L2584" i="1"/>
  <c r="L2585" i="1"/>
  <c r="L2591" i="1"/>
  <c r="L2592" i="1"/>
  <c r="L2609" i="1"/>
  <c r="L2586" i="1"/>
  <c r="L2587" i="1"/>
  <c r="L2588" i="1"/>
  <c r="L2589" i="1"/>
  <c r="L2590" i="1"/>
  <c r="L2593" i="1"/>
  <c r="L2594" i="1"/>
  <c r="L2574" i="1"/>
  <c r="L2575" i="1"/>
  <c r="L2576" i="1"/>
  <c r="L2577" i="1"/>
  <c r="L2578" i="1"/>
  <c r="L2579" i="1"/>
  <c r="L2603" i="1"/>
  <c r="L2604" i="1"/>
  <c r="L2605" i="1"/>
  <c r="L2606" i="1"/>
  <c r="L2607" i="1"/>
  <c r="L2608" i="1"/>
  <c r="L2595" i="1"/>
  <c r="L2596" i="1"/>
  <c r="L2597" i="1"/>
  <c r="L2598" i="1"/>
  <c r="L2599" i="1"/>
  <c r="L2600" i="1"/>
  <c r="L2601" i="1"/>
  <c r="L2602" i="1"/>
  <c r="L2648" i="1"/>
  <c r="L2649" i="1"/>
  <c r="L2650" i="1"/>
  <c r="L2651" i="1"/>
  <c r="L2652" i="1"/>
  <c r="L2653" i="1"/>
  <c r="L2610" i="1"/>
  <c r="L2611" i="1"/>
  <c r="L2612" i="1"/>
  <c r="L2613" i="1"/>
  <c r="L2614" i="1"/>
  <c r="L2615" i="1"/>
  <c r="L2616" i="1"/>
  <c r="L2617" i="1"/>
  <c r="L2618" i="1"/>
  <c r="L2619" i="1"/>
  <c r="L2620" i="1"/>
  <c r="L2621" i="1"/>
  <c r="L2622" i="1"/>
  <c r="L2623" i="1"/>
  <c r="L2624" i="1"/>
  <c r="L2625" i="1"/>
  <c r="L2640" i="1"/>
  <c r="L2641" i="1"/>
  <c r="L2642" i="1"/>
  <c r="L2643" i="1"/>
  <c r="L2644" i="1"/>
  <c r="L2645" i="1"/>
  <c r="L2646" i="1"/>
  <c r="L2647" i="1"/>
  <c r="L2634" i="1"/>
  <c r="L2635" i="1"/>
  <c r="L2636" i="1"/>
  <c r="L2637" i="1"/>
  <c r="L2638" i="1"/>
  <c r="L2639" i="1"/>
  <c r="L2626" i="1"/>
  <c r="L2627" i="1"/>
  <c r="L2628" i="1"/>
  <c r="L2629" i="1"/>
  <c r="L2630" i="1"/>
  <c r="L2631" i="1"/>
  <c r="L2632" i="1"/>
  <c r="L2633" i="1"/>
  <c r="L2568" i="1"/>
  <c r="L2569" i="1"/>
  <c r="L2570" i="1"/>
  <c r="L2572" i="1"/>
  <c r="L2573" i="1"/>
  <c r="L2571" i="1"/>
  <c r="L6993" i="1"/>
  <c r="L6992" i="1"/>
  <c r="L6991" i="1"/>
  <c r="L6989" i="1"/>
  <c r="L6988" i="1"/>
  <c r="L6984" i="1"/>
  <c r="L6986" i="1"/>
  <c r="L6985" i="1"/>
  <c r="L6987" i="1"/>
  <c r="L6990" i="1"/>
  <c r="L6978" i="1"/>
  <c r="L6979" i="1"/>
  <c r="L6976" i="1"/>
  <c r="L6977" i="1"/>
  <c r="L7000" i="1"/>
  <c r="L7001" i="1"/>
  <c r="L6998" i="1"/>
  <c r="L6999" i="1"/>
  <c r="L6994" i="1"/>
  <c r="L6995" i="1"/>
  <c r="L6996" i="1"/>
  <c r="L6997" i="1"/>
  <c r="L6980" i="1"/>
  <c r="L6981" i="1"/>
  <c r="L6982" i="1"/>
  <c r="L6983" i="1"/>
  <c r="L5943" i="1"/>
  <c r="L5951" i="1"/>
  <c r="L5944" i="1"/>
  <c r="L5945" i="1"/>
  <c r="L5946" i="1"/>
  <c r="L5949" i="1"/>
  <c r="L5952" i="1"/>
  <c r="L5947" i="1"/>
  <c r="L5948" i="1"/>
  <c r="L5950" i="1"/>
  <c r="L5933" i="1"/>
  <c r="L5941" i="1"/>
  <c r="L5934" i="1"/>
  <c r="L5935" i="1"/>
  <c r="L5936" i="1"/>
  <c r="L5939" i="1"/>
  <c r="L5942" i="1"/>
  <c r="L5937" i="1"/>
  <c r="L5938" i="1"/>
  <c r="L5940" i="1"/>
  <c r="L6032" i="1"/>
  <c r="L6033" i="1"/>
  <c r="L6034" i="1"/>
  <c r="L6031" i="1"/>
  <c r="L6029" i="1"/>
  <c r="L6030" i="1"/>
  <c r="L6040" i="1"/>
  <c r="L6041" i="1"/>
  <c r="L6042" i="1"/>
  <c r="L6043" i="1"/>
  <c r="L6044" i="1"/>
  <c r="L6045" i="1"/>
  <c r="L6046" i="1"/>
  <c r="L6035" i="1"/>
  <c r="L6036" i="1"/>
  <c r="L6037" i="1"/>
  <c r="L6038" i="1"/>
  <c r="L6039" i="1"/>
  <c r="L6017" i="1"/>
  <c r="L6018" i="1"/>
  <c r="L6019" i="1"/>
  <c r="L6020" i="1"/>
  <c r="L6021" i="1"/>
  <c r="L6022" i="1"/>
  <c r="L6023" i="1"/>
  <c r="L6024" i="1"/>
  <c r="L6025" i="1"/>
  <c r="L6026" i="1"/>
  <c r="L6027" i="1"/>
  <c r="L6028" i="1"/>
  <c r="L6079" i="1"/>
  <c r="L6080" i="1"/>
  <c r="L6077" i="1"/>
  <c r="L6078" i="1"/>
  <c r="L5990" i="1"/>
  <c r="L5989" i="1"/>
  <c r="L5988" i="1"/>
  <c r="L5919" i="1"/>
  <c r="L5920" i="1"/>
  <c r="L5921" i="1"/>
  <c r="L5922" i="1"/>
  <c r="L5924" i="1"/>
  <c r="L5923" i="1"/>
  <c r="L5953" i="1"/>
  <c r="L5954" i="1"/>
  <c r="L5955" i="1"/>
  <c r="L5956" i="1"/>
  <c r="L5957" i="1"/>
  <c r="L5958" i="1"/>
  <c r="L5959" i="1"/>
  <c r="L5960" i="1"/>
  <c r="L5961" i="1"/>
  <c r="L5965" i="1"/>
  <c r="L5966" i="1"/>
  <c r="L5967" i="1"/>
  <c r="L5969" i="1"/>
  <c r="L5975" i="1"/>
  <c r="L5974" i="1"/>
  <c r="L5976" i="1"/>
  <c r="L5977" i="1"/>
  <c r="L5962" i="1"/>
  <c r="L5978" i="1"/>
  <c r="L5963" i="1"/>
  <c r="L5964" i="1"/>
  <c r="L5968" i="1"/>
  <c r="L5972" i="1"/>
  <c r="L5979" i="1"/>
  <c r="L5970" i="1"/>
  <c r="L5971" i="1"/>
  <c r="L5973" i="1"/>
  <c r="L5980" i="1"/>
  <c r="L5981" i="1"/>
  <c r="L5982" i="1"/>
  <c r="L5983" i="1"/>
  <c r="L5986" i="1"/>
  <c r="L5984" i="1"/>
  <c r="L5985" i="1"/>
  <c r="L5987" i="1"/>
  <c r="L5694" i="1"/>
  <c r="L5695" i="1"/>
  <c r="L5693" i="1"/>
  <c r="L5696" i="1"/>
  <c r="L5697" i="1"/>
  <c r="L5698" i="1"/>
  <c r="L6065" i="1"/>
  <c r="L6066" i="1"/>
  <c r="L6067" i="1"/>
  <c r="L6068" i="1"/>
  <c r="L6069" i="1"/>
  <c r="L6070" i="1"/>
  <c r="L6059" i="1"/>
  <c r="L6060" i="1"/>
  <c r="L6061" i="1"/>
  <c r="L6062" i="1"/>
  <c r="L6063" i="1"/>
  <c r="L6064" i="1"/>
  <c r="L4414" i="1"/>
  <c r="L4415" i="1"/>
  <c r="L4413" i="1"/>
  <c r="L4412" i="1"/>
  <c r="L4408" i="1"/>
  <c r="L4409" i="1"/>
  <c r="L4410" i="1"/>
  <c r="L4411" i="1"/>
  <c r="L4416" i="1"/>
  <c r="L4417" i="1"/>
  <c r="L4418" i="1"/>
  <c r="L4419" i="1"/>
  <c r="L4420" i="1"/>
  <c r="L4421" i="1"/>
  <c r="L4422" i="1"/>
  <c r="L4423" i="1"/>
  <c r="L4424" i="1"/>
  <c r="L4425" i="1"/>
  <c r="L3764" i="1"/>
  <c r="L3767" i="1"/>
  <c r="L3765" i="1"/>
  <c r="L3766" i="1"/>
  <c r="L3768" i="1"/>
  <c r="L4475" i="1"/>
  <c r="L4482" i="1"/>
  <c r="L4483" i="1"/>
  <c r="L4481" i="1"/>
  <c r="L4477" i="1"/>
  <c r="L4478" i="1"/>
  <c r="L4479" i="1"/>
  <c r="L4480" i="1"/>
  <c r="L4476" i="1"/>
  <c r="L4484" i="1"/>
  <c r="L4459" i="1"/>
  <c r="L4457" i="1"/>
  <c r="L4460" i="1"/>
  <c r="L4458" i="1"/>
  <c r="L4452" i="1"/>
  <c r="L4453" i="1"/>
  <c r="L4454" i="1"/>
  <c r="L4455" i="1"/>
  <c r="L4456" i="1"/>
  <c r="L4461" i="1"/>
  <c r="L4462" i="1"/>
  <c r="L4463" i="1"/>
  <c r="L4464" i="1"/>
  <c r="L4465" i="1"/>
  <c r="L4466" i="1"/>
  <c r="L4467" i="1"/>
  <c r="L4468" i="1"/>
  <c r="L4470" i="1"/>
  <c r="L4471" i="1"/>
  <c r="L4472" i="1"/>
  <c r="L4473" i="1"/>
  <c r="L4469" i="1"/>
  <c r="L4474" i="1"/>
  <c r="L4505" i="1"/>
  <c r="L4506" i="1"/>
  <c r="L4507" i="1"/>
  <c r="L4508" i="1"/>
  <c r="L4504" i="1"/>
  <c r="L4498" i="1"/>
  <c r="L4497" i="1"/>
  <c r="L4496" i="1"/>
  <c r="L4495" i="1"/>
  <c r="L4485" i="1"/>
  <c r="L4486" i="1"/>
  <c r="L4487" i="1"/>
  <c r="L4488" i="1"/>
  <c r="L4489" i="1"/>
  <c r="L4490" i="1"/>
  <c r="L4491" i="1"/>
  <c r="L4492" i="1"/>
  <c r="L4493" i="1"/>
  <c r="L4494" i="1"/>
  <c r="L4500" i="1"/>
  <c r="L4501" i="1"/>
  <c r="L4502" i="1"/>
  <c r="L4503" i="1"/>
  <c r="L4499" i="1"/>
  <c r="L4450" i="1"/>
  <c r="L4451" i="1"/>
  <c r="L5894" i="1"/>
  <c r="L5895" i="1"/>
  <c r="L5896" i="1"/>
  <c r="L5891" i="1"/>
  <c r="L5892" i="1"/>
  <c r="L5893" i="1"/>
  <c r="L6010" i="1"/>
  <c r="L6011" i="1"/>
  <c r="L6012" i="1"/>
  <c r="L6013" i="1"/>
  <c r="L6014" i="1"/>
  <c r="L6015" i="1"/>
  <c r="L6005" i="1"/>
  <c r="L6006" i="1"/>
  <c r="L6007" i="1"/>
  <c r="L6008" i="1"/>
  <c r="L6009" i="1"/>
  <c r="L6016" i="1"/>
  <c r="L3759" i="1"/>
  <c r="L3762" i="1"/>
  <c r="L3760" i="1"/>
  <c r="L3761" i="1"/>
  <c r="L3763" i="1"/>
  <c r="L5913" i="1"/>
  <c r="L5914" i="1"/>
  <c r="L5915" i="1"/>
  <c r="L6138" i="1"/>
  <c r="L6139" i="1"/>
  <c r="L6140" i="1"/>
  <c r="L6141" i="1"/>
  <c r="L5301" i="1"/>
  <c r="L5297" i="1"/>
  <c r="L5298" i="1"/>
  <c r="L5299" i="1"/>
  <c r="L5300" i="1"/>
  <c r="L6329" i="1"/>
  <c r="L6333" i="1"/>
  <c r="L6330" i="1"/>
  <c r="L6331" i="1"/>
  <c r="L6332" i="1"/>
  <c r="L4890" i="1"/>
  <c r="L4891" i="1"/>
  <c r="L6052" i="1"/>
  <c r="L6053" i="1"/>
  <c r="L6054" i="1"/>
  <c r="L6055" i="1"/>
  <c r="L6056" i="1"/>
  <c r="L6057" i="1"/>
  <c r="L6051" i="1"/>
  <c r="L6047" i="1"/>
  <c r="L6048" i="1"/>
  <c r="L6049" i="1"/>
  <c r="L6050" i="1"/>
  <c r="L6058" i="1"/>
  <c r="L5661" i="1"/>
  <c r="L5662" i="1"/>
  <c r="L5663" i="1"/>
  <c r="L5664" i="1"/>
  <c r="L5665" i="1"/>
  <c r="L5666" i="1"/>
  <c r="L5667" i="1"/>
  <c r="L5668" i="1"/>
  <c r="L4446" i="1"/>
  <c r="L4447" i="1"/>
  <c r="L4445" i="1"/>
  <c r="L5074" i="1"/>
  <c r="L5075" i="1"/>
  <c r="L4087" i="1"/>
  <c r="L4088" i="1"/>
  <c r="L4089" i="1"/>
  <c r="L4040" i="1"/>
  <c r="L4041" i="1"/>
  <c r="L4042" i="1"/>
  <c r="L4043" i="1"/>
  <c r="L4044" i="1"/>
  <c r="L4045" i="1"/>
  <c r="L4046" i="1"/>
  <c r="L4047" i="1"/>
  <c r="L4048" i="1"/>
  <c r="L4049" i="1"/>
  <c r="L4050" i="1"/>
  <c r="L4051" i="1"/>
  <c r="L4020" i="1"/>
  <c r="L4021" i="1"/>
  <c r="L4022" i="1"/>
  <c r="L4023" i="1"/>
  <c r="L4024" i="1"/>
  <c r="L4025" i="1"/>
  <c r="L4026" i="1"/>
  <c r="L4027" i="1"/>
  <c r="L4028" i="1"/>
  <c r="L4029" i="1"/>
  <c r="L4030" i="1"/>
  <c r="L4031" i="1"/>
  <c r="L4008" i="1"/>
  <c r="L4009" i="1"/>
  <c r="L4010" i="1"/>
  <c r="L4011" i="1"/>
  <c r="L4012" i="1"/>
  <c r="L4013" i="1"/>
  <c r="L4014" i="1"/>
  <c r="L4015" i="1"/>
  <c r="L4016" i="1"/>
  <c r="L4017" i="1"/>
  <c r="L4018" i="1"/>
  <c r="L4019" i="1"/>
  <c r="L3769" i="1"/>
  <c r="L3770" i="1"/>
  <c r="L3771" i="1"/>
  <c r="L3772" i="1"/>
  <c r="L3773" i="1"/>
  <c r="L3958" i="1"/>
  <c r="L3946" i="1"/>
  <c r="L3947" i="1"/>
  <c r="L3948" i="1"/>
  <c r="L3949" i="1"/>
  <c r="L3959" i="1"/>
  <c r="L3960" i="1"/>
  <c r="L3950" i="1"/>
  <c r="L3951" i="1"/>
  <c r="L3952" i="1"/>
  <c r="L3953" i="1"/>
  <c r="L3961" i="1"/>
  <c r="L3954" i="1"/>
  <c r="L3955" i="1"/>
  <c r="L3956" i="1"/>
  <c r="L3957" i="1"/>
  <c r="L4052" i="1"/>
  <c r="L4053" i="1"/>
  <c r="L4054" i="1"/>
  <c r="L4055" i="1"/>
  <c r="L4056" i="1"/>
  <c r="L4057" i="1"/>
  <c r="L4058" i="1"/>
  <c r="L4059" i="1"/>
  <c r="L4060" i="1"/>
  <c r="L4061" i="1"/>
  <c r="L4062" i="1"/>
  <c r="L4063" i="1"/>
  <c r="L4064" i="1"/>
  <c r="L4065" i="1"/>
  <c r="L4066" i="1"/>
  <c r="L4067" i="1"/>
  <c r="L4068" i="1"/>
  <c r="L4069" i="1"/>
  <c r="L6081" i="1"/>
  <c r="L6087" i="1"/>
  <c r="L6082" i="1"/>
  <c r="L6083" i="1"/>
  <c r="L6088" i="1"/>
  <c r="L6084" i="1"/>
  <c r="L6089" i="1"/>
  <c r="L6085" i="1"/>
  <c r="L6086" i="1"/>
  <c r="L6090" i="1"/>
  <c r="L4705" i="1"/>
  <c r="L4706" i="1"/>
  <c r="L4707" i="1"/>
  <c r="L4702" i="1"/>
  <c r="L4703" i="1"/>
  <c r="L4704" i="1"/>
  <c r="L4688" i="1"/>
  <c r="L4689" i="1"/>
  <c r="L4690" i="1"/>
  <c r="L4691" i="1"/>
  <c r="L4684" i="1"/>
  <c r="L4685" i="1"/>
  <c r="L4686" i="1"/>
  <c r="L4687" i="1"/>
  <c r="L4716" i="1"/>
  <c r="L4717" i="1"/>
  <c r="L4718" i="1"/>
  <c r="L4719" i="1"/>
  <c r="L4712" i="1"/>
  <c r="L4713" i="1"/>
  <c r="L4714" i="1"/>
  <c r="L4715" i="1"/>
  <c r="L4129" i="1"/>
  <c r="L4130" i="1"/>
  <c r="L4131" i="1"/>
  <c r="L4132" i="1"/>
  <c r="L5302" i="1"/>
  <c r="L5303" i="1"/>
  <c r="L5304" i="1"/>
  <c r="L5305" i="1"/>
  <c r="L5306" i="1"/>
  <c r="L5307" i="1"/>
  <c r="L5308" i="1"/>
  <c r="L5309" i="1"/>
  <c r="L5310" i="1"/>
  <c r="L3717" i="1"/>
  <c r="L3718" i="1"/>
  <c r="L3719" i="1"/>
  <c r="L3720" i="1"/>
  <c r="L3721" i="1"/>
  <c r="L5316" i="1"/>
  <c r="L5317" i="1"/>
  <c r="L5318" i="1"/>
  <c r="L5319" i="1"/>
  <c r="L5320" i="1"/>
  <c r="L5321" i="1"/>
  <c r="L5322" i="1"/>
  <c r="L5323" i="1"/>
  <c r="L5324" i="1"/>
  <c r="L4032" i="1"/>
  <c r="L4033" i="1"/>
  <c r="L4034" i="1"/>
  <c r="L4035" i="1"/>
  <c r="L4036" i="1"/>
  <c r="L4037" i="1"/>
  <c r="L4038" i="1"/>
  <c r="L4039" i="1"/>
  <c r="L6710" i="1"/>
  <c r="L6711" i="1"/>
  <c r="L6712" i="1"/>
  <c r="L6713" i="1"/>
  <c r="L6714" i="1"/>
  <c r="L6715" i="1"/>
  <c r="L6707" i="1"/>
  <c r="L6708" i="1"/>
  <c r="L6709" i="1"/>
  <c r="L5900" i="1"/>
  <c r="L5901" i="1"/>
  <c r="L5902" i="1"/>
  <c r="L5903" i="1"/>
  <c r="L5904" i="1"/>
  <c r="L5135" i="1"/>
  <c r="L5136" i="1"/>
  <c r="L5137" i="1"/>
  <c r="L5138" i="1"/>
  <c r="L5139" i="1"/>
  <c r="L5130" i="1"/>
  <c r="L5131" i="1"/>
  <c r="L5132" i="1"/>
  <c r="L5133" i="1"/>
  <c r="L5134" i="1"/>
  <c r="L5689" i="1"/>
  <c r="L5690" i="1"/>
  <c r="L5691" i="1"/>
  <c r="L5686" i="1"/>
  <c r="L5687" i="1"/>
  <c r="L5688" i="1"/>
  <c r="L5005" i="1"/>
  <c r="L5006" i="1"/>
  <c r="L5007" i="1"/>
  <c r="L5722" i="1"/>
  <c r="L5723" i="1"/>
  <c r="L5724" i="1"/>
  <c r="L6961" i="1"/>
  <c r="L6962" i="1"/>
  <c r="L6963" i="1"/>
  <c r="L6964" i="1"/>
  <c r="L3468" i="1"/>
  <c r="L3469" i="1"/>
  <c r="L3470" i="1"/>
  <c r="L3471" i="1"/>
  <c r="L4538" i="1"/>
  <c r="L4539" i="1"/>
  <c r="L4535" i="1"/>
  <c r="L4536" i="1"/>
  <c r="L4537" i="1"/>
  <c r="L5187" i="1"/>
  <c r="L5188" i="1"/>
  <c r="L5189" i="1"/>
  <c r="L5158" i="1"/>
  <c r="L5159" i="1"/>
  <c r="L5160" i="1"/>
  <c r="L5155" i="1"/>
  <c r="L5156" i="1"/>
  <c r="L5157" i="1"/>
  <c r="L5008" i="1"/>
  <c r="L5009" i="1"/>
  <c r="L5010" i="1"/>
  <c r="L5123" i="1"/>
  <c r="L5124" i="1"/>
  <c r="L5125" i="1"/>
  <c r="L5126" i="1"/>
  <c r="L4540" i="1"/>
  <c r="L4541" i="1"/>
  <c r="L4542" i="1"/>
  <c r="L4543" i="1"/>
  <c r="L5169" i="1"/>
  <c r="L5170" i="1"/>
  <c r="L5171" i="1"/>
  <c r="L5172" i="1"/>
  <c r="L4544" i="1"/>
  <c r="L4545" i="1"/>
  <c r="L4546" i="1"/>
  <c r="L4547" i="1"/>
  <c r="L5173" i="1"/>
  <c r="L5174" i="1"/>
  <c r="L5175" i="1"/>
  <c r="L5176" i="1"/>
  <c r="L5161" i="1"/>
  <c r="L5162" i="1"/>
  <c r="L5163" i="1"/>
  <c r="L5164" i="1"/>
  <c r="L5165" i="1"/>
  <c r="L5166" i="1"/>
  <c r="L5167" i="1"/>
  <c r="L5168" i="1"/>
  <c r="L3505" i="1"/>
  <c r="L3506" i="1"/>
  <c r="L3507" i="1"/>
  <c r="L3511" i="1"/>
  <c r="L3512" i="1"/>
  <c r="L3513" i="1"/>
  <c r="L3508" i="1"/>
  <c r="L3509" i="1"/>
  <c r="L3510" i="1"/>
  <c r="L3514" i="1"/>
  <c r="L3515" i="1"/>
  <c r="L3516" i="1"/>
  <c r="L4963" i="1"/>
  <c r="L4960" i="1"/>
  <c r="L4959" i="1"/>
  <c r="L4961" i="1"/>
  <c r="L4962" i="1"/>
  <c r="L5154" i="1"/>
  <c r="L5150" i="1"/>
  <c r="L5151" i="1"/>
  <c r="L5152" i="1"/>
  <c r="L5153" i="1"/>
  <c r="L4523" i="1"/>
  <c r="L4524" i="1"/>
  <c r="L4525" i="1"/>
  <c r="L4975" i="1"/>
  <c r="L4971" i="1"/>
  <c r="L4972" i="1"/>
  <c r="L4973" i="1"/>
  <c r="L4974" i="1"/>
  <c r="L4520" i="1"/>
  <c r="L4521" i="1"/>
  <c r="L4522" i="1"/>
  <c r="L5905" i="1"/>
  <c r="L5906" i="1"/>
  <c r="L5909" i="1"/>
  <c r="L5910" i="1"/>
  <c r="L5907" i="1"/>
  <c r="L5908" i="1"/>
  <c r="L5911" i="1"/>
  <c r="L5912" i="1"/>
  <c r="L4526" i="1"/>
  <c r="L4527" i="1"/>
  <c r="L4528" i="1"/>
  <c r="L5127" i="1"/>
  <c r="L5128" i="1"/>
  <c r="L5129" i="1"/>
  <c r="L249" i="1"/>
  <c r="L250" i="1"/>
  <c r="L251" i="1"/>
  <c r="L243" i="1"/>
  <c r="L244" i="1"/>
  <c r="L245" i="1"/>
  <c r="L35" i="1"/>
  <c r="L36" i="1"/>
  <c r="L37" i="1"/>
  <c r="L29" i="1"/>
  <c r="L30" i="1"/>
  <c r="L31" i="1"/>
  <c r="L38" i="1"/>
  <c r="L39" i="1"/>
  <c r="L40" i="1"/>
  <c r="L32" i="1"/>
  <c r="L33" i="1"/>
  <c r="L34" i="1"/>
  <c r="L125" i="1"/>
  <c r="L126" i="1"/>
  <c r="L123" i="1"/>
  <c r="L124" i="1"/>
  <c r="L252" i="1"/>
  <c r="L253" i="1"/>
  <c r="L254" i="1"/>
  <c r="L246" i="1"/>
  <c r="L247" i="1"/>
  <c r="L248" i="1"/>
  <c r="L290" i="1"/>
  <c r="L291" i="1"/>
  <c r="L292" i="1"/>
  <c r="L194" i="1"/>
  <c r="L195" i="1"/>
  <c r="L192" i="1"/>
  <c r="L193" i="1"/>
  <c r="L80" i="1"/>
  <c r="L81" i="1"/>
  <c r="L82" i="1"/>
  <c r="L83" i="1"/>
  <c r="L75" i="1"/>
  <c r="L76" i="1"/>
  <c r="L79" i="1"/>
  <c r="L84" i="1"/>
  <c r="L85" i="1"/>
  <c r="L77" i="1"/>
  <c r="L78" i="1"/>
  <c r="L232" i="1"/>
  <c r="L231" i="1"/>
  <c r="L230" i="1"/>
  <c r="L227" i="1"/>
  <c r="L228" i="1"/>
  <c r="L229" i="1"/>
  <c r="L136" i="1"/>
  <c r="L137" i="1"/>
  <c r="L138" i="1"/>
  <c r="L277" i="1"/>
  <c r="L278" i="1"/>
  <c r="L279" i="1"/>
  <c r="L274" i="1"/>
  <c r="L275" i="1"/>
  <c r="L276" i="1"/>
  <c r="L117" i="1"/>
  <c r="L116" i="1"/>
  <c r="L118" i="1"/>
  <c r="L114" i="1"/>
  <c r="L113" i="1"/>
  <c r="L115" i="1"/>
  <c r="L111" i="1"/>
  <c r="L110" i="1"/>
  <c r="L112" i="1"/>
  <c r="L215" i="1"/>
  <c r="L216" i="1"/>
  <c r="L210" i="1"/>
  <c r="L211" i="1"/>
  <c r="L212" i="1"/>
  <c r="L213" i="1"/>
  <c r="L214" i="1"/>
  <c r="L148" i="1"/>
  <c r="L149" i="1"/>
  <c r="L150" i="1"/>
  <c r="L166" i="1"/>
  <c r="L167" i="1"/>
  <c r="L168" i="1"/>
  <c r="L139" i="1"/>
  <c r="L140" i="1"/>
  <c r="L141" i="1"/>
  <c r="L170" i="1"/>
  <c r="L169" i="1"/>
  <c r="L171" i="1"/>
  <c r="L44" i="1"/>
  <c r="L45" i="1"/>
  <c r="L46" i="1"/>
  <c r="L41" i="1"/>
  <c r="L42" i="1"/>
  <c r="L43" i="1"/>
  <c r="L255" i="1"/>
  <c r="L256" i="1"/>
  <c r="L257" i="1"/>
  <c r="L102" i="1"/>
  <c r="L101" i="1"/>
  <c r="L103" i="1"/>
  <c r="L99" i="1"/>
  <c r="L98" i="1"/>
  <c r="L100" i="1"/>
  <c r="L293" i="1"/>
  <c r="L294" i="1"/>
  <c r="L295" i="1"/>
  <c r="L198" i="1"/>
  <c r="L199" i="1"/>
  <c r="L196" i="1"/>
  <c r="L197" i="1"/>
  <c r="L151" i="1"/>
  <c r="L152" i="1"/>
  <c r="L153" i="1"/>
  <c r="L179" i="1"/>
  <c r="L180" i="1"/>
  <c r="L178" i="1"/>
  <c r="L54" i="1"/>
  <c r="L55" i="1"/>
  <c r="L56" i="1"/>
  <c r="L51" i="1"/>
  <c r="L52" i="1"/>
  <c r="L53" i="1"/>
  <c r="L158" i="1"/>
  <c r="L159" i="1"/>
  <c r="L163" i="1"/>
  <c r="L164" i="1"/>
  <c r="L165" i="1"/>
  <c r="L160" i="1"/>
  <c r="L161" i="1"/>
  <c r="L162" i="1"/>
  <c r="L299" i="1"/>
  <c r="L300" i="1"/>
  <c r="L301" i="1"/>
  <c r="L186" i="1"/>
  <c r="L187" i="1"/>
  <c r="L184" i="1"/>
  <c r="L185" i="1"/>
  <c r="L144" i="1"/>
  <c r="L142" i="1"/>
  <c r="L143" i="1"/>
  <c r="L174" i="1"/>
  <c r="L172" i="1"/>
  <c r="L173" i="1"/>
  <c r="L72" i="1"/>
  <c r="L73" i="1"/>
  <c r="L74" i="1"/>
  <c r="L69" i="1"/>
  <c r="L70" i="1"/>
  <c r="L71" i="1"/>
  <c r="L121" i="1"/>
  <c r="L122" i="1"/>
  <c r="L282" i="1"/>
  <c r="L283" i="1"/>
  <c r="L280" i="1"/>
  <c r="L281" i="1"/>
  <c r="L219" i="1"/>
  <c r="L220" i="1"/>
  <c r="L217" i="1"/>
  <c r="L218" i="1"/>
  <c r="L154" i="1"/>
  <c r="L155" i="1"/>
  <c r="L156" i="1"/>
  <c r="L182" i="1"/>
  <c r="L181" i="1"/>
  <c r="L183" i="1"/>
  <c r="L175" i="1"/>
  <c r="L176" i="1"/>
  <c r="L177" i="1"/>
  <c r="L145" i="1"/>
  <c r="L146" i="1"/>
  <c r="L147" i="1"/>
  <c r="L49" i="1"/>
  <c r="L50" i="1"/>
  <c r="L47" i="1"/>
  <c r="L48" i="1"/>
  <c r="L260" i="1"/>
  <c r="L261" i="1"/>
  <c r="L258" i="1"/>
  <c r="L259" i="1"/>
  <c r="L108" i="1"/>
  <c r="L109" i="1"/>
  <c r="L106" i="1"/>
  <c r="L107" i="1"/>
  <c r="L104" i="1"/>
  <c r="L105" i="1"/>
  <c r="L296" i="1"/>
  <c r="L297" i="1"/>
  <c r="L298" i="1"/>
  <c r="L200" i="1"/>
  <c r="L201" i="1"/>
  <c r="L225" i="1"/>
  <c r="L226" i="1"/>
  <c r="L66" i="1"/>
  <c r="L67" i="1"/>
  <c r="L68" i="1"/>
  <c r="L63" i="1"/>
  <c r="L64" i="1"/>
  <c r="L65" i="1"/>
  <c r="L119" i="1"/>
  <c r="L120" i="1"/>
  <c r="L271" i="1"/>
  <c r="L272" i="1"/>
  <c r="L273" i="1"/>
  <c r="L268" i="1"/>
  <c r="L269" i="1"/>
  <c r="L270" i="1"/>
  <c r="L208" i="1"/>
  <c r="L209" i="1"/>
  <c r="L206" i="1"/>
  <c r="L207" i="1"/>
  <c r="L27" i="1"/>
  <c r="L28" i="1"/>
  <c r="L25" i="1"/>
  <c r="L26" i="1"/>
  <c r="L241" i="1"/>
  <c r="L242" i="1"/>
  <c r="L239" i="1"/>
  <c r="L240" i="1"/>
  <c r="L188" i="1"/>
  <c r="L190" i="1"/>
  <c r="L189" i="1"/>
  <c r="L191" i="1"/>
  <c r="L94" i="1"/>
  <c r="L95" i="1"/>
  <c r="L96" i="1"/>
  <c r="L91" i="1"/>
  <c r="L92" i="1"/>
  <c r="L93" i="1"/>
  <c r="L287" i="1"/>
  <c r="L288" i="1"/>
  <c r="L289" i="1"/>
  <c r="L284" i="1"/>
  <c r="L285" i="1"/>
  <c r="L286" i="1"/>
  <c r="L133" i="1"/>
  <c r="L134" i="1"/>
  <c r="L135" i="1"/>
  <c r="L130" i="1"/>
  <c r="L131" i="1"/>
  <c r="L132" i="1"/>
  <c r="L127" i="1"/>
  <c r="L128" i="1"/>
  <c r="L129" i="1"/>
  <c r="L302" i="1"/>
  <c r="L303" i="1"/>
  <c r="L304" i="1"/>
  <c r="L223" i="1"/>
  <c r="L224" i="1"/>
  <c r="L221" i="1"/>
  <c r="L222" i="1"/>
  <c r="L60" i="1"/>
  <c r="L61" i="1"/>
  <c r="L62" i="1"/>
  <c r="L57" i="1"/>
  <c r="L58" i="1"/>
  <c r="L59" i="1"/>
  <c r="L265" i="1"/>
  <c r="L266" i="1"/>
  <c r="L267" i="1"/>
  <c r="L262" i="1"/>
  <c r="L263" i="1"/>
  <c r="L264" i="1"/>
  <c r="L204" i="1"/>
  <c r="L205" i="1"/>
  <c r="L202" i="1"/>
  <c r="L203" i="1"/>
  <c r="L5145" i="1"/>
  <c r="L5143" i="1"/>
  <c r="L5140" i="1"/>
  <c r="L5141" i="1"/>
  <c r="L5142" i="1"/>
  <c r="L5146" i="1"/>
  <c r="L5144" i="1"/>
  <c r="L4529" i="1"/>
  <c r="L4530" i="1"/>
  <c r="L4531" i="1"/>
  <c r="L4532" i="1"/>
  <c r="L4533" i="1"/>
  <c r="L4534" i="1"/>
  <c r="L309" i="1"/>
  <c r="L310" i="1"/>
  <c r="L321" i="1"/>
  <c r="L322" i="1"/>
  <c r="L317" i="1"/>
  <c r="L318" i="1"/>
  <c r="L313" i="1"/>
  <c r="L314" i="1"/>
  <c r="L311" i="1"/>
  <c r="L312" i="1"/>
  <c r="L5147" i="1"/>
  <c r="L5148" i="1"/>
  <c r="L5149" i="1"/>
  <c r="L307" i="1"/>
  <c r="L308" i="1"/>
  <c r="L305" i="1"/>
  <c r="L306" i="1"/>
  <c r="L323" i="1"/>
  <c r="L324" i="1"/>
  <c r="L319" i="1"/>
  <c r="L320" i="1"/>
  <c r="L325" i="1"/>
  <c r="L326" i="1"/>
  <c r="L315" i="1"/>
  <c r="L316" i="1"/>
  <c r="L89" i="1"/>
  <c r="L90" i="1"/>
  <c r="L86" i="1"/>
  <c r="L87" i="1"/>
  <c r="L88" i="1"/>
  <c r="L22" i="1"/>
  <c r="L23" i="1"/>
  <c r="L24" i="1"/>
  <c r="L19" i="1"/>
  <c r="L20" i="1"/>
  <c r="L21" i="1"/>
  <c r="L236" i="1"/>
  <c r="L237" i="1"/>
  <c r="L238" i="1"/>
  <c r="L233" i="1"/>
  <c r="L234" i="1"/>
  <c r="L235" i="1"/>
  <c r="L330" i="1"/>
  <c r="L331" i="1"/>
  <c r="L3279" i="1"/>
  <c r="L3273" i="1"/>
  <c r="L3275" i="1"/>
  <c r="L3272" i="1"/>
  <c r="L3274" i="1"/>
  <c r="L3280" i="1"/>
  <c r="L3277" i="1"/>
  <c r="L3278" i="1"/>
  <c r="L3276" i="1"/>
  <c r="L3271" i="1"/>
  <c r="L3249" i="1"/>
  <c r="L3250" i="1"/>
  <c r="L3248" i="1"/>
  <c r="L6526" i="1"/>
  <c r="L6527" i="1"/>
  <c r="L6528" i="1"/>
  <c r="L6529" i="1"/>
  <c r="L6743" i="1"/>
  <c r="L6744" i="1"/>
  <c r="L6745" i="1"/>
  <c r="L6746" i="1"/>
  <c r="L5828" i="1"/>
  <c r="L5829" i="1"/>
  <c r="L4666" i="1"/>
  <c r="L4667" i="1"/>
  <c r="L4668" i="1"/>
  <c r="L4669" i="1"/>
  <c r="L4670" i="1"/>
  <c r="L4671" i="1"/>
  <c r="L4672" i="1"/>
  <c r="L4664" i="1"/>
  <c r="L4663" i="1"/>
  <c r="L4662" i="1"/>
  <c r="L4657" i="1"/>
  <c r="L4658" i="1"/>
  <c r="L4659" i="1"/>
  <c r="L4660" i="1"/>
  <c r="L4665" i="1"/>
  <c r="L4333" i="1"/>
  <c r="L4325" i="1"/>
  <c r="L4326" i="1"/>
  <c r="L4327" i="1"/>
  <c r="L4328" i="1"/>
  <c r="L4334" i="1"/>
  <c r="L4335" i="1"/>
  <c r="L4329" i="1"/>
  <c r="L4330" i="1"/>
  <c r="L4331" i="1"/>
  <c r="L4332" i="1"/>
  <c r="L4336" i="1"/>
  <c r="L6622" i="1"/>
  <c r="L6623" i="1"/>
  <c r="L6624" i="1"/>
  <c r="L6625" i="1"/>
  <c r="L6626" i="1"/>
  <c r="L6627" i="1"/>
  <c r="L6308" i="1"/>
  <c r="L6309" i="1"/>
  <c r="L6310" i="1"/>
  <c r="L6311" i="1"/>
  <c r="L6312" i="1"/>
  <c r="L6313" i="1"/>
  <c r="L4099" i="1"/>
  <c r="L4100" i="1"/>
  <c r="L4101" i="1"/>
  <c r="L4102" i="1"/>
  <c r="L4103" i="1"/>
  <c r="L4104" i="1"/>
  <c r="L4090" i="1"/>
  <c r="L4091" i="1"/>
  <c r="L4092" i="1"/>
  <c r="L4093" i="1"/>
  <c r="L4094" i="1"/>
  <c r="L4351" i="1"/>
  <c r="L4352" i="1"/>
  <c r="L4353" i="1"/>
  <c r="L4354" i="1"/>
  <c r="L4355" i="1"/>
  <c r="L4356" i="1"/>
  <c r="L4357" i="1"/>
  <c r="L4358" i="1"/>
  <c r="L4359" i="1"/>
  <c r="L4360" i="1"/>
  <c r="L4361" i="1"/>
  <c r="L4362" i="1"/>
  <c r="L4363" i="1"/>
  <c r="L4364" i="1"/>
  <c r="L4365" i="1"/>
  <c r="L4366" i="1"/>
  <c r="L4367" i="1"/>
  <c r="L4368" i="1"/>
  <c r="L4369" i="1"/>
  <c r="L4370" i="1"/>
  <c r="L4371" i="1"/>
  <c r="L4372" i="1"/>
  <c r="L4373" i="1"/>
  <c r="L4374" i="1"/>
  <c r="L4375" i="1"/>
  <c r="L4376" i="1"/>
  <c r="L4377" i="1"/>
  <c r="L4378" i="1"/>
  <c r="L4379" i="1"/>
  <c r="L4380" i="1"/>
  <c r="L4381" i="1"/>
  <c r="L4382" i="1"/>
  <c r="L4383" i="1"/>
  <c r="L6118" i="1"/>
  <c r="L6412" i="1"/>
  <c r="L6411" i="1"/>
  <c r="L5783" i="1"/>
  <c r="L5784" i="1"/>
  <c r="L5786" i="1"/>
  <c r="L5785" i="1"/>
  <c r="L6434" i="1"/>
  <c r="L6435" i="1"/>
  <c r="L6433" i="1"/>
  <c r="L6429" i="1"/>
  <c r="L6430" i="1"/>
  <c r="L6428" i="1"/>
  <c r="L6431" i="1"/>
  <c r="L6432" i="1"/>
  <c r="L3989" i="1"/>
  <c r="L3990" i="1"/>
  <c r="L3991" i="1"/>
  <c r="L3992" i="1"/>
  <c r="L3993" i="1"/>
  <c r="L3994" i="1"/>
  <c r="L3995" i="1"/>
  <c r="L3996" i="1"/>
  <c r="L3997" i="1"/>
  <c r="L3998" i="1"/>
  <c r="L3999" i="1"/>
  <c r="L4000" i="1"/>
  <c r="L4427" i="1"/>
  <c r="L4428" i="1"/>
  <c r="L4426" i="1"/>
  <c r="L4001" i="1"/>
  <c r="L4002" i="1"/>
  <c r="L4003" i="1"/>
  <c r="L4004" i="1"/>
  <c r="L6291" i="1"/>
  <c r="L6292" i="1"/>
  <c r="L6289" i="1"/>
  <c r="L6290" i="1"/>
  <c r="L6295" i="1"/>
  <c r="L6296" i="1"/>
  <c r="L6293" i="1"/>
  <c r="L6294" i="1"/>
  <c r="L6216" i="1"/>
  <c r="L6217" i="1"/>
  <c r="L6218" i="1"/>
  <c r="L6214" i="1"/>
  <c r="L6215" i="1"/>
  <c r="L6209" i="1"/>
  <c r="L6212" i="1"/>
  <c r="L6213" i="1"/>
  <c r="L6210" i="1"/>
  <c r="L6211" i="1"/>
  <c r="L6256" i="1"/>
  <c r="L6257" i="1"/>
  <c r="L6258" i="1"/>
  <c r="L6254" i="1"/>
  <c r="L6255" i="1"/>
  <c r="L6249" i="1"/>
  <c r="L6252" i="1"/>
  <c r="L6253" i="1"/>
  <c r="L6250" i="1"/>
  <c r="L6251" i="1"/>
  <c r="L6226" i="1"/>
  <c r="L6227" i="1"/>
  <c r="L6228" i="1"/>
  <c r="L6224" i="1"/>
  <c r="L6225" i="1"/>
  <c r="L6219" i="1"/>
  <c r="L6222" i="1"/>
  <c r="L6223" i="1"/>
  <c r="L6220" i="1"/>
  <c r="L6221" i="1"/>
  <c r="L6236" i="1"/>
  <c r="L6237" i="1"/>
  <c r="L6238" i="1"/>
  <c r="L6234" i="1"/>
  <c r="L6235" i="1"/>
  <c r="L6229" i="1"/>
  <c r="L6232" i="1"/>
  <c r="L6233" i="1"/>
  <c r="L6230" i="1"/>
  <c r="L6231" i="1"/>
  <c r="L6246" i="1"/>
  <c r="L6247" i="1"/>
  <c r="L6248" i="1"/>
  <c r="L6244" i="1"/>
  <c r="L6245" i="1"/>
  <c r="L6239" i="1"/>
  <c r="L6242" i="1"/>
  <c r="L6243" i="1"/>
  <c r="L6240" i="1"/>
  <c r="L6241" i="1"/>
  <c r="L3313" i="1"/>
  <c r="L3314" i="1"/>
  <c r="L3312" i="1"/>
  <c r="L3315" i="1"/>
  <c r="L3316" i="1"/>
  <c r="L6266" i="1"/>
  <c r="L6267" i="1"/>
  <c r="L6268" i="1"/>
  <c r="L6264" i="1"/>
  <c r="L6265" i="1"/>
  <c r="L6259" i="1"/>
  <c r="L6262" i="1"/>
  <c r="L6263" i="1"/>
  <c r="L6260" i="1"/>
  <c r="L6261" i="1"/>
  <c r="L6276" i="1"/>
  <c r="L6277" i="1"/>
  <c r="L6278" i="1"/>
  <c r="L6274" i="1"/>
  <c r="L6275" i="1"/>
  <c r="L6269" i="1"/>
  <c r="L6272" i="1"/>
  <c r="L6273" i="1"/>
  <c r="L6270" i="1"/>
  <c r="L6271" i="1"/>
  <c r="L6286" i="1"/>
  <c r="L6287" i="1"/>
  <c r="L6288" i="1"/>
  <c r="L6284" i="1"/>
  <c r="L6285" i="1"/>
  <c r="L6279" i="1"/>
  <c r="L6282" i="1"/>
  <c r="L6283" i="1"/>
  <c r="L6280" i="1"/>
  <c r="L6281" i="1"/>
  <c r="L5644" i="1"/>
  <c r="L5645" i="1"/>
  <c r="L5646" i="1"/>
  <c r="L5641" i="1"/>
  <c r="L5642" i="1"/>
  <c r="L5643" i="1"/>
  <c r="L5647" i="1"/>
  <c r="L5648" i="1"/>
  <c r="L5649" i="1"/>
  <c r="L5653" i="1"/>
  <c r="L5654" i="1"/>
  <c r="L5655" i="1"/>
  <c r="L5650" i="1"/>
  <c r="L5651" i="1"/>
  <c r="L5652" i="1"/>
  <c r="L5656" i="1"/>
  <c r="L5657" i="1"/>
  <c r="L5658" i="1"/>
  <c r="L3543" i="1"/>
  <c r="L3544" i="1"/>
  <c r="L3545" i="1"/>
  <c r="L3546" i="1"/>
  <c r="L3541" i="1"/>
  <c r="L3542" i="1"/>
  <c r="L3535" i="1"/>
  <c r="L3538" i="1"/>
  <c r="L3539" i="1"/>
  <c r="L3540" i="1"/>
  <c r="L3536" i="1"/>
  <c r="L3537" i="1"/>
  <c r="L3547" i="1"/>
  <c r="L3548" i="1"/>
  <c r="L3549" i="1"/>
  <c r="L3550" i="1"/>
  <c r="L3551" i="1"/>
  <c r="L3552" i="1"/>
  <c r="L3615" i="1"/>
  <c r="L3616" i="1"/>
  <c r="L3617" i="1"/>
  <c r="L3618" i="1"/>
  <c r="L3613" i="1"/>
  <c r="L3614" i="1"/>
  <c r="L3607" i="1"/>
  <c r="L3610" i="1"/>
  <c r="L3611" i="1"/>
  <c r="L3612" i="1"/>
  <c r="L3608" i="1"/>
  <c r="L3609" i="1"/>
  <c r="L3619" i="1"/>
  <c r="L3620" i="1"/>
  <c r="L3621" i="1"/>
  <c r="L3622" i="1"/>
  <c r="L3623" i="1"/>
  <c r="L3624" i="1"/>
  <c r="L3561" i="1"/>
  <c r="L3562" i="1"/>
  <c r="L3563" i="1"/>
  <c r="L3564" i="1"/>
  <c r="L3559" i="1"/>
  <c r="L3560" i="1"/>
  <c r="L3553" i="1"/>
  <c r="L3556" i="1"/>
  <c r="L3557" i="1"/>
  <c r="L3558" i="1"/>
  <c r="L3554" i="1"/>
  <c r="L3555" i="1"/>
  <c r="L3567" i="1"/>
  <c r="L3568" i="1"/>
  <c r="L3569" i="1"/>
  <c r="L3570" i="1"/>
  <c r="L3565" i="1"/>
  <c r="L3566" i="1"/>
  <c r="L3579" i="1"/>
  <c r="L3580" i="1"/>
  <c r="L3581" i="1"/>
  <c r="L3582" i="1"/>
  <c r="L3577" i="1"/>
  <c r="L3578" i="1"/>
  <c r="L3571" i="1"/>
  <c r="L3574" i="1"/>
  <c r="L3575" i="1"/>
  <c r="L3576" i="1"/>
  <c r="L3572" i="1"/>
  <c r="L3573" i="1"/>
  <c r="L3583" i="1"/>
  <c r="L3584" i="1"/>
  <c r="L3585" i="1"/>
  <c r="L3586" i="1"/>
  <c r="L3587" i="1"/>
  <c r="L3588" i="1"/>
  <c r="L3597" i="1"/>
  <c r="L3598" i="1"/>
  <c r="L3599" i="1"/>
  <c r="L3600" i="1"/>
  <c r="L3595" i="1"/>
  <c r="L3596" i="1"/>
  <c r="L3589" i="1"/>
  <c r="L3592" i="1"/>
  <c r="L3593" i="1"/>
  <c r="L3594" i="1"/>
  <c r="L3590" i="1"/>
  <c r="L3591" i="1"/>
  <c r="L3601" i="1"/>
  <c r="L3602" i="1"/>
  <c r="L3603" i="1"/>
  <c r="L3604" i="1"/>
  <c r="L3605" i="1"/>
  <c r="L3606" i="1"/>
  <c r="L7013" i="1"/>
  <c r="L7014" i="1"/>
  <c r="L7015" i="1"/>
  <c r="L7011" i="1"/>
  <c r="L7012" i="1"/>
  <c r="L7006" i="1"/>
  <c r="L7009" i="1"/>
  <c r="L7010" i="1"/>
  <c r="L7007" i="1"/>
  <c r="L7008" i="1"/>
  <c r="L7016" i="1"/>
  <c r="L7017" i="1"/>
  <c r="L7018" i="1"/>
  <c r="L7019" i="1"/>
  <c r="L7020" i="1"/>
  <c r="L7028" i="1"/>
  <c r="L7029" i="1"/>
  <c r="L7030" i="1"/>
  <c r="L7026" i="1"/>
  <c r="L7027" i="1"/>
  <c r="L7021" i="1"/>
  <c r="L7024" i="1"/>
  <c r="L7025" i="1"/>
  <c r="L7022" i="1"/>
  <c r="L7023" i="1"/>
  <c r="L7031" i="1"/>
  <c r="L7032" i="1"/>
  <c r="L7033" i="1"/>
  <c r="L7034" i="1"/>
  <c r="L7035" i="1"/>
  <c r="L7043" i="1"/>
  <c r="L7044" i="1"/>
  <c r="L7045" i="1"/>
  <c r="L7041" i="1"/>
  <c r="L7042" i="1"/>
  <c r="L7036" i="1"/>
  <c r="L7039" i="1"/>
  <c r="L7040" i="1"/>
  <c r="L7037" i="1"/>
  <c r="L7038" i="1"/>
  <c r="L7046" i="1"/>
  <c r="L7047" i="1"/>
  <c r="L7048" i="1"/>
  <c r="L7049" i="1"/>
  <c r="L7050" i="1"/>
  <c r="L4084" i="1"/>
  <c r="L4085" i="1"/>
  <c r="L4086" i="1"/>
  <c r="L4076" i="1"/>
  <c r="L4077" i="1"/>
  <c r="L4078" i="1"/>
  <c r="L4081" i="1"/>
  <c r="L4080" i="1"/>
  <c r="L4079" i="1"/>
  <c r="L4082" i="1"/>
  <c r="L4083" i="1"/>
  <c r="L4676" i="1"/>
  <c r="L4675" i="1"/>
  <c r="L4674" i="1"/>
  <c r="L4673" i="1"/>
  <c r="L4681" i="1"/>
  <c r="L4682" i="1"/>
  <c r="L4677" i="1"/>
  <c r="L4678" i="1"/>
  <c r="L4679" i="1"/>
  <c r="L4680" i="1"/>
  <c r="L4433" i="1"/>
  <c r="L4429" i="1"/>
  <c r="L4430" i="1"/>
  <c r="L4431" i="1"/>
  <c r="L4432" i="1"/>
  <c r="L6661" i="1"/>
  <c r="L6651" i="1"/>
  <c r="L6652" i="1"/>
  <c r="L6653" i="1"/>
  <c r="L6654" i="1"/>
  <c r="L6659" i="1"/>
  <c r="L6662" i="1"/>
  <c r="L6655" i="1"/>
  <c r="L6656" i="1"/>
  <c r="L6657" i="1"/>
  <c r="L6658" i="1"/>
  <c r="L6660" i="1"/>
  <c r="L4822" i="1"/>
  <c r="L4817" i="1"/>
  <c r="L4818" i="1"/>
  <c r="L4819" i="1"/>
  <c r="L4820" i="1"/>
  <c r="L4821" i="1"/>
  <c r="L3454" i="1"/>
  <c r="L3455" i="1"/>
  <c r="L3456" i="1"/>
  <c r="L3457" i="1"/>
  <c r="L3458" i="1"/>
  <c r="L3459" i="1"/>
  <c r="L5498" i="1"/>
  <c r="L5499" i="1"/>
  <c r="L5500" i="1"/>
  <c r="L5501" i="1"/>
  <c r="L5494" i="1"/>
  <c r="L5495" i="1"/>
  <c r="L5496" i="1"/>
  <c r="L5497" i="1"/>
  <c r="L5276" i="1"/>
  <c r="L5277" i="1"/>
  <c r="L5278" i="1"/>
  <c r="L5279" i="1"/>
  <c r="L5280" i="1"/>
  <c r="L5281" i="1"/>
  <c r="L5282" i="1"/>
  <c r="L5283" i="1"/>
  <c r="L5284" i="1"/>
  <c r="L5839" i="1"/>
  <c r="L5840" i="1"/>
  <c r="L5841" i="1"/>
  <c r="L5842" i="1"/>
  <c r="L4708" i="1"/>
  <c r="L4709" i="1"/>
  <c r="L4710" i="1"/>
  <c r="L4711" i="1"/>
  <c r="L5550" i="1"/>
  <c r="L5549" i="1"/>
  <c r="L5545" i="1"/>
  <c r="L5546" i="1"/>
  <c r="L5547" i="1"/>
  <c r="L5548" i="1"/>
  <c r="L5543" i="1"/>
  <c r="L5544" i="1"/>
  <c r="L5535" i="1"/>
  <c r="L5542" i="1"/>
  <c r="L5538" i="1"/>
  <c r="L5539" i="1"/>
  <c r="L5540" i="1"/>
  <c r="L5541" i="1"/>
  <c r="L5536" i="1"/>
  <c r="L5537" i="1"/>
  <c r="L5614" i="1"/>
  <c r="L5613" i="1"/>
  <c r="L5609" i="1"/>
  <c r="L5610" i="1"/>
  <c r="L5611" i="1"/>
  <c r="L5612" i="1"/>
  <c r="L5607" i="1"/>
  <c r="L5608" i="1"/>
  <c r="L5599" i="1"/>
  <c r="L5606" i="1"/>
  <c r="L5602" i="1"/>
  <c r="L5603" i="1"/>
  <c r="L5604" i="1"/>
  <c r="L5605" i="1"/>
  <c r="L5600" i="1"/>
  <c r="L5601" i="1"/>
  <c r="L5566" i="1"/>
  <c r="L5565" i="1"/>
  <c r="L5561" i="1"/>
  <c r="L5562" i="1"/>
  <c r="L5563" i="1"/>
  <c r="L5564" i="1"/>
  <c r="L5559" i="1"/>
  <c r="L5560" i="1"/>
  <c r="L5551" i="1"/>
  <c r="L5558" i="1"/>
  <c r="L5554" i="1"/>
  <c r="L5555" i="1"/>
  <c r="L5556" i="1"/>
  <c r="L5557" i="1"/>
  <c r="L5552" i="1"/>
  <c r="L5553" i="1"/>
  <c r="L5582" i="1"/>
  <c r="L5581" i="1"/>
  <c r="L5577" i="1"/>
  <c r="L5578" i="1"/>
  <c r="L5579" i="1"/>
  <c r="L5580" i="1"/>
  <c r="L5575" i="1"/>
  <c r="L5576" i="1"/>
  <c r="L5567" i="1"/>
  <c r="L5574" i="1"/>
  <c r="L5570" i="1"/>
  <c r="L5571" i="1"/>
  <c r="L5572" i="1"/>
  <c r="L5573" i="1"/>
  <c r="L5568" i="1"/>
  <c r="L5569" i="1"/>
  <c r="L5598" i="1"/>
  <c r="L5597" i="1"/>
  <c r="L5593" i="1"/>
  <c r="L5594" i="1"/>
  <c r="L5595" i="1"/>
  <c r="L5596" i="1"/>
  <c r="L5591" i="1"/>
  <c r="L5592" i="1"/>
  <c r="L5590" i="1"/>
  <c r="L5589" i="1"/>
  <c r="L5586" i="1"/>
  <c r="L5583" i="1"/>
  <c r="L5587" i="1"/>
  <c r="L5588" i="1"/>
  <c r="L5584" i="1"/>
  <c r="L5585" i="1"/>
  <c r="L5622" i="1"/>
  <c r="L5623" i="1"/>
  <c r="L5624" i="1"/>
  <c r="L5620" i="1"/>
  <c r="L5621" i="1"/>
  <c r="L5615" i="1"/>
  <c r="L5618" i="1"/>
  <c r="L5619" i="1"/>
  <c r="L5616" i="1"/>
  <c r="L5617" i="1"/>
  <c r="L5632" i="1"/>
  <c r="L5633" i="1"/>
  <c r="L5634" i="1"/>
  <c r="L5630" i="1"/>
  <c r="L5631" i="1"/>
  <c r="L5625" i="1"/>
  <c r="L5628" i="1"/>
  <c r="L5629" i="1"/>
  <c r="L5626" i="1"/>
  <c r="L5627" i="1"/>
  <c r="L5534" i="1"/>
  <c r="L5533" i="1"/>
  <c r="L5529" i="1"/>
  <c r="L5530" i="1"/>
  <c r="L5531" i="1"/>
  <c r="L5532" i="1"/>
  <c r="L5527" i="1"/>
  <c r="L5528" i="1"/>
  <c r="L5519" i="1"/>
  <c r="L5526" i="1"/>
  <c r="L5522" i="1"/>
  <c r="L5523" i="1"/>
  <c r="L5524" i="1"/>
  <c r="L5525" i="1"/>
  <c r="L5520" i="1"/>
  <c r="L5521" i="1"/>
  <c r="L4554" i="1"/>
  <c r="L4555" i="1"/>
  <c r="L4556" i="1"/>
  <c r="L4557" i="1"/>
  <c r="L4558" i="1"/>
  <c r="L4565" i="1"/>
  <c r="L4559" i="1"/>
  <c r="L4560" i="1"/>
  <c r="L4561" i="1"/>
  <c r="L4562" i="1"/>
  <c r="L4563" i="1"/>
  <c r="L4564" i="1"/>
  <c r="L5230" i="1"/>
  <c r="L5231" i="1"/>
  <c r="L5232" i="1"/>
  <c r="L6971" i="1"/>
  <c r="L6972" i="1"/>
  <c r="L6973" i="1"/>
  <c r="L6974" i="1"/>
  <c r="L6975" i="1"/>
  <c r="L4548" i="1"/>
  <c r="L4549" i="1"/>
  <c r="L4550" i="1"/>
  <c r="L4551" i="1"/>
  <c r="L4552" i="1"/>
  <c r="L4553" i="1"/>
  <c r="L431" i="1"/>
  <c r="L432" i="1"/>
  <c r="L433" i="1"/>
  <c r="L434" i="1"/>
  <c r="L435" i="1"/>
  <c r="L436" i="1"/>
  <c r="L437" i="1"/>
  <c r="L438" i="1"/>
  <c r="L423" i="1"/>
  <c r="L424" i="1"/>
  <c r="L425" i="1"/>
  <c r="L426" i="1"/>
  <c r="L427" i="1"/>
  <c r="L428" i="1"/>
  <c r="L429" i="1"/>
  <c r="L430" i="1"/>
  <c r="L2685" i="1"/>
  <c r="L2686" i="1"/>
  <c r="L2687" i="1"/>
  <c r="L2688" i="1"/>
  <c r="L2689" i="1"/>
  <c r="L2690" i="1"/>
  <c r="L2691" i="1"/>
  <c r="L2692" i="1"/>
  <c r="L2693" i="1"/>
  <c r="L2694" i="1"/>
  <c r="L2695" i="1"/>
  <c r="L2696" i="1"/>
  <c r="L2697" i="1"/>
  <c r="L2698" i="1"/>
  <c r="L2699" i="1"/>
  <c r="L2700" i="1"/>
  <c r="L497" i="1"/>
  <c r="L498" i="1"/>
  <c r="L499" i="1"/>
  <c r="L500" i="1"/>
  <c r="L501" i="1"/>
  <c r="L502" i="1"/>
  <c r="L503" i="1"/>
  <c r="L504" i="1"/>
  <c r="L351" i="1"/>
  <c r="L352" i="1"/>
  <c r="L353" i="1"/>
  <c r="L354" i="1"/>
  <c r="L355" i="1"/>
  <c r="L356" i="1"/>
  <c r="L485" i="1"/>
  <c r="L486" i="1"/>
  <c r="L487" i="1"/>
  <c r="L488" i="1"/>
  <c r="L489" i="1"/>
  <c r="L490" i="1"/>
  <c r="L445" i="1"/>
  <c r="L446" i="1"/>
  <c r="L447" i="1"/>
  <c r="L448" i="1"/>
  <c r="L449" i="1"/>
  <c r="L450" i="1"/>
  <c r="L453" i="1"/>
  <c r="L454" i="1"/>
  <c r="L479" i="1"/>
  <c r="L480" i="1"/>
  <c r="L481" i="1"/>
  <c r="L482" i="1"/>
  <c r="L483" i="1"/>
  <c r="L484" i="1"/>
  <c r="L439" i="1"/>
  <c r="L440" i="1"/>
  <c r="L441" i="1"/>
  <c r="L442" i="1"/>
  <c r="L443" i="1"/>
  <c r="L444" i="1"/>
  <c r="L451" i="1"/>
  <c r="L452" i="1"/>
  <c r="L491" i="1"/>
  <c r="L492" i="1"/>
  <c r="L493" i="1"/>
  <c r="L494" i="1"/>
  <c r="L495" i="1"/>
  <c r="L496" i="1"/>
  <c r="L455" i="1"/>
  <c r="L456" i="1"/>
  <c r="L457" i="1"/>
  <c r="L458" i="1"/>
  <c r="L459" i="1"/>
  <c r="L460" i="1"/>
  <c r="L461" i="1"/>
  <c r="L462" i="1"/>
  <c r="L1559" i="1"/>
  <c r="L1560" i="1"/>
  <c r="L1561" i="1"/>
  <c r="L1562" i="1"/>
  <c r="L1563" i="1"/>
  <c r="L1564" i="1"/>
  <c r="L1565" i="1"/>
  <c r="L1566" i="1"/>
  <c r="L1567" i="1"/>
  <c r="L1568" i="1"/>
  <c r="L1569" i="1"/>
  <c r="L1570" i="1"/>
  <c r="L2523" i="1"/>
  <c r="L2524" i="1"/>
  <c r="L2525" i="1"/>
  <c r="L2526" i="1"/>
  <c r="L2527" i="1"/>
  <c r="L2528" i="1"/>
  <c r="L2529" i="1"/>
  <c r="L2530" i="1"/>
  <c r="L2795" i="1"/>
  <c r="L2794" i="1"/>
  <c r="L2793" i="1"/>
  <c r="L2792" i="1"/>
  <c r="L2791" i="1"/>
  <c r="L2790" i="1"/>
  <c r="L2789" i="1"/>
  <c r="L2788" i="1"/>
  <c r="L2796" i="1"/>
  <c r="L2797" i="1"/>
  <c r="L2798" i="1"/>
  <c r="L2799" i="1"/>
  <c r="L2800" i="1"/>
  <c r="L2801" i="1"/>
  <c r="L2802" i="1"/>
  <c r="L2803" i="1"/>
  <c r="L2804" i="1"/>
  <c r="L2805" i="1"/>
  <c r="L2806" i="1"/>
  <c r="L2707" i="1"/>
  <c r="L2708" i="1"/>
  <c r="L2709" i="1"/>
  <c r="L2710" i="1"/>
  <c r="L2714" i="1"/>
  <c r="L2711" i="1"/>
  <c r="L2712" i="1"/>
  <c r="L2713" i="1"/>
  <c r="L463" i="1"/>
  <c r="L464" i="1"/>
  <c r="L465" i="1"/>
  <c r="L466" i="1"/>
  <c r="L467" i="1"/>
  <c r="L468" i="1"/>
  <c r="L469" i="1"/>
  <c r="L470" i="1"/>
  <c r="L471" i="1"/>
  <c r="L472" i="1"/>
  <c r="L473" i="1"/>
  <c r="L474" i="1"/>
  <c r="L475" i="1"/>
  <c r="L476" i="1"/>
  <c r="L477" i="1"/>
  <c r="L478" i="1"/>
  <c r="L2822" i="1"/>
  <c r="L2823" i="1"/>
  <c r="L2824" i="1"/>
  <c r="L2825" i="1"/>
  <c r="L2826" i="1"/>
  <c r="L2827" i="1"/>
  <c r="L2828" i="1"/>
  <c r="L506" i="1"/>
  <c r="L507" i="1"/>
  <c r="L508" i="1"/>
  <c r="L509" i="1"/>
  <c r="L510" i="1"/>
  <c r="L511" i="1"/>
  <c r="L512" i="1"/>
  <c r="L674" i="1"/>
  <c r="L675" i="1"/>
  <c r="L676" i="1"/>
  <c r="L677" i="1"/>
  <c r="L678" i="1"/>
  <c r="L679" i="1"/>
  <c r="L680" i="1"/>
  <c r="L2283" i="1"/>
  <c r="L2284" i="1"/>
  <c r="L2285" i="1"/>
  <c r="L2286" i="1"/>
  <c r="L2287" i="1"/>
  <c r="L2288" i="1"/>
  <c r="L2289" i="1"/>
  <c r="L1169" i="1"/>
  <c r="L1170" i="1"/>
  <c r="L1171" i="1"/>
  <c r="L1172" i="1"/>
  <c r="L1173" i="1"/>
  <c r="L1174" i="1"/>
  <c r="L1175" i="1"/>
  <c r="L1162" i="1"/>
  <c r="L1163" i="1"/>
  <c r="L1164" i="1"/>
  <c r="L1165" i="1"/>
  <c r="L1166" i="1"/>
  <c r="L1167" i="1"/>
  <c r="L1168" i="1"/>
  <c r="L588" i="1"/>
  <c r="L589" i="1"/>
  <c r="L590" i="1"/>
  <c r="L591" i="1"/>
  <c r="L592" i="1"/>
  <c r="L593" i="1"/>
  <c r="L594" i="1"/>
  <c r="L3298" i="1"/>
  <c r="L3299" i="1"/>
  <c r="L3300" i="1"/>
  <c r="L513" i="1"/>
  <c r="L514" i="1"/>
  <c r="L515" i="1"/>
  <c r="L516" i="1"/>
  <c r="L517" i="1"/>
  <c r="L518" i="1"/>
  <c r="L519" i="1"/>
  <c r="L993" i="1"/>
  <c r="L1004" i="1"/>
  <c r="L1005" i="1"/>
  <c r="L1006" i="1"/>
  <c r="L1007" i="1"/>
  <c r="L1008" i="1"/>
  <c r="L994" i="1"/>
  <c r="L995" i="1"/>
  <c r="L996" i="1"/>
  <c r="L997" i="1"/>
  <c r="L998" i="1"/>
  <c r="L999" i="1"/>
  <c r="L1000" i="1"/>
  <c r="L1001" i="1"/>
  <c r="L1002" i="1"/>
  <c r="L1003" i="1"/>
  <c r="L2354" i="1"/>
  <c r="L2355" i="1"/>
  <c r="L2356" i="1"/>
  <c r="L2357" i="1"/>
  <c r="L2358" i="1"/>
  <c r="L2359" i="1"/>
  <c r="L2360" i="1"/>
  <c r="L2408" i="1"/>
  <c r="L2409" i="1"/>
  <c r="L2410" i="1"/>
  <c r="L2411" i="1"/>
  <c r="L2412" i="1"/>
  <c r="L2413" i="1"/>
  <c r="L2414" i="1"/>
  <c r="L611" i="1"/>
  <c r="L612" i="1"/>
  <c r="L613" i="1"/>
  <c r="L614" i="1"/>
  <c r="L615" i="1"/>
  <c r="L616" i="1"/>
  <c r="L617" i="1"/>
  <c r="L595" i="1"/>
  <c r="L596" i="1"/>
  <c r="L598" i="1"/>
  <c r="L597" i="1"/>
  <c r="L599" i="1"/>
  <c r="L600" i="1"/>
  <c r="L602" i="1"/>
  <c r="L601" i="1"/>
  <c r="L603" i="1"/>
  <c r="L604" i="1"/>
  <c r="L610" i="1"/>
  <c r="L605" i="1"/>
  <c r="L606" i="1"/>
  <c r="L607" i="1"/>
  <c r="L608" i="1"/>
  <c r="L609" i="1"/>
  <c r="L4384" i="1"/>
  <c r="L4385" i="1"/>
  <c r="L4386" i="1"/>
  <c r="L4388" i="1"/>
  <c r="L4387" i="1"/>
  <c r="L4389" i="1"/>
  <c r="L4390" i="1"/>
  <c r="L4391" i="1"/>
  <c r="L4392" i="1"/>
  <c r="L3256" i="1"/>
  <c r="L3257" i="1"/>
  <c r="L3211" i="1"/>
  <c r="L3212" i="1"/>
  <c r="L3259" i="1"/>
  <c r="L3261" i="1"/>
  <c r="L3260" i="1"/>
  <c r="L3262" i="1"/>
  <c r="L3308" i="1"/>
  <c r="L3307" i="1"/>
  <c r="L3296" i="1"/>
  <c r="L3297" i="1"/>
  <c r="L3294" i="1"/>
  <c r="L3295" i="1"/>
  <c r="L3306" i="1"/>
  <c r="L3305" i="1"/>
  <c r="L6302" i="1"/>
  <c r="L6303" i="1"/>
  <c r="L6304" i="1"/>
  <c r="L6299" i="1"/>
  <c r="L6301" i="1"/>
  <c r="L6300" i="1"/>
  <c r="L5182" i="1"/>
  <c r="L5183" i="1"/>
  <c r="L6298" i="1"/>
  <c r="L6297" i="1"/>
  <c r="L3810" i="1"/>
  <c r="L6593" i="1"/>
  <c r="L6595" i="1"/>
  <c r="L6594" i="1"/>
  <c r="L6748" i="1"/>
  <c r="L6749" i="1"/>
  <c r="L3254" i="1"/>
  <c r="L3255" i="1"/>
  <c r="L6755" i="1"/>
  <c r="L6751" i="1"/>
  <c r="L6754" i="1"/>
  <c r="L6750" i="1"/>
  <c r="L6756" i="1"/>
  <c r="L6752" i="1"/>
  <c r="L6753" i="1"/>
  <c r="L3235" i="1"/>
  <c r="L3226" i="1"/>
  <c r="L3215" i="1"/>
  <c r="L3217" i="1"/>
  <c r="L3214" i="1"/>
  <c r="L3216" i="1"/>
  <c r="L3227" i="1"/>
  <c r="L3230" i="1"/>
  <c r="L3232" i="1"/>
  <c r="L3231" i="1"/>
  <c r="L3233" i="1"/>
  <c r="L3234" i="1"/>
  <c r="L3228" i="1"/>
  <c r="L3222" i="1"/>
  <c r="L3223" i="1"/>
  <c r="L3224" i="1"/>
  <c r="L3225" i="1"/>
  <c r="L3229" i="1"/>
  <c r="L3218" i="1"/>
  <c r="L3220" i="1"/>
  <c r="L3219" i="1"/>
  <c r="L3221" i="1"/>
  <c r="L3266" i="1"/>
  <c r="L3263" i="1"/>
  <c r="L3265" i="1"/>
  <c r="L3264" i="1"/>
  <c r="L3321" i="1"/>
  <c r="L3319" i="1"/>
  <c r="L3320" i="1"/>
  <c r="L3322" i="1"/>
  <c r="L3309" i="1"/>
  <c r="L3311" i="1"/>
  <c r="L3310" i="1"/>
  <c r="L3267" i="1"/>
  <c r="L3268" i="1"/>
  <c r="L3269" i="1"/>
  <c r="L3240" i="1"/>
  <c r="L3242" i="1"/>
  <c r="L3238" i="1"/>
  <c r="L3241" i="1"/>
  <c r="L3243" i="1"/>
  <c r="L3239" i="1"/>
  <c r="L3245" i="1"/>
  <c r="L3244" i="1"/>
  <c r="L3236" i="1"/>
  <c r="L3247" i="1"/>
  <c r="L3246" i="1"/>
  <c r="L3237" i="1"/>
  <c r="L5851" i="1"/>
  <c r="L5849" i="1"/>
  <c r="L5850" i="1"/>
  <c r="L5852" i="1"/>
  <c r="L5853" i="1"/>
  <c r="L5854" i="1"/>
  <c r="L5292" i="1"/>
  <c r="L5294" i="1"/>
  <c r="L5293" i="1"/>
  <c r="L669" i="1"/>
  <c r="L670" i="1"/>
  <c r="L671" i="1"/>
  <c r="L673" i="1"/>
  <c r="L672" i="1"/>
  <c r="L6146" i="1"/>
  <c r="L6147" i="1"/>
  <c r="L6148" i="1"/>
  <c r="L5325" i="1"/>
  <c r="L5326" i="1"/>
  <c r="L4005" i="1"/>
  <c r="L4006" i="1"/>
  <c r="L4007" i="1"/>
  <c r="L6166" i="1"/>
  <c r="L6165" i="1"/>
  <c r="L6167" i="1"/>
  <c r="L6164" i="1"/>
  <c r="L6535" i="1"/>
  <c r="L6536" i="1"/>
  <c r="L4297" i="1"/>
  <c r="L4298" i="1"/>
  <c r="L6537" i="1"/>
  <c r="L6538" i="1"/>
  <c r="L6155" i="1"/>
  <c r="L3175" i="1"/>
  <c r="L3180" i="1"/>
  <c r="L3176" i="1"/>
  <c r="L3181" i="1"/>
  <c r="L3182" i="1"/>
  <c r="L3183" i="1"/>
  <c r="L3184" i="1"/>
  <c r="L3185" i="1"/>
  <c r="L3186" i="1"/>
  <c r="L3187" i="1"/>
  <c r="L3188" i="1"/>
  <c r="L3189" i="1"/>
  <c r="L3190" i="1"/>
  <c r="L3191" i="1"/>
  <c r="L3192" i="1"/>
  <c r="L3193" i="1"/>
  <c r="L3628" i="1"/>
  <c r="L3629" i="1"/>
  <c r="L6776" i="1"/>
  <c r="L6772" i="1"/>
  <c r="L6773" i="1"/>
  <c r="L6774" i="1"/>
  <c r="L6775" i="1"/>
  <c r="L5201" i="1"/>
  <c r="L5197" i="1"/>
  <c r="L5202" i="1"/>
  <c r="L5195" i="1"/>
  <c r="L6779" i="1"/>
  <c r="L6781" i="1"/>
  <c r="L6780" i="1"/>
  <c r="L4885" i="1"/>
  <c r="L4886" i="1"/>
  <c r="L4887" i="1"/>
  <c r="L3304" i="1"/>
  <c r="L3303" i="1"/>
  <c r="L3839" i="1"/>
  <c r="L3838" i="1"/>
  <c r="L3502" i="1"/>
  <c r="L3499" i="1"/>
  <c r="L3500" i="1"/>
  <c r="L3501" i="1"/>
  <c r="L3503" i="1"/>
  <c r="L3497" i="1"/>
  <c r="L3498" i="1"/>
  <c r="L3504" i="1"/>
  <c r="L4593" i="1"/>
  <c r="L4591" i="1"/>
  <c r="L4586" i="1"/>
  <c r="L4585" i="1"/>
  <c r="L4587" i="1"/>
  <c r="L4592" i="1"/>
  <c r="L4590" i="1"/>
  <c r="L4588" i="1"/>
  <c r="L4583" i="1"/>
  <c r="L4582" i="1"/>
  <c r="L4584" i="1"/>
  <c r="L4589" i="1"/>
  <c r="L4575" i="1"/>
  <c r="L4576" i="1"/>
  <c r="L4577" i="1"/>
  <c r="L4578" i="1"/>
  <c r="L4579" i="1"/>
  <c r="L4580" i="1"/>
  <c r="L4574" i="1"/>
  <c r="L4581" i="1"/>
  <c r="L4567" i="1"/>
  <c r="L4568" i="1"/>
  <c r="L4569" i="1"/>
  <c r="L4570" i="1"/>
  <c r="L4571" i="1"/>
  <c r="L4572" i="1"/>
  <c r="L4566" i="1"/>
  <c r="L4573" i="1"/>
  <c r="L4611" i="1"/>
  <c r="L4612" i="1"/>
  <c r="L4610" i="1"/>
  <c r="L6893" i="1"/>
  <c r="L6894" i="1"/>
  <c r="L6892" i="1"/>
  <c r="L6863" i="1"/>
  <c r="L6862" i="1"/>
  <c r="L6865" i="1"/>
  <c r="L6864" i="1"/>
  <c r="L6834" i="1"/>
  <c r="L6833" i="1"/>
  <c r="L4251" i="1"/>
  <c r="L4252" i="1"/>
  <c r="L6946" i="1"/>
  <c r="L6943" i="1"/>
  <c r="L6942" i="1"/>
  <c r="L6948" i="1"/>
  <c r="L6947" i="1"/>
  <c r="L6944" i="1"/>
  <c r="L6945" i="1"/>
  <c r="L6949" i="1"/>
  <c r="L6954" i="1"/>
  <c r="L6955" i="1"/>
  <c r="L6953" i="1"/>
  <c r="L6951" i="1"/>
  <c r="L6952" i="1"/>
  <c r="L6958" i="1"/>
  <c r="L6959" i="1"/>
  <c r="L6960" i="1"/>
  <c r="L6920" i="1"/>
  <c r="L6919" i="1"/>
  <c r="L6921" i="1"/>
  <c r="L6922" i="1"/>
  <c r="L6917" i="1"/>
  <c r="L6918" i="1"/>
  <c r="L6926" i="1"/>
  <c r="L6927" i="1"/>
  <c r="L6928" i="1"/>
  <c r="L6866" i="1"/>
  <c r="L6867" i="1"/>
  <c r="L6868" i="1"/>
  <c r="L6869" i="1"/>
  <c r="L6912" i="1"/>
  <c r="L6875" i="1"/>
  <c r="L6876" i="1"/>
  <c r="L4253" i="1"/>
  <c r="L4254" i="1"/>
  <c r="L6802" i="1"/>
  <c r="L6803" i="1"/>
  <c r="L6804" i="1"/>
  <c r="L6805" i="1"/>
  <c r="L6857" i="1"/>
  <c r="L6858" i="1"/>
  <c r="L6859" i="1"/>
  <c r="L6854" i="1"/>
  <c r="L6855" i="1"/>
  <c r="L6852" i="1"/>
  <c r="L6853" i="1"/>
  <c r="L6808" i="1"/>
  <c r="L6806" i="1"/>
  <c r="L6807" i="1"/>
  <c r="L6813" i="1"/>
  <c r="L6814" i="1"/>
  <c r="L6815" i="1"/>
  <c r="L6809" i="1"/>
  <c r="L6810" i="1"/>
  <c r="L6811" i="1"/>
  <c r="L6812" i="1"/>
  <c r="L6956" i="1"/>
  <c r="L6957" i="1"/>
  <c r="L6174" i="1"/>
  <c r="L6175" i="1"/>
  <c r="L6176" i="1"/>
  <c r="L6177" i="1"/>
  <c r="L6837" i="1"/>
  <c r="L6838" i="1"/>
  <c r="L6839" i="1"/>
  <c r="L6877" i="1"/>
  <c r="L6878" i="1"/>
  <c r="L6901" i="1"/>
  <c r="L6902" i="1"/>
  <c r="L6903" i="1"/>
  <c r="L6884" i="1"/>
  <c r="L6885" i="1"/>
  <c r="L6886" i="1"/>
  <c r="L6890" i="1"/>
  <c r="L6887" i="1"/>
  <c r="L6888" i="1"/>
  <c r="L6889" i="1"/>
  <c r="L6891" i="1"/>
  <c r="L6937" i="1"/>
  <c r="L6938" i="1"/>
  <c r="L6939" i="1"/>
  <c r="L6940" i="1"/>
  <c r="L6941" i="1"/>
  <c r="L6870" i="1"/>
  <c r="L6871" i="1"/>
  <c r="L6872" i="1"/>
  <c r="L6874" i="1"/>
  <c r="L6873" i="1"/>
  <c r="L6820" i="1"/>
  <c r="L6821" i="1"/>
  <c r="L6822" i="1"/>
  <c r="L6823" i="1"/>
  <c r="L6824" i="1"/>
  <c r="L6844" i="1"/>
  <c r="L6845" i="1"/>
  <c r="L6846" i="1"/>
  <c r="L6847" i="1"/>
  <c r="L6848" i="1"/>
  <c r="L6849" i="1"/>
  <c r="L6850" i="1"/>
  <c r="L6851" i="1"/>
  <c r="L6842" i="1"/>
  <c r="L6843" i="1"/>
  <c r="L6913" i="1"/>
  <c r="L6914" i="1"/>
  <c r="L6915" i="1"/>
  <c r="L6916" i="1"/>
  <c r="L6899" i="1"/>
  <c r="L6900" i="1"/>
  <c r="L6908" i="1"/>
  <c r="L6909" i="1"/>
  <c r="L6910" i="1"/>
  <c r="L6911" i="1"/>
  <c r="L6904" i="1"/>
  <c r="L6905" i="1"/>
  <c r="L6906" i="1"/>
  <c r="L6907" i="1"/>
  <c r="L6825" i="1"/>
  <c r="L6826" i="1"/>
  <c r="L6827" i="1"/>
  <c r="L6828" i="1"/>
  <c r="L6933" i="1"/>
  <c r="L6931" i="1"/>
  <c r="L6932" i="1"/>
  <c r="L6840" i="1"/>
  <c r="L6841" i="1"/>
  <c r="L6835" i="1"/>
  <c r="L6836" i="1"/>
  <c r="L6879" i="1"/>
  <c r="L6881" i="1"/>
  <c r="L6882" i="1"/>
  <c r="L6880" i="1"/>
  <c r="L6883" i="1"/>
  <c r="L3846" i="1"/>
  <c r="L3842" i="1"/>
  <c r="L3843" i="1"/>
  <c r="L3840" i="1"/>
  <c r="L3845" i="1"/>
  <c r="L3844" i="1"/>
  <c r="L3841" i="1"/>
  <c r="L6923" i="1"/>
  <c r="L6924" i="1"/>
  <c r="L6925" i="1"/>
  <c r="L5925" i="1"/>
  <c r="L5926" i="1"/>
  <c r="L5927" i="1"/>
  <c r="L5928" i="1"/>
  <c r="L5929" i="1"/>
  <c r="L5930" i="1"/>
  <c r="L5931" i="1"/>
  <c r="L5932" i="1"/>
  <c r="L4184" i="1"/>
  <c r="L4185" i="1"/>
  <c r="L4186" i="1"/>
  <c r="L4187" i="1"/>
  <c r="L4188" i="1"/>
  <c r="L4189" i="1"/>
  <c r="L6829" i="1"/>
  <c r="L6830" i="1"/>
  <c r="L6832" i="1"/>
  <c r="L6831" i="1"/>
  <c r="L6383" i="1"/>
  <c r="L6384" i="1"/>
  <c r="L6385" i="1"/>
  <c r="L6386" i="1"/>
  <c r="L6334" i="1"/>
  <c r="L6335" i="1"/>
  <c r="L6403" i="1"/>
  <c r="L6404" i="1"/>
  <c r="L6407" i="1"/>
  <c r="L6408" i="1"/>
  <c r="L6387" i="1"/>
  <c r="L6388" i="1"/>
  <c r="L6389" i="1"/>
  <c r="L6390" i="1"/>
  <c r="L6395" i="1"/>
  <c r="L6396" i="1"/>
  <c r="L6340" i="1"/>
  <c r="L6341" i="1"/>
  <c r="L6342" i="1"/>
  <c r="L6343" i="1"/>
  <c r="L6344" i="1"/>
  <c r="L6345" i="1"/>
  <c r="L6375" i="1"/>
  <c r="L6376" i="1"/>
  <c r="L6377" i="1"/>
  <c r="L6378" i="1"/>
  <c r="L6391" i="1"/>
  <c r="L6392" i="1"/>
  <c r="L6393" i="1"/>
  <c r="L6394" i="1"/>
  <c r="L6336" i="1"/>
  <c r="L6337" i="1"/>
  <c r="L6338" i="1"/>
  <c r="L6339" i="1"/>
  <c r="L6379" i="1"/>
  <c r="L6380" i="1"/>
  <c r="L6381" i="1"/>
  <c r="L6382" i="1"/>
  <c r="L6356" i="1"/>
  <c r="L6357" i="1"/>
  <c r="L6358" i="1"/>
  <c r="L6359" i="1"/>
  <c r="L6351" i="1"/>
  <c r="L6350" i="1"/>
  <c r="L6364" i="1"/>
  <c r="L6365" i="1"/>
  <c r="L6399" i="1"/>
  <c r="L6400" i="1"/>
  <c r="L6397" i="1"/>
  <c r="L6398" i="1"/>
  <c r="L6401" i="1"/>
  <c r="L6402" i="1"/>
  <c r="L6360" i="1"/>
  <c r="L6361" i="1"/>
  <c r="L6362" i="1"/>
  <c r="L6363" i="1"/>
  <c r="L6370" i="1"/>
  <c r="L6371" i="1"/>
  <c r="L6372" i="1"/>
  <c r="L6373" i="1"/>
  <c r="L6374" i="1"/>
  <c r="L6352" i="1"/>
  <c r="L6353" i="1"/>
  <c r="L6354" i="1"/>
  <c r="L6355" i="1"/>
  <c r="L6346" i="1"/>
  <c r="L6347" i="1"/>
  <c r="L6348" i="1"/>
  <c r="L6349" i="1"/>
  <c r="L6366" i="1"/>
  <c r="L6367" i="1"/>
  <c r="L6368" i="1"/>
  <c r="L6369" i="1"/>
  <c r="L6159" i="1"/>
  <c r="L5039" i="1"/>
  <c r="L6160" i="1"/>
  <c r="L5040" i="1"/>
  <c r="J6449" i="1"/>
  <c r="J7083" i="1"/>
  <c r="J7079" i="1"/>
  <c r="J7080" i="1"/>
  <c r="J7074" i="1"/>
  <c r="J7171" i="1"/>
  <c r="J7084" i="1"/>
  <c r="J7081" i="1"/>
  <c r="J7077" i="1"/>
  <c r="J7078" i="1"/>
  <c r="J7075" i="1"/>
  <c r="J7076" i="1"/>
  <c r="J4652" i="1"/>
  <c r="J4653" i="1"/>
  <c r="J3657" i="1"/>
  <c r="J3658" i="1"/>
  <c r="J5917" i="1"/>
  <c r="J5918" i="1"/>
  <c r="J7004" i="1"/>
  <c r="J5190" i="1"/>
  <c r="J6936" i="1"/>
  <c r="J5729" i="1"/>
  <c r="J5886" i="1"/>
  <c r="J3452" i="1"/>
  <c r="J3453" i="1"/>
  <c r="J5042" i="1"/>
  <c r="J4594" i="1"/>
  <c r="J4595" i="1"/>
  <c r="J4745" i="1"/>
  <c r="J4746" i="1"/>
  <c r="J5219" i="1"/>
  <c r="J5887" i="1"/>
  <c r="J5889" i="1"/>
  <c r="J5888" i="1"/>
  <c r="J5890" i="1"/>
  <c r="J3787" i="1"/>
  <c r="J3784" i="1"/>
  <c r="J3783" i="1"/>
  <c r="J3792" i="1"/>
  <c r="J3786" i="1"/>
  <c r="J3789" i="1"/>
  <c r="J3794" i="1"/>
  <c r="J3793" i="1"/>
  <c r="J3790" i="1"/>
  <c r="J3791" i="1"/>
  <c r="J3486" i="1"/>
  <c r="J4940" i="1"/>
  <c r="J4939" i="1"/>
  <c r="J3848" i="1"/>
  <c r="J3417" i="1"/>
  <c r="J4596" i="1"/>
  <c r="J4597" i="1"/>
  <c r="J5712" i="1"/>
  <c r="J5713" i="1"/>
  <c r="J5191" i="1"/>
  <c r="J5094" i="1"/>
  <c r="J5095" i="1"/>
  <c r="J5096" i="1"/>
  <c r="J5097" i="1"/>
  <c r="J4995" i="1"/>
  <c r="J5453" i="1"/>
  <c r="J3803" i="1"/>
  <c r="J3804" i="1"/>
  <c r="J3805" i="1"/>
  <c r="J3806" i="1"/>
  <c r="J4683" i="1"/>
  <c r="J4741" i="1"/>
  <c r="J5508" i="1"/>
  <c r="J5455" i="1"/>
  <c r="J5100" i="1"/>
  <c r="J4880" i="1"/>
  <c r="J5692" i="1"/>
  <c r="J4985" i="1"/>
  <c r="J3534" i="1"/>
  <c r="J3533" i="1"/>
  <c r="J3532" i="1"/>
  <c r="J3529" i="1"/>
  <c r="J3530" i="1"/>
  <c r="J6530" i="1"/>
  <c r="J5059" i="1"/>
  <c r="J3523" i="1"/>
  <c r="J3524" i="1"/>
  <c r="J6542" i="1"/>
  <c r="J6678" i="1"/>
  <c r="J6679" i="1"/>
  <c r="J4881" i="1"/>
  <c r="J6680" i="1"/>
  <c r="J5111" i="1"/>
  <c r="J5771" i="1"/>
  <c r="J5772" i="1"/>
  <c r="J5773" i="1"/>
  <c r="J5774" i="1"/>
  <c r="J5775" i="1"/>
  <c r="J5776" i="1"/>
  <c r="J3655" i="1"/>
  <c r="J4519" i="1"/>
  <c r="J5770" i="1"/>
  <c r="J3850" i="1"/>
  <c r="J6740" i="1"/>
  <c r="J6173" i="1"/>
  <c r="J5715" i="1"/>
  <c r="J6465" i="1"/>
  <c r="J6570" i="1"/>
  <c r="J6572" i="1"/>
  <c r="J6573" i="1"/>
  <c r="J5759" i="1"/>
  <c r="J5112" i="1"/>
  <c r="J5103" i="1"/>
  <c r="J5102" i="1"/>
  <c r="J3797" i="1"/>
  <c r="J5093" i="1"/>
  <c r="J5438" i="1"/>
  <c r="J5441" i="1"/>
  <c r="J5439" i="1"/>
  <c r="J5442" i="1"/>
  <c r="J5440" i="1"/>
  <c r="J5678" i="1"/>
  <c r="J5120" i="1"/>
  <c r="J4291" i="1"/>
  <c r="J4289" i="1"/>
  <c r="J4293" i="1"/>
  <c r="J4292" i="1"/>
  <c r="J4294" i="1"/>
  <c r="J4295" i="1"/>
  <c r="J4290" i="1"/>
  <c r="J4272" i="1"/>
  <c r="J6611" i="1"/>
  <c r="J4273" i="1"/>
  <c r="J6561" i="1"/>
  <c r="J3485" i="1"/>
  <c r="J6560" i="1"/>
  <c r="J6103" i="1"/>
  <c r="J5121" i="1"/>
  <c r="J5677" i="1"/>
  <c r="J4883" i="1"/>
  <c r="J4884" i="1"/>
  <c r="J6747" i="1"/>
  <c r="J4747" i="1"/>
  <c r="J7100" i="1"/>
  <c r="J3795" i="1"/>
  <c r="J5670" i="1"/>
  <c r="J5098" i="1"/>
  <c r="J5099" i="1"/>
  <c r="J3801" i="1"/>
  <c r="J4270" i="1"/>
  <c r="J4271" i="1"/>
  <c r="J4754" i="1"/>
  <c r="J4742" i="1"/>
  <c r="J5456" i="1"/>
  <c r="J5458" i="1"/>
  <c r="J3807" i="1"/>
  <c r="J5247" i="1"/>
  <c r="J5248" i="1"/>
  <c r="J4740" i="1"/>
  <c r="J3281" i="1"/>
  <c r="J3282" i="1"/>
  <c r="J3283" i="1"/>
  <c r="J3284" i="1"/>
  <c r="J3285" i="1"/>
  <c r="J3286" i="1"/>
  <c r="J3287" i="1"/>
  <c r="J3288" i="1"/>
  <c r="J3289" i="1"/>
  <c r="J3290" i="1"/>
  <c r="J3291" i="1"/>
  <c r="J3292" i="1"/>
  <c r="J3293" i="1"/>
  <c r="J4218" i="1"/>
  <c r="J4219" i="1"/>
  <c r="J1063" i="1"/>
  <c r="J1062" i="1"/>
  <c r="J1064" i="1"/>
  <c r="J1189" i="1"/>
  <c r="J1188" i="1"/>
  <c r="J1187" i="1"/>
  <c r="J1181" i="1"/>
  <c r="J1182" i="1"/>
  <c r="J1183" i="1"/>
  <c r="J1184" i="1"/>
  <c r="J1185" i="1"/>
  <c r="J1186" i="1"/>
  <c r="J1388" i="1"/>
  <c r="J1389" i="1"/>
  <c r="J1390" i="1"/>
  <c r="J1391" i="1"/>
  <c r="J1392" i="1"/>
  <c r="J1393" i="1"/>
  <c r="J1394" i="1"/>
  <c r="J1395" i="1"/>
  <c r="J1396" i="1"/>
  <c r="J1397" i="1"/>
  <c r="J7101" i="1"/>
  <c r="J7102" i="1"/>
  <c r="J7206" i="1"/>
  <c r="J7207" i="1"/>
  <c r="J7209" i="1"/>
  <c r="J7210" i="1"/>
  <c r="J7211" i="1"/>
  <c r="J7208" i="1"/>
  <c r="J5192" i="1"/>
  <c r="J4221" i="1"/>
  <c r="J4748" i="1"/>
  <c r="J3889" i="1"/>
  <c r="J3890" i="1"/>
  <c r="J3891" i="1"/>
  <c r="J3892" i="1"/>
  <c r="J6102" i="1"/>
  <c r="J7051" i="1"/>
  <c r="J6628" i="1"/>
  <c r="J6792" i="1"/>
  <c r="J5260" i="1"/>
  <c r="J5259" i="1"/>
  <c r="J5679" i="1"/>
  <c r="J5680" i="1"/>
  <c r="J5251" i="1"/>
  <c r="J5685" i="1"/>
  <c r="J5371" i="1"/>
  <c r="J5372" i="1"/>
  <c r="J6559" i="1"/>
  <c r="J6558" i="1"/>
  <c r="J5101" i="1"/>
  <c r="J5660" i="1"/>
  <c r="J4749" i="1"/>
  <c r="J6117" i="1"/>
  <c r="J6114" i="1"/>
  <c r="J6115" i="1"/>
  <c r="J6106" i="1"/>
  <c r="J6107" i="1"/>
  <c r="J6571" i="1"/>
  <c r="J6574" i="1"/>
  <c r="J4980" i="1"/>
  <c r="J4981" i="1"/>
  <c r="J6793" i="1"/>
  <c r="J5223" i="1"/>
  <c r="J5037" i="1"/>
  <c r="J7003" i="1"/>
  <c r="J6158" i="1"/>
  <c r="J6136" i="1"/>
  <c r="J6137" i="1"/>
  <c r="J3656" i="1"/>
  <c r="J4790" i="1"/>
  <c r="J4791" i="1"/>
  <c r="J3900" i="1"/>
  <c r="J4250" i="1"/>
  <c r="J5064" i="1"/>
  <c r="J3491" i="1"/>
  <c r="J3489" i="1"/>
  <c r="J3490" i="1"/>
  <c r="J3899" i="1"/>
  <c r="J6557" i="1"/>
  <c r="J5769" i="1"/>
  <c r="J6172" i="1"/>
  <c r="J6450" i="1"/>
  <c r="J13" i="1"/>
  <c r="J12" i="1"/>
  <c r="J7" i="1"/>
  <c r="J6" i="1"/>
  <c r="J5868" i="1"/>
  <c r="J5869" i="1"/>
  <c r="J5870" i="1"/>
  <c r="J5873" i="1"/>
  <c r="J5876" i="1"/>
  <c r="J5871" i="1"/>
  <c r="J5874" i="1"/>
  <c r="J5875" i="1"/>
  <c r="J5877" i="1"/>
  <c r="J5878" i="1"/>
  <c r="J6108" i="1"/>
  <c r="J6109" i="1"/>
  <c r="J5855" i="1"/>
  <c r="J5856" i="1"/>
  <c r="J5857" i="1"/>
  <c r="J5861" i="1"/>
  <c r="J5858" i="1"/>
  <c r="J5859" i="1"/>
  <c r="J5860" i="1"/>
  <c r="J5862" i="1"/>
  <c r="J6101" i="1"/>
  <c r="J6481" i="1"/>
  <c r="J3849" i="1"/>
  <c r="J5401" i="1"/>
  <c r="J5403" i="1"/>
  <c r="J5402" i="1"/>
  <c r="J5457" i="1"/>
  <c r="J6763" i="1"/>
  <c r="J6764" i="1"/>
  <c r="J5806" i="1"/>
  <c r="J3354" i="1"/>
  <c r="J3326" i="1"/>
  <c r="J3331" i="1"/>
  <c r="J3334" i="1"/>
  <c r="J5360" i="1"/>
  <c r="J5362" i="1"/>
  <c r="J5363" i="1"/>
  <c r="J5361" i="1"/>
  <c r="J5364" i="1"/>
  <c r="J5396" i="1"/>
  <c r="J5681" i="1"/>
  <c r="J5682" i="1"/>
  <c r="J5675" i="1"/>
  <c r="J5676" i="1"/>
  <c r="J6762" i="1"/>
  <c r="J4779" i="1"/>
  <c r="J5659" i="1"/>
  <c r="J2853" i="1"/>
  <c r="J2852" i="1"/>
  <c r="J5113" i="1"/>
  <c r="J5114" i="1"/>
  <c r="J5115" i="1"/>
  <c r="J5116" i="1"/>
  <c r="J6965" i="1"/>
  <c r="J6966" i="1"/>
  <c r="J4952" i="1"/>
  <c r="J4953" i="1"/>
  <c r="J4783" i="1"/>
  <c r="J6448" i="1"/>
  <c r="J5468" i="1"/>
  <c r="J5469" i="1"/>
  <c r="J4778" i="1"/>
  <c r="J4958" i="1"/>
  <c r="J3851" i="1"/>
  <c r="J4983" i="1"/>
  <c r="J4984" i="1"/>
  <c r="J6543" i="1"/>
  <c r="J6544" i="1"/>
  <c r="J5476" i="1"/>
  <c r="J5477" i="1"/>
  <c r="J5193" i="1"/>
  <c r="J6142" i="1"/>
  <c r="J6968" i="1"/>
  <c r="J5091" i="1"/>
  <c r="J6967" i="1"/>
  <c r="J5466" i="1"/>
  <c r="J5467" i="1"/>
  <c r="J3798" i="1"/>
  <c r="J3799" i="1"/>
  <c r="J5117" i="1"/>
  <c r="J4782" i="1"/>
  <c r="J4781" i="1"/>
  <c r="J6614" i="1"/>
  <c r="J6612" i="1"/>
  <c r="J5092" i="1"/>
  <c r="J5359" i="1"/>
  <c r="J6460" i="1"/>
  <c r="J6461" i="1"/>
  <c r="J6462" i="1"/>
  <c r="J4734" i="1"/>
  <c r="J4735" i="1"/>
  <c r="J4736" i="1"/>
  <c r="J4738" i="1"/>
  <c r="J6463" i="1"/>
  <c r="J6464" i="1"/>
  <c r="J4739" i="1"/>
  <c r="J6458" i="1"/>
  <c r="J6459" i="1"/>
  <c r="J5669" i="1"/>
  <c r="J6453" i="1"/>
  <c r="J5454" i="1"/>
  <c r="J6665" i="1"/>
  <c r="J6470" i="1"/>
  <c r="J5730" i="1"/>
  <c r="J5731" i="1"/>
  <c r="J4220" i="1"/>
  <c r="J621" i="1"/>
  <c r="J622" i="1"/>
  <c r="J623" i="1"/>
  <c r="J624" i="1"/>
  <c r="J625" i="1"/>
  <c r="J626" i="1"/>
  <c r="J627" i="1"/>
  <c r="J628" i="1"/>
  <c r="J629" i="1"/>
  <c r="J630" i="1"/>
  <c r="J618" i="1"/>
  <c r="J619" i="1"/>
  <c r="J620" i="1"/>
  <c r="J635" i="1"/>
  <c r="J636" i="1"/>
  <c r="J631" i="1"/>
  <c r="J632" i="1"/>
  <c r="J633" i="1"/>
  <c r="J634" i="1"/>
  <c r="J4965" i="1"/>
  <c r="J4786" i="1"/>
  <c r="J6181" i="1"/>
  <c r="J6182" i="1"/>
  <c r="J4977" i="1"/>
  <c r="J4978" i="1"/>
  <c r="J3800" i="1"/>
  <c r="J5732" i="1"/>
  <c r="J5041" i="1"/>
  <c r="J5108" i="1"/>
  <c r="J4296" i="1"/>
  <c r="J5226" i="1"/>
  <c r="J5224" i="1"/>
  <c r="J5225" i="1"/>
  <c r="J6469" i="1"/>
  <c r="J4217" i="1"/>
  <c r="J1707" i="1"/>
  <c r="J1706" i="1"/>
  <c r="J6161" i="1"/>
  <c r="J5072" i="1"/>
  <c r="J4222" i="1"/>
  <c r="J4305" i="1"/>
  <c r="J3416" i="1"/>
  <c r="J3112" i="1"/>
  <c r="J3111" i="1"/>
  <c r="J3108" i="1"/>
  <c r="J3109" i="1"/>
  <c r="J3110" i="1"/>
  <c r="J3107" i="1"/>
  <c r="J3106" i="1"/>
  <c r="J3103" i="1"/>
  <c r="J3104" i="1"/>
  <c r="J3105" i="1"/>
  <c r="J3116" i="1"/>
  <c r="J3117" i="1"/>
  <c r="J3118" i="1"/>
  <c r="J6467" i="1"/>
  <c r="J6466" i="1"/>
  <c r="J4992" i="1"/>
  <c r="J6180" i="1"/>
  <c r="J4789" i="1"/>
  <c r="J4787" i="1"/>
  <c r="J4788" i="1"/>
  <c r="J5640" i="1"/>
  <c r="J4979" i="1"/>
  <c r="J5638" i="1"/>
  <c r="J5639" i="1"/>
  <c r="J6179" i="1"/>
  <c r="J6178" i="1"/>
  <c r="J3847" i="1"/>
  <c r="J5221" i="1"/>
  <c r="J6691" i="1"/>
  <c r="J4993" i="1"/>
  <c r="J4994" i="1"/>
  <c r="J5220" i="1"/>
  <c r="J6693" i="1"/>
  <c r="J5262" i="1"/>
  <c r="J3654" i="1"/>
  <c r="J6682" i="1"/>
  <c r="J6683" i="1"/>
  <c r="J2787" i="1"/>
  <c r="J2786" i="1"/>
  <c r="J2785" i="1"/>
  <c r="J2784" i="1"/>
  <c r="J2783" i="1"/>
  <c r="J2782" i="1"/>
  <c r="J2775" i="1"/>
  <c r="J2776" i="1"/>
  <c r="J2777" i="1"/>
  <c r="J2778" i="1"/>
  <c r="J2779" i="1"/>
  <c r="J2780" i="1"/>
  <c r="J2781" i="1"/>
  <c r="J4744" i="1"/>
  <c r="J3270" i="1"/>
  <c r="J3302" i="1"/>
  <c r="J4941" i="1"/>
  <c r="J4943" i="1"/>
  <c r="J4942" i="1"/>
  <c r="J4944" i="1"/>
  <c r="J4945" i="1"/>
  <c r="J3252" i="1"/>
  <c r="J3253" i="1"/>
  <c r="J3301" i="1"/>
  <c r="J4785" i="1"/>
  <c r="J6664" i="1"/>
  <c r="J6663" i="1"/>
  <c r="J6143" i="1"/>
  <c r="J3213" i="1"/>
  <c r="J6534" i="1"/>
  <c r="J4661" i="1"/>
  <c r="J5107" i="1"/>
  <c r="J3178" i="1"/>
  <c r="J3173" i="1"/>
  <c r="J3177" i="1"/>
  <c r="J3174" i="1"/>
  <c r="J3179" i="1"/>
  <c r="J6767" i="1"/>
  <c r="J6766" i="1"/>
  <c r="J6769" i="1"/>
  <c r="J6768" i="1"/>
  <c r="J6771" i="1"/>
  <c r="J6770" i="1"/>
  <c r="J6860" i="1"/>
  <c r="J6861" i="1"/>
  <c r="J4729" i="1"/>
  <c r="J4728" i="1"/>
  <c r="J6950" i="1"/>
  <c r="J6856" i="1"/>
  <c r="J3837" i="1"/>
  <c r="J3251" i="1"/>
  <c r="J4777" i="1"/>
  <c r="J5035" i="1"/>
  <c r="J6314" i="1"/>
  <c r="J6315" i="1"/>
  <c r="J6306" i="1"/>
  <c r="J6305" i="1"/>
  <c r="J7156" i="1"/>
  <c r="J5417" i="1"/>
  <c r="J5416" i="1"/>
  <c r="J5431" i="1"/>
  <c r="J5430" i="1"/>
  <c r="J5433" i="1"/>
  <c r="J5432" i="1"/>
  <c r="J4871" i="1"/>
  <c r="J4873" i="1"/>
  <c r="J4872" i="1"/>
  <c r="J4877" i="1"/>
  <c r="J4878" i="1"/>
  <c r="J4879" i="1"/>
  <c r="J4876" i="1"/>
  <c r="J4874" i="1"/>
  <c r="J4875" i="1"/>
  <c r="J5483" i="1"/>
  <c r="J5482" i="1"/>
  <c r="J6632" i="1"/>
  <c r="J5699" i="1"/>
  <c r="J5700" i="1"/>
  <c r="J6609" i="1"/>
  <c r="J6162" i="1"/>
  <c r="J6163" i="1"/>
  <c r="J3882" i="1"/>
  <c r="J3880" i="1"/>
  <c r="J3881" i="1"/>
  <c r="J5222" i="1"/>
  <c r="J6410" i="1"/>
  <c r="J6515" i="1"/>
  <c r="J6516" i="1"/>
  <c r="J5263" i="1"/>
  <c r="J6116" i="1"/>
  <c r="J7120" i="1"/>
  <c r="J4743" i="1"/>
  <c r="J3484" i="1"/>
  <c r="J6001" i="1"/>
  <c r="J5460" i="1"/>
  <c r="J5471" i="1"/>
  <c r="J5472" i="1"/>
  <c r="J5473" i="1"/>
  <c r="J5474" i="1"/>
  <c r="J5086" i="1"/>
  <c r="J5087" i="1"/>
  <c r="J5085" i="1"/>
  <c r="J5089" i="1"/>
  <c r="J5088" i="1"/>
  <c r="J5459" i="1"/>
  <c r="J5443" i="1"/>
  <c r="J5437" i="1"/>
  <c r="J5470" i="1"/>
  <c r="J6307" i="1"/>
  <c r="J6797" i="1"/>
  <c r="J6799" i="1"/>
  <c r="J6798" i="1"/>
  <c r="J6800" i="1"/>
  <c r="J5461" i="1"/>
  <c r="J4841" i="1"/>
  <c r="J4846" i="1"/>
  <c r="J4847" i="1"/>
  <c r="J4848" i="1"/>
  <c r="J4854" i="1"/>
  <c r="J4840" i="1"/>
  <c r="J4843" i="1"/>
  <c r="J4844" i="1"/>
  <c r="J4845" i="1"/>
  <c r="J4842" i="1"/>
  <c r="J4849" i="1"/>
  <c r="J5177" i="1"/>
  <c r="J5181" i="1"/>
  <c r="J5178" i="1"/>
  <c r="J5180" i="1"/>
  <c r="J5179" i="1"/>
  <c r="J3896" i="1"/>
  <c r="J3895" i="1"/>
  <c r="J4851" i="1"/>
  <c r="J4850" i="1"/>
  <c r="J4852" i="1"/>
  <c r="J4853" i="1"/>
  <c r="J3898" i="1"/>
  <c r="J3897" i="1"/>
  <c r="J5444" i="1"/>
  <c r="J5446" i="1"/>
  <c r="J5447" i="1"/>
  <c r="J5448" i="1"/>
  <c r="J5445" i="1"/>
  <c r="J5450" i="1"/>
  <c r="J5452" i="1"/>
  <c r="J5451" i="1"/>
  <c r="J5449" i="1"/>
  <c r="J3802" i="1"/>
  <c r="J4257" i="1"/>
  <c r="J5716" i="1"/>
  <c r="J4308" i="1"/>
  <c r="J4309" i="1"/>
  <c r="J4312" i="1"/>
  <c r="J4311" i="1"/>
  <c r="J4310" i="1"/>
  <c r="J4316" i="1"/>
  <c r="J4315" i="1"/>
  <c r="J4314" i="1"/>
  <c r="J4313" i="1"/>
  <c r="J4323" i="1"/>
  <c r="J4321" i="1"/>
  <c r="J4319" i="1"/>
  <c r="J4320" i="1"/>
  <c r="J4322" i="1"/>
  <c r="J4318" i="1"/>
  <c r="J4317" i="1"/>
  <c r="J5090" i="1"/>
  <c r="J7005" i="1"/>
  <c r="J5275" i="1"/>
  <c r="J3169" i="1"/>
  <c r="J3171" i="1"/>
  <c r="J3172" i="1"/>
  <c r="J3170" i="1"/>
  <c r="J3143" i="1"/>
  <c r="J3142" i="1"/>
  <c r="J3145" i="1"/>
  <c r="J3146" i="1"/>
  <c r="J3135" i="1"/>
  <c r="J3137" i="1"/>
  <c r="J3164" i="1"/>
  <c r="J3147" i="1"/>
  <c r="J3168" i="1"/>
  <c r="J3167" i="1"/>
  <c r="J3150" i="1"/>
  <c r="J3136" i="1"/>
  <c r="J3138" i="1"/>
  <c r="J3165" i="1"/>
  <c r="J3141" i="1"/>
  <c r="J3148" i="1"/>
  <c r="J3149" i="1"/>
  <c r="J3166" i="1"/>
  <c r="J3161" i="1"/>
  <c r="J3158" i="1"/>
  <c r="J3160" i="1"/>
  <c r="J3159" i="1"/>
  <c r="J3162" i="1"/>
  <c r="J3144" i="1"/>
  <c r="J3163" i="1"/>
  <c r="J3139" i="1"/>
  <c r="J3140" i="1"/>
  <c r="J3151" i="1"/>
  <c r="J3152" i="1"/>
  <c r="J3153" i="1"/>
  <c r="J3157" i="1"/>
  <c r="J3154" i="1"/>
  <c r="J3155" i="1"/>
  <c r="J3156" i="1"/>
  <c r="J3323" i="1"/>
  <c r="J3325" i="1"/>
  <c r="J3324" i="1"/>
  <c r="J334" i="1"/>
  <c r="J333" i="1"/>
  <c r="J332" i="1"/>
  <c r="J335" i="1"/>
  <c r="J336" i="1"/>
  <c r="J337" i="1"/>
  <c r="J6801" i="1"/>
  <c r="J6681" i="1"/>
  <c r="J5400" i="1"/>
  <c r="J5399" i="1"/>
  <c r="J3855" i="1"/>
  <c r="J3854" i="1"/>
  <c r="J4752" i="1"/>
  <c r="J3853" i="1"/>
  <c r="J3852" i="1"/>
  <c r="J5766" i="1"/>
  <c r="J6525" i="1"/>
  <c r="J3488" i="1"/>
  <c r="J3487" i="1"/>
  <c r="J3808" i="1"/>
  <c r="J6629" i="1"/>
  <c r="J6630" i="1"/>
  <c r="J6631" i="1"/>
  <c r="J7073" i="1"/>
  <c r="J7091" i="1"/>
  <c r="J7180" i="1"/>
  <c r="J7182" i="1"/>
  <c r="J7181" i="1"/>
  <c r="J5434" i="1"/>
  <c r="J3666" i="1"/>
  <c r="J3667" i="1"/>
  <c r="J3668" i="1"/>
  <c r="J3664" i="1"/>
  <c r="J3663" i="1"/>
  <c r="J3665" i="1"/>
  <c r="J421" i="1"/>
  <c r="J422" i="1"/>
  <c r="J1581" i="1"/>
  <c r="J1465" i="1"/>
  <c r="J1466" i="1"/>
  <c r="J1414" i="1"/>
  <c r="J1415" i="1"/>
  <c r="J2452" i="1"/>
  <c r="J2451" i="1"/>
  <c r="J5203" i="1"/>
  <c r="J5001" i="1"/>
  <c r="J5002" i="1"/>
  <c r="J5004" i="1"/>
  <c r="J5003" i="1"/>
  <c r="J4999" i="1"/>
  <c r="J5000" i="1"/>
  <c r="J4996" i="1"/>
  <c r="J4997" i="1"/>
  <c r="J4998" i="1"/>
  <c r="J6569" i="1"/>
  <c r="J5765" i="1"/>
  <c r="J4976" i="1"/>
  <c r="J5764" i="1"/>
  <c r="J5762" i="1"/>
  <c r="J5760" i="1"/>
  <c r="J5761" i="1"/>
  <c r="J5763" i="1"/>
  <c r="J6456" i="1"/>
  <c r="J6454" i="1"/>
  <c r="J6455" i="1"/>
  <c r="J6620" i="1"/>
  <c r="J6618" i="1"/>
  <c r="J6619" i="1"/>
  <c r="J6621" i="1"/>
  <c r="J5757" i="1"/>
  <c r="J5755" i="1"/>
  <c r="J5756" i="1"/>
  <c r="J5758" i="1"/>
  <c r="J5340" i="1"/>
  <c r="J5342" i="1"/>
  <c r="J5341" i="1"/>
  <c r="J5397" i="1"/>
  <c r="J5398" i="1"/>
  <c r="J6580" i="1"/>
  <c r="J6576" i="1"/>
  <c r="J6578" i="1"/>
  <c r="J6579" i="1"/>
  <c r="J6575" i="1"/>
  <c r="J6577" i="1"/>
  <c r="J6581" i="1"/>
  <c r="J6568" i="1"/>
  <c r="J6566" i="1"/>
  <c r="J6567" i="1"/>
  <c r="J4303" i="1"/>
  <c r="J4301" i="1"/>
  <c r="J4302" i="1"/>
  <c r="J4986" i="1"/>
  <c r="J4987" i="1"/>
  <c r="J6644" i="1"/>
  <c r="J6645" i="1"/>
  <c r="J4750" i="1"/>
  <c r="J4751" i="1"/>
  <c r="J6616" i="1"/>
  <c r="J6617" i="1"/>
  <c r="J6468" i="1"/>
  <c r="J6565" i="1"/>
  <c r="J5753" i="1"/>
  <c r="J5754" i="1"/>
  <c r="J5749" i="1"/>
  <c r="J5750" i="1"/>
  <c r="J6451" i="1"/>
  <c r="J6452" i="1"/>
  <c r="J5475" i="1"/>
  <c r="J4726" i="1"/>
  <c r="J4727" i="1"/>
  <c r="J3481" i="1"/>
  <c r="J3483" i="1"/>
  <c r="J3482" i="1"/>
  <c r="J5327" i="1"/>
  <c r="J5289" i="1"/>
  <c r="J5328" i="1"/>
  <c r="J5315" i="1"/>
  <c r="J5335" i="1"/>
  <c r="J5334" i="1"/>
  <c r="J6739" i="1"/>
  <c r="J6738" i="1"/>
  <c r="J4946" i="1"/>
  <c r="J4947" i="1"/>
  <c r="J4948" i="1"/>
  <c r="J4837" i="1"/>
  <c r="J4839" i="1"/>
  <c r="J4838" i="1"/>
  <c r="J4831" i="1"/>
  <c r="J4833" i="1"/>
  <c r="J4825" i="1"/>
  <c r="J4826" i="1"/>
  <c r="J4835" i="1"/>
  <c r="J4836" i="1"/>
  <c r="J4829" i="1"/>
  <c r="J4830" i="1"/>
  <c r="J4823" i="1"/>
  <c r="J4824" i="1"/>
  <c r="J4832" i="1"/>
  <c r="J4834" i="1"/>
  <c r="J4693" i="1"/>
  <c r="J4692" i="1"/>
  <c r="J4698" i="1"/>
  <c r="J4699" i="1"/>
  <c r="J4701" i="1"/>
  <c r="J4694" i="1"/>
  <c r="J4696" i="1"/>
  <c r="J4700" i="1"/>
  <c r="J4697" i="1"/>
  <c r="J4695" i="1"/>
  <c r="J5343" i="1"/>
  <c r="J5344" i="1"/>
  <c r="J5345" i="1"/>
  <c r="J4827" i="1"/>
  <c r="J4828" i="1"/>
  <c r="J6564" i="1"/>
  <c r="J6562" i="1"/>
  <c r="J6563" i="1"/>
  <c r="J5250" i="1"/>
  <c r="J4755" i="1"/>
  <c r="J5038" i="1"/>
  <c r="J5249" i="1"/>
  <c r="J9" i="1"/>
  <c r="J4656" i="1"/>
  <c r="J3194" i="1"/>
  <c r="J3199" i="1"/>
  <c r="J3200" i="1"/>
  <c r="J3209" i="1"/>
  <c r="J3210" i="1"/>
  <c r="J3207" i="1"/>
  <c r="J3196" i="1"/>
  <c r="J3206" i="1"/>
  <c r="J3205" i="1"/>
  <c r="J3195" i="1"/>
  <c r="J3201" i="1"/>
  <c r="J3197" i="1"/>
  <c r="J3198" i="1"/>
  <c r="J3208" i="1"/>
  <c r="J3204" i="1"/>
  <c r="J3202" i="1"/>
  <c r="J3203" i="1"/>
  <c r="J3133" i="1"/>
  <c r="J3132" i="1"/>
  <c r="J3134" i="1"/>
  <c r="J3128" i="1"/>
  <c r="J3131" i="1"/>
  <c r="J3129" i="1"/>
  <c r="J3130" i="1"/>
  <c r="J6706" i="1"/>
  <c r="J5083" i="1"/>
  <c r="J5077" i="1"/>
  <c r="J5079" i="1"/>
  <c r="J5081" i="1"/>
  <c r="J5084" i="1"/>
  <c r="J5078" i="1"/>
  <c r="J5080" i="1"/>
  <c r="J5082" i="1"/>
  <c r="J4216" i="1"/>
  <c r="J349" i="1"/>
  <c r="J347" i="1"/>
  <c r="J348" i="1"/>
  <c r="J350" i="1"/>
  <c r="J4913" i="1"/>
  <c r="J4982" i="1"/>
  <c r="J4892" i="1"/>
  <c r="J4893" i="1"/>
  <c r="J5258" i="1"/>
  <c r="J5253" i="1"/>
  <c r="J5254" i="1"/>
  <c r="J5255" i="1"/>
  <c r="J5256" i="1"/>
  <c r="J5257" i="1"/>
  <c r="J5252" i="1"/>
  <c r="J6480" i="1"/>
  <c r="J5435" i="1"/>
  <c r="J3694" i="1"/>
  <c r="J3695" i="1"/>
  <c r="J5063" i="1"/>
  <c r="J18" i="1"/>
  <c r="J8" i="1"/>
  <c r="J14" i="1"/>
  <c r="J17" i="1"/>
  <c r="J16" i="1"/>
  <c r="J15" i="1"/>
  <c r="J11" i="1"/>
  <c r="J5" i="1"/>
  <c r="J10" i="1"/>
  <c r="J5882" i="1"/>
  <c r="J5879" i="1"/>
  <c r="J5872" i="1"/>
  <c r="J5883" i="1"/>
  <c r="J5880" i="1"/>
  <c r="J5881" i="1"/>
  <c r="J4724" i="1"/>
  <c r="J4725" i="1"/>
  <c r="J5866" i="1"/>
  <c r="J5863" i="1"/>
  <c r="J5867" i="1"/>
  <c r="J5864" i="1"/>
  <c r="J5865" i="1"/>
  <c r="J4212" i="1"/>
  <c r="J4213" i="1"/>
  <c r="J4214" i="1"/>
  <c r="J4215" i="1"/>
  <c r="J4434" i="1"/>
  <c r="J4436" i="1"/>
  <c r="J4435" i="1"/>
  <c r="J4437" i="1"/>
  <c r="J4438" i="1"/>
  <c r="J4443" i="1"/>
  <c r="J4441" i="1"/>
  <c r="J4439" i="1"/>
  <c r="J4444" i="1"/>
  <c r="J4442" i="1"/>
  <c r="J4440" i="1"/>
  <c r="J6684" i="1"/>
  <c r="J6685" i="1"/>
  <c r="J6686" i="1"/>
  <c r="J6687" i="1"/>
  <c r="J3918" i="1"/>
  <c r="J3919" i="1"/>
  <c r="J3920" i="1"/>
  <c r="J4393" i="1"/>
  <c r="J4394" i="1"/>
  <c r="J4395" i="1"/>
  <c r="J4396" i="1"/>
  <c r="J4397" i="1"/>
  <c r="J4399" i="1"/>
  <c r="J4401" i="1"/>
  <c r="J4403" i="1"/>
  <c r="J4400" i="1"/>
  <c r="J4398" i="1"/>
  <c r="J4404" i="1"/>
  <c r="J4402" i="1"/>
  <c r="J4933" i="1"/>
  <c r="J4934" i="1"/>
  <c r="J4935" i="1"/>
  <c r="J4937" i="1"/>
  <c r="J4936" i="1"/>
  <c r="J4929" i="1"/>
  <c r="J4930" i="1"/>
  <c r="J4931" i="1"/>
  <c r="J4932" i="1"/>
  <c r="J6326" i="1"/>
  <c r="J6328" i="1"/>
  <c r="J6327" i="1"/>
  <c r="J6324" i="1"/>
  <c r="J6325" i="1"/>
  <c r="J6156" i="1"/>
  <c r="J6157" i="1"/>
  <c r="J6135" i="1"/>
  <c r="J6128" i="1"/>
  <c r="J5368" i="1"/>
  <c r="J5369" i="1"/>
  <c r="J5367" i="1"/>
  <c r="J3466" i="1"/>
  <c r="J3467" i="1"/>
  <c r="J5684" i="1"/>
  <c r="J5683" i="1"/>
  <c r="J6674" i="1"/>
  <c r="J4784" i="1"/>
  <c r="J5463" i="1"/>
  <c r="J3496" i="1"/>
  <c r="J5714" i="1"/>
  <c r="J5227" i="1"/>
  <c r="J5228" i="1"/>
  <c r="J5229" i="1"/>
  <c r="J4256" i="1"/>
  <c r="J5479" i="1"/>
  <c r="J5480" i="1"/>
  <c r="J6608" i="1"/>
  <c r="J4258" i="1"/>
  <c r="J5478" i="1"/>
  <c r="J6541" i="1"/>
  <c r="J6409" i="1"/>
  <c r="J5206" i="1"/>
  <c r="J5076" i="1"/>
  <c r="J338" i="1"/>
  <c r="J339" i="1"/>
  <c r="J340" i="1"/>
  <c r="J346" i="1"/>
  <c r="J4732" i="1"/>
  <c r="J4733" i="1"/>
  <c r="J4737" i="1"/>
  <c r="J6457" i="1"/>
  <c r="J6183" i="1"/>
  <c r="J6615" i="1"/>
  <c r="J6613" i="1"/>
  <c r="J5118" i="1"/>
  <c r="J6539" i="1"/>
  <c r="J5109" i="1"/>
  <c r="J6633" i="1"/>
  <c r="J3102" i="1"/>
  <c r="J3100" i="1"/>
  <c r="J3101" i="1"/>
  <c r="J3119" i="1"/>
  <c r="J3120" i="1"/>
  <c r="J3121" i="1"/>
  <c r="J3113" i="1"/>
  <c r="J3114" i="1"/>
  <c r="J3115" i="1"/>
  <c r="J4195" i="1"/>
  <c r="J4196" i="1"/>
  <c r="J4197" i="1"/>
  <c r="J4199" i="1"/>
  <c r="J4198" i="1"/>
  <c r="J5637" i="1"/>
  <c r="J4956" i="1"/>
  <c r="J4957" i="1"/>
  <c r="J4954" i="1"/>
  <c r="J4955" i="1"/>
  <c r="J4914" i="1"/>
  <c r="J157" i="1"/>
  <c r="J97" i="1"/>
  <c r="J328" i="1"/>
  <c r="J327" i="1"/>
  <c r="J329" i="1"/>
  <c r="J5778" i="1"/>
  <c r="J5481" i="1"/>
  <c r="J6697" i="1"/>
  <c r="J6703" i="1"/>
  <c r="J6692" i="1"/>
  <c r="J6533" i="1"/>
  <c r="J6700" i="1"/>
  <c r="J6696" i="1"/>
  <c r="J6701" i="1"/>
  <c r="J5110" i="1"/>
  <c r="J6702" i="1"/>
  <c r="J6540" i="1"/>
  <c r="J6704" i="1"/>
  <c r="J6694" i="1"/>
  <c r="J6695" i="1"/>
  <c r="J6698" i="1"/>
  <c r="J6096" i="1"/>
  <c r="J5884" i="1"/>
  <c r="J5885" i="1"/>
  <c r="J5274" i="1"/>
  <c r="J5021" i="1"/>
  <c r="J6699" i="1"/>
  <c r="J3451" i="1"/>
  <c r="J6969" i="1"/>
  <c r="J6970" i="1"/>
  <c r="J5261" i="1"/>
  <c r="J4938" i="1"/>
  <c r="J5272" i="1"/>
  <c r="J5273" i="1"/>
  <c r="J3449" i="1"/>
  <c r="J4988" i="1"/>
  <c r="J4989" i="1"/>
  <c r="J4990" i="1"/>
  <c r="J4991" i="1"/>
  <c r="J6523" i="1"/>
  <c r="J6524" i="1"/>
  <c r="J6521" i="1"/>
  <c r="J6522" i="1"/>
  <c r="J6705" i="1"/>
  <c r="J3809" i="1"/>
  <c r="J3531" i="1"/>
  <c r="J4753" i="1"/>
  <c r="J5271" i="1"/>
  <c r="J5270" i="1"/>
  <c r="J3626" i="1"/>
  <c r="J3625" i="1"/>
  <c r="J3627" i="1"/>
  <c r="J5636" i="1"/>
  <c r="J5635" i="1"/>
  <c r="J3258" i="1"/>
  <c r="J3527" i="1"/>
  <c r="J3528" i="1"/>
  <c r="J6610" i="1"/>
  <c r="J5122" i="1"/>
  <c r="J6790" i="1"/>
  <c r="J6778" i="1"/>
  <c r="J6785" i="1"/>
  <c r="J6786" i="1"/>
  <c r="J6787" i="1"/>
  <c r="J6783" i="1"/>
  <c r="J6784" i="1"/>
  <c r="J6789" i="1"/>
  <c r="J6788" i="1"/>
  <c r="J6765" i="1"/>
  <c r="J6791" i="1"/>
  <c r="J6777" i="1"/>
  <c r="J5196" i="1"/>
  <c r="J5194" i="1"/>
  <c r="J6819" i="1"/>
  <c r="J6934" i="1"/>
  <c r="J6935" i="1"/>
  <c r="J4964" i="1"/>
  <c r="J6718" i="1"/>
  <c r="J6168" i="1"/>
  <c r="J6405" i="1"/>
  <c r="J6406" i="1"/>
  <c r="J6129" i="1"/>
  <c r="J6105" i="1"/>
  <c r="J6104" i="1"/>
  <c r="J7215" i="1"/>
  <c r="J7216" i="1"/>
  <c r="J7218" i="1"/>
  <c r="J7217" i="1"/>
  <c r="J7174" i="1"/>
  <c r="J7183" i="1"/>
  <c r="J3685" i="1"/>
  <c r="J3682" i="1"/>
  <c r="J3683" i="1"/>
  <c r="J3669" i="1"/>
  <c r="J3661" i="1"/>
  <c r="J3662" i="1"/>
  <c r="J3684" i="1"/>
  <c r="J1179" i="1"/>
  <c r="J1180" i="1"/>
  <c r="J3450" i="1"/>
  <c r="J3796" i="1"/>
  <c r="J5347" i="1"/>
  <c r="J5346" i="1"/>
  <c r="J4304" i="1"/>
  <c r="J5436" i="1"/>
  <c r="J3893" i="1"/>
  <c r="J3894" i="1"/>
  <c r="J5370" i="1"/>
  <c r="J4651" i="1"/>
  <c r="J4650" i="1"/>
  <c r="J5245" i="1"/>
  <c r="J5246" i="1"/>
  <c r="J4306" i="1"/>
  <c r="J7002" i="1"/>
  <c r="J4307" i="1"/>
  <c r="J5062" i="1"/>
  <c r="J5061" i="1"/>
  <c r="J5060" i="1"/>
  <c r="J4882" i="1"/>
  <c r="J5462" i="1"/>
  <c r="J5464" i="1"/>
  <c r="J5465" i="1"/>
  <c r="J4780" i="1"/>
  <c r="J5777" i="1"/>
  <c r="J6741" i="1"/>
  <c r="J6742" i="1"/>
  <c r="J6782" i="1"/>
  <c r="J6554" i="1"/>
  <c r="J6555" i="1"/>
  <c r="J6556" i="1"/>
  <c r="J5782" i="1"/>
  <c r="J5781" i="1"/>
  <c r="J5780" i="1"/>
  <c r="J5779" i="1"/>
  <c r="J7052" i="1"/>
  <c r="J7055" i="1"/>
  <c r="J7054" i="1"/>
  <c r="J7053" i="1"/>
  <c r="J7056" i="1"/>
  <c r="J7121" i="1"/>
  <c r="J7119" i="1"/>
  <c r="J7122" i="1"/>
  <c r="J7126" i="1"/>
  <c r="J7146" i="1"/>
  <c r="J7147" i="1"/>
  <c r="J7154" i="1"/>
  <c r="J7155" i="1"/>
  <c r="J7153" i="1"/>
  <c r="J7163" i="1"/>
  <c r="J7164" i="1"/>
  <c r="J7133" i="1"/>
  <c r="J7135" i="1"/>
  <c r="J7134" i="1"/>
  <c r="J7130" i="1"/>
  <c r="J7131" i="1"/>
  <c r="J7132" i="1"/>
  <c r="J7103" i="1"/>
  <c r="J7104" i="1"/>
  <c r="J7105" i="1"/>
  <c r="J7107" i="1"/>
  <c r="J7108" i="1"/>
  <c r="J7106" i="1"/>
  <c r="J7109" i="1"/>
  <c r="J7110" i="1"/>
  <c r="J7111" i="1"/>
  <c r="J7112" i="1"/>
  <c r="J7113" i="1"/>
  <c r="J7167" i="1"/>
  <c r="J7166" i="1"/>
  <c r="J7165" i="1"/>
  <c r="J7168" i="1"/>
  <c r="J7169" i="1"/>
  <c r="J7170" i="1"/>
  <c r="J7137" i="1"/>
  <c r="J7136" i="1"/>
  <c r="J7138" i="1"/>
  <c r="J7139" i="1"/>
  <c r="J7140" i="1"/>
  <c r="J7141" i="1"/>
  <c r="J7212" i="1"/>
  <c r="J7213" i="1"/>
  <c r="J7214" i="1"/>
  <c r="J7127" i="1"/>
  <c r="J7128" i="1"/>
  <c r="J7129" i="1"/>
  <c r="J7152" i="1"/>
  <c r="J7151" i="1"/>
  <c r="J7150" i="1"/>
  <c r="J7118" i="1"/>
  <c r="J7117" i="1"/>
  <c r="J7148" i="1"/>
  <c r="J7149" i="1"/>
  <c r="J7123" i="1"/>
  <c r="J7124" i="1"/>
  <c r="J7125" i="1"/>
  <c r="J7114" i="1"/>
  <c r="J7115" i="1"/>
  <c r="J7116" i="1"/>
  <c r="J7145" i="1"/>
  <c r="J7143" i="1"/>
  <c r="J7142" i="1"/>
  <c r="J7144" i="1"/>
  <c r="J7070" i="1"/>
  <c r="J7082" i="1"/>
  <c r="J3422" i="1"/>
  <c r="J3418" i="1"/>
  <c r="J3419" i="1"/>
  <c r="J3423" i="1"/>
  <c r="J3424" i="1"/>
  <c r="J3420" i="1"/>
  <c r="J3421" i="1"/>
  <c r="J3425" i="1"/>
  <c r="J3426" i="1"/>
  <c r="J3428" i="1"/>
  <c r="J3429" i="1"/>
  <c r="J3427" i="1"/>
  <c r="J4757" i="1"/>
  <c r="J4756" i="1"/>
  <c r="J4769" i="1"/>
  <c r="J4770" i="1"/>
  <c r="J3432" i="1"/>
  <c r="J4771" i="1"/>
  <c r="J3430" i="1"/>
  <c r="J3431" i="1"/>
  <c r="J3433" i="1"/>
  <c r="J3434" i="1"/>
  <c r="J3437" i="1"/>
  <c r="J3436" i="1"/>
  <c r="J3435" i="1"/>
  <c r="J4758" i="1"/>
  <c r="J4761" i="1"/>
  <c r="J4762" i="1"/>
  <c r="J4763" i="1"/>
  <c r="J4776" i="1"/>
  <c r="J4764" i="1"/>
  <c r="J4765" i="1"/>
  <c r="J4767" i="1"/>
  <c r="J4766" i="1"/>
  <c r="J4759" i="1"/>
  <c r="J4760" i="1"/>
  <c r="J4774" i="1"/>
  <c r="J4775" i="1"/>
  <c r="J4772" i="1"/>
  <c r="J4773" i="1"/>
  <c r="J4768" i="1"/>
  <c r="J6127" i="1"/>
  <c r="J7188" i="1"/>
  <c r="J7184" i="1"/>
  <c r="J7186" i="1"/>
  <c r="J7189" i="1"/>
  <c r="J7185" i="1"/>
  <c r="J7187" i="1"/>
  <c r="J5011" i="1"/>
  <c r="J5012" i="1"/>
  <c r="J5013" i="1"/>
  <c r="J5014" i="1"/>
  <c r="J5015" i="1"/>
  <c r="J5016" i="1"/>
  <c r="J5017" i="1"/>
  <c r="J5018" i="1"/>
  <c r="J5019" i="1"/>
  <c r="J5020" i="1"/>
  <c r="J5348" i="1"/>
  <c r="J5349" i="1"/>
  <c r="J5350" i="1"/>
  <c r="J4143" i="1"/>
  <c r="J4144" i="1"/>
  <c r="J4141" i="1"/>
  <c r="J4142" i="1"/>
  <c r="J4146" i="1"/>
  <c r="J4147" i="1"/>
  <c r="J4145" i="1"/>
  <c r="J4155" i="1"/>
  <c r="J4153" i="1"/>
  <c r="J4154" i="1"/>
  <c r="J4152" i="1"/>
  <c r="J4148" i="1"/>
  <c r="J4149" i="1"/>
  <c r="J4150" i="1"/>
  <c r="J4151" i="1"/>
  <c r="J4133" i="1"/>
  <c r="J4134" i="1"/>
  <c r="J4135" i="1"/>
  <c r="J4140" i="1"/>
  <c r="J4139" i="1"/>
  <c r="J4138" i="1"/>
  <c r="J4136" i="1"/>
  <c r="J4137" i="1"/>
  <c r="J5336" i="1"/>
  <c r="J5337" i="1"/>
  <c r="J5338" i="1"/>
  <c r="J5339" i="1"/>
  <c r="J3517" i="1"/>
  <c r="J3518" i="1"/>
  <c r="J3521" i="1"/>
  <c r="J3522" i="1"/>
  <c r="J3520" i="1"/>
  <c r="J3519" i="1"/>
  <c r="J6094" i="1"/>
  <c r="J6095" i="1"/>
  <c r="J5065" i="1"/>
  <c r="J5395" i="1"/>
  <c r="J5394" i="1"/>
  <c r="J6719" i="1"/>
  <c r="J6724" i="1"/>
  <c r="J6727" i="1"/>
  <c r="J6720" i="1"/>
  <c r="J6723" i="1"/>
  <c r="J6722" i="1"/>
  <c r="J6721" i="1"/>
  <c r="J6726" i="1"/>
  <c r="J6725" i="1"/>
  <c r="J6730" i="1"/>
  <c r="J6731" i="1"/>
  <c r="J6732" i="1"/>
  <c r="J6733" i="1"/>
  <c r="J6728" i="1"/>
  <c r="J6734" i="1"/>
  <c r="J6729" i="1"/>
  <c r="J6735" i="1"/>
  <c r="J5295" i="1"/>
  <c r="J5296" i="1"/>
  <c r="J5414" i="1"/>
  <c r="J5415" i="1"/>
  <c r="J5412" i="1"/>
  <c r="J5413" i="1"/>
  <c r="J5406" i="1"/>
  <c r="J5407" i="1"/>
  <c r="J5404" i="1"/>
  <c r="J5405" i="1"/>
  <c r="J5428" i="1"/>
  <c r="J5429" i="1"/>
  <c r="J5426" i="1"/>
  <c r="J5427" i="1"/>
  <c r="J5422" i="1"/>
  <c r="J5423" i="1"/>
  <c r="J5424" i="1"/>
  <c r="J5425" i="1"/>
  <c r="J5420" i="1"/>
  <c r="J5421" i="1"/>
  <c r="J5418" i="1"/>
  <c r="J5419" i="1"/>
  <c r="J5739" i="1"/>
  <c r="J5740" i="1"/>
  <c r="J5742" i="1"/>
  <c r="J5743" i="1"/>
  <c r="J5741" i="1"/>
  <c r="J6666" i="1"/>
  <c r="J6667" i="1"/>
  <c r="J6670" i="1"/>
  <c r="J6671" i="1"/>
  <c r="J6668" i="1"/>
  <c r="J6669" i="1"/>
  <c r="J6672" i="1"/>
  <c r="J6673" i="1"/>
  <c r="J5798" i="1"/>
  <c r="J5797" i="1"/>
  <c r="J5805" i="1"/>
  <c r="J3910" i="1"/>
  <c r="J3913" i="1"/>
  <c r="J3912" i="1"/>
  <c r="J3911" i="1"/>
  <c r="J3906" i="1"/>
  <c r="J3909" i="1"/>
  <c r="J3908" i="1"/>
  <c r="J3907" i="1"/>
  <c r="J3914" i="1"/>
  <c r="J3915" i="1"/>
  <c r="J3916" i="1"/>
  <c r="J3917" i="1"/>
  <c r="J4865" i="1"/>
  <c r="J4866" i="1"/>
  <c r="J4869" i="1"/>
  <c r="J4870" i="1"/>
  <c r="J4867" i="1"/>
  <c r="J4868" i="1"/>
  <c r="J4855" i="1"/>
  <c r="J4856" i="1"/>
  <c r="J4858" i="1"/>
  <c r="J4857" i="1"/>
  <c r="J4861" i="1"/>
  <c r="J4862" i="1"/>
  <c r="J4864" i="1"/>
  <c r="J4860" i="1"/>
  <c r="J4863" i="1"/>
  <c r="J4859" i="1"/>
  <c r="J3724" i="1"/>
  <c r="J3722" i="1"/>
  <c r="J3723" i="1"/>
  <c r="J3725" i="1"/>
  <c r="J3726" i="1"/>
  <c r="J3727" i="1"/>
  <c r="J3730" i="1"/>
  <c r="J3731" i="1"/>
  <c r="J3732" i="1"/>
  <c r="J3733" i="1"/>
  <c r="J3728" i="1"/>
  <c r="J3729" i="1"/>
  <c r="J5488" i="1"/>
  <c r="J5489" i="1"/>
  <c r="J5486" i="1"/>
  <c r="J5487" i="1"/>
  <c r="J5491" i="1"/>
  <c r="J5493" i="1"/>
  <c r="J5492" i="1"/>
  <c r="J5490" i="1"/>
  <c r="J5484" i="1"/>
  <c r="J5485" i="1"/>
  <c r="J5313" i="1"/>
  <c r="J5311" i="1"/>
  <c r="J5312" i="1"/>
  <c r="J5314" i="1"/>
  <c r="J5286" i="1"/>
  <c r="J5285" i="1"/>
  <c r="J5287" i="1"/>
  <c r="J5288" i="1"/>
  <c r="J5355" i="1"/>
  <c r="J5356" i="1"/>
  <c r="J5358" i="1"/>
  <c r="J5357" i="1"/>
  <c r="J5353" i="1"/>
  <c r="J5354" i="1"/>
  <c r="J5351" i="1"/>
  <c r="J5352" i="1"/>
  <c r="J4614" i="1"/>
  <c r="J4615" i="1"/>
  <c r="J4613" i="1"/>
  <c r="J3887" i="1"/>
  <c r="J3888" i="1"/>
  <c r="J3885" i="1"/>
  <c r="J3886" i="1"/>
  <c r="J3883" i="1"/>
  <c r="J3884" i="1"/>
  <c r="J5728" i="1"/>
  <c r="J5727" i="1"/>
  <c r="J5726" i="1"/>
  <c r="J5725" i="1"/>
  <c r="J5837" i="1"/>
  <c r="J5838" i="1"/>
  <c r="J5834" i="1"/>
  <c r="J5831" i="1"/>
  <c r="J5832" i="1"/>
  <c r="J5833" i="1"/>
  <c r="J5830" i="1"/>
  <c r="J7157" i="1"/>
  <c r="J7158" i="1"/>
  <c r="J7160" i="1"/>
  <c r="J7162" i="1"/>
  <c r="J7159" i="1"/>
  <c r="J7161" i="1"/>
  <c r="J6518" i="1"/>
  <c r="J6517" i="1"/>
  <c r="J6519" i="1"/>
  <c r="J6520" i="1"/>
  <c r="J6929" i="1"/>
  <c r="J6930" i="1"/>
  <c r="J4609" i="1"/>
  <c r="J4348" i="1"/>
  <c r="J4349" i="1"/>
  <c r="J4350" i="1"/>
  <c r="J4345" i="1"/>
  <c r="J4337" i="1"/>
  <c r="J4338" i="1"/>
  <c r="J4339" i="1"/>
  <c r="J4340" i="1"/>
  <c r="J4341" i="1"/>
  <c r="J4342" i="1"/>
  <c r="J4343" i="1"/>
  <c r="J4344" i="1"/>
  <c r="J4346" i="1"/>
  <c r="J4347" i="1"/>
  <c r="J3447" i="1"/>
  <c r="J3448" i="1"/>
  <c r="J3438" i="1"/>
  <c r="J3439" i="1"/>
  <c r="J3440" i="1"/>
  <c r="J3441" i="1"/>
  <c r="J3442" i="1"/>
  <c r="J3443" i="1"/>
  <c r="J3444" i="1"/>
  <c r="J3445" i="1"/>
  <c r="J3446" i="1"/>
  <c r="J3750" i="1"/>
  <c r="J3748" i="1"/>
  <c r="J3749" i="1"/>
  <c r="J3746" i="1"/>
  <c r="J3747" i="1"/>
  <c r="J3745" i="1"/>
  <c r="J3754" i="1"/>
  <c r="J3755" i="1"/>
  <c r="J3756" i="1"/>
  <c r="J3753" i="1"/>
  <c r="J3752" i="1"/>
  <c r="J3751" i="1"/>
  <c r="J3757" i="1"/>
  <c r="J3758" i="1"/>
  <c r="J3699" i="1"/>
  <c r="J3700" i="1"/>
  <c r="J3701" i="1"/>
  <c r="J3697" i="1"/>
  <c r="J3698" i="1"/>
  <c r="J3696" i="1"/>
  <c r="J3704" i="1"/>
  <c r="J3703" i="1"/>
  <c r="J3702" i="1"/>
  <c r="J3705" i="1"/>
  <c r="J3706" i="1"/>
  <c r="J3707" i="1"/>
  <c r="J3708" i="1"/>
  <c r="J3709" i="1"/>
  <c r="J3788" i="1"/>
  <c r="J3785" i="1"/>
  <c r="J5752" i="1"/>
  <c r="J5751" i="1"/>
  <c r="J4968" i="1"/>
  <c r="J4967" i="1"/>
  <c r="J4966" i="1"/>
  <c r="J4969" i="1"/>
  <c r="J4970" i="1"/>
  <c r="J5244" i="1"/>
  <c r="J6091" i="1"/>
  <c r="J6092" i="1"/>
  <c r="J6093" i="1"/>
  <c r="J4299" i="1"/>
  <c r="J4300" i="1"/>
  <c r="J4285" i="1"/>
  <c r="J4281" i="1"/>
  <c r="J4282" i="1"/>
  <c r="J4286" i="1"/>
  <c r="J4283" i="1"/>
  <c r="J4284" i="1"/>
  <c r="J6690" i="1"/>
  <c r="J5264" i="1"/>
  <c r="J5265" i="1"/>
  <c r="J5266" i="1"/>
  <c r="J5267" i="1"/>
  <c r="J5268" i="1"/>
  <c r="J5269" i="1"/>
  <c r="J5707" i="1"/>
  <c r="J5708" i="1"/>
  <c r="J5710" i="1"/>
  <c r="J5709" i="1"/>
  <c r="J6634" i="1"/>
  <c r="J6689" i="1"/>
  <c r="J5511" i="1"/>
  <c r="J5512" i="1"/>
  <c r="J5509" i="1"/>
  <c r="J5510" i="1"/>
  <c r="J5517" i="1"/>
  <c r="J5518" i="1"/>
  <c r="J5515" i="1"/>
  <c r="J5516" i="1"/>
  <c r="J5513" i="1"/>
  <c r="J5514" i="1"/>
  <c r="J5290" i="1"/>
  <c r="J5291" i="1"/>
  <c r="J6635" i="1"/>
  <c r="J6637" i="1"/>
  <c r="J6636" i="1"/>
  <c r="J4731" i="1"/>
  <c r="J4730" i="1"/>
  <c r="J4287" i="1"/>
  <c r="J4288" i="1"/>
  <c r="J4278" i="1"/>
  <c r="J4279" i="1"/>
  <c r="J4280" i="1"/>
  <c r="J3715" i="1"/>
  <c r="J3712" i="1"/>
  <c r="J3713" i="1"/>
  <c r="J3716" i="1"/>
  <c r="J3711" i="1"/>
  <c r="J3714" i="1"/>
  <c r="J3710" i="1"/>
  <c r="J6688" i="1"/>
  <c r="J5701" i="1"/>
  <c r="J5702" i="1"/>
  <c r="J5705" i="1"/>
  <c r="J5706" i="1"/>
  <c r="J5703" i="1"/>
  <c r="J5704" i="1"/>
  <c r="J6546" i="1"/>
  <c r="J6545" i="1"/>
  <c r="J6549" i="1"/>
  <c r="J6550" i="1"/>
  <c r="J6547" i="1"/>
  <c r="J6548" i="1"/>
  <c r="J6717" i="1"/>
  <c r="J6716" i="1"/>
  <c r="J4275" i="1"/>
  <c r="J4276" i="1"/>
  <c r="J4277" i="1"/>
  <c r="J4274" i="1"/>
  <c r="J5199" i="1"/>
  <c r="J5198" i="1"/>
  <c r="J5200" i="1"/>
  <c r="J3901" i="1"/>
  <c r="J3902" i="1"/>
  <c r="J3903" i="1"/>
  <c r="J3904" i="1"/>
  <c r="J3905" i="1"/>
  <c r="J4255" i="1"/>
  <c r="J5104" i="1"/>
  <c r="J5105" i="1"/>
  <c r="J5106" i="1"/>
  <c r="J4655" i="1"/>
  <c r="J4654" i="1"/>
  <c r="J5375" i="1"/>
  <c r="J5374" i="1"/>
  <c r="J5373" i="1"/>
  <c r="J5376" i="1"/>
  <c r="J5377" i="1"/>
  <c r="J5378" i="1"/>
  <c r="J5379" i="1"/>
  <c r="J5380" i="1"/>
  <c r="J5381" i="1"/>
  <c r="J5382" i="1"/>
  <c r="J5383" i="1"/>
  <c r="J5386" i="1"/>
  <c r="J5387" i="1"/>
  <c r="J5388" i="1"/>
  <c r="J5389" i="1"/>
  <c r="J5390" i="1"/>
  <c r="J5391" i="1"/>
  <c r="J5392" i="1"/>
  <c r="J5393" i="1"/>
  <c r="J4906" i="1"/>
  <c r="J4907" i="1"/>
  <c r="J4908" i="1"/>
  <c r="J4909" i="1"/>
  <c r="J4910" i="1"/>
  <c r="J4911" i="1"/>
  <c r="J4905" i="1"/>
  <c r="J4912" i="1"/>
  <c r="J4894" i="1"/>
  <c r="J4895" i="1"/>
  <c r="J4900" i="1"/>
  <c r="J4896" i="1"/>
  <c r="J4901" i="1"/>
  <c r="J4897" i="1"/>
  <c r="J4902" i="1"/>
  <c r="J4898" i="1"/>
  <c r="J4899" i="1"/>
  <c r="J4903" i="1"/>
  <c r="J4904" i="1"/>
  <c r="J4889" i="1"/>
  <c r="J4888" i="1"/>
  <c r="J5034" i="1"/>
  <c r="J5033" i="1"/>
  <c r="J5032" i="1"/>
  <c r="J5031" i="1"/>
  <c r="J5023" i="1"/>
  <c r="J5024" i="1"/>
  <c r="J5025" i="1"/>
  <c r="J5026" i="1"/>
  <c r="J5027" i="1"/>
  <c r="J5028" i="1"/>
  <c r="J5029" i="1"/>
  <c r="J5030" i="1"/>
  <c r="J6582" i="1"/>
  <c r="J6583" i="1"/>
  <c r="J6584" i="1"/>
  <c r="J6585" i="1"/>
  <c r="J6586" i="1"/>
  <c r="J6587" i="1"/>
  <c r="J6588" i="1"/>
  <c r="J6589" i="1"/>
  <c r="J6590" i="1"/>
  <c r="J6591" i="1"/>
  <c r="J6592" i="1"/>
  <c r="J6603" i="1"/>
  <c r="J6596" i="1"/>
  <c r="J6597" i="1"/>
  <c r="J6598" i="1"/>
  <c r="J6599" i="1"/>
  <c r="J6600" i="1"/>
  <c r="J6601" i="1"/>
  <c r="J6602" i="1"/>
  <c r="J6606" i="1"/>
  <c r="J6604" i="1"/>
  <c r="J6607" i="1"/>
  <c r="J6605" i="1"/>
  <c r="J3680" i="1"/>
  <c r="J3681" i="1"/>
  <c r="J3734" i="1"/>
  <c r="J3735" i="1"/>
  <c r="J3736" i="1"/>
  <c r="J3737" i="1"/>
  <c r="J3738" i="1"/>
  <c r="J3739" i="1"/>
  <c r="J3740" i="1"/>
  <c r="J3741" i="1"/>
  <c r="J3742" i="1"/>
  <c r="J3743" i="1"/>
  <c r="J3744" i="1"/>
  <c r="J4158" i="1"/>
  <c r="J4157" i="1"/>
  <c r="J4156" i="1"/>
  <c r="J4159" i="1"/>
  <c r="J4160" i="1"/>
  <c r="J4161" i="1"/>
  <c r="J4162" i="1"/>
  <c r="J4163" i="1"/>
  <c r="J4164" i="1"/>
  <c r="J4165" i="1"/>
  <c r="J4166" i="1"/>
  <c r="J4167" i="1"/>
  <c r="J4168" i="1"/>
  <c r="J4169" i="1"/>
  <c r="J4170" i="1"/>
  <c r="J4171" i="1"/>
  <c r="J4172" i="1"/>
  <c r="J4173" i="1"/>
  <c r="J4174" i="1"/>
  <c r="J6144" i="1"/>
  <c r="J6145" i="1"/>
  <c r="J6531" i="1"/>
  <c r="J6532" i="1"/>
  <c r="J3836" i="1"/>
  <c r="J3822" i="1"/>
  <c r="J3821" i="1"/>
  <c r="J3823" i="1"/>
  <c r="J3824" i="1"/>
  <c r="J3825" i="1"/>
  <c r="J3826" i="1"/>
  <c r="J3827" i="1"/>
  <c r="J3828" i="1"/>
  <c r="J3830" i="1"/>
  <c r="J3829" i="1"/>
  <c r="J3831" i="1"/>
  <c r="J3832" i="1"/>
  <c r="J3833" i="1"/>
  <c r="J3834" i="1"/>
  <c r="J3835" i="1"/>
  <c r="J3811" i="1"/>
  <c r="J3812" i="1"/>
  <c r="J3813" i="1"/>
  <c r="J3814" i="1"/>
  <c r="J3815" i="1"/>
  <c r="J3816" i="1"/>
  <c r="J3817" i="1"/>
  <c r="J3818" i="1"/>
  <c r="J3819" i="1"/>
  <c r="J3820" i="1"/>
  <c r="J3921" i="1"/>
  <c r="J3922" i="1"/>
  <c r="J3923" i="1"/>
  <c r="J3924" i="1"/>
  <c r="J3925" i="1"/>
  <c r="J3926" i="1"/>
  <c r="J3927" i="1"/>
  <c r="J3928" i="1"/>
  <c r="J3929" i="1"/>
  <c r="J3930" i="1"/>
  <c r="J3931" i="1"/>
  <c r="J3932" i="1"/>
  <c r="J3933" i="1"/>
  <c r="J3934" i="1"/>
  <c r="J3942" i="1"/>
  <c r="J3935" i="1"/>
  <c r="J3936" i="1"/>
  <c r="J3937" i="1"/>
  <c r="J3938" i="1"/>
  <c r="J3939" i="1"/>
  <c r="J3940" i="1"/>
  <c r="J3941" i="1"/>
  <c r="J3973" i="1"/>
  <c r="J3974" i="1"/>
  <c r="J3975" i="1"/>
  <c r="J3976" i="1"/>
  <c r="J3977" i="1"/>
  <c r="J3978" i="1"/>
  <c r="J3979" i="1"/>
  <c r="J3980" i="1"/>
  <c r="J3981" i="1"/>
  <c r="J3982" i="1"/>
  <c r="J3983" i="1"/>
  <c r="J3984" i="1"/>
  <c r="J3985" i="1"/>
  <c r="J3986" i="1"/>
  <c r="J3987" i="1"/>
  <c r="J3988" i="1"/>
  <c r="J3679" i="1"/>
  <c r="J3670" i="1"/>
  <c r="J3671" i="1"/>
  <c r="J3672" i="1"/>
  <c r="J3676" i="1"/>
  <c r="J3677" i="1"/>
  <c r="J3678" i="1"/>
  <c r="J3673" i="1"/>
  <c r="J3674" i="1"/>
  <c r="J3675" i="1"/>
  <c r="J6794" i="1"/>
  <c r="J6796" i="1"/>
  <c r="J6795" i="1"/>
  <c r="J2158" i="1"/>
  <c r="J2156" i="1"/>
  <c r="J2157" i="1"/>
  <c r="J2162" i="1"/>
  <c r="J2163" i="1"/>
  <c r="J2164" i="1"/>
  <c r="J2159" i="1"/>
  <c r="J2160" i="1"/>
  <c r="J2161" i="1"/>
  <c r="J2171" i="1"/>
  <c r="J2170" i="1"/>
  <c r="J2169" i="1"/>
  <c r="J2172" i="1"/>
  <c r="J2168" i="1"/>
  <c r="J2173" i="1"/>
  <c r="J2165" i="1"/>
  <c r="J2166" i="1"/>
  <c r="J2167" i="1"/>
  <c r="J564" i="1"/>
  <c r="J545" i="1"/>
  <c r="J562" i="1"/>
  <c r="J557" i="1"/>
  <c r="J558" i="1"/>
  <c r="J549" i="1"/>
  <c r="J550" i="1"/>
  <c r="J551" i="1"/>
  <c r="J556" i="1"/>
  <c r="J544" i="1"/>
  <c r="J554" i="1"/>
  <c r="J555" i="1"/>
  <c r="J546" i="1"/>
  <c r="J563" i="1"/>
  <c r="J541" i="1"/>
  <c r="J552" i="1"/>
  <c r="J553" i="1"/>
  <c r="J542" i="1"/>
  <c r="J543" i="1"/>
  <c r="J561" i="1"/>
  <c r="J559" i="1"/>
  <c r="J560" i="1"/>
  <c r="J547" i="1"/>
  <c r="J548" i="1"/>
  <c r="J538" i="1"/>
  <c r="J539" i="1"/>
  <c r="J540" i="1"/>
  <c r="J575" i="1"/>
  <c r="J571" i="1"/>
  <c r="J572" i="1"/>
  <c r="J573" i="1"/>
  <c r="J574" i="1"/>
  <c r="J569" i="1"/>
  <c r="J570" i="1"/>
  <c r="J565" i="1"/>
  <c r="J566" i="1"/>
  <c r="J567" i="1"/>
  <c r="J568" i="1"/>
  <c r="J2559" i="1"/>
  <c r="J2557" i="1"/>
  <c r="J2558" i="1"/>
  <c r="J2550" i="1"/>
  <c r="J2549" i="1"/>
  <c r="J2548" i="1"/>
  <c r="J2551" i="1"/>
  <c r="J2547" i="1"/>
  <c r="J2562" i="1"/>
  <c r="J2560" i="1"/>
  <c r="J2561" i="1"/>
  <c r="J2555" i="1"/>
  <c r="J2554" i="1"/>
  <c r="J2553" i="1"/>
  <c r="J2556" i="1"/>
  <c r="J2552" i="1"/>
  <c r="J1398" i="1"/>
  <c r="J1399" i="1"/>
  <c r="J1400" i="1"/>
  <c r="J1401" i="1"/>
  <c r="J1402" i="1"/>
  <c r="J1403" i="1"/>
  <c r="J1404" i="1"/>
  <c r="J1405" i="1"/>
  <c r="J1406" i="1"/>
  <c r="J1409" i="1"/>
  <c r="J1407" i="1"/>
  <c r="J1408" i="1"/>
  <c r="J1410" i="1"/>
  <c r="J1411" i="1"/>
  <c r="J1412" i="1"/>
  <c r="J1413" i="1"/>
  <c r="J7199" i="1"/>
  <c r="J7200" i="1"/>
  <c r="J7201" i="1"/>
  <c r="J7202" i="1"/>
  <c r="J7203" i="1"/>
  <c r="J7204" i="1"/>
  <c r="J7205" i="1"/>
  <c r="J7191" i="1"/>
  <c r="J7190" i="1"/>
  <c r="J7192" i="1"/>
  <c r="J7193" i="1"/>
  <c r="J7194" i="1"/>
  <c r="J7195" i="1"/>
  <c r="J7196" i="1"/>
  <c r="J7198" i="1"/>
  <c r="J7197" i="1"/>
  <c r="J7072" i="1"/>
  <c r="J7071" i="1"/>
  <c r="J7064" i="1"/>
  <c r="J7065" i="1"/>
  <c r="J7067" i="1"/>
  <c r="J7068" i="1"/>
  <c r="J7069" i="1"/>
  <c r="J7066" i="1"/>
  <c r="J7098" i="1"/>
  <c r="J7099" i="1"/>
  <c r="J7085" i="1"/>
  <c r="J7086" i="1"/>
  <c r="J7088" i="1"/>
  <c r="J7090" i="1"/>
  <c r="J7094" i="1"/>
  <c r="J7096" i="1"/>
  <c r="J7087" i="1"/>
  <c r="J7089" i="1"/>
  <c r="J7092" i="1"/>
  <c r="J7093" i="1"/>
  <c r="J7095" i="1"/>
  <c r="J7097" i="1"/>
  <c r="J7061" i="1"/>
  <c r="J7062" i="1"/>
  <c r="J7063" i="1"/>
  <c r="J7059" i="1"/>
  <c r="J7060" i="1"/>
  <c r="J7057" i="1"/>
  <c r="J7058" i="1"/>
  <c r="J7173" i="1"/>
  <c r="J7177" i="1"/>
  <c r="J7178" i="1"/>
  <c r="J7179" i="1"/>
  <c r="J7175" i="1"/>
  <c r="J7176" i="1"/>
  <c r="J7172" i="1"/>
  <c r="J4259" i="1"/>
  <c r="J4260" i="1"/>
  <c r="J4261" i="1"/>
  <c r="J4262" i="1"/>
  <c r="J4263" i="1"/>
  <c r="J4264" i="1"/>
  <c r="J4265" i="1"/>
  <c r="J4266" i="1"/>
  <c r="J4267" i="1"/>
  <c r="J4268" i="1"/>
  <c r="J4269" i="1"/>
  <c r="J2" i="1"/>
  <c r="J3" i="1"/>
  <c r="J4" i="1"/>
  <c r="J2147" i="1"/>
  <c r="J2153" i="1"/>
  <c r="J2154" i="1"/>
  <c r="J2146" i="1"/>
  <c r="J2150" i="1"/>
  <c r="J2151" i="1"/>
  <c r="J2152" i="1"/>
  <c r="J2145" i="1"/>
  <c r="J2149" i="1"/>
  <c r="J2148" i="1"/>
  <c r="J2155" i="1"/>
  <c r="J2144" i="1"/>
  <c r="J3357" i="1"/>
  <c r="J3356" i="1"/>
  <c r="J3355" i="1"/>
  <c r="J3358" i="1"/>
  <c r="J3361" i="1"/>
  <c r="J3360" i="1"/>
  <c r="J3359" i="1"/>
  <c r="J3362" i="1"/>
  <c r="J3363" i="1"/>
  <c r="J3364" i="1"/>
  <c r="J3366" i="1"/>
  <c r="J3365" i="1"/>
  <c r="J3367" i="1"/>
  <c r="J3368" i="1"/>
  <c r="J3369" i="1"/>
  <c r="J3370" i="1"/>
  <c r="J3371" i="1"/>
  <c r="J3372" i="1"/>
  <c r="J3373" i="1"/>
  <c r="J3374" i="1"/>
  <c r="J3375" i="1"/>
  <c r="J3376" i="1"/>
  <c r="J3377" i="1"/>
  <c r="J3378" i="1"/>
  <c r="J3379" i="1"/>
  <c r="J3382" i="1"/>
  <c r="J3381" i="1"/>
  <c r="J3380" i="1"/>
  <c r="J3384" i="1"/>
  <c r="J3383" i="1"/>
  <c r="J3388" i="1"/>
  <c r="J3389" i="1"/>
  <c r="J3390" i="1"/>
  <c r="J3385" i="1"/>
  <c r="J3386" i="1"/>
  <c r="J3387" i="1"/>
  <c r="J3391" i="1"/>
  <c r="J3392" i="1"/>
  <c r="J3393" i="1"/>
  <c r="J3395" i="1"/>
  <c r="J3396" i="1"/>
  <c r="J3397" i="1"/>
  <c r="J3394" i="1"/>
  <c r="J3410" i="1"/>
  <c r="J3411" i="1"/>
  <c r="J3413" i="1"/>
  <c r="J3414" i="1"/>
  <c r="J3415" i="1"/>
  <c r="J3409" i="1"/>
  <c r="J3407" i="1"/>
  <c r="J3412" i="1"/>
  <c r="J3408" i="1"/>
  <c r="J3404" i="1"/>
  <c r="J3405" i="1"/>
  <c r="J3406" i="1"/>
  <c r="J3402" i="1"/>
  <c r="J3403" i="1"/>
  <c r="J3398" i="1"/>
  <c r="J3399" i="1"/>
  <c r="J3400" i="1"/>
  <c r="J3401" i="1"/>
  <c r="J2174" i="1"/>
  <c r="J2175" i="1"/>
  <c r="J2176" i="1"/>
  <c r="J2133" i="1"/>
  <c r="J2132" i="1"/>
  <c r="J2131" i="1"/>
  <c r="J2138" i="1"/>
  <c r="J2137" i="1"/>
  <c r="J2136" i="1"/>
  <c r="J2134" i="1"/>
  <c r="J2142" i="1"/>
  <c r="J2143" i="1"/>
  <c r="J2141" i="1"/>
  <c r="J2139" i="1"/>
  <c r="J2135" i="1"/>
  <c r="J2140" i="1"/>
  <c r="J5745" i="1"/>
  <c r="J5744" i="1"/>
  <c r="J5746" i="1"/>
  <c r="J5747" i="1"/>
  <c r="J5748" i="1"/>
  <c r="J2717" i="1"/>
  <c r="J2718" i="1"/>
  <c r="J2719" i="1"/>
  <c r="J2720" i="1"/>
  <c r="J2721" i="1"/>
  <c r="J2722" i="1"/>
  <c r="J2723" i="1"/>
  <c r="J2724" i="1"/>
  <c r="J2725" i="1"/>
  <c r="J2726" i="1"/>
  <c r="J2727" i="1"/>
  <c r="J2728" i="1"/>
  <c r="J2729" i="1"/>
  <c r="J2715" i="1"/>
  <c r="J2716" i="1"/>
  <c r="J2730" i="1"/>
  <c r="J2731" i="1"/>
  <c r="J2732" i="1"/>
  <c r="J2733" i="1"/>
  <c r="J2734" i="1"/>
  <c r="J2738" i="1"/>
  <c r="J2737" i="1"/>
  <c r="J2736" i="1"/>
  <c r="J2739" i="1"/>
  <c r="J2735" i="1"/>
  <c r="J2740" i="1"/>
  <c r="J1416" i="1"/>
  <c r="J1427" i="1"/>
  <c r="J1417" i="1"/>
  <c r="J1428" i="1"/>
  <c r="J1418" i="1"/>
  <c r="J1429" i="1"/>
  <c r="J1422" i="1"/>
  <c r="J1423" i="1"/>
  <c r="J1419" i="1"/>
  <c r="J1430" i="1"/>
  <c r="J1420" i="1"/>
  <c r="J1431" i="1"/>
  <c r="J1421" i="1"/>
  <c r="J1432" i="1"/>
  <c r="J1426" i="1"/>
  <c r="J1435" i="1"/>
  <c r="J1424" i="1"/>
  <c r="J1433" i="1"/>
  <c r="J1425" i="1"/>
  <c r="J1434" i="1"/>
  <c r="J2654" i="1"/>
  <c r="J2659" i="1"/>
  <c r="J2655" i="1"/>
  <c r="J2660" i="1"/>
  <c r="J2656" i="1"/>
  <c r="J2661" i="1"/>
  <c r="J2657" i="1"/>
  <c r="J2662" i="1"/>
  <c r="J2658" i="1"/>
  <c r="J2663" i="1"/>
  <c r="J2546" i="1"/>
  <c r="J2544" i="1"/>
  <c r="J2545" i="1"/>
  <c r="J2566" i="1"/>
  <c r="J2565" i="1"/>
  <c r="J2564" i="1"/>
  <c r="J2567" i="1"/>
  <c r="J2563" i="1"/>
  <c r="J404" i="1"/>
  <c r="J403" i="1"/>
  <c r="J402" i="1"/>
  <c r="J405" i="1"/>
  <c r="J401" i="1"/>
  <c r="J357" i="1"/>
  <c r="J358" i="1"/>
  <c r="J362" i="1"/>
  <c r="J361" i="1"/>
  <c r="J360" i="1"/>
  <c r="J363" i="1"/>
  <c r="J359" i="1"/>
  <c r="J364" i="1"/>
  <c r="J365" i="1"/>
  <c r="J369" i="1"/>
  <c r="J368" i="1"/>
  <c r="J367" i="1"/>
  <c r="J370" i="1"/>
  <c r="J366" i="1"/>
  <c r="J371" i="1"/>
  <c r="J372" i="1"/>
  <c r="J373" i="1"/>
  <c r="J374" i="1"/>
  <c r="J375" i="1"/>
  <c r="J377" i="1"/>
  <c r="J376" i="1"/>
  <c r="J378" i="1"/>
  <c r="J379" i="1"/>
  <c r="J380" i="1"/>
  <c r="J382" i="1"/>
  <c r="J381" i="1"/>
  <c r="J1137" i="1"/>
  <c r="J1138" i="1"/>
  <c r="J1139" i="1"/>
  <c r="J1140" i="1"/>
  <c r="J1141" i="1"/>
  <c r="J1142" i="1"/>
  <c r="J1143" i="1"/>
  <c r="J1144" i="1"/>
  <c r="J1145" i="1"/>
  <c r="J1146" i="1"/>
  <c r="J1147" i="1"/>
  <c r="J1873" i="1"/>
  <c r="J1874" i="1"/>
  <c r="J1881" i="1"/>
  <c r="J1880" i="1"/>
  <c r="J1879" i="1"/>
  <c r="J1882" i="1"/>
  <c r="J1878" i="1"/>
  <c r="J1876" i="1"/>
  <c r="J1875" i="1"/>
  <c r="J1877" i="1"/>
  <c r="J1120" i="1"/>
  <c r="J1124" i="1"/>
  <c r="J1125" i="1"/>
  <c r="J1123" i="1"/>
  <c r="J1121" i="1"/>
  <c r="J1122" i="1"/>
  <c r="J1130" i="1"/>
  <c r="J1131" i="1"/>
  <c r="J1132" i="1"/>
  <c r="J1128" i="1"/>
  <c r="J1127" i="1"/>
  <c r="J1126" i="1"/>
  <c r="J1129" i="1"/>
  <c r="J1049" i="1"/>
  <c r="J1053" i="1"/>
  <c r="J1052" i="1"/>
  <c r="J1054" i="1"/>
  <c r="J1051" i="1"/>
  <c r="J1055" i="1"/>
  <c r="J1050" i="1"/>
  <c r="J750" i="1"/>
  <c r="J751" i="1"/>
  <c r="J734" i="1"/>
  <c r="J735" i="1"/>
  <c r="J736" i="1"/>
  <c r="J737" i="1"/>
  <c r="J778" i="1"/>
  <c r="J767" i="1"/>
  <c r="J768" i="1"/>
  <c r="J769" i="1"/>
  <c r="J766" i="1"/>
  <c r="J764" i="1"/>
  <c r="J765" i="1"/>
  <c r="J770" i="1"/>
  <c r="J758" i="1"/>
  <c r="J759" i="1"/>
  <c r="J760" i="1"/>
  <c r="J761" i="1"/>
  <c r="J762" i="1"/>
  <c r="J763" i="1"/>
  <c r="J752" i="1"/>
  <c r="J753" i="1"/>
  <c r="J746" i="1"/>
  <c r="J747" i="1"/>
  <c r="J748" i="1"/>
  <c r="J749" i="1"/>
  <c r="J788" i="1"/>
  <c r="J789" i="1"/>
  <c r="J790" i="1"/>
  <c r="J791" i="1"/>
  <c r="J792" i="1"/>
  <c r="J793" i="1"/>
  <c r="J794" i="1"/>
  <c r="J795" i="1"/>
  <c r="J754" i="1"/>
  <c r="J755" i="1"/>
  <c r="J742" i="1"/>
  <c r="J743" i="1"/>
  <c r="J744" i="1"/>
  <c r="J745" i="1"/>
  <c r="J780" i="1"/>
  <c r="J781" i="1"/>
  <c r="J782" i="1"/>
  <c r="J783" i="1"/>
  <c r="J784" i="1"/>
  <c r="J785" i="1"/>
  <c r="J786" i="1"/>
  <c r="J787" i="1"/>
  <c r="J756" i="1"/>
  <c r="J757" i="1"/>
  <c r="J738" i="1"/>
  <c r="J739" i="1"/>
  <c r="J740" i="1"/>
  <c r="J741" i="1"/>
  <c r="J779" i="1"/>
  <c r="J771" i="1"/>
  <c r="J772" i="1"/>
  <c r="J773" i="1"/>
  <c r="J774" i="1"/>
  <c r="J775" i="1"/>
  <c r="J776" i="1"/>
  <c r="J777" i="1"/>
  <c r="J895" i="1"/>
  <c r="J887" i="1"/>
  <c r="J889" i="1"/>
  <c r="J890" i="1"/>
  <c r="J891" i="1"/>
  <c r="J896" i="1"/>
  <c r="J888" i="1"/>
  <c r="J892" i="1"/>
  <c r="J893" i="1"/>
  <c r="J894" i="1"/>
  <c r="J1037" i="1"/>
  <c r="J1038" i="1"/>
  <c r="J1039" i="1"/>
  <c r="J1040" i="1"/>
  <c r="J1041" i="1"/>
  <c r="J1042" i="1"/>
  <c r="J1043" i="1"/>
  <c r="J1044" i="1"/>
  <c r="J1046" i="1"/>
  <c r="J1047" i="1"/>
  <c r="J1048" i="1"/>
  <c r="J1045" i="1"/>
  <c r="J880" i="1"/>
  <c r="J883" i="1"/>
  <c r="J886" i="1"/>
  <c r="J884" i="1"/>
  <c r="J882" i="1"/>
  <c r="J885" i="1"/>
  <c r="J881" i="1"/>
  <c r="J1068" i="1"/>
  <c r="J1067" i="1"/>
  <c r="J1066" i="1"/>
  <c r="J1069" i="1"/>
  <c r="J1065" i="1"/>
  <c r="J2833" i="1"/>
  <c r="J2834" i="1"/>
  <c r="J2835" i="1"/>
  <c r="J2836" i="1"/>
  <c r="J2837" i="1"/>
  <c r="J2838" i="1"/>
  <c r="J2839" i="1"/>
  <c r="J2840" i="1"/>
  <c r="J2841" i="1"/>
  <c r="J2842" i="1"/>
  <c r="J2843" i="1"/>
  <c r="J2844" i="1"/>
  <c r="J2845" i="1"/>
  <c r="J2846" i="1"/>
  <c r="J1113" i="1"/>
  <c r="J1117" i="1"/>
  <c r="J1116" i="1"/>
  <c r="J1118" i="1"/>
  <c r="J1115" i="1"/>
  <c r="J1119" i="1"/>
  <c r="J1114" i="1"/>
  <c r="J1056" i="1"/>
  <c r="J1057" i="1"/>
  <c r="J1058" i="1"/>
  <c r="J1059" i="1"/>
  <c r="J1060" i="1"/>
  <c r="J1061" i="1"/>
  <c r="J1077" i="1"/>
  <c r="J1078" i="1"/>
  <c r="J1079" i="1"/>
  <c r="J1080" i="1"/>
  <c r="J1110" i="1"/>
  <c r="J1089" i="1"/>
  <c r="J1090" i="1"/>
  <c r="J1091" i="1"/>
  <c r="J1092" i="1"/>
  <c r="J1093" i="1"/>
  <c r="J1094" i="1"/>
  <c r="J1095" i="1"/>
  <c r="J1081" i="1"/>
  <c r="J1082" i="1"/>
  <c r="J1083" i="1"/>
  <c r="J1084" i="1"/>
  <c r="J1111" i="1"/>
  <c r="J1096" i="1"/>
  <c r="J1097" i="1"/>
  <c r="J1098" i="1"/>
  <c r="J1099" i="1"/>
  <c r="J1100" i="1"/>
  <c r="J1101" i="1"/>
  <c r="J1102" i="1"/>
  <c r="J1085" i="1"/>
  <c r="J1086" i="1"/>
  <c r="J1087" i="1"/>
  <c r="J1088" i="1"/>
  <c r="J1112" i="1"/>
  <c r="J1103" i="1"/>
  <c r="J1104" i="1"/>
  <c r="J1105" i="1"/>
  <c r="J1106" i="1"/>
  <c r="J1107" i="1"/>
  <c r="J1108" i="1"/>
  <c r="J1109" i="1"/>
  <c r="J637" i="1"/>
  <c r="J638" i="1"/>
  <c r="J639" i="1"/>
  <c r="J640" i="1"/>
  <c r="J641" i="1"/>
  <c r="J653" i="1"/>
  <c r="J654" i="1"/>
  <c r="J655" i="1"/>
  <c r="J656" i="1"/>
  <c r="J657" i="1"/>
  <c r="J658" i="1"/>
  <c r="J647" i="1"/>
  <c r="J648" i="1"/>
  <c r="J649" i="1"/>
  <c r="J650" i="1"/>
  <c r="J651" i="1"/>
  <c r="J652" i="1"/>
  <c r="J642" i="1"/>
  <c r="J643" i="1"/>
  <c r="J644" i="1"/>
  <c r="J645" i="1"/>
  <c r="J646" i="1"/>
  <c r="J406" i="1"/>
  <c r="J407" i="1"/>
  <c r="J412" i="1"/>
  <c r="J408" i="1"/>
  <c r="J409" i="1"/>
  <c r="J413" i="1"/>
  <c r="J410" i="1"/>
  <c r="J411" i="1"/>
  <c r="J414" i="1"/>
  <c r="J1134" i="1"/>
  <c r="J1135" i="1"/>
  <c r="J1133" i="1"/>
  <c r="J1136" i="1"/>
  <c r="J2664" i="1"/>
  <c r="J2665" i="1"/>
  <c r="J2666" i="1"/>
  <c r="J2669" i="1"/>
  <c r="J2667" i="1"/>
  <c r="J2670" i="1"/>
  <c r="J2668" i="1"/>
  <c r="J2678" i="1"/>
  <c r="J2679" i="1"/>
  <c r="J2680" i="1"/>
  <c r="J2684" i="1"/>
  <c r="J2681" i="1"/>
  <c r="J2683" i="1"/>
  <c r="J2682" i="1"/>
  <c r="J2671" i="1"/>
  <c r="J2672" i="1"/>
  <c r="J2673" i="1"/>
  <c r="J2676" i="1"/>
  <c r="J2674" i="1"/>
  <c r="J2677" i="1"/>
  <c r="J2675" i="1"/>
  <c r="J1889" i="1"/>
  <c r="J1890" i="1"/>
  <c r="J1891" i="1"/>
  <c r="J1892" i="1"/>
  <c r="J1893" i="1"/>
  <c r="J1894" i="1"/>
  <c r="J1895" i="1"/>
  <c r="J1888" i="1"/>
  <c r="J1896" i="1"/>
  <c r="J1897" i="1"/>
  <c r="J1898" i="1"/>
  <c r="J1899" i="1"/>
  <c r="J1900" i="1"/>
  <c r="J1901" i="1"/>
  <c r="J1151" i="1"/>
  <c r="J1148" i="1"/>
  <c r="J1149" i="1"/>
  <c r="J1150" i="1"/>
  <c r="J1152" i="1"/>
  <c r="J1155" i="1"/>
  <c r="J1153" i="1"/>
  <c r="J1156" i="1"/>
  <c r="J1154" i="1"/>
  <c r="J1157" i="1"/>
  <c r="J1158" i="1"/>
  <c r="J1159" i="1"/>
  <c r="J1160" i="1"/>
  <c r="J1161" i="1"/>
  <c r="J1371" i="1"/>
  <c r="J1372" i="1"/>
  <c r="J1373" i="1"/>
  <c r="J1375" i="1"/>
  <c r="J1374" i="1"/>
  <c r="J1377" i="1"/>
  <c r="J1376" i="1"/>
  <c r="J1368" i="1"/>
  <c r="J1367" i="1"/>
  <c r="J1366" i="1"/>
  <c r="J1369" i="1"/>
  <c r="J1365" i="1"/>
  <c r="J1370" i="1"/>
  <c r="J1364" i="1"/>
  <c r="J1378" i="1"/>
  <c r="J1382" i="1"/>
  <c r="J1381" i="1"/>
  <c r="J1380" i="1"/>
  <c r="J1379" i="1"/>
  <c r="J1708" i="1"/>
  <c r="J1711" i="1"/>
  <c r="J1710" i="1"/>
  <c r="J1712" i="1"/>
  <c r="J1709" i="1"/>
  <c r="J1203" i="1"/>
  <c r="J1204" i="1"/>
  <c r="J1205" i="1"/>
  <c r="J1215" i="1"/>
  <c r="J1216" i="1"/>
  <c r="J1217" i="1"/>
  <c r="J1214" i="1"/>
  <c r="J1218" i="1"/>
  <c r="J1207" i="1"/>
  <c r="J1219" i="1"/>
  <c r="J1200" i="1"/>
  <c r="J1201" i="1"/>
  <c r="J1202" i="1"/>
  <c r="J1209" i="1"/>
  <c r="J1210" i="1"/>
  <c r="J1211" i="1"/>
  <c r="J1208" i="1"/>
  <c r="J1212" i="1"/>
  <c r="J1206" i="1"/>
  <c r="J1213" i="1"/>
  <c r="J1713" i="1"/>
  <c r="J1715" i="1"/>
  <c r="J1717" i="1"/>
  <c r="J1714" i="1"/>
  <c r="J1716" i="1"/>
  <c r="J505" i="1"/>
  <c r="J1236" i="1"/>
  <c r="J1237" i="1"/>
  <c r="J1234" i="1"/>
  <c r="J1235" i="1"/>
  <c r="J1232" i="1"/>
  <c r="J1233" i="1"/>
  <c r="J1230" i="1"/>
  <c r="J1231" i="1"/>
  <c r="J1228" i="1"/>
  <c r="J1229" i="1"/>
  <c r="J1226" i="1"/>
  <c r="J1227" i="1"/>
  <c r="J1220" i="1"/>
  <c r="J1221" i="1"/>
  <c r="J1224" i="1"/>
  <c r="J1225" i="1"/>
  <c r="J1223" i="1"/>
  <c r="J1253" i="1"/>
  <c r="J1238" i="1"/>
  <c r="J1254" i="1"/>
  <c r="J1239" i="1"/>
  <c r="J1255" i="1"/>
  <c r="J1240" i="1"/>
  <c r="J1256" i="1"/>
  <c r="J1241" i="1"/>
  <c r="J1257" i="1"/>
  <c r="J1242" i="1"/>
  <c r="J1258" i="1"/>
  <c r="J1243" i="1"/>
  <c r="J1259" i="1"/>
  <c r="J1244" i="1"/>
  <c r="J1260" i="1"/>
  <c r="J1222" i="1"/>
  <c r="J1252" i="1"/>
  <c r="J1245" i="1"/>
  <c r="J1261" i="1"/>
  <c r="J1246" i="1"/>
  <c r="J1262" i="1"/>
  <c r="J1247" i="1"/>
  <c r="J1263" i="1"/>
  <c r="J1248" i="1"/>
  <c r="J1264" i="1"/>
  <c r="J1249" i="1"/>
  <c r="J1265" i="1"/>
  <c r="J1250" i="1"/>
  <c r="J1266" i="1"/>
  <c r="J1251" i="1"/>
  <c r="J1267" i="1"/>
  <c r="J1916" i="1"/>
  <c r="J1917" i="1"/>
  <c r="J1918" i="1"/>
  <c r="J1919" i="1"/>
  <c r="J1928" i="1"/>
  <c r="J1929" i="1"/>
  <c r="J1930" i="1"/>
  <c r="J1931" i="1"/>
  <c r="J1932" i="1"/>
  <c r="J1933" i="1"/>
  <c r="J1934" i="1"/>
  <c r="J1920" i="1"/>
  <c r="J1921" i="1"/>
  <c r="J1922" i="1"/>
  <c r="J1923" i="1"/>
  <c r="J1936" i="1"/>
  <c r="J1937" i="1"/>
  <c r="J1938" i="1"/>
  <c r="J1939" i="1"/>
  <c r="J1940" i="1"/>
  <c r="J1941" i="1"/>
  <c r="J1942" i="1"/>
  <c r="J1924" i="1"/>
  <c r="J1925" i="1"/>
  <c r="J1926" i="1"/>
  <c r="J1927" i="1"/>
  <c r="J1935" i="1"/>
  <c r="J1943" i="1"/>
  <c r="J1944" i="1"/>
  <c r="J1945" i="1"/>
  <c r="J1946" i="1"/>
  <c r="J1947" i="1"/>
  <c r="J1948" i="1"/>
  <c r="J2044" i="1"/>
  <c r="J2045" i="1"/>
  <c r="J2046" i="1"/>
  <c r="J2047" i="1"/>
  <c r="J2056" i="1"/>
  <c r="J2059" i="1"/>
  <c r="J2060" i="1"/>
  <c r="J2061" i="1"/>
  <c r="J2062" i="1"/>
  <c r="J2063" i="1"/>
  <c r="J2064" i="1"/>
  <c r="J2048" i="1"/>
  <c r="J2049" i="1"/>
  <c r="J2050" i="1"/>
  <c r="J2051" i="1"/>
  <c r="J2057" i="1"/>
  <c r="J2065" i="1"/>
  <c r="J2066" i="1"/>
  <c r="J2067" i="1"/>
  <c r="J2068" i="1"/>
  <c r="J2069" i="1"/>
  <c r="J2070" i="1"/>
  <c r="J2052" i="1"/>
  <c r="J2053" i="1"/>
  <c r="J2054" i="1"/>
  <c r="J2055" i="1"/>
  <c r="J2058" i="1"/>
  <c r="J2071" i="1"/>
  <c r="J2072" i="1"/>
  <c r="J2073" i="1"/>
  <c r="J2074" i="1"/>
  <c r="J2075" i="1"/>
  <c r="J2076" i="1"/>
  <c r="J1949" i="1"/>
  <c r="J1950" i="1"/>
  <c r="J1951" i="1"/>
  <c r="J1952" i="1"/>
  <c r="J1965" i="1"/>
  <c r="J1969" i="1"/>
  <c r="J1970" i="1"/>
  <c r="J1971" i="1"/>
  <c r="J1972" i="1"/>
  <c r="J1973" i="1"/>
  <c r="J1974" i="1"/>
  <c r="J1953" i="1"/>
  <c r="J1954" i="1"/>
  <c r="J1955" i="1"/>
  <c r="J1956" i="1"/>
  <c r="J1966" i="1"/>
  <c r="J1975" i="1"/>
  <c r="J1976" i="1"/>
  <c r="J1977" i="1"/>
  <c r="J1978" i="1"/>
  <c r="J1979" i="1"/>
  <c r="J1980" i="1"/>
  <c r="J1957" i="1"/>
  <c r="J1958" i="1"/>
  <c r="J1959" i="1"/>
  <c r="J1960" i="1"/>
  <c r="J1968" i="1"/>
  <c r="J1981" i="1"/>
  <c r="J1982" i="1"/>
  <c r="J1983" i="1"/>
  <c r="J1984" i="1"/>
  <c r="J1985" i="1"/>
  <c r="J1986" i="1"/>
  <c r="J1996" i="1"/>
  <c r="J1997" i="1"/>
  <c r="J1998" i="1"/>
  <c r="J1995" i="1"/>
  <c r="J1993" i="1"/>
  <c r="J1994" i="1"/>
  <c r="J1999" i="1"/>
  <c r="J1961" i="1"/>
  <c r="J1962" i="1"/>
  <c r="J1963" i="1"/>
  <c r="J1964" i="1"/>
  <c r="J1967" i="1"/>
  <c r="J1987" i="1"/>
  <c r="J1988" i="1"/>
  <c r="J1989" i="1"/>
  <c r="J1990" i="1"/>
  <c r="J1991" i="1"/>
  <c r="J1992" i="1"/>
  <c r="J2004" i="1"/>
  <c r="J2005" i="1"/>
  <c r="J2006" i="1"/>
  <c r="J2007" i="1"/>
  <c r="J2016" i="1"/>
  <c r="J2020" i="1"/>
  <c r="J2021" i="1"/>
  <c r="J2022" i="1"/>
  <c r="J2023" i="1"/>
  <c r="J2024" i="1"/>
  <c r="J2025" i="1"/>
  <c r="J2008" i="1"/>
  <c r="J2009" i="1"/>
  <c r="J2010" i="1"/>
  <c r="J2011" i="1"/>
  <c r="J2017" i="1"/>
  <c r="J2026" i="1"/>
  <c r="J2027" i="1"/>
  <c r="J2028" i="1"/>
  <c r="J2029" i="1"/>
  <c r="J2030" i="1"/>
  <c r="J2031" i="1"/>
  <c r="J2012" i="1"/>
  <c r="J2013" i="1"/>
  <c r="J2014" i="1"/>
  <c r="J2015" i="1"/>
  <c r="J2019" i="1"/>
  <c r="J2032" i="1"/>
  <c r="J2033" i="1"/>
  <c r="J2034" i="1"/>
  <c r="J2035" i="1"/>
  <c r="J2036" i="1"/>
  <c r="J2037" i="1"/>
  <c r="J2000" i="1"/>
  <c r="J2001" i="1"/>
  <c r="J2002" i="1"/>
  <c r="J2003" i="1"/>
  <c r="J2018" i="1"/>
  <c r="J2038" i="1"/>
  <c r="J2039" i="1"/>
  <c r="J2040" i="1"/>
  <c r="J2041" i="1"/>
  <c r="J2042" i="1"/>
  <c r="J2043" i="1"/>
  <c r="J1902" i="1"/>
  <c r="J1904" i="1"/>
  <c r="J1905" i="1"/>
  <c r="J1906" i="1"/>
  <c r="J1907" i="1"/>
  <c r="J1908" i="1"/>
  <c r="J1909" i="1"/>
  <c r="J1903" i="1"/>
  <c r="J1910" i="1"/>
  <c r="J1911" i="1"/>
  <c r="J1912" i="1"/>
  <c r="J1913" i="1"/>
  <c r="J1914" i="1"/>
  <c r="J1915" i="1"/>
  <c r="J681" i="1"/>
  <c r="J682" i="1"/>
  <c r="J683" i="1"/>
  <c r="J684" i="1"/>
  <c r="J685" i="1"/>
  <c r="J2809" i="1"/>
  <c r="J2810" i="1"/>
  <c r="J2811" i="1"/>
  <c r="J2808" i="1"/>
  <c r="J2807" i="1"/>
  <c r="J2812" i="1"/>
  <c r="J2813" i="1"/>
  <c r="J2814" i="1"/>
  <c r="J2815" i="1"/>
  <c r="J2816" i="1"/>
  <c r="J2817" i="1"/>
  <c r="J2818" i="1"/>
  <c r="J2819" i="1"/>
  <c r="J2820" i="1"/>
  <c r="J2821" i="1"/>
  <c r="J1436" i="1"/>
  <c r="J1450" i="1"/>
  <c r="J1451" i="1"/>
  <c r="J1452" i="1"/>
  <c r="J1449" i="1"/>
  <c r="J1447" i="1"/>
  <c r="J1448" i="1"/>
  <c r="J1453" i="1"/>
  <c r="J1459" i="1"/>
  <c r="J1462" i="1"/>
  <c r="J1463" i="1"/>
  <c r="J1461" i="1"/>
  <c r="J1460" i="1"/>
  <c r="J1464" i="1"/>
  <c r="J1438" i="1"/>
  <c r="J1457" i="1"/>
  <c r="J1456" i="1"/>
  <c r="J1454" i="1"/>
  <c r="J1455" i="1"/>
  <c r="J1458" i="1"/>
  <c r="J1437" i="1"/>
  <c r="J1442" i="1"/>
  <c r="J1443" i="1"/>
  <c r="J1444" i="1"/>
  <c r="J1445" i="1"/>
  <c r="J1441" i="1"/>
  <c r="J1439" i="1"/>
  <c r="J1440" i="1"/>
  <c r="J1446" i="1"/>
  <c r="J1300" i="1"/>
  <c r="J1305" i="1"/>
  <c r="J1306" i="1"/>
  <c r="J1307" i="1"/>
  <c r="J1338" i="1"/>
  <c r="J1335" i="1"/>
  <c r="J1336" i="1"/>
  <c r="J1337" i="1"/>
  <c r="J1334" i="1"/>
  <c r="J1332" i="1"/>
  <c r="J1333" i="1"/>
  <c r="J1339" i="1"/>
  <c r="J1301" i="1"/>
  <c r="J1302" i="1"/>
  <c r="J1303" i="1"/>
  <c r="J1304" i="1"/>
  <c r="J1314" i="1"/>
  <c r="J1311" i="1"/>
  <c r="J1312" i="1"/>
  <c r="J1313" i="1"/>
  <c r="J1310" i="1"/>
  <c r="J1308" i="1"/>
  <c r="J1309" i="1"/>
  <c r="J1315" i="1"/>
  <c r="J1330" i="1"/>
  <c r="J1327" i="1"/>
  <c r="J1328" i="1"/>
  <c r="J1329" i="1"/>
  <c r="J1326" i="1"/>
  <c r="J1324" i="1"/>
  <c r="J1325" i="1"/>
  <c r="J1331" i="1"/>
  <c r="J1354" i="1"/>
  <c r="J1351" i="1"/>
  <c r="J1352" i="1"/>
  <c r="J1353" i="1"/>
  <c r="J1350" i="1"/>
  <c r="J1348" i="1"/>
  <c r="J1349" i="1"/>
  <c r="J1355" i="1"/>
  <c r="J1322" i="1"/>
  <c r="J1319" i="1"/>
  <c r="J1320" i="1"/>
  <c r="J1321" i="1"/>
  <c r="J1318" i="1"/>
  <c r="J1316" i="1"/>
  <c r="J1317" i="1"/>
  <c r="J1323" i="1"/>
  <c r="J1346" i="1"/>
  <c r="J1343" i="1"/>
  <c r="J1344" i="1"/>
  <c r="J1345" i="1"/>
  <c r="J1342" i="1"/>
  <c r="J1340" i="1"/>
  <c r="J1341" i="1"/>
  <c r="J1347" i="1"/>
  <c r="J1356" i="1"/>
  <c r="J1360" i="1"/>
  <c r="J1361" i="1"/>
  <c r="J1362" i="1"/>
  <c r="J1359" i="1"/>
  <c r="J1357" i="1"/>
  <c r="J1358" i="1"/>
  <c r="J1363" i="1"/>
  <c r="J2830" i="1"/>
  <c r="J2831" i="1"/>
  <c r="J2832" i="1"/>
  <c r="J2829" i="1"/>
  <c r="J1190" i="1"/>
  <c r="J1191" i="1"/>
  <c r="J1192" i="1"/>
  <c r="J1193" i="1"/>
  <c r="J1197" i="1"/>
  <c r="J1196" i="1"/>
  <c r="J1194" i="1"/>
  <c r="J1198" i="1"/>
  <c r="J1195" i="1"/>
  <c r="J1199" i="1"/>
  <c r="J836" i="1"/>
  <c r="J837" i="1"/>
  <c r="J820" i="1"/>
  <c r="J821" i="1"/>
  <c r="J822" i="1"/>
  <c r="J823" i="1"/>
  <c r="J840" i="1"/>
  <c r="J841" i="1"/>
  <c r="J842" i="1"/>
  <c r="J843" i="1"/>
  <c r="J844" i="1"/>
  <c r="J845" i="1"/>
  <c r="J846" i="1"/>
  <c r="J847" i="1"/>
  <c r="J828" i="1"/>
  <c r="J829" i="1"/>
  <c r="J830" i="1"/>
  <c r="J831" i="1"/>
  <c r="J864" i="1"/>
  <c r="J865" i="1"/>
  <c r="J866" i="1"/>
  <c r="J867" i="1"/>
  <c r="J868" i="1"/>
  <c r="J869" i="1"/>
  <c r="J870" i="1"/>
  <c r="J871" i="1"/>
  <c r="J856" i="1"/>
  <c r="J857" i="1"/>
  <c r="J858" i="1"/>
  <c r="J859" i="1"/>
  <c r="J860" i="1"/>
  <c r="J861" i="1"/>
  <c r="J862" i="1"/>
  <c r="J863" i="1"/>
  <c r="J838" i="1"/>
  <c r="J839" i="1"/>
  <c r="J824" i="1"/>
  <c r="J825" i="1"/>
  <c r="J826" i="1"/>
  <c r="J827" i="1"/>
  <c r="J848" i="1"/>
  <c r="J849" i="1"/>
  <c r="J850" i="1"/>
  <c r="J851" i="1"/>
  <c r="J852" i="1"/>
  <c r="J853" i="1"/>
  <c r="J854" i="1"/>
  <c r="J855" i="1"/>
  <c r="J832" i="1"/>
  <c r="J833" i="1"/>
  <c r="J834" i="1"/>
  <c r="J835" i="1"/>
  <c r="J872" i="1"/>
  <c r="J877" i="1"/>
  <c r="J878" i="1"/>
  <c r="J879" i="1"/>
  <c r="J875" i="1"/>
  <c r="J873" i="1"/>
  <c r="J874" i="1"/>
  <c r="J876" i="1"/>
  <c r="J1474" i="1"/>
  <c r="J1478" i="1"/>
  <c r="J1477" i="1"/>
  <c r="J1479" i="1"/>
  <c r="J1476" i="1"/>
  <c r="J1480" i="1"/>
  <c r="J1475" i="1"/>
  <c r="J1467" i="1"/>
  <c r="J1471" i="1"/>
  <c r="J1470" i="1"/>
  <c r="J1472" i="1"/>
  <c r="J1469" i="1"/>
  <c r="J1473" i="1"/>
  <c r="J1468" i="1"/>
  <c r="J2773" i="1"/>
  <c r="J2772" i="1"/>
  <c r="J2771" i="1"/>
  <c r="J2774" i="1"/>
  <c r="J2770" i="1"/>
  <c r="J2765" i="1"/>
  <c r="J2766" i="1"/>
  <c r="J2767" i="1"/>
  <c r="J2768" i="1"/>
  <c r="J2769" i="1"/>
  <c r="J1678" i="1"/>
  <c r="J1682" i="1"/>
  <c r="J1681" i="1"/>
  <c r="J1683" i="1"/>
  <c r="J1680" i="1"/>
  <c r="J1684" i="1"/>
  <c r="J1679" i="1"/>
  <c r="J1685" i="1"/>
  <c r="J1689" i="1"/>
  <c r="J1688" i="1"/>
  <c r="J1690" i="1"/>
  <c r="J1687" i="1"/>
  <c r="J1691" i="1"/>
  <c r="J1686" i="1"/>
  <c r="J686" i="1"/>
  <c r="J691" i="1"/>
  <c r="J692" i="1"/>
  <c r="J693" i="1"/>
  <c r="J710" i="1"/>
  <c r="J711" i="1"/>
  <c r="J712" i="1"/>
  <c r="J713" i="1"/>
  <c r="J714" i="1"/>
  <c r="J715" i="1"/>
  <c r="J716" i="1"/>
  <c r="J717" i="1"/>
  <c r="J694" i="1"/>
  <c r="J695" i="1"/>
  <c r="J696" i="1"/>
  <c r="J697" i="1"/>
  <c r="J718" i="1"/>
  <c r="J719" i="1"/>
  <c r="J720" i="1"/>
  <c r="J721" i="1"/>
  <c r="J722" i="1"/>
  <c r="J723" i="1"/>
  <c r="J724" i="1"/>
  <c r="J725" i="1"/>
  <c r="J698" i="1"/>
  <c r="J699" i="1"/>
  <c r="J700" i="1"/>
  <c r="J701" i="1"/>
  <c r="J732" i="1"/>
  <c r="J729" i="1"/>
  <c r="J730" i="1"/>
  <c r="J731" i="1"/>
  <c r="J728" i="1"/>
  <c r="J726" i="1"/>
  <c r="J727" i="1"/>
  <c r="J733" i="1"/>
  <c r="J687" i="1"/>
  <c r="J688" i="1"/>
  <c r="J689" i="1"/>
  <c r="J690" i="1"/>
  <c r="J708" i="1"/>
  <c r="J705" i="1"/>
  <c r="J706" i="1"/>
  <c r="J707" i="1"/>
  <c r="J704" i="1"/>
  <c r="J702" i="1"/>
  <c r="J703" i="1"/>
  <c r="J709" i="1"/>
  <c r="J1282" i="1"/>
  <c r="J1279" i="1"/>
  <c r="J1280" i="1"/>
  <c r="J1281" i="1"/>
  <c r="J1278" i="1"/>
  <c r="J1276" i="1"/>
  <c r="J1277" i="1"/>
  <c r="J1283" i="1"/>
  <c r="J1290" i="1"/>
  <c r="J1287" i="1"/>
  <c r="J1288" i="1"/>
  <c r="J1289" i="1"/>
  <c r="J1286" i="1"/>
  <c r="J1284" i="1"/>
  <c r="J1285" i="1"/>
  <c r="J1291" i="1"/>
  <c r="J1292" i="1"/>
  <c r="J1296" i="1"/>
  <c r="J1297" i="1"/>
  <c r="J1298" i="1"/>
  <c r="J1295" i="1"/>
  <c r="J1293" i="1"/>
  <c r="J1294" i="1"/>
  <c r="J1299" i="1"/>
  <c r="J1274" i="1"/>
  <c r="J1271" i="1"/>
  <c r="J1272" i="1"/>
  <c r="J1273" i="1"/>
  <c r="J1270" i="1"/>
  <c r="J1268" i="1"/>
  <c r="J1269" i="1"/>
  <c r="J1275" i="1"/>
  <c r="J1638" i="1"/>
  <c r="J1651" i="1"/>
  <c r="J1652" i="1"/>
  <c r="J1653" i="1"/>
  <c r="J1660" i="1"/>
  <c r="J1657" i="1"/>
  <c r="J1658" i="1"/>
  <c r="J1659" i="1"/>
  <c r="J1656" i="1"/>
  <c r="J1654" i="1"/>
  <c r="J1655" i="1"/>
  <c r="J1661" i="1"/>
  <c r="J1639" i="1"/>
  <c r="J1640" i="1"/>
  <c r="J1641" i="1"/>
  <c r="J1642" i="1"/>
  <c r="J1649" i="1"/>
  <c r="J1646" i="1"/>
  <c r="J1647" i="1"/>
  <c r="J1648" i="1"/>
  <c r="J1645" i="1"/>
  <c r="J1643" i="1"/>
  <c r="J1644" i="1"/>
  <c r="J1650" i="1"/>
  <c r="J1662" i="1"/>
  <c r="J1674" i="1"/>
  <c r="J1675" i="1"/>
  <c r="J1676" i="1"/>
  <c r="J1673" i="1"/>
  <c r="J1671" i="1"/>
  <c r="J1672" i="1"/>
  <c r="J1677" i="1"/>
  <c r="J1663" i="1"/>
  <c r="J1667" i="1"/>
  <c r="J1668" i="1"/>
  <c r="J1669" i="1"/>
  <c r="J1666" i="1"/>
  <c r="J1664" i="1"/>
  <c r="J1665" i="1"/>
  <c r="J1670" i="1"/>
  <c r="J1544" i="1"/>
  <c r="J1545" i="1"/>
  <c r="J1546" i="1"/>
  <c r="J1541" i="1"/>
  <c r="J1542" i="1"/>
  <c r="J1543" i="1"/>
  <c r="J1552" i="1"/>
  <c r="J1548" i="1"/>
  <c r="J1551" i="1"/>
  <c r="J1547" i="1"/>
  <c r="J1550" i="1"/>
  <c r="J1549" i="1"/>
  <c r="J1176" i="1"/>
  <c r="J1177" i="1"/>
  <c r="J1178" i="1"/>
  <c r="J1481" i="1"/>
  <c r="J1482" i="1"/>
  <c r="J1483" i="1"/>
  <c r="J1484" i="1"/>
  <c r="J1485" i="1"/>
  <c r="J1486" i="1"/>
  <c r="J1487" i="1"/>
  <c r="J1488" i="1"/>
  <c r="J1489" i="1"/>
  <c r="J1490" i="1"/>
  <c r="J1491" i="1"/>
  <c r="J1520" i="1"/>
  <c r="J1492" i="1"/>
  <c r="J1521" i="1"/>
  <c r="J1493" i="1"/>
  <c r="J1522" i="1"/>
  <c r="J1494" i="1"/>
  <c r="J1523" i="1"/>
  <c r="J1499" i="1"/>
  <c r="J1500" i="1"/>
  <c r="J1507" i="1"/>
  <c r="J1508" i="1"/>
  <c r="J1505" i="1"/>
  <c r="J1506" i="1"/>
  <c r="J1509" i="1"/>
  <c r="J1510" i="1"/>
  <c r="J1503" i="1"/>
  <c r="J1504" i="1"/>
  <c r="J1511" i="1"/>
  <c r="J1512" i="1"/>
  <c r="J1501" i="1"/>
  <c r="J1502" i="1"/>
  <c r="J1495" i="1"/>
  <c r="J1496" i="1"/>
  <c r="J1497" i="1"/>
  <c r="J1498" i="1"/>
  <c r="J1513" i="1"/>
  <c r="J1514" i="1"/>
  <c r="J1515" i="1"/>
  <c r="J1516" i="1"/>
  <c r="J1517" i="1"/>
  <c r="J1518" i="1"/>
  <c r="J1519" i="1"/>
  <c r="J1529" i="1"/>
  <c r="J1530" i="1"/>
  <c r="J1531" i="1"/>
  <c r="J1532" i="1"/>
  <c r="J1533" i="1"/>
  <c r="J1534" i="1"/>
  <c r="J1536" i="1"/>
  <c r="J1537" i="1"/>
  <c r="J1540" i="1"/>
  <c r="J1535" i="1"/>
  <c r="J1538" i="1"/>
  <c r="J1539" i="1"/>
  <c r="J2187" i="1"/>
  <c r="J2191" i="1"/>
  <c r="J2190" i="1"/>
  <c r="J2192" i="1"/>
  <c r="J2189" i="1"/>
  <c r="J2193" i="1"/>
  <c r="J2188" i="1"/>
  <c r="J1847" i="1"/>
  <c r="J1851" i="1"/>
  <c r="J1850" i="1"/>
  <c r="J1852" i="1"/>
  <c r="J1849" i="1"/>
  <c r="J1853" i="1"/>
  <c r="J1848" i="1"/>
  <c r="J1860" i="1"/>
  <c r="J1857" i="1"/>
  <c r="J1856" i="1"/>
  <c r="J1858" i="1"/>
  <c r="J1855" i="1"/>
  <c r="J1859" i="1"/>
  <c r="J1854" i="1"/>
  <c r="J2081" i="1"/>
  <c r="J2080" i="1"/>
  <c r="J2079" i="1"/>
  <c r="J2082" i="1"/>
  <c r="J2078" i="1"/>
  <c r="J2083" i="1"/>
  <c r="J2077" i="1"/>
  <c r="J2084" i="1"/>
  <c r="J2088" i="1"/>
  <c r="J2087" i="1"/>
  <c r="J2089" i="1"/>
  <c r="J2086" i="1"/>
  <c r="J2090" i="1"/>
  <c r="J2085" i="1"/>
  <c r="J1692" i="1"/>
  <c r="J1696" i="1"/>
  <c r="J1695" i="1"/>
  <c r="J1697" i="1"/>
  <c r="J1694" i="1"/>
  <c r="J1698" i="1"/>
  <c r="J1693" i="1"/>
  <c r="J1699" i="1"/>
  <c r="J1703" i="1"/>
  <c r="J1702" i="1"/>
  <c r="J1704" i="1"/>
  <c r="J1701" i="1"/>
  <c r="J1705" i="1"/>
  <c r="J1700" i="1"/>
  <c r="J2182" i="1"/>
  <c r="J2184" i="1"/>
  <c r="J2183" i="1"/>
  <c r="J2185" i="1"/>
  <c r="J2186" i="1"/>
  <c r="J2177" i="1"/>
  <c r="J2179" i="1"/>
  <c r="J2178" i="1"/>
  <c r="J2180" i="1"/>
  <c r="J2181" i="1"/>
  <c r="J1736" i="1"/>
  <c r="J1738" i="1"/>
  <c r="J1737" i="1"/>
  <c r="J1739" i="1"/>
  <c r="J1740" i="1"/>
  <c r="J1883" i="1"/>
  <c r="J1885" i="1"/>
  <c r="J1884" i="1"/>
  <c r="J1886" i="1"/>
  <c r="J1887" i="1"/>
  <c r="J1799" i="1"/>
  <c r="J1804" i="1"/>
  <c r="J1805" i="1"/>
  <c r="J1806" i="1"/>
  <c r="J1803" i="1"/>
  <c r="J1801" i="1"/>
  <c r="J1802" i="1"/>
  <c r="J1807" i="1"/>
  <c r="J1815" i="1"/>
  <c r="J1819" i="1"/>
  <c r="J1820" i="1"/>
  <c r="J1821" i="1"/>
  <c r="J1818" i="1"/>
  <c r="J1816" i="1"/>
  <c r="J1817" i="1"/>
  <c r="J1822" i="1"/>
  <c r="J1800" i="1"/>
  <c r="J1811" i="1"/>
  <c r="J1812" i="1"/>
  <c r="J1813" i="1"/>
  <c r="J1810" i="1"/>
  <c r="J1808" i="1"/>
  <c r="J1809" i="1"/>
  <c r="J1814" i="1"/>
  <c r="J1823" i="1"/>
  <c r="J1827" i="1"/>
  <c r="J1828" i="1"/>
  <c r="J1829" i="1"/>
  <c r="J1826" i="1"/>
  <c r="J1824" i="1"/>
  <c r="J1825" i="1"/>
  <c r="J1830" i="1"/>
  <c r="J1741" i="1"/>
  <c r="J1746" i="1"/>
  <c r="J1747" i="1"/>
  <c r="J1748" i="1"/>
  <c r="J1745" i="1"/>
  <c r="J1743" i="1"/>
  <c r="J1744" i="1"/>
  <c r="J1749" i="1"/>
  <c r="J1742" i="1"/>
  <c r="J1753" i="1"/>
  <c r="J1754" i="1"/>
  <c r="J1755" i="1"/>
  <c r="J1752" i="1"/>
  <c r="J1750" i="1"/>
  <c r="J1751" i="1"/>
  <c r="J1756" i="1"/>
  <c r="J1771" i="1"/>
  <c r="J1765" i="1"/>
  <c r="J1769" i="1"/>
  <c r="J1770" i="1"/>
  <c r="J1768" i="1"/>
  <c r="J1766" i="1"/>
  <c r="J1767" i="1"/>
  <c r="J1772" i="1"/>
  <c r="J1757" i="1"/>
  <c r="J1761" i="1"/>
  <c r="J1762" i="1"/>
  <c r="J1763" i="1"/>
  <c r="J1760" i="1"/>
  <c r="J1758" i="1"/>
  <c r="J1759" i="1"/>
  <c r="J1764" i="1"/>
  <c r="J1831" i="1"/>
  <c r="J1834" i="1"/>
  <c r="J1835" i="1"/>
  <c r="J1836" i="1"/>
  <c r="J1837" i="1"/>
  <c r="J1833" i="1"/>
  <c r="J1832" i="1"/>
  <c r="J1839" i="1"/>
  <c r="J1840" i="1"/>
  <c r="J1841" i="1"/>
  <c r="J1842" i="1"/>
  <c r="J1838" i="1"/>
  <c r="J1718" i="1"/>
  <c r="J1727" i="1"/>
  <c r="J1728" i="1"/>
  <c r="J1729" i="1"/>
  <c r="J1730" i="1"/>
  <c r="J1726" i="1"/>
  <c r="J1720" i="1"/>
  <c r="J1722" i="1"/>
  <c r="J1723" i="1"/>
  <c r="J1724" i="1"/>
  <c r="J1725" i="1"/>
  <c r="J1721" i="1"/>
  <c r="J1719" i="1"/>
  <c r="J1732" i="1"/>
  <c r="J1733" i="1"/>
  <c r="J1734" i="1"/>
  <c r="J1735" i="1"/>
  <c r="J1731" i="1"/>
  <c r="J1781" i="1"/>
  <c r="J1790" i="1"/>
  <c r="J1791" i="1"/>
  <c r="J1792" i="1"/>
  <c r="J1793" i="1"/>
  <c r="J1789" i="1"/>
  <c r="J1783" i="1"/>
  <c r="J1785" i="1"/>
  <c r="J1786" i="1"/>
  <c r="J1787" i="1"/>
  <c r="J1788" i="1"/>
  <c r="J1784" i="1"/>
  <c r="J1782" i="1"/>
  <c r="J1795" i="1"/>
  <c r="J1796" i="1"/>
  <c r="J1797" i="1"/>
  <c r="J1798" i="1"/>
  <c r="J1794" i="1"/>
  <c r="J2091" i="1"/>
  <c r="J2092" i="1"/>
  <c r="J2093" i="1"/>
  <c r="J2094" i="1"/>
  <c r="J2106" i="1"/>
  <c r="J2099" i="1"/>
  <c r="J2104" i="1"/>
  <c r="J2105" i="1"/>
  <c r="J2103" i="1"/>
  <c r="J2101" i="1"/>
  <c r="J2102" i="1"/>
  <c r="J2107" i="1"/>
  <c r="J2095" i="1"/>
  <c r="J2096" i="1"/>
  <c r="J2097" i="1"/>
  <c r="J2098" i="1"/>
  <c r="J2113" i="1"/>
  <c r="J2100" i="1"/>
  <c r="J2111" i="1"/>
  <c r="J2112" i="1"/>
  <c r="J2110" i="1"/>
  <c r="J2108" i="1"/>
  <c r="J2109" i="1"/>
  <c r="J2114" i="1"/>
  <c r="J2116" i="1"/>
  <c r="J2120" i="1"/>
  <c r="J2121" i="1"/>
  <c r="J2122" i="1"/>
  <c r="J2119" i="1"/>
  <c r="J2117" i="1"/>
  <c r="J2118" i="1"/>
  <c r="J2123" i="1"/>
  <c r="J2115" i="1"/>
  <c r="J2127" i="1"/>
  <c r="J2128" i="1"/>
  <c r="J2129" i="1"/>
  <c r="J2126" i="1"/>
  <c r="J2124" i="1"/>
  <c r="J2125" i="1"/>
  <c r="J2130" i="1"/>
  <c r="J1633" i="1"/>
  <c r="J1634" i="1"/>
  <c r="J1635" i="1"/>
  <c r="J1636" i="1"/>
  <c r="J1637" i="1"/>
  <c r="J1623" i="1"/>
  <c r="J1624" i="1"/>
  <c r="J1625" i="1"/>
  <c r="J1626" i="1"/>
  <c r="J1627" i="1"/>
  <c r="J1613" i="1"/>
  <c r="J1619" i="1"/>
  <c r="J1620" i="1"/>
  <c r="J1621" i="1"/>
  <c r="J1622" i="1"/>
  <c r="J1614" i="1"/>
  <c r="J1615" i="1"/>
  <c r="J1616" i="1"/>
  <c r="J1617" i="1"/>
  <c r="J1618" i="1"/>
  <c r="J1628" i="1"/>
  <c r="J1629" i="1"/>
  <c r="J1630" i="1"/>
  <c r="J1631" i="1"/>
  <c r="J1632" i="1"/>
  <c r="J1571" i="1"/>
  <c r="J1577" i="1"/>
  <c r="J1578" i="1"/>
  <c r="J1579" i="1"/>
  <c r="J1580" i="1"/>
  <c r="J1572" i="1"/>
  <c r="J1573" i="1"/>
  <c r="J1574" i="1"/>
  <c r="J1575" i="1"/>
  <c r="J1576" i="1"/>
  <c r="J1582" i="1"/>
  <c r="J1588" i="1"/>
  <c r="J1589" i="1"/>
  <c r="J1590" i="1"/>
  <c r="J1591" i="1"/>
  <c r="J1583" i="1"/>
  <c r="J1584" i="1"/>
  <c r="J1585" i="1"/>
  <c r="J1586" i="1"/>
  <c r="J1587" i="1"/>
  <c r="J1599" i="1"/>
  <c r="J1603" i="1"/>
  <c r="J1600" i="1"/>
  <c r="J1604" i="1"/>
  <c r="J1601" i="1"/>
  <c r="J1605" i="1"/>
  <c r="J1602" i="1"/>
  <c r="J1592" i="1"/>
  <c r="J1596" i="1"/>
  <c r="J1593" i="1"/>
  <c r="J1597" i="1"/>
  <c r="J1594" i="1"/>
  <c r="J1598" i="1"/>
  <c r="J1595" i="1"/>
  <c r="J1606" i="1"/>
  <c r="J1607" i="1"/>
  <c r="J1608" i="1"/>
  <c r="J1609" i="1"/>
  <c r="J1610" i="1"/>
  <c r="J1611" i="1"/>
  <c r="J1612" i="1"/>
  <c r="J1553" i="1"/>
  <c r="J1554" i="1"/>
  <c r="J1555" i="1"/>
  <c r="J1556" i="1"/>
  <c r="J1557" i="1"/>
  <c r="J1558" i="1"/>
  <c r="J1863" i="1"/>
  <c r="J1866" i="1"/>
  <c r="J1862" i="1"/>
  <c r="J1865" i="1"/>
  <c r="J1861" i="1"/>
  <c r="J1864" i="1"/>
  <c r="J1871" i="1"/>
  <c r="J1872" i="1"/>
  <c r="J1869" i="1"/>
  <c r="J1870" i="1"/>
  <c r="J1867" i="1"/>
  <c r="J1868" i="1"/>
  <c r="J659" i="1"/>
  <c r="J661" i="1"/>
  <c r="J662" i="1"/>
  <c r="J664" i="1"/>
  <c r="J663" i="1"/>
  <c r="J660" i="1"/>
  <c r="J666" i="1"/>
  <c r="J667" i="1"/>
  <c r="J665" i="1"/>
  <c r="J668" i="1"/>
  <c r="J2231" i="1"/>
  <c r="J2235" i="1"/>
  <c r="J2234" i="1"/>
  <c r="J2236" i="1"/>
  <c r="J2233" i="1"/>
  <c r="J2232" i="1"/>
  <c r="J2239" i="1"/>
  <c r="J2238" i="1"/>
  <c r="J2240" i="1"/>
  <c r="J2237" i="1"/>
  <c r="J1773" i="1"/>
  <c r="J1774" i="1"/>
  <c r="J1775" i="1"/>
  <c r="J1776" i="1"/>
  <c r="J1777" i="1"/>
  <c r="J1778" i="1"/>
  <c r="J1779" i="1"/>
  <c r="J1780" i="1"/>
  <c r="J1843" i="1"/>
  <c r="J1844" i="1"/>
  <c r="J1845" i="1"/>
  <c r="J1846" i="1"/>
  <c r="J2259" i="1"/>
  <c r="J2255" i="1"/>
  <c r="J2258" i="1"/>
  <c r="J2260" i="1"/>
  <c r="J2257" i="1"/>
  <c r="J2261" i="1"/>
  <c r="J2256" i="1"/>
  <c r="J2276" i="1"/>
  <c r="J2280" i="1"/>
  <c r="J2279" i="1"/>
  <c r="J2281" i="1"/>
  <c r="J2278" i="1"/>
  <c r="J2282" i="1"/>
  <c r="J2277" i="1"/>
  <c r="J2241" i="1"/>
  <c r="J2252" i="1"/>
  <c r="J2251" i="1"/>
  <c r="J2253" i="1"/>
  <c r="J2250" i="1"/>
  <c r="J2254" i="1"/>
  <c r="J2249" i="1"/>
  <c r="J2242" i="1"/>
  <c r="J2246" i="1"/>
  <c r="J2245" i="1"/>
  <c r="J2247" i="1"/>
  <c r="J2244" i="1"/>
  <c r="J2248" i="1"/>
  <c r="J2243" i="1"/>
  <c r="J2340" i="1"/>
  <c r="J2345" i="1"/>
  <c r="J2344" i="1"/>
  <c r="J2346" i="1"/>
  <c r="J2343" i="1"/>
  <c r="J2347" i="1"/>
  <c r="J2342" i="1"/>
  <c r="J2341" i="1"/>
  <c r="J2351" i="1"/>
  <c r="J2350" i="1"/>
  <c r="J2352" i="1"/>
  <c r="J2349" i="1"/>
  <c r="J2353" i="1"/>
  <c r="J2348" i="1"/>
  <c r="J2212" i="1"/>
  <c r="J2216" i="1"/>
  <c r="J2215" i="1"/>
  <c r="J2217" i="1"/>
  <c r="J2214" i="1"/>
  <c r="J2218" i="1"/>
  <c r="J2213" i="1"/>
  <c r="J2210" i="1"/>
  <c r="J2222" i="1"/>
  <c r="J2221" i="1"/>
  <c r="J2223" i="1"/>
  <c r="J2220" i="1"/>
  <c r="J2224" i="1"/>
  <c r="J2219" i="1"/>
  <c r="J2211" i="1"/>
  <c r="J2228" i="1"/>
  <c r="J2227" i="1"/>
  <c r="J2229" i="1"/>
  <c r="J2226" i="1"/>
  <c r="J2230" i="1"/>
  <c r="J2225" i="1"/>
  <c r="J2263" i="1"/>
  <c r="J2267" i="1"/>
  <c r="J2266" i="1"/>
  <c r="J2268" i="1"/>
  <c r="J2265" i="1"/>
  <c r="J2269" i="1"/>
  <c r="J2264" i="1"/>
  <c r="J2262" i="1"/>
  <c r="J2273" i="1"/>
  <c r="J2272" i="1"/>
  <c r="J2274" i="1"/>
  <c r="J2271" i="1"/>
  <c r="J2275" i="1"/>
  <c r="J2270" i="1"/>
  <c r="J2291" i="1"/>
  <c r="J2295" i="1"/>
  <c r="J2296" i="1"/>
  <c r="J2297" i="1"/>
  <c r="J2294" i="1"/>
  <c r="J2292" i="1"/>
  <c r="J2293" i="1"/>
  <c r="J2298" i="1"/>
  <c r="J2290" i="1"/>
  <c r="J2302" i="1"/>
  <c r="J2303" i="1"/>
  <c r="J2304" i="1"/>
  <c r="J2301" i="1"/>
  <c r="J2299" i="1"/>
  <c r="J2300" i="1"/>
  <c r="J2305" i="1"/>
  <c r="J2316" i="1"/>
  <c r="J2317" i="1"/>
  <c r="J2318" i="1"/>
  <c r="J2319" i="1"/>
  <c r="J2325" i="1"/>
  <c r="J2336" i="1"/>
  <c r="J2337" i="1"/>
  <c r="J2338" i="1"/>
  <c r="J2335" i="1"/>
  <c r="J2333" i="1"/>
  <c r="J2334" i="1"/>
  <c r="J2339" i="1"/>
  <c r="J2320" i="1"/>
  <c r="J2321" i="1"/>
  <c r="J2322" i="1"/>
  <c r="J2323" i="1"/>
  <c r="J2324" i="1"/>
  <c r="J2329" i="1"/>
  <c r="J2330" i="1"/>
  <c r="J2331" i="1"/>
  <c r="J2328" i="1"/>
  <c r="J2326" i="1"/>
  <c r="J2327" i="1"/>
  <c r="J2332" i="1"/>
  <c r="J2208" i="1"/>
  <c r="J2194" i="1"/>
  <c r="J2206" i="1"/>
  <c r="J2207" i="1"/>
  <c r="J2205" i="1"/>
  <c r="J2203" i="1"/>
  <c r="J2204" i="1"/>
  <c r="J2209" i="1"/>
  <c r="J2201" i="1"/>
  <c r="J2195" i="1"/>
  <c r="J2199" i="1"/>
  <c r="J2200" i="1"/>
  <c r="J2198" i="1"/>
  <c r="J2196" i="1"/>
  <c r="J2197" i="1"/>
  <c r="J2202" i="1"/>
  <c r="J2306" i="1"/>
  <c r="J2310" i="1"/>
  <c r="J2309" i="1"/>
  <c r="J2311" i="1"/>
  <c r="J2308" i="1"/>
  <c r="J2307" i="1"/>
  <c r="J2314" i="1"/>
  <c r="J2313" i="1"/>
  <c r="J2315" i="1"/>
  <c r="J2312" i="1"/>
  <c r="J576" i="1"/>
  <c r="J584" i="1"/>
  <c r="J585" i="1"/>
  <c r="J581" i="1"/>
  <c r="J580" i="1"/>
  <c r="J582" i="1"/>
  <c r="J583" i="1"/>
  <c r="J578" i="1"/>
  <c r="J579" i="1"/>
  <c r="J586" i="1"/>
  <c r="J587" i="1"/>
  <c r="J577" i="1"/>
  <c r="J1383" i="1"/>
  <c r="J1386" i="1"/>
  <c r="J1385" i="1"/>
  <c r="J1387" i="1"/>
  <c r="J1384" i="1"/>
  <c r="J2437" i="1"/>
  <c r="J2438" i="1"/>
  <c r="J2439" i="1"/>
  <c r="J2442" i="1"/>
  <c r="J2440" i="1"/>
  <c r="J2443" i="1"/>
  <c r="J2441" i="1"/>
  <c r="J2445" i="1"/>
  <c r="J2446" i="1"/>
  <c r="J2447" i="1"/>
  <c r="J2444" i="1"/>
  <c r="J2448" i="1"/>
  <c r="J2450" i="1"/>
  <c r="J2449" i="1"/>
  <c r="J2495" i="1"/>
  <c r="J2496" i="1"/>
  <c r="J2497" i="1"/>
  <c r="J2501" i="1"/>
  <c r="J2498" i="1"/>
  <c r="J2500" i="1"/>
  <c r="J2499" i="1"/>
  <c r="J2504" i="1"/>
  <c r="J2505" i="1"/>
  <c r="J2506" i="1"/>
  <c r="J2502" i="1"/>
  <c r="J2507" i="1"/>
  <c r="J2503" i="1"/>
  <c r="J2508" i="1"/>
  <c r="J2509" i="1"/>
  <c r="J2510" i="1"/>
  <c r="J2511" i="1"/>
  <c r="J2515" i="1"/>
  <c r="J2512" i="1"/>
  <c r="J2514" i="1"/>
  <c r="J2513" i="1"/>
  <c r="J2518" i="1"/>
  <c r="J2519" i="1"/>
  <c r="J2520" i="1"/>
  <c r="J2516" i="1"/>
  <c r="J2521" i="1"/>
  <c r="J2517" i="1"/>
  <c r="J2522" i="1"/>
  <c r="J2531" i="1"/>
  <c r="J2532" i="1"/>
  <c r="J2533" i="1"/>
  <c r="J2537" i="1"/>
  <c r="J2534" i="1"/>
  <c r="J2536" i="1"/>
  <c r="J2535" i="1"/>
  <c r="J2423" i="1"/>
  <c r="J2424" i="1"/>
  <c r="J2425" i="1"/>
  <c r="J2429" i="1"/>
  <c r="J2426" i="1"/>
  <c r="J2428" i="1"/>
  <c r="J2427" i="1"/>
  <c r="J2436" i="1"/>
  <c r="J2435" i="1"/>
  <c r="J2434" i="1"/>
  <c r="J2430" i="1"/>
  <c r="J2433" i="1"/>
  <c r="J2431" i="1"/>
  <c r="J2432" i="1"/>
  <c r="J2401" i="1"/>
  <c r="J2402" i="1"/>
  <c r="J2403" i="1"/>
  <c r="J2407" i="1"/>
  <c r="J2404" i="1"/>
  <c r="J2406" i="1"/>
  <c r="J2405" i="1"/>
  <c r="J2453" i="1"/>
  <c r="J2464" i="1"/>
  <c r="J2463" i="1"/>
  <c r="J2465" i="1"/>
  <c r="J2462" i="1"/>
  <c r="J2466" i="1"/>
  <c r="J2461" i="1"/>
  <c r="J2454" i="1"/>
  <c r="J2458" i="1"/>
  <c r="J2457" i="1"/>
  <c r="J2459" i="1"/>
  <c r="J2456" i="1"/>
  <c r="J2460" i="1"/>
  <c r="J2455" i="1"/>
  <c r="J2467" i="1"/>
  <c r="J2469" i="1"/>
  <c r="J2470" i="1"/>
  <c r="J2474" i="1"/>
  <c r="J2471" i="1"/>
  <c r="J2473" i="1"/>
  <c r="J2472" i="1"/>
  <c r="J2468" i="1"/>
  <c r="J2475" i="1"/>
  <c r="J2476" i="1"/>
  <c r="J2479" i="1"/>
  <c r="J2477" i="1"/>
  <c r="J2480" i="1"/>
  <c r="J2478" i="1"/>
  <c r="J2482" i="1"/>
  <c r="J2483" i="1"/>
  <c r="J2484" i="1"/>
  <c r="J2488" i="1"/>
  <c r="J2485" i="1"/>
  <c r="J2487" i="1"/>
  <c r="J2486" i="1"/>
  <c r="J2481" i="1"/>
  <c r="J2489" i="1"/>
  <c r="J2490" i="1"/>
  <c r="J2494" i="1"/>
  <c r="J2491" i="1"/>
  <c r="J2493" i="1"/>
  <c r="J2492" i="1"/>
  <c r="J1070" i="1"/>
  <c r="J1071" i="1"/>
  <c r="J1076" i="1"/>
  <c r="J1075" i="1"/>
  <c r="J1072" i="1"/>
  <c r="J1074" i="1"/>
  <c r="J1073" i="1"/>
  <c r="J2384" i="1"/>
  <c r="J2377" i="1"/>
  <c r="J2382" i="1"/>
  <c r="J2383" i="1"/>
  <c r="J2381" i="1"/>
  <c r="J2379" i="1"/>
  <c r="J2380" i="1"/>
  <c r="J2385" i="1"/>
  <c r="J2391" i="1"/>
  <c r="J2378" i="1"/>
  <c r="J2389" i="1"/>
  <c r="J2390" i="1"/>
  <c r="J2388" i="1"/>
  <c r="J2386" i="1"/>
  <c r="J2387" i="1"/>
  <c r="J2392" i="1"/>
  <c r="J2367" i="1"/>
  <c r="J2376" i="1"/>
  <c r="J2365" i="1"/>
  <c r="J2366" i="1"/>
  <c r="J2364" i="1"/>
  <c r="J2362" i="1"/>
  <c r="J2363" i="1"/>
  <c r="J2368" i="1"/>
  <c r="J2374" i="1"/>
  <c r="J2361" i="1"/>
  <c r="J2372" i="1"/>
  <c r="J2373" i="1"/>
  <c r="J2371" i="1"/>
  <c r="J2369" i="1"/>
  <c r="J2370" i="1"/>
  <c r="J2375" i="1"/>
  <c r="J816" i="1"/>
  <c r="J817" i="1"/>
  <c r="J818" i="1"/>
  <c r="J819" i="1"/>
  <c r="J808" i="1"/>
  <c r="J812" i="1"/>
  <c r="J813" i="1"/>
  <c r="J814" i="1"/>
  <c r="J811" i="1"/>
  <c r="J809" i="1"/>
  <c r="J810" i="1"/>
  <c r="J815" i="1"/>
  <c r="J796" i="1"/>
  <c r="J797" i="1"/>
  <c r="J798" i="1"/>
  <c r="J799" i="1"/>
  <c r="J800" i="1"/>
  <c r="J804" i="1"/>
  <c r="J805" i="1"/>
  <c r="J806" i="1"/>
  <c r="J803" i="1"/>
  <c r="J801" i="1"/>
  <c r="J802" i="1"/>
  <c r="J807" i="1"/>
  <c r="J2399" i="1"/>
  <c r="J2393" i="1"/>
  <c r="J2397" i="1"/>
  <c r="J2398" i="1"/>
  <c r="J2396" i="1"/>
  <c r="J2394" i="1"/>
  <c r="J2395" i="1"/>
  <c r="J2400" i="1"/>
  <c r="J2420" i="1"/>
  <c r="J2415" i="1"/>
  <c r="J2418" i="1"/>
  <c r="J2419" i="1"/>
  <c r="J2417" i="1"/>
  <c r="J2422" i="1"/>
  <c r="J2416" i="1"/>
  <c r="J2421" i="1"/>
  <c r="J937" i="1"/>
  <c r="J945" i="1"/>
  <c r="J946" i="1"/>
  <c r="J947" i="1"/>
  <c r="J948" i="1"/>
  <c r="J949" i="1"/>
  <c r="J970" i="1"/>
  <c r="J955" i="1"/>
  <c r="J968" i="1"/>
  <c r="J969" i="1"/>
  <c r="J967" i="1"/>
  <c r="J965" i="1"/>
  <c r="J966" i="1"/>
  <c r="J971" i="1"/>
  <c r="J938" i="1"/>
  <c r="J940" i="1"/>
  <c r="J941" i="1"/>
  <c r="J942" i="1"/>
  <c r="J943" i="1"/>
  <c r="J944" i="1"/>
  <c r="J963" i="1"/>
  <c r="J956" i="1"/>
  <c r="J961" i="1"/>
  <c r="J962" i="1"/>
  <c r="J960" i="1"/>
  <c r="J958" i="1"/>
  <c r="J959" i="1"/>
  <c r="J964" i="1"/>
  <c r="J939" i="1"/>
  <c r="J950" i="1"/>
  <c r="J951" i="1"/>
  <c r="J952" i="1"/>
  <c r="J953" i="1"/>
  <c r="J954" i="1"/>
  <c r="J977" i="1"/>
  <c r="J957" i="1"/>
  <c r="J975" i="1"/>
  <c r="J976" i="1"/>
  <c r="J974" i="1"/>
  <c r="J972" i="1"/>
  <c r="J973" i="1"/>
  <c r="J978" i="1"/>
  <c r="J980" i="1"/>
  <c r="J979" i="1"/>
  <c r="J981" i="1"/>
  <c r="J982" i="1"/>
  <c r="J983" i="1"/>
  <c r="J984" i="1"/>
  <c r="J991" i="1"/>
  <c r="J985" i="1"/>
  <c r="J989" i="1"/>
  <c r="J990" i="1"/>
  <c r="J988" i="1"/>
  <c r="J986" i="1"/>
  <c r="J987" i="1"/>
  <c r="J992" i="1"/>
  <c r="J928" i="1"/>
  <c r="J913" i="1"/>
  <c r="J926" i="1"/>
  <c r="J927" i="1"/>
  <c r="J925" i="1"/>
  <c r="J923" i="1"/>
  <c r="J924" i="1"/>
  <c r="J929" i="1"/>
  <c r="J921" i="1"/>
  <c r="J914" i="1"/>
  <c r="J919" i="1"/>
  <c r="J920" i="1"/>
  <c r="J918" i="1"/>
  <c r="J916" i="1"/>
  <c r="J917" i="1"/>
  <c r="J922" i="1"/>
  <c r="J935" i="1"/>
  <c r="J915" i="1"/>
  <c r="J933" i="1"/>
  <c r="J934" i="1"/>
  <c r="J932" i="1"/>
  <c r="J930" i="1"/>
  <c r="J931" i="1"/>
  <c r="J936" i="1"/>
  <c r="J1009" i="1"/>
  <c r="J1011" i="1"/>
  <c r="J1012" i="1"/>
  <c r="J1013" i="1"/>
  <c r="J1014" i="1"/>
  <c r="J1015" i="1"/>
  <c r="J1027" i="1"/>
  <c r="J1036" i="1"/>
  <c r="J1025" i="1"/>
  <c r="J1026" i="1"/>
  <c r="J1024" i="1"/>
  <c r="J1022" i="1"/>
  <c r="J1023" i="1"/>
  <c r="J1028" i="1"/>
  <c r="J1010" i="1"/>
  <c r="J1016" i="1"/>
  <c r="J1017" i="1"/>
  <c r="J1018" i="1"/>
  <c r="J1019" i="1"/>
  <c r="J1020" i="1"/>
  <c r="J1034" i="1"/>
  <c r="J1021" i="1"/>
  <c r="J1032" i="1"/>
  <c r="J1033" i="1"/>
  <c r="J1031" i="1"/>
  <c r="J1029" i="1"/>
  <c r="J1030" i="1"/>
  <c r="J1035" i="1"/>
  <c r="J904" i="1"/>
  <c r="J897" i="1"/>
  <c r="J902" i="1"/>
  <c r="J903" i="1"/>
  <c r="J901" i="1"/>
  <c r="J899" i="1"/>
  <c r="J900" i="1"/>
  <c r="J905" i="1"/>
  <c r="J911" i="1"/>
  <c r="J898" i="1"/>
  <c r="J909" i="1"/>
  <c r="J910" i="1"/>
  <c r="J908" i="1"/>
  <c r="J906" i="1"/>
  <c r="J907" i="1"/>
  <c r="J912" i="1"/>
  <c r="J1524" i="1"/>
  <c r="J1527" i="1"/>
  <c r="J1526" i="1"/>
  <c r="J1528" i="1"/>
  <c r="J1525" i="1"/>
  <c r="J2847" i="1"/>
  <c r="J2848" i="1"/>
  <c r="J2849" i="1"/>
  <c r="J2851" i="1"/>
  <c r="J2850" i="1"/>
  <c r="J386" i="1"/>
  <c r="J395" i="1"/>
  <c r="J385" i="1"/>
  <c r="J394" i="1"/>
  <c r="J383" i="1"/>
  <c r="J392" i="1"/>
  <c r="J388" i="1"/>
  <c r="J397" i="1"/>
  <c r="J387" i="1"/>
  <c r="J396" i="1"/>
  <c r="J384" i="1"/>
  <c r="J393" i="1"/>
  <c r="J390" i="1"/>
  <c r="J399" i="1"/>
  <c r="J389" i="1"/>
  <c r="J398" i="1"/>
  <c r="J391" i="1"/>
  <c r="J400" i="1"/>
  <c r="J417" i="1"/>
  <c r="J420" i="1"/>
  <c r="J416" i="1"/>
  <c r="J419" i="1"/>
  <c r="J415" i="1"/>
  <c r="J418" i="1"/>
  <c r="J2540" i="1"/>
  <c r="J2543" i="1"/>
  <c r="J2539" i="1"/>
  <c r="J2542" i="1"/>
  <c r="J2538" i="1"/>
  <c r="J2541" i="1"/>
  <c r="J5711" i="1"/>
  <c r="J6758" i="1"/>
  <c r="J6757" i="1"/>
  <c r="J6759" i="1"/>
  <c r="J6760" i="1"/>
  <c r="J6761" i="1"/>
  <c r="J5043" i="1"/>
  <c r="J5044" i="1"/>
  <c r="J5045" i="1"/>
  <c r="J5046" i="1"/>
  <c r="J6133" i="1"/>
  <c r="J6134" i="1"/>
  <c r="J6120" i="1"/>
  <c r="J6119" i="1"/>
  <c r="J3526" i="1"/>
  <c r="J3525" i="1"/>
  <c r="J3660" i="1"/>
  <c r="J3659" i="1"/>
  <c r="J5673" i="1"/>
  <c r="J5674" i="1"/>
  <c r="J5672" i="1"/>
  <c r="J5671" i="1"/>
  <c r="J3776" i="1"/>
  <c r="J3775" i="1"/>
  <c r="J3774" i="1"/>
  <c r="J3777" i="1"/>
  <c r="J3778" i="1"/>
  <c r="J5051" i="1"/>
  <c r="J5055" i="1"/>
  <c r="J5052" i="1"/>
  <c r="J5054" i="1"/>
  <c r="J5053" i="1"/>
  <c r="J5057" i="1"/>
  <c r="J5058" i="1"/>
  <c r="J5056" i="1"/>
  <c r="J5366" i="1"/>
  <c r="J5365" i="1"/>
  <c r="J5067" i="1"/>
  <c r="J5066" i="1"/>
  <c r="J5068" i="1"/>
  <c r="J3687" i="1"/>
  <c r="J3686" i="1"/>
  <c r="J3688" i="1"/>
  <c r="J3692" i="1"/>
  <c r="J3689" i="1"/>
  <c r="J3690" i="1"/>
  <c r="J3691" i="1"/>
  <c r="J3693" i="1"/>
  <c r="J6003" i="1"/>
  <c r="J6002" i="1"/>
  <c r="J6004" i="1"/>
  <c r="J5385" i="1"/>
  <c r="J5384" i="1"/>
  <c r="J5036" i="1"/>
  <c r="J3460" i="1"/>
  <c r="J3461" i="1"/>
  <c r="J3462" i="1"/>
  <c r="J3463" i="1"/>
  <c r="J3464" i="1"/>
  <c r="J3465" i="1"/>
  <c r="J5799" i="1"/>
  <c r="J5800" i="1"/>
  <c r="J5801" i="1"/>
  <c r="J5069" i="1"/>
  <c r="J5070" i="1"/>
  <c r="J5071" i="1"/>
  <c r="J5997" i="1"/>
  <c r="J5996" i="1"/>
  <c r="J5998" i="1"/>
  <c r="J5993" i="1"/>
  <c r="J5994" i="1"/>
  <c r="J5995" i="1"/>
  <c r="J6072" i="1"/>
  <c r="J6071" i="1"/>
  <c r="J6073" i="1"/>
  <c r="J6075" i="1"/>
  <c r="J6076" i="1"/>
  <c r="J6074" i="1"/>
  <c r="J6121" i="1"/>
  <c r="J6122" i="1"/>
  <c r="J5050" i="1"/>
  <c r="J5048" i="1"/>
  <c r="J5049" i="1"/>
  <c r="J5047" i="1"/>
  <c r="J6436" i="1"/>
  <c r="J6437" i="1"/>
  <c r="J6440" i="1"/>
  <c r="J6438" i="1"/>
  <c r="J6439" i="1"/>
  <c r="J6441" i="1"/>
  <c r="J6446" i="1"/>
  <c r="J6445" i="1"/>
  <c r="J6447" i="1"/>
  <c r="J6442" i="1"/>
  <c r="J6443" i="1"/>
  <c r="J6444" i="1"/>
  <c r="J3782" i="1"/>
  <c r="J3781" i="1"/>
  <c r="J3779" i="1"/>
  <c r="J3780" i="1"/>
  <c r="J4095" i="1"/>
  <c r="J4096" i="1"/>
  <c r="J4097" i="1"/>
  <c r="J4098" i="1"/>
  <c r="J6110" i="1"/>
  <c r="J6111" i="1"/>
  <c r="J6112" i="1"/>
  <c r="J6113" i="1"/>
  <c r="J6553" i="1"/>
  <c r="J6551" i="1"/>
  <c r="J6552" i="1"/>
  <c r="J4950" i="1"/>
  <c r="J4949" i="1"/>
  <c r="J4951" i="1"/>
  <c r="J5802" i="1"/>
  <c r="J5803" i="1"/>
  <c r="J5804" i="1"/>
  <c r="J4105" i="1"/>
  <c r="J4106" i="1"/>
  <c r="J4107" i="1"/>
  <c r="J4108" i="1"/>
  <c r="J4109" i="1"/>
  <c r="J4110" i="1"/>
  <c r="J4111" i="1"/>
  <c r="J4112" i="1"/>
  <c r="J4113" i="1"/>
  <c r="J4114" i="1"/>
  <c r="J4115" i="1"/>
  <c r="J4116" i="1"/>
  <c r="J4117" i="1"/>
  <c r="J4118" i="1"/>
  <c r="J4119" i="1"/>
  <c r="J4120" i="1"/>
  <c r="J4121" i="1"/>
  <c r="J3962" i="1"/>
  <c r="J3963" i="1"/>
  <c r="J3964" i="1"/>
  <c r="J3968" i="1"/>
  <c r="J3965" i="1"/>
  <c r="J3966" i="1"/>
  <c r="J3967" i="1"/>
  <c r="J3969" i="1"/>
  <c r="J3970" i="1"/>
  <c r="J3971" i="1"/>
  <c r="J3972" i="1"/>
  <c r="J4070" i="1"/>
  <c r="J4071" i="1"/>
  <c r="J4072" i="1"/>
  <c r="J4073" i="1"/>
  <c r="J4074" i="1"/>
  <c r="J4075" i="1"/>
  <c r="J5843" i="1"/>
  <c r="J5844" i="1"/>
  <c r="J5845" i="1"/>
  <c r="J5846" i="1"/>
  <c r="J5847" i="1"/>
  <c r="J5848" i="1"/>
  <c r="J6123" i="1"/>
  <c r="J6124" i="1"/>
  <c r="J6125" i="1"/>
  <c r="J6126" i="1"/>
  <c r="J6098" i="1"/>
  <c r="J6097" i="1"/>
  <c r="J6099" i="1"/>
  <c r="J6100" i="1"/>
  <c r="J4200" i="1"/>
  <c r="J4202" i="1"/>
  <c r="J4204" i="1"/>
  <c r="J4206" i="1"/>
  <c r="J4207" i="1"/>
  <c r="J4208" i="1"/>
  <c r="J4201" i="1"/>
  <c r="J4203" i="1"/>
  <c r="J4205" i="1"/>
  <c r="J4209" i="1"/>
  <c r="J4210" i="1"/>
  <c r="J4211" i="1"/>
  <c r="J6184" i="1"/>
  <c r="J6195" i="1"/>
  <c r="J6187" i="1"/>
  <c r="J6190" i="1"/>
  <c r="J6193" i="1"/>
  <c r="J6197" i="1"/>
  <c r="J6198" i="1"/>
  <c r="J6199" i="1"/>
  <c r="J6200" i="1"/>
  <c r="J6204" i="1"/>
  <c r="J6185" i="1"/>
  <c r="J6196" i="1"/>
  <c r="J6188" i="1"/>
  <c r="J6191" i="1"/>
  <c r="J6194" i="1"/>
  <c r="J6186" i="1"/>
  <c r="J6203" i="1"/>
  <c r="J6189" i="1"/>
  <c r="J6192" i="1"/>
  <c r="J6201" i="1"/>
  <c r="J6202" i="1"/>
  <c r="J6208" i="1"/>
  <c r="J6207" i="1"/>
  <c r="J6205" i="1"/>
  <c r="J6206" i="1"/>
  <c r="J6492" i="1"/>
  <c r="J6494" i="1"/>
  <c r="J6495" i="1"/>
  <c r="J6493" i="1"/>
  <c r="J6818" i="1"/>
  <c r="J6816" i="1"/>
  <c r="J6817" i="1"/>
  <c r="J6898" i="1"/>
  <c r="J6897" i="1"/>
  <c r="J6895" i="1"/>
  <c r="J6896" i="1"/>
  <c r="J4241" i="1"/>
  <c r="J4242" i="1"/>
  <c r="J4243" i="1"/>
  <c r="J4229" i="1"/>
  <c r="J4239" i="1"/>
  <c r="J4240" i="1"/>
  <c r="J4236" i="1"/>
  <c r="J4237" i="1"/>
  <c r="J4238" i="1"/>
  <c r="J4230" i="1"/>
  <c r="J4231" i="1"/>
  <c r="J4232" i="1"/>
  <c r="J4233" i="1"/>
  <c r="J4234" i="1"/>
  <c r="J4235" i="1"/>
  <c r="J4228" i="1"/>
  <c r="J4227" i="1"/>
  <c r="J4226" i="1"/>
  <c r="J4223" i="1"/>
  <c r="J4224" i="1"/>
  <c r="J4225" i="1"/>
  <c r="J4246" i="1"/>
  <c r="J4245" i="1"/>
  <c r="J4244" i="1"/>
  <c r="J4247" i="1"/>
  <c r="J4248" i="1"/>
  <c r="J4249" i="1"/>
  <c r="J5789" i="1"/>
  <c r="J5790" i="1"/>
  <c r="J5791" i="1"/>
  <c r="J5787" i="1"/>
  <c r="J5788" i="1"/>
  <c r="J5792" i="1"/>
  <c r="J5793" i="1"/>
  <c r="J5794" i="1"/>
  <c r="J5233" i="1"/>
  <c r="J5234" i="1"/>
  <c r="J5240" i="1"/>
  <c r="J5241" i="1"/>
  <c r="J5242" i="1"/>
  <c r="J5243" i="1"/>
  <c r="J6496" i="1"/>
  <c r="J6498" i="1"/>
  <c r="J6497" i="1"/>
  <c r="J6499" i="1"/>
  <c r="J6500" i="1"/>
  <c r="J6505" i="1"/>
  <c r="J6503" i="1"/>
  <c r="J6504" i="1"/>
  <c r="J6502" i="1"/>
  <c r="J6501" i="1"/>
  <c r="J6490" i="1"/>
  <c r="J6483" i="1"/>
  <c r="J6482" i="1"/>
  <c r="J6484" i="1"/>
  <c r="J6485" i="1"/>
  <c r="J6491" i="1"/>
  <c r="J6486" i="1"/>
  <c r="J6487" i="1"/>
  <c r="J6488" i="1"/>
  <c r="J6489" i="1"/>
  <c r="J6506" i="1"/>
  <c r="J6507" i="1"/>
  <c r="J6508" i="1"/>
  <c r="J6512" i="1"/>
  <c r="J6513" i="1"/>
  <c r="J6514" i="1"/>
  <c r="J6509" i="1"/>
  <c r="J6510" i="1"/>
  <c r="J6511" i="1"/>
  <c r="J6171" i="1"/>
  <c r="J6169" i="1"/>
  <c r="J6170" i="1"/>
  <c r="J5207" i="1"/>
  <c r="J5218" i="1"/>
  <c r="J5208" i="1"/>
  <c r="J5209" i="1"/>
  <c r="J5212" i="1"/>
  <c r="J5217" i="1"/>
  <c r="J5211" i="1"/>
  <c r="J5210" i="1"/>
  <c r="J5215" i="1"/>
  <c r="J5216" i="1"/>
  <c r="J5214" i="1"/>
  <c r="J5213" i="1"/>
  <c r="J4190" i="1"/>
  <c r="J4191" i="1"/>
  <c r="J4192" i="1"/>
  <c r="J4193" i="1"/>
  <c r="J4194" i="1"/>
  <c r="J4618" i="1"/>
  <c r="J4616" i="1"/>
  <c r="J4617" i="1"/>
  <c r="J4631" i="1"/>
  <c r="J4619" i="1"/>
  <c r="J4620" i="1"/>
  <c r="J4621" i="1"/>
  <c r="J4632" i="1"/>
  <c r="J4622" i="1"/>
  <c r="J4623" i="1"/>
  <c r="J4624" i="1"/>
  <c r="J4633" i="1"/>
  <c r="J4625" i="1"/>
  <c r="J4626" i="1"/>
  <c r="J4627" i="1"/>
  <c r="J4634" i="1"/>
  <c r="J4636" i="1"/>
  <c r="J4647" i="1"/>
  <c r="J4648" i="1"/>
  <c r="J4649" i="1"/>
  <c r="J4637" i="1"/>
  <c r="J4641" i="1"/>
  <c r="J4642" i="1"/>
  <c r="J4643" i="1"/>
  <c r="J4628" i="1"/>
  <c r="J4629" i="1"/>
  <c r="J4630" i="1"/>
  <c r="J4635" i="1"/>
  <c r="J4644" i="1"/>
  <c r="J4645" i="1"/>
  <c r="J4646" i="1"/>
  <c r="J4638" i="1"/>
  <c r="J4639" i="1"/>
  <c r="J4640" i="1"/>
  <c r="J3479" i="1"/>
  <c r="J3474" i="1"/>
  <c r="J3475" i="1"/>
  <c r="J3478" i="1"/>
  <c r="J3472" i="1"/>
  <c r="J3473" i="1"/>
  <c r="J3480" i="1"/>
  <c r="J3476" i="1"/>
  <c r="J3477" i="1"/>
  <c r="J5022" i="1"/>
  <c r="J6130" i="1"/>
  <c r="J6131" i="1"/>
  <c r="J6132" i="1"/>
  <c r="J4915" i="1"/>
  <c r="J4916" i="1"/>
  <c r="J4917" i="1"/>
  <c r="J4918" i="1"/>
  <c r="J4919" i="1"/>
  <c r="J4920" i="1"/>
  <c r="J4921" i="1"/>
  <c r="J4922" i="1"/>
  <c r="J4923" i="1"/>
  <c r="J4927" i="1"/>
  <c r="J4928" i="1"/>
  <c r="J4926" i="1"/>
  <c r="J4924" i="1"/>
  <c r="J4925" i="1"/>
  <c r="J6319" i="1"/>
  <c r="J6320" i="1"/>
  <c r="J6321" i="1"/>
  <c r="J6316" i="1"/>
  <c r="J6317" i="1"/>
  <c r="J6318" i="1"/>
  <c r="J6322" i="1"/>
  <c r="J6323" i="1"/>
  <c r="J3493" i="1"/>
  <c r="J3492" i="1"/>
  <c r="J3494" i="1"/>
  <c r="J3495" i="1"/>
  <c r="J4175" i="1"/>
  <c r="J4176" i="1"/>
  <c r="J4177" i="1"/>
  <c r="J4178" i="1"/>
  <c r="J4179" i="1"/>
  <c r="J4180" i="1"/>
  <c r="J4181" i="1"/>
  <c r="J4182" i="1"/>
  <c r="J4183" i="1"/>
  <c r="J6149" i="1"/>
  <c r="J6150" i="1"/>
  <c r="J6151" i="1"/>
  <c r="J6152" i="1"/>
  <c r="J6153" i="1"/>
  <c r="J6154" i="1"/>
  <c r="J5504" i="1"/>
  <c r="J5502" i="1"/>
  <c r="J5503" i="1"/>
  <c r="J5505" i="1"/>
  <c r="J5506" i="1"/>
  <c r="J5507" i="1"/>
  <c r="J5897" i="1"/>
  <c r="J5898" i="1"/>
  <c r="J5899" i="1"/>
  <c r="J5795" i="1"/>
  <c r="J5796" i="1"/>
  <c r="J6475" i="1"/>
  <c r="J6471" i="1"/>
  <c r="J6472" i="1"/>
  <c r="J6476" i="1"/>
  <c r="J6473" i="1"/>
  <c r="J6474" i="1"/>
  <c r="J6477" i="1"/>
  <c r="J6478" i="1"/>
  <c r="J6479" i="1"/>
  <c r="J3648" i="1"/>
  <c r="J3649" i="1"/>
  <c r="J3650" i="1"/>
  <c r="J3630" i="1"/>
  <c r="J3631" i="1"/>
  <c r="J3632" i="1"/>
  <c r="J3633" i="1"/>
  <c r="J3634" i="1"/>
  <c r="J3635" i="1"/>
  <c r="J3651" i="1"/>
  <c r="J3652" i="1"/>
  <c r="J3653" i="1"/>
  <c r="J3639" i="1"/>
  <c r="J3640" i="1"/>
  <c r="J3641" i="1"/>
  <c r="J3645" i="1"/>
  <c r="J3646" i="1"/>
  <c r="J3647" i="1"/>
  <c r="J3642" i="1"/>
  <c r="J3643" i="1"/>
  <c r="J3644" i="1"/>
  <c r="J3636" i="1"/>
  <c r="J3637" i="1"/>
  <c r="J3638" i="1"/>
  <c r="J6413" i="1"/>
  <c r="J6414" i="1"/>
  <c r="J6415" i="1"/>
  <c r="J6416" i="1"/>
  <c r="J6417" i="1"/>
  <c r="J6418" i="1"/>
  <c r="J6419" i="1"/>
  <c r="J6420" i="1"/>
  <c r="J6421" i="1"/>
  <c r="J6422" i="1"/>
  <c r="J6423" i="1"/>
  <c r="J6424" i="1"/>
  <c r="J6425" i="1"/>
  <c r="J6426" i="1"/>
  <c r="J6427" i="1"/>
  <c r="J4799" i="1"/>
  <c r="J4801" i="1"/>
  <c r="J4800" i="1"/>
  <c r="J4802" i="1"/>
  <c r="J4803" i="1"/>
  <c r="J4809" i="1"/>
  <c r="J4811" i="1"/>
  <c r="J4810" i="1"/>
  <c r="J4812" i="1"/>
  <c r="J4813" i="1"/>
  <c r="J4804" i="1"/>
  <c r="J4806" i="1"/>
  <c r="J4805" i="1"/>
  <c r="J4807" i="1"/>
  <c r="J4808" i="1"/>
  <c r="J4814" i="1"/>
  <c r="J4816" i="1"/>
  <c r="J4815" i="1"/>
  <c r="J5329" i="1"/>
  <c r="J5331" i="1"/>
  <c r="J5330" i="1"/>
  <c r="J5332" i="1"/>
  <c r="J5333" i="1"/>
  <c r="J3856" i="1"/>
  <c r="J3857" i="1"/>
  <c r="J3858" i="1"/>
  <c r="J3868" i="1"/>
  <c r="J3869" i="1"/>
  <c r="J3870" i="1"/>
  <c r="J3871" i="1"/>
  <c r="J3872" i="1"/>
  <c r="J3873" i="1"/>
  <c r="J3874" i="1"/>
  <c r="J3875" i="1"/>
  <c r="J3876" i="1"/>
  <c r="J3859" i="1"/>
  <c r="J3860" i="1"/>
  <c r="J3861" i="1"/>
  <c r="J3877" i="1"/>
  <c r="J3878" i="1"/>
  <c r="J3879" i="1"/>
  <c r="J3865" i="1"/>
  <c r="J3866" i="1"/>
  <c r="J3867" i="1"/>
  <c r="J3862" i="1"/>
  <c r="J3863" i="1"/>
  <c r="J3864" i="1"/>
  <c r="J4722" i="1"/>
  <c r="J4723" i="1"/>
  <c r="J4720" i="1"/>
  <c r="J4721" i="1"/>
  <c r="J5999" i="1"/>
  <c r="J6000" i="1"/>
  <c r="J5835" i="1"/>
  <c r="J5836" i="1"/>
  <c r="J5734" i="1"/>
  <c r="J5735" i="1"/>
  <c r="J5733" i="1"/>
  <c r="J5736" i="1"/>
  <c r="J5737" i="1"/>
  <c r="J5738" i="1"/>
  <c r="J3328" i="1"/>
  <c r="J3329" i="1"/>
  <c r="J3330" i="1"/>
  <c r="J3327" i="1"/>
  <c r="J3352" i="1"/>
  <c r="J3353" i="1"/>
  <c r="J3350" i="1"/>
  <c r="J3351" i="1"/>
  <c r="J3091" i="1"/>
  <c r="J3092" i="1"/>
  <c r="J3093" i="1"/>
  <c r="J3094" i="1"/>
  <c r="J3095" i="1"/>
  <c r="J3096" i="1"/>
  <c r="J3097" i="1"/>
  <c r="J3098" i="1"/>
  <c r="J3099" i="1"/>
  <c r="J3082" i="1"/>
  <c r="J3083" i="1"/>
  <c r="J3084" i="1"/>
  <c r="J3085" i="1"/>
  <c r="J3086" i="1"/>
  <c r="J3087" i="1"/>
  <c r="J3088" i="1"/>
  <c r="J3089" i="1"/>
  <c r="J3090" i="1"/>
  <c r="J3073" i="1"/>
  <c r="J3074" i="1"/>
  <c r="J3075" i="1"/>
  <c r="J3076" i="1"/>
  <c r="J3077" i="1"/>
  <c r="J3078" i="1"/>
  <c r="J3079" i="1"/>
  <c r="J3080" i="1"/>
  <c r="J3081" i="1"/>
  <c r="J3064" i="1"/>
  <c r="J3065" i="1"/>
  <c r="J3066" i="1"/>
  <c r="J3067" i="1"/>
  <c r="J3068" i="1"/>
  <c r="J3069" i="1"/>
  <c r="J3070" i="1"/>
  <c r="J3071" i="1"/>
  <c r="J3072" i="1"/>
  <c r="J3055" i="1"/>
  <c r="J3056" i="1"/>
  <c r="J3057" i="1"/>
  <c r="J3058" i="1"/>
  <c r="J3059" i="1"/>
  <c r="J3060" i="1"/>
  <c r="J3061" i="1"/>
  <c r="J3062" i="1"/>
  <c r="J3063" i="1"/>
  <c r="J2974" i="1"/>
  <c r="J2975" i="1"/>
  <c r="J2976" i="1"/>
  <c r="J2977" i="1"/>
  <c r="J2978" i="1"/>
  <c r="J2979" i="1"/>
  <c r="J2980" i="1"/>
  <c r="J2981" i="1"/>
  <c r="J2982" i="1"/>
  <c r="J2965" i="1"/>
  <c r="J2966" i="1"/>
  <c r="J2967" i="1"/>
  <c r="J2968" i="1"/>
  <c r="J2969" i="1"/>
  <c r="J2970" i="1"/>
  <c r="J2971" i="1"/>
  <c r="J2972" i="1"/>
  <c r="J2973" i="1"/>
  <c r="J2956" i="1"/>
  <c r="J2957" i="1"/>
  <c r="J2958" i="1"/>
  <c r="J2959" i="1"/>
  <c r="J2960" i="1"/>
  <c r="J2961" i="1"/>
  <c r="J2962" i="1"/>
  <c r="J2963" i="1"/>
  <c r="J2964" i="1"/>
  <c r="J2947" i="1"/>
  <c r="J2948" i="1"/>
  <c r="J2949" i="1"/>
  <c r="J2950" i="1"/>
  <c r="J2951" i="1"/>
  <c r="J2952" i="1"/>
  <c r="J2953" i="1"/>
  <c r="J2954" i="1"/>
  <c r="J2955" i="1"/>
  <c r="J2938" i="1"/>
  <c r="J2939" i="1"/>
  <c r="J2940" i="1"/>
  <c r="J2941" i="1"/>
  <c r="J2942" i="1"/>
  <c r="J2943" i="1"/>
  <c r="J2944" i="1"/>
  <c r="J2945" i="1"/>
  <c r="J2946" i="1"/>
  <c r="J2929" i="1"/>
  <c r="J2930" i="1"/>
  <c r="J2931" i="1"/>
  <c r="J2932" i="1"/>
  <c r="J2933" i="1"/>
  <c r="J2934" i="1"/>
  <c r="J2935" i="1"/>
  <c r="J2936" i="1"/>
  <c r="J2937" i="1"/>
  <c r="J2919" i="1"/>
  <c r="J2920" i="1"/>
  <c r="J2921" i="1"/>
  <c r="J2922" i="1"/>
  <c r="J2923" i="1"/>
  <c r="J2924" i="1"/>
  <c r="J2925" i="1"/>
  <c r="J2926" i="1"/>
  <c r="J2927" i="1"/>
  <c r="J2910" i="1"/>
  <c r="J2911" i="1"/>
  <c r="J2912" i="1"/>
  <c r="J2913" i="1"/>
  <c r="J2914" i="1"/>
  <c r="J2915" i="1"/>
  <c r="J2916" i="1"/>
  <c r="J2917" i="1"/>
  <c r="J2918" i="1"/>
  <c r="J2928" i="1"/>
  <c r="J2901" i="1"/>
  <c r="J2902" i="1"/>
  <c r="J2903" i="1"/>
  <c r="J2904" i="1"/>
  <c r="J2905" i="1"/>
  <c r="J2906" i="1"/>
  <c r="J2907" i="1"/>
  <c r="J2908" i="1"/>
  <c r="J2909" i="1"/>
  <c r="J2892" i="1"/>
  <c r="J2893" i="1"/>
  <c r="J2894" i="1"/>
  <c r="J2895" i="1"/>
  <c r="J2896" i="1"/>
  <c r="J2897" i="1"/>
  <c r="J2898" i="1"/>
  <c r="J2899" i="1"/>
  <c r="J2900" i="1"/>
  <c r="J2883" i="1"/>
  <c r="J2884" i="1"/>
  <c r="J2885" i="1"/>
  <c r="J2886" i="1"/>
  <c r="J2887" i="1"/>
  <c r="J2888" i="1"/>
  <c r="J2889" i="1"/>
  <c r="J2890" i="1"/>
  <c r="J2891" i="1"/>
  <c r="J2874" i="1"/>
  <c r="J2875" i="1"/>
  <c r="J2876" i="1"/>
  <c r="J2877" i="1"/>
  <c r="J2878" i="1"/>
  <c r="J2879" i="1"/>
  <c r="J2880" i="1"/>
  <c r="J2881" i="1"/>
  <c r="J2882" i="1"/>
  <c r="J3046" i="1"/>
  <c r="J3047" i="1"/>
  <c r="J3048" i="1"/>
  <c r="J3049" i="1"/>
  <c r="J3050" i="1"/>
  <c r="J3051" i="1"/>
  <c r="J3052" i="1"/>
  <c r="J3053" i="1"/>
  <c r="J3054" i="1"/>
  <c r="J3028" i="1"/>
  <c r="J3029" i="1"/>
  <c r="J3030" i="1"/>
  <c r="J3031" i="1"/>
  <c r="J3032" i="1"/>
  <c r="J3033" i="1"/>
  <c r="J3034" i="1"/>
  <c r="J3035" i="1"/>
  <c r="J3036" i="1"/>
  <c r="J3019" i="1"/>
  <c r="J3020" i="1"/>
  <c r="J3021" i="1"/>
  <c r="J3022" i="1"/>
  <c r="J3023" i="1"/>
  <c r="J3024" i="1"/>
  <c r="J3025" i="1"/>
  <c r="J3026" i="1"/>
  <c r="J3027" i="1"/>
  <c r="J3037" i="1"/>
  <c r="J3038" i="1"/>
  <c r="J3039" i="1"/>
  <c r="J3040" i="1"/>
  <c r="J3041" i="1"/>
  <c r="J3042" i="1"/>
  <c r="J3043" i="1"/>
  <c r="J3044" i="1"/>
  <c r="J3045" i="1"/>
  <c r="J3001" i="1"/>
  <c r="J3002" i="1"/>
  <c r="J3003" i="1"/>
  <c r="J3004" i="1"/>
  <c r="J3005" i="1"/>
  <c r="J3006" i="1"/>
  <c r="J3007" i="1"/>
  <c r="J3008" i="1"/>
  <c r="J3009" i="1"/>
  <c r="J3010" i="1"/>
  <c r="J3011" i="1"/>
  <c r="J3012" i="1"/>
  <c r="J3013" i="1"/>
  <c r="J3014" i="1"/>
  <c r="J3015" i="1"/>
  <c r="J3016" i="1"/>
  <c r="J3017" i="1"/>
  <c r="J3018" i="1"/>
  <c r="J2992" i="1"/>
  <c r="J2993" i="1"/>
  <c r="J2994" i="1"/>
  <c r="J2995" i="1"/>
  <c r="J2996" i="1"/>
  <c r="J2997" i="1"/>
  <c r="J2998" i="1"/>
  <c r="J2999" i="1"/>
  <c r="J3000" i="1"/>
  <c r="J2983" i="1"/>
  <c r="J2984" i="1"/>
  <c r="J2985" i="1"/>
  <c r="J2986" i="1"/>
  <c r="J2987" i="1"/>
  <c r="J2988" i="1"/>
  <c r="J2989" i="1"/>
  <c r="J2990" i="1"/>
  <c r="J2991" i="1"/>
  <c r="J3332" i="1"/>
  <c r="J3333" i="1"/>
  <c r="J3337" i="1"/>
  <c r="J3335" i="1"/>
  <c r="J3336" i="1"/>
  <c r="J3339" i="1"/>
  <c r="J3340" i="1"/>
  <c r="J3338" i="1"/>
  <c r="J3341" i="1"/>
  <c r="J3342" i="1"/>
  <c r="J3343" i="1"/>
  <c r="J3344" i="1"/>
  <c r="J3345" i="1"/>
  <c r="J3346" i="1"/>
  <c r="J3347" i="1"/>
  <c r="J3348" i="1"/>
  <c r="J3349" i="1"/>
  <c r="J4516" i="1"/>
  <c r="J4517" i="1"/>
  <c r="J4513" i="1"/>
  <c r="J4324" i="1"/>
  <c r="J4122" i="1"/>
  <c r="J4123" i="1"/>
  <c r="J4124" i="1"/>
  <c r="J4127" i="1"/>
  <c r="J4125" i="1"/>
  <c r="J4126" i="1"/>
  <c r="J3944" i="1"/>
  <c r="J3943" i="1"/>
  <c r="J5991" i="1"/>
  <c r="J5916" i="1"/>
  <c r="J4128" i="1"/>
  <c r="J3945" i="1"/>
  <c r="J4518" i="1"/>
  <c r="J6638" i="1"/>
  <c r="J6639" i="1"/>
  <c r="J6640" i="1"/>
  <c r="J6641" i="1"/>
  <c r="J6642" i="1"/>
  <c r="J6643" i="1"/>
  <c r="J4514" i="1"/>
  <c r="J4515" i="1"/>
  <c r="J5717" i="1"/>
  <c r="J5720" i="1"/>
  <c r="J5719" i="1"/>
  <c r="J5718" i="1"/>
  <c r="J5721" i="1"/>
  <c r="J6646" i="1"/>
  <c r="J6649" i="1"/>
  <c r="J6647" i="1"/>
  <c r="J6648" i="1"/>
  <c r="J6650" i="1"/>
  <c r="J6675" i="1"/>
  <c r="J6676" i="1"/>
  <c r="J6677" i="1"/>
  <c r="J5768" i="1"/>
  <c r="J5767" i="1"/>
  <c r="J2854" i="1"/>
  <c r="J2855" i="1"/>
  <c r="J2856" i="1"/>
  <c r="J2857" i="1"/>
  <c r="J2858" i="1"/>
  <c r="J2859" i="1"/>
  <c r="J2860" i="1"/>
  <c r="J2861" i="1"/>
  <c r="J2862" i="1"/>
  <c r="J2863" i="1"/>
  <c r="J2864" i="1"/>
  <c r="J2865" i="1"/>
  <c r="J2866" i="1"/>
  <c r="J2867" i="1"/>
  <c r="J2868" i="1"/>
  <c r="J2869" i="1"/>
  <c r="J2870" i="1"/>
  <c r="J2871" i="1"/>
  <c r="J2872" i="1"/>
  <c r="J2873" i="1"/>
  <c r="J5807" i="1"/>
  <c r="J5819" i="1"/>
  <c r="J5811" i="1"/>
  <c r="J5815" i="1"/>
  <c r="J5808" i="1"/>
  <c r="J5820" i="1"/>
  <c r="J5812" i="1"/>
  <c r="J5816" i="1"/>
  <c r="J5809" i="1"/>
  <c r="J5821" i="1"/>
  <c r="J5813" i="1"/>
  <c r="J5817" i="1"/>
  <c r="J5810" i="1"/>
  <c r="J5822" i="1"/>
  <c r="J5814" i="1"/>
  <c r="J5818" i="1"/>
  <c r="J5823" i="1"/>
  <c r="J5824" i="1"/>
  <c r="J5827" i="1"/>
  <c r="J5825" i="1"/>
  <c r="J5826" i="1"/>
  <c r="J5238" i="1"/>
  <c r="J5236" i="1"/>
  <c r="J5239" i="1"/>
  <c r="J5235" i="1"/>
  <c r="J5237" i="1"/>
  <c r="J4407" i="1"/>
  <c r="J4405" i="1"/>
  <c r="J4406" i="1"/>
  <c r="J343" i="1"/>
  <c r="J344" i="1"/>
  <c r="J345" i="1"/>
  <c r="J342" i="1"/>
  <c r="J341" i="1"/>
  <c r="J5204" i="1"/>
  <c r="J5205" i="1"/>
  <c r="J5992" i="1"/>
  <c r="J6736" i="1"/>
  <c r="J6737" i="1"/>
  <c r="J5185" i="1"/>
  <c r="J5186" i="1"/>
  <c r="J5184" i="1"/>
  <c r="J3318" i="1"/>
  <c r="J3317" i="1"/>
  <c r="J520" i="1"/>
  <c r="J521" i="1"/>
  <c r="J522" i="1"/>
  <c r="J523" i="1"/>
  <c r="J524" i="1"/>
  <c r="J525" i="1"/>
  <c r="J526" i="1"/>
  <c r="J527" i="1"/>
  <c r="J528" i="1"/>
  <c r="J529" i="1"/>
  <c r="J530" i="1"/>
  <c r="J531" i="1"/>
  <c r="J532" i="1"/>
  <c r="J533" i="1"/>
  <c r="J534" i="1"/>
  <c r="J535" i="1"/>
  <c r="J536" i="1"/>
  <c r="J537" i="1"/>
  <c r="J5073" i="1"/>
  <c r="J4795" i="1"/>
  <c r="J4793" i="1"/>
  <c r="J4796" i="1"/>
  <c r="J4798" i="1"/>
  <c r="J4794" i="1"/>
  <c r="J4792" i="1"/>
  <c r="J4797" i="1"/>
  <c r="J5119" i="1"/>
  <c r="J4601" i="1"/>
  <c r="J4598" i="1"/>
  <c r="J4602" i="1"/>
  <c r="J4599" i="1"/>
  <c r="J4600" i="1"/>
  <c r="J4607" i="1"/>
  <c r="J4603" i="1"/>
  <c r="J4608" i="1"/>
  <c r="J4604" i="1"/>
  <c r="J4605" i="1"/>
  <c r="J4606" i="1"/>
  <c r="J4448" i="1"/>
  <c r="J4449" i="1"/>
  <c r="J5410" i="1"/>
  <c r="J5411" i="1"/>
  <c r="J5408" i="1"/>
  <c r="J5409" i="1"/>
  <c r="J4509" i="1"/>
  <c r="J4510" i="1"/>
  <c r="J4511" i="1"/>
  <c r="J4512" i="1"/>
  <c r="J2741" i="1"/>
  <c r="J2742" i="1"/>
  <c r="J2743" i="1"/>
  <c r="J2744" i="1"/>
  <c r="J2745" i="1"/>
  <c r="J2746" i="1"/>
  <c r="J2753" i="1"/>
  <c r="J2754" i="1"/>
  <c r="J2755" i="1"/>
  <c r="J2756" i="1"/>
  <c r="J2757" i="1"/>
  <c r="J2758" i="1"/>
  <c r="J2747" i="1"/>
  <c r="J2748" i="1"/>
  <c r="J2749" i="1"/>
  <c r="J2750" i="1"/>
  <c r="J2751" i="1"/>
  <c r="J2752" i="1"/>
  <c r="J2759" i="1"/>
  <c r="J2760" i="1"/>
  <c r="J2761" i="1"/>
  <c r="J2762" i="1"/>
  <c r="J2763" i="1"/>
  <c r="J2764" i="1"/>
  <c r="J2701" i="1"/>
  <c r="J2702" i="1"/>
  <c r="J2703" i="1"/>
  <c r="J2704" i="1"/>
  <c r="J2705" i="1"/>
  <c r="J2706" i="1"/>
  <c r="J3125" i="1"/>
  <c r="J3127" i="1"/>
  <c r="J3126" i="1"/>
  <c r="J3122" i="1"/>
  <c r="J3124" i="1"/>
  <c r="J3123" i="1"/>
  <c r="J2580" i="1"/>
  <c r="J2581" i="1"/>
  <c r="J2582" i="1"/>
  <c r="J2583" i="1"/>
  <c r="J2584" i="1"/>
  <c r="J2585" i="1"/>
  <c r="J2591" i="1"/>
  <c r="J2592" i="1"/>
  <c r="J2609" i="1"/>
  <c r="J2586" i="1"/>
  <c r="J2587" i="1"/>
  <c r="J2588" i="1"/>
  <c r="J2589" i="1"/>
  <c r="J2590" i="1"/>
  <c r="J2593" i="1"/>
  <c r="J2594" i="1"/>
  <c r="J2574" i="1"/>
  <c r="J2575" i="1"/>
  <c r="J2576" i="1"/>
  <c r="J2577" i="1"/>
  <c r="J2578" i="1"/>
  <c r="J2579" i="1"/>
  <c r="J2603" i="1"/>
  <c r="J2604" i="1"/>
  <c r="J2605" i="1"/>
  <c r="J2606" i="1"/>
  <c r="J2607" i="1"/>
  <c r="J2608" i="1"/>
  <c r="J2595" i="1"/>
  <c r="J2596" i="1"/>
  <c r="J2597" i="1"/>
  <c r="J2598" i="1"/>
  <c r="J2599" i="1"/>
  <c r="J2600" i="1"/>
  <c r="J2601" i="1"/>
  <c r="J2602" i="1"/>
  <c r="J2648" i="1"/>
  <c r="J2649" i="1"/>
  <c r="J2650" i="1"/>
  <c r="J2651" i="1"/>
  <c r="J2652" i="1"/>
  <c r="J2653" i="1"/>
  <c r="J2610" i="1"/>
  <c r="J2611" i="1"/>
  <c r="J2612" i="1"/>
  <c r="J2613" i="1"/>
  <c r="J2614" i="1"/>
  <c r="J2615" i="1"/>
  <c r="J2616" i="1"/>
  <c r="J2617" i="1"/>
  <c r="J2618" i="1"/>
  <c r="J2619" i="1"/>
  <c r="J2620" i="1"/>
  <c r="J2621" i="1"/>
  <c r="J2622" i="1"/>
  <c r="J2623" i="1"/>
  <c r="J2624" i="1"/>
  <c r="J2625" i="1"/>
  <c r="J2640" i="1"/>
  <c r="J2641" i="1"/>
  <c r="J2642" i="1"/>
  <c r="J2643" i="1"/>
  <c r="J2644" i="1"/>
  <c r="J2645" i="1"/>
  <c r="J2646" i="1"/>
  <c r="J2647" i="1"/>
  <c r="J2634" i="1"/>
  <c r="J2635" i="1"/>
  <c r="J2636" i="1"/>
  <c r="J2637" i="1"/>
  <c r="J2638" i="1"/>
  <c r="J2639" i="1"/>
  <c r="J2626" i="1"/>
  <c r="J2627" i="1"/>
  <c r="J2628" i="1"/>
  <c r="J2629" i="1"/>
  <c r="J2630" i="1"/>
  <c r="J2631" i="1"/>
  <c r="J2632" i="1"/>
  <c r="J2633" i="1"/>
  <c r="J2568" i="1"/>
  <c r="J2569" i="1"/>
  <c r="J2570" i="1"/>
  <c r="J2572" i="1"/>
  <c r="J2573" i="1"/>
  <c r="J2571" i="1"/>
  <c r="J6993" i="1"/>
  <c r="J6992" i="1"/>
  <c r="J6991" i="1"/>
  <c r="J6989" i="1"/>
  <c r="J6988" i="1"/>
  <c r="J6984" i="1"/>
  <c r="J6986" i="1"/>
  <c r="J6985" i="1"/>
  <c r="J6987" i="1"/>
  <c r="J6990" i="1"/>
  <c r="J6978" i="1"/>
  <c r="J6979" i="1"/>
  <c r="J6976" i="1"/>
  <c r="J6977" i="1"/>
  <c r="J7000" i="1"/>
  <c r="J7001" i="1"/>
  <c r="J6998" i="1"/>
  <c r="J6999" i="1"/>
  <c r="J6994" i="1"/>
  <c r="J6995" i="1"/>
  <c r="J6996" i="1"/>
  <c r="J6997" i="1"/>
  <c r="J6980" i="1"/>
  <c r="J6981" i="1"/>
  <c r="J6982" i="1"/>
  <c r="J6983" i="1"/>
  <c r="J5943" i="1"/>
  <c r="J5951" i="1"/>
  <c r="J5944" i="1"/>
  <c r="J5945" i="1"/>
  <c r="J5946" i="1"/>
  <c r="J5949" i="1"/>
  <c r="J5952" i="1"/>
  <c r="J5947" i="1"/>
  <c r="J5948" i="1"/>
  <c r="J5950" i="1"/>
  <c r="J5933" i="1"/>
  <c r="J5941" i="1"/>
  <c r="J5934" i="1"/>
  <c r="J5935" i="1"/>
  <c r="J5936" i="1"/>
  <c r="J5939" i="1"/>
  <c r="J5942" i="1"/>
  <c r="J5937" i="1"/>
  <c r="J5938" i="1"/>
  <c r="J5940" i="1"/>
  <c r="J6032" i="1"/>
  <c r="J6033" i="1"/>
  <c r="J6034" i="1"/>
  <c r="J6031" i="1"/>
  <c r="J6029" i="1"/>
  <c r="J6030" i="1"/>
  <c r="J6040" i="1"/>
  <c r="J6041" i="1"/>
  <c r="J6042" i="1"/>
  <c r="J6043" i="1"/>
  <c r="J6044" i="1"/>
  <c r="J6045" i="1"/>
  <c r="J6046" i="1"/>
  <c r="J6035" i="1"/>
  <c r="J6036" i="1"/>
  <c r="J6037" i="1"/>
  <c r="J6038" i="1"/>
  <c r="J6039" i="1"/>
  <c r="J6017" i="1"/>
  <c r="J6018" i="1"/>
  <c r="J6019" i="1"/>
  <c r="J6020" i="1"/>
  <c r="J6021" i="1"/>
  <c r="J6022" i="1"/>
  <c r="J6023" i="1"/>
  <c r="J6024" i="1"/>
  <c r="J6025" i="1"/>
  <c r="J6026" i="1"/>
  <c r="J6027" i="1"/>
  <c r="J6028" i="1"/>
  <c r="J6079" i="1"/>
  <c r="J6080" i="1"/>
  <c r="J6077" i="1"/>
  <c r="J6078" i="1"/>
  <c r="J5990" i="1"/>
  <c r="J5989" i="1"/>
  <c r="J5988" i="1"/>
  <c r="J5919" i="1"/>
  <c r="J5920" i="1"/>
  <c r="J5921" i="1"/>
  <c r="J5922" i="1"/>
  <c r="J5924" i="1"/>
  <c r="J5923" i="1"/>
  <c r="J5953" i="1"/>
  <c r="J5954" i="1"/>
  <c r="J5955" i="1"/>
  <c r="J5956" i="1"/>
  <c r="J5957" i="1"/>
  <c r="J5958" i="1"/>
  <c r="J5959" i="1"/>
  <c r="J5960" i="1"/>
  <c r="J5961" i="1"/>
  <c r="J5965" i="1"/>
  <c r="J5966" i="1"/>
  <c r="J5967" i="1"/>
  <c r="J5969" i="1"/>
  <c r="J5975" i="1"/>
  <c r="J5974" i="1"/>
  <c r="J5976" i="1"/>
  <c r="J5977" i="1"/>
  <c r="J5962" i="1"/>
  <c r="J5978" i="1"/>
  <c r="J5963" i="1"/>
  <c r="J5964" i="1"/>
  <c r="J5968" i="1"/>
  <c r="J5972" i="1"/>
  <c r="J5979" i="1"/>
  <c r="J5970" i="1"/>
  <c r="J5971" i="1"/>
  <c r="J5973" i="1"/>
  <c r="J5980" i="1"/>
  <c r="J5981" i="1"/>
  <c r="J5982" i="1"/>
  <c r="J5983" i="1"/>
  <c r="J5986" i="1"/>
  <c r="J5984" i="1"/>
  <c r="J5985" i="1"/>
  <c r="J5987" i="1"/>
  <c r="J5694" i="1"/>
  <c r="J5695" i="1"/>
  <c r="J5693" i="1"/>
  <c r="J5696" i="1"/>
  <c r="J5697" i="1"/>
  <c r="J5698" i="1"/>
  <c r="J6065" i="1"/>
  <c r="J6066" i="1"/>
  <c r="J6067" i="1"/>
  <c r="J6068" i="1"/>
  <c r="J6069" i="1"/>
  <c r="J6070" i="1"/>
  <c r="J6059" i="1"/>
  <c r="J6060" i="1"/>
  <c r="J6061" i="1"/>
  <c r="J6062" i="1"/>
  <c r="J6063" i="1"/>
  <c r="J6064" i="1"/>
  <c r="J4414" i="1"/>
  <c r="J4415" i="1"/>
  <c r="J4413" i="1"/>
  <c r="J4412" i="1"/>
  <c r="J4408" i="1"/>
  <c r="J4409" i="1"/>
  <c r="J4410" i="1"/>
  <c r="J4411" i="1"/>
  <c r="J4416" i="1"/>
  <c r="J4417" i="1"/>
  <c r="J4418" i="1"/>
  <c r="J4419" i="1"/>
  <c r="J4420" i="1"/>
  <c r="J4421" i="1"/>
  <c r="J4422" i="1"/>
  <c r="J4423" i="1"/>
  <c r="J4424" i="1"/>
  <c r="J4425" i="1"/>
  <c r="J3764" i="1"/>
  <c r="J3767" i="1"/>
  <c r="J3765" i="1"/>
  <c r="J3766" i="1"/>
  <c r="J3768" i="1"/>
  <c r="J4475" i="1"/>
  <c r="J4482" i="1"/>
  <c r="J4483" i="1"/>
  <c r="J4481" i="1"/>
  <c r="J4477" i="1"/>
  <c r="J4478" i="1"/>
  <c r="J4479" i="1"/>
  <c r="J4480" i="1"/>
  <c r="J4476" i="1"/>
  <c r="J4484" i="1"/>
  <c r="J4459" i="1"/>
  <c r="J4457" i="1"/>
  <c r="J4460" i="1"/>
  <c r="J4458" i="1"/>
  <c r="J4452" i="1"/>
  <c r="J4453" i="1"/>
  <c r="J4454" i="1"/>
  <c r="J4455" i="1"/>
  <c r="J4456" i="1"/>
  <c r="J4461" i="1"/>
  <c r="J4462" i="1"/>
  <c r="J4463" i="1"/>
  <c r="J4464" i="1"/>
  <c r="J4465" i="1"/>
  <c r="J4466" i="1"/>
  <c r="J4467" i="1"/>
  <c r="J4468" i="1"/>
  <c r="J4470" i="1"/>
  <c r="J4471" i="1"/>
  <c r="J4472" i="1"/>
  <c r="J4473" i="1"/>
  <c r="J4469" i="1"/>
  <c r="J4474" i="1"/>
  <c r="J4505" i="1"/>
  <c r="J4506" i="1"/>
  <c r="J4507" i="1"/>
  <c r="J4508" i="1"/>
  <c r="J4504" i="1"/>
  <c r="J4498" i="1"/>
  <c r="J4497" i="1"/>
  <c r="J4496" i="1"/>
  <c r="J4495" i="1"/>
  <c r="J4485" i="1"/>
  <c r="J4486" i="1"/>
  <c r="J4487" i="1"/>
  <c r="J4488" i="1"/>
  <c r="J4489" i="1"/>
  <c r="J4490" i="1"/>
  <c r="J4491" i="1"/>
  <c r="J4492" i="1"/>
  <c r="J4493" i="1"/>
  <c r="J4494" i="1"/>
  <c r="J4500" i="1"/>
  <c r="J4501" i="1"/>
  <c r="J4502" i="1"/>
  <c r="J4503" i="1"/>
  <c r="J4499" i="1"/>
  <c r="J4450" i="1"/>
  <c r="J4451" i="1"/>
  <c r="J5894" i="1"/>
  <c r="J5895" i="1"/>
  <c r="J5896" i="1"/>
  <c r="J5891" i="1"/>
  <c r="J5892" i="1"/>
  <c r="J5893" i="1"/>
  <c r="J6010" i="1"/>
  <c r="J6011" i="1"/>
  <c r="J6012" i="1"/>
  <c r="J6013" i="1"/>
  <c r="J6014" i="1"/>
  <c r="J6015" i="1"/>
  <c r="J6005" i="1"/>
  <c r="J6006" i="1"/>
  <c r="J6007" i="1"/>
  <c r="J6008" i="1"/>
  <c r="J6009" i="1"/>
  <c r="J6016" i="1"/>
  <c r="J3759" i="1"/>
  <c r="J3762" i="1"/>
  <c r="J3760" i="1"/>
  <c r="J3761" i="1"/>
  <c r="J3763" i="1"/>
  <c r="J5913" i="1"/>
  <c r="J5914" i="1"/>
  <c r="J5915" i="1"/>
  <c r="J6138" i="1"/>
  <c r="J6139" i="1"/>
  <c r="J6140" i="1"/>
  <c r="J6141" i="1"/>
  <c r="J5301" i="1"/>
  <c r="J5297" i="1"/>
  <c r="J5298" i="1"/>
  <c r="J5299" i="1"/>
  <c r="J5300" i="1"/>
  <c r="J6329" i="1"/>
  <c r="J6333" i="1"/>
  <c r="J6330" i="1"/>
  <c r="J6331" i="1"/>
  <c r="J6332" i="1"/>
  <c r="J4890" i="1"/>
  <c r="J4891" i="1"/>
  <c r="J6052" i="1"/>
  <c r="J6053" i="1"/>
  <c r="J6054" i="1"/>
  <c r="J6055" i="1"/>
  <c r="J6056" i="1"/>
  <c r="J6057" i="1"/>
  <c r="J6051" i="1"/>
  <c r="J6047" i="1"/>
  <c r="J6048" i="1"/>
  <c r="J6049" i="1"/>
  <c r="J6050" i="1"/>
  <c r="J6058" i="1"/>
  <c r="J5661" i="1"/>
  <c r="J5662" i="1"/>
  <c r="J5663" i="1"/>
  <c r="J5664" i="1"/>
  <c r="J5665" i="1"/>
  <c r="J5666" i="1"/>
  <c r="J5667" i="1"/>
  <c r="J5668" i="1"/>
  <c r="J4446" i="1"/>
  <c r="J4447" i="1"/>
  <c r="J4445" i="1"/>
  <c r="J5074" i="1"/>
  <c r="J5075" i="1"/>
  <c r="J4087" i="1"/>
  <c r="J4088" i="1"/>
  <c r="J4089" i="1"/>
  <c r="J4040" i="1"/>
  <c r="J4041" i="1"/>
  <c r="J4042" i="1"/>
  <c r="J4043" i="1"/>
  <c r="J4044" i="1"/>
  <c r="J4045" i="1"/>
  <c r="J4046" i="1"/>
  <c r="J4047" i="1"/>
  <c r="J4048" i="1"/>
  <c r="J4049" i="1"/>
  <c r="J4050" i="1"/>
  <c r="J4051" i="1"/>
  <c r="J4020" i="1"/>
  <c r="J4021" i="1"/>
  <c r="J4022" i="1"/>
  <c r="J4023" i="1"/>
  <c r="J4024" i="1"/>
  <c r="J4025" i="1"/>
  <c r="J4026" i="1"/>
  <c r="J4027" i="1"/>
  <c r="J4028" i="1"/>
  <c r="J4029" i="1"/>
  <c r="J4030" i="1"/>
  <c r="J4031" i="1"/>
  <c r="J4008" i="1"/>
  <c r="J4009" i="1"/>
  <c r="J4010" i="1"/>
  <c r="J4011" i="1"/>
  <c r="J4012" i="1"/>
  <c r="J4013" i="1"/>
  <c r="J4014" i="1"/>
  <c r="J4015" i="1"/>
  <c r="J4016" i="1"/>
  <c r="J4017" i="1"/>
  <c r="J4018" i="1"/>
  <c r="J4019" i="1"/>
  <c r="J3769" i="1"/>
  <c r="J3770" i="1"/>
  <c r="J3771" i="1"/>
  <c r="J3772" i="1"/>
  <c r="J3773" i="1"/>
  <c r="J3958" i="1"/>
  <c r="J3946" i="1"/>
  <c r="J3947" i="1"/>
  <c r="J3948" i="1"/>
  <c r="J3949" i="1"/>
  <c r="J3959" i="1"/>
  <c r="J3960" i="1"/>
  <c r="J3950" i="1"/>
  <c r="J3951" i="1"/>
  <c r="J3952" i="1"/>
  <c r="J3953" i="1"/>
  <c r="J3961" i="1"/>
  <c r="J3954" i="1"/>
  <c r="J3955" i="1"/>
  <c r="J3956" i="1"/>
  <c r="J3957" i="1"/>
  <c r="J4052" i="1"/>
  <c r="J4053" i="1"/>
  <c r="J4054" i="1"/>
  <c r="J4055" i="1"/>
  <c r="J4056" i="1"/>
  <c r="J4057" i="1"/>
  <c r="J4058" i="1"/>
  <c r="J4059" i="1"/>
  <c r="J4060" i="1"/>
  <c r="J4061" i="1"/>
  <c r="J4062" i="1"/>
  <c r="J4063" i="1"/>
  <c r="J4064" i="1"/>
  <c r="J4065" i="1"/>
  <c r="J4066" i="1"/>
  <c r="J4067" i="1"/>
  <c r="J4068" i="1"/>
  <c r="J4069" i="1"/>
  <c r="J6081" i="1"/>
  <c r="J6087" i="1"/>
  <c r="J6082" i="1"/>
  <c r="J6083" i="1"/>
  <c r="J6088" i="1"/>
  <c r="J6084" i="1"/>
  <c r="J6089" i="1"/>
  <c r="J6085" i="1"/>
  <c r="J6086" i="1"/>
  <c r="J6090" i="1"/>
  <c r="J4705" i="1"/>
  <c r="J4706" i="1"/>
  <c r="J4707" i="1"/>
  <c r="J4702" i="1"/>
  <c r="J4703" i="1"/>
  <c r="J4704" i="1"/>
  <c r="J4688" i="1"/>
  <c r="J4689" i="1"/>
  <c r="J4690" i="1"/>
  <c r="J4691" i="1"/>
  <c r="J4684" i="1"/>
  <c r="J4685" i="1"/>
  <c r="J4686" i="1"/>
  <c r="J4687" i="1"/>
  <c r="J4716" i="1"/>
  <c r="J4717" i="1"/>
  <c r="J4718" i="1"/>
  <c r="J4719" i="1"/>
  <c r="J4712" i="1"/>
  <c r="J4713" i="1"/>
  <c r="J4714" i="1"/>
  <c r="J4715" i="1"/>
  <c r="J4129" i="1"/>
  <c r="J4130" i="1"/>
  <c r="J4131" i="1"/>
  <c r="J4132" i="1"/>
  <c r="J5302" i="1"/>
  <c r="J5303" i="1"/>
  <c r="J5304" i="1"/>
  <c r="J5305" i="1"/>
  <c r="J5306" i="1"/>
  <c r="J5307" i="1"/>
  <c r="J5308" i="1"/>
  <c r="J5309" i="1"/>
  <c r="J5310" i="1"/>
  <c r="J3717" i="1"/>
  <c r="J3718" i="1"/>
  <c r="J3719" i="1"/>
  <c r="J3720" i="1"/>
  <c r="J3721" i="1"/>
  <c r="J5316" i="1"/>
  <c r="J5317" i="1"/>
  <c r="J5318" i="1"/>
  <c r="J5319" i="1"/>
  <c r="J5320" i="1"/>
  <c r="J5321" i="1"/>
  <c r="J5322" i="1"/>
  <c r="J5323" i="1"/>
  <c r="J5324" i="1"/>
  <c r="J4032" i="1"/>
  <c r="J4033" i="1"/>
  <c r="J4034" i="1"/>
  <c r="J4035" i="1"/>
  <c r="J4036" i="1"/>
  <c r="J4037" i="1"/>
  <c r="J4038" i="1"/>
  <c r="J4039" i="1"/>
  <c r="J6710" i="1"/>
  <c r="J6711" i="1"/>
  <c r="J6712" i="1"/>
  <c r="J6713" i="1"/>
  <c r="J6714" i="1"/>
  <c r="J6715" i="1"/>
  <c r="J6707" i="1"/>
  <c r="J6708" i="1"/>
  <c r="J6709" i="1"/>
  <c r="J5900" i="1"/>
  <c r="J5901" i="1"/>
  <c r="J5902" i="1"/>
  <c r="J5903" i="1"/>
  <c r="J5904" i="1"/>
  <c r="J5135" i="1"/>
  <c r="J5136" i="1"/>
  <c r="J5137" i="1"/>
  <c r="J5138" i="1"/>
  <c r="J5139" i="1"/>
  <c r="J5130" i="1"/>
  <c r="J5131" i="1"/>
  <c r="J5132" i="1"/>
  <c r="J5133" i="1"/>
  <c r="J5134" i="1"/>
  <c r="J5689" i="1"/>
  <c r="J5690" i="1"/>
  <c r="J5691" i="1"/>
  <c r="J5686" i="1"/>
  <c r="J5687" i="1"/>
  <c r="J5688" i="1"/>
  <c r="J5005" i="1"/>
  <c r="J5006" i="1"/>
  <c r="J5007" i="1"/>
  <c r="J5722" i="1"/>
  <c r="J5723" i="1"/>
  <c r="J5724" i="1"/>
  <c r="J6961" i="1"/>
  <c r="J6962" i="1"/>
  <c r="J6963" i="1"/>
  <c r="J6964" i="1"/>
  <c r="J3468" i="1"/>
  <c r="J3469" i="1"/>
  <c r="J3470" i="1"/>
  <c r="J3471" i="1"/>
  <c r="J4538" i="1"/>
  <c r="J4539" i="1"/>
  <c r="J4535" i="1"/>
  <c r="J4536" i="1"/>
  <c r="J4537" i="1"/>
  <c r="J5187" i="1"/>
  <c r="J5188" i="1"/>
  <c r="J5189" i="1"/>
  <c r="J5158" i="1"/>
  <c r="J5159" i="1"/>
  <c r="J5160" i="1"/>
  <c r="J5155" i="1"/>
  <c r="J5156" i="1"/>
  <c r="J5157" i="1"/>
  <c r="J5008" i="1"/>
  <c r="J5009" i="1"/>
  <c r="J5010" i="1"/>
  <c r="J5123" i="1"/>
  <c r="J5124" i="1"/>
  <c r="J5125" i="1"/>
  <c r="J5126" i="1"/>
  <c r="J4540" i="1"/>
  <c r="J4541" i="1"/>
  <c r="J4542" i="1"/>
  <c r="J4543" i="1"/>
  <c r="J5169" i="1"/>
  <c r="J5170" i="1"/>
  <c r="J5171" i="1"/>
  <c r="J5172" i="1"/>
  <c r="J4544" i="1"/>
  <c r="J4545" i="1"/>
  <c r="J4546" i="1"/>
  <c r="J4547" i="1"/>
  <c r="J5173" i="1"/>
  <c r="J5174" i="1"/>
  <c r="J5175" i="1"/>
  <c r="J5176" i="1"/>
  <c r="J5161" i="1"/>
  <c r="J5162" i="1"/>
  <c r="J5163" i="1"/>
  <c r="J5164" i="1"/>
  <c r="J5165" i="1"/>
  <c r="J5166" i="1"/>
  <c r="J5167" i="1"/>
  <c r="J5168" i="1"/>
  <c r="J3505" i="1"/>
  <c r="J3506" i="1"/>
  <c r="J3507" i="1"/>
  <c r="J3511" i="1"/>
  <c r="J3512" i="1"/>
  <c r="J3513" i="1"/>
  <c r="J3508" i="1"/>
  <c r="J3509" i="1"/>
  <c r="J3510" i="1"/>
  <c r="J3514" i="1"/>
  <c r="J3515" i="1"/>
  <c r="J3516" i="1"/>
  <c r="J4963" i="1"/>
  <c r="J4960" i="1"/>
  <c r="J4959" i="1"/>
  <c r="J4961" i="1"/>
  <c r="J4962" i="1"/>
  <c r="J5154" i="1"/>
  <c r="J5150" i="1"/>
  <c r="J5151" i="1"/>
  <c r="J5152" i="1"/>
  <c r="J5153" i="1"/>
  <c r="J4523" i="1"/>
  <c r="J4524" i="1"/>
  <c r="J4525" i="1"/>
  <c r="J4975" i="1"/>
  <c r="J4971" i="1"/>
  <c r="J4972" i="1"/>
  <c r="J4973" i="1"/>
  <c r="J4974" i="1"/>
  <c r="J4520" i="1"/>
  <c r="J4521" i="1"/>
  <c r="J4522" i="1"/>
  <c r="J5905" i="1"/>
  <c r="J5906" i="1"/>
  <c r="J5909" i="1"/>
  <c r="J5910" i="1"/>
  <c r="J5907" i="1"/>
  <c r="J5908" i="1"/>
  <c r="J5911" i="1"/>
  <c r="J5912" i="1"/>
  <c r="J4526" i="1"/>
  <c r="J4527" i="1"/>
  <c r="J4528" i="1"/>
  <c r="J5127" i="1"/>
  <c r="J5128" i="1"/>
  <c r="J5129" i="1"/>
  <c r="J249" i="1"/>
  <c r="J250" i="1"/>
  <c r="J251" i="1"/>
  <c r="J243" i="1"/>
  <c r="J244" i="1"/>
  <c r="J245" i="1"/>
  <c r="J35" i="1"/>
  <c r="J36" i="1"/>
  <c r="J37" i="1"/>
  <c r="J29" i="1"/>
  <c r="J30" i="1"/>
  <c r="J31" i="1"/>
  <c r="J38" i="1"/>
  <c r="J39" i="1"/>
  <c r="J40" i="1"/>
  <c r="J32" i="1"/>
  <c r="J33" i="1"/>
  <c r="J34" i="1"/>
  <c r="J125" i="1"/>
  <c r="J126" i="1"/>
  <c r="J123" i="1"/>
  <c r="J124" i="1"/>
  <c r="J252" i="1"/>
  <c r="J253" i="1"/>
  <c r="J254" i="1"/>
  <c r="J246" i="1"/>
  <c r="J247" i="1"/>
  <c r="J248" i="1"/>
  <c r="J290" i="1"/>
  <c r="J291" i="1"/>
  <c r="J292" i="1"/>
  <c r="J194" i="1"/>
  <c r="J195" i="1"/>
  <c r="J192" i="1"/>
  <c r="J193" i="1"/>
  <c r="J80" i="1"/>
  <c r="J81" i="1"/>
  <c r="J82" i="1"/>
  <c r="J83" i="1"/>
  <c r="J75" i="1"/>
  <c r="J76" i="1"/>
  <c r="J79" i="1"/>
  <c r="J84" i="1"/>
  <c r="J85" i="1"/>
  <c r="J77" i="1"/>
  <c r="J78" i="1"/>
  <c r="J232" i="1"/>
  <c r="J231" i="1"/>
  <c r="J230" i="1"/>
  <c r="J227" i="1"/>
  <c r="J228" i="1"/>
  <c r="J229" i="1"/>
  <c r="J136" i="1"/>
  <c r="J137" i="1"/>
  <c r="J138" i="1"/>
  <c r="J277" i="1"/>
  <c r="J278" i="1"/>
  <c r="J279" i="1"/>
  <c r="J274" i="1"/>
  <c r="J275" i="1"/>
  <c r="J276" i="1"/>
  <c r="J117" i="1"/>
  <c r="J116" i="1"/>
  <c r="J118" i="1"/>
  <c r="J114" i="1"/>
  <c r="J113" i="1"/>
  <c r="J115" i="1"/>
  <c r="J111" i="1"/>
  <c r="J110" i="1"/>
  <c r="J112" i="1"/>
  <c r="J215" i="1"/>
  <c r="J216" i="1"/>
  <c r="J210" i="1"/>
  <c r="J211" i="1"/>
  <c r="J212" i="1"/>
  <c r="J213" i="1"/>
  <c r="J214" i="1"/>
  <c r="J148" i="1"/>
  <c r="J149" i="1"/>
  <c r="J150" i="1"/>
  <c r="J166" i="1"/>
  <c r="J167" i="1"/>
  <c r="J168" i="1"/>
  <c r="J139" i="1"/>
  <c r="J140" i="1"/>
  <c r="J141" i="1"/>
  <c r="J170" i="1"/>
  <c r="J169" i="1"/>
  <c r="J171" i="1"/>
  <c r="J44" i="1"/>
  <c r="J45" i="1"/>
  <c r="J46" i="1"/>
  <c r="J41" i="1"/>
  <c r="J42" i="1"/>
  <c r="J43" i="1"/>
  <c r="J255" i="1"/>
  <c r="J256" i="1"/>
  <c r="J257" i="1"/>
  <c r="J102" i="1"/>
  <c r="J101" i="1"/>
  <c r="J103" i="1"/>
  <c r="J99" i="1"/>
  <c r="J98" i="1"/>
  <c r="J100" i="1"/>
  <c r="J293" i="1"/>
  <c r="J294" i="1"/>
  <c r="J295" i="1"/>
  <c r="J198" i="1"/>
  <c r="J199" i="1"/>
  <c r="J196" i="1"/>
  <c r="J197" i="1"/>
  <c r="J151" i="1"/>
  <c r="J152" i="1"/>
  <c r="J153" i="1"/>
  <c r="J179" i="1"/>
  <c r="J180" i="1"/>
  <c r="J178" i="1"/>
  <c r="J54" i="1"/>
  <c r="J55" i="1"/>
  <c r="J56" i="1"/>
  <c r="J51" i="1"/>
  <c r="J52" i="1"/>
  <c r="J53" i="1"/>
  <c r="J158" i="1"/>
  <c r="J159" i="1"/>
  <c r="J163" i="1"/>
  <c r="J164" i="1"/>
  <c r="J165" i="1"/>
  <c r="J160" i="1"/>
  <c r="J161" i="1"/>
  <c r="J162" i="1"/>
  <c r="J299" i="1"/>
  <c r="J300" i="1"/>
  <c r="J301" i="1"/>
  <c r="J186" i="1"/>
  <c r="J187" i="1"/>
  <c r="J184" i="1"/>
  <c r="J185" i="1"/>
  <c r="J144" i="1"/>
  <c r="J142" i="1"/>
  <c r="J143" i="1"/>
  <c r="J174" i="1"/>
  <c r="J172" i="1"/>
  <c r="J173" i="1"/>
  <c r="J72" i="1"/>
  <c r="J73" i="1"/>
  <c r="J74" i="1"/>
  <c r="J69" i="1"/>
  <c r="J70" i="1"/>
  <c r="J71" i="1"/>
  <c r="J121" i="1"/>
  <c r="J122" i="1"/>
  <c r="J282" i="1"/>
  <c r="J283" i="1"/>
  <c r="J280" i="1"/>
  <c r="J281" i="1"/>
  <c r="J219" i="1"/>
  <c r="J220" i="1"/>
  <c r="J217" i="1"/>
  <c r="J218" i="1"/>
  <c r="J154" i="1"/>
  <c r="J155" i="1"/>
  <c r="J156" i="1"/>
  <c r="J182" i="1"/>
  <c r="J181" i="1"/>
  <c r="J183" i="1"/>
  <c r="J175" i="1"/>
  <c r="J176" i="1"/>
  <c r="J177" i="1"/>
  <c r="J145" i="1"/>
  <c r="J146" i="1"/>
  <c r="J147" i="1"/>
  <c r="J49" i="1"/>
  <c r="J50" i="1"/>
  <c r="J47" i="1"/>
  <c r="J48" i="1"/>
  <c r="J260" i="1"/>
  <c r="J261" i="1"/>
  <c r="J258" i="1"/>
  <c r="J259" i="1"/>
  <c r="J108" i="1"/>
  <c r="J109" i="1"/>
  <c r="J106" i="1"/>
  <c r="J107" i="1"/>
  <c r="J104" i="1"/>
  <c r="J105" i="1"/>
  <c r="J296" i="1"/>
  <c r="J297" i="1"/>
  <c r="J298" i="1"/>
  <c r="J200" i="1"/>
  <c r="J201" i="1"/>
  <c r="J225" i="1"/>
  <c r="J226" i="1"/>
  <c r="J66" i="1"/>
  <c r="J67" i="1"/>
  <c r="J68" i="1"/>
  <c r="J63" i="1"/>
  <c r="J64" i="1"/>
  <c r="J65" i="1"/>
  <c r="J119" i="1"/>
  <c r="J120" i="1"/>
  <c r="J271" i="1"/>
  <c r="J272" i="1"/>
  <c r="J273" i="1"/>
  <c r="J268" i="1"/>
  <c r="J269" i="1"/>
  <c r="J270" i="1"/>
  <c r="J208" i="1"/>
  <c r="J209" i="1"/>
  <c r="J206" i="1"/>
  <c r="J207" i="1"/>
  <c r="J27" i="1"/>
  <c r="J28" i="1"/>
  <c r="J25" i="1"/>
  <c r="J26" i="1"/>
  <c r="J241" i="1"/>
  <c r="J242" i="1"/>
  <c r="J239" i="1"/>
  <c r="J240" i="1"/>
  <c r="J188" i="1"/>
  <c r="J190" i="1"/>
  <c r="J189" i="1"/>
  <c r="J191" i="1"/>
  <c r="J94" i="1"/>
  <c r="J95" i="1"/>
  <c r="J96" i="1"/>
  <c r="J91" i="1"/>
  <c r="J92" i="1"/>
  <c r="J93" i="1"/>
  <c r="J287" i="1"/>
  <c r="J288" i="1"/>
  <c r="J289" i="1"/>
  <c r="J284" i="1"/>
  <c r="J285" i="1"/>
  <c r="J286" i="1"/>
  <c r="J133" i="1"/>
  <c r="J134" i="1"/>
  <c r="J135" i="1"/>
  <c r="J130" i="1"/>
  <c r="J131" i="1"/>
  <c r="J132" i="1"/>
  <c r="J127" i="1"/>
  <c r="J128" i="1"/>
  <c r="J129" i="1"/>
  <c r="J302" i="1"/>
  <c r="J303" i="1"/>
  <c r="J304" i="1"/>
  <c r="J223" i="1"/>
  <c r="J224" i="1"/>
  <c r="J221" i="1"/>
  <c r="J222" i="1"/>
  <c r="J60" i="1"/>
  <c r="J61" i="1"/>
  <c r="J62" i="1"/>
  <c r="J57" i="1"/>
  <c r="J58" i="1"/>
  <c r="J59" i="1"/>
  <c r="J265" i="1"/>
  <c r="J266" i="1"/>
  <c r="J267" i="1"/>
  <c r="J262" i="1"/>
  <c r="J263" i="1"/>
  <c r="J264" i="1"/>
  <c r="J204" i="1"/>
  <c r="J205" i="1"/>
  <c r="J202" i="1"/>
  <c r="J203" i="1"/>
  <c r="J5145" i="1"/>
  <c r="J5143" i="1"/>
  <c r="J5140" i="1"/>
  <c r="J5141" i="1"/>
  <c r="J5142" i="1"/>
  <c r="J5146" i="1"/>
  <c r="J5144" i="1"/>
  <c r="J4529" i="1"/>
  <c r="J4530" i="1"/>
  <c r="J4531" i="1"/>
  <c r="J4532" i="1"/>
  <c r="J4533" i="1"/>
  <c r="J4534" i="1"/>
  <c r="J309" i="1"/>
  <c r="J310" i="1"/>
  <c r="J321" i="1"/>
  <c r="J322" i="1"/>
  <c r="J317" i="1"/>
  <c r="J318" i="1"/>
  <c r="J313" i="1"/>
  <c r="J314" i="1"/>
  <c r="J311" i="1"/>
  <c r="J312" i="1"/>
  <c r="J5147" i="1"/>
  <c r="J5148" i="1"/>
  <c r="J5149" i="1"/>
  <c r="J307" i="1"/>
  <c r="J308" i="1"/>
  <c r="J305" i="1"/>
  <c r="J306" i="1"/>
  <c r="J323" i="1"/>
  <c r="J324" i="1"/>
  <c r="J319" i="1"/>
  <c r="J320" i="1"/>
  <c r="J325" i="1"/>
  <c r="J326" i="1"/>
  <c r="J315" i="1"/>
  <c r="J316" i="1"/>
  <c r="J89" i="1"/>
  <c r="J90" i="1"/>
  <c r="J86" i="1"/>
  <c r="J87" i="1"/>
  <c r="J88" i="1"/>
  <c r="J22" i="1"/>
  <c r="J23" i="1"/>
  <c r="J24" i="1"/>
  <c r="J19" i="1"/>
  <c r="J20" i="1"/>
  <c r="J21" i="1"/>
  <c r="J236" i="1"/>
  <c r="J237" i="1"/>
  <c r="J238" i="1"/>
  <c r="J233" i="1"/>
  <c r="J234" i="1"/>
  <c r="J235" i="1"/>
  <c r="J330" i="1"/>
  <c r="J331" i="1"/>
  <c r="J3279" i="1"/>
  <c r="J3273" i="1"/>
  <c r="J3275" i="1"/>
  <c r="J3272" i="1"/>
  <c r="J3274" i="1"/>
  <c r="J3280" i="1"/>
  <c r="J3277" i="1"/>
  <c r="J3278" i="1"/>
  <c r="J3276" i="1"/>
  <c r="J3271" i="1"/>
  <c r="J3249" i="1"/>
  <c r="J3250" i="1"/>
  <c r="J3248" i="1"/>
  <c r="J6526" i="1"/>
  <c r="J6527" i="1"/>
  <c r="J6528" i="1"/>
  <c r="J6529" i="1"/>
  <c r="J6743" i="1"/>
  <c r="J6744" i="1"/>
  <c r="J6745" i="1"/>
  <c r="J6746" i="1"/>
  <c r="J5828" i="1"/>
  <c r="J5829" i="1"/>
  <c r="J4666" i="1"/>
  <c r="J4667" i="1"/>
  <c r="J4668" i="1"/>
  <c r="J4669" i="1"/>
  <c r="J4670" i="1"/>
  <c r="J4671" i="1"/>
  <c r="J4672" i="1"/>
  <c r="J4664" i="1"/>
  <c r="J4663" i="1"/>
  <c r="J4662" i="1"/>
  <c r="J4657" i="1"/>
  <c r="J4658" i="1"/>
  <c r="J4659" i="1"/>
  <c r="J4660" i="1"/>
  <c r="J4665" i="1"/>
  <c r="J4333" i="1"/>
  <c r="J4325" i="1"/>
  <c r="J4326" i="1"/>
  <c r="J4327" i="1"/>
  <c r="J4328" i="1"/>
  <c r="J4334" i="1"/>
  <c r="J4335" i="1"/>
  <c r="J4329" i="1"/>
  <c r="J4330" i="1"/>
  <c r="J4331" i="1"/>
  <c r="J4332" i="1"/>
  <c r="J4336" i="1"/>
  <c r="J6622" i="1"/>
  <c r="J6623" i="1"/>
  <c r="J6624" i="1"/>
  <c r="J6625" i="1"/>
  <c r="J6626" i="1"/>
  <c r="J6627" i="1"/>
  <c r="J6308" i="1"/>
  <c r="J6309" i="1"/>
  <c r="J6310" i="1"/>
  <c r="J6311" i="1"/>
  <c r="J6312" i="1"/>
  <c r="J6313" i="1"/>
  <c r="J4099" i="1"/>
  <c r="J4100" i="1"/>
  <c r="J4101" i="1"/>
  <c r="J4102" i="1"/>
  <c r="J4103" i="1"/>
  <c r="J4104" i="1"/>
  <c r="J4090" i="1"/>
  <c r="J4091" i="1"/>
  <c r="J4092" i="1"/>
  <c r="J4093" i="1"/>
  <c r="J4094" i="1"/>
  <c r="J4351" i="1"/>
  <c r="J4352" i="1"/>
  <c r="J4353" i="1"/>
  <c r="J4354" i="1"/>
  <c r="J4355" i="1"/>
  <c r="J4356" i="1"/>
  <c r="J4357" i="1"/>
  <c r="J4358" i="1"/>
  <c r="J4359" i="1"/>
  <c r="J4360" i="1"/>
  <c r="J4361" i="1"/>
  <c r="J4362" i="1"/>
  <c r="J4363" i="1"/>
  <c r="J4364" i="1"/>
  <c r="J4365" i="1"/>
  <c r="J4366" i="1"/>
  <c r="J4367" i="1"/>
  <c r="J4368" i="1"/>
  <c r="J4369" i="1"/>
  <c r="J4370" i="1"/>
  <c r="J4371" i="1"/>
  <c r="J4372" i="1"/>
  <c r="J4373" i="1"/>
  <c r="J4374" i="1"/>
  <c r="J4375" i="1"/>
  <c r="J4376" i="1"/>
  <c r="J4377" i="1"/>
  <c r="J4378" i="1"/>
  <c r="J4379" i="1"/>
  <c r="J4380" i="1"/>
  <c r="J4381" i="1"/>
  <c r="J4382" i="1"/>
  <c r="J4383" i="1"/>
  <c r="J6118" i="1"/>
  <c r="J6412" i="1"/>
  <c r="J6411" i="1"/>
  <c r="J5783" i="1"/>
  <c r="J5784" i="1"/>
  <c r="J5786" i="1"/>
  <c r="J5785" i="1"/>
  <c r="J6434" i="1"/>
  <c r="J6435" i="1"/>
  <c r="J6433" i="1"/>
  <c r="J6429" i="1"/>
  <c r="J6430" i="1"/>
  <c r="J6428" i="1"/>
  <c r="J6431" i="1"/>
  <c r="J6432" i="1"/>
  <c r="J3989" i="1"/>
  <c r="J3990" i="1"/>
  <c r="J3991" i="1"/>
  <c r="J3992" i="1"/>
  <c r="J3993" i="1"/>
  <c r="J3994" i="1"/>
  <c r="J3995" i="1"/>
  <c r="J3996" i="1"/>
  <c r="J3997" i="1"/>
  <c r="J3998" i="1"/>
  <c r="J3999" i="1"/>
  <c r="J4000" i="1"/>
  <c r="J4427" i="1"/>
  <c r="J4428" i="1"/>
  <c r="J4426" i="1"/>
  <c r="J4001" i="1"/>
  <c r="J4002" i="1"/>
  <c r="J4003" i="1"/>
  <c r="J4004" i="1"/>
  <c r="J6291" i="1"/>
  <c r="J6292" i="1"/>
  <c r="J6289" i="1"/>
  <c r="J6290" i="1"/>
  <c r="J6295" i="1"/>
  <c r="J6296" i="1"/>
  <c r="J6293" i="1"/>
  <c r="J6294" i="1"/>
  <c r="J6216" i="1"/>
  <c r="J6217" i="1"/>
  <c r="J6218" i="1"/>
  <c r="J6214" i="1"/>
  <c r="J6215" i="1"/>
  <c r="J6209" i="1"/>
  <c r="J6212" i="1"/>
  <c r="J6213" i="1"/>
  <c r="J6210" i="1"/>
  <c r="J6211" i="1"/>
  <c r="J6256" i="1"/>
  <c r="J6257" i="1"/>
  <c r="J6258" i="1"/>
  <c r="J6254" i="1"/>
  <c r="J6255" i="1"/>
  <c r="J6249" i="1"/>
  <c r="J6252" i="1"/>
  <c r="J6253" i="1"/>
  <c r="J6250" i="1"/>
  <c r="J6251" i="1"/>
  <c r="J6226" i="1"/>
  <c r="J6227" i="1"/>
  <c r="J6228" i="1"/>
  <c r="J6224" i="1"/>
  <c r="J6225" i="1"/>
  <c r="J6219" i="1"/>
  <c r="J6222" i="1"/>
  <c r="J6223" i="1"/>
  <c r="J6220" i="1"/>
  <c r="J6221" i="1"/>
  <c r="J6236" i="1"/>
  <c r="J6237" i="1"/>
  <c r="J6238" i="1"/>
  <c r="J6234" i="1"/>
  <c r="J6235" i="1"/>
  <c r="J6229" i="1"/>
  <c r="J6232" i="1"/>
  <c r="J6233" i="1"/>
  <c r="J6230" i="1"/>
  <c r="J6231" i="1"/>
  <c r="J6246" i="1"/>
  <c r="J6247" i="1"/>
  <c r="J6248" i="1"/>
  <c r="J6244" i="1"/>
  <c r="J6245" i="1"/>
  <c r="J6239" i="1"/>
  <c r="J6242" i="1"/>
  <c r="J6243" i="1"/>
  <c r="J6240" i="1"/>
  <c r="J6241" i="1"/>
  <c r="J3313" i="1"/>
  <c r="J3314" i="1"/>
  <c r="J3312" i="1"/>
  <c r="J3315" i="1"/>
  <c r="J3316" i="1"/>
  <c r="J6266" i="1"/>
  <c r="J6267" i="1"/>
  <c r="J6268" i="1"/>
  <c r="J6264" i="1"/>
  <c r="J6265" i="1"/>
  <c r="J6259" i="1"/>
  <c r="J6262" i="1"/>
  <c r="J6263" i="1"/>
  <c r="J6260" i="1"/>
  <c r="J6261" i="1"/>
  <c r="J6276" i="1"/>
  <c r="J6277" i="1"/>
  <c r="J6278" i="1"/>
  <c r="J6274" i="1"/>
  <c r="J6275" i="1"/>
  <c r="J6269" i="1"/>
  <c r="J6272" i="1"/>
  <c r="J6273" i="1"/>
  <c r="J6270" i="1"/>
  <c r="J6271" i="1"/>
  <c r="J6286" i="1"/>
  <c r="J6287" i="1"/>
  <c r="J6288" i="1"/>
  <c r="J6284" i="1"/>
  <c r="J6285" i="1"/>
  <c r="J6279" i="1"/>
  <c r="J6282" i="1"/>
  <c r="J6283" i="1"/>
  <c r="J6280" i="1"/>
  <c r="J6281" i="1"/>
  <c r="J5644" i="1"/>
  <c r="J5645" i="1"/>
  <c r="J5646" i="1"/>
  <c r="J5641" i="1"/>
  <c r="J5642" i="1"/>
  <c r="J5643" i="1"/>
  <c r="J5647" i="1"/>
  <c r="J5648" i="1"/>
  <c r="J5649" i="1"/>
  <c r="J5653" i="1"/>
  <c r="J5654" i="1"/>
  <c r="J5655" i="1"/>
  <c r="J5650" i="1"/>
  <c r="J5651" i="1"/>
  <c r="J5652" i="1"/>
  <c r="J5656" i="1"/>
  <c r="J5657" i="1"/>
  <c r="J5658" i="1"/>
  <c r="J3543" i="1"/>
  <c r="J3544" i="1"/>
  <c r="J3545" i="1"/>
  <c r="J3546" i="1"/>
  <c r="J3541" i="1"/>
  <c r="J3542" i="1"/>
  <c r="J3535" i="1"/>
  <c r="J3538" i="1"/>
  <c r="J3539" i="1"/>
  <c r="J3540" i="1"/>
  <c r="J3536" i="1"/>
  <c r="J3537" i="1"/>
  <c r="J3547" i="1"/>
  <c r="J3548" i="1"/>
  <c r="J3549" i="1"/>
  <c r="J3550" i="1"/>
  <c r="J3551" i="1"/>
  <c r="J3552" i="1"/>
  <c r="J3615" i="1"/>
  <c r="J3616" i="1"/>
  <c r="J3617" i="1"/>
  <c r="J3618" i="1"/>
  <c r="J3613" i="1"/>
  <c r="J3614" i="1"/>
  <c r="J3607" i="1"/>
  <c r="J3610" i="1"/>
  <c r="J3611" i="1"/>
  <c r="J3612" i="1"/>
  <c r="J3608" i="1"/>
  <c r="J3609" i="1"/>
  <c r="J3619" i="1"/>
  <c r="J3620" i="1"/>
  <c r="J3621" i="1"/>
  <c r="J3622" i="1"/>
  <c r="J3623" i="1"/>
  <c r="J3624" i="1"/>
  <c r="J3561" i="1"/>
  <c r="J3562" i="1"/>
  <c r="J3563" i="1"/>
  <c r="J3564" i="1"/>
  <c r="J3559" i="1"/>
  <c r="J3560" i="1"/>
  <c r="J3553" i="1"/>
  <c r="J3556" i="1"/>
  <c r="J3557" i="1"/>
  <c r="J3558" i="1"/>
  <c r="J3554" i="1"/>
  <c r="J3555" i="1"/>
  <c r="J3567" i="1"/>
  <c r="J3568" i="1"/>
  <c r="J3569" i="1"/>
  <c r="J3570" i="1"/>
  <c r="J3565" i="1"/>
  <c r="J3566" i="1"/>
  <c r="J3579" i="1"/>
  <c r="J3580" i="1"/>
  <c r="J3581" i="1"/>
  <c r="J3582" i="1"/>
  <c r="J3577" i="1"/>
  <c r="J3578" i="1"/>
  <c r="J3571" i="1"/>
  <c r="J3574" i="1"/>
  <c r="J3575" i="1"/>
  <c r="J3576" i="1"/>
  <c r="J3572" i="1"/>
  <c r="J3573" i="1"/>
  <c r="J3583" i="1"/>
  <c r="J3584" i="1"/>
  <c r="J3585" i="1"/>
  <c r="J3586" i="1"/>
  <c r="J3587" i="1"/>
  <c r="J3588" i="1"/>
  <c r="J3597" i="1"/>
  <c r="J3598" i="1"/>
  <c r="J3599" i="1"/>
  <c r="J3600" i="1"/>
  <c r="J3595" i="1"/>
  <c r="J3596" i="1"/>
  <c r="J3589" i="1"/>
  <c r="J3592" i="1"/>
  <c r="J3593" i="1"/>
  <c r="J3594" i="1"/>
  <c r="J3590" i="1"/>
  <c r="J3591" i="1"/>
  <c r="J3601" i="1"/>
  <c r="J3602" i="1"/>
  <c r="J3603" i="1"/>
  <c r="J3604" i="1"/>
  <c r="J3605" i="1"/>
  <c r="J3606" i="1"/>
  <c r="J7013" i="1"/>
  <c r="J7014" i="1"/>
  <c r="J7015" i="1"/>
  <c r="J7011" i="1"/>
  <c r="J7012" i="1"/>
  <c r="J7006" i="1"/>
  <c r="J7009" i="1"/>
  <c r="J7010" i="1"/>
  <c r="J7007" i="1"/>
  <c r="J7008" i="1"/>
  <c r="J7016" i="1"/>
  <c r="J7017" i="1"/>
  <c r="J7018" i="1"/>
  <c r="J7019" i="1"/>
  <c r="J7020" i="1"/>
  <c r="J7028" i="1"/>
  <c r="J7029" i="1"/>
  <c r="J7030" i="1"/>
  <c r="J7026" i="1"/>
  <c r="J7027" i="1"/>
  <c r="J7021" i="1"/>
  <c r="J7024" i="1"/>
  <c r="J7025" i="1"/>
  <c r="J7022" i="1"/>
  <c r="J7023" i="1"/>
  <c r="J7031" i="1"/>
  <c r="J7032" i="1"/>
  <c r="J7033" i="1"/>
  <c r="J7034" i="1"/>
  <c r="J7035" i="1"/>
  <c r="J7043" i="1"/>
  <c r="J7044" i="1"/>
  <c r="J7045" i="1"/>
  <c r="J7041" i="1"/>
  <c r="J7042" i="1"/>
  <c r="J7036" i="1"/>
  <c r="J7039" i="1"/>
  <c r="J7040" i="1"/>
  <c r="J7037" i="1"/>
  <c r="J7038" i="1"/>
  <c r="J7046" i="1"/>
  <c r="J7047" i="1"/>
  <c r="J7048" i="1"/>
  <c r="J7049" i="1"/>
  <c r="J7050" i="1"/>
  <c r="J4084" i="1"/>
  <c r="J4085" i="1"/>
  <c r="J4086" i="1"/>
  <c r="J4076" i="1"/>
  <c r="J4077" i="1"/>
  <c r="J4078" i="1"/>
  <c r="J4081" i="1"/>
  <c r="J4080" i="1"/>
  <c r="J4079" i="1"/>
  <c r="J4082" i="1"/>
  <c r="J4083" i="1"/>
  <c r="J4676" i="1"/>
  <c r="J4675" i="1"/>
  <c r="J4674" i="1"/>
  <c r="J4673" i="1"/>
  <c r="J4681" i="1"/>
  <c r="J4682" i="1"/>
  <c r="J4677" i="1"/>
  <c r="J4678" i="1"/>
  <c r="J4679" i="1"/>
  <c r="J4680" i="1"/>
  <c r="J4433" i="1"/>
  <c r="J4429" i="1"/>
  <c r="J4430" i="1"/>
  <c r="J4431" i="1"/>
  <c r="J4432" i="1"/>
  <c r="J6661" i="1"/>
  <c r="J6651" i="1"/>
  <c r="J6652" i="1"/>
  <c r="J6653" i="1"/>
  <c r="J6654" i="1"/>
  <c r="J6659" i="1"/>
  <c r="J6662" i="1"/>
  <c r="J6655" i="1"/>
  <c r="J6656" i="1"/>
  <c r="J6657" i="1"/>
  <c r="J6658" i="1"/>
  <c r="J6660" i="1"/>
  <c r="J4822" i="1"/>
  <c r="J4817" i="1"/>
  <c r="J4818" i="1"/>
  <c r="J4819" i="1"/>
  <c r="J4820" i="1"/>
  <c r="J4821" i="1"/>
  <c r="J3454" i="1"/>
  <c r="J3455" i="1"/>
  <c r="J3456" i="1"/>
  <c r="J3457" i="1"/>
  <c r="J3458" i="1"/>
  <c r="J3459" i="1"/>
  <c r="J5498" i="1"/>
  <c r="J5499" i="1"/>
  <c r="J5500" i="1"/>
  <c r="J5501" i="1"/>
  <c r="J5494" i="1"/>
  <c r="J5495" i="1"/>
  <c r="J5496" i="1"/>
  <c r="J5497" i="1"/>
  <c r="J5276" i="1"/>
  <c r="J5277" i="1"/>
  <c r="J5278" i="1"/>
  <c r="J5279" i="1"/>
  <c r="J5280" i="1"/>
  <c r="J5281" i="1"/>
  <c r="J5282" i="1"/>
  <c r="J5283" i="1"/>
  <c r="J5284" i="1"/>
  <c r="J5839" i="1"/>
  <c r="J5840" i="1"/>
  <c r="J5841" i="1"/>
  <c r="J5842" i="1"/>
  <c r="J4708" i="1"/>
  <c r="J4709" i="1"/>
  <c r="J4710" i="1"/>
  <c r="J4711" i="1"/>
  <c r="J5550" i="1"/>
  <c r="J5549" i="1"/>
  <c r="J5545" i="1"/>
  <c r="J5546" i="1"/>
  <c r="J5547" i="1"/>
  <c r="J5548" i="1"/>
  <c r="J5543" i="1"/>
  <c r="J5544" i="1"/>
  <c r="J5535" i="1"/>
  <c r="J5542" i="1"/>
  <c r="J5538" i="1"/>
  <c r="J5539" i="1"/>
  <c r="J5540" i="1"/>
  <c r="J5541" i="1"/>
  <c r="J5536" i="1"/>
  <c r="J5537" i="1"/>
  <c r="J5614" i="1"/>
  <c r="J5613" i="1"/>
  <c r="J5609" i="1"/>
  <c r="J5610" i="1"/>
  <c r="J5611" i="1"/>
  <c r="J5612" i="1"/>
  <c r="J5607" i="1"/>
  <c r="J5608" i="1"/>
  <c r="J5599" i="1"/>
  <c r="J5606" i="1"/>
  <c r="J5602" i="1"/>
  <c r="J5603" i="1"/>
  <c r="J5604" i="1"/>
  <c r="J5605" i="1"/>
  <c r="J5600" i="1"/>
  <c r="J5601" i="1"/>
  <c r="J5566" i="1"/>
  <c r="J5565" i="1"/>
  <c r="J5561" i="1"/>
  <c r="J5562" i="1"/>
  <c r="J5563" i="1"/>
  <c r="J5564" i="1"/>
  <c r="J5559" i="1"/>
  <c r="J5560" i="1"/>
  <c r="J5551" i="1"/>
  <c r="J5558" i="1"/>
  <c r="J5554" i="1"/>
  <c r="J5555" i="1"/>
  <c r="J5556" i="1"/>
  <c r="J5557" i="1"/>
  <c r="J5552" i="1"/>
  <c r="J5553" i="1"/>
  <c r="J5582" i="1"/>
  <c r="J5581" i="1"/>
  <c r="J5577" i="1"/>
  <c r="J5578" i="1"/>
  <c r="J5579" i="1"/>
  <c r="J5580" i="1"/>
  <c r="J5575" i="1"/>
  <c r="J5576" i="1"/>
  <c r="J5567" i="1"/>
  <c r="J5574" i="1"/>
  <c r="J5570" i="1"/>
  <c r="J5571" i="1"/>
  <c r="J5572" i="1"/>
  <c r="J5573" i="1"/>
  <c r="J5568" i="1"/>
  <c r="J5569" i="1"/>
  <c r="J5598" i="1"/>
  <c r="J5597" i="1"/>
  <c r="J5593" i="1"/>
  <c r="J5594" i="1"/>
  <c r="J5595" i="1"/>
  <c r="J5596" i="1"/>
  <c r="J5591" i="1"/>
  <c r="J5592" i="1"/>
  <c r="J5590" i="1"/>
  <c r="J5589" i="1"/>
  <c r="J5586" i="1"/>
  <c r="J5583" i="1"/>
  <c r="J5587" i="1"/>
  <c r="J5588" i="1"/>
  <c r="J5584" i="1"/>
  <c r="J5585" i="1"/>
  <c r="J5622" i="1"/>
  <c r="J5623" i="1"/>
  <c r="J5624" i="1"/>
  <c r="J5620" i="1"/>
  <c r="J5621" i="1"/>
  <c r="J5615" i="1"/>
  <c r="J5618" i="1"/>
  <c r="J5619" i="1"/>
  <c r="J5616" i="1"/>
  <c r="J5617" i="1"/>
  <c r="J5632" i="1"/>
  <c r="J5633" i="1"/>
  <c r="J5634" i="1"/>
  <c r="J5630" i="1"/>
  <c r="J5631" i="1"/>
  <c r="J5625" i="1"/>
  <c r="J5628" i="1"/>
  <c r="J5629" i="1"/>
  <c r="J5626" i="1"/>
  <c r="J5627" i="1"/>
  <c r="J5534" i="1"/>
  <c r="J5533" i="1"/>
  <c r="J5529" i="1"/>
  <c r="J5530" i="1"/>
  <c r="J5531" i="1"/>
  <c r="J5532" i="1"/>
  <c r="J5527" i="1"/>
  <c r="J5528" i="1"/>
  <c r="J5519" i="1"/>
  <c r="J5526" i="1"/>
  <c r="J5522" i="1"/>
  <c r="J5523" i="1"/>
  <c r="J5524" i="1"/>
  <c r="J5525" i="1"/>
  <c r="J5520" i="1"/>
  <c r="J5521" i="1"/>
  <c r="J4554" i="1"/>
  <c r="J4555" i="1"/>
  <c r="J4556" i="1"/>
  <c r="J4557" i="1"/>
  <c r="J4558" i="1"/>
  <c r="J4565" i="1"/>
  <c r="J4559" i="1"/>
  <c r="J4560" i="1"/>
  <c r="J4561" i="1"/>
  <c r="J4562" i="1"/>
  <c r="J4563" i="1"/>
  <c r="J4564" i="1"/>
  <c r="J5230" i="1"/>
  <c r="J5231" i="1"/>
  <c r="J5232" i="1"/>
  <c r="J6971" i="1"/>
  <c r="J6972" i="1"/>
  <c r="J6973" i="1"/>
  <c r="J6974" i="1"/>
  <c r="J6975" i="1"/>
  <c r="J4548" i="1"/>
  <c r="J4549" i="1"/>
  <c r="J4550" i="1"/>
  <c r="J4551" i="1"/>
  <c r="J4552" i="1"/>
  <c r="J4553" i="1"/>
  <c r="J431" i="1"/>
  <c r="J432" i="1"/>
  <c r="J433" i="1"/>
  <c r="J434" i="1"/>
  <c r="J435" i="1"/>
  <c r="J436" i="1"/>
  <c r="J437" i="1"/>
  <c r="J438" i="1"/>
  <c r="J423" i="1"/>
  <c r="J424" i="1"/>
  <c r="J425" i="1"/>
  <c r="J426" i="1"/>
  <c r="J427" i="1"/>
  <c r="J428" i="1"/>
  <c r="J429" i="1"/>
  <c r="J430" i="1"/>
  <c r="J2685" i="1"/>
  <c r="J2686" i="1"/>
  <c r="J2687" i="1"/>
  <c r="J2688" i="1"/>
  <c r="J2689" i="1"/>
  <c r="J2690" i="1"/>
  <c r="J2691" i="1"/>
  <c r="J2692" i="1"/>
  <c r="J2693" i="1"/>
  <c r="J2694" i="1"/>
  <c r="J2695" i="1"/>
  <c r="J2696" i="1"/>
  <c r="J2697" i="1"/>
  <c r="J2698" i="1"/>
  <c r="J2699" i="1"/>
  <c r="J2700" i="1"/>
  <c r="J497" i="1"/>
  <c r="J498" i="1"/>
  <c r="J499" i="1"/>
  <c r="J500" i="1"/>
  <c r="J501" i="1"/>
  <c r="J502" i="1"/>
  <c r="J503" i="1"/>
  <c r="J504" i="1"/>
  <c r="J351" i="1"/>
  <c r="J352" i="1"/>
  <c r="J353" i="1"/>
  <c r="J354" i="1"/>
  <c r="J355" i="1"/>
  <c r="J356" i="1"/>
  <c r="J485" i="1"/>
  <c r="J486" i="1"/>
  <c r="J487" i="1"/>
  <c r="J488" i="1"/>
  <c r="J489" i="1"/>
  <c r="J490" i="1"/>
  <c r="J445" i="1"/>
  <c r="J446" i="1"/>
  <c r="J447" i="1"/>
  <c r="J448" i="1"/>
  <c r="J449" i="1"/>
  <c r="J450" i="1"/>
  <c r="J453" i="1"/>
  <c r="J454" i="1"/>
  <c r="J479" i="1"/>
  <c r="J480" i="1"/>
  <c r="J481" i="1"/>
  <c r="J482" i="1"/>
  <c r="J483" i="1"/>
  <c r="J484" i="1"/>
  <c r="J439" i="1"/>
  <c r="J440" i="1"/>
  <c r="J441" i="1"/>
  <c r="J442" i="1"/>
  <c r="J443" i="1"/>
  <c r="J444" i="1"/>
  <c r="J451" i="1"/>
  <c r="J452" i="1"/>
  <c r="J491" i="1"/>
  <c r="J492" i="1"/>
  <c r="J493" i="1"/>
  <c r="J494" i="1"/>
  <c r="J495" i="1"/>
  <c r="J496" i="1"/>
  <c r="J455" i="1"/>
  <c r="J456" i="1"/>
  <c r="J457" i="1"/>
  <c r="J458" i="1"/>
  <c r="J459" i="1"/>
  <c r="J460" i="1"/>
  <c r="J461" i="1"/>
  <c r="J462" i="1"/>
  <c r="J1559" i="1"/>
  <c r="J1560" i="1"/>
  <c r="J1561" i="1"/>
  <c r="J1562" i="1"/>
  <c r="J1563" i="1"/>
  <c r="J1564" i="1"/>
  <c r="J1565" i="1"/>
  <c r="J1566" i="1"/>
  <c r="J1567" i="1"/>
  <c r="J1568" i="1"/>
  <c r="J1569" i="1"/>
  <c r="J1570" i="1"/>
  <c r="J2523" i="1"/>
  <c r="J2524" i="1"/>
  <c r="J2525" i="1"/>
  <c r="J2526" i="1"/>
  <c r="J2527" i="1"/>
  <c r="J2528" i="1"/>
  <c r="J2529" i="1"/>
  <c r="J2530" i="1"/>
  <c r="J2795" i="1"/>
  <c r="J2794" i="1"/>
  <c r="J2793" i="1"/>
  <c r="J2792" i="1"/>
  <c r="J2791" i="1"/>
  <c r="J2790" i="1"/>
  <c r="J2789" i="1"/>
  <c r="J2788" i="1"/>
  <c r="J2796" i="1"/>
  <c r="J2797" i="1"/>
  <c r="J2798" i="1"/>
  <c r="J2799" i="1"/>
  <c r="J2800" i="1"/>
  <c r="J2801" i="1"/>
  <c r="J2802" i="1"/>
  <c r="J2803" i="1"/>
  <c r="J2804" i="1"/>
  <c r="J2805" i="1"/>
  <c r="J2806" i="1"/>
  <c r="J2707" i="1"/>
  <c r="J2708" i="1"/>
  <c r="J2709" i="1"/>
  <c r="J2710" i="1"/>
  <c r="J2714" i="1"/>
  <c r="J2711" i="1"/>
  <c r="J2712" i="1"/>
  <c r="J2713" i="1"/>
  <c r="J463" i="1"/>
  <c r="J464" i="1"/>
  <c r="J465" i="1"/>
  <c r="J466" i="1"/>
  <c r="J467" i="1"/>
  <c r="J468" i="1"/>
  <c r="J469" i="1"/>
  <c r="J470" i="1"/>
  <c r="J471" i="1"/>
  <c r="J472" i="1"/>
  <c r="J473" i="1"/>
  <c r="J474" i="1"/>
  <c r="J475" i="1"/>
  <c r="J476" i="1"/>
  <c r="J477" i="1"/>
  <c r="J478" i="1"/>
  <c r="J2822" i="1"/>
  <c r="J2823" i="1"/>
  <c r="J2824" i="1"/>
  <c r="J2825" i="1"/>
  <c r="J2826" i="1"/>
  <c r="J2827" i="1"/>
  <c r="J2828" i="1"/>
  <c r="J506" i="1"/>
  <c r="J507" i="1"/>
  <c r="J508" i="1"/>
  <c r="J509" i="1"/>
  <c r="J510" i="1"/>
  <c r="J511" i="1"/>
  <c r="J512" i="1"/>
  <c r="J674" i="1"/>
  <c r="J675" i="1"/>
  <c r="J676" i="1"/>
  <c r="J677" i="1"/>
  <c r="J678" i="1"/>
  <c r="J679" i="1"/>
  <c r="J680" i="1"/>
  <c r="J2283" i="1"/>
  <c r="J2284" i="1"/>
  <c r="J2285" i="1"/>
  <c r="J2286" i="1"/>
  <c r="J2287" i="1"/>
  <c r="J2288" i="1"/>
  <c r="J2289" i="1"/>
  <c r="J1169" i="1"/>
  <c r="J1170" i="1"/>
  <c r="J1171" i="1"/>
  <c r="J1172" i="1"/>
  <c r="J1173" i="1"/>
  <c r="J1174" i="1"/>
  <c r="J1175" i="1"/>
  <c r="J1162" i="1"/>
  <c r="J1163" i="1"/>
  <c r="J1164" i="1"/>
  <c r="J1165" i="1"/>
  <c r="J1166" i="1"/>
  <c r="J1167" i="1"/>
  <c r="J1168" i="1"/>
  <c r="J588" i="1"/>
  <c r="J589" i="1"/>
  <c r="J590" i="1"/>
  <c r="J591" i="1"/>
  <c r="J592" i="1"/>
  <c r="J593" i="1"/>
  <c r="J594" i="1"/>
  <c r="J3298" i="1"/>
  <c r="J3299" i="1"/>
  <c r="J3300" i="1"/>
  <c r="J513" i="1"/>
  <c r="J514" i="1"/>
  <c r="J515" i="1"/>
  <c r="J516" i="1"/>
  <c r="J517" i="1"/>
  <c r="J518" i="1"/>
  <c r="J519" i="1"/>
  <c r="J993" i="1"/>
  <c r="J1004" i="1"/>
  <c r="J1005" i="1"/>
  <c r="J1006" i="1"/>
  <c r="J1007" i="1"/>
  <c r="J1008" i="1"/>
  <c r="J994" i="1"/>
  <c r="J995" i="1"/>
  <c r="J996" i="1"/>
  <c r="J997" i="1"/>
  <c r="J998" i="1"/>
  <c r="J999" i="1"/>
  <c r="J1000" i="1"/>
  <c r="J1001" i="1"/>
  <c r="J1002" i="1"/>
  <c r="J1003" i="1"/>
  <c r="J2354" i="1"/>
  <c r="J2355" i="1"/>
  <c r="J2356" i="1"/>
  <c r="J2357" i="1"/>
  <c r="J2358" i="1"/>
  <c r="J2359" i="1"/>
  <c r="J2360" i="1"/>
  <c r="J2408" i="1"/>
  <c r="J2409" i="1"/>
  <c r="J2410" i="1"/>
  <c r="J2411" i="1"/>
  <c r="J2412" i="1"/>
  <c r="J2413" i="1"/>
  <c r="J2414" i="1"/>
  <c r="J611" i="1"/>
  <c r="J612" i="1"/>
  <c r="J613" i="1"/>
  <c r="J614" i="1"/>
  <c r="J615" i="1"/>
  <c r="J616" i="1"/>
  <c r="J617" i="1"/>
  <c r="J595" i="1"/>
  <c r="J596" i="1"/>
  <c r="J598" i="1"/>
  <c r="J597" i="1"/>
  <c r="J599" i="1"/>
  <c r="J600" i="1"/>
  <c r="J602" i="1"/>
  <c r="J601" i="1"/>
  <c r="J603" i="1"/>
  <c r="J604" i="1"/>
  <c r="J610" i="1"/>
  <c r="J605" i="1"/>
  <c r="J606" i="1"/>
  <c r="J607" i="1"/>
  <c r="J608" i="1"/>
  <c r="J609" i="1"/>
  <c r="J4384" i="1"/>
  <c r="J4385" i="1"/>
  <c r="J4386" i="1"/>
  <c r="J4388" i="1"/>
  <c r="J4387" i="1"/>
  <c r="J4389" i="1"/>
  <c r="J4390" i="1"/>
  <c r="J4391" i="1"/>
  <c r="J4392" i="1"/>
  <c r="J3256" i="1"/>
  <c r="J3257" i="1"/>
  <c r="J3211" i="1"/>
  <c r="J3212" i="1"/>
  <c r="J3259" i="1"/>
  <c r="J3261" i="1"/>
  <c r="J3260" i="1"/>
  <c r="J3262" i="1"/>
  <c r="J3308" i="1"/>
  <c r="J3307" i="1"/>
  <c r="J3296" i="1"/>
  <c r="J3297" i="1"/>
  <c r="J3294" i="1"/>
  <c r="J3295" i="1"/>
  <c r="J3306" i="1"/>
  <c r="J3305" i="1"/>
  <c r="J6302" i="1"/>
  <c r="J6303" i="1"/>
  <c r="J6304" i="1"/>
  <c r="J6299" i="1"/>
  <c r="J6301" i="1"/>
  <c r="J6300" i="1"/>
  <c r="J5182" i="1"/>
  <c r="J5183" i="1"/>
  <c r="J6298" i="1"/>
  <c r="J6297" i="1"/>
  <c r="J3810" i="1"/>
  <c r="J6593" i="1"/>
  <c r="J6595" i="1"/>
  <c r="J6594" i="1"/>
  <c r="J6748" i="1"/>
  <c r="J6749" i="1"/>
  <c r="J3254" i="1"/>
  <c r="J3255" i="1"/>
  <c r="J6755" i="1"/>
  <c r="J6751" i="1"/>
  <c r="J6754" i="1"/>
  <c r="J6750" i="1"/>
  <c r="J6756" i="1"/>
  <c r="J6752" i="1"/>
  <c r="J6753" i="1"/>
  <c r="J3235" i="1"/>
  <c r="J3226" i="1"/>
  <c r="J3215" i="1"/>
  <c r="J3217" i="1"/>
  <c r="J3214" i="1"/>
  <c r="J3216" i="1"/>
  <c r="J3227" i="1"/>
  <c r="J3230" i="1"/>
  <c r="J3232" i="1"/>
  <c r="J3231" i="1"/>
  <c r="J3233" i="1"/>
  <c r="J3234" i="1"/>
  <c r="J3228" i="1"/>
  <c r="J3222" i="1"/>
  <c r="J3223" i="1"/>
  <c r="J3224" i="1"/>
  <c r="J3225" i="1"/>
  <c r="J3229" i="1"/>
  <c r="J3218" i="1"/>
  <c r="J3220" i="1"/>
  <c r="J3219" i="1"/>
  <c r="J3221" i="1"/>
  <c r="J3266" i="1"/>
  <c r="J3263" i="1"/>
  <c r="J3265" i="1"/>
  <c r="J3264" i="1"/>
  <c r="J3321" i="1"/>
  <c r="J3319" i="1"/>
  <c r="J3320" i="1"/>
  <c r="J3322" i="1"/>
  <c r="J3309" i="1"/>
  <c r="J3311" i="1"/>
  <c r="J3310" i="1"/>
  <c r="J3267" i="1"/>
  <c r="J3268" i="1"/>
  <c r="J3269" i="1"/>
  <c r="J3240" i="1"/>
  <c r="J3242" i="1"/>
  <c r="J3238" i="1"/>
  <c r="J3241" i="1"/>
  <c r="J3243" i="1"/>
  <c r="J3239" i="1"/>
  <c r="J3245" i="1"/>
  <c r="J3244" i="1"/>
  <c r="J3236" i="1"/>
  <c r="J3247" i="1"/>
  <c r="J3246" i="1"/>
  <c r="J3237" i="1"/>
  <c r="J5851" i="1"/>
  <c r="J5849" i="1"/>
  <c r="J5850" i="1"/>
  <c r="J5852" i="1"/>
  <c r="J5853" i="1"/>
  <c r="J5854" i="1"/>
  <c r="J5292" i="1"/>
  <c r="J5294" i="1"/>
  <c r="J5293" i="1"/>
  <c r="J669" i="1"/>
  <c r="J670" i="1"/>
  <c r="J671" i="1"/>
  <c r="J673" i="1"/>
  <c r="J672" i="1"/>
  <c r="J6146" i="1"/>
  <c r="J6147" i="1"/>
  <c r="J6148" i="1"/>
  <c r="J5325" i="1"/>
  <c r="J5326" i="1"/>
  <c r="J4005" i="1"/>
  <c r="J4006" i="1"/>
  <c r="J4007" i="1"/>
  <c r="J6166" i="1"/>
  <c r="J6165" i="1"/>
  <c r="J6167" i="1"/>
  <c r="J6164" i="1"/>
  <c r="J6535" i="1"/>
  <c r="J6536" i="1"/>
  <c r="J4297" i="1"/>
  <c r="J4298" i="1"/>
  <c r="J6537" i="1"/>
  <c r="J6538" i="1"/>
  <c r="J6155" i="1"/>
  <c r="J3175" i="1"/>
  <c r="J3180" i="1"/>
  <c r="J3176" i="1"/>
  <c r="J3181" i="1"/>
  <c r="J3182" i="1"/>
  <c r="J3183" i="1"/>
  <c r="J3184" i="1"/>
  <c r="J3185" i="1"/>
  <c r="J3186" i="1"/>
  <c r="J3187" i="1"/>
  <c r="J3188" i="1"/>
  <c r="J3189" i="1"/>
  <c r="J3190" i="1"/>
  <c r="J3191" i="1"/>
  <c r="J3192" i="1"/>
  <c r="J3193" i="1"/>
  <c r="J3628" i="1"/>
  <c r="J3629" i="1"/>
  <c r="J6776" i="1"/>
  <c r="J6772" i="1"/>
  <c r="J6773" i="1"/>
  <c r="J6774" i="1"/>
  <c r="J6775" i="1"/>
  <c r="J5201" i="1"/>
  <c r="J5197" i="1"/>
  <c r="J5202" i="1"/>
  <c r="J5195" i="1"/>
  <c r="J6779" i="1"/>
  <c r="J6781" i="1"/>
  <c r="J6780" i="1"/>
  <c r="J4885" i="1"/>
  <c r="J4886" i="1"/>
  <c r="J4887" i="1"/>
  <c r="J3304" i="1"/>
  <c r="J3303" i="1"/>
  <c r="J3839" i="1"/>
  <c r="J3838" i="1"/>
  <c r="J3502" i="1"/>
  <c r="J3499" i="1"/>
  <c r="J3500" i="1"/>
  <c r="J3501" i="1"/>
  <c r="J3503" i="1"/>
  <c r="J3497" i="1"/>
  <c r="J3498" i="1"/>
  <c r="J3504" i="1"/>
  <c r="J4593" i="1"/>
  <c r="J4591" i="1"/>
  <c r="J4586" i="1"/>
  <c r="J4585" i="1"/>
  <c r="J4587" i="1"/>
  <c r="J4592" i="1"/>
  <c r="J4590" i="1"/>
  <c r="J4588" i="1"/>
  <c r="J4583" i="1"/>
  <c r="J4582" i="1"/>
  <c r="J4584" i="1"/>
  <c r="J4589" i="1"/>
  <c r="J4575" i="1"/>
  <c r="J4576" i="1"/>
  <c r="J4577" i="1"/>
  <c r="J4578" i="1"/>
  <c r="J4579" i="1"/>
  <c r="J4580" i="1"/>
  <c r="J4574" i="1"/>
  <c r="J4581" i="1"/>
  <c r="J4567" i="1"/>
  <c r="J4568" i="1"/>
  <c r="J4569" i="1"/>
  <c r="J4570" i="1"/>
  <c r="J4571" i="1"/>
  <c r="J4572" i="1"/>
  <c r="J4566" i="1"/>
  <c r="J4573" i="1"/>
  <c r="J4611" i="1"/>
  <c r="J4612" i="1"/>
  <c r="J4610" i="1"/>
  <c r="J6893" i="1"/>
  <c r="J6894" i="1"/>
  <c r="J6892" i="1"/>
  <c r="J6863" i="1"/>
  <c r="J6862" i="1"/>
  <c r="J6865" i="1"/>
  <c r="J6864" i="1"/>
  <c r="J6834" i="1"/>
  <c r="J6833" i="1"/>
  <c r="J4251" i="1"/>
  <c r="J4252" i="1"/>
  <c r="J6946" i="1"/>
  <c r="J6943" i="1"/>
  <c r="J6942" i="1"/>
  <c r="J6948" i="1"/>
  <c r="J6947" i="1"/>
  <c r="J6944" i="1"/>
  <c r="J6945" i="1"/>
  <c r="J6949" i="1"/>
  <c r="J6954" i="1"/>
  <c r="J6955" i="1"/>
  <c r="J6953" i="1"/>
  <c r="J6951" i="1"/>
  <c r="J6952" i="1"/>
  <c r="J6958" i="1"/>
  <c r="J6959" i="1"/>
  <c r="J6960" i="1"/>
  <c r="J6920" i="1"/>
  <c r="J6919" i="1"/>
  <c r="J6921" i="1"/>
  <c r="J6922" i="1"/>
  <c r="J6917" i="1"/>
  <c r="J6918" i="1"/>
  <c r="J6926" i="1"/>
  <c r="J6927" i="1"/>
  <c r="J6928" i="1"/>
  <c r="J6866" i="1"/>
  <c r="J6867" i="1"/>
  <c r="J6868" i="1"/>
  <c r="J6869" i="1"/>
  <c r="J6912" i="1"/>
  <c r="J6875" i="1"/>
  <c r="J6876" i="1"/>
  <c r="J4253" i="1"/>
  <c r="J4254" i="1"/>
  <c r="J6802" i="1"/>
  <c r="J6803" i="1"/>
  <c r="J6804" i="1"/>
  <c r="J6805" i="1"/>
  <c r="J6857" i="1"/>
  <c r="J6858" i="1"/>
  <c r="J6859" i="1"/>
  <c r="J6854" i="1"/>
  <c r="J6855" i="1"/>
  <c r="J6852" i="1"/>
  <c r="J6853" i="1"/>
  <c r="J6808" i="1"/>
  <c r="J6806" i="1"/>
  <c r="J6807" i="1"/>
  <c r="J6813" i="1"/>
  <c r="J6814" i="1"/>
  <c r="J6815" i="1"/>
  <c r="J6809" i="1"/>
  <c r="J6810" i="1"/>
  <c r="J6811" i="1"/>
  <c r="J6812" i="1"/>
  <c r="J6956" i="1"/>
  <c r="J6957" i="1"/>
  <c r="J6174" i="1"/>
  <c r="J6175" i="1"/>
  <c r="J6176" i="1"/>
  <c r="J6177" i="1"/>
  <c r="J6837" i="1"/>
  <c r="J6838" i="1"/>
  <c r="J6839" i="1"/>
  <c r="J6877" i="1"/>
  <c r="J6878" i="1"/>
  <c r="J6901" i="1"/>
  <c r="J6902" i="1"/>
  <c r="J6903" i="1"/>
  <c r="J6884" i="1"/>
  <c r="J6885" i="1"/>
  <c r="J6886" i="1"/>
  <c r="J6890" i="1"/>
  <c r="J6887" i="1"/>
  <c r="J6888" i="1"/>
  <c r="J6889" i="1"/>
  <c r="J6891" i="1"/>
  <c r="J6937" i="1"/>
  <c r="J6938" i="1"/>
  <c r="J6939" i="1"/>
  <c r="J6940" i="1"/>
  <c r="J6941" i="1"/>
  <c r="J6870" i="1"/>
  <c r="J6871" i="1"/>
  <c r="J6872" i="1"/>
  <c r="J6874" i="1"/>
  <c r="J6873" i="1"/>
  <c r="J6820" i="1"/>
  <c r="J6821" i="1"/>
  <c r="J6822" i="1"/>
  <c r="J6823" i="1"/>
  <c r="J6824" i="1"/>
  <c r="J6844" i="1"/>
  <c r="J6845" i="1"/>
  <c r="J6846" i="1"/>
  <c r="J6847" i="1"/>
  <c r="J6848" i="1"/>
  <c r="J6849" i="1"/>
  <c r="J6850" i="1"/>
  <c r="J6851" i="1"/>
  <c r="J6842" i="1"/>
  <c r="J6843" i="1"/>
  <c r="J6913" i="1"/>
  <c r="J6914" i="1"/>
  <c r="J6915" i="1"/>
  <c r="J6916" i="1"/>
  <c r="J6899" i="1"/>
  <c r="J6900" i="1"/>
  <c r="J6908" i="1"/>
  <c r="J6909" i="1"/>
  <c r="J6910" i="1"/>
  <c r="J6911" i="1"/>
  <c r="J6904" i="1"/>
  <c r="J6905" i="1"/>
  <c r="J6906" i="1"/>
  <c r="J6907" i="1"/>
  <c r="J6825" i="1"/>
  <c r="J6826" i="1"/>
  <c r="J6827" i="1"/>
  <c r="J6828" i="1"/>
  <c r="J6933" i="1"/>
  <c r="J6931" i="1"/>
  <c r="J6932" i="1"/>
  <c r="J6840" i="1"/>
  <c r="J6841" i="1"/>
  <c r="J6835" i="1"/>
  <c r="J6836" i="1"/>
  <c r="J6879" i="1"/>
  <c r="J6881" i="1"/>
  <c r="J6882" i="1"/>
  <c r="J6880" i="1"/>
  <c r="J6883" i="1"/>
  <c r="J3846" i="1"/>
  <c r="J3842" i="1"/>
  <c r="J3843" i="1"/>
  <c r="J3840" i="1"/>
  <c r="J3845" i="1"/>
  <c r="J3844" i="1"/>
  <c r="J3841" i="1"/>
  <c r="J6923" i="1"/>
  <c r="J6924" i="1"/>
  <c r="J6925" i="1"/>
  <c r="J5925" i="1"/>
  <c r="J5926" i="1"/>
  <c r="J5927" i="1"/>
  <c r="J5928" i="1"/>
  <c r="J5929" i="1"/>
  <c r="J5930" i="1"/>
  <c r="J5931" i="1"/>
  <c r="J5932" i="1"/>
  <c r="J4184" i="1"/>
  <c r="J4185" i="1"/>
  <c r="J4186" i="1"/>
  <c r="J4187" i="1"/>
  <c r="J4188" i="1"/>
  <c r="J4189" i="1"/>
  <c r="J6829" i="1"/>
  <c r="J6830" i="1"/>
  <c r="J6832" i="1"/>
  <c r="J6831" i="1"/>
  <c r="J6383" i="1"/>
  <c r="J6384" i="1"/>
  <c r="J6385" i="1"/>
  <c r="J6386" i="1"/>
  <c r="J6334" i="1"/>
  <c r="J6335" i="1"/>
  <c r="J6403" i="1"/>
  <c r="J6404" i="1"/>
  <c r="J6407" i="1"/>
  <c r="J6408" i="1"/>
  <c r="J6387" i="1"/>
  <c r="J6388" i="1"/>
  <c r="J6389" i="1"/>
  <c r="J6390" i="1"/>
  <c r="J6395" i="1"/>
  <c r="J6396" i="1"/>
  <c r="J6340" i="1"/>
  <c r="J6341" i="1"/>
  <c r="J6342" i="1"/>
  <c r="J6343" i="1"/>
  <c r="J6344" i="1"/>
  <c r="J6345" i="1"/>
  <c r="J6375" i="1"/>
  <c r="J6376" i="1"/>
  <c r="J6377" i="1"/>
  <c r="J6378" i="1"/>
  <c r="J6391" i="1"/>
  <c r="J6392" i="1"/>
  <c r="J6393" i="1"/>
  <c r="J6394" i="1"/>
  <c r="J6336" i="1"/>
  <c r="J6337" i="1"/>
  <c r="J6338" i="1"/>
  <c r="J6339" i="1"/>
  <c r="J6379" i="1"/>
  <c r="J6380" i="1"/>
  <c r="J6381" i="1"/>
  <c r="J6382" i="1"/>
  <c r="J6356" i="1"/>
  <c r="J6357" i="1"/>
  <c r="J6358" i="1"/>
  <c r="J6359" i="1"/>
  <c r="J6351" i="1"/>
  <c r="J6350" i="1"/>
  <c r="J6364" i="1"/>
  <c r="J6365" i="1"/>
  <c r="J6399" i="1"/>
  <c r="J6400" i="1"/>
  <c r="J6397" i="1"/>
  <c r="J6398" i="1"/>
  <c r="J6401" i="1"/>
  <c r="J6402" i="1"/>
  <c r="J6360" i="1"/>
  <c r="J6361" i="1"/>
  <c r="J6362" i="1"/>
  <c r="J6363" i="1"/>
  <c r="J6370" i="1"/>
  <c r="J6371" i="1"/>
  <c r="J6372" i="1"/>
  <c r="J6373" i="1"/>
  <c r="J6374" i="1"/>
  <c r="J6352" i="1"/>
  <c r="J6353" i="1"/>
  <c r="J6354" i="1"/>
  <c r="J6355" i="1"/>
  <c r="J6346" i="1"/>
  <c r="J6347" i="1"/>
  <c r="J6348" i="1"/>
  <c r="J6349" i="1"/>
  <c r="J6366" i="1"/>
  <c r="J6367" i="1"/>
  <c r="J6368" i="1"/>
  <c r="J6369" i="1"/>
  <c r="J6159" i="1"/>
  <c r="J5039" i="1"/>
  <c r="J6160" i="1"/>
  <c r="J5040" i="1"/>
  <c r="E3194" i="1"/>
  <c r="E4318" i="1"/>
  <c r="E4317" i="1"/>
  <c r="E4321" i="1"/>
  <c r="E4319" i="1"/>
  <c r="E4320" i="1"/>
  <c r="E4322" i="1"/>
  <c r="E4594" i="1"/>
  <c r="E4595" i="1"/>
  <c r="E5887" i="1"/>
  <c r="E5889" i="1"/>
  <c r="E5888" i="1"/>
  <c r="E5890" i="1"/>
  <c r="E2" i="1"/>
  <c r="E3" i="1"/>
  <c r="E4" i="1"/>
  <c r="E5" i="1"/>
  <c r="E6" i="1"/>
  <c r="E7" i="1"/>
  <c r="E8" i="1"/>
  <c r="E9" i="1"/>
  <c r="E10" i="1"/>
  <c r="E11" i="1"/>
  <c r="E12" i="1"/>
  <c r="E13" i="1"/>
  <c r="E14" i="1"/>
  <c r="E15" i="1"/>
  <c r="E16" i="1"/>
  <c r="E17" i="1"/>
  <c r="E18" i="1"/>
  <c r="E104" i="1"/>
  <c r="E105" i="1"/>
  <c r="E106" i="1"/>
  <c r="E107" i="1"/>
  <c r="E108" i="1"/>
  <c r="E109" i="1"/>
  <c r="E19" i="1"/>
  <c r="E20" i="1"/>
  <c r="E21" i="1"/>
  <c r="E23" i="1"/>
  <c r="E24" i="1"/>
  <c r="E22" i="1"/>
  <c r="E25" i="1"/>
  <c r="E26" i="1"/>
  <c r="E27" i="1"/>
  <c r="E28" i="1"/>
  <c r="E29" i="1"/>
  <c r="E30" i="1"/>
  <c r="E31" i="1"/>
  <c r="E32" i="1"/>
  <c r="E33" i="1"/>
  <c r="E34" i="1"/>
  <c r="E35" i="1"/>
  <c r="E36" i="1"/>
  <c r="E37" i="1"/>
  <c r="E38" i="1"/>
  <c r="E39" i="1"/>
  <c r="E40" i="1"/>
  <c r="E44" i="1"/>
  <c r="E45" i="1"/>
  <c r="E46" i="1"/>
  <c r="E41" i="1"/>
  <c r="E42" i="1"/>
  <c r="E43" i="1"/>
  <c r="E47" i="1"/>
  <c r="E48" i="1"/>
  <c r="E49" i="1"/>
  <c r="E50" i="1"/>
  <c r="E51" i="1"/>
  <c r="E52" i="1"/>
  <c r="E53" i="1"/>
  <c r="E54" i="1"/>
  <c r="E55" i="1"/>
  <c r="E56" i="1"/>
  <c r="E57" i="1"/>
  <c r="E58" i="1"/>
  <c r="E59" i="1"/>
  <c r="E60" i="1"/>
  <c r="E61" i="1"/>
  <c r="E62" i="1"/>
  <c r="E63" i="1"/>
  <c r="E64" i="1"/>
  <c r="E65" i="1"/>
  <c r="E66" i="1"/>
  <c r="E67" i="1"/>
  <c r="E68" i="1"/>
  <c r="E69" i="1"/>
  <c r="E70" i="1"/>
  <c r="E71" i="1"/>
  <c r="E72" i="1"/>
  <c r="E73" i="1"/>
  <c r="E74" i="1"/>
  <c r="E75" i="1"/>
  <c r="E76" i="1"/>
  <c r="E79" i="1"/>
  <c r="E77" i="1"/>
  <c r="E78" i="1"/>
  <c r="E80" i="1"/>
  <c r="E81" i="1"/>
  <c r="E82" i="1"/>
  <c r="E83" i="1"/>
  <c r="E84" i="1"/>
  <c r="E85" i="1"/>
  <c r="E89" i="1"/>
  <c r="E90" i="1"/>
  <c r="E86" i="1"/>
  <c r="E87" i="1"/>
  <c r="E88" i="1"/>
  <c r="E91" i="1"/>
  <c r="E92" i="1"/>
  <c r="E93" i="1"/>
  <c r="E94" i="1"/>
  <c r="E95" i="1"/>
  <c r="E96" i="1"/>
  <c r="E97" i="1"/>
  <c r="E99" i="1"/>
  <c r="E98" i="1"/>
  <c r="E100" i="1"/>
  <c r="E102" i="1"/>
  <c r="E101" i="1"/>
  <c r="E103" i="1"/>
  <c r="E111" i="1"/>
  <c r="E110" i="1"/>
  <c r="E112" i="1"/>
  <c r="E114" i="1"/>
  <c r="E113" i="1"/>
  <c r="E115" i="1"/>
  <c r="E117" i="1"/>
  <c r="E116" i="1"/>
  <c r="E118" i="1"/>
  <c r="E119" i="1"/>
  <c r="E120" i="1"/>
  <c r="E121" i="1"/>
  <c r="E122" i="1"/>
  <c r="E123" i="1"/>
  <c r="E124" i="1"/>
  <c r="E125" i="1"/>
  <c r="E126" i="1"/>
  <c r="E127" i="1"/>
  <c r="E128" i="1"/>
  <c r="E129" i="1"/>
  <c r="E130" i="1"/>
  <c r="E131" i="1"/>
  <c r="E132" i="1"/>
  <c r="E133" i="1"/>
  <c r="E134" i="1"/>
  <c r="E135" i="1"/>
  <c r="E136" i="1"/>
  <c r="E137" i="1"/>
  <c r="E138" i="1"/>
  <c r="E139" i="1"/>
  <c r="E140" i="1"/>
  <c r="E141" i="1"/>
  <c r="E144" i="1"/>
  <c r="E142" i="1"/>
  <c r="E143" i="1"/>
  <c r="E145" i="1"/>
  <c r="E146" i="1"/>
  <c r="E147" i="1"/>
  <c r="E148" i="1"/>
  <c r="E149" i="1"/>
  <c r="E150" i="1"/>
  <c r="E151" i="1"/>
  <c r="E152" i="1"/>
  <c r="E153" i="1"/>
  <c r="E154" i="1"/>
  <c r="E155" i="1"/>
  <c r="E156" i="1"/>
  <c r="E157" i="1"/>
  <c r="E158" i="1"/>
  <c r="E159" i="1"/>
  <c r="E160" i="1"/>
  <c r="E161" i="1"/>
  <c r="E162" i="1"/>
  <c r="E163" i="1"/>
  <c r="E164" i="1"/>
  <c r="E165" i="1"/>
  <c r="E166" i="1"/>
  <c r="E167" i="1"/>
  <c r="E168" i="1"/>
  <c r="E170" i="1"/>
  <c r="E169" i="1"/>
  <c r="E171" i="1"/>
  <c r="E174" i="1"/>
  <c r="E172" i="1"/>
  <c r="E173" i="1"/>
  <c r="E175" i="1"/>
  <c r="E176" i="1"/>
  <c r="E177" i="1"/>
  <c r="E178" i="1"/>
  <c r="E179" i="1"/>
  <c r="E180" i="1"/>
  <c r="E182" i="1"/>
  <c r="E181" i="1"/>
  <c r="E183" i="1"/>
  <c r="E184" i="1"/>
  <c r="E185" i="1"/>
  <c r="E186" i="1"/>
  <c r="E187" i="1"/>
  <c r="E188" i="1"/>
  <c r="E190" i="1"/>
  <c r="E189" i="1"/>
  <c r="E191" i="1"/>
  <c r="E192" i="1"/>
  <c r="E193" i="1"/>
  <c r="E194" i="1"/>
  <c r="E195" i="1"/>
  <c r="E196" i="1"/>
  <c r="E197" i="1"/>
  <c r="E198" i="1"/>
  <c r="E199" i="1"/>
  <c r="E200" i="1"/>
  <c r="E201" i="1"/>
  <c r="E202" i="1"/>
  <c r="E203" i="1"/>
  <c r="E204" i="1"/>
  <c r="E205" i="1"/>
  <c r="E206" i="1"/>
  <c r="E207" i="1"/>
  <c r="E208" i="1"/>
  <c r="E209" i="1"/>
  <c r="E210" i="1"/>
  <c r="E211" i="1"/>
  <c r="E212" i="1"/>
  <c r="E213" i="1"/>
  <c r="E214" i="1"/>
  <c r="E215" i="1"/>
  <c r="E216" i="1"/>
  <c r="E217" i="1"/>
  <c r="E218" i="1"/>
  <c r="E219" i="1"/>
  <c r="E220" i="1"/>
  <c r="E221" i="1"/>
  <c r="E222" i="1"/>
  <c r="E223" i="1"/>
  <c r="E224" i="1"/>
  <c r="E225" i="1"/>
  <c r="E226" i="1"/>
  <c r="E227" i="1"/>
  <c r="E228" i="1"/>
  <c r="E229" i="1"/>
  <c r="E232" i="1"/>
  <c r="E231" i="1"/>
  <c r="E230" i="1"/>
  <c r="E233" i="1"/>
  <c r="E234" i="1"/>
  <c r="E235" i="1"/>
  <c r="E236" i="1"/>
  <c r="E237" i="1"/>
  <c r="E238" i="1"/>
  <c r="E239" i="1"/>
  <c r="E240" i="1"/>
  <c r="E241" i="1"/>
  <c r="E242" i="1"/>
  <c r="E243" i="1"/>
  <c r="E244" i="1"/>
  <c r="E245" i="1"/>
  <c r="E246" i="1"/>
  <c r="E247" i="1"/>
  <c r="E248" i="1"/>
  <c r="E249" i="1"/>
  <c r="E250" i="1"/>
  <c r="E251" i="1"/>
  <c r="E252" i="1"/>
  <c r="E253" i="1"/>
  <c r="E254" i="1"/>
  <c r="E255" i="1"/>
  <c r="E256" i="1"/>
  <c r="E257" i="1"/>
  <c r="E258" i="1"/>
  <c r="E259" i="1"/>
  <c r="E260" i="1"/>
  <c r="E261" i="1"/>
  <c r="E262" i="1"/>
  <c r="E263" i="1"/>
  <c r="E264" i="1"/>
  <c r="E265" i="1"/>
  <c r="E266" i="1"/>
  <c r="E267" i="1"/>
  <c r="E268" i="1"/>
  <c r="E269" i="1"/>
  <c r="E270" i="1"/>
  <c r="E271" i="1"/>
  <c r="E272" i="1"/>
  <c r="E273" i="1"/>
  <c r="E274" i="1"/>
  <c r="E275" i="1"/>
  <c r="E276" i="1"/>
  <c r="E277" i="1"/>
  <c r="E278" i="1"/>
  <c r="E279" i="1"/>
  <c r="E280" i="1"/>
  <c r="E281" i="1"/>
  <c r="E282" i="1"/>
  <c r="E283" i="1"/>
  <c r="E284" i="1"/>
  <c r="E285" i="1"/>
  <c r="E286" i="1"/>
  <c r="E287" i="1"/>
  <c r="E288" i="1"/>
  <c r="E289" i="1"/>
  <c r="E290" i="1"/>
  <c r="E291" i="1"/>
  <c r="E292" i="1"/>
  <c r="E293" i="1"/>
  <c r="E294" i="1"/>
  <c r="E295" i="1"/>
  <c r="E296" i="1"/>
  <c r="E297" i="1"/>
  <c r="E298" i="1"/>
  <c r="E299" i="1"/>
  <c r="E300" i="1"/>
  <c r="E301" i="1"/>
  <c r="E302" i="1"/>
  <c r="E303" i="1"/>
  <c r="E304" i="1"/>
  <c r="E305" i="1"/>
  <c r="E306" i="1"/>
  <c r="E309" i="1"/>
  <c r="E310" i="1"/>
  <c r="E307" i="1"/>
  <c r="E308" i="1"/>
  <c r="E311" i="1"/>
  <c r="E312" i="1"/>
  <c r="E313" i="1"/>
  <c r="E314" i="1"/>
  <c r="E315" i="1"/>
  <c r="E316" i="1"/>
  <c r="E317" i="1"/>
  <c r="E318" i="1"/>
  <c r="E319" i="1"/>
  <c r="E320" i="1"/>
  <c r="E321" i="1"/>
  <c r="E322" i="1"/>
  <c r="E323" i="1"/>
  <c r="E324" i="1"/>
  <c r="E325" i="1"/>
  <c r="E326" i="1"/>
  <c r="E327" i="1"/>
  <c r="E328" i="1"/>
  <c r="E329" i="1"/>
  <c r="E330" i="1"/>
  <c r="E331" i="1"/>
  <c r="E334" i="1"/>
  <c r="E333" i="1"/>
  <c r="E332" i="1"/>
  <c r="E335" i="1"/>
  <c r="E336" i="1"/>
  <c r="E337" i="1"/>
  <c r="E338" i="1"/>
  <c r="E339" i="1"/>
  <c r="E340" i="1"/>
  <c r="E343" i="1"/>
  <c r="E344" i="1"/>
  <c r="E345" i="1"/>
  <c r="E341" i="1"/>
  <c r="E342" i="1"/>
  <c r="E346" i="1"/>
  <c r="E347" i="1"/>
  <c r="E348" i="1"/>
  <c r="E349" i="1"/>
  <c r="E350" i="1"/>
  <c r="E351" i="1"/>
  <c r="E352" i="1"/>
  <c r="E353" i="1"/>
  <c r="E354" i="1"/>
  <c r="E355" i="1"/>
  <c r="E356" i="1"/>
  <c r="E357" i="1"/>
  <c r="E358" i="1"/>
  <c r="E362" i="1"/>
  <c r="E361" i="1"/>
  <c r="E360" i="1"/>
  <c r="E363" i="1"/>
  <c r="E359" i="1"/>
  <c r="E364" i="1"/>
  <c r="E365" i="1"/>
  <c r="E369" i="1"/>
  <c r="E368" i="1"/>
  <c r="E367" i="1"/>
  <c r="E370" i="1"/>
  <c r="E366" i="1"/>
  <c r="E371" i="1"/>
  <c r="E372" i="1"/>
  <c r="E373" i="1"/>
  <c r="E374" i="1"/>
  <c r="E375" i="1"/>
  <c r="E377" i="1"/>
  <c r="E376" i="1"/>
  <c r="E382" i="1"/>
  <c r="E381" i="1"/>
  <c r="E378" i="1"/>
  <c r="E379" i="1"/>
  <c r="E380" i="1"/>
  <c r="E386" i="1"/>
  <c r="E385" i="1"/>
  <c r="E383" i="1"/>
  <c r="E388" i="1"/>
  <c r="E387" i="1"/>
  <c r="E384" i="1"/>
  <c r="E390" i="1"/>
  <c r="E389" i="1"/>
  <c r="E391" i="1"/>
  <c r="E395" i="1"/>
  <c r="E394" i="1"/>
  <c r="E392" i="1"/>
  <c r="E397" i="1"/>
  <c r="E396" i="1"/>
  <c r="E393" i="1"/>
  <c r="E399" i="1"/>
  <c r="E398" i="1"/>
  <c r="E400" i="1"/>
  <c r="E404" i="1"/>
  <c r="E403" i="1"/>
  <c r="E402" i="1"/>
  <c r="E405" i="1"/>
  <c r="E401" i="1"/>
  <c r="E406" i="1"/>
  <c r="E408" i="1"/>
  <c r="E410" i="1"/>
  <c r="E407" i="1"/>
  <c r="E409" i="1"/>
  <c r="E411" i="1"/>
  <c r="E412" i="1"/>
  <c r="E413" i="1"/>
  <c r="E414" i="1"/>
  <c r="E417" i="1"/>
  <c r="E416" i="1"/>
  <c r="E415" i="1"/>
  <c r="E420" i="1"/>
  <c r="E419" i="1"/>
  <c r="E418" i="1"/>
  <c r="E421" i="1"/>
  <c r="E422" i="1"/>
  <c r="E423" i="1"/>
  <c r="E424" i="1"/>
  <c r="E425" i="1"/>
  <c r="E426" i="1"/>
  <c r="E427" i="1"/>
  <c r="E428" i="1"/>
  <c r="E429" i="1"/>
  <c r="E430" i="1"/>
  <c r="E431" i="1"/>
  <c r="E432" i="1"/>
  <c r="E433" i="1"/>
  <c r="E434" i="1"/>
  <c r="E435" i="1"/>
  <c r="E436" i="1"/>
  <c r="E437" i="1"/>
  <c r="E438" i="1"/>
  <c r="E445" i="1"/>
  <c r="E446" i="1"/>
  <c r="E447" i="1"/>
  <c r="E448" i="1"/>
  <c r="E449" i="1"/>
  <c r="E450" i="1"/>
  <c r="E453" i="1"/>
  <c r="E454" i="1"/>
  <c r="E439" i="1"/>
  <c r="E440" i="1"/>
  <c r="E441" i="1"/>
  <c r="E442" i="1"/>
  <c r="E443" i="1"/>
  <c r="E444" i="1"/>
  <c r="E451" i="1"/>
  <c r="E452" i="1"/>
  <c r="E455" i="1"/>
  <c r="E456" i="1"/>
  <c r="E457" i="1"/>
  <c r="E458" i="1"/>
  <c r="E459" i="1"/>
  <c r="E460" i="1"/>
  <c r="E461" i="1"/>
  <c r="E462" i="1"/>
  <c r="E463" i="1"/>
  <c r="E464" i="1"/>
  <c r="E465" i="1"/>
  <c r="E466" i="1"/>
  <c r="E467" i="1"/>
  <c r="E468" i="1"/>
  <c r="E469" i="1"/>
  <c r="E470" i="1"/>
  <c r="E471" i="1"/>
  <c r="E472" i="1"/>
  <c r="E473" i="1"/>
  <c r="E474" i="1"/>
  <c r="E475" i="1"/>
  <c r="E476" i="1"/>
  <c r="E477" i="1"/>
  <c r="E478" i="1"/>
  <c r="E485" i="1"/>
  <c r="E486" i="1"/>
  <c r="E487" i="1"/>
  <c r="E488" i="1"/>
  <c r="E489" i="1"/>
  <c r="E490" i="1"/>
  <c r="E479" i="1"/>
  <c r="E480" i="1"/>
  <c r="E481" i="1"/>
  <c r="E482" i="1"/>
  <c r="E483" i="1"/>
  <c r="E484" i="1"/>
  <c r="E491" i="1"/>
  <c r="E492" i="1"/>
  <c r="E493" i="1"/>
  <c r="E494" i="1"/>
  <c r="E495" i="1"/>
  <c r="E496" i="1"/>
  <c r="E497" i="1"/>
  <c r="E498" i="1"/>
  <c r="E499" i="1"/>
  <c r="E500" i="1"/>
  <c r="E501" i="1"/>
  <c r="E502" i="1"/>
  <c r="E503" i="1"/>
  <c r="E504" i="1"/>
  <c r="E505" i="1"/>
  <c r="E506" i="1"/>
  <c r="E507" i="1"/>
  <c r="E508" i="1"/>
  <c r="E509" i="1"/>
  <c r="E510" i="1"/>
  <c r="E511" i="1"/>
  <c r="E512" i="1"/>
  <c r="E513" i="1"/>
  <c r="E514" i="1"/>
  <c r="E515" i="1"/>
  <c r="E516" i="1"/>
  <c r="E517" i="1"/>
  <c r="E518" i="1"/>
  <c r="E519" i="1"/>
  <c r="E520" i="1"/>
  <c r="E521" i="1"/>
  <c r="E522" i="1"/>
  <c r="E523" i="1"/>
  <c r="E524" i="1"/>
  <c r="E525" i="1"/>
  <c r="E526" i="1"/>
  <c r="E527" i="1"/>
  <c r="E528" i="1"/>
  <c r="E529" i="1"/>
  <c r="E530" i="1"/>
  <c r="E531" i="1"/>
  <c r="E532" i="1"/>
  <c r="E533" i="1"/>
  <c r="E534" i="1"/>
  <c r="E535" i="1"/>
  <c r="E536" i="1"/>
  <c r="E537" i="1"/>
  <c r="E564" i="1"/>
  <c r="E545" i="1"/>
  <c r="E562" i="1"/>
  <c r="E557" i="1"/>
  <c r="E558" i="1"/>
  <c r="E549" i="1"/>
  <c r="E550" i="1"/>
  <c r="E551" i="1"/>
  <c r="E556" i="1"/>
  <c r="E544" i="1"/>
  <c r="E554" i="1"/>
  <c r="E555" i="1"/>
  <c r="E546" i="1"/>
  <c r="E563" i="1"/>
  <c r="E541" i="1"/>
  <c r="E552" i="1"/>
  <c r="E553" i="1"/>
  <c r="E542" i="1"/>
  <c r="E543" i="1"/>
  <c r="E561" i="1"/>
  <c r="E559" i="1"/>
  <c r="E560" i="1"/>
  <c r="E547" i="1"/>
  <c r="E548" i="1"/>
  <c r="E538" i="1"/>
  <c r="E539" i="1"/>
  <c r="E540" i="1"/>
  <c r="E575" i="1"/>
  <c r="E571" i="1"/>
  <c r="E572" i="1"/>
  <c r="E573" i="1"/>
  <c r="E574" i="1"/>
  <c r="E569" i="1"/>
  <c r="E570" i="1"/>
  <c r="E565" i="1"/>
  <c r="E566" i="1"/>
  <c r="E567" i="1"/>
  <c r="E568" i="1"/>
  <c r="E576" i="1"/>
  <c r="E584" i="1"/>
  <c r="E585" i="1"/>
  <c r="E581" i="1"/>
  <c r="E580" i="1"/>
  <c r="E582" i="1"/>
  <c r="E583" i="1"/>
  <c r="E578" i="1"/>
  <c r="E579" i="1"/>
  <c r="E586" i="1"/>
  <c r="E587" i="1"/>
  <c r="E577" i="1"/>
  <c r="E588" i="1"/>
  <c r="E589" i="1"/>
  <c r="E590" i="1"/>
  <c r="E591" i="1"/>
  <c r="E592" i="1"/>
  <c r="E593" i="1"/>
  <c r="E594" i="1"/>
  <c r="E595" i="1"/>
  <c r="E596" i="1"/>
  <c r="E598" i="1"/>
  <c r="E597" i="1"/>
  <c r="E599" i="1"/>
  <c r="E600" i="1"/>
  <c r="E602" i="1"/>
  <c r="E601" i="1"/>
  <c r="E603" i="1"/>
  <c r="E604" i="1"/>
  <c r="E610" i="1"/>
  <c r="E605" i="1"/>
  <c r="E606" i="1"/>
  <c r="E607" i="1"/>
  <c r="E608" i="1"/>
  <c r="E609" i="1"/>
  <c r="E611" i="1"/>
  <c r="E612" i="1"/>
  <c r="E613" i="1"/>
  <c r="E615" i="1"/>
  <c r="E616" i="1"/>
  <c r="E617" i="1"/>
  <c r="E614" i="1"/>
  <c r="E623" i="1"/>
  <c r="E621" i="1"/>
  <c r="E622" i="1"/>
  <c r="E624" i="1"/>
  <c r="E625" i="1"/>
  <c r="E626" i="1"/>
  <c r="E627" i="1"/>
  <c r="E628" i="1"/>
  <c r="E629" i="1"/>
  <c r="E630" i="1"/>
  <c r="E618" i="1"/>
  <c r="E619" i="1"/>
  <c r="E620" i="1"/>
  <c r="E631" i="1"/>
  <c r="E632" i="1"/>
  <c r="E633" i="1"/>
  <c r="E634" i="1"/>
  <c r="E635" i="1"/>
  <c r="E636" i="1"/>
  <c r="E637" i="1"/>
  <c r="E638" i="1"/>
  <c r="E639" i="1"/>
  <c r="E640" i="1"/>
  <c r="E641" i="1"/>
  <c r="E653" i="1"/>
  <c r="E654" i="1"/>
  <c r="E655" i="1"/>
  <c r="E656" i="1"/>
  <c r="E657" i="1"/>
  <c r="E647" i="1"/>
  <c r="E648" i="1"/>
  <c r="E649" i="1"/>
  <c r="E650" i="1"/>
  <c r="E651" i="1"/>
  <c r="E652" i="1"/>
  <c r="E642" i="1"/>
  <c r="E643" i="1"/>
  <c r="E644" i="1"/>
  <c r="E645" i="1"/>
  <c r="E658" i="1"/>
  <c r="E646" i="1"/>
  <c r="E659" i="1"/>
  <c r="E661" i="1"/>
  <c r="E662" i="1"/>
  <c r="E664" i="1"/>
  <c r="E663" i="1"/>
  <c r="E660" i="1"/>
  <c r="E666" i="1"/>
  <c r="E667" i="1"/>
  <c r="E665" i="1"/>
  <c r="E668" i="1"/>
  <c r="E669" i="1"/>
  <c r="E670" i="1"/>
  <c r="E671" i="1"/>
  <c r="E673" i="1"/>
  <c r="E672" i="1"/>
  <c r="E674" i="1"/>
  <c r="E675" i="1"/>
  <c r="E676" i="1"/>
  <c r="E677" i="1"/>
  <c r="E678" i="1"/>
  <c r="E679" i="1"/>
  <c r="E680" i="1"/>
  <c r="E681" i="1"/>
  <c r="E682" i="1"/>
  <c r="E683" i="1"/>
  <c r="E684" i="1"/>
  <c r="E685" i="1"/>
  <c r="E686" i="1"/>
  <c r="E691" i="1"/>
  <c r="E692" i="1"/>
  <c r="E693" i="1"/>
  <c r="E694" i="1"/>
  <c r="E695" i="1"/>
  <c r="E696" i="1"/>
  <c r="E697" i="1"/>
  <c r="E698" i="1"/>
  <c r="E699" i="1"/>
  <c r="E700" i="1"/>
  <c r="E701" i="1"/>
  <c r="E687" i="1"/>
  <c r="E688" i="1"/>
  <c r="E689" i="1"/>
  <c r="E690" i="1"/>
  <c r="E710" i="1"/>
  <c r="E711" i="1"/>
  <c r="E712" i="1"/>
  <c r="E713" i="1"/>
  <c r="E714" i="1"/>
  <c r="E715" i="1"/>
  <c r="E716" i="1"/>
  <c r="E717" i="1"/>
  <c r="E718" i="1"/>
  <c r="E719" i="1"/>
  <c r="E720" i="1"/>
  <c r="E721" i="1"/>
  <c r="E722" i="1"/>
  <c r="E723" i="1"/>
  <c r="E724" i="1"/>
  <c r="E725" i="1"/>
  <c r="E732" i="1"/>
  <c r="E729" i="1"/>
  <c r="E730" i="1"/>
  <c r="E731" i="1"/>
  <c r="E728" i="1"/>
  <c r="E726" i="1"/>
  <c r="E727" i="1"/>
  <c r="E733" i="1"/>
  <c r="E708" i="1"/>
  <c r="E705" i="1"/>
  <c r="E706" i="1"/>
  <c r="E707" i="1"/>
  <c r="E704" i="1"/>
  <c r="E702" i="1"/>
  <c r="E703" i="1"/>
  <c r="E709" i="1"/>
  <c r="E750" i="1"/>
  <c r="E751" i="1"/>
  <c r="E734" i="1"/>
  <c r="E735" i="1"/>
  <c r="E736" i="1"/>
  <c r="E737" i="1"/>
  <c r="E752" i="1"/>
  <c r="E753" i="1"/>
  <c r="E746" i="1"/>
  <c r="E747" i="1"/>
  <c r="E748" i="1"/>
  <c r="E749" i="1"/>
  <c r="E756" i="1"/>
  <c r="E757" i="1"/>
  <c r="E738" i="1"/>
  <c r="E739" i="1"/>
  <c r="E740" i="1"/>
  <c r="E741" i="1"/>
  <c r="E758" i="1"/>
  <c r="E759" i="1"/>
  <c r="E760" i="1"/>
  <c r="E761" i="1"/>
  <c r="E762" i="1"/>
  <c r="E763" i="1"/>
  <c r="E754" i="1"/>
  <c r="E755" i="1"/>
  <c r="E742" i="1"/>
  <c r="E743" i="1"/>
  <c r="E744" i="1"/>
  <c r="E745" i="1"/>
  <c r="E778" i="1"/>
  <c r="E767" i="1"/>
  <c r="E768" i="1"/>
  <c r="E769" i="1"/>
  <c r="E766" i="1"/>
  <c r="E764" i="1"/>
  <c r="E765" i="1"/>
  <c r="E770" i="1"/>
  <c r="E771" i="1"/>
  <c r="E772" i="1"/>
  <c r="E773" i="1"/>
  <c r="E774" i="1"/>
  <c r="E775" i="1"/>
  <c r="E776" i="1"/>
  <c r="E777" i="1"/>
  <c r="E788" i="1"/>
  <c r="E789" i="1"/>
  <c r="E790" i="1"/>
  <c r="E791" i="1"/>
  <c r="E792" i="1"/>
  <c r="E793" i="1"/>
  <c r="E794" i="1"/>
  <c r="E795" i="1"/>
  <c r="E779" i="1"/>
  <c r="E780" i="1"/>
  <c r="E781" i="1"/>
  <c r="E782" i="1"/>
  <c r="E783" i="1"/>
  <c r="E784" i="1"/>
  <c r="E785" i="1"/>
  <c r="E786" i="1"/>
  <c r="E787" i="1"/>
  <c r="E796" i="1"/>
  <c r="E797" i="1"/>
  <c r="E798" i="1"/>
  <c r="E799" i="1"/>
  <c r="E800" i="1"/>
  <c r="E804" i="1"/>
  <c r="E805" i="1"/>
  <c r="E806" i="1"/>
  <c r="E803" i="1"/>
  <c r="E801" i="1"/>
  <c r="E802" i="1"/>
  <c r="E807" i="1"/>
  <c r="E808" i="1"/>
  <c r="E812" i="1"/>
  <c r="E813" i="1"/>
  <c r="E814" i="1"/>
  <c r="E811" i="1"/>
  <c r="E809" i="1"/>
  <c r="E810" i="1"/>
  <c r="E815" i="1"/>
  <c r="E816" i="1"/>
  <c r="E817" i="1"/>
  <c r="E818" i="1"/>
  <c r="E819" i="1"/>
  <c r="E820" i="1"/>
  <c r="E821" i="1"/>
  <c r="E822" i="1"/>
  <c r="E823" i="1"/>
  <c r="E828" i="1"/>
  <c r="E829" i="1"/>
  <c r="E830" i="1"/>
  <c r="E831" i="1"/>
  <c r="E824" i="1"/>
  <c r="E825" i="1"/>
  <c r="E826" i="1"/>
  <c r="E827" i="1"/>
  <c r="E836" i="1"/>
  <c r="E837" i="1"/>
  <c r="E838" i="1"/>
  <c r="E839" i="1"/>
  <c r="E832" i="1"/>
  <c r="E833" i="1"/>
  <c r="E834" i="1"/>
  <c r="E835" i="1"/>
  <c r="E841" i="1"/>
  <c r="E842" i="1"/>
  <c r="E843" i="1"/>
  <c r="E850" i="1"/>
  <c r="E851" i="1"/>
  <c r="E840" i="1"/>
  <c r="E844" i="1"/>
  <c r="E845" i="1"/>
  <c r="E846" i="1"/>
  <c r="E847" i="1"/>
  <c r="E864" i="1"/>
  <c r="E865" i="1"/>
  <c r="E866" i="1"/>
  <c r="E867" i="1"/>
  <c r="E868" i="1"/>
  <c r="E869" i="1"/>
  <c r="E870" i="1"/>
  <c r="E871" i="1"/>
  <c r="E848" i="1"/>
  <c r="E849" i="1"/>
  <c r="E852" i="1"/>
  <c r="E853" i="1"/>
  <c r="E854" i="1"/>
  <c r="E855" i="1"/>
  <c r="E856" i="1"/>
  <c r="E857" i="1"/>
  <c r="E858" i="1"/>
  <c r="E859" i="1"/>
  <c r="E860" i="1"/>
  <c r="E861" i="1"/>
  <c r="E862" i="1"/>
  <c r="E863" i="1"/>
  <c r="E872" i="1"/>
  <c r="E877" i="1"/>
  <c r="E878" i="1"/>
  <c r="E879" i="1"/>
  <c r="E875" i="1"/>
  <c r="E873" i="1"/>
  <c r="E874" i="1"/>
  <c r="E876" i="1"/>
  <c r="E880" i="1"/>
  <c r="E883" i="1"/>
  <c r="E886" i="1"/>
  <c r="E884" i="1"/>
  <c r="E882" i="1"/>
  <c r="E885" i="1"/>
  <c r="E881" i="1"/>
  <c r="E895" i="1"/>
  <c r="E887" i="1"/>
  <c r="E889" i="1"/>
  <c r="E890" i="1"/>
  <c r="E891" i="1"/>
  <c r="E896" i="1"/>
  <c r="E888" i="1"/>
  <c r="E892" i="1"/>
  <c r="E893" i="1"/>
  <c r="E894" i="1"/>
  <c r="E904" i="1"/>
  <c r="E897" i="1"/>
  <c r="E902" i="1"/>
  <c r="E903" i="1"/>
  <c r="E901" i="1"/>
  <c r="E899" i="1"/>
  <c r="E900" i="1"/>
  <c r="E905" i="1"/>
  <c r="E911" i="1"/>
  <c r="E898" i="1"/>
  <c r="E909" i="1"/>
  <c r="E910" i="1"/>
  <c r="E908" i="1"/>
  <c r="E906" i="1"/>
  <c r="E907" i="1"/>
  <c r="E912" i="1"/>
  <c r="E928" i="1"/>
  <c r="E913" i="1"/>
  <c r="E926" i="1"/>
  <c r="E927" i="1"/>
  <c r="E925" i="1"/>
  <c r="E923" i="1"/>
  <c r="E924" i="1"/>
  <c r="E929" i="1"/>
  <c r="E921" i="1"/>
  <c r="E914" i="1"/>
  <c r="E919" i="1"/>
  <c r="E920" i="1"/>
  <c r="E918" i="1"/>
  <c r="E916" i="1"/>
  <c r="E917" i="1"/>
  <c r="E922" i="1"/>
  <c r="E935" i="1"/>
  <c r="E915" i="1"/>
  <c r="E933" i="1"/>
  <c r="E934" i="1"/>
  <c r="E932" i="1"/>
  <c r="E930" i="1"/>
  <c r="E931" i="1"/>
  <c r="E936" i="1"/>
  <c r="E937" i="1"/>
  <c r="E945" i="1"/>
  <c r="E946" i="1"/>
  <c r="E947" i="1"/>
  <c r="E948" i="1"/>
  <c r="E949" i="1"/>
  <c r="E938" i="1"/>
  <c r="E940" i="1"/>
  <c r="E941" i="1"/>
  <c r="E942" i="1"/>
  <c r="E943" i="1"/>
  <c r="E944" i="1"/>
  <c r="E939" i="1"/>
  <c r="E950" i="1"/>
  <c r="E951" i="1"/>
  <c r="E952" i="1"/>
  <c r="E953" i="1"/>
  <c r="E954" i="1"/>
  <c r="E970" i="1"/>
  <c r="E955" i="1"/>
  <c r="E968" i="1"/>
  <c r="E969" i="1"/>
  <c r="E967" i="1"/>
  <c r="E965" i="1"/>
  <c r="E966" i="1"/>
  <c r="E971" i="1"/>
  <c r="E963" i="1"/>
  <c r="E956" i="1"/>
  <c r="E961" i="1"/>
  <c r="E962" i="1"/>
  <c r="E960" i="1"/>
  <c r="E958" i="1"/>
  <c r="E959" i="1"/>
  <c r="E964" i="1"/>
  <c r="E977" i="1"/>
  <c r="E957" i="1"/>
  <c r="E975" i="1"/>
  <c r="E976" i="1"/>
  <c r="E974" i="1"/>
  <c r="E972" i="1"/>
  <c r="E973" i="1"/>
  <c r="E978" i="1"/>
  <c r="E980" i="1"/>
  <c r="E979" i="1"/>
  <c r="E981" i="1"/>
  <c r="E982" i="1"/>
  <c r="E983" i="1"/>
  <c r="E984" i="1"/>
  <c r="E991" i="1"/>
  <c r="E985" i="1"/>
  <c r="E989" i="1"/>
  <c r="E990" i="1"/>
  <c r="E988" i="1"/>
  <c r="E986" i="1"/>
  <c r="E987" i="1"/>
  <c r="E992" i="1"/>
  <c r="E993" i="1"/>
  <c r="E1004" i="1"/>
  <c r="E1005" i="1"/>
  <c r="E1006" i="1"/>
  <c r="E1007" i="1"/>
  <c r="E1008" i="1"/>
  <c r="E994" i="1"/>
  <c r="E995" i="1"/>
  <c r="E996" i="1"/>
  <c r="E997" i="1"/>
  <c r="E998" i="1"/>
  <c r="E999" i="1"/>
  <c r="E1000" i="1"/>
  <c r="E1001" i="1"/>
  <c r="E1002" i="1"/>
  <c r="E1003" i="1"/>
  <c r="E1009" i="1"/>
  <c r="E1011" i="1"/>
  <c r="E1012" i="1"/>
  <c r="E1013" i="1"/>
  <c r="E1014" i="1"/>
  <c r="E1015" i="1"/>
  <c r="E1010" i="1"/>
  <c r="E1016" i="1"/>
  <c r="E1017" i="1"/>
  <c r="E1018" i="1"/>
  <c r="E1019" i="1"/>
  <c r="E1020" i="1"/>
  <c r="E1027" i="1"/>
  <c r="E1036" i="1"/>
  <c r="E1025" i="1"/>
  <c r="E1026" i="1"/>
  <c r="E1024" i="1"/>
  <c r="E1022" i="1"/>
  <c r="E1023" i="1"/>
  <c r="E1028" i="1"/>
  <c r="E1034" i="1"/>
  <c r="E1021" i="1"/>
  <c r="E1032" i="1"/>
  <c r="E1033" i="1"/>
  <c r="E1031" i="1"/>
  <c r="E1029" i="1"/>
  <c r="E1030" i="1"/>
  <c r="E1035" i="1"/>
  <c r="E1046" i="1"/>
  <c r="E1041" i="1"/>
  <c r="E1037" i="1"/>
  <c r="E1047" i="1"/>
  <c r="E1042" i="1"/>
  <c r="E1038" i="1"/>
  <c r="E1048" i="1"/>
  <c r="E1043" i="1"/>
  <c r="E1039" i="1"/>
  <c r="E1045" i="1"/>
  <c r="E1044" i="1"/>
  <c r="E1040" i="1"/>
  <c r="E1049" i="1"/>
  <c r="E1053" i="1"/>
  <c r="E1052" i="1"/>
  <c r="E1054" i="1"/>
  <c r="E1051" i="1"/>
  <c r="E1055" i="1"/>
  <c r="E1050" i="1"/>
  <c r="E1056" i="1"/>
  <c r="E1058" i="1"/>
  <c r="E1059" i="1"/>
  <c r="E1060" i="1"/>
  <c r="E1061" i="1"/>
  <c r="E1057" i="1"/>
  <c r="E1062" i="1"/>
  <c r="E1063" i="1"/>
  <c r="E1064" i="1"/>
  <c r="E1068" i="1"/>
  <c r="E1067" i="1"/>
  <c r="E1066" i="1"/>
  <c r="E1069" i="1"/>
  <c r="E1065" i="1"/>
  <c r="E1070" i="1"/>
  <c r="E1071" i="1"/>
  <c r="E1076" i="1"/>
  <c r="E1075" i="1"/>
  <c r="E1072" i="1"/>
  <c r="E1074" i="1"/>
  <c r="E1073" i="1"/>
  <c r="E1077" i="1"/>
  <c r="E1078" i="1"/>
  <c r="E1079" i="1"/>
  <c r="E1080" i="1"/>
  <c r="E1081" i="1"/>
  <c r="E1082" i="1"/>
  <c r="E1083" i="1"/>
  <c r="E1084" i="1"/>
  <c r="E1085" i="1"/>
  <c r="E1086" i="1"/>
  <c r="E1087" i="1"/>
  <c r="E1088" i="1"/>
  <c r="E1110" i="1"/>
  <c r="E1089" i="1"/>
  <c r="E1090" i="1"/>
  <c r="E1091" i="1"/>
  <c r="E1092" i="1"/>
  <c r="E1093" i="1"/>
  <c r="E1094" i="1"/>
  <c r="E1095" i="1"/>
  <c r="E1111" i="1"/>
  <c r="E1096" i="1"/>
  <c r="E1097" i="1"/>
  <c r="E1098" i="1"/>
  <c r="E1099" i="1"/>
  <c r="E1100" i="1"/>
  <c r="E1101" i="1"/>
  <c r="E1102" i="1"/>
  <c r="E1112" i="1"/>
  <c r="E1103" i="1"/>
  <c r="E1104" i="1"/>
  <c r="E1105" i="1"/>
  <c r="E1106" i="1"/>
  <c r="E1107" i="1"/>
  <c r="E1108" i="1"/>
  <c r="E1109" i="1"/>
  <c r="E1113" i="1"/>
  <c r="E1118" i="1"/>
  <c r="E1115" i="1"/>
  <c r="E1119" i="1"/>
  <c r="E1114" i="1"/>
  <c r="E1117" i="1"/>
  <c r="E1116" i="1"/>
  <c r="E1120" i="1"/>
  <c r="E1124" i="1"/>
  <c r="E1125" i="1"/>
  <c r="E1123" i="1"/>
  <c r="E1121" i="1"/>
  <c r="E1122" i="1"/>
  <c r="E1130" i="1"/>
  <c r="E1131" i="1"/>
  <c r="E1132" i="1"/>
  <c r="E1128" i="1"/>
  <c r="E1127" i="1"/>
  <c r="E1126" i="1"/>
  <c r="E1129" i="1"/>
  <c r="E1134" i="1"/>
  <c r="E1135" i="1"/>
  <c r="E1133" i="1"/>
  <c r="E1136" i="1"/>
  <c r="E1137" i="1"/>
  <c r="E1138" i="1"/>
  <c r="E1139" i="1"/>
  <c r="E1140" i="1"/>
  <c r="E1141" i="1"/>
  <c r="E1142" i="1"/>
  <c r="E1143" i="1"/>
  <c r="E1144" i="1"/>
  <c r="E1145" i="1"/>
  <c r="E1146" i="1"/>
  <c r="E1147" i="1"/>
  <c r="E1151" i="1"/>
  <c r="E1148" i="1"/>
  <c r="E1149" i="1"/>
  <c r="E1150" i="1"/>
  <c r="E1152" i="1"/>
  <c r="E1155" i="1"/>
  <c r="E1153" i="1"/>
  <c r="E1156" i="1"/>
  <c r="E1154" i="1"/>
  <c r="E1157" i="1"/>
  <c r="E1158" i="1"/>
  <c r="E1159" i="1"/>
  <c r="E1160" i="1"/>
  <c r="E1161" i="1"/>
  <c r="E1169" i="1"/>
  <c r="E1170" i="1"/>
  <c r="E1171" i="1"/>
  <c r="E1172" i="1"/>
  <c r="E1173" i="1"/>
  <c r="E1174" i="1"/>
  <c r="E1175" i="1"/>
  <c r="E1162" i="1"/>
  <c r="E1163" i="1"/>
  <c r="E1164" i="1"/>
  <c r="E1165" i="1"/>
  <c r="E1166" i="1"/>
  <c r="E1167" i="1"/>
  <c r="E1168" i="1"/>
  <c r="E1176" i="1"/>
  <c r="E1177" i="1"/>
  <c r="E1178" i="1"/>
  <c r="E1179" i="1"/>
  <c r="E1180" i="1"/>
  <c r="E1189" i="1"/>
  <c r="E1188" i="1"/>
  <c r="E1187" i="1"/>
  <c r="E1181" i="1"/>
  <c r="E1182" i="1"/>
  <c r="E1183" i="1"/>
  <c r="E1184" i="1"/>
  <c r="E1185" i="1"/>
  <c r="E1186" i="1"/>
  <c r="E1190" i="1"/>
  <c r="E1191" i="1"/>
  <c r="E1192" i="1"/>
  <c r="E1193" i="1"/>
  <c r="E1197" i="1"/>
  <c r="E1196" i="1"/>
  <c r="E1194" i="1"/>
  <c r="E1198" i="1"/>
  <c r="E1195" i="1"/>
  <c r="E1199" i="1"/>
  <c r="E1203" i="1"/>
  <c r="E1204" i="1"/>
  <c r="E1205" i="1"/>
  <c r="E1200" i="1"/>
  <c r="E1201" i="1"/>
  <c r="E1202" i="1"/>
  <c r="E1215" i="1"/>
  <c r="E1216" i="1"/>
  <c r="E1217" i="1"/>
  <c r="E1214" i="1"/>
  <c r="E1218" i="1"/>
  <c r="E1207" i="1"/>
  <c r="E1219" i="1"/>
  <c r="E1209" i="1"/>
  <c r="E1210" i="1"/>
  <c r="E1211" i="1"/>
  <c r="E1208" i="1"/>
  <c r="E1212" i="1"/>
  <c r="E1206" i="1"/>
  <c r="E1213" i="1"/>
  <c r="E1236" i="1"/>
  <c r="E1234" i="1"/>
  <c r="E1232" i="1"/>
  <c r="E1230" i="1"/>
  <c r="E1228" i="1"/>
  <c r="E1226" i="1"/>
  <c r="E1220" i="1"/>
  <c r="E1224" i="1"/>
  <c r="E1223" i="1"/>
  <c r="E1238" i="1"/>
  <c r="E1239" i="1"/>
  <c r="E1240" i="1"/>
  <c r="E1241" i="1"/>
  <c r="E1242" i="1"/>
  <c r="E1243" i="1"/>
  <c r="E1244" i="1"/>
  <c r="E1222" i="1"/>
  <c r="E1245" i="1"/>
  <c r="E1246" i="1"/>
  <c r="E1247" i="1"/>
  <c r="E1248" i="1"/>
  <c r="E1249" i="1"/>
  <c r="E1250" i="1"/>
  <c r="E1251" i="1"/>
  <c r="E1237" i="1"/>
  <c r="E1235" i="1"/>
  <c r="E1233" i="1"/>
  <c r="E1231" i="1"/>
  <c r="E1229" i="1"/>
  <c r="E1227" i="1"/>
  <c r="E1221" i="1"/>
  <c r="E1225" i="1"/>
  <c r="E1253" i="1"/>
  <c r="E1254" i="1"/>
  <c r="E1255" i="1"/>
  <c r="E1256" i="1"/>
  <c r="E1257" i="1"/>
  <c r="E1258" i="1"/>
  <c r="E1259" i="1"/>
  <c r="E1260" i="1"/>
  <c r="E1252" i="1"/>
  <c r="E1261" i="1"/>
  <c r="E1262" i="1"/>
  <c r="E1263" i="1"/>
  <c r="E1264" i="1"/>
  <c r="E1265" i="1"/>
  <c r="E1266" i="1"/>
  <c r="E1267" i="1"/>
  <c r="E1282" i="1"/>
  <c r="E1279" i="1"/>
  <c r="E1280" i="1"/>
  <c r="E1281" i="1"/>
  <c r="E1278" i="1"/>
  <c r="E1276" i="1"/>
  <c r="E1277" i="1"/>
  <c r="E1283" i="1"/>
  <c r="E1290" i="1"/>
  <c r="E1287" i="1"/>
  <c r="E1288" i="1"/>
  <c r="E1289" i="1"/>
  <c r="E1286" i="1"/>
  <c r="E1284" i="1"/>
  <c r="E1285" i="1"/>
  <c r="E1291" i="1"/>
  <c r="E1292" i="1"/>
  <c r="E1296" i="1"/>
  <c r="E1297" i="1"/>
  <c r="E1298" i="1"/>
  <c r="E1295" i="1"/>
  <c r="E1293" i="1"/>
  <c r="E1294" i="1"/>
  <c r="E1299" i="1"/>
  <c r="E1274" i="1"/>
  <c r="E1271" i="1"/>
  <c r="E1272" i="1"/>
  <c r="E1273" i="1"/>
  <c r="E1270" i="1"/>
  <c r="E1268" i="1"/>
  <c r="E1269" i="1"/>
  <c r="E1275" i="1"/>
  <c r="E1301" i="1"/>
  <c r="E1300" i="1"/>
  <c r="E1302" i="1"/>
  <c r="E1305" i="1"/>
  <c r="E1303" i="1"/>
  <c r="E1306" i="1"/>
  <c r="E1304" i="1"/>
  <c r="E1307" i="1"/>
  <c r="E1314" i="1"/>
  <c r="E1338" i="1"/>
  <c r="E1311" i="1"/>
  <c r="E1335" i="1"/>
  <c r="E1312" i="1"/>
  <c r="E1336" i="1"/>
  <c r="E1313" i="1"/>
  <c r="E1337" i="1"/>
  <c r="E1310" i="1"/>
  <c r="E1334" i="1"/>
  <c r="E1308" i="1"/>
  <c r="E1332" i="1"/>
  <c r="E1309" i="1"/>
  <c r="E1333" i="1"/>
  <c r="E1315" i="1"/>
  <c r="E1339" i="1"/>
  <c r="E1330" i="1"/>
  <c r="E1327" i="1"/>
  <c r="E1328" i="1"/>
  <c r="E1329" i="1"/>
  <c r="E1326" i="1"/>
  <c r="E1324" i="1"/>
  <c r="E1325" i="1"/>
  <c r="E1331" i="1"/>
  <c r="E1322" i="1"/>
  <c r="E1354" i="1"/>
  <c r="E1319" i="1"/>
  <c r="E1351" i="1"/>
  <c r="E1320" i="1"/>
  <c r="E1352" i="1"/>
  <c r="E1321" i="1"/>
  <c r="E1353" i="1"/>
  <c r="E1318" i="1"/>
  <c r="E1350" i="1"/>
  <c r="E1316" i="1"/>
  <c r="E1348" i="1"/>
  <c r="E1317" i="1"/>
  <c r="E1349" i="1"/>
  <c r="E1323" i="1"/>
  <c r="E1355" i="1"/>
  <c r="E1346" i="1"/>
  <c r="E1343" i="1"/>
  <c r="E1344" i="1"/>
  <c r="E1345" i="1"/>
  <c r="E1342" i="1"/>
  <c r="E1340" i="1"/>
  <c r="E1341" i="1"/>
  <c r="E1347" i="1"/>
  <c r="E1356" i="1"/>
  <c r="E1360" i="1"/>
  <c r="E1361" i="1"/>
  <c r="E1362" i="1"/>
  <c r="E1359" i="1"/>
  <c r="E1357" i="1"/>
  <c r="E1358" i="1"/>
  <c r="E1363" i="1"/>
  <c r="E1371" i="1"/>
  <c r="E1372" i="1"/>
  <c r="E1373" i="1"/>
  <c r="E1375" i="1"/>
  <c r="E1374" i="1"/>
  <c r="E1377" i="1"/>
  <c r="E1376" i="1"/>
  <c r="E1368" i="1"/>
  <c r="E1367" i="1"/>
  <c r="E1366" i="1"/>
  <c r="E1369" i="1"/>
  <c r="E1365" i="1"/>
  <c r="E1370" i="1"/>
  <c r="E1364" i="1"/>
  <c r="E1378" i="1"/>
  <c r="E1382" i="1"/>
  <c r="E1381" i="1"/>
  <c r="E1380" i="1"/>
  <c r="E1379" i="1"/>
  <c r="E1383" i="1"/>
  <c r="E1386" i="1"/>
  <c r="E1385" i="1"/>
  <c r="E1387" i="1"/>
  <c r="E1384" i="1"/>
  <c r="E1388" i="1"/>
  <c r="E1389" i="1"/>
  <c r="E1390" i="1"/>
  <c r="E1391" i="1"/>
  <c r="E1392" i="1"/>
  <c r="E1393" i="1"/>
  <c r="E1394" i="1"/>
  <c r="E1395" i="1"/>
  <c r="E1396" i="1"/>
  <c r="E1397" i="1"/>
  <c r="E1398" i="1"/>
  <c r="E1399" i="1"/>
  <c r="E1400" i="1"/>
  <c r="E1401" i="1"/>
  <c r="E1402" i="1"/>
  <c r="E1403" i="1"/>
  <c r="E1404" i="1"/>
  <c r="E1405" i="1"/>
  <c r="E1406" i="1"/>
  <c r="E1409" i="1"/>
  <c r="E1407" i="1"/>
  <c r="E1408" i="1"/>
  <c r="E1410" i="1"/>
  <c r="E1411" i="1"/>
  <c r="E1412" i="1"/>
  <c r="E1413" i="1"/>
  <c r="E1414" i="1"/>
  <c r="E1415" i="1"/>
  <c r="E1416" i="1"/>
  <c r="E1417" i="1"/>
  <c r="E1418" i="1"/>
  <c r="E1422" i="1"/>
  <c r="E1423" i="1"/>
  <c r="E1419" i="1"/>
  <c r="E1420" i="1"/>
  <c r="E1421" i="1"/>
  <c r="E1426" i="1"/>
  <c r="E1424" i="1"/>
  <c r="E1425" i="1"/>
  <c r="E1427" i="1"/>
  <c r="E1428" i="1"/>
  <c r="E1429" i="1"/>
  <c r="E1430" i="1"/>
  <c r="E1431" i="1"/>
  <c r="E1432" i="1"/>
  <c r="E1435" i="1"/>
  <c r="E1433" i="1"/>
  <c r="E1434" i="1"/>
  <c r="E1436" i="1"/>
  <c r="E1450" i="1"/>
  <c r="E1451" i="1"/>
  <c r="E1452" i="1"/>
  <c r="E1449" i="1"/>
  <c r="E1447" i="1"/>
  <c r="E1448" i="1"/>
  <c r="E1453" i="1"/>
  <c r="E1459" i="1"/>
  <c r="E1462" i="1"/>
  <c r="E1463" i="1"/>
  <c r="E1461" i="1"/>
  <c r="E1460" i="1"/>
  <c r="E1464" i="1"/>
  <c r="E1437" i="1"/>
  <c r="E1442" i="1"/>
  <c r="E1444" i="1"/>
  <c r="E1445" i="1"/>
  <c r="E1441" i="1"/>
  <c r="E1439" i="1"/>
  <c r="E1440" i="1"/>
  <c r="E1446" i="1"/>
  <c r="E1438" i="1"/>
  <c r="E1457" i="1"/>
  <c r="E1456" i="1"/>
  <c r="E1454" i="1"/>
  <c r="E1455" i="1"/>
  <c r="E1458" i="1"/>
  <c r="E1443" i="1"/>
  <c r="E1465" i="1"/>
  <c r="E1466" i="1"/>
  <c r="E1467" i="1"/>
  <c r="E1471" i="1"/>
  <c r="E1470" i="1"/>
  <c r="E1472" i="1"/>
  <c r="E1469" i="1"/>
  <c r="E1473" i="1"/>
  <c r="E1468" i="1"/>
  <c r="E1474" i="1"/>
  <c r="E1478" i="1"/>
  <c r="E1477" i="1"/>
  <c r="E1479" i="1"/>
  <c r="E1476" i="1"/>
  <c r="E1480" i="1"/>
  <c r="E1475" i="1"/>
  <c r="E1481" i="1"/>
  <c r="E1483" i="1"/>
  <c r="E1485" i="1"/>
  <c r="E1487" i="1"/>
  <c r="E1489" i="1"/>
  <c r="E1482" i="1"/>
  <c r="E1484" i="1"/>
  <c r="E1486" i="1"/>
  <c r="E1488" i="1"/>
  <c r="E1490" i="1"/>
  <c r="E1491" i="1"/>
  <c r="E1492" i="1"/>
  <c r="E1493" i="1"/>
  <c r="E1494" i="1"/>
  <c r="E1495" i="1"/>
  <c r="E1496" i="1"/>
  <c r="E1497" i="1"/>
  <c r="E1498" i="1"/>
  <c r="E1499" i="1"/>
  <c r="E1507" i="1"/>
  <c r="E1505" i="1"/>
  <c r="E1509" i="1"/>
  <c r="E1503" i="1"/>
  <c r="E1511" i="1"/>
  <c r="E1501" i="1"/>
  <c r="E1500" i="1"/>
  <c r="E1508" i="1"/>
  <c r="E1506" i="1"/>
  <c r="E1510" i="1"/>
  <c r="E1504" i="1"/>
  <c r="E1512" i="1"/>
  <c r="E1502" i="1"/>
  <c r="E1513" i="1"/>
  <c r="E1514" i="1"/>
  <c r="E1515" i="1"/>
  <c r="E1516" i="1"/>
  <c r="E1517" i="1"/>
  <c r="E1518" i="1"/>
  <c r="E1519" i="1"/>
  <c r="E1520" i="1"/>
  <c r="E1521" i="1"/>
  <c r="E1522" i="1"/>
  <c r="E1523" i="1"/>
  <c r="E1524" i="1"/>
  <c r="E1527" i="1"/>
  <c r="E1526" i="1"/>
  <c r="E1528" i="1"/>
  <c r="E1525" i="1"/>
  <c r="E1529" i="1"/>
  <c r="E1530" i="1"/>
  <c r="E1531" i="1"/>
  <c r="E1532" i="1"/>
  <c r="E1533" i="1"/>
  <c r="E1534" i="1"/>
  <c r="E1536" i="1"/>
  <c r="E1537" i="1"/>
  <c r="E1540" i="1"/>
  <c r="E1535" i="1"/>
  <c r="E1538" i="1"/>
  <c r="E1539" i="1"/>
  <c r="E1544" i="1"/>
  <c r="E1545" i="1"/>
  <c r="E1546" i="1"/>
  <c r="E1541" i="1"/>
  <c r="E1542" i="1"/>
  <c r="E1543" i="1"/>
  <c r="E1552" i="1"/>
  <c r="E1548" i="1"/>
  <c r="E1551" i="1"/>
  <c r="E1547" i="1"/>
  <c r="E1550" i="1"/>
  <c r="E1549" i="1"/>
  <c r="E1553" i="1"/>
  <c r="E1554" i="1"/>
  <c r="E1555" i="1"/>
  <c r="E1556" i="1"/>
  <c r="E1557" i="1"/>
  <c r="E1558" i="1"/>
  <c r="E1559" i="1"/>
  <c r="E1560" i="1"/>
  <c r="E1561" i="1"/>
  <c r="E1562" i="1"/>
  <c r="E1563" i="1"/>
  <c r="E1564" i="1"/>
  <c r="E1565" i="1"/>
  <c r="E1566" i="1"/>
  <c r="E1567" i="1"/>
  <c r="E1568" i="1"/>
  <c r="E1569" i="1"/>
  <c r="E1570" i="1"/>
  <c r="E1571" i="1"/>
  <c r="E1577" i="1"/>
  <c r="E1578" i="1"/>
  <c r="E1579" i="1"/>
  <c r="E1580" i="1"/>
  <c r="E1572" i="1"/>
  <c r="E1573" i="1"/>
  <c r="E1574" i="1"/>
  <c r="E1575" i="1"/>
  <c r="E1576" i="1"/>
  <c r="E1581" i="1"/>
  <c r="E1582" i="1"/>
  <c r="E1588" i="1"/>
  <c r="E1589" i="1"/>
  <c r="E1590" i="1"/>
  <c r="E1591" i="1"/>
  <c r="E1583" i="1"/>
  <c r="E1584" i="1"/>
  <c r="E1585" i="1"/>
  <c r="E1586" i="1"/>
  <c r="E1587" i="1"/>
  <c r="E1592" i="1"/>
  <c r="E1596" i="1"/>
  <c r="E1593" i="1"/>
  <c r="E1597" i="1"/>
  <c r="E1594" i="1"/>
  <c r="E1598" i="1"/>
  <c r="E1595" i="1"/>
  <c r="E1599" i="1"/>
  <c r="E1603" i="1"/>
  <c r="E1600" i="1"/>
  <c r="E1604" i="1"/>
  <c r="E1601" i="1"/>
  <c r="E1605" i="1"/>
  <c r="E1602" i="1"/>
  <c r="E1606" i="1"/>
  <c r="E1607" i="1"/>
  <c r="E1608" i="1"/>
  <c r="E1609" i="1"/>
  <c r="E1610" i="1"/>
  <c r="E1611" i="1"/>
  <c r="E1612" i="1"/>
  <c r="E1613" i="1"/>
  <c r="E1619" i="1"/>
  <c r="E1620" i="1"/>
  <c r="E1621" i="1"/>
  <c r="E1622" i="1"/>
  <c r="E1614" i="1"/>
  <c r="E1615" i="1"/>
  <c r="E1616" i="1"/>
  <c r="E1617" i="1"/>
  <c r="E1618" i="1"/>
  <c r="E1623" i="1"/>
  <c r="E1624" i="1"/>
  <c r="E1625" i="1"/>
  <c r="E1626" i="1"/>
  <c r="E1627" i="1"/>
  <c r="E1628" i="1"/>
  <c r="E1629" i="1"/>
  <c r="E1630" i="1"/>
  <c r="E1631" i="1"/>
  <c r="E1632" i="1"/>
  <c r="E1633" i="1"/>
  <c r="E1634" i="1"/>
  <c r="E1635" i="1"/>
  <c r="E1636" i="1"/>
  <c r="E1637" i="1"/>
  <c r="E1638" i="1"/>
  <c r="E1651" i="1"/>
  <c r="E1652" i="1"/>
  <c r="E1653" i="1"/>
  <c r="E1639" i="1"/>
  <c r="E1640" i="1"/>
  <c r="E1641" i="1"/>
  <c r="E1642" i="1"/>
  <c r="E1660" i="1"/>
  <c r="E1657" i="1"/>
  <c r="E1658" i="1"/>
  <c r="E1659" i="1"/>
  <c r="E1656" i="1"/>
  <c r="E1654" i="1"/>
  <c r="E1655" i="1"/>
  <c r="E1661" i="1"/>
  <c r="E1649" i="1"/>
  <c r="E1646" i="1"/>
  <c r="E1647" i="1"/>
  <c r="E1648" i="1"/>
  <c r="E1645" i="1"/>
  <c r="E1643" i="1"/>
  <c r="E1644" i="1"/>
  <c r="E1650" i="1"/>
  <c r="E1662" i="1"/>
  <c r="E1674" i="1"/>
  <c r="E1675" i="1"/>
  <c r="E1676" i="1"/>
  <c r="E1673" i="1"/>
  <c r="E1671" i="1"/>
  <c r="E1672" i="1"/>
  <c r="E1677" i="1"/>
  <c r="E1663" i="1"/>
  <c r="E1667" i="1"/>
  <c r="E1668" i="1"/>
  <c r="E1669" i="1"/>
  <c r="E1666" i="1"/>
  <c r="E1664" i="1"/>
  <c r="E1665" i="1"/>
  <c r="E1670" i="1"/>
  <c r="E1678" i="1"/>
  <c r="E1682" i="1"/>
  <c r="E1681" i="1"/>
  <c r="E1683" i="1"/>
  <c r="E1680" i="1"/>
  <c r="E1684" i="1"/>
  <c r="E1679" i="1"/>
  <c r="E1685" i="1"/>
  <c r="E1689" i="1"/>
  <c r="E1688" i="1"/>
  <c r="E1690" i="1"/>
  <c r="E1687" i="1"/>
  <c r="E1691" i="1"/>
  <c r="E1686" i="1"/>
  <c r="E1692" i="1"/>
  <c r="E1696" i="1"/>
  <c r="E1695" i="1"/>
  <c r="E1697" i="1"/>
  <c r="E1694" i="1"/>
  <c r="E1698" i="1"/>
  <c r="E1693" i="1"/>
  <c r="E1699" i="1"/>
  <c r="E1703" i="1"/>
  <c r="E1702" i="1"/>
  <c r="E1704" i="1"/>
  <c r="E1701" i="1"/>
  <c r="E1705" i="1"/>
  <c r="E1700" i="1"/>
  <c r="E1706" i="1"/>
  <c r="E1707" i="1"/>
  <c r="E1708" i="1"/>
  <c r="E1711" i="1"/>
  <c r="E1710" i="1"/>
  <c r="E1712" i="1"/>
  <c r="E1709" i="1"/>
  <c r="E1713" i="1"/>
  <c r="E1715" i="1"/>
  <c r="E1717" i="1"/>
  <c r="E1714" i="1"/>
  <c r="E1716" i="1"/>
  <c r="E1720" i="1"/>
  <c r="E1718" i="1"/>
  <c r="E1722" i="1"/>
  <c r="E1727" i="1"/>
  <c r="E1723" i="1"/>
  <c r="E1728" i="1"/>
  <c r="E1724" i="1"/>
  <c r="E1729" i="1"/>
  <c r="E1725" i="1"/>
  <c r="E1730" i="1"/>
  <c r="E1721" i="1"/>
  <c r="E1726" i="1"/>
  <c r="E1719" i="1"/>
  <c r="E1732" i="1"/>
  <c r="E1733" i="1"/>
  <c r="E1734" i="1"/>
  <c r="E1735" i="1"/>
  <c r="E1731" i="1"/>
  <c r="E1736" i="1"/>
  <c r="E1738" i="1"/>
  <c r="E1737" i="1"/>
  <c r="E1739" i="1"/>
  <c r="E1740" i="1"/>
  <c r="E1741" i="1"/>
  <c r="E1746" i="1"/>
  <c r="E1747" i="1"/>
  <c r="E1748" i="1"/>
  <c r="E1745" i="1"/>
  <c r="E1743" i="1"/>
  <c r="E1744" i="1"/>
  <c r="E1749" i="1"/>
  <c r="E1742" i="1"/>
  <c r="E1753" i="1"/>
  <c r="E1754" i="1"/>
  <c r="E1755" i="1"/>
  <c r="E1752" i="1"/>
  <c r="E1750" i="1"/>
  <c r="E1751" i="1"/>
  <c r="E1756" i="1"/>
  <c r="E1757" i="1"/>
  <c r="E1761" i="1"/>
  <c r="E1762" i="1"/>
  <c r="E1763" i="1"/>
  <c r="E1760" i="1"/>
  <c r="E1758" i="1"/>
  <c r="E1759" i="1"/>
  <c r="E1764" i="1"/>
  <c r="E1771" i="1"/>
  <c r="E1765" i="1"/>
  <c r="E1769" i="1"/>
  <c r="E1770" i="1"/>
  <c r="E1768" i="1"/>
  <c r="E1766" i="1"/>
  <c r="E1767" i="1"/>
  <c r="E1772" i="1"/>
  <c r="E1773" i="1"/>
  <c r="E1775" i="1"/>
  <c r="E1777" i="1"/>
  <c r="E1779" i="1"/>
  <c r="E1774" i="1"/>
  <c r="E1776" i="1"/>
  <c r="E1778" i="1"/>
  <c r="E1780" i="1"/>
  <c r="E1783" i="1"/>
  <c r="E1781" i="1"/>
  <c r="E1785" i="1"/>
  <c r="E1790" i="1"/>
  <c r="E1786" i="1"/>
  <c r="E1791" i="1"/>
  <c r="E1787" i="1"/>
  <c r="E1792" i="1"/>
  <c r="E1788" i="1"/>
  <c r="E1793" i="1"/>
  <c r="E1784" i="1"/>
  <c r="E1789" i="1"/>
  <c r="E1782" i="1"/>
  <c r="E1795" i="1"/>
  <c r="E1796" i="1"/>
  <c r="E1797" i="1"/>
  <c r="E1798" i="1"/>
  <c r="E1794" i="1"/>
  <c r="E1815" i="1"/>
  <c r="E1799" i="1"/>
  <c r="E1819" i="1"/>
  <c r="E1804" i="1"/>
  <c r="E1820" i="1"/>
  <c r="E1805" i="1"/>
  <c r="E1821" i="1"/>
  <c r="E1806" i="1"/>
  <c r="E1818" i="1"/>
  <c r="E1803" i="1"/>
  <c r="E1816" i="1"/>
  <c r="E1801" i="1"/>
  <c r="E1817" i="1"/>
  <c r="E1802" i="1"/>
  <c r="E1822" i="1"/>
  <c r="E1807" i="1"/>
  <c r="E1800" i="1"/>
  <c r="E1811" i="1"/>
  <c r="E1812" i="1"/>
  <c r="E1813" i="1"/>
  <c r="E1810" i="1"/>
  <c r="E1808" i="1"/>
  <c r="E1809" i="1"/>
  <c r="E1814" i="1"/>
  <c r="E1823" i="1"/>
  <c r="E1827" i="1"/>
  <c r="E1828" i="1"/>
  <c r="E1829" i="1"/>
  <c r="E1826" i="1"/>
  <c r="E1824" i="1"/>
  <c r="E1825" i="1"/>
  <c r="E1830" i="1"/>
  <c r="E1831" i="1"/>
  <c r="E1834" i="1"/>
  <c r="E1835" i="1"/>
  <c r="E1836" i="1"/>
  <c r="E1837" i="1"/>
  <c r="E1833" i="1"/>
  <c r="E1832" i="1"/>
  <c r="E1839" i="1"/>
  <c r="E1840" i="1"/>
  <c r="E1841" i="1"/>
  <c r="E1842" i="1"/>
  <c r="E1838" i="1"/>
  <c r="E1843" i="1"/>
  <c r="E1844" i="1"/>
  <c r="E1845" i="1"/>
  <c r="E1846" i="1"/>
  <c r="E1860" i="1"/>
  <c r="E1847" i="1"/>
  <c r="E1857" i="1"/>
  <c r="E1851" i="1"/>
  <c r="E1856" i="1"/>
  <c r="E1850" i="1"/>
  <c r="E1858" i="1"/>
  <c r="E1852" i="1"/>
  <c r="E1855" i="1"/>
  <c r="E1849" i="1"/>
  <c r="E1859" i="1"/>
  <c r="E1853" i="1"/>
  <c r="E1854" i="1"/>
  <c r="E1848" i="1"/>
  <c r="E1863" i="1"/>
  <c r="E1862" i="1"/>
  <c r="E1861" i="1"/>
  <c r="E1866" i="1"/>
  <c r="E1865" i="1"/>
  <c r="E1864" i="1"/>
  <c r="E1871" i="1"/>
  <c r="E1869" i="1"/>
  <c r="E1867" i="1"/>
  <c r="E1872" i="1"/>
  <c r="E1870" i="1"/>
  <c r="E1868" i="1"/>
  <c r="E1873" i="1"/>
  <c r="E1874" i="1"/>
  <c r="E1876" i="1"/>
  <c r="E1875" i="1"/>
  <c r="E1877" i="1"/>
  <c r="E1881" i="1"/>
  <c r="E1880" i="1"/>
  <c r="E1879" i="1"/>
  <c r="E1882" i="1"/>
  <c r="E1878" i="1"/>
  <c r="E1883" i="1"/>
  <c r="E1885" i="1"/>
  <c r="E1884" i="1"/>
  <c r="E1886" i="1"/>
  <c r="E1887" i="1"/>
  <c r="E1889" i="1"/>
  <c r="E1890" i="1"/>
  <c r="E1891" i="1"/>
  <c r="E1892" i="1"/>
  <c r="E1893" i="1"/>
  <c r="E1894" i="1"/>
  <c r="E1895" i="1"/>
  <c r="E1888" i="1"/>
  <c r="E1896" i="1"/>
  <c r="E1897" i="1"/>
  <c r="E1898" i="1"/>
  <c r="E1899" i="1"/>
  <c r="E1900" i="1"/>
  <c r="E1901" i="1"/>
  <c r="E1902" i="1"/>
  <c r="E1904" i="1"/>
  <c r="E1905" i="1"/>
  <c r="E1906" i="1"/>
  <c r="E1907" i="1"/>
  <c r="E1908" i="1"/>
  <c r="E1909" i="1"/>
  <c r="E1903" i="1"/>
  <c r="E1910" i="1"/>
  <c r="E1911" i="1"/>
  <c r="E1912" i="1"/>
  <c r="E1913" i="1"/>
  <c r="E1914" i="1"/>
  <c r="E1915" i="1"/>
  <c r="E1916" i="1"/>
  <c r="E1917" i="1"/>
  <c r="E1918" i="1"/>
  <c r="E1919" i="1"/>
  <c r="E1920" i="1"/>
  <c r="E1921" i="1"/>
  <c r="E1922" i="1"/>
  <c r="E1923" i="1"/>
  <c r="E1924" i="1"/>
  <c r="E1925" i="1"/>
  <c r="E1926" i="1"/>
  <c r="E1927" i="1"/>
  <c r="E1928" i="1"/>
  <c r="E1929" i="1"/>
  <c r="E1930" i="1"/>
  <c r="E1931" i="1"/>
  <c r="E1932" i="1"/>
  <c r="E1934" i="1"/>
  <c r="E1936" i="1"/>
  <c r="E1937" i="1"/>
  <c r="E1938" i="1"/>
  <c r="E1939" i="1"/>
  <c r="E1940" i="1"/>
  <c r="E1941" i="1"/>
  <c r="E1935" i="1"/>
  <c r="E1943" i="1"/>
  <c r="E1944" i="1"/>
  <c r="E1945" i="1"/>
  <c r="E1946" i="1"/>
  <c r="E1947" i="1"/>
  <c r="E1948" i="1"/>
  <c r="E1933" i="1"/>
  <c r="E1942" i="1"/>
  <c r="E1953" i="1"/>
  <c r="E1949" i="1"/>
  <c r="E1954" i="1"/>
  <c r="E1950" i="1"/>
  <c r="E1955" i="1"/>
  <c r="E1951" i="1"/>
  <c r="E1956" i="1"/>
  <c r="E1952" i="1"/>
  <c r="E1957" i="1"/>
  <c r="E1958" i="1"/>
  <c r="E1959" i="1"/>
  <c r="E1960" i="1"/>
  <c r="E1961" i="1"/>
  <c r="E1962" i="1"/>
  <c r="E1963" i="1"/>
  <c r="E1964" i="1"/>
  <c r="E1966" i="1"/>
  <c r="E1965" i="1"/>
  <c r="E1975" i="1"/>
  <c r="E1969" i="1"/>
  <c r="E1976" i="1"/>
  <c r="E1970" i="1"/>
  <c r="E1977" i="1"/>
  <c r="E1971" i="1"/>
  <c r="E1978" i="1"/>
  <c r="E1972" i="1"/>
  <c r="E1979" i="1"/>
  <c r="E1973" i="1"/>
  <c r="E1980" i="1"/>
  <c r="E1974" i="1"/>
  <c r="E1968" i="1"/>
  <c r="E1981" i="1"/>
  <c r="E1982" i="1"/>
  <c r="E1983" i="1"/>
  <c r="E1984" i="1"/>
  <c r="E1985" i="1"/>
  <c r="E1986" i="1"/>
  <c r="E1967" i="1"/>
  <c r="E1996" i="1"/>
  <c r="E1987" i="1"/>
  <c r="E1997" i="1"/>
  <c r="E1988" i="1"/>
  <c r="E1998" i="1"/>
  <c r="E1989" i="1"/>
  <c r="E1995" i="1"/>
  <c r="E1990" i="1"/>
  <c r="E1993" i="1"/>
  <c r="E1991" i="1"/>
  <c r="E1994" i="1"/>
  <c r="E1992" i="1"/>
  <c r="E1999" i="1"/>
  <c r="E2000" i="1"/>
  <c r="E2001" i="1"/>
  <c r="E2002" i="1"/>
  <c r="E2003" i="1"/>
  <c r="E2008" i="1"/>
  <c r="E2004" i="1"/>
  <c r="E2009" i="1"/>
  <c r="E2005" i="1"/>
  <c r="E2010" i="1"/>
  <c r="E2006" i="1"/>
  <c r="E2011" i="1"/>
  <c r="E2007" i="1"/>
  <c r="E2012" i="1"/>
  <c r="E2013" i="1"/>
  <c r="E2014" i="1"/>
  <c r="E2015" i="1"/>
  <c r="E2017" i="1"/>
  <c r="E2016" i="1"/>
  <c r="E2026" i="1"/>
  <c r="E2020" i="1"/>
  <c r="E2027" i="1"/>
  <c r="E2021" i="1"/>
  <c r="E2028" i="1"/>
  <c r="E2022" i="1"/>
  <c r="E2029" i="1"/>
  <c r="E2023" i="1"/>
  <c r="E2030" i="1"/>
  <c r="E2024" i="1"/>
  <c r="E2031" i="1"/>
  <c r="E2025" i="1"/>
  <c r="E2019" i="1"/>
  <c r="E2032" i="1"/>
  <c r="E2033" i="1"/>
  <c r="E2034" i="1"/>
  <c r="E2035" i="1"/>
  <c r="E2036" i="1"/>
  <c r="E2037" i="1"/>
  <c r="E2018" i="1"/>
  <c r="E2038" i="1"/>
  <c r="E2039" i="1"/>
  <c r="E2040" i="1"/>
  <c r="E2041" i="1"/>
  <c r="E2042" i="1"/>
  <c r="E2043" i="1"/>
  <c r="E2048" i="1"/>
  <c r="E2044" i="1"/>
  <c r="E2049" i="1"/>
  <c r="E2045" i="1"/>
  <c r="E2050" i="1"/>
  <c r="E2046" i="1"/>
  <c r="E2051" i="1"/>
  <c r="E2047" i="1"/>
  <c r="E2052" i="1"/>
  <c r="E2053" i="1"/>
  <c r="E2054" i="1"/>
  <c r="E2055" i="1"/>
  <c r="E2057" i="1"/>
  <c r="E2056" i="1"/>
  <c r="E2065" i="1"/>
  <c r="E2059" i="1"/>
  <c r="E2066" i="1"/>
  <c r="E2060" i="1"/>
  <c r="E2067" i="1"/>
  <c r="E2061" i="1"/>
  <c r="E2068" i="1"/>
  <c r="E2062" i="1"/>
  <c r="E2069" i="1"/>
  <c r="E2063" i="1"/>
  <c r="E2070" i="1"/>
  <c r="E2064" i="1"/>
  <c r="E2058" i="1"/>
  <c r="E2071" i="1"/>
  <c r="E2072" i="1"/>
  <c r="E2073" i="1"/>
  <c r="E2074" i="1"/>
  <c r="E2075" i="1"/>
  <c r="E2076" i="1"/>
  <c r="E2081" i="1"/>
  <c r="E2080" i="1"/>
  <c r="E2079" i="1"/>
  <c r="E2082" i="1"/>
  <c r="E2078" i="1"/>
  <c r="E2083" i="1"/>
  <c r="E2077" i="1"/>
  <c r="E2084" i="1"/>
  <c r="E2088" i="1"/>
  <c r="E2087" i="1"/>
  <c r="E2089" i="1"/>
  <c r="E2086" i="1"/>
  <c r="E2090" i="1"/>
  <c r="E2085" i="1"/>
  <c r="E2091" i="1"/>
  <c r="E2092" i="1"/>
  <c r="E2093" i="1"/>
  <c r="E2094" i="1"/>
  <c r="E2095" i="1"/>
  <c r="E2096" i="1"/>
  <c r="E2097" i="1"/>
  <c r="E2098" i="1"/>
  <c r="E2106" i="1"/>
  <c r="E2099" i="1"/>
  <c r="E2104" i="1"/>
  <c r="E2105" i="1"/>
  <c r="E2103" i="1"/>
  <c r="E2101" i="1"/>
  <c r="E2102" i="1"/>
  <c r="E2107" i="1"/>
  <c r="E2113" i="1"/>
  <c r="E2100" i="1"/>
  <c r="E2111" i="1"/>
  <c r="E2112" i="1"/>
  <c r="E2110" i="1"/>
  <c r="E2108" i="1"/>
  <c r="E2109" i="1"/>
  <c r="E2114" i="1"/>
  <c r="E2116" i="1"/>
  <c r="E2120" i="1"/>
  <c r="E2121" i="1"/>
  <c r="E2122" i="1"/>
  <c r="E2119" i="1"/>
  <c r="E2117" i="1"/>
  <c r="E2118" i="1"/>
  <c r="E2123" i="1"/>
  <c r="E2115" i="1"/>
  <c r="E2127" i="1"/>
  <c r="E2128" i="1"/>
  <c r="E2129" i="1"/>
  <c r="E2126" i="1"/>
  <c r="E2124" i="1"/>
  <c r="E2125" i="1"/>
  <c r="E2130" i="1"/>
  <c r="E2133" i="1"/>
  <c r="E2132" i="1"/>
  <c r="E2131" i="1"/>
  <c r="E2134" i="1"/>
  <c r="E2138" i="1"/>
  <c r="E2137" i="1"/>
  <c r="E2136" i="1"/>
  <c r="E2142" i="1"/>
  <c r="E2143" i="1"/>
  <c r="E2141" i="1"/>
  <c r="E2139" i="1"/>
  <c r="E2135" i="1"/>
  <c r="E2140" i="1"/>
  <c r="E2147" i="1"/>
  <c r="E2153" i="1"/>
  <c r="E2154" i="1"/>
  <c r="E2146" i="1"/>
  <c r="E2150" i="1"/>
  <c r="E2151" i="1"/>
  <c r="E2152" i="1"/>
  <c r="E2145" i="1"/>
  <c r="E2149" i="1"/>
  <c r="E2148" i="1"/>
  <c r="E2155" i="1"/>
  <c r="E2144" i="1"/>
  <c r="E2158" i="1"/>
  <c r="E2156" i="1"/>
  <c r="E2157" i="1"/>
  <c r="E2159" i="1"/>
  <c r="E2160" i="1"/>
  <c r="E2161" i="1"/>
  <c r="E2162" i="1"/>
  <c r="E2163" i="1"/>
  <c r="E2164" i="1"/>
  <c r="E2171" i="1"/>
  <c r="E2170" i="1"/>
  <c r="E2169" i="1"/>
  <c r="E2172" i="1"/>
  <c r="E2168" i="1"/>
  <c r="E2173" i="1"/>
  <c r="E2165" i="1"/>
  <c r="E2166" i="1"/>
  <c r="E2167" i="1"/>
  <c r="E2174" i="1"/>
  <c r="E2175" i="1"/>
  <c r="E2176" i="1"/>
  <c r="E2177" i="1"/>
  <c r="E2179" i="1"/>
  <c r="E2178" i="1"/>
  <c r="E2180" i="1"/>
  <c r="E2181" i="1"/>
  <c r="E2182" i="1"/>
  <c r="E2184" i="1"/>
  <c r="E2183" i="1"/>
  <c r="E2185" i="1"/>
  <c r="E2186" i="1"/>
  <c r="E2187" i="1"/>
  <c r="E2191" i="1"/>
  <c r="E2190" i="1"/>
  <c r="E2192" i="1"/>
  <c r="E2189" i="1"/>
  <c r="E2193" i="1"/>
  <c r="E2188" i="1"/>
  <c r="E2208" i="1"/>
  <c r="E2194" i="1"/>
  <c r="E2206" i="1"/>
  <c r="E2207" i="1"/>
  <c r="E2205" i="1"/>
  <c r="E2203" i="1"/>
  <c r="E2204" i="1"/>
  <c r="E2209" i="1"/>
  <c r="E2201" i="1"/>
  <c r="E2195" i="1"/>
  <c r="E2199" i="1"/>
  <c r="E2200" i="1"/>
  <c r="E2198" i="1"/>
  <c r="E2196" i="1"/>
  <c r="E2197" i="1"/>
  <c r="E2202" i="1"/>
  <c r="E2212" i="1"/>
  <c r="E2216" i="1"/>
  <c r="E2215" i="1"/>
  <c r="E2217" i="1"/>
  <c r="E2214" i="1"/>
  <c r="E2218" i="1"/>
  <c r="E2213" i="1"/>
  <c r="E2210" i="1"/>
  <c r="E2222" i="1"/>
  <c r="E2221" i="1"/>
  <c r="E2223" i="1"/>
  <c r="E2220" i="1"/>
  <c r="E2224" i="1"/>
  <c r="E2219" i="1"/>
  <c r="E2211" i="1"/>
  <c r="E2228" i="1"/>
  <c r="E2227" i="1"/>
  <c r="E2229" i="1"/>
  <c r="E2226" i="1"/>
  <c r="E2230" i="1"/>
  <c r="E2225" i="1"/>
  <c r="E2231" i="1"/>
  <c r="E2235" i="1"/>
  <c r="E2234" i="1"/>
  <c r="E2236" i="1"/>
  <c r="E2233" i="1"/>
  <c r="E2232" i="1"/>
  <c r="E2239" i="1"/>
  <c r="E2238" i="1"/>
  <c r="E2240" i="1"/>
  <c r="E2237" i="1"/>
  <c r="E2241" i="1"/>
  <c r="E2252" i="1"/>
  <c r="E2251" i="1"/>
  <c r="E2253" i="1"/>
  <c r="E2250" i="1"/>
  <c r="E2254" i="1"/>
  <c r="E2249" i="1"/>
  <c r="E2242" i="1"/>
  <c r="E2246" i="1"/>
  <c r="E2245" i="1"/>
  <c r="E2247" i="1"/>
  <c r="E2244" i="1"/>
  <c r="E2248" i="1"/>
  <c r="E2243" i="1"/>
  <c r="E2259" i="1"/>
  <c r="E2255" i="1"/>
  <c r="E2258" i="1"/>
  <c r="E2260" i="1"/>
  <c r="E2257" i="1"/>
  <c r="E2261" i="1"/>
  <c r="E2256" i="1"/>
  <c r="E2263" i="1"/>
  <c r="E2267" i="1"/>
  <c r="E2266" i="1"/>
  <c r="E2268" i="1"/>
  <c r="E2265" i="1"/>
  <c r="E2269" i="1"/>
  <c r="E2264" i="1"/>
  <c r="E2262" i="1"/>
  <c r="E2273" i="1"/>
  <c r="E2272" i="1"/>
  <c r="E2274" i="1"/>
  <c r="E2271" i="1"/>
  <c r="E2275" i="1"/>
  <c r="E2270" i="1"/>
  <c r="E2276" i="1"/>
  <c r="E2280" i="1"/>
  <c r="E2279" i="1"/>
  <c r="E2281" i="1"/>
  <c r="E2278" i="1"/>
  <c r="E2282" i="1"/>
  <c r="E2277" i="1"/>
  <c r="E2283" i="1"/>
  <c r="E2284" i="1"/>
  <c r="E2285" i="1"/>
  <c r="E2286" i="1"/>
  <c r="E2287" i="1"/>
  <c r="E2288" i="1"/>
  <c r="E2289" i="1"/>
  <c r="E2291" i="1"/>
  <c r="E2295" i="1"/>
  <c r="E2296" i="1"/>
  <c r="E2297" i="1"/>
  <c r="E2294" i="1"/>
  <c r="E2292" i="1"/>
  <c r="E2293" i="1"/>
  <c r="E2298" i="1"/>
  <c r="E2290" i="1"/>
  <c r="E2302" i="1"/>
  <c r="E2303" i="1"/>
  <c r="E2304" i="1"/>
  <c r="E2301" i="1"/>
  <c r="E2299" i="1"/>
  <c r="E2300" i="1"/>
  <c r="E2305" i="1"/>
  <c r="E2306" i="1"/>
  <c r="E2310" i="1"/>
  <c r="E2309" i="1"/>
  <c r="E2311" i="1"/>
  <c r="E2308" i="1"/>
  <c r="E2307" i="1"/>
  <c r="E2314" i="1"/>
  <c r="E2313" i="1"/>
  <c r="E2315" i="1"/>
  <c r="E2312" i="1"/>
  <c r="E2316" i="1"/>
  <c r="E2317" i="1"/>
  <c r="E2318" i="1"/>
  <c r="E2319" i="1"/>
  <c r="E2320" i="1"/>
  <c r="E2321" i="1"/>
  <c r="E2322" i="1"/>
  <c r="E2323" i="1"/>
  <c r="E2325" i="1"/>
  <c r="E2336" i="1"/>
  <c r="E2337" i="1"/>
  <c r="E2338" i="1"/>
  <c r="E2335" i="1"/>
  <c r="E2333" i="1"/>
  <c r="E2334" i="1"/>
  <c r="E2339" i="1"/>
  <c r="E2324" i="1"/>
  <c r="E2329" i="1"/>
  <c r="E2330" i="1"/>
  <c r="E2331" i="1"/>
  <c r="E2328" i="1"/>
  <c r="E2326" i="1"/>
  <c r="E2327" i="1"/>
  <c r="E2332" i="1"/>
  <c r="E2340" i="1"/>
  <c r="E2345" i="1"/>
  <c r="E2344" i="1"/>
  <c r="E2346" i="1"/>
  <c r="E2343" i="1"/>
  <c r="E2347" i="1"/>
  <c r="E2342" i="1"/>
  <c r="E2341" i="1"/>
  <c r="E2351" i="1"/>
  <c r="E2350" i="1"/>
  <c r="E2352" i="1"/>
  <c r="E2349" i="1"/>
  <c r="E2353" i="1"/>
  <c r="E2348" i="1"/>
  <c r="E2354" i="1"/>
  <c r="E2355" i="1"/>
  <c r="E2356" i="1"/>
  <c r="E2357" i="1"/>
  <c r="E2358" i="1"/>
  <c r="E2359" i="1"/>
  <c r="E2360" i="1"/>
  <c r="E2367" i="1"/>
  <c r="E2376" i="1"/>
  <c r="E2365" i="1"/>
  <c r="E2366" i="1"/>
  <c r="E2364" i="1"/>
  <c r="E2362" i="1"/>
  <c r="E2363" i="1"/>
  <c r="E2368" i="1"/>
  <c r="E2374" i="1"/>
  <c r="E2361" i="1"/>
  <c r="E2372" i="1"/>
  <c r="E2373" i="1"/>
  <c r="E2371" i="1"/>
  <c r="E2369" i="1"/>
  <c r="E2370" i="1"/>
  <c r="E2375" i="1"/>
  <c r="E2384" i="1"/>
  <c r="E2377" i="1"/>
  <c r="E2382" i="1"/>
  <c r="E2383" i="1"/>
  <c r="E2381" i="1"/>
  <c r="E2379" i="1"/>
  <c r="E2380" i="1"/>
  <c r="E2385" i="1"/>
  <c r="E2391" i="1"/>
  <c r="E2378" i="1"/>
  <c r="E2389" i="1"/>
  <c r="E2390" i="1"/>
  <c r="E2388" i="1"/>
  <c r="E2386" i="1"/>
  <c r="E2387" i="1"/>
  <c r="E2392" i="1"/>
  <c r="E2399" i="1"/>
  <c r="E2393" i="1"/>
  <c r="E2397" i="1"/>
  <c r="E2398" i="1"/>
  <c r="E2396" i="1"/>
  <c r="E2394" i="1"/>
  <c r="E2395" i="1"/>
  <c r="E2400" i="1"/>
  <c r="E2401" i="1"/>
  <c r="E2402" i="1"/>
  <c r="E2403" i="1"/>
  <c r="E2407" i="1"/>
  <c r="E2404" i="1"/>
  <c r="E2406" i="1"/>
  <c r="E2405" i="1"/>
  <c r="E2408" i="1"/>
  <c r="E2409" i="1"/>
  <c r="E2410" i="1"/>
  <c r="E2411" i="1"/>
  <c r="E2412" i="1"/>
  <c r="E2413" i="1"/>
  <c r="E2414" i="1"/>
  <c r="E2420" i="1"/>
  <c r="E2415" i="1"/>
  <c r="E2418" i="1"/>
  <c r="E2419" i="1"/>
  <c r="E2417" i="1"/>
  <c r="E2422" i="1"/>
  <c r="E2416" i="1"/>
  <c r="E2421" i="1"/>
  <c r="E2423" i="1"/>
  <c r="E2424" i="1"/>
  <c r="E2425" i="1"/>
  <c r="E2429" i="1"/>
  <c r="E2426" i="1"/>
  <c r="E2428" i="1"/>
  <c r="E2427" i="1"/>
  <c r="E2436" i="1"/>
  <c r="E2435" i="1"/>
  <c r="E2434" i="1"/>
  <c r="E2430" i="1"/>
  <c r="E2433" i="1"/>
  <c r="E2431" i="1"/>
  <c r="E2432" i="1"/>
  <c r="E2437" i="1"/>
  <c r="E2438" i="1"/>
  <c r="E2439" i="1"/>
  <c r="E2442" i="1"/>
  <c r="E2440" i="1"/>
  <c r="E2443" i="1"/>
  <c r="E2441" i="1"/>
  <c r="E2445" i="1"/>
  <c r="E2446" i="1"/>
  <c r="E2447" i="1"/>
  <c r="E2444" i="1"/>
  <c r="E2448" i="1"/>
  <c r="E2450" i="1"/>
  <c r="E2449" i="1"/>
  <c r="E2452" i="1"/>
  <c r="E2451" i="1"/>
  <c r="E2453" i="1"/>
  <c r="E2464" i="1"/>
  <c r="E2463" i="1"/>
  <c r="E2465" i="1"/>
  <c r="E2462" i="1"/>
  <c r="E2466" i="1"/>
  <c r="E2461" i="1"/>
  <c r="E2454" i="1"/>
  <c r="E2458" i="1"/>
  <c r="E2457" i="1"/>
  <c r="E2459" i="1"/>
  <c r="E2456" i="1"/>
  <c r="E2460" i="1"/>
  <c r="E2455" i="1"/>
  <c r="E2467" i="1"/>
  <c r="E2469" i="1"/>
  <c r="E2470" i="1"/>
  <c r="E2474" i="1"/>
  <c r="E2471" i="1"/>
  <c r="E2473" i="1"/>
  <c r="E2472" i="1"/>
  <c r="E2468" i="1"/>
  <c r="E2475" i="1"/>
  <c r="E2476" i="1"/>
  <c r="E2479" i="1"/>
  <c r="E2477" i="1"/>
  <c r="E2480" i="1"/>
  <c r="E2478" i="1"/>
  <c r="E2482" i="1"/>
  <c r="E2483" i="1"/>
  <c r="E2484" i="1"/>
  <c r="E2488" i="1"/>
  <c r="E2485" i="1"/>
  <c r="E2487" i="1"/>
  <c r="E2486" i="1"/>
  <c r="E2481" i="1"/>
  <c r="E2489" i="1"/>
  <c r="E2490" i="1"/>
  <c r="E2494" i="1"/>
  <c r="E2491" i="1"/>
  <c r="E2493" i="1"/>
  <c r="E2492" i="1"/>
  <c r="E2495" i="1"/>
  <c r="E2496" i="1"/>
  <c r="E2497" i="1"/>
  <c r="E2501" i="1"/>
  <c r="E2498" i="1"/>
  <c r="E2500" i="1"/>
  <c r="E2499" i="1"/>
  <c r="E2504" i="1"/>
  <c r="E2505" i="1"/>
  <c r="E2506" i="1"/>
  <c r="E2502" i="1"/>
  <c r="E2507" i="1"/>
  <c r="E2503" i="1"/>
  <c r="E2508" i="1"/>
  <c r="E2509" i="1"/>
  <c r="E2510" i="1"/>
  <c r="E2511" i="1"/>
  <c r="E2515" i="1"/>
  <c r="E2512" i="1"/>
  <c r="E2514" i="1"/>
  <c r="E2513" i="1"/>
  <c r="E2518" i="1"/>
  <c r="E2519" i="1"/>
  <c r="E2520" i="1"/>
  <c r="E2516" i="1"/>
  <c r="E2521" i="1"/>
  <c r="E2517" i="1"/>
  <c r="E2522" i="1"/>
  <c r="E2523" i="1"/>
  <c r="E2524" i="1"/>
  <c r="E2525" i="1"/>
  <c r="E2526" i="1"/>
  <c r="E2527" i="1"/>
  <c r="E2528" i="1"/>
  <c r="E2529" i="1"/>
  <c r="E2530" i="1"/>
  <c r="E2531" i="1"/>
  <c r="E2532" i="1"/>
  <c r="E2533" i="1"/>
  <c r="E2537" i="1"/>
  <c r="E2534" i="1"/>
  <c r="E2536" i="1"/>
  <c r="E2535" i="1"/>
  <c r="E2540" i="1"/>
  <c r="E2539" i="1"/>
  <c r="E2538" i="1"/>
  <c r="E2543" i="1"/>
  <c r="E2542" i="1"/>
  <c r="E2541" i="1"/>
  <c r="E2546" i="1"/>
  <c r="E2544" i="1"/>
  <c r="E2545" i="1"/>
  <c r="E2559" i="1"/>
  <c r="E2557" i="1"/>
  <c r="E2558" i="1"/>
  <c r="E2550" i="1"/>
  <c r="E2549" i="1"/>
  <c r="E2548" i="1"/>
  <c r="E2551" i="1"/>
  <c r="E2547" i="1"/>
  <c r="E2562" i="1"/>
  <c r="E2560" i="1"/>
  <c r="E2561" i="1"/>
  <c r="E2555" i="1"/>
  <c r="E2554" i="1"/>
  <c r="E2553" i="1"/>
  <c r="E2556" i="1"/>
  <c r="E2552" i="1"/>
  <c r="E2566" i="1"/>
  <c r="E2565" i="1"/>
  <c r="E2564" i="1"/>
  <c r="E2567" i="1"/>
  <c r="E2563" i="1"/>
  <c r="E2568" i="1"/>
  <c r="E2569" i="1"/>
  <c r="E2570" i="1"/>
  <c r="E2572" i="1"/>
  <c r="E2573" i="1"/>
  <c r="E2571" i="1"/>
  <c r="E2574" i="1"/>
  <c r="E2575" i="1"/>
  <c r="E2576" i="1"/>
  <c r="E2577" i="1"/>
  <c r="E2578" i="1"/>
  <c r="E2579" i="1"/>
  <c r="E2580" i="1"/>
  <c r="E2581" i="1"/>
  <c r="E2582" i="1"/>
  <c r="E2583" i="1"/>
  <c r="E2584" i="1"/>
  <c r="E2585" i="1"/>
  <c r="E2591" i="1"/>
  <c r="E2592" i="1"/>
  <c r="E2586" i="1"/>
  <c r="E2587" i="1"/>
  <c r="E2588" i="1"/>
  <c r="E2589" i="1"/>
  <c r="E2590" i="1"/>
  <c r="E2593" i="1"/>
  <c r="E2594" i="1"/>
  <c r="E2595" i="1"/>
  <c r="E2596" i="1"/>
  <c r="E2597" i="1"/>
  <c r="E2598" i="1"/>
  <c r="E2599" i="1"/>
  <c r="E2600" i="1"/>
  <c r="E2601" i="1"/>
  <c r="E2602" i="1"/>
  <c r="E2603" i="1"/>
  <c r="E2604" i="1"/>
  <c r="E2605" i="1"/>
  <c r="E2606" i="1"/>
  <c r="E2607" i="1"/>
  <c r="E2608" i="1"/>
  <c r="E2609" i="1"/>
  <c r="E2610" i="1"/>
  <c r="E2611" i="1"/>
  <c r="E2612" i="1"/>
  <c r="E2613" i="1"/>
  <c r="E2614" i="1"/>
  <c r="E2615" i="1"/>
  <c r="E2616" i="1"/>
  <c r="E2617" i="1"/>
  <c r="E2618" i="1"/>
  <c r="E2619" i="1"/>
  <c r="E2620" i="1"/>
  <c r="E2621" i="1"/>
  <c r="E2622" i="1"/>
  <c r="E2623" i="1"/>
  <c r="E2624" i="1"/>
  <c r="E2625" i="1"/>
  <c r="E2626" i="1"/>
  <c r="E2627" i="1"/>
  <c r="E2628" i="1"/>
  <c r="E2629" i="1"/>
  <c r="E2630" i="1"/>
  <c r="E2631" i="1"/>
  <c r="E2632" i="1"/>
  <c r="E2633" i="1"/>
  <c r="E2634" i="1"/>
  <c r="E2635" i="1"/>
  <c r="E2636" i="1"/>
  <c r="E2637" i="1"/>
  <c r="E2638" i="1"/>
  <c r="E2639" i="1"/>
  <c r="E2640" i="1"/>
  <c r="E2641" i="1"/>
  <c r="E2642" i="1"/>
  <c r="E2643" i="1"/>
  <c r="E2644" i="1"/>
  <c r="E2645" i="1"/>
  <c r="E2646" i="1"/>
  <c r="E2647" i="1"/>
  <c r="E2648" i="1"/>
  <c r="E2649" i="1"/>
  <c r="E2650" i="1"/>
  <c r="E2651" i="1"/>
  <c r="E2652" i="1"/>
  <c r="E2653" i="1"/>
  <c r="E2654" i="1"/>
  <c r="E2655" i="1"/>
  <c r="E2656" i="1"/>
  <c r="E2657" i="1"/>
  <c r="E2658" i="1"/>
  <c r="E2659" i="1"/>
  <c r="E2660" i="1"/>
  <c r="E2661" i="1"/>
  <c r="E2662" i="1"/>
  <c r="E2663" i="1"/>
  <c r="E2664" i="1"/>
  <c r="E2665" i="1"/>
  <c r="E2666" i="1"/>
  <c r="E2669" i="1"/>
  <c r="E2667" i="1"/>
  <c r="E2670" i="1"/>
  <c r="E2668" i="1"/>
  <c r="E2678" i="1"/>
  <c r="E2679" i="1"/>
  <c r="E2680" i="1"/>
  <c r="E2684" i="1"/>
  <c r="E2681" i="1"/>
  <c r="E2683" i="1"/>
  <c r="E2682" i="1"/>
  <c r="E2671" i="1"/>
  <c r="E2672" i="1"/>
  <c r="E2673" i="1"/>
  <c r="E2676" i="1"/>
  <c r="E2674" i="1"/>
  <c r="E2677" i="1"/>
  <c r="E2675" i="1"/>
  <c r="E2685" i="1"/>
  <c r="E2686" i="1"/>
  <c r="E2687" i="1"/>
  <c r="E2688" i="1"/>
  <c r="E2689" i="1"/>
  <c r="E2690" i="1"/>
  <c r="E2691" i="1"/>
  <c r="E2692" i="1"/>
  <c r="E2693" i="1"/>
  <c r="E2694" i="1"/>
  <c r="E2695" i="1"/>
  <c r="E2696" i="1"/>
  <c r="E2697" i="1"/>
  <c r="E2698" i="1"/>
  <c r="E2699" i="1"/>
  <c r="E2700" i="1"/>
  <c r="E2701" i="1"/>
  <c r="E2702" i="1"/>
  <c r="E2703" i="1"/>
  <c r="E2704" i="1"/>
  <c r="E2705" i="1"/>
  <c r="E2706" i="1"/>
  <c r="E2707" i="1"/>
  <c r="E2708" i="1"/>
  <c r="E2709" i="1"/>
  <c r="E2710" i="1"/>
  <c r="E2714" i="1"/>
  <c r="E2711" i="1"/>
  <c r="E2712" i="1"/>
  <c r="E2713" i="1"/>
  <c r="E2717" i="1"/>
  <c r="E2718" i="1"/>
  <c r="E2715" i="1"/>
  <c r="E2716" i="1"/>
  <c r="E2719" i="1"/>
  <c r="E2720" i="1"/>
  <c r="E2721" i="1"/>
  <c r="E2722" i="1"/>
  <c r="E2723" i="1"/>
  <c r="E2724" i="1"/>
  <c r="E2725" i="1"/>
  <c r="E2726" i="1"/>
  <c r="E2727" i="1"/>
  <c r="E2728" i="1"/>
  <c r="E2729" i="1"/>
  <c r="E2730" i="1"/>
  <c r="E2731" i="1"/>
  <c r="E2732" i="1"/>
  <c r="E2733" i="1"/>
  <c r="E2734" i="1"/>
  <c r="E2738" i="1"/>
  <c r="E2737" i="1"/>
  <c r="E2736" i="1"/>
  <c r="E2739" i="1"/>
  <c r="E2735" i="1"/>
  <c r="E2740" i="1"/>
  <c r="E2741" i="1"/>
  <c r="E2742" i="1"/>
  <c r="E2743" i="1"/>
  <c r="E2744" i="1"/>
  <c r="E2745" i="1"/>
  <c r="E2746" i="1"/>
  <c r="E2747" i="1"/>
  <c r="E2748" i="1"/>
  <c r="E2749" i="1"/>
  <c r="E2750" i="1"/>
  <c r="E2751" i="1"/>
  <c r="E2752" i="1"/>
  <c r="E2753" i="1"/>
  <c r="E2754" i="1"/>
  <c r="E2755" i="1"/>
  <c r="E2756" i="1"/>
  <c r="E2757" i="1"/>
  <c r="E2758" i="1"/>
  <c r="E2759" i="1"/>
  <c r="E2760" i="1"/>
  <c r="E2761" i="1"/>
  <c r="E2762" i="1"/>
  <c r="E2763" i="1"/>
  <c r="E2764" i="1"/>
  <c r="E2773" i="1"/>
  <c r="E2772" i="1"/>
  <c r="E2771" i="1"/>
  <c r="E2774" i="1"/>
  <c r="E2770" i="1"/>
  <c r="E2765" i="1"/>
  <c r="E2766" i="1"/>
  <c r="E2767" i="1"/>
  <c r="E2768" i="1"/>
  <c r="E2769" i="1"/>
  <c r="E2775" i="1"/>
  <c r="E2776" i="1"/>
  <c r="E2777" i="1"/>
  <c r="E2778" i="1"/>
  <c r="E2779" i="1"/>
  <c r="E2780" i="1"/>
  <c r="E2781" i="1"/>
  <c r="E2787" i="1"/>
  <c r="E2786" i="1"/>
  <c r="E2785" i="1"/>
  <c r="E2784" i="1"/>
  <c r="E2783" i="1"/>
  <c r="E2782" i="1"/>
  <c r="E2795" i="1"/>
  <c r="E2794" i="1"/>
  <c r="E2793" i="1"/>
  <c r="E2792" i="1"/>
  <c r="E2791" i="1"/>
  <c r="E2790" i="1"/>
  <c r="E2789" i="1"/>
  <c r="E2788" i="1"/>
  <c r="E2796" i="1"/>
  <c r="E2797" i="1"/>
  <c r="E2798" i="1"/>
  <c r="E2799" i="1"/>
  <c r="E2800" i="1"/>
  <c r="E2801" i="1"/>
  <c r="E2802" i="1"/>
  <c r="E2803" i="1"/>
  <c r="E2804" i="1"/>
  <c r="E2805" i="1"/>
  <c r="E2806" i="1"/>
  <c r="E2812" i="1"/>
  <c r="E2809" i="1"/>
  <c r="E2813" i="1"/>
  <c r="E2810" i="1"/>
  <c r="E2814" i="1"/>
  <c r="E2811" i="1"/>
  <c r="E2815" i="1"/>
  <c r="E2808" i="1"/>
  <c r="E2816" i="1"/>
  <c r="E2807" i="1"/>
  <c r="E2817" i="1"/>
  <c r="E2818" i="1"/>
  <c r="E2819" i="1"/>
  <c r="E2820" i="1"/>
  <c r="E2821" i="1"/>
  <c r="E2822" i="1"/>
  <c r="E2823" i="1"/>
  <c r="E2824" i="1"/>
  <c r="E2825" i="1"/>
  <c r="E2826" i="1"/>
  <c r="E2827" i="1"/>
  <c r="E2828" i="1"/>
  <c r="E2830" i="1"/>
  <c r="E2831" i="1"/>
  <c r="E2832" i="1"/>
  <c r="E2829" i="1"/>
  <c r="E2833" i="1"/>
  <c r="E2834" i="1"/>
  <c r="E2835" i="1"/>
  <c r="E2836" i="1"/>
  <c r="E2837" i="1"/>
  <c r="E2838" i="1"/>
  <c r="E2839" i="1"/>
  <c r="E2840" i="1"/>
  <c r="E2841" i="1"/>
  <c r="E2842" i="1"/>
  <c r="E2843" i="1"/>
  <c r="E2844" i="1"/>
  <c r="E2845" i="1"/>
  <c r="E2846" i="1"/>
  <c r="E2847" i="1"/>
  <c r="E2848" i="1"/>
  <c r="E2849" i="1"/>
  <c r="E2851" i="1"/>
  <c r="E2850" i="1"/>
  <c r="E2852" i="1"/>
  <c r="E2853" i="1"/>
  <c r="E2857" i="1"/>
  <c r="E2858" i="1"/>
  <c r="E2859" i="1"/>
  <c r="E2860" i="1"/>
  <c r="E2861" i="1"/>
  <c r="E2862" i="1"/>
  <c r="E2863" i="1"/>
  <c r="E2854" i="1"/>
  <c r="E2855" i="1"/>
  <c r="E2856" i="1"/>
  <c r="E2867" i="1"/>
  <c r="E2868" i="1"/>
  <c r="E2869" i="1"/>
  <c r="E2870" i="1"/>
  <c r="E2871" i="1"/>
  <c r="E2872" i="1"/>
  <c r="E2873" i="1"/>
  <c r="E2864" i="1"/>
  <c r="E2865" i="1"/>
  <c r="E2866" i="1"/>
  <c r="E2874" i="1"/>
  <c r="E2883" i="1"/>
  <c r="E2875" i="1"/>
  <c r="E2884" i="1"/>
  <c r="E2876" i="1"/>
  <c r="E2885" i="1"/>
  <c r="E2877" i="1"/>
  <c r="E2886" i="1"/>
  <c r="E2878" i="1"/>
  <c r="E2887" i="1"/>
  <c r="E2879" i="1"/>
  <c r="E2888" i="1"/>
  <c r="E2880" i="1"/>
  <c r="E2889" i="1"/>
  <c r="E2881" i="1"/>
  <c r="E2890" i="1"/>
  <c r="E2882" i="1"/>
  <c r="E2891" i="1"/>
  <c r="E2892" i="1"/>
  <c r="E2901" i="1"/>
  <c r="E2893" i="1"/>
  <c r="E2902" i="1"/>
  <c r="E2894" i="1"/>
  <c r="E2903" i="1"/>
  <c r="E2895" i="1"/>
  <c r="E2904" i="1"/>
  <c r="E2896" i="1"/>
  <c r="E2905" i="1"/>
  <c r="E2897" i="1"/>
  <c r="E2906" i="1"/>
  <c r="E2898" i="1"/>
  <c r="E2907" i="1"/>
  <c r="E2899" i="1"/>
  <c r="E2908" i="1"/>
  <c r="E2900" i="1"/>
  <c r="E2909" i="1"/>
  <c r="E2919" i="1"/>
  <c r="E2911" i="1"/>
  <c r="E2920" i="1"/>
  <c r="E2912" i="1"/>
  <c r="E2921" i="1"/>
  <c r="E2913" i="1"/>
  <c r="E2922" i="1"/>
  <c r="E2928" i="1"/>
  <c r="E2914" i="1"/>
  <c r="E2923" i="1"/>
  <c r="E2915" i="1"/>
  <c r="E2924" i="1"/>
  <c r="E2916" i="1"/>
  <c r="E2925" i="1"/>
  <c r="E2917" i="1"/>
  <c r="E2926" i="1"/>
  <c r="E2918" i="1"/>
  <c r="E2927" i="1"/>
  <c r="E2910" i="1"/>
  <c r="E2929" i="1"/>
  <c r="E2938" i="1"/>
  <c r="E2930" i="1"/>
  <c r="E2939" i="1"/>
  <c r="E2931" i="1"/>
  <c r="E2940" i="1"/>
  <c r="E2932" i="1"/>
  <c r="E2941" i="1"/>
  <c r="E2933" i="1"/>
  <c r="E2942" i="1"/>
  <c r="E2934" i="1"/>
  <c r="E2943" i="1"/>
  <c r="E2935" i="1"/>
  <c r="E2944" i="1"/>
  <c r="E2936" i="1"/>
  <c r="E2945" i="1"/>
  <c r="E2937" i="1"/>
  <c r="E2946" i="1"/>
  <c r="E2947" i="1"/>
  <c r="E2956" i="1"/>
  <c r="E2948" i="1"/>
  <c r="E2957" i="1"/>
  <c r="E2949" i="1"/>
  <c r="E2958" i="1"/>
  <c r="E2950" i="1"/>
  <c r="E2959" i="1"/>
  <c r="E2951" i="1"/>
  <c r="E2960" i="1"/>
  <c r="E2952" i="1"/>
  <c r="E2961" i="1"/>
  <c r="E2953" i="1"/>
  <c r="E2962" i="1"/>
  <c r="E2954" i="1"/>
  <c r="E2963" i="1"/>
  <c r="E2955" i="1"/>
  <c r="E2964" i="1"/>
  <c r="E2965" i="1"/>
  <c r="E2974" i="1"/>
  <c r="E2966" i="1"/>
  <c r="E2975" i="1"/>
  <c r="E2967" i="1"/>
  <c r="E2976" i="1"/>
  <c r="E2968" i="1"/>
  <c r="E2977" i="1"/>
  <c r="E2969" i="1"/>
  <c r="E2978" i="1"/>
  <c r="E2970" i="1"/>
  <c r="E2979" i="1"/>
  <c r="E2971" i="1"/>
  <c r="E2980" i="1"/>
  <c r="E2972" i="1"/>
  <c r="E2981" i="1"/>
  <c r="E2973" i="1"/>
  <c r="E2982" i="1"/>
  <c r="E2983" i="1"/>
  <c r="E2992" i="1"/>
  <c r="E3010" i="1"/>
  <c r="E3001" i="1"/>
  <c r="E2984" i="1"/>
  <c r="E2993" i="1"/>
  <c r="E3011" i="1"/>
  <c r="E3002" i="1"/>
  <c r="E2985" i="1"/>
  <c r="E2994" i="1"/>
  <c r="E3012" i="1"/>
  <c r="E3003" i="1"/>
  <c r="E2986" i="1"/>
  <c r="E2995" i="1"/>
  <c r="E3013" i="1"/>
  <c r="E3004" i="1"/>
  <c r="E2987" i="1"/>
  <c r="E2996" i="1"/>
  <c r="E3014" i="1"/>
  <c r="E3005" i="1"/>
  <c r="E2988" i="1"/>
  <c r="E2997" i="1"/>
  <c r="E3015" i="1"/>
  <c r="E3006" i="1"/>
  <c r="E2989" i="1"/>
  <c r="E2998" i="1"/>
  <c r="E3016" i="1"/>
  <c r="E3007" i="1"/>
  <c r="E2990" i="1"/>
  <c r="E2999" i="1"/>
  <c r="E3017" i="1"/>
  <c r="E3008" i="1"/>
  <c r="E2991" i="1"/>
  <c r="E3000" i="1"/>
  <c r="E3018" i="1"/>
  <c r="E3009" i="1"/>
  <c r="E3037" i="1"/>
  <c r="E3019" i="1"/>
  <c r="E3028" i="1"/>
  <c r="E3046" i="1"/>
  <c r="E3038" i="1"/>
  <c r="E3020" i="1"/>
  <c r="E3029" i="1"/>
  <c r="E3047" i="1"/>
  <c r="E3039" i="1"/>
  <c r="E3021" i="1"/>
  <c r="E3030" i="1"/>
  <c r="E3048" i="1"/>
  <c r="E3040" i="1"/>
  <c r="E3022" i="1"/>
  <c r="E3031" i="1"/>
  <c r="E3049" i="1"/>
  <c r="E3041" i="1"/>
  <c r="E3023" i="1"/>
  <c r="E3032" i="1"/>
  <c r="E3050" i="1"/>
  <c r="E3042" i="1"/>
  <c r="E3024" i="1"/>
  <c r="E3033" i="1"/>
  <c r="E3051" i="1"/>
  <c r="E3043" i="1"/>
  <c r="E3025" i="1"/>
  <c r="E3034" i="1"/>
  <c r="E3052" i="1"/>
  <c r="E3044" i="1"/>
  <c r="E3026" i="1"/>
  <c r="E3035" i="1"/>
  <c r="E3053" i="1"/>
  <c r="E3045" i="1"/>
  <c r="E3027" i="1"/>
  <c r="E3036" i="1"/>
  <c r="E3054" i="1"/>
  <c r="E3055" i="1"/>
  <c r="E3064" i="1"/>
  <c r="E3056" i="1"/>
  <c r="E3065" i="1"/>
  <c r="E3057" i="1"/>
  <c r="E3066" i="1"/>
  <c r="E3058" i="1"/>
  <c r="E3067" i="1"/>
  <c r="E3059" i="1"/>
  <c r="E3068" i="1"/>
  <c r="E3060" i="1"/>
  <c r="E3069" i="1"/>
  <c r="E3061" i="1"/>
  <c r="E3070" i="1"/>
  <c r="E3062" i="1"/>
  <c r="E3071" i="1"/>
  <c r="E3063" i="1"/>
  <c r="E3072" i="1"/>
  <c r="E3073" i="1"/>
  <c r="E3082" i="1"/>
  <c r="E3074" i="1"/>
  <c r="E3083" i="1"/>
  <c r="E3075" i="1"/>
  <c r="E3084" i="1"/>
  <c r="E3076" i="1"/>
  <c r="E3085" i="1"/>
  <c r="E3077" i="1"/>
  <c r="E3086" i="1"/>
  <c r="E3078" i="1"/>
  <c r="E3087" i="1"/>
  <c r="E3079" i="1"/>
  <c r="E3088" i="1"/>
  <c r="E3080" i="1"/>
  <c r="E3089" i="1"/>
  <c r="E3081" i="1"/>
  <c r="E3090" i="1"/>
  <c r="E3091" i="1"/>
  <c r="E3092" i="1"/>
  <c r="E3093" i="1"/>
  <c r="E3094" i="1"/>
  <c r="E3095" i="1"/>
  <c r="E3096" i="1"/>
  <c r="E3097" i="1"/>
  <c r="E3098" i="1"/>
  <c r="E3099" i="1"/>
  <c r="E3102" i="1"/>
  <c r="E3100" i="1"/>
  <c r="E3101" i="1"/>
  <c r="E3107" i="1"/>
  <c r="E3106" i="1"/>
  <c r="E3103" i="1"/>
  <c r="E3104" i="1"/>
  <c r="E3105" i="1"/>
  <c r="E3114" i="1"/>
  <c r="E3115" i="1"/>
  <c r="E3112" i="1"/>
  <c r="E3111" i="1"/>
  <c r="E3108" i="1"/>
  <c r="E3109" i="1"/>
  <c r="E3110" i="1"/>
  <c r="E3113" i="1"/>
  <c r="E3116" i="1"/>
  <c r="E3117" i="1"/>
  <c r="E3118" i="1"/>
  <c r="E3119" i="1"/>
  <c r="E3120" i="1"/>
  <c r="E3121" i="1"/>
  <c r="E3122" i="1"/>
  <c r="E3124" i="1"/>
  <c r="E3123" i="1"/>
  <c r="E3125" i="1"/>
  <c r="E3127" i="1"/>
  <c r="E3126" i="1"/>
  <c r="E3128" i="1"/>
  <c r="E3129" i="1"/>
  <c r="E3130" i="1"/>
  <c r="E3131" i="1"/>
  <c r="E3132" i="1"/>
  <c r="E3133" i="1"/>
  <c r="E3134" i="1"/>
  <c r="E3163" i="1"/>
  <c r="E3135" i="1"/>
  <c r="E3136" i="1"/>
  <c r="E3137" i="1"/>
  <c r="E3138" i="1"/>
  <c r="E3139" i="1"/>
  <c r="E3140" i="1"/>
  <c r="E3141" i="1"/>
  <c r="E3143" i="1"/>
  <c r="E3142" i="1"/>
  <c r="E3144" i="1"/>
  <c r="E3145" i="1"/>
  <c r="E3146" i="1"/>
  <c r="E3147" i="1"/>
  <c r="E3148" i="1"/>
  <c r="E3149" i="1"/>
  <c r="E3150" i="1"/>
  <c r="E3152" i="1"/>
  <c r="E3153" i="1"/>
  <c r="E3154" i="1"/>
  <c r="E3155" i="1"/>
  <c r="E3151" i="1"/>
  <c r="E3156" i="1"/>
  <c r="E3157" i="1"/>
  <c r="E3158" i="1"/>
  <c r="E3160" i="1"/>
  <c r="E3161" i="1"/>
  <c r="E3159" i="1"/>
  <c r="E3162" i="1"/>
  <c r="E3164" i="1"/>
  <c r="E3165" i="1"/>
  <c r="E3166" i="1"/>
  <c r="E3167" i="1"/>
  <c r="E3168" i="1"/>
  <c r="E3169" i="1"/>
  <c r="E3171" i="1"/>
  <c r="E3172" i="1"/>
  <c r="E3170" i="1"/>
  <c r="E3173" i="1"/>
  <c r="E3174" i="1"/>
  <c r="E3175" i="1"/>
  <c r="E3176" i="1"/>
  <c r="E3178" i="1"/>
  <c r="E3177" i="1"/>
  <c r="E3179" i="1"/>
  <c r="E3180" i="1"/>
  <c r="E3181" i="1"/>
  <c r="E3182" i="1"/>
  <c r="E3184" i="1"/>
  <c r="E3186" i="1"/>
  <c r="E3188" i="1"/>
  <c r="E3190" i="1"/>
  <c r="E3192" i="1"/>
  <c r="E3183" i="1"/>
  <c r="E3185" i="1"/>
  <c r="E3187" i="1"/>
  <c r="E3189" i="1"/>
  <c r="E3191" i="1"/>
  <c r="E3193" i="1"/>
  <c r="E3195" i="1"/>
  <c r="E3196" i="1"/>
  <c r="E3197" i="1"/>
  <c r="E3198" i="1"/>
  <c r="E3199" i="1"/>
  <c r="E3200" i="1"/>
  <c r="E3201" i="1"/>
  <c r="E3202" i="1"/>
  <c r="E3203" i="1"/>
  <c r="E3204" i="1"/>
  <c r="E3205" i="1"/>
  <c r="E3206" i="1"/>
  <c r="E3207" i="1"/>
  <c r="E3208" i="1"/>
  <c r="E3209" i="1"/>
  <c r="E3210" i="1"/>
  <c r="E3211" i="1"/>
  <c r="E3212" i="1"/>
  <c r="E3213" i="1"/>
  <c r="E3229" i="1"/>
  <c r="E3228" i="1"/>
  <c r="E3227" i="1"/>
  <c r="E3226" i="1"/>
  <c r="E3218" i="1"/>
  <c r="E3222" i="1"/>
  <c r="E3215" i="1"/>
  <c r="E3220" i="1"/>
  <c r="E3223" i="1"/>
  <c r="E3217" i="1"/>
  <c r="E3219" i="1"/>
  <c r="E3224" i="1"/>
  <c r="E3214" i="1"/>
  <c r="E3221" i="1"/>
  <c r="E3225" i="1"/>
  <c r="E3216" i="1"/>
  <c r="E3230" i="1"/>
  <c r="E3232" i="1"/>
  <c r="E3231" i="1"/>
  <c r="E3233" i="1"/>
  <c r="E3234" i="1"/>
  <c r="E3235" i="1"/>
  <c r="E3240" i="1"/>
  <c r="E3242" i="1"/>
  <c r="E3238" i="1"/>
  <c r="E3241" i="1"/>
  <c r="E3243" i="1"/>
  <c r="E3239" i="1"/>
  <c r="E3245" i="1"/>
  <c r="E3244" i="1"/>
  <c r="E3236" i="1"/>
  <c r="E3247" i="1"/>
  <c r="E3246" i="1"/>
  <c r="E3237" i="1"/>
  <c r="E3249" i="1"/>
  <c r="E3250" i="1"/>
  <c r="E3248" i="1"/>
  <c r="E3251" i="1"/>
  <c r="E3252" i="1"/>
  <c r="E3253" i="1"/>
  <c r="E3254" i="1"/>
  <c r="E3255" i="1"/>
  <c r="E3256" i="1"/>
  <c r="E3257" i="1"/>
  <c r="E3258" i="1"/>
  <c r="E3259" i="1"/>
  <c r="E3261" i="1"/>
  <c r="E3260" i="1"/>
  <c r="E3262" i="1"/>
  <c r="E3266" i="1"/>
  <c r="E3263" i="1"/>
  <c r="E3265" i="1"/>
  <c r="E3264" i="1"/>
  <c r="E3267" i="1"/>
  <c r="E3268" i="1"/>
  <c r="E3269" i="1"/>
  <c r="E3270" i="1"/>
  <c r="E3280" i="1"/>
  <c r="E3279" i="1"/>
  <c r="E3277" i="1"/>
  <c r="E3273" i="1"/>
  <c r="E3278" i="1"/>
  <c r="E3275" i="1"/>
  <c r="E3276" i="1"/>
  <c r="E3272" i="1"/>
  <c r="E3271" i="1"/>
  <c r="E3274" i="1"/>
  <c r="E3281" i="1"/>
  <c r="E3282" i="1"/>
  <c r="E3283" i="1"/>
  <c r="E3284" i="1"/>
  <c r="E3285" i="1"/>
  <c r="E3286" i="1"/>
  <c r="E3287" i="1"/>
  <c r="E3288" i="1"/>
  <c r="E3289" i="1"/>
  <c r="E3290" i="1"/>
  <c r="E3291" i="1"/>
  <c r="E3292" i="1"/>
  <c r="E3293" i="1"/>
  <c r="E3296" i="1"/>
  <c r="E3297" i="1"/>
  <c r="E3294" i="1"/>
  <c r="E3295" i="1"/>
  <c r="E3298" i="1"/>
  <c r="E3299" i="1"/>
  <c r="E3300" i="1"/>
  <c r="E3301" i="1"/>
  <c r="E3302" i="1"/>
  <c r="E3304" i="1"/>
  <c r="E3303" i="1"/>
  <c r="E3306" i="1"/>
  <c r="E3305" i="1"/>
  <c r="E3308" i="1"/>
  <c r="E3307" i="1"/>
  <c r="E3309" i="1"/>
  <c r="E3311" i="1"/>
  <c r="E3310" i="1"/>
  <c r="E3313" i="1"/>
  <c r="E3314" i="1"/>
  <c r="E3312" i="1"/>
  <c r="E3315" i="1"/>
  <c r="E3316" i="1"/>
  <c r="E3318" i="1"/>
  <c r="E3317" i="1"/>
  <c r="E3321" i="1"/>
  <c r="E3319" i="1"/>
  <c r="E3320" i="1"/>
  <c r="E3322" i="1"/>
  <c r="E3323" i="1"/>
  <c r="E3324" i="1"/>
  <c r="E3325" i="1"/>
  <c r="E3326" i="1"/>
  <c r="E3327" i="1"/>
  <c r="E3328" i="1"/>
  <c r="E3329" i="1"/>
  <c r="E3330" i="1"/>
  <c r="E3331" i="1"/>
  <c r="E3332" i="1"/>
  <c r="E3333" i="1"/>
  <c r="E3334" i="1"/>
  <c r="E3336" i="1"/>
  <c r="E3335" i="1"/>
  <c r="E3337" i="1"/>
  <c r="E3339" i="1"/>
  <c r="E3340" i="1"/>
  <c r="E3338" i="1"/>
  <c r="E3341" i="1"/>
  <c r="E3342" i="1"/>
  <c r="E3343" i="1"/>
  <c r="E3344" i="1"/>
  <c r="E3345" i="1"/>
  <c r="E3346" i="1"/>
  <c r="E3347" i="1"/>
  <c r="E3348" i="1"/>
  <c r="E3349" i="1"/>
  <c r="E3350" i="1"/>
  <c r="E3351" i="1"/>
  <c r="E3352" i="1"/>
  <c r="E3353" i="1"/>
  <c r="E3354" i="1"/>
  <c r="E3357" i="1"/>
  <c r="E3356" i="1"/>
  <c r="E3355" i="1"/>
  <c r="E3358" i="1"/>
  <c r="E3361" i="1"/>
  <c r="E3360" i="1"/>
  <c r="E3359" i="1"/>
  <c r="E3362" i="1"/>
  <c r="E3363" i="1"/>
  <c r="E3364" i="1"/>
  <c r="E3366" i="1"/>
  <c r="E3365" i="1"/>
  <c r="E3367" i="1"/>
  <c r="E3368" i="1"/>
  <c r="E3369" i="1"/>
  <c r="E3370" i="1"/>
  <c r="E3371" i="1"/>
  <c r="E3372" i="1"/>
  <c r="E3373" i="1"/>
  <c r="E3374" i="1"/>
  <c r="E3375" i="1"/>
  <c r="E3376" i="1"/>
  <c r="E3377" i="1"/>
  <c r="E3378" i="1"/>
  <c r="E3379" i="1"/>
  <c r="E3382" i="1"/>
  <c r="E3381" i="1"/>
  <c r="E3380" i="1"/>
  <c r="E3384" i="1"/>
  <c r="E3383" i="1"/>
  <c r="E3388" i="1"/>
  <c r="E3389" i="1"/>
  <c r="E3390" i="1"/>
  <c r="E3385" i="1"/>
  <c r="E3386" i="1"/>
  <c r="E3387" i="1"/>
  <c r="E3391" i="1"/>
  <c r="E3392" i="1"/>
  <c r="E3393" i="1"/>
  <c r="E3395" i="1"/>
  <c r="E3396" i="1"/>
  <c r="E3397" i="1"/>
  <c r="E3394" i="1"/>
  <c r="E3404" i="1"/>
  <c r="E3405" i="1"/>
  <c r="E3406" i="1"/>
  <c r="E3402" i="1"/>
  <c r="E3403" i="1"/>
  <c r="E3398" i="1"/>
  <c r="E3399" i="1"/>
  <c r="E3400" i="1"/>
  <c r="E3401" i="1"/>
  <c r="E3410" i="1"/>
  <c r="E3411" i="1"/>
  <c r="E3413" i="1"/>
  <c r="E3414" i="1"/>
  <c r="E3415" i="1"/>
  <c r="E3409" i="1"/>
  <c r="E3407" i="1"/>
  <c r="E3412" i="1"/>
  <c r="E3408" i="1"/>
  <c r="E3416" i="1"/>
  <c r="E3417" i="1"/>
  <c r="E3426" i="1"/>
  <c r="E3424" i="1"/>
  <c r="E3422" i="1"/>
  <c r="E3432" i="1"/>
  <c r="E3434" i="1"/>
  <c r="E3428" i="1"/>
  <c r="E3420" i="1"/>
  <c r="E3418" i="1"/>
  <c r="E3429" i="1"/>
  <c r="E3421" i="1"/>
  <c r="E3419" i="1"/>
  <c r="E3430" i="1"/>
  <c r="E3431" i="1"/>
  <c r="E3437" i="1"/>
  <c r="E3436" i="1"/>
  <c r="E3427" i="1"/>
  <c r="E3425" i="1"/>
  <c r="E3423" i="1"/>
  <c r="E3433" i="1"/>
  <c r="E3435" i="1"/>
  <c r="E3447" i="1"/>
  <c r="E3448" i="1"/>
  <c r="E3438" i="1"/>
  <c r="E3439" i="1"/>
  <c r="E3440" i="1"/>
  <c r="E3441" i="1"/>
  <c r="E3442" i="1"/>
  <c r="E3443" i="1"/>
  <c r="E3444" i="1"/>
  <c r="E3445" i="1"/>
  <c r="E3446" i="1"/>
  <c r="E3468" i="1"/>
  <c r="E3469" i="1"/>
  <c r="E3470" i="1"/>
  <c r="E3471" i="1"/>
  <c r="E4540" i="1"/>
  <c r="E4541" i="1"/>
  <c r="E4542" i="1"/>
  <c r="E4543" i="1"/>
  <c r="E4985" i="1"/>
  <c r="E3449" i="1"/>
  <c r="E3450" i="1"/>
  <c r="E3451" i="1"/>
  <c r="E3452" i="1"/>
  <c r="E3453" i="1"/>
  <c r="E3454" i="1"/>
  <c r="E3455" i="1"/>
  <c r="E3456" i="1"/>
  <c r="E3457" i="1"/>
  <c r="E3458" i="1"/>
  <c r="E3459" i="1"/>
  <c r="E3463" i="1"/>
  <c r="E3460" i="1"/>
  <c r="E3464" i="1"/>
  <c r="E3461" i="1"/>
  <c r="E3465" i="1"/>
  <c r="E3462" i="1"/>
  <c r="E3466" i="1"/>
  <c r="E3467" i="1"/>
  <c r="E3478" i="1"/>
  <c r="E3479" i="1"/>
  <c r="E3472" i="1"/>
  <c r="E3474" i="1"/>
  <c r="E3473" i="1"/>
  <c r="E3475" i="1"/>
  <c r="E3480" i="1"/>
  <c r="E3476" i="1"/>
  <c r="E3477" i="1"/>
  <c r="E3481" i="1"/>
  <c r="E3483" i="1"/>
  <c r="E3482" i="1"/>
  <c r="E3484" i="1"/>
  <c r="E3485" i="1"/>
  <c r="E3486" i="1"/>
  <c r="E3488" i="1"/>
  <c r="E3487" i="1"/>
  <c r="E3489" i="1"/>
  <c r="E3490" i="1"/>
  <c r="E3491" i="1"/>
  <c r="E3493" i="1"/>
  <c r="E3492" i="1"/>
  <c r="E3494" i="1"/>
  <c r="E3495" i="1"/>
  <c r="E3496" i="1"/>
  <c r="E3502" i="1"/>
  <c r="E3499" i="1"/>
  <c r="E3500" i="1"/>
  <c r="E3501" i="1"/>
  <c r="E3503" i="1"/>
  <c r="E3497" i="1"/>
  <c r="E3498" i="1"/>
  <c r="E3504" i="1"/>
  <c r="E3505" i="1"/>
  <c r="E3506" i="1"/>
  <c r="E3507" i="1"/>
  <c r="E3508" i="1"/>
  <c r="E3509" i="1"/>
  <c r="E3510" i="1"/>
  <c r="E3511" i="1"/>
  <c r="E3512" i="1"/>
  <c r="E3513" i="1"/>
  <c r="E3514" i="1"/>
  <c r="E3515" i="1"/>
  <c r="E3516" i="1"/>
  <c r="E3520" i="1"/>
  <c r="E3521" i="1"/>
  <c r="E3517" i="1"/>
  <c r="E3519" i="1"/>
  <c r="E3522" i="1"/>
  <c r="E3518" i="1"/>
  <c r="E3523" i="1"/>
  <c r="E3524" i="1"/>
  <c r="E3526" i="1"/>
  <c r="E3525" i="1"/>
  <c r="E3527" i="1"/>
  <c r="E3528" i="1"/>
  <c r="E3529" i="1"/>
  <c r="E3530" i="1"/>
  <c r="E3534" i="1"/>
  <c r="E3533" i="1"/>
  <c r="E3532" i="1"/>
  <c r="E3531" i="1"/>
  <c r="E3543" i="1"/>
  <c r="E3544" i="1"/>
  <c r="E3545" i="1"/>
  <c r="E3546" i="1"/>
  <c r="E3541" i="1"/>
  <c r="E3542" i="1"/>
  <c r="E3535" i="1"/>
  <c r="E3538" i="1"/>
  <c r="E3539" i="1"/>
  <c r="E3540" i="1"/>
  <c r="E3536" i="1"/>
  <c r="E3537" i="1"/>
  <c r="E3547" i="1"/>
  <c r="E3548" i="1"/>
  <c r="E3549" i="1"/>
  <c r="E3550" i="1"/>
  <c r="E3551" i="1"/>
  <c r="E3552" i="1"/>
  <c r="E3561" i="1"/>
  <c r="E3562" i="1"/>
  <c r="E3563" i="1"/>
  <c r="E3564" i="1"/>
  <c r="E3559" i="1"/>
  <c r="E3560" i="1"/>
  <c r="E3553" i="1"/>
  <c r="E3556" i="1"/>
  <c r="E3557" i="1"/>
  <c r="E3558" i="1"/>
  <c r="E3554" i="1"/>
  <c r="E3555" i="1"/>
  <c r="E3567" i="1"/>
  <c r="E3568" i="1"/>
  <c r="E3569" i="1"/>
  <c r="E3570" i="1"/>
  <c r="E3565" i="1"/>
  <c r="E3566" i="1"/>
  <c r="E3579" i="1"/>
  <c r="E3580" i="1"/>
  <c r="E3581" i="1"/>
  <c r="E3582" i="1"/>
  <c r="E3577" i="1"/>
  <c r="E3578" i="1"/>
  <c r="E3571" i="1"/>
  <c r="E3574" i="1"/>
  <c r="E3575" i="1"/>
  <c r="E3576" i="1"/>
  <c r="E3572" i="1"/>
  <c r="E3573" i="1"/>
  <c r="E3583" i="1"/>
  <c r="E3584" i="1"/>
  <c r="E3585" i="1"/>
  <c r="E3586" i="1"/>
  <c r="E3587" i="1"/>
  <c r="E3588" i="1"/>
  <c r="E3597" i="1"/>
  <c r="E3598" i="1"/>
  <c r="E3599" i="1"/>
  <c r="E3600" i="1"/>
  <c r="E3595" i="1"/>
  <c r="E3596" i="1"/>
  <c r="E3589" i="1"/>
  <c r="E3592" i="1"/>
  <c r="E3593" i="1"/>
  <c r="E3594" i="1"/>
  <c r="E3590" i="1"/>
  <c r="E3591" i="1"/>
  <c r="E3601" i="1"/>
  <c r="E3602" i="1"/>
  <c r="E3603" i="1"/>
  <c r="E3604" i="1"/>
  <c r="E3605" i="1"/>
  <c r="E3606" i="1"/>
  <c r="E3615" i="1"/>
  <c r="E3616" i="1"/>
  <c r="E3617" i="1"/>
  <c r="E3618" i="1"/>
  <c r="E3613" i="1"/>
  <c r="E3614" i="1"/>
  <c r="E3607" i="1"/>
  <c r="E3610" i="1"/>
  <c r="E3611" i="1"/>
  <c r="E3612" i="1"/>
  <c r="E3608" i="1"/>
  <c r="E3609" i="1"/>
  <c r="E3619" i="1"/>
  <c r="E3620" i="1"/>
  <c r="E3621" i="1"/>
  <c r="E3622" i="1"/>
  <c r="E3623" i="1"/>
  <c r="E3624" i="1"/>
  <c r="E3626" i="1"/>
  <c r="E3625" i="1"/>
  <c r="E3627" i="1"/>
  <c r="E3628" i="1"/>
  <c r="E3629" i="1"/>
  <c r="E3630" i="1"/>
  <c r="E3631" i="1"/>
  <c r="E3632" i="1"/>
  <c r="E3633" i="1"/>
  <c r="E3634" i="1"/>
  <c r="E3635" i="1"/>
  <c r="E3636" i="1"/>
  <c r="E3637" i="1"/>
  <c r="E3638" i="1"/>
  <c r="E3648" i="1"/>
  <c r="E3649" i="1"/>
  <c r="E3650" i="1"/>
  <c r="E3651" i="1"/>
  <c r="E3652" i="1"/>
  <c r="E3653" i="1"/>
  <c r="E3639" i="1"/>
  <c r="E3640" i="1"/>
  <c r="E3641" i="1"/>
  <c r="E3645" i="1"/>
  <c r="E3646" i="1"/>
  <c r="E3647" i="1"/>
  <c r="E3642" i="1"/>
  <c r="E3643" i="1"/>
  <c r="E3644" i="1"/>
  <c r="E3654" i="1"/>
  <c r="E3655" i="1"/>
  <c r="E3656" i="1"/>
  <c r="E3657" i="1"/>
  <c r="E3658" i="1"/>
  <c r="E3659" i="1"/>
  <c r="E3660" i="1"/>
  <c r="E3662" i="1"/>
  <c r="E3661" i="1"/>
  <c r="E3663" i="1"/>
  <c r="E3664" i="1"/>
  <c r="E3665" i="1"/>
  <c r="E3667" i="1"/>
  <c r="E3666" i="1"/>
  <c r="E3668" i="1"/>
  <c r="E3679" i="1"/>
  <c r="E3670" i="1"/>
  <c r="E3671" i="1"/>
  <c r="E3672" i="1"/>
  <c r="E3676" i="1"/>
  <c r="E3677" i="1"/>
  <c r="E3678" i="1"/>
  <c r="E3673" i="1"/>
  <c r="E3674" i="1"/>
  <c r="E3675" i="1"/>
  <c r="E3669" i="1"/>
  <c r="E3680" i="1"/>
  <c r="E3681" i="1"/>
  <c r="E3683" i="1"/>
  <c r="E3682" i="1"/>
  <c r="E3684" i="1"/>
  <c r="E3685" i="1"/>
  <c r="E3689" i="1"/>
  <c r="E3687" i="1"/>
  <c r="E3690" i="1"/>
  <c r="E3686" i="1"/>
  <c r="E3691" i="1"/>
  <c r="E3688" i="1"/>
  <c r="E3693" i="1"/>
  <c r="E3692" i="1"/>
  <c r="E3694" i="1"/>
  <c r="E3695" i="1"/>
  <c r="E3705" i="1"/>
  <c r="E3704" i="1"/>
  <c r="E3697" i="1"/>
  <c r="E3699" i="1"/>
  <c r="E3706" i="1"/>
  <c r="E3703" i="1"/>
  <c r="E3698" i="1"/>
  <c r="E3700" i="1"/>
  <c r="E3707" i="1"/>
  <c r="E3702" i="1"/>
  <c r="E3696" i="1"/>
  <c r="E3701" i="1"/>
  <c r="E3708" i="1"/>
  <c r="E3709" i="1"/>
  <c r="E3716" i="1"/>
  <c r="E3711" i="1"/>
  <c r="E3714" i="1"/>
  <c r="E3710" i="1"/>
  <c r="E3715" i="1"/>
  <c r="E3712" i="1"/>
  <c r="E3713" i="1"/>
  <c r="E3717" i="1"/>
  <c r="E3718" i="1"/>
  <c r="E3719" i="1"/>
  <c r="E3720" i="1"/>
  <c r="E3721" i="1"/>
  <c r="E3725" i="1"/>
  <c r="E3724" i="1"/>
  <c r="E3730" i="1"/>
  <c r="E3726" i="1"/>
  <c r="E3722" i="1"/>
  <c r="E3731" i="1"/>
  <c r="E3727" i="1"/>
  <c r="E3723" i="1"/>
  <c r="E3732" i="1"/>
  <c r="E3733" i="1"/>
  <c r="E3728" i="1"/>
  <c r="E3729" i="1"/>
  <c r="E3734" i="1"/>
  <c r="E3735" i="1"/>
  <c r="E3736" i="1"/>
  <c r="E3737" i="1"/>
  <c r="E3738" i="1"/>
  <c r="E3739" i="1"/>
  <c r="E3740" i="1"/>
  <c r="E3741" i="1"/>
  <c r="E3742" i="1"/>
  <c r="E3743" i="1"/>
  <c r="E3744" i="1"/>
  <c r="E3753" i="1"/>
  <c r="E3754" i="1"/>
  <c r="E3746" i="1"/>
  <c r="E3750" i="1"/>
  <c r="E3752" i="1"/>
  <c r="E3755" i="1"/>
  <c r="E3747" i="1"/>
  <c r="E3748" i="1"/>
  <c r="E3751" i="1"/>
  <c r="E3756" i="1"/>
  <c r="E3745" i="1"/>
  <c r="E3749" i="1"/>
  <c r="E3757" i="1"/>
  <c r="E3758" i="1"/>
  <c r="E3759" i="1"/>
  <c r="E3762" i="1"/>
  <c r="E3760" i="1"/>
  <c r="E3761" i="1"/>
  <c r="E3763" i="1"/>
  <c r="E3764" i="1"/>
  <c r="E3767" i="1"/>
  <c r="E3765" i="1"/>
  <c r="E3766" i="1"/>
  <c r="E3768" i="1"/>
  <c r="E3769" i="1"/>
  <c r="E3770" i="1"/>
  <c r="E3771" i="1"/>
  <c r="E3772" i="1"/>
  <c r="E3773" i="1"/>
  <c r="E3776" i="1"/>
  <c r="E3775" i="1"/>
  <c r="E3774" i="1"/>
  <c r="E3777" i="1"/>
  <c r="E3778" i="1"/>
  <c r="E3779" i="1"/>
  <c r="E3780" i="1"/>
  <c r="E3782" i="1"/>
  <c r="E3781" i="1"/>
  <c r="E3783" i="1"/>
  <c r="E3787" i="1"/>
  <c r="E3788" i="1"/>
  <c r="E3784" i="1"/>
  <c r="E3785" i="1"/>
  <c r="E3792" i="1"/>
  <c r="E3786" i="1"/>
  <c r="E3789" i="1"/>
  <c r="E3790" i="1"/>
  <c r="E3791" i="1"/>
  <c r="E3794" i="1"/>
  <c r="E3793" i="1"/>
  <c r="E3795" i="1"/>
  <c r="E3796" i="1"/>
  <c r="E3797" i="1"/>
  <c r="E3798" i="1"/>
  <c r="E3799" i="1"/>
  <c r="E3800" i="1"/>
  <c r="E3801" i="1"/>
  <c r="E3802" i="1"/>
  <c r="E3803" i="1"/>
  <c r="E3804" i="1"/>
  <c r="E3805" i="1"/>
  <c r="E3806" i="1"/>
  <c r="E3807" i="1"/>
  <c r="E3808" i="1"/>
  <c r="E3809" i="1"/>
  <c r="E3810" i="1"/>
  <c r="E3811" i="1"/>
  <c r="E3812" i="1"/>
  <c r="E3813" i="1"/>
  <c r="E3814" i="1"/>
  <c r="E3815" i="1"/>
  <c r="E3816" i="1"/>
  <c r="E3817" i="1"/>
  <c r="E3818" i="1"/>
  <c r="E3819" i="1"/>
  <c r="E3820" i="1"/>
  <c r="E3836" i="1"/>
  <c r="E3822" i="1"/>
  <c r="E3821" i="1"/>
  <c r="E3823" i="1"/>
  <c r="E3824" i="1"/>
  <c r="E3825" i="1"/>
  <c r="E3826" i="1"/>
  <c r="E3827" i="1"/>
  <c r="E3828" i="1"/>
  <c r="E3830" i="1"/>
  <c r="E3829" i="1"/>
  <c r="E3831" i="1"/>
  <c r="E3832" i="1"/>
  <c r="E3833" i="1"/>
  <c r="E3834" i="1"/>
  <c r="E3835" i="1"/>
  <c r="E3837" i="1"/>
  <c r="E3839" i="1"/>
  <c r="E3838" i="1"/>
  <c r="E3846" i="1"/>
  <c r="E3842" i="1"/>
  <c r="E3843" i="1"/>
  <c r="E3840" i="1"/>
  <c r="E3845" i="1"/>
  <c r="E3844" i="1"/>
  <c r="E3841" i="1"/>
  <c r="E3847" i="1"/>
  <c r="E3848" i="1"/>
  <c r="E3849" i="1"/>
  <c r="E3850" i="1"/>
  <c r="E3851" i="1"/>
  <c r="E3852" i="1"/>
  <c r="E3853" i="1"/>
  <c r="E3854" i="1"/>
  <c r="E3855" i="1"/>
  <c r="E3868" i="1"/>
  <c r="E3856" i="1"/>
  <c r="E3869" i="1"/>
  <c r="E3857" i="1"/>
  <c r="E3870" i="1"/>
  <c r="E3858" i="1"/>
  <c r="E3871" i="1"/>
  <c r="E3872" i="1"/>
  <c r="E3873" i="1"/>
  <c r="E3859" i="1"/>
  <c r="E3860" i="1"/>
  <c r="E3861" i="1"/>
  <c r="E3862" i="1"/>
  <c r="E3865" i="1"/>
  <c r="E3863" i="1"/>
  <c r="E3866" i="1"/>
  <c r="E3864" i="1"/>
  <c r="E3867" i="1"/>
  <c r="E3874" i="1"/>
  <c r="E3875" i="1"/>
  <c r="E3876" i="1"/>
  <c r="E3877" i="1"/>
  <c r="E3878" i="1"/>
  <c r="E3879" i="1"/>
  <c r="E3882" i="1"/>
  <c r="E3880" i="1"/>
  <c r="E3881" i="1"/>
  <c r="E3885" i="1"/>
  <c r="E3887" i="1"/>
  <c r="E3883" i="1"/>
  <c r="E3886" i="1"/>
  <c r="E3888" i="1"/>
  <c r="E3884" i="1"/>
  <c r="E3889" i="1"/>
  <c r="E3890" i="1"/>
  <c r="E3891" i="1"/>
  <c r="E3892" i="1"/>
  <c r="E3893" i="1"/>
  <c r="E3894" i="1"/>
  <c r="E3895" i="1"/>
  <c r="E3896" i="1"/>
  <c r="E3898" i="1"/>
  <c r="E3897" i="1"/>
  <c r="E3899" i="1"/>
  <c r="E3900" i="1"/>
  <c r="E3902" i="1"/>
  <c r="E3903" i="1"/>
  <c r="E3904" i="1"/>
  <c r="E3905" i="1"/>
  <c r="E3901" i="1"/>
  <c r="E3914" i="1"/>
  <c r="E3906" i="1"/>
  <c r="E3910" i="1"/>
  <c r="E3916" i="1"/>
  <c r="E3909" i="1"/>
  <c r="E3913" i="1"/>
  <c r="E3908" i="1"/>
  <c r="E3912" i="1"/>
  <c r="E3915" i="1"/>
  <c r="E3907" i="1"/>
  <c r="E3911" i="1"/>
  <c r="E3917" i="1"/>
  <c r="E3919" i="1"/>
  <c r="E3920" i="1"/>
  <c r="E3918" i="1"/>
  <c r="E3921" i="1"/>
  <c r="E3922" i="1"/>
  <c r="E3923" i="1"/>
  <c r="E3924" i="1"/>
  <c r="E3925" i="1"/>
  <c r="E3926" i="1"/>
  <c r="E3927" i="1"/>
  <c r="E3928" i="1"/>
  <c r="E3929" i="1"/>
  <c r="E3930" i="1"/>
  <c r="E3931" i="1"/>
  <c r="E3932" i="1"/>
  <c r="E3933" i="1"/>
  <c r="E3934" i="1"/>
  <c r="E3935" i="1"/>
  <c r="E3936" i="1"/>
  <c r="E3937" i="1"/>
  <c r="E3938" i="1"/>
  <c r="E3939" i="1"/>
  <c r="E3940" i="1"/>
  <c r="E3941" i="1"/>
  <c r="E3942" i="1"/>
  <c r="E3944" i="1"/>
  <c r="E3943" i="1"/>
  <c r="E3945" i="1"/>
  <c r="E3946" i="1"/>
  <c r="E3947" i="1"/>
  <c r="E3948" i="1"/>
  <c r="E3949" i="1"/>
  <c r="E3950" i="1"/>
  <c r="E3951" i="1"/>
  <c r="E3952" i="1"/>
  <c r="E3953" i="1"/>
  <c r="E3954" i="1"/>
  <c r="E3955" i="1"/>
  <c r="E3956" i="1"/>
  <c r="E3957" i="1"/>
  <c r="E3958" i="1"/>
  <c r="E3959" i="1"/>
  <c r="E3960" i="1"/>
  <c r="E3961" i="1"/>
  <c r="E3965" i="1"/>
  <c r="E3962" i="1"/>
  <c r="E3966" i="1"/>
  <c r="E3963" i="1"/>
  <c r="E3967" i="1"/>
  <c r="E3964" i="1"/>
  <c r="E3969" i="1"/>
  <c r="E3968" i="1"/>
  <c r="E3970" i="1"/>
  <c r="E3971" i="1"/>
  <c r="E3972" i="1"/>
  <c r="E3973" i="1"/>
  <c r="E3974" i="1"/>
  <c r="E3975" i="1"/>
  <c r="E3976" i="1"/>
  <c r="E3977" i="1"/>
  <c r="E3978" i="1"/>
  <c r="E3979" i="1"/>
  <c r="E3980" i="1"/>
  <c r="E3981" i="1"/>
  <c r="E3982" i="1"/>
  <c r="E3983" i="1"/>
  <c r="E3984" i="1"/>
  <c r="E3985" i="1"/>
  <c r="E3986" i="1"/>
  <c r="E3987" i="1"/>
  <c r="E3988" i="1"/>
  <c r="E3989" i="1"/>
  <c r="E3990" i="1"/>
  <c r="E3991" i="1"/>
  <c r="E3992" i="1"/>
  <c r="E3993" i="1"/>
  <c r="E3994" i="1"/>
  <c r="E3995" i="1"/>
  <c r="E3996" i="1"/>
  <c r="E3997" i="1"/>
  <c r="E3998" i="1"/>
  <c r="E3999" i="1"/>
  <c r="E4000" i="1"/>
  <c r="E4001" i="1"/>
  <c r="E4002" i="1"/>
  <c r="E4003" i="1"/>
  <c r="E4004" i="1"/>
  <c r="E4005" i="1"/>
  <c r="E4006" i="1"/>
  <c r="E4007" i="1"/>
  <c r="E4008" i="1"/>
  <c r="E4009" i="1"/>
  <c r="E4010" i="1"/>
  <c r="E4011" i="1"/>
  <c r="E4012" i="1"/>
  <c r="E4013" i="1"/>
  <c r="E4014" i="1"/>
  <c r="E4015" i="1"/>
  <c r="E4016" i="1"/>
  <c r="E4017" i="1"/>
  <c r="E4018" i="1"/>
  <c r="E4019" i="1"/>
  <c r="E4020" i="1"/>
  <c r="E4021" i="1"/>
  <c r="E4022" i="1"/>
  <c r="E4023" i="1"/>
  <c r="E4024" i="1"/>
  <c r="E4025" i="1"/>
  <c r="E4026" i="1"/>
  <c r="E4027" i="1"/>
  <c r="E4028" i="1"/>
  <c r="E4029" i="1"/>
  <c r="E4030" i="1"/>
  <c r="E4031" i="1"/>
  <c r="E4032" i="1"/>
  <c r="E4033" i="1"/>
  <c r="E4034" i="1"/>
  <c r="E4035" i="1"/>
  <c r="E4036" i="1"/>
  <c r="E4037" i="1"/>
  <c r="E4038" i="1"/>
  <c r="E4039" i="1"/>
  <c r="E4040" i="1"/>
  <c r="E4041" i="1"/>
  <c r="E4042" i="1"/>
  <c r="E4043" i="1"/>
  <c r="E4044" i="1"/>
  <c r="E4045" i="1"/>
  <c r="E4046" i="1"/>
  <c r="E4047" i="1"/>
  <c r="E4048" i="1"/>
  <c r="E4049" i="1"/>
  <c r="E4050" i="1"/>
  <c r="E4051" i="1"/>
  <c r="E4052" i="1"/>
  <c r="E4053" i="1"/>
  <c r="E4054" i="1"/>
  <c r="E4055" i="1"/>
  <c r="E4056" i="1"/>
  <c r="E4057" i="1"/>
  <c r="E4058" i="1"/>
  <c r="E4059" i="1"/>
  <c r="E4060" i="1"/>
  <c r="E4061" i="1"/>
  <c r="E4062" i="1"/>
  <c r="E4063" i="1"/>
  <c r="E4064" i="1"/>
  <c r="E4065" i="1"/>
  <c r="E4066" i="1"/>
  <c r="E4067" i="1"/>
  <c r="E4068" i="1"/>
  <c r="E4069" i="1"/>
  <c r="E4070" i="1"/>
  <c r="E4071" i="1"/>
  <c r="E4072" i="1"/>
  <c r="E4073" i="1"/>
  <c r="E4074" i="1"/>
  <c r="E4075" i="1"/>
  <c r="E4076" i="1"/>
  <c r="E4084" i="1"/>
  <c r="E4077" i="1"/>
  <c r="E4085" i="1"/>
  <c r="E4078" i="1"/>
  <c r="E4086" i="1"/>
  <c r="E4081" i="1"/>
  <c r="E4080" i="1"/>
  <c r="E4079" i="1"/>
  <c r="E4082" i="1"/>
  <c r="E4083" i="1"/>
  <c r="E4087" i="1"/>
  <c r="E4088" i="1"/>
  <c r="E4089" i="1"/>
  <c r="E4090" i="1"/>
  <c r="E4091" i="1"/>
  <c r="E4092" i="1"/>
  <c r="E4093" i="1"/>
  <c r="E4094" i="1"/>
  <c r="E4095" i="1"/>
  <c r="E4096" i="1"/>
  <c r="E4097" i="1"/>
  <c r="E4098" i="1"/>
  <c r="E4099" i="1"/>
  <c r="E4100" i="1"/>
  <c r="E4101" i="1"/>
  <c r="E4102" i="1"/>
  <c r="E4103" i="1"/>
  <c r="E4104" i="1"/>
  <c r="E4111" i="1"/>
  <c r="E4112" i="1"/>
  <c r="E4105" i="1"/>
  <c r="E4106" i="1"/>
  <c r="E4113" i="1"/>
  <c r="E4114" i="1"/>
  <c r="E4107" i="1"/>
  <c r="E4108" i="1"/>
  <c r="E4115" i="1"/>
  <c r="E4116" i="1"/>
  <c r="E4109" i="1"/>
  <c r="E4110" i="1"/>
  <c r="E4117" i="1"/>
  <c r="E4118" i="1"/>
  <c r="E4119" i="1"/>
  <c r="E4120" i="1"/>
  <c r="E4121" i="1"/>
  <c r="E4122" i="1"/>
  <c r="E4123" i="1"/>
  <c r="E4124" i="1"/>
  <c r="E4127" i="1"/>
  <c r="E4125" i="1"/>
  <c r="E4126" i="1"/>
  <c r="E4128" i="1"/>
  <c r="E4129" i="1"/>
  <c r="E4130" i="1"/>
  <c r="E4131" i="1"/>
  <c r="E4132" i="1"/>
  <c r="E4134" i="1"/>
  <c r="E4133" i="1"/>
  <c r="E4135" i="1"/>
  <c r="E4138" i="1"/>
  <c r="E4139" i="1"/>
  <c r="E4136" i="1"/>
  <c r="E4137" i="1"/>
  <c r="E4140" i="1"/>
  <c r="E4143" i="1"/>
  <c r="E4146" i="1"/>
  <c r="E4141" i="1"/>
  <c r="E4153" i="1"/>
  <c r="E4148" i="1"/>
  <c r="E4150" i="1"/>
  <c r="E4144" i="1"/>
  <c r="E4147" i="1"/>
  <c r="E4142" i="1"/>
  <c r="E4152" i="1"/>
  <c r="E4154" i="1"/>
  <c r="E4149" i="1"/>
  <c r="E4151" i="1"/>
  <c r="E4145" i="1"/>
  <c r="E4155" i="1"/>
  <c r="E4158" i="1"/>
  <c r="E4157" i="1"/>
  <c r="E4156" i="1"/>
  <c r="E4159" i="1"/>
  <c r="E4160" i="1"/>
  <c r="E4161" i="1"/>
  <c r="E4162" i="1"/>
  <c r="E4163" i="1"/>
  <c r="E4164" i="1"/>
  <c r="E4165" i="1"/>
  <c r="E4166" i="1"/>
  <c r="E4167" i="1"/>
  <c r="E4168" i="1"/>
  <c r="E4169" i="1"/>
  <c r="E4170" i="1"/>
  <c r="E4171" i="1"/>
  <c r="E4172" i="1"/>
  <c r="E4173" i="1"/>
  <c r="E4174" i="1"/>
  <c r="E4181" i="1"/>
  <c r="E4178" i="1"/>
  <c r="E4175" i="1"/>
  <c r="E4182" i="1"/>
  <c r="E4179" i="1"/>
  <c r="E4176" i="1"/>
  <c r="E4183" i="1"/>
  <c r="E4180" i="1"/>
  <c r="E4177" i="1"/>
  <c r="E4184" i="1"/>
  <c r="E4185" i="1"/>
  <c r="E4186" i="1"/>
  <c r="E4187" i="1"/>
  <c r="E4188" i="1"/>
  <c r="E4189" i="1"/>
  <c r="E4190" i="1"/>
  <c r="E4191" i="1"/>
  <c r="E4192" i="1"/>
  <c r="E4193" i="1"/>
  <c r="E4194" i="1"/>
  <c r="E4195" i="1"/>
  <c r="E4196" i="1"/>
  <c r="E4197" i="1"/>
  <c r="E4199" i="1"/>
  <c r="E4198" i="1"/>
  <c r="E4200" i="1"/>
  <c r="E4202" i="1"/>
  <c r="E4204" i="1"/>
  <c r="E4206" i="1"/>
  <c r="E4207" i="1"/>
  <c r="E4208" i="1"/>
  <c r="E4201" i="1"/>
  <c r="E4203" i="1"/>
  <c r="E4205" i="1"/>
  <c r="E4209" i="1"/>
  <c r="E4210" i="1"/>
  <c r="E4211" i="1"/>
  <c r="E4213" i="1"/>
  <c r="E4212" i="1"/>
  <c r="E4214" i="1"/>
  <c r="E4215" i="1"/>
  <c r="E4216" i="1"/>
  <c r="E4217" i="1"/>
  <c r="E4218" i="1"/>
  <c r="E4219" i="1"/>
  <c r="E4221" i="1"/>
  <c r="E4220" i="1"/>
  <c r="E4222" i="1"/>
  <c r="E4233" i="1"/>
  <c r="E4230" i="1"/>
  <c r="E4236" i="1"/>
  <c r="E4239" i="1"/>
  <c r="E4241" i="1"/>
  <c r="E4234" i="1"/>
  <c r="E4231" i="1"/>
  <c r="E4237" i="1"/>
  <c r="E4242" i="1"/>
  <c r="E4235" i="1"/>
  <c r="E4232" i="1"/>
  <c r="E4238" i="1"/>
  <c r="E4240" i="1"/>
  <c r="E4229" i="1"/>
  <c r="E4243" i="1"/>
  <c r="E4228" i="1"/>
  <c r="E4227" i="1"/>
  <c r="E4226" i="1"/>
  <c r="E4223" i="1"/>
  <c r="E4224" i="1"/>
  <c r="E4225" i="1"/>
  <c r="E4246" i="1"/>
  <c r="E4245" i="1"/>
  <c r="E4244" i="1"/>
  <c r="E4247" i="1"/>
  <c r="E4248" i="1"/>
  <c r="E4249" i="1"/>
  <c r="E4250" i="1"/>
  <c r="E4251" i="1"/>
  <c r="E4252" i="1"/>
  <c r="E4253" i="1"/>
  <c r="E4254" i="1"/>
  <c r="E4255" i="1"/>
  <c r="E4256" i="1"/>
  <c r="E4257" i="1"/>
  <c r="E4258" i="1"/>
  <c r="E4259" i="1"/>
  <c r="E4260" i="1"/>
  <c r="E4261" i="1"/>
  <c r="E4262" i="1"/>
  <c r="E4263" i="1"/>
  <c r="E4264" i="1"/>
  <c r="E4265" i="1"/>
  <c r="E4266" i="1"/>
  <c r="E4267" i="1"/>
  <c r="E4268" i="1"/>
  <c r="E4269" i="1"/>
  <c r="E4270" i="1"/>
  <c r="E4271" i="1"/>
  <c r="E4272" i="1"/>
  <c r="E4273" i="1"/>
  <c r="E4275" i="1"/>
  <c r="E4276" i="1"/>
  <c r="E4277" i="1"/>
  <c r="E4274" i="1"/>
  <c r="E4278" i="1"/>
  <c r="E4279" i="1"/>
  <c r="E4280" i="1"/>
  <c r="E4285" i="1"/>
  <c r="E4281" i="1"/>
  <c r="E4282" i="1"/>
  <c r="E4286" i="1"/>
  <c r="E4283" i="1"/>
  <c r="E4284" i="1"/>
  <c r="E4287" i="1"/>
  <c r="E4288" i="1"/>
  <c r="E4291" i="1"/>
  <c r="E4289" i="1"/>
  <c r="E4293" i="1"/>
  <c r="E4292" i="1"/>
  <c r="E4294" i="1"/>
  <c r="E4295" i="1"/>
  <c r="E4290" i="1"/>
  <c r="E4296" i="1"/>
  <c r="E4297" i="1"/>
  <c r="E4298" i="1"/>
  <c r="E4299" i="1"/>
  <c r="E4300" i="1"/>
  <c r="E4301" i="1"/>
  <c r="E4303" i="1"/>
  <c r="E4302" i="1"/>
  <c r="E4304" i="1"/>
  <c r="E4305" i="1"/>
  <c r="E4306" i="1"/>
  <c r="E4307" i="1"/>
  <c r="E4308" i="1"/>
  <c r="E4309" i="1"/>
  <c r="E4312" i="1"/>
  <c r="E4311" i="1"/>
  <c r="E4310" i="1"/>
  <c r="E4316" i="1"/>
  <c r="E4315" i="1"/>
  <c r="E4314" i="1"/>
  <c r="E4313" i="1"/>
  <c r="E4323" i="1"/>
  <c r="E4324" i="1"/>
  <c r="E4325" i="1"/>
  <c r="E4326" i="1"/>
  <c r="E4327" i="1"/>
  <c r="E4328" i="1"/>
  <c r="E4329" i="1"/>
  <c r="E4330" i="1"/>
  <c r="E4331" i="1"/>
  <c r="E4332" i="1"/>
  <c r="E4333" i="1"/>
  <c r="E4334" i="1"/>
  <c r="E4335" i="1"/>
  <c r="E4336" i="1"/>
  <c r="E4337" i="1"/>
  <c r="E4338" i="1"/>
  <c r="E4339" i="1"/>
  <c r="E4340" i="1"/>
  <c r="E4341" i="1"/>
  <c r="E4342" i="1"/>
  <c r="E4343" i="1"/>
  <c r="E4344" i="1"/>
  <c r="E4346" i="1"/>
  <c r="E4347" i="1"/>
  <c r="E4348" i="1"/>
  <c r="E4349" i="1"/>
  <c r="E4350" i="1"/>
  <c r="E4345" i="1"/>
  <c r="E4351" i="1"/>
  <c r="E4352" i="1"/>
  <c r="E4353" i="1"/>
  <c r="E4354" i="1"/>
  <c r="E4355" i="1"/>
  <c r="E4356" i="1"/>
  <c r="E4357" i="1"/>
  <c r="E4358" i="1"/>
  <c r="E4359" i="1"/>
  <c r="E4360" i="1"/>
  <c r="E4361" i="1"/>
  <c r="E4362" i="1"/>
  <c r="E4363" i="1"/>
  <c r="E4364" i="1"/>
  <c r="E4365" i="1"/>
  <c r="E4366" i="1"/>
  <c r="E4367" i="1"/>
  <c r="E4368" i="1"/>
  <c r="E4369" i="1"/>
  <c r="E4370" i="1"/>
  <c r="E4371" i="1"/>
  <c r="E4372" i="1"/>
  <c r="E4373" i="1"/>
  <c r="E4374" i="1"/>
  <c r="E4375" i="1"/>
  <c r="E4376" i="1"/>
  <c r="E4377" i="1"/>
  <c r="E4378" i="1"/>
  <c r="E4379" i="1"/>
  <c r="E4380" i="1"/>
  <c r="E4381" i="1"/>
  <c r="E4382" i="1"/>
  <c r="E4383" i="1"/>
  <c r="E4384" i="1"/>
  <c r="E4385" i="1"/>
  <c r="E4386" i="1"/>
  <c r="E4388" i="1"/>
  <c r="E4387" i="1"/>
  <c r="E4389" i="1"/>
  <c r="E4390" i="1"/>
  <c r="E4391" i="1"/>
  <c r="E4392" i="1"/>
  <c r="E4397" i="1"/>
  <c r="E4396" i="1"/>
  <c r="E4395" i="1"/>
  <c r="E4393" i="1"/>
  <c r="E4394" i="1"/>
  <c r="E4399" i="1"/>
  <c r="E4401" i="1"/>
  <c r="E4403" i="1"/>
  <c r="E4400" i="1"/>
  <c r="E4402" i="1"/>
  <c r="E4404" i="1"/>
  <c r="E4398" i="1"/>
  <c r="E4407" i="1"/>
  <c r="E4405" i="1"/>
  <c r="E4406" i="1"/>
  <c r="E4413" i="1"/>
  <c r="E4412" i="1"/>
  <c r="E4408" i="1"/>
  <c r="E4409" i="1"/>
  <c r="E4410" i="1"/>
  <c r="E4411" i="1"/>
  <c r="E4416" i="1"/>
  <c r="E4414" i="1"/>
  <c r="E4415" i="1"/>
  <c r="E4417" i="1"/>
  <c r="E4418" i="1"/>
  <c r="E4419" i="1"/>
  <c r="E4420" i="1"/>
  <c r="E4421" i="1"/>
  <c r="E4422" i="1"/>
  <c r="E4423" i="1"/>
  <c r="E4424" i="1"/>
  <c r="E4425" i="1"/>
  <c r="E4427" i="1"/>
  <c r="E4428" i="1"/>
  <c r="E4426" i="1"/>
  <c r="E4433" i="1"/>
  <c r="E4429" i="1"/>
  <c r="E4430" i="1"/>
  <c r="E4431" i="1"/>
  <c r="E4432" i="1"/>
  <c r="E4437" i="1"/>
  <c r="E4435" i="1"/>
  <c r="E4436" i="1"/>
  <c r="E4434" i="1"/>
  <c r="E4438" i="1"/>
  <c r="E4441" i="1"/>
  <c r="E4439" i="1"/>
  <c r="E4440" i="1"/>
  <c r="E4442" i="1"/>
  <c r="E4443" i="1"/>
  <c r="E4444" i="1"/>
  <c r="E4446" i="1"/>
  <c r="E4447" i="1"/>
  <c r="E4445" i="1"/>
  <c r="E4448" i="1"/>
  <c r="E4449" i="1"/>
  <c r="E4450" i="1"/>
  <c r="E4451" i="1"/>
  <c r="E4458" i="1"/>
  <c r="E4481" i="1"/>
  <c r="E4452" i="1"/>
  <c r="E4477" i="1"/>
  <c r="E4453" i="1"/>
  <c r="E4478" i="1"/>
  <c r="E4454" i="1"/>
  <c r="E4479" i="1"/>
  <c r="E4455" i="1"/>
  <c r="E4480" i="1"/>
  <c r="E4456" i="1"/>
  <c r="E4476" i="1"/>
  <c r="E4461" i="1"/>
  <c r="E4484" i="1"/>
  <c r="E4459" i="1"/>
  <c r="E4475" i="1"/>
  <c r="E4457" i="1"/>
  <c r="E4482" i="1"/>
  <c r="E4460" i="1"/>
  <c r="E4483" i="1"/>
  <c r="E4463" i="1"/>
  <c r="E4464" i="1"/>
  <c r="E4465" i="1"/>
  <c r="E4466" i="1"/>
  <c r="E4467" i="1"/>
  <c r="E4468" i="1"/>
  <c r="E4462" i="1"/>
  <c r="E4470" i="1"/>
  <c r="E4471" i="1"/>
  <c r="E4472" i="1"/>
  <c r="E4473" i="1"/>
  <c r="E4469" i="1"/>
  <c r="E4474" i="1"/>
  <c r="E4495" i="1"/>
  <c r="E4485" i="1"/>
  <c r="E4505" i="1"/>
  <c r="E4486" i="1"/>
  <c r="E4506" i="1"/>
  <c r="E4487" i="1"/>
  <c r="E4507" i="1"/>
  <c r="E4488" i="1"/>
  <c r="E4508" i="1"/>
  <c r="E4489" i="1"/>
  <c r="E4504" i="1"/>
  <c r="E4498" i="1"/>
  <c r="E4497" i="1"/>
  <c r="E4496" i="1"/>
  <c r="E4490" i="1"/>
  <c r="E4491" i="1"/>
  <c r="E4492" i="1"/>
  <c r="E4493" i="1"/>
  <c r="E4494" i="1"/>
  <c r="E4500" i="1"/>
  <c r="E4501" i="1"/>
  <c r="E4502" i="1"/>
  <c r="E4503" i="1"/>
  <c r="E4499" i="1"/>
  <c r="E4509" i="1"/>
  <c r="E4510" i="1"/>
  <c r="E4511" i="1"/>
  <c r="E4512" i="1"/>
  <c r="E4513" i="1"/>
  <c r="E4514" i="1"/>
  <c r="E4515" i="1"/>
  <c r="E4516" i="1"/>
  <c r="E4517" i="1"/>
  <c r="E4518" i="1"/>
  <c r="E4519" i="1"/>
  <c r="E4520" i="1"/>
  <c r="E4521" i="1"/>
  <c r="E4522" i="1"/>
  <c r="E4523" i="1"/>
  <c r="E4524" i="1"/>
  <c r="E4525" i="1"/>
  <c r="E4526" i="1"/>
  <c r="E4527" i="1"/>
  <c r="E4528" i="1"/>
  <c r="E4529" i="1"/>
  <c r="E4530" i="1"/>
  <c r="E4531" i="1"/>
  <c r="E4532" i="1"/>
  <c r="E4533" i="1"/>
  <c r="E4534" i="1"/>
  <c r="E4538" i="1"/>
  <c r="E4539" i="1"/>
  <c r="E4535" i="1"/>
  <c r="E4536" i="1"/>
  <c r="E4537" i="1"/>
  <c r="E4544" i="1"/>
  <c r="E4545" i="1"/>
  <c r="E4546" i="1"/>
  <c r="E4547" i="1"/>
  <c r="E4548" i="1"/>
  <c r="E4549" i="1"/>
  <c r="E4550" i="1"/>
  <c r="E4551" i="1"/>
  <c r="E4552" i="1"/>
  <c r="E4553" i="1"/>
  <c r="E4554" i="1"/>
  <c r="E4555" i="1"/>
  <c r="E4556" i="1"/>
  <c r="E4557" i="1"/>
  <c r="E4558" i="1"/>
  <c r="E4559" i="1"/>
  <c r="E4560" i="1"/>
  <c r="E4561" i="1"/>
  <c r="E4562" i="1"/>
  <c r="E4563" i="1"/>
  <c r="E4565" i="1"/>
  <c r="E4564" i="1"/>
  <c r="E4575" i="1"/>
  <c r="E4576" i="1"/>
  <c r="E4577" i="1"/>
  <c r="E4578" i="1"/>
  <c r="E4579" i="1"/>
  <c r="E4580" i="1"/>
  <c r="E4574" i="1"/>
  <c r="E4581" i="1"/>
  <c r="E4567" i="1"/>
  <c r="E4568" i="1"/>
  <c r="E4569" i="1"/>
  <c r="E4570" i="1"/>
  <c r="E4571" i="1"/>
  <c r="E4572" i="1"/>
  <c r="E4566" i="1"/>
  <c r="E4573" i="1"/>
  <c r="E4593" i="1"/>
  <c r="E4591" i="1"/>
  <c r="E4586" i="1"/>
  <c r="E4585" i="1"/>
  <c r="E4587" i="1"/>
  <c r="E4592" i="1"/>
  <c r="E4590" i="1"/>
  <c r="E4588" i="1"/>
  <c r="E4583" i="1"/>
  <c r="E4582" i="1"/>
  <c r="E4584" i="1"/>
  <c r="E4589" i="1"/>
  <c r="E4596" i="1"/>
  <c r="E4597" i="1"/>
  <c r="E4600" i="1"/>
  <c r="E4599" i="1"/>
  <c r="E4602" i="1"/>
  <c r="E4598" i="1"/>
  <c r="E4601" i="1"/>
  <c r="E4606" i="1"/>
  <c r="E4605" i="1"/>
  <c r="E4604" i="1"/>
  <c r="E4608" i="1"/>
  <c r="E4603" i="1"/>
  <c r="E4607" i="1"/>
  <c r="E4609" i="1"/>
  <c r="E4611" i="1"/>
  <c r="E4612" i="1"/>
  <c r="E4610" i="1"/>
  <c r="E4614" i="1"/>
  <c r="E4613" i="1"/>
  <c r="E4615" i="1"/>
  <c r="E4619" i="1"/>
  <c r="E4618" i="1"/>
  <c r="E4620" i="1"/>
  <c r="E4616" i="1"/>
  <c r="E4621" i="1"/>
  <c r="E4617" i="1"/>
  <c r="E4632" i="1"/>
  <c r="E4631" i="1"/>
  <c r="E4625" i="1"/>
  <c r="E4622" i="1"/>
  <c r="E4626" i="1"/>
  <c r="E4623" i="1"/>
  <c r="E4627" i="1"/>
  <c r="E4624" i="1"/>
  <c r="E4634" i="1"/>
  <c r="E4633" i="1"/>
  <c r="E4636" i="1"/>
  <c r="E4637" i="1"/>
  <c r="E4641" i="1"/>
  <c r="E4642" i="1"/>
  <c r="E4643" i="1"/>
  <c r="E4628" i="1"/>
  <c r="E4629" i="1"/>
  <c r="E4630" i="1"/>
  <c r="E4635" i="1"/>
  <c r="E4638" i="1"/>
  <c r="E4639" i="1"/>
  <c r="E4640" i="1"/>
  <c r="E4647" i="1"/>
  <c r="E4648" i="1"/>
  <c r="E4649" i="1"/>
  <c r="E4644" i="1"/>
  <c r="E4645" i="1"/>
  <c r="E4646" i="1"/>
  <c r="E4650" i="1"/>
  <c r="E4651" i="1"/>
  <c r="E4652" i="1"/>
  <c r="E4653" i="1"/>
  <c r="E4655" i="1"/>
  <c r="E4654" i="1"/>
  <c r="E4656" i="1"/>
  <c r="E4663" i="1"/>
  <c r="E4662" i="1"/>
  <c r="E4657" i="1"/>
  <c r="E4658" i="1"/>
  <c r="E4659" i="1"/>
  <c r="E4660" i="1"/>
  <c r="E4665" i="1"/>
  <c r="E4664" i="1"/>
  <c r="E4661" i="1"/>
  <c r="E4671" i="1"/>
  <c r="E4666" i="1"/>
  <c r="E4667" i="1"/>
  <c r="E4672" i="1"/>
  <c r="E4668" i="1"/>
  <c r="E4669" i="1"/>
  <c r="E4670" i="1"/>
  <c r="E4676" i="1"/>
  <c r="E4675" i="1"/>
  <c r="E4674" i="1"/>
  <c r="E4673" i="1"/>
  <c r="E4681" i="1"/>
  <c r="E4682" i="1"/>
  <c r="E4677" i="1"/>
  <c r="E4678" i="1"/>
  <c r="E4679" i="1"/>
  <c r="E4680" i="1"/>
  <c r="E4683" i="1"/>
  <c r="E4684" i="1"/>
  <c r="E4688" i="1"/>
  <c r="E4685" i="1"/>
  <c r="E4689" i="1"/>
  <c r="E4686" i="1"/>
  <c r="E4690" i="1"/>
  <c r="E4687" i="1"/>
  <c r="E4691" i="1"/>
  <c r="E4692" i="1"/>
  <c r="E4693" i="1"/>
  <c r="E4694" i="1"/>
  <c r="E4695" i="1"/>
  <c r="E4696" i="1"/>
  <c r="E4697" i="1"/>
  <c r="E4698" i="1"/>
  <c r="E4699" i="1"/>
  <c r="E4700" i="1"/>
  <c r="E4701" i="1"/>
  <c r="E4702" i="1"/>
  <c r="E4705" i="1"/>
  <c r="E4703" i="1"/>
  <c r="E4706" i="1"/>
  <c r="E4704" i="1"/>
  <c r="E4707" i="1"/>
  <c r="E4708" i="1"/>
  <c r="E4709" i="1"/>
  <c r="E4710" i="1"/>
  <c r="E4711" i="1"/>
  <c r="E4712" i="1"/>
  <c r="E4716" i="1"/>
  <c r="E4713" i="1"/>
  <c r="E4717" i="1"/>
  <c r="E4714" i="1"/>
  <c r="E4718" i="1"/>
  <c r="E4715" i="1"/>
  <c r="E4719" i="1"/>
  <c r="E4722" i="1"/>
  <c r="E4723" i="1"/>
  <c r="E4720" i="1"/>
  <c r="E4721" i="1"/>
  <c r="E4724" i="1"/>
  <c r="E4725" i="1"/>
  <c r="E4726" i="1"/>
  <c r="E4727" i="1"/>
  <c r="E4728" i="1"/>
  <c r="E4729" i="1"/>
  <c r="E4731" i="1"/>
  <c r="E4730" i="1"/>
  <c r="E4732" i="1"/>
  <c r="E4733" i="1"/>
  <c r="E4734" i="1"/>
  <c r="E4735" i="1"/>
  <c r="E4736" i="1"/>
  <c r="E4737" i="1"/>
  <c r="E4738" i="1"/>
  <c r="E4739" i="1"/>
  <c r="E4740" i="1"/>
  <c r="E4741" i="1"/>
  <c r="E4742" i="1"/>
  <c r="E4743" i="1"/>
  <c r="E4744" i="1"/>
  <c r="E4745" i="1"/>
  <c r="E4746" i="1"/>
  <c r="E4747" i="1"/>
  <c r="E4748" i="1"/>
  <c r="E4749" i="1"/>
  <c r="E4750" i="1"/>
  <c r="E4751" i="1"/>
  <c r="E4752" i="1"/>
  <c r="E4753" i="1"/>
  <c r="E4754" i="1"/>
  <c r="E4755" i="1"/>
  <c r="E4757" i="1"/>
  <c r="E4756" i="1"/>
  <c r="E4769" i="1"/>
  <c r="E4770" i="1"/>
  <c r="E4771" i="1"/>
  <c r="E4758" i="1"/>
  <c r="E4761" i="1"/>
  <c r="E4762" i="1"/>
  <c r="E4763" i="1"/>
  <c r="E4776" i="1"/>
  <c r="E4764" i="1"/>
  <c r="E4765" i="1"/>
  <c r="E4767" i="1"/>
  <c r="E4766" i="1"/>
  <c r="E4759" i="1"/>
  <c r="E4760" i="1"/>
  <c r="E4774" i="1"/>
  <c r="E4775" i="1"/>
  <c r="E4772" i="1"/>
  <c r="E4773" i="1"/>
  <c r="E4768" i="1"/>
  <c r="E4777" i="1"/>
  <c r="E4778" i="1"/>
  <c r="E4779" i="1"/>
  <c r="E4780" i="1"/>
  <c r="E4781" i="1"/>
  <c r="E4782" i="1"/>
  <c r="E4783" i="1"/>
  <c r="E4784" i="1"/>
  <c r="E4785" i="1"/>
  <c r="E4786" i="1"/>
  <c r="E4789" i="1"/>
  <c r="E4787" i="1"/>
  <c r="E4788" i="1"/>
  <c r="E4790" i="1"/>
  <c r="E4791" i="1"/>
  <c r="E4795" i="1"/>
  <c r="E4793" i="1"/>
  <c r="E4796" i="1"/>
  <c r="E4798" i="1"/>
  <c r="E4794" i="1"/>
  <c r="E4792" i="1"/>
  <c r="E4797" i="1"/>
  <c r="E4804" i="1"/>
  <c r="E4809" i="1"/>
  <c r="E4799" i="1"/>
  <c r="E4806" i="1"/>
  <c r="E4811" i="1"/>
  <c r="E4801" i="1"/>
  <c r="E4805" i="1"/>
  <c r="E4810" i="1"/>
  <c r="E4800" i="1"/>
  <c r="E4807" i="1"/>
  <c r="E4812" i="1"/>
  <c r="E4802" i="1"/>
  <c r="E4808" i="1"/>
  <c r="E4813" i="1"/>
  <c r="E4803" i="1"/>
  <c r="E4814" i="1"/>
  <c r="E4816" i="1"/>
  <c r="E4815" i="1"/>
  <c r="E4822" i="1"/>
  <c r="E4817" i="1"/>
  <c r="E4818" i="1"/>
  <c r="E4819" i="1"/>
  <c r="E4820" i="1"/>
  <c r="E4821" i="1"/>
  <c r="E4823" i="1"/>
  <c r="E4824" i="1"/>
  <c r="E4825" i="1"/>
  <c r="E4826" i="1"/>
  <c r="E4827" i="1"/>
  <c r="E4828" i="1"/>
  <c r="E4829" i="1"/>
  <c r="E4830" i="1"/>
  <c r="E4831" i="1"/>
  <c r="E4833" i="1"/>
  <c r="E4832" i="1"/>
  <c r="E4834" i="1"/>
  <c r="E4835" i="1"/>
  <c r="E4836" i="1"/>
  <c r="E4839" i="1"/>
  <c r="E4837" i="1"/>
  <c r="E4838" i="1"/>
  <c r="E4841" i="1"/>
  <c r="E4846" i="1"/>
  <c r="E4847" i="1"/>
  <c r="E4848" i="1"/>
  <c r="E4840" i="1"/>
  <c r="E4843" i="1"/>
  <c r="E4844" i="1"/>
  <c r="E4845" i="1"/>
  <c r="E4842" i="1"/>
  <c r="E4849" i="1"/>
  <c r="E4851" i="1"/>
  <c r="E4850" i="1"/>
  <c r="E4852" i="1"/>
  <c r="E4853" i="1"/>
  <c r="E4854" i="1"/>
  <c r="E4855" i="1"/>
  <c r="E4856" i="1"/>
  <c r="E4857" i="1"/>
  <c r="E4858" i="1"/>
  <c r="E4861" i="1"/>
  <c r="E4862" i="1"/>
  <c r="E4864" i="1"/>
  <c r="E4860" i="1"/>
  <c r="E4863" i="1"/>
  <c r="E4859" i="1"/>
  <c r="E4865" i="1"/>
  <c r="E4867" i="1"/>
  <c r="E4869" i="1"/>
  <c r="E4866" i="1"/>
  <c r="E4868" i="1"/>
  <c r="E4870" i="1"/>
  <c r="E4871" i="1"/>
  <c r="E4872" i="1"/>
  <c r="E4873" i="1"/>
  <c r="E4875" i="1"/>
  <c r="E4874" i="1"/>
  <c r="E4876" i="1"/>
  <c r="E4877" i="1"/>
  <c r="E4879" i="1"/>
  <c r="E4878" i="1"/>
  <c r="E4880" i="1"/>
  <c r="E4881" i="1"/>
  <c r="E4882" i="1"/>
  <c r="E4883" i="1"/>
  <c r="E4884" i="1"/>
  <c r="E4885" i="1"/>
  <c r="E4886" i="1"/>
  <c r="E4887" i="1"/>
  <c r="E4889" i="1"/>
  <c r="E4888" i="1"/>
  <c r="E4890" i="1"/>
  <c r="E4891" i="1"/>
  <c r="E4892" i="1"/>
  <c r="E4893" i="1"/>
  <c r="E4894" i="1"/>
  <c r="E4895" i="1"/>
  <c r="E4900" i="1"/>
  <c r="E4896" i="1"/>
  <c r="E4901" i="1"/>
  <c r="E4897" i="1"/>
  <c r="E4902" i="1"/>
  <c r="E4898" i="1"/>
  <c r="E4899" i="1"/>
  <c r="E4903" i="1"/>
  <c r="E4904" i="1"/>
  <c r="E4906" i="1"/>
  <c r="E4907" i="1"/>
  <c r="E4908" i="1"/>
  <c r="E4909" i="1"/>
  <c r="E4910" i="1"/>
  <c r="E4911" i="1"/>
  <c r="E4905" i="1"/>
  <c r="E4912" i="1"/>
  <c r="E4913" i="1"/>
  <c r="E4914" i="1"/>
  <c r="E4918" i="1"/>
  <c r="E4915" i="1"/>
  <c r="E4919" i="1"/>
  <c r="E4916" i="1"/>
  <c r="E4920" i="1"/>
  <c r="E4917" i="1"/>
  <c r="E4921" i="1"/>
  <c r="E4922" i="1"/>
  <c r="E4923" i="1"/>
  <c r="E4927" i="1"/>
  <c r="E4928" i="1"/>
  <c r="E4926" i="1"/>
  <c r="E4924" i="1"/>
  <c r="E4925" i="1"/>
  <c r="E4930" i="1"/>
  <c r="E4929" i="1"/>
  <c r="E4931" i="1"/>
  <c r="E4932" i="1"/>
  <c r="E4934" i="1"/>
  <c r="E4933" i="1"/>
  <c r="E4935" i="1"/>
  <c r="E4937" i="1"/>
  <c r="E4936" i="1"/>
  <c r="E4938" i="1"/>
  <c r="E4940" i="1"/>
  <c r="E4939" i="1"/>
  <c r="E4941" i="1"/>
  <c r="E4943" i="1"/>
  <c r="E4942" i="1"/>
  <c r="E4944" i="1"/>
  <c r="E4945" i="1"/>
  <c r="E4947" i="1"/>
  <c r="E4946" i="1"/>
  <c r="E4948" i="1"/>
  <c r="E4950" i="1"/>
  <c r="E4949" i="1"/>
  <c r="E4951" i="1"/>
  <c r="E4952" i="1"/>
  <c r="E4953" i="1"/>
  <c r="E4954" i="1"/>
  <c r="E4955" i="1"/>
  <c r="E4956" i="1"/>
  <c r="E4957" i="1"/>
  <c r="E4958" i="1"/>
  <c r="E4963" i="1"/>
  <c r="E4960" i="1"/>
  <c r="E4959" i="1"/>
  <c r="E4961" i="1"/>
  <c r="E4962" i="1"/>
  <c r="E4964" i="1"/>
  <c r="E4965" i="1"/>
  <c r="E4968" i="1"/>
  <c r="E4967" i="1"/>
  <c r="E4966" i="1"/>
  <c r="E4969" i="1"/>
  <c r="E4970" i="1"/>
  <c r="E4975" i="1"/>
  <c r="E4971" i="1"/>
  <c r="E4972" i="1"/>
  <c r="E4973" i="1"/>
  <c r="E4974" i="1"/>
  <c r="E4976" i="1"/>
  <c r="E4977" i="1"/>
  <c r="E4978" i="1"/>
  <c r="E4979" i="1"/>
  <c r="E4980" i="1"/>
  <c r="E4981" i="1"/>
  <c r="E4982" i="1"/>
  <c r="E4983" i="1"/>
  <c r="E4984" i="1"/>
  <c r="E4986" i="1"/>
  <c r="E4987" i="1"/>
  <c r="E4990" i="1"/>
  <c r="E4988" i="1"/>
  <c r="E4991" i="1"/>
  <c r="E4989" i="1"/>
  <c r="E4992" i="1"/>
  <c r="E4993" i="1"/>
  <c r="E4994" i="1"/>
  <c r="E4995" i="1"/>
  <c r="E4996" i="1"/>
  <c r="E4997" i="1"/>
  <c r="E4998" i="1"/>
  <c r="E4999" i="1"/>
  <c r="E5000" i="1"/>
  <c r="E5001" i="1"/>
  <c r="E5002" i="1"/>
  <c r="E5003" i="1"/>
  <c r="E5004" i="1"/>
  <c r="E5005" i="1"/>
  <c r="E5006" i="1"/>
  <c r="E5007" i="1"/>
  <c r="E5008" i="1"/>
  <c r="E5009" i="1"/>
  <c r="E5010" i="1"/>
  <c r="E5011" i="1"/>
  <c r="E5012" i="1"/>
  <c r="E5013" i="1"/>
  <c r="E5014" i="1"/>
  <c r="E5015" i="1"/>
  <c r="E5016" i="1"/>
  <c r="E5017" i="1"/>
  <c r="E5018" i="1"/>
  <c r="E5019" i="1"/>
  <c r="E5020" i="1"/>
  <c r="E5021" i="1"/>
  <c r="E5022" i="1"/>
  <c r="E5032" i="1"/>
  <c r="E5031" i="1"/>
  <c r="E5023" i="1"/>
  <c r="E5024" i="1"/>
  <c r="E5025" i="1"/>
  <c r="E5026" i="1"/>
  <c r="E5027" i="1"/>
  <c r="E5028" i="1"/>
  <c r="E5029" i="1"/>
  <c r="E5030" i="1"/>
  <c r="E5034" i="1"/>
  <c r="E5033" i="1"/>
  <c r="E5035" i="1"/>
  <c r="E5036" i="1"/>
  <c r="E5037" i="1"/>
  <c r="E5038" i="1"/>
  <c r="E5039" i="1"/>
  <c r="E5040" i="1"/>
  <c r="E5041" i="1"/>
  <c r="E5042" i="1"/>
  <c r="E5043" i="1"/>
  <c r="E5044" i="1"/>
  <c r="E5045" i="1"/>
  <c r="E5046" i="1"/>
  <c r="E5047" i="1"/>
  <c r="E5050" i="1"/>
  <c r="E5048" i="1"/>
  <c r="E5049" i="1"/>
  <c r="E5051" i="1"/>
  <c r="E5055" i="1"/>
  <c r="E5052" i="1"/>
  <c r="E5054" i="1"/>
  <c r="E5053" i="1"/>
  <c r="E5057" i="1"/>
  <c r="E5058" i="1"/>
  <c r="E5056" i="1"/>
  <c r="E5059" i="1"/>
  <c r="E5060" i="1"/>
  <c r="E5061" i="1"/>
  <c r="E5062" i="1"/>
  <c r="E5063" i="1"/>
  <c r="E5064" i="1"/>
  <c r="E5065" i="1"/>
  <c r="E5067" i="1"/>
  <c r="E5066" i="1"/>
  <c r="E5068" i="1"/>
  <c r="E5069" i="1"/>
  <c r="E5070" i="1"/>
  <c r="E5071" i="1"/>
  <c r="E5072" i="1"/>
  <c r="E5073" i="1"/>
  <c r="E5074" i="1"/>
  <c r="E5075" i="1"/>
  <c r="E5076" i="1"/>
  <c r="E5077" i="1"/>
  <c r="E5078" i="1"/>
  <c r="E5079" i="1"/>
  <c r="E5080" i="1"/>
  <c r="E5081" i="1"/>
  <c r="E5082" i="1"/>
  <c r="E5083" i="1"/>
  <c r="E5084" i="1"/>
  <c r="E5086" i="1"/>
  <c r="E5087" i="1"/>
  <c r="E5085" i="1"/>
  <c r="E5089" i="1"/>
  <c r="E5088" i="1"/>
  <c r="E5090" i="1"/>
  <c r="E5091" i="1"/>
  <c r="E5092" i="1"/>
  <c r="E5094" i="1"/>
  <c r="E5095" i="1"/>
  <c r="E5096" i="1"/>
  <c r="E5097" i="1"/>
  <c r="E5093" i="1"/>
  <c r="E5098" i="1"/>
  <c r="E5099" i="1"/>
  <c r="E5100" i="1"/>
  <c r="E5102" i="1"/>
  <c r="E5103" i="1"/>
  <c r="E5101" i="1"/>
  <c r="E5104" i="1"/>
  <c r="E5105" i="1"/>
  <c r="E5106" i="1"/>
  <c r="E5107" i="1"/>
  <c r="E5108" i="1"/>
  <c r="E5109" i="1"/>
  <c r="E5110" i="1"/>
  <c r="E5111" i="1"/>
  <c r="E5112" i="1"/>
  <c r="E5113" i="1"/>
  <c r="E5114" i="1"/>
  <c r="E5115" i="1"/>
  <c r="E5116" i="1"/>
  <c r="E5117" i="1"/>
  <c r="E5118" i="1"/>
  <c r="E5119" i="1"/>
  <c r="E5120" i="1"/>
  <c r="E5121" i="1"/>
  <c r="E5122" i="1"/>
  <c r="E5123" i="1"/>
  <c r="E5124" i="1"/>
  <c r="E5125" i="1"/>
  <c r="E5126" i="1"/>
  <c r="E5127" i="1"/>
  <c r="E5128" i="1"/>
  <c r="E5129" i="1"/>
  <c r="E5130" i="1"/>
  <c r="E5135" i="1"/>
  <c r="E5131" i="1"/>
  <c r="E5136" i="1"/>
  <c r="E5132" i="1"/>
  <c r="E5137" i="1"/>
  <c r="E5133" i="1"/>
  <c r="E5138" i="1"/>
  <c r="E5134" i="1"/>
  <c r="E5139" i="1"/>
  <c r="E5140" i="1"/>
  <c r="E5141" i="1"/>
  <c r="E5142" i="1"/>
  <c r="E5145" i="1"/>
  <c r="E5143" i="1"/>
  <c r="E5146" i="1"/>
  <c r="E5144" i="1"/>
  <c r="E5147" i="1"/>
  <c r="E5148" i="1"/>
  <c r="E5149" i="1"/>
  <c r="E5154" i="1"/>
  <c r="E5150" i="1"/>
  <c r="E5151" i="1"/>
  <c r="E5152" i="1"/>
  <c r="E5153" i="1"/>
  <c r="E5155" i="1"/>
  <c r="E5158" i="1"/>
  <c r="E5156" i="1"/>
  <c r="E5159" i="1"/>
  <c r="E5157" i="1"/>
  <c r="E5160" i="1"/>
  <c r="E5161" i="1"/>
  <c r="E5162" i="1"/>
  <c r="E5163" i="1"/>
  <c r="E5164" i="1"/>
  <c r="E5165" i="1"/>
  <c r="E5166" i="1"/>
  <c r="E5167" i="1"/>
  <c r="E5168" i="1"/>
  <c r="E5169" i="1"/>
  <c r="E5170" i="1"/>
  <c r="E5171" i="1"/>
  <c r="E5172" i="1"/>
  <c r="E5173" i="1"/>
  <c r="E5174" i="1"/>
  <c r="E5175" i="1"/>
  <c r="E5176" i="1"/>
  <c r="E5177" i="1"/>
  <c r="E5181" i="1"/>
  <c r="E5178" i="1"/>
  <c r="E5180" i="1"/>
  <c r="E5179" i="1"/>
  <c r="E5182" i="1"/>
  <c r="E5183" i="1"/>
  <c r="E5185" i="1"/>
  <c r="E5186" i="1"/>
  <c r="E5184" i="1"/>
  <c r="E5187" i="1"/>
  <c r="E5188" i="1"/>
  <c r="E5189" i="1"/>
  <c r="E5190" i="1"/>
  <c r="E5191" i="1"/>
  <c r="E5192" i="1"/>
  <c r="E5193" i="1"/>
  <c r="E5194" i="1"/>
  <c r="E5196" i="1"/>
  <c r="E5199" i="1"/>
  <c r="E5198" i="1"/>
  <c r="E5200" i="1"/>
  <c r="E5201" i="1"/>
  <c r="E5197" i="1"/>
  <c r="E5202" i="1"/>
  <c r="E5195" i="1"/>
  <c r="E5203" i="1"/>
  <c r="E5204" i="1"/>
  <c r="E5205" i="1"/>
  <c r="E5206" i="1"/>
  <c r="E5212" i="1"/>
  <c r="E5207" i="1"/>
  <c r="E5217" i="1"/>
  <c r="E5218" i="1"/>
  <c r="E5211" i="1"/>
  <c r="E5208" i="1"/>
  <c r="E5210" i="1"/>
  <c r="E5209" i="1"/>
  <c r="E5215" i="1"/>
  <c r="E5216" i="1"/>
  <c r="E5214" i="1"/>
  <c r="E5213" i="1"/>
  <c r="E5219" i="1"/>
  <c r="E5220" i="1"/>
  <c r="E5221" i="1"/>
  <c r="E5222" i="1"/>
  <c r="E5223" i="1"/>
  <c r="E5226" i="1"/>
  <c r="E5224" i="1"/>
  <c r="E5225" i="1"/>
  <c r="E5228" i="1"/>
  <c r="E5227" i="1"/>
  <c r="E5229" i="1"/>
  <c r="E5230" i="1"/>
  <c r="E5231" i="1"/>
  <c r="E5232" i="1"/>
  <c r="E5242" i="1"/>
  <c r="E5240" i="1"/>
  <c r="E5233" i="1"/>
  <c r="E5243" i="1"/>
  <c r="E5241" i="1"/>
  <c r="E5234" i="1"/>
  <c r="E5239" i="1"/>
  <c r="E5238" i="1"/>
  <c r="E5237" i="1"/>
  <c r="E5235" i="1"/>
  <c r="E5236" i="1"/>
  <c r="E5244" i="1"/>
  <c r="E5245" i="1"/>
  <c r="E5246" i="1"/>
  <c r="E5247" i="1"/>
  <c r="E5248" i="1"/>
  <c r="E5249" i="1"/>
  <c r="E5250" i="1"/>
  <c r="E5251" i="1"/>
  <c r="E5252" i="1"/>
  <c r="E5253" i="1"/>
  <c r="E5254" i="1"/>
  <c r="E5255" i="1"/>
  <c r="E5256" i="1"/>
  <c r="E5257" i="1"/>
  <c r="E5258" i="1"/>
  <c r="E5259" i="1"/>
  <c r="E5260" i="1"/>
  <c r="E5261" i="1"/>
  <c r="E5262" i="1"/>
  <c r="E5264" i="1"/>
  <c r="E5265" i="1"/>
  <c r="E5266" i="1"/>
  <c r="E5267" i="1"/>
  <c r="E5268" i="1"/>
  <c r="E5269" i="1"/>
  <c r="E5263" i="1"/>
  <c r="E5271" i="1"/>
  <c r="E5270" i="1"/>
  <c r="E5272" i="1"/>
  <c r="E5273" i="1"/>
  <c r="E5274" i="1"/>
  <c r="E5275" i="1"/>
  <c r="E5279" i="1"/>
  <c r="E5280" i="1"/>
  <c r="E5281" i="1"/>
  <c r="E5282" i="1"/>
  <c r="E5283" i="1"/>
  <c r="E5284" i="1"/>
  <c r="E5276" i="1"/>
  <c r="E5277" i="1"/>
  <c r="E5278" i="1"/>
  <c r="E5286" i="1"/>
  <c r="E5285" i="1"/>
  <c r="E5287" i="1"/>
  <c r="E5288" i="1"/>
  <c r="E5289" i="1"/>
  <c r="E5290" i="1"/>
  <c r="E5291" i="1"/>
  <c r="E5292" i="1"/>
  <c r="E5294" i="1"/>
  <c r="E5293" i="1"/>
  <c r="E5295" i="1"/>
  <c r="E5296" i="1"/>
  <c r="E5301" i="1"/>
  <c r="E5297" i="1"/>
  <c r="E5298" i="1"/>
  <c r="E5299" i="1"/>
  <c r="E5300" i="1"/>
  <c r="E5305" i="1"/>
  <c r="E5306" i="1"/>
  <c r="E5307" i="1"/>
  <c r="E5308" i="1"/>
  <c r="E5309" i="1"/>
  <c r="E5310" i="1"/>
  <c r="E5302" i="1"/>
  <c r="E5303" i="1"/>
  <c r="E5304" i="1"/>
  <c r="E5313" i="1"/>
  <c r="E5311" i="1"/>
  <c r="E5312" i="1"/>
  <c r="E5314" i="1"/>
  <c r="E5315" i="1"/>
  <c r="E5319" i="1"/>
  <c r="E5320" i="1"/>
  <c r="E5321" i="1"/>
  <c r="E5322" i="1"/>
  <c r="E5323" i="1"/>
  <c r="E5324" i="1"/>
  <c r="E5316" i="1"/>
  <c r="E5317" i="1"/>
  <c r="E5318" i="1"/>
  <c r="E5325" i="1"/>
  <c r="E5326" i="1"/>
  <c r="E5327" i="1"/>
  <c r="E5328" i="1"/>
  <c r="E5329" i="1"/>
  <c r="E5331" i="1"/>
  <c r="E5330" i="1"/>
  <c r="E5332" i="1"/>
  <c r="E5333" i="1"/>
  <c r="E5334" i="1"/>
  <c r="E5335" i="1"/>
  <c r="E5338" i="1"/>
  <c r="E5337" i="1"/>
  <c r="E5336" i="1"/>
  <c r="E5339" i="1"/>
  <c r="E5340" i="1"/>
  <c r="E5342" i="1"/>
  <c r="E5341" i="1"/>
  <c r="E5343" i="1"/>
  <c r="E5344" i="1"/>
  <c r="E5345" i="1"/>
  <c r="E5346" i="1"/>
  <c r="E5347" i="1"/>
  <c r="E5350" i="1"/>
  <c r="E5348" i="1"/>
  <c r="E5349" i="1"/>
  <c r="E5358" i="1"/>
  <c r="E5357" i="1"/>
  <c r="E5353" i="1"/>
  <c r="E5355" i="1"/>
  <c r="E5351" i="1"/>
  <c r="E5354" i="1"/>
  <c r="E5356" i="1"/>
  <c r="E5352" i="1"/>
  <c r="E5359" i="1"/>
  <c r="E5360" i="1"/>
  <c r="E5362" i="1"/>
  <c r="E5363" i="1"/>
  <c r="E5361" i="1"/>
  <c r="E5364" i="1"/>
  <c r="E5366" i="1"/>
  <c r="E5365" i="1"/>
  <c r="E5367" i="1"/>
  <c r="E5368" i="1"/>
  <c r="E5369" i="1"/>
  <c r="E5370" i="1"/>
  <c r="E5371" i="1"/>
  <c r="E5372" i="1"/>
  <c r="E5375" i="1"/>
  <c r="E5374" i="1"/>
  <c r="E5373" i="1"/>
  <c r="E5376" i="1"/>
  <c r="E5377" i="1"/>
  <c r="E5378" i="1"/>
  <c r="E5379" i="1"/>
  <c r="E5380" i="1"/>
  <c r="E5381" i="1"/>
  <c r="E5382" i="1"/>
  <c r="E5383" i="1"/>
  <c r="E5385" i="1"/>
  <c r="E5384" i="1"/>
  <c r="E5386" i="1"/>
  <c r="E5387" i="1"/>
  <c r="E5388" i="1"/>
  <c r="E5389" i="1"/>
  <c r="E5390" i="1"/>
  <c r="E5391" i="1"/>
  <c r="E5392" i="1"/>
  <c r="E5393" i="1"/>
  <c r="E5395" i="1"/>
  <c r="E5394" i="1"/>
  <c r="E5396" i="1"/>
  <c r="E5397" i="1"/>
  <c r="E5398" i="1"/>
  <c r="E5400" i="1"/>
  <c r="E5399" i="1"/>
  <c r="E5401" i="1"/>
  <c r="E5403" i="1"/>
  <c r="E5402" i="1"/>
  <c r="E5404" i="1"/>
  <c r="E5406" i="1"/>
  <c r="E5405" i="1"/>
  <c r="E5407" i="1"/>
  <c r="E5408" i="1"/>
  <c r="E5410" i="1"/>
  <c r="E5409" i="1"/>
  <c r="E5411" i="1"/>
  <c r="E5412" i="1"/>
  <c r="E5414" i="1"/>
  <c r="E5413" i="1"/>
  <c r="E5415" i="1"/>
  <c r="E5416" i="1"/>
  <c r="E5417" i="1"/>
  <c r="E5420" i="1"/>
  <c r="E5422" i="1"/>
  <c r="E5421" i="1"/>
  <c r="E5423" i="1"/>
  <c r="E5418" i="1"/>
  <c r="E5424" i="1"/>
  <c r="E5419" i="1"/>
  <c r="E5425" i="1"/>
  <c r="E5426" i="1"/>
  <c r="E5428" i="1"/>
  <c r="E5427" i="1"/>
  <c r="E5429" i="1"/>
  <c r="E5430" i="1"/>
  <c r="E5431" i="1"/>
  <c r="E5432" i="1"/>
  <c r="E5433" i="1"/>
  <c r="E5434" i="1"/>
  <c r="E5435" i="1"/>
  <c r="E5436" i="1"/>
  <c r="E5444" i="1"/>
  <c r="E5445" i="1"/>
  <c r="E5446" i="1"/>
  <c r="E5447" i="1"/>
  <c r="E5448" i="1"/>
  <c r="E5437" i="1"/>
  <c r="E5438" i="1"/>
  <c r="E5441" i="1"/>
  <c r="E5439" i="1"/>
  <c r="E5442" i="1"/>
  <c r="E5440" i="1"/>
  <c r="E5443" i="1"/>
  <c r="E5450" i="1"/>
  <c r="E5452" i="1"/>
  <c r="E5451" i="1"/>
  <c r="E5449" i="1"/>
  <c r="E5453" i="1"/>
  <c r="E5454" i="1"/>
  <c r="E5455" i="1"/>
  <c r="E5456" i="1"/>
  <c r="E5457" i="1"/>
  <c r="E5458" i="1"/>
  <c r="E5459" i="1"/>
  <c r="E5460" i="1"/>
  <c r="E5461" i="1"/>
  <c r="E5465" i="1"/>
  <c r="E5464" i="1"/>
  <c r="E5462" i="1"/>
  <c r="E5463" i="1"/>
  <c r="E5466" i="1"/>
  <c r="E5467" i="1"/>
  <c r="E5468" i="1"/>
  <c r="E5469" i="1"/>
  <c r="E5470" i="1"/>
  <c r="E5471" i="1"/>
  <c r="E5472" i="1"/>
  <c r="E5473" i="1"/>
  <c r="E5474" i="1"/>
  <c r="E5475" i="1"/>
  <c r="E5476" i="1"/>
  <c r="E5477" i="1"/>
  <c r="E5478" i="1"/>
  <c r="E5479" i="1"/>
  <c r="E5480" i="1"/>
  <c r="E5481" i="1"/>
  <c r="E5483" i="1"/>
  <c r="E5482" i="1"/>
  <c r="E5484" i="1"/>
  <c r="E5485" i="1"/>
  <c r="E5486" i="1"/>
  <c r="E5488" i="1"/>
  <c r="E5487" i="1"/>
  <c r="E5489" i="1"/>
  <c r="E5491" i="1"/>
  <c r="E5493" i="1"/>
  <c r="E5492" i="1"/>
  <c r="E5490" i="1"/>
  <c r="E5498" i="1"/>
  <c r="E5499" i="1"/>
  <c r="E5500" i="1"/>
  <c r="E5501" i="1"/>
  <c r="E5494" i="1"/>
  <c r="E5495" i="1"/>
  <c r="E5496" i="1"/>
  <c r="E5497" i="1"/>
  <c r="E5504" i="1"/>
  <c r="E5502" i="1"/>
  <c r="E5503" i="1"/>
  <c r="E5505" i="1"/>
  <c r="E5506" i="1"/>
  <c r="E5507" i="1"/>
  <c r="E5508" i="1"/>
  <c r="E5509" i="1"/>
  <c r="E5511" i="1"/>
  <c r="E5510" i="1"/>
  <c r="E5512" i="1"/>
  <c r="E5513" i="1"/>
  <c r="E5515" i="1"/>
  <c r="E5517" i="1"/>
  <c r="E5514" i="1"/>
  <c r="E5516" i="1"/>
  <c r="E5518" i="1"/>
  <c r="E5534" i="1"/>
  <c r="E5533" i="1"/>
  <c r="E5529" i="1"/>
  <c r="E5530" i="1"/>
  <c r="E5531" i="1"/>
  <c r="E5532" i="1"/>
  <c r="E5527" i="1"/>
  <c r="E5528" i="1"/>
  <c r="E5519" i="1"/>
  <c r="E5526" i="1"/>
  <c r="E5522" i="1"/>
  <c r="E5523" i="1"/>
  <c r="E5524" i="1"/>
  <c r="E5525" i="1"/>
  <c r="E5520" i="1"/>
  <c r="E5521" i="1"/>
  <c r="E5550" i="1"/>
  <c r="E5549" i="1"/>
  <c r="E5545" i="1"/>
  <c r="E5546" i="1"/>
  <c r="E5547" i="1"/>
  <c r="E5548" i="1"/>
  <c r="E5543" i="1"/>
  <c r="E5544" i="1"/>
  <c r="E5535" i="1"/>
  <c r="E5542" i="1"/>
  <c r="E5538" i="1"/>
  <c r="E5539" i="1"/>
  <c r="E5540" i="1"/>
  <c r="E5541" i="1"/>
  <c r="E5536" i="1"/>
  <c r="E5537" i="1"/>
  <c r="E5566" i="1"/>
  <c r="E5565" i="1"/>
  <c r="E5561" i="1"/>
  <c r="E5562" i="1"/>
  <c r="E5563" i="1"/>
  <c r="E5564" i="1"/>
  <c r="E5559" i="1"/>
  <c r="E5560" i="1"/>
  <c r="E5551" i="1"/>
  <c r="E5558" i="1"/>
  <c r="E5554" i="1"/>
  <c r="E5555" i="1"/>
  <c r="E5556" i="1"/>
  <c r="E5557" i="1"/>
  <c r="E5552" i="1"/>
  <c r="E5553" i="1"/>
  <c r="E5582" i="1"/>
  <c r="E5581" i="1"/>
  <c r="E5577" i="1"/>
  <c r="E5578" i="1"/>
  <c r="E5579" i="1"/>
  <c r="E5580" i="1"/>
  <c r="E5575" i="1"/>
  <c r="E5576" i="1"/>
  <c r="E5567" i="1"/>
  <c r="E5574" i="1"/>
  <c r="E5570" i="1"/>
  <c r="E5571" i="1"/>
  <c r="E5572" i="1"/>
  <c r="E5573" i="1"/>
  <c r="E5568" i="1"/>
  <c r="E5569" i="1"/>
  <c r="E5598" i="1"/>
  <c r="E5597" i="1"/>
  <c r="E5593" i="1"/>
  <c r="E5594" i="1"/>
  <c r="E5595" i="1"/>
  <c r="E5596" i="1"/>
  <c r="E5591" i="1"/>
  <c r="E5592" i="1"/>
  <c r="E5590" i="1"/>
  <c r="E5589" i="1"/>
  <c r="E5586" i="1"/>
  <c r="E5583" i="1"/>
  <c r="E5587" i="1"/>
  <c r="E5588" i="1"/>
  <c r="E5584" i="1"/>
  <c r="E5585" i="1"/>
  <c r="E5614" i="1"/>
  <c r="E5613" i="1"/>
  <c r="E5609" i="1"/>
  <c r="E5610" i="1"/>
  <c r="E5611" i="1"/>
  <c r="E5612" i="1"/>
  <c r="E5607" i="1"/>
  <c r="E5608" i="1"/>
  <c r="E5599" i="1"/>
  <c r="E5606" i="1"/>
  <c r="E5602" i="1"/>
  <c r="E5603" i="1"/>
  <c r="E5604" i="1"/>
  <c r="E5605" i="1"/>
  <c r="E5600" i="1"/>
  <c r="E5601" i="1"/>
  <c r="E5622" i="1"/>
  <c r="E5623" i="1"/>
  <c r="E5624" i="1"/>
  <c r="E5620" i="1"/>
  <c r="E5621" i="1"/>
  <c r="E5615" i="1"/>
  <c r="E5618" i="1"/>
  <c r="E5619" i="1"/>
  <c r="E5616" i="1"/>
  <c r="E5617" i="1"/>
  <c r="E5632" i="1"/>
  <c r="E5633" i="1"/>
  <c r="E5634" i="1"/>
  <c r="E5630" i="1"/>
  <c r="E5631" i="1"/>
  <c r="E5625" i="1"/>
  <c r="E5628" i="1"/>
  <c r="E5629" i="1"/>
  <c r="E5626" i="1"/>
  <c r="E5627" i="1"/>
  <c r="E5636" i="1"/>
  <c r="E5635" i="1"/>
  <c r="E5637" i="1"/>
  <c r="E5640" i="1"/>
  <c r="E5638" i="1"/>
  <c r="E5639" i="1"/>
  <c r="E5644" i="1"/>
  <c r="E5645" i="1"/>
  <c r="E5646" i="1"/>
  <c r="E5641" i="1"/>
  <c r="E5642" i="1"/>
  <c r="E5643" i="1"/>
  <c r="E5647" i="1"/>
  <c r="E5648" i="1"/>
  <c r="E5649" i="1"/>
  <c r="E5653" i="1"/>
  <c r="E5654" i="1"/>
  <c r="E5655" i="1"/>
  <c r="E5650" i="1"/>
  <c r="E5651" i="1"/>
  <c r="E5652" i="1"/>
  <c r="E5656" i="1"/>
  <c r="E5657" i="1"/>
  <c r="E5658" i="1"/>
  <c r="E5659" i="1"/>
  <c r="E5660" i="1"/>
  <c r="E5665" i="1"/>
  <c r="E5661" i="1"/>
  <c r="E5666" i="1"/>
  <c r="E5662" i="1"/>
  <c r="E5667" i="1"/>
  <c r="E5663" i="1"/>
  <c r="E5668" i="1"/>
  <c r="E5664" i="1"/>
  <c r="E5669" i="1"/>
  <c r="E5670" i="1"/>
  <c r="E5672" i="1"/>
  <c r="E5673" i="1"/>
  <c r="E5671" i="1"/>
  <c r="E5674" i="1"/>
  <c r="E5675" i="1"/>
  <c r="E5676" i="1"/>
  <c r="E5677" i="1"/>
  <c r="E5678" i="1"/>
  <c r="E5679" i="1"/>
  <c r="E5680" i="1"/>
  <c r="E5681" i="1"/>
  <c r="E5682" i="1"/>
  <c r="E5684" i="1"/>
  <c r="E5683" i="1"/>
  <c r="E5685" i="1"/>
  <c r="E5686" i="1"/>
  <c r="E5689" i="1"/>
  <c r="E5687" i="1"/>
  <c r="E5690" i="1"/>
  <c r="E5688" i="1"/>
  <c r="E5691" i="1"/>
  <c r="E5692" i="1"/>
  <c r="E5696" i="1"/>
  <c r="E5694" i="1"/>
  <c r="E5697" i="1"/>
  <c r="E5695" i="1"/>
  <c r="E5698" i="1"/>
  <c r="E5693" i="1"/>
  <c r="E5699" i="1"/>
  <c r="E5700" i="1"/>
  <c r="E5701" i="1"/>
  <c r="E5702" i="1"/>
  <c r="E5705" i="1"/>
  <c r="E5706" i="1"/>
  <c r="E5703" i="1"/>
  <c r="E5704" i="1"/>
  <c r="E5707" i="1"/>
  <c r="E5708" i="1"/>
  <c r="E5710" i="1"/>
  <c r="E5709" i="1"/>
  <c r="E5711" i="1"/>
  <c r="E5712" i="1"/>
  <c r="E5713" i="1"/>
  <c r="E5714" i="1"/>
  <c r="E5715" i="1"/>
  <c r="E5716" i="1"/>
  <c r="E5717" i="1"/>
  <c r="E5720" i="1"/>
  <c r="E5719" i="1"/>
  <c r="E5718" i="1"/>
  <c r="E5721" i="1"/>
  <c r="E5722" i="1"/>
  <c r="E5723" i="1"/>
  <c r="E5724" i="1"/>
  <c r="E5728" i="1"/>
  <c r="E5727" i="1"/>
  <c r="E5726" i="1"/>
  <c r="E5725" i="1"/>
  <c r="E5729" i="1"/>
  <c r="E5730" i="1"/>
  <c r="E5731" i="1"/>
  <c r="E5732" i="1"/>
  <c r="E5734" i="1"/>
  <c r="E5735" i="1"/>
  <c r="E5733" i="1"/>
  <c r="E5736" i="1"/>
  <c r="E5737" i="1"/>
  <c r="E5738" i="1"/>
  <c r="E5739" i="1"/>
  <c r="E5743" i="1"/>
  <c r="E5741" i="1"/>
  <c r="E5742" i="1"/>
  <c r="E5740" i="1"/>
  <c r="E5745" i="1"/>
  <c r="E5744" i="1"/>
  <c r="E5746" i="1"/>
  <c r="E5747" i="1"/>
  <c r="E5748" i="1"/>
  <c r="E5749" i="1"/>
  <c r="E5750" i="1"/>
  <c r="E5752" i="1"/>
  <c r="E5751" i="1"/>
  <c r="E5753" i="1"/>
  <c r="E5754" i="1"/>
  <c r="E5755" i="1"/>
  <c r="E5757" i="1"/>
  <c r="E5756" i="1"/>
  <c r="E5758" i="1"/>
  <c r="E5759" i="1"/>
  <c r="E5760" i="1"/>
  <c r="E5762" i="1"/>
  <c r="E5761" i="1"/>
  <c r="E5763" i="1"/>
  <c r="E5764" i="1"/>
  <c r="E5765" i="1"/>
  <c r="E5766" i="1"/>
  <c r="E5768" i="1"/>
  <c r="E5767" i="1"/>
  <c r="E5769" i="1"/>
  <c r="E5770" i="1"/>
  <c r="E5771" i="1"/>
  <c r="E5772" i="1"/>
  <c r="E5773" i="1"/>
  <c r="E5774" i="1"/>
  <c r="E5775" i="1"/>
  <c r="E5776" i="1"/>
  <c r="E5777" i="1"/>
  <c r="E5778" i="1"/>
  <c r="E5782" i="1"/>
  <c r="E5781" i="1"/>
  <c r="E5780" i="1"/>
  <c r="E5779" i="1"/>
  <c r="E5783" i="1"/>
  <c r="E5784" i="1"/>
  <c r="E5786" i="1"/>
  <c r="E5785" i="1"/>
  <c r="E5789" i="1"/>
  <c r="E5787" i="1"/>
  <c r="E5790" i="1"/>
  <c r="E5788" i="1"/>
  <c r="E5791" i="1"/>
  <c r="E5792" i="1"/>
  <c r="E5793" i="1"/>
  <c r="E5794" i="1"/>
  <c r="E5795" i="1"/>
  <c r="E5796" i="1"/>
  <c r="E5798" i="1"/>
  <c r="E5797" i="1"/>
  <c r="E5799" i="1"/>
  <c r="E5800" i="1"/>
  <c r="E5801" i="1"/>
  <c r="E5802" i="1"/>
  <c r="E5803" i="1"/>
  <c r="E5804" i="1"/>
  <c r="E5805" i="1"/>
  <c r="E5806" i="1"/>
  <c r="E5807" i="1"/>
  <c r="E5819" i="1"/>
  <c r="E5811" i="1"/>
  <c r="E5815" i="1"/>
  <c r="E5808" i="1"/>
  <c r="E5820" i="1"/>
  <c r="E5812" i="1"/>
  <c r="E5816" i="1"/>
  <c r="E5809" i="1"/>
  <c r="E5821" i="1"/>
  <c r="E5813" i="1"/>
  <c r="E5817" i="1"/>
  <c r="E5810" i="1"/>
  <c r="E5822" i="1"/>
  <c r="E5814" i="1"/>
  <c r="E5818" i="1"/>
  <c r="E5823" i="1"/>
  <c r="E5824" i="1"/>
  <c r="E5827" i="1"/>
  <c r="E5825" i="1"/>
  <c r="E5826" i="1"/>
  <c r="E5828" i="1"/>
  <c r="E5829" i="1"/>
  <c r="E5831" i="1"/>
  <c r="E5832" i="1"/>
  <c r="E5833" i="1"/>
  <c r="E5830" i="1"/>
  <c r="E5834" i="1"/>
  <c r="E5835" i="1"/>
  <c r="E5836" i="1"/>
  <c r="E5837" i="1"/>
  <c r="E5838" i="1"/>
  <c r="E5839" i="1"/>
  <c r="E5840" i="1"/>
  <c r="E5841" i="1"/>
  <c r="E5842" i="1"/>
  <c r="E5843" i="1"/>
  <c r="E5844" i="1"/>
  <c r="E5845" i="1"/>
  <c r="E5846" i="1"/>
  <c r="E5847" i="1"/>
  <c r="E5848" i="1"/>
  <c r="E5851" i="1"/>
  <c r="E5849" i="1"/>
  <c r="E5850" i="1"/>
  <c r="E5852" i="1"/>
  <c r="E5853" i="1"/>
  <c r="E5854" i="1"/>
  <c r="E5855" i="1"/>
  <c r="E5856" i="1"/>
  <c r="E5857" i="1"/>
  <c r="E5861" i="1"/>
  <c r="E5858" i="1"/>
  <c r="E5859" i="1"/>
  <c r="E5860" i="1"/>
  <c r="E5862" i="1"/>
  <c r="E5866" i="1"/>
  <c r="E5863" i="1"/>
  <c r="E5867" i="1"/>
  <c r="E5864" i="1"/>
  <c r="E5865" i="1"/>
  <c r="E5868" i="1"/>
  <c r="E5869" i="1"/>
  <c r="E5870" i="1"/>
  <c r="E5873" i="1"/>
  <c r="E5876" i="1"/>
  <c r="E5871" i="1"/>
  <c r="E5874" i="1"/>
  <c r="E5875" i="1"/>
  <c r="E5877" i="1"/>
  <c r="E5878" i="1"/>
  <c r="E5882" i="1"/>
  <c r="E5879" i="1"/>
  <c r="E5872" i="1"/>
  <c r="E5883" i="1"/>
  <c r="E5880" i="1"/>
  <c r="E5881" i="1"/>
  <c r="E5884" i="1"/>
  <c r="E5885" i="1"/>
  <c r="E5886" i="1"/>
  <c r="E5891" i="1"/>
  <c r="E5894" i="1"/>
  <c r="E5892" i="1"/>
  <c r="E5895" i="1"/>
  <c r="E5893" i="1"/>
  <c r="E5896" i="1"/>
  <c r="E5897" i="1"/>
  <c r="E5898" i="1"/>
  <c r="E5899" i="1"/>
  <c r="E5901" i="1"/>
  <c r="E5902" i="1"/>
  <c r="E5900" i="1"/>
  <c r="E5904" i="1"/>
  <c r="E5903" i="1"/>
  <c r="E5905" i="1"/>
  <c r="E5906" i="1"/>
  <c r="E5907" i="1"/>
  <c r="E5908" i="1"/>
  <c r="E5909" i="1"/>
  <c r="E5910" i="1"/>
  <c r="E5911" i="1"/>
  <c r="E5912" i="1"/>
  <c r="E5913" i="1"/>
  <c r="E5914" i="1"/>
  <c r="E5915" i="1"/>
  <c r="E5916" i="1"/>
  <c r="E5917" i="1"/>
  <c r="E5918" i="1"/>
  <c r="E5922" i="1"/>
  <c r="E5919" i="1"/>
  <c r="E5924" i="1"/>
  <c r="E5920" i="1"/>
  <c r="E5923" i="1"/>
  <c r="E5921" i="1"/>
  <c r="E5925" i="1"/>
  <c r="E5926" i="1"/>
  <c r="E5927" i="1"/>
  <c r="E5928" i="1"/>
  <c r="E5929" i="1"/>
  <c r="E5930" i="1"/>
  <c r="E5931" i="1"/>
  <c r="E5932" i="1"/>
  <c r="E5939" i="1"/>
  <c r="E5933" i="1"/>
  <c r="E5942" i="1"/>
  <c r="E5941" i="1"/>
  <c r="E5937" i="1"/>
  <c r="E5934" i="1"/>
  <c r="E5938" i="1"/>
  <c r="E5935" i="1"/>
  <c r="E5940" i="1"/>
  <c r="E5936" i="1"/>
  <c r="E5949" i="1"/>
  <c r="E5943" i="1"/>
  <c r="E5952" i="1"/>
  <c r="E5951" i="1"/>
  <c r="E5947" i="1"/>
  <c r="E5944" i="1"/>
  <c r="E5948" i="1"/>
  <c r="E5945" i="1"/>
  <c r="E5950" i="1"/>
  <c r="E5946" i="1"/>
  <c r="E5956" i="1"/>
  <c r="E5953" i="1"/>
  <c r="E5957" i="1"/>
  <c r="E5954" i="1"/>
  <c r="E5958" i="1"/>
  <c r="E5955" i="1"/>
  <c r="E5959" i="1"/>
  <c r="E5960" i="1"/>
  <c r="E5961" i="1"/>
  <c r="E5975" i="1"/>
  <c r="E5965" i="1"/>
  <c r="E5974" i="1"/>
  <c r="E5966" i="1"/>
  <c r="E5976" i="1"/>
  <c r="E5967" i="1"/>
  <c r="E5977" i="1"/>
  <c r="E5969" i="1"/>
  <c r="E5972" i="1"/>
  <c r="E5962" i="1"/>
  <c r="E5970" i="1"/>
  <c r="E5963" i="1"/>
  <c r="E5971" i="1"/>
  <c r="E5964" i="1"/>
  <c r="E5973" i="1"/>
  <c r="E5968" i="1"/>
  <c r="E5978" i="1"/>
  <c r="E5979" i="1"/>
  <c r="E5986" i="1"/>
  <c r="E5980" i="1"/>
  <c r="E5984" i="1"/>
  <c r="E5981" i="1"/>
  <c r="E5985" i="1"/>
  <c r="E5982" i="1"/>
  <c r="E5987" i="1"/>
  <c r="E5983" i="1"/>
  <c r="E5990" i="1"/>
  <c r="E5989" i="1"/>
  <c r="E5988" i="1"/>
  <c r="E5991" i="1"/>
  <c r="E5992" i="1"/>
  <c r="E5993" i="1"/>
  <c r="E5994" i="1"/>
  <c r="E5995" i="1"/>
  <c r="E5997" i="1"/>
  <c r="E5996" i="1"/>
  <c r="E5998" i="1"/>
  <c r="E5999" i="1"/>
  <c r="E6000" i="1"/>
  <c r="E6001" i="1"/>
  <c r="E6003" i="1"/>
  <c r="E6002" i="1"/>
  <c r="E6004" i="1"/>
  <c r="E6010" i="1"/>
  <c r="E6011" i="1"/>
  <c r="E6012" i="1"/>
  <c r="E6013" i="1"/>
  <c r="E6014" i="1"/>
  <c r="E6015" i="1"/>
  <c r="E6005" i="1"/>
  <c r="E6006" i="1"/>
  <c r="E6007" i="1"/>
  <c r="E6008" i="1"/>
  <c r="E6009" i="1"/>
  <c r="E6016" i="1"/>
  <c r="E6023" i="1"/>
  <c r="E6017" i="1"/>
  <c r="E6024" i="1"/>
  <c r="E6018" i="1"/>
  <c r="E6025" i="1"/>
  <c r="E6019" i="1"/>
  <c r="E6026" i="1"/>
  <c r="E6020" i="1"/>
  <c r="E6027" i="1"/>
  <c r="E6021" i="1"/>
  <c r="E6028" i="1"/>
  <c r="E6022" i="1"/>
  <c r="E6031" i="1"/>
  <c r="E6032" i="1"/>
  <c r="E6029" i="1"/>
  <c r="E6033" i="1"/>
  <c r="E6030" i="1"/>
  <c r="E6034" i="1"/>
  <c r="E6046" i="1"/>
  <c r="E6040" i="1"/>
  <c r="E6035" i="1"/>
  <c r="E6041" i="1"/>
  <c r="E6036" i="1"/>
  <c r="E6042" i="1"/>
  <c r="E6037" i="1"/>
  <c r="E6043" i="1"/>
  <c r="E6038" i="1"/>
  <c r="E6044" i="1"/>
  <c r="E6039" i="1"/>
  <c r="E6045" i="1"/>
  <c r="E6051" i="1"/>
  <c r="E6052" i="1"/>
  <c r="E6047" i="1"/>
  <c r="E6053" i="1"/>
  <c r="E6048" i="1"/>
  <c r="E6054" i="1"/>
  <c r="E6049" i="1"/>
  <c r="E6055" i="1"/>
  <c r="E6050" i="1"/>
  <c r="E6056" i="1"/>
  <c r="E6058" i="1"/>
  <c r="E6057" i="1"/>
  <c r="E6059" i="1"/>
  <c r="E6065" i="1"/>
  <c r="E6060" i="1"/>
  <c r="E6066" i="1"/>
  <c r="E6061" i="1"/>
  <c r="E6067" i="1"/>
  <c r="E6062" i="1"/>
  <c r="E6068" i="1"/>
  <c r="E6063" i="1"/>
  <c r="E6069" i="1"/>
  <c r="E6064" i="1"/>
  <c r="E6070" i="1"/>
  <c r="E6072" i="1"/>
  <c r="E6071" i="1"/>
  <c r="E6073" i="1"/>
  <c r="E6075" i="1"/>
  <c r="E6076" i="1"/>
  <c r="E6074" i="1"/>
  <c r="E6077" i="1"/>
  <c r="E6079" i="1"/>
  <c r="E6078" i="1"/>
  <c r="E6080" i="1"/>
  <c r="E6081" i="1"/>
  <c r="E6082" i="1"/>
  <c r="E6083" i="1"/>
  <c r="E6087" i="1"/>
  <c r="E6088" i="1"/>
  <c r="E6084" i="1"/>
  <c r="E6089" i="1"/>
  <c r="E6085" i="1"/>
  <c r="E6086" i="1"/>
  <c r="E6090" i="1"/>
  <c r="E6091" i="1"/>
  <c r="E6092" i="1"/>
  <c r="E6093" i="1"/>
  <c r="E6095" i="1"/>
  <c r="E6094" i="1"/>
  <c r="E6096" i="1"/>
  <c r="E6098" i="1"/>
  <c r="E6097" i="1"/>
  <c r="E6099" i="1"/>
  <c r="E6100" i="1"/>
  <c r="E6101" i="1"/>
  <c r="E6102" i="1"/>
  <c r="E6103" i="1"/>
  <c r="E6105" i="1"/>
  <c r="E6104" i="1"/>
  <c r="E6106" i="1"/>
  <c r="E6107" i="1"/>
  <c r="E6108" i="1"/>
  <c r="E6109" i="1"/>
  <c r="E6110" i="1"/>
  <c r="E6111" i="1"/>
  <c r="E6112" i="1"/>
  <c r="E6113" i="1"/>
  <c r="E6114" i="1"/>
  <c r="E6115" i="1"/>
  <c r="E6116" i="1"/>
  <c r="E6117" i="1"/>
  <c r="E6121" i="1"/>
  <c r="E6122" i="1"/>
  <c r="E6123" i="1"/>
  <c r="E6124" i="1"/>
  <c r="E6125" i="1"/>
  <c r="E6126" i="1"/>
  <c r="E6118" i="1"/>
  <c r="E6120" i="1"/>
  <c r="E6119" i="1"/>
  <c r="E6127" i="1"/>
  <c r="E6128" i="1"/>
  <c r="E6129" i="1"/>
  <c r="E6130" i="1"/>
  <c r="E6131" i="1"/>
  <c r="E6132" i="1"/>
  <c r="E6133" i="1"/>
  <c r="E6134" i="1"/>
  <c r="E6135" i="1"/>
  <c r="E6136" i="1"/>
  <c r="E6137" i="1"/>
  <c r="E6138" i="1"/>
  <c r="E6139" i="1"/>
  <c r="E6140" i="1"/>
  <c r="E6141" i="1"/>
  <c r="E6142" i="1"/>
  <c r="E6143" i="1"/>
  <c r="E6144" i="1"/>
  <c r="E6145" i="1"/>
  <c r="E6146" i="1"/>
  <c r="E6147" i="1"/>
  <c r="E6148" i="1"/>
  <c r="E6152" i="1"/>
  <c r="E6149" i="1"/>
  <c r="E6153" i="1"/>
  <c r="E6150" i="1"/>
  <c r="E6154" i="1"/>
  <c r="E6151" i="1"/>
  <c r="E6155" i="1"/>
  <c r="E6157" i="1"/>
  <c r="E6156" i="1"/>
  <c r="E6158" i="1"/>
  <c r="E6159" i="1"/>
  <c r="E6160" i="1"/>
  <c r="E6161" i="1"/>
  <c r="E6162" i="1"/>
  <c r="E6163" i="1"/>
  <c r="E6164" i="1"/>
  <c r="E6166" i="1"/>
  <c r="E6165" i="1"/>
  <c r="E6167" i="1"/>
  <c r="E6168" i="1"/>
  <c r="E6171" i="1"/>
  <c r="E6169" i="1"/>
  <c r="E6170" i="1"/>
  <c r="E6172" i="1"/>
  <c r="E6173" i="1"/>
  <c r="E6174" i="1"/>
  <c r="E6175" i="1"/>
  <c r="E6176" i="1"/>
  <c r="E6177" i="1"/>
  <c r="E6179" i="1"/>
  <c r="E6178" i="1"/>
  <c r="E6180" i="1"/>
  <c r="E6181" i="1"/>
  <c r="E6183" i="1"/>
  <c r="E6182" i="1"/>
  <c r="E6184" i="1"/>
  <c r="E6195" i="1"/>
  <c r="E6187" i="1"/>
  <c r="E6190" i="1"/>
  <c r="E6193" i="1"/>
  <c r="E6197" i="1"/>
  <c r="E6198" i="1"/>
  <c r="E6199" i="1"/>
  <c r="E6200" i="1"/>
  <c r="E6204" i="1"/>
  <c r="E6185" i="1"/>
  <c r="E6196" i="1"/>
  <c r="E6188" i="1"/>
  <c r="E6191" i="1"/>
  <c r="E6194" i="1"/>
  <c r="E6186" i="1"/>
  <c r="E6203" i="1"/>
  <c r="E6189" i="1"/>
  <c r="E6192" i="1"/>
  <c r="E6201" i="1"/>
  <c r="E6202" i="1"/>
  <c r="E6208" i="1"/>
  <c r="E6207" i="1"/>
  <c r="E6205" i="1"/>
  <c r="E6206" i="1"/>
  <c r="E6246" i="1"/>
  <c r="E6247" i="1"/>
  <c r="E6248" i="1"/>
  <c r="E6244" i="1"/>
  <c r="E6245" i="1"/>
  <c r="E6239" i="1"/>
  <c r="E6242" i="1"/>
  <c r="E6243" i="1"/>
  <c r="E6240" i="1"/>
  <c r="E6241" i="1"/>
  <c r="E6216" i="1"/>
  <c r="E6217" i="1"/>
  <c r="E6218" i="1"/>
  <c r="E6214" i="1"/>
  <c r="E6215" i="1"/>
  <c r="E6209" i="1"/>
  <c r="E6212" i="1"/>
  <c r="E6213" i="1"/>
  <c r="E6210" i="1"/>
  <c r="E6211" i="1"/>
  <c r="E6226" i="1"/>
  <c r="E6227" i="1"/>
  <c r="E6228" i="1"/>
  <c r="E6224" i="1"/>
  <c r="E6225" i="1"/>
  <c r="E6219" i="1"/>
  <c r="E6222" i="1"/>
  <c r="E6223" i="1"/>
  <c r="E6220" i="1"/>
  <c r="E6221" i="1"/>
  <c r="E6236" i="1"/>
  <c r="E6237" i="1"/>
  <c r="E6238" i="1"/>
  <c r="E6234" i="1"/>
  <c r="E6235" i="1"/>
  <c r="E6229" i="1"/>
  <c r="E6232" i="1"/>
  <c r="E6233" i="1"/>
  <c r="E6230" i="1"/>
  <c r="E6231" i="1"/>
  <c r="E6256" i="1"/>
  <c r="E6257" i="1"/>
  <c r="E6258" i="1"/>
  <c r="E6254" i="1"/>
  <c r="E6255" i="1"/>
  <c r="E6249" i="1"/>
  <c r="E6252" i="1"/>
  <c r="E6253" i="1"/>
  <c r="E6250" i="1"/>
  <c r="E6251" i="1"/>
  <c r="E6266" i="1"/>
  <c r="E6267" i="1"/>
  <c r="E6268" i="1"/>
  <c r="E6264" i="1"/>
  <c r="E6265" i="1"/>
  <c r="E6259" i="1"/>
  <c r="E6262" i="1"/>
  <c r="E6263" i="1"/>
  <c r="E6260" i="1"/>
  <c r="E6261" i="1"/>
  <c r="E6276" i="1"/>
  <c r="E6277" i="1"/>
  <c r="E6278" i="1"/>
  <c r="E6274" i="1"/>
  <c r="E6275" i="1"/>
  <c r="E6269" i="1"/>
  <c r="E6272" i="1"/>
  <c r="E6273" i="1"/>
  <c r="E6270" i="1"/>
  <c r="E6271" i="1"/>
  <c r="E6286" i="1"/>
  <c r="E6287" i="1"/>
  <c r="E6288" i="1"/>
  <c r="E6284" i="1"/>
  <c r="E6285" i="1"/>
  <c r="E6279" i="1"/>
  <c r="E6282" i="1"/>
  <c r="E6283" i="1"/>
  <c r="E6280" i="1"/>
  <c r="E6281" i="1"/>
  <c r="E6291" i="1"/>
  <c r="E6292" i="1"/>
  <c r="E6289" i="1"/>
  <c r="E6290" i="1"/>
  <c r="E6295" i="1"/>
  <c r="E6296" i="1"/>
  <c r="E6293" i="1"/>
  <c r="E6294" i="1"/>
  <c r="E6298" i="1"/>
  <c r="E6297" i="1"/>
  <c r="E6299" i="1"/>
  <c r="E6302" i="1"/>
  <c r="E6301" i="1"/>
  <c r="E6303" i="1"/>
  <c r="E6300" i="1"/>
  <c r="E6304" i="1"/>
  <c r="E6306" i="1"/>
  <c r="E6305" i="1"/>
  <c r="E6307" i="1"/>
  <c r="E6311" i="1"/>
  <c r="E6308" i="1"/>
  <c r="E6312" i="1"/>
  <c r="E6309" i="1"/>
  <c r="E6313" i="1"/>
  <c r="E6310" i="1"/>
  <c r="E6314" i="1"/>
  <c r="E6315" i="1"/>
  <c r="E6316" i="1"/>
  <c r="E6319" i="1"/>
  <c r="E6322" i="1"/>
  <c r="E6317" i="1"/>
  <c r="E6320" i="1"/>
  <c r="E6323" i="1"/>
  <c r="E6318" i="1"/>
  <c r="E6321" i="1"/>
  <c r="E6324" i="1"/>
  <c r="E6325" i="1"/>
  <c r="E6328" i="1"/>
  <c r="E6326" i="1"/>
  <c r="E6327" i="1"/>
  <c r="E6329" i="1"/>
  <c r="E6333" i="1"/>
  <c r="E6330" i="1"/>
  <c r="E6331" i="1"/>
  <c r="E6332" i="1"/>
  <c r="E6334" i="1"/>
  <c r="E6335" i="1"/>
  <c r="E6336" i="1"/>
  <c r="E6337" i="1"/>
  <c r="E6338" i="1"/>
  <c r="E6339" i="1"/>
  <c r="E6340" i="1"/>
  <c r="E6341" i="1"/>
  <c r="E6342" i="1"/>
  <c r="E6343" i="1"/>
  <c r="E6344" i="1"/>
  <c r="E6345" i="1"/>
  <c r="E6346" i="1"/>
  <c r="E6347" i="1"/>
  <c r="E6348" i="1"/>
  <c r="E6349" i="1"/>
  <c r="E6351" i="1"/>
  <c r="E6350" i="1"/>
  <c r="E6352" i="1"/>
  <c r="E6353" i="1"/>
  <c r="E6354" i="1"/>
  <c r="E6355" i="1"/>
  <c r="E6356" i="1"/>
  <c r="E6357" i="1"/>
  <c r="E6358" i="1"/>
  <c r="E6359" i="1"/>
  <c r="E6360" i="1"/>
  <c r="E6361" i="1"/>
  <c r="E6362" i="1"/>
  <c r="E6363" i="1"/>
  <c r="E6364" i="1"/>
  <c r="E6365" i="1"/>
  <c r="E6366" i="1"/>
  <c r="E6367" i="1"/>
  <c r="E6368" i="1"/>
  <c r="E6369" i="1"/>
  <c r="E6371" i="1"/>
  <c r="E6372" i="1"/>
  <c r="E6370" i="1"/>
  <c r="E6373" i="1"/>
  <c r="E6374" i="1"/>
  <c r="E6375" i="1"/>
  <c r="E6376" i="1"/>
  <c r="E6377" i="1"/>
  <c r="E6378" i="1"/>
  <c r="E6379" i="1"/>
  <c r="E6380" i="1"/>
  <c r="E6381" i="1"/>
  <c r="E6382" i="1"/>
  <c r="E6383" i="1"/>
  <c r="E6384" i="1"/>
  <c r="E6385" i="1"/>
  <c r="E6386" i="1"/>
  <c r="E6387" i="1"/>
  <c r="E6388" i="1"/>
  <c r="E6389" i="1"/>
  <c r="E6390" i="1"/>
  <c r="E6391" i="1"/>
  <c r="E6392" i="1"/>
  <c r="E6393" i="1"/>
  <c r="E6394" i="1"/>
  <c r="E6395" i="1"/>
  <c r="E6396" i="1"/>
  <c r="E6397" i="1"/>
  <c r="E6399" i="1"/>
  <c r="E6398" i="1"/>
  <c r="E6400" i="1"/>
  <c r="E6401" i="1"/>
  <c r="E6402" i="1"/>
  <c r="E6403" i="1"/>
  <c r="E6404" i="1"/>
  <c r="E6407" i="1"/>
  <c r="E6408" i="1"/>
  <c r="E6405" i="1"/>
  <c r="E6406" i="1"/>
  <c r="E6409" i="1"/>
  <c r="E6410" i="1"/>
  <c r="E6412" i="1"/>
  <c r="E6411" i="1"/>
  <c r="E6416" i="1"/>
  <c r="E6413" i="1"/>
  <c r="E6417" i="1"/>
  <c r="E6414" i="1"/>
  <c r="E6418" i="1"/>
  <c r="E6415" i="1"/>
  <c r="E6419" i="1"/>
  <c r="E6420" i="1"/>
  <c r="E6421" i="1"/>
  <c r="E6422" i="1"/>
  <c r="E6423" i="1"/>
  <c r="E6424" i="1"/>
  <c r="E6425" i="1"/>
  <c r="E6426" i="1"/>
  <c r="E6427" i="1"/>
  <c r="E6429" i="1"/>
  <c r="E6434" i="1"/>
  <c r="E6430" i="1"/>
  <c r="E6435" i="1"/>
  <c r="E6428" i="1"/>
  <c r="E6433" i="1"/>
  <c r="E6431" i="1"/>
  <c r="E6432" i="1"/>
  <c r="E6446" i="1"/>
  <c r="E6438" i="1"/>
  <c r="E6436" i="1"/>
  <c r="E6445" i="1"/>
  <c r="E6439" i="1"/>
  <c r="E6437" i="1"/>
  <c r="E6447" i="1"/>
  <c r="E6441" i="1"/>
  <c r="E6440" i="1"/>
  <c r="E6442" i="1"/>
  <c r="E6443" i="1"/>
  <c r="E6444" i="1"/>
  <c r="E6448" i="1"/>
  <c r="E6449" i="1"/>
  <c r="E6450" i="1"/>
  <c r="E6451" i="1"/>
  <c r="E6452" i="1"/>
  <c r="E6453" i="1"/>
  <c r="E6454" i="1"/>
  <c r="E6456" i="1"/>
  <c r="E6455" i="1"/>
  <c r="E6457" i="1"/>
  <c r="E6458" i="1"/>
  <c r="E6459" i="1"/>
  <c r="E6460" i="1"/>
  <c r="E6461" i="1"/>
  <c r="E6462" i="1"/>
  <c r="E6463" i="1"/>
  <c r="E6464" i="1"/>
  <c r="E6465" i="1"/>
  <c r="E6467" i="1"/>
  <c r="E6466" i="1"/>
  <c r="E6468" i="1"/>
  <c r="E6469" i="1"/>
  <c r="E6470" i="1"/>
  <c r="E6476" i="1"/>
  <c r="E6475" i="1"/>
  <c r="E6473" i="1"/>
  <c r="E6471" i="1"/>
  <c r="E6474" i="1"/>
  <c r="E6472" i="1"/>
  <c r="E6477" i="1"/>
  <c r="E6478" i="1"/>
  <c r="E6479" i="1"/>
  <c r="E6480" i="1"/>
  <c r="E6481" i="1"/>
  <c r="E6491" i="1"/>
  <c r="E6490" i="1"/>
  <c r="E6486" i="1"/>
  <c r="E6483" i="1"/>
  <c r="E6487" i="1"/>
  <c r="E6482" i="1"/>
  <c r="E6488" i="1"/>
  <c r="E6484" i="1"/>
  <c r="E6489" i="1"/>
  <c r="E6485" i="1"/>
  <c r="E6492" i="1"/>
  <c r="E6494" i="1"/>
  <c r="E6495" i="1"/>
  <c r="E6493" i="1"/>
  <c r="E6505" i="1"/>
  <c r="E6496" i="1"/>
  <c r="E6503" i="1"/>
  <c r="E6498" i="1"/>
  <c r="E6504" i="1"/>
  <c r="E6497" i="1"/>
  <c r="E6502" i="1"/>
  <c r="E6499" i="1"/>
  <c r="E6501" i="1"/>
  <c r="E6500" i="1"/>
  <c r="E6509" i="1"/>
  <c r="E6512" i="1"/>
  <c r="E6506" i="1"/>
  <c r="E6510" i="1"/>
  <c r="E6513" i="1"/>
  <c r="E6507" i="1"/>
  <c r="E6511" i="1"/>
  <c r="E6514" i="1"/>
  <c r="E6508" i="1"/>
  <c r="E6515" i="1"/>
  <c r="E6516" i="1"/>
  <c r="E6518" i="1"/>
  <c r="E6517" i="1"/>
  <c r="E6519" i="1"/>
  <c r="E6520" i="1"/>
  <c r="E6521" i="1"/>
  <c r="E6523" i="1"/>
  <c r="E6522" i="1"/>
  <c r="E6524" i="1"/>
  <c r="E6525" i="1"/>
  <c r="E6527" i="1"/>
  <c r="E6526" i="1"/>
  <c r="E6529" i="1"/>
  <c r="E6528" i="1"/>
  <c r="E6530" i="1"/>
  <c r="E6531" i="1"/>
  <c r="E6532" i="1"/>
  <c r="E6533" i="1"/>
  <c r="E6534" i="1"/>
  <c r="E6535" i="1"/>
  <c r="E6536" i="1"/>
  <c r="E6537" i="1"/>
  <c r="E6538" i="1"/>
  <c r="E6539" i="1"/>
  <c r="E6540" i="1"/>
  <c r="E6541" i="1"/>
  <c r="E6542" i="1"/>
  <c r="E6543" i="1"/>
  <c r="E6544" i="1"/>
  <c r="E6546" i="1"/>
  <c r="E6545" i="1"/>
  <c r="E6549" i="1"/>
  <c r="E6550" i="1"/>
  <c r="E6547" i="1"/>
  <c r="E6548" i="1"/>
  <c r="E6553" i="1"/>
  <c r="E6551" i="1"/>
  <c r="E6552" i="1"/>
  <c r="E6554" i="1"/>
  <c r="E6555" i="1"/>
  <c r="E6556" i="1"/>
  <c r="E6557" i="1"/>
  <c r="E6558" i="1"/>
  <c r="E6559" i="1"/>
  <c r="E6560" i="1"/>
  <c r="E6561" i="1"/>
  <c r="E6562" i="1"/>
  <c r="E6563" i="1"/>
  <c r="E6564" i="1"/>
  <c r="E6565" i="1"/>
  <c r="E6566" i="1"/>
  <c r="E6568" i="1"/>
  <c r="E6567" i="1"/>
  <c r="E6569" i="1"/>
  <c r="E6570" i="1"/>
  <c r="E6571" i="1"/>
  <c r="E6572" i="1"/>
  <c r="E6573" i="1"/>
  <c r="E6574" i="1"/>
  <c r="E6576" i="1"/>
  <c r="E6580" i="1"/>
  <c r="E6578" i="1"/>
  <c r="E6575" i="1"/>
  <c r="E6579" i="1"/>
  <c r="E6577" i="1"/>
  <c r="E6581" i="1"/>
  <c r="E6582" i="1"/>
  <c r="E6583" i="1"/>
  <c r="E6584" i="1"/>
  <c r="E6585" i="1"/>
  <c r="E6586" i="1"/>
  <c r="E6587" i="1"/>
  <c r="E6588" i="1"/>
  <c r="E6589" i="1"/>
  <c r="E6590" i="1"/>
  <c r="E6591" i="1"/>
  <c r="E6592" i="1"/>
  <c r="E6593" i="1"/>
  <c r="E6595" i="1"/>
  <c r="E6594" i="1"/>
  <c r="E6603" i="1"/>
  <c r="E6596" i="1"/>
  <c r="E6597" i="1"/>
  <c r="E6598" i="1"/>
  <c r="E6599" i="1"/>
  <c r="E6600" i="1"/>
  <c r="E6601" i="1"/>
  <c r="E6602" i="1"/>
  <c r="E6607" i="1"/>
  <c r="E6606" i="1"/>
  <c r="E6605" i="1"/>
  <c r="E6604" i="1"/>
  <c r="E6608" i="1"/>
  <c r="E6609" i="1"/>
  <c r="E6610" i="1"/>
  <c r="E6611" i="1"/>
  <c r="E6616" i="1"/>
  <c r="E6617" i="1"/>
  <c r="E6614" i="1"/>
  <c r="E6612" i="1"/>
  <c r="E6615" i="1"/>
  <c r="E6613" i="1"/>
  <c r="E6618" i="1"/>
  <c r="E6620" i="1"/>
  <c r="E6619" i="1"/>
  <c r="E6621" i="1"/>
  <c r="E6625" i="1"/>
  <c r="E6622" i="1"/>
  <c r="E6626" i="1"/>
  <c r="E6623" i="1"/>
  <c r="E6627" i="1"/>
  <c r="E6624" i="1"/>
  <c r="E6628" i="1"/>
  <c r="E6631" i="1"/>
  <c r="E6629" i="1"/>
  <c r="E6630" i="1"/>
  <c r="E6632" i="1"/>
  <c r="E6633" i="1"/>
  <c r="E6634" i="1"/>
  <c r="E6635" i="1"/>
  <c r="E6636" i="1"/>
  <c r="E6637" i="1"/>
  <c r="E6638" i="1"/>
  <c r="E6639" i="1"/>
  <c r="E6640" i="1"/>
  <c r="E6641" i="1"/>
  <c r="E6642" i="1"/>
  <c r="E6643" i="1"/>
  <c r="E6644" i="1"/>
  <c r="E6645" i="1"/>
  <c r="E6646" i="1"/>
  <c r="E6649" i="1"/>
  <c r="E6647" i="1"/>
  <c r="E6648" i="1"/>
  <c r="E6650" i="1"/>
  <c r="E6661" i="1"/>
  <c r="E6651" i="1"/>
  <c r="E6652" i="1"/>
  <c r="E6653" i="1"/>
  <c r="E6654" i="1"/>
  <c r="E6659" i="1"/>
  <c r="E6662" i="1"/>
  <c r="E6655" i="1"/>
  <c r="E6656" i="1"/>
  <c r="E6657" i="1"/>
  <c r="E6658" i="1"/>
  <c r="E6660" i="1"/>
  <c r="E6664" i="1"/>
  <c r="E6663" i="1"/>
  <c r="E6665" i="1"/>
  <c r="E6670" i="1"/>
  <c r="E6666" i="1"/>
  <c r="E6668" i="1"/>
  <c r="E6672" i="1"/>
  <c r="E6671" i="1"/>
  <c r="E6667" i="1"/>
  <c r="E6669" i="1"/>
  <c r="E6673" i="1"/>
  <c r="E6674" i="1"/>
  <c r="E6675" i="1"/>
  <c r="E6676" i="1"/>
  <c r="E6677" i="1"/>
  <c r="E6678" i="1"/>
  <c r="E6679" i="1"/>
  <c r="E6681" i="1"/>
  <c r="E6680" i="1"/>
  <c r="E6682" i="1"/>
  <c r="E6683" i="1"/>
  <c r="E6686" i="1"/>
  <c r="E6684" i="1"/>
  <c r="E6685" i="1"/>
  <c r="E6687" i="1"/>
  <c r="E6689" i="1"/>
  <c r="E6688" i="1"/>
  <c r="E6690" i="1"/>
  <c r="E6691" i="1"/>
  <c r="E6692" i="1"/>
  <c r="E6693" i="1"/>
  <c r="E6694" i="1"/>
  <c r="E6695" i="1"/>
  <c r="E6696" i="1"/>
  <c r="E6697" i="1"/>
  <c r="E6698" i="1"/>
  <c r="E6699" i="1"/>
  <c r="E6700" i="1"/>
  <c r="E6701" i="1"/>
  <c r="E6702" i="1"/>
  <c r="E6703" i="1"/>
  <c r="E6704" i="1"/>
  <c r="E6705" i="1"/>
  <c r="E6706" i="1"/>
  <c r="E6710" i="1"/>
  <c r="E6711" i="1"/>
  <c r="E6712" i="1"/>
  <c r="E6707" i="1"/>
  <c r="E6713" i="1"/>
  <c r="E6708" i="1"/>
  <c r="E6714" i="1"/>
  <c r="E6709" i="1"/>
  <c r="E6715" i="1"/>
  <c r="E6717" i="1"/>
  <c r="E6716" i="1"/>
  <c r="E6718" i="1"/>
  <c r="E6720" i="1"/>
  <c r="E6719" i="1"/>
  <c r="E6721" i="1"/>
  <c r="E6728" i="1"/>
  <c r="E6723" i="1"/>
  <c r="E6724" i="1"/>
  <c r="E6726" i="1"/>
  <c r="E6722" i="1"/>
  <c r="E6727" i="1"/>
  <c r="E6725" i="1"/>
  <c r="E6729" i="1"/>
  <c r="E6730" i="1"/>
  <c r="E6731" i="1"/>
  <c r="E6732" i="1"/>
  <c r="E6733" i="1"/>
  <c r="E6734" i="1"/>
  <c r="E6735" i="1"/>
  <c r="E6736" i="1"/>
  <c r="E6737" i="1"/>
  <c r="E6738" i="1"/>
  <c r="E6739" i="1"/>
  <c r="E6740" i="1"/>
  <c r="E6741" i="1"/>
  <c r="E6742" i="1"/>
  <c r="E6745" i="1"/>
  <c r="E6743" i="1"/>
  <c r="E6746" i="1"/>
  <c r="E6744" i="1"/>
  <c r="E6747" i="1"/>
  <c r="E6748" i="1"/>
  <c r="E6749" i="1"/>
  <c r="E6751" i="1"/>
  <c r="E6754" i="1"/>
  <c r="E6750" i="1"/>
  <c r="E6752" i="1"/>
  <c r="E6753" i="1"/>
  <c r="E6755" i="1"/>
  <c r="E6756" i="1"/>
  <c r="E6758" i="1"/>
  <c r="E6757" i="1"/>
  <c r="E6759" i="1"/>
  <c r="E6760" i="1"/>
  <c r="E6761" i="1"/>
  <c r="E6762" i="1"/>
  <c r="E6763" i="1"/>
  <c r="E6764" i="1"/>
  <c r="E6765" i="1"/>
  <c r="E6767" i="1"/>
  <c r="E6766" i="1"/>
  <c r="E6769" i="1"/>
  <c r="E6768" i="1"/>
  <c r="E6771" i="1"/>
  <c r="E6770" i="1"/>
  <c r="E6776" i="1"/>
  <c r="E6772" i="1"/>
  <c r="E6773" i="1"/>
  <c r="E6774" i="1"/>
  <c r="E6775" i="1"/>
  <c r="E6777" i="1"/>
  <c r="E6778" i="1"/>
  <c r="E6779" i="1"/>
  <c r="E6781" i="1"/>
  <c r="E6780" i="1"/>
  <c r="E6782" i="1"/>
  <c r="E6786" i="1"/>
  <c r="E6785" i="1"/>
  <c r="E6787" i="1"/>
  <c r="E6783" i="1"/>
  <c r="E6784" i="1"/>
  <c r="E6789" i="1"/>
  <c r="E6788" i="1"/>
  <c r="E6790" i="1"/>
  <c r="E6791" i="1"/>
  <c r="E6792" i="1"/>
  <c r="E6793" i="1"/>
  <c r="E6794" i="1"/>
  <c r="E6796" i="1"/>
  <c r="E6795" i="1"/>
  <c r="E6797" i="1"/>
  <c r="E6799" i="1"/>
  <c r="E6798" i="1"/>
  <c r="E6800" i="1"/>
  <c r="E6801" i="1"/>
  <c r="E6802" i="1"/>
  <c r="E6803" i="1"/>
  <c r="E6804" i="1"/>
  <c r="E6805" i="1"/>
  <c r="E6808" i="1"/>
  <c r="E6806" i="1"/>
  <c r="E6807" i="1"/>
  <c r="E6810" i="1"/>
  <c r="E6809" i="1"/>
  <c r="E6813" i="1"/>
  <c r="E6811" i="1"/>
  <c r="E6814" i="1"/>
  <c r="E6812" i="1"/>
  <c r="E6815" i="1"/>
  <c r="E6818" i="1"/>
  <c r="E6816" i="1"/>
  <c r="E6817" i="1"/>
  <c r="E6819" i="1"/>
  <c r="E6820" i="1"/>
  <c r="E6821" i="1"/>
  <c r="E6822" i="1"/>
  <c r="E6823" i="1"/>
  <c r="E6824" i="1"/>
  <c r="E6825" i="1"/>
  <c r="E6826" i="1"/>
  <c r="E6827" i="1"/>
  <c r="E6828" i="1"/>
  <c r="E6829" i="1"/>
  <c r="E6830" i="1"/>
  <c r="E6832" i="1"/>
  <c r="E6831" i="1"/>
  <c r="E6834" i="1"/>
  <c r="E6833" i="1"/>
  <c r="E6835" i="1"/>
  <c r="E6836" i="1"/>
  <c r="E6837" i="1"/>
  <c r="E6838" i="1"/>
  <c r="E6839" i="1"/>
  <c r="E6840" i="1"/>
  <c r="E6841" i="1"/>
  <c r="E6842" i="1"/>
  <c r="E6843" i="1"/>
  <c r="E6846" i="1"/>
  <c r="E6844" i="1"/>
  <c r="E6847" i="1"/>
  <c r="E6845" i="1"/>
  <c r="E6848" i="1"/>
  <c r="E6849" i="1"/>
  <c r="E6850" i="1"/>
  <c r="E6851" i="1"/>
  <c r="E6854" i="1"/>
  <c r="E6855" i="1"/>
  <c r="E6852" i="1"/>
  <c r="E6853" i="1"/>
  <c r="E6856" i="1"/>
  <c r="E6857" i="1"/>
  <c r="E6858" i="1"/>
  <c r="E6859" i="1"/>
  <c r="E6860" i="1"/>
  <c r="E6861" i="1"/>
  <c r="E6863" i="1"/>
  <c r="E6862" i="1"/>
  <c r="E6865" i="1"/>
  <c r="E6864" i="1"/>
  <c r="E6866" i="1"/>
  <c r="E6867" i="1"/>
  <c r="E6868" i="1"/>
  <c r="E6869" i="1"/>
  <c r="E6870" i="1"/>
  <c r="E6871" i="1"/>
  <c r="E6872" i="1"/>
  <c r="E6874" i="1"/>
  <c r="E6873" i="1"/>
  <c r="E6875" i="1"/>
  <c r="E6876" i="1"/>
  <c r="E6877" i="1"/>
  <c r="E6878" i="1"/>
  <c r="E6879" i="1"/>
  <c r="E6881" i="1"/>
  <c r="E6882" i="1"/>
  <c r="E6880" i="1"/>
  <c r="E6883" i="1"/>
  <c r="E6884" i="1"/>
  <c r="E6885" i="1"/>
  <c r="E6886" i="1"/>
  <c r="E6890" i="1"/>
  <c r="E6887" i="1"/>
  <c r="E6888" i="1"/>
  <c r="E6889" i="1"/>
  <c r="E6891" i="1"/>
  <c r="E6893" i="1"/>
  <c r="E6894" i="1"/>
  <c r="E6892" i="1"/>
  <c r="E6898" i="1"/>
  <c r="E6897" i="1"/>
  <c r="E6895" i="1"/>
  <c r="E6896" i="1"/>
  <c r="E6899" i="1"/>
  <c r="E6900" i="1"/>
  <c r="E6901" i="1"/>
  <c r="E6902" i="1"/>
  <c r="E6903" i="1"/>
  <c r="E6904" i="1"/>
  <c r="E6905" i="1"/>
  <c r="E6906" i="1"/>
  <c r="E6907" i="1"/>
  <c r="E6908" i="1"/>
  <c r="E6909" i="1"/>
  <c r="E6910" i="1"/>
  <c r="E6911" i="1"/>
  <c r="E6912" i="1"/>
  <c r="E6913" i="1"/>
  <c r="E6914" i="1"/>
  <c r="E6915" i="1"/>
  <c r="E6916" i="1"/>
  <c r="E6917" i="1"/>
  <c r="E6918" i="1"/>
  <c r="E6920" i="1"/>
  <c r="E6919" i="1"/>
  <c r="E6921" i="1"/>
  <c r="E6922" i="1"/>
  <c r="E6923" i="1"/>
  <c r="E6924" i="1"/>
  <c r="E6925" i="1"/>
  <c r="E6926" i="1"/>
  <c r="E6927" i="1"/>
  <c r="E6928" i="1"/>
  <c r="E6929" i="1"/>
  <c r="E6930" i="1"/>
  <c r="E6933" i="1"/>
  <c r="E6931" i="1"/>
  <c r="E6932" i="1"/>
  <c r="E6934" i="1"/>
  <c r="E6935" i="1"/>
  <c r="E6936" i="1"/>
  <c r="E6937" i="1"/>
  <c r="E6938" i="1"/>
  <c r="E6939" i="1"/>
  <c r="E6940" i="1"/>
  <c r="E6941" i="1"/>
  <c r="E6946" i="1"/>
  <c r="E6943" i="1"/>
  <c r="E6942" i="1"/>
  <c r="E6948" i="1"/>
  <c r="E6947" i="1"/>
  <c r="E6944" i="1"/>
  <c r="E6945" i="1"/>
  <c r="E6949" i="1"/>
  <c r="E6950" i="1"/>
  <c r="E6954" i="1"/>
  <c r="E6955" i="1"/>
  <c r="E6953" i="1"/>
  <c r="E6951" i="1"/>
  <c r="E6952" i="1"/>
  <c r="E6956" i="1"/>
  <c r="E6957" i="1"/>
  <c r="E6958" i="1"/>
  <c r="E6959" i="1"/>
  <c r="E6960" i="1"/>
  <c r="E6961" i="1"/>
  <c r="E6962" i="1"/>
  <c r="E6963" i="1"/>
  <c r="E6964" i="1"/>
  <c r="E6965" i="1"/>
  <c r="E6966" i="1"/>
  <c r="E6967" i="1"/>
  <c r="E6968" i="1"/>
  <c r="E6969" i="1"/>
  <c r="E6970" i="1"/>
  <c r="E6971" i="1"/>
  <c r="E6972" i="1"/>
  <c r="E6973" i="1"/>
  <c r="E6974" i="1"/>
  <c r="E6975" i="1"/>
  <c r="E6978" i="1"/>
  <c r="E6979" i="1"/>
  <c r="E6976" i="1"/>
  <c r="E6977" i="1"/>
  <c r="E6980" i="1"/>
  <c r="E6981" i="1"/>
  <c r="E6982" i="1"/>
  <c r="E6983" i="1"/>
  <c r="E6989" i="1"/>
  <c r="E6988" i="1"/>
  <c r="E6984" i="1"/>
  <c r="E6986" i="1"/>
  <c r="E6985" i="1"/>
  <c r="E6987" i="1"/>
  <c r="E6990" i="1"/>
  <c r="E6993" i="1"/>
  <c r="E6992" i="1"/>
  <c r="E6991" i="1"/>
  <c r="E6994" i="1"/>
  <c r="E6995" i="1"/>
  <c r="E6996" i="1"/>
  <c r="E6997" i="1"/>
  <c r="E7000" i="1"/>
  <c r="E7001" i="1"/>
  <c r="E6998" i="1"/>
  <c r="E6999" i="1"/>
  <c r="E7002" i="1"/>
  <c r="E7003" i="1"/>
  <c r="E7004" i="1"/>
  <c r="E7005" i="1"/>
  <c r="E7013" i="1"/>
  <c r="E7014" i="1"/>
  <c r="E7015" i="1"/>
  <c r="E7011" i="1"/>
  <c r="E7012" i="1"/>
  <c r="E7006" i="1"/>
  <c r="E7009" i="1"/>
  <c r="E7010" i="1"/>
  <c r="E7007" i="1"/>
  <c r="E7008" i="1"/>
  <c r="E7016" i="1"/>
  <c r="E7017" i="1"/>
  <c r="E7018" i="1"/>
  <c r="E7019" i="1"/>
  <c r="E7020" i="1"/>
  <c r="E7028" i="1"/>
  <c r="E7029" i="1"/>
  <c r="E7030" i="1"/>
  <c r="E7026" i="1"/>
  <c r="E7027" i="1"/>
  <c r="E7021" i="1"/>
  <c r="E7024" i="1"/>
  <c r="E7025" i="1"/>
  <c r="E7022" i="1"/>
  <c r="E7023" i="1"/>
  <c r="E7031" i="1"/>
  <c r="E7032" i="1"/>
  <c r="E7033" i="1"/>
  <c r="E7034" i="1"/>
  <c r="E7035" i="1"/>
  <c r="E7043" i="1"/>
  <c r="E7044" i="1"/>
  <c r="E7045" i="1"/>
  <c r="E7041" i="1"/>
  <c r="E7042" i="1"/>
  <c r="E7036" i="1"/>
  <c r="E7039" i="1"/>
  <c r="E7040" i="1"/>
  <c r="E7037" i="1"/>
  <c r="E7038" i="1"/>
  <c r="E7046" i="1"/>
  <c r="E7047" i="1"/>
  <c r="E7048" i="1"/>
  <c r="E7049" i="1"/>
  <c r="E7050" i="1"/>
  <c r="E7051" i="1"/>
  <c r="E7052" i="1"/>
  <c r="E7055" i="1"/>
  <c r="E7054" i="1"/>
  <c r="E7053" i="1"/>
  <c r="E7056" i="1"/>
  <c r="E7061" i="1"/>
  <c r="E7062" i="1"/>
  <c r="E7063" i="1"/>
  <c r="E7059" i="1"/>
  <c r="E7060" i="1"/>
  <c r="E7057" i="1"/>
  <c r="E7058" i="1"/>
  <c r="E7064" i="1"/>
  <c r="E7065" i="1"/>
  <c r="E7067" i="1"/>
  <c r="E7068" i="1"/>
  <c r="E7069" i="1"/>
  <c r="E7066" i="1"/>
  <c r="E7070" i="1"/>
  <c r="E7071" i="1"/>
  <c r="E7072" i="1"/>
  <c r="E7073" i="1"/>
  <c r="E7074" i="1"/>
  <c r="E7077" i="1"/>
  <c r="E7078" i="1"/>
  <c r="E7075" i="1"/>
  <c r="E7076" i="1"/>
  <c r="E7079" i="1"/>
  <c r="E7080" i="1"/>
  <c r="E7081" i="1"/>
  <c r="E7082" i="1"/>
  <c r="E7083" i="1"/>
  <c r="E7084" i="1"/>
  <c r="E7085" i="1"/>
  <c r="E7086" i="1"/>
  <c r="E7087" i="1"/>
  <c r="E7088" i="1"/>
  <c r="E7089" i="1"/>
  <c r="E7090" i="1"/>
  <c r="E7091" i="1"/>
  <c r="E7096" i="1"/>
  <c r="E7092" i="1"/>
  <c r="E7093" i="1"/>
  <c r="E7094" i="1"/>
  <c r="E7095" i="1"/>
  <c r="E7097" i="1"/>
  <c r="E7099" i="1"/>
  <c r="E7098" i="1"/>
  <c r="E7100" i="1"/>
  <c r="E7101" i="1"/>
  <c r="E7102" i="1"/>
  <c r="E7103" i="1"/>
  <c r="E7104" i="1"/>
  <c r="E7105" i="1"/>
  <c r="E7107" i="1"/>
  <c r="E7108" i="1"/>
  <c r="E7106" i="1"/>
  <c r="E7109" i="1"/>
  <c r="E7110" i="1"/>
  <c r="E7111" i="1"/>
  <c r="E7112" i="1"/>
  <c r="E7113" i="1"/>
  <c r="E7114" i="1"/>
  <c r="E7115" i="1"/>
  <c r="E7116" i="1"/>
  <c r="E7118" i="1"/>
  <c r="E7117" i="1"/>
  <c r="E7120" i="1"/>
  <c r="E7121" i="1"/>
  <c r="E7119" i="1"/>
  <c r="E7122" i="1"/>
  <c r="E7123" i="1"/>
  <c r="E7124" i="1"/>
  <c r="E7125" i="1"/>
  <c r="E7126" i="1"/>
  <c r="E7127" i="1"/>
  <c r="E7128" i="1"/>
  <c r="E7129" i="1"/>
  <c r="E7133" i="1"/>
  <c r="E7135" i="1"/>
  <c r="E7134" i="1"/>
  <c r="E7130" i="1"/>
  <c r="E7131" i="1"/>
  <c r="E7132" i="1"/>
  <c r="E7137" i="1"/>
  <c r="E7136" i="1"/>
  <c r="E7138" i="1"/>
  <c r="E7139" i="1"/>
  <c r="E7140" i="1"/>
  <c r="E7141" i="1"/>
  <c r="E7145" i="1"/>
  <c r="E7143" i="1"/>
  <c r="E7142" i="1"/>
  <c r="E7144" i="1"/>
  <c r="E7146" i="1"/>
  <c r="E7147" i="1"/>
  <c r="E7148" i="1"/>
  <c r="E7149" i="1"/>
  <c r="E7152" i="1"/>
  <c r="E7151" i="1"/>
  <c r="E7150" i="1"/>
  <c r="E7154" i="1"/>
  <c r="E7155" i="1"/>
  <c r="E7153" i="1"/>
  <c r="E7156" i="1"/>
  <c r="E7157" i="1"/>
  <c r="E7158" i="1"/>
  <c r="E7160" i="1"/>
  <c r="E7162" i="1"/>
  <c r="E7159" i="1"/>
  <c r="E7161" i="1"/>
  <c r="E7163" i="1"/>
  <c r="E7164" i="1"/>
  <c r="E7167" i="1"/>
  <c r="E7166" i="1"/>
  <c r="E7165" i="1"/>
  <c r="E7168" i="1"/>
  <c r="E7169" i="1"/>
  <c r="E7170" i="1"/>
  <c r="E7171" i="1"/>
  <c r="E7173" i="1"/>
  <c r="E7177" i="1"/>
  <c r="E7178" i="1"/>
  <c r="E7179" i="1"/>
  <c r="E7175" i="1"/>
  <c r="E7176" i="1"/>
  <c r="E7172" i="1"/>
  <c r="E7174" i="1"/>
  <c r="E7180" i="1"/>
  <c r="E7181" i="1"/>
  <c r="E7182" i="1"/>
  <c r="E7183" i="1"/>
  <c r="E7189" i="1"/>
  <c r="E7188" i="1"/>
  <c r="E7185" i="1"/>
  <c r="E7184" i="1"/>
  <c r="E7187" i="1"/>
  <c r="E7186" i="1"/>
  <c r="E7191" i="1"/>
  <c r="E7190" i="1"/>
  <c r="E7192" i="1"/>
  <c r="E7193" i="1"/>
  <c r="E7194" i="1"/>
  <c r="E7195" i="1"/>
  <c r="E7196" i="1"/>
  <c r="E7198" i="1"/>
  <c r="E7197" i="1"/>
  <c r="E7199" i="1"/>
  <c r="E7200" i="1"/>
  <c r="E7201" i="1"/>
  <c r="E7202" i="1"/>
  <c r="E7203" i="1"/>
  <c r="E7204" i="1"/>
  <c r="E7205" i="1"/>
  <c r="E7206" i="1"/>
  <c r="E7207" i="1"/>
  <c r="E7208" i="1"/>
  <c r="E7209" i="1"/>
  <c r="E7210" i="1"/>
  <c r="E7211" i="1"/>
  <c r="E7212" i="1"/>
  <c r="E7213" i="1"/>
  <c r="E7214" i="1"/>
  <c r="E7215" i="1"/>
  <c r="E7216" i="1"/>
  <c r="E7218" i="1"/>
  <c r="E7217" i="1"/>
  <c r="X3114" i="1"/>
  <c r="X3115" i="1"/>
  <c r="X3112" i="1"/>
  <c r="X3111" i="1"/>
  <c r="X3108" i="1"/>
  <c r="X3109" i="1"/>
  <c r="X3110" i="1"/>
  <c r="X3107" i="1"/>
  <c r="X3106" i="1"/>
  <c r="X3103" i="1"/>
  <c r="X3104" i="1"/>
  <c r="X3105" i="1"/>
  <c r="X5123" i="1"/>
  <c r="X5124" i="1"/>
  <c r="X5125" i="1"/>
  <c r="X5126" i="1"/>
  <c r="X4790" i="1"/>
  <c r="X4791" i="1"/>
  <c r="X3900" i="1"/>
  <c r="X4250" i="1"/>
  <c r="X4306" i="1"/>
  <c r="X7002" i="1"/>
  <c r="X3210" i="1"/>
  <c r="X3207" i="1"/>
  <c r="X3196" i="1"/>
  <c r="X3206" i="1"/>
  <c r="X3205" i="1"/>
  <c r="X3201" i="1"/>
  <c r="X3133" i="1"/>
  <c r="X3132" i="1"/>
  <c r="X3134" i="1"/>
  <c r="X3131" i="1"/>
  <c r="X3129" i="1"/>
  <c r="X6449" i="1"/>
  <c r="X8" i="1"/>
  <c r="X14" i="1"/>
  <c r="X6661" i="1"/>
  <c r="X6651" i="1"/>
  <c r="X6652" i="1"/>
  <c r="X6653" i="1"/>
  <c r="X6654" i="1"/>
  <c r="X6659" i="1"/>
  <c r="X6662" i="1"/>
  <c r="X6655" i="1"/>
  <c r="X6656" i="1"/>
  <c r="X6657" i="1"/>
  <c r="X6658" i="1"/>
  <c r="X6660" i="1"/>
  <c r="X4822" i="1"/>
  <c r="X4817" i="1"/>
  <c r="X4818" i="1"/>
  <c r="X4819" i="1"/>
  <c r="X4820" i="1"/>
  <c r="X4821" i="1"/>
  <c r="X3454" i="1"/>
  <c r="X3455" i="1"/>
  <c r="X3456" i="1"/>
  <c r="X3457" i="1"/>
  <c r="X3458" i="1"/>
  <c r="X3459" i="1"/>
  <c r="X6305" i="1"/>
  <c r="X3705" i="1"/>
  <c r="X3704" i="1"/>
  <c r="X3697" i="1"/>
  <c r="X3699" i="1"/>
  <c r="X3706" i="1"/>
  <c r="X3703" i="1"/>
  <c r="X3698" i="1"/>
  <c r="X3700" i="1"/>
  <c r="X3707" i="1"/>
  <c r="X3702" i="1"/>
  <c r="X3696" i="1"/>
  <c r="X3701" i="1"/>
  <c r="X3708" i="1"/>
  <c r="X3709" i="1"/>
  <c r="X3659" i="1"/>
  <c r="X3779" i="1"/>
  <c r="X3780" i="1"/>
  <c r="X1189" i="1"/>
  <c r="X1188" i="1"/>
  <c r="X1187" i="1"/>
  <c r="X1181" i="1"/>
  <c r="X1182" i="1"/>
  <c r="X1183" i="1"/>
  <c r="X1184" i="1"/>
  <c r="X1185" i="1"/>
  <c r="X1186" i="1"/>
  <c r="X1388" i="1"/>
  <c r="X1389" i="1"/>
  <c r="X1390" i="1"/>
  <c r="X1391" i="1"/>
  <c r="X1392" i="1"/>
  <c r="X1393" i="1"/>
  <c r="X1394" i="1"/>
  <c r="X1395" i="1"/>
  <c r="X1396" i="1"/>
  <c r="X1397" i="1"/>
  <c r="X1398" i="1"/>
  <c r="X1399" i="1"/>
  <c r="X1400" i="1"/>
  <c r="X1401" i="1"/>
  <c r="X1402" i="1"/>
  <c r="X1403" i="1"/>
  <c r="X1404" i="1"/>
  <c r="X1405" i="1"/>
  <c r="X1406" i="1"/>
  <c r="X1409" i="1"/>
  <c r="X1407" i="1"/>
  <c r="X1408" i="1"/>
  <c r="X1410" i="1"/>
  <c r="X1411" i="1"/>
  <c r="X1412" i="1"/>
  <c r="X1413" i="1"/>
  <c r="X520" i="1"/>
  <c r="X521" i="1"/>
  <c r="X522" i="1"/>
  <c r="X523" i="1"/>
  <c r="X524" i="1"/>
  <c r="X525" i="1"/>
  <c r="X526" i="1"/>
  <c r="X527" i="1"/>
  <c r="X528" i="1"/>
  <c r="X529" i="1"/>
  <c r="X530" i="1"/>
  <c r="X531" i="1"/>
  <c r="X532" i="1"/>
  <c r="X533" i="1"/>
  <c r="X534" i="1"/>
  <c r="X535" i="1"/>
  <c r="X536" i="1"/>
  <c r="X537" i="1"/>
  <c r="X2741" i="1"/>
  <c r="X2742" i="1"/>
  <c r="X2743" i="1"/>
  <c r="X2744" i="1"/>
  <c r="X2745" i="1"/>
  <c r="X2746" i="1"/>
  <c r="X2753" i="1"/>
  <c r="X2754" i="1"/>
  <c r="X2755" i="1"/>
  <c r="X2756" i="1"/>
  <c r="X2757" i="1"/>
  <c r="X2758" i="1"/>
  <c r="X2747" i="1"/>
  <c r="X2748" i="1"/>
  <c r="X2749" i="1"/>
  <c r="X2750" i="1"/>
  <c r="X2751" i="1"/>
  <c r="X2752" i="1"/>
  <c r="X2759" i="1"/>
  <c r="X2760" i="1"/>
  <c r="X2761" i="1"/>
  <c r="X2762" i="1"/>
  <c r="X2763" i="1"/>
  <c r="X2764" i="1"/>
  <c r="X2701" i="1"/>
  <c r="X2702" i="1"/>
  <c r="X2703" i="1"/>
  <c r="X2704" i="1"/>
  <c r="X2705" i="1"/>
  <c r="X2706" i="1"/>
  <c r="X431" i="1"/>
  <c r="X432" i="1"/>
  <c r="X433" i="1"/>
  <c r="X434" i="1"/>
  <c r="X435" i="1"/>
  <c r="X436" i="1"/>
  <c r="X437" i="1"/>
  <c r="X438" i="1"/>
  <c r="X423" i="1"/>
  <c r="X424" i="1"/>
  <c r="X425" i="1"/>
  <c r="X426" i="1"/>
  <c r="X427" i="1"/>
  <c r="X428" i="1"/>
  <c r="X429" i="1"/>
  <c r="X430" i="1"/>
  <c r="X2685" i="1"/>
  <c r="X2686" i="1"/>
  <c r="X2687" i="1"/>
  <c r="X2688" i="1"/>
  <c r="X2689" i="1"/>
  <c r="X2690" i="1"/>
  <c r="X2691" i="1"/>
  <c r="X2692" i="1"/>
  <c r="X2693" i="1"/>
  <c r="X2694" i="1"/>
  <c r="X2695" i="1"/>
  <c r="X2696" i="1"/>
  <c r="X2697" i="1"/>
  <c r="X2698" i="1"/>
  <c r="X2699" i="1"/>
  <c r="X2700" i="1"/>
  <c r="X497" i="1"/>
  <c r="X498" i="1"/>
  <c r="X499" i="1"/>
  <c r="X500" i="1"/>
  <c r="X501" i="1"/>
  <c r="X502" i="1"/>
  <c r="X503" i="1"/>
  <c r="X504" i="1"/>
  <c r="X2523" i="1"/>
  <c r="X2524" i="1"/>
  <c r="X2525" i="1"/>
  <c r="X2526" i="1"/>
  <c r="X2527" i="1"/>
  <c r="X2528" i="1"/>
  <c r="X2529" i="1"/>
  <c r="X2530" i="1"/>
  <c r="X2795" i="1"/>
  <c r="X2794" i="1"/>
  <c r="X2793" i="1"/>
  <c r="X2792" i="1"/>
  <c r="X2791" i="1"/>
  <c r="X2790" i="1"/>
  <c r="X2789" i="1"/>
  <c r="X2788" i="1"/>
  <c r="X2796" i="1"/>
  <c r="X2797" i="1"/>
  <c r="X2798" i="1"/>
  <c r="X2799" i="1"/>
  <c r="X2800" i="1"/>
  <c r="X2801" i="1"/>
  <c r="X2802" i="1"/>
  <c r="X2803" i="1"/>
  <c r="X2804" i="1"/>
  <c r="X2805" i="1"/>
  <c r="X2806" i="1"/>
  <c r="X674" i="1"/>
  <c r="X675" i="1"/>
  <c r="X676" i="1"/>
  <c r="X677" i="1"/>
  <c r="X678" i="1"/>
  <c r="X679" i="1"/>
  <c r="X680" i="1"/>
  <c r="X2283" i="1"/>
  <c r="X2284" i="1"/>
  <c r="X2285" i="1"/>
  <c r="X2286" i="1"/>
  <c r="X2287" i="1"/>
  <c r="X2288" i="1"/>
  <c r="X2289" i="1"/>
  <c r="X1169" i="1"/>
  <c r="X1170" i="1"/>
  <c r="X1171" i="1"/>
  <c r="X1172" i="1"/>
  <c r="X1173" i="1"/>
  <c r="X1174" i="1"/>
  <c r="X1175" i="1"/>
  <c r="X1162" i="1"/>
  <c r="X1163" i="1"/>
  <c r="X1164" i="1"/>
  <c r="X1165" i="1"/>
  <c r="X1166" i="1"/>
  <c r="X1167" i="1"/>
  <c r="X1168" i="1"/>
  <c r="X6710" i="1"/>
  <c r="X6711" i="1"/>
  <c r="X6712" i="1"/>
  <c r="X6707" i="1"/>
  <c r="X6713" i="1"/>
  <c r="X6708" i="1"/>
  <c r="X6714" i="1"/>
  <c r="X6709" i="1"/>
  <c r="X6715" i="1"/>
  <c r="X5901" i="1"/>
  <c r="X5902" i="1"/>
  <c r="X5900" i="1"/>
  <c r="X5904" i="1"/>
  <c r="X5903" i="1"/>
  <c r="X5130" i="1"/>
  <c r="X5135" i="1"/>
  <c r="X5131" i="1"/>
  <c r="X5136" i="1"/>
  <c r="X5132" i="1"/>
  <c r="X5137" i="1"/>
  <c r="X5133" i="1"/>
  <c r="X5138" i="1"/>
  <c r="X5134" i="1"/>
  <c r="X5139" i="1"/>
  <c r="X3468" i="1"/>
  <c r="X3469" i="1"/>
  <c r="X3470" i="1"/>
  <c r="X3471" i="1"/>
  <c r="X4540" i="1"/>
  <c r="X4541" i="1"/>
  <c r="X4542" i="1"/>
  <c r="X4543" i="1"/>
  <c r="X5169" i="1"/>
  <c r="X5170" i="1"/>
  <c r="X5171" i="1"/>
  <c r="X5172" i="1"/>
  <c r="X3505" i="1"/>
  <c r="X3506" i="1"/>
  <c r="X3507" i="1"/>
  <c r="X3511" i="1"/>
  <c r="X3512" i="1"/>
  <c r="X3513" i="1"/>
  <c r="X4963" i="1"/>
  <c r="X4960" i="1"/>
  <c r="X4959" i="1"/>
  <c r="X4961" i="1"/>
  <c r="X4962" i="1"/>
  <c r="X5154" i="1"/>
  <c r="X5150" i="1"/>
  <c r="X5151" i="1"/>
  <c r="X5152" i="1"/>
  <c r="X5153" i="1"/>
  <c r="X4523" i="1"/>
  <c r="X4524" i="1"/>
  <c r="X4525" i="1"/>
  <c r="X5905" i="1"/>
  <c r="X5906" i="1"/>
  <c r="X5909" i="1"/>
  <c r="X5910" i="1"/>
  <c r="X249" i="1"/>
  <c r="X250" i="1"/>
  <c r="X251" i="1"/>
  <c r="X243" i="1"/>
  <c r="X244" i="1"/>
  <c r="X245" i="1"/>
  <c r="X35" i="1"/>
  <c r="X36" i="1"/>
  <c r="X37" i="1"/>
  <c r="X29" i="1"/>
  <c r="X30" i="1"/>
  <c r="X31" i="1"/>
  <c r="X38" i="1"/>
  <c r="X39" i="1"/>
  <c r="X40" i="1"/>
  <c r="X32" i="1"/>
  <c r="X33" i="1"/>
  <c r="X34" i="1"/>
  <c r="X125" i="1"/>
  <c r="X126" i="1"/>
  <c r="X123" i="1"/>
  <c r="X124" i="1"/>
  <c r="X252" i="1"/>
  <c r="X253" i="1"/>
  <c r="X254" i="1"/>
  <c r="X246" i="1"/>
  <c r="X247" i="1"/>
  <c r="X248" i="1"/>
  <c r="X290" i="1"/>
  <c r="X291" i="1"/>
  <c r="X292" i="1"/>
  <c r="X194" i="1"/>
  <c r="X195" i="1"/>
  <c r="X192" i="1"/>
  <c r="X193" i="1"/>
  <c r="X80" i="1"/>
  <c r="X81" i="1"/>
  <c r="X82" i="1"/>
  <c r="X83" i="1"/>
  <c r="X75" i="1"/>
  <c r="X76" i="1"/>
  <c r="X79" i="1"/>
  <c r="X84" i="1"/>
  <c r="X85" i="1"/>
  <c r="X77" i="1"/>
  <c r="X78" i="1"/>
  <c r="X232" i="1"/>
  <c r="X231" i="1"/>
  <c r="X230" i="1"/>
  <c r="X227" i="1"/>
  <c r="X228" i="1"/>
  <c r="X229" i="1"/>
  <c r="X136" i="1"/>
  <c r="X137" i="1"/>
  <c r="X138" i="1"/>
  <c r="X166" i="1"/>
  <c r="X167" i="1"/>
  <c r="X168" i="1"/>
  <c r="X5140" i="1"/>
  <c r="X5141" i="1"/>
  <c r="X5142" i="1"/>
  <c r="X4529" i="1"/>
  <c r="X4530" i="1"/>
  <c r="X4531" i="1"/>
  <c r="X23" i="1"/>
  <c r="X24" i="1"/>
  <c r="X19" i="1"/>
  <c r="X20" i="1"/>
  <c r="X21" i="1"/>
  <c r="X3281" i="1"/>
  <c r="X3282" i="1"/>
  <c r="X3283" i="1"/>
  <c r="X3284" i="1"/>
  <c r="X3285" i="1"/>
  <c r="X3286" i="1"/>
  <c r="X3287" i="1"/>
  <c r="X3288" i="1"/>
  <c r="X3289" i="1"/>
  <c r="X3290" i="1"/>
  <c r="X3291" i="1"/>
  <c r="X3292" i="1"/>
  <c r="X3293" i="1"/>
  <c r="X623" i="1"/>
  <c r="X2580" i="1"/>
  <c r="X2581" i="1"/>
  <c r="X2582" i="1"/>
  <c r="X2583" i="1"/>
  <c r="X2584" i="1"/>
  <c r="X2585" i="1"/>
  <c r="X2591" i="1"/>
  <c r="X2592" i="1"/>
  <c r="X2609" i="1"/>
  <c r="X2586" i="1"/>
  <c r="X2587" i="1"/>
  <c r="X2588" i="1"/>
  <c r="X2589" i="1"/>
  <c r="X2590" i="1"/>
  <c r="X2593" i="1"/>
  <c r="X2594" i="1"/>
  <c r="X2574" i="1"/>
  <c r="X2575" i="1"/>
  <c r="X2576" i="1"/>
  <c r="X2577" i="1"/>
  <c r="X2578" i="1"/>
  <c r="X2579" i="1"/>
  <c r="X2603" i="1"/>
  <c r="X2604" i="1"/>
  <c r="X2605" i="1"/>
  <c r="X2606" i="1"/>
  <c r="X2607" i="1"/>
  <c r="X2608" i="1"/>
  <c r="X2595" i="1"/>
  <c r="X2596" i="1"/>
  <c r="X2597" i="1"/>
  <c r="X2598" i="1"/>
  <c r="X2599" i="1"/>
  <c r="X2600" i="1"/>
  <c r="X2601" i="1"/>
  <c r="X2602" i="1"/>
  <c r="X2648" i="1"/>
  <c r="X2649" i="1"/>
  <c r="X2650" i="1"/>
  <c r="X2651" i="1"/>
  <c r="X2652" i="1"/>
  <c r="X2653" i="1"/>
  <c r="X2610" i="1"/>
  <c r="X2611" i="1"/>
  <c r="X2612" i="1"/>
  <c r="X2613" i="1"/>
  <c r="X2614" i="1"/>
  <c r="X2615" i="1"/>
  <c r="X2616" i="1"/>
  <c r="X2617" i="1"/>
  <c r="X2618" i="1"/>
  <c r="X2619" i="1"/>
  <c r="X2620" i="1"/>
  <c r="X2621" i="1"/>
  <c r="X2622" i="1"/>
  <c r="X2623" i="1"/>
  <c r="X2624" i="1"/>
  <c r="X2625" i="1"/>
  <c r="X2640" i="1"/>
  <c r="X2641" i="1"/>
  <c r="X2642" i="1"/>
  <c r="X2643" i="1"/>
  <c r="X2644" i="1"/>
  <c r="X2645" i="1"/>
  <c r="X2646" i="1"/>
  <c r="X2647" i="1"/>
  <c r="X2634" i="1"/>
  <c r="X2635" i="1"/>
  <c r="X2636" i="1"/>
  <c r="X2637" i="1"/>
  <c r="X2638" i="1"/>
  <c r="X2639" i="1"/>
  <c r="X2626" i="1"/>
  <c r="X2627" i="1"/>
  <c r="X2628" i="1"/>
  <c r="X2629" i="1"/>
  <c r="X2630" i="1"/>
  <c r="X2631" i="1"/>
  <c r="X2632" i="1"/>
  <c r="X2633" i="1"/>
  <c r="X2787" i="1"/>
  <c r="X2786" i="1"/>
  <c r="X2785" i="1"/>
  <c r="X2784" i="1"/>
  <c r="X2783" i="1"/>
  <c r="X2782" i="1"/>
  <c r="X2775" i="1"/>
  <c r="X2776" i="1"/>
  <c r="X2777" i="1"/>
  <c r="X2778" i="1"/>
  <c r="X2779" i="1"/>
  <c r="X2780" i="1"/>
  <c r="X2781" i="1"/>
  <c r="X351" i="1"/>
  <c r="X352" i="1"/>
  <c r="X353" i="1"/>
  <c r="X354" i="1"/>
  <c r="X355" i="1"/>
  <c r="X356" i="1"/>
  <c r="X485" i="1"/>
  <c r="X486" i="1"/>
  <c r="X487" i="1"/>
  <c r="X488" i="1"/>
  <c r="X489" i="1"/>
  <c r="X490" i="1"/>
  <c r="X445" i="1"/>
  <c r="X446" i="1"/>
  <c r="X447" i="1"/>
  <c r="X448" i="1"/>
  <c r="X449" i="1"/>
  <c r="X450" i="1"/>
  <c r="X453" i="1"/>
  <c r="X454" i="1"/>
  <c r="X479" i="1"/>
  <c r="X480" i="1"/>
  <c r="X481" i="1"/>
  <c r="X482" i="1"/>
  <c r="X483" i="1"/>
  <c r="X484" i="1"/>
  <c r="X439" i="1"/>
  <c r="X440" i="1"/>
  <c r="X441" i="1"/>
  <c r="X442" i="1"/>
  <c r="X443" i="1"/>
  <c r="X444" i="1"/>
  <c r="X451" i="1"/>
  <c r="X452" i="1"/>
  <c r="X491" i="1"/>
  <c r="X492" i="1"/>
  <c r="X493" i="1"/>
  <c r="X494" i="1"/>
  <c r="X495" i="1"/>
  <c r="X496" i="1"/>
  <c r="X455" i="1"/>
  <c r="X456" i="1"/>
  <c r="X457" i="1"/>
  <c r="X458" i="1"/>
  <c r="X459" i="1"/>
  <c r="X460" i="1"/>
  <c r="X461" i="1"/>
  <c r="X462" i="1"/>
  <c r="X2707" i="1"/>
  <c r="X2708" i="1"/>
  <c r="X2709" i="1"/>
  <c r="X2710" i="1"/>
  <c r="X2714" i="1"/>
  <c r="X2711" i="1"/>
  <c r="X2712" i="1"/>
  <c r="X2713" i="1"/>
  <c r="X506" i="1"/>
  <c r="X507" i="1"/>
  <c r="X508" i="1"/>
  <c r="X509" i="1"/>
  <c r="X510" i="1"/>
  <c r="X511" i="1"/>
  <c r="X512" i="1"/>
  <c r="X139" i="1"/>
  <c r="X140" i="1"/>
  <c r="X141" i="1"/>
  <c r="X170" i="1"/>
  <c r="X169" i="1"/>
  <c r="X171" i="1"/>
  <c r="X44" i="1"/>
  <c r="X45" i="1"/>
  <c r="X46" i="1"/>
  <c r="X41" i="1"/>
  <c r="X42" i="1"/>
  <c r="X43" i="1"/>
  <c r="X255" i="1"/>
  <c r="X256" i="1"/>
  <c r="X257" i="1"/>
  <c r="X102" i="1"/>
  <c r="X101" i="1"/>
  <c r="X103" i="1"/>
  <c r="X99" i="1"/>
  <c r="X98" i="1"/>
  <c r="X100" i="1"/>
  <c r="X293" i="1"/>
  <c r="X294" i="1"/>
  <c r="X295" i="1"/>
  <c r="X198" i="1"/>
  <c r="X199" i="1"/>
  <c r="X196" i="1"/>
  <c r="X197" i="1"/>
  <c r="X4532" i="1"/>
  <c r="X4533" i="1"/>
  <c r="X5147" i="1"/>
  <c r="X5148" i="1"/>
  <c r="X5149" i="1"/>
  <c r="X3426" i="1"/>
  <c r="X3424" i="1"/>
  <c r="X3422" i="1"/>
  <c r="X3432" i="1"/>
  <c r="X3434" i="1"/>
  <c r="X5350" i="1"/>
  <c r="X5348" i="1"/>
  <c r="X4143" i="1"/>
  <c r="X4146" i="1"/>
  <c r="X4141" i="1"/>
  <c r="X4153" i="1"/>
  <c r="X4148" i="1"/>
  <c r="X4150" i="1"/>
  <c r="X5338" i="1"/>
  <c r="X5337" i="1"/>
  <c r="X5336" i="1"/>
  <c r="X5339" i="1"/>
  <c r="X3520" i="1"/>
  <c r="X3521" i="1"/>
  <c r="X3517" i="1"/>
  <c r="X5065" i="1"/>
  <c r="X6720" i="1"/>
  <c r="X6719" i="1"/>
  <c r="X6721" i="1"/>
  <c r="X6728" i="1"/>
  <c r="X5295" i="1"/>
  <c r="X5412" i="1"/>
  <c r="X5414" i="1"/>
  <c r="X5739" i="1"/>
  <c r="X5743" i="1"/>
  <c r="X5741" i="1"/>
  <c r="X6670" i="1"/>
  <c r="X6666" i="1"/>
  <c r="X6668" i="1"/>
  <c r="X6672" i="1"/>
  <c r="X5798" i="1"/>
  <c r="X3914" i="1"/>
  <c r="X3906" i="1"/>
  <c r="X3910" i="1"/>
  <c r="X3916" i="1"/>
  <c r="X4865" i="1"/>
  <c r="X4867" i="1"/>
  <c r="X4869" i="1"/>
  <c r="X5486" i="1"/>
  <c r="X5488" i="1"/>
  <c r="X5313" i="1"/>
  <c r="X5353" i="1"/>
  <c r="X5355" i="1"/>
  <c r="X5351" i="1"/>
  <c r="X3885" i="1"/>
  <c r="X3887" i="1"/>
  <c r="X3883" i="1"/>
  <c r="X4526" i="1"/>
  <c r="X4527" i="1"/>
  <c r="X4528" i="1"/>
  <c r="X5127" i="1"/>
  <c r="X5128" i="1"/>
  <c r="X5129" i="1"/>
  <c r="X54" i="1"/>
  <c r="X55" i="1"/>
  <c r="X56" i="1"/>
  <c r="X51" i="1"/>
  <c r="X52" i="1"/>
  <c r="X53" i="1"/>
  <c r="X158" i="1"/>
  <c r="X159" i="1"/>
  <c r="X163" i="1"/>
  <c r="X164" i="1"/>
  <c r="X165" i="1"/>
  <c r="X160" i="1"/>
  <c r="X161" i="1"/>
  <c r="X162" i="1"/>
  <c r="X299" i="1"/>
  <c r="X300" i="1"/>
  <c r="X301" i="1"/>
  <c r="X186" i="1"/>
  <c r="X187" i="1"/>
  <c r="X184" i="1"/>
  <c r="X185" i="1"/>
  <c r="X144" i="1"/>
  <c r="X142" i="1"/>
  <c r="X143" i="1"/>
  <c r="X174" i="1"/>
  <c r="X172" i="1"/>
  <c r="X173" i="1"/>
  <c r="X66" i="1"/>
  <c r="X67" i="1"/>
  <c r="X68" i="1"/>
  <c r="X63" i="1"/>
  <c r="X64" i="1"/>
  <c r="X65" i="1"/>
  <c r="X119" i="1"/>
  <c r="X120" i="1"/>
  <c r="X271" i="1"/>
  <c r="X272" i="1"/>
  <c r="X273" i="1"/>
  <c r="X268" i="1"/>
  <c r="X269" i="1"/>
  <c r="X270" i="1"/>
  <c r="X208" i="1"/>
  <c r="X209" i="1"/>
  <c r="X206" i="1"/>
  <c r="X207" i="1"/>
  <c r="X27" i="1"/>
  <c r="X28" i="1"/>
  <c r="X25" i="1"/>
  <c r="X26" i="1"/>
  <c r="X241" i="1"/>
  <c r="X242" i="1"/>
  <c r="X239" i="1"/>
  <c r="X240" i="1"/>
  <c r="X188" i="1"/>
  <c r="X190" i="1"/>
  <c r="X189" i="1"/>
  <c r="X191" i="1"/>
  <c r="X4534" i="1"/>
  <c r="X309" i="1"/>
  <c r="X310" i="1"/>
  <c r="X321" i="1"/>
  <c r="X322" i="1"/>
  <c r="X317" i="1"/>
  <c r="X318" i="1"/>
  <c r="X313" i="1"/>
  <c r="X314" i="1"/>
  <c r="X311" i="1"/>
  <c r="X312" i="1"/>
  <c r="X307" i="1"/>
  <c r="X308" i="1"/>
  <c r="X305" i="1"/>
  <c r="X306" i="1"/>
  <c r="X323" i="1"/>
  <c r="X324" i="1"/>
  <c r="X319" i="1"/>
  <c r="X320" i="1"/>
  <c r="X325" i="1"/>
  <c r="X326" i="1"/>
  <c r="X315" i="1"/>
  <c r="X316" i="1"/>
  <c r="X22" i="1"/>
  <c r="X5395" i="1"/>
  <c r="X5394" i="1"/>
  <c r="X7004" i="1"/>
  <c r="X3795" i="1"/>
  <c r="X7073" i="1"/>
  <c r="X3684" i="1"/>
  <c r="X5672" i="1"/>
  <c r="X5673" i="1"/>
  <c r="X5671" i="1"/>
  <c r="X5674" i="1"/>
  <c r="X7071" i="1"/>
  <c r="X5416" i="1"/>
  <c r="X5417" i="1"/>
  <c r="X4871" i="1"/>
  <c r="X4872" i="1"/>
  <c r="X4873" i="1"/>
  <c r="X5886" i="1"/>
  <c r="X4594" i="1"/>
  <c r="X4595" i="1"/>
  <c r="X4745" i="1"/>
  <c r="X4746" i="1"/>
  <c r="X5219" i="1"/>
  <c r="X5887" i="1"/>
  <c r="X5889" i="1"/>
  <c r="X5888" i="1"/>
  <c r="X5890" i="1"/>
  <c r="X3787" i="1"/>
  <c r="X3788" i="1"/>
  <c r="X3784" i="1"/>
  <c r="X3785" i="1"/>
  <c r="X3792" i="1"/>
  <c r="X3786" i="1"/>
  <c r="X3789" i="1"/>
  <c r="X3790" i="1"/>
  <c r="X3791" i="1"/>
  <c r="X6162" i="1"/>
  <c r="X6163" i="1"/>
  <c r="X4747" i="1"/>
  <c r="X4748" i="1"/>
  <c r="X3889" i="1"/>
  <c r="X3890" i="1"/>
  <c r="X3891" i="1"/>
  <c r="X3892" i="1"/>
  <c r="X3450" i="1"/>
  <c r="X5067" i="1"/>
  <c r="X5066" i="1"/>
  <c r="X5068" i="1"/>
  <c r="X5069" i="1"/>
  <c r="X5070" i="1"/>
  <c r="X5071" i="1"/>
  <c r="X2182" i="1"/>
  <c r="X2184" i="1"/>
  <c r="X2183" i="1"/>
  <c r="X2185" i="1"/>
  <c r="X2186" i="1"/>
  <c r="X2177" i="1"/>
  <c r="X2179" i="1"/>
  <c r="X2178" i="1"/>
  <c r="X2180" i="1"/>
  <c r="X2181" i="1"/>
  <c r="X1736" i="1"/>
  <c r="X1738" i="1"/>
  <c r="X1737" i="1"/>
  <c r="X1739" i="1"/>
  <c r="X1740" i="1"/>
  <c r="X1883" i="1"/>
  <c r="X1885" i="1"/>
  <c r="X1884" i="1"/>
  <c r="X1886" i="1"/>
  <c r="X1887" i="1"/>
  <c r="X1843" i="1"/>
  <c r="X1844" i="1"/>
  <c r="X1845" i="1"/>
  <c r="X1846" i="1"/>
  <c r="X1831" i="1"/>
  <c r="X1834" i="1"/>
  <c r="X1835" i="1"/>
  <c r="X1836" i="1"/>
  <c r="X1837" i="1"/>
  <c r="X1833" i="1"/>
  <c r="X1832" i="1"/>
  <c r="X1839" i="1"/>
  <c r="X1840" i="1"/>
  <c r="X1841" i="1"/>
  <c r="X1842" i="1"/>
  <c r="X1838" i="1"/>
  <c r="X1720" i="1"/>
  <c r="X1718" i="1"/>
  <c r="X1722" i="1"/>
  <c r="X1727" i="1"/>
  <c r="X1723" i="1"/>
  <c r="X1728" i="1"/>
  <c r="X1724" i="1"/>
  <c r="X1729" i="1"/>
  <c r="X1725" i="1"/>
  <c r="X1730" i="1"/>
  <c r="X1721" i="1"/>
  <c r="X1726" i="1"/>
  <c r="X1719" i="1"/>
  <c r="X1732" i="1"/>
  <c r="X1733" i="1"/>
  <c r="X1734" i="1"/>
  <c r="X1735" i="1"/>
  <c r="X1731" i="1"/>
  <c r="X1783" i="1"/>
  <c r="X1781" i="1"/>
  <c r="X1785" i="1"/>
  <c r="X1790" i="1"/>
  <c r="X1786" i="1"/>
  <c r="X1791" i="1"/>
  <c r="X1787" i="1"/>
  <c r="X1792" i="1"/>
  <c r="X1788" i="1"/>
  <c r="X1793" i="1"/>
  <c r="X1784" i="1"/>
  <c r="X1789" i="1"/>
  <c r="X1782" i="1"/>
  <c r="X1795" i="1"/>
  <c r="X1796" i="1"/>
  <c r="X1797" i="1"/>
  <c r="X1798" i="1"/>
  <c r="X1794" i="1"/>
  <c r="X1427" i="1"/>
  <c r="X1428" i="1"/>
  <c r="X1429" i="1"/>
  <c r="X1430" i="1"/>
  <c r="X1431" i="1"/>
  <c r="X1432" i="1"/>
  <c r="X1435" i="1"/>
  <c r="X1433" i="1"/>
  <c r="X1434" i="1"/>
  <c r="X2659" i="1"/>
  <c r="X2660" i="1"/>
  <c r="X2661" i="1"/>
  <c r="X2662" i="1"/>
  <c r="X2663" i="1"/>
  <c r="X412" i="1"/>
  <c r="X413" i="1"/>
  <c r="X414" i="1"/>
  <c r="X1866" i="1"/>
  <c r="X1865" i="1"/>
  <c r="X4941" i="1"/>
  <c r="X4943" i="1"/>
  <c r="X4942" i="1"/>
  <c r="X4944" i="1"/>
  <c r="X4945" i="1"/>
  <c r="X3252" i="1"/>
  <c r="X3253" i="1"/>
  <c r="X3258" i="1"/>
  <c r="X6143" i="1"/>
  <c r="X5090" i="1"/>
  <c r="X6535" i="1"/>
  <c r="X6536" i="1"/>
  <c r="X4297" i="1"/>
  <c r="X4298" i="1"/>
  <c r="X6537" i="1"/>
  <c r="X6538" i="1"/>
  <c r="X6534" i="1"/>
  <c r="X6155" i="1"/>
  <c r="X4889" i="1"/>
  <c r="X4888" i="1"/>
  <c r="X6144" i="1"/>
  <c r="X6145" i="1"/>
  <c r="X6531" i="1"/>
  <c r="X6532" i="1"/>
  <c r="X5366" i="1"/>
  <c r="X5365" i="1"/>
  <c r="X5385" i="1"/>
  <c r="X5384" i="1"/>
  <c r="X3318" i="1"/>
  <c r="X3317" i="1"/>
  <c r="X6682" i="1"/>
  <c r="X6683" i="1"/>
  <c r="X6412" i="1"/>
  <c r="X6411" i="1"/>
  <c r="X3810" i="1"/>
  <c r="X6593" i="1"/>
  <c r="X6595" i="1"/>
  <c r="X6594" i="1"/>
  <c r="X6748" i="1"/>
  <c r="X6749" i="1"/>
  <c r="X3254" i="1"/>
  <c r="X3255" i="1"/>
  <c r="X6751" i="1"/>
  <c r="X6754" i="1"/>
  <c r="X6750" i="1"/>
  <c r="X6752" i="1"/>
  <c r="X6753" i="1"/>
  <c r="X4134" i="1"/>
  <c r="X4133" i="1"/>
  <c r="X4135" i="1"/>
  <c r="X4138" i="1"/>
  <c r="X4139" i="1"/>
  <c r="X4136" i="1"/>
  <c r="X4137" i="1"/>
  <c r="X6095" i="1"/>
  <c r="X6094" i="1"/>
  <c r="X5404" i="1"/>
  <c r="X5406" i="1"/>
  <c r="X5405" i="1"/>
  <c r="X5407" i="1"/>
  <c r="X5805" i="1"/>
  <c r="X4855" i="1"/>
  <c r="X4856" i="1"/>
  <c r="X4857" i="1"/>
  <c r="X4858" i="1"/>
  <c r="X3725" i="1"/>
  <c r="X3724" i="1"/>
  <c r="X3730" i="1"/>
  <c r="X3726" i="1"/>
  <c r="X3722" i="1"/>
  <c r="X3731" i="1"/>
  <c r="X3727" i="1"/>
  <c r="X3723" i="1"/>
  <c r="X3732" i="1"/>
  <c r="X3733" i="1"/>
  <c r="X3728" i="1"/>
  <c r="X3729" i="1"/>
  <c r="X5286" i="1"/>
  <c r="X5285" i="1"/>
  <c r="X5287" i="1"/>
  <c r="X5288" i="1"/>
  <c r="X4614" i="1"/>
  <c r="X4613" i="1"/>
  <c r="X4615" i="1"/>
  <c r="X49" i="1"/>
  <c r="X50" i="1"/>
  <c r="X47" i="1"/>
  <c r="X48" i="1"/>
  <c r="X260" i="1"/>
  <c r="X261" i="1"/>
  <c r="X258" i="1"/>
  <c r="X259" i="1"/>
  <c r="X108" i="1"/>
  <c r="X109" i="1"/>
  <c r="X106" i="1"/>
  <c r="X107" i="1"/>
  <c r="X104" i="1"/>
  <c r="X105" i="1"/>
  <c r="X296" i="1"/>
  <c r="X297" i="1"/>
  <c r="X298" i="1"/>
  <c r="X200" i="1"/>
  <c r="X201" i="1"/>
  <c r="X225" i="1"/>
  <c r="X226" i="1"/>
  <c r="X3357" i="1"/>
  <c r="X3356" i="1"/>
  <c r="X3355" i="1"/>
  <c r="X3358" i="1"/>
  <c r="X3361" i="1"/>
  <c r="X3360" i="1"/>
  <c r="X3359" i="1"/>
  <c r="X3362" i="1"/>
  <c r="X3363" i="1"/>
  <c r="X3364" i="1"/>
  <c r="X3366" i="1"/>
  <c r="X3365" i="1"/>
  <c r="X3367" i="1"/>
  <c r="X3368" i="1"/>
  <c r="X3369" i="1"/>
  <c r="X3370" i="1"/>
  <c r="X3371" i="1"/>
  <c r="X3372" i="1"/>
  <c r="X3373" i="1"/>
  <c r="X3374" i="1"/>
  <c r="X3375" i="1"/>
  <c r="X3376" i="1"/>
  <c r="X3377" i="1"/>
  <c r="X3378" i="1"/>
  <c r="X3379" i="1"/>
  <c r="X3382" i="1"/>
  <c r="X3381" i="1"/>
  <c r="X3380" i="1"/>
  <c r="X3384" i="1"/>
  <c r="X3383" i="1"/>
  <c r="X1633" i="1"/>
  <c r="X1634" i="1"/>
  <c r="X1635" i="1"/>
  <c r="X1636" i="1"/>
  <c r="X1637" i="1"/>
  <c r="X1623" i="1"/>
  <c r="X1624" i="1"/>
  <c r="X1625" i="1"/>
  <c r="X1626" i="1"/>
  <c r="X1627" i="1"/>
  <c r="X1613" i="1"/>
  <c r="X1619" i="1"/>
  <c r="X1620" i="1"/>
  <c r="X1621" i="1"/>
  <c r="X1622" i="1"/>
  <c r="X1614" i="1"/>
  <c r="X1615" i="1"/>
  <c r="X1616" i="1"/>
  <c r="X1617" i="1"/>
  <c r="X1618" i="1"/>
  <c r="X1628" i="1"/>
  <c r="X1629" i="1"/>
  <c r="X1630" i="1"/>
  <c r="X1631" i="1"/>
  <c r="X1632" i="1"/>
  <c r="X1571" i="1"/>
  <c r="X1577" i="1"/>
  <c r="X1578" i="1"/>
  <c r="X1579" i="1"/>
  <c r="X1580" i="1"/>
  <c r="X1572" i="1"/>
  <c r="X1573" i="1"/>
  <c r="X1574" i="1"/>
  <c r="X1575" i="1"/>
  <c r="X1576" i="1"/>
  <c r="X1582" i="1"/>
  <c r="X1588" i="1"/>
  <c r="X1589" i="1"/>
  <c r="X1590" i="1"/>
  <c r="X1591" i="1"/>
  <c r="X1583" i="1"/>
  <c r="X1584" i="1"/>
  <c r="X1585" i="1"/>
  <c r="X1586" i="1"/>
  <c r="X1587" i="1"/>
  <c r="X2559" i="1"/>
  <c r="X2557" i="1"/>
  <c r="X2558" i="1"/>
  <c r="X2717" i="1"/>
  <c r="X2718" i="1"/>
  <c r="X2715" i="1"/>
  <c r="X2716" i="1"/>
  <c r="X2546" i="1"/>
  <c r="X2544" i="1"/>
  <c r="X2545" i="1"/>
  <c r="X1873" i="1"/>
  <c r="X1874" i="1"/>
  <c r="X1876" i="1"/>
  <c r="X1875" i="1"/>
  <c r="X1877" i="1"/>
  <c r="X1553" i="1"/>
  <c r="X1554" i="1"/>
  <c r="X1555" i="1"/>
  <c r="X1556" i="1"/>
  <c r="X1557" i="1"/>
  <c r="X1558" i="1"/>
  <c r="X1706" i="1"/>
  <c r="X1137" i="1"/>
  <c r="X1138" i="1"/>
  <c r="X1139" i="1"/>
  <c r="X1140" i="1"/>
  <c r="X1141" i="1"/>
  <c r="X750" i="1"/>
  <c r="X751" i="1"/>
  <c r="X734" i="1"/>
  <c r="X735" i="1"/>
  <c r="X736" i="1"/>
  <c r="X737" i="1"/>
  <c r="X752" i="1"/>
  <c r="X753" i="1"/>
  <c r="X746" i="1"/>
  <c r="X747" i="1"/>
  <c r="X748" i="1"/>
  <c r="X749" i="1"/>
  <c r="X895" i="1"/>
  <c r="X887" i="1"/>
  <c r="X889" i="1"/>
  <c r="X890" i="1"/>
  <c r="X891" i="1"/>
  <c r="X896" i="1"/>
  <c r="X888" i="1"/>
  <c r="X892" i="1"/>
  <c r="X893" i="1"/>
  <c r="X894" i="1"/>
  <c r="X686" i="1"/>
  <c r="X691" i="1"/>
  <c r="X692" i="1"/>
  <c r="X693" i="1"/>
  <c r="X694" i="1"/>
  <c r="X695" i="1"/>
  <c r="X696" i="1"/>
  <c r="X697" i="1"/>
  <c r="X698" i="1"/>
  <c r="X699" i="1"/>
  <c r="X700" i="1"/>
  <c r="X701" i="1"/>
  <c r="X687" i="1"/>
  <c r="X688" i="1"/>
  <c r="X689" i="1"/>
  <c r="X690" i="1"/>
  <c r="X1638" i="1"/>
  <c r="X1651" i="1"/>
  <c r="X1652" i="1"/>
  <c r="X1653" i="1"/>
  <c r="X1639" i="1"/>
  <c r="X1640" i="1"/>
  <c r="X1641" i="1"/>
  <c r="X1642" i="1"/>
  <c r="X2091" i="1"/>
  <c r="X2092" i="1"/>
  <c r="X2093" i="1"/>
  <c r="X2094" i="1"/>
  <c r="X2095" i="1"/>
  <c r="X2096" i="1"/>
  <c r="X2097" i="1"/>
  <c r="X2098" i="1"/>
  <c r="X1599" i="1"/>
  <c r="X1603" i="1"/>
  <c r="X1600" i="1"/>
  <c r="X1604" i="1"/>
  <c r="X1601" i="1"/>
  <c r="X1605" i="1"/>
  <c r="X1602" i="1"/>
  <c r="X1592" i="1"/>
  <c r="X1596" i="1"/>
  <c r="X1593" i="1"/>
  <c r="X1597" i="1"/>
  <c r="X1594" i="1"/>
  <c r="X1598" i="1"/>
  <c r="X1595" i="1"/>
  <c r="X1606" i="1"/>
  <c r="X1607" i="1"/>
  <c r="X1608" i="1"/>
  <c r="X1609" i="1"/>
  <c r="X1610" i="1"/>
  <c r="X1611" i="1"/>
  <c r="X1612" i="1"/>
  <c r="X2316" i="1"/>
  <c r="X2317" i="1"/>
  <c r="X2318" i="1"/>
  <c r="X2319" i="1"/>
  <c r="X2320" i="1"/>
  <c r="X2321" i="1"/>
  <c r="X2322" i="1"/>
  <c r="X2323" i="1"/>
  <c r="X1176" i="1"/>
  <c r="X1177" i="1"/>
  <c r="X1178" i="1"/>
  <c r="X1581" i="1"/>
  <c r="X3893" i="1"/>
  <c r="X3894" i="1"/>
  <c r="X3202" i="1"/>
  <c r="X4913" i="1"/>
  <c r="X4982" i="1"/>
  <c r="X7072" i="1"/>
  <c r="X5011" i="1"/>
  <c r="X5012" i="1"/>
  <c r="X5013" i="1"/>
  <c r="X5014" i="1"/>
  <c r="X5015" i="1"/>
  <c r="X5016" i="1"/>
  <c r="X5017" i="1"/>
  <c r="X5018" i="1"/>
  <c r="X5019" i="1"/>
  <c r="X5020" i="1"/>
  <c r="X4337" i="1"/>
  <c r="X4338" i="1"/>
  <c r="X4339" i="1"/>
  <c r="X4340" i="1"/>
  <c r="X4341" i="1"/>
  <c r="X4342" i="1"/>
  <c r="X4343" i="1"/>
  <c r="X4344" i="1"/>
  <c r="X4346" i="1"/>
  <c r="X4347" i="1"/>
  <c r="X4348" i="1"/>
  <c r="X4349" i="1"/>
  <c r="X4350" i="1"/>
  <c r="X4345" i="1"/>
  <c r="X3447" i="1"/>
  <c r="X3448" i="1"/>
  <c r="X3438" i="1"/>
  <c r="X3439" i="1"/>
  <c r="X3440" i="1"/>
  <c r="X3441" i="1"/>
  <c r="X3442" i="1"/>
  <c r="X3443" i="1"/>
  <c r="X3444" i="1"/>
  <c r="X3445" i="1"/>
  <c r="X3446" i="1"/>
  <c r="X5375" i="1"/>
  <c r="X5374" i="1"/>
  <c r="X5373" i="1"/>
  <c r="X5376" i="1"/>
  <c r="X5377" i="1"/>
  <c r="X5378" i="1"/>
  <c r="X5379" i="1"/>
  <c r="X5380" i="1"/>
  <c r="X5381" i="1"/>
  <c r="X5382" i="1"/>
  <c r="X5383" i="1"/>
  <c r="X5386" i="1"/>
  <c r="X5387" i="1"/>
  <c r="X5388" i="1"/>
  <c r="X5389" i="1"/>
  <c r="X5390" i="1"/>
  <c r="X5391" i="1"/>
  <c r="X5392" i="1"/>
  <c r="X5393" i="1"/>
  <c r="X4906" i="1"/>
  <c r="X4907" i="1"/>
  <c r="X4908" i="1"/>
  <c r="X4909" i="1"/>
  <c r="X4910" i="1"/>
  <c r="X4911" i="1"/>
  <c r="X4905" i="1"/>
  <c r="X4912" i="1"/>
  <c r="X4894" i="1"/>
  <c r="X4895" i="1"/>
  <c r="X4900" i="1"/>
  <c r="X4896" i="1"/>
  <c r="X4901" i="1"/>
  <c r="X4897" i="1"/>
  <c r="X4902" i="1"/>
  <c r="X4898" i="1"/>
  <c r="X4899" i="1"/>
  <c r="X4903" i="1"/>
  <c r="X4904" i="1"/>
  <c r="X5032" i="1"/>
  <c r="X5031" i="1"/>
  <c r="X5023" i="1"/>
  <c r="X5024" i="1"/>
  <c r="X5025" i="1"/>
  <c r="X5026" i="1"/>
  <c r="X5027" i="1"/>
  <c r="X5028" i="1"/>
  <c r="X5029" i="1"/>
  <c r="X5030" i="1"/>
  <c r="X5034" i="1"/>
  <c r="X5033" i="1"/>
  <c r="X6582" i="1"/>
  <c r="X6583" i="1"/>
  <c r="X6584" i="1"/>
  <c r="X6585" i="1"/>
  <c r="X6586" i="1"/>
  <c r="X6587" i="1"/>
  <c r="X6588" i="1"/>
  <c r="X6589" i="1"/>
  <c r="X6590" i="1"/>
  <c r="X6591" i="1"/>
  <c r="X6592" i="1"/>
  <c r="X6603" i="1"/>
  <c r="X6596" i="1"/>
  <c r="X6597" i="1"/>
  <c r="X6598" i="1"/>
  <c r="X6599" i="1"/>
  <c r="X6600" i="1"/>
  <c r="X6601" i="1"/>
  <c r="X6602" i="1"/>
  <c r="X6607" i="1"/>
  <c r="X6606" i="1"/>
  <c r="X6605" i="1"/>
  <c r="X6604" i="1"/>
  <c r="X3680" i="1"/>
  <c r="X3681" i="1"/>
  <c r="X3734" i="1"/>
  <c r="X3735" i="1"/>
  <c r="X3736" i="1"/>
  <c r="X3737" i="1"/>
  <c r="X3738" i="1"/>
  <c r="X3739" i="1"/>
  <c r="X3740" i="1"/>
  <c r="X3741" i="1"/>
  <c r="X3742" i="1"/>
  <c r="X3743" i="1"/>
  <c r="X3744" i="1"/>
  <c r="X4158" i="1"/>
  <c r="X4157" i="1"/>
  <c r="X4156" i="1"/>
  <c r="X4159" i="1"/>
  <c r="X4160" i="1"/>
  <c r="X4161" i="1"/>
  <c r="X4162" i="1"/>
  <c r="X4163" i="1"/>
  <c r="X4164" i="1"/>
  <c r="X4165" i="1"/>
  <c r="X4166" i="1"/>
  <c r="X4167" i="1"/>
  <c r="X4168" i="1"/>
  <c r="X4169" i="1"/>
  <c r="X4170" i="1"/>
  <c r="X4171" i="1"/>
  <c r="X4172" i="1"/>
  <c r="X4173" i="1"/>
  <c r="X4174" i="1"/>
  <c r="X3836" i="1"/>
  <c r="X3822" i="1"/>
  <c r="X3821" i="1"/>
  <c r="X3823" i="1"/>
  <c r="X3824" i="1"/>
  <c r="X3825" i="1"/>
  <c r="X3826" i="1"/>
  <c r="X3827" i="1"/>
  <c r="X3828" i="1"/>
  <c r="X3830" i="1"/>
  <c r="X3829" i="1"/>
  <c r="X3831" i="1"/>
  <c r="X3832" i="1"/>
  <c r="X3833" i="1"/>
  <c r="X3834" i="1"/>
  <c r="X3835" i="1"/>
  <c r="X3811" i="1"/>
  <c r="X3812" i="1"/>
  <c r="X3813" i="1"/>
  <c r="X3814" i="1"/>
  <c r="X3815" i="1"/>
  <c r="X3816" i="1"/>
  <c r="X3817" i="1"/>
  <c r="X3818" i="1"/>
  <c r="X3819" i="1"/>
  <c r="X3820" i="1"/>
  <c r="X3921" i="1"/>
  <c r="X3922" i="1"/>
  <c r="X3923" i="1"/>
  <c r="X3924" i="1"/>
  <c r="X3925" i="1"/>
  <c r="X3926" i="1"/>
  <c r="X3927" i="1"/>
  <c r="X3928" i="1"/>
  <c r="X3929" i="1"/>
  <c r="X3930" i="1"/>
  <c r="X3931" i="1"/>
  <c r="X3932" i="1"/>
  <c r="X3933" i="1"/>
  <c r="X3934" i="1"/>
  <c r="X3935" i="1"/>
  <c r="X3936" i="1"/>
  <c r="X3937" i="1"/>
  <c r="X3938" i="1"/>
  <c r="X3939" i="1"/>
  <c r="X3940" i="1"/>
  <c r="X3941" i="1"/>
  <c r="X3973" i="1"/>
  <c r="X3974" i="1"/>
  <c r="X3975" i="1"/>
  <c r="X3976" i="1"/>
  <c r="X3977" i="1"/>
  <c r="X3978" i="1"/>
  <c r="X3979" i="1"/>
  <c r="X3980" i="1"/>
  <c r="X3981" i="1"/>
  <c r="X3982" i="1"/>
  <c r="X3983" i="1"/>
  <c r="X3984" i="1"/>
  <c r="X3985" i="1"/>
  <c r="X3986" i="1"/>
  <c r="X3987" i="1"/>
  <c r="X3988" i="1"/>
  <c r="X7199" i="1"/>
  <c r="X7200" i="1"/>
  <c r="X7201" i="1"/>
  <c r="X7202" i="1"/>
  <c r="X7203" i="1"/>
  <c r="X7204" i="1"/>
  <c r="X7205" i="1"/>
  <c r="X7191" i="1"/>
  <c r="X7190" i="1"/>
  <c r="X7192" i="1"/>
  <c r="X7193" i="1"/>
  <c r="X7194" i="1"/>
  <c r="X7195" i="1"/>
  <c r="X7196" i="1"/>
  <c r="X7198" i="1"/>
  <c r="X7197" i="1"/>
  <c r="X7064" i="1"/>
  <c r="X7065" i="1"/>
  <c r="X7067" i="1"/>
  <c r="X7068" i="1"/>
  <c r="X7069" i="1"/>
  <c r="X7066" i="1"/>
  <c r="X4259" i="1"/>
  <c r="X4260" i="1"/>
  <c r="X4261" i="1"/>
  <c r="X4262" i="1"/>
  <c r="X4263" i="1"/>
  <c r="X4264" i="1"/>
  <c r="X4265" i="1"/>
  <c r="X4266" i="1"/>
  <c r="X4267" i="1"/>
  <c r="X4268" i="1"/>
  <c r="X4269" i="1"/>
  <c r="X3683" i="1"/>
  <c r="X3682" i="1"/>
  <c r="X5036" i="1"/>
  <c r="X4593" i="1"/>
  <c r="X4591" i="1"/>
  <c r="X4586" i="1"/>
  <c r="X4585" i="1"/>
  <c r="X4587" i="1"/>
  <c r="X4592" i="1"/>
  <c r="X4590" i="1"/>
  <c r="X4588" i="1"/>
  <c r="X4583" i="1"/>
  <c r="X4582" i="1"/>
  <c r="X4584" i="1"/>
  <c r="X4589" i="1"/>
  <c r="X4575" i="1"/>
  <c r="X4576" i="1"/>
  <c r="X4577" i="1"/>
  <c r="X4578" i="1"/>
  <c r="X4579" i="1"/>
  <c r="X4580" i="1"/>
  <c r="X4574" i="1"/>
  <c r="X4581" i="1"/>
  <c r="X4567" i="1"/>
  <c r="X4568" i="1"/>
  <c r="X4569" i="1"/>
  <c r="X4570" i="1"/>
  <c r="X4571" i="1"/>
  <c r="X4572" i="1"/>
  <c r="X4566" i="1"/>
  <c r="X4573" i="1"/>
  <c r="X3776" i="1"/>
  <c r="X3775" i="1"/>
  <c r="X3774" i="1"/>
  <c r="X3777" i="1"/>
  <c r="X3778" i="1"/>
  <c r="X5051" i="1"/>
  <c r="X5055" i="1"/>
  <c r="X5052" i="1"/>
  <c r="X5054" i="1"/>
  <c r="X5053" i="1"/>
  <c r="X5057" i="1"/>
  <c r="X5058" i="1"/>
  <c r="X5056" i="1"/>
  <c r="X6108" i="1"/>
  <c r="X6109" i="1"/>
  <c r="X6314" i="1"/>
  <c r="X3753" i="1"/>
  <c r="X3754" i="1"/>
  <c r="X3746" i="1"/>
  <c r="X3750" i="1"/>
  <c r="X3752" i="1"/>
  <c r="X3755" i="1"/>
  <c r="X3747" i="1"/>
  <c r="X3748" i="1"/>
  <c r="X3751" i="1"/>
  <c r="X3756" i="1"/>
  <c r="X3745" i="1"/>
  <c r="X3749" i="1"/>
  <c r="X3757" i="1"/>
  <c r="X3758" i="1"/>
  <c r="X3660" i="1"/>
  <c r="X3463" i="1"/>
  <c r="X3460" i="1"/>
  <c r="X3464" i="1"/>
  <c r="X3461" i="1"/>
  <c r="X3465" i="1"/>
  <c r="X3462" i="1"/>
  <c r="X6072" i="1"/>
  <c r="X6071" i="1"/>
  <c r="X6073" i="1"/>
  <c r="X6075" i="1"/>
  <c r="X6076" i="1"/>
  <c r="X6074" i="1"/>
  <c r="X6446" i="1"/>
  <c r="X6438" i="1"/>
  <c r="X6436" i="1"/>
  <c r="X6445" i="1"/>
  <c r="X6439" i="1"/>
  <c r="X6437" i="1"/>
  <c r="X6447" i="1"/>
  <c r="X6441" i="1"/>
  <c r="X6440" i="1"/>
  <c r="X6442" i="1"/>
  <c r="X6443" i="1"/>
  <c r="X6444" i="1"/>
  <c r="X3782" i="1"/>
  <c r="X3781" i="1"/>
  <c r="X6110" i="1"/>
  <c r="X6111" i="1"/>
  <c r="X6112" i="1"/>
  <c r="X6113" i="1"/>
  <c r="X5802" i="1"/>
  <c r="X5803" i="1"/>
  <c r="X5804" i="1"/>
  <c r="X4111" i="1"/>
  <c r="X4112" i="1"/>
  <c r="X4105" i="1"/>
  <c r="X4106" i="1"/>
  <c r="X4113" i="1"/>
  <c r="X4114" i="1"/>
  <c r="X4107" i="1"/>
  <c r="X4108" i="1"/>
  <c r="X4115" i="1"/>
  <c r="X4116" i="1"/>
  <c r="X4109" i="1"/>
  <c r="X4110" i="1"/>
  <c r="X4117" i="1"/>
  <c r="X4118" i="1"/>
  <c r="X4119" i="1"/>
  <c r="X4120" i="1"/>
  <c r="X4121" i="1"/>
  <c r="X4090" i="1"/>
  <c r="X4091" i="1"/>
  <c r="X4092" i="1"/>
  <c r="X4093" i="1"/>
  <c r="X4094" i="1"/>
  <c r="X4351" i="1"/>
  <c r="X4352" i="1"/>
  <c r="X4353" i="1"/>
  <c r="X4354" i="1"/>
  <c r="X4355" i="1"/>
  <c r="X4356" i="1"/>
  <c r="X4357" i="1"/>
  <c r="X4358" i="1"/>
  <c r="X4359" i="1"/>
  <c r="X4360" i="1"/>
  <c r="X4361" i="1"/>
  <c r="X4362" i="1"/>
  <c r="X4363" i="1"/>
  <c r="X4364" i="1"/>
  <c r="X4365" i="1"/>
  <c r="X4366" i="1"/>
  <c r="X4367" i="1"/>
  <c r="X4368" i="1"/>
  <c r="X4369" i="1"/>
  <c r="X4370" i="1"/>
  <c r="X4371" i="1"/>
  <c r="X4372" i="1"/>
  <c r="X4373" i="1"/>
  <c r="X4374" i="1"/>
  <c r="X4375" i="1"/>
  <c r="X4376" i="1"/>
  <c r="X4377" i="1"/>
  <c r="X4378" i="1"/>
  <c r="X4379" i="1"/>
  <c r="X4380" i="1"/>
  <c r="X4381" i="1"/>
  <c r="X4382" i="1"/>
  <c r="X4383" i="1"/>
  <c r="X3989" i="1"/>
  <c r="X3990" i="1"/>
  <c r="X3991" i="1"/>
  <c r="X3992" i="1"/>
  <c r="X3993" i="1"/>
  <c r="X3994" i="1"/>
  <c r="X3995" i="1"/>
  <c r="X3996" i="1"/>
  <c r="X3997" i="1"/>
  <c r="X3998" i="1"/>
  <c r="X3999" i="1"/>
  <c r="X4000" i="1"/>
  <c r="X3143" i="1"/>
  <c r="X3142" i="1"/>
  <c r="X3145" i="1"/>
  <c r="X3146" i="1"/>
  <c r="X3135" i="1"/>
  <c r="X3137" i="1"/>
  <c r="X3164" i="1"/>
  <c r="X3147" i="1"/>
  <c r="X3168" i="1"/>
  <c r="X3167" i="1"/>
  <c r="X3150" i="1"/>
  <c r="X3136" i="1"/>
  <c r="X3138" i="1"/>
  <c r="X3165" i="1"/>
  <c r="X3148" i="1"/>
  <c r="X3149" i="1"/>
  <c r="X3166" i="1"/>
  <c r="X3158" i="1"/>
  <c r="X3160" i="1"/>
  <c r="X3161" i="1"/>
  <c r="X3159" i="1"/>
  <c r="X3162" i="1"/>
  <c r="X3151" i="1"/>
  <c r="X3152" i="1"/>
  <c r="X3153" i="1"/>
  <c r="X3157" i="1"/>
  <c r="X3154" i="1"/>
  <c r="X3155" i="1"/>
  <c r="X3323" i="1"/>
  <c r="X3325" i="1"/>
  <c r="X3324" i="1"/>
  <c r="X3203" i="1"/>
  <c r="X6706" i="1"/>
  <c r="X5083" i="1"/>
  <c r="X5077" i="1"/>
  <c r="X5079" i="1"/>
  <c r="X5081" i="1"/>
  <c r="X5084" i="1"/>
  <c r="X5078" i="1"/>
  <c r="X5080" i="1"/>
  <c r="X5082" i="1"/>
  <c r="X4216" i="1"/>
  <c r="X349" i="1"/>
  <c r="X347" i="1"/>
  <c r="X348" i="1"/>
  <c r="X350" i="1"/>
  <c r="X4892" i="1"/>
  <c r="X4893" i="1"/>
  <c r="X5258" i="1"/>
  <c r="X5253" i="1"/>
  <c r="X5254" i="1"/>
  <c r="X5255" i="1"/>
  <c r="X5256" i="1"/>
  <c r="X5257" i="1"/>
  <c r="X5252" i="1"/>
  <c r="X5103" i="1"/>
  <c r="X5104" i="1"/>
  <c r="X5105" i="1"/>
  <c r="X5106" i="1"/>
  <c r="X5102" i="1"/>
  <c r="X3662" i="1"/>
  <c r="X3661" i="1"/>
  <c r="X3667" i="1"/>
  <c r="X3666" i="1"/>
  <c r="X3668" i="1"/>
  <c r="X3663" i="1"/>
  <c r="X3664" i="1"/>
  <c r="X3665" i="1"/>
  <c r="X5101" i="1"/>
  <c r="X6114" i="1"/>
  <c r="X6115" i="1"/>
  <c r="X3259" i="1"/>
  <c r="X3261" i="1"/>
  <c r="X3260" i="1"/>
  <c r="X3262" i="1"/>
  <c r="X3267" i="1"/>
  <c r="X3268" i="1"/>
  <c r="X3269" i="1"/>
  <c r="X5107" i="1"/>
  <c r="X6860" i="1"/>
  <c r="X6861" i="1"/>
  <c r="X3304" i="1"/>
  <c r="X3303" i="1"/>
  <c r="X6819" i="1"/>
  <c r="X6934" i="1"/>
  <c r="X6935" i="1"/>
  <c r="X6863" i="1"/>
  <c r="X6862" i="1"/>
  <c r="X6865" i="1"/>
  <c r="X6864" i="1"/>
  <c r="X6834" i="1"/>
  <c r="X6833" i="1"/>
  <c r="X4964" i="1"/>
  <c r="X4251" i="1"/>
  <c r="X4252" i="1"/>
  <c r="X6718" i="1"/>
  <c r="X6912" i="1"/>
  <c r="X6875" i="1"/>
  <c r="X6876" i="1"/>
  <c r="X4253" i="1"/>
  <c r="X4254" i="1"/>
  <c r="X6857" i="1"/>
  <c r="X6858" i="1"/>
  <c r="X6859" i="1"/>
  <c r="X6810" i="1"/>
  <c r="X6809" i="1"/>
  <c r="X6813" i="1"/>
  <c r="X6811" i="1"/>
  <c r="X6814" i="1"/>
  <c r="X6812" i="1"/>
  <c r="X6815" i="1"/>
  <c r="X6837" i="1"/>
  <c r="X6838" i="1"/>
  <c r="X6839" i="1"/>
  <c r="X6825" i="1"/>
  <c r="X6826" i="1"/>
  <c r="X6827" i="1"/>
  <c r="X6828" i="1"/>
  <c r="X6950" i="1"/>
  <c r="X6856" i="1"/>
  <c r="X6383" i="1"/>
  <c r="X6384" i="1"/>
  <c r="X6385" i="1"/>
  <c r="X6386" i="1"/>
  <c r="X6334" i="1"/>
  <c r="X6335" i="1"/>
  <c r="X6403" i="1"/>
  <c r="X6404" i="1"/>
  <c r="X6407" i="1"/>
  <c r="X6408" i="1"/>
  <c r="X6387" i="1"/>
  <c r="X6388" i="1"/>
  <c r="X6389" i="1"/>
  <c r="X6390" i="1"/>
  <c r="X6405" i="1"/>
  <c r="X6406" i="1"/>
  <c r="X6395" i="1"/>
  <c r="X6396" i="1"/>
  <c r="X6340" i="1"/>
  <c r="X6341" i="1"/>
  <c r="X6391" i="1"/>
  <c r="X6392" i="1"/>
  <c r="X6393" i="1"/>
  <c r="X6394" i="1"/>
  <c r="X6336" i="1"/>
  <c r="X6337" i="1"/>
  <c r="X6338" i="1"/>
  <c r="X6339" i="1"/>
  <c r="X6379" i="1"/>
  <c r="X6380" i="1"/>
  <c r="X6381" i="1"/>
  <c r="X6382" i="1"/>
  <c r="X6356" i="1"/>
  <c r="X6357" i="1"/>
  <c r="X6358" i="1"/>
  <c r="X6359" i="1"/>
  <c r="X3280" i="1"/>
  <c r="X3279" i="1"/>
  <c r="X3277" i="1"/>
  <c r="X3273" i="1"/>
  <c r="X3278" i="1"/>
  <c r="X3275" i="1"/>
  <c r="X3276" i="1"/>
  <c r="X3272" i="1"/>
  <c r="X3271" i="1"/>
  <c r="X3274" i="1"/>
  <c r="X3229" i="1"/>
  <c r="X3228" i="1"/>
  <c r="X3227" i="1"/>
  <c r="X3226" i="1"/>
  <c r="X3218" i="1"/>
  <c r="X3222" i="1"/>
  <c r="X3215" i="1"/>
  <c r="X3220" i="1"/>
  <c r="X3223" i="1"/>
  <c r="X3217" i="1"/>
  <c r="X3219" i="1"/>
  <c r="X3224" i="1"/>
  <c r="X3214" i="1"/>
  <c r="X3221" i="1"/>
  <c r="X3225" i="1"/>
  <c r="X3216" i="1"/>
  <c r="X3266" i="1"/>
  <c r="X3263" i="1"/>
  <c r="X3265" i="1"/>
  <c r="X3264" i="1"/>
  <c r="X3321" i="1"/>
  <c r="X3319" i="1"/>
  <c r="X3320" i="1"/>
  <c r="X3322" i="1"/>
  <c r="X3309" i="1"/>
  <c r="X3311" i="1"/>
  <c r="X3310" i="1"/>
  <c r="X5851" i="1"/>
  <c r="X5849" i="1"/>
  <c r="X5850" i="1"/>
  <c r="X5852" i="1"/>
  <c r="X5853" i="1"/>
  <c r="X5854" i="1"/>
  <c r="X5292" i="1"/>
  <c r="X5294" i="1"/>
  <c r="X5293" i="1"/>
  <c r="X6946" i="1"/>
  <c r="X6943" i="1"/>
  <c r="X6942" i="1"/>
  <c r="X6948" i="1"/>
  <c r="X6947" i="1"/>
  <c r="X6944" i="1"/>
  <c r="X6945" i="1"/>
  <c r="X6949" i="1"/>
  <c r="X6958" i="1"/>
  <c r="X6959" i="1"/>
  <c r="X6960" i="1"/>
  <c r="X6920" i="1"/>
  <c r="X6919" i="1"/>
  <c r="X6921" i="1"/>
  <c r="X6922" i="1"/>
  <c r="X6926" i="1"/>
  <c r="X6927" i="1"/>
  <c r="X6928" i="1"/>
  <c r="X6866" i="1"/>
  <c r="X6867" i="1"/>
  <c r="X6868" i="1"/>
  <c r="X6869" i="1"/>
  <c r="X6854" i="1"/>
  <c r="X6855" i="1"/>
  <c r="X6852" i="1"/>
  <c r="X6853" i="1"/>
  <c r="X6808" i="1"/>
  <c r="X6806" i="1"/>
  <c r="X6807" i="1"/>
  <c r="X6956" i="1"/>
  <c r="X6957" i="1"/>
  <c r="X6174" i="1"/>
  <c r="X6175" i="1"/>
  <c r="X6176" i="1"/>
  <c r="X6177" i="1"/>
  <c r="X6877" i="1"/>
  <c r="X6878" i="1"/>
  <c r="X6901" i="1"/>
  <c r="X6902" i="1"/>
  <c r="X6903" i="1"/>
  <c r="X6884" i="1"/>
  <c r="X6885" i="1"/>
  <c r="X6886" i="1"/>
  <c r="X6890" i="1"/>
  <c r="X6887" i="1"/>
  <c r="X6888" i="1"/>
  <c r="X6889" i="1"/>
  <c r="X6891" i="1"/>
  <c r="X6937" i="1"/>
  <c r="X6938" i="1"/>
  <c r="X6939" i="1"/>
  <c r="X6940" i="1"/>
  <c r="X6941" i="1"/>
  <c r="X6870" i="1"/>
  <c r="X6871" i="1"/>
  <c r="X6872" i="1"/>
  <c r="X6874" i="1"/>
  <c r="X6873" i="1"/>
  <c r="X6820" i="1"/>
  <c r="X6821" i="1"/>
  <c r="X6822" i="1"/>
  <c r="X6823" i="1"/>
  <c r="X6824" i="1"/>
  <c r="X6846" i="1"/>
  <c r="X6844" i="1"/>
  <c r="X6847" i="1"/>
  <c r="X6845" i="1"/>
  <c r="X6848" i="1"/>
  <c r="X6849" i="1"/>
  <c r="X6850" i="1"/>
  <c r="X6851" i="1"/>
  <c r="X6842" i="1"/>
  <c r="X6843" i="1"/>
  <c r="X6913" i="1"/>
  <c r="X6914" i="1"/>
  <c r="X6899" i="1"/>
  <c r="X6900" i="1"/>
  <c r="X6933" i="1"/>
  <c r="X6931" i="1"/>
  <c r="X6932" i="1"/>
  <c r="X6840" i="1"/>
  <c r="X6841" i="1"/>
  <c r="X6835" i="1"/>
  <c r="X6836" i="1"/>
  <c r="X6342" i="1"/>
  <c r="X6343" i="1"/>
  <c r="X6344" i="1"/>
  <c r="X6345" i="1"/>
  <c r="X6375" i="1"/>
  <c r="X6376" i="1"/>
  <c r="X6377" i="1"/>
  <c r="X6378" i="1"/>
  <c r="X6351" i="1"/>
  <c r="X6350" i="1"/>
  <c r="X6364" i="1"/>
  <c r="X6365" i="1"/>
  <c r="X6397" i="1"/>
  <c r="X6399" i="1"/>
  <c r="X6398" i="1"/>
  <c r="X6400" i="1"/>
  <c r="X6401" i="1"/>
  <c r="X6402" i="1"/>
  <c r="X6360" i="1"/>
  <c r="X6361" i="1"/>
  <c r="X6371" i="1"/>
  <c r="X6372" i="1"/>
  <c r="X6373" i="1"/>
  <c r="X6374" i="1"/>
  <c r="X6352" i="1"/>
  <c r="X6353" i="1"/>
  <c r="X6354" i="1"/>
  <c r="X6355" i="1"/>
  <c r="X4384" i="1"/>
  <c r="X4385" i="1"/>
  <c r="X4386" i="1"/>
  <c r="X4388" i="1"/>
  <c r="X4387" i="1"/>
  <c r="X4389" i="1"/>
  <c r="X4390" i="1"/>
  <c r="X4391" i="1"/>
  <c r="X4392" i="1"/>
  <c r="X6146" i="1"/>
  <c r="X6147" i="1"/>
  <c r="X6148" i="1"/>
  <c r="X3839" i="1"/>
  <c r="X3838" i="1"/>
  <c r="X3502" i="1"/>
  <c r="X3499" i="1"/>
  <c r="X3500" i="1"/>
  <c r="X3501" i="1"/>
  <c r="X3503" i="1"/>
  <c r="X3497" i="1"/>
  <c r="X3498" i="1"/>
  <c r="X3504" i="1"/>
  <c r="X5665" i="1"/>
  <c r="X5661" i="1"/>
  <c r="X5666" i="1"/>
  <c r="X5662" i="1"/>
  <c r="X5667" i="1"/>
  <c r="X5663" i="1"/>
  <c r="X5668" i="1"/>
  <c r="X5664" i="1"/>
  <c r="X4671" i="1"/>
  <c r="X4666" i="1"/>
  <c r="X4667" i="1"/>
  <c r="X4672" i="1"/>
  <c r="X4668" i="1"/>
  <c r="X4669" i="1"/>
  <c r="X4670" i="1"/>
  <c r="X4663" i="1"/>
  <c r="X4662" i="1"/>
  <c r="X4657" i="1"/>
  <c r="X4658" i="1"/>
  <c r="X4659" i="1"/>
  <c r="X4660" i="1"/>
  <c r="X4665" i="1"/>
  <c r="X4664" i="1"/>
  <c r="X4325" i="1"/>
  <c r="X4326" i="1"/>
  <c r="X4327" i="1"/>
  <c r="X4328" i="1"/>
  <c r="X4329" i="1"/>
  <c r="X4330" i="1"/>
  <c r="X4331" i="1"/>
  <c r="X4332" i="1"/>
  <c r="X6741" i="1"/>
  <c r="X6742" i="1"/>
  <c r="X6311" i="1"/>
  <c r="X6308" i="1"/>
  <c r="X6312" i="1"/>
  <c r="X6309" i="1"/>
  <c r="X6313" i="1"/>
  <c r="X6310" i="1"/>
  <c r="X4427" i="1"/>
  <c r="X4428" i="1"/>
  <c r="X4426" i="1"/>
  <c r="X4001" i="1"/>
  <c r="X4002" i="1"/>
  <c r="X4003" i="1"/>
  <c r="X4004" i="1"/>
  <c r="X5279" i="1"/>
  <c r="X5280" i="1"/>
  <c r="X5281" i="1"/>
  <c r="X5282" i="1"/>
  <c r="X5283" i="1"/>
  <c r="X5284" i="1"/>
  <c r="X5276" i="1"/>
  <c r="X5277" i="1"/>
  <c r="X5278" i="1"/>
  <c r="X4554" i="1"/>
  <c r="X4555" i="1"/>
  <c r="X4556" i="1"/>
  <c r="X4557" i="1"/>
  <c r="X4558" i="1"/>
  <c r="X4559" i="1"/>
  <c r="X4560" i="1"/>
  <c r="X4561" i="1"/>
  <c r="X4562" i="1"/>
  <c r="X4563" i="1"/>
  <c r="X6971" i="1"/>
  <c r="X6972" i="1"/>
  <c r="X6973" i="1"/>
  <c r="X6974" i="1"/>
  <c r="X6975" i="1"/>
  <c r="X4661" i="1"/>
  <c r="X4407" i="1"/>
  <c r="X4405" i="1"/>
  <c r="X4406" i="1"/>
  <c r="X343" i="1"/>
  <c r="X344" i="1"/>
  <c r="X345" i="1"/>
  <c r="X341" i="1"/>
  <c r="X342" i="1"/>
  <c r="X338" i="1"/>
  <c r="X339" i="1"/>
  <c r="X340" i="1"/>
  <c r="X5204" i="1"/>
  <c r="X5205" i="1"/>
  <c r="X346" i="1"/>
  <c r="X5992" i="1"/>
  <c r="X3798" i="1"/>
  <c r="X3799" i="1"/>
  <c r="X5117" i="1"/>
  <c r="X4786" i="1"/>
  <c r="X4795" i="1"/>
  <c r="X4793" i="1"/>
  <c r="X4796" i="1"/>
  <c r="X4798" i="1"/>
  <c r="X4794" i="1"/>
  <c r="X4792" i="1"/>
  <c r="X4797" i="1"/>
  <c r="X5118" i="1"/>
  <c r="X5119" i="1"/>
  <c r="X7189" i="1"/>
  <c r="X7188" i="1"/>
  <c r="X7185" i="1"/>
  <c r="X7184" i="1"/>
  <c r="X7187" i="1"/>
  <c r="X7186" i="1"/>
  <c r="X7101" i="1"/>
  <c r="X2" i="1"/>
  <c r="X3" i="1"/>
  <c r="X4" i="1"/>
  <c r="X6492" i="1"/>
  <c r="X6494" i="1"/>
  <c r="X6495" i="1"/>
  <c r="X6493" i="1"/>
  <c r="X3240" i="1"/>
  <c r="X3242" i="1"/>
  <c r="X3238" i="1"/>
  <c r="X3241" i="1"/>
  <c r="X3243" i="1"/>
  <c r="X3239" i="1"/>
  <c r="X3245" i="1"/>
  <c r="X3244" i="1"/>
  <c r="X3236" i="1"/>
  <c r="X3247" i="1"/>
  <c r="X3246" i="1"/>
  <c r="X3237" i="1"/>
  <c r="X6954" i="1"/>
  <c r="X6955" i="1"/>
  <c r="X6953" i="1"/>
  <c r="X6951" i="1"/>
  <c r="X6952" i="1"/>
  <c r="X6879" i="1"/>
  <c r="X6881" i="1"/>
  <c r="X6882" i="1"/>
  <c r="X6880" i="1"/>
  <c r="X6883" i="1"/>
  <c r="X3846" i="1"/>
  <c r="X3842" i="1"/>
  <c r="X3843" i="1"/>
  <c r="X3840" i="1"/>
  <c r="X3845" i="1"/>
  <c r="X3844" i="1"/>
  <c r="X3841" i="1"/>
  <c r="X6168" i="1"/>
  <c r="X6923" i="1"/>
  <c r="X6924" i="1"/>
  <c r="X6925" i="1"/>
  <c r="X3113" i="1"/>
  <c r="X3417" i="1"/>
  <c r="X4299" i="1"/>
  <c r="X4300" i="1"/>
  <c r="X3270" i="1"/>
  <c r="X3256" i="1"/>
  <c r="X3257" i="1"/>
  <c r="X3211" i="1"/>
  <c r="X3212" i="1"/>
  <c r="X6299" i="1"/>
  <c r="X6302" i="1"/>
  <c r="X6301" i="1"/>
  <c r="X6303" i="1"/>
  <c r="X6300" i="1"/>
  <c r="X6304" i="1"/>
  <c r="X5182" i="1"/>
  <c r="X5183" i="1"/>
  <c r="X3301" i="1"/>
  <c r="X3213" i="1"/>
  <c r="X5192" i="1"/>
  <c r="X3328" i="1"/>
  <c r="X3329" i="1"/>
  <c r="X3330" i="1"/>
  <c r="X3327" i="1"/>
  <c r="X3352" i="1"/>
  <c r="X3353" i="1"/>
  <c r="X3354" i="1"/>
  <c r="X3350" i="1"/>
  <c r="X3351" i="1"/>
  <c r="X3091" i="1"/>
  <c r="X3092" i="1"/>
  <c r="X3093" i="1"/>
  <c r="X3094" i="1"/>
  <c r="X3095" i="1"/>
  <c r="X3096" i="1"/>
  <c r="X3097" i="1"/>
  <c r="X3098" i="1"/>
  <c r="X3099" i="1"/>
  <c r="X3073" i="1"/>
  <c r="X3082" i="1"/>
  <c r="X3074" i="1"/>
  <c r="X3083" i="1"/>
  <c r="X3075" i="1"/>
  <c r="X3084" i="1"/>
  <c r="X3076" i="1"/>
  <c r="X3085" i="1"/>
  <c r="X3077" i="1"/>
  <c r="X3086" i="1"/>
  <c r="X3078" i="1"/>
  <c r="X3087" i="1"/>
  <c r="X3079" i="1"/>
  <c r="X3088" i="1"/>
  <c r="X3080" i="1"/>
  <c r="X3089" i="1"/>
  <c r="X3081" i="1"/>
  <c r="X3090" i="1"/>
  <c r="X3055" i="1"/>
  <c r="X3064" i="1"/>
  <c r="X3056" i="1"/>
  <c r="X3065" i="1"/>
  <c r="X3057" i="1"/>
  <c r="X3066" i="1"/>
  <c r="X3058" i="1"/>
  <c r="X3067" i="1"/>
  <c r="X3059" i="1"/>
  <c r="X3068" i="1"/>
  <c r="X3060" i="1"/>
  <c r="X3069" i="1"/>
  <c r="X3061" i="1"/>
  <c r="X3070" i="1"/>
  <c r="X3062" i="1"/>
  <c r="X3071" i="1"/>
  <c r="X3063" i="1"/>
  <c r="X3072" i="1"/>
  <c r="X2965" i="1"/>
  <c r="X2974" i="1"/>
  <c r="X2966" i="1"/>
  <c r="X2975" i="1"/>
  <c r="X2967" i="1"/>
  <c r="X2976" i="1"/>
  <c r="X2968" i="1"/>
  <c r="X2977" i="1"/>
  <c r="X2969" i="1"/>
  <c r="X2978" i="1"/>
  <c r="X2970" i="1"/>
  <c r="X2979" i="1"/>
  <c r="X2971" i="1"/>
  <c r="X2980" i="1"/>
  <c r="X2972" i="1"/>
  <c r="X2981" i="1"/>
  <c r="X2973" i="1"/>
  <c r="X2982" i="1"/>
  <c r="X2947" i="1"/>
  <c r="X2956" i="1"/>
  <c r="X2948" i="1"/>
  <c r="X2957" i="1"/>
  <c r="X2949" i="1"/>
  <c r="X2958" i="1"/>
  <c r="X2950" i="1"/>
  <c r="X2959" i="1"/>
  <c r="X2951" i="1"/>
  <c r="X2960" i="1"/>
  <c r="X2952" i="1"/>
  <c r="X2961" i="1"/>
  <c r="X2953" i="1"/>
  <c r="X2962" i="1"/>
  <c r="X2954" i="1"/>
  <c r="X2963" i="1"/>
  <c r="X2955" i="1"/>
  <c r="X2964" i="1"/>
  <c r="X2929" i="1"/>
  <c r="X2938" i="1"/>
  <c r="X2930" i="1"/>
  <c r="X2939" i="1"/>
  <c r="X2931" i="1"/>
  <c r="X2940" i="1"/>
  <c r="X2932" i="1"/>
  <c r="X2941" i="1"/>
  <c r="X2933" i="1"/>
  <c r="X2942" i="1"/>
  <c r="X2934" i="1"/>
  <c r="X2943" i="1"/>
  <c r="X2935" i="1"/>
  <c r="X2944" i="1"/>
  <c r="X2936" i="1"/>
  <c r="X2945" i="1"/>
  <c r="X2937" i="1"/>
  <c r="X2946" i="1"/>
  <c r="X2919" i="1"/>
  <c r="X2911" i="1"/>
  <c r="X2920" i="1"/>
  <c r="X2912" i="1"/>
  <c r="X2921" i="1"/>
  <c r="X2913" i="1"/>
  <c r="X2922" i="1"/>
  <c r="X2928" i="1"/>
  <c r="X2914" i="1"/>
  <c r="X2923" i="1"/>
  <c r="X2915" i="1"/>
  <c r="X2924" i="1"/>
  <c r="X2916" i="1"/>
  <c r="X2925" i="1"/>
  <c r="X2917" i="1"/>
  <c r="X2926" i="1"/>
  <c r="X2918" i="1"/>
  <c r="X2927" i="1"/>
  <c r="X2892" i="1"/>
  <c r="X2901" i="1"/>
  <c r="X2893" i="1"/>
  <c r="X2902" i="1"/>
  <c r="X2894" i="1"/>
  <c r="X2903" i="1"/>
  <c r="X2895" i="1"/>
  <c r="X2904" i="1"/>
  <c r="X2896" i="1"/>
  <c r="X2905" i="1"/>
  <c r="X2897" i="1"/>
  <c r="X2906" i="1"/>
  <c r="X2898" i="1"/>
  <c r="X2907" i="1"/>
  <c r="X2899" i="1"/>
  <c r="X2908" i="1"/>
  <c r="X2900" i="1"/>
  <c r="X2909" i="1"/>
  <c r="X2874" i="1"/>
  <c r="X2883" i="1"/>
  <c r="X2875" i="1"/>
  <c r="X2884" i="1"/>
  <c r="X2876" i="1"/>
  <c r="X2885" i="1"/>
  <c r="X2877" i="1"/>
  <c r="X2886" i="1"/>
  <c r="X2878" i="1"/>
  <c r="X2887" i="1"/>
  <c r="X2879" i="1"/>
  <c r="X2888" i="1"/>
  <c r="X2880" i="1"/>
  <c r="X2889" i="1"/>
  <c r="X2881" i="1"/>
  <c r="X2890" i="1"/>
  <c r="X2882" i="1"/>
  <c r="X2891" i="1"/>
  <c r="X3037" i="1"/>
  <c r="X3019" i="1"/>
  <c r="X3028" i="1"/>
  <c r="X3046" i="1"/>
  <c r="X3038" i="1"/>
  <c r="X3020" i="1"/>
  <c r="X3029" i="1"/>
  <c r="X3047" i="1"/>
  <c r="X3039" i="1"/>
  <c r="X3021" i="1"/>
  <c r="X3030" i="1"/>
  <c r="X3048" i="1"/>
  <c r="X3040" i="1"/>
  <c r="X3022" i="1"/>
  <c r="X3031" i="1"/>
  <c r="X3049" i="1"/>
  <c r="X3041" i="1"/>
  <c r="X3023" i="1"/>
  <c r="X3032" i="1"/>
  <c r="X3050" i="1"/>
  <c r="X3042" i="1"/>
  <c r="X3024" i="1"/>
  <c r="X3033" i="1"/>
  <c r="X3051" i="1"/>
  <c r="X3043" i="1"/>
  <c r="X3025" i="1"/>
  <c r="X3034" i="1"/>
  <c r="X3052" i="1"/>
  <c r="X3044" i="1"/>
  <c r="X3026" i="1"/>
  <c r="X3035" i="1"/>
  <c r="X3053" i="1"/>
  <c r="X3045" i="1"/>
  <c r="X3027" i="1"/>
  <c r="X3036" i="1"/>
  <c r="X3054" i="1"/>
  <c r="X2983" i="1"/>
  <c r="X2992" i="1"/>
  <c r="X3010" i="1"/>
  <c r="X3001" i="1"/>
  <c r="X2984" i="1"/>
  <c r="X2993" i="1"/>
  <c r="X3011" i="1"/>
  <c r="X3002" i="1"/>
  <c r="X2985" i="1"/>
  <c r="X2994" i="1"/>
  <c r="X3012" i="1"/>
  <c r="X3003" i="1"/>
  <c r="X2986" i="1"/>
  <c r="X2995" i="1"/>
  <c r="X3013" i="1"/>
  <c r="X3004" i="1"/>
  <c r="X2987" i="1"/>
  <c r="X2996" i="1"/>
  <c r="X3014" i="1"/>
  <c r="X3005" i="1"/>
  <c r="X2988" i="1"/>
  <c r="X2997" i="1"/>
  <c r="X3015" i="1"/>
  <c r="X3006" i="1"/>
  <c r="X2989" i="1"/>
  <c r="X2998" i="1"/>
  <c r="X3016" i="1"/>
  <c r="X3007" i="1"/>
  <c r="X2990" i="1"/>
  <c r="X2999" i="1"/>
  <c r="X3017" i="1"/>
  <c r="X3008" i="1"/>
  <c r="X2991" i="1"/>
  <c r="X3000" i="1"/>
  <c r="X3018" i="1"/>
  <c r="X3009" i="1"/>
  <c r="X3326" i="1"/>
  <c r="X3332" i="1"/>
  <c r="X3333" i="1"/>
  <c r="X3331" i="1"/>
  <c r="X3336" i="1"/>
  <c r="X3335" i="1"/>
  <c r="X3337" i="1"/>
  <c r="X3339" i="1"/>
  <c r="X3340" i="1"/>
  <c r="X3338" i="1"/>
  <c r="X3341" i="1"/>
  <c r="X3342" i="1"/>
  <c r="X3343" i="1"/>
  <c r="X3344" i="1"/>
  <c r="X3345" i="1"/>
  <c r="X3346" i="1"/>
  <c r="X3347" i="1"/>
  <c r="X3348" i="1"/>
  <c r="X3349" i="1"/>
  <c r="X3334" i="1"/>
  <c r="X5426" i="1"/>
  <c r="X5428" i="1"/>
  <c r="X5427" i="1"/>
  <c r="X5429" i="1"/>
  <c r="X4861" i="1"/>
  <c r="X4862" i="1"/>
  <c r="X6098" i="1"/>
  <c r="X6097" i="1"/>
  <c r="X6099" i="1"/>
  <c r="X6100" i="1"/>
  <c r="X6481" i="1"/>
  <c r="X4200" i="1"/>
  <c r="X4202" i="1"/>
  <c r="X4204" i="1"/>
  <c r="X4206" i="1"/>
  <c r="X4207" i="1"/>
  <c r="X4208" i="1"/>
  <c r="X4201" i="1"/>
  <c r="X4203" i="1"/>
  <c r="X4205" i="1"/>
  <c r="X4209" i="1"/>
  <c r="X4210" i="1"/>
  <c r="X4211" i="1"/>
  <c r="X3849" i="1"/>
  <c r="X6184" i="1"/>
  <c r="X6195" i="1"/>
  <c r="X6187" i="1"/>
  <c r="X6190" i="1"/>
  <c r="X6193" i="1"/>
  <c r="X6197" i="1"/>
  <c r="X6198" i="1"/>
  <c r="X6199" i="1"/>
  <c r="X6200" i="1"/>
  <c r="X6204" i="1"/>
  <c r="X6185" i="1"/>
  <c r="X6196" i="1"/>
  <c r="X6188" i="1"/>
  <c r="X6191" i="1"/>
  <c r="X6194" i="1"/>
  <c r="X6186" i="1"/>
  <c r="X6203" i="1"/>
  <c r="X6189" i="1"/>
  <c r="X6192" i="1"/>
  <c r="X6201" i="1"/>
  <c r="X6202" i="1"/>
  <c r="X6208" i="1"/>
  <c r="X6207" i="1"/>
  <c r="X6205" i="1"/>
  <c r="X6206" i="1"/>
  <c r="X4233" i="1"/>
  <c r="X4230" i="1"/>
  <c r="X4236" i="1"/>
  <c r="X4239" i="1"/>
  <c r="X4241" i="1"/>
  <c r="X4234" i="1"/>
  <c r="X4231" i="1"/>
  <c r="X4237" i="1"/>
  <c r="X4242" i="1"/>
  <c r="X4235" i="1"/>
  <c r="X4232" i="1"/>
  <c r="X4238" i="1"/>
  <c r="X4240" i="1"/>
  <c r="X4229" i="1"/>
  <c r="X4243" i="1"/>
  <c r="X4228" i="1"/>
  <c r="X4227" i="1"/>
  <c r="X4226" i="1"/>
  <c r="X4223" i="1"/>
  <c r="X4224" i="1"/>
  <c r="X4225" i="1"/>
  <c r="X5789" i="1"/>
  <c r="X5787" i="1"/>
  <c r="X5790" i="1"/>
  <c r="X5788" i="1"/>
  <c r="X5791" i="1"/>
  <c r="X5792" i="1"/>
  <c r="X5793" i="1"/>
  <c r="X5794" i="1"/>
  <c r="X6505" i="1"/>
  <c r="X6496" i="1"/>
  <c r="X6503" i="1"/>
  <c r="X6498" i="1"/>
  <c r="X6504" i="1"/>
  <c r="X6497" i="1"/>
  <c r="X6502" i="1"/>
  <c r="X6499" i="1"/>
  <c r="X6501" i="1"/>
  <c r="X6500" i="1"/>
  <c r="X6491" i="1"/>
  <c r="X6490" i="1"/>
  <c r="X6486" i="1"/>
  <c r="X6483" i="1"/>
  <c r="X6487" i="1"/>
  <c r="X6482" i="1"/>
  <c r="X6488" i="1"/>
  <c r="X6484" i="1"/>
  <c r="X6489" i="1"/>
  <c r="X6485" i="1"/>
  <c r="X6509" i="1"/>
  <c r="X6512" i="1"/>
  <c r="X6506" i="1"/>
  <c r="X6510" i="1"/>
  <c r="X6513" i="1"/>
  <c r="X6507" i="1"/>
  <c r="X6511" i="1"/>
  <c r="X6514" i="1"/>
  <c r="X6508" i="1"/>
  <c r="X6686" i="1"/>
  <c r="X6684" i="1"/>
  <c r="X6685" i="1"/>
  <c r="X6687" i="1"/>
  <c r="X3919" i="1"/>
  <c r="X3920" i="1"/>
  <c r="X3918" i="1"/>
  <c r="X6171" i="1"/>
  <c r="X6169" i="1"/>
  <c r="X6170" i="1"/>
  <c r="X5401" i="1"/>
  <c r="X5212" i="1"/>
  <c r="X5207" i="1"/>
  <c r="X5217" i="1"/>
  <c r="X5218" i="1"/>
  <c r="X5211" i="1"/>
  <c r="X5208" i="1"/>
  <c r="X5210" i="1"/>
  <c r="X5209" i="1"/>
  <c r="X5215" i="1"/>
  <c r="X5216" i="1"/>
  <c r="X5214" i="1"/>
  <c r="X5213" i="1"/>
  <c r="X5403" i="1"/>
  <c r="X5402" i="1"/>
  <c r="X4190" i="1"/>
  <c r="X4191" i="1"/>
  <c r="X4192" i="1"/>
  <c r="X4193" i="1"/>
  <c r="X4194" i="1"/>
  <c r="X4619" i="1"/>
  <c r="X4618" i="1"/>
  <c r="X4620" i="1"/>
  <c r="X4616" i="1"/>
  <c r="X4621" i="1"/>
  <c r="X4617" i="1"/>
  <c r="X4632" i="1"/>
  <c r="X4631" i="1"/>
  <c r="X4625" i="1"/>
  <c r="X4622" i="1"/>
  <c r="X4626" i="1"/>
  <c r="X4623" i="1"/>
  <c r="X4627" i="1"/>
  <c r="X4624" i="1"/>
  <c r="X4634" i="1"/>
  <c r="X4633" i="1"/>
  <c r="X4636" i="1"/>
  <c r="X4637" i="1"/>
  <c r="X4641" i="1"/>
  <c r="X4642" i="1"/>
  <c r="X4643" i="1"/>
  <c r="X4628" i="1"/>
  <c r="X4629" i="1"/>
  <c r="X4630" i="1"/>
  <c r="X4635" i="1"/>
  <c r="X4638" i="1"/>
  <c r="X4639" i="1"/>
  <c r="X4640" i="1"/>
  <c r="X3478" i="1"/>
  <c r="X3479" i="1"/>
  <c r="X3472" i="1"/>
  <c r="X3474" i="1"/>
  <c r="X3473" i="1"/>
  <c r="X3475" i="1"/>
  <c r="X3480" i="1"/>
  <c r="X3476" i="1"/>
  <c r="X3477" i="1"/>
  <c r="X5022" i="1"/>
  <c r="X6130" i="1"/>
  <c r="X6131" i="1"/>
  <c r="X6132" i="1"/>
  <c r="X4918" i="1"/>
  <c r="X4915" i="1"/>
  <c r="X4919" i="1"/>
  <c r="X4916" i="1"/>
  <c r="X4920" i="1"/>
  <c r="X4917" i="1"/>
  <c r="X4921" i="1"/>
  <c r="X4922" i="1"/>
  <c r="X4923" i="1"/>
  <c r="X4927" i="1"/>
  <c r="X4928" i="1"/>
  <c r="X4926" i="1"/>
  <c r="X4924" i="1"/>
  <c r="X4925" i="1"/>
  <c r="X6316" i="1"/>
  <c r="X6319" i="1"/>
  <c r="X6322" i="1"/>
  <c r="X6317" i="1"/>
  <c r="X6320" i="1"/>
  <c r="X6323" i="1"/>
  <c r="X6318" i="1"/>
  <c r="X6321" i="1"/>
  <c r="X3493" i="1"/>
  <c r="X3492" i="1"/>
  <c r="X3494" i="1"/>
  <c r="X3495" i="1"/>
  <c r="X4181" i="1"/>
  <c r="X4178" i="1"/>
  <c r="X4175" i="1"/>
  <c r="X4182" i="1"/>
  <c r="X4179" i="1"/>
  <c r="X4176" i="1"/>
  <c r="X4183" i="1"/>
  <c r="X4180" i="1"/>
  <c r="X4177" i="1"/>
  <c r="X6152" i="1"/>
  <c r="X6149" i="1"/>
  <c r="X6153" i="1"/>
  <c r="X6150" i="1"/>
  <c r="X6154" i="1"/>
  <c r="X6151" i="1"/>
  <c r="X5504" i="1"/>
  <c r="X5502" i="1"/>
  <c r="X5503" i="1"/>
  <c r="X5505" i="1"/>
  <c r="X5506" i="1"/>
  <c r="X5507" i="1"/>
  <c r="X5897" i="1"/>
  <c r="X5898" i="1"/>
  <c r="X5899" i="1"/>
  <c r="X5795" i="1"/>
  <c r="X5796" i="1"/>
  <c r="X6476" i="1"/>
  <c r="X6475" i="1"/>
  <c r="X6473" i="1"/>
  <c r="X6471" i="1"/>
  <c r="X6474" i="1"/>
  <c r="X6472" i="1"/>
  <c r="X6477" i="1"/>
  <c r="X6478" i="1"/>
  <c r="X6479" i="1"/>
  <c r="X3630" i="1"/>
  <c r="X3631" i="1"/>
  <c r="X3632" i="1"/>
  <c r="X3633" i="1"/>
  <c r="X3634" i="1"/>
  <c r="X3635" i="1"/>
  <c r="X3636" i="1"/>
  <c r="X3637" i="1"/>
  <c r="X3638" i="1"/>
  <c r="X6416" i="1"/>
  <c r="X6413" i="1"/>
  <c r="X6417" i="1"/>
  <c r="X6414" i="1"/>
  <c r="X6418" i="1"/>
  <c r="X6415" i="1"/>
  <c r="X6419" i="1"/>
  <c r="X6420" i="1"/>
  <c r="X6421" i="1"/>
  <c r="X6422" i="1"/>
  <c r="X6423" i="1"/>
  <c r="X6424" i="1"/>
  <c r="X6425" i="1"/>
  <c r="X6426" i="1"/>
  <c r="X6427" i="1"/>
  <c r="X4804" i="1"/>
  <c r="X4809" i="1"/>
  <c r="X4799" i="1"/>
  <c r="X4806" i="1"/>
  <c r="X4811" i="1"/>
  <c r="X4801" i="1"/>
  <c r="X4805" i="1"/>
  <c r="X4810" i="1"/>
  <c r="X4800" i="1"/>
  <c r="X4807" i="1"/>
  <c r="X4812" i="1"/>
  <c r="X4802" i="1"/>
  <c r="X4808" i="1"/>
  <c r="X4813" i="1"/>
  <c r="X4803" i="1"/>
  <c r="X5329" i="1"/>
  <c r="X5331" i="1"/>
  <c r="X5330" i="1"/>
  <c r="X5332" i="1"/>
  <c r="X5333" i="1"/>
  <c r="X3868" i="1"/>
  <c r="X3856" i="1"/>
  <c r="X3869" i="1"/>
  <c r="X3857" i="1"/>
  <c r="X3870" i="1"/>
  <c r="X3858" i="1"/>
  <c r="X3871" i="1"/>
  <c r="X3872" i="1"/>
  <c r="X3873" i="1"/>
  <c r="X3859" i="1"/>
  <c r="X3860" i="1"/>
  <c r="X3861" i="1"/>
  <c r="X3862" i="1"/>
  <c r="X3865" i="1"/>
  <c r="X3863" i="1"/>
  <c r="X3866" i="1"/>
  <c r="X3864" i="1"/>
  <c r="X3867" i="1"/>
  <c r="X5999" i="1"/>
  <c r="X6000" i="1"/>
  <c r="X5807" i="1"/>
  <c r="X5819" i="1"/>
  <c r="X5811" i="1"/>
  <c r="X5815" i="1"/>
  <c r="X5808" i="1"/>
  <c r="X5820" i="1"/>
  <c r="X5812" i="1"/>
  <c r="X5816" i="1"/>
  <c r="X5809" i="1"/>
  <c r="X5821" i="1"/>
  <c r="X5813" i="1"/>
  <c r="X5817" i="1"/>
  <c r="X5810" i="1"/>
  <c r="X5822" i="1"/>
  <c r="X5814" i="1"/>
  <c r="X5818" i="1"/>
  <c r="X5823" i="1"/>
  <c r="X5824" i="1"/>
  <c r="X5827" i="1"/>
  <c r="X5825" i="1"/>
  <c r="X5826" i="1"/>
  <c r="X3298" i="1"/>
  <c r="X3299" i="1"/>
  <c r="X3300" i="1"/>
  <c r="X6362" i="1"/>
  <c r="X6363" i="1"/>
  <c r="X5456" i="1"/>
  <c r="X5458" i="1"/>
  <c r="X5457" i="1"/>
  <c r="X5108" i="1"/>
  <c r="X4296" i="1"/>
  <c r="X2158" i="1"/>
  <c r="X2156" i="1"/>
  <c r="X2157" i="1"/>
  <c r="X2162" i="1"/>
  <c r="X2163" i="1"/>
  <c r="X2164" i="1"/>
  <c r="X2159" i="1"/>
  <c r="X2160" i="1"/>
  <c r="X2161" i="1"/>
  <c r="X2171" i="1"/>
  <c r="X2170" i="1"/>
  <c r="X2169" i="1"/>
  <c r="X2172" i="1"/>
  <c r="X2168" i="1"/>
  <c r="X2173" i="1"/>
  <c r="X2165" i="1"/>
  <c r="X2166" i="1"/>
  <c r="X2167" i="1"/>
  <c r="X2147" i="1"/>
  <c r="X2153" i="1"/>
  <c r="X2154" i="1"/>
  <c r="X2146" i="1"/>
  <c r="X2150" i="1"/>
  <c r="X2151" i="1"/>
  <c r="X2152" i="1"/>
  <c r="X2145" i="1"/>
  <c r="X2149" i="1"/>
  <c r="X2148" i="1"/>
  <c r="X2155" i="1"/>
  <c r="X2144" i="1"/>
  <c r="X2174" i="1"/>
  <c r="X2175" i="1"/>
  <c r="X2176" i="1"/>
  <c r="X2133" i="1"/>
  <c r="X2132" i="1"/>
  <c r="X2131" i="1"/>
  <c r="X2138" i="1"/>
  <c r="X2137" i="1"/>
  <c r="X2136" i="1"/>
  <c r="X2134" i="1"/>
  <c r="X2142" i="1"/>
  <c r="X2143" i="1"/>
  <c r="X2141" i="1"/>
  <c r="X2139" i="1"/>
  <c r="X2135" i="1"/>
  <c r="X2140" i="1"/>
  <c r="X576" i="1"/>
  <c r="X584" i="1"/>
  <c r="X585" i="1"/>
  <c r="X581" i="1"/>
  <c r="X580" i="1"/>
  <c r="X582" i="1"/>
  <c r="X583" i="1"/>
  <c r="X578" i="1"/>
  <c r="X579" i="1"/>
  <c r="X586" i="1"/>
  <c r="X587" i="1"/>
  <c r="X577" i="1"/>
  <c r="X5244" i="1"/>
  <c r="X5242" i="1"/>
  <c r="X5240" i="1"/>
  <c r="X5233" i="1"/>
  <c r="X5243" i="1"/>
  <c r="X5241" i="1"/>
  <c r="X5234" i="1"/>
  <c r="X5239" i="1"/>
  <c r="X5238" i="1"/>
  <c r="X5237" i="1"/>
  <c r="X5235" i="1"/>
  <c r="X5236" i="1"/>
  <c r="X6978" i="1"/>
  <c r="X6979" i="1"/>
  <c r="X6976" i="1"/>
  <c r="X6977" i="1"/>
  <c r="X5949" i="1"/>
  <c r="X5943" i="1"/>
  <c r="X5952" i="1"/>
  <c r="X5951" i="1"/>
  <c r="X5947" i="1"/>
  <c r="X5944" i="1"/>
  <c r="X5948" i="1"/>
  <c r="X5945" i="1"/>
  <c r="X5950" i="1"/>
  <c r="X5946" i="1"/>
  <c r="X5939" i="1"/>
  <c r="X5933" i="1"/>
  <c r="X5942" i="1"/>
  <c r="X5941" i="1"/>
  <c r="X5937" i="1"/>
  <c r="X5934" i="1"/>
  <c r="X5938" i="1"/>
  <c r="X5935" i="1"/>
  <c r="X5940" i="1"/>
  <c r="X5936" i="1"/>
  <c r="X6031" i="1"/>
  <c r="X6032" i="1"/>
  <c r="X6029" i="1"/>
  <c r="X6033" i="1"/>
  <c r="X6030" i="1"/>
  <c r="X6034" i="1"/>
  <c r="X5990" i="1"/>
  <c r="X5989" i="1"/>
  <c r="X5988" i="1"/>
  <c r="X5922" i="1"/>
  <c r="X5919" i="1"/>
  <c r="X5924" i="1"/>
  <c r="X5920" i="1"/>
  <c r="X5923" i="1"/>
  <c r="X5921" i="1"/>
  <c r="X5956" i="1"/>
  <c r="X5953" i="1"/>
  <c r="X5957" i="1"/>
  <c r="X5954" i="1"/>
  <c r="X5958" i="1"/>
  <c r="X5955" i="1"/>
  <c r="X5959" i="1"/>
  <c r="X5960" i="1"/>
  <c r="X5961" i="1"/>
  <c r="X5975" i="1"/>
  <c r="X5965" i="1"/>
  <c r="X5974" i="1"/>
  <c r="X5966" i="1"/>
  <c r="X5976" i="1"/>
  <c r="X5967" i="1"/>
  <c r="X5977" i="1"/>
  <c r="X5969" i="1"/>
  <c r="X5972" i="1"/>
  <c r="X5962" i="1"/>
  <c r="X5970" i="1"/>
  <c r="X5963" i="1"/>
  <c r="X5971" i="1"/>
  <c r="X5964" i="1"/>
  <c r="X5973" i="1"/>
  <c r="X5968" i="1"/>
  <c r="X5986" i="1"/>
  <c r="X5980" i="1"/>
  <c r="X5984" i="1"/>
  <c r="X5981" i="1"/>
  <c r="X5985" i="1"/>
  <c r="X5982" i="1"/>
  <c r="X5987" i="1"/>
  <c r="X5983" i="1"/>
  <c r="X5696" i="1"/>
  <c r="X5694" i="1"/>
  <c r="X5697" i="1"/>
  <c r="X5695" i="1"/>
  <c r="X5698" i="1"/>
  <c r="X5693" i="1"/>
  <c r="X3764" i="1"/>
  <c r="X3767" i="1"/>
  <c r="X3765" i="1"/>
  <c r="X3766" i="1"/>
  <c r="X3768" i="1"/>
  <c r="X3759" i="1"/>
  <c r="X3762" i="1"/>
  <c r="X3760" i="1"/>
  <c r="X3761" i="1"/>
  <c r="X3763" i="1"/>
  <c r="X5913" i="1"/>
  <c r="X5914" i="1"/>
  <c r="X5915" i="1"/>
  <c r="X6138" i="1"/>
  <c r="X6139" i="1"/>
  <c r="X6140" i="1"/>
  <c r="X5301" i="1"/>
  <c r="X5297" i="1"/>
  <c r="X5298" i="1"/>
  <c r="X5299" i="1"/>
  <c r="X5300" i="1"/>
  <c r="X6329" i="1"/>
  <c r="X6333" i="1"/>
  <c r="X6330" i="1"/>
  <c r="X6331" i="1"/>
  <c r="X6332" i="1"/>
  <c r="X4890" i="1"/>
  <c r="X4891" i="1"/>
  <c r="X3769" i="1"/>
  <c r="X3770" i="1"/>
  <c r="X3771" i="1"/>
  <c r="X3772" i="1"/>
  <c r="X3773" i="1"/>
  <c r="X6081" i="1"/>
  <c r="X6082" i="1"/>
  <c r="X6083" i="1"/>
  <c r="X3717" i="1"/>
  <c r="X3718" i="1"/>
  <c r="X3719" i="1"/>
  <c r="X3720" i="1"/>
  <c r="X3721" i="1"/>
  <c r="X5230" i="1"/>
  <c r="X5231" i="1"/>
  <c r="X5232" i="1"/>
  <c r="X6989" i="1"/>
  <c r="X6988" i="1"/>
  <c r="X6984" i="1"/>
  <c r="X6986" i="1"/>
  <c r="X6985" i="1"/>
  <c r="X6987" i="1"/>
  <c r="X6990" i="1"/>
  <c r="X6993" i="1"/>
  <c r="X6992" i="1"/>
  <c r="X6991" i="1"/>
  <c r="X7000" i="1"/>
  <c r="X7001" i="1"/>
  <c r="X6998" i="1"/>
  <c r="X6999" i="1"/>
  <c r="X6994" i="1"/>
  <c r="X6995" i="1"/>
  <c r="X6996" i="1"/>
  <c r="X6997" i="1"/>
  <c r="X6046" i="1"/>
  <c r="X6040" i="1"/>
  <c r="X6035" i="1"/>
  <c r="X6041" i="1"/>
  <c r="X6036" i="1"/>
  <c r="X6042" i="1"/>
  <c r="X6037" i="1"/>
  <c r="X6043" i="1"/>
  <c r="X6038" i="1"/>
  <c r="X6044" i="1"/>
  <c r="X6039" i="1"/>
  <c r="X6045" i="1"/>
  <c r="X6023" i="1"/>
  <c r="X6017" i="1"/>
  <c r="X6024" i="1"/>
  <c r="X6018" i="1"/>
  <c r="X6025" i="1"/>
  <c r="X6019" i="1"/>
  <c r="X6026" i="1"/>
  <c r="X6020" i="1"/>
  <c r="X6027" i="1"/>
  <c r="X6021" i="1"/>
  <c r="X6028" i="1"/>
  <c r="X6022" i="1"/>
  <c r="X6077" i="1"/>
  <c r="X6079" i="1"/>
  <c r="X6078" i="1"/>
  <c r="X6080" i="1"/>
  <c r="X6059" i="1"/>
  <c r="X6065" i="1"/>
  <c r="X6060" i="1"/>
  <c r="X6066" i="1"/>
  <c r="X6061" i="1"/>
  <c r="X6067" i="1"/>
  <c r="X6062" i="1"/>
  <c r="X6068" i="1"/>
  <c r="X6063" i="1"/>
  <c r="X6069" i="1"/>
  <c r="X6064" i="1"/>
  <c r="X6070" i="1"/>
  <c r="X4413" i="1"/>
  <c r="X4412" i="1"/>
  <c r="X4408" i="1"/>
  <c r="X4409" i="1"/>
  <c r="X4410" i="1"/>
  <c r="X4411" i="1"/>
  <c r="X4416" i="1"/>
  <c r="X4414" i="1"/>
  <c r="X4415" i="1"/>
  <c r="X6010" i="1"/>
  <c r="X6011" i="1"/>
  <c r="X6012" i="1"/>
  <c r="X6013" i="1"/>
  <c r="X6014" i="1"/>
  <c r="X6015" i="1"/>
  <c r="X6005" i="1"/>
  <c r="X6006" i="1"/>
  <c r="X6007" i="1"/>
  <c r="X6008" i="1"/>
  <c r="X6009" i="1"/>
  <c r="X6016" i="1"/>
  <c r="X6051" i="1"/>
  <c r="X6052" i="1"/>
  <c r="X6047" i="1"/>
  <c r="X6053" i="1"/>
  <c r="X6048" i="1"/>
  <c r="X6054" i="1"/>
  <c r="X6049" i="1"/>
  <c r="X6055" i="1"/>
  <c r="X6050" i="1"/>
  <c r="X6056" i="1"/>
  <c r="X6058" i="1"/>
  <c r="X6057" i="1"/>
  <c r="X4040" i="1"/>
  <c r="X4041" i="1"/>
  <c r="X4042" i="1"/>
  <c r="X4043" i="1"/>
  <c r="X4044" i="1"/>
  <c r="X4045" i="1"/>
  <c r="X4046" i="1"/>
  <c r="X4047" i="1"/>
  <c r="X4048" i="1"/>
  <c r="X4049" i="1"/>
  <c r="X4050" i="1"/>
  <c r="X4051" i="1"/>
  <c r="X4020" i="1"/>
  <c r="X4021" i="1"/>
  <c r="X4022" i="1"/>
  <c r="X4023" i="1"/>
  <c r="X4024" i="1"/>
  <c r="X4025" i="1"/>
  <c r="X4026" i="1"/>
  <c r="X4027" i="1"/>
  <c r="X4028" i="1"/>
  <c r="X4029" i="1"/>
  <c r="X4030" i="1"/>
  <c r="X4031" i="1"/>
  <c r="X4008" i="1"/>
  <c r="X4009" i="1"/>
  <c r="X4010" i="1"/>
  <c r="X4011" i="1"/>
  <c r="X4012" i="1"/>
  <c r="X4013" i="1"/>
  <c r="X4014" i="1"/>
  <c r="X4015" i="1"/>
  <c r="X4016" i="1"/>
  <c r="X4017" i="1"/>
  <c r="X4018" i="1"/>
  <c r="X4019" i="1"/>
  <c r="X3946" i="1"/>
  <c r="X3947" i="1"/>
  <c r="X3948" i="1"/>
  <c r="X3949" i="1"/>
  <c r="X3950" i="1"/>
  <c r="X3951" i="1"/>
  <c r="X3952" i="1"/>
  <c r="X3953" i="1"/>
  <c r="X3954" i="1"/>
  <c r="X3955" i="1"/>
  <c r="X3956" i="1"/>
  <c r="X3957" i="1"/>
  <c r="X4052" i="1"/>
  <c r="X4053" i="1"/>
  <c r="X4054" i="1"/>
  <c r="X4055" i="1"/>
  <c r="X4056" i="1"/>
  <c r="X4057" i="1"/>
  <c r="X4058" i="1"/>
  <c r="X4059" i="1"/>
  <c r="X4060" i="1"/>
  <c r="X4061" i="1"/>
  <c r="X4062" i="1"/>
  <c r="X4063" i="1"/>
  <c r="X4129" i="1"/>
  <c r="X4130" i="1"/>
  <c r="X4131" i="1"/>
  <c r="X4132" i="1"/>
  <c r="X5305" i="1"/>
  <c r="X5306" i="1"/>
  <c r="X5307" i="1"/>
  <c r="X5308" i="1"/>
  <c r="X5309" i="1"/>
  <c r="X5310" i="1"/>
  <c r="X5302" i="1"/>
  <c r="X5303" i="1"/>
  <c r="X5304" i="1"/>
  <c r="X4032" i="1"/>
  <c r="X4033" i="1"/>
  <c r="X4034" i="1"/>
  <c r="X4035" i="1"/>
  <c r="X4036" i="1"/>
  <c r="X4037" i="1"/>
  <c r="X4038" i="1"/>
  <c r="X4039" i="1"/>
  <c r="X4596" i="1"/>
  <c r="X4597" i="1"/>
  <c r="X4729" i="1"/>
  <c r="X4728" i="1"/>
  <c r="X3486" i="1"/>
  <c r="X6091" i="1"/>
  <c r="X6092" i="1"/>
  <c r="X6093" i="1"/>
  <c r="X6736" i="1"/>
  <c r="X6737" i="1"/>
  <c r="X5109" i="1"/>
  <c r="X6633" i="1"/>
  <c r="X4450" i="1"/>
  <c r="X4451" i="1"/>
  <c r="X4064" i="1"/>
  <c r="X4065" i="1"/>
  <c r="X4066" i="1"/>
  <c r="X4067" i="1"/>
  <c r="X4068" i="1"/>
  <c r="X4069" i="1"/>
  <c r="X4433" i="1"/>
  <c r="X4429" i="1"/>
  <c r="X4430" i="1"/>
  <c r="X4431" i="1"/>
  <c r="X4432" i="1"/>
  <c r="X4548" i="1"/>
  <c r="X4549" i="1"/>
  <c r="X4550" i="1"/>
  <c r="X4551" i="1"/>
  <c r="X4552" i="1"/>
  <c r="X4553" i="1"/>
  <c r="X6166" i="1"/>
  <c r="X6165" i="1"/>
  <c r="X6167" i="1"/>
  <c r="X6164" i="1"/>
  <c r="X6610" i="1"/>
  <c r="X5122" i="1"/>
  <c r="X4218" i="1"/>
  <c r="X4219" i="1"/>
  <c r="X6631" i="1"/>
  <c r="X6629" i="1"/>
  <c r="X6630" i="1"/>
  <c r="X4221" i="1"/>
  <c r="X5475" i="1"/>
  <c r="X4726" i="1"/>
  <c r="X4727" i="1"/>
  <c r="X4220" i="1"/>
  <c r="X4217" i="1"/>
  <c r="X4222" i="1"/>
  <c r="X2568" i="1"/>
  <c r="X2569" i="1"/>
  <c r="X2570" i="1"/>
  <c r="X2572" i="1"/>
  <c r="X2573" i="1"/>
  <c r="X2571" i="1"/>
  <c r="X6117" i="1"/>
  <c r="X6121" i="1"/>
  <c r="X6122" i="1"/>
  <c r="X6123" i="1"/>
  <c r="X6124" i="1"/>
  <c r="X6125" i="1"/>
  <c r="X6126" i="1"/>
  <c r="X4448" i="1"/>
  <c r="X4449" i="1"/>
  <c r="X5408" i="1"/>
  <c r="X5410" i="1"/>
  <c r="X5409" i="1"/>
  <c r="X5411" i="1"/>
  <c r="X4446" i="1"/>
  <c r="X4447" i="1"/>
  <c r="X4445" i="1"/>
  <c r="X4087" i="1"/>
  <c r="X4088" i="1"/>
  <c r="X4089" i="1"/>
  <c r="X4702" i="1"/>
  <c r="X4705" i="1"/>
  <c r="X4703" i="1"/>
  <c r="X4706" i="1"/>
  <c r="X4704" i="1"/>
  <c r="X4707" i="1"/>
  <c r="X4684" i="1"/>
  <c r="X4688" i="1"/>
  <c r="X4685" i="1"/>
  <c r="X4689" i="1"/>
  <c r="X4686" i="1"/>
  <c r="X4690" i="1"/>
  <c r="X4687" i="1"/>
  <c r="X4691" i="1"/>
  <c r="X6745" i="1"/>
  <c r="X6743" i="1"/>
  <c r="X6746" i="1"/>
  <c r="X6744" i="1"/>
  <c r="X6625" i="1"/>
  <c r="X6622" i="1"/>
  <c r="X6626" i="1"/>
  <c r="X6623" i="1"/>
  <c r="X6627" i="1"/>
  <c r="X6624" i="1"/>
  <c r="X6118" i="1"/>
  <c r="X1049" i="1"/>
  <c r="X1053" i="1"/>
  <c r="X1052" i="1"/>
  <c r="X1054" i="1"/>
  <c r="X1051" i="1"/>
  <c r="X1055" i="1"/>
  <c r="X1050" i="1"/>
  <c r="X1467" i="1"/>
  <c r="X1471" i="1"/>
  <c r="X1470" i="1"/>
  <c r="X1472" i="1"/>
  <c r="X1469" i="1"/>
  <c r="X1473" i="1"/>
  <c r="X1468" i="1"/>
  <c r="X1678" i="1"/>
  <c r="X1682" i="1"/>
  <c r="X1681" i="1"/>
  <c r="X1683" i="1"/>
  <c r="X1680" i="1"/>
  <c r="X1684" i="1"/>
  <c r="X1679" i="1"/>
  <c r="X1685" i="1"/>
  <c r="X1689" i="1"/>
  <c r="X1688" i="1"/>
  <c r="X1690" i="1"/>
  <c r="X1687" i="1"/>
  <c r="X1691" i="1"/>
  <c r="X1686" i="1"/>
  <c r="X2187" i="1"/>
  <c r="X2191" i="1"/>
  <c r="X2190" i="1"/>
  <c r="X2192" i="1"/>
  <c r="X2189" i="1"/>
  <c r="X2193" i="1"/>
  <c r="X2188" i="1"/>
  <c r="X1860" i="1"/>
  <c r="X1847" i="1"/>
  <c r="X1857" i="1"/>
  <c r="X1851" i="1"/>
  <c r="X1856" i="1"/>
  <c r="X1850" i="1"/>
  <c r="X1858" i="1"/>
  <c r="X1852" i="1"/>
  <c r="X1855" i="1"/>
  <c r="X1849" i="1"/>
  <c r="X1859" i="1"/>
  <c r="X1853" i="1"/>
  <c r="X1854" i="1"/>
  <c r="X1848" i="1"/>
  <c r="X2081" i="1"/>
  <c r="X2080" i="1"/>
  <c r="X2079" i="1"/>
  <c r="X2082" i="1"/>
  <c r="X2078" i="1"/>
  <c r="X2083" i="1"/>
  <c r="X2077" i="1"/>
  <c r="X1692" i="1"/>
  <c r="X1696" i="1"/>
  <c r="X1695" i="1"/>
  <c r="X1697" i="1"/>
  <c r="X1694" i="1"/>
  <c r="X1698" i="1"/>
  <c r="X1693" i="1"/>
  <c r="X2259" i="1"/>
  <c r="X2255" i="1"/>
  <c r="X2258" i="1"/>
  <c r="X2260" i="1"/>
  <c r="X2257" i="1"/>
  <c r="X2261" i="1"/>
  <c r="X2256" i="1"/>
  <c r="X2276" i="1"/>
  <c r="X2280" i="1"/>
  <c r="X2279" i="1"/>
  <c r="X2281" i="1"/>
  <c r="X2278" i="1"/>
  <c r="X2282" i="1"/>
  <c r="X2277" i="1"/>
  <c r="X2241" i="1"/>
  <c r="X2252" i="1"/>
  <c r="X2251" i="1"/>
  <c r="X2253" i="1"/>
  <c r="X2250" i="1"/>
  <c r="X2254" i="1"/>
  <c r="X2249" i="1"/>
  <c r="X2242" i="1"/>
  <c r="X2246" i="1"/>
  <c r="X2245" i="1"/>
  <c r="X2247" i="1"/>
  <c r="X2244" i="1"/>
  <c r="X2248" i="1"/>
  <c r="X2243" i="1"/>
  <c r="X2340" i="1"/>
  <c r="X2345" i="1"/>
  <c r="X2344" i="1"/>
  <c r="X2346" i="1"/>
  <c r="X2343" i="1"/>
  <c r="X2347" i="1"/>
  <c r="X2342" i="1"/>
  <c r="X2341" i="1"/>
  <c r="X2351" i="1"/>
  <c r="X2350" i="1"/>
  <c r="X2352" i="1"/>
  <c r="X2349" i="1"/>
  <c r="X2353" i="1"/>
  <c r="X2348" i="1"/>
  <c r="X2212" i="1"/>
  <c r="X2216" i="1"/>
  <c r="X2215" i="1"/>
  <c r="X2217" i="1"/>
  <c r="X2214" i="1"/>
  <c r="X2218" i="1"/>
  <c r="X2213" i="1"/>
  <c r="X2210" i="1"/>
  <c r="X2222" i="1"/>
  <c r="X2221" i="1"/>
  <c r="X2223" i="1"/>
  <c r="X2220" i="1"/>
  <c r="X2224" i="1"/>
  <c r="X2219" i="1"/>
  <c r="X2211" i="1"/>
  <c r="X2228" i="1"/>
  <c r="X2227" i="1"/>
  <c r="X2229" i="1"/>
  <c r="X2226" i="1"/>
  <c r="X2230" i="1"/>
  <c r="X2225" i="1"/>
  <c r="X2263" i="1"/>
  <c r="X2267" i="1"/>
  <c r="X2266" i="1"/>
  <c r="X2268" i="1"/>
  <c r="X2265" i="1"/>
  <c r="X2269" i="1"/>
  <c r="X2264" i="1"/>
  <c r="X2262" i="1"/>
  <c r="X2273" i="1"/>
  <c r="X2272" i="1"/>
  <c r="X2274" i="1"/>
  <c r="X2271" i="1"/>
  <c r="X2275" i="1"/>
  <c r="X2270" i="1"/>
  <c r="X669" i="1"/>
  <c r="X670" i="1"/>
  <c r="X671" i="1"/>
  <c r="X673" i="1"/>
  <c r="X672" i="1"/>
  <c r="X2550" i="1"/>
  <c r="X2549" i="1"/>
  <c r="X2548" i="1"/>
  <c r="X2551" i="1"/>
  <c r="X2547" i="1"/>
  <c r="X2562" i="1"/>
  <c r="X2560" i="1"/>
  <c r="X2561" i="1"/>
  <c r="X2555" i="1"/>
  <c r="X2554" i="1"/>
  <c r="X2553" i="1"/>
  <c r="X2556" i="1"/>
  <c r="X2552" i="1"/>
  <c r="X2719" i="1"/>
  <c r="X2720" i="1"/>
  <c r="X2721" i="1"/>
  <c r="X2722" i="1"/>
  <c r="X2723" i="1"/>
  <c r="X2724" i="1"/>
  <c r="X2725" i="1"/>
  <c r="X2726" i="1"/>
  <c r="X2727" i="1"/>
  <c r="X2728" i="1"/>
  <c r="X2729" i="1"/>
  <c r="X2730" i="1"/>
  <c r="X2731" i="1"/>
  <c r="X2732" i="1"/>
  <c r="X2733" i="1"/>
  <c r="X2734" i="1"/>
  <c r="X2738" i="1"/>
  <c r="X2737" i="1"/>
  <c r="X2736" i="1"/>
  <c r="X2739" i="1"/>
  <c r="X2735" i="1"/>
  <c r="X2740" i="1"/>
  <c r="X2566" i="1"/>
  <c r="X2565" i="1"/>
  <c r="X2564" i="1"/>
  <c r="X2567" i="1"/>
  <c r="X2563" i="1"/>
  <c r="X382" i="1"/>
  <c r="X381" i="1"/>
  <c r="X1881" i="1"/>
  <c r="X1880" i="1"/>
  <c r="X1879" i="1"/>
  <c r="X1882" i="1"/>
  <c r="X1878" i="1"/>
  <c r="X1046" i="1"/>
  <c r="X1041" i="1"/>
  <c r="X1037" i="1"/>
  <c r="X1047" i="1"/>
  <c r="X1042" i="1"/>
  <c r="X1038" i="1"/>
  <c r="X1048" i="1"/>
  <c r="X1043" i="1"/>
  <c r="X1039" i="1"/>
  <c r="X1045" i="1"/>
  <c r="X1044" i="1"/>
  <c r="X1040" i="1"/>
  <c r="X1134" i="1"/>
  <c r="X1135" i="1"/>
  <c r="X1133" i="1"/>
  <c r="X1136" i="1"/>
  <c r="X1708" i="1"/>
  <c r="X1711" i="1"/>
  <c r="X1710" i="1"/>
  <c r="X1712" i="1"/>
  <c r="X1709" i="1"/>
  <c r="X1713" i="1"/>
  <c r="X1715" i="1"/>
  <c r="X1717" i="1"/>
  <c r="X1714" i="1"/>
  <c r="X1716" i="1"/>
  <c r="X505" i="1"/>
  <c r="X2812" i="1"/>
  <c r="X2809" i="1"/>
  <c r="X2813" i="1"/>
  <c r="X2810" i="1"/>
  <c r="X2814" i="1"/>
  <c r="X2811" i="1"/>
  <c r="X2815" i="1"/>
  <c r="X2808" i="1"/>
  <c r="X2816" i="1"/>
  <c r="X2807" i="1"/>
  <c r="X2817" i="1"/>
  <c r="X2818" i="1"/>
  <c r="X2819" i="1"/>
  <c r="X2820" i="1"/>
  <c r="X2821" i="1"/>
  <c r="X2773" i="1"/>
  <c r="X2772" i="1"/>
  <c r="X2771" i="1"/>
  <c r="X2774" i="1"/>
  <c r="X2770" i="1"/>
  <c r="X2765" i="1"/>
  <c r="X2766" i="1"/>
  <c r="X2767" i="1"/>
  <c r="X2768" i="1"/>
  <c r="X2769" i="1"/>
  <c r="X659" i="1"/>
  <c r="X661" i="1"/>
  <c r="X662" i="1"/>
  <c r="X664" i="1"/>
  <c r="X663" i="1"/>
  <c r="X660" i="1"/>
  <c r="X666" i="1"/>
  <c r="X667" i="1"/>
  <c r="X665" i="1"/>
  <c r="X668" i="1"/>
  <c r="X2231" i="1"/>
  <c r="X2235" i="1"/>
  <c r="X2234" i="1"/>
  <c r="X2236" i="1"/>
  <c r="X2233" i="1"/>
  <c r="X2232" i="1"/>
  <c r="X2239" i="1"/>
  <c r="X2238" i="1"/>
  <c r="X2240" i="1"/>
  <c r="X2237" i="1"/>
  <c r="X2306" i="1"/>
  <c r="X2310" i="1"/>
  <c r="X2309" i="1"/>
  <c r="X2311" i="1"/>
  <c r="X2308" i="1"/>
  <c r="X2307" i="1"/>
  <c r="X2314" i="1"/>
  <c r="X2313" i="1"/>
  <c r="X2315" i="1"/>
  <c r="X2312" i="1"/>
  <c r="X1707" i="1"/>
  <c r="X1142" i="1"/>
  <c r="X1143" i="1"/>
  <c r="X1144" i="1"/>
  <c r="X1145" i="1"/>
  <c r="X1146" i="1"/>
  <c r="X1147" i="1"/>
  <c r="X1120" i="1"/>
  <c r="X1124" i="1"/>
  <c r="X1130" i="1"/>
  <c r="X1125" i="1"/>
  <c r="X1131" i="1"/>
  <c r="X1123" i="1"/>
  <c r="X1132" i="1"/>
  <c r="X1121" i="1"/>
  <c r="X1122" i="1"/>
  <c r="X1128" i="1"/>
  <c r="X1127" i="1"/>
  <c r="X1126" i="1"/>
  <c r="X1129" i="1"/>
  <c r="X778" i="1"/>
  <c r="X767" i="1"/>
  <c r="X768" i="1"/>
  <c r="X769" i="1"/>
  <c r="X766" i="1"/>
  <c r="X764" i="1"/>
  <c r="X765" i="1"/>
  <c r="X770" i="1"/>
  <c r="X771" i="1"/>
  <c r="X772" i="1"/>
  <c r="X773" i="1"/>
  <c r="X774" i="1"/>
  <c r="X775" i="1"/>
  <c r="X776" i="1"/>
  <c r="X777" i="1"/>
  <c r="X841" i="1"/>
  <c r="X842" i="1"/>
  <c r="X843" i="1"/>
  <c r="X850" i="1"/>
  <c r="X851" i="1"/>
  <c r="X710" i="1"/>
  <c r="X711" i="1"/>
  <c r="X712" i="1"/>
  <c r="X713" i="1"/>
  <c r="X714" i="1"/>
  <c r="X715" i="1"/>
  <c r="X716" i="1"/>
  <c r="X717" i="1"/>
  <c r="X718" i="1"/>
  <c r="X719" i="1"/>
  <c r="X720" i="1"/>
  <c r="X721" i="1"/>
  <c r="X722" i="1"/>
  <c r="X723" i="1"/>
  <c r="X724" i="1"/>
  <c r="X725" i="1"/>
  <c r="X732" i="1"/>
  <c r="X729" i="1"/>
  <c r="X730" i="1"/>
  <c r="X731" i="1"/>
  <c r="X728" i="1"/>
  <c r="X726" i="1"/>
  <c r="X727" i="1"/>
  <c r="X733" i="1"/>
  <c r="X708" i="1"/>
  <c r="X705" i="1"/>
  <c r="X706" i="1"/>
  <c r="X707" i="1"/>
  <c r="X704" i="1"/>
  <c r="X702" i="1"/>
  <c r="X703" i="1"/>
  <c r="X709" i="1"/>
  <c r="X1282" i="1"/>
  <c r="X1279" i="1"/>
  <c r="X1280" i="1"/>
  <c r="X1281" i="1"/>
  <c r="X1278" i="1"/>
  <c r="X1276" i="1"/>
  <c r="X1277" i="1"/>
  <c r="X1283" i="1"/>
  <c r="X1290" i="1"/>
  <c r="X1287" i="1"/>
  <c r="X1288" i="1"/>
  <c r="X1289" i="1"/>
  <c r="X1286" i="1"/>
  <c r="X1284" i="1"/>
  <c r="X1285" i="1"/>
  <c r="X1291" i="1"/>
  <c r="X1292" i="1"/>
  <c r="X1296" i="1"/>
  <c r="X1297" i="1"/>
  <c r="X1298" i="1"/>
  <c r="X1295" i="1"/>
  <c r="X1293" i="1"/>
  <c r="X1294" i="1"/>
  <c r="X1299" i="1"/>
  <c r="X1274" i="1"/>
  <c r="X1271" i="1"/>
  <c r="X1272" i="1"/>
  <c r="X1273" i="1"/>
  <c r="X1270" i="1"/>
  <c r="X1268" i="1"/>
  <c r="X1269" i="1"/>
  <c r="X1275" i="1"/>
  <c r="X1660" i="1"/>
  <c r="X1657" i="1"/>
  <c r="X1658" i="1"/>
  <c r="X1659" i="1"/>
  <c r="X1656" i="1"/>
  <c r="X1654" i="1"/>
  <c r="X1655" i="1"/>
  <c r="X1661" i="1"/>
  <c r="X1649" i="1"/>
  <c r="X1646" i="1"/>
  <c r="X1647" i="1"/>
  <c r="X1648" i="1"/>
  <c r="X1645" i="1"/>
  <c r="X1643" i="1"/>
  <c r="X1644" i="1"/>
  <c r="X1650" i="1"/>
  <c r="X1662" i="1"/>
  <c r="X1674" i="1"/>
  <c r="X1675" i="1"/>
  <c r="X1676" i="1"/>
  <c r="X1673" i="1"/>
  <c r="X1671" i="1"/>
  <c r="X1672" i="1"/>
  <c r="X1677" i="1"/>
  <c r="X1663" i="1"/>
  <c r="X1667" i="1"/>
  <c r="X1668" i="1"/>
  <c r="X1669" i="1"/>
  <c r="X1666" i="1"/>
  <c r="X1664" i="1"/>
  <c r="X1665" i="1"/>
  <c r="X1670" i="1"/>
  <c r="X1815" i="1"/>
  <c r="X1799" i="1"/>
  <c r="X1819" i="1"/>
  <c r="X1804" i="1"/>
  <c r="X1820" i="1"/>
  <c r="X1805" i="1"/>
  <c r="X1821" i="1"/>
  <c r="X1806" i="1"/>
  <c r="X1818" i="1"/>
  <c r="X1803" i="1"/>
  <c r="X1816" i="1"/>
  <c r="X1801" i="1"/>
  <c r="X1817" i="1"/>
  <c r="X1802" i="1"/>
  <c r="X1822" i="1"/>
  <c r="X1807" i="1"/>
  <c r="X1800" i="1"/>
  <c r="X1811" i="1"/>
  <c r="X1812" i="1"/>
  <c r="X1813" i="1"/>
  <c r="X1810" i="1"/>
  <c r="X1808" i="1"/>
  <c r="X1809" i="1"/>
  <c r="X1814" i="1"/>
  <c r="X1741" i="1"/>
  <c r="X1746" i="1"/>
  <c r="X1747" i="1"/>
  <c r="X1748" i="1"/>
  <c r="X1745" i="1"/>
  <c r="X1743" i="1"/>
  <c r="X1744" i="1"/>
  <c r="X1749" i="1"/>
  <c r="X1742" i="1"/>
  <c r="X1753" i="1"/>
  <c r="X1754" i="1"/>
  <c r="X1755" i="1"/>
  <c r="X1752" i="1"/>
  <c r="X1750" i="1"/>
  <c r="X1751" i="1"/>
  <c r="X1756" i="1"/>
  <c r="X1757" i="1"/>
  <c r="X1761" i="1"/>
  <c r="X1762" i="1"/>
  <c r="X1763" i="1"/>
  <c r="X1760" i="1"/>
  <c r="X1758" i="1"/>
  <c r="X1759" i="1"/>
  <c r="X1764" i="1"/>
  <c r="X2106" i="1"/>
  <c r="X2099" i="1"/>
  <c r="X2104" i="1"/>
  <c r="X2105" i="1"/>
  <c r="X2103" i="1"/>
  <c r="X2101" i="1"/>
  <c r="X2102" i="1"/>
  <c r="X2107" i="1"/>
  <c r="X2113" i="1"/>
  <c r="X2100" i="1"/>
  <c r="X2111" i="1"/>
  <c r="X2112" i="1"/>
  <c r="X2110" i="1"/>
  <c r="X2108" i="1"/>
  <c r="X2109" i="1"/>
  <c r="X2114" i="1"/>
  <c r="X2116" i="1"/>
  <c r="X2120" i="1"/>
  <c r="X2121" i="1"/>
  <c r="X2122" i="1"/>
  <c r="X2119" i="1"/>
  <c r="X2117" i="1"/>
  <c r="X2118" i="1"/>
  <c r="X2123" i="1"/>
  <c r="X2115" i="1"/>
  <c r="X2127" i="1"/>
  <c r="X2128" i="1"/>
  <c r="X2129" i="1"/>
  <c r="X2126" i="1"/>
  <c r="X2124" i="1"/>
  <c r="X2125" i="1"/>
  <c r="X2130" i="1"/>
  <c r="X2291" i="1"/>
  <c r="X2295" i="1"/>
  <c r="X2296" i="1"/>
  <c r="X2297" i="1"/>
  <c r="X2294" i="1"/>
  <c r="X2292" i="1"/>
  <c r="X2293" i="1"/>
  <c r="X2298" i="1"/>
  <c r="X2290" i="1"/>
  <c r="X2302" i="1"/>
  <c r="X2303" i="1"/>
  <c r="X2304" i="1"/>
  <c r="X2301" i="1"/>
  <c r="X2299" i="1"/>
  <c r="X2300" i="1"/>
  <c r="X2305" i="1"/>
  <c r="X2325" i="1"/>
  <c r="X2336" i="1"/>
  <c r="X2337" i="1"/>
  <c r="X2338" i="1"/>
  <c r="X2335" i="1"/>
  <c r="X2333" i="1"/>
  <c r="X2334" i="1"/>
  <c r="X2339" i="1"/>
  <c r="X2324" i="1"/>
  <c r="X2329" i="1"/>
  <c r="X2330" i="1"/>
  <c r="X2331" i="1"/>
  <c r="X2328" i="1"/>
  <c r="X2326" i="1"/>
  <c r="X2327" i="1"/>
  <c r="X2332" i="1"/>
  <c r="X2208" i="1"/>
  <c r="X2194" i="1"/>
  <c r="X2206" i="1"/>
  <c r="X2207" i="1"/>
  <c r="X2205" i="1"/>
  <c r="X2203" i="1"/>
  <c r="X2204" i="1"/>
  <c r="X2209" i="1"/>
  <c r="X2201" i="1"/>
  <c r="X2195" i="1"/>
  <c r="X2199" i="1"/>
  <c r="X2200" i="1"/>
  <c r="X2198" i="1"/>
  <c r="X2196" i="1"/>
  <c r="X2197" i="1"/>
  <c r="X2202" i="1"/>
  <c r="X1544" i="1"/>
  <c r="X1545" i="1"/>
  <c r="X1546" i="1"/>
  <c r="X1541" i="1"/>
  <c r="X1542" i="1"/>
  <c r="X1543" i="1"/>
  <c r="X1416" i="1"/>
  <c r="X1417" i="1"/>
  <c r="X1418" i="1"/>
  <c r="X1422" i="1"/>
  <c r="X1423" i="1"/>
  <c r="X1419" i="1"/>
  <c r="X1420" i="1"/>
  <c r="X1421" i="1"/>
  <c r="X1426" i="1"/>
  <c r="X1424" i="1"/>
  <c r="X1425" i="1"/>
  <c r="X2654" i="1"/>
  <c r="X2655" i="1"/>
  <c r="X2656" i="1"/>
  <c r="X2657" i="1"/>
  <c r="X2658" i="1"/>
  <c r="X406" i="1"/>
  <c r="X408" i="1"/>
  <c r="X410" i="1"/>
  <c r="X1481" i="1"/>
  <c r="X1483" i="1"/>
  <c r="X1485" i="1"/>
  <c r="X1487" i="1"/>
  <c r="X1489" i="1"/>
  <c r="X1773" i="1"/>
  <c r="X1775" i="1"/>
  <c r="X1777" i="1"/>
  <c r="X1779" i="1"/>
  <c r="X1465" i="1"/>
  <c r="X1414" i="1"/>
  <c r="X407" i="1"/>
  <c r="X409" i="1"/>
  <c r="X411" i="1"/>
  <c r="X1482" i="1"/>
  <c r="X1484" i="1"/>
  <c r="X1486" i="1"/>
  <c r="X1488" i="1"/>
  <c r="X1490" i="1"/>
  <c r="X1491" i="1"/>
  <c r="X1492" i="1"/>
  <c r="X1493" i="1"/>
  <c r="X1494" i="1"/>
  <c r="X1499" i="1"/>
  <c r="X1507" i="1"/>
  <c r="X1505" i="1"/>
  <c r="X1509" i="1"/>
  <c r="X1503" i="1"/>
  <c r="X1511" i="1"/>
  <c r="X1501" i="1"/>
  <c r="X1863" i="1"/>
  <c r="X1862" i="1"/>
  <c r="X1861" i="1"/>
  <c r="X1774" i="1"/>
  <c r="X1776" i="1"/>
  <c r="X1778" i="1"/>
  <c r="X1780" i="1"/>
  <c r="X1466" i="1"/>
  <c r="X1415" i="1"/>
  <c r="X4993" i="1"/>
  <c r="X4990" i="1"/>
  <c r="X4988" i="1"/>
  <c r="X6521" i="1"/>
  <c r="X6523" i="1"/>
  <c r="X1864" i="1"/>
  <c r="X3141" i="1"/>
  <c r="X3139" i="1"/>
  <c r="X3140" i="1"/>
  <c r="X4513" i="1"/>
  <c r="X5783" i="1"/>
  <c r="X5784" i="1"/>
  <c r="X5786" i="1"/>
  <c r="X5785" i="1"/>
  <c r="X6429" i="1"/>
  <c r="X6434" i="1"/>
  <c r="X6430" i="1"/>
  <c r="X6435" i="1"/>
  <c r="X6428" i="1"/>
  <c r="X6433" i="1"/>
  <c r="X6431" i="1"/>
  <c r="X6432" i="1"/>
  <c r="X5325" i="1"/>
  <c r="X5326" i="1"/>
  <c r="X4652" i="1"/>
  <c r="X3657" i="1"/>
  <c r="X5917" i="1"/>
  <c r="X3685" i="1"/>
  <c r="X5681" i="1"/>
  <c r="X5682" i="1"/>
  <c r="X5675" i="1"/>
  <c r="X5676" i="1"/>
  <c r="X3249" i="1"/>
  <c r="X3250" i="1"/>
  <c r="X3248" i="1"/>
  <c r="X6159" i="1"/>
  <c r="X5039" i="1"/>
  <c r="X6160" i="1"/>
  <c r="X5040" i="1"/>
  <c r="X5729" i="1"/>
  <c r="X5677" i="1"/>
  <c r="X6747" i="1"/>
  <c r="X7181" i="1"/>
  <c r="X3102" i="1"/>
  <c r="X3100" i="1"/>
  <c r="X3101" i="1"/>
  <c r="X3116" i="1"/>
  <c r="X3117" i="1"/>
  <c r="X3118" i="1"/>
  <c r="X5686" i="1"/>
  <c r="X5689" i="1"/>
  <c r="X5687" i="1"/>
  <c r="X5690" i="1"/>
  <c r="X5688" i="1"/>
  <c r="X5691" i="1"/>
  <c r="X5155" i="1"/>
  <c r="X5158" i="1"/>
  <c r="X5156" i="1"/>
  <c r="X5159" i="1"/>
  <c r="X5157" i="1"/>
  <c r="X5160" i="1"/>
  <c r="X4544" i="1"/>
  <c r="X4545" i="1"/>
  <c r="X4546" i="1"/>
  <c r="X4547" i="1"/>
  <c r="X5173" i="1"/>
  <c r="X5174" i="1"/>
  <c r="X5175" i="1"/>
  <c r="X5176" i="1"/>
  <c r="X3508" i="1"/>
  <c r="X3509" i="1"/>
  <c r="X3510" i="1"/>
  <c r="X3514" i="1"/>
  <c r="X3515" i="1"/>
  <c r="X3516" i="1"/>
  <c r="X5907" i="1"/>
  <c r="X5908" i="1"/>
  <c r="X5911" i="1"/>
  <c r="X5912" i="1"/>
  <c r="X277" i="1"/>
  <c r="X278" i="1"/>
  <c r="X279" i="1"/>
  <c r="X274" i="1"/>
  <c r="X275" i="1"/>
  <c r="X276" i="1"/>
  <c r="X117" i="1"/>
  <c r="X116" i="1"/>
  <c r="X118" i="1"/>
  <c r="X114" i="1"/>
  <c r="X113" i="1"/>
  <c r="X115" i="1"/>
  <c r="X111" i="1"/>
  <c r="X110" i="1"/>
  <c r="X112" i="1"/>
  <c r="X215" i="1"/>
  <c r="X216" i="1"/>
  <c r="X210" i="1"/>
  <c r="X211" i="1"/>
  <c r="X212" i="1"/>
  <c r="X213" i="1"/>
  <c r="X214" i="1"/>
  <c r="X148" i="1"/>
  <c r="X149" i="1"/>
  <c r="X150" i="1"/>
  <c r="X5707" i="1"/>
  <c r="X5708" i="1"/>
  <c r="X5710" i="1"/>
  <c r="X5709" i="1"/>
  <c r="X6634" i="1"/>
  <c r="X6635" i="1"/>
  <c r="X6636" i="1"/>
  <c r="X5701" i="1"/>
  <c r="X5702" i="1"/>
  <c r="X5705" i="1"/>
  <c r="X5706" i="1"/>
  <c r="X5703" i="1"/>
  <c r="X5704" i="1"/>
  <c r="X6546" i="1"/>
  <c r="X6545" i="1"/>
  <c r="X6549" i="1"/>
  <c r="X6550" i="1"/>
  <c r="X6547" i="1"/>
  <c r="X6548" i="1"/>
  <c r="X6717" i="1"/>
  <c r="X6716" i="1"/>
  <c r="X5194" i="1"/>
  <c r="X5196" i="1"/>
  <c r="X5722" i="1"/>
  <c r="X5723" i="1"/>
  <c r="X5724" i="1"/>
  <c r="X5161" i="1"/>
  <c r="X5162" i="1"/>
  <c r="X5163" i="1"/>
  <c r="X151" i="1"/>
  <c r="X152" i="1"/>
  <c r="X153" i="1"/>
  <c r="X179" i="1"/>
  <c r="X180" i="1"/>
  <c r="X178" i="1"/>
  <c r="X72" i="1"/>
  <c r="X73" i="1"/>
  <c r="X74" i="1"/>
  <c r="X69" i="1"/>
  <c r="X70" i="1"/>
  <c r="X71" i="1"/>
  <c r="X121" i="1"/>
  <c r="X122" i="1"/>
  <c r="X282" i="1"/>
  <c r="X283" i="1"/>
  <c r="X280" i="1"/>
  <c r="X281" i="1"/>
  <c r="X219" i="1"/>
  <c r="X220" i="1"/>
  <c r="X217" i="1"/>
  <c r="X218" i="1"/>
  <c r="X5111" i="1"/>
  <c r="X5771" i="1"/>
  <c r="X5772" i="1"/>
  <c r="X5773" i="1"/>
  <c r="X5774" i="1"/>
  <c r="X5775" i="1"/>
  <c r="X5776" i="1"/>
  <c r="X3655" i="1"/>
  <c r="X5770" i="1"/>
  <c r="X5685" i="1"/>
  <c r="X4656" i="1"/>
  <c r="X3656" i="1"/>
  <c r="X3204" i="1"/>
  <c r="X3128" i="1"/>
  <c r="X17" i="1"/>
  <c r="X5745" i="1"/>
  <c r="X5744" i="1"/>
  <c r="X5746" i="1"/>
  <c r="X5747" i="1"/>
  <c r="X5748" i="1"/>
  <c r="X5768" i="1"/>
  <c r="X5767" i="1"/>
  <c r="X2857" i="1"/>
  <c r="X2858" i="1"/>
  <c r="X2859" i="1"/>
  <c r="X2860" i="1"/>
  <c r="X2861" i="1"/>
  <c r="X2862" i="1"/>
  <c r="X2863" i="1"/>
  <c r="X2854" i="1"/>
  <c r="X2855" i="1"/>
  <c r="X2856" i="1"/>
  <c r="X2867" i="1"/>
  <c r="X2868" i="1"/>
  <c r="X2869" i="1"/>
  <c r="X2870" i="1"/>
  <c r="X2871" i="1"/>
  <c r="X2872" i="1"/>
  <c r="X2873" i="1"/>
  <c r="X2864" i="1"/>
  <c r="X2865" i="1"/>
  <c r="X2866" i="1"/>
  <c r="X2853" i="1"/>
  <c r="X2852" i="1"/>
  <c r="X6129" i="1"/>
  <c r="X5752" i="1"/>
  <c r="X5751" i="1"/>
  <c r="X4968" i="1"/>
  <c r="X4967" i="1"/>
  <c r="X4966" i="1"/>
  <c r="X4969" i="1"/>
  <c r="X4970" i="1"/>
  <c r="X3689" i="1"/>
  <c r="X3687" i="1"/>
  <c r="X3690" i="1"/>
  <c r="X3686" i="1"/>
  <c r="X3691" i="1"/>
  <c r="X3688" i="1"/>
  <c r="X3693" i="1"/>
  <c r="X3692" i="1"/>
  <c r="X6003" i="1"/>
  <c r="X6002" i="1"/>
  <c r="X6004" i="1"/>
  <c r="X5799" i="1"/>
  <c r="X5800" i="1"/>
  <c r="X5801" i="1"/>
  <c r="X4095" i="1"/>
  <c r="X4096" i="1"/>
  <c r="X4097" i="1"/>
  <c r="X4098" i="1"/>
  <c r="X6553" i="1"/>
  <c r="X6551" i="1"/>
  <c r="X6552" i="1"/>
  <c r="X4950" i="1"/>
  <c r="X4949" i="1"/>
  <c r="X4951" i="1"/>
  <c r="X3965" i="1"/>
  <c r="X3962" i="1"/>
  <c r="X3966" i="1"/>
  <c r="X3963" i="1"/>
  <c r="X3967" i="1"/>
  <c r="X3964" i="1"/>
  <c r="X3969" i="1"/>
  <c r="X3968" i="1"/>
  <c r="X3970" i="1"/>
  <c r="X3971" i="1"/>
  <c r="X3972" i="1"/>
  <c r="X4538" i="1"/>
  <c r="X4539" i="1"/>
  <c r="X4535" i="1"/>
  <c r="X4536" i="1"/>
  <c r="X4537" i="1"/>
  <c r="X5164" i="1"/>
  <c r="X5165" i="1"/>
  <c r="X5166" i="1"/>
  <c r="X5167" i="1"/>
  <c r="X5168" i="1"/>
  <c r="X4975" i="1"/>
  <c r="X4971" i="1"/>
  <c r="X4972" i="1"/>
  <c r="X4973" i="1"/>
  <c r="X4974" i="1"/>
  <c r="X4520" i="1"/>
  <c r="X4521" i="1"/>
  <c r="X4522" i="1"/>
  <c r="X154" i="1"/>
  <c r="X155" i="1"/>
  <c r="X156" i="1"/>
  <c r="X182" i="1"/>
  <c r="X181" i="1"/>
  <c r="X183" i="1"/>
  <c r="X175" i="1"/>
  <c r="X176" i="1"/>
  <c r="X177" i="1"/>
  <c r="X145" i="1"/>
  <c r="X146" i="1"/>
  <c r="X147" i="1"/>
  <c r="X94" i="1"/>
  <c r="X95" i="1"/>
  <c r="X96" i="1"/>
  <c r="X91" i="1"/>
  <c r="X92" i="1"/>
  <c r="X93" i="1"/>
  <c r="X287" i="1"/>
  <c r="X288" i="1"/>
  <c r="X289" i="1"/>
  <c r="X284" i="1"/>
  <c r="X285" i="1"/>
  <c r="X286" i="1"/>
  <c r="X133" i="1"/>
  <c r="X134" i="1"/>
  <c r="X135" i="1"/>
  <c r="X130" i="1"/>
  <c r="X131" i="1"/>
  <c r="X132" i="1"/>
  <c r="X127" i="1"/>
  <c r="X128" i="1"/>
  <c r="X129" i="1"/>
  <c r="X302" i="1"/>
  <c r="X303" i="1"/>
  <c r="X304" i="1"/>
  <c r="X223" i="1"/>
  <c r="X224" i="1"/>
  <c r="X221" i="1"/>
  <c r="X222" i="1"/>
  <c r="X60" i="1"/>
  <c r="X61" i="1"/>
  <c r="X62" i="1"/>
  <c r="X57" i="1"/>
  <c r="X58" i="1"/>
  <c r="X59" i="1"/>
  <c r="X265" i="1"/>
  <c r="X266" i="1"/>
  <c r="X267" i="1"/>
  <c r="X262" i="1"/>
  <c r="X263" i="1"/>
  <c r="X264" i="1"/>
  <c r="X204" i="1"/>
  <c r="X205" i="1"/>
  <c r="X202" i="1"/>
  <c r="X203" i="1"/>
  <c r="X5420" i="1"/>
  <c r="X5422" i="1"/>
  <c r="X5421" i="1"/>
  <c r="X5423" i="1"/>
  <c r="X5418" i="1"/>
  <c r="X5424" i="1"/>
  <c r="X5419" i="1"/>
  <c r="X5425" i="1"/>
  <c r="X4509" i="1"/>
  <c r="X4510" i="1"/>
  <c r="X4511" i="1"/>
  <c r="X4512" i="1"/>
  <c r="X4458" i="1"/>
  <c r="X4481" i="1"/>
  <c r="X4452" i="1"/>
  <c r="X4477" i="1"/>
  <c r="X4453" i="1"/>
  <c r="X4478" i="1"/>
  <c r="X4454" i="1"/>
  <c r="X4479" i="1"/>
  <c r="X4455" i="1"/>
  <c r="X4480" i="1"/>
  <c r="X4456" i="1"/>
  <c r="X4476" i="1"/>
  <c r="X4461" i="1"/>
  <c r="X4484" i="1"/>
  <c r="X4459" i="1"/>
  <c r="X4475" i="1"/>
  <c r="X4457" i="1"/>
  <c r="X4482" i="1"/>
  <c r="X4460" i="1"/>
  <c r="X4483" i="1"/>
  <c r="X4463" i="1"/>
  <c r="X4464" i="1"/>
  <c r="X4465" i="1"/>
  <c r="X4466" i="1"/>
  <c r="X4467" i="1"/>
  <c r="X4468" i="1"/>
  <c r="X4462" i="1"/>
  <c r="X4470" i="1"/>
  <c r="X4471" i="1"/>
  <c r="X4472" i="1"/>
  <c r="X4473" i="1"/>
  <c r="X4469" i="1"/>
  <c r="X4474" i="1"/>
  <c r="X4495" i="1"/>
  <c r="X4485" i="1"/>
  <c r="X4505" i="1"/>
  <c r="X4486" i="1"/>
  <c r="X4506" i="1"/>
  <c r="X4487" i="1"/>
  <c r="X4507" i="1"/>
  <c r="X4488" i="1"/>
  <c r="X4508" i="1"/>
  <c r="X4489" i="1"/>
  <c r="X4504" i="1"/>
  <c r="X4498" i="1"/>
  <c r="X4497" i="1"/>
  <c r="X4496" i="1"/>
  <c r="X4490" i="1"/>
  <c r="X4491" i="1"/>
  <c r="X4492" i="1"/>
  <c r="X4493" i="1"/>
  <c r="X4494" i="1"/>
  <c r="X4500" i="1"/>
  <c r="X4501" i="1"/>
  <c r="X4502" i="1"/>
  <c r="X4503" i="1"/>
  <c r="X4499" i="1"/>
  <c r="X5891" i="1"/>
  <c r="X5894" i="1"/>
  <c r="X5892" i="1"/>
  <c r="X5895" i="1"/>
  <c r="X5893" i="1"/>
  <c r="X5896" i="1"/>
  <c r="X5074" i="1"/>
  <c r="X5075" i="1"/>
  <c r="X4712" i="1"/>
  <c r="X4716" i="1"/>
  <c r="X4713" i="1"/>
  <c r="X4717" i="1"/>
  <c r="X4714" i="1"/>
  <c r="X4718" i="1"/>
  <c r="X4715" i="1"/>
  <c r="X4719" i="1"/>
  <c r="X5319" i="1"/>
  <c r="X5320" i="1"/>
  <c r="X5321" i="1"/>
  <c r="X5322" i="1"/>
  <c r="X5323" i="1"/>
  <c r="X5324" i="1"/>
  <c r="X5316" i="1"/>
  <c r="X5317" i="1"/>
  <c r="X5318" i="1"/>
  <c r="X4676" i="1"/>
  <c r="X4675" i="1"/>
  <c r="X4674" i="1"/>
  <c r="X4673" i="1"/>
  <c r="X4681" i="1"/>
  <c r="X4682" i="1"/>
  <c r="X4677" i="1"/>
  <c r="X4678" i="1"/>
  <c r="X4679" i="1"/>
  <c r="X4680" i="1"/>
  <c r="X3428" i="1"/>
  <c r="X3420" i="1"/>
  <c r="X3418" i="1"/>
  <c r="X3429" i="1"/>
  <c r="X3421" i="1"/>
  <c r="X3419" i="1"/>
  <c r="X3430" i="1"/>
  <c r="X3431" i="1"/>
  <c r="X3437" i="1"/>
  <c r="X3436" i="1"/>
  <c r="X6723" i="1"/>
  <c r="X6724" i="1"/>
  <c r="X6726" i="1"/>
  <c r="X3909" i="1"/>
  <c r="X3913" i="1"/>
  <c r="X3908" i="1"/>
  <c r="X3912" i="1"/>
  <c r="X5311" i="1"/>
  <c r="X5312" i="1"/>
  <c r="X5038" i="1"/>
  <c r="X3195" i="1"/>
  <c r="X5063" i="1"/>
  <c r="X5062" i="1"/>
  <c r="X5061" i="1"/>
  <c r="X5060" i="1"/>
  <c r="X15" i="1"/>
  <c r="X10" i="1"/>
  <c r="X6794" i="1"/>
  <c r="X6796" i="1"/>
  <c r="X6795" i="1"/>
  <c r="X3302" i="1"/>
  <c r="X3308" i="1"/>
  <c r="X3307" i="1"/>
  <c r="X3850" i="1"/>
  <c r="X6173" i="1"/>
  <c r="X6564" i="1"/>
  <c r="X6562" i="1"/>
  <c r="X6563" i="1"/>
  <c r="X5250" i="1"/>
  <c r="X4755" i="1"/>
  <c r="X5249" i="1"/>
  <c r="X9" i="1"/>
  <c r="X3197" i="1"/>
  <c r="X3198" i="1"/>
  <c r="X5064" i="1"/>
  <c r="X3491" i="1"/>
  <c r="X3489" i="1"/>
  <c r="X3490" i="1"/>
  <c r="X16" i="1"/>
  <c r="X11" i="1"/>
  <c r="X5" i="1"/>
  <c r="X3796" i="1"/>
  <c r="X5347" i="1"/>
  <c r="X5346" i="1"/>
  <c r="X4304" i="1"/>
  <c r="X5436" i="1"/>
  <c r="X5370" i="1"/>
  <c r="X4651" i="1"/>
  <c r="X4650" i="1"/>
  <c r="X5245" i="1"/>
  <c r="X5246" i="1"/>
  <c r="X4307" i="1"/>
  <c r="X6480" i="1"/>
  <c r="X5435" i="1"/>
  <c r="X3899" i="1"/>
  <c r="X3427" i="1"/>
  <c r="X3425" i="1"/>
  <c r="X3423" i="1"/>
  <c r="X3433" i="1"/>
  <c r="X3435" i="1"/>
  <c r="X6127" i="1"/>
  <c r="X5349" i="1"/>
  <c r="X4144" i="1"/>
  <c r="X4147" i="1"/>
  <c r="X4142" i="1"/>
  <c r="X4152" i="1"/>
  <c r="X4154" i="1"/>
  <c r="X4149" i="1"/>
  <c r="X4151" i="1"/>
  <c r="X3519" i="1"/>
  <c r="X3522" i="1"/>
  <c r="X3518" i="1"/>
  <c r="X6722" i="1"/>
  <c r="X6727" i="1"/>
  <c r="X6725" i="1"/>
  <c r="X6729" i="1"/>
  <c r="X5296" i="1"/>
  <c r="X5413" i="1"/>
  <c r="X5415" i="1"/>
  <c r="X5742" i="1"/>
  <c r="X5740" i="1"/>
  <c r="X6671" i="1"/>
  <c r="X6667" i="1"/>
  <c r="X6669" i="1"/>
  <c r="X6673" i="1"/>
  <c r="X5797" i="1"/>
  <c r="X3915" i="1"/>
  <c r="X3907" i="1"/>
  <c r="X3911" i="1"/>
  <c r="X3917" i="1"/>
  <c r="X4866" i="1"/>
  <c r="X4868" i="1"/>
  <c r="X4870" i="1"/>
  <c r="X5487" i="1"/>
  <c r="X5489" i="1"/>
  <c r="X5314" i="1"/>
  <c r="X5354" i="1"/>
  <c r="X5356" i="1"/>
  <c r="X5352" i="1"/>
  <c r="X3886" i="1"/>
  <c r="X3888" i="1"/>
  <c r="X3884" i="1"/>
  <c r="X1520" i="1"/>
  <c r="X1521" i="1"/>
  <c r="X1522" i="1"/>
  <c r="X1523" i="1"/>
  <c r="X1500" i="1"/>
  <c r="X1508" i="1"/>
  <c r="X1506" i="1"/>
  <c r="X1510" i="1"/>
  <c r="X1504" i="1"/>
  <c r="X1512" i="1"/>
  <c r="X1502" i="1"/>
  <c r="X4994" i="1"/>
  <c r="X4991" i="1"/>
  <c r="X4989" i="1"/>
  <c r="X6522" i="1"/>
  <c r="X6524" i="1"/>
  <c r="X5430" i="1"/>
  <c r="X5431" i="1"/>
  <c r="X5432" i="1"/>
  <c r="X5433" i="1"/>
  <c r="X4877" i="1"/>
  <c r="X4879" i="1"/>
  <c r="X4878" i="1"/>
  <c r="X4876" i="1"/>
  <c r="X4875" i="1"/>
  <c r="X4874" i="1"/>
  <c r="X5868" i="1"/>
  <c r="X5869" i="1"/>
  <c r="X5870" i="1"/>
  <c r="X5873" i="1"/>
  <c r="X5876" i="1"/>
  <c r="X5871" i="1"/>
  <c r="X5874" i="1"/>
  <c r="X5875" i="1"/>
  <c r="X5877" i="1"/>
  <c r="X5878" i="1"/>
  <c r="X5855" i="1"/>
  <c r="X5856" i="1"/>
  <c r="X5857" i="1"/>
  <c r="X5861" i="1"/>
  <c r="X5858" i="1"/>
  <c r="X5859" i="1"/>
  <c r="X5860" i="1"/>
  <c r="X5862" i="1"/>
  <c r="X6101" i="1"/>
  <c r="X4213" i="1"/>
  <c r="X4212" i="1"/>
  <c r="X4214" i="1"/>
  <c r="X4215" i="1"/>
  <c r="X4437" i="1"/>
  <c r="X4435" i="1"/>
  <c r="X4436" i="1"/>
  <c r="X4434" i="1"/>
  <c r="X4438" i="1"/>
  <c r="X4441" i="1"/>
  <c r="X4439" i="1"/>
  <c r="X4440" i="1"/>
  <c r="X4442" i="1"/>
  <c r="X4397" i="1"/>
  <c r="X4396" i="1"/>
  <c r="X4395" i="1"/>
  <c r="X4393" i="1"/>
  <c r="X4394" i="1"/>
  <c r="X4399" i="1"/>
  <c r="X4401" i="1"/>
  <c r="X4403" i="1"/>
  <c r="X4400" i="1"/>
  <c r="X4402" i="1"/>
  <c r="X4404" i="1"/>
  <c r="X4934" i="1"/>
  <c r="X4933" i="1"/>
  <c r="X4935" i="1"/>
  <c r="X4937" i="1"/>
  <c r="X4936" i="1"/>
  <c r="X4930" i="1"/>
  <c r="X4929" i="1"/>
  <c r="X4931" i="1"/>
  <c r="X4932" i="1"/>
  <c r="X6328" i="1"/>
  <c r="X6326" i="1"/>
  <c r="X6327" i="1"/>
  <c r="X6324" i="1"/>
  <c r="X6325" i="1"/>
  <c r="X6157" i="1"/>
  <c r="X6156" i="1"/>
  <c r="X6135" i="1"/>
  <c r="X6128" i="1"/>
  <c r="X5730" i="1"/>
  <c r="X5731" i="1"/>
  <c r="X5226" i="1"/>
  <c r="X5224" i="1"/>
  <c r="X5225" i="1"/>
  <c r="X6767" i="1"/>
  <c r="X6766" i="1"/>
  <c r="X6769" i="1"/>
  <c r="X6768" i="1"/>
  <c r="X6771" i="1"/>
  <c r="X6770" i="1"/>
  <c r="X6763" i="1"/>
  <c r="X6764" i="1"/>
  <c r="X5806" i="1"/>
  <c r="X6762" i="1"/>
  <c r="X6965" i="1"/>
  <c r="X6966" i="1"/>
  <c r="X4958" i="1"/>
  <c r="X5193" i="1"/>
  <c r="X6968" i="1"/>
  <c r="X5091" i="1"/>
  <c r="X6967" i="1"/>
  <c r="X5092" i="1"/>
  <c r="X5454" i="1"/>
  <c r="X330" i="1"/>
  <c r="X331" i="1"/>
  <c r="X157" i="1"/>
  <c r="X97" i="1"/>
  <c r="X328" i="1"/>
  <c r="X327" i="1"/>
  <c r="X329" i="1"/>
  <c r="X3119" i="1"/>
  <c r="X3120" i="1"/>
  <c r="X3121" i="1"/>
  <c r="X4992" i="1"/>
  <c r="X5005" i="1"/>
  <c r="X5006" i="1"/>
  <c r="X5007" i="1"/>
  <c r="X6961" i="1"/>
  <c r="X6962" i="1"/>
  <c r="X6963" i="1"/>
  <c r="X6964" i="1"/>
  <c r="X5187" i="1"/>
  <c r="X5188" i="1"/>
  <c r="X5189" i="1"/>
  <c r="X5008" i="1"/>
  <c r="X5009" i="1"/>
  <c r="X5010" i="1"/>
  <c r="X236" i="1"/>
  <c r="X237" i="1"/>
  <c r="X238" i="1"/>
  <c r="X233" i="1"/>
  <c r="X234" i="1"/>
  <c r="X235" i="1"/>
  <c r="X4609" i="1"/>
  <c r="X5042" i="1"/>
  <c r="X4940" i="1"/>
  <c r="X4939" i="1"/>
  <c r="X3848" i="1"/>
  <c r="X5222" i="1"/>
  <c r="X6410" i="1"/>
  <c r="X4285" i="1"/>
  <c r="X4281" i="1"/>
  <c r="X4282" i="1"/>
  <c r="X4286" i="1"/>
  <c r="X4283" i="1"/>
  <c r="X4284" i="1"/>
  <c r="X6690" i="1"/>
  <c r="X5264" i="1"/>
  <c r="X5265" i="1"/>
  <c r="X5266" i="1"/>
  <c r="X5267" i="1"/>
  <c r="X5268" i="1"/>
  <c r="X5269" i="1"/>
  <c r="X6116" i="1"/>
  <c r="X5263" i="1"/>
  <c r="X6105" i="1"/>
  <c r="X6104" i="1"/>
  <c r="X6689" i="1"/>
  <c r="X5509" i="1"/>
  <c r="X5511" i="1"/>
  <c r="X5510" i="1"/>
  <c r="X5512" i="1"/>
  <c r="X5513" i="1"/>
  <c r="X5515" i="1"/>
  <c r="X5517" i="1"/>
  <c r="X5514" i="1"/>
  <c r="X5516" i="1"/>
  <c r="X5518" i="1"/>
  <c r="X4743" i="1"/>
  <c r="X5290" i="1"/>
  <c r="X5291" i="1"/>
  <c r="X3484" i="1"/>
  <c r="X4287" i="1"/>
  <c r="X4288" i="1"/>
  <c r="X4278" i="1"/>
  <c r="X4279" i="1"/>
  <c r="X4280" i="1"/>
  <c r="X3716" i="1"/>
  <c r="X3711" i="1"/>
  <c r="X3714" i="1"/>
  <c r="X3710" i="1"/>
  <c r="X3715" i="1"/>
  <c r="X3712" i="1"/>
  <c r="X3713" i="1"/>
  <c r="X6688" i="1"/>
  <c r="X3902" i="1"/>
  <c r="X3903" i="1"/>
  <c r="X3904" i="1"/>
  <c r="X3905" i="1"/>
  <c r="X3901" i="1"/>
  <c r="X4255" i="1"/>
  <c r="X5712" i="1"/>
  <c r="X5471" i="1"/>
  <c r="X5472" i="1"/>
  <c r="X5473" i="1"/>
  <c r="X5474" i="1"/>
  <c r="X5086" i="1"/>
  <c r="X5087" i="1"/>
  <c r="X5085" i="1"/>
  <c r="X5089" i="1"/>
  <c r="X5088" i="1"/>
  <c r="X5443" i="1"/>
  <c r="X5437" i="1"/>
  <c r="X5713" i="1"/>
  <c r="X5470" i="1"/>
  <c r="X6307" i="1"/>
  <c r="X6797" i="1"/>
  <c r="X6799" i="1"/>
  <c r="X6798" i="1"/>
  <c r="X6800" i="1"/>
  <c r="X4841" i="1"/>
  <c r="X4846" i="1"/>
  <c r="X4847" i="1"/>
  <c r="X4848" i="1"/>
  <c r="X4854" i="1"/>
  <c r="X4840" i="1"/>
  <c r="X4843" i="1"/>
  <c r="X4844" i="1"/>
  <c r="X4845" i="1"/>
  <c r="X5191" i="1"/>
  <c r="X4842" i="1"/>
  <c r="X4849" i="1"/>
  <c r="X5177" i="1"/>
  <c r="X5094" i="1"/>
  <c r="X5095" i="1"/>
  <c r="X5096" i="1"/>
  <c r="X3895" i="1"/>
  <c r="X3896" i="1"/>
  <c r="X5097" i="1"/>
  <c r="X4995" i="1"/>
  <c r="X5453" i="1"/>
  <c r="X5444" i="1"/>
  <c r="X5445" i="1"/>
  <c r="X3802" i="1"/>
  <c r="X4257" i="1"/>
  <c r="X3803" i="1"/>
  <c r="X3804" i="1"/>
  <c r="X3805" i="1"/>
  <c r="X3806" i="1"/>
  <c r="X4683" i="1"/>
  <c r="X5716" i="1"/>
  <c r="X4741" i="1"/>
  <c r="X5508" i="1"/>
  <c r="X5455" i="1"/>
  <c r="X4308" i="1"/>
  <c r="X4309" i="1"/>
  <c r="X4312" i="1"/>
  <c r="X4311" i="1"/>
  <c r="X4310" i="1"/>
  <c r="X5100" i="1"/>
  <c r="X4880" i="1"/>
  <c r="X5692" i="1"/>
  <c r="X4316" i="1"/>
  <c r="X4315" i="1"/>
  <c r="X4314" i="1"/>
  <c r="X4313" i="1"/>
  <c r="X4323" i="1"/>
  <c r="X4985" i="1"/>
  <c r="X3534" i="1"/>
  <c r="X3533" i="1"/>
  <c r="X3532" i="1"/>
  <c r="X7005" i="1"/>
  <c r="X3529" i="1"/>
  <c r="X3530" i="1"/>
  <c r="X5275" i="1"/>
  <c r="X3169" i="1"/>
  <c r="X3171" i="1"/>
  <c r="X3172" i="1"/>
  <c r="X3170" i="1"/>
  <c r="X6530" i="1"/>
  <c r="X5059" i="1"/>
  <c r="X3523" i="1"/>
  <c r="X3524" i="1"/>
  <c r="X334" i="1"/>
  <c r="X333" i="1"/>
  <c r="X332" i="1"/>
  <c r="X335" i="1"/>
  <c r="X336" i="1"/>
  <c r="X337" i="1"/>
  <c r="X6542" i="1"/>
  <c r="X6678" i="1"/>
  <c r="X6679" i="1"/>
  <c r="X6801" i="1"/>
  <c r="X6681" i="1"/>
  <c r="X4881" i="1"/>
  <c r="X6680" i="1"/>
  <c r="X5400" i="1"/>
  <c r="X5399" i="1"/>
  <c r="X4519" i="1"/>
  <c r="X3855" i="1"/>
  <c r="X3854" i="1"/>
  <c r="X4752" i="1"/>
  <c r="X3853" i="1"/>
  <c r="X3852" i="1"/>
  <c r="X6740" i="1"/>
  <c r="X5766" i="1"/>
  <c r="X5715" i="1"/>
  <c r="X6465" i="1"/>
  <c r="X6570" i="1"/>
  <c r="X6572" i="1"/>
  <c r="X6573" i="1"/>
  <c r="X5759" i="1"/>
  <c r="X5112" i="1"/>
  <c r="X5093" i="1"/>
  <c r="X5438" i="1"/>
  <c r="X5441" i="1"/>
  <c r="X5439" i="1"/>
  <c r="X5442" i="1"/>
  <c r="X5440" i="1"/>
  <c r="X5678" i="1"/>
  <c r="X5120" i="1"/>
  <c r="X4291" i="1"/>
  <c r="X4289" i="1"/>
  <c r="X4293" i="1"/>
  <c r="X4292" i="1"/>
  <c r="X4294" i="1"/>
  <c r="X4295" i="1"/>
  <c r="X4290" i="1"/>
  <c r="X4272" i="1"/>
  <c r="X4273" i="1"/>
  <c r="X6561" i="1"/>
  <c r="X3485" i="1"/>
  <c r="X6560" i="1"/>
  <c r="X6525" i="1"/>
  <c r="X3488" i="1"/>
  <c r="X3487" i="1"/>
  <c r="X5121" i="1"/>
  <c r="X4883" i="1"/>
  <c r="X4884" i="1"/>
  <c r="X5670" i="1"/>
  <c r="X5098" i="1"/>
  <c r="X4270" i="1"/>
  <c r="X4271" i="1"/>
  <c r="X4754" i="1"/>
  <c r="X4742" i="1"/>
  <c r="X3807" i="1"/>
  <c r="X3808" i="1"/>
  <c r="X5247" i="1"/>
  <c r="X5248" i="1"/>
  <c r="X4740" i="1"/>
  <c r="X1063" i="1"/>
  <c r="X1062" i="1"/>
  <c r="X1064" i="1"/>
  <c r="X7102" i="1"/>
  <c r="X7091" i="1"/>
  <c r="X7092" i="1"/>
  <c r="X7085" i="1"/>
  <c r="X7093" i="1"/>
  <c r="X7086" i="1"/>
  <c r="X7095" i="1"/>
  <c r="X7087" i="1"/>
  <c r="X7094" i="1"/>
  <c r="X7088" i="1"/>
  <c r="X7098" i="1"/>
  <c r="X7097" i="1"/>
  <c r="X7089" i="1"/>
  <c r="X7096" i="1"/>
  <c r="X7090" i="1"/>
  <c r="X7099" i="1"/>
  <c r="X7180" i="1"/>
  <c r="X7182" i="1"/>
  <c r="X3669" i="1"/>
  <c r="X5434" i="1"/>
  <c r="X6628" i="1"/>
  <c r="X788" i="1"/>
  <c r="X789" i="1"/>
  <c r="X790" i="1"/>
  <c r="X791" i="1"/>
  <c r="X792" i="1"/>
  <c r="X793" i="1"/>
  <c r="X794" i="1"/>
  <c r="X795" i="1"/>
  <c r="X756" i="1"/>
  <c r="X757" i="1"/>
  <c r="X738" i="1"/>
  <c r="X739" i="1"/>
  <c r="X740" i="1"/>
  <c r="X741" i="1"/>
  <c r="X779" i="1"/>
  <c r="X880" i="1"/>
  <c r="X883" i="1"/>
  <c r="X886" i="1"/>
  <c r="X884" i="1"/>
  <c r="X882" i="1"/>
  <c r="X885" i="1"/>
  <c r="X881" i="1"/>
  <c r="X2833" i="1"/>
  <c r="X2834" i="1"/>
  <c r="X2835" i="1"/>
  <c r="X2836" i="1"/>
  <c r="X2837" i="1"/>
  <c r="X2838" i="1"/>
  <c r="X2839" i="1"/>
  <c r="X2840" i="1"/>
  <c r="X2841" i="1"/>
  <c r="X2842" i="1"/>
  <c r="X2843" i="1"/>
  <c r="X2844" i="1"/>
  <c r="X2845" i="1"/>
  <c r="X2846" i="1"/>
  <c r="X1113" i="1"/>
  <c r="X1118" i="1"/>
  <c r="X1115" i="1"/>
  <c r="X1119" i="1"/>
  <c r="X1114" i="1"/>
  <c r="X1056" i="1"/>
  <c r="X1058" i="1"/>
  <c r="X1059" i="1"/>
  <c r="X1060" i="1"/>
  <c r="X1061" i="1"/>
  <c r="X1077" i="1"/>
  <c r="X1078" i="1"/>
  <c r="X1079" i="1"/>
  <c r="X1080" i="1"/>
  <c r="X1110" i="1"/>
  <c r="X1089" i="1"/>
  <c r="X1090" i="1"/>
  <c r="X1091" i="1"/>
  <c r="X1092" i="1"/>
  <c r="X1093" i="1"/>
  <c r="X1094" i="1"/>
  <c r="X1095" i="1"/>
  <c r="X1081" i="1"/>
  <c r="X1082" i="1"/>
  <c r="X1083" i="1"/>
  <c r="X1084" i="1"/>
  <c r="X1111" i="1"/>
  <c r="X1096" i="1"/>
  <c r="X1097" i="1"/>
  <c r="X1098" i="1"/>
  <c r="X1099" i="1"/>
  <c r="X1100" i="1"/>
  <c r="X1101" i="1"/>
  <c r="X1102" i="1"/>
  <c r="X1085" i="1"/>
  <c r="X1086" i="1"/>
  <c r="X1087" i="1"/>
  <c r="X1088" i="1"/>
  <c r="X1112" i="1"/>
  <c r="X1103" i="1"/>
  <c r="X1104" i="1"/>
  <c r="X1105" i="1"/>
  <c r="X1106" i="1"/>
  <c r="X1107" i="1"/>
  <c r="X1108" i="1"/>
  <c r="X1109" i="1"/>
  <c r="X637" i="1"/>
  <c r="X638" i="1"/>
  <c r="X639" i="1"/>
  <c r="X640" i="1"/>
  <c r="X641" i="1"/>
  <c r="X653" i="1"/>
  <c r="X654" i="1"/>
  <c r="X655" i="1"/>
  <c r="X656" i="1"/>
  <c r="X657" i="1"/>
  <c r="X647" i="1"/>
  <c r="X648" i="1"/>
  <c r="X649" i="1"/>
  <c r="X650" i="1"/>
  <c r="X651" i="1"/>
  <c r="X652" i="1"/>
  <c r="X642" i="1"/>
  <c r="X643" i="1"/>
  <c r="X644" i="1"/>
  <c r="X645" i="1"/>
  <c r="X2664" i="1"/>
  <c r="X2665" i="1"/>
  <c r="X2666" i="1"/>
  <c r="X2669" i="1"/>
  <c r="X2667" i="1"/>
  <c r="X2670" i="1"/>
  <c r="X2668" i="1"/>
  <c r="X2678" i="1"/>
  <c r="X2679" i="1"/>
  <c r="X2680" i="1"/>
  <c r="X2684" i="1"/>
  <c r="X2681" i="1"/>
  <c r="X2683" i="1"/>
  <c r="X2682" i="1"/>
  <c r="X2671" i="1"/>
  <c r="X2672" i="1"/>
  <c r="X2673" i="1"/>
  <c r="X2676" i="1"/>
  <c r="X2674" i="1"/>
  <c r="X2677" i="1"/>
  <c r="X2675" i="1"/>
  <c r="X1889" i="1"/>
  <c r="X1890" i="1"/>
  <c r="X1891" i="1"/>
  <c r="X1892" i="1"/>
  <c r="X1893" i="1"/>
  <c r="X1894" i="1"/>
  <c r="X1895" i="1"/>
  <c r="X1888" i="1"/>
  <c r="X1896" i="1"/>
  <c r="X1897" i="1"/>
  <c r="X1898" i="1"/>
  <c r="X1899" i="1"/>
  <c r="X1900" i="1"/>
  <c r="X1901" i="1"/>
  <c r="X1151" i="1"/>
  <c r="X1148" i="1"/>
  <c r="X1149" i="1"/>
  <c r="X1150" i="1"/>
  <c r="X1152" i="1"/>
  <c r="X1155" i="1"/>
  <c r="X1153" i="1"/>
  <c r="X1156" i="1"/>
  <c r="X1154" i="1"/>
  <c r="X1157" i="1"/>
  <c r="X1158" i="1"/>
  <c r="X1159" i="1"/>
  <c r="X1160" i="1"/>
  <c r="X1161" i="1"/>
  <c r="X1371" i="1"/>
  <c r="X1372" i="1"/>
  <c r="X1373" i="1"/>
  <c r="X1375" i="1"/>
  <c r="X1374" i="1"/>
  <c r="X1377" i="1"/>
  <c r="X1376" i="1"/>
  <c r="X1368" i="1"/>
  <c r="X1367" i="1"/>
  <c r="X1366" i="1"/>
  <c r="X1369" i="1"/>
  <c r="X1365" i="1"/>
  <c r="X1370" i="1"/>
  <c r="X1364" i="1"/>
  <c r="X1378" i="1"/>
  <c r="X1382" i="1"/>
  <c r="X1381" i="1"/>
  <c r="X1380" i="1"/>
  <c r="X1379" i="1"/>
  <c r="X1203" i="1"/>
  <c r="X1204" i="1"/>
  <c r="X1205" i="1"/>
  <c r="X1215" i="1"/>
  <c r="X1216" i="1"/>
  <c r="X1217" i="1"/>
  <c r="X1214" i="1"/>
  <c r="X1218" i="1"/>
  <c r="X1207" i="1"/>
  <c r="X1219" i="1"/>
  <c r="X1200" i="1"/>
  <c r="X1201" i="1"/>
  <c r="X1202" i="1"/>
  <c r="X1209" i="1"/>
  <c r="X1210" i="1"/>
  <c r="X1211" i="1"/>
  <c r="X1208" i="1"/>
  <c r="X1212" i="1"/>
  <c r="X1206" i="1"/>
  <c r="X1213" i="1"/>
  <c r="X1236" i="1"/>
  <c r="X1234" i="1"/>
  <c r="X1232" i="1"/>
  <c r="X1230" i="1"/>
  <c r="X1228" i="1"/>
  <c r="X1226" i="1"/>
  <c r="X1220" i="1"/>
  <c r="X1224" i="1"/>
  <c r="X1223" i="1"/>
  <c r="X1238" i="1"/>
  <c r="X1239" i="1"/>
  <c r="X1240" i="1"/>
  <c r="X1241" i="1"/>
  <c r="X1242" i="1"/>
  <c r="X1243" i="1"/>
  <c r="X1244" i="1"/>
  <c r="X1222" i="1"/>
  <c r="X1245" i="1"/>
  <c r="X1246" i="1"/>
  <c r="X1247" i="1"/>
  <c r="X1248" i="1"/>
  <c r="X1249" i="1"/>
  <c r="X1250" i="1"/>
  <c r="X1251" i="1"/>
  <c r="X1916" i="1"/>
  <c r="X1917" i="1"/>
  <c r="X1918" i="1"/>
  <c r="X1919" i="1"/>
  <c r="X1928" i="1"/>
  <c r="X1929" i="1"/>
  <c r="X1930" i="1"/>
  <c r="X1931" i="1"/>
  <c r="X1932" i="1"/>
  <c r="X1934" i="1"/>
  <c r="X1920" i="1"/>
  <c r="X1921" i="1"/>
  <c r="X1922" i="1"/>
  <c r="X1923" i="1"/>
  <c r="X1936" i="1"/>
  <c r="X1937" i="1"/>
  <c r="X1938" i="1"/>
  <c r="X1939" i="1"/>
  <c r="X1940" i="1"/>
  <c r="X1941" i="1"/>
  <c r="X1924" i="1"/>
  <c r="X1925" i="1"/>
  <c r="X1926" i="1"/>
  <c r="X1927" i="1"/>
  <c r="X1935" i="1"/>
  <c r="X1943" i="1"/>
  <c r="X1944" i="1"/>
  <c r="X1945" i="1"/>
  <c r="X1946" i="1"/>
  <c r="X1947" i="1"/>
  <c r="X1948" i="1"/>
  <c r="X2048" i="1"/>
  <c r="X2044" i="1"/>
  <c r="X2049" i="1"/>
  <c r="X2045" i="1"/>
  <c r="X2050" i="1"/>
  <c r="X2046" i="1"/>
  <c r="X2051" i="1"/>
  <c r="X2047" i="1"/>
  <c r="X2057" i="1"/>
  <c r="X2056" i="1"/>
  <c r="X2065" i="1"/>
  <c r="X2059" i="1"/>
  <c r="X2066" i="1"/>
  <c r="X2060" i="1"/>
  <c r="X2067" i="1"/>
  <c r="X2061" i="1"/>
  <c r="X2068" i="1"/>
  <c r="X2062" i="1"/>
  <c r="X2069" i="1"/>
  <c r="X2063" i="1"/>
  <c r="X2070" i="1"/>
  <c r="X2064" i="1"/>
  <c r="X2052" i="1"/>
  <c r="X2053" i="1"/>
  <c r="X2054" i="1"/>
  <c r="X2055" i="1"/>
  <c r="X2058" i="1"/>
  <c r="X2071" i="1"/>
  <c r="X2072" i="1"/>
  <c r="X2073" i="1"/>
  <c r="X2074" i="1"/>
  <c r="X2075" i="1"/>
  <c r="X2076" i="1"/>
  <c r="X1953" i="1"/>
  <c r="X1949" i="1"/>
  <c r="X1954" i="1"/>
  <c r="X1950" i="1"/>
  <c r="X1955" i="1"/>
  <c r="X1951" i="1"/>
  <c r="X1956" i="1"/>
  <c r="X1952" i="1"/>
  <c r="X1966" i="1"/>
  <c r="X1965" i="1"/>
  <c r="X1975" i="1"/>
  <c r="X1969" i="1"/>
  <c r="X1976" i="1"/>
  <c r="X1970" i="1"/>
  <c r="X1977" i="1"/>
  <c r="X1971" i="1"/>
  <c r="X1978" i="1"/>
  <c r="X1972" i="1"/>
  <c r="X1979" i="1"/>
  <c r="X1973" i="1"/>
  <c r="X1980" i="1"/>
  <c r="X1974" i="1"/>
  <c r="X1957" i="1"/>
  <c r="X1958" i="1"/>
  <c r="X1959" i="1"/>
  <c r="X1960" i="1"/>
  <c r="X1968" i="1"/>
  <c r="X1981" i="1"/>
  <c r="X1982" i="1"/>
  <c r="X1983" i="1"/>
  <c r="X1984" i="1"/>
  <c r="X1985" i="1"/>
  <c r="X1986" i="1"/>
  <c r="X1961" i="1"/>
  <c r="X1962" i="1"/>
  <c r="X1963" i="1"/>
  <c r="X1964" i="1"/>
  <c r="X1967" i="1"/>
  <c r="X1996" i="1"/>
  <c r="X1987" i="1"/>
  <c r="X1997" i="1"/>
  <c r="X1988" i="1"/>
  <c r="X1998" i="1"/>
  <c r="X1989" i="1"/>
  <c r="X1995" i="1"/>
  <c r="X1990" i="1"/>
  <c r="X1993" i="1"/>
  <c r="X1991" i="1"/>
  <c r="X1994" i="1"/>
  <c r="X1992" i="1"/>
  <c r="X1999" i="1"/>
  <c r="X2008" i="1"/>
  <c r="X2004" i="1"/>
  <c r="X2009" i="1"/>
  <c r="X2005" i="1"/>
  <c r="X2010" i="1"/>
  <c r="X2006" i="1"/>
  <c r="X2011" i="1"/>
  <c r="X2007" i="1"/>
  <c r="X2017" i="1"/>
  <c r="X2016" i="1"/>
  <c r="X2026" i="1"/>
  <c r="X2020" i="1"/>
  <c r="X2027" i="1"/>
  <c r="X2021" i="1"/>
  <c r="X2028" i="1"/>
  <c r="X2022" i="1"/>
  <c r="X2029" i="1"/>
  <c r="X2023" i="1"/>
  <c r="X2030" i="1"/>
  <c r="X2024" i="1"/>
  <c r="X2031" i="1"/>
  <c r="X2025" i="1"/>
  <c r="X2012" i="1"/>
  <c r="X2013" i="1"/>
  <c r="X2014" i="1"/>
  <c r="X2015" i="1"/>
  <c r="X2019" i="1"/>
  <c r="X2032" i="1"/>
  <c r="X2033" i="1"/>
  <c r="X2034" i="1"/>
  <c r="X2035" i="1"/>
  <c r="X2036" i="1"/>
  <c r="X2037" i="1"/>
  <c r="X2000" i="1"/>
  <c r="X2001" i="1"/>
  <c r="X2002" i="1"/>
  <c r="X2003" i="1"/>
  <c r="X2018" i="1"/>
  <c r="X2038" i="1"/>
  <c r="X2039" i="1"/>
  <c r="X2040" i="1"/>
  <c r="X2041" i="1"/>
  <c r="X2042" i="1"/>
  <c r="X2043" i="1"/>
  <c r="X1902" i="1"/>
  <c r="X1904" i="1"/>
  <c r="X1905" i="1"/>
  <c r="X1906" i="1"/>
  <c r="X1907" i="1"/>
  <c r="X1908" i="1"/>
  <c r="X1909" i="1"/>
  <c r="X1903" i="1"/>
  <c r="X1910" i="1"/>
  <c r="X1911" i="1"/>
  <c r="X1912" i="1"/>
  <c r="X1913" i="1"/>
  <c r="X1914" i="1"/>
  <c r="X1915" i="1"/>
  <c r="X681" i="1"/>
  <c r="X682" i="1"/>
  <c r="X683" i="1"/>
  <c r="X684" i="1"/>
  <c r="X685" i="1"/>
  <c r="X1436" i="1"/>
  <c r="X1450" i="1"/>
  <c r="X1451" i="1"/>
  <c r="X1452" i="1"/>
  <c r="X1449" i="1"/>
  <c r="X1447" i="1"/>
  <c r="X1448" i="1"/>
  <c r="X1453" i="1"/>
  <c r="X1459" i="1"/>
  <c r="X1462" i="1"/>
  <c r="X1463" i="1"/>
  <c r="X1461" i="1"/>
  <c r="X1460" i="1"/>
  <c r="X1464" i="1"/>
  <c r="X1437" i="1"/>
  <c r="X1442" i="1"/>
  <c r="X1444" i="1"/>
  <c r="X1445" i="1"/>
  <c r="X1441" i="1"/>
  <c r="X1439" i="1"/>
  <c r="X1440" i="1"/>
  <c r="X1446" i="1"/>
  <c r="X1301" i="1"/>
  <c r="X1300" i="1"/>
  <c r="X1302" i="1"/>
  <c r="X1305" i="1"/>
  <c r="X1303" i="1"/>
  <c r="X1306" i="1"/>
  <c r="X1304" i="1"/>
  <c r="X1307" i="1"/>
  <c r="X1314" i="1"/>
  <c r="X1338" i="1"/>
  <c r="X1311" i="1"/>
  <c r="X1335" i="1"/>
  <c r="X1312" i="1"/>
  <c r="X1336" i="1"/>
  <c r="X1313" i="1"/>
  <c r="X1337" i="1"/>
  <c r="X1310" i="1"/>
  <c r="X1334" i="1"/>
  <c r="X1308" i="1"/>
  <c r="X1332" i="1"/>
  <c r="X1309" i="1"/>
  <c r="X1333" i="1"/>
  <c r="X1315" i="1"/>
  <c r="X1339" i="1"/>
  <c r="X1330" i="1"/>
  <c r="X1327" i="1"/>
  <c r="X1328" i="1"/>
  <c r="X1329" i="1"/>
  <c r="X1326" i="1"/>
  <c r="X1324" i="1"/>
  <c r="X1325" i="1"/>
  <c r="X1331" i="1"/>
  <c r="X1322" i="1"/>
  <c r="X1354" i="1"/>
  <c r="X1319" i="1"/>
  <c r="X1351" i="1"/>
  <c r="X1320" i="1"/>
  <c r="X1352" i="1"/>
  <c r="X1321" i="1"/>
  <c r="X1353" i="1"/>
  <c r="X1318" i="1"/>
  <c r="X1350" i="1"/>
  <c r="X1316" i="1"/>
  <c r="X1348" i="1"/>
  <c r="X1317" i="1"/>
  <c r="X1349" i="1"/>
  <c r="X1323" i="1"/>
  <c r="X1355" i="1"/>
  <c r="X1346" i="1"/>
  <c r="X1343" i="1"/>
  <c r="X1344" i="1"/>
  <c r="X1345" i="1"/>
  <c r="X1342" i="1"/>
  <c r="X1340" i="1"/>
  <c r="X1341" i="1"/>
  <c r="X1347" i="1"/>
  <c r="X1356" i="1"/>
  <c r="X1360" i="1"/>
  <c r="X1361" i="1"/>
  <c r="X1362" i="1"/>
  <c r="X1359" i="1"/>
  <c r="X1357" i="1"/>
  <c r="X1358" i="1"/>
  <c r="X1363" i="1"/>
  <c r="X2830" i="1"/>
  <c r="X2831" i="1"/>
  <c r="X2832" i="1"/>
  <c r="X2829" i="1"/>
  <c r="X1190" i="1"/>
  <c r="X1191" i="1"/>
  <c r="X1192" i="1"/>
  <c r="X1193" i="1"/>
  <c r="X1197" i="1"/>
  <c r="X1196" i="1"/>
  <c r="X1194" i="1"/>
  <c r="X1198" i="1"/>
  <c r="X1195" i="1"/>
  <c r="X1199" i="1"/>
  <c r="X820" i="1"/>
  <c r="X821" i="1"/>
  <c r="X822" i="1"/>
  <c r="X823" i="1"/>
  <c r="X840" i="1"/>
  <c r="X844" i="1"/>
  <c r="X845" i="1"/>
  <c r="X846" i="1"/>
  <c r="X847" i="1"/>
  <c r="X828" i="1"/>
  <c r="X829" i="1"/>
  <c r="X830" i="1"/>
  <c r="X831" i="1"/>
  <c r="X864" i="1"/>
  <c r="X865" i="1"/>
  <c r="X866" i="1"/>
  <c r="X867" i="1"/>
  <c r="X868" i="1"/>
  <c r="X869" i="1"/>
  <c r="X870" i="1"/>
  <c r="X871" i="1"/>
  <c r="X824" i="1"/>
  <c r="X825" i="1"/>
  <c r="X826" i="1"/>
  <c r="X827" i="1"/>
  <c r="X848" i="1"/>
  <c r="X849" i="1"/>
  <c r="X852" i="1"/>
  <c r="X853" i="1"/>
  <c r="X854" i="1"/>
  <c r="X855" i="1"/>
  <c r="X1179" i="1"/>
  <c r="X1180" i="1"/>
  <c r="X6792" i="1"/>
  <c r="X5260" i="1"/>
  <c r="X5259" i="1"/>
  <c r="X5679" i="1"/>
  <c r="X5680" i="1"/>
  <c r="X5251" i="1"/>
  <c r="X5371" i="1"/>
  <c r="X5372" i="1"/>
  <c r="X6559" i="1"/>
  <c r="X5203" i="1"/>
  <c r="X6558" i="1"/>
  <c r="X6758" i="1"/>
  <c r="X6757" i="1"/>
  <c r="X6759" i="1"/>
  <c r="X6760" i="1"/>
  <c r="X6761" i="1"/>
  <c r="X5043" i="1"/>
  <c r="X5044" i="1"/>
  <c r="X5045" i="1"/>
  <c r="X5046" i="1"/>
  <c r="X5660" i="1"/>
  <c r="X4749" i="1"/>
  <c r="X6133" i="1"/>
  <c r="X6134" i="1"/>
  <c r="X6120" i="1"/>
  <c r="X6119" i="1"/>
  <c r="X6106" i="1"/>
  <c r="X6107" i="1"/>
  <c r="X6571" i="1"/>
  <c r="X6574" i="1"/>
  <c r="X4980" i="1"/>
  <c r="X4981" i="1"/>
  <c r="X5001" i="1"/>
  <c r="X5002" i="1"/>
  <c r="X5004" i="1"/>
  <c r="X5003" i="1"/>
  <c r="X4999" i="1"/>
  <c r="X5000" i="1"/>
  <c r="X4996" i="1"/>
  <c r="X4997" i="1"/>
  <c r="X4998" i="1"/>
  <c r="X6569" i="1"/>
  <c r="X5765" i="1"/>
  <c r="X4976" i="1"/>
  <c r="X5764" i="1"/>
  <c r="X5760" i="1"/>
  <c r="X5762" i="1"/>
  <c r="X5761" i="1"/>
  <c r="X5763" i="1"/>
  <c r="X6454" i="1"/>
  <c r="X6456" i="1"/>
  <c r="X6455" i="1"/>
  <c r="X6618" i="1"/>
  <c r="X6620" i="1"/>
  <c r="X6619" i="1"/>
  <c r="X6621" i="1"/>
  <c r="X5755" i="1"/>
  <c r="X5757" i="1"/>
  <c r="X5756" i="1"/>
  <c r="X5758" i="1"/>
  <c r="X5340" i="1"/>
  <c r="X5342" i="1"/>
  <c r="X5341" i="1"/>
  <c r="X5397" i="1"/>
  <c r="X5398" i="1"/>
  <c r="X6576" i="1"/>
  <c r="X6580" i="1"/>
  <c r="X6578" i="1"/>
  <c r="X6575" i="1"/>
  <c r="X6579" i="1"/>
  <c r="X6577" i="1"/>
  <c r="X6581" i="1"/>
  <c r="X6566" i="1"/>
  <c r="X6568" i="1"/>
  <c r="X6567" i="1"/>
  <c r="X4301" i="1"/>
  <c r="X4303" i="1"/>
  <c r="X4302" i="1"/>
  <c r="X4986" i="1"/>
  <c r="X4987" i="1"/>
  <c r="X6644" i="1"/>
  <c r="X6645" i="1"/>
  <c r="X4750" i="1"/>
  <c r="X4751" i="1"/>
  <c r="X6616" i="1"/>
  <c r="X6617" i="1"/>
  <c r="X6468" i="1"/>
  <c r="X6565" i="1"/>
  <c r="X5753" i="1"/>
  <c r="X5754" i="1"/>
  <c r="X5749" i="1"/>
  <c r="X5750" i="1"/>
  <c r="X6451" i="1"/>
  <c r="X6452" i="1"/>
  <c r="X3526" i="1"/>
  <c r="X3525" i="1"/>
  <c r="X3481" i="1"/>
  <c r="X3483" i="1"/>
  <c r="X3482" i="1"/>
  <c r="X5327" i="1"/>
  <c r="X5289" i="1"/>
  <c r="X5328" i="1"/>
  <c r="X5315" i="1"/>
  <c r="X5335" i="1"/>
  <c r="X5334" i="1"/>
  <c r="X6739" i="1"/>
  <c r="X6738" i="1"/>
  <c r="X4947" i="1"/>
  <c r="X4946" i="1"/>
  <c r="X4948" i="1"/>
  <c r="X4839" i="1"/>
  <c r="X4837" i="1"/>
  <c r="X4838" i="1"/>
  <c r="X4831" i="1"/>
  <c r="X4833" i="1"/>
  <c r="X4825" i="1"/>
  <c r="X4826" i="1"/>
  <c r="X4835" i="1"/>
  <c r="X4836" i="1"/>
  <c r="X4829" i="1"/>
  <c r="X4830" i="1"/>
  <c r="X4823" i="1"/>
  <c r="X4824" i="1"/>
  <c r="X4832" i="1"/>
  <c r="X4834" i="1"/>
  <c r="X4693" i="1"/>
  <c r="X4692" i="1"/>
  <c r="X4698" i="1"/>
  <c r="X4699" i="1"/>
  <c r="X4701" i="1"/>
  <c r="X4694" i="1"/>
  <c r="X4696" i="1"/>
  <c r="X4700" i="1"/>
  <c r="X4697" i="1"/>
  <c r="X4695" i="1"/>
  <c r="X5343" i="1"/>
  <c r="X5344" i="1"/>
  <c r="X5345" i="1"/>
  <c r="X5050" i="1"/>
  <c r="X5048" i="1"/>
  <c r="X5047" i="1"/>
  <c r="X5049" i="1"/>
  <c r="X6793" i="1"/>
  <c r="X5223" i="1"/>
  <c r="X5037" i="1"/>
  <c r="X7003" i="1"/>
  <c r="X6158" i="1"/>
  <c r="X6136" i="1"/>
  <c r="X6137" i="1"/>
  <c r="X3194" i="1"/>
  <c r="X3199" i="1"/>
  <c r="X3200" i="1"/>
  <c r="X3209" i="1"/>
  <c r="X3208" i="1"/>
  <c r="X3694" i="1"/>
  <c r="X3695" i="1"/>
  <c r="X18" i="1"/>
  <c r="X13" i="1"/>
  <c r="X12" i="1"/>
  <c r="X7" i="1"/>
  <c r="X6" i="1"/>
  <c r="X4516" i="1"/>
  <c r="X4517" i="1"/>
  <c r="X5368" i="1"/>
  <c r="X5369" i="1"/>
  <c r="X5367" i="1"/>
  <c r="X3466" i="1"/>
  <c r="X3467" i="1"/>
  <c r="X5684" i="1"/>
  <c r="X5683" i="1"/>
  <c r="X6674" i="1"/>
  <c r="X5717" i="1"/>
  <c r="X5720" i="1"/>
  <c r="X5719" i="1"/>
  <c r="X5718" i="1"/>
  <c r="X5721" i="1"/>
  <c r="X4882" i="1"/>
  <c r="X5465" i="1"/>
  <c r="X5464" i="1"/>
  <c r="X5462" i="1"/>
  <c r="X4780" i="1"/>
  <c r="X4784" i="1"/>
  <c r="X5463" i="1"/>
  <c r="X6646" i="1"/>
  <c r="X6649" i="1"/>
  <c r="X6647" i="1"/>
  <c r="X6648" i="1"/>
  <c r="X6650" i="1"/>
  <c r="X4779" i="1"/>
  <c r="X3496" i="1"/>
  <c r="X5714" i="1"/>
  <c r="X6675" i="1"/>
  <c r="X6676" i="1"/>
  <c r="X6677" i="1"/>
  <c r="X5659" i="1"/>
  <c r="X5228" i="1"/>
  <c r="X5227" i="1"/>
  <c r="X5229" i="1"/>
  <c r="X5113" i="1"/>
  <c r="X5114" i="1"/>
  <c r="X5115" i="1"/>
  <c r="X5116" i="1"/>
  <c r="X4952" i="1"/>
  <c r="X4953" i="1"/>
  <c r="X4783" i="1"/>
  <c r="X6448" i="1"/>
  <c r="X5468" i="1"/>
  <c r="X5469" i="1"/>
  <c r="X4778" i="1"/>
  <c r="X3851" i="1"/>
  <c r="X4983" i="1"/>
  <c r="X4984" i="1"/>
  <c r="X6543" i="1"/>
  <c r="X4256" i="1"/>
  <c r="X5479" i="1"/>
  <c r="X5480" i="1"/>
  <c r="X6544" i="1"/>
  <c r="X6608" i="1"/>
  <c r="X4258" i="1"/>
  <c r="X5476" i="1"/>
  <c r="X5478" i="1"/>
  <c r="X6541" i="1"/>
  <c r="X5477" i="1"/>
  <c r="X6409" i="1"/>
  <c r="X5206" i="1"/>
  <c r="X5076" i="1"/>
  <c r="X6142" i="1"/>
  <c r="X5466" i="1"/>
  <c r="X5467" i="1"/>
  <c r="X4782" i="1"/>
  <c r="X4781" i="1"/>
  <c r="X6614" i="1"/>
  <c r="X6612" i="1"/>
  <c r="X5359" i="1"/>
  <c r="X6460" i="1"/>
  <c r="X6461" i="1"/>
  <c r="X6462" i="1"/>
  <c r="X4734" i="1"/>
  <c r="X4735" i="1"/>
  <c r="X4736" i="1"/>
  <c r="X4738" i="1"/>
  <c r="X6463" i="1"/>
  <c r="X6464" i="1"/>
  <c r="X4739" i="1"/>
  <c r="X4732" i="1"/>
  <c r="X4737" i="1"/>
  <c r="X4733" i="1"/>
  <c r="X6457" i="1"/>
  <c r="X6458" i="1"/>
  <c r="X6459" i="1"/>
  <c r="X5669" i="1"/>
  <c r="X6453" i="1"/>
  <c r="X5185" i="1"/>
  <c r="X5186" i="1"/>
  <c r="X5184" i="1"/>
  <c r="X6665" i="1"/>
  <c r="X6470" i="1"/>
  <c r="X621" i="1"/>
  <c r="X622" i="1"/>
  <c r="X624" i="1"/>
  <c r="X625" i="1"/>
  <c r="X626" i="1"/>
  <c r="X627" i="1"/>
  <c r="X628" i="1"/>
  <c r="X629" i="1"/>
  <c r="X630" i="1"/>
  <c r="X618" i="1"/>
  <c r="X619" i="1"/>
  <c r="X620" i="1"/>
  <c r="X635" i="1"/>
  <c r="X636" i="1"/>
  <c r="X631" i="1"/>
  <c r="X632" i="1"/>
  <c r="X633" i="1"/>
  <c r="X634" i="1"/>
  <c r="X6181" i="1"/>
  <c r="X6183" i="1"/>
  <c r="X6182" i="1"/>
  <c r="X4977" i="1"/>
  <c r="X4978" i="1"/>
  <c r="X3800" i="1"/>
  <c r="X5732" i="1"/>
  <c r="X5041" i="1"/>
  <c r="X6615" i="1"/>
  <c r="X6613" i="1"/>
  <c r="X5777" i="1"/>
  <c r="X6469" i="1"/>
  <c r="X6539" i="1"/>
  <c r="X4600" i="1"/>
  <c r="X4599" i="1"/>
  <c r="X4602" i="1"/>
  <c r="X4598" i="1"/>
  <c r="X4601" i="1"/>
  <c r="X4606" i="1"/>
  <c r="X4605" i="1"/>
  <c r="X4604" i="1"/>
  <c r="X4608" i="1"/>
  <c r="X4603" i="1"/>
  <c r="X4607" i="1"/>
  <c r="X6161" i="1"/>
  <c r="X4305" i="1"/>
  <c r="X3416" i="1"/>
  <c r="X3125" i="1"/>
  <c r="X3127" i="1"/>
  <c r="X3126" i="1"/>
  <c r="X3122" i="1"/>
  <c r="X3124" i="1"/>
  <c r="X3123" i="1"/>
  <c r="X6467" i="1"/>
  <c r="X6466" i="1"/>
  <c r="X6180" i="1"/>
  <c r="X4789" i="1"/>
  <c r="X4787" i="1"/>
  <c r="X4788" i="1"/>
  <c r="X5640" i="1"/>
  <c r="X4979" i="1"/>
  <c r="X5638" i="1"/>
  <c r="X5639" i="1"/>
  <c r="X4195" i="1"/>
  <c r="X4196" i="1"/>
  <c r="X4197" i="1"/>
  <c r="X4199" i="1"/>
  <c r="X4198" i="1"/>
  <c r="X5637" i="1"/>
  <c r="X4956" i="1"/>
  <c r="X4957" i="1"/>
  <c r="X4954" i="1"/>
  <c r="X4955" i="1"/>
  <c r="X4914" i="1"/>
  <c r="X6179" i="1"/>
  <c r="X6178" i="1"/>
  <c r="X5778" i="1"/>
  <c r="X5481" i="1"/>
  <c r="X6697" i="1"/>
  <c r="X6703" i="1"/>
  <c r="X6692" i="1"/>
  <c r="X6533" i="1"/>
  <c r="X6700" i="1"/>
  <c r="X6696" i="1"/>
  <c r="X6701" i="1"/>
  <c r="X5110" i="1"/>
  <c r="X6702" i="1"/>
  <c r="X6540" i="1"/>
  <c r="X6704" i="1"/>
  <c r="X6694" i="1"/>
  <c r="X6695" i="1"/>
  <c r="X6698" i="1"/>
  <c r="X6096" i="1"/>
  <c r="X5884" i="1"/>
  <c r="X5885" i="1"/>
  <c r="X5274" i="1"/>
  <c r="X5021" i="1"/>
  <c r="X6699" i="1"/>
  <c r="X3451" i="1"/>
  <c r="X6969" i="1"/>
  <c r="X6970" i="1"/>
  <c r="X6691" i="1"/>
  <c r="X5261" i="1"/>
  <c r="X4938" i="1"/>
  <c r="X5272" i="1"/>
  <c r="X5273" i="1"/>
  <c r="X5220" i="1"/>
  <c r="X3449" i="1"/>
  <c r="X6693" i="1"/>
  <c r="X6527" i="1"/>
  <c r="X6526" i="1"/>
  <c r="X6529" i="1"/>
  <c r="X6528" i="1"/>
  <c r="X6705" i="1"/>
  <c r="X3809" i="1"/>
  <c r="X5262" i="1"/>
  <c r="X3531" i="1"/>
  <c r="X4753" i="1"/>
  <c r="X3654" i="1"/>
  <c r="X5271" i="1"/>
  <c r="X5270" i="1"/>
  <c r="X4076" i="1"/>
  <c r="X4084" i="1"/>
  <c r="X4077" i="1"/>
  <c r="X4085" i="1"/>
  <c r="X4078" i="1"/>
  <c r="X4086" i="1"/>
  <c r="X4081" i="1"/>
  <c r="X4080" i="1"/>
  <c r="X4079" i="1"/>
  <c r="X4082" i="1"/>
  <c r="X4083" i="1"/>
  <c r="X4744" i="1"/>
  <c r="X1559" i="1"/>
  <c r="X1560" i="1"/>
  <c r="X1561" i="1"/>
  <c r="X1562" i="1"/>
  <c r="X1563" i="1"/>
  <c r="X1564" i="1"/>
  <c r="X1565" i="1"/>
  <c r="X1566" i="1"/>
  <c r="X1567" i="1"/>
  <c r="X1568" i="1"/>
  <c r="X1569" i="1"/>
  <c r="X1570" i="1"/>
  <c r="X3296" i="1"/>
  <c r="X3297" i="1"/>
  <c r="X3294" i="1"/>
  <c r="X3295" i="1"/>
  <c r="X3306" i="1"/>
  <c r="X3305" i="1"/>
  <c r="X3527" i="1"/>
  <c r="X3528" i="1"/>
  <c r="X4785" i="1"/>
  <c r="X6664" i="1"/>
  <c r="X6663" i="1"/>
  <c r="X4005" i="1"/>
  <c r="X4006" i="1"/>
  <c r="X4007" i="1"/>
  <c r="X3178" i="1"/>
  <c r="X3180" i="1"/>
  <c r="X3181" i="1"/>
  <c r="X3177" i="1"/>
  <c r="X3179" i="1"/>
  <c r="X3182" i="1"/>
  <c r="X3184" i="1"/>
  <c r="X3186" i="1"/>
  <c r="X3188" i="1"/>
  <c r="X3190" i="1"/>
  <c r="X3192" i="1"/>
  <c r="X6776" i="1"/>
  <c r="X6772" i="1"/>
  <c r="X6773" i="1"/>
  <c r="X6774" i="1"/>
  <c r="X6775" i="1"/>
  <c r="X6790" i="1"/>
  <c r="X6778" i="1"/>
  <c r="X6786" i="1"/>
  <c r="X6785" i="1"/>
  <c r="X6787" i="1"/>
  <c r="X6783" i="1"/>
  <c r="X6784" i="1"/>
  <c r="X6789" i="1"/>
  <c r="X6788" i="1"/>
  <c r="X6765" i="1"/>
  <c r="X6791" i="1"/>
  <c r="X6777" i="1"/>
  <c r="X6779" i="1"/>
  <c r="X6781" i="1"/>
  <c r="X6780" i="1"/>
  <c r="X4611" i="1"/>
  <c r="X4612" i="1"/>
  <c r="X4610" i="1"/>
  <c r="X6893" i="1"/>
  <c r="X6894" i="1"/>
  <c r="X6892" i="1"/>
  <c r="X6917" i="1"/>
  <c r="X6918" i="1"/>
  <c r="X6802" i="1"/>
  <c r="X6803" i="1"/>
  <c r="X6804" i="1"/>
  <c r="X6805" i="1"/>
  <c r="X6908" i="1"/>
  <c r="X6909" i="1"/>
  <c r="X6910" i="1"/>
  <c r="X6911" i="1"/>
  <c r="X6904" i="1"/>
  <c r="X6905" i="1"/>
  <c r="X6906" i="1"/>
  <c r="X6907" i="1"/>
  <c r="X3251" i="1"/>
  <c r="X6782" i="1"/>
  <c r="X6554" i="1"/>
  <c r="X6555" i="1"/>
  <c r="X6556" i="1"/>
  <c r="X5782" i="1"/>
  <c r="X5781" i="1"/>
  <c r="X5780" i="1"/>
  <c r="X5779" i="1"/>
  <c r="X4777" i="1"/>
  <c r="X5035" i="1"/>
  <c r="X7052" i="1"/>
  <c r="X7055" i="1"/>
  <c r="X7054" i="1"/>
  <c r="X7053" i="1"/>
  <c r="X7056" i="1"/>
  <c r="X6315" i="1"/>
  <c r="X6306" i="1"/>
  <c r="X7120" i="1"/>
  <c r="X7121" i="1"/>
  <c r="X7119" i="1"/>
  <c r="X7122" i="1"/>
  <c r="X7126" i="1"/>
  <c r="X7146" i="1"/>
  <c r="X7147" i="1"/>
  <c r="X7154" i="1"/>
  <c r="X7155" i="1"/>
  <c r="X7153" i="1"/>
  <c r="X7163" i="1"/>
  <c r="X7164" i="1"/>
  <c r="X7133" i="1"/>
  <c r="X7135" i="1"/>
  <c r="X7134" i="1"/>
  <c r="X7130" i="1"/>
  <c r="X7131" i="1"/>
  <c r="X7132" i="1"/>
  <c r="X7103" i="1"/>
  <c r="X7104" i="1"/>
  <c r="X7105" i="1"/>
  <c r="X7107" i="1"/>
  <c r="X7108" i="1"/>
  <c r="X7106" i="1"/>
  <c r="X7109" i="1"/>
  <c r="X7110" i="1"/>
  <c r="X7111" i="1"/>
  <c r="X7112" i="1"/>
  <c r="X7113" i="1"/>
  <c r="X7167" i="1"/>
  <c r="X7166" i="1"/>
  <c r="X7165" i="1"/>
  <c r="X7168" i="1"/>
  <c r="X7169" i="1"/>
  <c r="X7170" i="1"/>
  <c r="X7137" i="1"/>
  <c r="X7136" i="1"/>
  <c r="X7138" i="1"/>
  <c r="X7139" i="1"/>
  <c r="X7140" i="1"/>
  <c r="X7141" i="1"/>
  <c r="X7212" i="1"/>
  <c r="X7213" i="1"/>
  <c r="X7214" i="1"/>
  <c r="X7127" i="1"/>
  <c r="X7128" i="1"/>
  <c r="X7129" i="1"/>
  <c r="X7152" i="1"/>
  <c r="X7151" i="1"/>
  <c r="X7150" i="1"/>
  <c r="X7118" i="1"/>
  <c r="X7117" i="1"/>
  <c r="X7148" i="1"/>
  <c r="X7149" i="1"/>
  <c r="X7156" i="1"/>
  <c r="X7123" i="1"/>
  <c r="X7124" i="1"/>
  <c r="X7125" i="1"/>
  <c r="X7114" i="1"/>
  <c r="X7115" i="1"/>
  <c r="X7116" i="1"/>
  <c r="X7145" i="1"/>
  <c r="X7143" i="1"/>
  <c r="X7142" i="1"/>
  <c r="X7144" i="1"/>
  <c r="X7083" i="1"/>
  <c r="X7079" i="1"/>
  <c r="X7080" i="1"/>
  <c r="X7074" i="1"/>
  <c r="X7070" i="1"/>
  <c r="X7171" i="1"/>
  <c r="X7084" i="1"/>
  <c r="X7081" i="1"/>
  <c r="X7077" i="1"/>
  <c r="X7078" i="1"/>
  <c r="X7075" i="1"/>
  <c r="X7076" i="1"/>
  <c r="X7082" i="1"/>
  <c r="X4653" i="1"/>
  <c r="X3658" i="1"/>
  <c r="X5918" i="1"/>
  <c r="X4757" i="1"/>
  <c r="X4756" i="1"/>
  <c r="X4769" i="1"/>
  <c r="X4770" i="1"/>
  <c r="X4771" i="1"/>
  <c r="X4758" i="1"/>
  <c r="X4761" i="1"/>
  <c r="X4762" i="1"/>
  <c r="X4763" i="1"/>
  <c r="X4776" i="1"/>
  <c r="X4764" i="1"/>
  <c r="X4765" i="1"/>
  <c r="X4767" i="1"/>
  <c r="X4766" i="1"/>
  <c r="X4759" i="1"/>
  <c r="X4760" i="1"/>
  <c r="X4774" i="1"/>
  <c r="X4775" i="1"/>
  <c r="X4772" i="1"/>
  <c r="X4773" i="1"/>
  <c r="X4768" i="1"/>
  <c r="X4145" i="1"/>
  <c r="X4155" i="1"/>
  <c r="X4140" i="1"/>
  <c r="X6730" i="1"/>
  <c r="X6731" i="1"/>
  <c r="X6732" i="1"/>
  <c r="X6733" i="1"/>
  <c r="X6734" i="1"/>
  <c r="X6735" i="1"/>
  <c r="X4864" i="1"/>
  <c r="X4860" i="1"/>
  <c r="X4863" i="1"/>
  <c r="X4859" i="1"/>
  <c r="X5491" i="1"/>
  <c r="X5493" i="1"/>
  <c r="X5492" i="1"/>
  <c r="X5490" i="1"/>
  <c r="X5483" i="1"/>
  <c r="X5482" i="1"/>
  <c r="X5484" i="1"/>
  <c r="X5485" i="1"/>
  <c r="X5358" i="1"/>
  <c r="X5357" i="1"/>
  <c r="X5728" i="1"/>
  <c r="X5727" i="1"/>
  <c r="X5726" i="1"/>
  <c r="X5725" i="1"/>
  <c r="X5837" i="1"/>
  <c r="X5838" i="1"/>
  <c r="X5834" i="1"/>
  <c r="X5831" i="1"/>
  <c r="X5832" i="1"/>
  <c r="X5833" i="1"/>
  <c r="X5830" i="1"/>
  <c r="X7157" i="1"/>
  <c r="X7158" i="1"/>
  <c r="X7160" i="1"/>
  <c r="X7162" i="1"/>
  <c r="X7159" i="1"/>
  <c r="X7161" i="1"/>
  <c r="X6518" i="1"/>
  <c r="X6517" i="1"/>
  <c r="X6519" i="1"/>
  <c r="X6520" i="1"/>
  <c r="X5190" i="1"/>
  <c r="X6632" i="1"/>
  <c r="X5699" i="1"/>
  <c r="X5700" i="1"/>
  <c r="X6609" i="1"/>
  <c r="X6929" i="1"/>
  <c r="X6930" i="1"/>
  <c r="X6936" i="1"/>
  <c r="X3452" i="1"/>
  <c r="X3453" i="1"/>
  <c r="X3783" i="1"/>
  <c r="X3882" i="1"/>
  <c r="X3880" i="1"/>
  <c r="X3881" i="1"/>
  <c r="X6515" i="1"/>
  <c r="X6516" i="1"/>
  <c r="X6637" i="1"/>
  <c r="X4731" i="1"/>
  <c r="X4730" i="1"/>
  <c r="X4275" i="1"/>
  <c r="X4276" i="1"/>
  <c r="X4277" i="1"/>
  <c r="X4274" i="1"/>
  <c r="X5199" i="1"/>
  <c r="X5198" i="1"/>
  <c r="X5200" i="1"/>
  <c r="X6001" i="1"/>
  <c r="X5460" i="1"/>
  <c r="X5459" i="1"/>
  <c r="X5461" i="1"/>
  <c r="X5181" i="1"/>
  <c r="X5178" i="1"/>
  <c r="X5180" i="1"/>
  <c r="X5179" i="1"/>
  <c r="X4851" i="1"/>
  <c r="X4850" i="1"/>
  <c r="X4852" i="1"/>
  <c r="X4853" i="1"/>
  <c r="X3898" i="1"/>
  <c r="X3897" i="1"/>
  <c r="X5446" i="1"/>
  <c r="X5447" i="1"/>
  <c r="X5448" i="1"/>
  <c r="X5450" i="1"/>
  <c r="X5452" i="1"/>
  <c r="X5451" i="1"/>
  <c r="X5449" i="1"/>
  <c r="X4321" i="1"/>
  <c r="X4319" i="1"/>
  <c r="X4320" i="1"/>
  <c r="X4322" i="1"/>
  <c r="X4318" i="1"/>
  <c r="X4317" i="1"/>
  <c r="X3144" i="1"/>
  <c r="X3163" i="1"/>
  <c r="X3156" i="1"/>
  <c r="X3797" i="1"/>
  <c r="X6611" i="1"/>
  <c r="X6103" i="1"/>
  <c r="X4655" i="1"/>
  <c r="X4654" i="1"/>
  <c r="X3679" i="1"/>
  <c r="X3670" i="1"/>
  <c r="X3671" i="1"/>
  <c r="X3672" i="1"/>
  <c r="X3676" i="1"/>
  <c r="X3677" i="1"/>
  <c r="X3678" i="1"/>
  <c r="X3673" i="1"/>
  <c r="X3674" i="1"/>
  <c r="X3675" i="1"/>
  <c r="X7100" i="1"/>
  <c r="X5099" i="1"/>
  <c r="X3801" i="1"/>
  <c r="X564" i="1"/>
  <c r="X545" i="1"/>
  <c r="X562" i="1"/>
  <c r="X557" i="1"/>
  <c r="X558" i="1"/>
  <c r="X549" i="1"/>
  <c r="X550" i="1"/>
  <c r="X551" i="1"/>
  <c r="X556" i="1"/>
  <c r="X544" i="1"/>
  <c r="X554" i="1"/>
  <c r="X555" i="1"/>
  <c r="X546" i="1"/>
  <c r="X563" i="1"/>
  <c r="X541" i="1"/>
  <c r="X552" i="1"/>
  <c r="X553" i="1"/>
  <c r="X542" i="1"/>
  <c r="X543" i="1"/>
  <c r="X561" i="1"/>
  <c r="X559" i="1"/>
  <c r="X560" i="1"/>
  <c r="X547" i="1"/>
  <c r="X548" i="1"/>
  <c r="X538" i="1"/>
  <c r="X539" i="1"/>
  <c r="X540" i="1"/>
  <c r="X575" i="1"/>
  <c r="X571" i="1"/>
  <c r="X572" i="1"/>
  <c r="X573" i="1"/>
  <c r="X574" i="1"/>
  <c r="X569" i="1"/>
  <c r="X570" i="1"/>
  <c r="X565" i="1"/>
  <c r="X566" i="1"/>
  <c r="X567" i="1"/>
  <c r="X568" i="1"/>
  <c r="X7206" i="1"/>
  <c r="X7207" i="1"/>
  <c r="X7209" i="1"/>
  <c r="X7210" i="1"/>
  <c r="X7211" i="1"/>
  <c r="X7208" i="1"/>
  <c r="X7215" i="1"/>
  <c r="X7216" i="1"/>
  <c r="X7061" i="1"/>
  <c r="X7062" i="1"/>
  <c r="X7063" i="1"/>
  <c r="X7059" i="1"/>
  <c r="X7060" i="1"/>
  <c r="X7057" i="1"/>
  <c r="X7058" i="1"/>
  <c r="X7218" i="1"/>
  <c r="X7217" i="1"/>
  <c r="X7173" i="1"/>
  <c r="X7177" i="1"/>
  <c r="X7178" i="1"/>
  <c r="X7179" i="1"/>
  <c r="X7175" i="1"/>
  <c r="X7176" i="1"/>
  <c r="X7172" i="1"/>
  <c r="X7174" i="1"/>
  <c r="X7183" i="1"/>
  <c r="X3388" i="1"/>
  <c r="X3389" i="1"/>
  <c r="X3390" i="1"/>
  <c r="X3385" i="1"/>
  <c r="X3386" i="1"/>
  <c r="X3387" i="1"/>
  <c r="X3391" i="1"/>
  <c r="X3392" i="1"/>
  <c r="X3393" i="1"/>
  <c r="X3395" i="1"/>
  <c r="X3396" i="1"/>
  <c r="X3397" i="1"/>
  <c r="X3394" i="1"/>
  <c r="X3410" i="1"/>
  <c r="X3411" i="1"/>
  <c r="X3413" i="1"/>
  <c r="X3414" i="1"/>
  <c r="X3415" i="1"/>
  <c r="X3409" i="1"/>
  <c r="X3407" i="1"/>
  <c r="X3412" i="1"/>
  <c r="X3408" i="1"/>
  <c r="X3404" i="1"/>
  <c r="X3405" i="1"/>
  <c r="X3406" i="1"/>
  <c r="X3402" i="1"/>
  <c r="X3403" i="1"/>
  <c r="X3398" i="1"/>
  <c r="X3399" i="1"/>
  <c r="X3400" i="1"/>
  <c r="X3401" i="1"/>
  <c r="X6102" i="1"/>
  <c r="X7051" i="1"/>
  <c r="X421" i="1"/>
  <c r="X422" i="1"/>
  <c r="X3794" i="1"/>
  <c r="X3793" i="1"/>
  <c r="X3942" i="1"/>
  <c r="X404" i="1"/>
  <c r="X403" i="1"/>
  <c r="X402" i="1"/>
  <c r="X405" i="1"/>
  <c r="X401" i="1"/>
  <c r="X357" i="1"/>
  <c r="X358" i="1"/>
  <c r="X362" i="1"/>
  <c r="X361" i="1"/>
  <c r="X360" i="1"/>
  <c r="X363" i="1"/>
  <c r="X359" i="1"/>
  <c r="X364" i="1"/>
  <c r="X365" i="1"/>
  <c r="X369" i="1"/>
  <c r="X368" i="1"/>
  <c r="X367" i="1"/>
  <c r="X370" i="1"/>
  <c r="X366" i="1"/>
  <c r="X371" i="1"/>
  <c r="X372" i="1"/>
  <c r="X373" i="1"/>
  <c r="X374" i="1"/>
  <c r="X375" i="1"/>
  <c r="X377" i="1"/>
  <c r="X376" i="1"/>
  <c r="X378" i="1"/>
  <c r="X379" i="1"/>
  <c r="X380" i="1"/>
  <c r="X758" i="1"/>
  <c r="X759" i="1"/>
  <c r="X760" i="1"/>
  <c r="X761" i="1"/>
  <c r="X762" i="1"/>
  <c r="X763" i="1"/>
  <c r="X754" i="1"/>
  <c r="X755" i="1"/>
  <c r="X742" i="1"/>
  <c r="X743" i="1"/>
  <c r="X744" i="1"/>
  <c r="X745" i="1"/>
  <c r="X780" i="1"/>
  <c r="X781" i="1"/>
  <c r="X782" i="1"/>
  <c r="X783" i="1"/>
  <c r="X784" i="1"/>
  <c r="X785" i="1"/>
  <c r="X786" i="1"/>
  <c r="X787" i="1"/>
  <c r="X1068" i="1"/>
  <c r="X1067" i="1"/>
  <c r="X1066" i="1"/>
  <c r="X1069" i="1"/>
  <c r="X1065" i="1"/>
  <c r="X1117" i="1"/>
  <c r="X1116" i="1"/>
  <c r="X1057" i="1"/>
  <c r="X658" i="1"/>
  <c r="X646" i="1"/>
  <c r="X1237" i="1"/>
  <c r="X1235" i="1"/>
  <c r="X1233" i="1"/>
  <c r="X1231" i="1"/>
  <c r="X1229" i="1"/>
  <c r="X1227" i="1"/>
  <c r="X1221" i="1"/>
  <c r="X1225" i="1"/>
  <c r="X1253" i="1"/>
  <c r="X1254" i="1"/>
  <c r="X1255" i="1"/>
  <c r="X1256" i="1"/>
  <c r="X1257" i="1"/>
  <c r="X1258" i="1"/>
  <c r="X1259" i="1"/>
  <c r="X1260" i="1"/>
  <c r="X1252" i="1"/>
  <c r="X1261" i="1"/>
  <c r="X1262" i="1"/>
  <c r="X1263" i="1"/>
  <c r="X1264" i="1"/>
  <c r="X1265" i="1"/>
  <c r="X1266" i="1"/>
  <c r="X1267" i="1"/>
  <c r="X1933" i="1"/>
  <c r="X1942" i="1"/>
  <c r="X1438" i="1"/>
  <c r="X1457" i="1"/>
  <c r="X1456" i="1"/>
  <c r="X1454" i="1"/>
  <c r="X1455" i="1"/>
  <c r="X1458" i="1"/>
  <c r="X1443" i="1"/>
  <c r="X836" i="1"/>
  <c r="X837" i="1"/>
  <c r="X856" i="1"/>
  <c r="X857" i="1"/>
  <c r="X858" i="1"/>
  <c r="X859" i="1"/>
  <c r="X860" i="1"/>
  <c r="X861" i="1"/>
  <c r="X862" i="1"/>
  <c r="X863" i="1"/>
  <c r="X838" i="1"/>
  <c r="X839" i="1"/>
  <c r="X832" i="1"/>
  <c r="X833" i="1"/>
  <c r="X834" i="1"/>
  <c r="X835" i="1"/>
  <c r="X872" i="1"/>
  <c r="X877" i="1"/>
  <c r="X878" i="1"/>
  <c r="X879" i="1"/>
  <c r="X875" i="1"/>
  <c r="X873" i="1"/>
  <c r="X874" i="1"/>
  <c r="X876" i="1"/>
  <c r="X1474" i="1"/>
  <c r="X1478" i="1"/>
  <c r="X1477" i="1"/>
  <c r="X1479" i="1"/>
  <c r="X1476" i="1"/>
  <c r="X1480" i="1"/>
  <c r="X1475" i="1"/>
  <c r="X1552" i="1"/>
  <c r="X1548" i="1"/>
  <c r="X1551" i="1"/>
  <c r="X1547" i="1"/>
  <c r="X1550" i="1"/>
  <c r="X1549" i="1"/>
  <c r="X1495" i="1"/>
  <c r="X1496" i="1"/>
  <c r="X1497" i="1"/>
  <c r="X1498" i="1"/>
  <c r="X1513" i="1"/>
  <c r="X1514" i="1"/>
  <c r="X1515" i="1"/>
  <c r="X1516" i="1"/>
  <c r="X1517" i="1"/>
  <c r="X1518" i="1"/>
  <c r="X1519" i="1"/>
  <c r="X1529" i="1"/>
  <c r="X1530" i="1"/>
  <c r="X1531" i="1"/>
  <c r="X1532" i="1"/>
  <c r="X1533" i="1"/>
  <c r="X1534" i="1"/>
  <c r="X1536" i="1"/>
  <c r="X1537" i="1"/>
  <c r="X1540" i="1"/>
  <c r="X1535" i="1"/>
  <c r="X1538" i="1"/>
  <c r="X1539" i="1"/>
  <c r="X2084" i="1"/>
  <c r="X2088" i="1"/>
  <c r="X2087" i="1"/>
  <c r="X2089" i="1"/>
  <c r="X2086" i="1"/>
  <c r="X2090" i="1"/>
  <c r="X2085" i="1"/>
  <c r="X1699" i="1"/>
  <c r="X1703" i="1"/>
  <c r="X1702" i="1"/>
  <c r="X1704" i="1"/>
  <c r="X1701" i="1"/>
  <c r="X1705" i="1"/>
  <c r="X1700" i="1"/>
  <c r="X1823" i="1"/>
  <c r="X1827" i="1"/>
  <c r="X1828" i="1"/>
  <c r="X1829" i="1"/>
  <c r="X1826" i="1"/>
  <c r="X1824" i="1"/>
  <c r="X1825" i="1"/>
  <c r="X1830" i="1"/>
  <c r="X1771" i="1"/>
  <c r="X1765" i="1"/>
  <c r="X1769" i="1"/>
  <c r="X1770" i="1"/>
  <c r="X1768" i="1"/>
  <c r="X1766" i="1"/>
  <c r="X1767" i="1"/>
  <c r="X1772" i="1"/>
  <c r="X1871" i="1"/>
  <c r="X1869" i="1"/>
  <c r="X1867" i="1"/>
  <c r="X1872" i="1"/>
  <c r="X1870" i="1"/>
  <c r="X1868" i="1"/>
  <c r="X1383" i="1"/>
  <c r="X1386" i="1"/>
  <c r="X1385" i="1"/>
  <c r="X1387" i="1"/>
  <c r="X1384" i="1"/>
  <c r="X2437" i="1"/>
  <c r="X2438" i="1"/>
  <c r="X2439" i="1"/>
  <c r="X2442" i="1"/>
  <c r="X2440" i="1"/>
  <c r="X2443" i="1"/>
  <c r="X2441" i="1"/>
  <c r="X2445" i="1"/>
  <c r="X2446" i="1"/>
  <c r="X2447" i="1"/>
  <c r="X2444" i="1"/>
  <c r="X2448" i="1"/>
  <c r="X2450" i="1"/>
  <c r="X2449" i="1"/>
  <c r="X2495" i="1"/>
  <c r="X2496" i="1"/>
  <c r="X2497" i="1"/>
  <c r="X2501" i="1"/>
  <c r="X2498" i="1"/>
  <c r="X2500" i="1"/>
  <c r="X2499" i="1"/>
  <c r="X2504" i="1"/>
  <c r="X2505" i="1"/>
  <c r="X2506" i="1"/>
  <c r="X2502" i="1"/>
  <c r="X2507" i="1"/>
  <c r="X2503" i="1"/>
  <c r="X2508" i="1"/>
  <c r="X2509" i="1"/>
  <c r="X2510" i="1"/>
  <c r="X2511" i="1"/>
  <c r="X2515" i="1"/>
  <c r="X2512" i="1"/>
  <c r="X2514" i="1"/>
  <c r="X2513" i="1"/>
  <c r="X2518" i="1"/>
  <c r="X2519" i="1"/>
  <c r="X2520" i="1"/>
  <c r="X2516" i="1"/>
  <c r="X2521" i="1"/>
  <c r="X2517" i="1"/>
  <c r="X2522" i="1"/>
  <c r="X2531" i="1"/>
  <c r="X2532" i="1"/>
  <c r="X2533" i="1"/>
  <c r="X2537" i="1"/>
  <c r="X2534" i="1"/>
  <c r="X2536" i="1"/>
  <c r="X2535" i="1"/>
  <c r="X2423" i="1"/>
  <c r="X2424" i="1"/>
  <c r="X2425" i="1"/>
  <c r="X2429" i="1"/>
  <c r="X2426" i="1"/>
  <c r="X2428" i="1"/>
  <c r="X2427" i="1"/>
  <c r="X2436" i="1"/>
  <c r="X2435" i="1"/>
  <c r="X2434" i="1"/>
  <c r="X2430" i="1"/>
  <c r="X2433" i="1"/>
  <c r="X2431" i="1"/>
  <c r="X2432" i="1"/>
  <c r="X2401" i="1"/>
  <c r="X2402" i="1"/>
  <c r="X2403" i="1"/>
  <c r="X2407" i="1"/>
  <c r="X2404" i="1"/>
  <c r="X2406" i="1"/>
  <c r="X2405" i="1"/>
  <c r="X2453" i="1"/>
  <c r="X2464" i="1"/>
  <c r="X2463" i="1"/>
  <c r="X2465" i="1"/>
  <c r="X2462" i="1"/>
  <c r="X2466" i="1"/>
  <c r="X2461" i="1"/>
  <c r="X2454" i="1"/>
  <c r="X2458" i="1"/>
  <c r="X2457" i="1"/>
  <c r="X2459" i="1"/>
  <c r="X2456" i="1"/>
  <c r="X2460" i="1"/>
  <c r="X2455" i="1"/>
  <c r="X2467" i="1"/>
  <c r="X2469" i="1"/>
  <c r="X2470" i="1"/>
  <c r="X2474" i="1"/>
  <c r="X2471" i="1"/>
  <c r="X2473" i="1"/>
  <c r="X2472" i="1"/>
  <c r="X2468" i="1"/>
  <c r="X2475" i="1"/>
  <c r="X2476" i="1"/>
  <c r="X2479" i="1"/>
  <c r="X2477" i="1"/>
  <c r="X2480" i="1"/>
  <c r="X2478" i="1"/>
  <c r="X2482" i="1"/>
  <c r="X2483" i="1"/>
  <c r="X2484" i="1"/>
  <c r="X2488" i="1"/>
  <c r="X2485" i="1"/>
  <c r="X2487" i="1"/>
  <c r="X2486" i="1"/>
  <c r="X2481" i="1"/>
  <c r="X2489" i="1"/>
  <c r="X2490" i="1"/>
  <c r="X2494" i="1"/>
  <c r="X2491" i="1"/>
  <c r="X2493" i="1"/>
  <c r="X2492" i="1"/>
  <c r="X1070" i="1"/>
  <c r="X1071" i="1"/>
  <c r="X1076" i="1"/>
  <c r="X1075" i="1"/>
  <c r="X1072" i="1"/>
  <c r="X1074" i="1"/>
  <c r="X1073" i="1"/>
  <c r="X2384" i="1"/>
  <c r="X2377" i="1"/>
  <c r="X2382" i="1"/>
  <c r="X2383" i="1"/>
  <c r="X2381" i="1"/>
  <c r="X2379" i="1"/>
  <c r="X2380" i="1"/>
  <c r="X2385" i="1"/>
  <c r="X2391" i="1"/>
  <c r="X2378" i="1"/>
  <c r="X2389" i="1"/>
  <c r="X2390" i="1"/>
  <c r="X2388" i="1"/>
  <c r="X2386" i="1"/>
  <c r="X2387" i="1"/>
  <c r="X2392" i="1"/>
  <c r="X2367" i="1"/>
  <c r="X2376" i="1"/>
  <c r="X2365" i="1"/>
  <c r="X2366" i="1"/>
  <c r="X2364" i="1"/>
  <c r="X2362" i="1"/>
  <c r="X2363" i="1"/>
  <c r="X2368" i="1"/>
  <c r="X2374" i="1"/>
  <c r="X2361" i="1"/>
  <c r="X2372" i="1"/>
  <c r="X2373" i="1"/>
  <c r="X2371" i="1"/>
  <c r="X2369" i="1"/>
  <c r="X2370" i="1"/>
  <c r="X2375" i="1"/>
  <c r="X816" i="1"/>
  <c r="X817" i="1"/>
  <c r="X818" i="1"/>
  <c r="X819" i="1"/>
  <c r="X808" i="1"/>
  <c r="X812" i="1"/>
  <c r="X813" i="1"/>
  <c r="X814" i="1"/>
  <c r="X811" i="1"/>
  <c r="X809" i="1"/>
  <c r="X810" i="1"/>
  <c r="X815" i="1"/>
  <c r="X796" i="1"/>
  <c r="X797" i="1"/>
  <c r="X798" i="1"/>
  <c r="X799" i="1"/>
  <c r="X800" i="1"/>
  <c r="X804" i="1"/>
  <c r="X805" i="1"/>
  <c r="X806" i="1"/>
  <c r="X803" i="1"/>
  <c r="X801" i="1"/>
  <c r="X802" i="1"/>
  <c r="X807" i="1"/>
  <c r="X2399" i="1"/>
  <c r="X2393" i="1"/>
  <c r="X2397" i="1"/>
  <c r="X2398" i="1"/>
  <c r="X2396" i="1"/>
  <c r="X2394" i="1"/>
  <c r="X2395" i="1"/>
  <c r="X2400" i="1"/>
  <c r="X2420" i="1"/>
  <c r="X2415" i="1"/>
  <c r="X2418" i="1"/>
  <c r="X2419" i="1"/>
  <c r="X2417" i="1"/>
  <c r="X2422" i="1"/>
  <c r="X2416" i="1"/>
  <c r="X2421" i="1"/>
  <c r="X937" i="1"/>
  <c r="X945" i="1"/>
  <c r="X946" i="1"/>
  <c r="X947" i="1"/>
  <c r="X948" i="1"/>
  <c r="X949" i="1"/>
  <c r="X970" i="1"/>
  <c r="X955" i="1"/>
  <c r="X968" i="1"/>
  <c r="X969" i="1"/>
  <c r="X967" i="1"/>
  <c r="X965" i="1"/>
  <c r="X966" i="1"/>
  <c r="X971" i="1"/>
  <c r="X938" i="1"/>
  <c r="X940" i="1"/>
  <c r="X941" i="1"/>
  <c r="X942" i="1"/>
  <c r="X943" i="1"/>
  <c r="X944" i="1"/>
  <c r="X963" i="1"/>
  <c r="X956" i="1"/>
  <c r="X961" i="1"/>
  <c r="X962" i="1"/>
  <c r="X960" i="1"/>
  <c r="X958" i="1"/>
  <c r="X959" i="1"/>
  <c r="X964" i="1"/>
  <c r="X939" i="1"/>
  <c r="X950" i="1"/>
  <c r="X951" i="1"/>
  <c r="X952" i="1"/>
  <c r="X953" i="1"/>
  <c r="X954" i="1"/>
  <c r="X977" i="1"/>
  <c r="X957" i="1"/>
  <c r="X975" i="1"/>
  <c r="X976" i="1"/>
  <c r="X974" i="1"/>
  <c r="X972" i="1"/>
  <c r="X973" i="1"/>
  <c r="X978" i="1"/>
  <c r="X980" i="1"/>
  <c r="X979" i="1"/>
  <c r="X981" i="1"/>
  <c r="X982" i="1"/>
  <c r="X983" i="1"/>
  <c r="X984" i="1"/>
  <c r="X991" i="1"/>
  <c r="X985" i="1"/>
  <c r="X989" i="1"/>
  <c r="X990" i="1"/>
  <c r="X988" i="1"/>
  <c r="X986" i="1"/>
  <c r="X987" i="1"/>
  <c r="X992" i="1"/>
  <c r="X928" i="1"/>
  <c r="X913" i="1"/>
  <c r="X926" i="1"/>
  <c r="X927" i="1"/>
  <c r="X925" i="1"/>
  <c r="X923" i="1"/>
  <c r="X924" i="1"/>
  <c r="X929" i="1"/>
  <c r="X921" i="1"/>
  <c r="X914" i="1"/>
  <c r="X919" i="1"/>
  <c r="X920" i="1"/>
  <c r="X918" i="1"/>
  <c r="X916" i="1"/>
  <c r="X917" i="1"/>
  <c r="X922" i="1"/>
  <c r="X935" i="1"/>
  <c r="X915" i="1"/>
  <c r="X933" i="1"/>
  <c r="X934" i="1"/>
  <c r="X932" i="1"/>
  <c r="X930" i="1"/>
  <c r="X931" i="1"/>
  <c r="X936" i="1"/>
  <c r="X1009" i="1"/>
  <c r="X1011" i="1"/>
  <c r="X1012" i="1"/>
  <c r="X1013" i="1"/>
  <c r="X1014" i="1"/>
  <c r="X1015" i="1"/>
  <c r="X1027" i="1"/>
  <c r="X1036" i="1"/>
  <c r="X1025" i="1"/>
  <c r="X1026" i="1"/>
  <c r="X1024" i="1"/>
  <c r="X1022" i="1"/>
  <c r="X1023" i="1"/>
  <c r="X1028" i="1"/>
  <c r="X1010" i="1"/>
  <c r="X1016" i="1"/>
  <c r="X1017" i="1"/>
  <c r="X1018" i="1"/>
  <c r="X1019" i="1"/>
  <c r="X1020" i="1"/>
  <c r="X1034" i="1"/>
  <c r="X1021" i="1"/>
  <c r="X1032" i="1"/>
  <c r="X1033" i="1"/>
  <c r="X1031" i="1"/>
  <c r="X1029" i="1"/>
  <c r="X1030" i="1"/>
  <c r="X1035" i="1"/>
  <c r="X904" i="1"/>
  <c r="X897" i="1"/>
  <c r="X902" i="1"/>
  <c r="X903" i="1"/>
  <c r="X901" i="1"/>
  <c r="X899" i="1"/>
  <c r="X900" i="1"/>
  <c r="X905" i="1"/>
  <c r="X911" i="1"/>
  <c r="X898" i="1"/>
  <c r="X909" i="1"/>
  <c r="X910" i="1"/>
  <c r="X908" i="1"/>
  <c r="X906" i="1"/>
  <c r="X907" i="1"/>
  <c r="X912" i="1"/>
  <c r="X2452" i="1"/>
  <c r="X2451" i="1"/>
  <c r="X1524" i="1"/>
  <c r="X1527" i="1"/>
  <c r="X1526" i="1"/>
  <c r="X1528" i="1"/>
  <c r="X1525" i="1"/>
  <c r="X2847" i="1"/>
  <c r="X2848" i="1"/>
  <c r="X2849" i="1"/>
  <c r="X2851" i="1"/>
  <c r="X2850" i="1"/>
  <c r="X386" i="1"/>
  <c r="X385" i="1"/>
  <c r="X383" i="1"/>
  <c r="X395" i="1"/>
  <c r="X394" i="1"/>
  <c r="X392" i="1"/>
  <c r="X388" i="1"/>
  <c r="X387" i="1"/>
  <c r="X384" i="1"/>
  <c r="X397" i="1"/>
  <c r="X396" i="1"/>
  <c r="X393" i="1"/>
  <c r="X390" i="1"/>
  <c r="X389" i="1"/>
  <c r="X391" i="1"/>
  <c r="X399" i="1"/>
  <c r="X398" i="1"/>
  <c r="X400" i="1"/>
  <c r="X417" i="1"/>
  <c r="X416" i="1"/>
  <c r="X415" i="1"/>
  <c r="X420" i="1"/>
  <c r="X419" i="1"/>
  <c r="X418" i="1"/>
  <c r="X2540" i="1"/>
  <c r="X2539" i="1"/>
  <c r="X2538" i="1"/>
  <c r="X2543" i="1"/>
  <c r="X2542" i="1"/>
  <c r="X2541" i="1"/>
  <c r="X5711" i="1"/>
  <c r="X4827" i="1"/>
  <c r="X4828" i="1"/>
  <c r="X5997" i="1"/>
  <c r="X5996" i="1"/>
  <c r="X5998" i="1"/>
  <c r="X5993" i="1"/>
  <c r="X5994" i="1"/>
  <c r="X5995" i="1"/>
  <c r="X4070" i="1"/>
  <c r="X4071" i="1"/>
  <c r="X4072" i="1"/>
  <c r="X4073" i="1"/>
  <c r="X4074" i="1"/>
  <c r="X4075" i="1"/>
  <c r="X5843" i="1"/>
  <c r="X5844" i="1"/>
  <c r="X5845" i="1"/>
  <c r="X5846" i="1"/>
  <c r="X5847" i="1"/>
  <c r="X5848" i="1"/>
  <c r="X3130" i="1"/>
  <c r="X6557" i="1"/>
  <c r="X5769" i="1"/>
  <c r="X6172" i="1"/>
  <c r="X6450" i="1"/>
  <c r="X5882" i="1"/>
  <c r="X5879" i="1"/>
  <c r="X5872" i="1"/>
  <c r="X5883" i="1"/>
  <c r="X5880" i="1"/>
  <c r="X5881" i="1"/>
  <c r="X4724" i="1"/>
  <c r="X4725" i="1"/>
  <c r="X5866" i="1"/>
  <c r="X5863" i="1"/>
  <c r="X5867" i="1"/>
  <c r="X5864" i="1"/>
  <c r="X5865" i="1"/>
  <c r="X6818" i="1"/>
  <c r="X6816" i="1"/>
  <c r="X6817" i="1"/>
  <c r="X6898" i="1"/>
  <c r="X6897" i="1"/>
  <c r="X6895" i="1"/>
  <c r="X6896" i="1"/>
  <c r="X4246" i="1"/>
  <c r="X4245" i="1"/>
  <c r="X4244" i="1"/>
  <c r="X4247" i="1"/>
  <c r="X4248" i="1"/>
  <c r="X4249" i="1"/>
  <c r="X4443" i="1"/>
  <c r="X4444" i="1"/>
  <c r="X4398" i="1"/>
  <c r="X4647" i="1"/>
  <c r="X4648" i="1"/>
  <c r="X4649" i="1"/>
  <c r="X4644" i="1"/>
  <c r="X4645" i="1"/>
  <c r="X4646" i="1"/>
  <c r="X3648" i="1"/>
  <c r="X3649" i="1"/>
  <c r="X3650" i="1"/>
  <c r="X3651" i="1"/>
  <c r="X3652" i="1"/>
  <c r="X3653" i="1"/>
  <c r="X3639" i="1"/>
  <c r="X3640" i="1"/>
  <c r="X3641" i="1"/>
  <c r="X3645" i="1"/>
  <c r="X3646" i="1"/>
  <c r="X3647" i="1"/>
  <c r="X3642" i="1"/>
  <c r="X3643" i="1"/>
  <c r="X3644" i="1"/>
  <c r="X4814" i="1"/>
  <c r="X4816" i="1"/>
  <c r="X4815" i="1"/>
  <c r="X3874" i="1"/>
  <c r="X3875" i="1"/>
  <c r="X3876" i="1"/>
  <c r="X3877" i="1"/>
  <c r="X3878" i="1"/>
  <c r="X3879" i="1"/>
  <c r="X4722" i="1"/>
  <c r="X4723" i="1"/>
  <c r="X4720" i="1"/>
  <c r="X4721" i="1"/>
  <c r="X5835" i="1"/>
  <c r="X5836" i="1"/>
  <c r="X5734" i="1"/>
  <c r="X5735" i="1"/>
  <c r="X5733" i="1"/>
  <c r="X5736" i="1"/>
  <c r="X5737" i="1"/>
  <c r="X5738" i="1"/>
  <c r="X2910" i="1"/>
  <c r="X5360" i="1"/>
  <c r="X5362" i="1"/>
  <c r="X5363" i="1"/>
  <c r="X5361" i="1"/>
  <c r="X5364" i="1"/>
  <c r="X4324" i="1"/>
  <c r="X4122" i="1"/>
  <c r="X4123" i="1"/>
  <c r="X4124" i="1"/>
  <c r="X4127" i="1"/>
  <c r="X4125" i="1"/>
  <c r="X4126" i="1"/>
  <c r="X3944" i="1"/>
  <c r="X3943" i="1"/>
  <c r="X5991" i="1"/>
  <c r="X5916" i="1"/>
  <c r="X4128" i="1"/>
  <c r="X3945" i="1"/>
  <c r="X4518" i="1"/>
  <c r="X6638" i="1"/>
  <c r="X6639" i="1"/>
  <c r="X6640" i="1"/>
  <c r="X6641" i="1"/>
  <c r="X6642" i="1"/>
  <c r="X6643" i="1"/>
  <c r="X5396" i="1"/>
  <c r="X4514" i="1"/>
  <c r="X4515" i="1"/>
  <c r="X5073" i="1"/>
  <c r="X4965" i="1"/>
  <c r="X5072" i="1"/>
  <c r="X3847" i="1"/>
  <c r="X6980" i="1"/>
  <c r="X6981" i="1"/>
  <c r="X6982" i="1"/>
  <c r="X6983" i="1"/>
  <c r="X5978" i="1"/>
  <c r="X5979" i="1"/>
  <c r="X4417" i="1"/>
  <c r="X4418" i="1"/>
  <c r="X4419" i="1"/>
  <c r="X4420" i="1"/>
  <c r="X4421" i="1"/>
  <c r="X4422" i="1"/>
  <c r="X4423" i="1"/>
  <c r="X4424" i="1"/>
  <c r="X4425" i="1"/>
  <c r="X6141" i="1"/>
  <c r="X3958" i="1"/>
  <c r="X3959" i="1"/>
  <c r="X3960" i="1"/>
  <c r="X3961" i="1"/>
  <c r="X6087" i="1"/>
  <c r="X6088" i="1"/>
  <c r="X6084" i="1"/>
  <c r="X6089" i="1"/>
  <c r="X6085" i="1"/>
  <c r="X6086" i="1"/>
  <c r="X6090" i="1"/>
  <c r="X5221" i="1"/>
  <c r="X5145" i="1"/>
  <c r="X5143" i="1"/>
  <c r="X5146" i="1"/>
  <c r="X5144" i="1"/>
  <c r="X89" i="1"/>
  <c r="X90" i="1"/>
  <c r="X86" i="1"/>
  <c r="X87" i="1"/>
  <c r="X88" i="1"/>
  <c r="X5828" i="1"/>
  <c r="X5829" i="1"/>
  <c r="X4333" i="1"/>
  <c r="X4334" i="1"/>
  <c r="X4335" i="1"/>
  <c r="X4336" i="1"/>
  <c r="X4099" i="1"/>
  <c r="X4100" i="1"/>
  <c r="X4101" i="1"/>
  <c r="X4102" i="1"/>
  <c r="X4103" i="1"/>
  <c r="X4104" i="1"/>
  <c r="X6291" i="1"/>
  <c r="X6292" i="1"/>
  <c r="X6289" i="1"/>
  <c r="X6290" i="1"/>
  <c r="X6295" i="1"/>
  <c r="X6296" i="1"/>
  <c r="X6293" i="1"/>
  <c r="X6294" i="1"/>
  <c r="X6216" i="1"/>
  <c r="X6217" i="1"/>
  <c r="X6218" i="1"/>
  <c r="X6214" i="1"/>
  <c r="X6215" i="1"/>
  <c r="X6209" i="1"/>
  <c r="X6212" i="1"/>
  <c r="X6213" i="1"/>
  <c r="X6210" i="1"/>
  <c r="X6211" i="1"/>
  <c r="X6256" i="1"/>
  <c r="X6257" i="1"/>
  <c r="X6258" i="1"/>
  <c r="X6254" i="1"/>
  <c r="X6255" i="1"/>
  <c r="X6249" i="1"/>
  <c r="X6252" i="1"/>
  <c r="X6253" i="1"/>
  <c r="X6250" i="1"/>
  <c r="X6251" i="1"/>
  <c r="X6226" i="1"/>
  <c r="X6227" i="1"/>
  <c r="X6228" i="1"/>
  <c r="X6224" i="1"/>
  <c r="X6225" i="1"/>
  <c r="X6219" i="1"/>
  <c r="X6222" i="1"/>
  <c r="X6223" i="1"/>
  <c r="X6220" i="1"/>
  <c r="X6221" i="1"/>
  <c r="X6236" i="1"/>
  <c r="X6237" i="1"/>
  <c r="X6238" i="1"/>
  <c r="X6234" i="1"/>
  <c r="X6235" i="1"/>
  <c r="X6229" i="1"/>
  <c r="X6232" i="1"/>
  <c r="X6233" i="1"/>
  <c r="X6230" i="1"/>
  <c r="X6231" i="1"/>
  <c r="X6246" i="1"/>
  <c r="X6247" i="1"/>
  <c r="X6248" i="1"/>
  <c r="X6244" i="1"/>
  <c r="X6245" i="1"/>
  <c r="X6239" i="1"/>
  <c r="X6242" i="1"/>
  <c r="X6243" i="1"/>
  <c r="X6240" i="1"/>
  <c r="X6241" i="1"/>
  <c r="X3313" i="1"/>
  <c r="X3314" i="1"/>
  <c r="X3312" i="1"/>
  <c r="X3315" i="1"/>
  <c r="X3316" i="1"/>
  <c r="X6266" i="1"/>
  <c r="X6267" i="1"/>
  <c r="X6268" i="1"/>
  <c r="X6264" i="1"/>
  <c r="X6265" i="1"/>
  <c r="X6259" i="1"/>
  <c r="X6262" i="1"/>
  <c r="X6263" i="1"/>
  <c r="X6260" i="1"/>
  <c r="X6261" i="1"/>
  <c r="X6276" i="1"/>
  <c r="X6277" i="1"/>
  <c r="X6278" i="1"/>
  <c r="X6274" i="1"/>
  <c r="X6275" i="1"/>
  <c r="X6269" i="1"/>
  <c r="X6272" i="1"/>
  <c r="X6273" i="1"/>
  <c r="X6270" i="1"/>
  <c r="X6271" i="1"/>
  <c r="X6286" i="1"/>
  <c r="X6287" i="1"/>
  <c r="X6288" i="1"/>
  <c r="X6284" i="1"/>
  <c r="X6285" i="1"/>
  <c r="X6279" i="1"/>
  <c r="X6282" i="1"/>
  <c r="X6283" i="1"/>
  <c r="X6280" i="1"/>
  <c r="X6281" i="1"/>
  <c r="X5644" i="1"/>
  <c r="X5645" i="1"/>
  <c r="X5646" i="1"/>
  <c r="X5641" i="1"/>
  <c r="X5642" i="1"/>
  <c r="X5643" i="1"/>
  <c r="X5647" i="1"/>
  <c r="X5648" i="1"/>
  <c r="X5649" i="1"/>
  <c r="X5653" i="1"/>
  <c r="X5654" i="1"/>
  <c r="X5655" i="1"/>
  <c r="X5650" i="1"/>
  <c r="X5651" i="1"/>
  <c r="X5652" i="1"/>
  <c r="X5656" i="1"/>
  <c r="X5657" i="1"/>
  <c r="X5658" i="1"/>
  <c r="X3626" i="1"/>
  <c r="X3625" i="1"/>
  <c r="X3627" i="1"/>
  <c r="X3543" i="1"/>
  <c r="X3544" i="1"/>
  <c r="X3545" i="1"/>
  <c r="X3546" i="1"/>
  <c r="X3541" i="1"/>
  <c r="X3542" i="1"/>
  <c r="X3535" i="1"/>
  <c r="X3538" i="1"/>
  <c r="X3539" i="1"/>
  <c r="X3540" i="1"/>
  <c r="X3536" i="1"/>
  <c r="X3537" i="1"/>
  <c r="X3547" i="1"/>
  <c r="X3548" i="1"/>
  <c r="X3549" i="1"/>
  <c r="X3550" i="1"/>
  <c r="X3551" i="1"/>
  <c r="X3552" i="1"/>
  <c r="X3615" i="1"/>
  <c r="X3616" i="1"/>
  <c r="X3617" i="1"/>
  <c r="X3618" i="1"/>
  <c r="X3613" i="1"/>
  <c r="X3614" i="1"/>
  <c r="X3607" i="1"/>
  <c r="X3610" i="1"/>
  <c r="X3611" i="1"/>
  <c r="X3612" i="1"/>
  <c r="X3608" i="1"/>
  <c r="X3609" i="1"/>
  <c r="X3619" i="1"/>
  <c r="X3620" i="1"/>
  <c r="X3621" i="1"/>
  <c r="X3622" i="1"/>
  <c r="X3623" i="1"/>
  <c r="X3624" i="1"/>
  <c r="X3561" i="1"/>
  <c r="X3562" i="1"/>
  <c r="X3563" i="1"/>
  <c r="X3564" i="1"/>
  <c r="X3559" i="1"/>
  <c r="X3560" i="1"/>
  <c r="X3553" i="1"/>
  <c r="X3556" i="1"/>
  <c r="X3557" i="1"/>
  <c r="X3558" i="1"/>
  <c r="X3554" i="1"/>
  <c r="X3555" i="1"/>
  <c r="X3567" i="1"/>
  <c r="X3568" i="1"/>
  <c r="X3569" i="1"/>
  <c r="X3570" i="1"/>
  <c r="X3565" i="1"/>
  <c r="X3566" i="1"/>
  <c r="X3579" i="1"/>
  <c r="X3580" i="1"/>
  <c r="X3581" i="1"/>
  <c r="X3582" i="1"/>
  <c r="X3577" i="1"/>
  <c r="X3578" i="1"/>
  <c r="X3571" i="1"/>
  <c r="X3574" i="1"/>
  <c r="X3575" i="1"/>
  <c r="X3576" i="1"/>
  <c r="X3572" i="1"/>
  <c r="X3573" i="1"/>
  <c r="X3583" i="1"/>
  <c r="X3584" i="1"/>
  <c r="X3585" i="1"/>
  <c r="X3586" i="1"/>
  <c r="X3587" i="1"/>
  <c r="X3588" i="1"/>
  <c r="X3597" i="1"/>
  <c r="X3598" i="1"/>
  <c r="X3599" i="1"/>
  <c r="X3600" i="1"/>
  <c r="X3595" i="1"/>
  <c r="X3596" i="1"/>
  <c r="X3589" i="1"/>
  <c r="X3592" i="1"/>
  <c r="X3593" i="1"/>
  <c r="X3594" i="1"/>
  <c r="X3590" i="1"/>
  <c r="X3591" i="1"/>
  <c r="X3601" i="1"/>
  <c r="X3602" i="1"/>
  <c r="X3603" i="1"/>
  <c r="X3604" i="1"/>
  <c r="X3605" i="1"/>
  <c r="X3606" i="1"/>
  <c r="X7013" i="1"/>
  <c r="X7014" i="1"/>
  <c r="X7015" i="1"/>
  <c r="X7011" i="1"/>
  <c r="X7012" i="1"/>
  <c r="X7006" i="1"/>
  <c r="X7009" i="1"/>
  <c r="X7010" i="1"/>
  <c r="X7007" i="1"/>
  <c r="X7008" i="1"/>
  <c r="X7016" i="1"/>
  <c r="X7017" i="1"/>
  <c r="X7018" i="1"/>
  <c r="X7019" i="1"/>
  <c r="X7020" i="1"/>
  <c r="X7028" i="1"/>
  <c r="X7029" i="1"/>
  <c r="X7030" i="1"/>
  <c r="X7026" i="1"/>
  <c r="X7027" i="1"/>
  <c r="X7021" i="1"/>
  <c r="X7024" i="1"/>
  <c r="X7025" i="1"/>
  <c r="X7022" i="1"/>
  <c r="X7023" i="1"/>
  <c r="X7031" i="1"/>
  <c r="X7032" i="1"/>
  <c r="X7033" i="1"/>
  <c r="X7034" i="1"/>
  <c r="X7035" i="1"/>
  <c r="X7043" i="1"/>
  <c r="X7044" i="1"/>
  <c r="X7045" i="1"/>
  <c r="X7041" i="1"/>
  <c r="X7042" i="1"/>
  <c r="X7036" i="1"/>
  <c r="X7039" i="1"/>
  <c r="X7040" i="1"/>
  <c r="X7037" i="1"/>
  <c r="X7038" i="1"/>
  <c r="X7046" i="1"/>
  <c r="X7047" i="1"/>
  <c r="X7048" i="1"/>
  <c r="X7049" i="1"/>
  <c r="X7050" i="1"/>
  <c r="X5498" i="1"/>
  <c r="X5499" i="1"/>
  <c r="X5500" i="1"/>
  <c r="X5501" i="1"/>
  <c r="X5494" i="1"/>
  <c r="X5495" i="1"/>
  <c r="X5496" i="1"/>
  <c r="X5497" i="1"/>
  <c r="X5839" i="1"/>
  <c r="X5840" i="1"/>
  <c r="X5841" i="1"/>
  <c r="X5842" i="1"/>
  <c r="X4708" i="1"/>
  <c r="X4709" i="1"/>
  <c r="X4710" i="1"/>
  <c r="X4711" i="1"/>
  <c r="X5550" i="1"/>
  <c r="X5549" i="1"/>
  <c r="X5545" i="1"/>
  <c r="X5546" i="1"/>
  <c r="X5547" i="1"/>
  <c r="X5548" i="1"/>
  <c r="X5543" i="1"/>
  <c r="X5544" i="1"/>
  <c r="X5535" i="1"/>
  <c r="X5542" i="1"/>
  <c r="X5538" i="1"/>
  <c r="X5539" i="1"/>
  <c r="X5540" i="1"/>
  <c r="X5541" i="1"/>
  <c r="X5536" i="1"/>
  <c r="X5537" i="1"/>
  <c r="X5614" i="1"/>
  <c r="X5613" i="1"/>
  <c r="X5609" i="1"/>
  <c r="X5610" i="1"/>
  <c r="X5611" i="1"/>
  <c r="X5612" i="1"/>
  <c r="X5607" i="1"/>
  <c r="X5608" i="1"/>
  <c r="X5599" i="1"/>
  <c r="X5606" i="1"/>
  <c r="X5602" i="1"/>
  <c r="X5603" i="1"/>
  <c r="X5604" i="1"/>
  <c r="X5605" i="1"/>
  <c r="X5600" i="1"/>
  <c r="X5601" i="1"/>
  <c r="X5566" i="1"/>
  <c r="X5565" i="1"/>
  <c r="X5561" i="1"/>
  <c r="X5562" i="1"/>
  <c r="X5563" i="1"/>
  <c r="X5564" i="1"/>
  <c r="X5559" i="1"/>
  <c r="X5560" i="1"/>
  <c r="X5551" i="1"/>
  <c r="X5558" i="1"/>
  <c r="X5554" i="1"/>
  <c r="X5555" i="1"/>
  <c r="X5556" i="1"/>
  <c r="X5557" i="1"/>
  <c r="X5552" i="1"/>
  <c r="X5553" i="1"/>
  <c r="X5582" i="1"/>
  <c r="X5581" i="1"/>
  <c r="X5577" i="1"/>
  <c r="X5578" i="1"/>
  <c r="X5579" i="1"/>
  <c r="X5580" i="1"/>
  <c r="X5575" i="1"/>
  <c r="X5576" i="1"/>
  <c r="X5567" i="1"/>
  <c r="X5574" i="1"/>
  <c r="X5570" i="1"/>
  <c r="X5571" i="1"/>
  <c r="X5572" i="1"/>
  <c r="X5573" i="1"/>
  <c r="X5568" i="1"/>
  <c r="X5569" i="1"/>
  <c r="X5598" i="1"/>
  <c r="X5597" i="1"/>
  <c r="X5593" i="1"/>
  <c r="X5594" i="1"/>
  <c r="X5595" i="1"/>
  <c r="X5596" i="1"/>
  <c r="X5591" i="1"/>
  <c r="X5592" i="1"/>
  <c r="X5590" i="1"/>
  <c r="X5589" i="1"/>
  <c r="X5586" i="1"/>
  <c r="X5583" i="1"/>
  <c r="X5587" i="1"/>
  <c r="X5588" i="1"/>
  <c r="X5584" i="1"/>
  <c r="X5585" i="1"/>
  <c r="X5636" i="1"/>
  <c r="X5635" i="1"/>
  <c r="X5622" i="1"/>
  <c r="X5623" i="1"/>
  <c r="X5624" i="1"/>
  <c r="X5620" i="1"/>
  <c r="X5621" i="1"/>
  <c r="X5615" i="1"/>
  <c r="X5618" i="1"/>
  <c r="X5619" i="1"/>
  <c r="X5616" i="1"/>
  <c r="X5617" i="1"/>
  <c r="X5632" i="1"/>
  <c r="X5633" i="1"/>
  <c r="X5634" i="1"/>
  <c r="X5630" i="1"/>
  <c r="X5631" i="1"/>
  <c r="X5625" i="1"/>
  <c r="X5628" i="1"/>
  <c r="X5629" i="1"/>
  <c r="X5626" i="1"/>
  <c r="X5627" i="1"/>
  <c r="X5534" i="1"/>
  <c r="X5533" i="1"/>
  <c r="X5529" i="1"/>
  <c r="X5530" i="1"/>
  <c r="X5531" i="1"/>
  <c r="X5532" i="1"/>
  <c r="X5527" i="1"/>
  <c r="X5528" i="1"/>
  <c r="X5519" i="1"/>
  <c r="X5526" i="1"/>
  <c r="X5522" i="1"/>
  <c r="X5523" i="1"/>
  <c r="X5524" i="1"/>
  <c r="X5525" i="1"/>
  <c r="X5520" i="1"/>
  <c r="X5521" i="1"/>
  <c r="X4565" i="1"/>
  <c r="X4564" i="1"/>
  <c r="X463" i="1"/>
  <c r="X464" i="1"/>
  <c r="X465" i="1"/>
  <c r="X466" i="1"/>
  <c r="X467" i="1"/>
  <c r="X468" i="1"/>
  <c r="X469" i="1"/>
  <c r="X470" i="1"/>
  <c r="X471" i="1"/>
  <c r="X472" i="1"/>
  <c r="X473" i="1"/>
  <c r="X474" i="1"/>
  <c r="X475" i="1"/>
  <c r="X476" i="1"/>
  <c r="X477" i="1"/>
  <c r="X478" i="1"/>
  <c r="X2822" i="1"/>
  <c r="X2823" i="1"/>
  <c r="X2824" i="1"/>
  <c r="X2825" i="1"/>
  <c r="X2826" i="1"/>
  <c r="X2827" i="1"/>
  <c r="X2828" i="1"/>
  <c r="X588" i="1"/>
  <c r="X589" i="1"/>
  <c r="X590" i="1"/>
  <c r="X591" i="1"/>
  <c r="X592" i="1"/>
  <c r="X593" i="1"/>
  <c r="X594" i="1"/>
  <c r="X513" i="1"/>
  <c r="X514" i="1"/>
  <c r="X515" i="1"/>
  <c r="X516" i="1"/>
  <c r="X517" i="1"/>
  <c r="X518" i="1"/>
  <c r="X519" i="1"/>
  <c r="X993" i="1"/>
  <c r="X1004" i="1"/>
  <c r="X1005" i="1"/>
  <c r="X1006" i="1"/>
  <c r="X1007" i="1"/>
  <c r="X1008" i="1"/>
  <c r="X994" i="1"/>
  <c r="X995" i="1"/>
  <c r="X996" i="1"/>
  <c r="X997" i="1"/>
  <c r="X998" i="1"/>
  <c r="X999" i="1"/>
  <c r="X1000" i="1"/>
  <c r="X1001" i="1"/>
  <c r="X1002" i="1"/>
  <c r="X1003" i="1"/>
  <c r="X2354" i="1"/>
  <c r="X2355" i="1"/>
  <c r="X2356" i="1"/>
  <c r="X2357" i="1"/>
  <c r="X2358" i="1"/>
  <c r="X2359" i="1"/>
  <c r="X2360" i="1"/>
  <c r="X2408" i="1"/>
  <c r="X2409" i="1"/>
  <c r="X2410" i="1"/>
  <c r="X2411" i="1"/>
  <c r="X2412" i="1"/>
  <c r="X2413" i="1"/>
  <c r="X2414" i="1"/>
  <c r="X611" i="1"/>
  <c r="X612" i="1"/>
  <c r="X613" i="1"/>
  <c r="X614" i="1"/>
  <c r="X615" i="1"/>
  <c r="X616" i="1"/>
  <c r="X617" i="1"/>
  <c r="X595" i="1"/>
  <c r="X596" i="1"/>
  <c r="X598" i="1"/>
  <c r="X597" i="1"/>
  <c r="X599" i="1"/>
  <c r="X600" i="1"/>
  <c r="X602" i="1"/>
  <c r="X601" i="1"/>
  <c r="X603" i="1"/>
  <c r="X604" i="1"/>
  <c r="X610" i="1"/>
  <c r="X605" i="1"/>
  <c r="X606" i="1"/>
  <c r="X607" i="1"/>
  <c r="X608" i="1"/>
  <c r="X609" i="1"/>
  <c r="X6298" i="1"/>
  <c r="X6297" i="1"/>
  <c r="X6755" i="1"/>
  <c r="X6756" i="1"/>
  <c r="X3235" i="1"/>
  <c r="X3230" i="1"/>
  <c r="X3232" i="1"/>
  <c r="X3231" i="1"/>
  <c r="X3233" i="1"/>
  <c r="X3234" i="1"/>
  <c r="X3175" i="1"/>
  <c r="X3176" i="1"/>
  <c r="X3173" i="1"/>
  <c r="X3174" i="1"/>
  <c r="X3183" i="1"/>
  <c r="X3185" i="1"/>
  <c r="X3187" i="1"/>
  <c r="X3189" i="1"/>
  <c r="X3191" i="1"/>
  <c r="X3193" i="1"/>
  <c r="X3628" i="1"/>
  <c r="X3629" i="1"/>
  <c r="X5201" i="1"/>
  <c r="X5197" i="1"/>
  <c r="X5202" i="1"/>
  <c r="X5195" i="1"/>
  <c r="X4885" i="1"/>
  <c r="X4886" i="1"/>
  <c r="X4887" i="1"/>
  <c r="X6915" i="1"/>
  <c r="X6916" i="1"/>
  <c r="X5925" i="1"/>
  <c r="X5926" i="1"/>
  <c r="X5927" i="1"/>
  <c r="X5928" i="1"/>
  <c r="X5929" i="1"/>
  <c r="X5930" i="1"/>
  <c r="X5931" i="1"/>
  <c r="X5932" i="1"/>
  <c r="X4184" i="1"/>
  <c r="X4185" i="1"/>
  <c r="X4186" i="1"/>
  <c r="X4187" i="1"/>
  <c r="X4188" i="1"/>
  <c r="X4189" i="1"/>
  <c r="X6829" i="1"/>
  <c r="X6830" i="1"/>
  <c r="X6832" i="1"/>
  <c r="X6831" i="1"/>
  <c r="X3837" i="1"/>
  <c r="X6370" i="1"/>
  <c r="X6346" i="1"/>
  <c r="X6347" i="1"/>
  <c r="X6348" i="1"/>
  <c r="X6349" i="1"/>
  <c r="X6366" i="1"/>
  <c r="X6367" i="1"/>
  <c r="X6368" i="1"/>
  <c r="X6369" i="1"/>
  <c r="C3837" i="1"/>
  <c r="C4887" i="1"/>
  <c r="C4886" i="1"/>
  <c r="C4885" i="1"/>
  <c r="C3174" i="1"/>
  <c r="C3173" i="1"/>
  <c r="C609" i="1"/>
  <c r="C608" i="1"/>
  <c r="C607" i="1"/>
  <c r="C606" i="1"/>
  <c r="C605" i="1"/>
  <c r="C610" i="1"/>
  <c r="C604" i="1"/>
  <c r="C603" i="1"/>
  <c r="C601" i="1"/>
  <c r="C602" i="1"/>
  <c r="C600" i="1"/>
  <c r="C599" i="1"/>
  <c r="C597" i="1"/>
  <c r="C598" i="1"/>
  <c r="C596" i="1"/>
  <c r="C595" i="1"/>
  <c r="C617" i="1"/>
  <c r="C616" i="1"/>
  <c r="C615" i="1"/>
  <c r="C614" i="1"/>
  <c r="C613" i="1"/>
  <c r="C612" i="1"/>
  <c r="C611" i="1"/>
  <c r="C2414" i="1"/>
  <c r="C2413" i="1"/>
  <c r="C2412" i="1"/>
  <c r="C2411" i="1"/>
  <c r="C2410" i="1"/>
  <c r="C2409" i="1"/>
  <c r="C2408" i="1"/>
  <c r="C2360" i="1"/>
  <c r="C2359" i="1"/>
  <c r="C2358" i="1"/>
  <c r="C2357" i="1"/>
  <c r="C2356" i="1"/>
  <c r="C2355" i="1"/>
  <c r="C2354" i="1"/>
  <c r="C1003" i="1"/>
  <c r="C1002" i="1"/>
  <c r="C1001" i="1"/>
  <c r="C1000" i="1"/>
  <c r="C999" i="1"/>
  <c r="C998" i="1"/>
  <c r="C997" i="1"/>
  <c r="C996" i="1"/>
  <c r="C995" i="1"/>
  <c r="C994" i="1"/>
  <c r="C1008" i="1"/>
  <c r="C1007" i="1"/>
  <c r="C1006" i="1"/>
  <c r="C1005" i="1"/>
  <c r="C1004" i="1"/>
  <c r="C993" i="1"/>
  <c r="C519" i="1"/>
  <c r="C518" i="1"/>
  <c r="C517" i="1"/>
  <c r="C516" i="1"/>
  <c r="C515" i="1"/>
  <c r="C514" i="1"/>
  <c r="C513" i="1"/>
  <c r="C594" i="1"/>
  <c r="C593" i="1"/>
  <c r="C592" i="1"/>
  <c r="C591" i="1"/>
  <c r="C590" i="1"/>
  <c r="C589" i="1"/>
  <c r="C588" i="1"/>
  <c r="C2828" i="1"/>
  <c r="C2827" i="1"/>
  <c r="C2826" i="1"/>
  <c r="C2825" i="1"/>
  <c r="C2824" i="1"/>
  <c r="C2823" i="1"/>
  <c r="C2822" i="1"/>
  <c r="C478" i="1"/>
  <c r="C477" i="1"/>
  <c r="C476" i="1"/>
  <c r="C475" i="1"/>
  <c r="C474" i="1"/>
  <c r="C473" i="1"/>
  <c r="C472" i="1"/>
  <c r="C471" i="1"/>
  <c r="C470" i="1"/>
  <c r="C469" i="1"/>
  <c r="C468" i="1"/>
  <c r="C467" i="1"/>
  <c r="C466" i="1"/>
  <c r="C465" i="1"/>
  <c r="C464" i="1"/>
  <c r="C463" i="1"/>
  <c r="C3847" i="1"/>
  <c r="C5396" i="1"/>
  <c r="C2910" i="1"/>
  <c r="C4398" i="1"/>
  <c r="C4444" i="1"/>
  <c r="C4443" i="1"/>
  <c r="C5865" i="1"/>
  <c r="C5864" i="1"/>
  <c r="C5867" i="1"/>
  <c r="C5863" i="1"/>
  <c r="C5866" i="1"/>
  <c r="C4725" i="1"/>
  <c r="C4724" i="1"/>
  <c r="C5881" i="1"/>
  <c r="C5880" i="1"/>
  <c r="C5883" i="1"/>
  <c r="C5872" i="1"/>
  <c r="C5879" i="1"/>
  <c r="C5882" i="1"/>
  <c r="C4828" i="1"/>
  <c r="C4827" i="1"/>
  <c r="C912" i="1"/>
  <c r="C907" i="1"/>
  <c r="C906" i="1"/>
  <c r="C908" i="1"/>
  <c r="C910" i="1"/>
  <c r="C909" i="1"/>
  <c r="C898" i="1"/>
  <c r="C911" i="1"/>
  <c r="C905" i="1"/>
  <c r="C900" i="1"/>
  <c r="C899" i="1"/>
  <c r="C901" i="1"/>
  <c r="C903" i="1"/>
  <c r="C902" i="1"/>
  <c r="C897" i="1"/>
  <c r="C904" i="1"/>
  <c r="C1035" i="1"/>
  <c r="C1030" i="1"/>
  <c r="C1029" i="1"/>
  <c r="C1031" i="1"/>
  <c r="C1033" i="1"/>
  <c r="C1032" i="1"/>
  <c r="C1021" i="1"/>
  <c r="C1034" i="1"/>
  <c r="C1020" i="1"/>
  <c r="C1019" i="1"/>
  <c r="C1018" i="1"/>
  <c r="C1017" i="1"/>
  <c r="C1016" i="1"/>
  <c r="C1010" i="1"/>
  <c r="C1028" i="1"/>
  <c r="C1023" i="1"/>
  <c r="C1022" i="1"/>
  <c r="C1024" i="1"/>
  <c r="C1026" i="1"/>
  <c r="C1025" i="1"/>
  <c r="C1036" i="1"/>
  <c r="C1027" i="1"/>
  <c r="C1015" i="1"/>
  <c r="C1014" i="1"/>
  <c r="C1013" i="1"/>
  <c r="C1012" i="1"/>
  <c r="C1011" i="1"/>
  <c r="C1009" i="1"/>
  <c r="C936" i="1"/>
  <c r="C931" i="1"/>
  <c r="C930" i="1"/>
  <c r="C932" i="1"/>
  <c r="C934" i="1"/>
  <c r="C933" i="1"/>
  <c r="C915" i="1"/>
  <c r="C935" i="1"/>
  <c r="C922" i="1"/>
  <c r="C917" i="1"/>
  <c r="C916" i="1"/>
  <c r="C918" i="1"/>
  <c r="C920" i="1"/>
  <c r="C919" i="1"/>
  <c r="C914" i="1"/>
  <c r="C921" i="1"/>
  <c r="C929" i="1"/>
  <c r="C924" i="1"/>
  <c r="C923" i="1"/>
  <c r="C925" i="1"/>
  <c r="C927" i="1"/>
  <c r="C926" i="1"/>
  <c r="C913" i="1"/>
  <c r="C928" i="1"/>
  <c r="C992" i="1"/>
  <c r="C987" i="1"/>
  <c r="C986" i="1"/>
  <c r="C988" i="1"/>
  <c r="C990" i="1"/>
  <c r="C989" i="1"/>
  <c r="C985" i="1"/>
  <c r="C991" i="1"/>
  <c r="C984" i="1"/>
  <c r="C983" i="1"/>
  <c r="C982" i="1"/>
  <c r="C981" i="1"/>
  <c r="C979" i="1"/>
  <c r="C980" i="1"/>
  <c r="C978" i="1"/>
  <c r="C973" i="1"/>
  <c r="C972" i="1"/>
  <c r="C974" i="1"/>
  <c r="C976" i="1"/>
  <c r="C975" i="1"/>
  <c r="C957" i="1"/>
  <c r="C977" i="1"/>
  <c r="C954" i="1"/>
  <c r="C953" i="1"/>
  <c r="C952" i="1"/>
  <c r="C951" i="1"/>
  <c r="C950" i="1"/>
  <c r="C939" i="1"/>
  <c r="C964" i="1"/>
  <c r="C959" i="1"/>
  <c r="C958" i="1"/>
  <c r="C960" i="1"/>
  <c r="C962" i="1"/>
  <c r="C961" i="1"/>
  <c r="C956" i="1"/>
  <c r="C963" i="1"/>
  <c r="C944" i="1"/>
  <c r="C943" i="1"/>
  <c r="C942" i="1"/>
  <c r="C941" i="1"/>
  <c r="C940" i="1"/>
  <c r="C938" i="1"/>
  <c r="C971" i="1"/>
  <c r="C966" i="1"/>
  <c r="C965" i="1"/>
  <c r="C967" i="1"/>
  <c r="C969" i="1"/>
  <c r="C968" i="1"/>
  <c r="C955" i="1"/>
  <c r="C970" i="1"/>
  <c r="C949" i="1"/>
  <c r="C948" i="1"/>
  <c r="C947" i="1"/>
  <c r="C946" i="1"/>
  <c r="C945" i="1"/>
  <c r="C937" i="1"/>
  <c r="C2421" i="1"/>
  <c r="C2416" i="1"/>
  <c r="C2422" i="1"/>
  <c r="C2417" i="1"/>
  <c r="C2419" i="1"/>
  <c r="C2418" i="1"/>
  <c r="C2415" i="1"/>
  <c r="C2420" i="1"/>
  <c r="C2400" i="1"/>
  <c r="C2395" i="1"/>
  <c r="C2394" i="1"/>
  <c r="C2396" i="1"/>
  <c r="C2398" i="1"/>
  <c r="C2397" i="1"/>
  <c r="C2393" i="1"/>
  <c r="C2399" i="1"/>
  <c r="C807" i="1"/>
  <c r="C802" i="1"/>
  <c r="C801" i="1"/>
  <c r="C803" i="1"/>
  <c r="C806" i="1"/>
  <c r="C805" i="1"/>
  <c r="C804" i="1"/>
  <c r="C800" i="1"/>
  <c r="C799" i="1"/>
  <c r="C798" i="1"/>
  <c r="C797" i="1"/>
  <c r="C796" i="1"/>
  <c r="C815" i="1"/>
  <c r="C810" i="1"/>
  <c r="C809" i="1"/>
  <c r="C811" i="1"/>
  <c r="C814" i="1"/>
  <c r="C813" i="1"/>
  <c r="C812" i="1"/>
  <c r="C808" i="1"/>
  <c r="C819" i="1"/>
  <c r="C818" i="1"/>
  <c r="C817" i="1"/>
  <c r="C816" i="1"/>
  <c r="C2375" i="1"/>
  <c r="C2370" i="1"/>
  <c r="C2369" i="1"/>
  <c r="C2371" i="1"/>
  <c r="C2373" i="1"/>
  <c r="C2372" i="1"/>
  <c r="C2361" i="1"/>
  <c r="C2374" i="1"/>
  <c r="C2368" i="1"/>
  <c r="C2363" i="1"/>
  <c r="C2362" i="1"/>
  <c r="C2364" i="1"/>
  <c r="C2366" i="1"/>
  <c r="C2365" i="1"/>
  <c r="C2376" i="1"/>
  <c r="C2367" i="1"/>
  <c r="C2392" i="1"/>
  <c r="C2387" i="1"/>
  <c r="C2386" i="1"/>
  <c r="C2388" i="1"/>
  <c r="C2390" i="1"/>
  <c r="C2389" i="1"/>
  <c r="C2378" i="1"/>
  <c r="C2391" i="1"/>
  <c r="C2385" i="1"/>
  <c r="C2380" i="1"/>
  <c r="C2379" i="1"/>
  <c r="C2381" i="1"/>
  <c r="C2383" i="1"/>
  <c r="C2382" i="1"/>
  <c r="C2377" i="1"/>
  <c r="C2384" i="1"/>
  <c r="C1772" i="1"/>
  <c r="C1767" i="1"/>
  <c r="C1766" i="1"/>
  <c r="C1768" i="1"/>
  <c r="C1770" i="1"/>
  <c r="C1769" i="1"/>
  <c r="C1765" i="1"/>
  <c r="C1771" i="1"/>
  <c r="C1830" i="1"/>
  <c r="C1825" i="1"/>
  <c r="C1824" i="1"/>
  <c r="C1826" i="1"/>
  <c r="C1829" i="1"/>
  <c r="C1828" i="1"/>
  <c r="C1827" i="1"/>
  <c r="C1823" i="1"/>
  <c r="C876" i="1"/>
  <c r="C874" i="1"/>
  <c r="C873" i="1"/>
  <c r="C875" i="1"/>
  <c r="C879" i="1"/>
  <c r="C878" i="1"/>
  <c r="C877" i="1"/>
  <c r="C872" i="1"/>
  <c r="C835" i="1"/>
  <c r="C834" i="1"/>
  <c r="C833" i="1"/>
  <c r="C832" i="1"/>
  <c r="C839" i="1"/>
  <c r="C838" i="1"/>
  <c r="C863" i="1"/>
  <c r="C862" i="1"/>
  <c r="C861" i="1"/>
  <c r="C860" i="1"/>
  <c r="C859" i="1"/>
  <c r="C858" i="1"/>
  <c r="C857" i="1"/>
  <c r="C856" i="1"/>
  <c r="C837" i="1"/>
  <c r="C836" i="1"/>
  <c r="C1443" i="1"/>
  <c r="C1458" i="1"/>
  <c r="C1455" i="1"/>
  <c r="C1454" i="1"/>
  <c r="C1456" i="1"/>
  <c r="C1457" i="1"/>
  <c r="C1438" i="1"/>
  <c r="C1942" i="1"/>
  <c r="C1933" i="1"/>
  <c r="C1267" i="1"/>
  <c r="C1266" i="1"/>
  <c r="C1265" i="1"/>
  <c r="C1264" i="1"/>
  <c r="C1263" i="1"/>
  <c r="C1262" i="1"/>
  <c r="C1261" i="1"/>
  <c r="C1252" i="1"/>
  <c r="C1260" i="1"/>
  <c r="C1259" i="1"/>
  <c r="C1258" i="1"/>
  <c r="C1257" i="1"/>
  <c r="C1256" i="1"/>
  <c r="C1255" i="1"/>
  <c r="C1254" i="1"/>
  <c r="C1253" i="1"/>
  <c r="C1225" i="1"/>
  <c r="C1221" i="1"/>
  <c r="C1227" i="1"/>
  <c r="C1229" i="1"/>
  <c r="C1231" i="1"/>
  <c r="C1233" i="1"/>
  <c r="C1235" i="1"/>
  <c r="C1237" i="1"/>
  <c r="C646" i="1"/>
  <c r="C658" i="1"/>
  <c r="C1057" i="1"/>
  <c r="C787" i="1"/>
  <c r="C786" i="1"/>
  <c r="C785" i="1"/>
  <c r="C784" i="1"/>
  <c r="C783" i="1"/>
  <c r="C782" i="1"/>
  <c r="C781" i="1"/>
  <c r="C780" i="1"/>
  <c r="C745" i="1"/>
  <c r="C744" i="1"/>
  <c r="C743" i="1"/>
  <c r="C742" i="1"/>
  <c r="C755" i="1"/>
  <c r="C754" i="1"/>
  <c r="C763" i="1"/>
  <c r="C762" i="1"/>
  <c r="C761" i="1"/>
  <c r="C760" i="1"/>
  <c r="C759" i="1"/>
  <c r="C758" i="1"/>
  <c r="C3793" i="1"/>
  <c r="C3794" i="1"/>
  <c r="C422" i="1"/>
  <c r="C421" i="1"/>
  <c r="C7051" i="1"/>
  <c r="C6102" i="1"/>
  <c r="C3393" i="1"/>
  <c r="C3392" i="1"/>
  <c r="C7183" i="1"/>
  <c r="C7217" i="1"/>
  <c r="C7218" i="1"/>
  <c r="C7216" i="1"/>
  <c r="C7215" i="1"/>
  <c r="C7208" i="1"/>
  <c r="C7211" i="1"/>
  <c r="C7210" i="1"/>
  <c r="C7209" i="1"/>
  <c r="C7207" i="1"/>
  <c r="C7206" i="1"/>
  <c r="C3801" i="1"/>
  <c r="C5099" i="1"/>
  <c r="C7100" i="1"/>
  <c r="C6103" i="1"/>
  <c r="C6611" i="1"/>
  <c r="C3897" i="1"/>
  <c r="C3898" i="1"/>
  <c r="C5179" i="1"/>
  <c r="C5180" i="1"/>
  <c r="C5178" i="1"/>
  <c r="C5181" i="1"/>
  <c r="C5459" i="1"/>
  <c r="C5460" i="1"/>
  <c r="C6001" i="1"/>
  <c r="C6516" i="1"/>
  <c r="C6515" i="1"/>
  <c r="C3881" i="1"/>
  <c r="C3880" i="1"/>
  <c r="C3882" i="1"/>
  <c r="C3453" i="1"/>
  <c r="C6609" i="1"/>
  <c r="C5190" i="1"/>
  <c r="C5482" i="1"/>
  <c r="C5483" i="1"/>
  <c r="C5918" i="1"/>
  <c r="C3658" i="1"/>
  <c r="C4653" i="1"/>
  <c r="C7082" i="1"/>
  <c r="C7076" i="1"/>
  <c r="C7075" i="1"/>
  <c r="C7078" i="1"/>
  <c r="C7077" i="1"/>
  <c r="C7081" i="1"/>
  <c r="C7084" i="1"/>
  <c r="C7171" i="1"/>
  <c r="C7070" i="1"/>
  <c r="C7074" i="1"/>
  <c r="C7080" i="1"/>
  <c r="C7079" i="1"/>
  <c r="C7083" i="1"/>
  <c r="C7156" i="1"/>
  <c r="C6306" i="1"/>
  <c r="C6315" i="1"/>
  <c r="C7054" i="1"/>
  <c r="C7055" i="1"/>
  <c r="C7052" i="1"/>
  <c r="C5035" i="1"/>
  <c r="C4777" i="1"/>
  <c r="C3251" i="1"/>
  <c r="C6777" i="1"/>
  <c r="C6791" i="1"/>
  <c r="C6765" i="1"/>
  <c r="C6784" i="1"/>
  <c r="C6783" i="1"/>
  <c r="C6787" i="1"/>
  <c r="C6785" i="1"/>
  <c r="C6786" i="1"/>
  <c r="C6790" i="1"/>
  <c r="C3179" i="1"/>
  <c r="C3177" i="1"/>
  <c r="C3178" i="1"/>
  <c r="C6663" i="1"/>
  <c r="C6664" i="1"/>
  <c r="C4785" i="1"/>
  <c r="C3528" i="1"/>
  <c r="C3527" i="1"/>
  <c r="C1570" i="1"/>
  <c r="C1569" i="1"/>
  <c r="C1568" i="1"/>
  <c r="C1567" i="1"/>
  <c r="C1566" i="1"/>
  <c r="C1565" i="1"/>
  <c r="C1564" i="1"/>
  <c r="C1563" i="1"/>
  <c r="C1562" i="1"/>
  <c r="C1561" i="1"/>
  <c r="C1560" i="1"/>
  <c r="C1559" i="1"/>
  <c r="C4744" i="1"/>
  <c r="C5270" i="1"/>
  <c r="C5271" i="1"/>
  <c r="C3654" i="1"/>
  <c r="C4753" i="1"/>
  <c r="C3531" i="1"/>
  <c r="C5262" i="1"/>
  <c r="C3809" i="1"/>
  <c r="C6705" i="1"/>
  <c r="C6528" i="1"/>
  <c r="C6529" i="1"/>
  <c r="C6526" i="1"/>
  <c r="C6527" i="1"/>
  <c r="C6693" i="1"/>
  <c r="C3449" i="1"/>
  <c r="C5220" i="1"/>
  <c r="C5273" i="1"/>
  <c r="C5272" i="1"/>
  <c r="C4938" i="1"/>
  <c r="C5261" i="1"/>
  <c r="C6691" i="1"/>
  <c r="C6970" i="1"/>
  <c r="C6969" i="1"/>
  <c r="C3451" i="1"/>
  <c r="C6699" i="1"/>
  <c r="C5021" i="1"/>
  <c r="C5274" i="1"/>
  <c r="C5885" i="1"/>
  <c r="C5884" i="1"/>
  <c r="C6096" i="1"/>
  <c r="C6698" i="1"/>
  <c r="C6695" i="1"/>
  <c r="C6694" i="1"/>
  <c r="C6704" i="1"/>
  <c r="C6540" i="1"/>
  <c r="C6702" i="1"/>
  <c r="C5110" i="1"/>
  <c r="C6701" i="1"/>
  <c r="C6696" i="1"/>
  <c r="C6700" i="1"/>
  <c r="C6533" i="1"/>
  <c r="C6692" i="1"/>
  <c r="C6703" i="1"/>
  <c r="C6697" i="1"/>
  <c r="C5481" i="1"/>
  <c r="C5778" i="1"/>
  <c r="C6178" i="1"/>
  <c r="C6179" i="1"/>
  <c r="C6180" i="1"/>
  <c r="C3126" i="1"/>
  <c r="C3127" i="1"/>
  <c r="C3125" i="1"/>
  <c r="C3416" i="1"/>
  <c r="C4305" i="1"/>
  <c r="C6161" i="1"/>
  <c r="C6539" i="1"/>
  <c r="C6469" i="1"/>
  <c r="C5777" i="1"/>
  <c r="C6613" i="1"/>
  <c r="C6615" i="1"/>
  <c r="C5041" i="1"/>
  <c r="C5732" i="1"/>
  <c r="C3800" i="1"/>
  <c r="C4978" i="1"/>
  <c r="C4977" i="1"/>
  <c r="C6182" i="1"/>
  <c r="C6183" i="1"/>
  <c r="C6181" i="1"/>
  <c r="C634" i="1"/>
  <c r="C633" i="1"/>
  <c r="C632" i="1"/>
  <c r="C631" i="1"/>
  <c r="C636" i="1"/>
  <c r="C635" i="1"/>
  <c r="C620" i="1"/>
  <c r="C619" i="1"/>
  <c r="C618" i="1"/>
  <c r="C630" i="1"/>
  <c r="C629" i="1"/>
  <c r="C628" i="1"/>
  <c r="C627" i="1"/>
  <c r="C626" i="1"/>
  <c r="C625" i="1"/>
  <c r="C624" i="1"/>
  <c r="C6470" i="1"/>
  <c r="C6665" i="1"/>
  <c r="C6453" i="1"/>
  <c r="C5669" i="1"/>
  <c r="C6457" i="1"/>
  <c r="C5359" i="1"/>
  <c r="C6612" i="1"/>
  <c r="C6614" i="1"/>
  <c r="C4781" i="1"/>
  <c r="C4782" i="1"/>
  <c r="C5467" i="1"/>
  <c r="C5466" i="1"/>
  <c r="C6142" i="1"/>
  <c r="C5076" i="1"/>
  <c r="C5206" i="1"/>
  <c r="C6409" i="1"/>
  <c r="C5477" i="1"/>
  <c r="C5476" i="1"/>
  <c r="C4258" i="1"/>
  <c r="C6608" i="1"/>
  <c r="C6544" i="1"/>
  <c r="C5480" i="1"/>
  <c r="C5479" i="1"/>
  <c r="C4256" i="1"/>
  <c r="C6543" i="1"/>
  <c r="C3851" i="1"/>
  <c r="C4778" i="1"/>
  <c r="C5469" i="1"/>
  <c r="C5468" i="1"/>
  <c r="C6448" i="1"/>
  <c r="C4783" i="1"/>
  <c r="C4953" i="1"/>
  <c r="C4952" i="1"/>
  <c r="C5116" i="1"/>
  <c r="C5115" i="1"/>
  <c r="C5114" i="1"/>
  <c r="C5113" i="1"/>
  <c r="C5659" i="1"/>
  <c r="C3496" i="1"/>
  <c r="C4779" i="1"/>
  <c r="C5463" i="1"/>
  <c r="C4784" i="1"/>
  <c r="C4780" i="1"/>
  <c r="C5462" i="1"/>
  <c r="C5464" i="1"/>
  <c r="C5465" i="1"/>
  <c r="C4882" i="1"/>
  <c r="C5683" i="1"/>
  <c r="C5684" i="1"/>
  <c r="C3467" i="1"/>
  <c r="C3466" i="1"/>
  <c r="C5367" i="1"/>
  <c r="C5369" i="1"/>
  <c r="C5368" i="1"/>
  <c r="C6" i="1"/>
  <c r="C7" i="1"/>
  <c r="C12" i="1"/>
  <c r="C13" i="1"/>
  <c r="C3199" i="1"/>
  <c r="C6137" i="1"/>
  <c r="C6136" i="1"/>
  <c r="C6158" i="1"/>
  <c r="C7003" i="1"/>
  <c r="C5037" i="1"/>
  <c r="C5223" i="1"/>
  <c r="C6793" i="1"/>
  <c r="C5345" i="1"/>
  <c r="C5344" i="1"/>
  <c r="C5343" i="1"/>
  <c r="C4693" i="1"/>
  <c r="C4834" i="1"/>
  <c r="C4832" i="1"/>
  <c r="C4824" i="1"/>
  <c r="C4823" i="1"/>
  <c r="C4830" i="1"/>
  <c r="C4829" i="1"/>
  <c r="C4836" i="1"/>
  <c r="C4835" i="1"/>
  <c r="C4826" i="1"/>
  <c r="C4825" i="1"/>
  <c r="C4833" i="1"/>
  <c r="C4831" i="1"/>
  <c r="C4838" i="1"/>
  <c r="C4837" i="1"/>
  <c r="C4839" i="1"/>
  <c r="C4948" i="1"/>
  <c r="C4946" i="1"/>
  <c r="C4947" i="1"/>
  <c r="C6738" i="1"/>
  <c r="C5334" i="1"/>
  <c r="C5335" i="1"/>
  <c r="C5315" i="1"/>
  <c r="C5328" i="1"/>
  <c r="C5327" i="1"/>
  <c r="C3482" i="1"/>
  <c r="C3483" i="1"/>
  <c r="C3481" i="1"/>
  <c r="C6468" i="1"/>
  <c r="C4302" i="1"/>
  <c r="C4303" i="1"/>
  <c r="C4301" i="1"/>
  <c r="C6578" i="1"/>
  <c r="C6580" i="1"/>
  <c r="C6576" i="1"/>
  <c r="C5398" i="1"/>
  <c r="C5397" i="1"/>
  <c r="C5341" i="1"/>
  <c r="C5342" i="1"/>
  <c r="C5340" i="1"/>
  <c r="C5758" i="1"/>
  <c r="C5756" i="1"/>
  <c r="C5757" i="1"/>
  <c r="C5755" i="1"/>
  <c r="C6621" i="1"/>
  <c r="C6619" i="1"/>
  <c r="C6620" i="1"/>
  <c r="C6618" i="1"/>
  <c r="C6455" i="1"/>
  <c r="C6456" i="1"/>
  <c r="C6454" i="1"/>
  <c r="C5763" i="1"/>
  <c r="C5761" i="1"/>
  <c r="C5762" i="1"/>
  <c r="C5760" i="1"/>
  <c r="C5764" i="1"/>
  <c r="C4976" i="1"/>
  <c r="C5765" i="1"/>
  <c r="C4981" i="1"/>
  <c r="C4980" i="1"/>
  <c r="C6574" i="1"/>
  <c r="C6571" i="1"/>
  <c r="C6107" i="1"/>
  <c r="C6106" i="1"/>
  <c r="C4749" i="1"/>
  <c r="C5660" i="1"/>
  <c r="C6558" i="1"/>
  <c r="C5251" i="1"/>
  <c r="C5259" i="1"/>
  <c r="C5260" i="1"/>
  <c r="C6792" i="1"/>
  <c r="C1180" i="1"/>
  <c r="C1179" i="1"/>
  <c r="C855" i="1"/>
  <c r="C854" i="1"/>
  <c r="C853" i="1"/>
  <c r="C852" i="1"/>
  <c r="C849" i="1"/>
  <c r="C848" i="1"/>
  <c r="C827" i="1"/>
  <c r="C826" i="1"/>
  <c r="C825" i="1"/>
  <c r="C824" i="1"/>
  <c r="C871" i="1"/>
  <c r="C870" i="1"/>
  <c r="C869" i="1"/>
  <c r="C868" i="1"/>
  <c r="C867" i="1"/>
  <c r="C866" i="1"/>
  <c r="C865" i="1"/>
  <c r="C864" i="1"/>
  <c r="C831" i="1"/>
  <c r="C830" i="1"/>
  <c r="C829" i="1"/>
  <c r="C828" i="1"/>
  <c r="C847" i="1"/>
  <c r="C846" i="1"/>
  <c r="C845" i="1"/>
  <c r="C844" i="1"/>
  <c r="C840" i="1"/>
  <c r="C823" i="1"/>
  <c r="C822" i="1"/>
  <c r="C821" i="1"/>
  <c r="C820" i="1"/>
  <c r="C2829" i="1"/>
  <c r="C2832" i="1"/>
  <c r="C2831" i="1"/>
  <c r="C2830" i="1"/>
  <c r="C1363" i="1"/>
  <c r="C1358" i="1"/>
  <c r="C1357" i="1"/>
  <c r="C1359" i="1"/>
  <c r="C1362" i="1"/>
  <c r="C1361" i="1"/>
  <c r="C1360" i="1"/>
  <c r="C1356" i="1"/>
  <c r="C1347" i="1"/>
  <c r="C1341" i="1"/>
  <c r="C1340" i="1"/>
  <c r="C1342" i="1"/>
  <c r="C1345" i="1"/>
  <c r="C1344" i="1"/>
  <c r="C1343" i="1"/>
  <c r="C1346" i="1"/>
  <c r="C1355" i="1"/>
  <c r="C1323" i="1"/>
  <c r="C1349" i="1"/>
  <c r="C1317" i="1"/>
  <c r="C1348" i="1"/>
  <c r="C1316" i="1"/>
  <c r="C1350" i="1"/>
  <c r="C1318" i="1"/>
  <c r="C1353" i="1"/>
  <c r="C1321" i="1"/>
  <c r="C1352" i="1"/>
  <c r="C1320" i="1"/>
  <c r="C1351" i="1"/>
  <c r="C1319" i="1"/>
  <c r="C1354" i="1"/>
  <c r="C1322" i="1"/>
  <c r="C1331" i="1"/>
  <c r="C1325" i="1"/>
  <c r="C1324" i="1"/>
  <c r="C1326" i="1"/>
  <c r="C1329" i="1"/>
  <c r="C1328" i="1"/>
  <c r="C1327" i="1"/>
  <c r="C1330" i="1"/>
  <c r="C1339" i="1"/>
  <c r="C1315" i="1"/>
  <c r="C1333" i="1"/>
  <c r="C1309" i="1"/>
  <c r="C1332" i="1"/>
  <c r="C1308" i="1"/>
  <c r="C1334" i="1"/>
  <c r="C1310" i="1"/>
  <c r="C1337" i="1"/>
  <c r="C1313" i="1"/>
  <c r="C1336" i="1"/>
  <c r="C1312" i="1"/>
  <c r="C1335" i="1"/>
  <c r="C1311" i="1"/>
  <c r="C1338" i="1"/>
  <c r="C1314" i="1"/>
  <c r="C1307" i="1"/>
  <c r="C1304" i="1"/>
  <c r="C1306" i="1"/>
  <c r="C1303" i="1"/>
  <c r="C1305" i="1"/>
  <c r="C1302" i="1"/>
  <c r="C1300" i="1"/>
  <c r="C1301" i="1"/>
  <c r="C1446" i="1"/>
  <c r="C1440" i="1"/>
  <c r="C1439" i="1"/>
  <c r="C1441" i="1"/>
  <c r="C1445" i="1"/>
  <c r="C1444" i="1"/>
  <c r="C1442" i="1"/>
  <c r="C1437" i="1"/>
  <c r="C1464" i="1"/>
  <c r="C1460" i="1"/>
  <c r="C1461" i="1"/>
  <c r="C1463" i="1"/>
  <c r="C1462" i="1"/>
  <c r="C1459" i="1"/>
  <c r="C1453" i="1"/>
  <c r="C1448" i="1"/>
  <c r="C1447" i="1"/>
  <c r="C1449" i="1"/>
  <c r="C1452" i="1"/>
  <c r="C1451" i="1"/>
  <c r="C1450" i="1"/>
  <c r="C1436" i="1"/>
  <c r="C685" i="1"/>
  <c r="C684" i="1"/>
  <c r="C683" i="1"/>
  <c r="C682" i="1"/>
  <c r="C681" i="1"/>
  <c r="C1915" i="1"/>
  <c r="C1914" i="1"/>
  <c r="C1913" i="1"/>
  <c r="C1912" i="1"/>
  <c r="C1911" i="1"/>
  <c r="C1910" i="1"/>
  <c r="C1903" i="1"/>
  <c r="C1909" i="1"/>
  <c r="C1908" i="1"/>
  <c r="C1907" i="1"/>
  <c r="C1906" i="1"/>
  <c r="C1905" i="1"/>
  <c r="C1904" i="1"/>
  <c r="C1902" i="1"/>
  <c r="C2043" i="1"/>
  <c r="C2042" i="1"/>
  <c r="C2041" i="1"/>
  <c r="C2040" i="1"/>
  <c r="C2039" i="1"/>
  <c r="C2038" i="1"/>
  <c r="C2018" i="1"/>
  <c r="C2003" i="1"/>
  <c r="C2002" i="1"/>
  <c r="C2001" i="1"/>
  <c r="C2000" i="1"/>
  <c r="C2037" i="1"/>
  <c r="C2036" i="1"/>
  <c r="C2035" i="1"/>
  <c r="C2034" i="1"/>
  <c r="C2033" i="1"/>
  <c r="C2032" i="1"/>
  <c r="C2019" i="1"/>
  <c r="C2015" i="1"/>
  <c r="C2014" i="1"/>
  <c r="C2013" i="1"/>
  <c r="C2012" i="1"/>
  <c r="C2025" i="1"/>
  <c r="C2031" i="1"/>
  <c r="C2024" i="1"/>
  <c r="C2030" i="1"/>
  <c r="C2023" i="1"/>
  <c r="C2029" i="1"/>
  <c r="C2022" i="1"/>
  <c r="C2028" i="1"/>
  <c r="C2021" i="1"/>
  <c r="C2027" i="1"/>
  <c r="C2020" i="1"/>
  <c r="C2026" i="1"/>
  <c r="C2016" i="1"/>
  <c r="C2017" i="1"/>
  <c r="C2007" i="1"/>
  <c r="C2011" i="1"/>
  <c r="C2006" i="1"/>
  <c r="C2010" i="1"/>
  <c r="C2005" i="1"/>
  <c r="C2009" i="1"/>
  <c r="C2004" i="1"/>
  <c r="C2008" i="1"/>
  <c r="C1999" i="1"/>
  <c r="C1992" i="1"/>
  <c r="C1994" i="1"/>
  <c r="C1991" i="1"/>
  <c r="C1993" i="1"/>
  <c r="C1990" i="1"/>
  <c r="C1995" i="1"/>
  <c r="C1989" i="1"/>
  <c r="C1998" i="1"/>
  <c r="C1988" i="1"/>
  <c r="C1997" i="1"/>
  <c r="C1987" i="1"/>
  <c r="C1996" i="1"/>
  <c r="C1967" i="1"/>
  <c r="C1964" i="1"/>
  <c r="C1963" i="1"/>
  <c r="C1962" i="1"/>
  <c r="C1961" i="1"/>
  <c r="C1986" i="1"/>
  <c r="C1985" i="1"/>
  <c r="C1984" i="1"/>
  <c r="C1983" i="1"/>
  <c r="C1982" i="1"/>
  <c r="C1981" i="1"/>
  <c r="C1968" i="1"/>
  <c r="C1960" i="1"/>
  <c r="C1959" i="1"/>
  <c r="C1958" i="1"/>
  <c r="C1957" i="1"/>
  <c r="C1974" i="1"/>
  <c r="C1980" i="1"/>
  <c r="C1973" i="1"/>
  <c r="C1979" i="1"/>
  <c r="C1972" i="1"/>
  <c r="C1978" i="1"/>
  <c r="C1971" i="1"/>
  <c r="C1977" i="1"/>
  <c r="C1970" i="1"/>
  <c r="C1976" i="1"/>
  <c r="C1969" i="1"/>
  <c r="C1975" i="1"/>
  <c r="C1965" i="1"/>
  <c r="C1966" i="1"/>
  <c r="C1952" i="1"/>
  <c r="C1956" i="1"/>
  <c r="C1951" i="1"/>
  <c r="C1955" i="1"/>
  <c r="C1950" i="1"/>
  <c r="C1954" i="1"/>
  <c r="C1949" i="1"/>
  <c r="C1953" i="1"/>
  <c r="C2076" i="1"/>
  <c r="C2075" i="1"/>
  <c r="C2074" i="1"/>
  <c r="C2073" i="1"/>
  <c r="C2072" i="1"/>
  <c r="C2071" i="1"/>
  <c r="C2058" i="1"/>
  <c r="C2055" i="1"/>
  <c r="C2054" i="1"/>
  <c r="C2053" i="1"/>
  <c r="C2052" i="1"/>
  <c r="C2064" i="1"/>
  <c r="C2070" i="1"/>
  <c r="C2063" i="1"/>
  <c r="C2069" i="1"/>
  <c r="C2062" i="1"/>
  <c r="C2068" i="1"/>
  <c r="C2061" i="1"/>
  <c r="C2067" i="1"/>
  <c r="C2060" i="1"/>
  <c r="C2066" i="1"/>
  <c r="C2059" i="1"/>
  <c r="C2065" i="1"/>
  <c r="C2056" i="1"/>
  <c r="C2057" i="1"/>
  <c r="C2047" i="1"/>
  <c r="C2051" i="1"/>
  <c r="C2046" i="1"/>
  <c r="C2050" i="1"/>
  <c r="C2045" i="1"/>
  <c r="C2049" i="1"/>
  <c r="C2044" i="1"/>
  <c r="C2048" i="1"/>
  <c r="C1948" i="1"/>
  <c r="C1947" i="1"/>
  <c r="C1946" i="1"/>
  <c r="C1945" i="1"/>
  <c r="C1944" i="1"/>
  <c r="C1943" i="1"/>
  <c r="C1935" i="1"/>
  <c r="C1927" i="1"/>
  <c r="C1926" i="1"/>
  <c r="C1925" i="1"/>
  <c r="C1924" i="1"/>
  <c r="C1941" i="1"/>
  <c r="C1940" i="1"/>
  <c r="C1939" i="1"/>
  <c r="C1938" i="1"/>
  <c r="C1937" i="1"/>
  <c r="C1936" i="1"/>
  <c r="C1923" i="1"/>
  <c r="C1922" i="1"/>
  <c r="C1921" i="1"/>
  <c r="C1920" i="1"/>
  <c r="C1934" i="1"/>
  <c r="C1932" i="1"/>
  <c r="C1931" i="1"/>
  <c r="C1930" i="1"/>
  <c r="C1929" i="1"/>
  <c r="C1928" i="1"/>
  <c r="C1919" i="1"/>
  <c r="C1918" i="1"/>
  <c r="C1917" i="1"/>
  <c r="C1916" i="1"/>
  <c r="C1251" i="1"/>
  <c r="C1250" i="1"/>
  <c r="C1249" i="1"/>
  <c r="C1248" i="1"/>
  <c r="C1247" i="1"/>
  <c r="C1246" i="1"/>
  <c r="C1245" i="1"/>
  <c r="C1222" i="1"/>
  <c r="C1244" i="1"/>
  <c r="C1243" i="1"/>
  <c r="C1242" i="1"/>
  <c r="C1241" i="1"/>
  <c r="C1240" i="1"/>
  <c r="C1239" i="1"/>
  <c r="C1238" i="1"/>
  <c r="C1223" i="1"/>
  <c r="C1224" i="1"/>
  <c r="C1220" i="1"/>
  <c r="C1226" i="1"/>
  <c r="C1228" i="1"/>
  <c r="C1230" i="1"/>
  <c r="C1232" i="1"/>
  <c r="C1234" i="1"/>
  <c r="C1236" i="1"/>
  <c r="C1901" i="1"/>
  <c r="C1900" i="1"/>
  <c r="C1899" i="1"/>
  <c r="C1898" i="1"/>
  <c r="C1897" i="1"/>
  <c r="C1896" i="1"/>
  <c r="C1888" i="1"/>
  <c r="C1895" i="1"/>
  <c r="C1894" i="1"/>
  <c r="C1893" i="1"/>
  <c r="C1892" i="1"/>
  <c r="C1891" i="1"/>
  <c r="C1890" i="1"/>
  <c r="C1889" i="1"/>
  <c r="C645" i="1"/>
  <c r="C644" i="1"/>
  <c r="C643" i="1"/>
  <c r="C642" i="1"/>
  <c r="C652" i="1"/>
  <c r="C651" i="1"/>
  <c r="C650" i="1"/>
  <c r="C649" i="1"/>
  <c r="C648" i="1"/>
  <c r="C647" i="1"/>
  <c r="C657" i="1"/>
  <c r="C656" i="1"/>
  <c r="C655" i="1"/>
  <c r="C654" i="1"/>
  <c r="C653" i="1"/>
  <c r="C641" i="1"/>
  <c r="C640" i="1"/>
  <c r="C639" i="1"/>
  <c r="C638" i="1"/>
  <c r="C637" i="1"/>
  <c r="C1109" i="1"/>
  <c r="C1108" i="1"/>
  <c r="C1107" i="1"/>
  <c r="C1106" i="1"/>
  <c r="C1105" i="1"/>
  <c r="C1104" i="1"/>
  <c r="C1103" i="1"/>
  <c r="C1112" i="1"/>
  <c r="C1088" i="1"/>
  <c r="C1087" i="1"/>
  <c r="C1086" i="1"/>
  <c r="C1085" i="1"/>
  <c r="C1102" i="1"/>
  <c r="C1101" i="1"/>
  <c r="C1100" i="1"/>
  <c r="C1099" i="1"/>
  <c r="C1098" i="1"/>
  <c r="C1097" i="1"/>
  <c r="C1096" i="1"/>
  <c r="C1111" i="1"/>
  <c r="C1084" i="1"/>
  <c r="C1083" i="1"/>
  <c r="C1082" i="1"/>
  <c r="C1081" i="1"/>
  <c r="C1095" i="1"/>
  <c r="C1094" i="1"/>
  <c r="C1093" i="1"/>
  <c r="C1092" i="1"/>
  <c r="C1091" i="1"/>
  <c r="C1090" i="1"/>
  <c r="C1089" i="1"/>
  <c r="C1110" i="1"/>
  <c r="C1080" i="1"/>
  <c r="C1079" i="1"/>
  <c r="C1078" i="1"/>
  <c r="C1077" i="1"/>
  <c r="C1061" i="1"/>
  <c r="C1060" i="1"/>
  <c r="C1059" i="1"/>
  <c r="C1058" i="1"/>
  <c r="C1056" i="1"/>
  <c r="C2846" i="1"/>
  <c r="C2845" i="1"/>
  <c r="C2844" i="1"/>
  <c r="C2843" i="1"/>
  <c r="C2842" i="1"/>
  <c r="C2841" i="1"/>
  <c r="C2840" i="1"/>
  <c r="C2839" i="1"/>
  <c r="C2838" i="1"/>
  <c r="C2837" i="1"/>
  <c r="C2836" i="1"/>
  <c r="C2835" i="1"/>
  <c r="C2834" i="1"/>
  <c r="C2833" i="1"/>
  <c r="C779" i="1"/>
  <c r="C741" i="1"/>
  <c r="C740" i="1"/>
  <c r="C739" i="1"/>
  <c r="C738" i="1"/>
  <c r="C757" i="1"/>
  <c r="C756" i="1"/>
  <c r="C795" i="1"/>
  <c r="C794" i="1"/>
  <c r="C793" i="1"/>
  <c r="C792" i="1"/>
  <c r="C791" i="1"/>
  <c r="C790" i="1"/>
  <c r="C789" i="1"/>
  <c r="C788" i="1"/>
  <c r="C6628" i="1"/>
  <c r="C3669" i="1"/>
  <c r="C7182" i="1"/>
  <c r="C7180" i="1"/>
  <c r="C7091" i="1"/>
  <c r="C7102" i="1"/>
  <c r="C1064" i="1"/>
  <c r="C1062" i="1"/>
  <c r="C1063" i="1"/>
  <c r="C4740" i="1"/>
  <c r="C3808" i="1"/>
  <c r="C3807" i="1"/>
  <c r="C4742" i="1"/>
  <c r="C4754" i="1"/>
  <c r="C5098" i="1"/>
  <c r="C5670" i="1"/>
  <c r="C5121" i="1"/>
  <c r="C3487" i="1"/>
  <c r="C3488" i="1"/>
  <c r="C6525" i="1"/>
  <c r="C6560" i="1"/>
  <c r="C3485" i="1"/>
  <c r="C6561" i="1"/>
  <c r="C4290" i="1"/>
  <c r="C4295" i="1"/>
  <c r="C4294" i="1"/>
  <c r="C4292" i="1"/>
  <c r="C4293" i="1"/>
  <c r="C4289" i="1"/>
  <c r="C4291" i="1"/>
  <c r="C5120" i="1"/>
  <c r="C5678" i="1"/>
  <c r="C5440" i="1"/>
  <c r="C5442" i="1"/>
  <c r="C5439" i="1"/>
  <c r="C5441" i="1"/>
  <c r="C5438" i="1"/>
  <c r="C5093" i="1"/>
  <c r="C5112" i="1"/>
  <c r="C5759" i="1"/>
  <c r="C6573" i="1"/>
  <c r="C6572" i="1"/>
  <c r="C6570" i="1"/>
  <c r="C6465" i="1"/>
  <c r="C5715" i="1"/>
  <c r="C5766" i="1"/>
  <c r="C4519" i="1"/>
  <c r="C5399" i="1"/>
  <c r="C5400" i="1"/>
  <c r="C6680" i="1"/>
  <c r="C4881" i="1"/>
  <c r="C6681" i="1"/>
  <c r="C6801" i="1"/>
  <c r="C6679" i="1"/>
  <c r="C6678" i="1"/>
  <c r="C6542" i="1"/>
  <c r="C337" i="1"/>
  <c r="C336" i="1"/>
  <c r="C335" i="1"/>
  <c r="C332" i="1"/>
  <c r="C333" i="1"/>
  <c r="C334" i="1"/>
  <c r="C3524" i="1"/>
  <c r="C3523" i="1"/>
  <c r="C5059" i="1"/>
  <c r="C6530" i="1"/>
  <c r="C3170" i="1"/>
  <c r="C3172" i="1"/>
  <c r="C3171" i="1"/>
  <c r="C3169" i="1"/>
  <c r="C5275" i="1"/>
  <c r="C3530" i="1"/>
  <c r="C3529" i="1"/>
  <c r="C7005" i="1"/>
  <c r="C3532" i="1"/>
  <c r="C3533" i="1"/>
  <c r="C3534" i="1"/>
  <c r="C4985" i="1"/>
  <c r="C4323" i="1"/>
  <c r="C4313" i="1"/>
  <c r="C4314" i="1"/>
  <c r="C4315" i="1"/>
  <c r="C4316" i="1"/>
  <c r="C5692" i="1"/>
  <c r="C4880" i="1"/>
  <c r="C5100" i="1"/>
  <c r="C4310" i="1"/>
  <c r="C4311" i="1"/>
  <c r="C4312" i="1"/>
  <c r="C4309" i="1"/>
  <c r="C4308" i="1"/>
  <c r="C5455" i="1"/>
  <c r="C5508" i="1"/>
  <c r="C4741" i="1"/>
  <c r="C4683" i="1"/>
  <c r="C3806" i="1"/>
  <c r="C3805" i="1"/>
  <c r="C3804" i="1"/>
  <c r="C3803" i="1"/>
  <c r="C4257" i="1"/>
  <c r="C5445" i="1"/>
  <c r="C5444" i="1"/>
  <c r="C5453" i="1"/>
  <c r="C4995" i="1"/>
  <c r="C5097" i="1"/>
  <c r="C3896" i="1"/>
  <c r="C3895" i="1"/>
  <c r="C5096" i="1"/>
  <c r="C5095" i="1"/>
  <c r="C5094" i="1"/>
  <c r="C5177" i="1"/>
  <c r="C5191" i="1"/>
  <c r="C4854" i="1"/>
  <c r="C5713" i="1"/>
  <c r="C5437" i="1"/>
  <c r="C5712" i="1"/>
  <c r="C4743" i="1"/>
  <c r="C5222" i="1"/>
  <c r="C5042" i="1"/>
  <c r="C329" i="1"/>
  <c r="C97" i="1"/>
  <c r="C157" i="1"/>
  <c r="C5454" i="1"/>
  <c r="C5092" i="1"/>
  <c r="C5091" i="1"/>
  <c r="C6968" i="1"/>
  <c r="C5193" i="1"/>
  <c r="C4958" i="1"/>
  <c r="C6966" i="1"/>
  <c r="C6965" i="1"/>
  <c r="C6762" i="1"/>
  <c r="C5806" i="1"/>
  <c r="C6764" i="1"/>
  <c r="C6763" i="1"/>
  <c r="C5731" i="1"/>
  <c r="C5730" i="1"/>
  <c r="C6128" i="1"/>
  <c r="C6135" i="1"/>
  <c r="C6156" i="1"/>
  <c r="C6157" i="1"/>
  <c r="C6325" i="1"/>
  <c r="C6324" i="1"/>
  <c r="C6327" i="1"/>
  <c r="C6326" i="1"/>
  <c r="C6328" i="1"/>
  <c r="C4932" i="1"/>
  <c r="C4931" i="1"/>
  <c r="C4929" i="1"/>
  <c r="C4930" i="1"/>
  <c r="C4936" i="1"/>
  <c r="C4937" i="1"/>
  <c r="C4935" i="1"/>
  <c r="C4933" i="1"/>
  <c r="C4934" i="1"/>
  <c r="C4404" i="1"/>
  <c r="C4402" i="1"/>
  <c r="C4400" i="1"/>
  <c r="C4403" i="1"/>
  <c r="C4401" i="1"/>
  <c r="C4399" i="1"/>
  <c r="C4394" i="1"/>
  <c r="C4393" i="1"/>
  <c r="C4395" i="1"/>
  <c r="C4396" i="1"/>
  <c r="C4397" i="1"/>
  <c r="C4442" i="1"/>
  <c r="C4440" i="1"/>
  <c r="C4439" i="1"/>
  <c r="C4441" i="1"/>
  <c r="C4438" i="1"/>
  <c r="C4434" i="1"/>
  <c r="C4436" i="1"/>
  <c r="C4435" i="1"/>
  <c r="C4437" i="1"/>
  <c r="C4215" i="1"/>
  <c r="C4214" i="1"/>
  <c r="C4212" i="1"/>
  <c r="C4213" i="1"/>
  <c r="C6101" i="1"/>
  <c r="C5862" i="1"/>
  <c r="C5860" i="1"/>
  <c r="C5859" i="1"/>
  <c r="C5858" i="1"/>
  <c r="C5861" i="1"/>
  <c r="C5857" i="1"/>
  <c r="C5856" i="1"/>
  <c r="C5855" i="1"/>
  <c r="C5878" i="1"/>
  <c r="C5877" i="1"/>
  <c r="C5875" i="1"/>
  <c r="C5874" i="1"/>
  <c r="C5871" i="1"/>
  <c r="C5876" i="1"/>
  <c r="C5873" i="1"/>
  <c r="C5870" i="1"/>
  <c r="C5869" i="1"/>
  <c r="C5868" i="1"/>
  <c r="C4874" i="1"/>
  <c r="C4875" i="1"/>
  <c r="C4876" i="1"/>
  <c r="C4878" i="1"/>
  <c r="C4879" i="1"/>
  <c r="C4877" i="1"/>
  <c r="C5433" i="1"/>
  <c r="C5432" i="1"/>
  <c r="C5431" i="1"/>
  <c r="C5430" i="1"/>
  <c r="C6524" i="1"/>
  <c r="C6522" i="1"/>
  <c r="C4989" i="1"/>
  <c r="C4991" i="1"/>
  <c r="C4994" i="1"/>
  <c r="C9" i="1"/>
  <c r="C5249" i="1"/>
  <c r="C4755" i="1"/>
  <c r="C3302" i="1"/>
  <c r="C5038" i="1"/>
  <c r="C6129" i="1"/>
  <c r="C2852" i="1"/>
  <c r="C2853" i="1"/>
  <c r="C2866" i="1"/>
  <c r="C2865" i="1"/>
  <c r="C2864" i="1"/>
  <c r="C2873" i="1"/>
  <c r="C2872" i="1"/>
  <c r="C2871" i="1"/>
  <c r="C2870" i="1"/>
  <c r="C2869" i="1"/>
  <c r="C2868" i="1"/>
  <c r="C2867" i="1"/>
  <c r="C2856" i="1"/>
  <c r="C2855" i="1"/>
  <c r="C2854" i="1"/>
  <c r="C2863" i="1"/>
  <c r="C2862" i="1"/>
  <c r="C2861" i="1"/>
  <c r="C2860" i="1"/>
  <c r="C2859" i="1"/>
  <c r="C2858" i="1"/>
  <c r="C2857" i="1"/>
  <c r="C5748" i="1"/>
  <c r="C5747" i="1"/>
  <c r="C5746" i="1"/>
  <c r="C5744" i="1"/>
  <c r="C5745" i="1"/>
  <c r="C4656" i="1"/>
  <c r="C5196" i="1"/>
  <c r="C5194" i="1"/>
  <c r="C7181" i="1"/>
  <c r="C6747" i="1"/>
  <c r="C5677" i="1"/>
  <c r="C5729" i="1"/>
  <c r="C5040" i="1"/>
  <c r="C6160" i="1"/>
  <c r="C5039" i="1"/>
  <c r="C6159" i="1"/>
  <c r="C5676" i="1"/>
  <c r="C5675" i="1"/>
  <c r="C5682" i="1"/>
  <c r="C5681" i="1"/>
  <c r="C3685" i="1"/>
  <c r="C5917" i="1"/>
  <c r="C3657" i="1"/>
  <c r="C4652" i="1"/>
  <c r="C6523" i="1"/>
  <c r="C6521" i="1"/>
  <c r="C4988" i="1"/>
  <c r="C4990" i="1"/>
  <c r="C4993" i="1"/>
  <c r="C1415" i="1"/>
  <c r="C1466" i="1"/>
  <c r="C1414" i="1"/>
  <c r="C1465" i="1"/>
  <c r="C2202" i="1"/>
  <c r="C2197" i="1"/>
  <c r="C2196" i="1"/>
  <c r="C2198" i="1"/>
  <c r="C2200" i="1"/>
  <c r="C2199" i="1"/>
  <c r="C2195" i="1"/>
  <c r="C2201" i="1"/>
  <c r="C2209" i="1"/>
  <c r="C2204" i="1"/>
  <c r="C2203" i="1"/>
  <c r="C2205" i="1"/>
  <c r="C2207" i="1"/>
  <c r="C2206" i="1"/>
  <c r="C2194" i="1"/>
  <c r="C2208" i="1"/>
  <c r="C2332" i="1"/>
  <c r="C2327" i="1"/>
  <c r="C2326" i="1"/>
  <c r="C2328" i="1"/>
  <c r="C2331" i="1"/>
  <c r="C2330" i="1"/>
  <c r="C2329" i="1"/>
  <c r="C2324" i="1"/>
  <c r="C2339" i="1"/>
  <c r="C2334" i="1"/>
  <c r="C2333" i="1"/>
  <c r="C2335" i="1"/>
  <c r="C2338" i="1"/>
  <c r="C2337" i="1"/>
  <c r="C2336" i="1"/>
  <c r="C2325" i="1"/>
  <c r="C2305" i="1"/>
  <c r="C2300" i="1"/>
  <c r="C2299" i="1"/>
  <c r="C2301" i="1"/>
  <c r="C2304" i="1"/>
  <c r="C2303" i="1"/>
  <c r="C2302" i="1"/>
  <c r="C2290" i="1"/>
  <c r="C2298" i="1"/>
  <c r="C2293" i="1"/>
  <c r="C2292" i="1"/>
  <c r="C2294" i="1"/>
  <c r="C2297" i="1"/>
  <c r="C2296" i="1"/>
  <c r="C2295" i="1"/>
  <c r="C2291" i="1"/>
  <c r="C2130" i="1"/>
  <c r="C2125" i="1"/>
  <c r="C2124" i="1"/>
  <c r="C2126" i="1"/>
  <c r="C2129" i="1"/>
  <c r="C2128" i="1"/>
  <c r="C2127" i="1"/>
  <c r="C2115" i="1"/>
  <c r="C2123" i="1"/>
  <c r="C2118" i="1"/>
  <c r="C2117" i="1"/>
  <c r="C2119" i="1"/>
  <c r="C2122" i="1"/>
  <c r="C2121" i="1"/>
  <c r="C2120" i="1"/>
  <c r="C2116" i="1"/>
  <c r="C2114" i="1"/>
  <c r="C2109" i="1"/>
  <c r="C2108" i="1"/>
  <c r="C2110" i="1"/>
  <c r="C2112" i="1"/>
  <c r="C2111" i="1"/>
  <c r="C2100" i="1"/>
  <c r="C2113" i="1"/>
  <c r="C2107" i="1"/>
  <c r="C2102" i="1"/>
  <c r="C2101" i="1"/>
  <c r="C2103" i="1"/>
  <c r="C2105" i="1"/>
  <c r="C2104" i="1"/>
  <c r="C2099" i="1"/>
  <c r="C2106" i="1"/>
  <c r="C1764" i="1"/>
  <c r="C1759" i="1"/>
  <c r="C1758" i="1"/>
  <c r="C1760" i="1"/>
  <c r="C1763" i="1"/>
  <c r="C1762" i="1"/>
  <c r="C1761" i="1"/>
  <c r="C1757" i="1"/>
  <c r="C1756" i="1"/>
  <c r="C1751" i="1"/>
  <c r="C1750" i="1"/>
  <c r="C1752" i="1"/>
  <c r="C1755" i="1"/>
  <c r="C1754" i="1"/>
  <c r="C1753" i="1"/>
  <c r="C1742" i="1"/>
  <c r="C1749" i="1"/>
  <c r="C1744" i="1"/>
  <c r="C1743" i="1"/>
  <c r="C1745" i="1"/>
  <c r="C1748" i="1"/>
  <c r="C1747" i="1"/>
  <c r="C1746" i="1"/>
  <c r="C1741" i="1"/>
  <c r="C1814" i="1"/>
  <c r="C1809" i="1"/>
  <c r="C1808" i="1"/>
  <c r="C1810" i="1"/>
  <c r="C1813" i="1"/>
  <c r="C1812" i="1"/>
  <c r="C1811" i="1"/>
  <c r="C1800" i="1"/>
  <c r="C1807" i="1"/>
  <c r="C1822" i="1"/>
  <c r="C1802" i="1"/>
  <c r="C1817" i="1"/>
  <c r="C1801" i="1"/>
  <c r="C1816" i="1"/>
  <c r="C1803" i="1"/>
  <c r="C1818" i="1"/>
  <c r="C1806" i="1"/>
  <c r="C1821" i="1"/>
  <c r="C1805" i="1"/>
  <c r="C1820" i="1"/>
  <c r="C1804" i="1"/>
  <c r="C1819" i="1"/>
  <c r="C1799" i="1"/>
  <c r="C1815" i="1"/>
  <c r="C1670" i="1"/>
  <c r="C1665" i="1"/>
  <c r="C1664" i="1"/>
  <c r="C1666" i="1"/>
  <c r="C1669" i="1"/>
  <c r="C1668" i="1"/>
  <c r="C1667" i="1"/>
  <c r="C1663" i="1"/>
  <c r="C1677" i="1"/>
  <c r="C1672" i="1"/>
  <c r="C1671" i="1"/>
  <c r="C1673" i="1"/>
  <c r="C1676" i="1"/>
  <c r="C1675" i="1"/>
  <c r="C1674" i="1"/>
  <c r="C1662" i="1"/>
  <c r="C1650" i="1"/>
  <c r="C1644" i="1"/>
  <c r="C1643" i="1"/>
  <c r="C1645" i="1"/>
  <c r="C1648" i="1"/>
  <c r="C1647" i="1"/>
  <c r="C1646" i="1"/>
  <c r="C1649" i="1"/>
  <c r="C1661" i="1"/>
  <c r="C1655" i="1"/>
  <c r="C1654" i="1"/>
  <c r="C1656" i="1"/>
  <c r="C1659" i="1"/>
  <c r="C1658" i="1"/>
  <c r="C1657" i="1"/>
  <c r="C1660" i="1"/>
  <c r="C1275" i="1"/>
  <c r="C1269" i="1"/>
  <c r="C1268" i="1"/>
  <c r="C1270" i="1"/>
  <c r="C1273" i="1"/>
  <c r="C1272" i="1"/>
  <c r="C1271" i="1"/>
  <c r="C1274" i="1"/>
  <c r="C1299" i="1"/>
  <c r="C1294" i="1"/>
  <c r="C1293" i="1"/>
  <c r="C1295" i="1"/>
  <c r="C1298" i="1"/>
  <c r="C1297" i="1"/>
  <c r="C1296" i="1"/>
  <c r="C1292" i="1"/>
  <c r="C1291" i="1"/>
  <c r="C1285" i="1"/>
  <c r="C1284" i="1"/>
  <c r="C1286" i="1"/>
  <c r="C1289" i="1"/>
  <c r="C1288" i="1"/>
  <c r="C1287" i="1"/>
  <c r="C1290" i="1"/>
  <c r="C1283" i="1"/>
  <c r="C1277" i="1"/>
  <c r="C1276" i="1"/>
  <c r="C1278" i="1"/>
  <c r="C1281" i="1"/>
  <c r="C1280" i="1"/>
  <c r="C1279" i="1"/>
  <c r="C1282" i="1"/>
  <c r="C709" i="1"/>
  <c r="C703" i="1"/>
  <c r="C702" i="1"/>
  <c r="C704" i="1"/>
  <c r="C707" i="1"/>
  <c r="C706" i="1"/>
  <c r="C705" i="1"/>
  <c r="C708" i="1"/>
  <c r="C733" i="1"/>
  <c r="C727" i="1"/>
  <c r="C726" i="1"/>
  <c r="C728" i="1"/>
  <c r="C731" i="1"/>
  <c r="C730" i="1"/>
  <c r="C729" i="1"/>
  <c r="C732" i="1"/>
  <c r="C725" i="1"/>
  <c r="C724" i="1"/>
  <c r="C723" i="1"/>
  <c r="C722" i="1"/>
  <c r="C721" i="1"/>
  <c r="C720" i="1"/>
  <c r="C719" i="1"/>
  <c r="C718" i="1"/>
  <c r="C717" i="1"/>
  <c r="C716" i="1"/>
  <c r="C715" i="1"/>
  <c r="C714" i="1"/>
  <c r="C713" i="1"/>
  <c r="C712" i="1"/>
  <c r="C711" i="1"/>
  <c r="C710" i="1"/>
  <c r="C851" i="1"/>
  <c r="C850" i="1"/>
  <c r="C843" i="1"/>
  <c r="C842" i="1"/>
  <c r="C841" i="1"/>
  <c r="C777" i="1"/>
  <c r="C776" i="1"/>
  <c r="C775" i="1"/>
  <c r="C774" i="1"/>
  <c r="C773" i="1"/>
  <c r="C772" i="1"/>
  <c r="C771" i="1"/>
  <c r="C770" i="1"/>
  <c r="C765" i="1"/>
  <c r="C764" i="1"/>
  <c r="C766" i="1"/>
  <c r="C769" i="1"/>
  <c r="C768" i="1"/>
  <c r="C767" i="1"/>
  <c r="C778" i="1"/>
  <c r="C1129" i="1"/>
  <c r="C1126" i="1"/>
  <c r="C1127" i="1"/>
  <c r="C1128" i="1"/>
  <c r="C1122" i="1"/>
  <c r="C1121" i="1"/>
  <c r="C1132" i="1"/>
  <c r="C1123" i="1"/>
  <c r="C1131" i="1"/>
  <c r="C1125" i="1"/>
  <c r="C1130" i="1"/>
  <c r="C1124" i="1"/>
  <c r="C1120" i="1"/>
  <c r="C1147" i="1"/>
  <c r="C1146" i="1"/>
  <c r="C1145" i="1"/>
  <c r="C1144" i="1"/>
  <c r="C1143" i="1"/>
  <c r="C1142" i="1"/>
  <c r="C1707" i="1"/>
  <c r="C6117" i="1"/>
  <c r="C4222" i="1"/>
  <c r="C4217" i="1"/>
  <c r="C4220" i="1"/>
  <c r="C4221" i="1"/>
  <c r="C4219" i="1"/>
  <c r="C4218" i="1"/>
  <c r="C5122" i="1"/>
  <c r="C6164" i="1"/>
  <c r="C6167" i="1"/>
  <c r="C6633" i="1"/>
  <c r="C5109" i="1"/>
  <c r="C4597" i="1"/>
  <c r="C4596" i="1"/>
  <c r="C6058" i="1"/>
  <c r="C4296" i="1"/>
  <c r="C5108" i="1"/>
  <c r="C5402" i="1"/>
  <c r="C5403" i="1"/>
  <c r="C5401" i="1"/>
  <c r="C3918" i="1"/>
  <c r="C3920" i="1"/>
  <c r="C3919" i="1"/>
  <c r="C6687" i="1"/>
  <c r="C6685" i="1"/>
  <c r="C6684" i="1"/>
  <c r="C6686" i="1"/>
  <c r="C3849" i="1"/>
  <c r="C6481" i="1"/>
  <c r="C3334" i="1"/>
  <c r="C3326" i="1"/>
  <c r="C3009" i="1"/>
  <c r="C3018" i="1"/>
  <c r="C3000" i="1"/>
  <c r="C2991" i="1"/>
  <c r="C3008" i="1"/>
  <c r="C3017" i="1"/>
  <c r="C2999" i="1"/>
  <c r="C2990" i="1"/>
  <c r="C3007" i="1"/>
  <c r="C3016" i="1"/>
  <c r="C2998" i="1"/>
  <c r="C2989" i="1"/>
  <c r="C3006" i="1"/>
  <c r="C3015" i="1"/>
  <c r="C2997" i="1"/>
  <c r="C2988" i="1"/>
  <c r="C3005" i="1"/>
  <c r="C3014" i="1"/>
  <c r="C2996" i="1"/>
  <c r="C2987" i="1"/>
  <c r="C3004" i="1"/>
  <c r="C3013" i="1"/>
  <c r="C2995" i="1"/>
  <c r="C2986" i="1"/>
  <c r="C3003" i="1"/>
  <c r="C3012" i="1"/>
  <c r="C2994" i="1"/>
  <c r="C2985" i="1"/>
  <c r="C3002" i="1"/>
  <c r="C3011" i="1"/>
  <c r="C2993" i="1"/>
  <c r="C2984" i="1"/>
  <c r="C3001" i="1"/>
  <c r="C3010" i="1"/>
  <c r="C2992" i="1"/>
  <c r="C2983" i="1"/>
  <c r="C3054" i="1"/>
  <c r="C3036" i="1"/>
  <c r="C3027" i="1"/>
  <c r="C3045" i="1"/>
  <c r="C3053" i="1"/>
  <c r="C3035" i="1"/>
  <c r="C3026" i="1"/>
  <c r="C3044" i="1"/>
  <c r="C3052" i="1"/>
  <c r="C3034" i="1"/>
  <c r="C3025" i="1"/>
  <c r="C3043" i="1"/>
  <c r="C3051" i="1"/>
  <c r="C3033" i="1"/>
  <c r="C3024" i="1"/>
  <c r="C3042" i="1"/>
  <c r="C3050" i="1"/>
  <c r="C3032" i="1"/>
  <c r="C3023" i="1"/>
  <c r="C3041" i="1"/>
  <c r="C3049" i="1"/>
  <c r="C3031" i="1"/>
  <c r="C3022" i="1"/>
  <c r="C3040" i="1"/>
  <c r="C3048" i="1"/>
  <c r="C3030" i="1"/>
  <c r="C3021" i="1"/>
  <c r="C3039" i="1"/>
  <c r="C3047" i="1"/>
  <c r="C3029" i="1"/>
  <c r="C3020" i="1"/>
  <c r="C3038" i="1"/>
  <c r="C3046" i="1"/>
  <c r="C3028" i="1"/>
  <c r="C3019" i="1"/>
  <c r="C3037" i="1"/>
  <c r="C2891" i="1"/>
  <c r="C2882" i="1"/>
  <c r="C2890" i="1"/>
  <c r="C2881" i="1"/>
  <c r="C2889" i="1"/>
  <c r="C2880" i="1"/>
  <c r="C2888" i="1"/>
  <c r="C2879" i="1"/>
  <c r="C2887" i="1"/>
  <c r="C2878" i="1"/>
  <c r="C2886" i="1"/>
  <c r="C2877" i="1"/>
  <c r="C2885" i="1"/>
  <c r="C2876" i="1"/>
  <c r="C2884" i="1"/>
  <c r="C2875" i="1"/>
  <c r="C2883" i="1"/>
  <c r="C2874" i="1"/>
  <c r="C2909" i="1"/>
  <c r="C2900" i="1"/>
  <c r="C2908" i="1"/>
  <c r="C2899" i="1"/>
  <c r="C2907" i="1"/>
  <c r="C2898" i="1"/>
  <c r="C2906" i="1"/>
  <c r="C2897" i="1"/>
  <c r="C2905" i="1"/>
  <c r="C2896" i="1"/>
  <c r="C2904" i="1"/>
  <c r="C2895" i="1"/>
  <c r="C2903" i="1"/>
  <c r="C2894" i="1"/>
  <c r="C2902" i="1"/>
  <c r="C2893" i="1"/>
  <c r="C2901" i="1"/>
  <c r="C2892" i="1"/>
  <c r="C2927" i="1"/>
  <c r="C2918" i="1"/>
  <c r="C2926" i="1"/>
  <c r="C2917" i="1"/>
  <c r="C2925" i="1"/>
  <c r="C2916" i="1"/>
  <c r="C2924" i="1"/>
  <c r="C2915" i="1"/>
  <c r="C2923" i="1"/>
  <c r="C2914" i="1"/>
  <c r="C2928" i="1"/>
  <c r="C2922" i="1"/>
  <c r="C2913" i="1"/>
  <c r="C2921" i="1"/>
  <c r="C2912" i="1"/>
  <c r="C2920" i="1"/>
  <c r="C2911" i="1"/>
  <c r="C2919" i="1"/>
  <c r="C2946" i="1"/>
  <c r="C2937" i="1"/>
  <c r="C2945" i="1"/>
  <c r="C2936" i="1"/>
  <c r="C2944" i="1"/>
  <c r="C2935" i="1"/>
  <c r="C2943" i="1"/>
  <c r="C2934" i="1"/>
  <c r="C2942" i="1"/>
  <c r="C2933" i="1"/>
  <c r="C2941" i="1"/>
  <c r="C2932" i="1"/>
  <c r="C2940" i="1"/>
  <c r="C2931" i="1"/>
  <c r="C2939" i="1"/>
  <c r="C2930" i="1"/>
  <c r="C2938" i="1"/>
  <c r="C2929" i="1"/>
  <c r="C2964" i="1"/>
  <c r="C2955" i="1"/>
  <c r="C2963" i="1"/>
  <c r="C2954" i="1"/>
  <c r="C2962" i="1"/>
  <c r="C2953" i="1"/>
  <c r="C2961" i="1"/>
  <c r="C2952" i="1"/>
  <c r="C2960" i="1"/>
  <c r="C2951" i="1"/>
  <c r="C2959" i="1"/>
  <c r="C2950" i="1"/>
  <c r="C2958" i="1"/>
  <c r="C2949" i="1"/>
  <c r="C2957" i="1"/>
  <c r="C2948" i="1"/>
  <c r="C2956" i="1"/>
  <c r="C2947" i="1"/>
  <c r="C2982" i="1"/>
  <c r="C2973" i="1"/>
  <c r="C2981" i="1"/>
  <c r="C2972" i="1"/>
  <c r="C2980" i="1"/>
  <c r="C2971" i="1"/>
  <c r="C2979" i="1"/>
  <c r="C2970" i="1"/>
  <c r="C2978" i="1"/>
  <c r="C2969" i="1"/>
  <c r="C2977" i="1"/>
  <c r="C2968" i="1"/>
  <c r="C2976" i="1"/>
  <c r="C2967" i="1"/>
  <c r="C2975" i="1"/>
  <c r="C2966" i="1"/>
  <c r="C2974" i="1"/>
  <c r="C2965" i="1"/>
  <c r="C3072" i="1"/>
  <c r="C3063" i="1"/>
  <c r="C3071" i="1"/>
  <c r="C3062" i="1"/>
  <c r="C3070" i="1"/>
  <c r="C3061" i="1"/>
  <c r="C3069" i="1"/>
  <c r="C3060" i="1"/>
  <c r="C3068" i="1"/>
  <c r="C3059" i="1"/>
  <c r="C3067" i="1"/>
  <c r="C3058" i="1"/>
  <c r="C3066" i="1"/>
  <c r="C3057" i="1"/>
  <c r="C3065" i="1"/>
  <c r="C3056" i="1"/>
  <c r="C3064" i="1"/>
  <c r="C3055" i="1"/>
  <c r="C3090" i="1"/>
  <c r="C3081" i="1"/>
  <c r="C3089" i="1"/>
  <c r="C3080" i="1"/>
  <c r="C3088" i="1"/>
  <c r="C3079" i="1"/>
  <c r="C3087" i="1"/>
  <c r="C3078" i="1"/>
  <c r="C3086" i="1"/>
  <c r="C3077" i="1"/>
  <c r="C3085" i="1"/>
  <c r="C3076" i="1"/>
  <c r="C3084" i="1"/>
  <c r="C3075" i="1"/>
  <c r="C3083" i="1"/>
  <c r="C3074" i="1"/>
  <c r="C3082" i="1"/>
  <c r="C3073" i="1"/>
  <c r="C3099" i="1"/>
  <c r="C3098" i="1"/>
  <c r="C3097" i="1"/>
  <c r="C3096" i="1"/>
  <c r="C3095" i="1"/>
  <c r="C3094" i="1"/>
  <c r="C3093" i="1"/>
  <c r="C3092" i="1"/>
  <c r="C3091" i="1"/>
  <c r="C5192" i="1"/>
  <c r="C3301" i="1"/>
  <c r="C3270" i="1"/>
  <c r="C3417" i="1"/>
  <c r="C6168" i="1"/>
  <c r="C5119" i="1"/>
  <c r="C5117" i="1"/>
  <c r="C4661" i="1"/>
  <c r="C6855" i="1"/>
  <c r="C6854" i="1"/>
  <c r="C6406" i="1"/>
  <c r="C6405" i="1"/>
  <c r="C6856" i="1"/>
  <c r="C6950" i="1"/>
  <c r="C6115" i="1"/>
  <c r="C6114" i="1"/>
  <c r="C5101" i="1"/>
  <c r="C5102" i="1"/>
  <c r="C5103" i="1"/>
  <c r="C3203" i="1"/>
  <c r="C3324" i="1"/>
  <c r="C3325" i="1"/>
  <c r="C3323" i="1"/>
  <c r="C3162" i="1"/>
  <c r="C3159" i="1"/>
  <c r="C3161" i="1"/>
  <c r="C3160" i="1"/>
  <c r="C3158" i="1"/>
  <c r="C3166" i="1"/>
  <c r="C3146" i="1"/>
  <c r="C3145" i="1"/>
  <c r="C6314" i="1"/>
  <c r="C6109" i="1"/>
  <c r="C6108" i="1"/>
  <c r="C7072" i="1"/>
  <c r="C2323" i="1"/>
  <c r="C2322" i="1"/>
  <c r="C2321" i="1"/>
  <c r="C2320" i="1"/>
  <c r="C2319" i="1"/>
  <c r="C2318" i="1"/>
  <c r="C2317" i="1"/>
  <c r="C2316" i="1"/>
  <c r="C1612" i="1"/>
  <c r="C1611" i="1"/>
  <c r="C1610" i="1"/>
  <c r="C1609" i="1"/>
  <c r="C1608" i="1"/>
  <c r="C1607" i="1"/>
  <c r="C1606" i="1"/>
  <c r="C1595" i="1"/>
  <c r="C1598" i="1"/>
  <c r="C1594" i="1"/>
  <c r="C1597" i="1"/>
  <c r="C1593" i="1"/>
  <c r="C1596" i="1"/>
  <c r="C1592" i="1"/>
  <c r="C1602" i="1"/>
  <c r="C1605" i="1"/>
  <c r="C1601" i="1"/>
  <c r="C1604" i="1"/>
  <c r="C1600" i="1"/>
  <c r="C1603" i="1"/>
  <c r="C1599" i="1"/>
  <c r="C2098" i="1"/>
  <c r="C2097" i="1"/>
  <c r="C2096" i="1"/>
  <c r="C2095" i="1"/>
  <c r="C2094" i="1"/>
  <c r="C2093" i="1"/>
  <c r="C2092" i="1"/>
  <c r="C2091" i="1"/>
  <c r="C1642" i="1"/>
  <c r="C1641" i="1"/>
  <c r="C1640" i="1"/>
  <c r="C1639" i="1"/>
  <c r="C1653" i="1"/>
  <c r="C1652" i="1"/>
  <c r="C1651" i="1"/>
  <c r="C1638" i="1"/>
  <c r="C690" i="1"/>
  <c r="C689" i="1"/>
  <c r="C688" i="1"/>
  <c r="C687" i="1"/>
  <c r="C701" i="1"/>
  <c r="C700" i="1"/>
  <c r="C699" i="1"/>
  <c r="C698" i="1"/>
  <c r="C697" i="1"/>
  <c r="C696" i="1"/>
  <c r="C695" i="1"/>
  <c r="C694" i="1"/>
  <c r="C693" i="1"/>
  <c r="C692" i="1"/>
  <c r="C691" i="1"/>
  <c r="C686" i="1"/>
  <c r="C894" i="1"/>
  <c r="C893" i="1"/>
  <c r="C892" i="1"/>
  <c r="C888" i="1"/>
  <c r="C896" i="1"/>
  <c r="C891" i="1"/>
  <c r="C890" i="1"/>
  <c r="C889" i="1"/>
  <c r="C887" i="1"/>
  <c r="C895" i="1"/>
  <c r="C749" i="1"/>
  <c r="C748" i="1"/>
  <c r="C747" i="1"/>
  <c r="C746" i="1"/>
  <c r="C753" i="1"/>
  <c r="C752" i="1"/>
  <c r="C737" i="1"/>
  <c r="C736" i="1"/>
  <c r="C735" i="1"/>
  <c r="C734" i="1"/>
  <c r="C751" i="1"/>
  <c r="C750" i="1"/>
  <c r="C1141" i="1"/>
  <c r="C1140" i="1"/>
  <c r="C1139" i="1"/>
  <c r="C1138" i="1"/>
  <c r="C1137" i="1"/>
  <c r="C1706" i="1"/>
  <c r="C5384" i="1"/>
  <c r="C5365" i="1"/>
  <c r="C6534" i="1"/>
  <c r="C5090" i="1"/>
  <c r="C6143" i="1"/>
  <c r="C3253" i="1"/>
  <c r="C3252" i="1"/>
  <c r="C4945" i="1"/>
  <c r="C4944" i="1"/>
  <c r="C4942" i="1"/>
  <c r="C4943" i="1"/>
  <c r="C4941" i="1"/>
  <c r="C1794" i="1"/>
  <c r="C1798" i="1"/>
  <c r="C1797" i="1"/>
  <c r="C1796" i="1"/>
  <c r="C1795" i="1"/>
  <c r="C1782" i="1"/>
  <c r="C1789" i="1"/>
  <c r="C1784" i="1"/>
  <c r="C1793" i="1"/>
  <c r="C1788" i="1"/>
  <c r="C1792" i="1"/>
  <c r="C1787" i="1"/>
  <c r="C1791" i="1"/>
  <c r="C1786" i="1"/>
  <c r="C1790" i="1"/>
  <c r="C1785" i="1"/>
  <c r="C1781" i="1"/>
  <c r="C1783" i="1"/>
  <c r="C1731" i="1"/>
  <c r="C1735" i="1"/>
  <c r="C1734" i="1"/>
  <c r="C1733" i="1"/>
  <c r="C1732" i="1"/>
  <c r="C1719" i="1"/>
  <c r="C1726" i="1"/>
  <c r="C1721" i="1"/>
  <c r="C1730" i="1"/>
  <c r="C1725" i="1"/>
  <c r="C1729" i="1"/>
  <c r="C1724" i="1"/>
  <c r="C1728" i="1"/>
  <c r="C1723" i="1"/>
  <c r="C1727" i="1"/>
  <c r="C1722" i="1"/>
  <c r="C1718" i="1"/>
  <c r="C1720" i="1"/>
  <c r="C1838" i="1"/>
  <c r="C1842" i="1"/>
  <c r="C1841" i="1"/>
  <c r="C1840" i="1"/>
  <c r="C1839" i="1"/>
  <c r="C1832" i="1"/>
  <c r="C1833" i="1"/>
  <c r="C1837" i="1"/>
  <c r="C1836" i="1"/>
  <c r="C1835" i="1"/>
  <c r="C1834" i="1"/>
  <c r="C1831" i="1"/>
  <c r="C3450" i="1"/>
  <c r="C4748" i="1"/>
  <c r="C4747" i="1"/>
  <c r="C6163" i="1"/>
  <c r="C6162" i="1"/>
  <c r="C5890" i="1"/>
  <c r="C5888" i="1"/>
  <c r="C5889" i="1"/>
  <c r="C5887" i="1"/>
  <c r="C4746" i="1"/>
  <c r="C4745" i="1"/>
  <c r="C4595" i="1"/>
  <c r="C4594" i="1"/>
  <c r="C5886" i="1"/>
  <c r="C4873" i="1"/>
  <c r="C4872" i="1"/>
  <c r="C4871" i="1"/>
  <c r="C7071" i="1"/>
  <c r="C3684" i="1"/>
  <c r="C7073" i="1"/>
  <c r="C3795" i="1"/>
  <c r="C7004" i="1"/>
  <c r="C4534" i="1"/>
  <c r="C5129" i="1"/>
  <c r="C5128" i="1"/>
  <c r="C5127" i="1"/>
  <c r="C4528" i="1"/>
  <c r="C4527" i="1"/>
  <c r="C4526" i="1"/>
  <c r="C5149" i="1"/>
  <c r="C5148" i="1"/>
  <c r="C5147" i="1"/>
  <c r="C4533" i="1"/>
  <c r="C4532" i="1"/>
  <c r="C512" i="1"/>
  <c r="C511" i="1"/>
  <c r="C510" i="1"/>
  <c r="C509" i="1"/>
  <c r="C508" i="1"/>
  <c r="C507" i="1"/>
  <c r="C506" i="1"/>
  <c r="C2713" i="1"/>
  <c r="C2712" i="1"/>
  <c r="C2711" i="1"/>
  <c r="C2714" i="1"/>
  <c r="C2710" i="1"/>
  <c r="C2709" i="1"/>
  <c r="C2708" i="1"/>
  <c r="C2707" i="1"/>
  <c r="C462" i="1"/>
  <c r="C461" i="1"/>
  <c r="C460" i="1"/>
  <c r="C459" i="1"/>
  <c r="C458" i="1"/>
  <c r="C457" i="1"/>
  <c r="C456" i="1"/>
  <c r="C455" i="1"/>
  <c r="C496" i="1"/>
  <c r="C495" i="1"/>
  <c r="C494" i="1"/>
  <c r="C493" i="1"/>
  <c r="C492" i="1"/>
  <c r="C491" i="1"/>
  <c r="C452" i="1"/>
  <c r="C451" i="1"/>
  <c r="C444" i="1"/>
  <c r="C443" i="1"/>
  <c r="C442" i="1"/>
  <c r="C441" i="1"/>
  <c r="C440" i="1"/>
  <c r="C439" i="1"/>
  <c r="C484" i="1"/>
  <c r="C483" i="1"/>
  <c r="C482" i="1"/>
  <c r="C481" i="1"/>
  <c r="C480" i="1"/>
  <c r="C479" i="1"/>
  <c r="C454" i="1"/>
  <c r="C453" i="1"/>
  <c r="C450" i="1"/>
  <c r="C449" i="1"/>
  <c r="C448" i="1"/>
  <c r="C447" i="1"/>
  <c r="C446" i="1"/>
  <c r="C445" i="1"/>
  <c r="C490" i="1"/>
  <c r="C489" i="1"/>
  <c r="C488" i="1"/>
  <c r="C487" i="1"/>
  <c r="C486" i="1"/>
  <c r="C485" i="1"/>
  <c r="C356" i="1"/>
  <c r="C355" i="1"/>
  <c r="C354" i="1"/>
  <c r="C353" i="1"/>
  <c r="C352" i="1"/>
  <c r="C351" i="1"/>
  <c r="C2781" i="1"/>
  <c r="C2780" i="1"/>
  <c r="C2779" i="1"/>
  <c r="C2778" i="1"/>
  <c r="C2777" i="1"/>
  <c r="C2776" i="1"/>
  <c r="C2775" i="1"/>
  <c r="C2782" i="1"/>
  <c r="C2783" i="1"/>
  <c r="C2784" i="1"/>
  <c r="C2785" i="1"/>
  <c r="C2786" i="1"/>
  <c r="C2787" i="1"/>
  <c r="C2633" i="1"/>
  <c r="C2632" i="1"/>
  <c r="C2631" i="1"/>
  <c r="C2630" i="1"/>
  <c r="C2629" i="1"/>
  <c r="C2628" i="1"/>
  <c r="C2627" i="1"/>
  <c r="C2626" i="1"/>
  <c r="C2639" i="1"/>
  <c r="C2638" i="1"/>
  <c r="C2637" i="1"/>
  <c r="C2636" i="1"/>
  <c r="C2635" i="1"/>
  <c r="C2634" i="1"/>
  <c r="C2647" i="1"/>
  <c r="C2646" i="1"/>
  <c r="C2645" i="1"/>
  <c r="C2644" i="1"/>
  <c r="C2643" i="1"/>
  <c r="C2642" i="1"/>
  <c r="C2641" i="1"/>
  <c r="C2640" i="1"/>
  <c r="C2625" i="1"/>
  <c r="C2624" i="1"/>
  <c r="C2623" i="1"/>
  <c r="C2622" i="1"/>
  <c r="C2621" i="1"/>
  <c r="C2620" i="1"/>
  <c r="C2619" i="1"/>
  <c r="C2618" i="1"/>
  <c r="C2617" i="1"/>
  <c r="C2616" i="1"/>
  <c r="C2615" i="1"/>
  <c r="C2614" i="1"/>
  <c r="C2613" i="1"/>
  <c r="C2612" i="1"/>
  <c r="C2611" i="1"/>
  <c r="C2610" i="1"/>
  <c r="C2653" i="1"/>
  <c r="C2652" i="1"/>
  <c r="C2651" i="1"/>
  <c r="C2650" i="1"/>
  <c r="C2649" i="1"/>
  <c r="C2648" i="1"/>
  <c r="C2602" i="1"/>
  <c r="C2601" i="1"/>
  <c r="C2600" i="1"/>
  <c r="C2599" i="1"/>
  <c r="C2598" i="1"/>
  <c r="C2597" i="1"/>
  <c r="C2596" i="1"/>
  <c r="C2595" i="1"/>
  <c r="C2608" i="1"/>
  <c r="C2607" i="1"/>
  <c r="C2606" i="1"/>
  <c r="C2605" i="1"/>
  <c r="C2604" i="1"/>
  <c r="C2603" i="1"/>
  <c r="C2579" i="1"/>
  <c r="C2578" i="1"/>
  <c r="C2577" i="1"/>
  <c r="C2576" i="1"/>
  <c r="C2575" i="1"/>
  <c r="C2574" i="1"/>
  <c r="C2594" i="1"/>
  <c r="C2593" i="1"/>
  <c r="C2590" i="1"/>
  <c r="C2589" i="1"/>
  <c r="C2588" i="1"/>
  <c r="C2587" i="1"/>
  <c r="C2586" i="1"/>
  <c r="C2609" i="1"/>
  <c r="C2592" i="1"/>
  <c r="C2591" i="1"/>
  <c r="C2585" i="1"/>
  <c r="C2584" i="1"/>
  <c r="C2583" i="1"/>
  <c r="C2582" i="1"/>
  <c r="C2581" i="1"/>
  <c r="C2580" i="1"/>
  <c r="C623" i="1"/>
  <c r="C3293" i="1"/>
  <c r="C3292" i="1"/>
  <c r="C3291" i="1"/>
  <c r="C3290" i="1"/>
  <c r="C3289" i="1"/>
  <c r="C3288" i="1"/>
  <c r="C3287" i="1"/>
  <c r="C3286" i="1"/>
  <c r="C3285" i="1"/>
  <c r="C3284" i="1"/>
  <c r="C3283" i="1"/>
  <c r="C3282" i="1"/>
  <c r="C3281" i="1"/>
  <c r="C4531" i="1"/>
  <c r="C4530" i="1"/>
  <c r="C4529" i="1"/>
  <c r="C5142" i="1"/>
  <c r="C5141" i="1"/>
  <c r="C5140" i="1"/>
  <c r="C168" i="1"/>
  <c r="C167" i="1"/>
  <c r="C5910" i="1"/>
  <c r="C5909" i="1"/>
  <c r="C5906" i="1"/>
  <c r="C5905" i="1"/>
  <c r="C4525" i="1"/>
  <c r="C4524" i="1"/>
  <c r="C4523" i="1"/>
  <c r="C5153" i="1"/>
  <c r="C5152" i="1"/>
  <c r="C5151" i="1"/>
  <c r="C5150" i="1"/>
  <c r="C5154" i="1"/>
  <c r="C4962" i="1"/>
  <c r="C4961" i="1"/>
  <c r="C4959" i="1"/>
  <c r="C4960" i="1"/>
  <c r="C4963" i="1"/>
  <c r="C3513" i="1"/>
  <c r="C3512" i="1"/>
  <c r="C3511" i="1"/>
  <c r="C3507" i="1"/>
  <c r="C3506" i="1"/>
  <c r="C3505" i="1"/>
  <c r="C5172" i="1"/>
  <c r="C5171" i="1"/>
  <c r="C5170" i="1"/>
  <c r="C5169" i="1"/>
  <c r="C4543" i="1"/>
  <c r="C4542" i="1"/>
  <c r="C4541" i="1"/>
  <c r="C4540" i="1"/>
  <c r="C3471" i="1"/>
  <c r="C3470" i="1"/>
  <c r="C3469" i="1"/>
  <c r="C3468" i="1"/>
  <c r="C5130" i="1"/>
  <c r="C5903" i="1"/>
  <c r="C5904" i="1"/>
  <c r="C5900" i="1"/>
  <c r="C5902" i="1"/>
  <c r="C5901" i="1"/>
  <c r="C1168" i="1"/>
  <c r="C1167" i="1"/>
  <c r="C1166" i="1"/>
  <c r="C1165" i="1"/>
  <c r="C1164" i="1"/>
  <c r="C1163" i="1"/>
  <c r="C1162" i="1"/>
  <c r="C1175" i="1"/>
  <c r="C1174" i="1"/>
  <c r="C1173" i="1"/>
  <c r="C1172" i="1"/>
  <c r="C1171" i="1"/>
  <c r="C1170" i="1"/>
  <c r="C1169" i="1"/>
  <c r="C2289" i="1"/>
  <c r="C2288" i="1"/>
  <c r="C2287" i="1"/>
  <c r="C2286" i="1"/>
  <c r="C2285" i="1"/>
  <c r="C2284" i="1"/>
  <c r="C2283" i="1"/>
  <c r="C680" i="1"/>
  <c r="C679" i="1"/>
  <c r="C678" i="1"/>
  <c r="C677" i="1"/>
  <c r="C676" i="1"/>
  <c r="C675" i="1"/>
  <c r="C674" i="1"/>
  <c r="C2806" i="1"/>
  <c r="C2805" i="1"/>
  <c r="C2804" i="1"/>
  <c r="C2803" i="1"/>
  <c r="C2802" i="1"/>
  <c r="C2801" i="1"/>
  <c r="C2800" i="1"/>
  <c r="C2799" i="1"/>
  <c r="C2798" i="1"/>
  <c r="C2797" i="1"/>
  <c r="C2796" i="1"/>
  <c r="C2788" i="1"/>
  <c r="C2789" i="1"/>
  <c r="C2790" i="1"/>
  <c r="C2791" i="1"/>
  <c r="C2792" i="1"/>
  <c r="C2793" i="1"/>
  <c r="C2794" i="1"/>
  <c r="C2795" i="1"/>
  <c r="C2530" i="1"/>
  <c r="C2529" i="1"/>
  <c r="C2528" i="1"/>
  <c r="C2527" i="1"/>
  <c r="C2526" i="1"/>
  <c r="C2525" i="1"/>
  <c r="C2524" i="1"/>
  <c r="C2523" i="1"/>
  <c r="C504" i="1"/>
  <c r="C503" i="1"/>
  <c r="C502" i="1"/>
  <c r="C501" i="1"/>
  <c r="C500" i="1"/>
  <c r="C499" i="1"/>
  <c r="C498" i="1"/>
  <c r="C497" i="1"/>
  <c r="C2700" i="1"/>
  <c r="C2699" i="1"/>
  <c r="C2698" i="1"/>
  <c r="C2697" i="1"/>
  <c r="C2696" i="1"/>
  <c r="C2695" i="1"/>
  <c r="C2694" i="1"/>
  <c r="C2693" i="1"/>
  <c r="C2692" i="1"/>
  <c r="C2691" i="1"/>
  <c r="C2690" i="1"/>
  <c r="C2689" i="1"/>
  <c r="C2688" i="1"/>
  <c r="C2687" i="1"/>
  <c r="C2686" i="1"/>
  <c r="C2685" i="1"/>
  <c r="C430" i="1"/>
  <c r="C429" i="1"/>
  <c r="C428" i="1"/>
  <c r="C427" i="1"/>
  <c r="C426" i="1"/>
  <c r="C425" i="1"/>
  <c r="C424" i="1"/>
  <c r="C423" i="1"/>
  <c r="C438" i="1"/>
  <c r="C437" i="1"/>
  <c r="C436" i="1"/>
  <c r="C435" i="1"/>
  <c r="C434" i="1"/>
  <c r="C433" i="1"/>
  <c r="C432" i="1"/>
  <c r="C431" i="1"/>
  <c r="C2706" i="1"/>
  <c r="C2705" i="1"/>
  <c r="C2704" i="1"/>
  <c r="C2703" i="1"/>
  <c r="C2702" i="1"/>
  <c r="C2701" i="1"/>
  <c r="C2764" i="1"/>
  <c r="C2763" i="1"/>
  <c r="C2762" i="1"/>
  <c r="C2761" i="1"/>
  <c r="C2760" i="1"/>
  <c r="C2759" i="1"/>
  <c r="C2752" i="1"/>
  <c r="C2751" i="1"/>
  <c r="C2750" i="1"/>
  <c r="C2749" i="1"/>
  <c r="C2748" i="1"/>
  <c r="C2747" i="1"/>
  <c r="C2758" i="1"/>
  <c r="C2757" i="1"/>
  <c r="C2756" i="1"/>
  <c r="C2755" i="1"/>
  <c r="C2754" i="1"/>
  <c r="C2753" i="1"/>
  <c r="C2746" i="1"/>
  <c r="C2745" i="1"/>
  <c r="C2744" i="1"/>
  <c r="C2743" i="1"/>
  <c r="C2742" i="1"/>
  <c r="C2741" i="1"/>
  <c r="C537" i="1"/>
  <c r="C536" i="1"/>
  <c r="C535" i="1"/>
  <c r="C534" i="1"/>
  <c r="C533" i="1"/>
  <c r="C532" i="1"/>
  <c r="C531" i="1"/>
  <c r="C530" i="1"/>
  <c r="C529" i="1"/>
  <c r="C528" i="1"/>
  <c r="C527" i="1"/>
  <c r="C526" i="1"/>
  <c r="C525" i="1"/>
  <c r="C524" i="1"/>
  <c r="C523" i="1"/>
  <c r="C522" i="1"/>
  <c r="C521" i="1"/>
  <c r="C520" i="1"/>
  <c r="C1413" i="1"/>
  <c r="C1412" i="1"/>
  <c r="C1411" i="1"/>
  <c r="C1410" i="1"/>
  <c r="C1408" i="1"/>
  <c r="C1407" i="1"/>
  <c r="C1409" i="1"/>
  <c r="C1406" i="1"/>
  <c r="C1405" i="1"/>
  <c r="C1404" i="1"/>
  <c r="C1403" i="1"/>
  <c r="C1402" i="1"/>
  <c r="C1401" i="1"/>
  <c r="C1400" i="1"/>
  <c r="C3114" i="1"/>
  <c r="C3115" i="1"/>
  <c r="C3112" i="1"/>
  <c r="C3111" i="1"/>
  <c r="C3108" i="1"/>
  <c r="C3109" i="1"/>
  <c r="C3110" i="1"/>
  <c r="C3107" i="1"/>
  <c r="C3106" i="1"/>
  <c r="C3103" i="1"/>
  <c r="C3104" i="1"/>
  <c r="C3105" i="1"/>
  <c r="C5123" i="1"/>
  <c r="C5124" i="1"/>
  <c r="C5125" i="1"/>
  <c r="C5126" i="1"/>
  <c r="C4790" i="1"/>
  <c r="C4791" i="1"/>
  <c r="C3900" i="1"/>
  <c r="C4250" i="1"/>
  <c r="C4306" i="1"/>
  <c r="C7002" i="1"/>
  <c r="C3210" i="1"/>
  <c r="C3207" i="1"/>
  <c r="C3196" i="1"/>
  <c r="C3206" i="1"/>
  <c r="C3205" i="1"/>
  <c r="C3201" i="1"/>
  <c r="C3133" i="1"/>
  <c r="C3132" i="1"/>
  <c r="C3134" i="1"/>
  <c r="C3131" i="1"/>
  <c r="C3129" i="1"/>
  <c r="C6449" i="1"/>
  <c r="C8" i="1"/>
  <c r="C14" i="1"/>
  <c r="C6661" i="1"/>
  <c r="C6651" i="1"/>
  <c r="C6652" i="1"/>
  <c r="C6653" i="1"/>
  <c r="C6654" i="1"/>
  <c r="C6659" i="1"/>
  <c r="C6662" i="1"/>
  <c r="C6655" i="1"/>
  <c r="C6656" i="1"/>
  <c r="C6657" i="1"/>
  <c r="C6658" i="1"/>
  <c r="C6660" i="1"/>
  <c r="C4822" i="1"/>
  <c r="C4817" i="1"/>
  <c r="C4818" i="1"/>
  <c r="C4819" i="1"/>
  <c r="C4820" i="1"/>
  <c r="C4821" i="1"/>
  <c r="C3454" i="1"/>
  <c r="C3455" i="1"/>
  <c r="C3456" i="1"/>
  <c r="C3457" i="1"/>
  <c r="C3458" i="1"/>
  <c r="C3459" i="1"/>
  <c r="C6305" i="1"/>
  <c r="C3705" i="1"/>
  <c r="C3704" i="1"/>
  <c r="C3697" i="1"/>
  <c r="C3699" i="1"/>
  <c r="C3706" i="1"/>
  <c r="C3703" i="1"/>
  <c r="C3698" i="1"/>
  <c r="C3700" i="1"/>
  <c r="C3707" i="1"/>
  <c r="C3702" i="1"/>
  <c r="C3696" i="1"/>
  <c r="C3701" i="1"/>
  <c r="C3708" i="1"/>
  <c r="C3709" i="1"/>
  <c r="C3659" i="1"/>
  <c r="C3779" i="1"/>
  <c r="C3780" i="1"/>
  <c r="C1189" i="1"/>
  <c r="C1188" i="1"/>
  <c r="C1187" i="1"/>
  <c r="C1181" i="1"/>
  <c r="C1182" i="1"/>
  <c r="C1183" i="1"/>
  <c r="C1184" i="1"/>
  <c r="C1185" i="1"/>
  <c r="C1186" i="1"/>
  <c r="C1388" i="1"/>
  <c r="C1389" i="1"/>
  <c r="C1390" i="1"/>
  <c r="C1391" i="1"/>
  <c r="C1392" i="1"/>
  <c r="C1393" i="1"/>
  <c r="C1394" i="1"/>
  <c r="C1395" i="1"/>
  <c r="C1396" i="1"/>
  <c r="C1397" i="1"/>
  <c r="C1398" i="1"/>
  <c r="C1399" i="1"/>
  <c r="C6710" i="1"/>
  <c r="C6711" i="1"/>
  <c r="C6712" i="1"/>
  <c r="C6707" i="1"/>
  <c r="C6713" i="1"/>
  <c r="C6708" i="1"/>
  <c r="C6714" i="1"/>
  <c r="C6709" i="1"/>
  <c r="C6715" i="1"/>
  <c r="C5135" i="1"/>
  <c r="C5131" i="1"/>
  <c r="C5136" i="1"/>
  <c r="C5132" i="1"/>
  <c r="C5137" i="1"/>
  <c r="C5133" i="1"/>
  <c r="C5138" i="1"/>
  <c r="C5134" i="1"/>
  <c r="C5139" i="1"/>
  <c r="C249" i="1"/>
  <c r="C250" i="1"/>
  <c r="C251" i="1"/>
  <c r="C243" i="1"/>
  <c r="C244" i="1"/>
  <c r="C245" i="1"/>
  <c r="C35" i="1"/>
  <c r="C36" i="1"/>
  <c r="C37" i="1"/>
  <c r="C29" i="1"/>
  <c r="C30" i="1"/>
  <c r="C31" i="1"/>
  <c r="C38" i="1"/>
  <c r="C39" i="1"/>
  <c r="C40" i="1"/>
  <c r="C32" i="1"/>
  <c r="C33" i="1"/>
  <c r="C34" i="1"/>
  <c r="C125" i="1"/>
  <c r="C126" i="1"/>
  <c r="C123" i="1"/>
  <c r="C124" i="1"/>
  <c r="C252" i="1"/>
  <c r="C253" i="1"/>
  <c r="C254" i="1"/>
  <c r="C246" i="1"/>
  <c r="C247" i="1"/>
  <c r="C248" i="1"/>
  <c r="C290" i="1"/>
  <c r="C291" i="1"/>
  <c r="C292" i="1"/>
  <c r="C194" i="1"/>
  <c r="C195" i="1"/>
  <c r="C192" i="1"/>
  <c r="C193" i="1"/>
  <c r="C80" i="1"/>
  <c r="C81" i="1"/>
  <c r="C82" i="1"/>
  <c r="C83" i="1"/>
  <c r="C75" i="1"/>
  <c r="C76" i="1"/>
  <c r="C79" i="1"/>
  <c r="C84" i="1"/>
  <c r="C85" i="1"/>
  <c r="C77" i="1"/>
  <c r="C78" i="1"/>
  <c r="C232" i="1"/>
  <c r="C231" i="1"/>
  <c r="C230" i="1"/>
  <c r="C227" i="1"/>
  <c r="C228" i="1"/>
  <c r="C229" i="1"/>
  <c r="C136" i="1"/>
  <c r="C137" i="1"/>
  <c r="C138" i="1"/>
  <c r="C166" i="1"/>
  <c r="C23" i="1"/>
  <c r="C24" i="1"/>
  <c r="C19" i="1"/>
  <c r="C20" i="1"/>
  <c r="C21" i="1"/>
  <c r="C139" i="1"/>
  <c r="C140" i="1"/>
  <c r="C141" i="1"/>
  <c r="C170" i="1"/>
  <c r="C169" i="1"/>
  <c r="C171" i="1"/>
  <c r="C44" i="1"/>
  <c r="C45" i="1"/>
  <c r="C46" i="1"/>
  <c r="C41" i="1"/>
  <c r="C42" i="1"/>
  <c r="C43" i="1"/>
  <c r="C255" i="1"/>
  <c r="C256" i="1"/>
  <c r="C257" i="1"/>
  <c r="C102" i="1"/>
  <c r="C101" i="1"/>
  <c r="C103" i="1"/>
  <c r="C99" i="1"/>
  <c r="C98" i="1"/>
  <c r="C100" i="1"/>
  <c r="C293" i="1"/>
  <c r="C294" i="1"/>
  <c r="C295" i="1"/>
  <c r="C198" i="1"/>
  <c r="C199" i="1"/>
  <c r="C196" i="1"/>
  <c r="C197" i="1"/>
  <c r="C3426" i="1"/>
  <c r="C3424" i="1"/>
  <c r="C3422" i="1"/>
  <c r="C3432" i="1"/>
  <c r="C3434" i="1"/>
  <c r="C5350" i="1"/>
  <c r="C5348" i="1"/>
  <c r="C4143" i="1"/>
  <c r="C4146" i="1"/>
  <c r="C4141" i="1"/>
  <c r="C4153" i="1"/>
  <c r="C4148" i="1"/>
  <c r="C4150" i="1"/>
  <c r="C5338" i="1"/>
  <c r="C5337" i="1"/>
  <c r="C5336" i="1"/>
  <c r="C5339" i="1"/>
  <c r="C3520" i="1"/>
  <c r="C3521" i="1"/>
  <c r="C3517" i="1"/>
  <c r="C5065" i="1"/>
  <c r="C6720" i="1"/>
  <c r="C6719" i="1"/>
  <c r="C6721" i="1"/>
  <c r="C6728" i="1"/>
  <c r="C5295" i="1"/>
  <c r="C5412" i="1"/>
  <c r="C5414" i="1"/>
  <c r="C5739" i="1"/>
  <c r="C5743" i="1"/>
  <c r="C5741" i="1"/>
  <c r="C6670" i="1"/>
  <c r="C6666" i="1"/>
  <c r="C6668" i="1"/>
  <c r="C6672" i="1"/>
  <c r="C5798" i="1"/>
  <c r="C3914" i="1"/>
  <c r="C3906" i="1"/>
  <c r="C3910" i="1"/>
  <c r="C3916" i="1"/>
  <c r="C4865" i="1"/>
  <c r="C4867" i="1"/>
  <c r="C4869" i="1"/>
  <c r="C5486" i="1"/>
  <c r="C5488" i="1"/>
  <c r="C5313" i="1"/>
  <c r="C5353" i="1"/>
  <c r="C5355" i="1"/>
  <c r="C5351" i="1"/>
  <c r="C3885" i="1"/>
  <c r="C3887" i="1"/>
  <c r="C3883" i="1"/>
  <c r="C54" i="1"/>
  <c r="C55" i="1"/>
  <c r="C56" i="1"/>
  <c r="C51" i="1"/>
  <c r="C52" i="1"/>
  <c r="C53" i="1"/>
  <c r="C158" i="1"/>
  <c r="C159" i="1"/>
  <c r="C163" i="1"/>
  <c r="C164" i="1"/>
  <c r="C165" i="1"/>
  <c r="C160" i="1"/>
  <c r="C161" i="1"/>
  <c r="C162" i="1"/>
  <c r="C299" i="1"/>
  <c r="C300" i="1"/>
  <c r="C301" i="1"/>
  <c r="C186" i="1"/>
  <c r="C187" i="1"/>
  <c r="C184" i="1"/>
  <c r="C185" i="1"/>
  <c r="C144" i="1"/>
  <c r="C142" i="1"/>
  <c r="C143" i="1"/>
  <c r="C174" i="1"/>
  <c r="C172" i="1"/>
  <c r="C173" i="1"/>
  <c r="C66" i="1"/>
  <c r="C67" i="1"/>
  <c r="C68" i="1"/>
  <c r="C63" i="1"/>
  <c r="C64" i="1"/>
  <c r="C65" i="1"/>
  <c r="C119" i="1"/>
  <c r="C120" i="1"/>
  <c r="C271" i="1"/>
  <c r="C272" i="1"/>
  <c r="C273" i="1"/>
  <c r="C268" i="1"/>
  <c r="C269" i="1"/>
  <c r="C270" i="1"/>
  <c r="C208" i="1"/>
  <c r="C209" i="1"/>
  <c r="C206" i="1"/>
  <c r="C207" i="1"/>
  <c r="C27" i="1"/>
  <c r="C28" i="1"/>
  <c r="C25" i="1"/>
  <c r="C26" i="1"/>
  <c r="C241" i="1"/>
  <c r="C242" i="1"/>
  <c r="C239" i="1"/>
  <c r="C240" i="1"/>
  <c r="C188" i="1"/>
  <c r="C190" i="1"/>
  <c r="C189" i="1"/>
  <c r="C191" i="1"/>
  <c r="C309" i="1"/>
  <c r="C310" i="1"/>
  <c r="C321" i="1"/>
  <c r="C322" i="1"/>
  <c r="C317" i="1"/>
  <c r="C318" i="1"/>
  <c r="C313" i="1"/>
  <c r="C314" i="1"/>
  <c r="C311" i="1"/>
  <c r="C312" i="1"/>
  <c r="C307" i="1"/>
  <c r="C308" i="1"/>
  <c r="C305" i="1"/>
  <c r="C306" i="1"/>
  <c r="C323" i="1"/>
  <c r="C324" i="1"/>
  <c r="C319" i="1"/>
  <c r="C320" i="1"/>
  <c r="C325" i="1"/>
  <c r="C326" i="1"/>
  <c r="C315" i="1"/>
  <c r="C316" i="1"/>
  <c r="C22" i="1"/>
  <c r="C5395" i="1"/>
  <c r="C5394" i="1"/>
  <c r="C5672" i="1"/>
  <c r="C5673" i="1"/>
  <c r="C5671" i="1"/>
  <c r="C5674" i="1"/>
  <c r="C5416" i="1"/>
  <c r="C5417" i="1"/>
  <c r="C5219" i="1"/>
  <c r="C3787" i="1"/>
  <c r="C3788" i="1"/>
  <c r="C3784" i="1"/>
  <c r="C3785" i="1"/>
  <c r="C3792" i="1"/>
  <c r="C3786" i="1"/>
  <c r="C3789" i="1"/>
  <c r="C3790" i="1"/>
  <c r="C3791" i="1"/>
  <c r="C3889" i="1"/>
  <c r="C3890" i="1"/>
  <c r="C3891" i="1"/>
  <c r="C3892" i="1"/>
  <c r="C5067" i="1"/>
  <c r="C5066" i="1"/>
  <c r="C5068" i="1"/>
  <c r="C5069" i="1"/>
  <c r="C5070" i="1"/>
  <c r="C5071" i="1"/>
  <c r="C2182" i="1"/>
  <c r="C2184" i="1"/>
  <c r="C2183" i="1"/>
  <c r="C2185" i="1"/>
  <c r="C2186" i="1"/>
  <c r="C2177" i="1"/>
  <c r="C2179" i="1"/>
  <c r="C2178" i="1"/>
  <c r="C2180" i="1"/>
  <c r="C2181" i="1"/>
  <c r="C1736" i="1"/>
  <c r="C1738" i="1"/>
  <c r="C1737" i="1"/>
  <c r="C1739" i="1"/>
  <c r="C1740" i="1"/>
  <c r="C1883" i="1"/>
  <c r="C1885" i="1"/>
  <c r="C1884" i="1"/>
  <c r="C1886" i="1"/>
  <c r="C1887" i="1"/>
  <c r="C1843" i="1"/>
  <c r="C1844" i="1"/>
  <c r="C1845" i="1"/>
  <c r="C1846" i="1"/>
  <c r="C1427" i="1"/>
  <c r="C1428" i="1"/>
  <c r="C1429" i="1"/>
  <c r="C1430" i="1"/>
  <c r="C1431" i="1"/>
  <c r="C1432" i="1"/>
  <c r="C1435" i="1"/>
  <c r="C1433" i="1"/>
  <c r="C1434" i="1"/>
  <c r="C2659" i="1"/>
  <c r="C2660" i="1"/>
  <c r="C2661" i="1"/>
  <c r="C2662" i="1"/>
  <c r="C2663" i="1"/>
  <c r="C412" i="1"/>
  <c r="C413" i="1"/>
  <c r="C414" i="1"/>
  <c r="C1866" i="1"/>
  <c r="C1865" i="1"/>
  <c r="C3258" i="1"/>
  <c r="C6535" i="1"/>
  <c r="C6536" i="1"/>
  <c r="C4297" i="1"/>
  <c r="C4298" i="1"/>
  <c r="C6537" i="1"/>
  <c r="C6538" i="1"/>
  <c r="C6155" i="1"/>
  <c r="C4889" i="1"/>
  <c r="C4888" i="1"/>
  <c r="C6144" i="1"/>
  <c r="C6145" i="1"/>
  <c r="C6531" i="1"/>
  <c r="C6532" i="1"/>
  <c r="C5366" i="1"/>
  <c r="C5385" i="1"/>
  <c r="C3318" i="1"/>
  <c r="C3317" i="1"/>
  <c r="C6682" i="1"/>
  <c r="C6683" i="1"/>
  <c r="C6412" i="1"/>
  <c r="C6411" i="1"/>
  <c r="C3810" i="1"/>
  <c r="C6593" i="1"/>
  <c r="C6595" i="1"/>
  <c r="C6594" i="1"/>
  <c r="C6748" i="1"/>
  <c r="C6749" i="1"/>
  <c r="C3254" i="1"/>
  <c r="C3255" i="1"/>
  <c r="C6751" i="1"/>
  <c r="C6754" i="1"/>
  <c r="C6750" i="1"/>
  <c r="C6752" i="1"/>
  <c r="C6753" i="1"/>
  <c r="C4134" i="1"/>
  <c r="C4133" i="1"/>
  <c r="C4135" i="1"/>
  <c r="C4138" i="1"/>
  <c r="C4139" i="1"/>
  <c r="C4136" i="1"/>
  <c r="C4137" i="1"/>
  <c r="C6095" i="1"/>
  <c r="C6094" i="1"/>
  <c r="C5404" i="1"/>
  <c r="C5406" i="1"/>
  <c r="C5405" i="1"/>
  <c r="C5407" i="1"/>
  <c r="C5805" i="1"/>
  <c r="C4855" i="1"/>
  <c r="C4856" i="1"/>
  <c r="C4857" i="1"/>
  <c r="C4858" i="1"/>
  <c r="C3725" i="1"/>
  <c r="C3724" i="1"/>
  <c r="C3730" i="1"/>
  <c r="C3726" i="1"/>
  <c r="C3722" i="1"/>
  <c r="C3731" i="1"/>
  <c r="C3727" i="1"/>
  <c r="C3723" i="1"/>
  <c r="C3732" i="1"/>
  <c r="C3733" i="1"/>
  <c r="C3728" i="1"/>
  <c r="C3729" i="1"/>
  <c r="C5286" i="1"/>
  <c r="C5285" i="1"/>
  <c r="C5287" i="1"/>
  <c r="C5288" i="1"/>
  <c r="C4614" i="1"/>
  <c r="C4613" i="1"/>
  <c r="C4615" i="1"/>
  <c r="C49" i="1"/>
  <c r="C50" i="1"/>
  <c r="C47" i="1"/>
  <c r="C48" i="1"/>
  <c r="C260" i="1"/>
  <c r="C261" i="1"/>
  <c r="C258" i="1"/>
  <c r="C259" i="1"/>
  <c r="C108" i="1"/>
  <c r="C109" i="1"/>
  <c r="C106" i="1"/>
  <c r="C107" i="1"/>
  <c r="C104" i="1"/>
  <c r="C105" i="1"/>
  <c r="C296" i="1"/>
  <c r="C297" i="1"/>
  <c r="C298" i="1"/>
  <c r="C200" i="1"/>
  <c r="C201" i="1"/>
  <c r="C225" i="1"/>
  <c r="C226" i="1"/>
  <c r="C3357" i="1"/>
  <c r="C3356" i="1"/>
  <c r="C3355" i="1"/>
  <c r="C3358" i="1"/>
  <c r="C3361" i="1"/>
  <c r="C3360" i="1"/>
  <c r="C3359" i="1"/>
  <c r="C3362" i="1"/>
  <c r="C3363" i="1"/>
  <c r="C3364" i="1"/>
  <c r="C3366" i="1"/>
  <c r="C3365" i="1"/>
  <c r="C3367" i="1"/>
  <c r="C3368" i="1"/>
  <c r="C3369" i="1"/>
  <c r="C3370" i="1"/>
  <c r="C3371" i="1"/>
  <c r="C3372" i="1"/>
  <c r="C3373" i="1"/>
  <c r="C3374" i="1"/>
  <c r="C3375" i="1"/>
  <c r="C3376" i="1"/>
  <c r="C3377" i="1"/>
  <c r="C3378" i="1"/>
  <c r="C3379" i="1"/>
  <c r="C3382" i="1"/>
  <c r="C3381" i="1"/>
  <c r="C3380" i="1"/>
  <c r="C3384" i="1"/>
  <c r="C3383" i="1"/>
  <c r="C1633" i="1"/>
  <c r="C1634" i="1"/>
  <c r="C1635" i="1"/>
  <c r="C1636" i="1"/>
  <c r="C1637" i="1"/>
  <c r="C1623" i="1"/>
  <c r="C1624" i="1"/>
  <c r="C1625" i="1"/>
  <c r="C1626" i="1"/>
  <c r="C1627" i="1"/>
  <c r="C1613" i="1"/>
  <c r="C1619" i="1"/>
  <c r="C1620" i="1"/>
  <c r="C1621" i="1"/>
  <c r="C1622" i="1"/>
  <c r="C1614" i="1"/>
  <c r="C1615" i="1"/>
  <c r="C1616" i="1"/>
  <c r="C1617" i="1"/>
  <c r="C1618" i="1"/>
  <c r="C1628" i="1"/>
  <c r="C1629" i="1"/>
  <c r="C1630" i="1"/>
  <c r="C1631" i="1"/>
  <c r="C1632" i="1"/>
  <c r="C1571" i="1"/>
  <c r="C1577" i="1"/>
  <c r="C1578" i="1"/>
  <c r="C1579" i="1"/>
  <c r="C1580" i="1"/>
  <c r="C1572" i="1"/>
  <c r="C1573" i="1"/>
  <c r="C1574" i="1"/>
  <c r="C1575" i="1"/>
  <c r="C1576" i="1"/>
  <c r="C1582" i="1"/>
  <c r="C1588" i="1"/>
  <c r="C1589" i="1"/>
  <c r="C1590" i="1"/>
  <c r="C1591" i="1"/>
  <c r="C1583" i="1"/>
  <c r="C1584" i="1"/>
  <c r="C1585" i="1"/>
  <c r="C1586" i="1"/>
  <c r="C1587" i="1"/>
  <c r="C2559" i="1"/>
  <c r="C2557" i="1"/>
  <c r="C2558" i="1"/>
  <c r="C2717" i="1"/>
  <c r="C2718" i="1"/>
  <c r="C2715" i="1"/>
  <c r="C2716" i="1"/>
  <c r="C2546" i="1"/>
  <c r="C2544" i="1"/>
  <c r="C2545" i="1"/>
  <c r="C1873" i="1"/>
  <c r="C1874" i="1"/>
  <c r="C1876" i="1"/>
  <c r="C1875" i="1"/>
  <c r="C1877" i="1"/>
  <c r="C1553" i="1"/>
  <c r="C1554" i="1"/>
  <c r="C1555" i="1"/>
  <c r="C1556" i="1"/>
  <c r="C1557" i="1"/>
  <c r="C1558" i="1"/>
  <c r="C1176" i="1"/>
  <c r="C1177" i="1"/>
  <c r="C1178" i="1"/>
  <c r="C1581" i="1"/>
  <c r="C3893" i="1"/>
  <c r="C3894" i="1"/>
  <c r="C3202" i="1"/>
  <c r="C4913" i="1"/>
  <c r="C4982" i="1"/>
  <c r="C5011" i="1"/>
  <c r="C5012" i="1"/>
  <c r="C5013" i="1"/>
  <c r="C5014" i="1"/>
  <c r="C5015" i="1"/>
  <c r="C5016" i="1"/>
  <c r="C5017" i="1"/>
  <c r="C5018" i="1"/>
  <c r="C5019" i="1"/>
  <c r="C5020" i="1"/>
  <c r="C4337" i="1"/>
  <c r="C4338" i="1"/>
  <c r="C4339" i="1"/>
  <c r="C4340" i="1"/>
  <c r="C4341" i="1"/>
  <c r="C4342" i="1"/>
  <c r="C4343" i="1"/>
  <c r="C4344" i="1"/>
  <c r="C4346" i="1"/>
  <c r="C4347" i="1"/>
  <c r="C4348" i="1"/>
  <c r="C4349" i="1"/>
  <c r="C4350" i="1"/>
  <c r="C4345" i="1"/>
  <c r="C3447" i="1"/>
  <c r="C3448" i="1"/>
  <c r="C3438" i="1"/>
  <c r="C3439" i="1"/>
  <c r="C3440" i="1"/>
  <c r="C3441" i="1"/>
  <c r="C3442" i="1"/>
  <c r="C3443" i="1"/>
  <c r="C3444" i="1"/>
  <c r="C3445" i="1"/>
  <c r="C3446" i="1"/>
  <c r="C5375" i="1"/>
  <c r="C5374" i="1"/>
  <c r="C5373" i="1"/>
  <c r="C5376" i="1"/>
  <c r="C5377" i="1"/>
  <c r="C5378" i="1"/>
  <c r="C5379" i="1"/>
  <c r="C5380" i="1"/>
  <c r="C5381" i="1"/>
  <c r="C5382" i="1"/>
  <c r="C5383" i="1"/>
  <c r="C5386" i="1"/>
  <c r="C5387" i="1"/>
  <c r="C5388" i="1"/>
  <c r="C5389" i="1"/>
  <c r="C5390" i="1"/>
  <c r="C5391" i="1"/>
  <c r="C5392" i="1"/>
  <c r="C5393" i="1"/>
  <c r="C4906" i="1"/>
  <c r="C4907" i="1"/>
  <c r="C4908" i="1"/>
  <c r="C4909" i="1"/>
  <c r="C4910" i="1"/>
  <c r="C4911" i="1"/>
  <c r="C4905" i="1"/>
  <c r="C4912" i="1"/>
  <c r="C4894" i="1"/>
  <c r="C4895" i="1"/>
  <c r="C4900" i="1"/>
  <c r="C4896" i="1"/>
  <c r="C4901" i="1"/>
  <c r="C4897" i="1"/>
  <c r="C4902" i="1"/>
  <c r="C4898" i="1"/>
  <c r="C4899" i="1"/>
  <c r="C4903" i="1"/>
  <c r="C4904" i="1"/>
  <c r="C5032" i="1"/>
  <c r="C5031" i="1"/>
  <c r="C5023" i="1"/>
  <c r="C5024" i="1"/>
  <c r="C5025" i="1"/>
  <c r="C5026" i="1"/>
  <c r="C5027" i="1"/>
  <c r="C5028" i="1"/>
  <c r="C5029" i="1"/>
  <c r="C5030" i="1"/>
  <c r="C5034" i="1"/>
  <c r="C5033" i="1"/>
  <c r="C6582" i="1"/>
  <c r="C6583" i="1"/>
  <c r="C6584" i="1"/>
  <c r="C6585" i="1"/>
  <c r="C6586" i="1"/>
  <c r="C6587" i="1"/>
  <c r="C6588" i="1"/>
  <c r="C6589" i="1"/>
  <c r="C6590" i="1"/>
  <c r="C6591" i="1"/>
  <c r="C6592" i="1"/>
  <c r="C6603" i="1"/>
  <c r="C6596" i="1"/>
  <c r="C6597" i="1"/>
  <c r="C6598" i="1"/>
  <c r="C6599" i="1"/>
  <c r="C6600" i="1"/>
  <c r="C6601" i="1"/>
  <c r="C6602" i="1"/>
  <c r="C6607" i="1"/>
  <c r="C6606" i="1"/>
  <c r="C6605" i="1"/>
  <c r="C6604" i="1"/>
  <c r="C3680" i="1"/>
  <c r="C3681" i="1"/>
  <c r="C3734" i="1"/>
  <c r="C3735" i="1"/>
  <c r="C3736" i="1"/>
  <c r="C3737" i="1"/>
  <c r="C3738" i="1"/>
  <c r="C3739" i="1"/>
  <c r="C3740" i="1"/>
  <c r="C3741" i="1"/>
  <c r="C3742" i="1"/>
  <c r="C3743" i="1"/>
  <c r="C3744" i="1"/>
  <c r="C4158" i="1"/>
  <c r="C4157" i="1"/>
  <c r="C4156" i="1"/>
  <c r="C4159" i="1"/>
  <c r="C4160" i="1"/>
  <c r="C4161" i="1"/>
  <c r="C4162" i="1"/>
  <c r="C4163" i="1"/>
  <c r="C4164" i="1"/>
  <c r="C4165" i="1"/>
  <c r="C4166" i="1"/>
  <c r="C4167" i="1"/>
  <c r="C4168" i="1"/>
  <c r="C4169" i="1"/>
  <c r="C4170" i="1"/>
  <c r="C4171" i="1"/>
  <c r="C4172" i="1"/>
  <c r="C4173" i="1"/>
  <c r="C4174" i="1"/>
  <c r="C3836" i="1"/>
  <c r="C3822" i="1"/>
  <c r="C3821" i="1"/>
  <c r="C3823" i="1"/>
  <c r="C3824" i="1"/>
  <c r="C3825" i="1"/>
  <c r="C3826" i="1"/>
  <c r="C3827" i="1"/>
  <c r="C3828" i="1"/>
  <c r="C3830" i="1"/>
  <c r="C3829" i="1"/>
  <c r="C3831" i="1"/>
  <c r="C3832" i="1"/>
  <c r="C3833" i="1"/>
  <c r="C3834" i="1"/>
  <c r="C3835" i="1"/>
  <c r="C3811" i="1"/>
  <c r="C3812" i="1"/>
  <c r="C3813" i="1"/>
  <c r="C3814" i="1"/>
  <c r="C3815" i="1"/>
  <c r="C3816" i="1"/>
  <c r="C3817" i="1"/>
  <c r="C3818" i="1"/>
  <c r="C3819" i="1"/>
  <c r="C3820" i="1"/>
  <c r="C3921" i="1"/>
  <c r="C3922" i="1"/>
  <c r="C3923" i="1"/>
  <c r="C3924" i="1"/>
  <c r="C3925" i="1"/>
  <c r="C3926" i="1"/>
  <c r="C3927" i="1"/>
  <c r="C3928" i="1"/>
  <c r="C3929" i="1"/>
  <c r="C3930" i="1"/>
  <c r="C3931" i="1"/>
  <c r="C3932" i="1"/>
  <c r="C3933" i="1"/>
  <c r="C3934" i="1"/>
  <c r="C3935" i="1"/>
  <c r="C3936" i="1"/>
  <c r="C3937" i="1"/>
  <c r="C3938" i="1"/>
  <c r="C3939" i="1"/>
  <c r="C3940" i="1"/>
  <c r="C3941" i="1"/>
  <c r="C3973" i="1"/>
  <c r="C3974" i="1"/>
  <c r="C3975" i="1"/>
  <c r="C3976" i="1"/>
  <c r="C3977" i="1"/>
  <c r="C3978" i="1"/>
  <c r="C3979" i="1"/>
  <c r="C3980" i="1"/>
  <c r="C3981" i="1"/>
  <c r="C3982" i="1"/>
  <c r="C3983" i="1"/>
  <c r="C3984" i="1"/>
  <c r="C3985" i="1"/>
  <c r="C3986" i="1"/>
  <c r="C3987" i="1"/>
  <c r="C3988" i="1"/>
  <c r="C7199" i="1"/>
  <c r="C7200" i="1"/>
  <c r="C7201" i="1"/>
  <c r="C7202" i="1"/>
  <c r="C7203" i="1"/>
  <c r="C7204" i="1"/>
  <c r="C7205" i="1"/>
  <c r="C7191" i="1"/>
  <c r="C7190" i="1"/>
  <c r="C7192" i="1"/>
  <c r="C7193" i="1"/>
  <c r="C7194" i="1"/>
  <c r="C7195" i="1"/>
  <c r="C7196" i="1"/>
  <c r="C7198" i="1"/>
  <c r="C7197" i="1"/>
  <c r="C7064" i="1"/>
  <c r="C7065" i="1"/>
  <c r="C7067" i="1"/>
  <c r="C7068" i="1"/>
  <c r="C7069" i="1"/>
  <c r="C7066" i="1"/>
  <c r="C4259" i="1"/>
  <c r="C4260" i="1"/>
  <c r="C4261" i="1"/>
  <c r="C4262" i="1"/>
  <c r="C4263" i="1"/>
  <c r="C4264" i="1"/>
  <c r="C4265" i="1"/>
  <c r="C4266" i="1"/>
  <c r="C4267" i="1"/>
  <c r="C4268" i="1"/>
  <c r="C4269" i="1"/>
  <c r="C3683" i="1"/>
  <c r="C3682" i="1"/>
  <c r="C5036" i="1"/>
  <c r="C4593" i="1"/>
  <c r="C4591" i="1"/>
  <c r="C4586" i="1"/>
  <c r="C4585" i="1"/>
  <c r="C4587" i="1"/>
  <c r="C4592" i="1"/>
  <c r="C4590" i="1"/>
  <c r="C4588" i="1"/>
  <c r="C4583" i="1"/>
  <c r="C4582" i="1"/>
  <c r="C4584" i="1"/>
  <c r="C4589" i="1"/>
  <c r="C4575" i="1"/>
  <c r="C4576" i="1"/>
  <c r="C4577" i="1"/>
  <c r="C4578" i="1"/>
  <c r="C4579" i="1"/>
  <c r="C4580" i="1"/>
  <c r="C4574" i="1"/>
  <c r="C4581" i="1"/>
  <c r="C4567" i="1"/>
  <c r="C4568" i="1"/>
  <c r="C4569" i="1"/>
  <c r="C4570" i="1"/>
  <c r="C4571" i="1"/>
  <c r="C4572" i="1"/>
  <c r="C4566" i="1"/>
  <c r="C4573" i="1"/>
  <c r="C3776" i="1"/>
  <c r="C3775" i="1"/>
  <c r="C3774" i="1"/>
  <c r="C3777" i="1"/>
  <c r="C3778" i="1"/>
  <c r="C5051" i="1"/>
  <c r="C5055" i="1"/>
  <c r="C5052" i="1"/>
  <c r="C5054" i="1"/>
  <c r="C5053" i="1"/>
  <c r="C5057" i="1"/>
  <c r="C5058" i="1"/>
  <c r="C5056" i="1"/>
  <c r="C3753" i="1"/>
  <c r="C3754" i="1"/>
  <c r="C3746" i="1"/>
  <c r="C3750" i="1"/>
  <c r="C3752" i="1"/>
  <c r="C3755" i="1"/>
  <c r="C3747" i="1"/>
  <c r="C3748" i="1"/>
  <c r="C3751" i="1"/>
  <c r="C3756" i="1"/>
  <c r="C3745" i="1"/>
  <c r="C3749" i="1"/>
  <c r="C3757" i="1"/>
  <c r="C3758" i="1"/>
  <c r="C3660" i="1"/>
  <c r="C3463" i="1"/>
  <c r="C3460" i="1"/>
  <c r="C3464" i="1"/>
  <c r="C3461" i="1"/>
  <c r="C3465" i="1"/>
  <c r="C3462" i="1"/>
  <c r="C6072" i="1"/>
  <c r="C6071" i="1"/>
  <c r="C6073" i="1"/>
  <c r="C6075" i="1"/>
  <c r="C6076" i="1"/>
  <c r="C6074" i="1"/>
  <c r="C6446" i="1"/>
  <c r="C6438" i="1"/>
  <c r="C6436" i="1"/>
  <c r="C6445" i="1"/>
  <c r="C6439" i="1"/>
  <c r="C6437" i="1"/>
  <c r="C6447" i="1"/>
  <c r="C6441" i="1"/>
  <c r="C6440" i="1"/>
  <c r="C6442" i="1"/>
  <c r="C6443" i="1"/>
  <c r="C6444" i="1"/>
  <c r="C3782" i="1"/>
  <c r="C3781" i="1"/>
  <c r="C6110" i="1"/>
  <c r="C6111" i="1"/>
  <c r="C6112" i="1"/>
  <c r="C6113" i="1"/>
  <c r="C5802" i="1"/>
  <c r="C5803" i="1"/>
  <c r="C5804" i="1"/>
  <c r="C4111" i="1"/>
  <c r="C4112" i="1"/>
  <c r="C4105" i="1"/>
  <c r="C4106" i="1"/>
  <c r="C4113" i="1"/>
  <c r="C4114" i="1"/>
  <c r="C4107" i="1"/>
  <c r="C4108" i="1"/>
  <c r="C4115" i="1"/>
  <c r="C4116" i="1"/>
  <c r="C4109" i="1"/>
  <c r="C4110" i="1"/>
  <c r="C4117" i="1"/>
  <c r="C4118" i="1"/>
  <c r="C4119" i="1"/>
  <c r="C4120" i="1"/>
  <c r="C4121" i="1"/>
  <c r="C4090" i="1"/>
  <c r="C4091" i="1"/>
  <c r="C4092" i="1"/>
  <c r="C4093" i="1"/>
  <c r="C4094" i="1"/>
  <c r="C4351" i="1"/>
  <c r="C4352" i="1"/>
  <c r="C4353" i="1"/>
  <c r="C4354" i="1"/>
  <c r="C4355" i="1"/>
  <c r="C4356" i="1"/>
  <c r="C4357" i="1"/>
  <c r="C4358" i="1"/>
  <c r="C4359" i="1"/>
  <c r="C4360" i="1"/>
  <c r="C4361" i="1"/>
  <c r="C4362" i="1"/>
  <c r="C4363" i="1"/>
  <c r="C4364" i="1"/>
  <c r="C4365" i="1"/>
  <c r="C4366" i="1"/>
  <c r="C4367" i="1"/>
  <c r="C4368" i="1"/>
  <c r="C4369" i="1"/>
  <c r="C4370" i="1"/>
  <c r="C4371" i="1"/>
  <c r="C4372" i="1"/>
  <c r="C4373" i="1"/>
  <c r="C4374" i="1"/>
  <c r="C4375" i="1"/>
  <c r="C4376" i="1"/>
  <c r="C4377" i="1"/>
  <c r="C4378" i="1"/>
  <c r="C4379" i="1"/>
  <c r="C4380" i="1"/>
  <c r="C4381" i="1"/>
  <c r="C4382" i="1"/>
  <c r="C4383" i="1"/>
  <c r="C3989" i="1"/>
  <c r="C3990" i="1"/>
  <c r="C3991" i="1"/>
  <c r="C3992" i="1"/>
  <c r="C3993" i="1"/>
  <c r="C3994" i="1"/>
  <c r="C3995" i="1"/>
  <c r="C3996" i="1"/>
  <c r="C3997" i="1"/>
  <c r="C3998" i="1"/>
  <c r="C3999" i="1"/>
  <c r="C4000" i="1"/>
  <c r="C3143" i="1"/>
  <c r="C3142" i="1"/>
  <c r="C3135" i="1"/>
  <c r="C3137" i="1"/>
  <c r="C3164" i="1"/>
  <c r="C3147" i="1"/>
  <c r="C3168" i="1"/>
  <c r="C3167" i="1"/>
  <c r="C3150" i="1"/>
  <c r="C3136" i="1"/>
  <c r="C3138" i="1"/>
  <c r="C3165" i="1"/>
  <c r="C3148" i="1"/>
  <c r="C3149" i="1"/>
  <c r="C3151" i="1"/>
  <c r="C3152" i="1"/>
  <c r="C3153" i="1"/>
  <c r="C3157" i="1"/>
  <c r="C3154" i="1"/>
  <c r="C3155" i="1"/>
  <c r="C6706" i="1"/>
  <c r="C5083" i="1"/>
  <c r="C5077" i="1"/>
  <c r="C5079" i="1"/>
  <c r="C5081" i="1"/>
  <c r="C5084" i="1"/>
  <c r="C5078" i="1"/>
  <c r="C5080" i="1"/>
  <c r="C5082" i="1"/>
  <c r="C4216" i="1"/>
  <c r="C349" i="1"/>
  <c r="C347" i="1"/>
  <c r="C348" i="1"/>
  <c r="C350" i="1"/>
  <c r="C4892" i="1"/>
  <c r="C4893" i="1"/>
  <c r="C5258" i="1"/>
  <c r="C5253" i="1"/>
  <c r="C5254" i="1"/>
  <c r="C5255" i="1"/>
  <c r="C5256" i="1"/>
  <c r="C5257" i="1"/>
  <c r="C5252" i="1"/>
  <c r="C5104" i="1"/>
  <c r="C5105" i="1"/>
  <c r="C5106" i="1"/>
  <c r="C3662" i="1"/>
  <c r="C3661" i="1"/>
  <c r="C3667" i="1"/>
  <c r="C3666" i="1"/>
  <c r="C3668" i="1"/>
  <c r="C3663" i="1"/>
  <c r="C3664" i="1"/>
  <c r="C3665" i="1"/>
  <c r="C3259" i="1"/>
  <c r="C3261" i="1"/>
  <c r="C3260" i="1"/>
  <c r="C3262" i="1"/>
  <c r="C3267" i="1"/>
  <c r="C3268" i="1"/>
  <c r="C3269" i="1"/>
  <c r="C5107" i="1"/>
  <c r="C6860" i="1"/>
  <c r="C6861" i="1"/>
  <c r="C3304" i="1"/>
  <c r="C3303" i="1"/>
  <c r="C6819" i="1"/>
  <c r="C6934" i="1"/>
  <c r="C6935" i="1"/>
  <c r="C6863" i="1"/>
  <c r="C6862" i="1"/>
  <c r="C6865" i="1"/>
  <c r="C6864" i="1"/>
  <c r="C6834" i="1"/>
  <c r="C6833" i="1"/>
  <c r="C4964" i="1"/>
  <c r="C4251" i="1"/>
  <c r="C4252" i="1"/>
  <c r="C6718" i="1"/>
  <c r="C6912" i="1"/>
  <c r="C6875" i="1"/>
  <c r="C6876" i="1"/>
  <c r="C4253" i="1"/>
  <c r="C4254" i="1"/>
  <c r="C6857" i="1"/>
  <c r="C6858" i="1"/>
  <c r="C6859" i="1"/>
  <c r="C6810" i="1"/>
  <c r="C6809" i="1"/>
  <c r="C6813" i="1"/>
  <c r="C6811" i="1"/>
  <c r="C6814" i="1"/>
  <c r="C6812" i="1"/>
  <c r="C6815" i="1"/>
  <c r="C6837" i="1"/>
  <c r="C6838" i="1"/>
  <c r="C6839" i="1"/>
  <c r="C6825" i="1"/>
  <c r="C6826" i="1"/>
  <c r="C6827" i="1"/>
  <c r="C6828" i="1"/>
  <c r="C6383" i="1"/>
  <c r="C6384" i="1"/>
  <c r="C6385" i="1"/>
  <c r="C6386" i="1"/>
  <c r="C6334" i="1"/>
  <c r="C6335" i="1"/>
  <c r="C6403" i="1"/>
  <c r="C6404" i="1"/>
  <c r="C6407" i="1"/>
  <c r="C6408" i="1"/>
  <c r="C6387" i="1"/>
  <c r="C6388" i="1"/>
  <c r="C6389" i="1"/>
  <c r="C6390" i="1"/>
  <c r="C6395" i="1"/>
  <c r="C6396" i="1"/>
  <c r="C6340" i="1"/>
  <c r="C6341" i="1"/>
  <c r="C6391" i="1"/>
  <c r="C6392" i="1"/>
  <c r="C6393" i="1"/>
  <c r="C6394" i="1"/>
  <c r="C6336" i="1"/>
  <c r="C6337" i="1"/>
  <c r="C6338" i="1"/>
  <c r="C6339" i="1"/>
  <c r="C6379" i="1"/>
  <c r="C6380" i="1"/>
  <c r="C6381" i="1"/>
  <c r="C6382" i="1"/>
  <c r="C6356" i="1"/>
  <c r="C6357" i="1"/>
  <c r="C6358" i="1"/>
  <c r="C6359" i="1"/>
  <c r="C3280" i="1"/>
  <c r="C3279" i="1"/>
  <c r="C3277" i="1"/>
  <c r="C3273" i="1"/>
  <c r="C3278" i="1"/>
  <c r="C3275" i="1"/>
  <c r="C3276" i="1"/>
  <c r="C3272" i="1"/>
  <c r="C3271" i="1"/>
  <c r="C3274" i="1"/>
  <c r="C3229" i="1"/>
  <c r="C3228" i="1"/>
  <c r="C3227" i="1"/>
  <c r="C3226" i="1"/>
  <c r="C3218" i="1"/>
  <c r="C3222" i="1"/>
  <c r="C3215" i="1"/>
  <c r="C3220" i="1"/>
  <c r="C3223" i="1"/>
  <c r="C3217" i="1"/>
  <c r="C3219" i="1"/>
  <c r="C3224" i="1"/>
  <c r="C3214" i="1"/>
  <c r="C3221" i="1"/>
  <c r="C3225" i="1"/>
  <c r="C3216" i="1"/>
  <c r="C3266" i="1"/>
  <c r="C3263" i="1"/>
  <c r="C3265" i="1"/>
  <c r="C3264" i="1"/>
  <c r="C3321" i="1"/>
  <c r="C3319" i="1"/>
  <c r="C3320" i="1"/>
  <c r="C3322" i="1"/>
  <c r="C3309" i="1"/>
  <c r="C3311" i="1"/>
  <c r="C3310" i="1"/>
  <c r="C5851" i="1"/>
  <c r="C5849" i="1"/>
  <c r="C5850" i="1"/>
  <c r="C5852" i="1"/>
  <c r="C5853" i="1"/>
  <c r="C5854" i="1"/>
  <c r="C5292" i="1"/>
  <c r="C5294" i="1"/>
  <c r="C5293" i="1"/>
  <c r="C6946" i="1"/>
  <c r="C6943" i="1"/>
  <c r="C6942" i="1"/>
  <c r="C6948" i="1"/>
  <c r="C6947" i="1"/>
  <c r="C6944" i="1"/>
  <c r="C6945" i="1"/>
  <c r="C6949" i="1"/>
  <c r="C6958" i="1"/>
  <c r="C6959" i="1"/>
  <c r="C6960" i="1"/>
  <c r="C6920" i="1"/>
  <c r="C6919" i="1"/>
  <c r="C6921" i="1"/>
  <c r="C6922" i="1"/>
  <c r="C6926" i="1"/>
  <c r="C6927" i="1"/>
  <c r="C6928" i="1"/>
  <c r="C6866" i="1"/>
  <c r="C6867" i="1"/>
  <c r="C6868" i="1"/>
  <c r="C6869" i="1"/>
  <c r="C6852" i="1"/>
  <c r="C6853" i="1"/>
  <c r="C6808" i="1"/>
  <c r="C6806" i="1"/>
  <c r="C6807" i="1"/>
  <c r="C6956" i="1"/>
  <c r="C6957" i="1"/>
  <c r="C6174" i="1"/>
  <c r="C6175" i="1"/>
  <c r="C6176" i="1"/>
  <c r="C6177" i="1"/>
  <c r="C6877" i="1"/>
  <c r="C6878" i="1"/>
  <c r="C6901" i="1"/>
  <c r="C6902" i="1"/>
  <c r="C6903" i="1"/>
  <c r="C6884" i="1"/>
  <c r="C6885" i="1"/>
  <c r="C6886" i="1"/>
  <c r="C6890" i="1"/>
  <c r="C6887" i="1"/>
  <c r="C6888" i="1"/>
  <c r="C6889" i="1"/>
  <c r="C6891" i="1"/>
  <c r="C6937" i="1"/>
  <c r="C6938" i="1"/>
  <c r="C6939" i="1"/>
  <c r="C6940" i="1"/>
  <c r="C6941" i="1"/>
  <c r="C6870" i="1"/>
  <c r="C6871" i="1"/>
  <c r="C6872" i="1"/>
  <c r="C6874" i="1"/>
  <c r="C6873" i="1"/>
  <c r="C6820" i="1"/>
  <c r="C6821" i="1"/>
  <c r="C6822" i="1"/>
  <c r="C6823" i="1"/>
  <c r="C6824" i="1"/>
  <c r="C6846" i="1"/>
  <c r="C6844" i="1"/>
  <c r="C6847" i="1"/>
  <c r="C6845" i="1"/>
  <c r="C6848" i="1"/>
  <c r="C6849" i="1"/>
  <c r="C6850" i="1"/>
  <c r="C6851" i="1"/>
  <c r="C6842" i="1"/>
  <c r="C6843" i="1"/>
  <c r="C6913" i="1"/>
  <c r="C6914" i="1"/>
  <c r="C6899" i="1"/>
  <c r="C6900" i="1"/>
  <c r="C6933" i="1"/>
  <c r="C6931" i="1"/>
  <c r="C6932" i="1"/>
  <c r="C6840" i="1"/>
  <c r="C6841" i="1"/>
  <c r="C6835" i="1"/>
  <c r="C6836" i="1"/>
  <c r="C6342" i="1"/>
  <c r="C6343" i="1"/>
  <c r="C6344" i="1"/>
  <c r="C6345" i="1"/>
  <c r="C6375" i="1"/>
  <c r="C6376" i="1"/>
  <c r="C6377" i="1"/>
  <c r="C6378" i="1"/>
  <c r="C6351" i="1"/>
  <c r="C6350" i="1"/>
  <c r="C6364" i="1"/>
  <c r="C6365" i="1"/>
  <c r="C6397" i="1"/>
  <c r="C6399" i="1"/>
  <c r="C6398" i="1"/>
  <c r="C6400" i="1"/>
  <c r="C6401" i="1"/>
  <c r="C6402" i="1"/>
  <c r="C6360" i="1"/>
  <c r="C6361" i="1"/>
  <c r="C6371" i="1"/>
  <c r="C6372" i="1"/>
  <c r="C6373" i="1"/>
  <c r="C6374" i="1"/>
  <c r="C6352" i="1"/>
  <c r="C6353" i="1"/>
  <c r="C6354" i="1"/>
  <c r="C6355" i="1"/>
  <c r="C4384" i="1"/>
  <c r="C4385" i="1"/>
  <c r="C4386" i="1"/>
  <c r="C4388" i="1"/>
  <c r="C4387" i="1"/>
  <c r="C4389" i="1"/>
  <c r="C4390" i="1"/>
  <c r="C4391" i="1"/>
  <c r="C4392" i="1"/>
  <c r="C6146" i="1"/>
  <c r="C6147" i="1"/>
  <c r="C6148" i="1"/>
  <c r="C3839" i="1"/>
  <c r="C3838" i="1"/>
  <c r="C3502" i="1"/>
  <c r="C3499" i="1"/>
  <c r="C3500" i="1"/>
  <c r="C3501" i="1"/>
  <c r="C3503" i="1"/>
  <c r="C3497" i="1"/>
  <c r="C3498" i="1"/>
  <c r="C3504" i="1"/>
  <c r="C5665" i="1"/>
  <c r="C5661" i="1"/>
  <c r="C5666" i="1"/>
  <c r="C5662" i="1"/>
  <c r="C5667" i="1"/>
  <c r="C5663" i="1"/>
  <c r="C5668" i="1"/>
  <c r="C5664" i="1"/>
  <c r="C4671" i="1"/>
  <c r="C4666" i="1"/>
  <c r="C4667" i="1"/>
  <c r="C4672" i="1"/>
  <c r="C4668" i="1"/>
  <c r="C4669" i="1"/>
  <c r="C4670" i="1"/>
  <c r="C4663" i="1"/>
  <c r="C4662" i="1"/>
  <c r="C4657" i="1"/>
  <c r="C4658" i="1"/>
  <c r="C4659" i="1"/>
  <c r="C4660" i="1"/>
  <c r="C4665" i="1"/>
  <c r="C4664" i="1"/>
  <c r="C4325" i="1"/>
  <c r="C4326" i="1"/>
  <c r="C4327" i="1"/>
  <c r="C4328" i="1"/>
  <c r="C4329" i="1"/>
  <c r="C4330" i="1"/>
  <c r="C4331" i="1"/>
  <c r="C4332" i="1"/>
  <c r="C6741" i="1"/>
  <c r="C6742" i="1"/>
  <c r="C6311" i="1"/>
  <c r="C6308" i="1"/>
  <c r="C6312" i="1"/>
  <c r="C6309" i="1"/>
  <c r="C6313" i="1"/>
  <c r="C6310" i="1"/>
  <c r="C4427" i="1"/>
  <c r="C4428" i="1"/>
  <c r="C4426" i="1"/>
  <c r="C4001" i="1"/>
  <c r="C4002" i="1"/>
  <c r="C4003" i="1"/>
  <c r="C4004" i="1"/>
  <c r="C5279" i="1"/>
  <c r="C5280" i="1"/>
  <c r="C5281" i="1"/>
  <c r="C5282" i="1"/>
  <c r="C5283" i="1"/>
  <c r="C5284" i="1"/>
  <c r="C5276" i="1"/>
  <c r="C5277" i="1"/>
  <c r="C5278" i="1"/>
  <c r="C4554" i="1"/>
  <c r="C4555" i="1"/>
  <c r="C4556" i="1"/>
  <c r="C4557" i="1"/>
  <c r="C4558" i="1"/>
  <c r="C4559" i="1"/>
  <c r="C4560" i="1"/>
  <c r="C4561" i="1"/>
  <c r="C4562" i="1"/>
  <c r="C4563" i="1"/>
  <c r="C6971" i="1"/>
  <c r="C6972" i="1"/>
  <c r="C6973" i="1"/>
  <c r="C6974" i="1"/>
  <c r="C6975" i="1"/>
  <c r="C4407" i="1"/>
  <c r="C4405" i="1"/>
  <c r="C4406" i="1"/>
  <c r="C343" i="1"/>
  <c r="C344" i="1"/>
  <c r="C345" i="1"/>
  <c r="C341" i="1"/>
  <c r="C342" i="1"/>
  <c r="C338" i="1"/>
  <c r="C339" i="1"/>
  <c r="C340" i="1"/>
  <c r="C5204" i="1"/>
  <c r="C5205" i="1"/>
  <c r="C346" i="1"/>
  <c r="C5992" i="1"/>
  <c r="C3798" i="1"/>
  <c r="C3799" i="1"/>
  <c r="C4786" i="1"/>
  <c r="C4795" i="1"/>
  <c r="C4793" i="1"/>
  <c r="C4796" i="1"/>
  <c r="C4798" i="1"/>
  <c r="C4794" i="1"/>
  <c r="C4792" i="1"/>
  <c r="C4797" i="1"/>
  <c r="C5118" i="1"/>
  <c r="C7189" i="1"/>
  <c r="C7188" i="1"/>
  <c r="C7185" i="1"/>
  <c r="C7184" i="1"/>
  <c r="C7187" i="1"/>
  <c r="C7186" i="1"/>
  <c r="C7101" i="1"/>
  <c r="C2" i="1"/>
  <c r="C3" i="1"/>
  <c r="C4" i="1"/>
  <c r="C6492" i="1"/>
  <c r="C6494" i="1"/>
  <c r="C6495" i="1"/>
  <c r="C6493" i="1"/>
  <c r="C3240" i="1"/>
  <c r="C3242" i="1"/>
  <c r="C3238" i="1"/>
  <c r="C3241" i="1"/>
  <c r="C3243" i="1"/>
  <c r="C3239" i="1"/>
  <c r="C3245" i="1"/>
  <c r="C3244" i="1"/>
  <c r="C3236" i="1"/>
  <c r="C3247" i="1"/>
  <c r="C3246" i="1"/>
  <c r="C3237" i="1"/>
  <c r="C6954" i="1"/>
  <c r="C6955" i="1"/>
  <c r="C6953" i="1"/>
  <c r="C6951" i="1"/>
  <c r="C6952" i="1"/>
  <c r="C6879" i="1"/>
  <c r="C6881" i="1"/>
  <c r="C6882" i="1"/>
  <c r="C6880" i="1"/>
  <c r="C6883" i="1"/>
  <c r="C3846" i="1"/>
  <c r="C3842" i="1"/>
  <c r="C3843" i="1"/>
  <c r="C3840" i="1"/>
  <c r="C3845" i="1"/>
  <c r="C3844" i="1"/>
  <c r="C3841" i="1"/>
  <c r="C6923" i="1"/>
  <c r="C6924" i="1"/>
  <c r="C6925" i="1"/>
  <c r="C3113" i="1"/>
  <c r="C4299" i="1"/>
  <c r="C4300" i="1"/>
  <c r="C3256" i="1"/>
  <c r="C3257" i="1"/>
  <c r="C3211" i="1"/>
  <c r="C3212" i="1"/>
  <c r="C6299" i="1"/>
  <c r="C6302" i="1"/>
  <c r="C6301" i="1"/>
  <c r="C6303" i="1"/>
  <c r="C6300" i="1"/>
  <c r="C6304" i="1"/>
  <c r="C5182" i="1"/>
  <c r="C5183" i="1"/>
  <c r="C3213" i="1"/>
  <c r="C3328" i="1"/>
  <c r="C3329" i="1"/>
  <c r="C3330" i="1"/>
  <c r="C3327" i="1"/>
  <c r="C3352" i="1"/>
  <c r="C3353" i="1"/>
  <c r="C3354" i="1"/>
  <c r="C3350" i="1"/>
  <c r="C3351" i="1"/>
  <c r="C3332" i="1"/>
  <c r="C3333" i="1"/>
  <c r="C3331" i="1"/>
  <c r="C3336" i="1"/>
  <c r="C3335" i="1"/>
  <c r="C3337" i="1"/>
  <c r="C3339" i="1"/>
  <c r="C3340" i="1"/>
  <c r="C3338" i="1"/>
  <c r="C3341" i="1"/>
  <c r="C3342" i="1"/>
  <c r="C3343" i="1"/>
  <c r="C3344" i="1"/>
  <c r="C3345" i="1"/>
  <c r="C3346" i="1"/>
  <c r="C3347" i="1"/>
  <c r="C3348" i="1"/>
  <c r="C3349" i="1"/>
  <c r="C5426" i="1"/>
  <c r="C5428" i="1"/>
  <c r="C5427" i="1"/>
  <c r="C5429" i="1"/>
  <c r="C4861" i="1"/>
  <c r="C4862" i="1"/>
  <c r="C6098" i="1"/>
  <c r="C6097" i="1"/>
  <c r="C6099" i="1"/>
  <c r="C6100" i="1"/>
  <c r="C4200" i="1"/>
  <c r="C4202" i="1"/>
  <c r="C4204" i="1"/>
  <c r="C4206" i="1"/>
  <c r="C4207" i="1"/>
  <c r="C4208" i="1"/>
  <c r="C4201" i="1"/>
  <c r="C4203" i="1"/>
  <c r="C4205" i="1"/>
  <c r="C4209" i="1"/>
  <c r="C4210" i="1"/>
  <c r="C4211" i="1"/>
  <c r="C6184" i="1"/>
  <c r="C6195" i="1"/>
  <c r="C6187" i="1"/>
  <c r="C6190" i="1"/>
  <c r="C6193" i="1"/>
  <c r="C6197" i="1"/>
  <c r="C6198" i="1"/>
  <c r="C6199" i="1"/>
  <c r="C6200" i="1"/>
  <c r="C6204" i="1"/>
  <c r="C6185" i="1"/>
  <c r="C6196" i="1"/>
  <c r="C6188" i="1"/>
  <c r="C6191" i="1"/>
  <c r="C6194" i="1"/>
  <c r="C6186" i="1"/>
  <c r="C6203" i="1"/>
  <c r="C6189" i="1"/>
  <c r="C6192" i="1"/>
  <c r="C6201" i="1"/>
  <c r="C6202" i="1"/>
  <c r="C6208" i="1"/>
  <c r="C6207" i="1"/>
  <c r="C6205" i="1"/>
  <c r="C6206" i="1"/>
  <c r="C4233" i="1"/>
  <c r="C4230" i="1"/>
  <c r="C4236" i="1"/>
  <c r="C4239" i="1"/>
  <c r="C4241" i="1"/>
  <c r="C4234" i="1"/>
  <c r="C4231" i="1"/>
  <c r="C4237" i="1"/>
  <c r="C4242" i="1"/>
  <c r="C4235" i="1"/>
  <c r="C4232" i="1"/>
  <c r="C4238" i="1"/>
  <c r="C4240" i="1"/>
  <c r="C4229" i="1"/>
  <c r="C4243" i="1"/>
  <c r="C4228" i="1"/>
  <c r="C4227" i="1"/>
  <c r="C4226" i="1"/>
  <c r="C4223" i="1"/>
  <c r="C4224" i="1"/>
  <c r="C4225" i="1"/>
  <c r="C5789" i="1"/>
  <c r="C5787" i="1"/>
  <c r="C5790" i="1"/>
  <c r="C5788" i="1"/>
  <c r="C5791" i="1"/>
  <c r="C5792" i="1"/>
  <c r="C5793" i="1"/>
  <c r="C5794" i="1"/>
  <c r="C6505" i="1"/>
  <c r="C6496" i="1"/>
  <c r="C6503" i="1"/>
  <c r="C6498" i="1"/>
  <c r="C6504" i="1"/>
  <c r="C6497" i="1"/>
  <c r="C6502" i="1"/>
  <c r="C6499" i="1"/>
  <c r="C6501" i="1"/>
  <c r="C6500" i="1"/>
  <c r="C6491" i="1"/>
  <c r="C6490" i="1"/>
  <c r="C6486" i="1"/>
  <c r="C6483" i="1"/>
  <c r="C6487" i="1"/>
  <c r="C6482" i="1"/>
  <c r="C6488" i="1"/>
  <c r="C6484" i="1"/>
  <c r="C6489" i="1"/>
  <c r="C6485" i="1"/>
  <c r="C6509" i="1"/>
  <c r="C6512" i="1"/>
  <c r="C6506" i="1"/>
  <c r="C6510" i="1"/>
  <c r="C6513" i="1"/>
  <c r="C6507" i="1"/>
  <c r="C6511" i="1"/>
  <c r="C6514" i="1"/>
  <c r="C6508" i="1"/>
  <c r="C6171" i="1"/>
  <c r="C6169" i="1"/>
  <c r="C6170" i="1"/>
  <c r="C5212" i="1"/>
  <c r="C5207" i="1"/>
  <c r="C5217" i="1"/>
  <c r="C5218" i="1"/>
  <c r="C5211" i="1"/>
  <c r="C5208" i="1"/>
  <c r="C5210" i="1"/>
  <c r="C5209" i="1"/>
  <c r="C5215" i="1"/>
  <c r="C5216" i="1"/>
  <c r="C5214" i="1"/>
  <c r="C5213" i="1"/>
  <c r="C4190" i="1"/>
  <c r="C4191" i="1"/>
  <c r="C4192" i="1"/>
  <c r="C4193" i="1"/>
  <c r="C4194" i="1"/>
  <c r="C4619" i="1"/>
  <c r="C4618" i="1"/>
  <c r="C4620" i="1"/>
  <c r="C4616" i="1"/>
  <c r="C4621" i="1"/>
  <c r="C4617" i="1"/>
  <c r="C4632" i="1"/>
  <c r="C4631" i="1"/>
  <c r="C4625" i="1"/>
  <c r="C4622" i="1"/>
  <c r="C4626" i="1"/>
  <c r="C4623" i="1"/>
  <c r="C4627" i="1"/>
  <c r="C4624" i="1"/>
  <c r="C4634" i="1"/>
  <c r="C4633" i="1"/>
  <c r="C4636" i="1"/>
  <c r="C4637" i="1"/>
  <c r="C4641" i="1"/>
  <c r="C4642" i="1"/>
  <c r="C4643" i="1"/>
  <c r="C4628" i="1"/>
  <c r="C4629" i="1"/>
  <c r="C4630" i="1"/>
  <c r="C4635" i="1"/>
  <c r="C4638" i="1"/>
  <c r="C4639" i="1"/>
  <c r="C4640" i="1"/>
  <c r="C3478" i="1"/>
  <c r="C3479" i="1"/>
  <c r="C3472" i="1"/>
  <c r="C3474" i="1"/>
  <c r="C3473" i="1"/>
  <c r="C3475" i="1"/>
  <c r="C3480" i="1"/>
  <c r="C3476" i="1"/>
  <c r="C3477" i="1"/>
  <c r="C5022" i="1"/>
  <c r="C6130" i="1"/>
  <c r="C6131" i="1"/>
  <c r="C6132" i="1"/>
  <c r="C4918" i="1"/>
  <c r="C4915" i="1"/>
  <c r="C4919" i="1"/>
  <c r="C4916" i="1"/>
  <c r="C4920" i="1"/>
  <c r="C4917" i="1"/>
  <c r="C4921" i="1"/>
  <c r="C4922" i="1"/>
  <c r="C4923" i="1"/>
  <c r="C4927" i="1"/>
  <c r="C4928" i="1"/>
  <c r="C4926" i="1"/>
  <c r="C4924" i="1"/>
  <c r="C4925" i="1"/>
  <c r="C6316" i="1"/>
  <c r="C6319" i="1"/>
  <c r="C6322" i="1"/>
  <c r="C6317" i="1"/>
  <c r="C6320" i="1"/>
  <c r="C6323" i="1"/>
  <c r="C6318" i="1"/>
  <c r="C6321" i="1"/>
  <c r="C3493" i="1"/>
  <c r="C3492" i="1"/>
  <c r="C3494" i="1"/>
  <c r="C3495" i="1"/>
  <c r="C4181" i="1"/>
  <c r="C4178" i="1"/>
  <c r="C4175" i="1"/>
  <c r="C4182" i="1"/>
  <c r="C4179" i="1"/>
  <c r="C4176" i="1"/>
  <c r="C4183" i="1"/>
  <c r="C4180" i="1"/>
  <c r="C4177" i="1"/>
  <c r="C6152" i="1"/>
  <c r="C6149" i="1"/>
  <c r="C6153" i="1"/>
  <c r="C6150" i="1"/>
  <c r="C6154" i="1"/>
  <c r="C6151" i="1"/>
  <c r="C5504" i="1"/>
  <c r="C5502" i="1"/>
  <c r="C5503" i="1"/>
  <c r="C5505" i="1"/>
  <c r="C5506" i="1"/>
  <c r="C5507" i="1"/>
  <c r="C5897" i="1"/>
  <c r="C5898" i="1"/>
  <c r="C5899" i="1"/>
  <c r="C5795" i="1"/>
  <c r="C5796" i="1"/>
  <c r="C6476" i="1"/>
  <c r="C6475" i="1"/>
  <c r="C6473" i="1"/>
  <c r="C6471" i="1"/>
  <c r="C6474" i="1"/>
  <c r="C6472" i="1"/>
  <c r="C6477" i="1"/>
  <c r="C6478" i="1"/>
  <c r="C6479" i="1"/>
  <c r="C3630" i="1"/>
  <c r="C3631" i="1"/>
  <c r="C3632" i="1"/>
  <c r="C3633" i="1"/>
  <c r="C3634" i="1"/>
  <c r="C3635" i="1"/>
  <c r="C3636" i="1"/>
  <c r="C3637" i="1"/>
  <c r="C3638" i="1"/>
  <c r="C6416" i="1"/>
  <c r="C6413" i="1"/>
  <c r="C6417" i="1"/>
  <c r="C6414" i="1"/>
  <c r="C6418" i="1"/>
  <c r="C6415" i="1"/>
  <c r="C6419" i="1"/>
  <c r="C6420" i="1"/>
  <c r="C6421" i="1"/>
  <c r="C6422" i="1"/>
  <c r="C6423" i="1"/>
  <c r="C6424" i="1"/>
  <c r="C6425" i="1"/>
  <c r="C6426" i="1"/>
  <c r="C6427" i="1"/>
  <c r="C4804" i="1"/>
  <c r="C4809" i="1"/>
  <c r="C4799" i="1"/>
  <c r="C4806" i="1"/>
  <c r="C4811" i="1"/>
  <c r="C4801" i="1"/>
  <c r="C4805" i="1"/>
  <c r="C4810" i="1"/>
  <c r="C4800" i="1"/>
  <c r="C4807" i="1"/>
  <c r="C4812" i="1"/>
  <c r="C4802" i="1"/>
  <c r="C4808" i="1"/>
  <c r="C4813" i="1"/>
  <c r="C4803" i="1"/>
  <c r="C5329" i="1"/>
  <c r="C5331" i="1"/>
  <c r="C5330" i="1"/>
  <c r="C5332" i="1"/>
  <c r="C5333" i="1"/>
  <c r="C3868" i="1"/>
  <c r="C3856" i="1"/>
  <c r="C3869" i="1"/>
  <c r="C3857" i="1"/>
  <c r="C3870" i="1"/>
  <c r="C3858" i="1"/>
  <c r="C3871" i="1"/>
  <c r="C3872" i="1"/>
  <c r="C3873" i="1"/>
  <c r="C3859" i="1"/>
  <c r="C3860" i="1"/>
  <c r="C3861" i="1"/>
  <c r="C3862" i="1"/>
  <c r="C3865" i="1"/>
  <c r="C3863" i="1"/>
  <c r="C3866" i="1"/>
  <c r="C3864" i="1"/>
  <c r="C3867" i="1"/>
  <c r="C5999" i="1"/>
  <c r="C6000" i="1"/>
  <c r="C5807" i="1"/>
  <c r="C5819" i="1"/>
  <c r="C5811" i="1"/>
  <c r="C5815" i="1"/>
  <c r="C5808" i="1"/>
  <c r="C5820" i="1"/>
  <c r="C5812" i="1"/>
  <c r="C5816" i="1"/>
  <c r="C5809" i="1"/>
  <c r="C5821" i="1"/>
  <c r="C5813" i="1"/>
  <c r="C5817" i="1"/>
  <c r="C5810" i="1"/>
  <c r="C5822" i="1"/>
  <c r="C5814" i="1"/>
  <c r="C5818" i="1"/>
  <c r="C5823" i="1"/>
  <c r="C5824" i="1"/>
  <c r="C5827" i="1"/>
  <c r="C5825" i="1"/>
  <c r="C5826" i="1"/>
  <c r="C3298" i="1"/>
  <c r="C3299" i="1"/>
  <c r="C3300" i="1"/>
  <c r="C6362" i="1"/>
  <c r="C6363" i="1"/>
  <c r="C5456" i="1"/>
  <c r="C5458" i="1"/>
  <c r="C5457" i="1"/>
  <c r="C2158" i="1"/>
  <c r="C2156" i="1"/>
  <c r="C2157" i="1"/>
  <c r="C2162" i="1"/>
  <c r="C2163" i="1"/>
  <c r="C2164" i="1"/>
  <c r="C2159" i="1"/>
  <c r="C2160" i="1"/>
  <c r="C2161" i="1"/>
  <c r="C2171" i="1"/>
  <c r="C2170" i="1"/>
  <c r="C2169" i="1"/>
  <c r="C2172" i="1"/>
  <c r="C2168" i="1"/>
  <c r="C2173" i="1"/>
  <c r="C2165" i="1"/>
  <c r="C2166" i="1"/>
  <c r="C2167" i="1"/>
  <c r="C2147" i="1"/>
  <c r="C2153" i="1"/>
  <c r="C2154" i="1"/>
  <c r="C2146" i="1"/>
  <c r="C2150" i="1"/>
  <c r="C2151" i="1"/>
  <c r="C2152" i="1"/>
  <c r="C2145" i="1"/>
  <c r="C2149" i="1"/>
  <c r="C2148" i="1"/>
  <c r="C2155" i="1"/>
  <c r="C2144" i="1"/>
  <c r="C2174" i="1"/>
  <c r="C2175" i="1"/>
  <c r="C2176" i="1"/>
  <c r="C2133" i="1"/>
  <c r="C2132" i="1"/>
  <c r="C2131" i="1"/>
  <c r="C2138" i="1"/>
  <c r="C2137" i="1"/>
  <c r="C2136" i="1"/>
  <c r="C2134" i="1"/>
  <c r="C2142" i="1"/>
  <c r="C2143" i="1"/>
  <c r="C2141" i="1"/>
  <c r="C2139" i="1"/>
  <c r="C2135" i="1"/>
  <c r="C2140" i="1"/>
  <c r="C576" i="1"/>
  <c r="C584" i="1"/>
  <c r="C585" i="1"/>
  <c r="C581" i="1"/>
  <c r="C580" i="1"/>
  <c r="C582" i="1"/>
  <c r="C583" i="1"/>
  <c r="C578" i="1"/>
  <c r="C579" i="1"/>
  <c r="C586" i="1"/>
  <c r="C587" i="1"/>
  <c r="C577" i="1"/>
  <c r="C5244" i="1"/>
  <c r="C5242" i="1"/>
  <c r="C5240" i="1"/>
  <c r="C5233" i="1"/>
  <c r="C5243" i="1"/>
  <c r="C5241" i="1"/>
  <c r="C5234" i="1"/>
  <c r="C5239" i="1"/>
  <c r="C5238" i="1"/>
  <c r="C5237" i="1"/>
  <c r="C5235" i="1"/>
  <c r="C5236" i="1"/>
  <c r="C6978" i="1"/>
  <c r="C6979" i="1"/>
  <c r="C6976" i="1"/>
  <c r="C6977" i="1"/>
  <c r="C5949" i="1"/>
  <c r="C5943" i="1"/>
  <c r="C5952" i="1"/>
  <c r="C5951" i="1"/>
  <c r="C5947" i="1"/>
  <c r="C5944" i="1"/>
  <c r="C5948" i="1"/>
  <c r="C5945" i="1"/>
  <c r="C5950" i="1"/>
  <c r="C5946" i="1"/>
  <c r="C5939" i="1"/>
  <c r="C5933" i="1"/>
  <c r="C5942" i="1"/>
  <c r="C5941" i="1"/>
  <c r="C5937" i="1"/>
  <c r="C5934" i="1"/>
  <c r="C5938" i="1"/>
  <c r="C5935" i="1"/>
  <c r="C5940" i="1"/>
  <c r="C5936" i="1"/>
  <c r="C6031" i="1"/>
  <c r="C6032" i="1"/>
  <c r="C6029" i="1"/>
  <c r="C6033" i="1"/>
  <c r="C6030" i="1"/>
  <c r="C6034" i="1"/>
  <c r="C5990" i="1"/>
  <c r="C5989" i="1"/>
  <c r="C5988" i="1"/>
  <c r="C5922" i="1"/>
  <c r="C5919" i="1"/>
  <c r="C5924" i="1"/>
  <c r="C5920" i="1"/>
  <c r="C5923" i="1"/>
  <c r="C5921" i="1"/>
  <c r="C5956" i="1"/>
  <c r="C5953" i="1"/>
  <c r="C5957" i="1"/>
  <c r="C5954" i="1"/>
  <c r="C5958" i="1"/>
  <c r="C5955" i="1"/>
  <c r="C5959" i="1"/>
  <c r="C5960" i="1"/>
  <c r="C5961" i="1"/>
  <c r="C5975" i="1"/>
  <c r="C5965" i="1"/>
  <c r="C5974" i="1"/>
  <c r="C5966" i="1"/>
  <c r="C5976" i="1"/>
  <c r="C5967" i="1"/>
  <c r="C5977" i="1"/>
  <c r="C5969" i="1"/>
  <c r="C5972" i="1"/>
  <c r="C5962" i="1"/>
  <c r="C5970" i="1"/>
  <c r="C5963" i="1"/>
  <c r="C5971" i="1"/>
  <c r="C5964" i="1"/>
  <c r="C5973" i="1"/>
  <c r="C5968" i="1"/>
  <c r="C5986" i="1"/>
  <c r="C5980" i="1"/>
  <c r="C5984" i="1"/>
  <c r="C5981" i="1"/>
  <c r="C5985" i="1"/>
  <c r="C5982" i="1"/>
  <c r="C5987" i="1"/>
  <c r="C5983" i="1"/>
  <c r="C5696" i="1"/>
  <c r="C5694" i="1"/>
  <c r="C5697" i="1"/>
  <c r="C5695" i="1"/>
  <c r="C5698" i="1"/>
  <c r="C5693" i="1"/>
  <c r="C3764" i="1"/>
  <c r="C3767" i="1"/>
  <c r="C3765" i="1"/>
  <c r="C3766" i="1"/>
  <c r="C3768" i="1"/>
  <c r="C3759" i="1"/>
  <c r="C3762" i="1"/>
  <c r="C3760" i="1"/>
  <c r="C3761" i="1"/>
  <c r="C3763" i="1"/>
  <c r="C5913" i="1"/>
  <c r="C5914" i="1"/>
  <c r="C5915" i="1"/>
  <c r="C6138" i="1"/>
  <c r="C6139" i="1"/>
  <c r="C6140" i="1"/>
  <c r="C5301" i="1"/>
  <c r="C5297" i="1"/>
  <c r="C5298" i="1"/>
  <c r="C5299" i="1"/>
  <c r="C5300" i="1"/>
  <c r="C6329" i="1"/>
  <c r="C6333" i="1"/>
  <c r="C6330" i="1"/>
  <c r="C6331" i="1"/>
  <c r="C6332" i="1"/>
  <c r="C4890" i="1"/>
  <c r="C4891" i="1"/>
  <c r="C3769" i="1"/>
  <c r="C3770" i="1"/>
  <c r="C3771" i="1"/>
  <c r="C3772" i="1"/>
  <c r="C3773" i="1"/>
  <c r="C6081" i="1"/>
  <c r="C6082" i="1"/>
  <c r="C6083" i="1"/>
  <c r="C3717" i="1"/>
  <c r="C3718" i="1"/>
  <c r="C3719" i="1"/>
  <c r="C3720" i="1"/>
  <c r="C3721" i="1"/>
  <c r="C5230" i="1"/>
  <c r="C5231" i="1"/>
  <c r="C5232" i="1"/>
  <c r="C6989" i="1"/>
  <c r="C6988" i="1"/>
  <c r="C6984" i="1"/>
  <c r="C6986" i="1"/>
  <c r="C6985" i="1"/>
  <c r="C6987" i="1"/>
  <c r="C6990" i="1"/>
  <c r="C6993" i="1"/>
  <c r="C6992" i="1"/>
  <c r="C6991" i="1"/>
  <c r="C7000" i="1"/>
  <c r="C7001" i="1"/>
  <c r="C6998" i="1"/>
  <c r="C6999" i="1"/>
  <c r="C6994" i="1"/>
  <c r="C6995" i="1"/>
  <c r="C6996" i="1"/>
  <c r="C6997" i="1"/>
  <c r="C6046" i="1"/>
  <c r="C6040" i="1"/>
  <c r="C6035" i="1"/>
  <c r="C6041" i="1"/>
  <c r="C6036" i="1"/>
  <c r="C6042" i="1"/>
  <c r="C6037" i="1"/>
  <c r="C6043" i="1"/>
  <c r="C6038" i="1"/>
  <c r="C6044" i="1"/>
  <c r="C6039" i="1"/>
  <c r="C6045" i="1"/>
  <c r="C6023" i="1"/>
  <c r="C6017" i="1"/>
  <c r="C6024" i="1"/>
  <c r="C6018" i="1"/>
  <c r="C6025" i="1"/>
  <c r="C6019" i="1"/>
  <c r="C6026" i="1"/>
  <c r="C6020" i="1"/>
  <c r="C6027" i="1"/>
  <c r="C6021" i="1"/>
  <c r="C6028" i="1"/>
  <c r="C6022" i="1"/>
  <c r="C6077" i="1"/>
  <c r="C6079" i="1"/>
  <c r="C6078" i="1"/>
  <c r="C6080" i="1"/>
  <c r="C6059" i="1"/>
  <c r="C6065" i="1"/>
  <c r="C6060" i="1"/>
  <c r="C6066" i="1"/>
  <c r="C6061" i="1"/>
  <c r="C6067" i="1"/>
  <c r="C6062" i="1"/>
  <c r="C6068" i="1"/>
  <c r="C6063" i="1"/>
  <c r="C6069" i="1"/>
  <c r="C6064" i="1"/>
  <c r="C6070" i="1"/>
  <c r="C4413" i="1"/>
  <c r="C4412" i="1"/>
  <c r="C4408" i="1"/>
  <c r="C4409" i="1"/>
  <c r="C4410" i="1"/>
  <c r="C4411" i="1"/>
  <c r="C4416" i="1"/>
  <c r="C4414" i="1"/>
  <c r="C4415" i="1"/>
  <c r="C6010" i="1"/>
  <c r="C6011" i="1"/>
  <c r="C6012" i="1"/>
  <c r="C6013" i="1"/>
  <c r="C6014" i="1"/>
  <c r="C6015" i="1"/>
  <c r="C6005" i="1"/>
  <c r="C6006" i="1"/>
  <c r="C6007" i="1"/>
  <c r="C6008" i="1"/>
  <c r="C6009" i="1"/>
  <c r="C6016" i="1"/>
  <c r="C6051" i="1"/>
  <c r="C6052" i="1"/>
  <c r="C6047" i="1"/>
  <c r="C6053" i="1"/>
  <c r="C6048" i="1"/>
  <c r="C6054" i="1"/>
  <c r="C6049" i="1"/>
  <c r="C6055" i="1"/>
  <c r="C6050" i="1"/>
  <c r="C6056" i="1"/>
  <c r="C6057" i="1"/>
  <c r="C4040" i="1"/>
  <c r="C4041" i="1"/>
  <c r="C4042" i="1"/>
  <c r="C4043" i="1"/>
  <c r="C4044" i="1"/>
  <c r="C4045" i="1"/>
  <c r="C4046" i="1"/>
  <c r="C4047" i="1"/>
  <c r="C4048" i="1"/>
  <c r="C4049" i="1"/>
  <c r="C4050" i="1"/>
  <c r="C4051" i="1"/>
  <c r="C4020" i="1"/>
  <c r="C4021" i="1"/>
  <c r="C4022" i="1"/>
  <c r="C4023" i="1"/>
  <c r="C4024" i="1"/>
  <c r="C4025" i="1"/>
  <c r="C4026" i="1"/>
  <c r="C4027" i="1"/>
  <c r="C4028" i="1"/>
  <c r="C4029" i="1"/>
  <c r="C4030" i="1"/>
  <c r="C4031" i="1"/>
  <c r="C4008" i="1"/>
  <c r="C4009" i="1"/>
  <c r="C4010" i="1"/>
  <c r="C4011" i="1"/>
  <c r="C4012" i="1"/>
  <c r="C4013" i="1"/>
  <c r="C4014" i="1"/>
  <c r="C4015" i="1"/>
  <c r="C4016" i="1"/>
  <c r="C4017" i="1"/>
  <c r="C4018" i="1"/>
  <c r="C4019" i="1"/>
  <c r="C3946" i="1"/>
  <c r="C3947" i="1"/>
  <c r="C3948" i="1"/>
  <c r="C3949" i="1"/>
  <c r="C3950" i="1"/>
  <c r="C3951" i="1"/>
  <c r="C3952" i="1"/>
  <c r="C3953" i="1"/>
  <c r="C3954" i="1"/>
  <c r="C3955" i="1"/>
  <c r="C3956" i="1"/>
  <c r="C3957" i="1"/>
  <c r="C4052" i="1"/>
  <c r="C4053" i="1"/>
  <c r="C4054" i="1"/>
  <c r="C4055" i="1"/>
  <c r="C4056" i="1"/>
  <c r="C4057" i="1"/>
  <c r="C4058" i="1"/>
  <c r="C4059" i="1"/>
  <c r="C4060" i="1"/>
  <c r="C4061" i="1"/>
  <c r="C4062" i="1"/>
  <c r="C4063" i="1"/>
  <c r="C4129" i="1"/>
  <c r="C4130" i="1"/>
  <c r="C4131" i="1"/>
  <c r="C4132" i="1"/>
  <c r="C5305" i="1"/>
  <c r="C5306" i="1"/>
  <c r="C5307" i="1"/>
  <c r="C5308" i="1"/>
  <c r="C5309" i="1"/>
  <c r="C5310" i="1"/>
  <c r="C5302" i="1"/>
  <c r="C5303" i="1"/>
  <c r="C5304" i="1"/>
  <c r="C4032" i="1"/>
  <c r="C4033" i="1"/>
  <c r="C4034" i="1"/>
  <c r="C4035" i="1"/>
  <c r="C4036" i="1"/>
  <c r="C4037" i="1"/>
  <c r="C4038" i="1"/>
  <c r="C4039" i="1"/>
  <c r="C4729" i="1"/>
  <c r="C4728" i="1"/>
  <c r="C3486" i="1"/>
  <c r="C6091" i="1"/>
  <c r="C6092" i="1"/>
  <c r="C6093" i="1"/>
  <c r="C6736" i="1"/>
  <c r="C6737" i="1"/>
  <c r="C4450" i="1"/>
  <c r="C4451" i="1"/>
  <c r="C4064" i="1"/>
  <c r="C4065" i="1"/>
  <c r="C4066" i="1"/>
  <c r="C4067" i="1"/>
  <c r="C4068" i="1"/>
  <c r="C4069" i="1"/>
  <c r="C4433" i="1"/>
  <c r="C4429" i="1"/>
  <c r="C4430" i="1"/>
  <c r="C4431" i="1"/>
  <c r="C4432" i="1"/>
  <c r="C4548" i="1"/>
  <c r="C4549" i="1"/>
  <c r="C4550" i="1"/>
  <c r="C4551" i="1"/>
  <c r="C4552" i="1"/>
  <c r="C4553" i="1"/>
  <c r="C6166" i="1"/>
  <c r="C6165" i="1"/>
  <c r="C6610" i="1"/>
  <c r="C6631" i="1"/>
  <c r="C6629" i="1"/>
  <c r="C6630" i="1"/>
  <c r="C5475" i="1"/>
  <c r="C4726" i="1"/>
  <c r="C4727" i="1"/>
  <c r="C2568" i="1"/>
  <c r="C2569" i="1"/>
  <c r="C2570" i="1"/>
  <c r="C2572" i="1"/>
  <c r="C2573" i="1"/>
  <c r="C2571" i="1"/>
  <c r="C6121" i="1"/>
  <c r="C6122" i="1"/>
  <c r="C6123" i="1"/>
  <c r="C6124" i="1"/>
  <c r="C6125" i="1"/>
  <c r="C6126" i="1"/>
  <c r="C4448" i="1"/>
  <c r="C4449" i="1"/>
  <c r="C5408" i="1"/>
  <c r="C5410" i="1"/>
  <c r="C5409" i="1"/>
  <c r="C5411" i="1"/>
  <c r="C4446" i="1"/>
  <c r="C4447" i="1"/>
  <c r="C4445" i="1"/>
  <c r="C4087" i="1"/>
  <c r="C4088" i="1"/>
  <c r="C4089" i="1"/>
  <c r="C4702" i="1"/>
  <c r="C4705" i="1"/>
  <c r="C4703" i="1"/>
  <c r="C4706" i="1"/>
  <c r="C4704" i="1"/>
  <c r="C4707" i="1"/>
  <c r="C4684" i="1"/>
  <c r="C4688" i="1"/>
  <c r="C4685" i="1"/>
  <c r="C4689" i="1"/>
  <c r="C4686" i="1"/>
  <c r="C4690" i="1"/>
  <c r="C4687" i="1"/>
  <c r="C4691" i="1"/>
  <c r="C6745" i="1"/>
  <c r="C6743" i="1"/>
  <c r="C6746" i="1"/>
  <c r="C6744" i="1"/>
  <c r="C6625" i="1"/>
  <c r="C6622" i="1"/>
  <c r="C6626" i="1"/>
  <c r="C6623" i="1"/>
  <c r="C6627" i="1"/>
  <c r="C6624" i="1"/>
  <c r="C6118" i="1"/>
  <c r="C1049" i="1"/>
  <c r="C1053" i="1"/>
  <c r="C1052" i="1"/>
  <c r="C1054" i="1"/>
  <c r="C1051" i="1"/>
  <c r="C1055" i="1"/>
  <c r="C1050" i="1"/>
  <c r="C1467" i="1"/>
  <c r="C1471" i="1"/>
  <c r="C1470" i="1"/>
  <c r="C1472" i="1"/>
  <c r="C1469" i="1"/>
  <c r="C1473" i="1"/>
  <c r="C1468" i="1"/>
  <c r="C1678" i="1"/>
  <c r="C1682" i="1"/>
  <c r="C1681" i="1"/>
  <c r="C1683" i="1"/>
  <c r="C1680" i="1"/>
  <c r="C1684" i="1"/>
  <c r="C1679" i="1"/>
  <c r="C1685" i="1"/>
  <c r="C1689" i="1"/>
  <c r="C1688" i="1"/>
  <c r="C1690" i="1"/>
  <c r="C1687" i="1"/>
  <c r="C1691" i="1"/>
  <c r="C1686" i="1"/>
  <c r="C2187" i="1"/>
  <c r="C2191" i="1"/>
  <c r="C2190" i="1"/>
  <c r="C2192" i="1"/>
  <c r="C2189" i="1"/>
  <c r="C2193" i="1"/>
  <c r="C2188" i="1"/>
  <c r="C1860" i="1"/>
  <c r="C1847" i="1"/>
  <c r="C1857" i="1"/>
  <c r="C1851" i="1"/>
  <c r="C1856" i="1"/>
  <c r="C1850" i="1"/>
  <c r="C1858" i="1"/>
  <c r="C1852" i="1"/>
  <c r="C1855" i="1"/>
  <c r="C1849" i="1"/>
  <c r="C1859" i="1"/>
  <c r="C1853" i="1"/>
  <c r="C1854" i="1"/>
  <c r="C1848" i="1"/>
  <c r="C2081" i="1"/>
  <c r="C2080" i="1"/>
  <c r="C2079" i="1"/>
  <c r="C2082" i="1"/>
  <c r="C2078" i="1"/>
  <c r="C2083" i="1"/>
  <c r="C2077" i="1"/>
  <c r="C1692" i="1"/>
  <c r="C1696" i="1"/>
  <c r="C1695" i="1"/>
  <c r="C1697" i="1"/>
  <c r="C1694" i="1"/>
  <c r="C1698" i="1"/>
  <c r="C1693" i="1"/>
  <c r="C2259" i="1"/>
  <c r="C2255" i="1"/>
  <c r="C2258" i="1"/>
  <c r="C2260" i="1"/>
  <c r="C2257" i="1"/>
  <c r="C2261" i="1"/>
  <c r="C2256" i="1"/>
  <c r="C2276" i="1"/>
  <c r="C2280" i="1"/>
  <c r="C2279" i="1"/>
  <c r="C2281" i="1"/>
  <c r="C2278" i="1"/>
  <c r="C2282" i="1"/>
  <c r="C2277" i="1"/>
  <c r="C2241" i="1"/>
  <c r="C2252" i="1"/>
  <c r="C2251" i="1"/>
  <c r="C2253" i="1"/>
  <c r="C2250" i="1"/>
  <c r="C2254" i="1"/>
  <c r="C2249" i="1"/>
  <c r="C2242" i="1"/>
  <c r="C2246" i="1"/>
  <c r="C2245" i="1"/>
  <c r="C2247" i="1"/>
  <c r="C2244" i="1"/>
  <c r="C2248" i="1"/>
  <c r="C2243" i="1"/>
  <c r="C2340" i="1"/>
  <c r="C2345" i="1"/>
  <c r="C2344" i="1"/>
  <c r="C2346" i="1"/>
  <c r="C2343" i="1"/>
  <c r="C2347" i="1"/>
  <c r="C2342" i="1"/>
  <c r="C2341" i="1"/>
  <c r="C2351" i="1"/>
  <c r="C2350" i="1"/>
  <c r="C2352" i="1"/>
  <c r="C2349" i="1"/>
  <c r="C2353" i="1"/>
  <c r="C2348" i="1"/>
  <c r="C2212" i="1"/>
  <c r="C2216" i="1"/>
  <c r="C2215" i="1"/>
  <c r="C2217" i="1"/>
  <c r="C2214" i="1"/>
  <c r="C2218" i="1"/>
  <c r="C2213" i="1"/>
  <c r="C2210" i="1"/>
  <c r="C2222" i="1"/>
  <c r="C2221" i="1"/>
  <c r="C2223" i="1"/>
  <c r="C2220" i="1"/>
  <c r="C2224" i="1"/>
  <c r="C2219" i="1"/>
  <c r="C2211" i="1"/>
  <c r="C2228" i="1"/>
  <c r="C2227" i="1"/>
  <c r="C2229" i="1"/>
  <c r="C2226" i="1"/>
  <c r="C2230" i="1"/>
  <c r="C2225" i="1"/>
  <c r="C2263" i="1"/>
  <c r="C2267" i="1"/>
  <c r="C2266" i="1"/>
  <c r="C2268" i="1"/>
  <c r="C2265" i="1"/>
  <c r="C2269" i="1"/>
  <c r="C2264" i="1"/>
  <c r="C2262" i="1"/>
  <c r="C2273" i="1"/>
  <c r="C2272" i="1"/>
  <c r="C2274" i="1"/>
  <c r="C2271" i="1"/>
  <c r="C2275" i="1"/>
  <c r="C2270" i="1"/>
  <c r="C669" i="1"/>
  <c r="C670" i="1"/>
  <c r="C671" i="1"/>
  <c r="C673" i="1"/>
  <c r="C672" i="1"/>
  <c r="C2550" i="1"/>
  <c r="C2549" i="1"/>
  <c r="C2548" i="1"/>
  <c r="C2551" i="1"/>
  <c r="C2547" i="1"/>
  <c r="C2562" i="1"/>
  <c r="C2560" i="1"/>
  <c r="C2561" i="1"/>
  <c r="C2555" i="1"/>
  <c r="C2554" i="1"/>
  <c r="C2553" i="1"/>
  <c r="C2556" i="1"/>
  <c r="C2552" i="1"/>
  <c r="C2719" i="1"/>
  <c r="C2720" i="1"/>
  <c r="C2721" i="1"/>
  <c r="C2722" i="1"/>
  <c r="C2723" i="1"/>
  <c r="C2724" i="1"/>
  <c r="C2725" i="1"/>
  <c r="C2726" i="1"/>
  <c r="C2727" i="1"/>
  <c r="C2728" i="1"/>
  <c r="C2729" i="1"/>
  <c r="C2730" i="1"/>
  <c r="C2731" i="1"/>
  <c r="C2732" i="1"/>
  <c r="C2733" i="1"/>
  <c r="C2734" i="1"/>
  <c r="C2738" i="1"/>
  <c r="C2737" i="1"/>
  <c r="C2736" i="1"/>
  <c r="C2739" i="1"/>
  <c r="C2735" i="1"/>
  <c r="C2740" i="1"/>
  <c r="C2566" i="1"/>
  <c r="C2565" i="1"/>
  <c r="C2564" i="1"/>
  <c r="C2567" i="1"/>
  <c r="C2563" i="1"/>
  <c r="C382" i="1"/>
  <c r="C381" i="1"/>
  <c r="C1881" i="1"/>
  <c r="C1880" i="1"/>
  <c r="C1879" i="1"/>
  <c r="C1882" i="1"/>
  <c r="C1878" i="1"/>
  <c r="C1046" i="1"/>
  <c r="C1041" i="1"/>
  <c r="C1037" i="1"/>
  <c r="C1047" i="1"/>
  <c r="C1042" i="1"/>
  <c r="C1038" i="1"/>
  <c r="C1048" i="1"/>
  <c r="C1043" i="1"/>
  <c r="C1039" i="1"/>
  <c r="C1045" i="1"/>
  <c r="C1044" i="1"/>
  <c r="C1040" i="1"/>
  <c r="C1134" i="1"/>
  <c r="C1135" i="1"/>
  <c r="C1133" i="1"/>
  <c r="C1136" i="1"/>
  <c r="C1708" i="1"/>
  <c r="C1711" i="1"/>
  <c r="C1710" i="1"/>
  <c r="C1712" i="1"/>
  <c r="C1709" i="1"/>
  <c r="C1713" i="1"/>
  <c r="C1715" i="1"/>
  <c r="C1717" i="1"/>
  <c r="C1714" i="1"/>
  <c r="C1716" i="1"/>
  <c r="C505" i="1"/>
  <c r="C2812" i="1"/>
  <c r="C2809" i="1"/>
  <c r="C2813" i="1"/>
  <c r="C2810" i="1"/>
  <c r="C2814" i="1"/>
  <c r="C2811" i="1"/>
  <c r="C2815" i="1"/>
  <c r="C2808" i="1"/>
  <c r="C2816" i="1"/>
  <c r="C2807" i="1"/>
  <c r="C2817" i="1"/>
  <c r="C2818" i="1"/>
  <c r="C2819" i="1"/>
  <c r="C2820" i="1"/>
  <c r="C2821" i="1"/>
  <c r="C2773" i="1"/>
  <c r="C2772" i="1"/>
  <c r="C2771" i="1"/>
  <c r="C2774" i="1"/>
  <c r="C2770" i="1"/>
  <c r="C2765" i="1"/>
  <c r="C2766" i="1"/>
  <c r="C2767" i="1"/>
  <c r="C2768" i="1"/>
  <c r="C2769" i="1"/>
  <c r="C659" i="1"/>
  <c r="C661" i="1"/>
  <c r="C662" i="1"/>
  <c r="C664" i="1"/>
  <c r="C663" i="1"/>
  <c r="C660" i="1"/>
  <c r="C666" i="1"/>
  <c r="C667" i="1"/>
  <c r="C665" i="1"/>
  <c r="C668" i="1"/>
  <c r="C2231" i="1"/>
  <c r="C2235" i="1"/>
  <c r="C2234" i="1"/>
  <c r="C2236" i="1"/>
  <c r="C2233" i="1"/>
  <c r="C2232" i="1"/>
  <c r="C2239" i="1"/>
  <c r="C2238" i="1"/>
  <c r="C2240" i="1"/>
  <c r="C2237" i="1"/>
  <c r="C2306" i="1"/>
  <c r="C2310" i="1"/>
  <c r="C2309" i="1"/>
  <c r="C2311" i="1"/>
  <c r="C2308" i="1"/>
  <c r="C2307" i="1"/>
  <c r="C2314" i="1"/>
  <c r="C2313" i="1"/>
  <c r="C2315" i="1"/>
  <c r="C2312" i="1"/>
  <c r="C1544" i="1"/>
  <c r="C1545" i="1"/>
  <c r="C1546" i="1"/>
  <c r="C1541" i="1"/>
  <c r="C1542" i="1"/>
  <c r="C1543" i="1"/>
  <c r="C1416" i="1"/>
  <c r="C1417" i="1"/>
  <c r="C1418" i="1"/>
  <c r="C1422" i="1"/>
  <c r="C1423" i="1"/>
  <c r="C1419" i="1"/>
  <c r="C1420" i="1"/>
  <c r="C1421" i="1"/>
  <c r="C1426" i="1"/>
  <c r="C1424" i="1"/>
  <c r="C1425" i="1"/>
  <c r="C2654" i="1"/>
  <c r="C2655" i="1"/>
  <c r="C2656" i="1"/>
  <c r="C2657" i="1"/>
  <c r="C2658" i="1"/>
  <c r="C406" i="1"/>
  <c r="C408" i="1"/>
  <c r="C410" i="1"/>
  <c r="C1481" i="1"/>
  <c r="C1483" i="1"/>
  <c r="C1485" i="1"/>
  <c r="C1487" i="1"/>
  <c r="C1489" i="1"/>
  <c r="C1773" i="1"/>
  <c r="C1775" i="1"/>
  <c r="C1777" i="1"/>
  <c r="C1779" i="1"/>
  <c r="C407" i="1"/>
  <c r="C409" i="1"/>
  <c r="C411" i="1"/>
  <c r="C1482" i="1"/>
  <c r="C1484" i="1"/>
  <c r="C1486" i="1"/>
  <c r="C1488" i="1"/>
  <c r="C1490" i="1"/>
  <c r="C1491" i="1"/>
  <c r="C1492" i="1"/>
  <c r="C1493" i="1"/>
  <c r="C1494" i="1"/>
  <c r="C1499" i="1"/>
  <c r="C1507" i="1"/>
  <c r="C1505" i="1"/>
  <c r="C1509" i="1"/>
  <c r="C1503" i="1"/>
  <c r="C1511" i="1"/>
  <c r="C1501" i="1"/>
  <c r="C1863" i="1"/>
  <c r="C1862" i="1"/>
  <c r="C1861" i="1"/>
  <c r="C1774" i="1"/>
  <c r="C1776" i="1"/>
  <c r="C1778" i="1"/>
  <c r="C1780" i="1"/>
  <c r="C1864" i="1"/>
  <c r="C3141" i="1"/>
  <c r="C3139" i="1"/>
  <c r="C3140" i="1"/>
  <c r="C4513" i="1"/>
  <c r="C5783" i="1"/>
  <c r="C5784" i="1"/>
  <c r="C5786" i="1"/>
  <c r="C5785" i="1"/>
  <c r="C6429" i="1"/>
  <c r="C6434" i="1"/>
  <c r="C6430" i="1"/>
  <c r="C6435" i="1"/>
  <c r="C6428" i="1"/>
  <c r="C6433" i="1"/>
  <c r="C6431" i="1"/>
  <c r="C6432" i="1"/>
  <c r="C5325" i="1"/>
  <c r="C5326" i="1"/>
  <c r="C3249" i="1"/>
  <c r="C3250" i="1"/>
  <c r="C3248" i="1"/>
  <c r="C3102" i="1"/>
  <c r="C3100" i="1"/>
  <c r="C3101" i="1"/>
  <c r="C3116" i="1"/>
  <c r="C3117" i="1"/>
  <c r="C3118" i="1"/>
  <c r="C5686" i="1"/>
  <c r="C5689" i="1"/>
  <c r="C5687" i="1"/>
  <c r="C5690" i="1"/>
  <c r="C5688" i="1"/>
  <c r="C5691" i="1"/>
  <c r="C5155" i="1"/>
  <c r="C5158" i="1"/>
  <c r="C5156" i="1"/>
  <c r="C5159" i="1"/>
  <c r="C5157" i="1"/>
  <c r="C5160" i="1"/>
  <c r="C4544" i="1"/>
  <c r="C4545" i="1"/>
  <c r="C4546" i="1"/>
  <c r="C4547" i="1"/>
  <c r="C5173" i="1"/>
  <c r="C5174" i="1"/>
  <c r="C5175" i="1"/>
  <c r="C5176" i="1"/>
  <c r="C3508" i="1"/>
  <c r="C3509" i="1"/>
  <c r="C3510" i="1"/>
  <c r="C3514" i="1"/>
  <c r="C3515" i="1"/>
  <c r="C3516" i="1"/>
  <c r="C5907" i="1"/>
  <c r="C5908" i="1"/>
  <c r="C5911" i="1"/>
  <c r="C5912" i="1"/>
  <c r="C277" i="1"/>
  <c r="C278" i="1"/>
  <c r="C279" i="1"/>
  <c r="C274" i="1"/>
  <c r="C275" i="1"/>
  <c r="C276" i="1"/>
  <c r="C117" i="1"/>
  <c r="C116" i="1"/>
  <c r="C118" i="1"/>
  <c r="C114" i="1"/>
  <c r="C113" i="1"/>
  <c r="C115" i="1"/>
  <c r="C111" i="1"/>
  <c r="C110" i="1"/>
  <c r="C112" i="1"/>
  <c r="C215" i="1"/>
  <c r="C216" i="1"/>
  <c r="C210" i="1"/>
  <c r="C211" i="1"/>
  <c r="C212" i="1"/>
  <c r="C213" i="1"/>
  <c r="C214" i="1"/>
  <c r="C148" i="1"/>
  <c r="C149" i="1"/>
  <c r="C150" i="1"/>
  <c r="C5707" i="1"/>
  <c r="C5708" i="1"/>
  <c r="C5710" i="1"/>
  <c r="C5709" i="1"/>
  <c r="C6634" i="1"/>
  <c r="C6635" i="1"/>
  <c r="C6636" i="1"/>
  <c r="C5701" i="1"/>
  <c r="C5702" i="1"/>
  <c r="C5705" i="1"/>
  <c r="C5706" i="1"/>
  <c r="C5703" i="1"/>
  <c r="C5704" i="1"/>
  <c r="C6546" i="1"/>
  <c r="C6545" i="1"/>
  <c r="C6549" i="1"/>
  <c r="C6550" i="1"/>
  <c r="C6547" i="1"/>
  <c r="C6548" i="1"/>
  <c r="C6717" i="1"/>
  <c r="C6716" i="1"/>
  <c r="C5722" i="1"/>
  <c r="C5723" i="1"/>
  <c r="C5724" i="1"/>
  <c r="C5161" i="1"/>
  <c r="C5162" i="1"/>
  <c r="C5163" i="1"/>
  <c r="C151" i="1"/>
  <c r="C152" i="1"/>
  <c r="C153" i="1"/>
  <c r="C179" i="1"/>
  <c r="C180" i="1"/>
  <c r="C178" i="1"/>
  <c r="C72" i="1"/>
  <c r="C73" i="1"/>
  <c r="C74" i="1"/>
  <c r="C69" i="1"/>
  <c r="C70" i="1"/>
  <c r="C71" i="1"/>
  <c r="C121" i="1"/>
  <c r="C122" i="1"/>
  <c r="C282" i="1"/>
  <c r="C283" i="1"/>
  <c r="C280" i="1"/>
  <c r="C281" i="1"/>
  <c r="C219" i="1"/>
  <c r="C220" i="1"/>
  <c r="C217" i="1"/>
  <c r="C218" i="1"/>
  <c r="C5111" i="1"/>
  <c r="C5771" i="1"/>
  <c r="C5772" i="1"/>
  <c r="C5773" i="1"/>
  <c r="C5774" i="1"/>
  <c r="C5775" i="1"/>
  <c r="C5776" i="1"/>
  <c r="C3655" i="1"/>
  <c r="C5770" i="1"/>
  <c r="C5685" i="1"/>
  <c r="C3656" i="1"/>
  <c r="C3204" i="1"/>
  <c r="C3128" i="1"/>
  <c r="C17" i="1"/>
  <c r="C5768" i="1"/>
  <c r="C5767" i="1"/>
  <c r="C5752" i="1"/>
  <c r="C5751" i="1"/>
  <c r="C4968" i="1"/>
  <c r="C4967" i="1"/>
  <c r="C4966" i="1"/>
  <c r="C4969" i="1"/>
  <c r="C4970" i="1"/>
  <c r="C3689" i="1"/>
  <c r="C3687" i="1"/>
  <c r="C3690" i="1"/>
  <c r="C3686" i="1"/>
  <c r="C3691" i="1"/>
  <c r="C3688" i="1"/>
  <c r="C3693" i="1"/>
  <c r="C3692" i="1"/>
  <c r="C6003" i="1"/>
  <c r="C6002" i="1"/>
  <c r="C6004" i="1"/>
  <c r="C5799" i="1"/>
  <c r="C5800" i="1"/>
  <c r="C5801" i="1"/>
  <c r="C4095" i="1"/>
  <c r="C4096" i="1"/>
  <c r="C4097" i="1"/>
  <c r="C4098" i="1"/>
  <c r="C6553" i="1"/>
  <c r="C6551" i="1"/>
  <c r="C6552" i="1"/>
  <c r="C4950" i="1"/>
  <c r="C4949" i="1"/>
  <c r="C4951" i="1"/>
  <c r="C3965" i="1"/>
  <c r="C3962" i="1"/>
  <c r="C3966" i="1"/>
  <c r="C3963" i="1"/>
  <c r="C3967" i="1"/>
  <c r="C3964" i="1"/>
  <c r="C3969" i="1"/>
  <c r="C3968" i="1"/>
  <c r="C3970" i="1"/>
  <c r="C3971" i="1"/>
  <c r="C3972" i="1"/>
  <c r="C4538" i="1"/>
  <c r="C4539" i="1"/>
  <c r="C4535" i="1"/>
  <c r="C4536" i="1"/>
  <c r="C4537" i="1"/>
  <c r="C5164" i="1"/>
  <c r="C5165" i="1"/>
  <c r="C5166" i="1"/>
  <c r="C5167" i="1"/>
  <c r="C5168" i="1"/>
  <c r="C4975" i="1"/>
  <c r="C4971" i="1"/>
  <c r="C4972" i="1"/>
  <c r="C4973" i="1"/>
  <c r="C4974" i="1"/>
  <c r="C4520" i="1"/>
  <c r="C4521" i="1"/>
  <c r="C4522" i="1"/>
  <c r="C154" i="1"/>
  <c r="C155" i="1"/>
  <c r="C156" i="1"/>
  <c r="C182" i="1"/>
  <c r="C181" i="1"/>
  <c r="C183" i="1"/>
  <c r="C175" i="1"/>
  <c r="C176" i="1"/>
  <c r="C177" i="1"/>
  <c r="C145" i="1"/>
  <c r="C146" i="1"/>
  <c r="C147" i="1"/>
  <c r="C94" i="1"/>
  <c r="C95" i="1"/>
  <c r="C96" i="1"/>
  <c r="C91" i="1"/>
  <c r="C92" i="1"/>
  <c r="C93" i="1"/>
  <c r="C287" i="1"/>
  <c r="C288" i="1"/>
  <c r="C289" i="1"/>
  <c r="C284" i="1"/>
  <c r="C285" i="1"/>
  <c r="C286" i="1"/>
  <c r="C133" i="1"/>
  <c r="C134" i="1"/>
  <c r="C135" i="1"/>
  <c r="C130" i="1"/>
  <c r="C131" i="1"/>
  <c r="C132" i="1"/>
  <c r="C127" i="1"/>
  <c r="C128" i="1"/>
  <c r="C129" i="1"/>
  <c r="C302" i="1"/>
  <c r="C303" i="1"/>
  <c r="C304" i="1"/>
  <c r="C223" i="1"/>
  <c r="C224" i="1"/>
  <c r="C221" i="1"/>
  <c r="C222" i="1"/>
  <c r="C60" i="1"/>
  <c r="C61" i="1"/>
  <c r="C62" i="1"/>
  <c r="C57" i="1"/>
  <c r="C58" i="1"/>
  <c r="C59" i="1"/>
  <c r="C265" i="1"/>
  <c r="C266" i="1"/>
  <c r="C267" i="1"/>
  <c r="C262" i="1"/>
  <c r="C263" i="1"/>
  <c r="C264" i="1"/>
  <c r="C204" i="1"/>
  <c r="C205" i="1"/>
  <c r="C202" i="1"/>
  <c r="C203" i="1"/>
  <c r="C5420" i="1"/>
  <c r="C5422" i="1"/>
  <c r="C5421" i="1"/>
  <c r="C5423" i="1"/>
  <c r="C5418" i="1"/>
  <c r="C5424" i="1"/>
  <c r="C5419" i="1"/>
  <c r="C5425" i="1"/>
  <c r="C4509" i="1"/>
  <c r="C4510" i="1"/>
  <c r="C4511" i="1"/>
  <c r="C4512" i="1"/>
  <c r="C4458" i="1"/>
  <c r="C4481" i="1"/>
  <c r="C4452" i="1"/>
  <c r="C4477" i="1"/>
  <c r="C4453" i="1"/>
  <c r="C4478" i="1"/>
  <c r="C4454" i="1"/>
  <c r="C4479" i="1"/>
  <c r="C4455" i="1"/>
  <c r="C4480" i="1"/>
  <c r="C4456" i="1"/>
  <c r="C4476" i="1"/>
  <c r="C4461" i="1"/>
  <c r="C4484" i="1"/>
  <c r="C4459" i="1"/>
  <c r="C4475" i="1"/>
  <c r="C4457" i="1"/>
  <c r="C4482" i="1"/>
  <c r="C4460" i="1"/>
  <c r="C4483" i="1"/>
  <c r="C4463" i="1"/>
  <c r="C4464" i="1"/>
  <c r="C4465" i="1"/>
  <c r="C4466" i="1"/>
  <c r="C4467" i="1"/>
  <c r="C4468" i="1"/>
  <c r="C4462" i="1"/>
  <c r="C4470" i="1"/>
  <c r="C4471" i="1"/>
  <c r="C4472" i="1"/>
  <c r="C4473" i="1"/>
  <c r="C4469" i="1"/>
  <c r="C4474" i="1"/>
  <c r="C4495" i="1"/>
  <c r="C4485" i="1"/>
  <c r="C4505" i="1"/>
  <c r="C4486" i="1"/>
  <c r="C4506" i="1"/>
  <c r="C4487" i="1"/>
  <c r="C4507" i="1"/>
  <c r="C4488" i="1"/>
  <c r="C4508" i="1"/>
  <c r="C4489" i="1"/>
  <c r="C4504" i="1"/>
  <c r="C4498" i="1"/>
  <c r="C4497" i="1"/>
  <c r="C4496" i="1"/>
  <c r="C4490" i="1"/>
  <c r="C4491" i="1"/>
  <c r="C4492" i="1"/>
  <c r="C4493" i="1"/>
  <c r="C4494" i="1"/>
  <c r="C4500" i="1"/>
  <c r="C4501" i="1"/>
  <c r="C4502" i="1"/>
  <c r="C4503" i="1"/>
  <c r="C4499" i="1"/>
  <c r="C5891" i="1"/>
  <c r="C5894" i="1"/>
  <c r="C5892" i="1"/>
  <c r="C5895" i="1"/>
  <c r="C5893" i="1"/>
  <c r="C5896" i="1"/>
  <c r="C5074" i="1"/>
  <c r="C5075" i="1"/>
  <c r="C4712" i="1"/>
  <c r="C4716" i="1"/>
  <c r="C4713" i="1"/>
  <c r="C4717" i="1"/>
  <c r="C4714" i="1"/>
  <c r="C4718" i="1"/>
  <c r="C4715" i="1"/>
  <c r="C4719" i="1"/>
  <c r="C5319" i="1"/>
  <c r="C5320" i="1"/>
  <c r="C5321" i="1"/>
  <c r="C5322" i="1"/>
  <c r="C5323" i="1"/>
  <c r="C5324" i="1"/>
  <c r="C5316" i="1"/>
  <c r="C5317" i="1"/>
  <c r="C5318" i="1"/>
  <c r="C4676" i="1"/>
  <c r="C4675" i="1"/>
  <c r="C4674" i="1"/>
  <c r="C4673" i="1"/>
  <c r="C4681" i="1"/>
  <c r="C4682" i="1"/>
  <c r="C4677" i="1"/>
  <c r="C4678" i="1"/>
  <c r="C4679" i="1"/>
  <c r="C4680" i="1"/>
  <c r="C3428" i="1"/>
  <c r="C3420" i="1"/>
  <c r="C3418" i="1"/>
  <c r="C3429" i="1"/>
  <c r="C3421" i="1"/>
  <c r="C3419" i="1"/>
  <c r="C3430" i="1"/>
  <c r="C3431" i="1"/>
  <c r="C3437" i="1"/>
  <c r="C3436" i="1"/>
  <c r="C6723" i="1"/>
  <c r="C6724" i="1"/>
  <c r="C6726" i="1"/>
  <c r="C3909" i="1"/>
  <c r="C3913" i="1"/>
  <c r="C3908" i="1"/>
  <c r="C3912" i="1"/>
  <c r="C5311" i="1"/>
  <c r="C5312" i="1"/>
  <c r="C3195" i="1"/>
  <c r="C5063" i="1"/>
  <c r="C5062" i="1"/>
  <c r="C5061" i="1"/>
  <c r="C5060" i="1"/>
  <c r="C15" i="1"/>
  <c r="C10" i="1"/>
  <c r="C6794" i="1"/>
  <c r="C6796" i="1"/>
  <c r="C6795" i="1"/>
  <c r="C3308" i="1"/>
  <c r="C3307" i="1"/>
  <c r="C3850" i="1"/>
  <c r="C6173" i="1"/>
  <c r="C6564" i="1"/>
  <c r="C6562" i="1"/>
  <c r="C6563" i="1"/>
  <c r="C5250" i="1"/>
  <c r="C3197" i="1"/>
  <c r="C3198" i="1"/>
  <c r="C5064" i="1"/>
  <c r="C3491" i="1"/>
  <c r="C3489" i="1"/>
  <c r="C3490" i="1"/>
  <c r="C16" i="1"/>
  <c r="C11" i="1"/>
  <c r="C5" i="1"/>
  <c r="C3796" i="1"/>
  <c r="C5347" i="1"/>
  <c r="C5346" i="1"/>
  <c r="C4304" i="1"/>
  <c r="C5436" i="1"/>
  <c r="C5370" i="1"/>
  <c r="C4651" i="1"/>
  <c r="C4650" i="1"/>
  <c r="C5245" i="1"/>
  <c r="C5246" i="1"/>
  <c r="C4307" i="1"/>
  <c r="C6480" i="1"/>
  <c r="C5435" i="1"/>
  <c r="C3899" i="1"/>
  <c r="C3427" i="1"/>
  <c r="C3425" i="1"/>
  <c r="C3423" i="1"/>
  <c r="C3433" i="1"/>
  <c r="C3435" i="1"/>
  <c r="C6127" i="1"/>
  <c r="C5349" i="1"/>
  <c r="C4144" i="1"/>
  <c r="C4147" i="1"/>
  <c r="C4142" i="1"/>
  <c r="C4152" i="1"/>
  <c r="C4154" i="1"/>
  <c r="C4149" i="1"/>
  <c r="C4151" i="1"/>
  <c r="C3519" i="1"/>
  <c r="C3522" i="1"/>
  <c r="C3518" i="1"/>
  <c r="C6722" i="1"/>
  <c r="C6727" i="1"/>
  <c r="C6725" i="1"/>
  <c r="C6729" i="1"/>
  <c r="C5296" i="1"/>
  <c r="C5413" i="1"/>
  <c r="C5415" i="1"/>
  <c r="C5742" i="1"/>
  <c r="C5740" i="1"/>
  <c r="C6671" i="1"/>
  <c r="C6667" i="1"/>
  <c r="C6669" i="1"/>
  <c r="C6673" i="1"/>
  <c r="C5797" i="1"/>
  <c r="C3915" i="1"/>
  <c r="C3907" i="1"/>
  <c r="C3911" i="1"/>
  <c r="C3917" i="1"/>
  <c r="C4866" i="1"/>
  <c r="C4868" i="1"/>
  <c r="C4870" i="1"/>
  <c r="C5487" i="1"/>
  <c r="C5489" i="1"/>
  <c r="C5314" i="1"/>
  <c r="C5354" i="1"/>
  <c r="C5356" i="1"/>
  <c r="C5352" i="1"/>
  <c r="C3886" i="1"/>
  <c r="C3888" i="1"/>
  <c r="C3884" i="1"/>
  <c r="C1520" i="1"/>
  <c r="C1521" i="1"/>
  <c r="C1522" i="1"/>
  <c r="C1523" i="1"/>
  <c r="C1500" i="1"/>
  <c r="C1508" i="1"/>
  <c r="C1506" i="1"/>
  <c r="C1510" i="1"/>
  <c r="C1504" i="1"/>
  <c r="C1512" i="1"/>
  <c r="C1502" i="1"/>
  <c r="C5226" i="1"/>
  <c r="C5224" i="1"/>
  <c r="C5225" i="1"/>
  <c r="C6767" i="1"/>
  <c r="C6766" i="1"/>
  <c r="C6769" i="1"/>
  <c r="C6768" i="1"/>
  <c r="C6771" i="1"/>
  <c r="C6770" i="1"/>
  <c r="C6967" i="1"/>
  <c r="C330" i="1"/>
  <c r="C331" i="1"/>
  <c r="C328" i="1"/>
  <c r="C327" i="1"/>
  <c r="C3119" i="1"/>
  <c r="C3120" i="1"/>
  <c r="C3121" i="1"/>
  <c r="C4992" i="1"/>
  <c r="C5005" i="1"/>
  <c r="C5006" i="1"/>
  <c r="C5007" i="1"/>
  <c r="C6961" i="1"/>
  <c r="C6962" i="1"/>
  <c r="C6963" i="1"/>
  <c r="C6964" i="1"/>
  <c r="C5187" i="1"/>
  <c r="C5188" i="1"/>
  <c r="C5189" i="1"/>
  <c r="C5008" i="1"/>
  <c r="C5009" i="1"/>
  <c r="C5010" i="1"/>
  <c r="C236" i="1"/>
  <c r="C237" i="1"/>
  <c r="C238" i="1"/>
  <c r="C233" i="1"/>
  <c r="C234" i="1"/>
  <c r="C235" i="1"/>
  <c r="C4609" i="1"/>
  <c r="C4940" i="1"/>
  <c r="C4939" i="1"/>
  <c r="C3848" i="1"/>
  <c r="C6410" i="1"/>
  <c r="C4285" i="1"/>
  <c r="C4281" i="1"/>
  <c r="C4282" i="1"/>
  <c r="C4286" i="1"/>
  <c r="C4283" i="1"/>
  <c r="C4284" i="1"/>
  <c r="C6690" i="1"/>
  <c r="C5264" i="1"/>
  <c r="C5265" i="1"/>
  <c r="C5266" i="1"/>
  <c r="C5267" i="1"/>
  <c r="C5268" i="1"/>
  <c r="C5269" i="1"/>
  <c r="C6116" i="1"/>
  <c r="C5263" i="1"/>
  <c r="C6105" i="1"/>
  <c r="C6104" i="1"/>
  <c r="C6689" i="1"/>
  <c r="C5509" i="1"/>
  <c r="C5511" i="1"/>
  <c r="C5510" i="1"/>
  <c r="C5512" i="1"/>
  <c r="C5513" i="1"/>
  <c r="C5515" i="1"/>
  <c r="C5517" i="1"/>
  <c r="C5514" i="1"/>
  <c r="C5516" i="1"/>
  <c r="C5518" i="1"/>
  <c r="C5290" i="1"/>
  <c r="C5291" i="1"/>
  <c r="C3484" i="1"/>
  <c r="C4287" i="1"/>
  <c r="C4288" i="1"/>
  <c r="C4278" i="1"/>
  <c r="C4279" i="1"/>
  <c r="C4280" i="1"/>
  <c r="C3716" i="1"/>
  <c r="C3711" i="1"/>
  <c r="C3714" i="1"/>
  <c r="C3710" i="1"/>
  <c r="C3715" i="1"/>
  <c r="C3712" i="1"/>
  <c r="C3713" i="1"/>
  <c r="C6688" i="1"/>
  <c r="C3902" i="1"/>
  <c r="C3903" i="1"/>
  <c r="C3904" i="1"/>
  <c r="C3905" i="1"/>
  <c r="C3901" i="1"/>
  <c r="C4255" i="1"/>
  <c r="C5471" i="1"/>
  <c r="C5472" i="1"/>
  <c r="C5473" i="1"/>
  <c r="C5474" i="1"/>
  <c r="C5086" i="1"/>
  <c r="C5087" i="1"/>
  <c r="C5085" i="1"/>
  <c r="C5089" i="1"/>
  <c r="C5088" i="1"/>
  <c r="C5443" i="1"/>
  <c r="C5470" i="1"/>
  <c r="C6307" i="1"/>
  <c r="C6797" i="1"/>
  <c r="C6799" i="1"/>
  <c r="C6798" i="1"/>
  <c r="C6800" i="1"/>
  <c r="C4841" i="1"/>
  <c r="C4846" i="1"/>
  <c r="C4847" i="1"/>
  <c r="C4848" i="1"/>
  <c r="C4840" i="1"/>
  <c r="C4843" i="1"/>
  <c r="C4844" i="1"/>
  <c r="C4845" i="1"/>
  <c r="C4842" i="1"/>
  <c r="C4849" i="1"/>
  <c r="C3802" i="1"/>
  <c r="C5716" i="1"/>
  <c r="C3855" i="1"/>
  <c r="C3854" i="1"/>
  <c r="C4752" i="1"/>
  <c r="C3853" i="1"/>
  <c r="C3852" i="1"/>
  <c r="C6740" i="1"/>
  <c r="C4272" i="1"/>
  <c r="C4273" i="1"/>
  <c r="C4883" i="1"/>
  <c r="C4884" i="1"/>
  <c r="C4270" i="1"/>
  <c r="C4271" i="1"/>
  <c r="C5247" i="1"/>
  <c r="C5248" i="1"/>
  <c r="C7092" i="1"/>
  <c r="C7085" i="1"/>
  <c r="C7093" i="1"/>
  <c r="C7086" i="1"/>
  <c r="C7095" i="1"/>
  <c r="C7087" i="1"/>
  <c r="C7094" i="1"/>
  <c r="C7088" i="1"/>
  <c r="C7098" i="1"/>
  <c r="C7097" i="1"/>
  <c r="C7089" i="1"/>
  <c r="C7096" i="1"/>
  <c r="C7090" i="1"/>
  <c r="C7099" i="1"/>
  <c r="C5434" i="1"/>
  <c r="C880" i="1"/>
  <c r="C883" i="1"/>
  <c r="C886" i="1"/>
  <c r="C884" i="1"/>
  <c r="C882" i="1"/>
  <c r="C885" i="1"/>
  <c r="C881" i="1"/>
  <c r="C1113" i="1"/>
  <c r="C1118" i="1"/>
  <c r="C1115" i="1"/>
  <c r="C1119" i="1"/>
  <c r="C1114" i="1"/>
  <c r="C2664" i="1"/>
  <c r="C2665" i="1"/>
  <c r="C2666" i="1"/>
  <c r="C2669" i="1"/>
  <c r="C2667" i="1"/>
  <c r="C2670" i="1"/>
  <c r="C2668" i="1"/>
  <c r="C2678" i="1"/>
  <c r="C2679" i="1"/>
  <c r="C2680" i="1"/>
  <c r="C2684" i="1"/>
  <c r="C2681" i="1"/>
  <c r="C2683" i="1"/>
  <c r="C2682" i="1"/>
  <c r="C2671" i="1"/>
  <c r="C2672" i="1"/>
  <c r="C2673" i="1"/>
  <c r="C2676" i="1"/>
  <c r="C2674" i="1"/>
  <c r="C2677" i="1"/>
  <c r="C2675" i="1"/>
  <c r="C1151" i="1"/>
  <c r="C1148" i="1"/>
  <c r="C1149" i="1"/>
  <c r="C1150" i="1"/>
  <c r="C1152" i="1"/>
  <c r="C1155" i="1"/>
  <c r="C1153" i="1"/>
  <c r="C1156" i="1"/>
  <c r="C1154" i="1"/>
  <c r="C1157" i="1"/>
  <c r="C1158" i="1"/>
  <c r="C1159" i="1"/>
  <c r="C1160" i="1"/>
  <c r="C1161" i="1"/>
  <c r="C1371" i="1"/>
  <c r="C1372" i="1"/>
  <c r="C1373" i="1"/>
  <c r="C1375" i="1"/>
  <c r="C1374" i="1"/>
  <c r="C1377" i="1"/>
  <c r="C1376" i="1"/>
  <c r="C1368" i="1"/>
  <c r="C1367" i="1"/>
  <c r="C1366" i="1"/>
  <c r="C1369" i="1"/>
  <c r="C1365" i="1"/>
  <c r="C1370" i="1"/>
  <c r="C1364" i="1"/>
  <c r="C1378" i="1"/>
  <c r="C1382" i="1"/>
  <c r="C1381" i="1"/>
  <c r="C1380" i="1"/>
  <c r="C1379" i="1"/>
  <c r="C1203" i="1"/>
  <c r="C1204" i="1"/>
  <c r="C1205" i="1"/>
  <c r="C1215" i="1"/>
  <c r="C1216" i="1"/>
  <c r="C1217" i="1"/>
  <c r="C1214" i="1"/>
  <c r="C1218" i="1"/>
  <c r="C1207" i="1"/>
  <c r="C1219" i="1"/>
  <c r="C1200" i="1"/>
  <c r="C1201" i="1"/>
  <c r="C1202" i="1"/>
  <c r="C1209" i="1"/>
  <c r="C1210" i="1"/>
  <c r="C1211" i="1"/>
  <c r="C1208" i="1"/>
  <c r="C1212" i="1"/>
  <c r="C1206" i="1"/>
  <c r="C1213" i="1"/>
  <c r="C1190" i="1"/>
  <c r="C1191" i="1"/>
  <c r="C1192" i="1"/>
  <c r="C1193" i="1"/>
  <c r="C1197" i="1"/>
  <c r="C1196" i="1"/>
  <c r="C1194" i="1"/>
  <c r="C1198" i="1"/>
  <c r="C1195" i="1"/>
  <c r="C1199" i="1"/>
  <c r="C5679" i="1"/>
  <c r="C5680" i="1"/>
  <c r="C5371" i="1"/>
  <c r="C5372" i="1"/>
  <c r="C6559" i="1"/>
  <c r="C5203" i="1"/>
  <c r="C6758" i="1"/>
  <c r="C6757" i="1"/>
  <c r="C6759" i="1"/>
  <c r="C6760" i="1"/>
  <c r="C6761" i="1"/>
  <c r="C5043" i="1"/>
  <c r="C5044" i="1"/>
  <c r="C5045" i="1"/>
  <c r="C5046" i="1"/>
  <c r="C6133" i="1"/>
  <c r="C6134" i="1"/>
  <c r="C6120" i="1"/>
  <c r="C6119" i="1"/>
  <c r="C5001" i="1"/>
  <c r="C5002" i="1"/>
  <c r="C5004" i="1"/>
  <c r="C5003" i="1"/>
  <c r="C4999" i="1"/>
  <c r="C5000" i="1"/>
  <c r="C4996" i="1"/>
  <c r="C4997" i="1"/>
  <c r="C4998" i="1"/>
  <c r="C6569" i="1"/>
  <c r="C6575" i="1"/>
  <c r="C6579" i="1"/>
  <c r="C6577" i="1"/>
  <c r="C6581" i="1"/>
  <c r="C6566" i="1"/>
  <c r="C6568" i="1"/>
  <c r="C6567" i="1"/>
  <c r="C4986" i="1"/>
  <c r="C4987" i="1"/>
  <c r="C6644" i="1"/>
  <c r="C6645" i="1"/>
  <c r="C4750" i="1"/>
  <c r="C4751" i="1"/>
  <c r="C6616" i="1"/>
  <c r="C6617" i="1"/>
  <c r="C6565" i="1"/>
  <c r="C5753" i="1"/>
  <c r="C5754" i="1"/>
  <c r="C5749" i="1"/>
  <c r="C5750" i="1"/>
  <c r="C6451" i="1"/>
  <c r="C6452" i="1"/>
  <c r="C3526" i="1"/>
  <c r="C3525" i="1"/>
  <c r="C5289" i="1"/>
  <c r="C6739" i="1"/>
  <c r="C4692" i="1"/>
  <c r="C4698" i="1"/>
  <c r="C4699" i="1"/>
  <c r="C4701" i="1"/>
  <c r="C4694" i="1"/>
  <c r="C4696" i="1"/>
  <c r="C4700" i="1"/>
  <c r="C4697" i="1"/>
  <c r="C4695" i="1"/>
  <c r="C5050" i="1"/>
  <c r="C5048" i="1"/>
  <c r="C5047" i="1"/>
  <c r="C5049" i="1"/>
  <c r="C3194" i="1"/>
  <c r="C3200" i="1"/>
  <c r="C3209" i="1"/>
  <c r="C3208" i="1"/>
  <c r="C3694" i="1"/>
  <c r="C3695" i="1"/>
  <c r="C18" i="1"/>
  <c r="C4516" i="1"/>
  <c r="C4517" i="1"/>
  <c r="C6674" i="1"/>
  <c r="C5717" i="1"/>
  <c r="C5720" i="1"/>
  <c r="C5719" i="1"/>
  <c r="C5718" i="1"/>
  <c r="C5721" i="1"/>
  <c r="C6646" i="1"/>
  <c r="C6649" i="1"/>
  <c r="C6647" i="1"/>
  <c r="C6648" i="1"/>
  <c r="C6650" i="1"/>
  <c r="C5714" i="1"/>
  <c r="C6675" i="1"/>
  <c r="C6676" i="1"/>
  <c r="C6677" i="1"/>
  <c r="C5228" i="1"/>
  <c r="C5227" i="1"/>
  <c r="C5229" i="1"/>
  <c r="C4983" i="1"/>
  <c r="C4984" i="1"/>
  <c r="C5478" i="1"/>
  <c r="C6541" i="1"/>
  <c r="C6460" i="1"/>
  <c r="C6461" i="1"/>
  <c r="C6462" i="1"/>
  <c r="C4734" i="1"/>
  <c r="C4735" i="1"/>
  <c r="C4736" i="1"/>
  <c r="C4738" i="1"/>
  <c r="C6463" i="1"/>
  <c r="C6464" i="1"/>
  <c r="C4739" i="1"/>
  <c r="C4732" i="1"/>
  <c r="C4737" i="1"/>
  <c r="C4733" i="1"/>
  <c r="C6458" i="1"/>
  <c r="C6459" i="1"/>
  <c r="C5185" i="1"/>
  <c r="C5186" i="1"/>
  <c r="C5184" i="1"/>
  <c r="C621" i="1"/>
  <c r="C622" i="1"/>
  <c r="C4600" i="1"/>
  <c r="C4599" i="1"/>
  <c r="C4602" i="1"/>
  <c r="C4598" i="1"/>
  <c r="C4601" i="1"/>
  <c r="C4606" i="1"/>
  <c r="C4605" i="1"/>
  <c r="C4604" i="1"/>
  <c r="C4608" i="1"/>
  <c r="C4603" i="1"/>
  <c r="C4607" i="1"/>
  <c r="C3122" i="1"/>
  <c r="C3124" i="1"/>
  <c r="C3123" i="1"/>
  <c r="C6467" i="1"/>
  <c r="C6466" i="1"/>
  <c r="C4789" i="1"/>
  <c r="C4787" i="1"/>
  <c r="C4788" i="1"/>
  <c r="C5640" i="1"/>
  <c r="C4979" i="1"/>
  <c r="C5638" i="1"/>
  <c r="C5639" i="1"/>
  <c r="C4195" i="1"/>
  <c r="C4196" i="1"/>
  <c r="C4197" i="1"/>
  <c r="C4199" i="1"/>
  <c r="C4198" i="1"/>
  <c r="C5637" i="1"/>
  <c r="C4956" i="1"/>
  <c r="C4957" i="1"/>
  <c r="C4954" i="1"/>
  <c r="C4955" i="1"/>
  <c r="C4914" i="1"/>
  <c r="C4076" i="1"/>
  <c r="C4084" i="1"/>
  <c r="C4077" i="1"/>
  <c r="C4085" i="1"/>
  <c r="C4078" i="1"/>
  <c r="C4086" i="1"/>
  <c r="C4081" i="1"/>
  <c r="C4080" i="1"/>
  <c r="C4079" i="1"/>
  <c r="C4082" i="1"/>
  <c r="C4083" i="1"/>
  <c r="C3296" i="1"/>
  <c r="C3297" i="1"/>
  <c r="C3294" i="1"/>
  <c r="C3295" i="1"/>
  <c r="C3306" i="1"/>
  <c r="C3305" i="1"/>
  <c r="C4005" i="1"/>
  <c r="C4006" i="1"/>
  <c r="C4007" i="1"/>
  <c r="C3180" i="1"/>
  <c r="C3181" i="1"/>
  <c r="C3182" i="1"/>
  <c r="C3184" i="1"/>
  <c r="C3186" i="1"/>
  <c r="C3188" i="1"/>
  <c r="C3190" i="1"/>
  <c r="C3192" i="1"/>
  <c r="C6776" i="1"/>
  <c r="C6772" i="1"/>
  <c r="C6773" i="1"/>
  <c r="C6774" i="1"/>
  <c r="C6775" i="1"/>
  <c r="C6778" i="1"/>
  <c r="C6789" i="1"/>
  <c r="C6788" i="1"/>
  <c r="C6779" i="1"/>
  <c r="C6781" i="1"/>
  <c r="C6780" i="1"/>
  <c r="C4611" i="1"/>
  <c r="C4612" i="1"/>
  <c r="C4610" i="1"/>
  <c r="C6893" i="1"/>
  <c r="C6894" i="1"/>
  <c r="C6892" i="1"/>
  <c r="C6917" i="1"/>
  <c r="C6918" i="1"/>
  <c r="C6802" i="1"/>
  <c r="C6803" i="1"/>
  <c r="C6804" i="1"/>
  <c r="C6805" i="1"/>
  <c r="C6908" i="1"/>
  <c r="C6909" i="1"/>
  <c r="C6910" i="1"/>
  <c r="C6911" i="1"/>
  <c r="C6904" i="1"/>
  <c r="C6905" i="1"/>
  <c r="C6906" i="1"/>
  <c r="C6907" i="1"/>
  <c r="C6782" i="1"/>
  <c r="C6554" i="1"/>
  <c r="C6555" i="1"/>
  <c r="C6556" i="1"/>
  <c r="C5782" i="1"/>
  <c r="C5781" i="1"/>
  <c r="C5780" i="1"/>
  <c r="C5779" i="1"/>
  <c r="C7053" i="1"/>
  <c r="C7056" i="1"/>
  <c r="C7120" i="1"/>
  <c r="C7121" i="1"/>
  <c r="C7119" i="1"/>
  <c r="C7122" i="1"/>
  <c r="C7126" i="1"/>
  <c r="C7146" i="1"/>
  <c r="C7147" i="1"/>
  <c r="C7154" i="1"/>
  <c r="C7155" i="1"/>
  <c r="C7153" i="1"/>
  <c r="C7163" i="1"/>
  <c r="C7164" i="1"/>
  <c r="C7133" i="1"/>
  <c r="C7135" i="1"/>
  <c r="C7134" i="1"/>
  <c r="C7130" i="1"/>
  <c r="C7131" i="1"/>
  <c r="C7132" i="1"/>
  <c r="C7103" i="1"/>
  <c r="C7104" i="1"/>
  <c r="C7105" i="1"/>
  <c r="C7107" i="1"/>
  <c r="C7108" i="1"/>
  <c r="C7106" i="1"/>
  <c r="C7109" i="1"/>
  <c r="C7110" i="1"/>
  <c r="C7111" i="1"/>
  <c r="C7112" i="1"/>
  <c r="C7113" i="1"/>
  <c r="C7167" i="1"/>
  <c r="C7166" i="1"/>
  <c r="C7165" i="1"/>
  <c r="C7168" i="1"/>
  <c r="C7169" i="1"/>
  <c r="C7170" i="1"/>
  <c r="C7137" i="1"/>
  <c r="C7136" i="1"/>
  <c r="C7138" i="1"/>
  <c r="C7139" i="1"/>
  <c r="C7140" i="1"/>
  <c r="C7141" i="1"/>
  <c r="C7212" i="1"/>
  <c r="C7213" i="1"/>
  <c r="C7214" i="1"/>
  <c r="C7127" i="1"/>
  <c r="C7128" i="1"/>
  <c r="C7129" i="1"/>
  <c r="C7152" i="1"/>
  <c r="C7151" i="1"/>
  <c r="C7150" i="1"/>
  <c r="C7118" i="1"/>
  <c r="C7117" i="1"/>
  <c r="C7148" i="1"/>
  <c r="C7149" i="1"/>
  <c r="C7123" i="1"/>
  <c r="C7124" i="1"/>
  <c r="C7125" i="1"/>
  <c r="C7114" i="1"/>
  <c r="C7115" i="1"/>
  <c r="C7116" i="1"/>
  <c r="C7145" i="1"/>
  <c r="C7143" i="1"/>
  <c r="C7142" i="1"/>
  <c r="C7144" i="1"/>
  <c r="C4757" i="1"/>
  <c r="C4756" i="1"/>
  <c r="C4769" i="1"/>
  <c r="C4770" i="1"/>
  <c r="C4771" i="1"/>
  <c r="C4758" i="1"/>
  <c r="C4761" i="1"/>
  <c r="C4762" i="1"/>
  <c r="C4763" i="1"/>
  <c r="C4776" i="1"/>
  <c r="C4764" i="1"/>
  <c r="C4765" i="1"/>
  <c r="C4767" i="1"/>
  <c r="C4766" i="1"/>
  <c r="C4759" i="1"/>
  <c r="C4760" i="1"/>
  <c r="C4774" i="1"/>
  <c r="C4775" i="1"/>
  <c r="C4772" i="1"/>
  <c r="C4773" i="1"/>
  <c r="C4768" i="1"/>
  <c r="C4145" i="1"/>
  <c r="C4155" i="1"/>
  <c r="C4140" i="1"/>
  <c r="C6730" i="1"/>
  <c r="C6731" i="1"/>
  <c r="C6732" i="1"/>
  <c r="C6733" i="1"/>
  <c r="C6734" i="1"/>
  <c r="C6735" i="1"/>
  <c r="C4864" i="1"/>
  <c r="C4860" i="1"/>
  <c r="C4863" i="1"/>
  <c r="C4859" i="1"/>
  <c r="C5491" i="1"/>
  <c r="C5493" i="1"/>
  <c r="C5492" i="1"/>
  <c r="C5490" i="1"/>
  <c r="C5484" i="1"/>
  <c r="C5485" i="1"/>
  <c r="C5358" i="1"/>
  <c r="C5357" i="1"/>
  <c r="C5728" i="1"/>
  <c r="C5727" i="1"/>
  <c r="C5726" i="1"/>
  <c r="C5725" i="1"/>
  <c r="C5837" i="1"/>
  <c r="C5838" i="1"/>
  <c r="C5834" i="1"/>
  <c r="C5831" i="1"/>
  <c r="C5832" i="1"/>
  <c r="C5833" i="1"/>
  <c r="C5830" i="1"/>
  <c r="C7157" i="1"/>
  <c r="C7158" i="1"/>
  <c r="C7160" i="1"/>
  <c r="C7162" i="1"/>
  <c r="C7159" i="1"/>
  <c r="C7161" i="1"/>
  <c r="C6518" i="1"/>
  <c r="C6517" i="1"/>
  <c r="C6519" i="1"/>
  <c r="C6520" i="1"/>
  <c r="C6632" i="1"/>
  <c r="C5699" i="1"/>
  <c r="C5700" i="1"/>
  <c r="C6929" i="1"/>
  <c r="C6930" i="1"/>
  <c r="C6936" i="1"/>
  <c r="C3452" i="1"/>
  <c r="C3783" i="1"/>
  <c r="C6637" i="1"/>
  <c r="C4731" i="1"/>
  <c r="C4730" i="1"/>
  <c r="C4275" i="1"/>
  <c r="C4276" i="1"/>
  <c r="C4277" i="1"/>
  <c r="C4274" i="1"/>
  <c r="C5199" i="1"/>
  <c r="C5198" i="1"/>
  <c r="C5200" i="1"/>
  <c r="C5461" i="1"/>
  <c r="C4851" i="1"/>
  <c r="C4850" i="1"/>
  <c r="C4852" i="1"/>
  <c r="C4853" i="1"/>
  <c r="C5446" i="1"/>
  <c r="C5447" i="1"/>
  <c r="C5448" i="1"/>
  <c r="C5450" i="1"/>
  <c r="C5452" i="1"/>
  <c r="C5451" i="1"/>
  <c r="C5449" i="1"/>
  <c r="C4321" i="1"/>
  <c r="C4319" i="1"/>
  <c r="C4320" i="1"/>
  <c r="C4322" i="1"/>
  <c r="C4318" i="1"/>
  <c r="C4317" i="1"/>
  <c r="C3144" i="1"/>
  <c r="C3163" i="1"/>
  <c r="C3156" i="1"/>
  <c r="C3797" i="1"/>
  <c r="C4655" i="1"/>
  <c r="C4654" i="1"/>
  <c r="C3679" i="1"/>
  <c r="C3670" i="1"/>
  <c r="C3671" i="1"/>
  <c r="C3672" i="1"/>
  <c r="C3676" i="1"/>
  <c r="C3677" i="1"/>
  <c r="C3678" i="1"/>
  <c r="C3673" i="1"/>
  <c r="C3674" i="1"/>
  <c r="C3675" i="1"/>
  <c r="C564" i="1"/>
  <c r="C545" i="1"/>
  <c r="C562" i="1"/>
  <c r="C557" i="1"/>
  <c r="C558" i="1"/>
  <c r="C549" i="1"/>
  <c r="C550" i="1"/>
  <c r="C551" i="1"/>
  <c r="C556" i="1"/>
  <c r="C544" i="1"/>
  <c r="C554" i="1"/>
  <c r="C555" i="1"/>
  <c r="C546" i="1"/>
  <c r="C563" i="1"/>
  <c r="C541" i="1"/>
  <c r="C552" i="1"/>
  <c r="C553" i="1"/>
  <c r="C542" i="1"/>
  <c r="C543" i="1"/>
  <c r="C561" i="1"/>
  <c r="C559" i="1"/>
  <c r="C560" i="1"/>
  <c r="C547" i="1"/>
  <c r="C548" i="1"/>
  <c r="C538" i="1"/>
  <c r="C539" i="1"/>
  <c r="C540" i="1"/>
  <c r="C575" i="1"/>
  <c r="C571" i="1"/>
  <c r="C572" i="1"/>
  <c r="C573" i="1"/>
  <c r="C574" i="1"/>
  <c r="C569" i="1"/>
  <c r="C570" i="1"/>
  <c r="C565" i="1"/>
  <c r="C566" i="1"/>
  <c r="C567" i="1"/>
  <c r="C568" i="1"/>
  <c r="C7061" i="1"/>
  <c r="C7062" i="1"/>
  <c r="C7063" i="1"/>
  <c r="C7059" i="1"/>
  <c r="C7060" i="1"/>
  <c r="C7057" i="1"/>
  <c r="C7058" i="1"/>
  <c r="C7173" i="1"/>
  <c r="C7177" i="1"/>
  <c r="C7178" i="1"/>
  <c r="C7179" i="1"/>
  <c r="C7175" i="1"/>
  <c r="C7176" i="1"/>
  <c r="C7172" i="1"/>
  <c r="C7174" i="1"/>
  <c r="C3388" i="1"/>
  <c r="C3389" i="1"/>
  <c r="C3390" i="1"/>
  <c r="C3385" i="1"/>
  <c r="C3386" i="1"/>
  <c r="C3387" i="1"/>
  <c r="C3391" i="1"/>
  <c r="C3395" i="1"/>
  <c r="C3396" i="1"/>
  <c r="C3397" i="1"/>
  <c r="C3394" i="1"/>
  <c r="C3410" i="1"/>
  <c r="C3411" i="1"/>
  <c r="C3413" i="1"/>
  <c r="C3414" i="1"/>
  <c r="C3415" i="1"/>
  <c r="C3409" i="1"/>
  <c r="C3407" i="1"/>
  <c r="C3412" i="1"/>
  <c r="C3408" i="1"/>
  <c r="C3404" i="1"/>
  <c r="C3405" i="1"/>
  <c r="C3406" i="1"/>
  <c r="C3402" i="1"/>
  <c r="C3403" i="1"/>
  <c r="C3398" i="1"/>
  <c r="C3399" i="1"/>
  <c r="C3400" i="1"/>
  <c r="C3401" i="1"/>
  <c r="C3942" i="1"/>
  <c r="C404" i="1"/>
  <c r="C403" i="1"/>
  <c r="C402" i="1"/>
  <c r="C405" i="1"/>
  <c r="C401" i="1"/>
  <c r="C357" i="1"/>
  <c r="C358" i="1"/>
  <c r="C362" i="1"/>
  <c r="C361" i="1"/>
  <c r="C360" i="1"/>
  <c r="C363" i="1"/>
  <c r="C359" i="1"/>
  <c r="C364" i="1"/>
  <c r="C365" i="1"/>
  <c r="C369" i="1"/>
  <c r="C368" i="1"/>
  <c r="C367" i="1"/>
  <c r="C370" i="1"/>
  <c r="C366" i="1"/>
  <c r="C371" i="1"/>
  <c r="C372" i="1"/>
  <c r="C373" i="1"/>
  <c r="C374" i="1"/>
  <c r="C375" i="1"/>
  <c r="C377" i="1"/>
  <c r="C376" i="1"/>
  <c r="C378" i="1"/>
  <c r="C379" i="1"/>
  <c r="C380" i="1"/>
  <c r="C1068" i="1"/>
  <c r="C1067" i="1"/>
  <c r="C1066" i="1"/>
  <c r="C1069" i="1"/>
  <c r="C1065" i="1"/>
  <c r="C1117" i="1"/>
  <c r="C1116" i="1"/>
  <c r="C1474" i="1"/>
  <c r="C1478" i="1"/>
  <c r="C1477" i="1"/>
  <c r="C1479" i="1"/>
  <c r="C1476" i="1"/>
  <c r="C1480" i="1"/>
  <c r="C1475" i="1"/>
  <c r="C1552" i="1"/>
  <c r="C1548" i="1"/>
  <c r="C1551" i="1"/>
  <c r="C1547" i="1"/>
  <c r="C1550" i="1"/>
  <c r="C1549" i="1"/>
  <c r="C1495" i="1"/>
  <c r="C1496" i="1"/>
  <c r="C1497" i="1"/>
  <c r="C1498" i="1"/>
  <c r="C1513" i="1"/>
  <c r="C1514" i="1"/>
  <c r="C1515" i="1"/>
  <c r="C1516" i="1"/>
  <c r="C1517" i="1"/>
  <c r="C1518" i="1"/>
  <c r="C1519" i="1"/>
  <c r="C1529" i="1"/>
  <c r="C1530" i="1"/>
  <c r="C1531" i="1"/>
  <c r="C1532" i="1"/>
  <c r="C1533" i="1"/>
  <c r="C1534" i="1"/>
  <c r="C1536" i="1"/>
  <c r="C1537" i="1"/>
  <c r="C1540" i="1"/>
  <c r="C1535" i="1"/>
  <c r="C1538" i="1"/>
  <c r="C1539" i="1"/>
  <c r="C2084" i="1"/>
  <c r="C2088" i="1"/>
  <c r="C2087" i="1"/>
  <c r="C2089" i="1"/>
  <c r="C2086" i="1"/>
  <c r="C2090" i="1"/>
  <c r="C2085" i="1"/>
  <c r="C1699" i="1"/>
  <c r="C1703" i="1"/>
  <c r="C1702" i="1"/>
  <c r="C1704" i="1"/>
  <c r="C1701" i="1"/>
  <c r="C1705" i="1"/>
  <c r="C1700" i="1"/>
  <c r="C1871" i="1"/>
  <c r="C1869" i="1"/>
  <c r="C1867" i="1"/>
  <c r="C1872" i="1"/>
  <c r="C1870" i="1"/>
  <c r="C1868" i="1"/>
  <c r="C1383" i="1"/>
  <c r="C1386" i="1"/>
  <c r="C1385" i="1"/>
  <c r="C1387" i="1"/>
  <c r="C1384" i="1"/>
  <c r="C2437" i="1"/>
  <c r="C2438" i="1"/>
  <c r="C2439" i="1"/>
  <c r="C2442" i="1"/>
  <c r="C2440" i="1"/>
  <c r="C2443" i="1"/>
  <c r="C2441" i="1"/>
  <c r="C2445" i="1"/>
  <c r="C2446" i="1"/>
  <c r="C2447" i="1"/>
  <c r="C2444" i="1"/>
  <c r="C2448" i="1"/>
  <c r="C2450" i="1"/>
  <c r="C2449" i="1"/>
  <c r="C2495" i="1"/>
  <c r="C2496" i="1"/>
  <c r="C2497" i="1"/>
  <c r="C2501" i="1"/>
  <c r="C2498" i="1"/>
  <c r="C2500" i="1"/>
  <c r="C2499" i="1"/>
  <c r="C2504" i="1"/>
  <c r="C2505" i="1"/>
  <c r="C2506" i="1"/>
  <c r="C2502" i="1"/>
  <c r="C2507" i="1"/>
  <c r="C2503" i="1"/>
  <c r="C2508" i="1"/>
  <c r="C2509" i="1"/>
  <c r="C2510" i="1"/>
  <c r="C2511" i="1"/>
  <c r="C2515" i="1"/>
  <c r="C2512" i="1"/>
  <c r="C2514" i="1"/>
  <c r="C2513" i="1"/>
  <c r="C2518" i="1"/>
  <c r="C2519" i="1"/>
  <c r="C2520" i="1"/>
  <c r="C2516" i="1"/>
  <c r="C2521" i="1"/>
  <c r="C2517" i="1"/>
  <c r="C2522" i="1"/>
  <c r="C2531" i="1"/>
  <c r="C2532" i="1"/>
  <c r="C2533" i="1"/>
  <c r="C2537" i="1"/>
  <c r="C2534" i="1"/>
  <c r="C2536" i="1"/>
  <c r="C2535" i="1"/>
  <c r="C2423" i="1"/>
  <c r="C2424" i="1"/>
  <c r="C2425" i="1"/>
  <c r="C2429" i="1"/>
  <c r="C2426" i="1"/>
  <c r="C2428" i="1"/>
  <c r="C2427" i="1"/>
  <c r="C2436" i="1"/>
  <c r="C2435" i="1"/>
  <c r="C2434" i="1"/>
  <c r="C2430" i="1"/>
  <c r="C2433" i="1"/>
  <c r="C2431" i="1"/>
  <c r="C2432" i="1"/>
  <c r="C2401" i="1"/>
  <c r="C2402" i="1"/>
  <c r="C2403" i="1"/>
  <c r="C2407" i="1"/>
  <c r="C2404" i="1"/>
  <c r="C2406" i="1"/>
  <c r="C2405" i="1"/>
  <c r="C2453" i="1"/>
  <c r="C2464" i="1"/>
  <c r="C2463" i="1"/>
  <c r="C2465" i="1"/>
  <c r="C2462" i="1"/>
  <c r="C2466" i="1"/>
  <c r="C2461" i="1"/>
  <c r="C2454" i="1"/>
  <c r="C2458" i="1"/>
  <c r="C2457" i="1"/>
  <c r="C2459" i="1"/>
  <c r="C2456" i="1"/>
  <c r="C2460" i="1"/>
  <c r="C2455" i="1"/>
  <c r="C2467" i="1"/>
  <c r="C2469" i="1"/>
  <c r="C2470" i="1"/>
  <c r="C2474" i="1"/>
  <c r="C2471" i="1"/>
  <c r="C2473" i="1"/>
  <c r="C2472" i="1"/>
  <c r="C2468" i="1"/>
  <c r="C2475" i="1"/>
  <c r="C2476" i="1"/>
  <c r="C2479" i="1"/>
  <c r="C2477" i="1"/>
  <c r="C2480" i="1"/>
  <c r="C2478" i="1"/>
  <c r="C2482" i="1"/>
  <c r="C2483" i="1"/>
  <c r="C2484" i="1"/>
  <c r="C2488" i="1"/>
  <c r="C2485" i="1"/>
  <c r="C2487" i="1"/>
  <c r="C2486" i="1"/>
  <c r="C2481" i="1"/>
  <c r="C2489" i="1"/>
  <c r="C2490" i="1"/>
  <c r="C2494" i="1"/>
  <c r="C2491" i="1"/>
  <c r="C2493" i="1"/>
  <c r="C2492" i="1"/>
  <c r="C1070" i="1"/>
  <c r="C1071" i="1"/>
  <c r="C1076" i="1"/>
  <c r="C1075" i="1"/>
  <c r="C1072" i="1"/>
  <c r="C1074" i="1"/>
  <c r="C1073" i="1"/>
  <c r="C2452" i="1"/>
  <c r="C2451" i="1"/>
  <c r="C1524" i="1"/>
  <c r="C1527" i="1"/>
  <c r="C1526" i="1"/>
  <c r="C1528" i="1"/>
  <c r="C1525" i="1"/>
  <c r="C2847" i="1"/>
  <c r="C2848" i="1"/>
  <c r="C2849" i="1"/>
  <c r="C2851" i="1"/>
  <c r="C2850" i="1"/>
  <c r="C386" i="1"/>
  <c r="C385" i="1"/>
  <c r="C383" i="1"/>
  <c r="C395" i="1"/>
  <c r="C394" i="1"/>
  <c r="C392" i="1"/>
  <c r="C388" i="1"/>
  <c r="C387" i="1"/>
  <c r="C384" i="1"/>
  <c r="C397" i="1"/>
  <c r="C396" i="1"/>
  <c r="C393" i="1"/>
  <c r="C390" i="1"/>
  <c r="C389" i="1"/>
  <c r="C391" i="1"/>
  <c r="C399" i="1"/>
  <c r="C398" i="1"/>
  <c r="C400" i="1"/>
  <c r="C417" i="1"/>
  <c r="C416" i="1"/>
  <c r="C415" i="1"/>
  <c r="C420" i="1"/>
  <c r="C419" i="1"/>
  <c r="C418" i="1"/>
  <c r="C2540" i="1"/>
  <c r="C2539" i="1"/>
  <c r="C2538" i="1"/>
  <c r="C2543" i="1"/>
  <c r="C2542" i="1"/>
  <c r="C2541" i="1"/>
  <c r="C5711" i="1"/>
  <c r="C5997" i="1"/>
  <c r="C5996" i="1"/>
  <c r="C5998" i="1"/>
  <c r="C5993" i="1"/>
  <c r="C5994" i="1"/>
  <c r="C5995" i="1"/>
  <c r="C4070" i="1"/>
  <c r="C4071" i="1"/>
  <c r="C4072" i="1"/>
  <c r="C4073" i="1"/>
  <c r="C4074" i="1"/>
  <c r="C4075" i="1"/>
  <c r="C5843" i="1"/>
  <c r="C5844" i="1"/>
  <c r="C5845" i="1"/>
  <c r="C5846" i="1"/>
  <c r="C5847" i="1"/>
  <c r="C5848" i="1"/>
  <c r="C3130" i="1"/>
  <c r="C6557" i="1"/>
  <c r="C5769" i="1"/>
  <c r="C6172" i="1"/>
  <c r="C6450" i="1"/>
  <c r="C6818" i="1"/>
  <c r="C6816" i="1"/>
  <c r="C6817" i="1"/>
  <c r="C6898" i="1"/>
  <c r="C6897" i="1"/>
  <c r="C6895" i="1"/>
  <c r="C6896" i="1"/>
  <c r="C4246" i="1"/>
  <c r="C4245" i="1"/>
  <c r="C4244" i="1"/>
  <c r="C4247" i="1"/>
  <c r="C4248" i="1"/>
  <c r="C4249" i="1"/>
  <c r="C4647" i="1"/>
  <c r="C4648" i="1"/>
  <c r="C4649" i="1"/>
  <c r="C4644" i="1"/>
  <c r="C4645" i="1"/>
  <c r="C4646" i="1"/>
  <c r="C3648" i="1"/>
  <c r="C3649" i="1"/>
  <c r="C3650" i="1"/>
  <c r="C3651" i="1"/>
  <c r="C3652" i="1"/>
  <c r="C3653" i="1"/>
  <c r="C3639" i="1"/>
  <c r="C3640" i="1"/>
  <c r="C3641" i="1"/>
  <c r="C3645" i="1"/>
  <c r="C3646" i="1"/>
  <c r="C3647" i="1"/>
  <c r="C3642" i="1"/>
  <c r="C3643" i="1"/>
  <c r="C3644" i="1"/>
  <c r="C4814" i="1"/>
  <c r="C4816" i="1"/>
  <c r="C4815" i="1"/>
  <c r="C3874" i="1"/>
  <c r="C3875" i="1"/>
  <c r="C3876" i="1"/>
  <c r="C3877" i="1"/>
  <c r="C3878" i="1"/>
  <c r="C3879" i="1"/>
  <c r="C4722" i="1"/>
  <c r="C4723" i="1"/>
  <c r="C4720" i="1"/>
  <c r="C4721" i="1"/>
  <c r="C5835" i="1"/>
  <c r="C5836" i="1"/>
  <c r="C5734" i="1"/>
  <c r="C5735" i="1"/>
  <c r="C5733" i="1"/>
  <c r="C5736" i="1"/>
  <c r="C5737" i="1"/>
  <c r="C5738" i="1"/>
  <c r="C5360" i="1"/>
  <c r="C5362" i="1"/>
  <c r="C5363" i="1"/>
  <c r="C5361" i="1"/>
  <c r="C5364" i="1"/>
  <c r="C4324" i="1"/>
  <c r="C4122" i="1"/>
  <c r="C4123" i="1"/>
  <c r="C4124" i="1"/>
  <c r="C4127" i="1"/>
  <c r="C4125" i="1"/>
  <c r="C4126" i="1"/>
  <c r="C3944" i="1"/>
  <c r="C3943" i="1"/>
  <c r="C5991" i="1"/>
  <c r="C5916" i="1"/>
  <c r="C4128" i="1"/>
  <c r="C3945" i="1"/>
  <c r="C4518" i="1"/>
  <c r="C6638" i="1"/>
  <c r="C6639" i="1"/>
  <c r="C6640" i="1"/>
  <c r="C6641" i="1"/>
  <c r="C6642" i="1"/>
  <c r="C6643" i="1"/>
  <c r="C4514" i="1"/>
  <c r="C4515" i="1"/>
  <c r="C5073" i="1"/>
  <c r="C4965" i="1"/>
  <c r="C5072" i="1"/>
  <c r="C6980" i="1"/>
  <c r="C6981" i="1"/>
  <c r="C6982" i="1"/>
  <c r="C6983" i="1"/>
  <c r="C5978" i="1"/>
  <c r="C5979" i="1"/>
  <c r="C4417" i="1"/>
  <c r="C4418" i="1"/>
  <c r="C4419" i="1"/>
  <c r="C4420" i="1"/>
  <c r="C4421" i="1"/>
  <c r="C4422" i="1"/>
  <c r="C4423" i="1"/>
  <c r="C4424" i="1"/>
  <c r="C4425" i="1"/>
  <c r="C6141" i="1"/>
  <c r="C3958" i="1"/>
  <c r="C3959" i="1"/>
  <c r="C3960" i="1"/>
  <c r="C3961" i="1"/>
  <c r="C6087" i="1"/>
  <c r="C6088" i="1"/>
  <c r="C6084" i="1"/>
  <c r="C6089" i="1"/>
  <c r="C6085" i="1"/>
  <c r="C6086" i="1"/>
  <c r="C6090" i="1"/>
  <c r="C5221" i="1"/>
  <c r="C5145" i="1"/>
  <c r="C5143" i="1"/>
  <c r="C5146" i="1"/>
  <c r="C5144" i="1"/>
  <c r="C89" i="1"/>
  <c r="C90" i="1"/>
  <c r="C86" i="1"/>
  <c r="C87" i="1"/>
  <c r="C88" i="1"/>
  <c r="C5828" i="1"/>
  <c r="C5829" i="1"/>
  <c r="C4333" i="1"/>
  <c r="C4334" i="1"/>
  <c r="C4335" i="1"/>
  <c r="C4336" i="1"/>
  <c r="C4099" i="1"/>
  <c r="C4100" i="1"/>
  <c r="C4101" i="1"/>
  <c r="C4102" i="1"/>
  <c r="C4103" i="1"/>
  <c r="C4104" i="1"/>
  <c r="C6291" i="1"/>
  <c r="C6292" i="1"/>
  <c r="C6289" i="1"/>
  <c r="C6290" i="1"/>
  <c r="C6295" i="1"/>
  <c r="C6296" i="1"/>
  <c r="C6293" i="1"/>
  <c r="C6294" i="1"/>
  <c r="C6216" i="1"/>
  <c r="C6217" i="1"/>
  <c r="C6218" i="1"/>
  <c r="C6214" i="1"/>
  <c r="C6215" i="1"/>
  <c r="C6209" i="1"/>
  <c r="C6212" i="1"/>
  <c r="C6213" i="1"/>
  <c r="C6210" i="1"/>
  <c r="C6211" i="1"/>
  <c r="C6256" i="1"/>
  <c r="C6257" i="1"/>
  <c r="C6258" i="1"/>
  <c r="C6254" i="1"/>
  <c r="C6255" i="1"/>
  <c r="C6249" i="1"/>
  <c r="C6252" i="1"/>
  <c r="C6253" i="1"/>
  <c r="C6250" i="1"/>
  <c r="C6251" i="1"/>
  <c r="C6226" i="1"/>
  <c r="C6227" i="1"/>
  <c r="C6228" i="1"/>
  <c r="C6224" i="1"/>
  <c r="C6225" i="1"/>
  <c r="C6219" i="1"/>
  <c r="C6222" i="1"/>
  <c r="C6223" i="1"/>
  <c r="C6220" i="1"/>
  <c r="C6221" i="1"/>
  <c r="C6236" i="1"/>
  <c r="C6237" i="1"/>
  <c r="C6238" i="1"/>
  <c r="C6234" i="1"/>
  <c r="C6235" i="1"/>
  <c r="C6229" i="1"/>
  <c r="C6232" i="1"/>
  <c r="C6233" i="1"/>
  <c r="C6230" i="1"/>
  <c r="C6231" i="1"/>
  <c r="C6246" i="1"/>
  <c r="C6247" i="1"/>
  <c r="C6248" i="1"/>
  <c r="C6244" i="1"/>
  <c r="C6245" i="1"/>
  <c r="C6239" i="1"/>
  <c r="C6242" i="1"/>
  <c r="C6243" i="1"/>
  <c r="C6240" i="1"/>
  <c r="C6241" i="1"/>
  <c r="C3313" i="1"/>
  <c r="C3314" i="1"/>
  <c r="C3312" i="1"/>
  <c r="C3315" i="1"/>
  <c r="C3316" i="1"/>
  <c r="C6266" i="1"/>
  <c r="C6267" i="1"/>
  <c r="C6268" i="1"/>
  <c r="C6264" i="1"/>
  <c r="C6265" i="1"/>
  <c r="C6259" i="1"/>
  <c r="C6262" i="1"/>
  <c r="C6263" i="1"/>
  <c r="C6260" i="1"/>
  <c r="C6261" i="1"/>
  <c r="C6276" i="1"/>
  <c r="C6277" i="1"/>
  <c r="C6278" i="1"/>
  <c r="C6274" i="1"/>
  <c r="C6275" i="1"/>
  <c r="C6269" i="1"/>
  <c r="C6272" i="1"/>
  <c r="C6273" i="1"/>
  <c r="C6270" i="1"/>
  <c r="C6271" i="1"/>
  <c r="C6286" i="1"/>
  <c r="C6287" i="1"/>
  <c r="C6288" i="1"/>
  <c r="C6284" i="1"/>
  <c r="C6285" i="1"/>
  <c r="C6279" i="1"/>
  <c r="C6282" i="1"/>
  <c r="C6283" i="1"/>
  <c r="C6280" i="1"/>
  <c r="C6281" i="1"/>
  <c r="C5644" i="1"/>
  <c r="C5645" i="1"/>
  <c r="C5646" i="1"/>
  <c r="C5641" i="1"/>
  <c r="C5642" i="1"/>
  <c r="C5643" i="1"/>
  <c r="C5647" i="1"/>
  <c r="C5648" i="1"/>
  <c r="C5649" i="1"/>
  <c r="C5653" i="1"/>
  <c r="C5654" i="1"/>
  <c r="C5655" i="1"/>
  <c r="C5650" i="1"/>
  <c r="C5651" i="1"/>
  <c r="C5652" i="1"/>
  <c r="C5656" i="1"/>
  <c r="C5657" i="1"/>
  <c r="C5658" i="1"/>
  <c r="C3626" i="1"/>
  <c r="C3625" i="1"/>
  <c r="C3627" i="1"/>
  <c r="C3543" i="1"/>
  <c r="C3544" i="1"/>
  <c r="C3545" i="1"/>
  <c r="C3546" i="1"/>
  <c r="C3541" i="1"/>
  <c r="C3542" i="1"/>
  <c r="C3535" i="1"/>
  <c r="C3538" i="1"/>
  <c r="C3539" i="1"/>
  <c r="C3540" i="1"/>
  <c r="C3536" i="1"/>
  <c r="C3537" i="1"/>
  <c r="C3547" i="1"/>
  <c r="C3548" i="1"/>
  <c r="C3549" i="1"/>
  <c r="C3550" i="1"/>
  <c r="C3551" i="1"/>
  <c r="C3552" i="1"/>
  <c r="C3615" i="1"/>
  <c r="C3616" i="1"/>
  <c r="C3617" i="1"/>
  <c r="C3618" i="1"/>
  <c r="C3613" i="1"/>
  <c r="C3614" i="1"/>
  <c r="C3607" i="1"/>
  <c r="C3610" i="1"/>
  <c r="C3611" i="1"/>
  <c r="C3612" i="1"/>
  <c r="C3608" i="1"/>
  <c r="C3609" i="1"/>
  <c r="C3619" i="1"/>
  <c r="C3620" i="1"/>
  <c r="C3621" i="1"/>
  <c r="C3622" i="1"/>
  <c r="C3623" i="1"/>
  <c r="C3624" i="1"/>
  <c r="C3561" i="1"/>
  <c r="C3562" i="1"/>
  <c r="C3563" i="1"/>
  <c r="C3564" i="1"/>
  <c r="C3559" i="1"/>
  <c r="C3560" i="1"/>
  <c r="C3553" i="1"/>
  <c r="C3556" i="1"/>
  <c r="C3557" i="1"/>
  <c r="C3558" i="1"/>
  <c r="C3554" i="1"/>
  <c r="C3555" i="1"/>
  <c r="C3567" i="1"/>
  <c r="C3568" i="1"/>
  <c r="C3569" i="1"/>
  <c r="C3570" i="1"/>
  <c r="C3565" i="1"/>
  <c r="C3566" i="1"/>
  <c r="C3579" i="1"/>
  <c r="C3580" i="1"/>
  <c r="C3581" i="1"/>
  <c r="C3582" i="1"/>
  <c r="C3577" i="1"/>
  <c r="C3578" i="1"/>
  <c r="C3571" i="1"/>
  <c r="C3574" i="1"/>
  <c r="C3575" i="1"/>
  <c r="C3576" i="1"/>
  <c r="C3572" i="1"/>
  <c r="C3573" i="1"/>
  <c r="C3583" i="1"/>
  <c r="C3584" i="1"/>
  <c r="C3585" i="1"/>
  <c r="C3586" i="1"/>
  <c r="C3587" i="1"/>
  <c r="C3588" i="1"/>
  <c r="C3597" i="1"/>
  <c r="C3598" i="1"/>
  <c r="C3599" i="1"/>
  <c r="C3600" i="1"/>
  <c r="C3595" i="1"/>
  <c r="C3596" i="1"/>
  <c r="C3589" i="1"/>
  <c r="C3592" i="1"/>
  <c r="C3593" i="1"/>
  <c r="C3594" i="1"/>
  <c r="C3590" i="1"/>
  <c r="C3591" i="1"/>
  <c r="C3601" i="1"/>
  <c r="C3602" i="1"/>
  <c r="C3603" i="1"/>
  <c r="C3604" i="1"/>
  <c r="C3605" i="1"/>
  <c r="C3606" i="1"/>
  <c r="C7013" i="1"/>
  <c r="C7014" i="1"/>
  <c r="C7015" i="1"/>
  <c r="C7011" i="1"/>
  <c r="C7012" i="1"/>
  <c r="C7006" i="1"/>
  <c r="C7009" i="1"/>
  <c r="C7010" i="1"/>
  <c r="C7007" i="1"/>
  <c r="C7008" i="1"/>
  <c r="C7016" i="1"/>
  <c r="C7017" i="1"/>
  <c r="C7018" i="1"/>
  <c r="C7019" i="1"/>
  <c r="C7020" i="1"/>
  <c r="C7028" i="1"/>
  <c r="C7029" i="1"/>
  <c r="C7030" i="1"/>
  <c r="C7026" i="1"/>
  <c r="C7027" i="1"/>
  <c r="C7021" i="1"/>
  <c r="C7024" i="1"/>
  <c r="C7025" i="1"/>
  <c r="C7022" i="1"/>
  <c r="C7023" i="1"/>
  <c r="C7031" i="1"/>
  <c r="C7032" i="1"/>
  <c r="C7033" i="1"/>
  <c r="C7034" i="1"/>
  <c r="C7035" i="1"/>
  <c r="C7043" i="1"/>
  <c r="C7044" i="1"/>
  <c r="C7045" i="1"/>
  <c r="C7041" i="1"/>
  <c r="C7042" i="1"/>
  <c r="C7036" i="1"/>
  <c r="C7039" i="1"/>
  <c r="C7040" i="1"/>
  <c r="C7037" i="1"/>
  <c r="C7038" i="1"/>
  <c r="C7046" i="1"/>
  <c r="C7047" i="1"/>
  <c r="C7048" i="1"/>
  <c r="C7049" i="1"/>
  <c r="C7050" i="1"/>
  <c r="C5498" i="1"/>
  <c r="C5499" i="1"/>
  <c r="C5500" i="1"/>
  <c r="C5501" i="1"/>
  <c r="C5494" i="1"/>
  <c r="C5495" i="1"/>
  <c r="C5496" i="1"/>
  <c r="C5497" i="1"/>
  <c r="C5839" i="1"/>
  <c r="C5840" i="1"/>
  <c r="C5841" i="1"/>
  <c r="C5842" i="1"/>
  <c r="C4708" i="1"/>
  <c r="C4709" i="1"/>
  <c r="C4710" i="1"/>
  <c r="C4711" i="1"/>
  <c r="C5550" i="1"/>
  <c r="C5549" i="1"/>
  <c r="C5545" i="1"/>
  <c r="C5546" i="1"/>
  <c r="C5547" i="1"/>
  <c r="C5548" i="1"/>
  <c r="C5543" i="1"/>
  <c r="C5544" i="1"/>
  <c r="C5535" i="1"/>
  <c r="C5542" i="1"/>
  <c r="C5538" i="1"/>
  <c r="C5539" i="1"/>
  <c r="C5540" i="1"/>
  <c r="C5541" i="1"/>
  <c r="C5536" i="1"/>
  <c r="C5537" i="1"/>
  <c r="C5614" i="1"/>
  <c r="C5613" i="1"/>
  <c r="C5609" i="1"/>
  <c r="C5610" i="1"/>
  <c r="C5611" i="1"/>
  <c r="C5612" i="1"/>
  <c r="C5607" i="1"/>
  <c r="C5608" i="1"/>
  <c r="C5599" i="1"/>
  <c r="C5606" i="1"/>
  <c r="C5602" i="1"/>
  <c r="C5603" i="1"/>
  <c r="C5604" i="1"/>
  <c r="C5605" i="1"/>
  <c r="C5600" i="1"/>
  <c r="C5601" i="1"/>
  <c r="C5566" i="1"/>
  <c r="C5565" i="1"/>
  <c r="C5561" i="1"/>
  <c r="C5562" i="1"/>
  <c r="C5563" i="1"/>
  <c r="C5564" i="1"/>
  <c r="C5559" i="1"/>
  <c r="C5560" i="1"/>
  <c r="C5551" i="1"/>
  <c r="C5558" i="1"/>
  <c r="C5554" i="1"/>
  <c r="C5555" i="1"/>
  <c r="C5556" i="1"/>
  <c r="C5557" i="1"/>
  <c r="C5552" i="1"/>
  <c r="C5553" i="1"/>
  <c r="C5582" i="1"/>
  <c r="C5581" i="1"/>
  <c r="C5577" i="1"/>
  <c r="C5578" i="1"/>
  <c r="C5579" i="1"/>
  <c r="C5580" i="1"/>
  <c r="C5575" i="1"/>
  <c r="C5576" i="1"/>
  <c r="C5567" i="1"/>
  <c r="C5574" i="1"/>
  <c r="C5570" i="1"/>
  <c r="C5571" i="1"/>
  <c r="C5572" i="1"/>
  <c r="C5573" i="1"/>
  <c r="C5568" i="1"/>
  <c r="C5569" i="1"/>
  <c r="C5598" i="1"/>
  <c r="C5597" i="1"/>
  <c r="C5593" i="1"/>
  <c r="C5594" i="1"/>
  <c r="C5595" i="1"/>
  <c r="C5596" i="1"/>
  <c r="C5591" i="1"/>
  <c r="C5592" i="1"/>
  <c r="C5590" i="1"/>
  <c r="C5589" i="1"/>
  <c r="C5586" i="1"/>
  <c r="C5583" i="1"/>
  <c r="C5587" i="1"/>
  <c r="C5588" i="1"/>
  <c r="C5584" i="1"/>
  <c r="C5585" i="1"/>
  <c r="C5636" i="1"/>
  <c r="C5635" i="1"/>
  <c r="C5622" i="1"/>
  <c r="C5623" i="1"/>
  <c r="C5624" i="1"/>
  <c r="C5620" i="1"/>
  <c r="C5621" i="1"/>
  <c r="C5615" i="1"/>
  <c r="C5618" i="1"/>
  <c r="C5619" i="1"/>
  <c r="C5616" i="1"/>
  <c r="C5617" i="1"/>
  <c r="C5632" i="1"/>
  <c r="C5633" i="1"/>
  <c r="C5634" i="1"/>
  <c r="C5630" i="1"/>
  <c r="C5631" i="1"/>
  <c r="C5625" i="1"/>
  <c r="C5628" i="1"/>
  <c r="C5629" i="1"/>
  <c r="C5626" i="1"/>
  <c r="C5627" i="1"/>
  <c r="C5534" i="1"/>
  <c r="C5533" i="1"/>
  <c r="C5529" i="1"/>
  <c r="C5530" i="1"/>
  <c r="C5531" i="1"/>
  <c r="C5532" i="1"/>
  <c r="C5527" i="1"/>
  <c r="C5528" i="1"/>
  <c r="C5519" i="1"/>
  <c r="C5526" i="1"/>
  <c r="C5522" i="1"/>
  <c r="C5523" i="1"/>
  <c r="C5524" i="1"/>
  <c r="C5525" i="1"/>
  <c r="C5520" i="1"/>
  <c r="C5521" i="1"/>
  <c r="C4565" i="1"/>
  <c r="C4564" i="1"/>
  <c r="C6298" i="1"/>
  <c r="C6297" i="1"/>
  <c r="C6755" i="1"/>
  <c r="C6756" i="1"/>
  <c r="C3235" i="1"/>
  <c r="C3230" i="1"/>
  <c r="C3232" i="1"/>
  <c r="C3231" i="1"/>
  <c r="C3233" i="1"/>
  <c r="C3234" i="1"/>
  <c r="C3175" i="1"/>
  <c r="C3176" i="1"/>
  <c r="C3183" i="1"/>
  <c r="C3185" i="1"/>
  <c r="C3187" i="1"/>
  <c r="C3189" i="1"/>
  <c r="C3191" i="1"/>
  <c r="C3193" i="1"/>
  <c r="C3628" i="1"/>
  <c r="C3629" i="1"/>
  <c r="C5201" i="1"/>
  <c r="C5197" i="1"/>
  <c r="C5202" i="1"/>
  <c r="C5195" i="1"/>
  <c r="C6915" i="1"/>
  <c r="C6916" i="1"/>
  <c r="C5925" i="1"/>
  <c r="C5926" i="1"/>
  <c r="C5927" i="1"/>
  <c r="C5928" i="1"/>
  <c r="C5929" i="1"/>
  <c r="C5930" i="1"/>
  <c r="C5931" i="1"/>
  <c r="C5932" i="1"/>
  <c r="C4184" i="1"/>
  <c r="C4185" i="1"/>
  <c r="C4186" i="1"/>
  <c r="C4187" i="1"/>
  <c r="C4188" i="1"/>
  <c r="C4189" i="1"/>
  <c r="C6829" i="1"/>
  <c r="C6830" i="1"/>
  <c r="C6832" i="1"/>
  <c r="C6831" i="1"/>
  <c r="C6370" i="1"/>
  <c r="C6346" i="1"/>
  <c r="C6347" i="1"/>
  <c r="C6348" i="1"/>
  <c r="C6349" i="1"/>
  <c r="C6366" i="1"/>
  <c r="C6367" i="1"/>
  <c r="C6368" i="1"/>
  <c r="C6369" i="1"/>
  <c r="B3114" i="1"/>
  <c r="B3115" i="1"/>
  <c r="B3112" i="1"/>
  <c r="B3111" i="1"/>
  <c r="B3108" i="1"/>
  <c r="B3109" i="1"/>
  <c r="B3110" i="1"/>
  <c r="B3107" i="1"/>
  <c r="B3106" i="1"/>
  <c r="B3103" i="1"/>
  <c r="B3104" i="1"/>
  <c r="B3105" i="1"/>
  <c r="B5123" i="1"/>
  <c r="B5124" i="1"/>
  <c r="B5125" i="1"/>
  <c r="B5126" i="1"/>
  <c r="B4790" i="1"/>
  <c r="B4791" i="1"/>
  <c r="B3900" i="1"/>
  <c r="B4250" i="1"/>
  <c r="B4306" i="1"/>
  <c r="B7002" i="1"/>
  <c r="B3210" i="1"/>
  <c r="B3207" i="1"/>
  <c r="B3196" i="1"/>
  <c r="B3206" i="1"/>
  <c r="B3205" i="1"/>
  <c r="B3201" i="1"/>
  <c r="B3133" i="1"/>
  <c r="B3132" i="1"/>
  <c r="B3134" i="1"/>
  <c r="B3131" i="1"/>
  <c r="B3129" i="1"/>
  <c r="B6449" i="1"/>
  <c r="B8" i="1"/>
  <c r="B14" i="1"/>
  <c r="B6661" i="1"/>
  <c r="B6651" i="1"/>
  <c r="B6652" i="1"/>
  <c r="B6653" i="1"/>
  <c r="B6654" i="1"/>
  <c r="B6659" i="1"/>
  <c r="B6662" i="1"/>
  <c r="B6655" i="1"/>
  <c r="B6656" i="1"/>
  <c r="B6657" i="1"/>
  <c r="B6658" i="1"/>
  <c r="B6660" i="1"/>
  <c r="B4822" i="1"/>
  <c r="B4817" i="1"/>
  <c r="B4818" i="1"/>
  <c r="B4819" i="1"/>
  <c r="B4820" i="1"/>
  <c r="B4821" i="1"/>
  <c r="B3454" i="1"/>
  <c r="B3455" i="1"/>
  <c r="B3456" i="1"/>
  <c r="B3457" i="1"/>
  <c r="B3458" i="1"/>
  <c r="B3459" i="1"/>
  <c r="B6305" i="1"/>
  <c r="B3705" i="1"/>
  <c r="B3704" i="1"/>
  <c r="B3697" i="1"/>
  <c r="B3699" i="1"/>
  <c r="B3706" i="1"/>
  <c r="B3703" i="1"/>
  <c r="B3698" i="1"/>
  <c r="B3700" i="1"/>
  <c r="B3707" i="1"/>
  <c r="B3702" i="1"/>
  <c r="B3696" i="1"/>
  <c r="B3701" i="1"/>
  <c r="B3708" i="1"/>
  <c r="B3709" i="1"/>
  <c r="B3659" i="1"/>
  <c r="B3779" i="1"/>
  <c r="B3780" i="1"/>
  <c r="B1189" i="1"/>
  <c r="B1188" i="1"/>
  <c r="B1187" i="1"/>
  <c r="B1181" i="1"/>
  <c r="B1182" i="1"/>
  <c r="B1183" i="1"/>
  <c r="B1184" i="1"/>
  <c r="B1185" i="1"/>
  <c r="B1186" i="1"/>
  <c r="B1388" i="1"/>
  <c r="B1389" i="1"/>
  <c r="B1390" i="1"/>
  <c r="B1391" i="1"/>
  <c r="B1392" i="1"/>
  <c r="B1393" i="1"/>
  <c r="B1394" i="1"/>
  <c r="B1395" i="1"/>
  <c r="B1396" i="1"/>
  <c r="B1397" i="1"/>
  <c r="B1398" i="1"/>
  <c r="B1399" i="1"/>
  <c r="B1400" i="1"/>
  <c r="B1401" i="1"/>
  <c r="B1402" i="1"/>
  <c r="B1403" i="1"/>
  <c r="B1404" i="1"/>
  <c r="B1405" i="1"/>
  <c r="B1406" i="1"/>
  <c r="B1409" i="1"/>
  <c r="B1407" i="1"/>
  <c r="B1408" i="1"/>
  <c r="B1410" i="1"/>
  <c r="B1411" i="1"/>
  <c r="B1412" i="1"/>
  <c r="B1413" i="1"/>
  <c r="B520" i="1"/>
  <c r="B521" i="1"/>
  <c r="B522" i="1"/>
  <c r="B523" i="1"/>
  <c r="B524" i="1"/>
  <c r="B525" i="1"/>
  <c r="B526" i="1"/>
  <c r="B527" i="1"/>
  <c r="B528" i="1"/>
  <c r="B529" i="1"/>
  <c r="B530" i="1"/>
  <c r="B531" i="1"/>
  <c r="B532" i="1"/>
  <c r="B533" i="1"/>
  <c r="B534" i="1"/>
  <c r="B535" i="1"/>
  <c r="B536" i="1"/>
  <c r="B537" i="1"/>
  <c r="B2741" i="1"/>
  <c r="B2742" i="1"/>
  <c r="B2743" i="1"/>
  <c r="B2744" i="1"/>
  <c r="B2745" i="1"/>
  <c r="B2746" i="1"/>
  <c r="B2753" i="1"/>
  <c r="B2754" i="1"/>
  <c r="B2755" i="1"/>
  <c r="B2756" i="1"/>
  <c r="B2757" i="1"/>
  <c r="B2758" i="1"/>
  <c r="B2747" i="1"/>
  <c r="B2748" i="1"/>
  <c r="B2749" i="1"/>
  <c r="B2750" i="1"/>
  <c r="B2751" i="1"/>
  <c r="B2752" i="1"/>
  <c r="B2759" i="1"/>
  <c r="B2760" i="1"/>
  <c r="B2761" i="1"/>
  <c r="B2762" i="1"/>
  <c r="B2763" i="1"/>
  <c r="B2764" i="1"/>
  <c r="B2701" i="1"/>
  <c r="B2702" i="1"/>
  <c r="B2703" i="1"/>
  <c r="B2704" i="1"/>
  <c r="B2705" i="1"/>
  <c r="B2706" i="1"/>
  <c r="B431" i="1"/>
  <c r="B432" i="1"/>
  <c r="B433" i="1"/>
  <c r="B434" i="1"/>
  <c r="B435" i="1"/>
  <c r="B436" i="1"/>
  <c r="B437" i="1"/>
  <c r="B438" i="1"/>
  <c r="B423" i="1"/>
  <c r="B424" i="1"/>
  <c r="B425" i="1"/>
  <c r="B426" i="1"/>
  <c r="B427" i="1"/>
  <c r="B428" i="1"/>
  <c r="B429" i="1"/>
  <c r="B430" i="1"/>
  <c r="B2685" i="1"/>
  <c r="B2686" i="1"/>
  <c r="B2687" i="1"/>
  <c r="B2688" i="1"/>
  <c r="B2689" i="1"/>
  <c r="B2690" i="1"/>
  <c r="B2691" i="1"/>
  <c r="B2692" i="1"/>
  <c r="B2693" i="1"/>
  <c r="B2694" i="1"/>
  <c r="B2695" i="1"/>
  <c r="B2696" i="1"/>
  <c r="B2697" i="1"/>
  <c r="B2698" i="1"/>
  <c r="B2699" i="1"/>
  <c r="B2700" i="1"/>
  <c r="B497" i="1"/>
  <c r="B498" i="1"/>
  <c r="B499" i="1"/>
  <c r="B500" i="1"/>
  <c r="B501" i="1"/>
  <c r="B502" i="1"/>
  <c r="B503" i="1"/>
  <c r="B504" i="1"/>
  <c r="B2523" i="1"/>
  <c r="B2524" i="1"/>
  <c r="B2525" i="1"/>
  <c r="B2526" i="1"/>
  <c r="B2527" i="1"/>
  <c r="B2528" i="1"/>
  <c r="B2529" i="1"/>
  <c r="B2530" i="1"/>
  <c r="B2795" i="1"/>
  <c r="B2794" i="1"/>
  <c r="B2793" i="1"/>
  <c r="B2792" i="1"/>
  <c r="B2791" i="1"/>
  <c r="B2790" i="1"/>
  <c r="B2789" i="1"/>
  <c r="B2788" i="1"/>
  <c r="B2796" i="1"/>
  <c r="B2797" i="1"/>
  <c r="B2798" i="1"/>
  <c r="B2799" i="1"/>
  <c r="B2800" i="1"/>
  <c r="B2801" i="1"/>
  <c r="B2802" i="1"/>
  <c r="B2803" i="1"/>
  <c r="B2804" i="1"/>
  <c r="B2805" i="1"/>
  <c r="B2806" i="1"/>
  <c r="B674" i="1"/>
  <c r="B675" i="1"/>
  <c r="B676" i="1"/>
  <c r="B677" i="1"/>
  <c r="B678" i="1"/>
  <c r="B679" i="1"/>
  <c r="B680" i="1"/>
  <c r="B2283" i="1"/>
  <c r="B2284" i="1"/>
  <c r="B2285" i="1"/>
  <c r="B2286" i="1"/>
  <c r="B2287" i="1"/>
  <c r="B2288" i="1"/>
  <c r="B2289" i="1"/>
  <c r="B1169" i="1"/>
  <c r="B1170" i="1"/>
  <c r="B1171" i="1"/>
  <c r="B1172" i="1"/>
  <c r="B1173" i="1"/>
  <c r="B1174" i="1"/>
  <c r="B1175" i="1"/>
  <c r="B1162" i="1"/>
  <c r="B1163" i="1"/>
  <c r="B1164" i="1"/>
  <c r="B1165" i="1"/>
  <c r="B1166" i="1"/>
  <c r="B1167" i="1"/>
  <c r="B1168" i="1"/>
  <c r="B6710" i="1"/>
  <c r="B6711" i="1"/>
  <c r="B6712" i="1"/>
  <c r="B6707" i="1"/>
  <c r="B6713" i="1"/>
  <c r="B6708" i="1"/>
  <c r="B6714" i="1"/>
  <c r="B6709" i="1"/>
  <c r="B6715" i="1"/>
  <c r="B5901" i="1"/>
  <c r="B5902" i="1"/>
  <c r="B5900" i="1"/>
  <c r="B5904" i="1"/>
  <c r="B5903" i="1"/>
  <c r="B5130" i="1"/>
  <c r="B5135" i="1"/>
  <c r="B5131" i="1"/>
  <c r="B5136" i="1"/>
  <c r="B5132" i="1"/>
  <c r="B5137" i="1"/>
  <c r="B5133" i="1"/>
  <c r="B5138" i="1"/>
  <c r="B5134" i="1"/>
  <c r="B5139" i="1"/>
  <c r="B3468" i="1"/>
  <c r="B3469" i="1"/>
  <c r="B3470" i="1"/>
  <c r="B3471" i="1"/>
  <c r="B4540" i="1"/>
  <c r="B4541" i="1"/>
  <c r="B4542" i="1"/>
  <c r="B4543" i="1"/>
  <c r="B5169" i="1"/>
  <c r="B5170" i="1"/>
  <c r="B5171" i="1"/>
  <c r="B5172" i="1"/>
  <c r="B3505" i="1"/>
  <c r="B3506" i="1"/>
  <c r="B3507" i="1"/>
  <c r="B3511" i="1"/>
  <c r="B3512" i="1"/>
  <c r="B3513" i="1"/>
  <c r="B4963" i="1"/>
  <c r="B4960" i="1"/>
  <c r="B4959" i="1"/>
  <c r="B4961" i="1"/>
  <c r="B4962" i="1"/>
  <c r="B5154" i="1"/>
  <c r="B5150" i="1"/>
  <c r="B5151" i="1"/>
  <c r="B5152" i="1"/>
  <c r="B5153" i="1"/>
  <c r="B4523" i="1"/>
  <c r="B4524" i="1"/>
  <c r="B4525" i="1"/>
  <c r="B5905" i="1"/>
  <c r="B5906" i="1"/>
  <c r="B5909" i="1"/>
  <c r="B5910" i="1"/>
  <c r="B249" i="1"/>
  <c r="B250" i="1"/>
  <c r="B251" i="1"/>
  <c r="B243" i="1"/>
  <c r="B244" i="1"/>
  <c r="B245" i="1"/>
  <c r="B35" i="1"/>
  <c r="B36" i="1"/>
  <c r="B37" i="1"/>
  <c r="B29" i="1"/>
  <c r="B30" i="1"/>
  <c r="B31" i="1"/>
  <c r="B38" i="1"/>
  <c r="B39" i="1"/>
  <c r="B40" i="1"/>
  <c r="B32" i="1"/>
  <c r="B33" i="1"/>
  <c r="B34" i="1"/>
  <c r="B125" i="1"/>
  <c r="B126" i="1"/>
  <c r="B123" i="1"/>
  <c r="B124" i="1"/>
  <c r="B252" i="1"/>
  <c r="B253" i="1"/>
  <c r="B254" i="1"/>
  <c r="B246" i="1"/>
  <c r="B247" i="1"/>
  <c r="B248" i="1"/>
  <c r="B290" i="1"/>
  <c r="B291" i="1"/>
  <c r="B292" i="1"/>
  <c r="B194" i="1"/>
  <c r="B195" i="1"/>
  <c r="B192" i="1"/>
  <c r="B193" i="1"/>
  <c r="B80" i="1"/>
  <c r="B81" i="1"/>
  <c r="B82" i="1"/>
  <c r="B83" i="1"/>
  <c r="B75" i="1"/>
  <c r="B76" i="1"/>
  <c r="B79" i="1"/>
  <c r="B84" i="1"/>
  <c r="B85" i="1"/>
  <c r="B77" i="1"/>
  <c r="B78" i="1"/>
  <c r="B232" i="1"/>
  <c r="B231" i="1"/>
  <c r="B230" i="1"/>
  <c r="B227" i="1"/>
  <c r="B228" i="1"/>
  <c r="B229" i="1"/>
  <c r="B136" i="1"/>
  <c r="B137" i="1"/>
  <c r="B138" i="1"/>
  <c r="B166" i="1"/>
  <c r="B167" i="1"/>
  <c r="B168" i="1"/>
  <c r="B5140" i="1"/>
  <c r="B5141" i="1"/>
  <c r="B5142" i="1"/>
  <c r="B4529" i="1"/>
  <c r="B4530" i="1"/>
  <c r="B4531" i="1"/>
  <c r="B23" i="1"/>
  <c r="B24" i="1"/>
  <c r="B19" i="1"/>
  <c r="B20" i="1"/>
  <c r="B21" i="1"/>
  <c r="B3281" i="1"/>
  <c r="B3282" i="1"/>
  <c r="B3283" i="1"/>
  <c r="B3284" i="1"/>
  <c r="B3285" i="1"/>
  <c r="B3286" i="1"/>
  <c r="B3287" i="1"/>
  <c r="B3288" i="1"/>
  <c r="B3289" i="1"/>
  <c r="B3290" i="1"/>
  <c r="B3291" i="1"/>
  <c r="B3292" i="1"/>
  <c r="B3293" i="1"/>
  <c r="B623" i="1"/>
  <c r="B2580" i="1"/>
  <c r="B2581" i="1"/>
  <c r="B2582" i="1"/>
  <c r="B2583" i="1"/>
  <c r="B2584" i="1"/>
  <c r="B2585" i="1"/>
  <c r="B2591" i="1"/>
  <c r="B2592" i="1"/>
  <c r="B2609" i="1"/>
  <c r="B2586" i="1"/>
  <c r="B2587" i="1"/>
  <c r="B2588" i="1"/>
  <c r="B2589" i="1"/>
  <c r="B2590" i="1"/>
  <c r="B2593" i="1"/>
  <c r="B2594" i="1"/>
  <c r="B2574" i="1"/>
  <c r="B2575" i="1"/>
  <c r="B2576" i="1"/>
  <c r="B2577" i="1"/>
  <c r="B2578" i="1"/>
  <c r="B2579" i="1"/>
  <c r="B2603" i="1"/>
  <c r="B2604" i="1"/>
  <c r="B2605" i="1"/>
  <c r="B2606" i="1"/>
  <c r="B2607" i="1"/>
  <c r="B2608" i="1"/>
  <c r="B2595" i="1"/>
  <c r="B2596" i="1"/>
  <c r="B2597" i="1"/>
  <c r="B2598" i="1"/>
  <c r="B2599" i="1"/>
  <c r="B2600" i="1"/>
  <c r="B2601" i="1"/>
  <c r="B2602" i="1"/>
  <c r="B2648" i="1"/>
  <c r="B2649" i="1"/>
  <c r="B2650" i="1"/>
  <c r="B2651" i="1"/>
  <c r="B2652" i="1"/>
  <c r="B2653" i="1"/>
  <c r="B2610" i="1"/>
  <c r="B2611" i="1"/>
  <c r="B2612" i="1"/>
  <c r="B2613" i="1"/>
  <c r="B2614" i="1"/>
  <c r="B2615" i="1"/>
  <c r="B2616" i="1"/>
  <c r="B2617" i="1"/>
  <c r="B2618" i="1"/>
  <c r="B2619" i="1"/>
  <c r="B2620" i="1"/>
  <c r="B2621" i="1"/>
  <c r="B2622" i="1"/>
  <c r="B2623" i="1"/>
  <c r="B2624" i="1"/>
  <c r="B2625" i="1"/>
  <c r="B2640" i="1"/>
  <c r="B2641" i="1"/>
  <c r="B2642" i="1"/>
  <c r="B2643" i="1"/>
  <c r="B2644" i="1"/>
  <c r="B2645" i="1"/>
  <c r="B2646" i="1"/>
  <c r="B2647" i="1"/>
  <c r="B2634" i="1"/>
  <c r="B2635" i="1"/>
  <c r="B2636" i="1"/>
  <c r="B2637" i="1"/>
  <c r="B2638" i="1"/>
  <c r="B2639" i="1"/>
  <c r="B2626" i="1"/>
  <c r="B2627" i="1"/>
  <c r="B2628" i="1"/>
  <c r="B2629" i="1"/>
  <c r="B2630" i="1"/>
  <c r="B2631" i="1"/>
  <c r="B2632" i="1"/>
  <c r="B2633" i="1"/>
  <c r="B2787" i="1"/>
  <c r="B2786" i="1"/>
  <c r="B2785" i="1"/>
  <c r="B2784" i="1"/>
  <c r="B2783" i="1"/>
  <c r="B2782" i="1"/>
  <c r="B2775" i="1"/>
  <c r="B2776" i="1"/>
  <c r="B2777" i="1"/>
  <c r="B2778" i="1"/>
  <c r="B2779" i="1"/>
  <c r="B2780" i="1"/>
  <c r="B2781" i="1"/>
  <c r="B351" i="1"/>
  <c r="B352" i="1"/>
  <c r="B353" i="1"/>
  <c r="B354" i="1"/>
  <c r="B355" i="1"/>
  <c r="B356" i="1"/>
  <c r="B485" i="1"/>
  <c r="B486" i="1"/>
  <c r="B487" i="1"/>
  <c r="B488" i="1"/>
  <c r="B489" i="1"/>
  <c r="B490" i="1"/>
  <c r="B445" i="1"/>
  <c r="B446" i="1"/>
  <c r="B447" i="1"/>
  <c r="B448" i="1"/>
  <c r="B449" i="1"/>
  <c r="B450" i="1"/>
  <c r="B453" i="1"/>
  <c r="B454" i="1"/>
  <c r="B479" i="1"/>
  <c r="B480" i="1"/>
  <c r="B481" i="1"/>
  <c r="B482" i="1"/>
  <c r="B483" i="1"/>
  <c r="B484" i="1"/>
  <c r="B439" i="1"/>
  <c r="B440" i="1"/>
  <c r="B441" i="1"/>
  <c r="B442" i="1"/>
  <c r="B443" i="1"/>
  <c r="B444" i="1"/>
  <c r="B451" i="1"/>
  <c r="B452" i="1"/>
  <c r="B491" i="1"/>
  <c r="B492" i="1"/>
  <c r="B493" i="1"/>
  <c r="B494" i="1"/>
  <c r="B495" i="1"/>
  <c r="B496" i="1"/>
  <c r="B455" i="1"/>
  <c r="B456" i="1"/>
  <c r="B457" i="1"/>
  <c r="B458" i="1"/>
  <c r="B459" i="1"/>
  <c r="B460" i="1"/>
  <c r="B461" i="1"/>
  <c r="B462" i="1"/>
  <c r="B2707" i="1"/>
  <c r="B2708" i="1"/>
  <c r="B2709" i="1"/>
  <c r="B2710" i="1"/>
  <c r="B2714" i="1"/>
  <c r="B2711" i="1"/>
  <c r="B2712" i="1"/>
  <c r="B2713" i="1"/>
  <c r="B506" i="1"/>
  <c r="B507" i="1"/>
  <c r="B508" i="1"/>
  <c r="B509" i="1"/>
  <c r="B510" i="1"/>
  <c r="B511" i="1"/>
  <c r="B512" i="1"/>
  <c r="B139" i="1"/>
  <c r="B140" i="1"/>
  <c r="B141" i="1"/>
  <c r="B170" i="1"/>
  <c r="B169" i="1"/>
  <c r="B171" i="1"/>
  <c r="B44" i="1"/>
  <c r="B45" i="1"/>
  <c r="B46" i="1"/>
  <c r="B41" i="1"/>
  <c r="B42" i="1"/>
  <c r="B43" i="1"/>
  <c r="B255" i="1"/>
  <c r="B256" i="1"/>
  <c r="B257" i="1"/>
  <c r="B102" i="1"/>
  <c r="B101" i="1"/>
  <c r="B103" i="1"/>
  <c r="B99" i="1"/>
  <c r="B98" i="1"/>
  <c r="B100" i="1"/>
  <c r="B293" i="1"/>
  <c r="B294" i="1"/>
  <c r="B295" i="1"/>
  <c r="B198" i="1"/>
  <c r="B199" i="1"/>
  <c r="B196" i="1"/>
  <c r="B197" i="1"/>
  <c r="B4532" i="1"/>
  <c r="B4533" i="1"/>
  <c r="B5147" i="1"/>
  <c r="B5148" i="1"/>
  <c r="B5149" i="1"/>
  <c r="B3426" i="1"/>
  <c r="B3424" i="1"/>
  <c r="B3422" i="1"/>
  <c r="B3432" i="1"/>
  <c r="B3434" i="1"/>
  <c r="B5350" i="1"/>
  <c r="B5348" i="1"/>
  <c r="B4143" i="1"/>
  <c r="B4146" i="1"/>
  <c r="B4141" i="1"/>
  <c r="B4153" i="1"/>
  <c r="B4148" i="1"/>
  <c r="B4150" i="1"/>
  <c r="B5338" i="1"/>
  <c r="B5337" i="1"/>
  <c r="B5336" i="1"/>
  <c r="B5339" i="1"/>
  <c r="B3520" i="1"/>
  <c r="B3521" i="1"/>
  <c r="B3517" i="1"/>
  <c r="B5065" i="1"/>
  <c r="B6720" i="1"/>
  <c r="B6719" i="1"/>
  <c r="B6721" i="1"/>
  <c r="B6728" i="1"/>
  <c r="B5295" i="1"/>
  <c r="B5412" i="1"/>
  <c r="B5414" i="1"/>
  <c r="B5739" i="1"/>
  <c r="B5743" i="1"/>
  <c r="B5741" i="1"/>
  <c r="B6670" i="1"/>
  <c r="B6666" i="1"/>
  <c r="B6668" i="1"/>
  <c r="B6672" i="1"/>
  <c r="B5798" i="1"/>
  <c r="B3914" i="1"/>
  <c r="B3906" i="1"/>
  <c r="B3910" i="1"/>
  <c r="B3916" i="1"/>
  <c r="B4865" i="1"/>
  <c r="B4867" i="1"/>
  <c r="B4869" i="1"/>
  <c r="B5486" i="1"/>
  <c r="B5488" i="1"/>
  <c r="B5313" i="1"/>
  <c r="B5353" i="1"/>
  <c r="B5355" i="1"/>
  <c r="B5351" i="1"/>
  <c r="B3885" i="1"/>
  <c r="B3887" i="1"/>
  <c r="B3883" i="1"/>
  <c r="B4526" i="1"/>
  <c r="B4527" i="1"/>
  <c r="B4528" i="1"/>
  <c r="B5127" i="1"/>
  <c r="B5128" i="1"/>
  <c r="B5129" i="1"/>
  <c r="B54" i="1"/>
  <c r="B55" i="1"/>
  <c r="B56" i="1"/>
  <c r="B51" i="1"/>
  <c r="B52" i="1"/>
  <c r="B53" i="1"/>
  <c r="B158" i="1"/>
  <c r="B159" i="1"/>
  <c r="B163" i="1"/>
  <c r="B164" i="1"/>
  <c r="B165" i="1"/>
  <c r="B160" i="1"/>
  <c r="B161" i="1"/>
  <c r="B162" i="1"/>
  <c r="B299" i="1"/>
  <c r="B300" i="1"/>
  <c r="B301" i="1"/>
  <c r="B186" i="1"/>
  <c r="B187" i="1"/>
  <c r="B184" i="1"/>
  <c r="B185" i="1"/>
  <c r="B144" i="1"/>
  <c r="B142" i="1"/>
  <c r="B143" i="1"/>
  <c r="B174" i="1"/>
  <c r="B172" i="1"/>
  <c r="B173" i="1"/>
  <c r="B66" i="1"/>
  <c r="B67" i="1"/>
  <c r="B68" i="1"/>
  <c r="B63" i="1"/>
  <c r="B64" i="1"/>
  <c r="B65" i="1"/>
  <c r="B119" i="1"/>
  <c r="B120" i="1"/>
  <c r="B271" i="1"/>
  <c r="B272" i="1"/>
  <c r="B273" i="1"/>
  <c r="B268" i="1"/>
  <c r="B269" i="1"/>
  <c r="B270" i="1"/>
  <c r="B208" i="1"/>
  <c r="B209" i="1"/>
  <c r="B206" i="1"/>
  <c r="B207" i="1"/>
  <c r="B27" i="1"/>
  <c r="B28" i="1"/>
  <c r="B25" i="1"/>
  <c r="B26" i="1"/>
  <c r="B241" i="1"/>
  <c r="B242" i="1"/>
  <c r="B239" i="1"/>
  <c r="B240" i="1"/>
  <c r="B188" i="1"/>
  <c r="B190" i="1"/>
  <c r="B189" i="1"/>
  <c r="B191" i="1"/>
  <c r="B4534" i="1"/>
  <c r="B309" i="1"/>
  <c r="B310" i="1"/>
  <c r="B321" i="1"/>
  <c r="B322" i="1"/>
  <c r="B317" i="1"/>
  <c r="B318" i="1"/>
  <c r="B313" i="1"/>
  <c r="B314" i="1"/>
  <c r="B311" i="1"/>
  <c r="B312" i="1"/>
  <c r="B307" i="1"/>
  <c r="B308" i="1"/>
  <c r="B305" i="1"/>
  <c r="B306" i="1"/>
  <c r="B323" i="1"/>
  <c r="B324" i="1"/>
  <c r="B319" i="1"/>
  <c r="B320" i="1"/>
  <c r="B325" i="1"/>
  <c r="B326" i="1"/>
  <c r="B315" i="1"/>
  <c r="B316" i="1"/>
  <c r="B22" i="1"/>
  <c r="B5395" i="1"/>
  <c r="B5394" i="1"/>
  <c r="B7004" i="1"/>
  <c r="B3795" i="1"/>
  <c r="B7073" i="1"/>
  <c r="B3684" i="1"/>
  <c r="B5672" i="1"/>
  <c r="B5673" i="1"/>
  <c r="B5671" i="1"/>
  <c r="B5674" i="1"/>
  <c r="B7071" i="1"/>
  <c r="B5416" i="1"/>
  <c r="B5417" i="1"/>
  <c r="B4871" i="1"/>
  <c r="B4872" i="1"/>
  <c r="B4873" i="1"/>
  <c r="B5886" i="1"/>
  <c r="B4594" i="1"/>
  <c r="B4595" i="1"/>
  <c r="B4745" i="1"/>
  <c r="B4746" i="1"/>
  <c r="B5219" i="1"/>
  <c r="B5887" i="1"/>
  <c r="B5889" i="1"/>
  <c r="B5888" i="1"/>
  <c r="B5890" i="1"/>
  <c r="B3787" i="1"/>
  <c r="B3788" i="1"/>
  <c r="B3784" i="1"/>
  <c r="B3785" i="1"/>
  <c r="B3792" i="1"/>
  <c r="B3786" i="1"/>
  <c r="B3789" i="1"/>
  <c r="B3790" i="1"/>
  <c r="B3791" i="1"/>
  <c r="B6162" i="1"/>
  <c r="B6163" i="1"/>
  <c r="B4747" i="1"/>
  <c r="B4748" i="1"/>
  <c r="B3889" i="1"/>
  <c r="B3890" i="1"/>
  <c r="B3891" i="1"/>
  <c r="B3892" i="1"/>
  <c r="B3450" i="1"/>
  <c r="B5067" i="1"/>
  <c r="B5066" i="1"/>
  <c r="B5068" i="1"/>
  <c r="B5069" i="1"/>
  <c r="B5070" i="1"/>
  <c r="B5071" i="1"/>
  <c r="B2182" i="1"/>
  <c r="B2184" i="1"/>
  <c r="B2183" i="1"/>
  <c r="B2185" i="1"/>
  <c r="B2186" i="1"/>
  <c r="B2177" i="1"/>
  <c r="B2179" i="1"/>
  <c r="B2178" i="1"/>
  <c r="B2180" i="1"/>
  <c r="B2181" i="1"/>
  <c r="B1736" i="1"/>
  <c r="B1738" i="1"/>
  <c r="B1737" i="1"/>
  <c r="B1739" i="1"/>
  <c r="B1740" i="1"/>
  <c r="B1883" i="1"/>
  <c r="B1885" i="1"/>
  <c r="B1884" i="1"/>
  <c r="B1886" i="1"/>
  <c r="B1887" i="1"/>
  <c r="B1843" i="1"/>
  <c r="B1844" i="1"/>
  <c r="B1845" i="1"/>
  <c r="B1846" i="1"/>
  <c r="B1831" i="1"/>
  <c r="B1834" i="1"/>
  <c r="B1835" i="1"/>
  <c r="B1836" i="1"/>
  <c r="B1837" i="1"/>
  <c r="B1833" i="1"/>
  <c r="B1832" i="1"/>
  <c r="B1839" i="1"/>
  <c r="B1840" i="1"/>
  <c r="B1841" i="1"/>
  <c r="B1842" i="1"/>
  <c r="B1838" i="1"/>
  <c r="B1720" i="1"/>
  <c r="B1718" i="1"/>
  <c r="B1722" i="1"/>
  <c r="B1727" i="1"/>
  <c r="B1723" i="1"/>
  <c r="B1728" i="1"/>
  <c r="B1724" i="1"/>
  <c r="B1729" i="1"/>
  <c r="B1725" i="1"/>
  <c r="B1730" i="1"/>
  <c r="B1721" i="1"/>
  <c r="B1726" i="1"/>
  <c r="B1719" i="1"/>
  <c r="B1732" i="1"/>
  <c r="B1733" i="1"/>
  <c r="B1734" i="1"/>
  <c r="B1735" i="1"/>
  <c r="B1731" i="1"/>
  <c r="B1783" i="1"/>
  <c r="B1781" i="1"/>
  <c r="B1785" i="1"/>
  <c r="B1790" i="1"/>
  <c r="B1786" i="1"/>
  <c r="B1791" i="1"/>
  <c r="B1787" i="1"/>
  <c r="B1792" i="1"/>
  <c r="B1788" i="1"/>
  <c r="B1793" i="1"/>
  <c r="B1784" i="1"/>
  <c r="B1789" i="1"/>
  <c r="B1782" i="1"/>
  <c r="B1795" i="1"/>
  <c r="B1796" i="1"/>
  <c r="B1797" i="1"/>
  <c r="B1798" i="1"/>
  <c r="B1794" i="1"/>
  <c r="B1427" i="1"/>
  <c r="B1428" i="1"/>
  <c r="B1429" i="1"/>
  <c r="B1430" i="1"/>
  <c r="B1431" i="1"/>
  <c r="B1432" i="1"/>
  <c r="B1435" i="1"/>
  <c r="B1433" i="1"/>
  <c r="B1434" i="1"/>
  <c r="B2659" i="1"/>
  <c r="B2660" i="1"/>
  <c r="B2661" i="1"/>
  <c r="B2662" i="1"/>
  <c r="B2663" i="1"/>
  <c r="B412" i="1"/>
  <c r="B413" i="1"/>
  <c r="B414" i="1"/>
  <c r="B1866" i="1"/>
  <c r="B1865" i="1"/>
  <c r="B4941" i="1"/>
  <c r="B4943" i="1"/>
  <c r="B4942" i="1"/>
  <c r="B4944" i="1"/>
  <c r="B4945" i="1"/>
  <c r="B3252" i="1"/>
  <c r="B3253" i="1"/>
  <c r="B3258" i="1"/>
  <c r="B6143" i="1"/>
  <c r="B5090" i="1"/>
  <c r="B6535" i="1"/>
  <c r="B6536" i="1"/>
  <c r="B4297" i="1"/>
  <c r="B4298" i="1"/>
  <c r="B6537" i="1"/>
  <c r="B6538" i="1"/>
  <c r="B6534" i="1"/>
  <c r="B6155" i="1"/>
  <c r="B4889" i="1"/>
  <c r="B4888" i="1"/>
  <c r="B6144" i="1"/>
  <c r="B6145" i="1"/>
  <c r="B6531" i="1"/>
  <c r="B6532" i="1"/>
  <c r="B5366" i="1"/>
  <c r="B5365" i="1"/>
  <c r="B5385" i="1"/>
  <c r="B5384" i="1"/>
  <c r="B3318" i="1"/>
  <c r="B3317" i="1"/>
  <c r="B6682" i="1"/>
  <c r="B6683" i="1"/>
  <c r="B6412" i="1"/>
  <c r="B6411" i="1"/>
  <c r="B3810" i="1"/>
  <c r="B6593" i="1"/>
  <c r="B6595" i="1"/>
  <c r="B6594" i="1"/>
  <c r="B6748" i="1"/>
  <c r="B6749" i="1"/>
  <c r="B3254" i="1"/>
  <c r="B3255" i="1"/>
  <c r="B6751" i="1"/>
  <c r="B6754" i="1"/>
  <c r="B6750" i="1"/>
  <c r="B6752" i="1"/>
  <c r="B6753" i="1"/>
  <c r="B4134" i="1"/>
  <c r="B4133" i="1"/>
  <c r="B4135" i="1"/>
  <c r="B4138" i="1"/>
  <c r="B4139" i="1"/>
  <c r="B4136" i="1"/>
  <c r="B4137" i="1"/>
  <c r="B6095" i="1"/>
  <c r="B6094" i="1"/>
  <c r="B5404" i="1"/>
  <c r="B5406" i="1"/>
  <c r="B5405" i="1"/>
  <c r="B5407" i="1"/>
  <c r="B5805" i="1"/>
  <c r="B4855" i="1"/>
  <c r="B4856" i="1"/>
  <c r="B4857" i="1"/>
  <c r="B4858" i="1"/>
  <c r="B3725" i="1"/>
  <c r="B3724" i="1"/>
  <c r="B3730" i="1"/>
  <c r="B3726" i="1"/>
  <c r="B3722" i="1"/>
  <c r="B3731" i="1"/>
  <c r="B3727" i="1"/>
  <c r="B3723" i="1"/>
  <c r="B3732" i="1"/>
  <c r="B3733" i="1"/>
  <c r="B3728" i="1"/>
  <c r="B3729" i="1"/>
  <c r="B5286" i="1"/>
  <c r="B5285" i="1"/>
  <c r="B5287" i="1"/>
  <c r="B5288" i="1"/>
  <c r="B4614" i="1"/>
  <c r="B4613" i="1"/>
  <c r="B4615" i="1"/>
  <c r="B49" i="1"/>
  <c r="B50" i="1"/>
  <c r="B47" i="1"/>
  <c r="B48" i="1"/>
  <c r="B260" i="1"/>
  <c r="B261" i="1"/>
  <c r="B258" i="1"/>
  <c r="B259" i="1"/>
  <c r="B108" i="1"/>
  <c r="B109" i="1"/>
  <c r="B106" i="1"/>
  <c r="B107" i="1"/>
  <c r="B104" i="1"/>
  <c r="B105" i="1"/>
  <c r="B296" i="1"/>
  <c r="B297" i="1"/>
  <c r="B298" i="1"/>
  <c r="B200" i="1"/>
  <c r="B201" i="1"/>
  <c r="B225" i="1"/>
  <c r="B226" i="1"/>
  <c r="B3357" i="1"/>
  <c r="B3356" i="1"/>
  <c r="B3355" i="1"/>
  <c r="B3358" i="1"/>
  <c r="B3361" i="1"/>
  <c r="B3360" i="1"/>
  <c r="B3359" i="1"/>
  <c r="B3362" i="1"/>
  <c r="B3363" i="1"/>
  <c r="B3364" i="1"/>
  <c r="B3366" i="1"/>
  <c r="B3365" i="1"/>
  <c r="B3367" i="1"/>
  <c r="B3368" i="1"/>
  <c r="B3369" i="1"/>
  <c r="B3370" i="1"/>
  <c r="B3371" i="1"/>
  <c r="B3372" i="1"/>
  <c r="B3373" i="1"/>
  <c r="B3374" i="1"/>
  <c r="B3375" i="1"/>
  <c r="B3376" i="1"/>
  <c r="B3377" i="1"/>
  <c r="B3378" i="1"/>
  <c r="B3379" i="1"/>
  <c r="B3382" i="1"/>
  <c r="B3381" i="1"/>
  <c r="B3380" i="1"/>
  <c r="B3384" i="1"/>
  <c r="B3383" i="1"/>
  <c r="B1633" i="1"/>
  <c r="B1634" i="1"/>
  <c r="B1635" i="1"/>
  <c r="B1636" i="1"/>
  <c r="B1637" i="1"/>
  <c r="B1623" i="1"/>
  <c r="B1624" i="1"/>
  <c r="B1625" i="1"/>
  <c r="B1626" i="1"/>
  <c r="B1627" i="1"/>
  <c r="B1613" i="1"/>
  <c r="B1619" i="1"/>
  <c r="B1620" i="1"/>
  <c r="B1621" i="1"/>
  <c r="B1622" i="1"/>
  <c r="B1614" i="1"/>
  <c r="B1615" i="1"/>
  <c r="B1616" i="1"/>
  <c r="B1617" i="1"/>
  <c r="B1618" i="1"/>
  <c r="B1628" i="1"/>
  <c r="B1629" i="1"/>
  <c r="B1630" i="1"/>
  <c r="B1631" i="1"/>
  <c r="B1632" i="1"/>
  <c r="B1571" i="1"/>
  <c r="B1577" i="1"/>
  <c r="B1578" i="1"/>
  <c r="B1579" i="1"/>
  <c r="B1580" i="1"/>
  <c r="B1572" i="1"/>
  <c r="B1573" i="1"/>
  <c r="B1574" i="1"/>
  <c r="B1575" i="1"/>
  <c r="B1576" i="1"/>
  <c r="B1582" i="1"/>
  <c r="B1588" i="1"/>
  <c r="B1589" i="1"/>
  <c r="B1590" i="1"/>
  <c r="B1591" i="1"/>
  <c r="B1583" i="1"/>
  <c r="B1584" i="1"/>
  <c r="B1585" i="1"/>
  <c r="B1586" i="1"/>
  <c r="B1587" i="1"/>
  <c r="B2559" i="1"/>
  <c r="B2557" i="1"/>
  <c r="B2558" i="1"/>
  <c r="B2717" i="1"/>
  <c r="B2718" i="1"/>
  <c r="B2715" i="1"/>
  <c r="B2716" i="1"/>
  <c r="B2546" i="1"/>
  <c r="B2544" i="1"/>
  <c r="B2545" i="1"/>
  <c r="B1873" i="1"/>
  <c r="B1874" i="1"/>
  <c r="B1876" i="1"/>
  <c r="B1875" i="1"/>
  <c r="B1877" i="1"/>
  <c r="B1553" i="1"/>
  <c r="B1554" i="1"/>
  <c r="B1555" i="1"/>
  <c r="B1556" i="1"/>
  <c r="B1557" i="1"/>
  <c r="B1558" i="1"/>
  <c r="B1706" i="1"/>
  <c r="B1137" i="1"/>
  <c r="B1138" i="1"/>
  <c r="B1139" i="1"/>
  <c r="B1140" i="1"/>
  <c r="B1141" i="1"/>
  <c r="B750" i="1"/>
  <c r="B751" i="1"/>
  <c r="B734" i="1"/>
  <c r="B735" i="1"/>
  <c r="B736" i="1"/>
  <c r="B737" i="1"/>
  <c r="B752" i="1"/>
  <c r="B753" i="1"/>
  <c r="B746" i="1"/>
  <c r="B747" i="1"/>
  <c r="B748" i="1"/>
  <c r="B749" i="1"/>
  <c r="B895" i="1"/>
  <c r="B887" i="1"/>
  <c r="B889" i="1"/>
  <c r="B890" i="1"/>
  <c r="B891" i="1"/>
  <c r="B896" i="1"/>
  <c r="B888" i="1"/>
  <c r="B892" i="1"/>
  <c r="B893" i="1"/>
  <c r="B894" i="1"/>
  <c r="B686" i="1"/>
  <c r="B691" i="1"/>
  <c r="B692" i="1"/>
  <c r="B693" i="1"/>
  <c r="B694" i="1"/>
  <c r="B695" i="1"/>
  <c r="B696" i="1"/>
  <c r="B697" i="1"/>
  <c r="B698" i="1"/>
  <c r="B699" i="1"/>
  <c r="B700" i="1"/>
  <c r="B701" i="1"/>
  <c r="B687" i="1"/>
  <c r="B688" i="1"/>
  <c r="B689" i="1"/>
  <c r="B690" i="1"/>
  <c r="B1638" i="1"/>
  <c r="B1651" i="1"/>
  <c r="B1652" i="1"/>
  <c r="B1653" i="1"/>
  <c r="B1639" i="1"/>
  <c r="B1640" i="1"/>
  <c r="B1641" i="1"/>
  <c r="B1642" i="1"/>
  <c r="B2091" i="1"/>
  <c r="B2092" i="1"/>
  <c r="B2093" i="1"/>
  <c r="B2094" i="1"/>
  <c r="B2095" i="1"/>
  <c r="B2096" i="1"/>
  <c r="B2097" i="1"/>
  <c r="B2098" i="1"/>
  <c r="B1599" i="1"/>
  <c r="B1603" i="1"/>
  <c r="B1600" i="1"/>
  <c r="B1604" i="1"/>
  <c r="B1601" i="1"/>
  <c r="B1605" i="1"/>
  <c r="B1602" i="1"/>
  <c r="B1592" i="1"/>
  <c r="B1596" i="1"/>
  <c r="B1593" i="1"/>
  <c r="B1597" i="1"/>
  <c r="B1594" i="1"/>
  <c r="B1598" i="1"/>
  <c r="B1595" i="1"/>
  <c r="B1606" i="1"/>
  <c r="B1607" i="1"/>
  <c r="B1608" i="1"/>
  <c r="B1609" i="1"/>
  <c r="B1610" i="1"/>
  <c r="B1611" i="1"/>
  <c r="B1612" i="1"/>
  <c r="B2316" i="1"/>
  <c r="B2317" i="1"/>
  <c r="B2318" i="1"/>
  <c r="B2319" i="1"/>
  <c r="B2320" i="1"/>
  <c r="B2321" i="1"/>
  <c r="B2322" i="1"/>
  <c r="B2323" i="1"/>
  <c r="B1176" i="1"/>
  <c r="B1177" i="1"/>
  <c r="B1178" i="1"/>
  <c r="B1581" i="1"/>
  <c r="B3893" i="1"/>
  <c r="B3894" i="1"/>
  <c r="B3202" i="1"/>
  <c r="B4913" i="1"/>
  <c r="B4982" i="1"/>
  <c r="B7072" i="1"/>
  <c r="B5011" i="1"/>
  <c r="B5012" i="1"/>
  <c r="B5013" i="1"/>
  <c r="B5014" i="1"/>
  <c r="B5015" i="1"/>
  <c r="B5016" i="1"/>
  <c r="B5017" i="1"/>
  <c r="B5018" i="1"/>
  <c r="B5019" i="1"/>
  <c r="B5020" i="1"/>
  <c r="B4337" i="1"/>
  <c r="B4338" i="1"/>
  <c r="B4339" i="1"/>
  <c r="B4340" i="1"/>
  <c r="B4341" i="1"/>
  <c r="B4342" i="1"/>
  <c r="B4343" i="1"/>
  <c r="B4344" i="1"/>
  <c r="B4346" i="1"/>
  <c r="B4347" i="1"/>
  <c r="B4348" i="1"/>
  <c r="B4349" i="1"/>
  <c r="B4350" i="1"/>
  <c r="B4345" i="1"/>
  <c r="B3447" i="1"/>
  <c r="B3448" i="1"/>
  <c r="B3438" i="1"/>
  <c r="B3439" i="1"/>
  <c r="B3440" i="1"/>
  <c r="B3441" i="1"/>
  <c r="B3442" i="1"/>
  <c r="B3443" i="1"/>
  <c r="B3444" i="1"/>
  <c r="B3445" i="1"/>
  <c r="B3446" i="1"/>
  <c r="B5375" i="1"/>
  <c r="B5374" i="1"/>
  <c r="B5373" i="1"/>
  <c r="B5376" i="1"/>
  <c r="B5377" i="1"/>
  <c r="B5378" i="1"/>
  <c r="B5379" i="1"/>
  <c r="B5380" i="1"/>
  <c r="B5381" i="1"/>
  <c r="B5382" i="1"/>
  <c r="B5383" i="1"/>
  <c r="B5386" i="1"/>
  <c r="B5387" i="1"/>
  <c r="B5388" i="1"/>
  <c r="B5389" i="1"/>
  <c r="B5390" i="1"/>
  <c r="B5391" i="1"/>
  <c r="B5392" i="1"/>
  <c r="B5393" i="1"/>
  <c r="B4906" i="1"/>
  <c r="B4907" i="1"/>
  <c r="B4908" i="1"/>
  <c r="B4909" i="1"/>
  <c r="B4910" i="1"/>
  <c r="B4911" i="1"/>
  <c r="B4905" i="1"/>
  <c r="B4912" i="1"/>
  <c r="B4894" i="1"/>
  <c r="B4895" i="1"/>
  <c r="B4900" i="1"/>
  <c r="B4896" i="1"/>
  <c r="B4901" i="1"/>
  <c r="B4897" i="1"/>
  <c r="B4902" i="1"/>
  <c r="B4898" i="1"/>
  <c r="B4899" i="1"/>
  <c r="B4903" i="1"/>
  <c r="B4904" i="1"/>
  <c r="B5032" i="1"/>
  <c r="B5031" i="1"/>
  <c r="B5023" i="1"/>
  <c r="B5024" i="1"/>
  <c r="B5025" i="1"/>
  <c r="B5026" i="1"/>
  <c r="B5027" i="1"/>
  <c r="B5028" i="1"/>
  <c r="B5029" i="1"/>
  <c r="B5030" i="1"/>
  <c r="B5034" i="1"/>
  <c r="B5033" i="1"/>
  <c r="B6582" i="1"/>
  <c r="B6583" i="1"/>
  <c r="B6584" i="1"/>
  <c r="B6585" i="1"/>
  <c r="B6586" i="1"/>
  <c r="B6587" i="1"/>
  <c r="B6588" i="1"/>
  <c r="B6589" i="1"/>
  <c r="B6590" i="1"/>
  <c r="B6591" i="1"/>
  <c r="B6592" i="1"/>
  <c r="B6603" i="1"/>
  <c r="B6596" i="1"/>
  <c r="B6597" i="1"/>
  <c r="B6598" i="1"/>
  <c r="B6599" i="1"/>
  <c r="B6600" i="1"/>
  <c r="B6601" i="1"/>
  <c r="B6602" i="1"/>
  <c r="B6607" i="1"/>
  <c r="B6606" i="1"/>
  <c r="B6605" i="1"/>
  <c r="B6604" i="1"/>
  <c r="B3680" i="1"/>
  <c r="B3681" i="1"/>
  <c r="B3734" i="1"/>
  <c r="B3735" i="1"/>
  <c r="B3736" i="1"/>
  <c r="B3737" i="1"/>
  <c r="B3738" i="1"/>
  <c r="B3739" i="1"/>
  <c r="B3740" i="1"/>
  <c r="B3741" i="1"/>
  <c r="B3742" i="1"/>
  <c r="B3743" i="1"/>
  <c r="B3744" i="1"/>
  <c r="B4158" i="1"/>
  <c r="B4157" i="1"/>
  <c r="B4156" i="1"/>
  <c r="B4159" i="1"/>
  <c r="B4160" i="1"/>
  <c r="B4161" i="1"/>
  <c r="B4162" i="1"/>
  <c r="B4163" i="1"/>
  <c r="B4164" i="1"/>
  <c r="B4165" i="1"/>
  <c r="B4166" i="1"/>
  <c r="B4167" i="1"/>
  <c r="B4168" i="1"/>
  <c r="B4169" i="1"/>
  <c r="B4170" i="1"/>
  <c r="B4171" i="1"/>
  <c r="B4172" i="1"/>
  <c r="B4173" i="1"/>
  <c r="B4174" i="1"/>
  <c r="B3836" i="1"/>
  <c r="B3822" i="1"/>
  <c r="B3821" i="1"/>
  <c r="B3823" i="1"/>
  <c r="B3824" i="1"/>
  <c r="B3825" i="1"/>
  <c r="B3826" i="1"/>
  <c r="B3827" i="1"/>
  <c r="B3828" i="1"/>
  <c r="B3830" i="1"/>
  <c r="B3829" i="1"/>
  <c r="B3831" i="1"/>
  <c r="B3832" i="1"/>
  <c r="B3833" i="1"/>
  <c r="B3834" i="1"/>
  <c r="B3835" i="1"/>
  <c r="B3811" i="1"/>
  <c r="B3812" i="1"/>
  <c r="B3813" i="1"/>
  <c r="B3814" i="1"/>
  <c r="B3815" i="1"/>
  <c r="B3816" i="1"/>
  <c r="B3817" i="1"/>
  <c r="B3818" i="1"/>
  <c r="B3819" i="1"/>
  <c r="B3820" i="1"/>
  <c r="B3921" i="1"/>
  <c r="B3922" i="1"/>
  <c r="B3923" i="1"/>
  <c r="B3924" i="1"/>
  <c r="B3925" i="1"/>
  <c r="B3926" i="1"/>
  <c r="B3927" i="1"/>
  <c r="B3928" i="1"/>
  <c r="B3929" i="1"/>
  <c r="B3930" i="1"/>
  <c r="B3931" i="1"/>
  <c r="B3932" i="1"/>
  <c r="B3933" i="1"/>
  <c r="B3934" i="1"/>
  <c r="B3935" i="1"/>
  <c r="B3936" i="1"/>
  <c r="B3937" i="1"/>
  <c r="B3938" i="1"/>
  <c r="B3939" i="1"/>
  <c r="B3940" i="1"/>
  <c r="B3941" i="1"/>
  <c r="B3973" i="1"/>
  <c r="B3974" i="1"/>
  <c r="B3975" i="1"/>
  <c r="B3976" i="1"/>
  <c r="B3977" i="1"/>
  <c r="B3978" i="1"/>
  <c r="B3979" i="1"/>
  <c r="B3980" i="1"/>
  <c r="B3981" i="1"/>
  <c r="B3982" i="1"/>
  <c r="B3983" i="1"/>
  <c r="B3984" i="1"/>
  <c r="B3985" i="1"/>
  <c r="B3986" i="1"/>
  <c r="B3987" i="1"/>
  <c r="B3988" i="1"/>
  <c r="B7199" i="1"/>
  <c r="B7200" i="1"/>
  <c r="B7201" i="1"/>
  <c r="B7202" i="1"/>
  <c r="B7203" i="1"/>
  <c r="B7204" i="1"/>
  <c r="B7205" i="1"/>
  <c r="B7191" i="1"/>
  <c r="B7190" i="1"/>
  <c r="B7192" i="1"/>
  <c r="B7193" i="1"/>
  <c r="B7194" i="1"/>
  <c r="B7195" i="1"/>
  <c r="B7196" i="1"/>
  <c r="B7198" i="1"/>
  <c r="B7197" i="1"/>
  <c r="B7064" i="1"/>
  <c r="B7065" i="1"/>
  <c r="B7067" i="1"/>
  <c r="B7068" i="1"/>
  <c r="B7069" i="1"/>
  <c r="B7066" i="1"/>
  <c r="B4259" i="1"/>
  <c r="B4260" i="1"/>
  <c r="B4261" i="1"/>
  <c r="B4262" i="1"/>
  <c r="B4263" i="1"/>
  <c r="B4264" i="1"/>
  <c r="B4265" i="1"/>
  <c r="B4266" i="1"/>
  <c r="B4267" i="1"/>
  <c r="B4268" i="1"/>
  <c r="B4269" i="1"/>
  <c r="B3683" i="1"/>
  <c r="B3682" i="1"/>
  <c r="B5036" i="1"/>
  <c r="B4593" i="1"/>
  <c r="B4591" i="1"/>
  <c r="B4586" i="1"/>
  <c r="B4585" i="1"/>
  <c r="B4587" i="1"/>
  <c r="B4592" i="1"/>
  <c r="B4590" i="1"/>
  <c r="B4588" i="1"/>
  <c r="B4583" i="1"/>
  <c r="B4582" i="1"/>
  <c r="B4584" i="1"/>
  <c r="B4589" i="1"/>
  <c r="B4575" i="1"/>
  <c r="B4576" i="1"/>
  <c r="B4577" i="1"/>
  <c r="B4578" i="1"/>
  <c r="B4579" i="1"/>
  <c r="B4580" i="1"/>
  <c r="B4574" i="1"/>
  <c r="B4581" i="1"/>
  <c r="B4567" i="1"/>
  <c r="B4568" i="1"/>
  <c r="B4569" i="1"/>
  <c r="B4570" i="1"/>
  <c r="B4571" i="1"/>
  <c r="B4572" i="1"/>
  <c r="B4566" i="1"/>
  <c r="B4573" i="1"/>
  <c r="B3776" i="1"/>
  <c r="B3775" i="1"/>
  <c r="B3774" i="1"/>
  <c r="B3777" i="1"/>
  <c r="B3778" i="1"/>
  <c r="B5051" i="1"/>
  <c r="B5055" i="1"/>
  <c r="B5052" i="1"/>
  <c r="B5054" i="1"/>
  <c r="B5053" i="1"/>
  <c r="B5057" i="1"/>
  <c r="B5058" i="1"/>
  <c r="B5056" i="1"/>
  <c r="B6108" i="1"/>
  <c r="B6109" i="1"/>
  <c r="B6314" i="1"/>
  <c r="B3753" i="1"/>
  <c r="B3754" i="1"/>
  <c r="B3746" i="1"/>
  <c r="B3750" i="1"/>
  <c r="B3752" i="1"/>
  <c r="B3755" i="1"/>
  <c r="B3747" i="1"/>
  <c r="B3748" i="1"/>
  <c r="B3751" i="1"/>
  <c r="B3756" i="1"/>
  <c r="B3745" i="1"/>
  <c r="B3749" i="1"/>
  <c r="B3757" i="1"/>
  <c r="B3758" i="1"/>
  <c r="B3660" i="1"/>
  <c r="B3463" i="1"/>
  <c r="B3460" i="1"/>
  <c r="B3464" i="1"/>
  <c r="B3461" i="1"/>
  <c r="B3465" i="1"/>
  <c r="B3462" i="1"/>
  <c r="B6072" i="1"/>
  <c r="B6071" i="1"/>
  <c r="B6073" i="1"/>
  <c r="B6075" i="1"/>
  <c r="B6076" i="1"/>
  <c r="B6074" i="1"/>
  <c r="B6446" i="1"/>
  <c r="B6438" i="1"/>
  <c r="B6436" i="1"/>
  <c r="B6445" i="1"/>
  <c r="B6439" i="1"/>
  <c r="B6437" i="1"/>
  <c r="B6447" i="1"/>
  <c r="B6441" i="1"/>
  <c r="B6440" i="1"/>
  <c r="B6442" i="1"/>
  <c r="B6443" i="1"/>
  <c r="B6444" i="1"/>
  <c r="B3782" i="1"/>
  <c r="B3781" i="1"/>
  <c r="B6110" i="1"/>
  <c r="B6111" i="1"/>
  <c r="B6112" i="1"/>
  <c r="B6113" i="1"/>
  <c r="B5802" i="1"/>
  <c r="B5803" i="1"/>
  <c r="B5804" i="1"/>
  <c r="B4111" i="1"/>
  <c r="B4112" i="1"/>
  <c r="B4105" i="1"/>
  <c r="B4106" i="1"/>
  <c r="B4113" i="1"/>
  <c r="B4114" i="1"/>
  <c r="B4107" i="1"/>
  <c r="B4108" i="1"/>
  <c r="B4115" i="1"/>
  <c r="B4116" i="1"/>
  <c r="B4109" i="1"/>
  <c r="B4110" i="1"/>
  <c r="B4117" i="1"/>
  <c r="B4118" i="1"/>
  <c r="B4119" i="1"/>
  <c r="B4120" i="1"/>
  <c r="B4121" i="1"/>
  <c r="B4090" i="1"/>
  <c r="B4091" i="1"/>
  <c r="B4092" i="1"/>
  <c r="B4093" i="1"/>
  <c r="B4094" i="1"/>
  <c r="B4351" i="1"/>
  <c r="B4352" i="1"/>
  <c r="B4353" i="1"/>
  <c r="B4354" i="1"/>
  <c r="B4355" i="1"/>
  <c r="B4356" i="1"/>
  <c r="B4357" i="1"/>
  <c r="B4358" i="1"/>
  <c r="B4359" i="1"/>
  <c r="B4360" i="1"/>
  <c r="B4361" i="1"/>
  <c r="B4362" i="1"/>
  <c r="B4363" i="1"/>
  <c r="B4364" i="1"/>
  <c r="B4365" i="1"/>
  <c r="B4366" i="1"/>
  <c r="B4367" i="1"/>
  <c r="B4368" i="1"/>
  <c r="B4369" i="1"/>
  <c r="B4370" i="1"/>
  <c r="B4371" i="1"/>
  <c r="B4372" i="1"/>
  <c r="B4373" i="1"/>
  <c r="B4374" i="1"/>
  <c r="B4375" i="1"/>
  <c r="B4376" i="1"/>
  <c r="B4377" i="1"/>
  <c r="B4378" i="1"/>
  <c r="B4379" i="1"/>
  <c r="B4380" i="1"/>
  <c r="B4381" i="1"/>
  <c r="B4382" i="1"/>
  <c r="B4383" i="1"/>
  <c r="B3989" i="1"/>
  <c r="B3990" i="1"/>
  <c r="B3991" i="1"/>
  <c r="B3992" i="1"/>
  <c r="B3993" i="1"/>
  <c r="B3994" i="1"/>
  <c r="B3995" i="1"/>
  <c r="B3996" i="1"/>
  <c r="B3997" i="1"/>
  <c r="B3998" i="1"/>
  <c r="B3999" i="1"/>
  <c r="B4000" i="1"/>
  <c r="B3143" i="1"/>
  <c r="B3142" i="1"/>
  <c r="B3145" i="1"/>
  <c r="B3146" i="1"/>
  <c r="B3135" i="1"/>
  <c r="B3137" i="1"/>
  <c r="B3164" i="1"/>
  <c r="B3147" i="1"/>
  <c r="B3168" i="1"/>
  <c r="B3167" i="1"/>
  <c r="B3150" i="1"/>
  <c r="B3136" i="1"/>
  <c r="B3138" i="1"/>
  <c r="B3165" i="1"/>
  <c r="B3148" i="1"/>
  <c r="B3149" i="1"/>
  <c r="B3166" i="1"/>
  <c r="B3158" i="1"/>
  <c r="B3160" i="1"/>
  <c r="B3161" i="1"/>
  <c r="B3159" i="1"/>
  <c r="B3162" i="1"/>
  <c r="B3151" i="1"/>
  <c r="B3152" i="1"/>
  <c r="B3153" i="1"/>
  <c r="B3157" i="1"/>
  <c r="B3154" i="1"/>
  <c r="B3155" i="1"/>
  <c r="B3323" i="1"/>
  <c r="B3325" i="1"/>
  <c r="B3324" i="1"/>
  <c r="B3203" i="1"/>
  <c r="B6706" i="1"/>
  <c r="B5083" i="1"/>
  <c r="B5077" i="1"/>
  <c r="B5079" i="1"/>
  <c r="B5081" i="1"/>
  <c r="B5084" i="1"/>
  <c r="B5078" i="1"/>
  <c r="B5080" i="1"/>
  <c r="B5082" i="1"/>
  <c r="B4216" i="1"/>
  <c r="B349" i="1"/>
  <c r="B347" i="1"/>
  <c r="B348" i="1"/>
  <c r="B350" i="1"/>
  <c r="B4892" i="1"/>
  <c r="B4893" i="1"/>
  <c r="B5258" i="1"/>
  <c r="B5253" i="1"/>
  <c r="B5254" i="1"/>
  <c r="B5255" i="1"/>
  <c r="B5256" i="1"/>
  <c r="B5257" i="1"/>
  <c r="B5252" i="1"/>
  <c r="B5103" i="1"/>
  <c r="B5104" i="1"/>
  <c r="B5105" i="1"/>
  <c r="B5106" i="1"/>
  <c r="B5102" i="1"/>
  <c r="B3662" i="1"/>
  <c r="B3661" i="1"/>
  <c r="B3667" i="1"/>
  <c r="B3666" i="1"/>
  <c r="B3668" i="1"/>
  <c r="B3663" i="1"/>
  <c r="B3664" i="1"/>
  <c r="B3665" i="1"/>
  <c r="B5101" i="1"/>
  <c r="B6114" i="1"/>
  <c r="B6115" i="1"/>
  <c r="B3259" i="1"/>
  <c r="B3261" i="1"/>
  <c r="B3260" i="1"/>
  <c r="B3262" i="1"/>
  <c r="B3267" i="1"/>
  <c r="B3268" i="1"/>
  <c r="B3269" i="1"/>
  <c r="B5107" i="1"/>
  <c r="B6860" i="1"/>
  <c r="B6861" i="1"/>
  <c r="B3304" i="1"/>
  <c r="B3303" i="1"/>
  <c r="B6819" i="1"/>
  <c r="B6934" i="1"/>
  <c r="B6935" i="1"/>
  <c r="B6863" i="1"/>
  <c r="B6862" i="1"/>
  <c r="B6865" i="1"/>
  <c r="B6864" i="1"/>
  <c r="B6834" i="1"/>
  <c r="B6833" i="1"/>
  <c r="B4964" i="1"/>
  <c r="B4251" i="1"/>
  <c r="B4252" i="1"/>
  <c r="B6718" i="1"/>
  <c r="B6912" i="1"/>
  <c r="B6875" i="1"/>
  <c r="B6876" i="1"/>
  <c r="B4253" i="1"/>
  <c r="B4254" i="1"/>
  <c r="B6857" i="1"/>
  <c r="B6858" i="1"/>
  <c r="B6859" i="1"/>
  <c r="B6810" i="1"/>
  <c r="B6809" i="1"/>
  <c r="B6813" i="1"/>
  <c r="B6811" i="1"/>
  <c r="B6814" i="1"/>
  <c r="B6812" i="1"/>
  <c r="B6815" i="1"/>
  <c r="B6837" i="1"/>
  <c r="B6838" i="1"/>
  <c r="B6839" i="1"/>
  <c r="B6825" i="1"/>
  <c r="B6826" i="1"/>
  <c r="B6827" i="1"/>
  <c r="B6828" i="1"/>
  <c r="B6950" i="1"/>
  <c r="B6856" i="1"/>
  <c r="B6383" i="1"/>
  <c r="B6384" i="1"/>
  <c r="B6385" i="1"/>
  <c r="B6386" i="1"/>
  <c r="B6334" i="1"/>
  <c r="B6335" i="1"/>
  <c r="B6403" i="1"/>
  <c r="B6404" i="1"/>
  <c r="B6407" i="1"/>
  <c r="B6408" i="1"/>
  <c r="B6387" i="1"/>
  <c r="B6388" i="1"/>
  <c r="B6389" i="1"/>
  <c r="B6390" i="1"/>
  <c r="B6405" i="1"/>
  <c r="B6406" i="1"/>
  <c r="B6395" i="1"/>
  <c r="B6396" i="1"/>
  <c r="B6340" i="1"/>
  <c r="B6341" i="1"/>
  <c r="B6391" i="1"/>
  <c r="B6392" i="1"/>
  <c r="B6393" i="1"/>
  <c r="B6394" i="1"/>
  <c r="B6336" i="1"/>
  <c r="B6337" i="1"/>
  <c r="B6338" i="1"/>
  <c r="B6339" i="1"/>
  <c r="B6379" i="1"/>
  <c r="B6380" i="1"/>
  <c r="B6381" i="1"/>
  <c r="B6382" i="1"/>
  <c r="B6356" i="1"/>
  <c r="B6357" i="1"/>
  <c r="B6358" i="1"/>
  <c r="B6359" i="1"/>
  <c r="B3280" i="1"/>
  <c r="B3279" i="1"/>
  <c r="B3277" i="1"/>
  <c r="B3273" i="1"/>
  <c r="B3278" i="1"/>
  <c r="B3275" i="1"/>
  <c r="B3276" i="1"/>
  <c r="B3272" i="1"/>
  <c r="B3271" i="1"/>
  <c r="B3274" i="1"/>
  <c r="B3229" i="1"/>
  <c r="B3228" i="1"/>
  <c r="B3227" i="1"/>
  <c r="B3226" i="1"/>
  <c r="B3218" i="1"/>
  <c r="B3222" i="1"/>
  <c r="B3215" i="1"/>
  <c r="B3220" i="1"/>
  <c r="B3223" i="1"/>
  <c r="B3217" i="1"/>
  <c r="B3219" i="1"/>
  <c r="B3224" i="1"/>
  <c r="B3214" i="1"/>
  <c r="B3221" i="1"/>
  <c r="B3225" i="1"/>
  <c r="B3216" i="1"/>
  <c r="B3266" i="1"/>
  <c r="B3263" i="1"/>
  <c r="B3265" i="1"/>
  <c r="B3264" i="1"/>
  <c r="B3321" i="1"/>
  <c r="B3319" i="1"/>
  <c r="B3320" i="1"/>
  <c r="B3322" i="1"/>
  <c r="B3309" i="1"/>
  <c r="B3311" i="1"/>
  <c r="B3310" i="1"/>
  <c r="B5851" i="1"/>
  <c r="B5849" i="1"/>
  <c r="B5850" i="1"/>
  <c r="B5852" i="1"/>
  <c r="B5853" i="1"/>
  <c r="B5854" i="1"/>
  <c r="B5292" i="1"/>
  <c r="B5294" i="1"/>
  <c r="B5293" i="1"/>
  <c r="B6946" i="1"/>
  <c r="B6943" i="1"/>
  <c r="B6942" i="1"/>
  <c r="B6948" i="1"/>
  <c r="B6947" i="1"/>
  <c r="B6944" i="1"/>
  <c r="B6945" i="1"/>
  <c r="B6949" i="1"/>
  <c r="B6958" i="1"/>
  <c r="B6959" i="1"/>
  <c r="B6960" i="1"/>
  <c r="B6920" i="1"/>
  <c r="B6919" i="1"/>
  <c r="B6921" i="1"/>
  <c r="B6922" i="1"/>
  <c r="B6926" i="1"/>
  <c r="B6927" i="1"/>
  <c r="B6928" i="1"/>
  <c r="B6866" i="1"/>
  <c r="B6867" i="1"/>
  <c r="B6868" i="1"/>
  <c r="B6869" i="1"/>
  <c r="B6854" i="1"/>
  <c r="B6855" i="1"/>
  <c r="B6852" i="1"/>
  <c r="B6853" i="1"/>
  <c r="B6808" i="1"/>
  <c r="B6806" i="1"/>
  <c r="B6807" i="1"/>
  <c r="B6956" i="1"/>
  <c r="B6957" i="1"/>
  <c r="B6174" i="1"/>
  <c r="B6175" i="1"/>
  <c r="B6176" i="1"/>
  <c r="B6177" i="1"/>
  <c r="B6877" i="1"/>
  <c r="B6878" i="1"/>
  <c r="B6901" i="1"/>
  <c r="B6902" i="1"/>
  <c r="B6903" i="1"/>
  <c r="B6884" i="1"/>
  <c r="B6885" i="1"/>
  <c r="B6886" i="1"/>
  <c r="B6890" i="1"/>
  <c r="B6887" i="1"/>
  <c r="B6888" i="1"/>
  <c r="B6889" i="1"/>
  <c r="B6891" i="1"/>
  <c r="B6937" i="1"/>
  <c r="B6938" i="1"/>
  <c r="B6939" i="1"/>
  <c r="B6940" i="1"/>
  <c r="B6941" i="1"/>
  <c r="B6870" i="1"/>
  <c r="B6871" i="1"/>
  <c r="B6872" i="1"/>
  <c r="B6874" i="1"/>
  <c r="B6873" i="1"/>
  <c r="B6820" i="1"/>
  <c r="B6821" i="1"/>
  <c r="B6822" i="1"/>
  <c r="B6823" i="1"/>
  <c r="B6824" i="1"/>
  <c r="B6846" i="1"/>
  <c r="B6844" i="1"/>
  <c r="B6847" i="1"/>
  <c r="B6845" i="1"/>
  <c r="B6848" i="1"/>
  <c r="B6849" i="1"/>
  <c r="B6850" i="1"/>
  <c r="B6851" i="1"/>
  <c r="B6842" i="1"/>
  <c r="B6843" i="1"/>
  <c r="B6913" i="1"/>
  <c r="B6914" i="1"/>
  <c r="B6899" i="1"/>
  <c r="B6900" i="1"/>
  <c r="B6933" i="1"/>
  <c r="B6931" i="1"/>
  <c r="B6932" i="1"/>
  <c r="B6840" i="1"/>
  <c r="B6841" i="1"/>
  <c r="B6835" i="1"/>
  <c r="B6836" i="1"/>
  <c r="B6342" i="1"/>
  <c r="B6343" i="1"/>
  <c r="B6344" i="1"/>
  <c r="B6345" i="1"/>
  <c r="B6375" i="1"/>
  <c r="B6376" i="1"/>
  <c r="B6377" i="1"/>
  <c r="B6378" i="1"/>
  <c r="B6351" i="1"/>
  <c r="B6350" i="1"/>
  <c r="B6364" i="1"/>
  <c r="B6365" i="1"/>
  <c r="B6397" i="1"/>
  <c r="B6399" i="1"/>
  <c r="B6398" i="1"/>
  <c r="B6400" i="1"/>
  <c r="B6401" i="1"/>
  <c r="B6402" i="1"/>
  <c r="B6360" i="1"/>
  <c r="B6361" i="1"/>
  <c r="B6371" i="1"/>
  <c r="B6372" i="1"/>
  <c r="B6373" i="1"/>
  <c r="B6374" i="1"/>
  <c r="B6352" i="1"/>
  <c r="B6353" i="1"/>
  <c r="B6354" i="1"/>
  <c r="B6355" i="1"/>
  <c r="B4384" i="1"/>
  <c r="B4385" i="1"/>
  <c r="B4386" i="1"/>
  <c r="B4388" i="1"/>
  <c r="B4387" i="1"/>
  <c r="B4389" i="1"/>
  <c r="B4390" i="1"/>
  <c r="B4391" i="1"/>
  <c r="B4392" i="1"/>
  <c r="B6146" i="1"/>
  <c r="B6147" i="1"/>
  <c r="B6148" i="1"/>
  <c r="B3839" i="1"/>
  <c r="B3838" i="1"/>
  <c r="B3502" i="1"/>
  <c r="B3499" i="1"/>
  <c r="B3500" i="1"/>
  <c r="B3501" i="1"/>
  <c r="B3503" i="1"/>
  <c r="B3497" i="1"/>
  <c r="B3498" i="1"/>
  <c r="B3504" i="1"/>
  <c r="B5665" i="1"/>
  <c r="B5661" i="1"/>
  <c r="B5666" i="1"/>
  <c r="B5662" i="1"/>
  <c r="B5667" i="1"/>
  <c r="B5663" i="1"/>
  <c r="B5668" i="1"/>
  <c r="B5664" i="1"/>
  <c r="B4671" i="1"/>
  <c r="B4666" i="1"/>
  <c r="B4667" i="1"/>
  <c r="B4672" i="1"/>
  <c r="B4668" i="1"/>
  <c r="B4669" i="1"/>
  <c r="B4670" i="1"/>
  <c r="B4663" i="1"/>
  <c r="B4662" i="1"/>
  <c r="B4657" i="1"/>
  <c r="B4658" i="1"/>
  <c r="B4659" i="1"/>
  <c r="B4660" i="1"/>
  <c r="B4665" i="1"/>
  <c r="B4664" i="1"/>
  <c r="B4325" i="1"/>
  <c r="B4326" i="1"/>
  <c r="B4327" i="1"/>
  <c r="B4328" i="1"/>
  <c r="B4329" i="1"/>
  <c r="B4330" i="1"/>
  <c r="B4331" i="1"/>
  <c r="B4332" i="1"/>
  <c r="B6741" i="1"/>
  <c r="B6742" i="1"/>
  <c r="B6311" i="1"/>
  <c r="B6308" i="1"/>
  <c r="B6312" i="1"/>
  <c r="B6309" i="1"/>
  <c r="B6313" i="1"/>
  <c r="B6310" i="1"/>
  <c r="B4427" i="1"/>
  <c r="B4428" i="1"/>
  <c r="B4426" i="1"/>
  <c r="B4001" i="1"/>
  <c r="B4002" i="1"/>
  <c r="B4003" i="1"/>
  <c r="B4004" i="1"/>
  <c r="B5279" i="1"/>
  <c r="B5280" i="1"/>
  <c r="B5281" i="1"/>
  <c r="B5282" i="1"/>
  <c r="B5283" i="1"/>
  <c r="B5284" i="1"/>
  <c r="B5276" i="1"/>
  <c r="B5277" i="1"/>
  <c r="B5278" i="1"/>
  <c r="B4554" i="1"/>
  <c r="B4555" i="1"/>
  <c r="B4556" i="1"/>
  <c r="B4557" i="1"/>
  <c r="B4558" i="1"/>
  <c r="B4559" i="1"/>
  <c r="B4560" i="1"/>
  <c r="B4561" i="1"/>
  <c r="B4562" i="1"/>
  <c r="B4563" i="1"/>
  <c r="B6971" i="1"/>
  <c r="B6972" i="1"/>
  <c r="B6973" i="1"/>
  <c r="B6974" i="1"/>
  <c r="B6975" i="1"/>
  <c r="B4661" i="1"/>
  <c r="B4407" i="1"/>
  <c r="B4405" i="1"/>
  <c r="B4406" i="1"/>
  <c r="B343" i="1"/>
  <c r="B344" i="1"/>
  <c r="B345" i="1"/>
  <c r="B341" i="1"/>
  <c r="B342" i="1"/>
  <c r="B338" i="1"/>
  <c r="B339" i="1"/>
  <c r="B340" i="1"/>
  <c r="B5204" i="1"/>
  <c r="B5205" i="1"/>
  <c r="B346" i="1"/>
  <c r="B5992" i="1"/>
  <c r="B3798" i="1"/>
  <c r="B3799" i="1"/>
  <c r="B5117" i="1"/>
  <c r="B4786" i="1"/>
  <c r="B4795" i="1"/>
  <c r="B4793" i="1"/>
  <c r="B4796" i="1"/>
  <c r="B4798" i="1"/>
  <c r="B4794" i="1"/>
  <c r="B4792" i="1"/>
  <c r="B4797" i="1"/>
  <c r="B5118" i="1"/>
  <c r="B5119" i="1"/>
  <c r="B7189" i="1"/>
  <c r="B7188" i="1"/>
  <c r="B7185" i="1"/>
  <c r="B7184" i="1"/>
  <c r="B7187" i="1"/>
  <c r="B7186" i="1"/>
  <c r="B7101" i="1"/>
  <c r="B2" i="1"/>
  <c r="B3" i="1"/>
  <c r="B4" i="1"/>
  <c r="B6492" i="1"/>
  <c r="B6494" i="1"/>
  <c r="B6495" i="1"/>
  <c r="B6493" i="1"/>
  <c r="B3240" i="1"/>
  <c r="B3242" i="1"/>
  <c r="B3238" i="1"/>
  <c r="B3241" i="1"/>
  <c r="B3243" i="1"/>
  <c r="B3239" i="1"/>
  <c r="B3245" i="1"/>
  <c r="B3244" i="1"/>
  <c r="B3236" i="1"/>
  <c r="B3247" i="1"/>
  <c r="B3246" i="1"/>
  <c r="B3237" i="1"/>
  <c r="B6954" i="1"/>
  <c r="B6955" i="1"/>
  <c r="B6953" i="1"/>
  <c r="B6951" i="1"/>
  <c r="B6952" i="1"/>
  <c r="B6879" i="1"/>
  <c r="B6881" i="1"/>
  <c r="B6882" i="1"/>
  <c r="B6880" i="1"/>
  <c r="B6883" i="1"/>
  <c r="B3846" i="1"/>
  <c r="B3842" i="1"/>
  <c r="B3843" i="1"/>
  <c r="B3840" i="1"/>
  <c r="B3845" i="1"/>
  <c r="B3844" i="1"/>
  <c r="B3841" i="1"/>
  <c r="B6168" i="1"/>
  <c r="B6923" i="1"/>
  <c r="B6924" i="1"/>
  <c r="B6925" i="1"/>
  <c r="B3113" i="1"/>
  <c r="B3417" i="1"/>
  <c r="B4299" i="1"/>
  <c r="B4300" i="1"/>
  <c r="B3270" i="1"/>
  <c r="B3256" i="1"/>
  <c r="B3257" i="1"/>
  <c r="B3211" i="1"/>
  <c r="B3212" i="1"/>
  <c r="B6299" i="1"/>
  <c r="B6302" i="1"/>
  <c r="B6301" i="1"/>
  <c r="B6303" i="1"/>
  <c r="B6300" i="1"/>
  <c r="B6304" i="1"/>
  <c r="B5182" i="1"/>
  <c r="B5183" i="1"/>
  <c r="B3301" i="1"/>
  <c r="B3213" i="1"/>
  <c r="B5192" i="1"/>
  <c r="B3328" i="1"/>
  <c r="B3329" i="1"/>
  <c r="B3330" i="1"/>
  <c r="B3327" i="1"/>
  <c r="B3352" i="1"/>
  <c r="B3353" i="1"/>
  <c r="B3354" i="1"/>
  <c r="B3350" i="1"/>
  <c r="B3351" i="1"/>
  <c r="B3091" i="1"/>
  <c r="B3092" i="1"/>
  <c r="B3093" i="1"/>
  <c r="B3094" i="1"/>
  <c r="B3095" i="1"/>
  <c r="B3096" i="1"/>
  <c r="B3097" i="1"/>
  <c r="B3098" i="1"/>
  <c r="B3099" i="1"/>
  <c r="B3073" i="1"/>
  <c r="B3082" i="1"/>
  <c r="B3074" i="1"/>
  <c r="B3083" i="1"/>
  <c r="B3075" i="1"/>
  <c r="B3084" i="1"/>
  <c r="B3076" i="1"/>
  <c r="B3085" i="1"/>
  <c r="B3077" i="1"/>
  <c r="B3086" i="1"/>
  <c r="B3078" i="1"/>
  <c r="B3087" i="1"/>
  <c r="B3079" i="1"/>
  <c r="B3088" i="1"/>
  <c r="B3080" i="1"/>
  <c r="B3089" i="1"/>
  <c r="B3081" i="1"/>
  <c r="B3090" i="1"/>
  <c r="B3055" i="1"/>
  <c r="B3064" i="1"/>
  <c r="B3056" i="1"/>
  <c r="B3065" i="1"/>
  <c r="B3057" i="1"/>
  <c r="B3066" i="1"/>
  <c r="B3058" i="1"/>
  <c r="B3067" i="1"/>
  <c r="B3059" i="1"/>
  <c r="B3068" i="1"/>
  <c r="B3060" i="1"/>
  <c r="B3069" i="1"/>
  <c r="B3061" i="1"/>
  <c r="B3070" i="1"/>
  <c r="B3062" i="1"/>
  <c r="B3071" i="1"/>
  <c r="B3063" i="1"/>
  <c r="B3072" i="1"/>
  <c r="B2965" i="1"/>
  <c r="B2974" i="1"/>
  <c r="B2966" i="1"/>
  <c r="B2975" i="1"/>
  <c r="B2967" i="1"/>
  <c r="B2976" i="1"/>
  <c r="B2968" i="1"/>
  <c r="B2977" i="1"/>
  <c r="B2969" i="1"/>
  <c r="B2978" i="1"/>
  <c r="B2970" i="1"/>
  <c r="B2979" i="1"/>
  <c r="B2971" i="1"/>
  <c r="B2980" i="1"/>
  <c r="B2972" i="1"/>
  <c r="B2981" i="1"/>
  <c r="B2973" i="1"/>
  <c r="B2982" i="1"/>
  <c r="B2947" i="1"/>
  <c r="B2956" i="1"/>
  <c r="B2948" i="1"/>
  <c r="B2957" i="1"/>
  <c r="B2949" i="1"/>
  <c r="B2958" i="1"/>
  <c r="B2950" i="1"/>
  <c r="B2959" i="1"/>
  <c r="B2951" i="1"/>
  <c r="B2960" i="1"/>
  <c r="B2952" i="1"/>
  <c r="B2961" i="1"/>
  <c r="B2953" i="1"/>
  <c r="B2962" i="1"/>
  <c r="B2954" i="1"/>
  <c r="B2963" i="1"/>
  <c r="B2955" i="1"/>
  <c r="B2964" i="1"/>
  <c r="B2929" i="1"/>
  <c r="B2938" i="1"/>
  <c r="B2930" i="1"/>
  <c r="B2939" i="1"/>
  <c r="B2931" i="1"/>
  <c r="B2940" i="1"/>
  <c r="B2932" i="1"/>
  <c r="B2941" i="1"/>
  <c r="B2933" i="1"/>
  <c r="B2942" i="1"/>
  <c r="B2934" i="1"/>
  <c r="B2943" i="1"/>
  <c r="B2935" i="1"/>
  <c r="B2944" i="1"/>
  <c r="B2936" i="1"/>
  <c r="B2945" i="1"/>
  <c r="B2937" i="1"/>
  <c r="B2946" i="1"/>
  <c r="B2919" i="1"/>
  <c r="B2911" i="1"/>
  <c r="B2920" i="1"/>
  <c r="B2912" i="1"/>
  <c r="B2921" i="1"/>
  <c r="B2913" i="1"/>
  <c r="B2922" i="1"/>
  <c r="B2928" i="1"/>
  <c r="B2914" i="1"/>
  <c r="B2923" i="1"/>
  <c r="B2915" i="1"/>
  <c r="B2924" i="1"/>
  <c r="B2916" i="1"/>
  <c r="B2925" i="1"/>
  <c r="B2917" i="1"/>
  <c r="B2926" i="1"/>
  <c r="B2918" i="1"/>
  <c r="B2927" i="1"/>
  <c r="B2892" i="1"/>
  <c r="B2901" i="1"/>
  <c r="B2893" i="1"/>
  <c r="B2902" i="1"/>
  <c r="B2894" i="1"/>
  <c r="B2903" i="1"/>
  <c r="B2895" i="1"/>
  <c r="B2904" i="1"/>
  <c r="B2896" i="1"/>
  <c r="B2905" i="1"/>
  <c r="B2897" i="1"/>
  <c r="B2906" i="1"/>
  <c r="B2898" i="1"/>
  <c r="B2907" i="1"/>
  <c r="B2899" i="1"/>
  <c r="B2908" i="1"/>
  <c r="B2900" i="1"/>
  <c r="B2909" i="1"/>
  <c r="B2874" i="1"/>
  <c r="B2883" i="1"/>
  <c r="B2875" i="1"/>
  <c r="B2884" i="1"/>
  <c r="B2876" i="1"/>
  <c r="B2885" i="1"/>
  <c r="B2877" i="1"/>
  <c r="B2886" i="1"/>
  <c r="B2878" i="1"/>
  <c r="B2887" i="1"/>
  <c r="B2879" i="1"/>
  <c r="B2888" i="1"/>
  <c r="B2880" i="1"/>
  <c r="B2889" i="1"/>
  <c r="B2881" i="1"/>
  <c r="B2890" i="1"/>
  <c r="B2882" i="1"/>
  <c r="B2891" i="1"/>
  <c r="B3037" i="1"/>
  <c r="B3019" i="1"/>
  <c r="B3028" i="1"/>
  <c r="B3046" i="1"/>
  <c r="B3038" i="1"/>
  <c r="B3020" i="1"/>
  <c r="B3029" i="1"/>
  <c r="B3047" i="1"/>
  <c r="B3039" i="1"/>
  <c r="B3021" i="1"/>
  <c r="B3030" i="1"/>
  <c r="B3048" i="1"/>
  <c r="B3040" i="1"/>
  <c r="B3022" i="1"/>
  <c r="B3031" i="1"/>
  <c r="B3049" i="1"/>
  <c r="B3041" i="1"/>
  <c r="B3023" i="1"/>
  <c r="B3032" i="1"/>
  <c r="B3050" i="1"/>
  <c r="B3042" i="1"/>
  <c r="B3024" i="1"/>
  <c r="B3033" i="1"/>
  <c r="B3051" i="1"/>
  <c r="B3043" i="1"/>
  <c r="B3025" i="1"/>
  <c r="B3034" i="1"/>
  <c r="B3052" i="1"/>
  <c r="B3044" i="1"/>
  <c r="B3026" i="1"/>
  <c r="B3035" i="1"/>
  <c r="B3053" i="1"/>
  <c r="B3045" i="1"/>
  <c r="B3027" i="1"/>
  <c r="B3036" i="1"/>
  <c r="B3054" i="1"/>
  <c r="B2983" i="1"/>
  <c r="B2992" i="1"/>
  <c r="B3010" i="1"/>
  <c r="B3001" i="1"/>
  <c r="B2984" i="1"/>
  <c r="B2993" i="1"/>
  <c r="B3011" i="1"/>
  <c r="B3002" i="1"/>
  <c r="B2985" i="1"/>
  <c r="B2994" i="1"/>
  <c r="B3012" i="1"/>
  <c r="B3003" i="1"/>
  <c r="B2986" i="1"/>
  <c r="B2995" i="1"/>
  <c r="B3013" i="1"/>
  <c r="B3004" i="1"/>
  <c r="B2987" i="1"/>
  <c r="B2996" i="1"/>
  <c r="B3014" i="1"/>
  <c r="B3005" i="1"/>
  <c r="B2988" i="1"/>
  <c r="B2997" i="1"/>
  <c r="B3015" i="1"/>
  <c r="B3006" i="1"/>
  <c r="B2989" i="1"/>
  <c r="B2998" i="1"/>
  <c r="B3016" i="1"/>
  <c r="B3007" i="1"/>
  <c r="B2990" i="1"/>
  <c r="B2999" i="1"/>
  <c r="B3017" i="1"/>
  <c r="B3008" i="1"/>
  <c r="B2991" i="1"/>
  <c r="B3000" i="1"/>
  <c r="B3018" i="1"/>
  <c r="B3009" i="1"/>
  <c r="B3326" i="1"/>
  <c r="B3332" i="1"/>
  <c r="B3333" i="1"/>
  <c r="B3331" i="1"/>
  <c r="B3336" i="1"/>
  <c r="B3335" i="1"/>
  <c r="B3337" i="1"/>
  <c r="B3339" i="1"/>
  <c r="B3340" i="1"/>
  <c r="B3338" i="1"/>
  <c r="B3341" i="1"/>
  <c r="B3342" i="1"/>
  <c r="B3343" i="1"/>
  <c r="B3344" i="1"/>
  <c r="B3345" i="1"/>
  <c r="B3346" i="1"/>
  <c r="B3347" i="1"/>
  <c r="B3348" i="1"/>
  <c r="B3349" i="1"/>
  <c r="B3334" i="1"/>
  <c r="B5426" i="1"/>
  <c r="B5428" i="1"/>
  <c r="B5427" i="1"/>
  <c r="B5429" i="1"/>
  <c r="B4861" i="1"/>
  <c r="B4862" i="1"/>
  <c r="B6098" i="1"/>
  <c r="B6097" i="1"/>
  <c r="B6099" i="1"/>
  <c r="B6100" i="1"/>
  <c r="B6481" i="1"/>
  <c r="B4200" i="1"/>
  <c r="B4202" i="1"/>
  <c r="B4204" i="1"/>
  <c r="B4206" i="1"/>
  <c r="B4207" i="1"/>
  <c r="B4208" i="1"/>
  <c r="B4201" i="1"/>
  <c r="B4203" i="1"/>
  <c r="B4205" i="1"/>
  <c r="B4209" i="1"/>
  <c r="B4210" i="1"/>
  <c r="B4211" i="1"/>
  <c r="B3849" i="1"/>
  <c r="B6184" i="1"/>
  <c r="B6195" i="1"/>
  <c r="B6187" i="1"/>
  <c r="B6190" i="1"/>
  <c r="B6193" i="1"/>
  <c r="B6197" i="1"/>
  <c r="B6198" i="1"/>
  <c r="B6199" i="1"/>
  <c r="B6200" i="1"/>
  <c r="B6204" i="1"/>
  <c r="B6185" i="1"/>
  <c r="B6196" i="1"/>
  <c r="B6188" i="1"/>
  <c r="B6191" i="1"/>
  <c r="B6194" i="1"/>
  <c r="B6186" i="1"/>
  <c r="B6203" i="1"/>
  <c r="B6189" i="1"/>
  <c r="B6192" i="1"/>
  <c r="B6201" i="1"/>
  <c r="B6202" i="1"/>
  <c r="B6208" i="1"/>
  <c r="B6207" i="1"/>
  <c r="B6205" i="1"/>
  <c r="B6206" i="1"/>
  <c r="B4233" i="1"/>
  <c r="B4230" i="1"/>
  <c r="B4236" i="1"/>
  <c r="B4239" i="1"/>
  <c r="B4241" i="1"/>
  <c r="B4234" i="1"/>
  <c r="B4231" i="1"/>
  <c r="B4237" i="1"/>
  <c r="B4242" i="1"/>
  <c r="B4235" i="1"/>
  <c r="B4232" i="1"/>
  <c r="B4238" i="1"/>
  <c r="B4240" i="1"/>
  <c r="B4229" i="1"/>
  <c r="B4243" i="1"/>
  <c r="B4228" i="1"/>
  <c r="B4227" i="1"/>
  <c r="B4226" i="1"/>
  <c r="B4223" i="1"/>
  <c r="B4224" i="1"/>
  <c r="B4225" i="1"/>
  <c r="B5789" i="1"/>
  <c r="B5787" i="1"/>
  <c r="B5790" i="1"/>
  <c r="B5788" i="1"/>
  <c r="B5791" i="1"/>
  <c r="B5792" i="1"/>
  <c r="B5793" i="1"/>
  <c r="B5794" i="1"/>
  <c r="B6505" i="1"/>
  <c r="B6496" i="1"/>
  <c r="B6503" i="1"/>
  <c r="B6498" i="1"/>
  <c r="B6504" i="1"/>
  <c r="B6497" i="1"/>
  <c r="B6502" i="1"/>
  <c r="B6499" i="1"/>
  <c r="B6501" i="1"/>
  <c r="B6500" i="1"/>
  <c r="B6491" i="1"/>
  <c r="B6490" i="1"/>
  <c r="B6486" i="1"/>
  <c r="B6483" i="1"/>
  <c r="B6487" i="1"/>
  <c r="B6482" i="1"/>
  <c r="B6488" i="1"/>
  <c r="B6484" i="1"/>
  <c r="B6489" i="1"/>
  <c r="B6485" i="1"/>
  <c r="B6509" i="1"/>
  <c r="B6512" i="1"/>
  <c r="B6506" i="1"/>
  <c r="B6510" i="1"/>
  <c r="B6513" i="1"/>
  <c r="B6507" i="1"/>
  <c r="B6511" i="1"/>
  <c r="B6514" i="1"/>
  <c r="B6508" i="1"/>
  <c r="B6686" i="1"/>
  <c r="B6684" i="1"/>
  <c r="B6685" i="1"/>
  <c r="B6687" i="1"/>
  <c r="B3919" i="1"/>
  <c r="B3920" i="1"/>
  <c r="B3918" i="1"/>
  <c r="B6171" i="1"/>
  <c r="B6169" i="1"/>
  <c r="B6170" i="1"/>
  <c r="B5401" i="1"/>
  <c r="B5212" i="1"/>
  <c r="B5207" i="1"/>
  <c r="B5217" i="1"/>
  <c r="B5218" i="1"/>
  <c r="B5211" i="1"/>
  <c r="B5208" i="1"/>
  <c r="B5210" i="1"/>
  <c r="B5209" i="1"/>
  <c r="B5215" i="1"/>
  <c r="B5216" i="1"/>
  <c r="B5214" i="1"/>
  <c r="B5213" i="1"/>
  <c r="B5403" i="1"/>
  <c r="B5402" i="1"/>
  <c r="B4190" i="1"/>
  <c r="B4191" i="1"/>
  <c r="B4192" i="1"/>
  <c r="B4193" i="1"/>
  <c r="B4194" i="1"/>
  <c r="B4619" i="1"/>
  <c r="B4618" i="1"/>
  <c r="B4620" i="1"/>
  <c r="B4616" i="1"/>
  <c r="B4621" i="1"/>
  <c r="B4617" i="1"/>
  <c r="B4632" i="1"/>
  <c r="B4631" i="1"/>
  <c r="B4625" i="1"/>
  <c r="B4622" i="1"/>
  <c r="B4626" i="1"/>
  <c r="B4623" i="1"/>
  <c r="B4627" i="1"/>
  <c r="B4624" i="1"/>
  <c r="B4634" i="1"/>
  <c r="B4633" i="1"/>
  <c r="B4636" i="1"/>
  <c r="B4637" i="1"/>
  <c r="B4641" i="1"/>
  <c r="B4642" i="1"/>
  <c r="B4643" i="1"/>
  <c r="B4628" i="1"/>
  <c r="B4629" i="1"/>
  <c r="B4630" i="1"/>
  <c r="B4635" i="1"/>
  <c r="B4638" i="1"/>
  <c r="B4639" i="1"/>
  <c r="B4640" i="1"/>
  <c r="B3478" i="1"/>
  <c r="B3479" i="1"/>
  <c r="B3472" i="1"/>
  <c r="B3474" i="1"/>
  <c r="B3473" i="1"/>
  <c r="B3475" i="1"/>
  <c r="B3480" i="1"/>
  <c r="B3476" i="1"/>
  <c r="B3477" i="1"/>
  <c r="B5022" i="1"/>
  <c r="B6130" i="1"/>
  <c r="B6131" i="1"/>
  <c r="B6132" i="1"/>
  <c r="B4918" i="1"/>
  <c r="B4915" i="1"/>
  <c r="B4919" i="1"/>
  <c r="B4916" i="1"/>
  <c r="B4920" i="1"/>
  <c r="B4917" i="1"/>
  <c r="B4921" i="1"/>
  <c r="B4922" i="1"/>
  <c r="B4923" i="1"/>
  <c r="B4927" i="1"/>
  <c r="B4928" i="1"/>
  <c r="B4926" i="1"/>
  <c r="B4924" i="1"/>
  <c r="B4925" i="1"/>
  <c r="B6316" i="1"/>
  <c r="B6319" i="1"/>
  <c r="B6322" i="1"/>
  <c r="B6317" i="1"/>
  <c r="B6320" i="1"/>
  <c r="B6323" i="1"/>
  <c r="B6318" i="1"/>
  <c r="B6321" i="1"/>
  <c r="B3493" i="1"/>
  <c r="B3492" i="1"/>
  <c r="B3494" i="1"/>
  <c r="B3495" i="1"/>
  <c r="B4181" i="1"/>
  <c r="B4178" i="1"/>
  <c r="B4175" i="1"/>
  <c r="B4182" i="1"/>
  <c r="B4179" i="1"/>
  <c r="B4176" i="1"/>
  <c r="B4183" i="1"/>
  <c r="B4180" i="1"/>
  <c r="B4177" i="1"/>
  <c r="B6152" i="1"/>
  <c r="B6149" i="1"/>
  <c r="B6153" i="1"/>
  <c r="B6150" i="1"/>
  <c r="B6154" i="1"/>
  <c r="B6151" i="1"/>
  <c r="B5504" i="1"/>
  <c r="B5502" i="1"/>
  <c r="B5503" i="1"/>
  <c r="B5505" i="1"/>
  <c r="B5506" i="1"/>
  <c r="B5507" i="1"/>
  <c r="B5897" i="1"/>
  <c r="B5898" i="1"/>
  <c r="B5899" i="1"/>
  <c r="B5795" i="1"/>
  <c r="B5796" i="1"/>
  <c r="B6476" i="1"/>
  <c r="B6475" i="1"/>
  <c r="B6473" i="1"/>
  <c r="B6471" i="1"/>
  <c r="B6474" i="1"/>
  <c r="B6472" i="1"/>
  <c r="B6477" i="1"/>
  <c r="B6478" i="1"/>
  <c r="B6479" i="1"/>
  <c r="B3630" i="1"/>
  <c r="B3631" i="1"/>
  <c r="B3632" i="1"/>
  <c r="B3633" i="1"/>
  <c r="B3634" i="1"/>
  <c r="B3635" i="1"/>
  <c r="B3636" i="1"/>
  <c r="B3637" i="1"/>
  <c r="B3638" i="1"/>
  <c r="B6416" i="1"/>
  <c r="B6413" i="1"/>
  <c r="B6417" i="1"/>
  <c r="B6414" i="1"/>
  <c r="B6418" i="1"/>
  <c r="B6415" i="1"/>
  <c r="B6419" i="1"/>
  <c r="B6420" i="1"/>
  <c r="B6421" i="1"/>
  <c r="B6422" i="1"/>
  <c r="B6423" i="1"/>
  <c r="B6424" i="1"/>
  <c r="B6425" i="1"/>
  <c r="B6426" i="1"/>
  <c r="B6427" i="1"/>
  <c r="B4804" i="1"/>
  <c r="B4809" i="1"/>
  <c r="B4799" i="1"/>
  <c r="B4806" i="1"/>
  <c r="B4811" i="1"/>
  <c r="B4801" i="1"/>
  <c r="B4805" i="1"/>
  <c r="B4810" i="1"/>
  <c r="B4800" i="1"/>
  <c r="B4807" i="1"/>
  <c r="B4812" i="1"/>
  <c r="B4802" i="1"/>
  <c r="B4808" i="1"/>
  <c r="B4813" i="1"/>
  <c r="B4803" i="1"/>
  <c r="B5329" i="1"/>
  <c r="B5331" i="1"/>
  <c r="B5330" i="1"/>
  <c r="B5332" i="1"/>
  <c r="B5333" i="1"/>
  <c r="B3868" i="1"/>
  <c r="B3856" i="1"/>
  <c r="B3869" i="1"/>
  <c r="B3857" i="1"/>
  <c r="B3870" i="1"/>
  <c r="B3858" i="1"/>
  <c r="B3871" i="1"/>
  <c r="B3872" i="1"/>
  <c r="B3873" i="1"/>
  <c r="B3859" i="1"/>
  <c r="B3860" i="1"/>
  <c r="B3861" i="1"/>
  <c r="B3862" i="1"/>
  <c r="B3865" i="1"/>
  <c r="B3863" i="1"/>
  <c r="B3866" i="1"/>
  <c r="B3864" i="1"/>
  <c r="B3867" i="1"/>
  <c r="B5999" i="1"/>
  <c r="B6000" i="1"/>
  <c r="B5807" i="1"/>
  <c r="B5819" i="1"/>
  <c r="B5811" i="1"/>
  <c r="B5815" i="1"/>
  <c r="B5808" i="1"/>
  <c r="B5820" i="1"/>
  <c r="B5812" i="1"/>
  <c r="B5816" i="1"/>
  <c r="B5809" i="1"/>
  <c r="B5821" i="1"/>
  <c r="B5813" i="1"/>
  <c r="B5817" i="1"/>
  <c r="B5810" i="1"/>
  <c r="B5822" i="1"/>
  <c r="B5814" i="1"/>
  <c r="B5818" i="1"/>
  <c r="B5823" i="1"/>
  <c r="B5824" i="1"/>
  <c r="B5827" i="1"/>
  <c r="B5825" i="1"/>
  <c r="B5826" i="1"/>
  <c r="B3298" i="1"/>
  <c r="B3299" i="1"/>
  <c r="B3300" i="1"/>
  <c r="B6362" i="1"/>
  <c r="B6363" i="1"/>
  <c r="B5456" i="1"/>
  <c r="B5458" i="1"/>
  <c r="B5457" i="1"/>
  <c r="B5108" i="1"/>
  <c r="B4296" i="1"/>
  <c r="B2158" i="1"/>
  <c r="B2156" i="1"/>
  <c r="B2157" i="1"/>
  <c r="B2162" i="1"/>
  <c r="B2163" i="1"/>
  <c r="B2164" i="1"/>
  <c r="B2159" i="1"/>
  <c r="B2160" i="1"/>
  <c r="B2161" i="1"/>
  <c r="B2171" i="1"/>
  <c r="B2170" i="1"/>
  <c r="B2169" i="1"/>
  <c r="B2172" i="1"/>
  <c r="B2168" i="1"/>
  <c r="B2173" i="1"/>
  <c r="B2165" i="1"/>
  <c r="B2166" i="1"/>
  <c r="B2167" i="1"/>
  <c r="B2147" i="1"/>
  <c r="B2153" i="1"/>
  <c r="B2154" i="1"/>
  <c r="B2146" i="1"/>
  <c r="B2150" i="1"/>
  <c r="B2151" i="1"/>
  <c r="B2152" i="1"/>
  <c r="B2145" i="1"/>
  <c r="B2149" i="1"/>
  <c r="B2148" i="1"/>
  <c r="B2155" i="1"/>
  <c r="B2144" i="1"/>
  <c r="B2174" i="1"/>
  <c r="B2175" i="1"/>
  <c r="B2176" i="1"/>
  <c r="B2133" i="1"/>
  <c r="B2132" i="1"/>
  <c r="B2131" i="1"/>
  <c r="B2138" i="1"/>
  <c r="B2137" i="1"/>
  <c r="B2136" i="1"/>
  <c r="B2134" i="1"/>
  <c r="B2142" i="1"/>
  <c r="B2143" i="1"/>
  <c r="B2141" i="1"/>
  <c r="B2139" i="1"/>
  <c r="B2135" i="1"/>
  <c r="B2140" i="1"/>
  <c r="B576" i="1"/>
  <c r="B584" i="1"/>
  <c r="B585" i="1"/>
  <c r="B581" i="1"/>
  <c r="B580" i="1"/>
  <c r="B582" i="1"/>
  <c r="B583" i="1"/>
  <c r="B578" i="1"/>
  <c r="B579" i="1"/>
  <c r="B586" i="1"/>
  <c r="B587" i="1"/>
  <c r="B577" i="1"/>
  <c r="B5244" i="1"/>
  <c r="B5242" i="1"/>
  <c r="B5240" i="1"/>
  <c r="B5233" i="1"/>
  <c r="B5243" i="1"/>
  <c r="B5241" i="1"/>
  <c r="B5234" i="1"/>
  <c r="B5239" i="1"/>
  <c r="B5238" i="1"/>
  <c r="B5237" i="1"/>
  <c r="B5235" i="1"/>
  <c r="B5236" i="1"/>
  <c r="B6978" i="1"/>
  <c r="B6979" i="1"/>
  <c r="B6976" i="1"/>
  <c r="B6977" i="1"/>
  <c r="B5949" i="1"/>
  <c r="B5943" i="1"/>
  <c r="B5952" i="1"/>
  <c r="B5951" i="1"/>
  <c r="B5947" i="1"/>
  <c r="B5944" i="1"/>
  <c r="B5948" i="1"/>
  <c r="B5945" i="1"/>
  <c r="B5950" i="1"/>
  <c r="B5946" i="1"/>
  <c r="B5939" i="1"/>
  <c r="B5933" i="1"/>
  <c r="B5942" i="1"/>
  <c r="B5941" i="1"/>
  <c r="B5937" i="1"/>
  <c r="B5934" i="1"/>
  <c r="B5938" i="1"/>
  <c r="B5935" i="1"/>
  <c r="B5940" i="1"/>
  <c r="B5936" i="1"/>
  <c r="B6031" i="1"/>
  <c r="B6032" i="1"/>
  <c r="B6029" i="1"/>
  <c r="B6033" i="1"/>
  <c r="B6030" i="1"/>
  <c r="B6034" i="1"/>
  <c r="B5990" i="1"/>
  <c r="B5989" i="1"/>
  <c r="B5988" i="1"/>
  <c r="B5922" i="1"/>
  <c r="B5919" i="1"/>
  <c r="B5924" i="1"/>
  <c r="B5920" i="1"/>
  <c r="B5923" i="1"/>
  <c r="B5921" i="1"/>
  <c r="B5956" i="1"/>
  <c r="B5953" i="1"/>
  <c r="B5957" i="1"/>
  <c r="B5954" i="1"/>
  <c r="B5958" i="1"/>
  <c r="B5955" i="1"/>
  <c r="B5959" i="1"/>
  <c r="B5960" i="1"/>
  <c r="B5961" i="1"/>
  <c r="B5975" i="1"/>
  <c r="B5965" i="1"/>
  <c r="B5974" i="1"/>
  <c r="B5966" i="1"/>
  <c r="B5976" i="1"/>
  <c r="B5967" i="1"/>
  <c r="B5977" i="1"/>
  <c r="B5969" i="1"/>
  <c r="B5972" i="1"/>
  <c r="B5962" i="1"/>
  <c r="B5970" i="1"/>
  <c r="B5963" i="1"/>
  <c r="B5971" i="1"/>
  <c r="B5964" i="1"/>
  <c r="B5973" i="1"/>
  <c r="B5968" i="1"/>
  <c r="B5986" i="1"/>
  <c r="B5980" i="1"/>
  <c r="B5984" i="1"/>
  <c r="B5981" i="1"/>
  <c r="B5985" i="1"/>
  <c r="B5982" i="1"/>
  <c r="B5987" i="1"/>
  <c r="B5983" i="1"/>
  <c r="B5696" i="1"/>
  <c r="B5694" i="1"/>
  <c r="B5697" i="1"/>
  <c r="B5695" i="1"/>
  <c r="B5698" i="1"/>
  <c r="B5693" i="1"/>
  <c r="B3764" i="1"/>
  <c r="B3767" i="1"/>
  <c r="B3765" i="1"/>
  <c r="B3766" i="1"/>
  <c r="B3768" i="1"/>
  <c r="B3759" i="1"/>
  <c r="B3762" i="1"/>
  <c r="B3760" i="1"/>
  <c r="B3761" i="1"/>
  <c r="B3763" i="1"/>
  <c r="B5913" i="1"/>
  <c r="B5914" i="1"/>
  <c r="B5915" i="1"/>
  <c r="B6138" i="1"/>
  <c r="B6139" i="1"/>
  <c r="B6140" i="1"/>
  <c r="B5301" i="1"/>
  <c r="B5297" i="1"/>
  <c r="B5298" i="1"/>
  <c r="B5299" i="1"/>
  <c r="B5300" i="1"/>
  <c r="B6329" i="1"/>
  <c r="B6333" i="1"/>
  <c r="B6330" i="1"/>
  <c r="B6331" i="1"/>
  <c r="B6332" i="1"/>
  <c r="B4890" i="1"/>
  <c r="B4891" i="1"/>
  <c r="B3769" i="1"/>
  <c r="B3770" i="1"/>
  <c r="B3771" i="1"/>
  <c r="B3772" i="1"/>
  <c r="B3773" i="1"/>
  <c r="B6081" i="1"/>
  <c r="B6082" i="1"/>
  <c r="B6083" i="1"/>
  <c r="B3717" i="1"/>
  <c r="B3718" i="1"/>
  <c r="B3719" i="1"/>
  <c r="B3720" i="1"/>
  <c r="B3721" i="1"/>
  <c r="B5230" i="1"/>
  <c r="B5231" i="1"/>
  <c r="B5232" i="1"/>
  <c r="B6989" i="1"/>
  <c r="B6988" i="1"/>
  <c r="B6984" i="1"/>
  <c r="B6986" i="1"/>
  <c r="B6985" i="1"/>
  <c r="B6987" i="1"/>
  <c r="B6990" i="1"/>
  <c r="B6993" i="1"/>
  <c r="B6992" i="1"/>
  <c r="B6991" i="1"/>
  <c r="B7000" i="1"/>
  <c r="B7001" i="1"/>
  <c r="B6998" i="1"/>
  <c r="B6999" i="1"/>
  <c r="B6994" i="1"/>
  <c r="B6995" i="1"/>
  <c r="B6996" i="1"/>
  <c r="B6997" i="1"/>
  <c r="B6046" i="1"/>
  <c r="B6040" i="1"/>
  <c r="B6035" i="1"/>
  <c r="B6041" i="1"/>
  <c r="B6036" i="1"/>
  <c r="B6042" i="1"/>
  <c r="B6037" i="1"/>
  <c r="B6043" i="1"/>
  <c r="B6038" i="1"/>
  <c r="B6044" i="1"/>
  <c r="B6039" i="1"/>
  <c r="B6045" i="1"/>
  <c r="B6023" i="1"/>
  <c r="B6017" i="1"/>
  <c r="B6024" i="1"/>
  <c r="B6018" i="1"/>
  <c r="B6025" i="1"/>
  <c r="B6019" i="1"/>
  <c r="B6026" i="1"/>
  <c r="B6020" i="1"/>
  <c r="B6027" i="1"/>
  <c r="B6021" i="1"/>
  <c r="B6028" i="1"/>
  <c r="B6022" i="1"/>
  <c r="B6077" i="1"/>
  <c r="B6079" i="1"/>
  <c r="B6078" i="1"/>
  <c r="B6080" i="1"/>
  <c r="B6059" i="1"/>
  <c r="B6065" i="1"/>
  <c r="B6060" i="1"/>
  <c r="B6066" i="1"/>
  <c r="B6061" i="1"/>
  <c r="B6067" i="1"/>
  <c r="B6062" i="1"/>
  <c r="B6068" i="1"/>
  <c r="B6063" i="1"/>
  <c r="B6069" i="1"/>
  <c r="B6064" i="1"/>
  <c r="B6070" i="1"/>
  <c r="B4413" i="1"/>
  <c r="B4412" i="1"/>
  <c r="B4408" i="1"/>
  <c r="B4409" i="1"/>
  <c r="B4410" i="1"/>
  <c r="B4411" i="1"/>
  <c r="B4416" i="1"/>
  <c r="B4414" i="1"/>
  <c r="B4415" i="1"/>
  <c r="B6010" i="1"/>
  <c r="B6011" i="1"/>
  <c r="B6012" i="1"/>
  <c r="B6013" i="1"/>
  <c r="B6014" i="1"/>
  <c r="B6015" i="1"/>
  <c r="B6005" i="1"/>
  <c r="B6006" i="1"/>
  <c r="B6007" i="1"/>
  <c r="B6008" i="1"/>
  <c r="B6009" i="1"/>
  <c r="B6016" i="1"/>
  <c r="B6051" i="1"/>
  <c r="B6052" i="1"/>
  <c r="B6047" i="1"/>
  <c r="B6053" i="1"/>
  <c r="B6048" i="1"/>
  <c r="B6054" i="1"/>
  <c r="B6049" i="1"/>
  <c r="B6055" i="1"/>
  <c r="B6050" i="1"/>
  <c r="B6056" i="1"/>
  <c r="B6058" i="1"/>
  <c r="B6057" i="1"/>
  <c r="B4040" i="1"/>
  <c r="B4041" i="1"/>
  <c r="B4042" i="1"/>
  <c r="B4043" i="1"/>
  <c r="B4044" i="1"/>
  <c r="B4045" i="1"/>
  <c r="B4046" i="1"/>
  <c r="B4047" i="1"/>
  <c r="B4048" i="1"/>
  <c r="B4049" i="1"/>
  <c r="B4050" i="1"/>
  <c r="B4051" i="1"/>
  <c r="B4020" i="1"/>
  <c r="B4021" i="1"/>
  <c r="B4022" i="1"/>
  <c r="B4023" i="1"/>
  <c r="B4024" i="1"/>
  <c r="B4025" i="1"/>
  <c r="B4026" i="1"/>
  <c r="B4027" i="1"/>
  <c r="B4028" i="1"/>
  <c r="B4029" i="1"/>
  <c r="B4030" i="1"/>
  <c r="B4031" i="1"/>
  <c r="B4008" i="1"/>
  <c r="B4009" i="1"/>
  <c r="B4010" i="1"/>
  <c r="B4011" i="1"/>
  <c r="B4012" i="1"/>
  <c r="B4013" i="1"/>
  <c r="B4014" i="1"/>
  <c r="B4015" i="1"/>
  <c r="B4016" i="1"/>
  <c r="B4017" i="1"/>
  <c r="B4018" i="1"/>
  <c r="B4019" i="1"/>
  <c r="B3946" i="1"/>
  <c r="B3947" i="1"/>
  <c r="B3948" i="1"/>
  <c r="B3949" i="1"/>
  <c r="B3950" i="1"/>
  <c r="B3951" i="1"/>
  <c r="B3952" i="1"/>
  <c r="B3953" i="1"/>
  <c r="B3954" i="1"/>
  <c r="B3955" i="1"/>
  <c r="B3956" i="1"/>
  <c r="B3957" i="1"/>
  <c r="B4052" i="1"/>
  <c r="B4053" i="1"/>
  <c r="B4054" i="1"/>
  <c r="B4055" i="1"/>
  <c r="B4056" i="1"/>
  <c r="B4057" i="1"/>
  <c r="B4058" i="1"/>
  <c r="B4059" i="1"/>
  <c r="B4060" i="1"/>
  <c r="B4061" i="1"/>
  <c r="B4062" i="1"/>
  <c r="B4063" i="1"/>
  <c r="B4129" i="1"/>
  <c r="B4130" i="1"/>
  <c r="B4131" i="1"/>
  <c r="B4132" i="1"/>
  <c r="B5305" i="1"/>
  <c r="B5306" i="1"/>
  <c r="B5307" i="1"/>
  <c r="B5308" i="1"/>
  <c r="B5309" i="1"/>
  <c r="B5310" i="1"/>
  <c r="B5302" i="1"/>
  <c r="B5303" i="1"/>
  <c r="B5304" i="1"/>
  <c r="B4032" i="1"/>
  <c r="B4033" i="1"/>
  <c r="B4034" i="1"/>
  <c r="B4035" i="1"/>
  <c r="B4036" i="1"/>
  <c r="B4037" i="1"/>
  <c r="B4038" i="1"/>
  <c r="B4039" i="1"/>
  <c r="B4596" i="1"/>
  <c r="B4597" i="1"/>
  <c r="B4729" i="1"/>
  <c r="B4728" i="1"/>
  <c r="B3486" i="1"/>
  <c r="B6091" i="1"/>
  <c r="B6092" i="1"/>
  <c r="B6093" i="1"/>
  <c r="B6736" i="1"/>
  <c r="B6737" i="1"/>
  <c r="B5109" i="1"/>
  <c r="B6633" i="1"/>
  <c r="B4450" i="1"/>
  <c r="B4451" i="1"/>
  <c r="B4064" i="1"/>
  <c r="B4065" i="1"/>
  <c r="B4066" i="1"/>
  <c r="B4067" i="1"/>
  <c r="B4068" i="1"/>
  <c r="B4069" i="1"/>
  <c r="B4433" i="1"/>
  <c r="B4429" i="1"/>
  <c r="B4430" i="1"/>
  <c r="B4431" i="1"/>
  <c r="B4432" i="1"/>
  <c r="B4548" i="1"/>
  <c r="B4549" i="1"/>
  <c r="B4550" i="1"/>
  <c r="B4551" i="1"/>
  <c r="B4552" i="1"/>
  <c r="B4553" i="1"/>
  <c r="B6166" i="1"/>
  <c r="B6165" i="1"/>
  <c r="B6167" i="1"/>
  <c r="B6164" i="1"/>
  <c r="B6610" i="1"/>
  <c r="B5122" i="1"/>
  <c r="B4218" i="1"/>
  <c r="B4219" i="1"/>
  <c r="B6631" i="1"/>
  <c r="B6629" i="1"/>
  <c r="B6630" i="1"/>
  <c r="B4221" i="1"/>
  <c r="B5475" i="1"/>
  <c r="B4726" i="1"/>
  <c r="B4727" i="1"/>
  <c r="B4220" i="1"/>
  <c r="B4217" i="1"/>
  <c r="B4222" i="1"/>
  <c r="B2568" i="1"/>
  <c r="B2569" i="1"/>
  <c r="B2570" i="1"/>
  <c r="B2572" i="1"/>
  <c r="B2573" i="1"/>
  <c r="B2571" i="1"/>
  <c r="B6117" i="1"/>
  <c r="B6121" i="1"/>
  <c r="B6122" i="1"/>
  <c r="B6123" i="1"/>
  <c r="B6124" i="1"/>
  <c r="B6125" i="1"/>
  <c r="B6126" i="1"/>
  <c r="B4448" i="1"/>
  <c r="B4449" i="1"/>
  <c r="B5408" i="1"/>
  <c r="B5410" i="1"/>
  <c r="B5409" i="1"/>
  <c r="B5411" i="1"/>
  <c r="B4446" i="1"/>
  <c r="B4447" i="1"/>
  <c r="B4445" i="1"/>
  <c r="B4087" i="1"/>
  <c r="B4088" i="1"/>
  <c r="B4089" i="1"/>
  <c r="B4702" i="1"/>
  <c r="B4705" i="1"/>
  <c r="B4703" i="1"/>
  <c r="B4706" i="1"/>
  <c r="B4704" i="1"/>
  <c r="B4707" i="1"/>
  <c r="B4684" i="1"/>
  <c r="B4688" i="1"/>
  <c r="B4685" i="1"/>
  <c r="B4689" i="1"/>
  <c r="B4686" i="1"/>
  <c r="B4690" i="1"/>
  <c r="B4687" i="1"/>
  <c r="B4691" i="1"/>
  <c r="B6745" i="1"/>
  <c r="B6743" i="1"/>
  <c r="B6746" i="1"/>
  <c r="B6744" i="1"/>
  <c r="B6625" i="1"/>
  <c r="B6622" i="1"/>
  <c r="B6626" i="1"/>
  <c r="B6623" i="1"/>
  <c r="B6627" i="1"/>
  <c r="B6624" i="1"/>
  <c r="B6118" i="1"/>
  <c r="B1049" i="1"/>
  <c r="B1053" i="1"/>
  <c r="B1052" i="1"/>
  <c r="B1054" i="1"/>
  <c r="B1051" i="1"/>
  <c r="B1055" i="1"/>
  <c r="B1050" i="1"/>
  <c r="B1467" i="1"/>
  <c r="B1471" i="1"/>
  <c r="B1470" i="1"/>
  <c r="B1472" i="1"/>
  <c r="B1469" i="1"/>
  <c r="B1473" i="1"/>
  <c r="B1468" i="1"/>
  <c r="B1678" i="1"/>
  <c r="B1682" i="1"/>
  <c r="B1681" i="1"/>
  <c r="B1683" i="1"/>
  <c r="B1680" i="1"/>
  <c r="B1684" i="1"/>
  <c r="B1679" i="1"/>
  <c r="B1685" i="1"/>
  <c r="B1689" i="1"/>
  <c r="B1688" i="1"/>
  <c r="B1690" i="1"/>
  <c r="B1687" i="1"/>
  <c r="B1691" i="1"/>
  <c r="B1686" i="1"/>
  <c r="B2187" i="1"/>
  <c r="B2191" i="1"/>
  <c r="B2190" i="1"/>
  <c r="B2192" i="1"/>
  <c r="B2189" i="1"/>
  <c r="B2193" i="1"/>
  <c r="B2188" i="1"/>
  <c r="B1860" i="1"/>
  <c r="B1847" i="1"/>
  <c r="B1857" i="1"/>
  <c r="B1851" i="1"/>
  <c r="B1856" i="1"/>
  <c r="B1850" i="1"/>
  <c r="B1858" i="1"/>
  <c r="B1852" i="1"/>
  <c r="B1855" i="1"/>
  <c r="B1849" i="1"/>
  <c r="B1859" i="1"/>
  <c r="B1853" i="1"/>
  <c r="B1854" i="1"/>
  <c r="B1848" i="1"/>
  <c r="B2081" i="1"/>
  <c r="B2080" i="1"/>
  <c r="B2079" i="1"/>
  <c r="B2082" i="1"/>
  <c r="B2078" i="1"/>
  <c r="B2083" i="1"/>
  <c r="B2077" i="1"/>
  <c r="B1692" i="1"/>
  <c r="B1696" i="1"/>
  <c r="B1695" i="1"/>
  <c r="B1697" i="1"/>
  <c r="B1694" i="1"/>
  <c r="B1698" i="1"/>
  <c r="B1693" i="1"/>
  <c r="B2259" i="1"/>
  <c r="B2255" i="1"/>
  <c r="B2258" i="1"/>
  <c r="B2260" i="1"/>
  <c r="B2257" i="1"/>
  <c r="B2261" i="1"/>
  <c r="B2256" i="1"/>
  <c r="B2276" i="1"/>
  <c r="B2280" i="1"/>
  <c r="B2279" i="1"/>
  <c r="B2281" i="1"/>
  <c r="B2278" i="1"/>
  <c r="B2282" i="1"/>
  <c r="B2277" i="1"/>
  <c r="B2241" i="1"/>
  <c r="B2252" i="1"/>
  <c r="B2251" i="1"/>
  <c r="B2253" i="1"/>
  <c r="B2250" i="1"/>
  <c r="B2254" i="1"/>
  <c r="B2249" i="1"/>
  <c r="B2242" i="1"/>
  <c r="B2246" i="1"/>
  <c r="B2245" i="1"/>
  <c r="B2247" i="1"/>
  <c r="B2244" i="1"/>
  <c r="B2248" i="1"/>
  <c r="B2243" i="1"/>
  <c r="B2340" i="1"/>
  <c r="B2345" i="1"/>
  <c r="B2344" i="1"/>
  <c r="B2346" i="1"/>
  <c r="B2343" i="1"/>
  <c r="B2347" i="1"/>
  <c r="B2342" i="1"/>
  <c r="B2341" i="1"/>
  <c r="B2351" i="1"/>
  <c r="B2350" i="1"/>
  <c r="B2352" i="1"/>
  <c r="B2349" i="1"/>
  <c r="B2353" i="1"/>
  <c r="B2348" i="1"/>
  <c r="B2212" i="1"/>
  <c r="B2216" i="1"/>
  <c r="B2215" i="1"/>
  <c r="B2217" i="1"/>
  <c r="B2214" i="1"/>
  <c r="B2218" i="1"/>
  <c r="B2213" i="1"/>
  <c r="B2210" i="1"/>
  <c r="B2222" i="1"/>
  <c r="B2221" i="1"/>
  <c r="B2223" i="1"/>
  <c r="B2220" i="1"/>
  <c r="B2224" i="1"/>
  <c r="B2219" i="1"/>
  <c r="B2211" i="1"/>
  <c r="B2228" i="1"/>
  <c r="B2227" i="1"/>
  <c r="B2229" i="1"/>
  <c r="B2226" i="1"/>
  <c r="B2230" i="1"/>
  <c r="B2225" i="1"/>
  <c r="B2263" i="1"/>
  <c r="B2267" i="1"/>
  <c r="B2266" i="1"/>
  <c r="B2268" i="1"/>
  <c r="B2265" i="1"/>
  <c r="B2269" i="1"/>
  <c r="B2264" i="1"/>
  <c r="B2262" i="1"/>
  <c r="B2273" i="1"/>
  <c r="B2272" i="1"/>
  <c r="B2274" i="1"/>
  <c r="B2271" i="1"/>
  <c r="B2275" i="1"/>
  <c r="B2270" i="1"/>
  <c r="B669" i="1"/>
  <c r="B670" i="1"/>
  <c r="B671" i="1"/>
  <c r="B673" i="1"/>
  <c r="B672" i="1"/>
  <c r="B2550" i="1"/>
  <c r="B2549" i="1"/>
  <c r="B2548" i="1"/>
  <c r="B2551" i="1"/>
  <c r="B2547" i="1"/>
  <c r="B2562" i="1"/>
  <c r="B2560" i="1"/>
  <c r="B2561" i="1"/>
  <c r="B2555" i="1"/>
  <c r="B2554" i="1"/>
  <c r="B2553" i="1"/>
  <c r="B2556" i="1"/>
  <c r="B2552" i="1"/>
  <c r="B2719" i="1"/>
  <c r="B2720" i="1"/>
  <c r="B2721" i="1"/>
  <c r="B2722" i="1"/>
  <c r="B2723" i="1"/>
  <c r="B2724" i="1"/>
  <c r="B2725" i="1"/>
  <c r="B2726" i="1"/>
  <c r="B2727" i="1"/>
  <c r="B2728" i="1"/>
  <c r="B2729" i="1"/>
  <c r="B2730" i="1"/>
  <c r="B2731" i="1"/>
  <c r="B2732" i="1"/>
  <c r="B2733" i="1"/>
  <c r="B2734" i="1"/>
  <c r="B2738" i="1"/>
  <c r="B2737" i="1"/>
  <c r="B2736" i="1"/>
  <c r="B2739" i="1"/>
  <c r="B2735" i="1"/>
  <c r="B2740" i="1"/>
  <c r="B2566" i="1"/>
  <c r="B2565" i="1"/>
  <c r="B2564" i="1"/>
  <c r="B2567" i="1"/>
  <c r="B2563" i="1"/>
  <c r="B382" i="1"/>
  <c r="B381" i="1"/>
  <c r="B1881" i="1"/>
  <c r="B1880" i="1"/>
  <c r="B1879" i="1"/>
  <c r="B1882" i="1"/>
  <c r="B1878" i="1"/>
  <c r="B1046" i="1"/>
  <c r="B1041" i="1"/>
  <c r="B1037" i="1"/>
  <c r="B1047" i="1"/>
  <c r="B1042" i="1"/>
  <c r="B1038" i="1"/>
  <c r="B1048" i="1"/>
  <c r="B1043" i="1"/>
  <c r="B1039" i="1"/>
  <c r="B1045" i="1"/>
  <c r="B1044" i="1"/>
  <c r="B1040" i="1"/>
  <c r="B1134" i="1"/>
  <c r="B1135" i="1"/>
  <c r="B1133" i="1"/>
  <c r="B1136" i="1"/>
  <c r="B1708" i="1"/>
  <c r="B1711" i="1"/>
  <c r="B1710" i="1"/>
  <c r="B1712" i="1"/>
  <c r="B1709" i="1"/>
  <c r="B1713" i="1"/>
  <c r="B1715" i="1"/>
  <c r="B1717" i="1"/>
  <c r="B1714" i="1"/>
  <c r="B1716" i="1"/>
  <c r="B505" i="1"/>
  <c r="B2812" i="1"/>
  <c r="B2809" i="1"/>
  <c r="B2813" i="1"/>
  <c r="B2810" i="1"/>
  <c r="B2814" i="1"/>
  <c r="B2811" i="1"/>
  <c r="B2815" i="1"/>
  <c r="B2808" i="1"/>
  <c r="B2816" i="1"/>
  <c r="B2807" i="1"/>
  <c r="B2817" i="1"/>
  <c r="B2818" i="1"/>
  <c r="B2819" i="1"/>
  <c r="B2820" i="1"/>
  <c r="B2821" i="1"/>
  <c r="B2773" i="1"/>
  <c r="B2772" i="1"/>
  <c r="B2771" i="1"/>
  <c r="B2774" i="1"/>
  <c r="B2770" i="1"/>
  <c r="B2765" i="1"/>
  <c r="B2766" i="1"/>
  <c r="B2767" i="1"/>
  <c r="B2768" i="1"/>
  <c r="B2769" i="1"/>
  <c r="B659" i="1"/>
  <c r="B661" i="1"/>
  <c r="B662" i="1"/>
  <c r="B664" i="1"/>
  <c r="B663" i="1"/>
  <c r="B660" i="1"/>
  <c r="B666" i="1"/>
  <c r="B667" i="1"/>
  <c r="B665" i="1"/>
  <c r="B668" i="1"/>
  <c r="B2231" i="1"/>
  <c r="B2235" i="1"/>
  <c r="B2234" i="1"/>
  <c r="B2236" i="1"/>
  <c r="B2233" i="1"/>
  <c r="B2232" i="1"/>
  <c r="B2239" i="1"/>
  <c r="B2238" i="1"/>
  <c r="B2240" i="1"/>
  <c r="B2237" i="1"/>
  <c r="B2306" i="1"/>
  <c r="B2310" i="1"/>
  <c r="B2309" i="1"/>
  <c r="B2311" i="1"/>
  <c r="B2308" i="1"/>
  <c r="B2307" i="1"/>
  <c r="B2314" i="1"/>
  <c r="B2313" i="1"/>
  <c r="B2315" i="1"/>
  <c r="B2312" i="1"/>
  <c r="B1707" i="1"/>
  <c r="B1142" i="1"/>
  <c r="B1143" i="1"/>
  <c r="B1144" i="1"/>
  <c r="B1145" i="1"/>
  <c r="B1146" i="1"/>
  <c r="B1147" i="1"/>
  <c r="B1120" i="1"/>
  <c r="B1124" i="1"/>
  <c r="B1130" i="1"/>
  <c r="B1125" i="1"/>
  <c r="B1131" i="1"/>
  <c r="B1123" i="1"/>
  <c r="B1132" i="1"/>
  <c r="B1121" i="1"/>
  <c r="B1122" i="1"/>
  <c r="B1128" i="1"/>
  <c r="B1127" i="1"/>
  <c r="B1126" i="1"/>
  <c r="B1129" i="1"/>
  <c r="B778" i="1"/>
  <c r="B767" i="1"/>
  <c r="B768" i="1"/>
  <c r="B769" i="1"/>
  <c r="B766" i="1"/>
  <c r="B764" i="1"/>
  <c r="B765" i="1"/>
  <c r="B770" i="1"/>
  <c r="B771" i="1"/>
  <c r="B772" i="1"/>
  <c r="B773" i="1"/>
  <c r="B774" i="1"/>
  <c r="B775" i="1"/>
  <c r="B776" i="1"/>
  <c r="B777" i="1"/>
  <c r="B841" i="1"/>
  <c r="B842" i="1"/>
  <c r="B843" i="1"/>
  <c r="B850" i="1"/>
  <c r="B851" i="1"/>
  <c r="B710" i="1"/>
  <c r="B711" i="1"/>
  <c r="B712" i="1"/>
  <c r="B713" i="1"/>
  <c r="B714" i="1"/>
  <c r="B715" i="1"/>
  <c r="B716" i="1"/>
  <c r="B717" i="1"/>
  <c r="B718" i="1"/>
  <c r="B719" i="1"/>
  <c r="B720" i="1"/>
  <c r="B721" i="1"/>
  <c r="B722" i="1"/>
  <c r="B723" i="1"/>
  <c r="B724" i="1"/>
  <c r="B725" i="1"/>
  <c r="B732" i="1"/>
  <c r="B729" i="1"/>
  <c r="B730" i="1"/>
  <c r="B731" i="1"/>
  <c r="B728" i="1"/>
  <c r="B726" i="1"/>
  <c r="B727" i="1"/>
  <c r="B733" i="1"/>
  <c r="B708" i="1"/>
  <c r="B705" i="1"/>
  <c r="B706" i="1"/>
  <c r="B707" i="1"/>
  <c r="B704" i="1"/>
  <c r="B702" i="1"/>
  <c r="B703" i="1"/>
  <c r="B709" i="1"/>
  <c r="B1282" i="1"/>
  <c r="B1279" i="1"/>
  <c r="B1280" i="1"/>
  <c r="B1281" i="1"/>
  <c r="B1278" i="1"/>
  <c r="B1276" i="1"/>
  <c r="B1277" i="1"/>
  <c r="B1283" i="1"/>
  <c r="B1290" i="1"/>
  <c r="B1287" i="1"/>
  <c r="B1288" i="1"/>
  <c r="B1289" i="1"/>
  <c r="B1286" i="1"/>
  <c r="B1284" i="1"/>
  <c r="B1285" i="1"/>
  <c r="B1291" i="1"/>
  <c r="B1292" i="1"/>
  <c r="B1296" i="1"/>
  <c r="B1297" i="1"/>
  <c r="B1298" i="1"/>
  <c r="B1295" i="1"/>
  <c r="B1293" i="1"/>
  <c r="B1294" i="1"/>
  <c r="B1299" i="1"/>
  <c r="B1274" i="1"/>
  <c r="B1271" i="1"/>
  <c r="B1272" i="1"/>
  <c r="B1273" i="1"/>
  <c r="B1270" i="1"/>
  <c r="B1268" i="1"/>
  <c r="B1269" i="1"/>
  <c r="B1275" i="1"/>
  <c r="B1660" i="1"/>
  <c r="B1657" i="1"/>
  <c r="B1658" i="1"/>
  <c r="B1659" i="1"/>
  <c r="B1656" i="1"/>
  <c r="B1654" i="1"/>
  <c r="B1655" i="1"/>
  <c r="B1661" i="1"/>
  <c r="B1649" i="1"/>
  <c r="B1646" i="1"/>
  <c r="B1647" i="1"/>
  <c r="B1648" i="1"/>
  <c r="B1645" i="1"/>
  <c r="B1643" i="1"/>
  <c r="B1644" i="1"/>
  <c r="B1650" i="1"/>
  <c r="B1662" i="1"/>
  <c r="B1674" i="1"/>
  <c r="B1675" i="1"/>
  <c r="B1676" i="1"/>
  <c r="B1673" i="1"/>
  <c r="B1671" i="1"/>
  <c r="B1672" i="1"/>
  <c r="B1677" i="1"/>
  <c r="B1663" i="1"/>
  <c r="B1667" i="1"/>
  <c r="B1668" i="1"/>
  <c r="B1669" i="1"/>
  <c r="B1666" i="1"/>
  <c r="B1664" i="1"/>
  <c r="B1665" i="1"/>
  <c r="B1670" i="1"/>
  <c r="B1815" i="1"/>
  <c r="B1799" i="1"/>
  <c r="B1819" i="1"/>
  <c r="B1804" i="1"/>
  <c r="B1820" i="1"/>
  <c r="B1805" i="1"/>
  <c r="B1821" i="1"/>
  <c r="B1806" i="1"/>
  <c r="B1818" i="1"/>
  <c r="B1803" i="1"/>
  <c r="B1816" i="1"/>
  <c r="B1801" i="1"/>
  <c r="B1817" i="1"/>
  <c r="B1802" i="1"/>
  <c r="B1822" i="1"/>
  <c r="B1807" i="1"/>
  <c r="B1800" i="1"/>
  <c r="B1811" i="1"/>
  <c r="B1812" i="1"/>
  <c r="B1813" i="1"/>
  <c r="B1810" i="1"/>
  <c r="B1808" i="1"/>
  <c r="B1809" i="1"/>
  <c r="B1814" i="1"/>
  <c r="B1741" i="1"/>
  <c r="B1746" i="1"/>
  <c r="B1747" i="1"/>
  <c r="B1748" i="1"/>
  <c r="B1745" i="1"/>
  <c r="B1743" i="1"/>
  <c r="B1744" i="1"/>
  <c r="B1749" i="1"/>
  <c r="B1742" i="1"/>
  <c r="B1753" i="1"/>
  <c r="B1754" i="1"/>
  <c r="B1755" i="1"/>
  <c r="B1752" i="1"/>
  <c r="B1750" i="1"/>
  <c r="B1751" i="1"/>
  <c r="B1756" i="1"/>
  <c r="B1757" i="1"/>
  <c r="B1761" i="1"/>
  <c r="B1762" i="1"/>
  <c r="B1763" i="1"/>
  <c r="B1760" i="1"/>
  <c r="B1758" i="1"/>
  <c r="B1759" i="1"/>
  <c r="B1764" i="1"/>
  <c r="B2106" i="1"/>
  <c r="B2099" i="1"/>
  <c r="B2104" i="1"/>
  <c r="B2105" i="1"/>
  <c r="B2103" i="1"/>
  <c r="B2101" i="1"/>
  <c r="B2102" i="1"/>
  <c r="B2107" i="1"/>
  <c r="B2113" i="1"/>
  <c r="B2100" i="1"/>
  <c r="B2111" i="1"/>
  <c r="B2112" i="1"/>
  <c r="B2110" i="1"/>
  <c r="B2108" i="1"/>
  <c r="B2109" i="1"/>
  <c r="B2114" i="1"/>
  <c r="B2116" i="1"/>
  <c r="B2120" i="1"/>
  <c r="B2121" i="1"/>
  <c r="B2122" i="1"/>
  <c r="B2119" i="1"/>
  <c r="B2117" i="1"/>
  <c r="B2118" i="1"/>
  <c r="B2123" i="1"/>
  <c r="B2115" i="1"/>
  <c r="B2127" i="1"/>
  <c r="B2128" i="1"/>
  <c r="B2129" i="1"/>
  <c r="B2126" i="1"/>
  <c r="B2124" i="1"/>
  <c r="B2125" i="1"/>
  <c r="B2130" i="1"/>
  <c r="B2291" i="1"/>
  <c r="B2295" i="1"/>
  <c r="B2296" i="1"/>
  <c r="B2297" i="1"/>
  <c r="B2294" i="1"/>
  <c r="B2292" i="1"/>
  <c r="B2293" i="1"/>
  <c r="B2298" i="1"/>
  <c r="B2290" i="1"/>
  <c r="B2302" i="1"/>
  <c r="B2303" i="1"/>
  <c r="B2304" i="1"/>
  <c r="B2301" i="1"/>
  <c r="B2299" i="1"/>
  <c r="B2300" i="1"/>
  <c r="B2305" i="1"/>
  <c r="B2325" i="1"/>
  <c r="B2336" i="1"/>
  <c r="B2337" i="1"/>
  <c r="B2338" i="1"/>
  <c r="B2335" i="1"/>
  <c r="B2333" i="1"/>
  <c r="B2334" i="1"/>
  <c r="B2339" i="1"/>
  <c r="B2324" i="1"/>
  <c r="B2329" i="1"/>
  <c r="B2330" i="1"/>
  <c r="B2331" i="1"/>
  <c r="B2328" i="1"/>
  <c r="B2326" i="1"/>
  <c r="B2327" i="1"/>
  <c r="B2332" i="1"/>
  <c r="B2208" i="1"/>
  <c r="B2194" i="1"/>
  <c r="B2206" i="1"/>
  <c r="B2207" i="1"/>
  <c r="B2205" i="1"/>
  <c r="B2203" i="1"/>
  <c r="B2204" i="1"/>
  <c r="B2209" i="1"/>
  <c r="B2201" i="1"/>
  <c r="B2195" i="1"/>
  <c r="B2199" i="1"/>
  <c r="B2200" i="1"/>
  <c r="B2198" i="1"/>
  <c r="B2196" i="1"/>
  <c r="B2197" i="1"/>
  <c r="B2202" i="1"/>
  <c r="B1544" i="1"/>
  <c r="B1545" i="1"/>
  <c r="B1546" i="1"/>
  <c r="B1541" i="1"/>
  <c r="B1542" i="1"/>
  <c r="B1543" i="1"/>
  <c r="B1416" i="1"/>
  <c r="B1417" i="1"/>
  <c r="B1418" i="1"/>
  <c r="B1422" i="1"/>
  <c r="B1423" i="1"/>
  <c r="B1419" i="1"/>
  <c r="B1420" i="1"/>
  <c r="B1421" i="1"/>
  <c r="B1426" i="1"/>
  <c r="B1424" i="1"/>
  <c r="B1425" i="1"/>
  <c r="B2654" i="1"/>
  <c r="B2655" i="1"/>
  <c r="B2656" i="1"/>
  <c r="B2657" i="1"/>
  <c r="B2658" i="1"/>
  <c r="B406" i="1"/>
  <c r="B408" i="1"/>
  <c r="B410" i="1"/>
  <c r="B1481" i="1"/>
  <c r="B1483" i="1"/>
  <c r="B1485" i="1"/>
  <c r="B1487" i="1"/>
  <c r="B1489" i="1"/>
  <c r="B1773" i="1"/>
  <c r="B1775" i="1"/>
  <c r="B1777" i="1"/>
  <c r="B1779" i="1"/>
  <c r="B1465" i="1"/>
  <c r="B1414" i="1"/>
  <c r="B407" i="1"/>
  <c r="B409" i="1"/>
  <c r="B411" i="1"/>
  <c r="B1482" i="1"/>
  <c r="B1484" i="1"/>
  <c r="B1486" i="1"/>
  <c r="B1488" i="1"/>
  <c r="B1490" i="1"/>
  <c r="B1491" i="1"/>
  <c r="B1492" i="1"/>
  <c r="B1493" i="1"/>
  <c r="B1494" i="1"/>
  <c r="B1499" i="1"/>
  <c r="B1507" i="1"/>
  <c r="B1505" i="1"/>
  <c r="B1509" i="1"/>
  <c r="B1503" i="1"/>
  <c r="B1511" i="1"/>
  <c r="B1501" i="1"/>
  <c r="B1863" i="1"/>
  <c r="B1862" i="1"/>
  <c r="B1861" i="1"/>
  <c r="B1774" i="1"/>
  <c r="B1776" i="1"/>
  <c r="B1778" i="1"/>
  <c r="B1780" i="1"/>
  <c r="B1466" i="1"/>
  <c r="B1415" i="1"/>
  <c r="B4993" i="1"/>
  <c r="B4990" i="1"/>
  <c r="B4988" i="1"/>
  <c r="B6521" i="1"/>
  <c r="B6523" i="1"/>
  <c r="B1864" i="1"/>
  <c r="B3141" i="1"/>
  <c r="B3139" i="1"/>
  <c r="B3140" i="1"/>
  <c r="B4513" i="1"/>
  <c r="B5783" i="1"/>
  <c r="B5784" i="1"/>
  <c r="B5786" i="1"/>
  <c r="B5785" i="1"/>
  <c r="B6429" i="1"/>
  <c r="B6434" i="1"/>
  <c r="B6430" i="1"/>
  <c r="B6435" i="1"/>
  <c r="B6428" i="1"/>
  <c r="B6433" i="1"/>
  <c r="B6431" i="1"/>
  <c r="B6432" i="1"/>
  <c r="B5325" i="1"/>
  <c r="B5326" i="1"/>
  <c r="B4652" i="1"/>
  <c r="B3657" i="1"/>
  <c r="B5917" i="1"/>
  <c r="B3685" i="1"/>
  <c r="B5681" i="1"/>
  <c r="B5682" i="1"/>
  <c r="B5675" i="1"/>
  <c r="B5676" i="1"/>
  <c r="B3249" i="1"/>
  <c r="B3250" i="1"/>
  <c r="B3248" i="1"/>
  <c r="B6159" i="1"/>
  <c r="B5039" i="1"/>
  <c r="B6160" i="1"/>
  <c r="B5040" i="1"/>
  <c r="B5729" i="1"/>
  <c r="B5677" i="1"/>
  <c r="B6747" i="1"/>
  <c r="B7181" i="1"/>
  <c r="B3102" i="1"/>
  <c r="B3100" i="1"/>
  <c r="B3101" i="1"/>
  <c r="B3116" i="1"/>
  <c r="B3117" i="1"/>
  <c r="B3118" i="1"/>
  <c r="B5686" i="1"/>
  <c r="B5689" i="1"/>
  <c r="B5687" i="1"/>
  <c r="B5690" i="1"/>
  <c r="B5688" i="1"/>
  <c r="B5691" i="1"/>
  <c r="B5155" i="1"/>
  <c r="B5158" i="1"/>
  <c r="B5156" i="1"/>
  <c r="B5159" i="1"/>
  <c r="B5157" i="1"/>
  <c r="B5160" i="1"/>
  <c r="B4544" i="1"/>
  <c r="B4545" i="1"/>
  <c r="B4546" i="1"/>
  <c r="B4547" i="1"/>
  <c r="B5173" i="1"/>
  <c r="B5174" i="1"/>
  <c r="B5175" i="1"/>
  <c r="B5176" i="1"/>
  <c r="B3508" i="1"/>
  <c r="B3509" i="1"/>
  <c r="B3510" i="1"/>
  <c r="B3514" i="1"/>
  <c r="B3515" i="1"/>
  <c r="B3516" i="1"/>
  <c r="B5907" i="1"/>
  <c r="B5908" i="1"/>
  <c r="B5911" i="1"/>
  <c r="B5912" i="1"/>
  <c r="B277" i="1"/>
  <c r="B278" i="1"/>
  <c r="B279" i="1"/>
  <c r="B274" i="1"/>
  <c r="B275" i="1"/>
  <c r="B276" i="1"/>
  <c r="B117" i="1"/>
  <c r="B116" i="1"/>
  <c r="B118" i="1"/>
  <c r="B114" i="1"/>
  <c r="B113" i="1"/>
  <c r="B115" i="1"/>
  <c r="B111" i="1"/>
  <c r="B110" i="1"/>
  <c r="B112" i="1"/>
  <c r="B215" i="1"/>
  <c r="B216" i="1"/>
  <c r="B210" i="1"/>
  <c r="B211" i="1"/>
  <c r="B212" i="1"/>
  <c r="B213" i="1"/>
  <c r="B214" i="1"/>
  <c r="B148" i="1"/>
  <c r="B149" i="1"/>
  <c r="B150" i="1"/>
  <c r="B5707" i="1"/>
  <c r="B5708" i="1"/>
  <c r="B5710" i="1"/>
  <c r="B5709" i="1"/>
  <c r="B6634" i="1"/>
  <c r="B6635" i="1"/>
  <c r="B6636" i="1"/>
  <c r="B5701" i="1"/>
  <c r="B5702" i="1"/>
  <c r="B5705" i="1"/>
  <c r="B5706" i="1"/>
  <c r="B5703" i="1"/>
  <c r="B5704" i="1"/>
  <c r="B6546" i="1"/>
  <c r="B6545" i="1"/>
  <c r="B6549" i="1"/>
  <c r="B6550" i="1"/>
  <c r="B6547" i="1"/>
  <c r="B6548" i="1"/>
  <c r="B6717" i="1"/>
  <c r="B6716" i="1"/>
  <c r="B5194" i="1"/>
  <c r="B5196" i="1"/>
  <c r="B5722" i="1"/>
  <c r="B5723" i="1"/>
  <c r="B5724" i="1"/>
  <c r="B5161" i="1"/>
  <c r="B5162" i="1"/>
  <c r="B5163" i="1"/>
  <c r="B151" i="1"/>
  <c r="B152" i="1"/>
  <c r="B153" i="1"/>
  <c r="B179" i="1"/>
  <c r="B180" i="1"/>
  <c r="B178" i="1"/>
  <c r="B72" i="1"/>
  <c r="B73" i="1"/>
  <c r="B74" i="1"/>
  <c r="B69" i="1"/>
  <c r="B70" i="1"/>
  <c r="B71" i="1"/>
  <c r="B121" i="1"/>
  <c r="B122" i="1"/>
  <c r="B282" i="1"/>
  <c r="B283" i="1"/>
  <c r="B280" i="1"/>
  <c r="B281" i="1"/>
  <c r="B219" i="1"/>
  <c r="B220" i="1"/>
  <c r="B217" i="1"/>
  <c r="B218" i="1"/>
  <c r="B5111" i="1"/>
  <c r="B5771" i="1"/>
  <c r="B5772" i="1"/>
  <c r="B5773" i="1"/>
  <c r="B5774" i="1"/>
  <c r="B5775" i="1"/>
  <c r="B5776" i="1"/>
  <c r="B3655" i="1"/>
  <c r="B5770" i="1"/>
  <c r="B5685" i="1"/>
  <c r="B4656" i="1"/>
  <c r="B3656" i="1"/>
  <c r="B3204" i="1"/>
  <c r="B3128" i="1"/>
  <c r="B17" i="1"/>
  <c r="B5745" i="1"/>
  <c r="B5744" i="1"/>
  <c r="B5746" i="1"/>
  <c r="B5747" i="1"/>
  <c r="B5748" i="1"/>
  <c r="B5768" i="1"/>
  <c r="B5767" i="1"/>
  <c r="B2857" i="1"/>
  <c r="B2858" i="1"/>
  <c r="B2859" i="1"/>
  <c r="B2860" i="1"/>
  <c r="B2861" i="1"/>
  <c r="B2862" i="1"/>
  <c r="B2863" i="1"/>
  <c r="B2854" i="1"/>
  <c r="B2855" i="1"/>
  <c r="B2856" i="1"/>
  <c r="B2867" i="1"/>
  <c r="B2868" i="1"/>
  <c r="B2869" i="1"/>
  <c r="B2870" i="1"/>
  <c r="B2871" i="1"/>
  <c r="B2872" i="1"/>
  <c r="B2873" i="1"/>
  <c r="B2864" i="1"/>
  <c r="B2865" i="1"/>
  <c r="B2866" i="1"/>
  <c r="B2853" i="1"/>
  <c r="B2852" i="1"/>
  <c r="B6129" i="1"/>
  <c r="B5752" i="1"/>
  <c r="B5751" i="1"/>
  <c r="B4968" i="1"/>
  <c r="B4967" i="1"/>
  <c r="B4966" i="1"/>
  <c r="B4969" i="1"/>
  <c r="B4970" i="1"/>
  <c r="B3689" i="1"/>
  <c r="B3687" i="1"/>
  <c r="B3690" i="1"/>
  <c r="B3686" i="1"/>
  <c r="B3691" i="1"/>
  <c r="B3688" i="1"/>
  <c r="B3693" i="1"/>
  <c r="B3692" i="1"/>
  <c r="B6003" i="1"/>
  <c r="B6002" i="1"/>
  <c r="B6004" i="1"/>
  <c r="B5799" i="1"/>
  <c r="B5800" i="1"/>
  <c r="B5801" i="1"/>
  <c r="B4095" i="1"/>
  <c r="B4096" i="1"/>
  <c r="B4097" i="1"/>
  <c r="B4098" i="1"/>
  <c r="B6553" i="1"/>
  <c r="B6551" i="1"/>
  <c r="B6552" i="1"/>
  <c r="B4950" i="1"/>
  <c r="B4949" i="1"/>
  <c r="B4951" i="1"/>
  <c r="B3965" i="1"/>
  <c r="B3962" i="1"/>
  <c r="B3966" i="1"/>
  <c r="B3963" i="1"/>
  <c r="B3967" i="1"/>
  <c r="B3964" i="1"/>
  <c r="B3969" i="1"/>
  <c r="B3968" i="1"/>
  <c r="B3970" i="1"/>
  <c r="B3971" i="1"/>
  <c r="B3972" i="1"/>
  <c r="B4538" i="1"/>
  <c r="B4539" i="1"/>
  <c r="B4535" i="1"/>
  <c r="B4536" i="1"/>
  <c r="B4537" i="1"/>
  <c r="B5164" i="1"/>
  <c r="B5165" i="1"/>
  <c r="B5166" i="1"/>
  <c r="B5167" i="1"/>
  <c r="B5168" i="1"/>
  <c r="B4975" i="1"/>
  <c r="B4971" i="1"/>
  <c r="B4972" i="1"/>
  <c r="B4973" i="1"/>
  <c r="B4974" i="1"/>
  <c r="B4520" i="1"/>
  <c r="B4521" i="1"/>
  <c r="B4522" i="1"/>
  <c r="B154" i="1"/>
  <c r="B155" i="1"/>
  <c r="B156" i="1"/>
  <c r="B182" i="1"/>
  <c r="B181" i="1"/>
  <c r="B183" i="1"/>
  <c r="B175" i="1"/>
  <c r="B176" i="1"/>
  <c r="B177" i="1"/>
  <c r="B145" i="1"/>
  <c r="B146" i="1"/>
  <c r="B147" i="1"/>
  <c r="B94" i="1"/>
  <c r="B95" i="1"/>
  <c r="B96" i="1"/>
  <c r="B91" i="1"/>
  <c r="B92" i="1"/>
  <c r="B93" i="1"/>
  <c r="B287" i="1"/>
  <c r="B288" i="1"/>
  <c r="B289" i="1"/>
  <c r="B284" i="1"/>
  <c r="B285" i="1"/>
  <c r="B286" i="1"/>
  <c r="B133" i="1"/>
  <c r="B134" i="1"/>
  <c r="B135" i="1"/>
  <c r="B130" i="1"/>
  <c r="B131" i="1"/>
  <c r="B132" i="1"/>
  <c r="B127" i="1"/>
  <c r="B128" i="1"/>
  <c r="B129" i="1"/>
  <c r="B302" i="1"/>
  <c r="B303" i="1"/>
  <c r="B304" i="1"/>
  <c r="B223" i="1"/>
  <c r="B224" i="1"/>
  <c r="B221" i="1"/>
  <c r="B222" i="1"/>
  <c r="B60" i="1"/>
  <c r="B61" i="1"/>
  <c r="B62" i="1"/>
  <c r="B57" i="1"/>
  <c r="B58" i="1"/>
  <c r="B59" i="1"/>
  <c r="B265" i="1"/>
  <c r="B266" i="1"/>
  <c r="B267" i="1"/>
  <c r="B262" i="1"/>
  <c r="B263" i="1"/>
  <c r="B264" i="1"/>
  <c r="B204" i="1"/>
  <c r="B205" i="1"/>
  <c r="B202" i="1"/>
  <c r="B203" i="1"/>
  <c r="B5420" i="1"/>
  <c r="B5422" i="1"/>
  <c r="B5421" i="1"/>
  <c r="B5423" i="1"/>
  <c r="B5418" i="1"/>
  <c r="B5424" i="1"/>
  <c r="B5419" i="1"/>
  <c r="B5425" i="1"/>
  <c r="B4509" i="1"/>
  <c r="B4510" i="1"/>
  <c r="B4511" i="1"/>
  <c r="B4512" i="1"/>
  <c r="B4458" i="1"/>
  <c r="B4481" i="1"/>
  <c r="B4452" i="1"/>
  <c r="B4477" i="1"/>
  <c r="B4453" i="1"/>
  <c r="B4478" i="1"/>
  <c r="B4454" i="1"/>
  <c r="B4479" i="1"/>
  <c r="B4455" i="1"/>
  <c r="B4480" i="1"/>
  <c r="B4456" i="1"/>
  <c r="B4476" i="1"/>
  <c r="B4461" i="1"/>
  <c r="B4484" i="1"/>
  <c r="B4459" i="1"/>
  <c r="B4475" i="1"/>
  <c r="B4457" i="1"/>
  <c r="B4482" i="1"/>
  <c r="B4460" i="1"/>
  <c r="B4483" i="1"/>
  <c r="B4463" i="1"/>
  <c r="B4464" i="1"/>
  <c r="B4465" i="1"/>
  <c r="B4466" i="1"/>
  <c r="B4467" i="1"/>
  <c r="B4468" i="1"/>
  <c r="B4462" i="1"/>
  <c r="B4470" i="1"/>
  <c r="B4471" i="1"/>
  <c r="B4472" i="1"/>
  <c r="B4473" i="1"/>
  <c r="B4469" i="1"/>
  <c r="B4474" i="1"/>
  <c r="B4495" i="1"/>
  <c r="B4485" i="1"/>
  <c r="B4505" i="1"/>
  <c r="B4486" i="1"/>
  <c r="B4506" i="1"/>
  <c r="B4487" i="1"/>
  <c r="B4507" i="1"/>
  <c r="B4488" i="1"/>
  <c r="B4508" i="1"/>
  <c r="B4489" i="1"/>
  <c r="B4504" i="1"/>
  <c r="B4498" i="1"/>
  <c r="B4497" i="1"/>
  <c r="B4496" i="1"/>
  <c r="B4490" i="1"/>
  <c r="B4491" i="1"/>
  <c r="B4492" i="1"/>
  <c r="B4493" i="1"/>
  <c r="B4494" i="1"/>
  <c r="B4500" i="1"/>
  <c r="B4501" i="1"/>
  <c r="B4502" i="1"/>
  <c r="B4503" i="1"/>
  <c r="B4499" i="1"/>
  <c r="B5891" i="1"/>
  <c r="B5894" i="1"/>
  <c r="B5892" i="1"/>
  <c r="B5895" i="1"/>
  <c r="B5893" i="1"/>
  <c r="B5896" i="1"/>
  <c r="B5074" i="1"/>
  <c r="B5075" i="1"/>
  <c r="B4712" i="1"/>
  <c r="B4716" i="1"/>
  <c r="B4713" i="1"/>
  <c r="B4717" i="1"/>
  <c r="B4714" i="1"/>
  <c r="B4718" i="1"/>
  <c r="B4715" i="1"/>
  <c r="B4719" i="1"/>
  <c r="B5319" i="1"/>
  <c r="B5320" i="1"/>
  <c r="B5321" i="1"/>
  <c r="B5322" i="1"/>
  <c r="B5323" i="1"/>
  <c r="B5324" i="1"/>
  <c r="B5316" i="1"/>
  <c r="B5317" i="1"/>
  <c r="B5318" i="1"/>
  <c r="B4676" i="1"/>
  <c r="B4675" i="1"/>
  <c r="B4674" i="1"/>
  <c r="B4673" i="1"/>
  <c r="B4681" i="1"/>
  <c r="B4682" i="1"/>
  <c r="B4677" i="1"/>
  <c r="B4678" i="1"/>
  <c r="B4679" i="1"/>
  <c r="B4680" i="1"/>
  <c r="B3428" i="1"/>
  <c r="B3420" i="1"/>
  <c r="B3418" i="1"/>
  <c r="B3429" i="1"/>
  <c r="B3421" i="1"/>
  <c r="B3419" i="1"/>
  <c r="B3430" i="1"/>
  <c r="B3431" i="1"/>
  <c r="B3437" i="1"/>
  <c r="B3436" i="1"/>
  <c r="B6723" i="1"/>
  <c r="B6724" i="1"/>
  <c r="B6726" i="1"/>
  <c r="B3909" i="1"/>
  <c r="B3913" i="1"/>
  <c r="B3908" i="1"/>
  <c r="B3912" i="1"/>
  <c r="B5311" i="1"/>
  <c r="B5312" i="1"/>
  <c r="B5038" i="1"/>
  <c r="B3195" i="1"/>
  <c r="B5063" i="1"/>
  <c r="B5062" i="1"/>
  <c r="B5061" i="1"/>
  <c r="B5060" i="1"/>
  <c r="B15" i="1"/>
  <c r="B10" i="1"/>
  <c r="B6794" i="1"/>
  <c r="B6796" i="1"/>
  <c r="B6795" i="1"/>
  <c r="B3302" i="1"/>
  <c r="B3308" i="1"/>
  <c r="B3307" i="1"/>
  <c r="B3850" i="1"/>
  <c r="B6173" i="1"/>
  <c r="B6564" i="1"/>
  <c r="B6562" i="1"/>
  <c r="B6563" i="1"/>
  <c r="B5250" i="1"/>
  <c r="B4755" i="1"/>
  <c r="B5249" i="1"/>
  <c r="B9" i="1"/>
  <c r="B3197" i="1"/>
  <c r="B3198" i="1"/>
  <c r="B5064" i="1"/>
  <c r="B3491" i="1"/>
  <c r="B3489" i="1"/>
  <c r="B3490" i="1"/>
  <c r="B16" i="1"/>
  <c r="B11" i="1"/>
  <c r="B5" i="1"/>
  <c r="B3796" i="1"/>
  <c r="B5347" i="1"/>
  <c r="B5346" i="1"/>
  <c r="B4304" i="1"/>
  <c r="B5436" i="1"/>
  <c r="B5370" i="1"/>
  <c r="B4651" i="1"/>
  <c r="B4650" i="1"/>
  <c r="B5245" i="1"/>
  <c r="B5246" i="1"/>
  <c r="B4307" i="1"/>
  <c r="B6480" i="1"/>
  <c r="B5435" i="1"/>
  <c r="B3899" i="1"/>
  <c r="B3427" i="1"/>
  <c r="B3425" i="1"/>
  <c r="B3423" i="1"/>
  <c r="B3433" i="1"/>
  <c r="B3435" i="1"/>
  <c r="B6127" i="1"/>
  <c r="B5349" i="1"/>
  <c r="B4144" i="1"/>
  <c r="B4147" i="1"/>
  <c r="B4142" i="1"/>
  <c r="B4152" i="1"/>
  <c r="B4154" i="1"/>
  <c r="B4149" i="1"/>
  <c r="B4151" i="1"/>
  <c r="B3519" i="1"/>
  <c r="B3522" i="1"/>
  <c r="B3518" i="1"/>
  <c r="B6722" i="1"/>
  <c r="B6727" i="1"/>
  <c r="B6725" i="1"/>
  <c r="B6729" i="1"/>
  <c r="B5296" i="1"/>
  <c r="B5413" i="1"/>
  <c r="B5415" i="1"/>
  <c r="B5742" i="1"/>
  <c r="B5740" i="1"/>
  <c r="B6671" i="1"/>
  <c r="B6667" i="1"/>
  <c r="B6669" i="1"/>
  <c r="B6673" i="1"/>
  <c r="B5797" i="1"/>
  <c r="B3915" i="1"/>
  <c r="B3907" i="1"/>
  <c r="B3911" i="1"/>
  <c r="B3917" i="1"/>
  <c r="B4866" i="1"/>
  <c r="B4868" i="1"/>
  <c r="B4870" i="1"/>
  <c r="B5487" i="1"/>
  <c r="B5489" i="1"/>
  <c r="B5314" i="1"/>
  <c r="B5354" i="1"/>
  <c r="B5356" i="1"/>
  <c r="B5352" i="1"/>
  <c r="B3886" i="1"/>
  <c r="B3888" i="1"/>
  <c r="B3884" i="1"/>
  <c r="B1520" i="1"/>
  <c r="B1521" i="1"/>
  <c r="B1522" i="1"/>
  <c r="B1523" i="1"/>
  <c r="B1500" i="1"/>
  <c r="B1508" i="1"/>
  <c r="B1506" i="1"/>
  <c r="B1510" i="1"/>
  <c r="B1504" i="1"/>
  <c r="B1512" i="1"/>
  <c r="B1502" i="1"/>
  <c r="B4994" i="1"/>
  <c r="B4991" i="1"/>
  <c r="B4989" i="1"/>
  <c r="B6522" i="1"/>
  <c r="B6524" i="1"/>
  <c r="B5430" i="1"/>
  <c r="B5431" i="1"/>
  <c r="B5432" i="1"/>
  <c r="B5433" i="1"/>
  <c r="B4877" i="1"/>
  <c r="B4879" i="1"/>
  <c r="B4878" i="1"/>
  <c r="B4876" i="1"/>
  <c r="B4875" i="1"/>
  <c r="B4874" i="1"/>
  <c r="B5868" i="1"/>
  <c r="B5869" i="1"/>
  <c r="B5870" i="1"/>
  <c r="B5873" i="1"/>
  <c r="B5876" i="1"/>
  <c r="B5871" i="1"/>
  <c r="B5874" i="1"/>
  <c r="B5875" i="1"/>
  <c r="B5877" i="1"/>
  <c r="B5878" i="1"/>
  <c r="B5855" i="1"/>
  <c r="B5856" i="1"/>
  <c r="B5857" i="1"/>
  <c r="B5861" i="1"/>
  <c r="B5858" i="1"/>
  <c r="B5859" i="1"/>
  <c r="B5860" i="1"/>
  <c r="B5862" i="1"/>
  <c r="B6101" i="1"/>
  <c r="B4213" i="1"/>
  <c r="B4212" i="1"/>
  <c r="B4214" i="1"/>
  <c r="B4215" i="1"/>
  <c r="B4437" i="1"/>
  <c r="B4435" i="1"/>
  <c r="B4436" i="1"/>
  <c r="B4434" i="1"/>
  <c r="B4438" i="1"/>
  <c r="B4441" i="1"/>
  <c r="B4439" i="1"/>
  <c r="B4440" i="1"/>
  <c r="B4442" i="1"/>
  <c r="B4397" i="1"/>
  <c r="B4396" i="1"/>
  <c r="B4395" i="1"/>
  <c r="B4393" i="1"/>
  <c r="B4394" i="1"/>
  <c r="B4399" i="1"/>
  <c r="B4401" i="1"/>
  <c r="B4403" i="1"/>
  <c r="B4400" i="1"/>
  <c r="B4402" i="1"/>
  <c r="B4404" i="1"/>
  <c r="B4934" i="1"/>
  <c r="B4933" i="1"/>
  <c r="B4935" i="1"/>
  <c r="B4937" i="1"/>
  <c r="B4936" i="1"/>
  <c r="B4930" i="1"/>
  <c r="B4929" i="1"/>
  <c r="B4931" i="1"/>
  <c r="B4932" i="1"/>
  <c r="B6328" i="1"/>
  <c r="B6326" i="1"/>
  <c r="B6327" i="1"/>
  <c r="B6324" i="1"/>
  <c r="B6325" i="1"/>
  <c r="B6157" i="1"/>
  <c r="B6156" i="1"/>
  <c r="B6135" i="1"/>
  <c r="B6128" i="1"/>
  <c r="B5730" i="1"/>
  <c r="B5731" i="1"/>
  <c r="B5226" i="1"/>
  <c r="B5224" i="1"/>
  <c r="B5225" i="1"/>
  <c r="B6767" i="1"/>
  <c r="B6766" i="1"/>
  <c r="B6769" i="1"/>
  <c r="B6768" i="1"/>
  <c r="B6771" i="1"/>
  <c r="B6770" i="1"/>
  <c r="B6763" i="1"/>
  <c r="B6764" i="1"/>
  <c r="B5806" i="1"/>
  <c r="B6762" i="1"/>
  <c r="B6965" i="1"/>
  <c r="B6966" i="1"/>
  <c r="B4958" i="1"/>
  <c r="B5193" i="1"/>
  <c r="B6968" i="1"/>
  <c r="B5091" i="1"/>
  <c r="B6967" i="1"/>
  <c r="B5092" i="1"/>
  <c r="B5454" i="1"/>
  <c r="B330" i="1"/>
  <c r="B331" i="1"/>
  <c r="B157" i="1"/>
  <c r="B97" i="1"/>
  <c r="B328" i="1"/>
  <c r="B327" i="1"/>
  <c r="B329" i="1"/>
  <c r="B3119" i="1"/>
  <c r="B3120" i="1"/>
  <c r="B3121" i="1"/>
  <c r="B4992" i="1"/>
  <c r="B5005" i="1"/>
  <c r="B5006" i="1"/>
  <c r="B5007" i="1"/>
  <c r="B6961" i="1"/>
  <c r="B6962" i="1"/>
  <c r="B6963" i="1"/>
  <c r="B6964" i="1"/>
  <c r="B5187" i="1"/>
  <c r="B5188" i="1"/>
  <c r="B5189" i="1"/>
  <c r="B5008" i="1"/>
  <c r="B5009" i="1"/>
  <c r="B5010" i="1"/>
  <c r="B236" i="1"/>
  <c r="B237" i="1"/>
  <c r="B238" i="1"/>
  <c r="B233" i="1"/>
  <c r="B234" i="1"/>
  <c r="B235" i="1"/>
  <c r="B4609" i="1"/>
  <c r="B5042" i="1"/>
  <c r="B4940" i="1"/>
  <c r="B4939" i="1"/>
  <c r="B3848" i="1"/>
  <c r="B5222" i="1"/>
  <c r="B6410" i="1"/>
  <c r="B4285" i="1"/>
  <c r="B4281" i="1"/>
  <c r="B4282" i="1"/>
  <c r="B4286" i="1"/>
  <c r="B4283" i="1"/>
  <c r="B4284" i="1"/>
  <c r="B6690" i="1"/>
  <c r="B5264" i="1"/>
  <c r="B5265" i="1"/>
  <c r="B5266" i="1"/>
  <c r="B5267" i="1"/>
  <c r="B5268" i="1"/>
  <c r="B5269" i="1"/>
  <c r="B6116" i="1"/>
  <c r="B5263" i="1"/>
  <c r="B6105" i="1"/>
  <c r="B6104" i="1"/>
  <c r="B6689" i="1"/>
  <c r="B5509" i="1"/>
  <c r="B5511" i="1"/>
  <c r="B5510" i="1"/>
  <c r="B5512" i="1"/>
  <c r="B5513" i="1"/>
  <c r="B5515" i="1"/>
  <c r="B5517" i="1"/>
  <c r="B5514" i="1"/>
  <c r="B5516" i="1"/>
  <c r="B5518" i="1"/>
  <c r="B4743" i="1"/>
  <c r="B5290" i="1"/>
  <c r="B5291" i="1"/>
  <c r="B3484" i="1"/>
  <c r="B4287" i="1"/>
  <c r="B4288" i="1"/>
  <c r="B4278" i="1"/>
  <c r="B4279" i="1"/>
  <c r="B4280" i="1"/>
  <c r="B3716" i="1"/>
  <c r="B3711" i="1"/>
  <c r="B3714" i="1"/>
  <c r="B3710" i="1"/>
  <c r="B3715" i="1"/>
  <c r="B3712" i="1"/>
  <c r="B3713" i="1"/>
  <c r="B6688" i="1"/>
  <c r="B3902" i="1"/>
  <c r="B3903" i="1"/>
  <c r="B3904" i="1"/>
  <c r="B3905" i="1"/>
  <c r="B3901" i="1"/>
  <c r="B4255" i="1"/>
  <c r="B5712" i="1"/>
  <c r="B5471" i="1"/>
  <c r="B5472" i="1"/>
  <c r="B5473" i="1"/>
  <c r="B5474" i="1"/>
  <c r="B5086" i="1"/>
  <c r="B5087" i="1"/>
  <c r="B5085" i="1"/>
  <c r="B5089" i="1"/>
  <c r="B5088" i="1"/>
  <c r="B5443" i="1"/>
  <c r="B5437" i="1"/>
  <c r="B5713" i="1"/>
  <c r="B5470" i="1"/>
  <c r="B6307" i="1"/>
  <c r="B6797" i="1"/>
  <c r="B6799" i="1"/>
  <c r="B6798" i="1"/>
  <c r="B6800" i="1"/>
  <c r="B4841" i="1"/>
  <c r="B4846" i="1"/>
  <c r="B4847" i="1"/>
  <c r="B4848" i="1"/>
  <c r="B4854" i="1"/>
  <c r="B4840" i="1"/>
  <c r="B4843" i="1"/>
  <c r="B4844" i="1"/>
  <c r="B4845" i="1"/>
  <c r="B5191" i="1"/>
  <c r="B4842" i="1"/>
  <c r="B4849" i="1"/>
  <c r="B5177" i="1"/>
  <c r="B5094" i="1"/>
  <c r="B5095" i="1"/>
  <c r="B5096" i="1"/>
  <c r="B3895" i="1"/>
  <c r="B3896" i="1"/>
  <c r="B5097" i="1"/>
  <c r="B4995" i="1"/>
  <c r="B5453" i="1"/>
  <c r="B5444" i="1"/>
  <c r="B5445" i="1"/>
  <c r="B3802" i="1"/>
  <c r="B4257" i="1"/>
  <c r="B3803" i="1"/>
  <c r="B3804" i="1"/>
  <c r="B3805" i="1"/>
  <c r="B3806" i="1"/>
  <c r="B4683" i="1"/>
  <c r="B5716" i="1"/>
  <c r="B4741" i="1"/>
  <c r="B5508" i="1"/>
  <c r="B5455" i="1"/>
  <c r="B4308" i="1"/>
  <c r="B4309" i="1"/>
  <c r="B4312" i="1"/>
  <c r="B4311" i="1"/>
  <c r="B4310" i="1"/>
  <c r="B5100" i="1"/>
  <c r="B4880" i="1"/>
  <c r="B5692" i="1"/>
  <c r="B4316" i="1"/>
  <c r="B4315" i="1"/>
  <c r="B4314" i="1"/>
  <c r="B4313" i="1"/>
  <c r="B4323" i="1"/>
  <c r="B4985" i="1"/>
  <c r="B3534" i="1"/>
  <c r="B3533" i="1"/>
  <c r="B3532" i="1"/>
  <c r="B7005" i="1"/>
  <c r="B3529" i="1"/>
  <c r="B3530" i="1"/>
  <c r="B5275" i="1"/>
  <c r="B3169" i="1"/>
  <c r="B3171" i="1"/>
  <c r="B3172" i="1"/>
  <c r="B3170" i="1"/>
  <c r="B6530" i="1"/>
  <c r="B5059" i="1"/>
  <c r="B3523" i="1"/>
  <c r="B3524" i="1"/>
  <c r="B334" i="1"/>
  <c r="B333" i="1"/>
  <c r="B332" i="1"/>
  <c r="B335" i="1"/>
  <c r="B336" i="1"/>
  <c r="B337" i="1"/>
  <c r="B6542" i="1"/>
  <c r="B6678" i="1"/>
  <c r="B6679" i="1"/>
  <c r="B6801" i="1"/>
  <c r="B6681" i="1"/>
  <c r="B4881" i="1"/>
  <c r="B6680" i="1"/>
  <c r="B5400" i="1"/>
  <c r="B5399" i="1"/>
  <c r="B4519" i="1"/>
  <c r="B3855" i="1"/>
  <c r="B3854" i="1"/>
  <c r="B4752" i="1"/>
  <c r="B3853" i="1"/>
  <c r="B3852" i="1"/>
  <c r="B6740" i="1"/>
  <c r="B5766" i="1"/>
  <c r="B5715" i="1"/>
  <c r="B6465" i="1"/>
  <c r="B6570" i="1"/>
  <c r="B6572" i="1"/>
  <c r="B6573" i="1"/>
  <c r="B5759" i="1"/>
  <c r="B5112" i="1"/>
  <c r="B5093" i="1"/>
  <c r="B5438" i="1"/>
  <c r="B5441" i="1"/>
  <c r="B5439" i="1"/>
  <c r="B5442" i="1"/>
  <c r="B5440" i="1"/>
  <c r="B5678" i="1"/>
  <c r="B5120" i="1"/>
  <c r="B4291" i="1"/>
  <c r="B4289" i="1"/>
  <c r="B4293" i="1"/>
  <c r="B4292" i="1"/>
  <c r="B4294" i="1"/>
  <c r="B4295" i="1"/>
  <c r="B4290" i="1"/>
  <c r="B4272" i="1"/>
  <c r="B4273" i="1"/>
  <c r="B6561" i="1"/>
  <c r="B3485" i="1"/>
  <c r="B6560" i="1"/>
  <c r="B6525" i="1"/>
  <c r="B3488" i="1"/>
  <c r="B3487" i="1"/>
  <c r="B5121" i="1"/>
  <c r="B4883" i="1"/>
  <c r="B4884" i="1"/>
  <c r="B5670" i="1"/>
  <c r="B5098" i="1"/>
  <c r="B4270" i="1"/>
  <c r="B4271" i="1"/>
  <c r="B4754" i="1"/>
  <c r="B4742" i="1"/>
  <c r="B3807" i="1"/>
  <c r="B3808" i="1"/>
  <c r="B5247" i="1"/>
  <c r="B5248" i="1"/>
  <c r="B4740" i="1"/>
  <c r="B1063" i="1"/>
  <c r="B1062" i="1"/>
  <c r="B1064" i="1"/>
  <c r="B7102" i="1"/>
  <c r="B7091" i="1"/>
  <c r="B7092" i="1"/>
  <c r="B7085" i="1"/>
  <c r="B7093" i="1"/>
  <c r="B7086" i="1"/>
  <c r="B7095" i="1"/>
  <c r="B7087" i="1"/>
  <c r="B7094" i="1"/>
  <c r="B7088" i="1"/>
  <c r="B7098" i="1"/>
  <c r="B7097" i="1"/>
  <c r="B7089" i="1"/>
  <c r="B7096" i="1"/>
  <c r="B7090" i="1"/>
  <c r="B7099" i="1"/>
  <c r="B7180" i="1"/>
  <c r="B7182" i="1"/>
  <c r="B3669" i="1"/>
  <c r="B5434" i="1"/>
  <c r="B6628" i="1"/>
  <c r="B788" i="1"/>
  <c r="B789" i="1"/>
  <c r="B790" i="1"/>
  <c r="B791" i="1"/>
  <c r="B792" i="1"/>
  <c r="B793" i="1"/>
  <c r="B794" i="1"/>
  <c r="B795" i="1"/>
  <c r="B756" i="1"/>
  <c r="B757" i="1"/>
  <c r="B738" i="1"/>
  <c r="B739" i="1"/>
  <c r="B740" i="1"/>
  <c r="B741" i="1"/>
  <c r="B779" i="1"/>
  <c r="B880" i="1"/>
  <c r="B883" i="1"/>
  <c r="B886" i="1"/>
  <c r="B884" i="1"/>
  <c r="B882" i="1"/>
  <c r="B885" i="1"/>
  <c r="B881" i="1"/>
  <c r="B2833" i="1"/>
  <c r="B2834" i="1"/>
  <c r="B2835" i="1"/>
  <c r="B2836" i="1"/>
  <c r="B2837" i="1"/>
  <c r="B2838" i="1"/>
  <c r="B2839" i="1"/>
  <c r="B2840" i="1"/>
  <c r="B2841" i="1"/>
  <c r="B2842" i="1"/>
  <c r="B2843" i="1"/>
  <c r="B2844" i="1"/>
  <c r="B2845" i="1"/>
  <c r="B2846" i="1"/>
  <c r="B1113" i="1"/>
  <c r="B1118" i="1"/>
  <c r="B1115" i="1"/>
  <c r="B1119" i="1"/>
  <c r="B1114" i="1"/>
  <c r="B1056" i="1"/>
  <c r="B1058" i="1"/>
  <c r="B1059" i="1"/>
  <c r="B1060" i="1"/>
  <c r="B1061" i="1"/>
  <c r="B1077" i="1"/>
  <c r="B1078" i="1"/>
  <c r="B1079" i="1"/>
  <c r="B1080" i="1"/>
  <c r="B1110" i="1"/>
  <c r="B1089" i="1"/>
  <c r="B1090" i="1"/>
  <c r="B1091" i="1"/>
  <c r="B1092" i="1"/>
  <c r="B1093" i="1"/>
  <c r="B1094" i="1"/>
  <c r="B1095" i="1"/>
  <c r="B1081" i="1"/>
  <c r="B1082" i="1"/>
  <c r="B1083" i="1"/>
  <c r="B1084" i="1"/>
  <c r="B1111" i="1"/>
  <c r="B1096" i="1"/>
  <c r="B1097" i="1"/>
  <c r="B1098" i="1"/>
  <c r="B1099" i="1"/>
  <c r="B1100" i="1"/>
  <c r="B1101" i="1"/>
  <c r="B1102" i="1"/>
  <c r="B1085" i="1"/>
  <c r="B1086" i="1"/>
  <c r="B1087" i="1"/>
  <c r="B1088" i="1"/>
  <c r="B1112" i="1"/>
  <c r="B1103" i="1"/>
  <c r="B1104" i="1"/>
  <c r="B1105" i="1"/>
  <c r="B1106" i="1"/>
  <c r="B1107" i="1"/>
  <c r="B1108" i="1"/>
  <c r="B1109" i="1"/>
  <c r="B637" i="1"/>
  <c r="B638" i="1"/>
  <c r="B639" i="1"/>
  <c r="B640" i="1"/>
  <c r="B641" i="1"/>
  <c r="B653" i="1"/>
  <c r="B654" i="1"/>
  <c r="B655" i="1"/>
  <c r="B656" i="1"/>
  <c r="B657" i="1"/>
  <c r="B647" i="1"/>
  <c r="B648" i="1"/>
  <c r="B649" i="1"/>
  <c r="B650" i="1"/>
  <c r="B651" i="1"/>
  <c r="B652" i="1"/>
  <c r="B642" i="1"/>
  <c r="B643" i="1"/>
  <c r="B644" i="1"/>
  <c r="B645" i="1"/>
  <c r="B2664" i="1"/>
  <c r="B2665" i="1"/>
  <c r="B2666" i="1"/>
  <c r="B2669" i="1"/>
  <c r="B2667" i="1"/>
  <c r="B2670" i="1"/>
  <c r="B2668" i="1"/>
  <c r="B2678" i="1"/>
  <c r="B2679" i="1"/>
  <c r="B2680" i="1"/>
  <c r="B2684" i="1"/>
  <c r="B2681" i="1"/>
  <c r="B2683" i="1"/>
  <c r="B2682" i="1"/>
  <c r="B2671" i="1"/>
  <c r="B2672" i="1"/>
  <c r="B2673" i="1"/>
  <c r="B2676" i="1"/>
  <c r="B2674" i="1"/>
  <c r="B2677" i="1"/>
  <c r="B2675" i="1"/>
  <c r="B1889" i="1"/>
  <c r="B1890" i="1"/>
  <c r="B1891" i="1"/>
  <c r="B1892" i="1"/>
  <c r="B1893" i="1"/>
  <c r="B1894" i="1"/>
  <c r="B1895" i="1"/>
  <c r="B1888" i="1"/>
  <c r="B1896" i="1"/>
  <c r="B1897" i="1"/>
  <c r="B1898" i="1"/>
  <c r="B1899" i="1"/>
  <c r="B1900" i="1"/>
  <c r="B1901" i="1"/>
  <c r="B1151" i="1"/>
  <c r="B1148" i="1"/>
  <c r="B1149" i="1"/>
  <c r="B1150" i="1"/>
  <c r="B1152" i="1"/>
  <c r="B1155" i="1"/>
  <c r="B1153" i="1"/>
  <c r="B1156" i="1"/>
  <c r="B1154" i="1"/>
  <c r="B1157" i="1"/>
  <c r="B1158" i="1"/>
  <c r="B1159" i="1"/>
  <c r="B1160" i="1"/>
  <c r="B1161" i="1"/>
  <c r="B1371" i="1"/>
  <c r="B1372" i="1"/>
  <c r="B1373" i="1"/>
  <c r="B1375" i="1"/>
  <c r="B1374" i="1"/>
  <c r="B1377" i="1"/>
  <c r="B1376" i="1"/>
  <c r="B1368" i="1"/>
  <c r="B1367" i="1"/>
  <c r="B1366" i="1"/>
  <c r="B1369" i="1"/>
  <c r="B1365" i="1"/>
  <c r="B1370" i="1"/>
  <c r="B1364" i="1"/>
  <c r="B1378" i="1"/>
  <c r="B1382" i="1"/>
  <c r="B1381" i="1"/>
  <c r="B1380" i="1"/>
  <c r="B1379" i="1"/>
  <c r="B1203" i="1"/>
  <c r="B1204" i="1"/>
  <c r="B1205" i="1"/>
  <c r="B1215" i="1"/>
  <c r="B1216" i="1"/>
  <c r="B1217" i="1"/>
  <c r="B1214" i="1"/>
  <c r="B1218" i="1"/>
  <c r="B1207" i="1"/>
  <c r="B1219" i="1"/>
  <c r="B1200" i="1"/>
  <c r="B1201" i="1"/>
  <c r="B1202" i="1"/>
  <c r="B1209" i="1"/>
  <c r="B1210" i="1"/>
  <c r="B1211" i="1"/>
  <c r="B1208" i="1"/>
  <c r="B1212" i="1"/>
  <c r="B1206" i="1"/>
  <c r="B1213" i="1"/>
  <c r="B1236" i="1"/>
  <c r="B1234" i="1"/>
  <c r="B1232" i="1"/>
  <c r="B1230" i="1"/>
  <c r="B1228" i="1"/>
  <c r="B1226" i="1"/>
  <c r="B1220" i="1"/>
  <c r="B1224" i="1"/>
  <c r="B1223" i="1"/>
  <c r="B1238" i="1"/>
  <c r="B1239" i="1"/>
  <c r="B1240" i="1"/>
  <c r="B1241" i="1"/>
  <c r="B1242" i="1"/>
  <c r="B1243" i="1"/>
  <c r="B1244" i="1"/>
  <c r="B1222" i="1"/>
  <c r="B1245" i="1"/>
  <c r="B1246" i="1"/>
  <c r="B1247" i="1"/>
  <c r="B1248" i="1"/>
  <c r="B1249" i="1"/>
  <c r="B1250" i="1"/>
  <c r="B1251" i="1"/>
  <c r="B1916" i="1"/>
  <c r="B1917" i="1"/>
  <c r="B1918" i="1"/>
  <c r="B1919" i="1"/>
  <c r="B1928" i="1"/>
  <c r="B1929" i="1"/>
  <c r="B1930" i="1"/>
  <c r="B1931" i="1"/>
  <c r="B1932" i="1"/>
  <c r="B1934" i="1"/>
  <c r="B1920" i="1"/>
  <c r="B1921" i="1"/>
  <c r="B1922" i="1"/>
  <c r="B1923" i="1"/>
  <c r="B1936" i="1"/>
  <c r="B1937" i="1"/>
  <c r="B1938" i="1"/>
  <c r="B1939" i="1"/>
  <c r="B1940" i="1"/>
  <c r="B1941" i="1"/>
  <c r="B1924" i="1"/>
  <c r="B1925" i="1"/>
  <c r="B1926" i="1"/>
  <c r="B1927" i="1"/>
  <c r="B1935" i="1"/>
  <c r="B1943" i="1"/>
  <c r="B1944" i="1"/>
  <c r="B1945" i="1"/>
  <c r="B1946" i="1"/>
  <c r="B1947" i="1"/>
  <c r="B1948" i="1"/>
  <c r="B2048" i="1"/>
  <c r="B2044" i="1"/>
  <c r="B2049" i="1"/>
  <c r="B2045" i="1"/>
  <c r="B2050" i="1"/>
  <c r="B2046" i="1"/>
  <c r="B2051" i="1"/>
  <c r="B2047" i="1"/>
  <c r="B2057" i="1"/>
  <c r="B2056" i="1"/>
  <c r="B2065" i="1"/>
  <c r="B2059" i="1"/>
  <c r="B2066" i="1"/>
  <c r="B2060" i="1"/>
  <c r="B2067" i="1"/>
  <c r="B2061" i="1"/>
  <c r="B2068" i="1"/>
  <c r="B2062" i="1"/>
  <c r="B2069" i="1"/>
  <c r="B2063" i="1"/>
  <c r="B2070" i="1"/>
  <c r="B2064" i="1"/>
  <c r="B2052" i="1"/>
  <c r="B2053" i="1"/>
  <c r="B2054" i="1"/>
  <c r="B2055" i="1"/>
  <c r="B2058" i="1"/>
  <c r="B2071" i="1"/>
  <c r="B2072" i="1"/>
  <c r="B2073" i="1"/>
  <c r="B2074" i="1"/>
  <c r="B2075" i="1"/>
  <c r="B2076" i="1"/>
  <c r="B1953" i="1"/>
  <c r="B1949" i="1"/>
  <c r="B1954" i="1"/>
  <c r="B1950" i="1"/>
  <c r="B1955" i="1"/>
  <c r="B1951" i="1"/>
  <c r="B1956" i="1"/>
  <c r="B1952" i="1"/>
  <c r="B1966" i="1"/>
  <c r="B1965" i="1"/>
  <c r="B1975" i="1"/>
  <c r="B1969" i="1"/>
  <c r="B1976" i="1"/>
  <c r="B1970" i="1"/>
  <c r="B1977" i="1"/>
  <c r="B1971" i="1"/>
  <c r="B1978" i="1"/>
  <c r="B1972" i="1"/>
  <c r="B1979" i="1"/>
  <c r="B1973" i="1"/>
  <c r="B1980" i="1"/>
  <c r="B1974" i="1"/>
  <c r="B1957" i="1"/>
  <c r="B1958" i="1"/>
  <c r="B1959" i="1"/>
  <c r="B1960" i="1"/>
  <c r="B1968" i="1"/>
  <c r="B1981" i="1"/>
  <c r="B1982" i="1"/>
  <c r="B1983" i="1"/>
  <c r="B1984" i="1"/>
  <c r="B1985" i="1"/>
  <c r="B1986" i="1"/>
  <c r="B1961" i="1"/>
  <c r="B1962" i="1"/>
  <c r="B1963" i="1"/>
  <c r="B1964" i="1"/>
  <c r="B1967" i="1"/>
  <c r="B1996" i="1"/>
  <c r="B1987" i="1"/>
  <c r="B1997" i="1"/>
  <c r="B1988" i="1"/>
  <c r="B1998" i="1"/>
  <c r="B1989" i="1"/>
  <c r="B1995" i="1"/>
  <c r="B1990" i="1"/>
  <c r="B1993" i="1"/>
  <c r="B1991" i="1"/>
  <c r="B1994" i="1"/>
  <c r="B1992" i="1"/>
  <c r="B1999" i="1"/>
  <c r="B2008" i="1"/>
  <c r="B2004" i="1"/>
  <c r="B2009" i="1"/>
  <c r="B2005" i="1"/>
  <c r="B2010" i="1"/>
  <c r="B2006" i="1"/>
  <c r="B2011" i="1"/>
  <c r="B2007" i="1"/>
  <c r="B2017" i="1"/>
  <c r="B2016" i="1"/>
  <c r="B2026" i="1"/>
  <c r="B2020" i="1"/>
  <c r="B2027" i="1"/>
  <c r="B2021" i="1"/>
  <c r="B2028" i="1"/>
  <c r="B2022" i="1"/>
  <c r="B2029" i="1"/>
  <c r="B2023" i="1"/>
  <c r="B2030" i="1"/>
  <c r="B2024" i="1"/>
  <c r="B2031" i="1"/>
  <c r="B2025" i="1"/>
  <c r="B2012" i="1"/>
  <c r="B2013" i="1"/>
  <c r="B2014" i="1"/>
  <c r="B2015" i="1"/>
  <c r="B2019" i="1"/>
  <c r="B2032" i="1"/>
  <c r="B2033" i="1"/>
  <c r="B2034" i="1"/>
  <c r="B2035" i="1"/>
  <c r="B2036" i="1"/>
  <c r="B2037" i="1"/>
  <c r="B2000" i="1"/>
  <c r="B2001" i="1"/>
  <c r="B2002" i="1"/>
  <c r="B2003" i="1"/>
  <c r="B2018" i="1"/>
  <c r="B2038" i="1"/>
  <c r="B2039" i="1"/>
  <c r="B2040" i="1"/>
  <c r="B2041" i="1"/>
  <c r="B2042" i="1"/>
  <c r="B2043" i="1"/>
  <c r="B1902" i="1"/>
  <c r="B1904" i="1"/>
  <c r="B1905" i="1"/>
  <c r="B1906" i="1"/>
  <c r="B1907" i="1"/>
  <c r="B1908" i="1"/>
  <c r="B1909" i="1"/>
  <c r="B1903" i="1"/>
  <c r="B1910" i="1"/>
  <c r="B1911" i="1"/>
  <c r="B1912" i="1"/>
  <c r="B1913" i="1"/>
  <c r="B1914" i="1"/>
  <c r="B1915" i="1"/>
  <c r="B681" i="1"/>
  <c r="B682" i="1"/>
  <c r="B683" i="1"/>
  <c r="B684" i="1"/>
  <c r="B685" i="1"/>
  <c r="B1436" i="1"/>
  <c r="B1450" i="1"/>
  <c r="B1451" i="1"/>
  <c r="B1452" i="1"/>
  <c r="B1449" i="1"/>
  <c r="B1447" i="1"/>
  <c r="B1448" i="1"/>
  <c r="B1453" i="1"/>
  <c r="B1459" i="1"/>
  <c r="B1462" i="1"/>
  <c r="B1463" i="1"/>
  <c r="B1461" i="1"/>
  <c r="B1460" i="1"/>
  <c r="B1464" i="1"/>
  <c r="B1437" i="1"/>
  <c r="B1442" i="1"/>
  <c r="B1444" i="1"/>
  <c r="B1445" i="1"/>
  <c r="B1441" i="1"/>
  <c r="B1439" i="1"/>
  <c r="B1440" i="1"/>
  <c r="B1446" i="1"/>
  <c r="B1301" i="1"/>
  <c r="B1300" i="1"/>
  <c r="B1302" i="1"/>
  <c r="B1305" i="1"/>
  <c r="B1303" i="1"/>
  <c r="B1306" i="1"/>
  <c r="B1304" i="1"/>
  <c r="B1307" i="1"/>
  <c r="B1314" i="1"/>
  <c r="B1338" i="1"/>
  <c r="B1311" i="1"/>
  <c r="B1335" i="1"/>
  <c r="B1312" i="1"/>
  <c r="B1336" i="1"/>
  <c r="B1313" i="1"/>
  <c r="B1337" i="1"/>
  <c r="B1310" i="1"/>
  <c r="B1334" i="1"/>
  <c r="B1308" i="1"/>
  <c r="B1332" i="1"/>
  <c r="B1309" i="1"/>
  <c r="B1333" i="1"/>
  <c r="B1315" i="1"/>
  <c r="B1339" i="1"/>
  <c r="B1330" i="1"/>
  <c r="B1327" i="1"/>
  <c r="B1328" i="1"/>
  <c r="B1329" i="1"/>
  <c r="B1326" i="1"/>
  <c r="B1324" i="1"/>
  <c r="B1325" i="1"/>
  <c r="B1331" i="1"/>
  <c r="B1322" i="1"/>
  <c r="B1354" i="1"/>
  <c r="B1319" i="1"/>
  <c r="B1351" i="1"/>
  <c r="B1320" i="1"/>
  <c r="B1352" i="1"/>
  <c r="B1321" i="1"/>
  <c r="B1353" i="1"/>
  <c r="B1318" i="1"/>
  <c r="B1350" i="1"/>
  <c r="B1316" i="1"/>
  <c r="B1348" i="1"/>
  <c r="B1317" i="1"/>
  <c r="B1349" i="1"/>
  <c r="B1323" i="1"/>
  <c r="B1355" i="1"/>
  <c r="B1346" i="1"/>
  <c r="B1343" i="1"/>
  <c r="B1344" i="1"/>
  <c r="B1345" i="1"/>
  <c r="B1342" i="1"/>
  <c r="B1340" i="1"/>
  <c r="B1341" i="1"/>
  <c r="B1347" i="1"/>
  <c r="B1356" i="1"/>
  <c r="B1360" i="1"/>
  <c r="B1361" i="1"/>
  <c r="B1362" i="1"/>
  <c r="B1359" i="1"/>
  <c r="B1357" i="1"/>
  <c r="B1358" i="1"/>
  <c r="B1363" i="1"/>
  <c r="B2830" i="1"/>
  <c r="B2831" i="1"/>
  <c r="B2832" i="1"/>
  <c r="B2829" i="1"/>
  <c r="B1190" i="1"/>
  <c r="B1191" i="1"/>
  <c r="B1192" i="1"/>
  <c r="B1193" i="1"/>
  <c r="B1197" i="1"/>
  <c r="B1196" i="1"/>
  <c r="B1194" i="1"/>
  <c r="B1198" i="1"/>
  <c r="B1195" i="1"/>
  <c r="B1199" i="1"/>
  <c r="B820" i="1"/>
  <c r="B821" i="1"/>
  <c r="B822" i="1"/>
  <c r="B823" i="1"/>
  <c r="B840" i="1"/>
  <c r="B844" i="1"/>
  <c r="B845" i="1"/>
  <c r="B846" i="1"/>
  <c r="B847" i="1"/>
  <c r="B828" i="1"/>
  <c r="B829" i="1"/>
  <c r="B830" i="1"/>
  <c r="B831" i="1"/>
  <c r="B864" i="1"/>
  <c r="B865" i="1"/>
  <c r="B866" i="1"/>
  <c r="B867" i="1"/>
  <c r="B868" i="1"/>
  <c r="B869" i="1"/>
  <c r="B870" i="1"/>
  <c r="B871" i="1"/>
  <c r="B824" i="1"/>
  <c r="B825" i="1"/>
  <c r="B826" i="1"/>
  <c r="B827" i="1"/>
  <c r="B848" i="1"/>
  <c r="B849" i="1"/>
  <c r="B852" i="1"/>
  <c r="B853" i="1"/>
  <c r="B854" i="1"/>
  <c r="B855" i="1"/>
  <c r="B1179" i="1"/>
  <c r="B1180" i="1"/>
  <c r="B6792" i="1"/>
  <c r="B5260" i="1"/>
  <c r="B5259" i="1"/>
  <c r="B5679" i="1"/>
  <c r="B5680" i="1"/>
  <c r="B5251" i="1"/>
  <c r="B5371" i="1"/>
  <c r="B5372" i="1"/>
  <c r="B6559" i="1"/>
  <c r="B5203" i="1"/>
  <c r="B6558" i="1"/>
  <c r="B6758" i="1"/>
  <c r="B6757" i="1"/>
  <c r="B6759" i="1"/>
  <c r="B6760" i="1"/>
  <c r="B6761" i="1"/>
  <c r="B5043" i="1"/>
  <c r="B5044" i="1"/>
  <c r="B5045" i="1"/>
  <c r="B5046" i="1"/>
  <c r="B5660" i="1"/>
  <c r="B4749" i="1"/>
  <c r="B6133" i="1"/>
  <c r="B6134" i="1"/>
  <c r="B6120" i="1"/>
  <c r="B6119" i="1"/>
  <c r="B6106" i="1"/>
  <c r="B6107" i="1"/>
  <c r="B6571" i="1"/>
  <c r="B6574" i="1"/>
  <c r="B4980" i="1"/>
  <c r="B4981" i="1"/>
  <c r="B5001" i="1"/>
  <c r="B5002" i="1"/>
  <c r="B5004" i="1"/>
  <c r="B5003" i="1"/>
  <c r="B4999" i="1"/>
  <c r="B5000" i="1"/>
  <c r="B4996" i="1"/>
  <c r="B4997" i="1"/>
  <c r="B4998" i="1"/>
  <c r="B6569" i="1"/>
  <c r="B5765" i="1"/>
  <c r="B4976" i="1"/>
  <c r="B5764" i="1"/>
  <c r="B5760" i="1"/>
  <c r="B5762" i="1"/>
  <c r="B5761" i="1"/>
  <c r="B5763" i="1"/>
  <c r="B6454" i="1"/>
  <c r="B6456" i="1"/>
  <c r="B6455" i="1"/>
  <c r="B6618" i="1"/>
  <c r="B6620" i="1"/>
  <c r="B6619" i="1"/>
  <c r="B6621" i="1"/>
  <c r="B5755" i="1"/>
  <c r="B5757" i="1"/>
  <c r="B5756" i="1"/>
  <c r="B5758" i="1"/>
  <c r="B5340" i="1"/>
  <c r="B5342" i="1"/>
  <c r="B5341" i="1"/>
  <c r="B5397" i="1"/>
  <c r="B5398" i="1"/>
  <c r="B6576" i="1"/>
  <c r="B6580" i="1"/>
  <c r="B6578" i="1"/>
  <c r="B6575" i="1"/>
  <c r="B6579" i="1"/>
  <c r="B6577" i="1"/>
  <c r="B6581" i="1"/>
  <c r="B6566" i="1"/>
  <c r="B6568" i="1"/>
  <c r="B6567" i="1"/>
  <c r="B4301" i="1"/>
  <c r="B4303" i="1"/>
  <c r="B4302" i="1"/>
  <c r="B4986" i="1"/>
  <c r="B4987" i="1"/>
  <c r="B6644" i="1"/>
  <c r="B6645" i="1"/>
  <c r="B4750" i="1"/>
  <c r="B4751" i="1"/>
  <c r="B6616" i="1"/>
  <c r="B6617" i="1"/>
  <c r="B6468" i="1"/>
  <c r="B6565" i="1"/>
  <c r="B5753" i="1"/>
  <c r="B5754" i="1"/>
  <c r="B5749" i="1"/>
  <c r="B5750" i="1"/>
  <c r="B6451" i="1"/>
  <c r="B6452" i="1"/>
  <c r="B3526" i="1"/>
  <c r="B3525" i="1"/>
  <c r="B3481" i="1"/>
  <c r="B3483" i="1"/>
  <c r="B3482" i="1"/>
  <c r="B5327" i="1"/>
  <c r="B5289" i="1"/>
  <c r="B5328" i="1"/>
  <c r="B5315" i="1"/>
  <c r="B5335" i="1"/>
  <c r="B5334" i="1"/>
  <c r="B6739" i="1"/>
  <c r="B6738" i="1"/>
  <c r="B4947" i="1"/>
  <c r="B4946" i="1"/>
  <c r="B4948" i="1"/>
  <c r="B4839" i="1"/>
  <c r="B4837" i="1"/>
  <c r="B4838" i="1"/>
  <c r="B4831" i="1"/>
  <c r="B4833" i="1"/>
  <c r="B4825" i="1"/>
  <c r="B4826" i="1"/>
  <c r="B4835" i="1"/>
  <c r="B4836" i="1"/>
  <c r="B4829" i="1"/>
  <c r="B4830" i="1"/>
  <c r="B4823" i="1"/>
  <c r="B4824" i="1"/>
  <c r="B4832" i="1"/>
  <c r="B4834" i="1"/>
  <c r="B4693" i="1"/>
  <c r="B4692" i="1"/>
  <c r="B4698" i="1"/>
  <c r="B4699" i="1"/>
  <c r="B4701" i="1"/>
  <c r="B4694" i="1"/>
  <c r="B4696" i="1"/>
  <c r="B4700" i="1"/>
  <c r="B4697" i="1"/>
  <c r="B4695" i="1"/>
  <c r="B5343" i="1"/>
  <c r="B5344" i="1"/>
  <c r="B5345" i="1"/>
  <c r="B5050" i="1"/>
  <c r="B5048" i="1"/>
  <c r="B5047" i="1"/>
  <c r="B5049" i="1"/>
  <c r="B6793" i="1"/>
  <c r="B5223" i="1"/>
  <c r="B5037" i="1"/>
  <c r="B7003" i="1"/>
  <c r="B6158" i="1"/>
  <c r="B6136" i="1"/>
  <c r="B6137" i="1"/>
  <c r="B3194" i="1"/>
  <c r="B3199" i="1"/>
  <c r="B3200" i="1"/>
  <c r="B3209" i="1"/>
  <c r="B3208" i="1"/>
  <c r="B3694" i="1"/>
  <c r="B3695" i="1"/>
  <c r="B18" i="1"/>
  <c r="B13" i="1"/>
  <c r="B12" i="1"/>
  <c r="B7" i="1"/>
  <c r="B6" i="1"/>
  <c r="B4516" i="1"/>
  <c r="B4517" i="1"/>
  <c r="B5368" i="1"/>
  <c r="B5369" i="1"/>
  <c r="B5367" i="1"/>
  <c r="B3466" i="1"/>
  <c r="B3467" i="1"/>
  <c r="B5684" i="1"/>
  <c r="B5683" i="1"/>
  <c r="B6674" i="1"/>
  <c r="B5717" i="1"/>
  <c r="B5720" i="1"/>
  <c r="B5719" i="1"/>
  <c r="B5718" i="1"/>
  <c r="B5721" i="1"/>
  <c r="B4882" i="1"/>
  <c r="B5465" i="1"/>
  <c r="B5464" i="1"/>
  <c r="B5462" i="1"/>
  <c r="B4780" i="1"/>
  <c r="B4784" i="1"/>
  <c r="B5463" i="1"/>
  <c r="B6646" i="1"/>
  <c r="B6649" i="1"/>
  <c r="B6647" i="1"/>
  <c r="B6648" i="1"/>
  <c r="B6650" i="1"/>
  <c r="B4779" i="1"/>
  <c r="B3496" i="1"/>
  <c r="B5714" i="1"/>
  <c r="B6675" i="1"/>
  <c r="B6676" i="1"/>
  <c r="B6677" i="1"/>
  <c r="B5659" i="1"/>
  <c r="B5228" i="1"/>
  <c r="B5227" i="1"/>
  <c r="B5229" i="1"/>
  <c r="B5113" i="1"/>
  <c r="B5114" i="1"/>
  <c r="B5115" i="1"/>
  <c r="B5116" i="1"/>
  <c r="B4952" i="1"/>
  <c r="B4953" i="1"/>
  <c r="B4783" i="1"/>
  <c r="B6448" i="1"/>
  <c r="B5468" i="1"/>
  <c r="B5469" i="1"/>
  <c r="B4778" i="1"/>
  <c r="B3851" i="1"/>
  <c r="B4983" i="1"/>
  <c r="B4984" i="1"/>
  <c r="B6543" i="1"/>
  <c r="B4256" i="1"/>
  <c r="B5479" i="1"/>
  <c r="B5480" i="1"/>
  <c r="B6544" i="1"/>
  <c r="B6608" i="1"/>
  <c r="B4258" i="1"/>
  <c r="B5476" i="1"/>
  <c r="B5478" i="1"/>
  <c r="B6541" i="1"/>
  <c r="B5477" i="1"/>
  <c r="B6409" i="1"/>
  <c r="B5206" i="1"/>
  <c r="B5076" i="1"/>
  <c r="B6142" i="1"/>
  <c r="B5466" i="1"/>
  <c r="B5467" i="1"/>
  <c r="B4782" i="1"/>
  <c r="B4781" i="1"/>
  <c r="B6614" i="1"/>
  <c r="B6612" i="1"/>
  <c r="B5359" i="1"/>
  <c r="B6460" i="1"/>
  <c r="B6461" i="1"/>
  <c r="B6462" i="1"/>
  <c r="B4734" i="1"/>
  <c r="B4735" i="1"/>
  <c r="B4736" i="1"/>
  <c r="B4738" i="1"/>
  <c r="B6463" i="1"/>
  <c r="B6464" i="1"/>
  <c r="B4739" i="1"/>
  <c r="B4732" i="1"/>
  <c r="B4737" i="1"/>
  <c r="B4733" i="1"/>
  <c r="B6457" i="1"/>
  <c r="B6458" i="1"/>
  <c r="B6459" i="1"/>
  <c r="B5669" i="1"/>
  <c r="B6453" i="1"/>
  <c r="B5185" i="1"/>
  <c r="B5186" i="1"/>
  <c r="B5184" i="1"/>
  <c r="B6665" i="1"/>
  <c r="B6470" i="1"/>
  <c r="B621" i="1"/>
  <c r="B622" i="1"/>
  <c r="B624" i="1"/>
  <c r="B625" i="1"/>
  <c r="B626" i="1"/>
  <c r="B627" i="1"/>
  <c r="B628" i="1"/>
  <c r="B629" i="1"/>
  <c r="B630" i="1"/>
  <c r="B618" i="1"/>
  <c r="B619" i="1"/>
  <c r="B620" i="1"/>
  <c r="B635" i="1"/>
  <c r="B636" i="1"/>
  <c r="B631" i="1"/>
  <c r="B632" i="1"/>
  <c r="B633" i="1"/>
  <c r="B634" i="1"/>
  <c r="B6181" i="1"/>
  <c r="B6183" i="1"/>
  <c r="B6182" i="1"/>
  <c r="B4977" i="1"/>
  <c r="B4978" i="1"/>
  <c r="B3800" i="1"/>
  <c r="B5732" i="1"/>
  <c r="B5041" i="1"/>
  <c r="B6615" i="1"/>
  <c r="B6613" i="1"/>
  <c r="B5777" i="1"/>
  <c r="B6469" i="1"/>
  <c r="B6539" i="1"/>
  <c r="B4600" i="1"/>
  <c r="B4599" i="1"/>
  <c r="B4602" i="1"/>
  <c r="B4598" i="1"/>
  <c r="B4601" i="1"/>
  <c r="B4606" i="1"/>
  <c r="B4605" i="1"/>
  <c r="B4604" i="1"/>
  <c r="B4608" i="1"/>
  <c r="B4603" i="1"/>
  <c r="B4607" i="1"/>
  <c r="B6161" i="1"/>
  <c r="B4305" i="1"/>
  <c r="B3416" i="1"/>
  <c r="B3125" i="1"/>
  <c r="B3127" i="1"/>
  <c r="B3126" i="1"/>
  <c r="B3122" i="1"/>
  <c r="B3124" i="1"/>
  <c r="B3123" i="1"/>
  <c r="B6467" i="1"/>
  <c r="B6466" i="1"/>
  <c r="B6180" i="1"/>
  <c r="B4789" i="1"/>
  <c r="B4787" i="1"/>
  <c r="B4788" i="1"/>
  <c r="B5640" i="1"/>
  <c r="B4979" i="1"/>
  <c r="B5638" i="1"/>
  <c r="B5639" i="1"/>
  <c r="B4195" i="1"/>
  <c r="B4196" i="1"/>
  <c r="B4197" i="1"/>
  <c r="B4199" i="1"/>
  <c r="B4198" i="1"/>
  <c r="B5637" i="1"/>
  <c r="B4956" i="1"/>
  <c r="B4957" i="1"/>
  <c r="B4954" i="1"/>
  <c r="B4955" i="1"/>
  <c r="B4914" i="1"/>
  <c r="B6179" i="1"/>
  <c r="B6178" i="1"/>
  <c r="B5778" i="1"/>
  <c r="B5481" i="1"/>
  <c r="B6697" i="1"/>
  <c r="B6703" i="1"/>
  <c r="B6692" i="1"/>
  <c r="B6533" i="1"/>
  <c r="B6700" i="1"/>
  <c r="B6696" i="1"/>
  <c r="B6701" i="1"/>
  <c r="B5110" i="1"/>
  <c r="B6702" i="1"/>
  <c r="B6540" i="1"/>
  <c r="B6704" i="1"/>
  <c r="B6694" i="1"/>
  <c r="B6695" i="1"/>
  <c r="B6698" i="1"/>
  <c r="B6096" i="1"/>
  <c r="B5884" i="1"/>
  <c r="B5885" i="1"/>
  <c r="B5274" i="1"/>
  <c r="B5021" i="1"/>
  <c r="B6699" i="1"/>
  <c r="B3451" i="1"/>
  <c r="B6969" i="1"/>
  <c r="B6970" i="1"/>
  <c r="B6691" i="1"/>
  <c r="B5261" i="1"/>
  <c r="B4938" i="1"/>
  <c r="B5272" i="1"/>
  <c r="B5273" i="1"/>
  <c r="B5220" i="1"/>
  <c r="B3449" i="1"/>
  <c r="B6693" i="1"/>
  <c r="B6527" i="1"/>
  <c r="B6526" i="1"/>
  <c r="B6529" i="1"/>
  <c r="B6528" i="1"/>
  <c r="B6705" i="1"/>
  <c r="B3809" i="1"/>
  <c r="B5262" i="1"/>
  <c r="B3531" i="1"/>
  <c r="B4753" i="1"/>
  <c r="B3654" i="1"/>
  <c r="B5271" i="1"/>
  <c r="B5270" i="1"/>
  <c r="B4076" i="1"/>
  <c r="B4084" i="1"/>
  <c r="B4077" i="1"/>
  <c r="B4085" i="1"/>
  <c r="B4078" i="1"/>
  <c r="B4086" i="1"/>
  <c r="B4081" i="1"/>
  <c r="B4080" i="1"/>
  <c r="B4079" i="1"/>
  <c r="B4082" i="1"/>
  <c r="B4083" i="1"/>
  <c r="B4744" i="1"/>
  <c r="B1559" i="1"/>
  <c r="B1560" i="1"/>
  <c r="B1561" i="1"/>
  <c r="B1562" i="1"/>
  <c r="B1563" i="1"/>
  <c r="B1564" i="1"/>
  <c r="B1565" i="1"/>
  <c r="B1566" i="1"/>
  <c r="B1567" i="1"/>
  <c r="B1568" i="1"/>
  <c r="B1569" i="1"/>
  <c r="B1570" i="1"/>
  <c r="B3296" i="1"/>
  <c r="B3297" i="1"/>
  <c r="B3294" i="1"/>
  <c r="B3295" i="1"/>
  <c r="B3306" i="1"/>
  <c r="B3305" i="1"/>
  <c r="B3527" i="1"/>
  <c r="B3528" i="1"/>
  <c r="B4785" i="1"/>
  <c r="B6664" i="1"/>
  <c r="B6663" i="1"/>
  <c r="B4005" i="1"/>
  <c r="B4006" i="1"/>
  <c r="B4007" i="1"/>
  <c r="B3178" i="1"/>
  <c r="B3180" i="1"/>
  <c r="B3181" i="1"/>
  <c r="B3177" i="1"/>
  <c r="B3179" i="1"/>
  <c r="B3182" i="1"/>
  <c r="B3184" i="1"/>
  <c r="B3186" i="1"/>
  <c r="B3188" i="1"/>
  <c r="B3190" i="1"/>
  <c r="B3192" i="1"/>
  <c r="B6776" i="1"/>
  <c r="B6772" i="1"/>
  <c r="B6773" i="1"/>
  <c r="B6774" i="1"/>
  <c r="B6775" i="1"/>
  <c r="B6790" i="1"/>
  <c r="B6778" i="1"/>
  <c r="B6786" i="1"/>
  <c r="B6785" i="1"/>
  <c r="B6787" i="1"/>
  <c r="B6783" i="1"/>
  <c r="B6784" i="1"/>
  <c r="B6789" i="1"/>
  <c r="B6788" i="1"/>
  <c r="B6765" i="1"/>
  <c r="B6791" i="1"/>
  <c r="B6777" i="1"/>
  <c r="B6779" i="1"/>
  <c r="B6781" i="1"/>
  <c r="B6780" i="1"/>
  <c r="B4611" i="1"/>
  <c r="B4612" i="1"/>
  <c r="B4610" i="1"/>
  <c r="B6893" i="1"/>
  <c r="B6894" i="1"/>
  <c r="B6892" i="1"/>
  <c r="B6917" i="1"/>
  <c r="B6918" i="1"/>
  <c r="B6802" i="1"/>
  <c r="B6803" i="1"/>
  <c r="B6804" i="1"/>
  <c r="B6805" i="1"/>
  <c r="B6908" i="1"/>
  <c r="B6909" i="1"/>
  <c r="B6910" i="1"/>
  <c r="B6911" i="1"/>
  <c r="B6904" i="1"/>
  <c r="B6905" i="1"/>
  <c r="B6906" i="1"/>
  <c r="B6907" i="1"/>
  <c r="B3251" i="1"/>
  <c r="B6782" i="1"/>
  <c r="B6554" i="1"/>
  <c r="B6555" i="1"/>
  <c r="B6556" i="1"/>
  <c r="B5782" i="1"/>
  <c r="B5781" i="1"/>
  <c r="B5780" i="1"/>
  <c r="B5779" i="1"/>
  <c r="B4777" i="1"/>
  <c r="B5035" i="1"/>
  <c r="B7052" i="1"/>
  <c r="B7055" i="1"/>
  <c r="B7054" i="1"/>
  <c r="B7053" i="1"/>
  <c r="B7056" i="1"/>
  <c r="B6315" i="1"/>
  <c r="B6306" i="1"/>
  <c r="B7120" i="1"/>
  <c r="B7121" i="1"/>
  <c r="B7119" i="1"/>
  <c r="B7122" i="1"/>
  <c r="B7126" i="1"/>
  <c r="B7146" i="1"/>
  <c r="B7147" i="1"/>
  <c r="B7154" i="1"/>
  <c r="B7155" i="1"/>
  <c r="B7153" i="1"/>
  <c r="B7163" i="1"/>
  <c r="B7164" i="1"/>
  <c r="B7133" i="1"/>
  <c r="B7135" i="1"/>
  <c r="B7134" i="1"/>
  <c r="B7130" i="1"/>
  <c r="B7131" i="1"/>
  <c r="B7132" i="1"/>
  <c r="B7103" i="1"/>
  <c r="B7104" i="1"/>
  <c r="B7105" i="1"/>
  <c r="B7107" i="1"/>
  <c r="B7108" i="1"/>
  <c r="B7106" i="1"/>
  <c r="B7109" i="1"/>
  <c r="B7110" i="1"/>
  <c r="B7111" i="1"/>
  <c r="B7112" i="1"/>
  <c r="B7113" i="1"/>
  <c r="B7167" i="1"/>
  <c r="B7166" i="1"/>
  <c r="B7165" i="1"/>
  <c r="B7168" i="1"/>
  <c r="B7169" i="1"/>
  <c r="B7170" i="1"/>
  <c r="B7137" i="1"/>
  <c r="B7136" i="1"/>
  <c r="B7138" i="1"/>
  <c r="B7139" i="1"/>
  <c r="B7140" i="1"/>
  <c r="B7141" i="1"/>
  <c r="B7212" i="1"/>
  <c r="B7213" i="1"/>
  <c r="B7214" i="1"/>
  <c r="B7127" i="1"/>
  <c r="B7128" i="1"/>
  <c r="B7129" i="1"/>
  <c r="B7152" i="1"/>
  <c r="B7151" i="1"/>
  <c r="B7150" i="1"/>
  <c r="B7118" i="1"/>
  <c r="B7117" i="1"/>
  <c r="B7148" i="1"/>
  <c r="B7149" i="1"/>
  <c r="B7156" i="1"/>
  <c r="B7123" i="1"/>
  <c r="B7124" i="1"/>
  <c r="B7125" i="1"/>
  <c r="B7114" i="1"/>
  <c r="B7115" i="1"/>
  <c r="B7116" i="1"/>
  <c r="B7145" i="1"/>
  <c r="B7143" i="1"/>
  <c r="B7142" i="1"/>
  <c r="B7144" i="1"/>
  <c r="B7083" i="1"/>
  <c r="B7079" i="1"/>
  <c r="B7080" i="1"/>
  <c r="B7074" i="1"/>
  <c r="B7070" i="1"/>
  <c r="B7171" i="1"/>
  <c r="B7084" i="1"/>
  <c r="B7081" i="1"/>
  <c r="B7077" i="1"/>
  <c r="B7078" i="1"/>
  <c r="B7075" i="1"/>
  <c r="B7076" i="1"/>
  <c r="B7082" i="1"/>
  <c r="B4653" i="1"/>
  <c r="B3658" i="1"/>
  <c r="B5918" i="1"/>
  <c r="B4757" i="1"/>
  <c r="B4756" i="1"/>
  <c r="B4769" i="1"/>
  <c r="B4770" i="1"/>
  <c r="B4771" i="1"/>
  <c r="B4758" i="1"/>
  <c r="B4761" i="1"/>
  <c r="B4762" i="1"/>
  <c r="B4763" i="1"/>
  <c r="B4776" i="1"/>
  <c r="B4764" i="1"/>
  <c r="B4765" i="1"/>
  <c r="B4767" i="1"/>
  <c r="B4766" i="1"/>
  <c r="B4759" i="1"/>
  <c r="B4760" i="1"/>
  <c r="B4774" i="1"/>
  <c r="B4775" i="1"/>
  <c r="B4772" i="1"/>
  <c r="B4773" i="1"/>
  <c r="B4768" i="1"/>
  <c r="B4145" i="1"/>
  <c r="B4155" i="1"/>
  <c r="B4140" i="1"/>
  <c r="B6730" i="1"/>
  <c r="B6731" i="1"/>
  <c r="B6732" i="1"/>
  <c r="B6733" i="1"/>
  <c r="B6734" i="1"/>
  <c r="B6735" i="1"/>
  <c r="B4864" i="1"/>
  <c r="B4860" i="1"/>
  <c r="B4863" i="1"/>
  <c r="B4859" i="1"/>
  <c r="B5491" i="1"/>
  <c r="B5493" i="1"/>
  <c r="B5492" i="1"/>
  <c r="B5490" i="1"/>
  <c r="B5483" i="1"/>
  <c r="B5482" i="1"/>
  <c r="B5484" i="1"/>
  <c r="B5485" i="1"/>
  <c r="B5358" i="1"/>
  <c r="B5357" i="1"/>
  <c r="B5728" i="1"/>
  <c r="B5727" i="1"/>
  <c r="B5726" i="1"/>
  <c r="B5725" i="1"/>
  <c r="B5837" i="1"/>
  <c r="B5838" i="1"/>
  <c r="B5834" i="1"/>
  <c r="B5831" i="1"/>
  <c r="B5832" i="1"/>
  <c r="B5833" i="1"/>
  <c r="B5830" i="1"/>
  <c r="B7157" i="1"/>
  <c r="B7158" i="1"/>
  <c r="B7160" i="1"/>
  <c r="B7162" i="1"/>
  <c r="B7159" i="1"/>
  <c r="B7161" i="1"/>
  <c r="B6518" i="1"/>
  <c r="B6517" i="1"/>
  <c r="B6519" i="1"/>
  <c r="B6520" i="1"/>
  <c r="B5190" i="1"/>
  <c r="B6632" i="1"/>
  <c r="B5699" i="1"/>
  <c r="B5700" i="1"/>
  <c r="B6609" i="1"/>
  <c r="B6929" i="1"/>
  <c r="B6930" i="1"/>
  <c r="B6936" i="1"/>
  <c r="B3452" i="1"/>
  <c r="B3453" i="1"/>
  <c r="B3783" i="1"/>
  <c r="B3882" i="1"/>
  <c r="B3880" i="1"/>
  <c r="B3881" i="1"/>
  <c r="B6515" i="1"/>
  <c r="B6516" i="1"/>
  <c r="B6637" i="1"/>
  <c r="B4731" i="1"/>
  <c r="B4730" i="1"/>
  <c r="B4275" i="1"/>
  <c r="B4276" i="1"/>
  <c r="B4277" i="1"/>
  <c r="B4274" i="1"/>
  <c r="B5199" i="1"/>
  <c r="B5198" i="1"/>
  <c r="B5200" i="1"/>
  <c r="B6001" i="1"/>
  <c r="B5460" i="1"/>
  <c r="B5459" i="1"/>
  <c r="B5461" i="1"/>
  <c r="B5181" i="1"/>
  <c r="B5178" i="1"/>
  <c r="B5180" i="1"/>
  <c r="B5179" i="1"/>
  <c r="B4851" i="1"/>
  <c r="B4850" i="1"/>
  <c r="B4852" i="1"/>
  <c r="B4853" i="1"/>
  <c r="B3898" i="1"/>
  <c r="B3897" i="1"/>
  <c r="B5446" i="1"/>
  <c r="B5447" i="1"/>
  <c r="B5448" i="1"/>
  <c r="B5450" i="1"/>
  <c r="B5452" i="1"/>
  <c r="B5451" i="1"/>
  <c r="B5449" i="1"/>
  <c r="B4321" i="1"/>
  <c r="B4319" i="1"/>
  <c r="B4320" i="1"/>
  <c r="B4322" i="1"/>
  <c r="B4318" i="1"/>
  <c r="B4317" i="1"/>
  <c r="B3144" i="1"/>
  <c r="B3163" i="1"/>
  <c r="B3156" i="1"/>
  <c r="B3797" i="1"/>
  <c r="B6611" i="1"/>
  <c r="B6103" i="1"/>
  <c r="B4655" i="1"/>
  <c r="B4654" i="1"/>
  <c r="B3679" i="1"/>
  <c r="B3670" i="1"/>
  <c r="B3671" i="1"/>
  <c r="B3672" i="1"/>
  <c r="B3676" i="1"/>
  <c r="B3677" i="1"/>
  <c r="B3678" i="1"/>
  <c r="B3673" i="1"/>
  <c r="B3674" i="1"/>
  <c r="B3675" i="1"/>
  <c r="B7100" i="1"/>
  <c r="B5099" i="1"/>
  <c r="B3801" i="1"/>
  <c r="B564" i="1"/>
  <c r="B545" i="1"/>
  <c r="B562" i="1"/>
  <c r="B557" i="1"/>
  <c r="B558" i="1"/>
  <c r="B549" i="1"/>
  <c r="B550" i="1"/>
  <c r="B551" i="1"/>
  <c r="B556" i="1"/>
  <c r="B544" i="1"/>
  <c r="B554" i="1"/>
  <c r="B555" i="1"/>
  <c r="B546" i="1"/>
  <c r="B563" i="1"/>
  <c r="B541" i="1"/>
  <c r="B552" i="1"/>
  <c r="B553" i="1"/>
  <c r="B542" i="1"/>
  <c r="B543" i="1"/>
  <c r="B561" i="1"/>
  <c r="B559" i="1"/>
  <c r="B560" i="1"/>
  <c r="B547" i="1"/>
  <c r="B548" i="1"/>
  <c r="B538" i="1"/>
  <c r="B539" i="1"/>
  <c r="B540" i="1"/>
  <c r="B575" i="1"/>
  <c r="B571" i="1"/>
  <c r="B572" i="1"/>
  <c r="B573" i="1"/>
  <c r="B574" i="1"/>
  <c r="B569" i="1"/>
  <c r="B570" i="1"/>
  <c r="B565" i="1"/>
  <c r="B566" i="1"/>
  <c r="B567" i="1"/>
  <c r="B568" i="1"/>
  <c r="B7206" i="1"/>
  <c r="B7207" i="1"/>
  <c r="B7209" i="1"/>
  <c r="B7210" i="1"/>
  <c r="B7211" i="1"/>
  <c r="B7208" i="1"/>
  <c r="B7215" i="1"/>
  <c r="B7216" i="1"/>
  <c r="B7061" i="1"/>
  <c r="B7062" i="1"/>
  <c r="B7063" i="1"/>
  <c r="B7059" i="1"/>
  <c r="B7060" i="1"/>
  <c r="B7057" i="1"/>
  <c r="B7058" i="1"/>
  <c r="B7218" i="1"/>
  <c r="B7217" i="1"/>
  <c r="B7173" i="1"/>
  <c r="B7177" i="1"/>
  <c r="B7178" i="1"/>
  <c r="B7179" i="1"/>
  <c r="B7175" i="1"/>
  <c r="B7176" i="1"/>
  <c r="B7172" i="1"/>
  <c r="B7174" i="1"/>
  <c r="B7183" i="1"/>
  <c r="B3388" i="1"/>
  <c r="B3389" i="1"/>
  <c r="B3390" i="1"/>
  <c r="B3385" i="1"/>
  <c r="B3386" i="1"/>
  <c r="B3387" i="1"/>
  <c r="B3391" i="1"/>
  <c r="B3392" i="1"/>
  <c r="B3393" i="1"/>
  <c r="B3395" i="1"/>
  <c r="B3396" i="1"/>
  <c r="B3397" i="1"/>
  <c r="B3394" i="1"/>
  <c r="B3410" i="1"/>
  <c r="B3411" i="1"/>
  <c r="B3413" i="1"/>
  <c r="B3414" i="1"/>
  <c r="B3415" i="1"/>
  <c r="B3409" i="1"/>
  <c r="B3407" i="1"/>
  <c r="B3412" i="1"/>
  <c r="B3408" i="1"/>
  <c r="B3404" i="1"/>
  <c r="B3405" i="1"/>
  <c r="B3406" i="1"/>
  <c r="B3402" i="1"/>
  <c r="B3403" i="1"/>
  <c r="B3398" i="1"/>
  <c r="B3399" i="1"/>
  <c r="B3400" i="1"/>
  <c r="B3401" i="1"/>
  <c r="B6102" i="1"/>
  <c r="B7051" i="1"/>
  <c r="B421" i="1"/>
  <c r="B422" i="1"/>
  <c r="B3794" i="1"/>
  <c r="B3793" i="1"/>
  <c r="B3942" i="1"/>
  <c r="B404" i="1"/>
  <c r="B403" i="1"/>
  <c r="B402" i="1"/>
  <c r="B405" i="1"/>
  <c r="B401" i="1"/>
  <c r="B357" i="1"/>
  <c r="B358" i="1"/>
  <c r="B362" i="1"/>
  <c r="B361" i="1"/>
  <c r="B360" i="1"/>
  <c r="B363" i="1"/>
  <c r="B359" i="1"/>
  <c r="B364" i="1"/>
  <c r="B365" i="1"/>
  <c r="B369" i="1"/>
  <c r="B368" i="1"/>
  <c r="B367" i="1"/>
  <c r="B370" i="1"/>
  <c r="B366" i="1"/>
  <c r="B371" i="1"/>
  <c r="B372" i="1"/>
  <c r="B373" i="1"/>
  <c r="B374" i="1"/>
  <c r="B375" i="1"/>
  <c r="B377" i="1"/>
  <c r="B376" i="1"/>
  <c r="B378" i="1"/>
  <c r="B379" i="1"/>
  <c r="B380" i="1"/>
  <c r="B758" i="1"/>
  <c r="B759" i="1"/>
  <c r="B760" i="1"/>
  <c r="B761" i="1"/>
  <c r="B762" i="1"/>
  <c r="B763" i="1"/>
  <c r="B754" i="1"/>
  <c r="B755" i="1"/>
  <c r="B742" i="1"/>
  <c r="B743" i="1"/>
  <c r="B744" i="1"/>
  <c r="B745" i="1"/>
  <c r="B780" i="1"/>
  <c r="B781" i="1"/>
  <c r="B782" i="1"/>
  <c r="B783" i="1"/>
  <c r="B784" i="1"/>
  <c r="B785" i="1"/>
  <c r="B786" i="1"/>
  <c r="B787" i="1"/>
  <c r="B1068" i="1"/>
  <c r="B1067" i="1"/>
  <c r="B1066" i="1"/>
  <c r="B1069" i="1"/>
  <c r="B1065" i="1"/>
  <c r="B1117" i="1"/>
  <c r="B1116" i="1"/>
  <c r="B1057" i="1"/>
  <c r="B658" i="1"/>
  <c r="B646" i="1"/>
  <c r="B1237" i="1"/>
  <c r="B1235" i="1"/>
  <c r="B1233" i="1"/>
  <c r="B1231" i="1"/>
  <c r="B1229" i="1"/>
  <c r="B1227" i="1"/>
  <c r="B1221" i="1"/>
  <c r="B1225" i="1"/>
  <c r="B1253" i="1"/>
  <c r="B1254" i="1"/>
  <c r="B1255" i="1"/>
  <c r="B1256" i="1"/>
  <c r="B1257" i="1"/>
  <c r="B1258" i="1"/>
  <c r="B1259" i="1"/>
  <c r="B1260" i="1"/>
  <c r="B1252" i="1"/>
  <c r="B1261" i="1"/>
  <c r="B1262" i="1"/>
  <c r="B1263" i="1"/>
  <c r="B1264" i="1"/>
  <c r="B1265" i="1"/>
  <c r="B1266" i="1"/>
  <c r="B1267" i="1"/>
  <c r="B1933" i="1"/>
  <c r="B1942" i="1"/>
  <c r="B1438" i="1"/>
  <c r="B1457" i="1"/>
  <c r="B1456" i="1"/>
  <c r="B1454" i="1"/>
  <c r="B1455" i="1"/>
  <c r="B1458" i="1"/>
  <c r="B1443" i="1"/>
  <c r="B836" i="1"/>
  <c r="B837" i="1"/>
  <c r="B856" i="1"/>
  <c r="B857" i="1"/>
  <c r="B858" i="1"/>
  <c r="B859" i="1"/>
  <c r="B860" i="1"/>
  <c r="B861" i="1"/>
  <c r="B862" i="1"/>
  <c r="B863" i="1"/>
  <c r="B838" i="1"/>
  <c r="B839" i="1"/>
  <c r="B832" i="1"/>
  <c r="B833" i="1"/>
  <c r="B834" i="1"/>
  <c r="B835" i="1"/>
  <c r="B872" i="1"/>
  <c r="B877" i="1"/>
  <c r="B878" i="1"/>
  <c r="B879" i="1"/>
  <c r="B875" i="1"/>
  <c r="B873" i="1"/>
  <c r="B874" i="1"/>
  <c r="B876" i="1"/>
  <c r="B1474" i="1"/>
  <c r="B1478" i="1"/>
  <c r="B1477" i="1"/>
  <c r="B1479" i="1"/>
  <c r="B1476" i="1"/>
  <c r="B1480" i="1"/>
  <c r="B1475" i="1"/>
  <c r="B1552" i="1"/>
  <c r="B1548" i="1"/>
  <c r="B1551" i="1"/>
  <c r="B1547" i="1"/>
  <c r="B1550" i="1"/>
  <c r="B1549" i="1"/>
  <c r="B1495" i="1"/>
  <c r="B1496" i="1"/>
  <c r="B1497" i="1"/>
  <c r="B1498" i="1"/>
  <c r="B1513" i="1"/>
  <c r="B1514" i="1"/>
  <c r="B1515" i="1"/>
  <c r="B1516" i="1"/>
  <c r="B1517" i="1"/>
  <c r="B1518" i="1"/>
  <c r="B1519" i="1"/>
  <c r="B1529" i="1"/>
  <c r="B1530" i="1"/>
  <c r="B1531" i="1"/>
  <c r="B1532" i="1"/>
  <c r="B1533" i="1"/>
  <c r="B1534" i="1"/>
  <c r="B1536" i="1"/>
  <c r="B1537" i="1"/>
  <c r="B1540" i="1"/>
  <c r="B1535" i="1"/>
  <c r="B1538" i="1"/>
  <c r="B1539" i="1"/>
  <c r="B2084" i="1"/>
  <c r="B2088" i="1"/>
  <c r="B2087" i="1"/>
  <c r="B2089" i="1"/>
  <c r="B2086" i="1"/>
  <c r="B2090" i="1"/>
  <c r="B2085" i="1"/>
  <c r="B1699" i="1"/>
  <c r="B1703" i="1"/>
  <c r="B1702" i="1"/>
  <c r="B1704" i="1"/>
  <c r="B1701" i="1"/>
  <c r="B1705" i="1"/>
  <c r="B1700" i="1"/>
  <c r="B1823" i="1"/>
  <c r="B1827" i="1"/>
  <c r="B1828" i="1"/>
  <c r="B1829" i="1"/>
  <c r="B1826" i="1"/>
  <c r="B1824" i="1"/>
  <c r="B1825" i="1"/>
  <c r="B1830" i="1"/>
  <c r="B1771" i="1"/>
  <c r="B1765" i="1"/>
  <c r="B1769" i="1"/>
  <c r="B1770" i="1"/>
  <c r="B1768" i="1"/>
  <c r="B1766" i="1"/>
  <c r="B1767" i="1"/>
  <c r="B1772" i="1"/>
  <c r="B1871" i="1"/>
  <c r="B1869" i="1"/>
  <c r="B1867" i="1"/>
  <c r="B1872" i="1"/>
  <c r="B1870" i="1"/>
  <c r="B1868" i="1"/>
  <c r="B1383" i="1"/>
  <c r="B1386" i="1"/>
  <c r="B1385" i="1"/>
  <c r="B1387" i="1"/>
  <c r="B1384" i="1"/>
  <c r="B2437" i="1"/>
  <c r="B2438" i="1"/>
  <c r="B2439" i="1"/>
  <c r="B2442" i="1"/>
  <c r="B2440" i="1"/>
  <c r="B2443" i="1"/>
  <c r="B2441" i="1"/>
  <c r="B2445" i="1"/>
  <c r="B2446" i="1"/>
  <c r="B2447" i="1"/>
  <c r="B2444" i="1"/>
  <c r="B2448" i="1"/>
  <c r="B2450" i="1"/>
  <c r="B2449" i="1"/>
  <c r="B2495" i="1"/>
  <c r="B2496" i="1"/>
  <c r="B2497" i="1"/>
  <c r="B2501" i="1"/>
  <c r="B2498" i="1"/>
  <c r="B2500" i="1"/>
  <c r="B2499" i="1"/>
  <c r="B2504" i="1"/>
  <c r="B2505" i="1"/>
  <c r="B2506" i="1"/>
  <c r="B2502" i="1"/>
  <c r="B2507" i="1"/>
  <c r="B2503" i="1"/>
  <c r="B2508" i="1"/>
  <c r="B2509" i="1"/>
  <c r="B2510" i="1"/>
  <c r="B2511" i="1"/>
  <c r="B2515" i="1"/>
  <c r="B2512" i="1"/>
  <c r="B2514" i="1"/>
  <c r="B2513" i="1"/>
  <c r="B2518" i="1"/>
  <c r="B2519" i="1"/>
  <c r="B2520" i="1"/>
  <c r="B2516" i="1"/>
  <c r="B2521" i="1"/>
  <c r="B2517" i="1"/>
  <c r="B2522" i="1"/>
  <c r="B2531" i="1"/>
  <c r="B2532" i="1"/>
  <c r="B2533" i="1"/>
  <c r="B2537" i="1"/>
  <c r="B2534" i="1"/>
  <c r="B2536" i="1"/>
  <c r="B2535" i="1"/>
  <c r="B2423" i="1"/>
  <c r="B2424" i="1"/>
  <c r="B2425" i="1"/>
  <c r="B2429" i="1"/>
  <c r="B2426" i="1"/>
  <c r="B2428" i="1"/>
  <c r="B2427" i="1"/>
  <c r="B2436" i="1"/>
  <c r="B2435" i="1"/>
  <c r="B2434" i="1"/>
  <c r="B2430" i="1"/>
  <c r="B2433" i="1"/>
  <c r="B2431" i="1"/>
  <c r="B2432" i="1"/>
  <c r="B2401" i="1"/>
  <c r="B2402" i="1"/>
  <c r="B2403" i="1"/>
  <c r="B2407" i="1"/>
  <c r="B2404" i="1"/>
  <c r="B2406" i="1"/>
  <c r="B2405" i="1"/>
  <c r="B2453" i="1"/>
  <c r="B2464" i="1"/>
  <c r="B2463" i="1"/>
  <c r="B2465" i="1"/>
  <c r="B2462" i="1"/>
  <c r="B2466" i="1"/>
  <c r="B2461" i="1"/>
  <c r="B2454" i="1"/>
  <c r="B2458" i="1"/>
  <c r="B2457" i="1"/>
  <c r="B2459" i="1"/>
  <c r="B2456" i="1"/>
  <c r="B2460" i="1"/>
  <c r="B2455" i="1"/>
  <c r="B2467" i="1"/>
  <c r="B2469" i="1"/>
  <c r="B2470" i="1"/>
  <c r="B2474" i="1"/>
  <c r="B2471" i="1"/>
  <c r="B2473" i="1"/>
  <c r="B2472" i="1"/>
  <c r="B2468" i="1"/>
  <c r="B2475" i="1"/>
  <c r="B2476" i="1"/>
  <c r="B2479" i="1"/>
  <c r="B2477" i="1"/>
  <c r="B2480" i="1"/>
  <c r="B2478" i="1"/>
  <c r="B2482" i="1"/>
  <c r="B2483" i="1"/>
  <c r="B2484" i="1"/>
  <c r="B2488" i="1"/>
  <c r="B2485" i="1"/>
  <c r="B2487" i="1"/>
  <c r="B2486" i="1"/>
  <c r="B2481" i="1"/>
  <c r="B2489" i="1"/>
  <c r="B2490" i="1"/>
  <c r="B2494" i="1"/>
  <c r="B2491" i="1"/>
  <c r="B2493" i="1"/>
  <c r="B2492" i="1"/>
  <c r="B1070" i="1"/>
  <c r="B1071" i="1"/>
  <c r="B1076" i="1"/>
  <c r="B1075" i="1"/>
  <c r="B1072" i="1"/>
  <c r="B1074" i="1"/>
  <c r="B1073" i="1"/>
  <c r="B2384" i="1"/>
  <c r="B2377" i="1"/>
  <c r="B2382" i="1"/>
  <c r="B2383" i="1"/>
  <c r="B2381" i="1"/>
  <c r="B2379" i="1"/>
  <c r="B2380" i="1"/>
  <c r="B2385" i="1"/>
  <c r="B2391" i="1"/>
  <c r="B2378" i="1"/>
  <c r="B2389" i="1"/>
  <c r="B2390" i="1"/>
  <c r="B2388" i="1"/>
  <c r="B2386" i="1"/>
  <c r="B2387" i="1"/>
  <c r="B2392" i="1"/>
  <c r="B2367" i="1"/>
  <c r="B2376" i="1"/>
  <c r="B2365" i="1"/>
  <c r="B2366" i="1"/>
  <c r="B2364" i="1"/>
  <c r="B2362" i="1"/>
  <c r="B2363" i="1"/>
  <c r="B2368" i="1"/>
  <c r="B2374" i="1"/>
  <c r="B2361" i="1"/>
  <c r="B2372" i="1"/>
  <c r="B2373" i="1"/>
  <c r="B2371" i="1"/>
  <c r="B2369" i="1"/>
  <c r="B2370" i="1"/>
  <c r="B2375" i="1"/>
  <c r="B816" i="1"/>
  <c r="B817" i="1"/>
  <c r="B818" i="1"/>
  <c r="B819" i="1"/>
  <c r="B808" i="1"/>
  <c r="B812" i="1"/>
  <c r="B813" i="1"/>
  <c r="B814" i="1"/>
  <c r="B811" i="1"/>
  <c r="B809" i="1"/>
  <c r="B810" i="1"/>
  <c r="B815" i="1"/>
  <c r="B796" i="1"/>
  <c r="B797" i="1"/>
  <c r="B798" i="1"/>
  <c r="B799" i="1"/>
  <c r="B800" i="1"/>
  <c r="B804" i="1"/>
  <c r="B805" i="1"/>
  <c r="B806" i="1"/>
  <c r="B803" i="1"/>
  <c r="B801" i="1"/>
  <c r="B802" i="1"/>
  <c r="B807" i="1"/>
  <c r="B2399" i="1"/>
  <c r="B2393" i="1"/>
  <c r="B2397" i="1"/>
  <c r="B2398" i="1"/>
  <c r="B2396" i="1"/>
  <c r="B2394" i="1"/>
  <c r="B2395" i="1"/>
  <c r="B2400" i="1"/>
  <c r="B2420" i="1"/>
  <c r="B2415" i="1"/>
  <c r="B2418" i="1"/>
  <c r="B2419" i="1"/>
  <c r="B2417" i="1"/>
  <c r="B2422" i="1"/>
  <c r="B2416" i="1"/>
  <c r="B2421" i="1"/>
  <c r="B937" i="1"/>
  <c r="B945" i="1"/>
  <c r="B946" i="1"/>
  <c r="B947" i="1"/>
  <c r="B948" i="1"/>
  <c r="B949" i="1"/>
  <c r="B970" i="1"/>
  <c r="B955" i="1"/>
  <c r="B968" i="1"/>
  <c r="B969" i="1"/>
  <c r="B967" i="1"/>
  <c r="B965" i="1"/>
  <c r="B966" i="1"/>
  <c r="B971" i="1"/>
  <c r="B938" i="1"/>
  <c r="B940" i="1"/>
  <c r="B941" i="1"/>
  <c r="B942" i="1"/>
  <c r="B943" i="1"/>
  <c r="B944" i="1"/>
  <c r="B963" i="1"/>
  <c r="B956" i="1"/>
  <c r="B961" i="1"/>
  <c r="B962" i="1"/>
  <c r="B960" i="1"/>
  <c r="B958" i="1"/>
  <c r="B959" i="1"/>
  <c r="B964" i="1"/>
  <c r="B939" i="1"/>
  <c r="B950" i="1"/>
  <c r="B951" i="1"/>
  <c r="B952" i="1"/>
  <c r="B953" i="1"/>
  <c r="B954" i="1"/>
  <c r="B977" i="1"/>
  <c r="B957" i="1"/>
  <c r="B975" i="1"/>
  <c r="B976" i="1"/>
  <c r="B974" i="1"/>
  <c r="B972" i="1"/>
  <c r="B973" i="1"/>
  <c r="B978" i="1"/>
  <c r="B980" i="1"/>
  <c r="B979" i="1"/>
  <c r="B981" i="1"/>
  <c r="B982" i="1"/>
  <c r="B983" i="1"/>
  <c r="B984" i="1"/>
  <c r="B991" i="1"/>
  <c r="B985" i="1"/>
  <c r="B989" i="1"/>
  <c r="B990" i="1"/>
  <c r="B988" i="1"/>
  <c r="B986" i="1"/>
  <c r="B987" i="1"/>
  <c r="B992" i="1"/>
  <c r="B928" i="1"/>
  <c r="B913" i="1"/>
  <c r="B926" i="1"/>
  <c r="B927" i="1"/>
  <c r="B925" i="1"/>
  <c r="B923" i="1"/>
  <c r="B924" i="1"/>
  <c r="B929" i="1"/>
  <c r="B921" i="1"/>
  <c r="B914" i="1"/>
  <c r="B919" i="1"/>
  <c r="B920" i="1"/>
  <c r="B918" i="1"/>
  <c r="B916" i="1"/>
  <c r="B917" i="1"/>
  <c r="B922" i="1"/>
  <c r="B935" i="1"/>
  <c r="B915" i="1"/>
  <c r="B933" i="1"/>
  <c r="B934" i="1"/>
  <c r="B932" i="1"/>
  <c r="B930" i="1"/>
  <c r="B931" i="1"/>
  <c r="B936" i="1"/>
  <c r="B1009" i="1"/>
  <c r="B1011" i="1"/>
  <c r="B1012" i="1"/>
  <c r="B1013" i="1"/>
  <c r="B1014" i="1"/>
  <c r="B1015" i="1"/>
  <c r="B1027" i="1"/>
  <c r="B1036" i="1"/>
  <c r="B1025" i="1"/>
  <c r="B1026" i="1"/>
  <c r="B1024" i="1"/>
  <c r="B1022" i="1"/>
  <c r="B1023" i="1"/>
  <c r="B1028" i="1"/>
  <c r="B1010" i="1"/>
  <c r="B1016" i="1"/>
  <c r="B1017" i="1"/>
  <c r="B1018" i="1"/>
  <c r="B1019" i="1"/>
  <c r="B1020" i="1"/>
  <c r="B1034" i="1"/>
  <c r="B1021" i="1"/>
  <c r="B1032" i="1"/>
  <c r="B1033" i="1"/>
  <c r="B1031" i="1"/>
  <c r="B1029" i="1"/>
  <c r="B1030" i="1"/>
  <c r="B1035" i="1"/>
  <c r="B904" i="1"/>
  <c r="B897" i="1"/>
  <c r="B902" i="1"/>
  <c r="B903" i="1"/>
  <c r="B901" i="1"/>
  <c r="B899" i="1"/>
  <c r="B900" i="1"/>
  <c r="B905" i="1"/>
  <c r="B911" i="1"/>
  <c r="B898" i="1"/>
  <c r="B909" i="1"/>
  <c r="B910" i="1"/>
  <c r="B908" i="1"/>
  <c r="B906" i="1"/>
  <c r="B907" i="1"/>
  <c r="B912" i="1"/>
  <c r="B2452" i="1"/>
  <c r="B2451" i="1"/>
  <c r="B1524" i="1"/>
  <c r="B1527" i="1"/>
  <c r="B1526" i="1"/>
  <c r="B1528" i="1"/>
  <c r="B1525" i="1"/>
  <c r="B2847" i="1"/>
  <c r="B2848" i="1"/>
  <c r="B2849" i="1"/>
  <c r="B2851" i="1"/>
  <c r="B2850" i="1"/>
  <c r="B386" i="1"/>
  <c r="B385" i="1"/>
  <c r="B383" i="1"/>
  <c r="B395" i="1"/>
  <c r="B394" i="1"/>
  <c r="B392" i="1"/>
  <c r="B388" i="1"/>
  <c r="B387" i="1"/>
  <c r="B384" i="1"/>
  <c r="B397" i="1"/>
  <c r="B396" i="1"/>
  <c r="B393" i="1"/>
  <c r="B390" i="1"/>
  <c r="B389" i="1"/>
  <c r="B391" i="1"/>
  <c r="B399" i="1"/>
  <c r="B398" i="1"/>
  <c r="B400" i="1"/>
  <c r="B417" i="1"/>
  <c r="B416" i="1"/>
  <c r="B415" i="1"/>
  <c r="B420" i="1"/>
  <c r="B419" i="1"/>
  <c r="B418" i="1"/>
  <c r="B2540" i="1"/>
  <c r="B2539" i="1"/>
  <c r="B2538" i="1"/>
  <c r="B2543" i="1"/>
  <c r="B2542" i="1"/>
  <c r="B2541" i="1"/>
  <c r="B5711" i="1"/>
  <c r="B4827" i="1"/>
  <c r="B4828" i="1"/>
  <c r="B5997" i="1"/>
  <c r="B5996" i="1"/>
  <c r="B5998" i="1"/>
  <c r="B5993" i="1"/>
  <c r="B5994" i="1"/>
  <c r="B5995" i="1"/>
  <c r="B4070" i="1"/>
  <c r="B4071" i="1"/>
  <c r="B4072" i="1"/>
  <c r="B4073" i="1"/>
  <c r="B4074" i="1"/>
  <c r="B4075" i="1"/>
  <c r="B5843" i="1"/>
  <c r="B5844" i="1"/>
  <c r="B5845" i="1"/>
  <c r="B5846" i="1"/>
  <c r="B5847" i="1"/>
  <c r="B5848" i="1"/>
  <c r="B3130" i="1"/>
  <c r="B6557" i="1"/>
  <c r="B5769" i="1"/>
  <c r="B6172" i="1"/>
  <c r="B6450" i="1"/>
  <c r="B5882" i="1"/>
  <c r="B5879" i="1"/>
  <c r="B5872" i="1"/>
  <c r="B5883" i="1"/>
  <c r="B5880" i="1"/>
  <c r="B5881" i="1"/>
  <c r="B4724" i="1"/>
  <c r="B4725" i="1"/>
  <c r="B5866" i="1"/>
  <c r="B5863" i="1"/>
  <c r="B5867" i="1"/>
  <c r="B5864" i="1"/>
  <c r="B5865" i="1"/>
  <c r="B6818" i="1"/>
  <c r="B6816" i="1"/>
  <c r="B6817" i="1"/>
  <c r="B6898" i="1"/>
  <c r="B6897" i="1"/>
  <c r="B6895" i="1"/>
  <c r="B6896" i="1"/>
  <c r="B4246" i="1"/>
  <c r="B4245" i="1"/>
  <c r="B4244" i="1"/>
  <c r="B4247" i="1"/>
  <c r="B4248" i="1"/>
  <c r="B4249" i="1"/>
  <c r="B4443" i="1"/>
  <c r="B4444" i="1"/>
  <c r="B4398" i="1"/>
  <c r="B4647" i="1"/>
  <c r="B4648" i="1"/>
  <c r="B4649" i="1"/>
  <c r="B4644" i="1"/>
  <c r="B4645" i="1"/>
  <c r="B4646" i="1"/>
  <c r="B3648" i="1"/>
  <c r="B3649" i="1"/>
  <c r="B3650" i="1"/>
  <c r="B3651" i="1"/>
  <c r="B3652" i="1"/>
  <c r="B3653" i="1"/>
  <c r="B3639" i="1"/>
  <c r="B3640" i="1"/>
  <c r="B3641" i="1"/>
  <c r="B3645" i="1"/>
  <c r="B3646" i="1"/>
  <c r="B3647" i="1"/>
  <c r="B3642" i="1"/>
  <c r="B3643" i="1"/>
  <c r="B3644" i="1"/>
  <c r="B4814" i="1"/>
  <c r="B4816" i="1"/>
  <c r="B4815" i="1"/>
  <c r="B3874" i="1"/>
  <c r="B3875" i="1"/>
  <c r="B3876" i="1"/>
  <c r="B3877" i="1"/>
  <c r="B3878" i="1"/>
  <c r="B3879" i="1"/>
  <c r="B4722" i="1"/>
  <c r="B4723" i="1"/>
  <c r="B4720" i="1"/>
  <c r="B4721" i="1"/>
  <c r="B5835" i="1"/>
  <c r="B5836" i="1"/>
  <c r="B5734" i="1"/>
  <c r="B5735" i="1"/>
  <c r="B5733" i="1"/>
  <c r="B5736" i="1"/>
  <c r="B5737" i="1"/>
  <c r="B5738" i="1"/>
  <c r="B2910" i="1"/>
  <c r="B5360" i="1"/>
  <c r="B5362" i="1"/>
  <c r="B5363" i="1"/>
  <c r="B5361" i="1"/>
  <c r="B5364" i="1"/>
  <c r="B4324" i="1"/>
  <c r="B4122" i="1"/>
  <c r="B4123" i="1"/>
  <c r="B4124" i="1"/>
  <c r="B4127" i="1"/>
  <c r="B4125" i="1"/>
  <c r="B4126" i="1"/>
  <c r="B3944" i="1"/>
  <c r="B3943" i="1"/>
  <c r="B5991" i="1"/>
  <c r="B5916" i="1"/>
  <c r="B4128" i="1"/>
  <c r="B3945" i="1"/>
  <c r="B4518" i="1"/>
  <c r="B6638" i="1"/>
  <c r="B6639" i="1"/>
  <c r="B6640" i="1"/>
  <c r="B6641" i="1"/>
  <c r="B6642" i="1"/>
  <c r="B6643" i="1"/>
  <c r="B5396" i="1"/>
  <c r="B4514" i="1"/>
  <c r="B4515" i="1"/>
  <c r="B5073" i="1"/>
  <c r="B4965" i="1"/>
  <c r="B5072" i="1"/>
  <c r="B3847" i="1"/>
  <c r="B6980" i="1"/>
  <c r="B6981" i="1"/>
  <c r="B6982" i="1"/>
  <c r="B6983" i="1"/>
  <c r="B5978" i="1"/>
  <c r="B5979" i="1"/>
  <c r="B4417" i="1"/>
  <c r="B4418" i="1"/>
  <c r="B4419" i="1"/>
  <c r="B4420" i="1"/>
  <c r="B4421" i="1"/>
  <c r="B4422" i="1"/>
  <c r="B4423" i="1"/>
  <c r="B4424" i="1"/>
  <c r="B4425" i="1"/>
  <c r="B6141" i="1"/>
  <c r="B3958" i="1"/>
  <c r="B3959" i="1"/>
  <c r="B3960" i="1"/>
  <c r="B3961" i="1"/>
  <c r="B6087" i="1"/>
  <c r="B6088" i="1"/>
  <c r="B6084" i="1"/>
  <c r="B6089" i="1"/>
  <c r="B6085" i="1"/>
  <c r="B6086" i="1"/>
  <c r="B6090" i="1"/>
  <c r="B5221" i="1"/>
  <c r="B5145" i="1"/>
  <c r="B5143" i="1"/>
  <c r="B5146" i="1"/>
  <c r="B5144" i="1"/>
  <c r="B89" i="1"/>
  <c r="B90" i="1"/>
  <c r="B86" i="1"/>
  <c r="B87" i="1"/>
  <c r="B88" i="1"/>
  <c r="B5828" i="1"/>
  <c r="B5829" i="1"/>
  <c r="B4333" i="1"/>
  <c r="B4334" i="1"/>
  <c r="B4335" i="1"/>
  <c r="B4336" i="1"/>
  <c r="B4099" i="1"/>
  <c r="B4100" i="1"/>
  <c r="B4101" i="1"/>
  <c r="B4102" i="1"/>
  <c r="B4103" i="1"/>
  <c r="B4104" i="1"/>
  <c r="B6291" i="1"/>
  <c r="B6292" i="1"/>
  <c r="B6289" i="1"/>
  <c r="B6290" i="1"/>
  <c r="B6295" i="1"/>
  <c r="B6296" i="1"/>
  <c r="B6293" i="1"/>
  <c r="B6294" i="1"/>
  <c r="B6216" i="1"/>
  <c r="B6217" i="1"/>
  <c r="B6218" i="1"/>
  <c r="B6214" i="1"/>
  <c r="B6215" i="1"/>
  <c r="B6209" i="1"/>
  <c r="B6212" i="1"/>
  <c r="B6213" i="1"/>
  <c r="B6210" i="1"/>
  <c r="B6211" i="1"/>
  <c r="B6256" i="1"/>
  <c r="B6257" i="1"/>
  <c r="B6258" i="1"/>
  <c r="B6254" i="1"/>
  <c r="B6255" i="1"/>
  <c r="B6249" i="1"/>
  <c r="B6252" i="1"/>
  <c r="B6253" i="1"/>
  <c r="B6250" i="1"/>
  <c r="B6251" i="1"/>
  <c r="B6226" i="1"/>
  <c r="B6227" i="1"/>
  <c r="B6228" i="1"/>
  <c r="B6224" i="1"/>
  <c r="B6225" i="1"/>
  <c r="B6219" i="1"/>
  <c r="B6222" i="1"/>
  <c r="B6223" i="1"/>
  <c r="B6220" i="1"/>
  <c r="B6221" i="1"/>
  <c r="B6236" i="1"/>
  <c r="B6237" i="1"/>
  <c r="B6238" i="1"/>
  <c r="B6234" i="1"/>
  <c r="B6235" i="1"/>
  <c r="B6229" i="1"/>
  <c r="B6232" i="1"/>
  <c r="B6233" i="1"/>
  <c r="B6230" i="1"/>
  <c r="B6231" i="1"/>
  <c r="B6246" i="1"/>
  <c r="B6247" i="1"/>
  <c r="B6248" i="1"/>
  <c r="B6244" i="1"/>
  <c r="B6245" i="1"/>
  <c r="B6239" i="1"/>
  <c r="B6242" i="1"/>
  <c r="B6243" i="1"/>
  <c r="B6240" i="1"/>
  <c r="B6241" i="1"/>
  <c r="B3313" i="1"/>
  <c r="B3314" i="1"/>
  <c r="B3312" i="1"/>
  <c r="B3315" i="1"/>
  <c r="B3316" i="1"/>
  <c r="B6266" i="1"/>
  <c r="B6267" i="1"/>
  <c r="B6268" i="1"/>
  <c r="B6264" i="1"/>
  <c r="B6265" i="1"/>
  <c r="B6259" i="1"/>
  <c r="B6262" i="1"/>
  <c r="B6263" i="1"/>
  <c r="B6260" i="1"/>
  <c r="B6261" i="1"/>
  <c r="B6276" i="1"/>
  <c r="B6277" i="1"/>
  <c r="B6278" i="1"/>
  <c r="B6274" i="1"/>
  <c r="B6275" i="1"/>
  <c r="B6269" i="1"/>
  <c r="B6272" i="1"/>
  <c r="B6273" i="1"/>
  <c r="B6270" i="1"/>
  <c r="B6271" i="1"/>
  <c r="B6286" i="1"/>
  <c r="B6287" i="1"/>
  <c r="B6288" i="1"/>
  <c r="B6284" i="1"/>
  <c r="B6285" i="1"/>
  <c r="B6279" i="1"/>
  <c r="B6282" i="1"/>
  <c r="B6283" i="1"/>
  <c r="B6280" i="1"/>
  <c r="B6281" i="1"/>
  <c r="B5644" i="1"/>
  <c r="B5645" i="1"/>
  <c r="B5646" i="1"/>
  <c r="B5641" i="1"/>
  <c r="B5642" i="1"/>
  <c r="B5643" i="1"/>
  <c r="B5647" i="1"/>
  <c r="B5648" i="1"/>
  <c r="B5649" i="1"/>
  <c r="B5653" i="1"/>
  <c r="B5654" i="1"/>
  <c r="B5655" i="1"/>
  <c r="B5650" i="1"/>
  <c r="B5651" i="1"/>
  <c r="B5652" i="1"/>
  <c r="B5656" i="1"/>
  <c r="B5657" i="1"/>
  <c r="B5658" i="1"/>
  <c r="B3626" i="1"/>
  <c r="B3625" i="1"/>
  <c r="B3627" i="1"/>
  <c r="B3543" i="1"/>
  <c r="B3544" i="1"/>
  <c r="B3545" i="1"/>
  <c r="B3546" i="1"/>
  <c r="B3541" i="1"/>
  <c r="B3542" i="1"/>
  <c r="B3535" i="1"/>
  <c r="B3538" i="1"/>
  <c r="B3539" i="1"/>
  <c r="B3540" i="1"/>
  <c r="B3536" i="1"/>
  <c r="B3537" i="1"/>
  <c r="B3547" i="1"/>
  <c r="B3548" i="1"/>
  <c r="B3549" i="1"/>
  <c r="B3550" i="1"/>
  <c r="B3551" i="1"/>
  <c r="B3552" i="1"/>
  <c r="B3615" i="1"/>
  <c r="B3616" i="1"/>
  <c r="B3617" i="1"/>
  <c r="B3618" i="1"/>
  <c r="B3613" i="1"/>
  <c r="B3614" i="1"/>
  <c r="B3607" i="1"/>
  <c r="B3610" i="1"/>
  <c r="B3611" i="1"/>
  <c r="B3612" i="1"/>
  <c r="B3608" i="1"/>
  <c r="B3609" i="1"/>
  <c r="B3619" i="1"/>
  <c r="B3620" i="1"/>
  <c r="B3621" i="1"/>
  <c r="B3622" i="1"/>
  <c r="B3623" i="1"/>
  <c r="B3624" i="1"/>
  <c r="B3561" i="1"/>
  <c r="B3562" i="1"/>
  <c r="B3563" i="1"/>
  <c r="B3564" i="1"/>
  <c r="B3559" i="1"/>
  <c r="B3560" i="1"/>
  <c r="B3553" i="1"/>
  <c r="B3556" i="1"/>
  <c r="B3557" i="1"/>
  <c r="B3558" i="1"/>
  <c r="B3554" i="1"/>
  <c r="B3555" i="1"/>
  <c r="B3567" i="1"/>
  <c r="B3568" i="1"/>
  <c r="B3569" i="1"/>
  <c r="B3570" i="1"/>
  <c r="B3565" i="1"/>
  <c r="B3566" i="1"/>
  <c r="B3579" i="1"/>
  <c r="B3580" i="1"/>
  <c r="B3581" i="1"/>
  <c r="B3582" i="1"/>
  <c r="B3577" i="1"/>
  <c r="B3578" i="1"/>
  <c r="B3571" i="1"/>
  <c r="B3574" i="1"/>
  <c r="B3575" i="1"/>
  <c r="B3576" i="1"/>
  <c r="B3572" i="1"/>
  <c r="B3573" i="1"/>
  <c r="B3583" i="1"/>
  <c r="B3584" i="1"/>
  <c r="B3585" i="1"/>
  <c r="B3586" i="1"/>
  <c r="B3587" i="1"/>
  <c r="B3588" i="1"/>
  <c r="B3597" i="1"/>
  <c r="B3598" i="1"/>
  <c r="B3599" i="1"/>
  <c r="B3600" i="1"/>
  <c r="B3595" i="1"/>
  <c r="B3596" i="1"/>
  <c r="B3589" i="1"/>
  <c r="B3592" i="1"/>
  <c r="B3593" i="1"/>
  <c r="B3594" i="1"/>
  <c r="B3590" i="1"/>
  <c r="B3591" i="1"/>
  <c r="B3601" i="1"/>
  <c r="B3602" i="1"/>
  <c r="B3603" i="1"/>
  <c r="B3604" i="1"/>
  <c r="B3605" i="1"/>
  <c r="B3606" i="1"/>
  <c r="B7013" i="1"/>
  <c r="B7014" i="1"/>
  <c r="B7015" i="1"/>
  <c r="B7011" i="1"/>
  <c r="B7012" i="1"/>
  <c r="B7006" i="1"/>
  <c r="B7009" i="1"/>
  <c r="B7010" i="1"/>
  <c r="B7007" i="1"/>
  <c r="B7008" i="1"/>
  <c r="B7016" i="1"/>
  <c r="B7017" i="1"/>
  <c r="B7018" i="1"/>
  <c r="B7019" i="1"/>
  <c r="B7020" i="1"/>
  <c r="B7028" i="1"/>
  <c r="B7029" i="1"/>
  <c r="B7030" i="1"/>
  <c r="B7026" i="1"/>
  <c r="B7027" i="1"/>
  <c r="B7021" i="1"/>
  <c r="B7024" i="1"/>
  <c r="B7025" i="1"/>
  <c r="B7022" i="1"/>
  <c r="B7023" i="1"/>
  <c r="B7031" i="1"/>
  <c r="B7032" i="1"/>
  <c r="B7033" i="1"/>
  <c r="B7034" i="1"/>
  <c r="B7035" i="1"/>
  <c r="B7043" i="1"/>
  <c r="B7044" i="1"/>
  <c r="B7045" i="1"/>
  <c r="B7041" i="1"/>
  <c r="B7042" i="1"/>
  <c r="B7036" i="1"/>
  <c r="B7039" i="1"/>
  <c r="B7040" i="1"/>
  <c r="B7037" i="1"/>
  <c r="B7038" i="1"/>
  <c r="B7046" i="1"/>
  <c r="B7047" i="1"/>
  <c r="B7048" i="1"/>
  <c r="B7049" i="1"/>
  <c r="B7050" i="1"/>
  <c r="B5498" i="1"/>
  <c r="B5499" i="1"/>
  <c r="B5500" i="1"/>
  <c r="B5501" i="1"/>
  <c r="B5494" i="1"/>
  <c r="B5495" i="1"/>
  <c r="B5496" i="1"/>
  <c r="B5497" i="1"/>
  <c r="B5839" i="1"/>
  <c r="B5840" i="1"/>
  <c r="B5841" i="1"/>
  <c r="B5842" i="1"/>
  <c r="B4708" i="1"/>
  <c r="B4709" i="1"/>
  <c r="B4710" i="1"/>
  <c r="B4711" i="1"/>
  <c r="B5550" i="1"/>
  <c r="B5549" i="1"/>
  <c r="B5545" i="1"/>
  <c r="B5546" i="1"/>
  <c r="B5547" i="1"/>
  <c r="B5548" i="1"/>
  <c r="B5543" i="1"/>
  <c r="B5544" i="1"/>
  <c r="B5535" i="1"/>
  <c r="B5542" i="1"/>
  <c r="B5538" i="1"/>
  <c r="B5539" i="1"/>
  <c r="B5540" i="1"/>
  <c r="B5541" i="1"/>
  <c r="B5536" i="1"/>
  <c r="B5537" i="1"/>
  <c r="B5614" i="1"/>
  <c r="B5613" i="1"/>
  <c r="B5609" i="1"/>
  <c r="B5610" i="1"/>
  <c r="B5611" i="1"/>
  <c r="B5612" i="1"/>
  <c r="B5607" i="1"/>
  <c r="B5608" i="1"/>
  <c r="B5599" i="1"/>
  <c r="B5606" i="1"/>
  <c r="B5602" i="1"/>
  <c r="B5603" i="1"/>
  <c r="B5604" i="1"/>
  <c r="B5605" i="1"/>
  <c r="B5600" i="1"/>
  <c r="B5601" i="1"/>
  <c r="B5566" i="1"/>
  <c r="B5565" i="1"/>
  <c r="B5561" i="1"/>
  <c r="B5562" i="1"/>
  <c r="B5563" i="1"/>
  <c r="B5564" i="1"/>
  <c r="B5559" i="1"/>
  <c r="B5560" i="1"/>
  <c r="B5551" i="1"/>
  <c r="B5558" i="1"/>
  <c r="B5554" i="1"/>
  <c r="B5555" i="1"/>
  <c r="B5556" i="1"/>
  <c r="B5557" i="1"/>
  <c r="B5552" i="1"/>
  <c r="B5553" i="1"/>
  <c r="B5582" i="1"/>
  <c r="B5581" i="1"/>
  <c r="B5577" i="1"/>
  <c r="B5578" i="1"/>
  <c r="B5579" i="1"/>
  <c r="B5580" i="1"/>
  <c r="B5575" i="1"/>
  <c r="B5576" i="1"/>
  <c r="B5567" i="1"/>
  <c r="B5574" i="1"/>
  <c r="B5570" i="1"/>
  <c r="B5571" i="1"/>
  <c r="B5572" i="1"/>
  <c r="B5573" i="1"/>
  <c r="B5568" i="1"/>
  <c r="B5569" i="1"/>
  <c r="B5598" i="1"/>
  <c r="B5597" i="1"/>
  <c r="B5593" i="1"/>
  <c r="B5594" i="1"/>
  <c r="B5595" i="1"/>
  <c r="B5596" i="1"/>
  <c r="B5591" i="1"/>
  <c r="B5592" i="1"/>
  <c r="B5590" i="1"/>
  <c r="B5589" i="1"/>
  <c r="B5586" i="1"/>
  <c r="B5583" i="1"/>
  <c r="B5587" i="1"/>
  <c r="B5588" i="1"/>
  <c r="B5584" i="1"/>
  <c r="B5585" i="1"/>
  <c r="B5636" i="1"/>
  <c r="B5635" i="1"/>
  <c r="B5622" i="1"/>
  <c r="B5623" i="1"/>
  <c r="B5624" i="1"/>
  <c r="B5620" i="1"/>
  <c r="B5621" i="1"/>
  <c r="B5615" i="1"/>
  <c r="B5618" i="1"/>
  <c r="B5619" i="1"/>
  <c r="B5616" i="1"/>
  <c r="B5617" i="1"/>
  <c r="B5632" i="1"/>
  <c r="B5633" i="1"/>
  <c r="B5634" i="1"/>
  <c r="B5630" i="1"/>
  <c r="B5631" i="1"/>
  <c r="B5625" i="1"/>
  <c r="B5628" i="1"/>
  <c r="B5629" i="1"/>
  <c r="B5626" i="1"/>
  <c r="B5627" i="1"/>
  <c r="B5534" i="1"/>
  <c r="B5533" i="1"/>
  <c r="B5529" i="1"/>
  <c r="B5530" i="1"/>
  <c r="B5531" i="1"/>
  <c r="B5532" i="1"/>
  <c r="B5527" i="1"/>
  <c r="B5528" i="1"/>
  <c r="B5519" i="1"/>
  <c r="B5526" i="1"/>
  <c r="B5522" i="1"/>
  <c r="B5523" i="1"/>
  <c r="B5524" i="1"/>
  <c r="B5525" i="1"/>
  <c r="B5520" i="1"/>
  <c r="B5521" i="1"/>
  <c r="B4565" i="1"/>
  <c r="B4564" i="1"/>
  <c r="B463" i="1"/>
  <c r="B464" i="1"/>
  <c r="B465" i="1"/>
  <c r="B466" i="1"/>
  <c r="B467" i="1"/>
  <c r="B468" i="1"/>
  <c r="B469" i="1"/>
  <c r="B470" i="1"/>
  <c r="B471" i="1"/>
  <c r="B472" i="1"/>
  <c r="B473" i="1"/>
  <c r="B474" i="1"/>
  <c r="B475" i="1"/>
  <c r="B476" i="1"/>
  <c r="B477" i="1"/>
  <c r="B478" i="1"/>
  <c r="B2822" i="1"/>
  <c r="B2823" i="1"/>
  <c r="B2824" i="1"/>
  <c r="B2825" i="1"/>
  <c r="B2826" i="1"/>
  <c r="B2827" i="1"/>
  <c r="B2828" i="1"/>
  <c r="B588" i="1"/>
  <c r="B589" i="1"/>
  <c r="B590" i="1"/>
  <c r="B591" i="1"/>
  <c r="B592" i="1"/>
  <c r="B593" i="1"/>
  <c r="B594" i="1"/>
  <c r="B513" i="1"/>
  <c r="B514" i="1"/>
  <c r="B515" i="1"/>
  <c r="B516" i="1"/>
  <c r="B517" i="1"/>
  <c r="B518" i="1"/>
  <c r="B519" i="1"/>
  <c r="B993" i="1"/>
  <c r="B1004" i="1"/>
  <c r="B1005" i="1"/>
  <c r="B1006" i="1"/>
  <c r="B1007" i="1"/>
  <c r="B1008" i="1"/>
  <c r="B994" i="1"/>
  <c r="B995" i="1"/>
  <c r="B996" i="1"/>
  <c r="B997" i="1"/>
  <c r="B998" i="1"/>
  <c r="B999" i="1"/>
  <c r="B1000" i="1"/>
  <c r="B1001" i="1"/>
  <c r="B1002" i="1"/>
  <c r="B1003" i="1"/>
  <c r="B2354" i="1"/>
  <c r="B2355" i="1"/>
  <c r="B2356" i="1"/>
  <c r="B2357" i="1"/>
  <c r="B2358" i="1"/>
  <c r="B2359" i="1"/>
  <c r="B2360" i="1"/>
  <c r="B2408" i="1"/>
  <c r="B2409" i="1"/>
  <c r="B2410" i="1"/>
  <c r="B2411" i="1"/>
  <c r="B2412" i="1"/>
  <c r="B2413" i="1"/>
  <c r="B2414" i="1"/>
  <c r="B611" i="1"/>
  <c r="B612" i="1"/>
  <c r="B613" i="1"/>
  <c r="B614" i="1"/>
  <c r="B615" i="1"/>
  <c r="B616" i="1"/>
  <c r="B617" i="1"/>
  <c r="B595" i="1"/>
  <c r="B596" i="1"/>
  <c r="B598" i="1"/>
  <c r="B597" i="1"/>
  <c r="B599" i="1"/>
  <c r="B600" i="1"/>
  <c r="B602" i="1"/>
  <c r="B601" i="1"/>
  <c r="B603" i="1"/>
  <c r="B604" i="1"/>
  <c r="B610" i="1"/>
  <c r="B605" i="1"/>
  <c r="B606" i="1"/>
  <c r="B607" i="1"/>
  <c r="B608" i="1"/>
  <c r="B609" i="1"/>
  <c r="B6298" i="1"/>
  <c r="B6297" i="1"/>
  <c r="B6755" i="1"/>
  <c r="B6756" i="1"/>
  <c r="B3235" i="1"/>
  <c r="B3230" i="1"/>
  <c r="B3232" i="1"/>
  <c r="B3231" i="1"/>
  <c r="B3233" i="1"/>
  <c r="B3234" i="1"/>
  <c r="B3175" i="1"/>
  <c r="B3176" i="1"/>
  <c r="B3173" i="1"/>
  <c r="B3174" i="1"/>
  <c r="B3183" i="1"/>
  <c r="B3185" i="1"/>
  <c r="B3187" i="1"/>
  <c r="B3189" i="1"/>
  <c r="B3191" i="1"/>
  <c r="B3193" i="1"/>
  <c r="B3628" i="1"/>
  <c r="B3629" i="1"/>
  <c r="B5201" i="1"/>
  <c r="B5197" i="1"/>
  <c r="B5202" i="1"/>
  <c r="B5195" i="1"/>
  <c r="B4885" i="1"/>
  <c r="B4886" i="1"/>
  <c r="B4887" i="1"/>
  <c r="B6915" i="1"/>
  <c r="B6916" i="1"/>
  <c r="B5925" i="1"/>
  <c r="B5926" i="1"/>
  <c r="B5927" i="1"/>
  <c r="B5928" i="1"/>
  <c r="B5929" i="1"/>
  <c r="B5930" i="1"/>
  <c r="B5931" i="1"/>
  <c r="B5932" i="1"/>
  <c r="B4184" i="1"/>
  <c r="B4185" i="1"/>
  <c r="B4186" i="1"/>
  <c r="B4187" i="1"/>
  <c r="B4188" i="1"/>
  <c r="B4189" i="1"/>
  <c r="B6829" i="1"/>
  <c r="B6830" i="1"/>
  <c r="B6832" i="1"/>
  <c r="B6831" i="1"/>
  <c r="B3837" i="1"/>
  <c r="B6370" i="1"/>
  <c r="B6346" i="1"/>
  <c r="B6347" i="1"/>
  <c r="B6348" i="1"/>
  <c r="B6349" i="1"/>
  <c r="B6366" i="1"/>
  <c r="B6367" i="1"/>
  <c r="B6368" i="1"/>
  <c r="B6369" i="1"/>
  <c r="A2" i="6" a="1"/>
  <c r="A2" i="6"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<sst xmlns="http://schemas.openxmlformats.org/spreadsheetml/2006/main" count="82895" uniqueCount="18849">
  <si>
    <t>productItemNumber</t>
  </si>
  <si>
    <t>productStringSize</t>
  </si>
  <si>
    <t>size</t>
  </si>
  <si>
    <t>size2</t>
  </si>
  <si>
    <t>productTitle</t>
  </si>
  <si>
    <t>productOriginalName</t>
  </si>
  <si>
    <t>productMark</t>
  </si>
  <si>
    <t>productCategory</t>
  </si>
  <si>
    <t>productSubCategory</t>
  </si>
  <si>
    <t>productChildCategory</t>
  </si>
  <si>
    <t>productChildSubCategory</t>
  </si>
  <si>
    <t>productDescription</t>
  </si>
  <si>
    <t>productEAN</t>
  </si>
  <si>
    <t>productPieceWebshopPrice</t>
  </si>
  <si>
    <t>productPriceType</t>
  </si>
  <si>
    <t>productWeight</t>
  </si>
  <si>
    <t>originalname</t>
  </si>
  <si>
    <t>colorOriginal</t>
  </si>
  <si>
    <t>color</t>
  </si>
  <si>
    <t>14 cm</t>
  </si>
  <si>
    <t>Happy Mouth kétszertört görgős zabla</t>
  </si>
  <si>
    <t>HAPPY MOUTH Unterlegtrense, S: 14mm, R: 5cm, B: 14cm</t>
  </si>
  <si>
    <t>Happy Mouth</t>
  </si>
  <si>
    <t>Lófelszerelés</t>
  </si>
  <si>
    <t>Zabla</t>
  </si>
  <si>
    <t>Alátét zabla</t>
  </si>
  <si>
    <t>EUR</t>
  </si>
  <si>
    <t>HAPPY MOUTH Unterlegtrense</t>
  </si>
  <si>
    <t>15 cm</t>
  </si>
  <si>
    <t>HAPPY MOUTH Unterlegtrense, S: 14mm, R: 5cm, B: 15cm</t>
  </si>
  <si>
    <t>16 mm</t>
  </si>
  <si>
    <t>HAPPY MOUTH Rollgebiß, 16 mm, 10,5 cm</t>
  </si>
  <si>
    <t>HAPPY MOUTH Rollgebiß</t>
  </si>
  <si>
    <t xml:space="preserve"> 16 mm</t>
  </si>
  <si>
    <t>HAPPY MOUTH Rollgebiß, 16 mm, 11,5 cm</t>
  </si>
  <si>
    <t>HAPPY MOUTH Rollgebiß, 16 mm, 12,5 cm</t>
  </si>
  <si>
    <t>HAPPY MOUTH Rollgebiß, 16 mm, 13,5 cm</t>
  </si>
  <si>
    <t>HAPPY MOUTH Rollgebiß, 16 mm, 14,5 cm</t>
  </si>
  <si>
    <t>S: 16mm</t>
  </si>
  <si>
    <t>Happy Mouth csikózabla</t>
  </si>
  <si>
    <t>HAPPY MOUTH Wassertrense, S: 16mm, 10,5 cm</t>
  </si>
  <si>
    <t>Csikózabla</t>
  </si>
  <si>
    <t>HAPPY MOUTH Wassertrense</t>
  </si>
  <si>
    <t>HAPPY MOUTH Wassertrense, S: 16mm, 11,5 cm</t>
  </si>
  <si>
    <t>S: 20 mm</t>
  </si>
  <si>
    <t>HAPPY MOUTH Wassertrense, S: 20 mm, 12,5 cm</t>
  </si>
  <si>
    <t>HAPPY MOUTH Wassertrense, S: 20 mm, 13,5 cm</t>
  </si>
  <si>
    <t>HAPPY MOUTH Wassertrense, S: 20 mm, 14,5 cm</t>
  </si>
  <si>
    <t>6519914-11</t>
  </si>
  <si>
    <t>11 cm</t>
  </si>
  <si>
    <t>Waldhausen kétszertört alátétzabla</t>
  </si>
  <si>
    <t>Unterlegtrense dop.geb. EST massiv, S:14mm, B:11,5cm,R:5,5cm</t>
  </si>
  <si>
    <t>Waldhausen</t>
  </si>
  <si>
    <t>Unterlegtrense dop.geb. EST massiv</t>
  </si>
  <si>
    <t>6519914-12</t>
  </si>
  <si>
    <t>12 cm</t>
  </si>
  <si>
    <t>Unterlegtrense dop.geb. EST massiv, S:14mm, B:12,5cm,R:5,5cm</t>
  </si>
  <si>
    <t>6519914-13</t>
  </si>
  <si>
    <t>13 cm</t>
  </si>
  <si>
    <t>Unterlegtrense dop.geb. EST massiv, S:14mm, B:13,5cm,R:5,5cm</t>
  </si>
  <si>
    <t>6519914-14</t>
  </si>
  <si>
    <t>Unterlegtrense dop.geb. EST massiv, S:14mm, B:14,5cm,R:5,5cm</t>
  </si>
  <si>
    <t xml:space="preserve"> 200 ml</t>
  </si>
  <si>
    <t>Waldhausen fertőtlenítő spray 200 ml</t>
  </si>
  <si>
    <t>Desinfektions Spray, blau, 200 ml</t>
  </si>
  <si>
    <t>Lóápoló szer</t>
  </si>
  <si>
    <t>Állatgyógyászat</t>
  </si>
  <si>
    <t>Desinfektions Spray</t>
  </si>
  <si>
    <t>blau</t>
  </si>
  <si>
    <t>Desinfektions Spray, farblos, 200 ml</t>
  </si>
  <si>
    <t>farblos</t>
  </si>
  <si>
    <t>Waldhausen cink-oxid bőrvédő spray 200 ml</t>
  </si>
  <si>
    <t>Zinkoxyd Hautschutzsalbenspray, 200 ml</t>
  </si>
  <si>
    <t>Zinkoxyd Hautschutzsalbenspray</t>
  </si>
  <si>
    <t xml:space="preserve"> 250 g</t>
  </si>
  <si>
    <t>Waldhausen csukamájolaj-cink kenőcs 250 g</t>
  </si>
  <si>
    <t>Lebertran - Zinksalbe, 250 g</t>
  </si>
  <si>
    <t>Lebertran - Zinksalbe</t>
  </si>
  <si>
    <t xml:space="preserve"> 500 ml</t>
  </si>
  <si>
    <t>Waldhausen Easy-Cool hűsítő gél 500 ml</t>
  </si>
  <si>
    <t>Kühlgel Easy-Cool, 500 ml</t>
  </si>
  <si>
    <t>Inak-és izületek</t>
  </si>
  <si>
    <t>Kühlgel Easy-Cool</t>
  </si>
  <si>
    <t xml:space="preserve"> 850 g</t>
  </si>
  <si>
    <t>Waldhausen zöld agyagpakolás gyógynövényekkel 850 g</t>
  </si>
  <si>
    <t>Tonerdepaste, grün mit Kräutern, 850 g</t>
  </si>
  <si>
    <t>Tonerdepaste</t>
  </si>
  <si>
    <t>2 kg</t>
  </si>
  <si>
    <t>Pharmakas Tonerde ízülettámogató gél 2 kg</t>
  </si>
  <si>
    <t>Pharmakas Tonerde-Gel 2 kg</t>
  </si>
  <si>
    <t>Pharmakas</t>
  </si>
  <si>
    <t>500 ml</t>
  </si>
  <si>
    <t>Pharmakas Refreshing hűsítő krém 500 ml</t>
  </si>
  <si>
    <t>Pharmakas Pferdesalbe Refreshing 500 ml</t>
  </si>
  <si>
    <t>200 ml</t>
  </si>
  <si>
    <t>Pharmakas Equiskin krém 200 ml</t>
  </si>
  <si>
    <t>Pharmakas Equiskin Creme 200 ml</t>
  </si>
  <si>
    <t>Pharmakas rágás elleni paszta 200 ml</t>
  </si>
  <si>
    <t>Pharmakas AKS Paste 200 ml</t>
  </si>
  <si>
    <t>Pharmakas rágás elleni folyadék 500 ml</t>
  </si>
  <si>
    <t>Pharmakas AKS Liquid 500 ml</t>
  </si>
  <si>
    <t>Pharmakas jódszappan 500 ml</t>
  </si>
  <si>
    <t>Pharmakas Jodseife 500 ml</t>
  </si>
  <si>
    <t>250 ml</t>
  </si>
  <si>
    <t>KERALIT Pataerősítő 250ml</t>
  </si>
  <si>
    <t>KERALIT Huf-Festiger 250ml</t>
  </si>
  <si>
    <t>Keralit</t>
  </si>
  <si>
    <t>Pataápolás</t>
  </si>
  <si>
    <t>KERALIT Nyír-folyadék 250ml</t>
  </si>
  <si>
    <t>KERALIT Strahl-Liquide 250ml</t>
  </si>
  <si>
    <t>235 g</t>
  </si>
  <si>
    <t>KERALIT Undercover  235 g</t>
  </si>
  <si>
    <t>KERALIT Undercover 235g</t>
  </si>
  <si>
    <t>130 ml</t>
  </si>
  <si>
    <t>KERALIT Keralysin kenőcs 130 ml</t>
  </si>
  <si>
    <t>KERALIT Keralysin-Salbe 130ml</t>
  </si>
  <si>
    <t>KERALIT Dermacure kenőcs 130 ml</t>
  </si>
  <si>
    <t>KERALIT Dermacure-Vet Salbe 130ml</t>
  </si>
  <si>
    <t>Waldhausen sörény-és farok spray viszketés ellen 500 ml</t>
  </si>
  <si>
    <t>Hautspray gegen Juckreiz, für Schweif und Mähne, 500 ml</t>
  </si>
  <si>
    <t>Hautspray gegen Juckreiz</t>
  </si>
  <si>
    <t>Bense &amp; Eicke ezüst spray 200 ml</t>
  </si>
  <si>
    <t>Bense &amp; Eicke Silber Spray, 200 ml</t>
  </si>
  <si>
    <t>Bense &amp; Eicke</t>
  </si>
  <si>
    <t>Bense &amp; Eicke Silber Spray</t>
  </si>
  <si>
    <t xml:space="preserve"> 150 ml</t>
  </si>
  <si>
    <t>Bense &amp; Eicke nyír- és pataspray 150 ml</t>
  </si>
  <si>
    <t>Bense &amp; Eicke Strahl- &amp; Hufspray, 150 ml</t>
  </si>
  <si>
    <t>Bense &amp; Eicke Strahl- &amp; Hufspray</t>
  </si>
  <si>
    <t>8030701-115</t>
  </si>
  <si>
    <t xml:space="preserve"> 115 cm</t>
  </si>
  <si>
    <t>Waldhausen thermo alsó takaró</t>
  </si>
  <si>
    <t>Thermo Unterdecke, 100 g,schwarz, 115 cm</t>
  </si>
  <si>
    <t>Lótakaró</t>
  </si>
  <si>
    <t>Alsó takaró</t>
  </si>
  <si>
    <t>Thermo Unterdecke</t>
  </si>
  <si>
    <t>schwarz</t>
  </si>
  <si>
    <t>8030701-125</t>
  </si>
  <si>
    <t xml:space="preserve"> 125 cm</t>
  </si>
  <si>
    <t>Thermo Unterdecke, 100 g,schwarz, 125 cm</t>
  </si>
  <si>
    <t>8030701-135</t>
  </si>
  <si>
    <t xml:space="preserve"> 135 cm</t>
  </si>
  <si>
    <t>Thermo Unterdecke, 100 g,schwarz, 135 cm</t>
  </si>
  <si>
    <t>8030701-145</t>
  </si>
  <si>
    <t xml:space="preserve"> 145 cm</t>
  </si>
  <si>
    <t>Thermo Unterdecke, 100 g,schwarz, 145 cm</t>
  </si>
  <si>
    <t>8030701-155</t>
  </si>
  <si>
    <t xml:space="preserve"> 155 cm</t>
  </si>
  <si>
    <t>Thermo Unterdecke, 100 g,schwarz, 155 cm</t>
  </si>
  <si>
    <t>8030701-165</t>
  </si>
  <si>
    <t xml:space="preserve"> 165 cm</t>
  </si>
  <si>
    <t>Thermo Unterdecke, 100 g,schwarz, 165 cm</t>
  </si>
  <si>
    <t>8030801-115</t>
  </si>
  <si>
    <t>Thermo Unterdecke, 200 g,schwarz, 115 cm</t>
  </si>
  <si>
    <t>8030801-125</t>
  </si>
  <si>
    <t>Thermo Unterdecke, 200 g,schwarz, 125 cm</t>
  </si>
  <si>
    <t>8030801-135</t>
  </si>
  <si>
    <t>Thermo Unterdecke, 200 g,schwarz, 135 cm</t>
  </si>
  <si>
    <t>8030801-145</t>
  </si>
  <si>
    <t>Thermo Unterdecke, 200 g,schwarz, 145 cm</t>
  </si>
  <si>
    <t>8030801-155</t>
  </si>
  <si>
    <t>Thermo Unterdecke, 200 g,schwarz, 155 cm</t>
  </si>
  <si>
    <t>8030801-165</t>
  </si>
  <si>
    <t>Thermo Unterdecke, 200 g,schwarz, 165 cm</t>
  </si>
  <si>
    <t>8030901-115</t>
  </si>
  <si>
    <t>Waldhausen Fleece alsó takaró</t>
  </si>
  <si>
    <t>Fleece Unterdecke,schwarz, 115 cm</t>
  </si>
  <si>
    <t>Fleece Unterdecke</t>
  </si>
  <si>
    <t>8030901-125</t>
  </si>
  <si>
    <t>Fleece Unterdecke,schwarz, 125 cm</t>
  </si>
  <si>
    <t>8030901-135</t>
  </si>
  <si>
    <t>Fleece Unterdecke,schwarz, 135 cm</t>
  </si>
  <si>
    <t>8030901-145</t>
  </si>
  <si>
    <t>Fleece Unterdecke,schwarz, 145 cm</t>
  </si>
  <si>
    <t>8030901-155</t>
  </si>
  <si>
    <t>Fleece Unterdecke,schwarz, 155 cm</t>
  </si>
  <si>
    <t>8030901-165</t>
  </si>
  <si>
    <t>Fleece Unterdecke,schwarz, 165 cm</t>
  </si>
  <si>
    <t>8032201-115</t>
  </si>
  <si>
    <t>Waldhausen Air Mesh alsó takaró</t>
  </si>
  <si>
    <t>Air Mesh Unterdecke,schwarz, 115 cm</t>
  </si>
  <si>
    <t>Air Mesh Unterdecke</t>
  </si>
  <si>
    <t>8032201-125</t>
  </si>
  <si>
    <t>Air Mesh Unterdecke,schwarz, 125 cm</t>
  </si>
  <si>
    <t>8032201-135</t>
  </si>
  <si>
    <t>Air Mesh Unterdecke,schwarz, 135 cm</t>
  </si>
  <si>
    <t>8032201-145</t>
  </si>
  <si>
    <t>Air Mesh Unterdecke,schwarz, 145 cm</t>
  </si>
  <si>
    <t>8032201-155</t>
  </si>
  <si>
    <t>Air Mesh Unterdecke,schwarz, 155 cm</t>
  </si>
  <si>
    <t>8032201-165</t>
  </si>
  <si>
    <t>Air Mesh Unterdecke,schwarz, 165 cm</t>
  </si>
  <si>
    <t xml:space="preserve">Waldhausen shetty bokavédő </t>
  </si>
  <si>
    <t>Streichkappen,schwarz, Shetty</t>
  </si>
  <si>
    <t>Láb- és patavédő</t>
  </si>
  <si>
    <t>Bokavédő</t>
  </si>
  <si>
    <t>Anatómiailag formázott kemény héj puha belső párnázással a lábszár védelmére.
Párban.</t>
  </si>
  <si>
    <t>Streichkappen</t>
  </si>
  <si>
    <t>1253907-PON</t>
  </si>
  <si>
    <t xml:space="preserve"> Pony</t>
  </si>
  <si>
    <t>Waldhausen Basic bokavédő</t>
  </si>
  <si>
    <t>Streichkappe Basic, dunkelbraun, Pony</t>
  </si>
  <si>
    <t>Optimális védelem lova hátsó lábszárai számára. Széles elasztikus pánt a tökéletes illeszkedés és a biztos tartás érdekében.</t>
  </si>
  <si>
    <t>Streichkappe Basic</t>
  </si>
  <si>
    <t>dunkelbraun</t>
  </si>
  <si>
    <t>1253905-PON</t>
  </si>
  <si>
    <t>Streichkappe Basic, dunkelblau, Pony</t>
  </si>
  <si>
    <t>dunkelblau</t>
  </si>
  <si>
    <t>1253902-PON</t>
  </si>
  <si>
    <t>Streichkappe Basic, weiß, Pony</t>
  </si>
  <si>
    <t>weiß</t>
  </si>
  <si>
    <t>1253901-PON</t>
  </si>
  <si>
    <t>Streichkappe Basic,schwarz, Pony</t>
  </si>
  <si>
    <t>1253907-VB</t>
  </si>
  <si>
    <t xml:space="preserve"> VB</t>
  </si>
  <si>
    <t>Streichkappe Basic, dunkelbraun, VB</t>
  </si>
  <si>
    <t>1253905-VB</t>
  </si>
  <si>
    <t>Streichkappe Basic, dunkelblau, VB</t>
  </si>
  <si>
    <t>1253902-VB</t>
  </si>
  <si>
    <t>Streichkappe Basic, weiß, VB</t>
  </si>
  <si>
    <t>1253901-VB</t>
  </si>
  <si>
    <t>Streichkappe Basic,schwarz, VB</t>
  </si>
  <si>
    <t>1253907-WB</t>
  </si>
  <si>
    <t>WB</t>
  </si>
  <si>
    <t>Streichkappe Basic, dunkelbraun WB</t>
  </si>
  <si>
    <t>1253905-WB</t>
  </si>
  <si>
    <t xml:space="preserve"> WB</t>
  </si>
  <si>
    <t>Streichkappe Basic, dunkelblau, WB</t>
  </si>
  <si>
    <t>1253902-WB</t>
  </si>
  <si>
    <t>Streichkappe Basic, weiß WB</t>
  </si>
  <si>
    <t>1253901-WB</t>
  </si>
  <si>
    <t>Streichkappe Basic,schwarz, WB</t>
  </si>
  <si>
    <t>1253964-VB</t>
  </si>
  <si>
    <t>Streichkappe Basic, tannengrün, VB</t>
  </si>
  <si>
    <t>tannengrün</t>
  </si>
  <si>
    <t>1253964-WB</t>
  </si>
  <si>
    <t>Streichkappe Basic, tannengrün, WB</t>
  </si>
  <si>
    <t>3840801-WB</t>
  </si>
  <si>
    <t>Waldhausen báránybőrös bokavédő</t>
  </si>
  <si>
    <t>Lammfell Streichkappe,schwarz, WB</t>
  </si>
  <si>
    <t>Rugalmas, természetes báránybőrből készült bokavédő. Ütésálló, anatómiailag formált külső héj.
A széles tépőzáras rögzítések biztosítják a biztonságos illeszkedést a ló lábán. Párban.
Waldhausen báránybőr termékek
Minden báránybőr termék kiváló minőségű merinói gyapjúból készül, és gondos megmunkálás jellemzi őket. A valódi báránybőr kiváló tulajdonságokkal rendelkezik, amelyek különösen hatékonyak lovaglás közben. A báránybőr természetes stabilitása biztosítja például az optimális nyomáseloszlást és az ütéselnyelést, így elkerülhető a pontos nyomás és a kopáspontok kialakulása.
Ezenkívül a juhgyapjú természete elősegíti a levegő keringését, és így természetesen kiváló hőmérséklet-egyensúlyt biztosít. Jó nedvszívó képességének köszönhetően a ló izzadsága azonnal felszívódik.
Waldhausen karton akasztóval.</t>
  </si>
  <si>
    <t>Lammfell Streichkappe</t>
  </si>
  <si>
    <t>3864001-L</t>
  </si>
  <si>
    <t>L</t>
  </si>
  <si>
    <t xml:space="preserve">Waldhausen Basic Plus bokavédő </t>
  </si>
  <si>
    <t>Streichkappe Basic Plus,schwarz, Gr. L</t>
  </si>
  <si>
    <t>Kiváló minőségű, könnyen kezelhető puha anyagból készült bokavédő, amely biztonságosan körülöleli a ló lábát, és így tökéletes védelmet biztosít a napi munka során vagy a versenyen.
A belsejében található erős héj véd az ütésektől. Az extra erős tépőzáras rögzítők biztonságosan tartják a bokavédőt a ló lábán.
Párban szállítjuk.
Waldhausen karton akasztóval</t>
  </si>
  <si>
    <t>Streichkappe Basic Plus</t>
  </si>
  <si>
    <t>3864001-M</t>
  </si>
  <si>
    <t>M</t>
  </si>
  <si>
    <t>Streichkappe Basic Plus,schwarz, Gr. M</t>
  </si>
  <si>
    <t xml:space="preserve"> Gr. 27</t>
  </si>
  <si>
    <t>ELT gyermek Jodhpur lovaglócipő</t>
  </si>
  <si>
    <t>Jodhpurstiefelette Classic,schwarz, Gr. 27</t>
  </si>
  <si>
    <t>ELT</t>
  </si>
  <si>
    <t>Lovasfelszerelés</t>
  </si>
  <si>
    <t>Lovaglócipő, csizma</t>
  </si>
  <si>
    <t>Cipő, lovaglócipő</t>
  </si>
  <si>
    <t>Lovaglócipő</t>
  </si>
  <si>
    <t>Jodhpurstiefelette Classic</t>
  </si>
  <si>
    <t>Gr. 28</t>
  </si>
  <si>
    <t>Jodhpurstiefelette Classic,schwarz, Gr. 28</t>
  </si>
  <si>
    <t>Gr. 29</t>
  </si>
  <si>
    <t>Jodhpurstiefelette Classic,schwarz, Gr. 29</t>
  </si>
  <si>
    <t>Gr. 30</t>
  </si>
  <si>
    <t>Jodhpurstiefelette Classic,schwarz, Gr. 30</t>
  </si>
  <si>
    <t>Gr. 31</t>
  </si>
  <si>
    <t>Jodhpurstiefelette Classic,schwarz, Gr. 31</t>
  </si>
  <si>
    <t>Gr. 32</t>
  </si>
  <si>
    <t>Jodhpurstiefelette Classic,schwarz, Gr. 32</t>
  </si>
  <si>
    <t>Gr. 33</t>
  </si>
  <si>
    <t>Jodhpurstiefelette Classic,schwarz, Gr. 33</t>
  </si>
  <si>
    <t>Gr. 34</t>
  </si>
  <si>
    <t>Jodhpurstiefelette Classic,schwarz, Gr. 34</t>
  </si>
  <si>
    <t>Gr. 35</t>
  </si>
  <si>
    <t>Jodhpurstiefelette Classic,schwarz, Gr. 35</t>
  </si>
  <si>
    <t>Gr. 36</t>
  </si>
  <si>
    <t>ELT Jodhpur lovaglócipő</t>
  </si>
  <si>
    <t>Jodhpurstiefelette Classic,schwarz, Gr. 36</t>
  </si>
  <si>
    <t>Gr. 37</t>
  </si>
  <si>
    <t>Jodhpurstiefelette Classic,schwarz, Gr. 37</t>
  </si>
  <si>
    <t>Gr. 38</t>
  </si>
  <si>
    <t>Jodhpurstiefelette Classic,schwarz, Gr. 38</t>
  </si>
  <si>
    <t>Gr. 39</t>
  </si>
  <si>
    <t>Jodhpurstiefelette Classic,schwarz, Gr. 39</t>
  </si>
  <si>
    <t>Gr. 40</t>
  </si>
  <si>
    <t>Jodhpurstiefelette Classic,schwarz, Gr. 40</t>
  </si>
  <si>
    <t>Gr. 41</t>
  </si>
  <si>
    <t>Jodhpurstiefelette Classic,schwarz, Gr. 41</t>
  </si>
  <si>
    <t>Gr. 42</t>
  </si>
  <si>
    <t>Jodhpurstiefelette Classic,schwarz, Gr. 42</t>
  </si>
  <si>
    <t>Gr. 43</t>
  </si>
  <si>
    <t>Jodhpurstiefelette Classic,schwarz, Gr. 43</t>
  </si>
  <si>
    <t>Gr. 44</t>
  </si>
  <si>
    <t>Jodhpurstiefelette Classic,schwarz, Gr. 44</t>
  </si>
  <si>
    <t>Gr. 45</t>
  </si>
  <si>
    <t>Jodhpurstiefelette Classic,schwarz, Gr. 45</t>
  </si>
  <si>
    <t>2076000-28</t>
  </si>
  <si>
    <t>ELT Jodhpur téli gyermek lovaglócipő</t>
  </si>
  <si>
    <t>Jodhpurstiefelette Winter Kids,schwarz/silber, Gr.</t>
  </si>
  <si>
    <t>Jodhpurstiefelette Winter Kids</t>
  </si>
  <si>
    <t>schwarz/silber</t>
  </si>
  <si>
    <t>2076000-29</t>
  </si>
  <si>
    <t>2076000-30</t>
  </si>
  <si>
    <t>2076000-31</t>
  </si>
  <si>
    <t>2076000-32</t>
  </si>
  <si>
    <t>2076000-33</t>
  </si>
  <si>
    <t>2076000-34</t>
  </si>
  <si>
    <t>2076000-35</t>
  </si>
  <si>
    <t>2076001-36</t>
  </si>
  <si>
    <t>ELT Jodhpur téli lovaglócipő</t>
  </si>
  <si>
    <t>Jodhpurstiefelette Winter,schwarz, Gr. 36</t>
  </si>
  <si>
    <t>Jodhpurstiefelette Winter</t>
  </si>
  <si>
    <t>2076001-37</t>
  </si>
  <si>
    <t>Jodhpurstiefelette Winter,schwarz, Gr. 37</t>
  </si>
  <si>
    <t>2076001-38</t>
  </si>
  <si>
    <t>Jodhpurstiefelette Winter,schwarz, Gr. 38</t>
  </si>
  <si>
    <t>2076001-39</t>
  </si>
  <si>
    <t>Jodhpurstiefelette Winter,schwarz, Gr. 39</t>
  </si>
  <si>
    <t>2076001-40</t>
  </si>
  <si>
    <t>Jodhpurstiefelette Winter,schwarz, Gr. 40</t>
  </si>
  <si>
    <t>2076001-41</t>
  </si>
  <si>
    <t>Jodhpurstiefelette Winter,schwarz, Gr. 41</t>
  </si>
  <si>
    <t>2076001-42</t>
  </si>
  <si>
    <t>Jodhpurstiefelette Winter,schwarz, Gr. 42</t>
  </si>
  <si>
    <t>2076001-43</t>
  </si>
  <si>
    <t>Jodhpurstiefelette Winter,schwarz, Gr. 43</t>
  </si>
  <si>
    <t>609201-28</t>
  </si>
  <si>
    <t>ELT Chelsea Jodhpur gyermek lovaglócipő</t>
  </si>
  <si>
    <t>Jodhpurstiefelette Chelsea,schwarz, Gr. 28</t>
  </si>
  <si>
    <t>Jodhpurstiefelette Chelsea</t>
  </si>
  <si>
    <t>609201-29</t>
  </si>
  <si>
    <t>Jodhpurstiefelette Chelsea,schwarz, Gr. 29</t>
  </si>
  <si>
    <t>609201-30</t>
  </si>
  <si>
    <t>Jodhpurstiefelette Chelsea,schwarz, Gr. 30</t>
  </si>
  <si>
    <t>609201-31</t>
  </si>
  <si>
    <t>Jodhpurstiefelette Chelsea,schwarz, Gr. 31</t>
  </si>
  <si>
    <t>609201-32</t>
  </si>
  <si>
    <t>Jodhpurstiefelette Chelsea,schwarz, Gr. 32</t>
  </si>
  <si>
    <t>609201-33</t>
  </si>
  <si>
    <t>Jodhpurstiefelette Chelsea,schwarz, Gr. 33</t>
  </si>
  <si>
    <t>609201-34</t>
  </si>
  <si>
    <t>Jodhpurstiefelette Chelsea,schwarz, Gr. 34</t>
  </si>
  <si>
    <t>609201-35</t>
  </si>
  <si>
    <t>Jodhpurstiefelette Chelsea,schwarz, Gr. 35</t>
  </si>
  <si>
    <t>609201-36</t>
  </si>
  <si>
    <t>ELT Chelsea Jodhpur lovaglócipő</t>
  </si>
  <si>
    <t>Jodhpurstiefelette Chelsea,schwarz, Gr. 36</t>
  </si>
  <si>
    <t>609201-37</t>
  </si>
  <si>
    <t>Jodhpurstiefelette Chelsea,schwarz, Gr. 37</t>
  </si>
  <si>
    <t>609201-38</t>
  </si>
  <si>
    <t>Jodhpurstiefelette Chelsea,schwarz, Gr. 38</t>
  </si>
  <si>
    <t>609201-39</t>
  </si>
  <si>
    <t>Jodhpurstiefelette Chelsea,schwarz, Gr. 39</t>
  </si>
  <si>
    <t>609201-40</t>
  </si>
  <si>
    <t>Jodhpurstiefelette Chelsea,schwarz, Gr. 40</t>
  </si>
  <si>
    <t>609201-41</t>
  </si>
  <si>
    <t>Jodhpurstiefelette Chelsea,schwarz, Gr. 41</t>
  </si>
  <si>
    <t>609201-42</t>
  </si>
  <si>
    <t>Jodhpurstiefelette Chelsea,schwarz, Gr. 42</t>
  </si>
  <si>
    <t>609201-43</t>
  </si>
  <si>
    <t>Jodhpurstiefelette Chelsea,schwarz, Gr. 43</t>
  </si>
  <si>
    <t>609201-44</t>
  </si>
  <si>
    <t>Jodhpurstiefelette Chelsea,schwarz, Gr. 44</t>
  </si>
  <si>
    <t>609201-45</t>
  </si>
  <si>
    <t>Jodhpurstiefelette Chelsea,schwarz, Gr. 45</t>
  </si>
  <si>
    <t>6187055-30</t>
  </si>
  <si>
    <t>ELT Sparkle gyermek Jodhpur lovaglócipő</t>
  </si>
  <si>
    <t>Jodhpurstiefelette Sparkle, nachtblau, Gr. 30</t>
  </si>
  <si>
    <t>Jodhpurstiefelette Sparkle</t>
  </si>
  <si>
    <t>nachtblau</t>
  </si>
  <si>
    <t>6187055-31</t>
  </si>
  <si>
    <t>Jodhpurstiefelette Sparkle, nachtblau, Gr. 31</t>
  </si>
  <si>
    <t>6187055-32</t>
  </si>
  <si>
    <t>Jodhpurstiefelette Sparkle, nachtblau, Gr. 32</t>
  </si>
  <si>
    <t>6187055-33</t>
  </si>
  <si>
    <t>Jodhpurstiefelette Sparkle, nachtblau, Gr. 33</t>
  </si>
  <si>
    <t>6187055-34</t>
  </si>
  <si>
    <t>Jodhpurstiefelette Sparkle, nachtblau, Gr. 34</t>
  </si>
  <si>
    <t>6187055-35</t>
  </si>
  <si>
    <t>Jodhpurstiefelette Sparkle, nachtblau, Gr. 35</t>
  </si>
  <si>
    <t>6187055-36</t>
  </si>
  <si>
    <t>ELT Sparkle Jodhpur lovaglócipő</t>
  </si>
  <si>
    <t>Jodhpurstiefelette Sparkle, nachtblau, Gr. 36</t>
  </si>
  <si>
    <t>6187055-37</t>
  </si>
  <si>
    <t>Jodhpurstiefelette Sparkle, nachtblau, Gr. 37</t>
  </si>
  <si>
    <t>6187055-38</t>
  </si>
  <si>
    <t>Jodhpurstiefelette Sparkle, nachtblau, Gr. 38</t>
  </si>
  <si>
    <t>6187055-39</t>
  </si>
  <si>
    <t>Jodhpurstiefelette Sparkle, nachtblau, Gr. 39</t>
  </si>
  <si>
    <t>6187055-40</t>
  </si>
  <si>
    <t>Jodhpurstiefelette Sparkle, nachtblau, Gr. 40</t>
  </si>
  <si>
    <t>6187055-41</t>
  </si>
  <si>
    <t>Jodhpurstiefelette Sparkle, nachtblau, Gr. 41</t>
  </si>
  <si>
    <t>6187063-30</t>
  </si>
  <si>
    <t>Jodhpurstiefelette Sparkle, rosarot, Gr. 30</t>
  </si>
  <si>
    <t>rosarot</t>
  </si>
  <si>
    <t>6187063-31</t>
  </si>
  <si>
    <t>Jodhpurstiefelette Sparkle, rosarot, Gr. 31</t>
  </si>
  <si>
    <t>6187063-32</t>
  </si>
  <si>
    <t>Jodhpurstiefelette Sparkle, rosarot, Gr. 32</t>
  </si>
  <si>
    <t>6187063-33</t>
  </si>
  <si>
    <t>Jodhpurstiefelette Sparkle, rosarot, Gr. 33</t>
  </si>
  <si>
    <t>6187063-34</t>
  </si>
  <si>
    <t>Jodhpurstiefelette Sparkle, rosarot, Gr. 34</t>
  </si>
  <si>
    <t>6187063-35</t>
  </si>
  <si>
    <t>Jodhpurstiefelette Sparkle, rosarot, Gr. 35</t>
  </si>
  <si>
    <t>6187063-36</t>
  </si>
  <si>
    <t>Jodhpurstiefelette Sparkle, rosarot, Gr. 36</t>
  </si>
  <si>
    <t>6187063-37</t>
  </si>
  <si>
    <t>Jodhpurstiefelette Sparkle, rosarot, Gr. 37</t>
  </si>
  <si>
    <t>6187063-38</t>
  </si>
  <si>
    <t>Jodhpurstiefelette Sparkle, rosarot, Gr. 38</t>
  </si>
  <si>
    <t>6187063-39</t>
  </si>
  <si>
    <t>Jodhpurstiefelette Sparkle, rosarot, Gr. 39</t>
  </si>
  <si>
    <t>6187063-40</t>
  </si>
  <si>
    <t>Jodhpurstiefelette Sparkle, rosarot, Gr. 40</t>
  </si>
  <si>
    <t>6187063-41</t>
  </si>
  <si>
    <t>Jodhpurstiefelette Sparkle, rosarot, Gr. 41</t>
  </si>
  <si>
    <t>6187501-36</t>
  </si>
  <si>
    <t>ELT Shiny Jodhpur lovaglócipő</t>
  </si>
  <si>
    <t>Jodhpurstiefelette Shiny,schwarz, Gr.36</t>
  </si>
  <si>
    <t>Jodhpurstiefelette Shiny</t>
  </si>
  <si>
    <t>6187501-37</t>
  </si>
  <si>
    <t>Jodhpurstiefelette Shiny,schwarz, Gr.37</t>
  </si>
  <si>
    <t>6187501-38</t>
  </si>
  <si>
    <t>Jodhpurstiefelette Shiny,schwarz, Gr.38</t>
  </si>
  <si>
    <t>6187501-39</t>
  </si>
  <si>
    <t>Jodhpurstiefelette Shiny,schwarz, Gr.39</t>
  </si>
  <si>
    <t>6187501-40</t>
  </si>
  <si>
    <t>Jodhpurstiefelette Shiny,schwarz, Gr.40</t>
  </si>
  <si>
    <t>6187501-41</t>
  </si>
  <si>
    <t>Jodhpurstiefelette Shiny,schwarz, Gr.41</t>
  </si>
  <si>
    <t>806301-36</t>
  </si>
  <si>
    <t>ELT Belfort téli lovaglócipő</t>
  </si>
  <si>
    <t>Schnürstiefelette Belfort Winter,schwarz, Gr.36</t>
  </si>
  <si>
    <t>Elegáns és pompásan meleg a hideg téli hónapokban: ideális lovagláshoz és az istállón kívül is viselhető.
- Bőr bokacsizma 
- Meleg műszőrme béléssel
- Cipzár hátul a könnyebb fel- és levétel érdekében
- Praktikus fűzés elöl a tökéletes illeszkedésért
- Sarkantyú a sarkán</t>
  </si>
  <si>
    <t>Schnürstiefelette Belfort Winter</t>
  </si>
  <si>
    <t>806301-37</t>
  </si>
  <si>
    <t>Schnürstiefelette Belfort Winter,schwarz, Gr.37</t>
  </si>
  <si>
    <t>806301-38</t>
  </si>
  <si>
    <t>Schnürstiefelette Belfort Winter,schwarz, Gr.38</t>
  </si>
  <si>
    <t>806301-39</t>
  </si>
  <si>
    <t>Schnürstiefelette Belfort Winter,schwarz, Gr.39</t>
  </si>
  <si>
    <t>806301-40</t>
  </si>
  <si>
    <t>Schnürstiefelette Belfort Winter,schwarz, Gr.40</t>
  </si>
  <si>
    <t>806301-41</t>
  </si>
  <si>
    <t>Schnürstiefelette Belfort Winter,schwarz, Gr.41</t>
  </si>
  <si>
    <t>806301-42</t>
  </si>
  <si>
    <t>Schnürstiefelette Belfort Winter,schwarz, Gr.42</t>
  </si>
  <si>
    <t>806301-43</t>
  </si>
  <si>
    <t>Schnürstiefelette Belfort Winter,schwarz, Gr.43</t>
  </si>
  <si>
    <t>80730001-36</t>
  </si>
  <si>
    <t>ELT Belfort fűzős lovaglócipő</t>
  </si>
  <si>
    <t>Schnürstiefelette Belfort,schwarz, Gr. 36</t>
  </si>
  <si>
    <t>Schnürstiefelette Belfort</t>
  </si>
  <si>
    <t>80730001-37</t>
  </si>
  <si>
    <t>Schnürstiefelette Belfort,schwarz, Gr. 37</t>
  </si>
  <si>
    <t>80730001-38</t>
  </si>
  <si>
    <t>Schnürstiefelette Belfort,schwarz, Gr. 38</t>
  </si>
  <si>
    <t>80730001-39</t>
  </si>
  <si>
    <t>Schnürstiefelette Belfort,schwarz, Gr. 39</t>
  </si>
  <si>
    <t>80730001-40</t>
  </si>
  <si>
    <t>Schnürstiefelette Belfort,schwarz, Gr. 40</t>
  </si>
  <si>
    <t>80730001-41</t>
  </si>
  <si>
    <t>Schnürstiefelette Belfort,schwarz, Gr. 41</t>
  </si>
  <si>
    <t>80730001-42</t>
  </si>
  <si>
    <t>Schnürstiefelette Belfort,schwarz, Gr. 42</t>
  </si>
  <si>
    <t>80730001-43</t>
  </si>
  <si>
    <t>Schnürstiefelette Belfort,schwarz, Gr. 43</t>
  </si>
  <si>
    <t>8076701-36</t>
  </si>
  <si>
    <t>ELT Secura Jodhpur lovaglócipő</t>
  </si>
  <si>
    <t>Jodhpurstiefelette Secura,schwarz, Gr. 36</t>
  </si>
  <si>
    <t>Jodhpurstiefelette Secura</t>
  </si>
  <si>
    <t>8076701-37</t>
  </si>
  <si>
    <t>Jodhpurstiefelette Secura,schwarz, Gr. 37</t>
  </si>
  <si>
    <t>8076701-38</t>
  </si>
  <si>
    <t>Jodhpurstiefelette Secura,schwarz, Gr. 38</t>
  </si>
  <si>
    <t>8076701-39</t>
  </si>
  <si>
    <t>Jodhpurstiefelette Secura,schwarz, Gr. 39</t>
  </si>
  <si>
    <t>8076701-40</t>
  </si>
  <si>
    <t>Jodhpurstiefelette Secura,schwarz, Gr. 40</t>
  </si>
  <si>
    <t>8076701-41</t>
  </si>
  <si>
    <t>Jodhpurstiefelette Secura,schwarz, Gr. 41</t>
  </si>
  <si>
    <t>8076701-42</t>
  </si>
  <si>
    <t>Jodhpurstiefelette Secura,schwarz, Gr. 42</t>
  </si>
  <si>
    <t>8076701-43</t>
  </si>
  <si>
    <t>Jodhpurstiefelette Secura,schwarz, Gr. 43</t>
  </si>
  <si>
    <t>8076730-36</t>
  </si>
  <si>
    <t>Jodhpurstiefelette Secura, braun, Gr. 36</t>
  </si>
  <si>
    <t>braun</t>
  </si>
  <si>
    <t>8076730-37</t>
  </si>
  <si>
    <t>Jodhpurstiefelette Secura, braun, Gr. 37</t>
  </si>
  <si>
    <t>8076730-38</t>
  </si>
  <si>
    <t>Jodhpurstiefelette Secura, braun, Gr. 38</t>
  </si>
  <si>
    <t>8076730-39</t>
  </si>
  <si>
    <t>Jodhpurstiefelette Secura, braun, Gr. 39</t>
  </si>
  <si>
    <t>8076730-40</t>
  </si>
  <si>
    <t>Jodhpurstiefelette Secura, braun, Gr. 40</t>
  </si>
  <si>
    <t>8076730-41</t>
  </si>
  <si>
    <t>Jodhpurstiefelette Secura, braun, Gr. 41</t>
  </si>
  <si>
    <t>8076730-42</t>
  </si>
  <si>
    <t>Jodhpurstiefelette Secura, braun, Gr. 42</t>
  </si>
  <si>
    <t>8076730-43</t>
  </si>
  <si>
    <t>Jodhpurstiefelette Secura, braun, Gr. 43</t>
  </si>
  <si>
    <t>8078901-36</t>
  </si>
  <si>
    <t>ELT Boston Jodhpur lovaglócipő</t>
  </si>
  <si>
    <t>Jodhpurstiefelette Boston,schwarz, Gr. 36</t>
  </si>
  <si>
    <t>Jodhpurstiefelette Boston</t>
  </si>
  <si>
    <t>8078901-37</t>
  </si>
  <si>
    <t>Jodhpurstiefelette Boston,schwarz, Gr. 37</t>
  </si>
  <si>
    <t>8078901-38</t>
  </si>
  <si>
    <t>Jodhpurstiefelette Boston,schwarz, Gr. 38</t>
  </si>
  <si>
    <t>8078901-39</t>
  </si>
  <si>
    <t>Jodhpurstiefelette Boston,schwarz, Gr. 39</t>
  </si>
  <si>
    <t>8078901-40</t>
  </si>
  <si>
    <t>Jodhpurstiefelette Boston,schwarz, Gr. 40</t>
  </si>
  <si>
    <t>8078901-41</t>
  </si>
  <si>
    <t>Jodhpurstiefelette Boston,schwarz, Gr. 41</t>
  </si>
  <si>
    <t>8078901-42</t>
  </si>
  <si>
    <t>Jodhpurstiefelette Boston,schwarz, Gr. 42</t>
  </si>
  <si>
    <t>8078901-43</t>
  </si>
  <si>
    <t>Jodhpurstiefelette Boston,schwarz, Gr. 43</t>
  </si>
  <si>
    <t>8081201-36</t>
  </si>
  <si>
    <t>ELT Ottawa szabadtéri cipő</t>
  </si>
  <si>
    <t>Outdoorschuh Ottawa,schwarz, Gr. 36</t>
  </si>
  <si>
    <t>Cipő</t>
  </si>
  <si>
    <t>Outdoorschuh Ottawa</t>
  </si>
  <si>
    <t>8081201-37</t>
  </si>
  <si>
    <t>Outdoorschuh Ottawa,schwarz, Gr. 37</t>
  </si>
  <si>
    <t>8081201-38</t>
  </si>
  <si>
    <t>Outdoorschuh Ottawa,schwarz, Gr. 38</t>
  </si>
  <si>
    <t>8081201-39</t>
  </si>
  <si>
    <t>Outdoorschuh Ottawa,schwarz, Gr. 39</t>
  </si>
  <si>
    <t>8081201-40</t>
  </si>
  <si>
    <t>Outdoorschuh Ottawa,schwarz, Gr. 40</t>
  </si>
  <si>
    <t>8081201-41</t>
  </si>
  <si>
    <t>Outdoorschuh Ottawa,schwarz, Gr. 41</t>
  </si>
  <si>
    <t>8081201-42</t>
  </si>
  <si>
    <t>Outdoorschuh Ottawa,schwarz, Gr. 42</t>
  </si>
  <si>
    <t>8081201-43</t>
  </si>
  <si>
    <t>Outdoorschuh Ottawa,schwarz, Gr. 43</t>
  </si>
  <si>
    <t>8081601-28</t>
  </si>
  <si>
    <t>ELT Star gyermek Jodhpur lovaglócipő</t>
  </si>
  <si>
    <t>Jodhpurstiefelette Star,schwarz, Gr. 28</t>
  </si>
  <si>
    <t>Jodhpurstiefelette Star</t>
  </si>
  <si>
    <t>8081601-29</t>
  </si>
  <si>
    <t>Jodhpurstiefelette Star,schwarz, Gr. 29</t>
  </si>
  <si>
    <t>8081601-30</t>
  </si>
  <si>
    <t>Jodhpurstiefelette Star,schwarz, Gr. 30</t>
  </si>
  <si>
    <t>8081601-31</t>
  </si>
  <si>
    <t>Jodhpurstiefelette Star,schwarz, Gr. 31</t>
  </si>
  <si>
    <t>8081601-32</t>
  </si>
  <si>
    <t>Jodhpurstiefelette Star,schwarz, Gr. 32</t>
  </si>
  <si>
    <t>8081601-33</t>
  </si>
  <si>
    <t>Jodhpurstiefelette Star,schwarz, Gr. 33</t>
  </si>
  <si>
    <t>8081601-34</t>
  </si>
  <si>
    <t>Jodhpurstiefelette Star,schwarz, Gr. 34</t>
  </si>
  <si>
    <t>8081601-35</t>
  </si>
  <si>
    <t>Jodhpurstiefelette Star,schwarz, Gr. 35</t>
  </si>
  <si>
    <t>8081601-36</t>
  </si>
  <si>
    <t>ELT Star Jodhpur lovaglócipő</t>
  </si>
  <si>
    <t>Jodhpurstiefelette Star,schwarz, Gr. 36</t>
  </si>
  <si>
    <t>8081601-37</t>
  </si>
  <si>
    <t>Jodhpurstiefelette Star,schwarz, Gr. 37</t>
  </si>
  <si>
    <t>8081601-38</t>
  </si>
  <si>
    <t>Jodhpurstiefelette Star,schwarz, Gr. 38</t>
  </si>
  <si>
    <t>8081601-39</t>
  </si>
  <si>
    <t>Jodhpurstiefelette Star,schwarz, Gr. 39</t>
  </si>
  <si>
    <t>8081601-40</t>
  </si>
  <si>
    <t>Jodhpurstiefelette Star,schwarz, Gr. 40</t>
  </si>
  <si>
    <t>8081601-41</t>
  </si>
  <si>
    <t>Jodhpurstiefelette Star,schwarz, Gr. 41</t>
  </si>
  <si>
    <t>8081601-42</t>
  </si>
  <si>
    <t>Jodhpurstiefelette Star,schwarz, Gr. 42</t>
  </si>
  <si>
    <t>8081601-43</t>
  </si>
  <si>
    <t>Jodhpurstiefelette Star,schwarz, Gr. 43</t>
  </si>
  <si>
    <t>8081601-44</t>
  </si>
  <si>
    <t>Jodhpurstiefelette Star,schwarz, Gr. 44</t>
  </si>
  <si>
    <t>8081601-45</t>
  </si>
  <si>
    <t>Jodhpurstiefelette Star,schwarz, Gr. 45</t>
  </si>
  <si>
    <t>8081601-46</t>
  </si>
  <si>
    <t>Jodhpurstiefelette Star,schwarz, Gr. 46</t>
  </si>
  <si>
    <t>8083601-36</t>
  </si>
  <si>
    <t>ELT Dublin Jodhpur lovaglócipő</t>
  </si>
  <si>
    <t>Jodhpurstiefelette Dublin,schwarz, Gr. 36</t>
  </si>
  <si>
    <t>Jodhpurstiefelette Dublin</t>
  </si>
  <si>
    <t>8083601-37</t>
  </si>
  <si>
    <t>Jodhpurstiefelette Dublin,schwarz, Gr. 37</t>
  </si>
  <si>
    <t>8083601-38</t>
  </si>
  <si>
    <t>Jodhpurstiefelette Dublin,schwarz, Gr. 38</t>
  </si>
  <si>
    <t>8083601-39</t>
  </si>
  <si>
    <t>Jodhpurstiefelette Dublin,schwarz, Gr. 39</t>
  </si>
  <si>
    <t>8083601-40</t>
  </si>
  <si>
    <t>Jodhpurstiefelette Dublin,schwarz, Gr. 40</t>
  </si>
  <si>
    <t>8083601-41</t>
  </si>
  <si>
    <t>Jodhpurstiefelette Dublin,schwarz, Gr. 41</t>
  </si>
  <si>
    <t>8083601-42</t>
  </si>
  <si>
    <t>Jodhpurstiefelette Dublin,schwarz, Gr. 42</t>
  </si>
  <si>
    <t>8083701-36</t>
  </si>
  <si>
    <t>ELT Newcastle Jodhpur lovaglócipő</t>
  </si>
  <si>
    <t>Jodhpurstiefelette Newcastle, Gr. 36</t>
  </si>
  <si>
    <t>Jodhpurstiefelette Newcastle</t>
  </si>
  <si>
    <t>8083701-37</t>
  </si>
  <si>
    <t>Jodhpurstiefelette Newcastle, Gr. 37</t>
  </si>
  <si>
    <t>8083701-38</t>
  </si>
  <si>
    <t>Jodhpurstiefelette Newcastle, Gr. 38</t>
  </si>
  <si>
    <t>8083701-39</t>
  </si>
  <si>
    <t>Jodhpurstiefelette Newcastle, Gr. 39</t>
  </si>
  <si>
    <t>8083701-40</t>
  </si>
  <si>
    <t>Jodhpurstiefelette Newcastle, Gr. 40</t>
  </si>
  <si>
    <t>8083701-41</t>
  </si>
  <si>
    <t>Jodhpurstiefelette Newcastle, Gr. 41</t>
  </si>
  <si>
    <t>8083701-42</t>
  </si>
  <si>
    <t>Jodhpurstiefelette Newcastle, Gr. 42</t>
  </si>
  <si>
    <t>8083801-36</t>
  </si>
  <si>
    <t>ELT Glasgow Jodhpur lovaglócipő</t>
  </si>
  <si>
    <t>Jodhpurstiefelette Glasgow,schwarz, Gr. 36</t>
  </si>
  <si>
    <t>Jodhpurstiefelette Glasgow</t>
  </si>
  <si>
    <t>8083801-37</t>
  </si>
  <si>
    <t>Jodhpurstiefelette Glasgow,schwarz, Gr. 37</t>
  </si>
  <si>
    <t>8083801-38</t>
  </si>
  <si>
    <t>Jodhpurstiefelette Glasgow,schwarz, Gr. 38</t>
  </si>
  <si>
    <t>8083801-39</t>
  </si>
  <si>
    <t>Jodhpurstiefelette Glasgow,schwarz, Gr. 39</t>
  </si>
  <si>
    <t>8083801-40</t>
  </si>
  <si>
    <t>Jodhpurstiefelette Glasgow,schwarz, Gr. 40</t>
  </si>
  <si>
    <t>8083801-41</t>
  </si>
  <si>
    <t>Jodhpurstiefelette Glasgow,schwarz, Gr. 41</t>
  </si>
  <si>
    <t>8083801-42</t>
  </si>
  <si>
    <t>Jodhpurstiefelette Glasgow,schwarz, Gr. 42</t>
  </si>
  <si>
    <t>8083830-36</t>
  </si>
  <si>
    <t>Jodhpurstiefelette Glasgow, braun, Gr. 36</t>
  </si>
  <si>
    <t>8083830-37</t>
  </si>
  <si>
    <t>Jodhpurstiefelette Glasgow, braun, Gr. 37</t>
  </si>
  <si>
    <t>8083830-38</t>
  </si>
  <si>
    <t>Jodhpurstiefelette Glasgow, braun, Gr. 38</t>
  </si>
  <si>
    <t>8083830-39</t>
  </si>
  <si>
    <t>Jodhpurstiefelette Glasgow, braun, Gr. 39</t>
  </si>
  <si>
    <t>8083830-40</t>
  </si>
  <si>
    <t>Jodhpurstiefelette Glasgow, braun, Gr. 40</t>
  </si>
  <si>
    <t>8083830-41</t>
  </si>
  <si>
    <t>Jodhpurstiefelette Glasgow, braun, Gr. 41</t>
  </si>
  <si>
    <t>8083830-42</t>
  </si>
  <si>
    <t>Jodhpurstiefelette Glasgow, braun, Gr. 42</t>
  </si>
  <si>
    <t>6517618-12</t>
  </si>
  <si>
    <t>Waldhausen üreges csikózabla</t>
  </si>
  <si>
    <t>Wassertrense EST hohl, S:18mm, B:12,5cm, R:7cm</t>
  </si>
  <si>
    <t>Wassertrense EST hohl</t>
  </si>
  <si>
    <t>6517618-13</t>
  </si>
  <si>
    <t>Wassertrense EST hohl, S:18mm, B:13,5cm, R:7cm</t>
  </si>
  <si>
    <t>6517618-14</t>
  </si>
  <si>
    <t>Wassertrense EST hohl, S:18mm, B:14,5cm, R:7cm</t>
  </si>
  <si>
    <t>6517718-12</t>
  </si>
  <si>
    <t>S: 18mm</t>
  </si>
  <si>
    <t>Wassertrense EST massiv, S:18mm, B:12,5cm, R:7cm</t>
  </si>
  <si>
    <t>Wassertrense EST massiv</t>
  </si>
  <si>
    <t>6517716-12</t>
  </si>
  <si>
    <t>Wassertrense EST massiv, S:16mm, B:12,5cm, R:7cm</t>
  </si>
  <si>
    <t>6517718-13</t>
  </si>
  <si>
    <t>Wassertrense EST massiv, S:18mm, B:13,5cm, R:7cm</t>
  </si>
  <si>
    <t>6517716-13</t>
  </si>
  <si>
    <t>Wassertrense EST massiv, S:16mm, B:13,5cm, R:7cm</t>
  </si>
  <si>
    <t>6517718-14</t>
  </si>
  <si>
    <t>Wassertrense EST massiv, S:18mm, B:14,5cm, R:7cm</t>
  </si>
  <si>
    <t>6517716-14</t>
  </si>
  <si>
    <t>Wassertrense EST massiv, S:16mm, B:14,5cm, R:7cm</t>
  </si>
  <si>
    <t>6517814-10</t>
  </si>
  <si>
    <t>Waldhausen póni csikózabla</t>
  </si>
  <si>
    <t>Pony-Wassertrense EST massiv, S:14mm, B:10,5cm, R:5cm</t>
  </si>
  <si>
    <t>Pony-Wassertrense EST massiv</t>
  </si>
  <si>
    <t>6517814-11</t>
  </si>
  <si>
    <t>Pony-Wassertrense EST massiv, S:14mm, B:11,5cm, R:5cm</t>
  </si>
  <si>
    <t>6517814-09</t>
  </si>
  <si>
    <t>Pony-Wassertrense EST massiv, S:14mm, B:9,5cm, R:5cm</t>
  </si>
  <si>
    <t>6518014-10</t>
  </si>
  <si>
    <t>Pony-Wassertrense EV massiv, S:14mm, B:10,5cm, R:5cm</t>
  </si>
  <si>
    <t>Pony-Wassertrense EV massiv</t>
  </si>
  <si>
    <t>6518014-09</t>
  </si>
  <si>
    <t>Pony-Wassertrense EV massiv, S:14mm, B:9,5cm, R:5cm</t>
  </si>
  <si>
    <t>6518118-12</t>
  </si>
  <si>
    <t>Waldhausen kétszertört csikózabla</t>
  </si>
  <si>
    <t>Wassertrense dop.geb. EST massiv, S:18mm, B:12,5cm, R:7cm</t>
  </si>
  <si>
    <t>Wassertrense dop.geb. EST massiv</t>
  </si>
  <si>
    <t>6518116-12</t>
  </si>
  <si>
    <t>Wassertrense dop.geb. EST massiv, S:16mm, B:12,5cm, R:7cm</t>
  </si>
  <si>
    <t>6518118-13</t>
  </si>
  <si>
    <t>Wassertrense dop.geb. EST massiv, S:18mm, B:13,5cm, R:7cm</t>
  </si>
  <si>
    <t>6518116-13</t>
  </si>
  <si>
    <t>Wassertrense dop.geb. EST massiv, S:16mm, B:13,5cm, R:7cm</t>
  </si>
  <si>
    <t>6518118-14</t>
  </si>
  <si>
    <t>Wassertrense dop.geb. EST massiv, S:18mm, B:14,5cm, R:7cm</t>
  </si>
  <si>
    <t>6518116-14</t>
  </si>
  <si>
    <t>Wassertrense dop.geb. EST massiv, S:16mm, B:14,5cm, R:7cm</t>
  </si>
  <si>
    <t>6518118-15</t>
  </si>
  <si>
    <t>Wassertrense dop.geb. EST massiv, S:18mm, B:15,5cm, R:7cm</t>
  </si>
  <si>
    <t>6518116-15</t>
  </si>
  <si>
    <t>Wassertrense dop.geb. EST massiv, S:16mm, B:15,5cm, R:7cm</t>
  </si>
  <si>
    <t>6518118-16</t>
  </si>
  <si>
    <t>Wassertrense dop.geb. EST massiv, S:18mm, B:16,5cm, R:7cm</t>
  </si>
  <si>
    <t>6518116-16</t>
  </si>
  <si>
    <t>Wassertrense dop.geb. EST massiv, S:16mm, B:16,5cm, R:7cm</t>
  </si>
  <si>
    <t>6518914-11</t>
  </si>
  <si>
    <t>Waldhausen  alátét csikózabla</t>
  </si>
  <si>
    <t>Unterlegtrense EST massiv, S:14mm, B:11,5cm, R:5,5 cm</t>
  </si>
  <si>
    <t>Unterlegtrense EST massiv</t>
  </si>
  <si>
    <t>6518914-12</t>
  </si>
  <si>
    <t>Unterlegtrense EST massiv, S:14mm, B:12,5cm, R:5,5 cm</t>
  </si>
  <si>
    <t>6518914-13</t>
  </si>
  <si>
    <t>Unterlegtrense EST massiv, S:14mm, B:13,5cm, R:5,5 cm</t>
  </si>
  <si>
    <t>6518914-14</t>
  </si>
  <si>
    <t>Unterlegtrense EST massiv, S:14mm, B:14,5cm, R:5,5 cm</t>
  </si>
  <si>
    <t>6520018-11</t>
  </si>
  <si>
    <t>Waldhausen  egyszertört réz csikózabla</t>
  </si>
  <si>
    <t>Kupfer Wassertrense, einf.gebr., 11,5 cm, S: 18 mm, R: 6,5</t>
  </si>
  <si>
    <t>Kupfer Wassertrense</t>
  </si>
  <si>
    <t>6520018-12</t>
  </si>
  <si>
    <t>Kupfer Wassertrense, einf.gebr., 12,5 cm, S: 18 mm, R: 6,5</t>
  </si>
  <si>
    <t>6520018-13</t>
  </si>
  <si>
    <t>Kupfer Wassertrense, einf.gebr., 13,5 cm, S: 18 mm, R: 6,5</t>
  </si>
  <si>
    <t>6520018-14</t>
  </si>
  <si>
    <t>Kupfer Wassertrense, einf.gebr., 14,5 cm, S: 18 mm, R: 6,5</t>
  </si>
  <si>
    <t>6520118-11</t>
  </si>
  <si>
    <t>Waldhausen kétszertört réz csikózabla</t>
  </si>
  <si>
    <t>Kupfergebiss, dopp. gebr., 11,5 cm, S: 18 mm, R: 6,5 cm</t>
  </si>
  <si>
    <t>Kupfergebiss</t>
  </si>
  <si>
    <t>6520118-12</t>
  </si>
  <si>
    <t>Kupfergebiss, dopp. gebr., 12,5 cm, S: 18 mm, R: 6,5 cm</t>
  </si>
  <si>
    <t>6520118-13</t>
  </si>
  <si>
    <t>Kupfergebiss, dopp. gebr., 13,5 cm, S: 18 mm, R: 6,5 cm</t>
  </si>
  <si>
    <t>6520118-14</t>
  </si>
  <si>
    <t>Kupfergebiss, dopp. gebr., 14,5 cm, S: 18 mm, R: 6,5 cm</t>
  </si>
  <si>
    <t>6520616-12</t>
  </si>
  <si>
    <t>Waldhausen anatómiai egyszertört csikózabla</t>
  </si>
  <si>
    <t>Wassertrense EST anatomisch,einf.gebr.,S:16mm,B:12,5cm,R:7cm</t>
  </si>
  <si>
    <t>Wassertrense EST anatomisch</t>
  </si>
  <si>
    <t>6520616-13</t>
  </si>
  <si>
    <t>6520616-14</t>
  </si>
  <si>
    <t>6520716-12</t>
  </si>
  <si>
    <t>Waldhausen anatómiai kétszertört csikózabla</t>
  </si>
  <si>
    <t>Wassertrense EST, dop.gebr.,antomisch, S:16mm,B:12,5cm,R:7cm</t>
  </si>
  <si>
    <t>Wassertrense EST</t>
  </si>
  <si>
    <t>6520716-13</t>
  </si>
  <si>
    <t>Wassertrense EST, dop.gebr.,antomisch, S:16mm,B:13,5cm,R:7cm</t>
  </si>
  <si>
    <t>6520716-14</t>
  </si>
  <si>
    <t>Wassertrense EST, dop.gebr.,antomisch, S:16mm,B:14,5cm,R:7cm</t>
  </si>
  <si>
    <t>6521215-10</t>
  </si>
  <si>
    <t>Waldhausen gumis csikózabla</t>
  </si>
  <si>
    <t>Gummi-Wassertrense, S:15mm, B:10,5cm, R:6cm,</t>
  </si>
  <si>
    <t>Gummi-Wassertrense</t>
  </si>
  <si>
    <t>6521215-11</t>
  </si>
  <si>
    <t>Gummi-Wassertrense, S:15mm, B:11,5cm, R:6cm,</t>
  </si>
  <si>
    <t>6521215-12</t>
  </si>
  <si>
    <t>Gummi-Wassertrense, S:15mm, B:12,5cm, R:7cm</t>
  </si>
  <si>
    <t>6521215-13</t>
  </si>
  <si>
    <t>Gummi-Wassertrense, S:15mm, B:13,5cm, R:7cm</t>
  </si>
  <si>
    <t>6521215-14</t>
  </si>
  <si>
    <t>Gummi-Wassertrense, S:15mm, B:14,5cm, R:7cm</t>
  </si>
  <si>
    <t>6521315-10</t>
  </si>
  <si>
    <t>Waldhausen kétszertört gumis csikózabla</t>
  </si>
  <si>
    <t>Gummi-Wassertrense dopp.gebr., S:15mm, B:10,5cm, R:6cm</t>
  </si>
  <si>
    <t>Gummi-Wassertrense dopp.gebr.</t>
  </si>
  <si>
    <t>6521315-11</t>
  </si>
  <si>
    <t>Gummi-Wassertrense dopp.gebr., S:15mm, B:11,5cm, R:6cm</t>
  </si>
  <si>
    <t>6521315-12</t>
  </si>
  <si>
    <t>Gummi-Wassertrense dopp.gebr., S:15mm, B:12,5cm, R:7cm</t>
  </si>
  <si>
    <t>6521315-13</t>
  </si>
  <si>
    <t>Gummi-Wassertrense dopp.gebr., S:15mm, B:13,5cm, R:7cm</t>
  </si>
  <si>
    <t>6521315-14</t>
  </si>
  <si>
    <t>Gummi-Wassertrense dopp.gebr., S:15mm, B:14,5cm, R:7cm</t>
  </si>
  <si>
    <t>6521415-12</t>
  </si>
  <si>
    <t>Waldhausen egyenes gumis zabla</t>
  </si>
  <si>
    <t>Gummi Stangengebiss biegsam, S:15mm, B:12,5cm, R:7cm</t>
  </si>
  <si>
    <t>Gummi Stangengebiss biegsam</t>
  </si>
  <si>
    <t>6521415-13</t>
  </si>
  <si>
    <t>Gummi Stangengebiss biegsam, S:15mm, B:13,5cm, R:7cm</t>
  </si>
  <si>
    <t>6521415-14</t>
  </si>
  <si>
    <t>Gummi Stangengebiss biegsam, S:15mm, B:14,5cm, R:7cm</t>
  </si>
  <si>
    <t>6522214-10</t>
  </si>
  <si>
    <t>Pony Wassertrense EST massiv, S:14mm, B:10,5cm, R:6cm</t>
  </si>
  <si>
    <t>Pony Wassertrense EST massiv</t>
  </si>
  <si>
    <t>6522214-11</t>
  </si>
  <si>
    <t>Pony Wassertrense EST massiv, S:14mm, B:11,5cm, R:6cm</t>
  </si>
  <si>
    <t>6522314-10</t>
  </si>
  <si>
    <t>Waldhausen póni kétszertört csikózabla</t>
  </si>
  <si>
    <t>Pony Wassertrense dop.geb. EST massiv, S:14mm, B:10,5 cm, R:</t>
  </si>
  <si>
    <t>Pony Wassertrense dop.geb. EST massiv</t>
  </si>
  <si>
    <t>6522314-11</t>
  </si>
  <si>
    <t>Pony Wassertrense dop.geb. EST massiv, S:14mm B:11,5 cm, R:</t>
  </si>
  <si>
    <t>6524111-120</t>
  </si>
  <si>
    <t>120mm</t>
  </si>
  <si>
    <t>Beris nyelvkerülős csikózabla soft</t>
  </si>
  <si>
    <t>beris Wassertrense, Zungenbogenstange soft, Ring 6cm,120mm</t>
  </si>
  <si>
    <t>beris</t>
  </si>
  <si>
    <t>beris Wassertrense</t>
  </si>
  <si>
    <t>6524111-130</t>
  </si>
  <si>
    <t>130mm</t>
  </si>
  <si>
    <t>beris Wassertrense, Zungenbogenstange soft, Ring 6cm,130mm</t>
  </si>
  <si>
    <t>6524111-140</t>
  </si>
  <si>
    <t>140mm</t>
  </si>
  <si>
    <t>beris Wassertrense, Zungenbogenstange soft, Ring 6cm,140mm</t>
  </si>
  <si>
    <t>6524133-120</t>
  </si>
  <si>
    <t>Beris nyelvkerülős csikózabla hard</t>
  </si>
  <si>
    <t>beris Wassertrense, Zungenbogenstange hart, Ring 6cm,120mm</t>
  </si>
  <si>
    <t>6524133-130</t>
  </si>
  <si>
    <t>beris Wassertrense, Zungenbogenstange hart, Ring 6cm,130mm</t>
  </si>
  <si>
    <t>6524133-140</t>
  </si>
  <si>
    <t>beris Wassertrense, Zungenbogenstange hart, Ring 6cm,140mm</t>
  </si>
  <si>
    <t>6524211-120</t>
  </si>
  <si>
    <t>Beris comfort egyenes  csikózabla soft</t>
  </si>
  <si>
    <t>beris Wassertrense, Comfortstange soft, Ring 6cm, 120mm</t>
  </si>
  <si>
    <t>6524211-130</t>
  </si>
  <si>
    <t>beris Wassertrense, Comfortstange soft, Ring 6cm, 130mm</t>
  </si>
  <si>
    <t>6524211-140</t>
  </si>
  <si>
    <t>beris Wassertrense, Comfortstange soft, Ring 6cm, 140mm</t>
  </si>
  <si>
    <t>6524233-120</t>
  </si>
  <si>
    <t>Beris comfort egyenes  csikózabla hard</t>
  </si>
  <si>
    <t>beris Wassertrense, Comfortstange hart, Ring 6cm, 120mm</t>
  </si>
  <si>
    <t>6524233-130</t>
  </si>
  <si>
    <t>beris Wassertrense, Comfortstange hart, Ring 6cm, 130mm</t>
  </si>
  <si>
    <t>6524233-140</t>
  </si>
  <si>
    <t>beris Wassertrense, Comfortstange hart, Ring 6cm, 140mm</t>
  </si>
  <si>
    <t>6524311-120</t>
  </si>
  <si>
    <t>beris Wassertrense, Comfortstange soft, Ring 7,5cm, 120mm</t>
  </si>
  <si>
    <t>6524311-130</t>
  </si>
  <si>
    <t>beris Wassertrense, Comfortstange soft, Ring 7,5cm, 130mm</t>
  </si>
  <si>
    <t>6524311-140</t>
  </si>
  <si>
    <t>beris Wassertrense, Comfortstange soft, Ring 7,5cm, 140mm</t>
  </si>
  <si>
    <t>6524333-120</t>
  </si>
  <si>
    <t>beris Wassertrense, Comfortstange hart, Ring 7,5cm, 120mm</t>
  </si>
  <si>
    <t>6524333-130</t>
  </si>
  <si>
    <t>beris Wassertrense, Comfortstange hart, Ring 7,5cm, 130mm</t>
  </si>
  <si>
    <t>6524333-140</t>
  </si>
  <si>
    <t>beris Wassertrense, Comfortstange hart, Ring 7,5cm, 140mm</t>
  </si>
  <si>
    <t>6524411-130</t>
  </si>
  <si>
    <t>130cm</t>
  </si>
  <si>
    <t>Beris egyenes pillnagó csikózabla soft</t>
  </si>
  <si>
    <t>beris Wassertrense, Schmetterlingsstange soft, R 7,5cm,130cm</t>
  </si>
  <si>
    <t>6524411-140</t>
  </si>
  <si>
    <t>140cm</t>
  </si>
  <si>
    <t>beris Wassertrense, Schmetterlingsstange soft, R 7,5cm,140cm</t>
  </si>
  <si>
    <t>6524433-130</t>
  </si>
  <si>
    <t>Beris egyenes pillnagó csikózabla hard</t>
  </si>
  <si>
    <t>beris Wassertrense, Schmetterlingsstange hart, R 7,5cm,130cm</t>
  </si>
  <si>
    <t>6524433-140</t>
  </si>
  <si>
    <t>beris Wassertrense, Schmetterlingsstange hart, R 7,5cm,140cm</t>
  </si>
  <si>
    <t>6524511-120</t>
  </si>
  <si>
    <t>beris Wassertrense, Zungenbogenstange soft, Ring 7,5cm,120mm</t>
  </si>
  <si>
    <t>6524511-130</t>
  </si>
  <si>
    <t>beris Wassertrense, Zungenbogenstange soft, Ring 7,5cm,130mm</t>
  </si>
  <si>
    <t>6524511-140</t>
  </si>
  <si>
    <t>beris Wassertrense, Zungenbogenstange soft, Ring 7,5cm,140mm</t>
  </si>
  <si>
    <t>6524533-120</t>
  </si>
  <si>
    <t>beris Wassertrense, Zungenbogenstange hart, Ring 7,5cm,120mm</t>
  </si>
  <si>
    <t>6524533-130</t>
  </si>
  <si>
    <t>beris Wassertrense, Zungenbogenstange hart, Ring 7,5cm,130mm</t>
  </si>
  <si>
    <t>6524533-140</t>
  </si>
  <si>
    <t>beris Wassertrense, Zungenbogenstange hart, Ring 7,5cm,140mm</t>
  </si>
  <si>
    <t>6524600-120</t>
  </si>
  <si>
    <t>120 mm</t>
  </si>
  <si>
    <t>Beris Prime csikózabla extra soft</t>
  </si>
  <si>
    <t>beris Wassertrense, Prime, extra soft, Ring 7,5cm,120 mm</t>
  </si>
  <si>
    <t>6524600-130</t>
  </si>
  <si>
    <t>130 mm</t>
  </si>
  <si>
    <t>beris Wassertrense, Prime, extra soft, Ring 7,5cm,130 mm</t>
  </si>
  <si>
    <t>6524600-140</t>
  </si>
  <si>
    <t>140 mm</t>
  </si>
  <si>
    <t>beris Wassertrense, Prime, extra soft, Ring 7,5cm,140 mm</t>
  </si>
  <si>
    <t>6524711-130</t>
  </si>
  <si>
    <t>Beris konnex nyelvkerülős csikózabla soft</t>
  </si>
  <si>
    <t>beris Wassertrense, Konnex Zungebogen, soft, R 7,5cm, 130mm</t>
  </si>
  <si>
    <t>6524711-140</t>
  </si>
  <si>
    <t>beris Wassertrense, Konnex Zungebogen, soft, R 7,5cm, 140mm</t>
  </si>
  <si>
    <t>6524733-130</t>
  </si>
  <si>
    <t>Beris konnex nyelvkerülős csikózabla hard</t>
  </si>
  <si>
    <t>beris Wassertrense, Konnex Zungebogen, hart, R 7,5cm, 130mm</t>
  </si>
  <si>
    <t>6524733-140</t>
  </si>
  <si>
    <t>beris Wassertrense, Konnex Zungebogen, hart, R 7,5cm, 140mm</t>
  </si>
  <si>
    <t>6524811-100</t>
  </si>
  <si>
    <t>100mm</t>
  </si>
  <si>
    <t>Beris comfort egyens vékony csikózabla soft</t>
  </si>
  <si>
    <t>beris Wassertrense, Comfortstange dünn soft, Ring 6cm, 100mm</t>
  </si>
  <si>
    <t>6524811-110</t>
  </si>
  <si>
    <t xml:space="preserve"> 110mm</t>
  </si>
  <si>
    <t>beris Wassertrense, Comfortstange dünn soft, Ring 6cm, 110mm</t>
  </si>
  <si>
    <t>6524811-120</t>
  </si>
  <si>
    <t xml:space="preserve"> 120mm</t>
  </si>
  <si>
    <t>beris Wassertrense, Comfortstange dünn soft, Ring 6cm, 120mm</t>
  </si>
  <si>
    <t>6524811-130</t>
  </si>
  <si>
    <t xml:space="preserve"> 130mm</t>
  </si>
  <si>
    <t>beris Wassertrense, Comfortstange dünn soft, Ring 6cm, 130mm</t>
  </si>
  <si>
    <t>6524833-120</t>
  </si>
  <si>
    <t>Beris comfort egyens vékony csikózabla hard</t>
  </si>
  <si>
    <t>beris Wassertrense, Comfortstange dünn hart, Ring 6cm, 120mm</t>
  </si>
  <si>
    <t>6524833-130</t>
  </si>
  <si>
    <t>beris Wassertrense, Comfortstange dünn hart, Ring 6cm, 130mm</t>
  </si>
  <si>
    <t>6524911-110</t>
  </si>
  <si>
    <t>beris Wassertrense, Comfortstange dünn soft, Ring 7,5cm, 110mm</t>
  </si>
  <si>
    <t>6524911-120</t>
  </si>
  <si>
    <t>beris Wassertrense, Comfortstange dünn soft, Ring 7,5cm, 120mm</t>
  </si>
  <si>
    <t>6524911-130</t>
  </si>
  <si>
    <t>beris Wassertrense, Comfortstange dünn soft, Ring 7,5cm, 130mm</t>
  </si>
  <si>
    <t>6524933-120</t>
  </si>
  <si>
    <t>beris Wassertrense, Comfortstange dünn hart, Ring 7,5cm, 120mm</t>
  </si>
  <si>
    <t>6524933-130</t>
  </si>
  <si>
    <t>beris Wassertrense, Comfortstange dünn hart, Ring 7,5cm, 130mm</t>
  </si>
  <si>
    <t>6525111-110</t>
  </si>
  <si>
    <t>Beris konnex vékony nyelvkerülős csikózabla soft</t>
  </si>
  <si>
    <t>beris Wassertrense, Konnex, dünn, Ring 7,5 cm, 110mm, soft</t>
  </si>
  <si>
    <t>6525111-120</t>
  </si>
  <si>
    <t>beris Wassertrense, Konnex, dünn, Ring 7,5 cm, 120mm, soft</t>
  </si>
  <si>
    <t>6525111-130</t>
  </si>
  <si>
    <t>beris Wassertrense, Konnex, dünn, Ring 7,5 cm, 130mm, soft</t>
  </si>
  <si>
    <t>6525133-110</t>
  </si>
  <si>
    <t>Beris konnex vékony nyelvkerülős csikózabla hard</t>
  </si>
  <si>
    <t>beris Wassertrense, Konnex, dünn, Ring 7,5 cm, 110mm, hart</t>
  </si>
  <si>
    <t>6525133-120</t>
  </si>
  <si>
    <t>beris Wassertrense, Konnex, dünn, Ring 7,5 cm, 120mm, hart</t>
  </si>
  <si>
    <t>6525133-130</t>
  </si>
  <si>
    <t>beris Wassertrense, Konnex, dünn, Ring 7,5 cm, 130mm, hart</t>
  </si>
  <si>
    <t>6525222-125</t>
  </si>
  <si>
    <t xml:space="preserve"> 125mm</t>
  </si>
  <si>
    <t>Beris egyszertört csikózabla medium</t>
  </si>
  <si>
    <t>beris Wassertrense, Einfach Gebrochen, Ring 7,5cm, 125mm</t>
  </si>
  <si>
    <t>6525222-135</t>
  </si>
  <si>
    <t xml:space="preserve"> 135mm</t>
  </si>
  <si>
    <t>beris Wassertrense, Einfach Gebrochen, Ring 7,5cm, 135mm</t>
  </si>
  <si>
    <t>6525222-145</t>
  </si>
  <si>
    <t xml:space="preserve"> 145mm</t>
  </si>
  <si>
    <t>beris Wassertrense, Einfach Gebrochen, Ring 7,5cm, 145mm</t>
  </si>
  <si>
    <t>6525922-125</t>
  </si>
  <si>
    <t>Beris kétszertört csikózabla medium</t>
  </si>
  <si>
    <t>beris Wassertrense, Doppelt Gebrochen, Ring 7,5cm, 125mm</t>
  </si>
  <si>
    <t>6525922-135</t>
  </si>
  <si>
    <t>beris Wassertrense, Doppelt Gebrochen, Ring 7,5cm, 135</t>
  </si>
  <si>
    <t>6525922-145</t>
  </si>
  <si>
    <t>beris Wassertrense, Doppelt Gebrochen, Ring 7,5cm, 145</t>
  </si>
  <si>
    <t>6534016-12</t>
  </si>
  <si>
    <t>Waldhausen kétszertört édes fém csikózabla</t>
  </si>
  <si>
    <t>Sweet Iron Wassertrense, dop.gebr., anatomisch, S:16mm, B:12</t>
  </si>
  <si>
    <t>Sweet Iron Wassertrense</t>
  </si>
  <si>
    <t>6534016-13</t>
  </si>
  <si>
    <t>Sweet Iron Wassertrense, dop.gebr.,anatomisch, S:16mm,B:13,5</t>
  </si>
  <si>
    <t>6534016-14</t>
  </si>
  <si>
    <t>Sweet Iron Wassertrense, dop.gebr.,anatomisch, S:16mm,B:14,5</t>
  </si>
  <si>
    <t>6534116-12</t>
  </si>
  <si>
    <t>Waldhausen egyszertört édes fém csikózabla</t>
  </si>
  <si>
    <t>Sweet Iron Wassertrense,einf.gebr.,anatomisch,S:16 mm,B:12,5</t>
  </si>
  <si>
    <t>6534116-13</t>
  </si>
  <si>
    <t>Sweet Iron Wassertrense,einf.gebr.,anatomisch,S:16 mm,B:13,5</t>
  </si>
  <si>
    <t>6534116-14</t>
  </si>
  <si>
    <t>Sweet Iron Wassertrense,einf.gebr.,anatomisch,S:16 mm,B:14,5</t>
  </si>
  <si>
    <t>6536311-130</t>
  </si>
  <si>
    <t>beris bőr egyenes csikózabla soft</t>
  </si>
  <si>
    <t>beris Wassertrense, Lederstange Standard, soft, Ring 7,5cm, 130mm</t>
  </si>
  <si>
    <t>6536311-140</t>
  </si>
  <si>
    <t xml:space="preserve"> 140mm</t>
  </si>
  <si>
    <t>beris Wassertrense, Lederstange Standard, soft, Ring 7,5cm, 140mm</t>
  </si>
  <si>
    <t>6536333-120</t>
  </si>
  <si>
    <t>beris bőr egyenes csikózabla hard</t>
  </si>
  <si>
    <t>beris Wassertrense, Lederstange Standard, hart, Ring 7,5cm, 120mm</t>
  </si>
  <si>
    <t>6536333-130</t>
  </si>
  <si>
    <t>beris Wassertrense, Lederstange Standard, hart, Ring 7,5cm, 130mm</t>
  </si>
  <si>
    <t>6536333-140</t>
  </si>
  <si>
    <t>beris Wassertrense, Lederstange Standard, hart, Ring 7,5cm, 140mm</t>
  </si>
  <si>
    <t>STAR lovaglócsizma gyermek</t>
  </si>
  <si>
    <t>Reitstiefel Star Kinder,schwarz, Gr. 29</t>
  </si>
  <si>
    <t>STAR</t>
  </si>
  <si>
    <t>Csizma, lovaglócsizma</t>
  </si>
  <si>
    <t>Lovaglócsizma</t>
  </si>
  <si>
    <t>Reitstiefel Star Kinder</t>
  </si>
  <si>
    <t>Reitstiefel Star Kinder,schwarz, Gr. 30</t>
  </si>
  <si>
    <t>Reitstiefel Star Kinder,schwarz, Gr. 31</t>
  </si>
  <si>
    <t>Reitstiefel Star Kinder,schwarz, Gr. 32</t>
  </si>
  <si>
    <t>Reitstiefel Star Kinder,schwarz, Gr. 33</t>
  </si>
  <si>
    <t>Reitstiefel Star Kinder,schwarz, Gr. 34</t>
  </si>
  <si>
    <t>STAR lovaglócsizma női</t>
  </si>
  <si>
    <t>Reitstiefel Star Damen,schwarz, Gr. 35</t>
  </si>
  <si>
    <t>Reitstiefel Star Damen</t>
  </si>
  <si>
    <t>Reitstiefel Star Damen,schwarz, Gr. 36</t>
  </si>
  <si>
    <t>Reitstiefel Star Damen,schwarz, Gr. 37</t>
  </si>
  <si>
    <t>Reitstiefel Star Damen,schwarz, Gr. 38</t>
  </si>
  <si>
    <t>Reitstiefel Star Damen,schwarz, Gr. 39</t>
  </si>
  <si>
    <t>Reitstiefel Star Damen,schwarz, Gr. 40</t>
  </si>
  <si>
    <t>Reitstiefel Star Damen,schwarz, Gr. 41</t>
  </si>
  <si>
    <t>ELT Comfort S  lovaglócsizma gyermek</t>
  </si>
  <si>
    <t>Reitstiefel Comfort  S,schwarz, Gr. 28</t>
  </si>
  <si>
    <t>Reitstiefel Comfort  S</t>
  </si>
  <si>
    <t>6307101-36</t>
  </si>
  <si>
    <t>ELT Portland lovaglócsizma</t>
  </si>
  <si>
    <t>Reitstiefel Portland N,schwarz, Gr.36</t>
  </si>
  <si>
    <t>Reitstiefel Portland N</t>
  </si>
  <si>
    <t>6307101-37</t>
  </si>
  <si>
    <t>Reitstiefel Portland N,schwarz, Gr.37</t>
  </si>
  <si>
    <t>6307101-38</t>
  </si>
  <si>
    <t>Reitstiefel Portland N,schwarz, Gr.38</t>
  </si>
  <si>
    <t>6307101-39</t>
  </si>
  <si>
    <t>Reitstiefel Portland N,schwarz, Gr.39</t>
  </si>
  <si>
    <t>6307101-40</t>
  </si>
  <si>
    <t>Reitstiefel Portland N,schwarz, Gr.40</t>
  </si>
  <si>
    <t>6307101-41</t>
  </si>
  <si>
    <t>Reitstiefel Portland N,schwarz, Gr.41</t>
  </si>
  <si>
    <t>6307101-42</t>
  </si>
  <si>
    <t>Reitstiefel Portland N,schwarz, Gr.42</t>
  </si>
  <si>
    <t>6307101-43</t>
  </si>
  <si>
    <t>Reitstiefel Portland N,schwarz, Gr.43</t>
  </si>
  <si>
    <t>6307201-36</t>
  </si>
  <si>
    <t>ELT Portland lovaglócsizma széles vádli</t>
  </si>
  <si>
    <t>Reitstiefel Portland W,schwarz, Gr.36</t>
  </si>
  <si>
    <t>Szintetikus bőrből készült, elegáns megjelenésű lovaglócsizma az ELT kínálatából.
– szintetikus bőrből
– fűzővel
– hátul cipzárral
– kiválóan követi a lovas lábának vonalát
– megerősített csúszásmentes talppal
– elasztikus betéttel
– bélés 100% poliészter
– könnyen tisztítható</t>
  </si>
  <si>
    <t>Reitstiefel Portland W</t>
  </si>
  <si>
    <t>6307201-37</t>
  </si>
  <si>
    <t>Reitstiefel Portland W,schwarz, Gr.37</t>
  </si>
  <si>
    <t>6307201-38</t>
  </si>
  <si>
    <t>Reitstiefel Portland W,schwarz, Gr.38</t>
  </si>
  <si>
    <t>6307201-39</t>
  </si>
  <si>
    <t>Reitstiefel Portland W,schwarz, Gr.39</t>
  </si>
  <si>
    <t>6307201-40</t>
  </si>
  <si>
    <t>Reitstiefel Portland W,schwarz, Gr.40</t>
  </si>
  <si>
    <t>6307201-41</t>
  </si>
  <si>
    <t>Reitstiefel Portland W,schwarz, Gr.41</t>
  </si>
  <si>
    <t>6307201-42</t>
  </si>
  <si>
    <t>Reitstiefel Portland W,schwarz, Gr.42</t>
  </si>
  <si>
    <t>6307201-43</t>
  </si>
  <si>
    <t>Reitstiefel Portland W,schwarz, Gr.43</t>
  </si>
  <si>
    <t>6307301-30</t>
  </si>
  <si>
    <t>ELT Portland gyermek lovaglócsizma</t>
  </si>
  <si>
    <t>Reitstiefel Portland KS,schwarz, Gr.30</t>
  </si>
  <si>
    <t>Reitstiefel Portland KS</t>
  </si>
  <si>
    <t>6307301-31</t>
  </si>
  <si>
    <t>Reitstiefel Portland KS,schwarz, Gr.31</t>
  </si>
  <si>
    <t>6307301-32</t>
  </si>
  <si>
    <t>Reitstiefel Portland KS,schwarz, Gr.32</t>
  </si>
  <si>
    <t>6307301-33</t>
  </si>
  <si>
    <t>Reitstiefel Portland KS,schwarz, Gr.33</t>
  </si>
  <si>
    <t>6307301-34</t>
  </si>
  <si>
    <t>Reitstiefel Portland KS,schwarz, Gr.34</t>
  </si>
  <si>
    <t>6307301-35</t>
  </si>
  <si>
    <t>Reitstiefel Portland KS,schwarz, Gr.35</t>
  </si>
  <si>
    <t>6307301-36</t>
  </si>
  <si>
    <t>ELT Portland lovaglócsizma keskeny vádli, rövid</t>
  </si>
  <si>
    <t>Reitstiefel Portland KS,schwarz, Gr.36</t>
  </si>
  <si>
    <t>6307301-37</t>
  </si>
  <si>
    <t>Reitstiefel Portland KS,schwarz, Gr.37</t>
  </si>
  <si>
    <t>6307301-38</t>
  </si>
  <si>
    <t>Reitstiefel Portland KS,schwarz, Gr.38</t>
  </si>
  <si>
    <t>6307301-39</t>
  </si>
  <si>
    <t>Reitstiefel Portland KS,schwarz, Gr.39</t>
  </si>
  <si>
    <t>6307301-40</t>
  </si>
  <si>
    <t>Reitstiefel Portland KS,schwarz, Gr.40</t>
  </si>
  <si>
    <t>6307301-41</t>
  </si>
  <si>
    <t>Reitstiefel Portland KS,schwarz, Gr.41</t>
  </si>
  <si>
    <t>6307401-36</t>
  </si>
  <si>
    <t>ELT Portland lovaglócsizma hosszított</t>
  </si>
  <si>
    <t>Reitstiefel Portland L,schwarz, Gr.36</t>
  </si>
  <si>
    <t>Reitstiefel Portland L</t>
  </si>
  <si>
    <t>6307401-37</t>
  </si>
  <si>
    <t>Reitstiefel Portland L,schwarz, Gr.37</t>
  </si>
  <si>
    <t>6307401-38</t>
  </si>
  <si>
    <t>Reitstiefel Portland L,schwarz, Gr.38</t>
  </si>
  <si>
    <t>6307401-39</t>
  </si>
  <si>
    <t>Reitstiefel Portland L,schwarz, Gr.39</t>
  </si>
  <si>
    <t>6307401-40</t>
  </si>
  <si>
    <t>Reitstiefel Portland L,schwarz, Gr.40</t>
  </si>
  <si>
    <t>6307401-41</t>
  </si>
  <si>
    <t>Reitstiefel Portland L,schwarz, Gr.41</t>
  </si>
  <si>
    <t>6307401-42</t>
  </si>
  <si>
    <t>Reitstiefel Portland L,schwarz, Gr.42</t>
  </si>
  <si>
    <t>6307401-43</t>
  </si>
  <si>
    <t>Reitstiefel Portland L,schwarz, Gr.43</t>
  </si>
  <si>
    <t>6308101-36</t>
  </si>
  <si>
    <t>ELT Portland téli lovaglócsizma</t>
  </si>
  <si>
    <t>Reitstiefel Portland Winter N,schwarz, Gr.36</t>
  </si>
  <si>
    <t>Reitstiefel Portland Winter N</t>
  </si>
  <si>
    <t>6308101-37</t>
  </si>
  <si>
    <t>Reitstiefel Portland Winter N,schwarz, Gr.37</t>
  </si>
  <si>
    <t>6308101-38</t>
  </si>
  <si>
    <t>Reitstiefel Portland Winter N,schwarz, Gr.38</t>
  </si>
  <si>
    <t>6308101-39</t>
  </si>
  <si>
    <t>Reitstiefel Portland Winter N,schwarz, Gr.39</t>
  </si>
  <si>
    <t>6308101-40</t>
  </si>
  <si>
    <t>Reitstiefel Portland Winter N,schwarz, Gr.40</t>
  </si>
  <si>
    <t>6308101-41</t>
  </si>
  <si>
    <t>Reitstiefel Portland Winter N,schwarz, Gr.41</t>
  </si>
  <si>
    <t>6309101-36</t>
  </si>
  <si>
    <t>ELT Portland Polo lovaglócsizma</t>
  </si>
  <si>
    <t>Reitstiefel Portland Polo N,schwarz, Gr.36</t>
  </si>
  <si>
    <t>Szemet gyönyörködtető megjelenésű női lovaglócsizma.
– elöl végig fűzős
– anatómiai megformálás
– könnyen tisztítható anyag
– csúszásmentes talppal
– hátul elasztikus betétekkel
– hosszú cipzárral hátul
– egy csillogó rózsaszín és egy csillogó kék fűzőt is szállítunk hozzá
– szintetikus bőrből</t>
  </si>
  <si>
    <t>Reitstiefel Portland Polo N</t>
  </si>
  <si>
    <t>6309101-37</t>
  </si>
  <si>
    <t>Reitstiefel Portland Polo N,schwarz, Gr.37</t>
  </si>
  <si>
    <t>6309101-38</t>
  </si>
  <si>
    <t>Reitstiefel Portland Polo N,schwarz, Gr.38</t>
  </si>
  <si>
    <t>6309101-39</t>
  </si>
  <si>
    <t>Reitstiefel Portland Polo N,schwarz, Gr.39</t>
  </si>
  <si>
    <t>6309101-40</t>
  </si>
  <si>
    <t>Reitstiefel Portland Polo N,schwarz, Gr.40</t>
  </si>
  <si>
    <t>6309101-41</t>
  </si>
  <si>
    <t>Reitstiefel Portland Polo N,schwarz, Gr.41</t>
  </si>
  <si>
    <t>6309101-42</t>
  </si>
  <si>
    <t>Reitstiefel Portland Polo N,schwarz, Gr.42</t>
  </si>
  <si>
    <t>6309101-43</t>
  </si>
  <si>
    <t>Reitstiefel Portland Polo N,schwarz, Gr.43</t>
  </si>
  <si>
    <t>6309130-36</t>
  </si>
  <si>
    <t>Reitstiefel Portland Polo N, braun, Gr.36</t>
  </si>
  <si>
    <t>6309130-37</t>
  </si>
  <si>
    <t>Reitstiefel Portland Polo N, braun, Gr.37</t>
  </si>
  <si>
    <t>6309130-38</t>
  </si>
  <si>
    <t>Reitstiefel Portland Polo N, braun, Gr.38</t>
  </si>
  <si>
    <t>6309130-39</t>
  </si>
  <si>
    <t>Reitstiefel Portland Polo N, braun, Gr.39</t>
  </si>
  <si>
    <t>6309130-40</t>
  </si>
  <si>
    <t>Reitstiefel Portland Polo N, braun, Gr.40</t>
  </si>
  <si>
    <t>6309130-41</t>
  </si>
  <si>
    <t>Reitstiefel Portland Polo N, braun, Gr.41</t>
  </si>
  <si>
    <t>6309130-42</t>
  </si>
  <si>
    <t>Reitstiefel Portland Polo N, braun, Gr.42</t>
  </si>
  <si>
    <t>6309130-43</t>
  </si>
  <si>
    <t>Reitstiefel Portland Polo N, braun, Gr.43</t>
  </si>
  <si>
    <t>6309201-36</t>
  </si>
  <si>
    <t>ELT Portland Polo lovaglócsizma széles vádli</t>
  </si>
  <si>
    <t>Reitstiefel Portland Polo W,schwarz, Gr.36</t>
  </si>
  <si>
    <t>Reitstiefel Portland Polo W</t>
  </si>
  <si>
    <t>6309201-37</t>
  </si>
  <si>
    <t>Reitstiefel Portland Polo W,schwarz, Gr.37</t>
  </si>
  <si>
    <t>6309201-38</t>
  </si>
  <si>
    <t>Reitstiefel Portland Polo W,schwarz, Gr.38</t>
  </si>
  <si>
    <t>6309201-39</t>
  </si>
  <si>
    <t>Reitstiefel Portland Polo W,schwarz, Gr.39</t>
  </si>
  <si>
    <t>6309201-40</t>
  </si>
  <si>
    <t>Reitstiefel Portland Polo W,schwarz, Gr.40</t>
  </si>
  <si>
    <t>6309201-41</t>
  </si>
  <si>
    <t>Reitstiefel Portland Polo W,schwarz, Gr.41</t>
  </si>
  <si>
    <t>6309201-42</t>
  </si>
  <si>
    <t>Reitstiefel Portland Polo W,schwarz, Gr.42</t>
  </si>
  <si>
    <t>6309201-43</t>
  </si>
  <si>
    <t>Reitstiefel Portland Polo W,schwarz, Gr.43</t>
  </si>
  <si>
    <t>6309301-36</t>
  </si>
  <si>
    <t>ELT Portland Polo lovaglócsizma keskeny vádli, rövid</t>
  </si>
  <si>
    <t>Reitstiefel Portland Polo KS,schwarz, Gr.36</t>
  </si>
  <si>
    <t>Reitstiefel Portland Polo KS</t>
  </si>
  <si>
    <t>6309301-37</t>
  </si>
  <si>
    <t>Reitstiefel Portland Polo KS,schwarz, Gr.37</t>
  </si>
  <si>
    <t>6309301-38</t>
  </si>
  <si>
    <t>Reitstiefel Portland Polo KS,schwarz, Gr.38</t>
  </si>
  <si>
    <t>6309301-39</t>
  </si>
  <si>
    <t>Reitstiefel Portland Polo KS,schwarz, Gr.39</t>
  </si>
  <si>
    <t>6309301-40</t>
  </si>
  <si>
    <t>Reitstiefel Portland Polo KS,schwarz, Gr.40</t>
  </si>
  <si>
    <t>6309301-41</t>
  </si>
  <si>
    <t>Reitstiefel Portland Polo KS,schwarz, Gr.41</t>
  </si>
  <si>
    <t>6309401-36</t>
  </si>
  <si>
    <t>ELT Portland Polo lovaglócsizma hosszított</t>
  </si>
  <si>
    <t>Reitstiefel Portland Polo L,schwarz, Gr.36</t>
  </si>
  <si>
    <t>Reitstiefel Portland Polo L</t>
  </si>
  <si>
    <t>6309401-37</t>
  </si>
  <si>
    <t>Reitstiefel Portland Polo L,schwarz, Gr.37</t>
  </si>
  <si>
    <t>6309401-38</t>
  </si>
  <si>
    <t>Reitstiefel Portland Polo L,schwarz, Gr.38</t>
  </si>
  <si>
    <t>6309401-39</t>
  </si>
  <si>
    <t>Reitstiefel Portland Polo L,schwarz, Gr.39</t>
  </si>
  <si>
    <t>6309401-40</t>
  </si>
  <si>
    <t>Reitstiefel Portland Polo L,schwarz, Gr.40</t>
  </si>
  <si>
    <t>6309401-41</t>
  </si>
  <si>
    <t>Reitstiefel Portland Polo L,schwarz, Gr.41</t>
  </si>
  <si>
    <t>6309401-42</t>
  </si>
  <si>
    <t>Reitstiefel Portland Polo L,schwarz, Gr.42</t>
  </si>
  <si>
    <t>6309401-43</t>
  </si>
  <si>
    <t>Reitstiefel Portland Polo L,schwarz, Gr.43</t>
  </si>
  <si>
    <t>ELT Standard thermo csizma gyermek</t>
  </si>
  <si>
    <t>Thermostiefel Standard,schwarz, Gr. 30</t>
  </si>
  <si>
    <t>Csizma, istálló csizma</t>
  </si>
  <si>
    <t>Thermostiefel Standard</t>
  </si>
  <si>
    <t>Thermostiefel Standard,schwarz, Gr. 31</t>
  </si>
  <si>
    <t>Thermostiefel Standard,schwarz, Gr. 32</t>
  </si>
  <si>
    <t>Thermostiefel Standard,schwarz, Gr. 33</t>
  </si>
  <si>
    <t>Thermostiefel Standard,schwarz, Gr. 34</t>
  </si>
  <si>
    <t>Thermostiefel Standard,schwarz, Gr. 35</t>
  </si>
  <si>
    <t>ELT Standard thermo csizma</t>
  </si>
  <si>
    <t>Thermostiefel Standard,schwarz, Gr. 36</t>
  </si>
  <si>
    <t>Thermostiefel Standard,schwarz, Gr. 37</t>
  </si>
  <si>
    <t>Thermostiefel Standard,schwarz, Gr. 38</t>
  </si>
  <si>
    <t>Thermostiefel Standard,schwarz, Gr. 39</t>
  </si>
  <si>
    <t>Thermostiefel Standard,schwarz, Gr. 40</t>
  </si>
  <si>
    <t>Thermostiefel Standard,schwarz, Gr. 41</t>
  </si>
  <si>
    <t>Thermostiefel Standard,schwarz, Gr. 42</t>
  </si>
  <si>
    <t>8079601-36</t>
  </si>
  <si>
    <t>ELT Alesund thermo csizma</t>
  </si>
  <si>
    <t>Thermostiefel Alesund,schwarz, Gr. 36</t>
  </si>
  <si>
    <t>Thermostiefel Alesund</t>
  </si>
  <si>
    <t>8079601-37</t>
  </si>
  <si>
    <t>Thermostiefel Alesund,schwarz, Gr. 37</t>
  </si>
  <si>
    <t>8079601-38</t>
  </si>
  <si>
    <t>Thermostiefel Alesund,schwarz, Gr. 38</t>
  </si>
  <si>
    <t>8079601-39</t>
  </si>
  <si>
    <t>Thermostiefel Alesund,schwarz, Gr. 39</t>
  </si>
  <si>
    <t>8079601-40</t>
  </si>
  <si>
    <t>Thermostiefel Alesund,schwarz, Gr. 40</t>
  </si>
  <si>
    <t>8079601-41</t>
  </si>
  <si>
    <t>Thermostiefel Alesund,schwarz, Gr. 41</t>
  </si>
  <si>
    <t>8080801-30</t>
  </si>
  <si>
    <t>ELT Bootie vízálló csizma gyermek</t>
  </si>
  <si>
    <t>Bootie Rainless,schwarz, Gr. 30</t>
  </si>
  <si>
    <t>Bootie Rainless</t>
  </si>
  <si>
    <t>8080801-31</t>
  </si>
  <si>
    <t>Bootie Rainless,schwarz, Gr. 31</t>
  </si>
  <si>
    <t>8080801-32</t>
  </si>
  <si>
    <t>Bootie Rainless,schwarz, Gr. 32</t>
  </si>
  <si>
    <t>8080801-33</t>
  </si>
  <si>
    <t>Bootie Rainless,schwarz, Gr. 33</t>
  </si>
  <si>
    <t>8080801-34</t>
  </si>
  <si>
    <t>Bootie Rainless,schwarz, Gr. 34</t>
  </si>
  <si>
    <t>8080801-35</t>
  </si>
  <si>
    <t>Bootie Rainless,schwarz, Gr. 35</t>
  </si>
  <si>
    <t>8080801-36</t>
  </si>
  <si>
    <t>ELT Bootie vízálló csizma</t>
  </si>
  <si>
    <t>Bootie Rainless,schwarz, Gr. 36</t>
  </si>
  <si>
    <t>8080801-37</t>
  </si>
  <si>
    <t>Bootie Rainless,schwarz, Gr. 37</t>
  </si>
  <si>
    <t>8080801-38</t>
  </si>
  <si>
    <t>Bootie Rainless,schwarz, Gr. 38</t>
  </si>
  <si>
    <t>8080801-39</t>
  </si>
  <si>
    <t>Bootie Rainless,schwarz, Gr. 39</t>
  </si>
  <si>
    <t>8080801-40</t>
  </si>
  <si>
    <t>Bootie Rainless,schwarz, Gr. 40</t>
  </si>
  <si>
    <t>8080801-41</t>
  </si>
  <si>
    <t>Bootie Rainless,schwarz, Gr. 41</t>
  </si>
  <si>
    <t>8080801-42</t>
  </si>
  <si>
    <t>Bootie Rainless,schwarz, Gr. 42</t>
  </si>
  <si>
    <t>8080801-43</t>
  </si>
  <si>
    <t>Bootie Rainless,schwarz, Gr. 43</t>
  </si>
  <si>
    <t>8080815-30</t>
  </si>
  <si>
    <t>Bootie Rainless, asphalt, Gr. 30</t>
  </si>
  <si>
    <t>asphalt</t>
  </si>
  <si>
    <t>8080815-31</t>
  </si>
  <si>
    <t>Bootie Rainless, asphalt, Gr. 31</t>
  </si>
  <si>
    <t>8080815-32</t>
  </si>
  <si>
    <t>Bootie Rainless, asphalt, Gr. 32</t>
  </si>
  <si>
    <t>8080815-33</t>
  </si>
  <si>
    <t>Bootie Rainless, asphalt, Gr. 33</t>
  </si>
  <si>
    <t>8080815-34</t>
  </si>
  <si>
    <t>Bootie Rainless, asphalt, Gr. 34</t>
  </si>
  <si>
    <t>8080815-35</t>
  </si>
  <si>
    <t>Bootie Rainless, asphalt, Gr. 35</t>
  </si>
  <si>
    <t>8080815-36</t>
  </si>
  <si>
    <t>Bootie Rainless, asphalt, Gr. 36</t>
  </si>
  <si>
    <t>8080815-37</t>
  </si>
  <si>
    <t>Bootie Rainless, asphalt, Gr. 37</t>
  </si>
  <si>
    <t>8080815-38</t>
  </si>
  <si>
    <t>Bootie Rainless, asphalt, Gr. 38</t>
  </si>
  <si>
    <t>8080815-39</t>
  </si>
  <si>
    <t>Bootie Rainless, asphalt, Gr. 39</t>
  </si>
  <si>
    <t>8080815-40</t>
  </si>
  <si>
    <t>Bootie Rainless, asphalt, Gr. 40</t>
  </si>
  <si>
    <t>8080815-41</t>
  </si>
  <si>
    <t>Bootie Rainless, asphalt, Gr. 41</t>
  </si>
  <si>
    <t>8080815-42</t>
  </si>
  <si>
    <t>Bootie Rainless, asphalt, Gr. 42</t>
  </si>
  <si>
    <t>8080815-43</t>
  </si>
  <si>
    <t>Bootie Rainless, asphalt, Gr. 43</t>
  </si>
  <si>
    <t>8080825-30</t>
  </si>
  <si>
    <t>Bootie Rainless, tiefblau, Gr. 30</t>
  </si>
  <si>
    <t>tiefblau</t>
  </si>
  <si>
    <t>8080825-31</t>
  </si>
  <si>
    <t>Bootie Rainless, tiefblau, Gr. 31</t>
  </si>
  <si>
    <t>8080825-32</t>
  </si>
  <si>
    <t>Bootie Rainless, tiefblau, Gr. 32</t>
  </si>
  <si>
    <t>8080825-33</t>
  </si>
  <si>
    <t>Bootie Rainless, tiefblau, Gr. 33</t>
  </si>
  <si>
    <t>8080825-34</t>
  </si>
  <si>
    <t>Bootie Rainless, tiefblau, Gr. 34</t>
  </si>
  <si>
    <t>8080825-35</t>
  </si>
  <si>
    <t>Bootie Rainless, tiefblau, Gr. 35</t>
  </si>
  <si>
    <t>8080825-36</t>
  </si>
  <si>
    <t>Bootie Rainless, tiefblau, Gr. 36</t>
  </si>
  <si>
    <t>8080825-37</t>
  </si>
  <si>
    <t>Bootie Rainless, tiefblau, Gr. 37</t>
  </si>
  <si>
    <t>8080825-38</t>
  </si>
  <si>
    <t>Bootie Rainless, tiefblau, Gr. 38</t>
  </si>
  <si>
    <t>8080825-39</t>
  </si>
  <si>
    <t>Bootie Rainless, tiefblau, Gr. 39</t>
  </si>
  <si>
    <t>8080825-40</t>
  </si>
  <si>
    <t>Bootie Rainless, tiefblau, Gr. 40</t>
  </si>
  <si>
    <t>8080825-41</t>
  </si>
  <si>
    <t>Bootie Rainless, tiefblau, Gr. 41</t>
  </si>
  <si>
    <t>8080825-42</t>
  </si>
  <si>
    <t>Bootie Rainless, tiefblau, Gr. 42</t>
  </si>
  <si>
    <t>8080825-43</t>
  </si>
  <si>
    <t>Bootie Rainless, tiefblau, Gr. 43</t>
  </si>
  <si>
    <t>8082456-28</t>
  </si>
  <si>
    <t>ELT Snowfall gyermek téli csizma</t>
  </si>
  <si>
    <t>Thermoschuh Snowfall, Kids, nachtblau, Gr. 28</t>
  </si>
  <si>
    <t>Thermoschuh Snowfall</t>
  </si>
  <si>
    <t>8082456-29</t>
  </si>
  <si>
    <t>Thermoschuh Snowfall, Kids, nachtblau, Gr. 29</t>
  </si>
  <si>
    <t>8082456-30</t>
  </si>
  <si>
    <t>Thermoschuh Snowfall, Kids, nachtblau, Gr. 30</t>
  </si>
  <si>
    <t>8082456-31</t>
  </si>
  <si>
    <t>Thermoschuh Snowfall, Kids, nachtblau, Gr. 31</t>
  </si>
  <si>
    <t>8082456-32</t>
  </si>
  <si>
    <t>Thermoschuh Snowfall, Kids, nachtblau, Gr. 32</t>
  </si>
  <si>
    <t>8082456-33</t>
  </si>
  <si>
    <t>Thermoschuh Snowfall, Kids, nachtblau, Gr. 33</t>
  </si>
  <si>
    <t>8082456-34</t>
  </si>
  <si>
    <t>Thermoschuh Snowfall, Kids, nachtblau, Gr. 34</t>
  </si>
  <si>
    <t>8082456-35</t>
  </si>
  <si>
    <t>Thermoschuh Snowfall, Kids, nachtblau, Gr. 35</t>
  </si>
  <si>
    <t>8083540-36</t>
  </si>
  <si>
    <t>ELT Calgary thermo csizma</t>
  </si>
  <si>
    <t>Thermostiefel Calgary, zinn, Gr. 36</t>
  </si>
  <si>
    <t>Az ELT Calgary thermo csizma egy modern, hőtartó lovas csizma, amely a legmagasabb minőségű anyagok és praktikus dizájn kombinációjából készült. A vádli közepéig érő szárnak köszönhetően könnyedén felhúzható, így készen áll a hideg idő kihívásaira.
Az időtlen megjelenésnek köszönhetően ezek a csizmák mindig stílusosak maradnak, és a hőszigetelő polár bélés a lábát melegen és kényelmesen tartja a hidegben. A vízálló borítás és a víztaszító szár biztosítja, hogy a csizma strapabíró és időjárásálló legyen.
- víz- és szélálló anyag
- polár béléssel
- magasított szárral</t>
  </si>
  <si>
    <t>Thermostiefel Calgary</t>
  </si>
  <si>
    <t>zinn</t>
  </si>
  <si>
    <t>8083540-37</t>
  </si>
  <si>
    <t>Thermostiefel Calgary, zinn, Gr. 37</t>
  </si>
  <si>
    <t>8083540-38</t>
  </si>
  <si>
    <t>Thermostiefel Calgary, zinn, Gr. 38</t>
  </si>
  <si>
    <t>8083540-39</t>
  </si>
  <si>
    <t>Thermostiefel Calgary, zinn, Gr. 39</t>
  </si>
  <si>
    <t>8083540-40</t>
  </si>
  <si>
    <t>Thermostiefel Calgary, zinn, Gr. 40</t>
  </si>
  <si>
    <t>8083540-41</t>
  </si>
  <si>
    <t>Thermostiefel Calgary, zinn, Gr. 41</t>
  </si>
  <si>
    <t>8083540-42</t>
  </si>
  <si>
    <t>Thermostiefel Calgary, zinn, Gr. 42</t>
  </si>
  <si>
    <t>6526022-125</t>
  </si>
  <si>
    <t>Beris egyszertört D  zabla medium</t>
  </si>
  <si>
    <t>beris D-Ring, Einfach Gebrochen, 125mm</t>
  </si>
  <si>
    <t>D zabla</t>
  </si>
  <si>
    <t>beris D-Ring</t>
  </si>
  <si>
    <t>6526022-135</t>
  </si>
  <si>
    <t>beris D-Ring, Einfach Gebrochen, 135mm</t>
  </si>
  <si>
    <t>6526022-145</t>
  </si>
  <si>
    <t>beris D-Ring, Einfach Gebrochen, 145mm</t>
  </si>
  <si>
    <t>6526222-125</t>
  </si>
  <si>
    <t>Beris kétszertört D  zabla medium</t>
  </si>
  <si>
    <t>beris D-Ring, Doppelt Gebrochen, 125mm</t>
  </si>
  <si>
    <t>6526222-135</t>
  </si>
  <si>
    <t>beris D-Ring, Doppelt Gebrochen, 135mm</t>
  </si>
  <si>
    <t>6526222-145</t>
  </si>
  <si>
    <t>beris D-Ring, Doppelt Gebrochen, 145mm</t>
  </si>
  <si>
    <t>6526311-120</t>
  </si>
  <si>
    <t>Beris comfort egyenes D  zabla soft</t>
  </si>
  <si>
    <t>beris D-Ring Gebiss, Comfortstange soft, 120mm</t>
  </si>
  <si>
    <t>beris D-Ring Gebiss</t>
  </si>
  <si>
    <t>6526311-130</t>
  </si>
  <si>
    <t>beris D-Ring Gebiss, Comfortstange soft, 130mm</t>
  </si>
  <si>
    <t>6526311-140</t>
  </si>
  <si>
    <t>beris D-Ring Gebiss, Comfortstange soft, 140mm</t>
  </si>
  <si>
    <t>6526333-120</t>
  </si>
  <si>
    <t xml:space="preserve">Beris comfort egyenes D zabla hard </t>
  </si>
  <si>
    <t>beris D-Ring Gebiss, Comfortstange hart, 120mm</t>
  </si>
  <si>
    <t>6526333-130</t>
  </si>
  <si>
    <t>beris D-Ring Gebiss, Comfortstange hart, 130mm</t>
  </si>
  <si>
    <t>6526333-140</t>
  </si>
  <si>
    <t>beris D-Ring Gebiss, Comfortstange hart, 140mm</t>
  </si>
  <si>
    <t>6526411-120</t>
  </si>
  <si>
    <t>Beris nyelvkerülős D zabla soft</t>
  </si>
  <si>
    <t>beris D-Ring Gebiss, Zungenbogenstange soft, 120mm</t>
  </si>
  <si>
    <t>6526411-130</t>
  </si>
  <si>
    <t>beris D-Ring Gebiss, Zungenbogenstange soft, 130mm</t>
  </si>
  <si>
    <t>6526411-140</t>
  </si>
  <si>
    <t>beris D-Ring Gebiss, Zungenbogenstange soft, 140mm</t>
  </si>
  <si>
    <t>6526511-120</t>
  </si>
  <si>
    <t>Beris egyenes D zabla soft</t>
  </si>
  <si>
    <t>beris D-Ring Gebiss, Olivenkopfstange soft, 120mm</t>
  </si>
  <si>
    <t>6526511-130</t>
  </si>
  <si>
    <t>beris D-Ring Gebiss, Olivenkopfstange soft, 130mm</t>
  </si>
  <si>
    <t>6526511-140</t>
  </si>
  <si>
    <t>beris D-Ring Gebiss, Olivenkopfstange soft, 140mm</t>
  </si>
  <si>
    <t>6526522-120</t>
  </si>
  <si>
    <t>Beris egyenes D zabla medium</t>
  </si>
  <si>
    <t>beris D-Ring Gebiss, Olivenkopfstange medium, 120mm</t>
  </si>
  <si>
    <t>6526522-130</t>
  </si>
  <si>
    <t>beris D-Ring Gebiss, Olivenkopfstange medium, 130mm</t>
  </si>
  <si>
    <t>6526522-140</t>
  </si>
  <si>
    <t>beris D-Ring Gebiss, Olivenkopfstange medium, 140mm</t>
  </si>
  <si>
    <t>6526700-120</t>
  </si>
  <si>
    <t>Beris Prime D  zabla extra soft</t>
  </si>
  <si>
    <t>beris D-Ring Gebiss, Prime, 120mm, extra soft</t>
  </si>
  <si>
    <t>6526700-130</t>
  </si>
  <si>
    <t>beris D-Ring Gebiss, Prime, 130mm, extra soft</t>
  </si>
  <si>
    <t>6526700-140</t>
  </si>
  <si>
    <t>beris D-Ring Gebiss, Prime, 140mm, extra soft</t>
  </si>
  <si>
    <t>6526811-130</t>
  </si>
  <si>
    <t>Beris konnex nyelvkerülős D zabla soft</t>
  </si>
  <si>
    <t>beris D-Ring Gebiss, Konnex Zungenbogen soft, 130mm</t>
  </si>
  <si>
    <t>6526811-140</t>
  </si>
  <si>
    <t>beris D-Ring Gebiss, Konnex Zungenbogen soft, 140mm</t>
  </si>
  <si>
    <t>6526833-130</t>
  </si>
  <si>
    <t>Beris konnex nyelvkerülős D zabla hard</t>
  </si>
  <si>
    <t>beris D-Ring Gebiss, Konnex Zungenbogen hart, 130mm</t>
  </si>
  <si>
    <t>6526833-140</t>
  </si>
  <si>
    <t>beris D-Ring Gebiss, Konnex Zungenbogen hart, 140mm</t>
  </si>
  <si>
    <t>6534216-12</t>
  </si>
  <si>
    <t>Waldhausen egyszertört édes fém D zabla</t>
  </si>
  <si>
    <t>Sweet Iron D- Ring Gebiss, einf.geb.,anatomisch</t>
  </si>
  <si>
    <t>Sweet Iron D- Ring Gebiss</t>
  </si>
  <si>
    <t>6534216-13</t>
  </si>
  <si>
    <t>6535016-12</t>
  </si>
  <si>
    <t>Waldhausen kétszertört édes fém D zabla</t>
  </si>
  <si>
    <t>Sweet Iron D- Ring Gebiss, dopp.geb.,anatomisch</t>
  </si>
  <si>
    <t>6535016-13</t>
  </si>
  <si>
    <t>6535016-14</t>
  </si>
  <si>
    <t>1105605-D</t>
  </si>
  <si>
    <t>D</t>
  </si>
  <si>
    <t xml:space="preserve">Waldausen Felix nyeregalátét </t>
  </si>
  <si>
    <t>Schabracke Felix, nachtblau, D</t>
  </si>
  <si>
    <t>Nyeregalátét</t>
  </si>
  <si>
    <t>Díjlovas</t>
  </si>
  <si>
    <t>Schabracke Felix</t>
  </si>
  <si>
    <t>1105602-D</t>
  </si>
  <si>
    <t xml:space="preserve"> D</t>
  </si>
  <si>
    <t>Schabracke Felix, weiß, D</t>
  </si>
  <si>
    <t>1105601-D</t>
  </si>
  <si>
    <t>Schabracke Felix,schwarz</t>
  </si>
  <si>
    <t>1105638-D</t>
  </si>
  <si>
    <t>Schabracke Felix, azalee, D</t>
  </si>
  <si>
    <t>azalee</t>
  </si>
  <si>
    <t>1105664-D</t>
  </si>
  <si>
    <t>Schabracke Felix, tannengrün, D</t>
  </si>
  <si>
    <t>11082002-D</t>
  </si>
  <si>
    <t>Waldhausen Mailand nyeregalátét</t>
  </si>
  <si>
    <t>Schabracke Mailand Lammfell, weiß, D</t>
  </si>
  <si>
    <t>Schabracke Mailand Lammfell</t>
  </si>
  <si>
    <t>11082001-D</t>
  </si>
  <si>
    <t>Schabracke Mailand Lammfell,schwarz, D</t>
  </si>
  <si>
    <t>1109901-D</t>
  </si>
  <si>
    <t xml:space="preserve"> Dressur</t>
  </si>
  <si>
    <t>Waldhausen Competition nyeregalátét</t>
  </si>
  <si>
    <t>Schabracke Competition,schwarz, Dressur</t>
  </si>
  <si>
    <t>Schabracke Competition</t>
  </si>
  <si>
    <t>1109923-D</t>
  </si>
  <si>
    <t>Schabracke Competition, aschgrau, Dressur</t>
  </si>
  <si>
    <t>aschgrau</t>
  </si>
  <si>
    <t>1109921-D</t>
  </si>
  <si>
    <t>Schabracke Competition, weiß, Dressur</t>
  </si>
  <si>
    <t>1109941-D</t>
  </si>
  <si>
    <t>Schabracke Competition, kreideblau/silber, Dressur</t>
  </si>
  <si>
    <t>kreideblau/silber</t>
  </si>
  <si>
    <t>1109955-D</t>
  </si>
  <si>
    <t>Schabracke Competition, nachtblau, Dressur</t>
  </si>
  <si>
    <t>1109964-D</t>
  </si>
  <si>
    <t>Schabracke Competition, tannengrün/silber, Dressur</t>
  </si>
  <si>
    <t>tannengrün/silber</t>
  </si>
  <si>
    <t>1110605-D</t>
  </si>
  <si>
    <t>Waldhausen Lugano nyeregalátét</t>
  </si>
  <si>
    <t>Schabracke Lugano, nachtblau, D</t>
  </si>
  <si>
    <t>Schabracke Lugano</t>
  </si>
  <si>
    <t>1110602-D</t>
  </si>
  <si>
    <t>Schabracke Lugano, weiß, D</t>
  </si>
  <si>
    <t>1110601-D</t>
  </si>
  <si>
    <t>Schabracke Lugano,schwarz, D</t>
  </si>
  <si>
    <t>1110610-D</t>
  </si>
  <si>
    <t>Schabracke Lugano, grau, D</t>
  </si>
  <si>
    <t>grau</t>
  </si>
  <si>
    <t>1111305-D</t>
  </si>
  <si>
    <t>Waldhausen Ancona nyeregalátét</t>
  </si>
  <si>
    <t>Schabracke Ancona, nachtblau, D</t>
  </si>
  <si>
    <t>Schabracke Ancona</t>
  </si>
  <si>
    <t>1111302-D</t>
  </si>
  <si>
    <t>Schabracke Ancona, weiß, D</t>
  </si>
  <si>
    <t>1111301-D</t>
  </si>
  <si>
    <t>Schabracke Ancona,schwarz, D</t>
  </si>
  <si>
    <t>1112955-D</t>
  </si>
  <si>
    <t xml:space="preserve">Waldhausen Islandi Landsmót nyeregalátét </t>
  </si>
  <si>
    <t>Island Satteldecke Landsmót, nachtblau, D</t>
  </si>
  <si>
    <t>Island Satteldecke Landsmót</t>
  </si>
  <si>
    <t>1114605-D</t>
  </si>
  <si>
    <t>Waldhausen Valencia nyeregalátét</t>
  </si>
  <si>
    <t>Schabracke Valencia, nachtblau/silver, D</t>
  </si>
  <si>
    <t>Schabracke Valencia</t>
  </si>
  <si>
    <t>nachtblau/silver</t>
  </si>
  <si>
    <t>1114601-D</t>
  </si>
  <si>
    <t>Schabracke Valencia,schwarz/roségold, D</t>
  </si>
  <si>
    <t>schwarz/roségold</t>
  </si>
  <si>
    <t>1114655-D</t>
  </si>
  <si>
    <t>Schabracke Valencia, dunkelblau/roségold, D</t>
  </si>
  <si>
    <t>dunkelblau/roségold</t>
  </si>
  <si>
    <t>1114697-D</t>
  </si>
  <si>
    <t>Schabracke Valencia, alpenblau/silber, D</t>
  </si>
  <si>
    <t>alpenblau/silber</t>
  </si>
  <si>
    <t>1114737-D</t>
  </si>
  <si>
    <t>Waldhausen Lucky Heart nyeregalátét</t>
  </si>
  <si>
    <t>Schabracke Lucky Heart - steingrau, D</t>
  </si>
  <si>
    <t>Schabracke Lucky Heart - steingrau</t>
  </si>
  <si>
    <t>steingrau</t>
  </si>
  <si>
    <t>1115205-D</t>
  </si>
  <si>
    <t xml:space="preserve">  D</t>
  </si>
  <si>
    <t>Waldhausen Modern Rosé nyeregalátét</t>
  </si>
  <si>
    <t>Schabracke modern rosé, nachtblau/roségold,  D</t>
  </si>
  <si>
    <t>Schabracke modern rosé</t>
  </si>
  <si>
    <t>nachtblau/roségold</t>
  </si>
  <si>
    <t>1115201-D</t>
  </si>
  <si>
    <t>Schabracke modern rosé,schwarz/roségold old,  D</t>
  </si>
  <si>
    <t>schwarz/roségold old</t>
  </si>
  <si>
    <t>1115901-D</t>
  </si>
  <si>
    <t>Waldhausen Paris Two nyeregalátét</t>
  </si>
  <si>
    <t>Schabracke Paris Two,schwarz, D</t>
  </si>
  <si>
    <t>Schabracke Paris Two</t>
  </si>
  <si>
    <t>1115936-D</t>
  </si>
  <si>
    <t>Schabracke Paris Two, perlmutt, D</t>
  </si>
  <si>
    <t>perlmutt</t>
  </si>
  <si>
    <t>1115964-D</t>
  </si>
  <si>
    <t>Schabracke Paris Two, tannengrün,  D</t>
  </si>
  <si>
    <t>1116105-D</t>
  </si>
  <si>
    <t>Waldhausen Toulouse nyeregalátét</t>
  </si>
  <si>
    <t>Schabracke Toulouse, nachtblau, D</t>
  </si>
  <si>
    <t>Schabracke Toulouse</t>
  </si>
  <si>
    <t>1116101-D</t>
  </si>
  <si>
    <t>Schabracke Toulouse,schwarz, D</t>
  </si>
  <si>
    <t>1116185-D</t>
  </si>
  <si>
    <t>Schabracke Toulouse, ocean, D</t>
  </si>
  <si>
    <t>ocean</t>
  </si>
  <si>
    <t>1116194-D</t>
  </si>
  <si>
    <t>Schabracke Toulouse, cranberry, D</t>
  </si>
  <si>
    <t>cranberry</t>
  </si>
  <si>
    <t>1116441-D</t>
  </si>
  <si>
    <t xml:space="preserve">Waldhausen Pegasus nyeregalátét </t>
  </si>
  <si>
    <t>Schabracke Pegasus, kreideblau, D</t>
  </si>
  <si>
    <t>Schabracke Pegasus</t>
  </si>
  <si>
    <t>kreideblau</t>
  </si>
  <si>
    <t>1116805-D</t>
  </si>
  <si>
    <t xml:space="preserve">Waldhausen Classic nyeregalátét </t>
  </si>
  <si>
    <t>Schabracke Classic nachtblau/weiß, D</t>
  </si>
  <si>
    <t>Schabracke Classic nachtblau/weiß</t>
  </si>
  <si>
    <t>nachtblau/weiß</t>
  </si>
  <si>
    <t>1116802-D</t>
  </si>
  <si>
    <t>Schabracke Classic weiß/weiß, D</t>
  </si>
  <si>
    <t>Schabracke Classic weiß/weiß</t>
  </si>
  <si>
    <t>1116801-D</t>
  </si>
  <si>
    <t>Schabracke Classicschwarz/schwarz, D</t>
  </si>
  <si>
    <t>Schabracke Classicschwarz/schwarz</t>
  </si>
  <si>
    <t>schwarz/schwarz</t>
  </si>
  <si>
    <t>1116810-D</t>
  </si>
  <si>
    <t>Schabracke Classic grau/schwarz, D</t>
  </si>
  <si>
    <t>Schabracke Classic grau/schwarz</t>
  </si>
  <si>
    <t>grau/schwarz</t>
  </si>
  <si>
    <t>1117105-D</t>
  </si>
  <si>
    <t>Waldhausen Florenz nyeregalátét</t>
  </si>
  <si>
    <t>Schabracke Florenz, nachtblau, D</t>
  </si>
  <si>
    <t>Elegáns nyeregalátét selyem megjelenésben, fodros szegéllyel. Az ütközőpárna és az egyszerű vagy osztott hevederhurok megakadályozzák a nyereg elcsúszását.
Az izzadságelnyelő bambuszbélés különleges kényelmet biztosít.</t>
  </si>
  <si>
    <t>Schabracke Florenz</t>
  </si>
  <si>
    <t>1117197-D</t>
  </si>
  <si>
    <t>Schabracke Florenz, alpenblau, D</t>
  </si>
  <si>
    <t>alpenblau</t>
  </si>
  <si>
    <t>1117195-D</t>
  </si>
  <si>
    <t>Schabracke Florenz, hibiskus, D</t>
  </si>
  <si>
    <t>hibiskus</t>
  </si>
  <si>
    <t>1118605-D</t>
  </si>
  <si>
    <t>Waldhausen Nepal nyeregalátét</t>
  </si>
  <si>
    <t>Schabracke Nepal, nachtblau, D</t>
  </si>
  <si>
    <t>Schabracke Nepal</t>
  </si>
  <si>
    <t>1118601-D</t>
  </si>
  <si>
    <t>Schabracke Nepal,schwarz, D</t>
  </si>
  <si>
    <t>1119156-D</t>
  </si>
  <si>
    <t>Waldhausen Lucky nyeregalátét</t>
  </si>
  <si>
    <t>Schabracke Lucky, nachtblau, D</t>
  </si>
  <si>
    <t>Schabracke Lucky</t>
  </si>
  <si>
    <t>1119305-D</t>
  </si>
  <si>
    <t xml:space="preserve">Waldhausen Marseille nyeregalátét </t>
  </si>
  <si>
    <t>Schabracke Marseille,nachtblau, D</t>
  </si>
  <si>
    <t>Schabracke Marseille</t>
  </si>
  <si>
    <t>1119301-D</t>
  </si>
  <si>
    <t>Schabracke Marseille,schwarz, D</t>
  </si>
  <si>
    <t>1119397-D</t>
  </si>
  <si>
    <t>Schabracke Marseille,alpenblau, D</t>
  </si>
  <si>
    <t>1119505-D</t>
  </si>
  <si>
    <t>Waldhausen Breath nyeregalátét</t>
  </si>
  <si>
    <t>Schabracke Breath, nachtblau, D</t>
  </si>
  <si>
    <t>Schabracke Breath</t>
  </si>
  <si>
    <t>1119501-D</t>
  </si>
  <si>
    <t>Schabracke Breath,schwarz, D</t>
  </si>
  <si>
    <t>1119595-D</t>
  </si>
  <si>
    <t>Schabracke Breath, hibiskus, D</t>
  </si>
  <si>
    <t>6523416-12</t>
  </si>
  <si>
    <t>Waldhausen egyszertört baucher zabla</t>
  </si>
  <si>
    <t>Baucher Gebiss EST massiv, einf.gebr., S:16mm, B:12,5cm</t>
  </si>
  <si>
    <t>Egyéb zabla</t>
  </si>
  <si>
    <t>Baucher Gebiss EST massiv</t>
  </si>
  <si>
    <t>6523416-13</t>
  </si>
  <si>
    <t>Baucher Gebiss EST massiv, einf.gebr., S:16mm, B:13,5cm</t>
  </si>
  <si>
    <t>6523416-14</t>
  </si>
  <si>
    <t>Baucher Gebiss EST massiv, einf.gebr., S:16mm, B:14,5cm</t>
  </si>
  <si>
    <t>6523516-12</t>
  </si>
  <si>
    <t>Waldhausen kétszertört baucher zabla</t>
  </si>
  <si>
    <t>Baucher Gebiss EST massiv, dopp.gebr., S:16mm, B:12,5cm</t>
  </si>
  <si>
    <t>6523516-13</t>
  </si>
  <si>
    <t>Baucher Gebiss EST massiv, dopp.gebr., S:16mm, B:13,5cm</t>
  </si>
  <si>
    <t>6523516-14</t>
  </si>
  <si>
    <t>Baucher Gebiss EST massiv, dopp.gebr., S:16mm, B:14,5cm</t>
  </si>
  <si>
    <t>6527311-120</t>
  </si>
  <si>
    <t>Beris comfort egyenes háromkarikás zabla soft</t>
  </si>
  <si>
    <t>beris 3-Ring Gebiss, Comfortstange soft, 120mm</t>
  </si>
  <si>
    <t>beris 3-Ring Gebiss</t>
  </si>
  <si>
    <t>6527311-130</t>
  </si>
  <si>
    <t>beris 3-Ring Gebiss, Comfortstange soft, 130mm</t>
  </si>
  <si>
    <t>6527311-140</t>
  </si>
  <si>
    <t>beris 3-Ring Gebiss, Comfortstange soft, 140mm</t>
  </si>
  <si>
    <t>6527333-120</t>
  </si>
  <si>
    <t>Beris comfort egyenes háromkarikás zabla hard</t>
  </si>
  <si>
    <t>beris 3-Ring Gebiss, Comfortstange hart, 120mm</t>
  </si>
  <si>
    <t>6527333-130</t>
  </si>
  <si>
    <t>beris 3-Ring Gebiss, Comfortstange hart, 130mm</t>
  </si>
  <si>
    <t>6527333-140</t>
  </si>
  <si>
    <t>beris 3-Ring Gebiss, Comfortstange hart, 140mm</t>
  </si>
  <si>
    <t>6527411-130</t>
  </si>
  <si>
    <t>Beris háromkarikás egyenes pillangó zabla soft</t>
  </si>
  <si>
    <t>beris 3-Ring Gebiss, Schmetterlingsstange soft, 130mm</t>
  </si>
  <si>
    <t>6527411-140</t>
  </si>
  <si>
    <t>beris 3-Ring Gebiss, Schmetterlingsstange soft, 140mm</t>
  </si>
  <si>
    <t>6527511-120</t>
  </si>
  <si>
    <t>Beris háromkarikás nyelvkerülős zabla soft</t>
  </si>
  <si>
    <t>beris 3-Ring Gebiss, Zungenbogenstange soft, 120mm</t>
  </si>
  <si>
    <t>6527511-130</t>
  </si>
  <si>
    <t>beris 3-Ring Gebiss, Zungenbogenstange soft, 130mm</t>
  </si>
  <si>
    <t>Nyelvkerülős flexibilis szájrésszel ellátott háromkarikás zabla a Beris kínálatából.Belső szájrésze a nyelv fölött nem csak meg van emelve, de enyhén vékonyított is, így kiválóan szabadon hagyja a ló nyelvét. Ennek a megformálásnak köszönhetően alkalmas alacsony szájpadlású lovaknak, telivérezett lovaknak vagy idősebb lovaknak amelyek fogai már más szögben állnak. Továbbá kiváló választás széles nyelvvel rendelkező lovakhoz és olyan lovakhoz amelyek nem kedvelik a ha a zabla a nyelvükre hat. A zablakarikák több állítási lehetőséget biztosítanak, használható egy- vagy két szárral továbbá összekötővel is. Javasoljuk érzékeny nyelvű lovak számára, továbbá pörgős de érzékeny lovak számára. A zablakarikák réz foglalatokban forognak el amelyek megvédik a zablatestet, növelik a termék élethosszát.
Belső szájrész vastagsága: 18 mm
Nyelvet szabadon hagyó rész magassága: 30 mm
A Beris zablák belső szájrészei speciális kevert műanyagból készülnek, felületük rendkívül sima amelyek a lovak nagyon kedvelnek. Az extra sima felületnek köszönhetően puhán fekszenek a lovak szájában, könnyen gyakorolnak hatást akkor is ha a ló nem termel sok nyálat. Továbbá fokozza a nyáltermelést, így elősegíti a ló ellazulását. Kézzel készült német termék.</t>
  </si>
  <si>
    <t>6527511-140</t>
  </si>
  <si>
    <t>beris 3-Ring Gebiss, Zungenbogenstange soft, 140mm</t>
  </si>
  <si>
    <t>6527533-120</t>
  </si>
  <si>
    <t>Beris háromkarikás nyelvkerülős zabla hard</t>
  </si>
  <si>
    <t>beris 3-Ring Gebiss, Zungenbogenstange hart, 120mm</t>
  </si>
  <si>
    <t>6527533-130</t>
  </si>
  <si>
    <t>beris 3-Ring Gebiss, Zungenbogenstange hart, 130mm</t>
  </si>
  <si>
    <t>6527533-140</t>
  </si>
  <si>
    <t>beris 3-Ring Gebiss, Zungenbogenstange hart, 140mm</t>
  </si>
  <si>
    <t>6527600-120</t>
  </si>
  <si>
    <t>Beris Prime egyenes háromkarikás zabla extra soft</t>
  </si>
  <si>
    <t>beris 3-Ring Gebiss, Prime, 120mm, extra soft</t>
  </si>
  <si>
    <t>6527600-130</t>
  </si>
  <si>
    <t>beris 3-Ring Gebiss, Prime, 130mm, extra soft</t>
  </si>
  <si>
    <t>6527600-140</t>
  </si>
  <si>
    <t>beris 3-Ring Gebiss, Prime, 140mm, extra soft</t>
  </si>
  <si>
    <t>6527711-130</t>
  </si>
  <si>
    <t>Beris konnex háromkarikás nyelvkerülős zabla soft</t>
  </si>
  <si>
    <t>beris 3-Ring Gebiss, Konnex Zungenbogen soft, 130mm</t>
  </si>
  <si>
    <t>6527711-140</t>
  </si>
  <si>
    <t>beris 3-Ring Gebiss, Konnex Zungenbogen soft, 140mm</t>
  </si>
  <si>
    <t>6527733-130</t>
  </si>
  <si>
    <t>Beris konnex háromkarikás nyelvkerülős zabla hard</t>
  </si>
  <si>
    <t>beris 3-Ring Gebiss, Konnex Zungenbogen hart, 130mm</t>
  </si>
  <si>
    <t>6527733-140</t>
  </si>
  <si>
    <t>beris 3-Ring Gebiss, Konnex Zungenbogen hart, 140mm</t>
  </si>
  <si>
    <t>6527822-125</t>
  </si>
  <si>
    <t>Beris egyszertört háromkarikás zabla medium</t>
  </si>
  <si>
    <t>beris 3-Ring, Einfach Gebrochen, 125mm</t>
  </si>
  <si>
    <t>beris 3-Ring</t>
  </si>
  <si>
    <t>6527822-135</t>
  </si>
  <si>
    <t>beris 3-Ring, Einfach Gebrochen, 135mm</t>
  </si>
  <si>
    <t>6527822-145</t>
  </si>
  <si>
    <t>beris 3-Ring, Einfach Gebrochen, 145mm</t>
  </si>
  <si>
    <t>6527922-125</t>
  </si>
  <si>
    <t>Beris kétszertört háromkarikás zabla medium</t>
  </si>
  <si>
    <t>beris 3-Ring, Doppelt Gebrochen, 125mm</t>
  </si>
  <si>
    <t>6527922-135</t>
  </si>
  <si>
    <t>beris 3-Ring, Doppelt Gebrochen, 135mm</t>
  </si>
  <si>
    <t>6527922-145</t>
  </si>
  <si>
    <t>beris 3-Ring, Doppelt Gebrochen, 145mm</t>
  </si>
  <si>
    <t>6530311-120</t>
  </si>
  <si>
    <t>beris Comfort egyenes kimblewick zabla soft</t>
  </si>
  <si>
    <t>beris Springkombikandare, Comfortstange soft, 120mm,</t>
  </si>
  <si>
    <t>beris Springkombikandare</t>
  </si>
  <si>
    <t>6530311-130</t>
  </si>
  <si>
    <t>beris Springkombikandare, Comfortstange soft, 130mm,</t>
  </si>
  <si>
    <t>6530311-140</t>
  </si>
  <si>
    <t>beris Springkombikandare, Comfortstange soft, 140mm,</t>
  </si>
  <si>
    <t>6530333-120</t>
  </si>
  <si>
    <t>beris Comfort egyenes kimblewick zabla hard</t>
  </si>
  <si>
    <t>beris Springkombikandare, Comfortstange hart, 120mm,</t>
  </si>
  <si>
    <t>6530333-130</t>
  </si>
  <si>
    <t>beris Springkombikandare, Comfortstange hart, 130mm,</t>
  </si>
  <si>
    <t>6530333-140</t>
  </si>
  <si>
    <t>beris Springkombikandare, Comfortstange hart, 140mm,</t>
  </si>
  <si>
    <t>6530411-130</t>
  </si>
  <si>
    <t>beris egyenes pillangó kimblewick zabla soft</t>
  </si>
  <si>
    <t>beris Springkombikandare, Schmetterlingsstange soft, 130mm,</t>
  </si>
  <si>
    <t>6530411-140</t>
  </si>
  <si>
    <t>beris Springkombikandare, Schmetterlingsstange soft, 140mm,</t>
  </si>
  <si>
    <t>6530511-120</t>
  </si>
  <si>
    <t>beris nyelvkerülős kimblewick zabla soft</t>
  </si>
  <si>
    <t>beris Springkombikandare, Zungenbogenstange soft, 120mm,</t>
  </si>
  <si>
    <t>6530511-130</t>
  </si>
  <si>
    <t>beris Springkombikandare, Zungenbogenstange soft, 130mm,</t>
  </si>
  <si>
    <t>6530511-140</t>
  </si>
  <si>
    <t>beris Springkombikandare, Zungenbogenstange soft, 140mm,</t>
  </si>
  <si>
    <t>6530533-120</t>
  </si>
  <si>
    <t>beris nyelvkerülős kimblewick zabla hard</t>
  </si>
  <si>
    <t>beris Springkombikandare, Zungenbogenstange hart, 120mm,</t>
  </si>
  <si>
    <t>6530533-130</t>
  </si>
  <si>
    <t>beris Springkombikandare, Zungenbogenstange hart, 130mm,</t>
  </si>
  <si>
    <t>6530533-140</t>
  </si>
  <si>
    <t>beris Springkombikandare, Zungenbogenstange hart, 140mm,</t>
  </si>
  <si>
    <t>6530811-130</t>
  </si>
  <si>
    <t>beris konnex nyelvkerülős kimblewick zabla soft</t>
  </si>
  <si>
    <t>beris Springkombikandare, Konnex Zungenbogen soft, 130mm,</t>
  </si>
  <si>
    <t>6530811-140</t>
  </si>
  <si>
    <t>beris Springkombikandare, Konnex Zungenbogen soft, 140mm,</t>
  </si>
  <si>
    <t>6530833-130</t>
  </si>
  <si>
    <t>beris konnex nyelvkerülős kimblewick zabla hard</t>
  </si>
  <si>
    <t>beris Springkombikandare, Konnex Zungenbogen hart, 130mm,</t>
  </si>
  <si>
    <t>6530833-140</t>
  </si>
  <si>
    <t>beris Springkombikandare, Konnex Zungenbogen hart, 140mm,</t>
  </si>
  <si>
    <t>6531311-130</t>
  </si>
  <si>
    <t>beris Comfort curb gag zabla soft</t>
  </si>
  <si>
    <t>beris Kombi, Comfortstange soft, 130mm</t>
  </si>
  <si>
    <t>beris Kombi</t>
  </si>
  <si>
    <t>6531311-140</t>
  </si>
  <si>
    <t>beris Kombi, Comfortstange soft, 140mm</t>
  </si>
  <si>
    <t>6531333-130</t>
  </si>
  <si>
    <t>beris Comfort curb gag zabla hard</t>
  </si>
  <si>
    <t>beris Kombi, Comfortstange hart, 130mm</t>
  </si>
  <si>
    <t>6531333-140</t>
  </si>
  <si>
    <t>beris Kombi, Comfortstange hart, 140mm</t>
  </si>
  <si>
    <t>6531411-130</t>
  </si>
  <si>
    <t>beris nyelvkerülős curb gag zabla soft</t>
  </si>
  <si>
    <t>beris Kombi, Zungenbogenstange soft, 130mm</t>
  </si>
  <si>
    <t>6531411-140</t>
  </si>
  <si>
    <t>beris Kombi, Zungenbogenstange soft, 140mm</t>
  </si>
  <si>
    <t>6531433-130</t>
  </si>
  <si>
    <t>beris nyelvkerülős curb gag zabla hard</t>
  </si>
  <si>
    <t>beris Kombi, Zungenbogenstange hart, 130mm</t>
  </si>
  <si>
    <t>6531433-140</t>
  </si>
  <si>
    <t>beris Kombi, Zungenbogenstange hart, 140mm</t>
  </si>
  <si>
    <t>6531611-130</t>
  </si>
  <si>
    <t>beris konnex nyelvkerülős curb gag zabla soft</t>
  </si>
  <si>
    <t>beris Kombi, Konnex Zungenbogen soft, 130mm</t>
  </si>
  <si>
    <t>6531611-140</t>
  </si>
  <si>
    <t>beris Kombi, Konnex Zungenbogen soft, 140mm</t>
  </si>
  <si>
    <t>6531633-130</t>
  </si>
  <si>
    <t>beris Kombi, Konnex Zungenbogen hart, 130mm</t>
  </si>
  <si>
    <t>6531633-140</t>
  </si>
  <si>
    <t>beris Kombi, Konnex Zungenbogen hart, 140mm</t>
  </si>
  <si>
    <t>6534216-14</t>
  </si>
  <si>
    <t>6534311-130</t>
  </si>
  <si>
    <t>beris Tandem comfort egyenes zabla soft</t>
  </si>
  <si>
    <t>beris Tandem, Comfortstange soft, 130mm</t>
  </si>
  <si>
    <t>beris Tandem</t>
  </si>
  <si>
    <t>6534311-140</t>
  </si>
  <si>
    <t>beris Tandem, Comfortstange soft, 140mm</t>
  </si>
  <si>
    <t>6534411-130</t>
  </si>
  <si>
    <t>beris Tandem nyelvkerülős zabla soft</t>
  </si>
  <si>
    <t>beris Tandem, Zungenbogenstange soft, 130mm</t>
  </si>
  <si>
    <t>6534411-140</t>
  </si>
  <si>
    <t>beris Tandem, Zungenbogenstange soft, 140mm</t>
  </si>
  <si>
    <t>6534433-130</t>
  </si>
  <si>
    <t>beris Tandem nyelvkerülős zabla hard</t>
  </si>
  <si>
    <t>beris Tandem, Zungenbogenstange hart, 130mm</t>
  </si>
  <si>
    <t>6534433-140</t>
  </si>
  <si>
    <t>beris Tandem, Zungenbogenstange hart, 140mm</t>
  </si>
  <si>
    <t>6534611-130</t>
  </si>
  <si>
    <t>beris Tandem konnex nyelvkerülős zabla soft</t>
  </si>
  <si>
    <t>beris Tandem, Konnex Zungenbogen soft, 130mm</t>
  </si>
  <si>
    <t>6534611-140</t>
  </si>
  <si>
    <t>beris Tandem, Konnex Zungenbogen soft, 140mm</t>
  </si>
  <si>
    <t>6534633-130</t>
  </si>
  <si>
    <t>beris Tandem konnex nyelvkerülős zabla hard</t>
  </si>
  <si>
    <t>beris Tandem, Konnex Zungenbogen hart, 130mm</t>
  </si>
  <si>
    <t>6534633-140</t>
  </si>
  <si>
    <t>beris Tandem, Konnex Zungenbogen hart, 140mm</t>
  </si>
  <si>
    <t>6535311-130</t>
  </si>
  <si>
    <t>beris Tandem US, Comfortstange soft, 130mm</t>
  </si>
  <si>
    <t>beris Tandem US</t>
  </si>
  <si>
    <t>6535311-140</t>
  </si>
  <si>
    <t>beris Tandem US, Comfortstange soft, 140mm</t>
  </si>
  <si>
    <t>6535333-130</t>
  </si>
  <si>
    <t>beris Tandem comfort egyenes zabla hard</t>
  </si>
  <si>
    <t>beris Tandem US, Comfortstange hart, 130mm</t>
  </si>
  <si>
    <t>6535333-140</t>
  </si>
  <si>
    <t>beris Tandem US, Comfortstange hart, 140mm</t>
  </si>
  <si>
    <t>6535411-130</t>
  </si>
  <si>
    <t>beris Tandem US, Zungenbogenstange soft, 130mm</t>
  </si>
  <si>
    <t>6535411-140</t>
  </si>
  <si>
    <t>beris Tandem US, Zungenbogenstange soft, 140mm</t>
  </si>
  <si>
    <t>6535433-130</t>
  </si>
  <si>
    <t>beris Tandem US, Zungenbogenstange hart, 130mm</t>
  </si>
  <si>
    <t>6535433-140</t>
  </si>
  <si>
    <t>beris Tandem US, Zungenbogenstange hart, 140mm</t>
  </si>
  <si>
    <t>6535500-130</t>
  </si>
  <si>
    <t>beris Tandem Prime egyenes zabla extra soft</t>
  </si>
  <si>
    <t>beris Tandem US, Prime extra soft, 130mm</t>
  </si>
  <si>
    <t>6535500-140</t>
  </si>
  <si>
    <t>beris Tandem US, Prime extra soft, 140mm</t>
  </si>
  <si>
    <t>6535611-130</t>
  </si>
  <si>
    <t>beris Tandem Konnex nyelvkerülős zabla soft</t>
  </si>
  <si>
    <t>beris Tandem US, Konnex Zungenbogen soft, 130mm</t>
  </si>
  <si>
    <t>6535611-140</t>
  </si>
  <si>
    <t>beris Tandem US, Konnex Zungenbogen soft, 140mm</t>
  </si>
  <si>
    <t>6536311-120</t>
  </si>
  <si>
    <t>beris Wassertrense, Lederstange Standard, soft, Ring 7,5cm, 120mm</t>
  </si>
  <si>
    <t>1113201-PON</t>
  </si>
  <si>
    <t xml:space="preserve"> PON</t>
  </si>
  <si>
    <t>Waldhausen memóriahabos nyeregemelő</t>
  </si>
  <si>
    <t>Sattelkissen Memory-Foam,schwarz, PON</t>
  </si>
  <si>
    <t>Nyeregemelő</t>
  </si>
  <si>
    <t>Egyenes(Nem emelt)</t>
  </si>
  <si>
    <t>Strapabíró anyagból készült ütéscsillapító nyeregbetét.
A memóriahabos töltelék optimálisan alkalmazkodik a ló hátához, és védelmet nyújt a nyomáspontok ellen. Semlegesíti a nyereg illeszkedésének kisebb hibáit. Övhurokkal ellátva.</t>
  </si>
  <si>
    <t>Sattelkissen Memory-Foam</t>
  </si>
  <si>
    <t>1113201-WB</t>
  </si>
  <si>
    <t>Sattelpad Memory Foam,schwarz, WB</t>
  </si>
  <si>
    <t>Sattelpad Memory Foam</t>
  </si>
  <si>
    <t xml:space="preserve">Waldhausen zselés nyeregemelő </t>
  </si>
  <si>
    <t>Gel-Pad mit Synthetik-Fell,schwarz</t>
  </si>
  <si>
    <t>Kiváló minőségű zselés nyeregemelő szintetikus báránybőrrel. Jobb tapadást biztosít, csökkenti a nyomást és enyhíti az ütődéseket. A szintetikus báránybőr az alján, elöl és hátul található.
A gélrész szellőzőnyílásai biztosítják az optimális légáramlást.</t>
  </si>
  <si>
    <t>Gel-Pad mit Synthetik-Fell</t>
  </si>
  <si>
    <t>Waldhausen Basic zselés nyeregemelő</t>
  </si>
  <si>
    <t>Gel-Pad, Basic,schwarz</t>
  </si>
  <si>
    <t>Gel-Pad</t>
  </si>
  <si>
    <t>WINTEC Comfort Pad Standard nyeregemelő</t>
  </si>
  <si>
    <t>Wintec Comfort Pad Standard,schwarz</t>
  </si>
  <si>
    <t>WINTEC</t>
  </si>
  <si>
    <t>Wintec Comfort Pad Standard</t>
  </si>
  <si>
    <t>Waldhausen bárányszőrös nyeregemelő</t>
  </si>
  <si>
    <t>Lammfell-Sattelkissen,schwarz</t>
  </si>
  <si>
    <t>Lammfell-Sattelkissen</t>
  </si>
  <si>
    <t>38409001-PON</t>
  </si>
  <si>
    <t>Waldhausen nyeregemelő szintetikus szőrmével</t>
  </si>
  <si>
    <t>Sattelkissen mit Synthetik-Fell,schwarz/natur, PON</t>
  </si>
  <si>
    <t>Sattelkissen mit Synthetik-Fell</t>
  </si>
  <si>
    <t>schwarz/natur</t>
  </si>
  <si>
    <t>38409000-PON</t>
  </si>
  <si>
    <t>Sattelkissen mit Synthetik-Fell,schwarz/schwarz, PON</t>
  </si>
  <si>
    <t>38409001-WB</t>
  </si>
  <si>
    <t>Sattelkissen mit Synthetik-Fell,schwarz/natur</t>
  </si>
  <si>
    <t>38409000-WB</t>
  </si>
  <si>
    <t>Sattelkissen mit Synthetik-Fell,schwarz/schwarz, WB</t>
  </si>
  <si>
    <t>2109101-2</t>
  </si>
  <si>
    <t>WINTEC Comfort Pad Plus elől emelt nyeregemelő</t>
  </si>
  <si>
    <t>Wintec Comfort Pad Plus Vorne,schwarz</t>
  </si>
  <si>
    <t>Elöl emelt</t>
  </si>
  <si>
    <t>Wintec Comfort Pad Plus Vorne</t>
  </si>
  <si>
    <t>Waldhausen Modern Rosé polárfásli szett</t>
  </si>
  <si>
    <t>Fleecebandagen modern rosé, nachtblau/roségold, WB, 4er Set</t>
  </si>
  <si>
    <t>Fásli</t>
  </si>
  <si>
    <t>Fleecebandagen modern rosé</t>
  </si>
  <si>
    <t>Fleecebandagen modern rosé,schwarz/roségold old, WB, 4er Set</t>
  </si>
  <si>
    <t>Waldhausen Florenz polár fásli</t>
  </si>
  <si>
    <t>Fleecebandagen Florenz, nachtblau</t>
  </si>
  <si>
    <t>Fleecebandagen Florenz</t>
  </si>
  <si>
    <t>Fleecebandagen Florenz, alpenblau</t>
  </si>
  <si>
    <t>Fleecebandagen Florenz, hibiskus</t>
  </si>
  <si>
    <t>Waldhausen polárfásli szett</t>
  </si>
  <si>
    <t>Elastik/Fleece Bandage Set = 4 Stk.,schwarz</t>
  </si>
  <si>
    <t>Kombinált fásli szett 150 cm minőségi 260 grammos polár anyagból és 150 cm rugalmas gumiból.</t>
  </si>
  <si>
    <t>Elastik/Fleece Bandage Set = 4 Stk.</t>
  </si>
  <si>
    <t xml:space="preserve"> Waldhausen elasztikus fásli szett</t>
  </si>
  <si>
    <t>Elastic Bandage Set = 4 Stk.,schwarz</t>
  </si>
  <si>
    <t>Elastic Bandage Set = 4 Stk.</t>
  </si>
  <si>
    <t>Elastic Bandage Set = 4 Stk., weiß</t>
  </si>
  <si>
    <t>Waldhausen fásli alátét szett</t>
  </si>
  <si>
    <t>Bandagierkissen mit Klett, 4er Set,schwarz</t>
  </si>
  <si>
    <t>Bandagierkissen mit Klett</t>
  </si>
  <si>
    <t>Bandagierkissen mit Klett, 4er Set, weiß</t>
  </si>
  <si>
    <t xml:space="preserve"> 3 m</t>
  </si>
  <si>
    <t>Waldhausen kötött fásli</t>
  </si>
  <si>
    <t>Strickbandage Paar,schwarz, 3 m</t>
  </si>
  <si>
    <t>Strickbandage Paar</t>
  </si>
  <si>
    <t xml:space="preserve"> Waldhausen polárfásli szett</t>
  </si>
  <si>
    <t>Fleecebandage Shetty Set=2 Paar,schwarz</t>
  </si>
  <si>
    <t>Fleecebandage Shetty Set=2 Paar</t>
  </si>
  <si>
    <t>Fleecebandage Shetty Set=2 Paar, weiß</t>
  </si>
  <si>
    <t>Fleecebandage Shetty Set=2 Paar, dunkelblau</t>
  </si>
  <si>
    <t>Fleecebandage Shetty Set=2 Paar, azalee</t>
  </si>
  <si>
    <t>Waldhausen Basic polárfásli szett</t>
  </si>
  <si>
    <t>Fleecebandage Basic,schwarz, WB, 4er-Set</t>
  </si>
  <si>
    <t>Fleecebandage Basic</t>
  </si>
  <si>
    <t>128800-PON</t>
  </si>
  <si>
    <t>Fleecebandage Basic,schwarz, PON, 4er-Set</t>
  </si>
  <si>
    <t>Fleecebandage Basic, weiß, WB, 4er-Set</t>
  </si>
  <si>
    <t>128802-PON</t>
  </si>
  <si>
    <t>Fleecebandage Basic, weiß, PON, 4er-Set</t>
  </si>
  <si>
    <t>Fleecebandage Basic, kreideblau, WB, 4er-Set</t>
  </si>
  <si>
    <t>Fleecebandage Basic, nachtblau, WB, 4er-Set</t>
  </si>
  <si>
    <t>Fleecebandage Basic, tannengrün, WB, 4er-Set</t>
  </si>
  <si>
    <t>Fleecebandage Basic, cranberry, WB, 4er-Set</t>
  </si>
  <si>
    <t>Fleecebandage Basic, alpenblau, WB, 4er-Set</t>
  </si>
  <si>
    <t>Waldhausen rugalmas fásli pántok</t>
  </si>
  <si>
    <t>Bandagenhalter auf Karte, 4er Set,schwarz</t>
  </si>
  <si>
    <t>Elasztikus szalagból és tépőzárral készült hurkok a kötszerek biztonságos rögzítéséhez.
Praktikus display kártyán szállítjuk.</t>
  </si>
  <si>
    <t>Bandagenhalter auf Karte</t>
  </si>
  <si>
    <t>Bandagenhalter auf Karte, 4er Set, weiß</t>
  </si>
  <si>
    <t>Waldhausen fáslitartó táska</t>
  </si>
  <si>
    <t>Bandagentasche</t>
  </si>
  <si>
    <t xml:space="preserve">4 darab fásli tárolására alkalmas táska. Az eleje hálós anyagból készült, a hátulja és oldalai ellenálló vászonból készültek.
Fogantyúval rendelkezik, hogy mindenhova könnyedén magával viheti. </t>
  </si>
  <si>
    <t>Bandagen Tasche, blau</t>
  </si>
  <si>
    <t>Bandagen Tasche</t>
  </si>
  <si>
    <t xml:space="preserve"> 28x36 cm</t>
  </si>
  <si>
    <t>Waldhausen Bretah fáslialátét 2 db</t>
  </si>
  <si>
    <t>Bandagierkissen Breath mit Klett, 28x36 cm, 2er Set,schwarz</t>
  </si>
  <si>
    <t>Bandagierkissen Breath mit Klett</t>
  </si>
  <si>
    <t xml:space="preserve"> 33x38 cm</t>
  </si>
  <si>
    <t>Bandagierkissen Breath mit Klett, 33x38 cm, 2er Set,schwarz</t>
  </si>
  <si>
    <t xml:space="preserve"> 33x45 cm</t>
  </si>
  <si>
    <t>Bandagierkissen Breath mit Klett, 33x45 cm, 2er Set,schwarz</t>
  </si>
  <si>
    <t xml:space="preserve"> 45x45 cm</t>
  </si>
  <si>
    <t>Bandagierkissen Breath mit Klett, 45x45 cm, 2er Set,schwarz</t>
  </si>
  <si>
    <t>Waldhausen 4db-os fáslialátét szett</t>
  </si>
  <si>
    <t>Bandagierkissen, 4 Stk,schwarz</t>
  </si>
  <si>
    <t>Bandagierkissen</t>
  </si>
  <si>
    <t>3852200-L</t>
  </si>
  <si>
    <t xml:space="preserve"> L</t>
  </si>
  <si>
    <t>Waldhausen istálló kamásli</t>
  </si>
  <si>
    <t>Stall- Wärmegamaschen,schwarz/schwarz, L</t>
  </si>
  <si>
    <t>Stall- Wärmegamaschen</t>
  </si>
  <si>
    <t>3852200-M</t>
  </si>
  <si>
    <t xml:space="preserve"> M</t>
  </si>
  <si>
    <t>Stall- Wärmegamaschen,schwarz/schwarz, M</t>
  </si>
  <si>
    <t>3852200-XL</t>
  </si>
  <si>
    <t xml:space="preserve"> XL</t>
  </si>
  <si>
    <t>Stall- Wärmegamaschen,schwarz/schwarz, XL</t>
  </si>
  <si>
    <t>3857201-L</t>
  </si>
  <si>
    <t>Waldhausen istálló kamásliba való fáslialátét</t>
  </si>
  <si>
    <t>Bandagierkissen für Stall- Wärmegamaschen,schwarz, L</t>
  </si>
  <si>
    <t>Bandagierkissen für Stall- Wärmegamaschen</t>
  </si>
  <si>
    <t>3857201-M</t>
  </si>
  <si>
    <t>Bandagierkissen für Stall- Wärmegamaschen,schwarz, M</t>
  </si>
  <si>
    <t>3857201-XL</t>
  </si>
  <si>
    <t>Bandagierkissen für Stall- Wärmegamaschen,schwarz, XL</t>
  </si>
  <si>
    <t>3252225-L</t>
  </si>
  <si>
    <t>ELT Montana könnyű télikabát</t>
  </si>
  <si>
    <t>Winter Lightweight Jacke Montana, Herren, tiefblau, L</t>
  </si>
  <si>
    <t>Férfi lovasruházat</t>
  </si>
  <si>
    <t>Férfi felsőruházat</t>
  </si>
  <si>
    <t>Férfi kabát</t>
  </si>
  <si>
    <t>Winter Lightweight Jacke Montana</t>
  </si>
  <si>
    <t>3252225-M</t>
  </si>
  <si>
    <t>Winter Lightweight Jacke Montana, Herren, tiefblau, M</t>
  </si>
  <si>
    <t>3252225-S</t>
  </si>
  <si>
    <t xml:space="preserve"> S</t>
  </si>
  <si>
    <t>Winter Lightweight Jacke Montana, Herren, tiefblau, S</t>
  </si>
  <si>
    <t>3252225-XL</t>
  </si>
  <si>
    <t>Winter Lightweight Jacke Montana, Herren, tiefblau, XL</t>
  </si>
  <si>
    <t>3252225-XXL</t>
  </si>
  <si>
    <t xml:space="preserve"> XXL</t>
  </si>
  <si>
    <t>Winter Lightweight Jacke Montana, Herren, tiefblau, XXL</t>
  </si>
  <si>
    <t>3252325-L</t>
  </si>
  <si>
    <t>ELT Missouri softshell-mix mellény</t>
  </si>
  <si>
    <t>Softshell-Mix Jacke Missouri, Herren, tiefblau, L</t>
  </si>
  <si>
    <t>Férfi mellény</t>
  </si>
  <si>
    <t>Softshell-Mix Jacke Missouri</t>
  </si>
  <si>
    <t>3252325-M</t>
  </si>
  <si>
    <t>Softshell-Mix Jacke Missouri, Herren, tiefblau, M</t>
  </si>
  <si>
    <t>3252325-S</t>
  </si>
  <si>
    <t>Softshell-Mix Jacke Missouri, Herren, tiefblau, S</t>
  </si>
  <si>
    <t>3252325-XL</t>
  </si>
  <si>
    <t>Softshell-Mix Jacke Missouri, Herren, tiefblau, XL</t>
  </si>
  <si>
    <t>3252325-XXL</t>
  </si>
  <si>
    <t>Softshell-Mix Jacke Missouri, Herren, tiefblau, XXL</t>
  </si>
  <si>
    <t>3252425-L</t>
  </si>
  <si>
    <t>ELT Maine softshell-mix mellény</t>
  </si>
  <si>
    <t>Softshell-Mix Weste Maine, Herren, tiefblau, L</t>
  </si>
  <si>
    <t>Softshell-Mix Weste Maine</t>
  </si>
  <si>
    <t>3252425-M</t>
  </si>
  <si>
    <t>Softshell-Mix Weste Maine, Herren, tiefblau, M</t>
  </si>
  <si>
    <t>3252425-S</t>
  </si>
  <si>
    <t>Softshell-Mix Weste Maine, Herren, tiefblau, S</t>
  </si>
  <si>
    <t>3252425-XL</t>
  </si>
  <si>
    <t>Softshell-Mix Weste Maine, Herren, tiefblau, XL</t>
  </si>
  <si>
    <t>3252425-XXL</t>
  </si>
  <si>
    <t>Softshell-Mix Weste Maine, Herren, tiefblau, XXL</t>
  </si>
  <si>
    <t>3252525-L</t>
  </si>
  <si>
    <t>ELT Michigan rövid ujjú póló</t>
  </si>
  <si>
    <t>Polo-Shirt Michigan, Herren, tiefblau, L</t>
  </si>
  <si>
    <t>Férfi rövid ujjú póló</t>
  </si>
  <si>
    <t>Polo-Shirt Michigan</t>
  </si>
  <si>
    <t>3252525-M</t>
  </si>
  <si>
    <t>Polo-Shirt Michigan, Herren, tiefblau, M</t>
  </si>
  <si>
    <t>3252525-S</t>
  </si>
  <si>
    <t>Polo-Shirt Michigan, Herren, tiefblau, S</t>
  </si>
  <si>
    <t>3252525-XL</t>
  </si>
  <si>
    <t>Polo-Shirt Michigan, Herren, tiefblau, XL</t>
  </si>
  <si>
    <t>3252525-XXL</t>
  </si>
  <si>
    <t>Polo-Shirt Michigan, Herren, tiefblau, XXL</t>
  </si>
  <si>
    <t>3255501-L</t>
  </si>
  <si>
    <t>ELT Maxim férfi lovaglókesztyű</t>
  </si>
  <si>
    <t>Reithandschuh Maxim, Herren,schwarz, L (8,5/9)</t>
  </si>
  <si>
    <t>Lovaglókesztyű</t>
  </si>
  <si>
    <t>Férfi lovaglókesztyű</t>
  </si>
  <si>
    <t>Reithandschuh Maxim</t>
  </si>
  <si>
    <t>3255501-M</t>
  </si>
  <si>
    <t>Reithandschuh Maxim, Herren,schwarz, M (7,5/8)</t>
  </si>
  <si>
    <t>3255501-XL</t>
  </si>
  <si>
    <t>XL</t>
  </si>
  <si>
    <t>Reithandschuh Maxim, Herren,schwarz, XL (9,5/10)</t>
  </si>
  <si>
    <t>3255501-XXL</t>
  </si>
  <si>
    <t>XXL</t>
  </si>
  <si>
    <t>Reithandschuh Maxim, Herren,schwarz, XXL (10,5)</t>
  </si>
  <si>
    <t>3252801-H46</t>
  </si>
  <si>
    <t>ELT Matteo Classic lovaglónadrág</t>
  </si>
  <si>
    <t>Reithose Matteo Classic, Herren,schwarz, Gr. 46</t>
  </si>
  <si>
    <t>Férfi lovaglónadrág</t>
  </si>
  <si>
    <t>Reithose Matteo Classic</t>
  </si>
  <si>
    <t>3252801-H48</t>
  </si>
  <si>
    <t>Reithose Matteo Classic, Herren,schwarz, Gr. 48</t>
  </si>
  <si>
    <t>3252801-H50</t>
  </si>
  <si>
    <t>Reithose Matteo Classic, Herren,schwarz, Gr. 50</t>
  </si>
  <si>
    <t>3252801-H52</t>
  </si>
  <si>
    <t>Reithose Matteo Classic, Herren,schwarz, Gr. 52</t>
  </si>
  <si>
    <t>3252801-H54</t>
  </si>
  <si>
    <t>Reithose Matteo Classic, Herren,schwarz, Gr. 54</t>
  </si>
  <si>
    <t>3252801-H56</t>
  </si>
  <si>
    <t>Reithose Matteo Classic, Herren,schwarz, Gr. 56</t>
  </si>
  <si>
    <t>3252825-H46</t>
  </si>
  <si>
    <t>Reithose Matteo Classic, Herren, tiefblau, Gr. 46</t>
  </si>
  <si>
    <t>3252825-H48</t>
  </si>
  <si>
    <t>Reithose Matteo Classic, Herren, tiefblau, Gr. 48</t>
  </si>
  <si>
    <t>3252825-H50</t>
  </si>
  <si>
    <t>Reithose Matteo Classic, Herren, tiefblau, Gr. 50</t>
  </si>
  <si>
    <t>3252825-H52</t>
  </si>
  <si>
    <t>Reithose Matteo Classic, Herren, tiefblau, Gr. 52</t>
  </si>
  <si>
    <t>3252825-H54</t>
  </si>
  <si>
    <t>Reithose Matteo Classic, Herren, tiefblau, Gr. 54</t>
  </si>
  <si>
    <t>3252825-H56</t>
  </si>
  <si>
    <t>Reithose Matteo Classic, Herren, tiefblau, Gr. 56</t>
  </si>
  <si>
    <t>3252902-H46</t>
  </si>
  <si>
    <t>ELT Mailo térd szilikonos lovaglónadrág</t>
  </si>
  <si>
    <t>Reithose Mailo Knie Silikon, Herren, weiß, Gr. 46</t>
  </si>
  <si>
    <t>Reithose Mailo Knie Silikon</t>
  </si>
  <si>
    <t>3252901-H46</t>
  </si>
  <si>
    <t>Reithose Mailo Knie Silikon, Herren,schwarz, Gr. 46</t>
  </si>
  <si>
    <t>3252902-H48</t>
  </si>
  <si>
    <t>Reithose Mailo Knie Silikon, Herren, weiß, Gr. 48</t>
  </si>
  <si>
    <t>3252901-H48</t>
  </si>
  <si>
    <t>Reithose Mailo Knie Silikon, Herren,schwarz, Gr. 48</t>
  </si>
  <si>
    <t>3252902-H50</t>
  </si>
  <si>
    <t>Reithose Mailo Knie Silikon, Herren, weiß, Gr. 50</t>
  </si>
  <si>
    <t>3252901-H50</t>
  </si>
  <si>
    <t>Reithose Mailo Knie Silikon, Herren,schwarz, Gr. 50</t>
  </si>
  <si>
    <t>3252902-H52</t>
  </si>
  <si>
    <t>Reithose Mailo Knie Silikon, Herren, weiß, Gr. 52</t>
  </si>
  <si>
    <t>3252901-H52</t>
  </si>
  <si>
    <t>Reithose Mailo Knie Silikon, Herren,schwarz, Gr. 52</t>
  </si>
  <si>
    <t>3252902-H54</t>
  </si>
  <si>
    <t>Reithose Mailo Knie Silikon, Herren, weiß, Gr. 54</t>
  </si>
  <si>
    <t>3252901-H54</t>
  </si>
  <si>
    <t>Reithose Mailo Knie Silikon, Herren,schwarz, Gr. 54</t>
  </si>
  <si>
    <t>3252902-H56</t>
  </si>
  <si>
    <t>Reithose Mailo Knie Silikon, Herren, weiß, Gr. 56</t>
  </si>
  <si>
    <t>3252901-H56</t>
  </si>
  <si>
    <t>Reithose Mailo Knie Silikon, Herren,schwarz, Gr. 56</t>
  </si>
  <si>
    <t>3252925-H46</t>
  </si>
  <si>
    <t>Reithose Mailo Knie Silikon, Herren, tiefblau, Gr. 46</t>
  </si>
  <si>
    <t>3252925-H48</t>
  </si>
  <si>
    <t>Reithose Mailo Knie Silikon, Herren, tiefblau, Gr. 48</t>
  </si>
  <si>
    <t>3252925-H50</t>
  </si>
  <si>
    <t>Reithose Mailo Knie Silikon, Herren, tiefblau, Gr. 50</t>
  </si>
  <si>
    <t>3252925-H52</t>
  </si>
  <si>
    <t>Reithose Mailo Knie Silikon, Herren, tiefblau, Gr. 52</t>
  </si>
  <si>
    <t>3252925-H54</t>
  </si>
  <si>
    <t>Reithose Mailo Knie Silikon, Herren, tiefblau, Gr. 54</t>
  </si>
  <si>
    <t>3252925-H56</t>
  </si>
  <si>
    <t>Reithose Mailo Knie Silikon, Herren, tiefblau, Gr. 56</t>
  </si>
  <si>
    <t>3253302-H46</t>
  </si>
  <si>
    <t>ELT Marc teliszilikonos  férfi lovaglónadrág</t>
  </si>
  <si>
    <t>Reithose Marc Silikon, Herren, weiß, Gr. 46</t>
  </si>
  <si>
    <t>Reithose Marc Silikon</t>
  </si>
  <si>
    <t>3253301-H46</t>
  </si>
  <si>
    <t>Reithose Marc Silikon, Herren,schwarz, Gr. 46</t>
  </si>
  <si>
    <t>3253302-H48</t>
  </si>
  <si>
    <t>Reithose Marc Silikon, Herren, weiß, Gr. 48</t>
  </si>
  <si>
    <t>3253301-H48</t>
  </si>
  <si>
    <t>Reithose Marc Silikon, Herren,schwarz, Gr. 48</t>
  </si>
  <si>
    <t>3253302-H50</t>
  </si>
  <si>
    <t>Reithose Marc Silikon, Herren, weiß, Gr. 50</t>
  </si>
  <si>
    <t>3253301-H50</t>
  </si>
  <si>
    <t>Reithose Marc Silikon, Herren,schwarz, Gr. 50</t>
  </si>
  <si>
    <t>3253302-H52</t>
  </si>
  <si>
    <t>Reithose Marc Silikon, Herren, weiß, Gr. 52</t>
  </si>
  <si>
    <t>3253301-H52</t>
  </si>
  <si>
    <t>Reithose Marc Silikon, Herren,schwarz, Gr. 52</t>
  </si>
  <si>
    <t>3253302-H54</t>
  </si>
  <si>
    <t>Reithose Marc Silikon, Herren, weiß, Gr. 54</t>
  </si>
  <si>
    <t>3253301-H54</t>
  </si>
  <si>
    <t>Reithose Marc Silikon, Herren,schwarz, Gr. 54</t>
  </si>
  <si>
    <t>3253302-H56</t>
  </si>
  <si>
    <t>Reithose Marc Silikon, Herren, weiß, Gr. 56</t>
  </si>
  <si>
    <t>3253301-H56</t>
  </si>
  <si>
    <t>Reithose Marc Silikon, Herren,schwarz, Gr. 56</t>
  </si>
  <si>
    <t>3253325-H46</t>
  </si>
  <si>
    <t>Reithose Marc Silikon, Herren, tiefblau, Gr. 46</t>
  </si>
  <si>
    <t>3253325-H48</t>
  </si>
  <si>
    <t>Reithose Marc Silikon, Herren, tiefblau, Gr. 48</t>
  </si>
  <si>
    <t>3253325-H50</t>
  </si>
  <si>
    <t>Reithose Marc Silikon, Herren, tiefblau, Gr. 50</t>
  </si>
  <si>
    <t>3253325-H52</t>
  </si>
  <si>
    <t>Reithose Marc Silikon, Herren, tiefblau, Gr. 52</t>
  </si>
  <si>
    <t>3253325-H54</t>
  </si>
  <si>
    <t>Reithose Marc Silikon, Herren, tiefblau, Gr. 54</t>
  </si>
  <si>
    <t>3253325-H56</t>
  </si>
  <si>
    <t>Reithose Marc Silikon, Herren, tiefblau, Gr. 56</t>
  </si>
  <si>
    <t>314901-L</t>
  </si>
  <si>
    <t>ELT Karo unisex lovaglózokni</t>
  </si>
  <si>
    <t>Reitsocken Karo,schwarz/jeansblau, L</t>
  </si>
  <si>
    <t>Férfi lovasruházat kiegészítők</t>
  </si>
  <si>
    <t>Férfi lovaglózokni</t>
  </si>
  <si>
    <t>Reitsocken Karo</t>
  </si>
  <si>
    <t>schwarz/jeansblau</t>
  </si>
  <si>
    <t>fekte/farmerkék</t>
  </si>
  <si>
    <t>314901-M</t>
  </si>
  <si>
    <t>Reitsocken Karo,schwarz/jeansblau, M</t>
  </si>
  <si>
    <t>314901-S</t>
  </si>
  <si>
    <t>Reitsocken Karo,schwarz/jeansblau, S</t>
  </si>
  <si>
    <t>314921-L</t>
  </si>
  <si>
    <t>Reitsocken Karo,schwarz/milch, L</t>
  </si>
  <si>
    <t>schwarz/milch</t>
  </si>
  <si>
    <t>fekte/tejfehér</t>
  </si>
  <si>
    <t>314921-M</t>
  </si>
  <si>
    <t>Reitsocken Karo,schwarz/milch, M</t>
  </si>
  <si>
    <t>314921-S</t>
  </si>
  <si>
    <t>Reitsocken Karo,schwarz/milch, S</t>
  </si>
  <si>
    <t>314941-L</t>
  </si>
  <si>
    <t>Reitsocken Karo,schwarz/kreideblau, L</t>
  </si>
  <si>
    <t>schwarz/kreideblau</t>
  </si>
  <si>
    <t>fekte/krétakék</t>
  </si>
  <si>
    <t>314941-M</t>
  </si>
  <si>
    <t>314941-S</t>
  </si>
  <si>
    <t>3150201-L</t>
  </si>
  <si>
    <t>ELT Royal unisex lovaglózokni</t>
  </si>
  <si>
    <t>Reitsocken Royal,schwarz, L</t>
  </si>
  <si>
    <t>Reitsocken Royal</t>
  </si>
  <si>
    <t>fekete</t>
  </si>
  <si>
    <t>3150201-M</t>
  </si>
  <si>
    <t>3150201-S</t>
  </si>
  <si>
    <t>3150211-L</t>
  </si>
  <si>
    <t>Reitsocken Royal, granitgrau, L</t>
  </si>
  <si>
    <t>granitgrau</t>
  </si>
  <si>
    <t>sötétszürke</t>
  </si>
  <si>
    <t>3150211-S</t>
  </si>
  <si>
    <t>3235255-L</t>
  </si>
  <si>
    <t xml:space="preserve">ELT Athletic unisex lovaglózokni 3 pár </t>
  </si>
  <si>
    <t>Reitsocken Athletic, nachtblau, L</t>
  </si>
  <si>
    <t>- Divatos térdzokni könnyű nejlon minőségben, légáteresztő
- Első osztályú viselési kényelem meleg hőmérsékletben is
- Lófej sziluett kontrasztos színben
- 3 pár/csomag
Anyag:
kék/kék: 97% poliamid, 3% elasztán
Kék/szürke: 80% poliamid, 3% elasztán, 17% polipropilén
Kék/Taupe: 97% poliamid, 3% elasztán</t>
  </si>
  <si>
    <t>Reitsocken Athletic</t>
  </si>
  <si>
    <t>éjkék</t>
  </si>
  <si>
    <t>3235255-M</t>
  </si>
  <si>
    <t>3235255-S</t>
  </si>
  <si>
    <t>3254901-L</t>
  </si>
  <si>
    <t xml:space="preserve"> L (43-46)</t>
  </si>
  <si>
    <t>ELT Merino unisex lovaglózokni</t>
  </si>
  <si>
    <t>Reitsocken Merino, Unisex,schwarz, L (43-46)</t>
  </si>
  <si>
    <t>Reitsocken Merino</t>
  </si>
  <si>
    <t>3254901-M</t>
  </si>
  <si>
    <t xml:space="preserve"> M (39-42)</t>
  </si>
  <si>
    <t>Reitsocken Merino, Unisex,schwarz, M (39-42)</t>
  </si>
  <si>
    <t>Waldhausen Griffy futószár</t>
  </si>
  <si>
    <t>Longierleine Griffy,schwarz</t>
  </si>
  <si>
    <t>Futószárazás, lókiképzés</t>
  </si>
  <si>
    <t>Futószár</t>
  </si>
  <si>
    <t>Longierleine Griffy</t>
  </si>
  <si>
    <t>Longierleine Griffy, weiß</t>
  </si>
  <si>
    <t>Longierleine Griffy, grau/schwarz</t>
  </si>
  <si>
    <t>Longierleine Griffy, azurblau</t>
  </si>
  <si>
    <t>azurblau</t>
  </si>
  <si>
    <t>Longierleine Griffy, tannengrün</t>
  </si>
  <si>
    <t>STAR futószár</t>
  </si>
  <si>
    <t>Longierleine Star, braun</t>
  </si>
  <si>
    <t>Longierleine Star</t>
  </si>
  <si>
    <t>Longierleine Star,schwarz</t>
  </si>
  <si>
    <t xml:space="preserve"> ca. 8 m</t>
  </si>
  <si>
    <t>STAR gurtnis futószár</t>
  </si>
  <si>
    <t>Longierleine Star ohne Wirbel und Stege,schwarz, ca. 8 m</t>
  </si>
  <si>
    <t>Longierleine Star ohne Wirbel und Stege</t>
  </si>
  <si>
    <t>Waldhausen Rosé futószár</t>
  </si>
  <si>
    <t>Longierleine Rosé,schwarz</t>
  </si>
  <si>
    <t>Longierleine Rosé</t>
  </si>
  <si>
    <t>Waldhausen jutalomfalat táska</t>
  </si>
  <si>
    <t>Leckerli-Beutel,schwarz</t>
  </si>
  <si>
    <t>Futószárazás, lókiképzés egyéb kiegészítők</t>
  </si>
  <si>
    <t>Leckerli-Beutel</t>
  </si>
  <si>
    <t>840401-18</t>
  </si>
  <si>
    <t xml:space="preserve"> 18 cm</t>
  </si>
  <si>
    <t>Waldhausen szakál futószárazáshoz 18 cm</t>
  </si>
  <si>
    <t>Longierbrille,schwarz, 18 cm</t>
  </si>
  <si>
    <t>Longierbrille</t>
  </si>
  <si>
    <t>840401-25</t>
  </si>
  <si>
    <t xml:space="preserve"> 25 cm</t>
  </si>
  <si>
    <t>Waldhausen szakál futószárazáshoz 25 cm</t>
  </si>
  <si>
    <t>Longierbrille,schwarz, 25 cm</t>
  </si>
  <si>
    <t>840417-18</t>
  </si>
  <si>
    <t>Waldhausen dupla karikás szakál futószárazáshoz 18 cm</t>
  </si>
  <si>
    <t>Longierbrille Double,schwarz, 18 cm</t>
  </si>
  <si>
    <t xml:space="preserve">Futószárazó szakáll két karabinerrel, középen két D-gyűrűvel. </t>
  </si>
  <si>
    <t>Longierbrille Double</t>
  </si>
  <si>
    <t>840417-25</t>
  </si>
  <si>
    <t>Waldhausen dupla karikás szakál futószárazáshoz 25 cm</t>
  </si>
  <si>
    <t>Longierbrille Double,schwarz, 25 cm</t>
  </si>
  <si>
    <t>840450-25</t>
  </si>
  <si>
    <t>Longierbrille, azurblau, 25 cm</t>
  </si>
  <si>
    <t>840464-25</t>
  </si>
  <si>
    <t>Longierbrille, tannengrün, 25 cm</t>
  </si>
  <si>
    <t>Waldhausen szakál futószárazáshoz</t>
  </si>
  <si>
    <t>Longierbrille mit Wirbel,schwarz</t>
  </si>
  <si>
    <t>Futószárazó szakáll két karabinerrel és közepén D-gyűrűvel.</t>
  </si>
  <si>
    <t>Longierbrille mit Wirbel</t>
  </si>
  <si>
    <t>840601-25</t>
  </si>
  <si>
    <t>Waldhausen Rosé szakál futószárazáshoz</t>
  </si>
  <si>
    <t>Longierbrille, Rosé,schwarz, 25 cm</t>
  </si>
  <si>
    <t>1904801-PON</t>
  </si>
  <si>
    <t>Waldhausen futószárazó heveder</t>
  </si>
  <si>
    <t>Longiergurt Nylon,schwarz, Pony</t>
  </si>
  <si>
    <t>Futószárazó heveder</t>
  </si>
  <si>
    <t>Longiergurt Nylon</t>
  </si>
  <si>
    <t>1904801-WB</t>
  </si>
  <si>
    <t>Longiergurt Nylon,schwarz, WB</t>
  </si>
  <si>
    <t>1907201-PON</t>
  </si>
  <si>
    <t>Waldhausen Rosé futószárazó heveder</t>
  </si>
  <si>
    <t>Longiergurt Supersoft Rosé,schwarz, Pony</t>
  </si>
  <si>
    <t>Longiergurt Supersoft Rosé</t>
  </si>
  <si>
    <t>1907201-WB</t>
  </si>
  <si>
    <t>Longiergurt Supersoft Rosé,schwarz, WB</t>
  </si>
  <si>
    <t>1907301-PON</t>
  </si>
  <si>
    <t>Waldhausen Supersoft futószárazó heveder</t>
  </si>
  <si>
    <t>Longiergurt Supersoft,schwarz, Pony</t>
  </si>
  <si>
    <t>Longiergurt Supersoft</t>
  </si>
  <si>
    <t>1907301-WB</t>
  </si>
  <si>
    <t>Longiergurt Supersoft,schwarz, WB</t>
  </si>
  <si>
    <t>38514001-PON</t>
  </si>
  <si>
    <t>Waldhausen marvédő alátét futószárazó hevederhez</t>
  </si>
  <si>
    <t>Longiergurtunterlage,schwarz, Pony</t>
  </si>
  <si>
    <t>Longiergurtunterlage</t>
  </si>
  <si>
    <t>38514001-WB</t>
  </si>
  <si>
    <t>Longiergurtunterlage,schwarz</t>
  </si>
  <si>
    <t>3854401-PON</t>
  </si>
  <si>
    <t>Waldhausen memóriahabos futószárazó heveder alátét</t>
  </si>
  <si>
    <t>Longiergurt-Unterlage  Memory Schaum,schwarz, Pony</t>
  </si>
  <si>
    <t>Longiergurt-Unterlage  Memory Schaum</t>
  </si>
  <si>
    <t>3854401-WB</t>
  </si>
  <si>
    <t>Longiergurt-Unterlage  Memory Schaum,schwarz</t>
  </si>
  <si>
    <t>608001-PON</t>
  </si>
  <si>
    <t>STAR voltizs heveder</t>
  </si>
  <si>
    <t>Longier- und Voltigiergurt,schwarz, Pony</t>
  </si>
  <si>
    <t>Longier- und Voltigiergurt</t>
  </si>
  <si>
    <t>608001-WB</t>
  </si>
  <si>
    <t>Longier- und Voltigiergurt,schwarz, WB</t>
  </si>
  <si>
    <t>Waldhausen Training voltizs heveder</t>
  </si>
  <si>
    <t>Voltigiergurt Training,schwarz, WB</t>
  </si>
  <si>
    <t>Voltigiergurt Training</t>
  </si>
  <si>
    <t>Voltigiergurt Training, weiß, WB</t>
  </si>
  <si>
    <t>801201-PON</t>
  </si>
  <si>
    <t>Waldhausen Soft futószárazó heveder</t>
  </si>
  <si>
    <t>Longiergurt Soft,schwarz, Pony</t>
  </si>
  <si>
    <t>Longiergurt Soft</t>
  </si>
  <si>
    <t>801201-WB</t>
  </si>
  <si>
    <t>Longiergurt Soft,schwarz, WB</t>
  </si>
  <si>
    <t>810801-WB</t>
  </si>
  <si>
    <t>Waldhausen bőr futószárazó heveder</t>
  </si>
  <si>
    <t>Longiergurt Leder,schwarz, WB</t>
  </si>
  <si>
    <t>Longiergurt Leder</t>
  </si>
  <si>
    <t>8114001-PON</t>
  </si>
  <si>
    <t>Waldhausen szőrmés futószárazó heveder</t>
  </si>
  <si>
    <t>Longiergurt Teddyfleece,schwarz, Pony</t>
  </si>
  <si>
    <t>Longiergurt Teddyfleece</t>
  </si>
  <si>
    <t>8114001-SH</t>
  </si>
  <si>
    <t xml:space="preserve"> Shetty</t>
  </si>
  <si>
    <t>Longiergurt Teddyfleece,schwarz, Shetty</t>
  </si>
  <si>
    <t>8114001-WB</t>
  </si>
  <si>
    <t>Longiergurt Teddyfleece,schwarz, WB</t>
  </si>
  <si>
    <t>8114201-PON</t>
  </si>
  <si>
    <t>Waldhausen voltizs heveder</t>
  </si>
  <si>
    <t>Longier- und Voltigiergurt, synthetik,schwarz, Pony</t>
  </si>
  <si>
    <t>8114201-WB</t>
  </si>
  <si>
    <t>Longier- und Voltigiergurt, synthetik,schwarz, WB</t>
  </si>
  <si>
    <t>8114301-SH</t>
  </si>
  <si>
    <t xml:space="preserve"> SH</t>
  </si>
  <si>
    <t>STAR futószárazó heveder kapaszkodóval</t>
  </si>
  <si>
    <t>Longiergurt mit Handgriff, synthetik,schwarz, SH</t>
  </si>
  <si>
    <t>Longiergurt mit Handgriff</t>
  </si>
  <si>
    <t>8114301-WB</t>
  </si>
  <si>
    <t>Longiergurt mit Handgriff, synthetik,schwarz, WB</t>
  </si>
  <si>
    <t>8114410-PON</t>
  </si>
  <si>
    <t>Waldhausen voltizsheveder</t>
  </si>
  <si>
    <t>Longiergurt mit zwei Handgriffen, synthetik,schwarz/grau, Pony</t>
  </si>
  <si>
    <t>Bőrből készült heveder mindkét oldalán csattal, bőrborítású fogantyúkkal a biztonságos futószárazáshoz gyerekekkel vagy felnőttekkel, optimális testkontaktus mellett, nyereg nélkül. Téglalap alakú gyűrűkkel, amelyekbe kengyelhevedereket lehet csatolni, 6 gyűrűvel a segédgyeplő rögzítésére.</t>
  </si>
  <si>
    <t>Longiergurt mit zwei Handgriffen</t>
  </si>
  <si>
    <t>schwarz/grau</t>
  </si>
  <si>
    <t>8114410-SH</t>
  </si>
  <si>
    <t>Longiergurt mit zwei Handgriffen, synthetik,schwarz/grau, Shetty</t>
  </si>
  <si>
    <t>8114410-WB</t>
  </si>
  <si>
    <t>Longiergurt mit zwei Handgriffen, synthetik,schwarz/grau, WB</t>
  </si>
  <si>
    <t>8114463-PON</t>
  </si>
  <si>
    <t>Longiergurt mit zwei Handgriffen, synthetik,schwarz/rosarot, Pony</t>
  </si>
  <si>
    <t>schwarz/rosarot</t>
  </si>
  <si>
    <t>8114463-SH</t>
  </si>
  <si>
    <t>Longiergurt mit zwei Handgriffen, synthetik,schwarz/rosarot, Shetty</t>
  </si>
  <si>
    <t>1110502-WB</t>
  </si>
  <si>
    <t>Waldhausen Competition fülvédő</t>
  </si>
  <si>
    <t>Fliegenohren Competition, weiß, WB</t>
  </si>
  <si>
    <t>Légy elleni védelem</t>
  </si>
  <si>
    <t>Fülvédő</t>
  </si>
  <si>
    <t>Elegáns légyfülek csillogó szalaggal, hogy passzoljanak a Competition nyeregbetétünkhöz. A fülek sima pamut keverékből készültek, a homlokrész horgolt.</t>
  </si>
  <si>
    <t>Fliegenohren Competition</t>
  </si>
  <si>
    <t>1110501-WB</t>
  </si>
  <si>
    <t>Fliegenohren Competition,schwarz/schwarz, WB</t>
  </si>
  <si>
    <t>1110523-WB</t>
  </si>
  <si>
    <t>Fliegenohren Competition, aschgrau, WB</t>
  </si>
  <si>
    <t>1110547-WB</t>
  </si>
  <si>
    <t>Fliegenohren Competition, burgunderrot/silber, WB</t>
  </si>
  <si>
    <t>burgunderrot/silber</t>
  </si>
  <si>
    <t>1110541-WB</t>
  </si>
  <si>
    <t>Fliegenohren Competition,kreideblau, WB</t>
  </si>
  <si>
    <t>1110555-WB</t>
  </si>
  <si>
    <t>Fliegenohren Competition, nachtblau, WB</t>
  </si>
  <si>
    <t>1110564-WB</t>
  </si>
  <si>
    <t>Fliegenohren Competition, tannengrün, WB</t>
  </si>
  <si>
    <t>1111605-WB</t>
  </si>
  <si>
    <t>Waldhausen Quiet fülvédő</t>
  </si>
  <si>
    <t>Fliegenohren Quiet, nachtblau, WB</t>
  </si>
  <si>
    <t>Fülvédő hangelnyelő anyaggal bélelve.
Kifejezetten a zajra érzékeny lovak számára készült. Ráadásul a szőtt csillogó cérna szemet gyönyörködtetővé teszi ezt a fülvédőt.</t>
  </si>
  <si>
    <t>Fliegenohren Quiet</t>
  </si>
  <si>
    <t>1111601-WB</t>
  </si>
  <si>
    <t>Fliegenohren Quiet,schwarz, WB</t>
  </si>
  <si>
    <t>1115305-VB</t>
  </si>
  <si>
    <t>Waldhausen Modern Rosé fülvédő</t>
  </si>
  <si>
    <t>Fliegenohren modern rosé, nachtblau/roségold, VB</t>
  </si>
  <si>
    <t>Minőségi fülvédő a modern Rosé kollekciónkhoz. Egy kis fémlemez, valamint egy rózsaarany vagy aranyszínű zsinór szegély biztosítja az elegáns megjelenést.</t>
  </si>
  <si>
    <t>Fliegenohren modern rosé</t>
  </si>
  <si>
    <t>1115301-VB</t>
  </si>
  <si>
    <t>Fliegenohren modern rosé,schwarz/roségold old, VB</t>
  </si>
  <si>
    <t>1115305-WB</t>
  </si>
  <si>
    <t>Fliegenohren modern rosé, nachtblau/roségold, WB</t>
  </si>
  <si>
    <t>1115301-WB</t>
  </si>
  <si>
    <t>Fliegenohren modern rosé,schwarz/roségold old, WB</t>
  </si>
  <si>
    <t>1116541-WB</t>
  </si>
  <si>
    <t xml:space="preserve">Waldhausen Pegasusfülvédő </t>
  </si>
  <si>
    <t>Fliegenohren Pegasus, kreideblau, WB</t>
  </si>
  <si>
    <t>Kiváló minőségű fülvédő. Ezüst fémlogó és két dekoratív zsinór gondoskodik az elegáns megjelenésről.
Illik a Pegasus kollekciónkhoz.</t>
  </si>
  <si>
    <t>Fliegenohren Pegasus</t>
  </si>
  <si>
    <t>1117305-VB</t>
  </si>
  <si>
    <t>Waldhausen Florenz fülvédő</t>
  </si>
  <si>
    <t>Fliegenohren Florenz, nachtblau, VB</t>
  </si>
  <si>
    <t>A rugalmas anyagból készült fülvédő optimális kényelmet biztosít lovának. A fülek fodros szegéllyel vannak díszítve.
Illik a Florence kollekciónkhoz.</t>
  </si>
  <si>
    <t>Fliegenohren Florenz</t>
  </si>
  <si>
    <t>1117305-WB</t>
  </si>
  <si>
    <t>Fliegenohren Florenz, nachtblau, WB</t>
  </si>
  <si>
    <t>1117397-WB</t>
  </si>
  <si>
    <t>Fliegenohren Florenz, alpenlbau, WB</t>
  </si>
  <si>
    <t>alpenlbau</t>
  </si>
  <si>
    <t>1117395-WB</t>
  </si>
  <si>
    <t>Fliegenohren Florenz, hibiskus, WB</t>
  </si>
  <si>
    <t>1118202-PON</t>
  </si>
  <si>
    <t>Waldhausen Basic fülvédő</t>
  </si>
  <si>
    <t>Fliegenohren Basic, weiß, PON</t>
  </si>
  <si>
    <t>Waldhausen Basic fülvédő rengtegeg népszerű színben a legkisebbektől a legnagyobbakig. Optimális viselési kényelem a puha és rugalmas poliészter anyagnak köszönhetően.
A homlokrésze horgolt, és hozzá színben passzoló dekorzsinórral van díszítve. Jól szellőző légáteresztő fülrészekkel.</t>
  </si>
  <si>
    <t>Fliegenohren Basic</t>
  </si>
  <si>
    <t>1118201-PON</t>
  </si>
  <si>
    <t>Fliegenohren Basic,schwarz, PON</t>
  </si>
  <si>
    <t>1118205-VB</t>
  </si>
  <si>
    <t>Fliegenohren Basic, nachtblau, VB</t>
  </si>
  <si>
    <t>1118202-VB</t>
  </si>
  <si>
    <t>Fliegenohren Basic, weiß, VB</t>
  </si>
  <si>
    <t>1118201-VB</t>
  </si>
  <si>
    <t>Fliegenohren Basic,schwarz, VB</t>
  </si>
  <si>
    <t>1118205-WB</t>
  </si>
  <si>
    <t>Fliegenohren Basic, nachtblau, WB</t>
  </si>
  <si>
    <t>1118202-WB</t>
  </si>
  <si>
    <t>Fliegenohren Basic, weiß, WB</t>
  </si>
  <si>
    <t>1118201-WB</t>
  </si>
  <si>
    <t>Fliegenohren Basic,schwarz, WB</t>
  </si>
  <si>
    <t>1118210-VB</t>
  </si>
  <si>
    <t>Fliegenohren Basic, grau, VB</t>
  </si>
  <si>
    <t>1118210-WB</t>
  </si>
  <si>
    <t>Fliegenohren Basic, grau, WB</t>
  </si>
  <si>
    <t>1118264-VB</t>
  </si>
  <si>
    <t>Fliegenohren Basic, tannengrün, VB</t>
  </si>
  <si>
    <t>1118264-WB</t>
  </si>
  <si>
    <t>Fliegenohren Basic, tannengrün, WB</t>
  </si>
  <si>
    <t>1119256-PON</t>
  </si>
  <si>
    <t>Waldhausen Lucky fülvédő</t>
  </si>
  <si>
    <t>Fliegenohren Lucky, nachtblau, Pony</t>
  </si>
  <si>
    <t>Optimális viselési kényelem a puha, rugalmas poliészter szövésnek köszönhetően. A homlokrész horgolt, és rózsaszín díszítő zsinórral, valamint a csillogó Lucky Heart logóval van lezárva.
Különösen légáteresztő hálós fülekkel.</t>
  </si>
  <si>
    <t>Fliegenohren Lucky</t>
  </si>
  <si>
    <t>1119256-SH</t>
  </si>
  <si>
    <t>Fliegenohren Lucky, nachtblau, Shetty</t>
  </si>
  <si>
    <t>1119256-VB</t>
  </si>
  <si>
    <t>Fliegenohren Lucky, nachtblau, VB</t>
  </si>
  <si>
    <t>1119256-WB</t>
  </si>
  <si>
    <t>Fliegenohren Lucky, nachtblau, WB</t>
  </si>
  <si>
    <t>1119405-WB</t>
  </si>
  <si>
    <t>Waldhausen Elegant fülvédő</t>
  </si>
  <si>
    <t>Fliegenohren Elegant, nachtblau, WB</t>
  </si>
  <si>
    <t xml:space="preserve">Optimális viselési kényelem a puha és rugalmas poliészter anyagnak köszönhetően. A homlokrész horgolt és háromszínű díszzsinórral van lezárva.
Elasztikus fülekkel. </t>
  </si>
  <si>
    <t>Fliegenohren Elegant</t>
  </si>
  <si>
    <t>1119497-WB</t>
  </si>
  <si>
    <t>Fliegenohren Elegant, alpenblau, WB</t>
  </si>
  <si>
    <t>1119495-WB</t>
  </si>
  <si>
    <t>Fliegenohren Elegant, hibiscus, WB</t>
  </si>
  <si>
    <t>hibiscus</t>
  </si>
  <si>
    <t>6529311-130</t>
  </si>
  <si>
    <t>Beris comfort egyenes gag  zabla soft</t>
  </si>
  <si>
    <t>beris Aufziehtrense, Comfortstange soft, 130mm</t>
  </si>
  <si>
    <t>Gag zabla</t>
  </si>
  <si>
    <t>beris Aufziehtrense</t>
  </si>
  <si>
    <t>6529311-140</t>
  </si>
  <si>
    <t>beris Aufziehtrense, Comfortstange soft, 140mm</t>
  </si>
  <si>
    <t>6529333-130</t>
  </si>
  <si>
    <t>Beris comfort egyenes gag  zabla hard</t>
  </si>
  <si>
    <t>beris Aufziehtrense, Comfortstange hart, 130mm</t>
  </si>
  <si>
    <t>6529333-140</t>
  </si>
  <si>
    <t>beris Aufziehtrense, Comfortstange hart, 140mm</t>
  </si>
  <si>
    <t>6529411-130</t>
  </si>
  <si>
    <t>Beris nyelvkerülős gag zabla soft</t>
  </si>
  <si>
    <t>beris Aufziehtrense, Zungenbogenstange soft, 130mm</t>
  </si>
  <si>
    <t>6529411-140</t>
  </si>
  <si>
    <t>beris Aufziehtrense, Zungenbogenstange soft, 140mm</t>
  </si>
  <si>
    <t>6529433-130</t>
  </si>
  <si>
    <t>Beris nyelvkerülős gag zabla hard</t>
  </si>
  <si>
    <t>beris Aufziehtrense, Zungenbogenstange hart, 130mm</t>
  </si>
  <si>
    <t>6529433-140</t>
  </si>
  <si>
    <t>beris Aufziehtrense, Zungenbogenstange hart, 140mm</t>
  </si>
  <si>
    <t>6529511-130</t>
  </si>
  <si>
    <t>Beris  egyenes oliv gag  zabla soft</t>
  </si>
  <si>
    <t>beris Aufziehtrense, Olivenkopfstange soft, 130mm</t>
  </si>
  <si>
    <t>6529511-140</t>
  </si>
  <si>
    <t>beris Aufziehtrense, Olivenkopfstange soft, 140mm</t>
  </si>
  <si>
    <t>6529522-130</t>
  </si>
  <si>
    <t>Beris  egyenes oliv gag  zabla medium</t>
  </si>
  <si>
    <t>beris Aufziehtrense, Olivenkopfstange medium, 130mm</t>
  </si>
  <si>
    <t>6529522-140</t>
  </si>
  <si>
    <t>beris Aufziehtrense, Olivenkopfstange medium, 140mm</t>
  </si>
  <si>
    <t>6529533-130</t>
  </si>
  <si>
    <t>Beris  egyenes oliv gag  zabla hard</t>
  </si>
  <si>
    <t>beris Aufziehtrense, Olivenkopfstange hart, 130mm</t>
  </si>
  <si>
    <t>6529533-140</t>
  </si>
  <si>
    <t>beris Aufziehtrense, Olivenkopfstange hart, 140mm</t>
  </si>
  <si>
    <t>6529600-120</t>
  </si>
  <si>
    <t>Beris Prime egyenes gag zabla extra soft</t>
  </si>
  <si>
    <t>beris Aufziehtrense, Prime extra soft, 120mm</t>
  </si>
  <si>
    <t>6529600-130</t>
  </si>
  <si>
    <t>beris Aufziehtrense, Prime extra soft, 130mm</t>
  </si>
  <si>
    <t>6529600-140</t>
  </si>
  <si>
    <t>beris Aufziehtrense, Prime extra soft, 140mm</t>
  </si>
  <si>
    <t>6529711-130</t>
  </si>
  <si>
    <t>Beris Konnex nyelvkerülős gag zabla soft</t>
  </si>
  <si>
    <t>beris Aufziehtrense, Konnex Zungenbogen soft, 130mm</t>
  </si>
  <si>
    <t>6529711-140</t>
  </si>
  <si>
    <t>beris Aufziehtrense, Konnex Zungenbogen soft, 140mm</t>
  </si>
  <si>
    <t>6529733-130</t>
  </si>
  <si>
    <t>Beris Konnex nyelvkerülős zabla kemény</t>
  </si>
  <si>
    <t>beris Aufziehtrense, Konnex Zungenbogen hart, 130mm</t>
  </si>
  <si>
    <t>6529733-140</t>
  </si>
  <si>
    <t>beris Aufziehtrense, Konnex Zungenbogen hart, 140mm</t>
  </si>
  <si>
    <t>2148101-EL</t>
  </si>
  <si>
    <t>Erw. L</t>
  </si>
  <si>
    <t>SWING P06 gerincvédő</t>
  </si>
  <si>
    <t>Swing Rückenprotektor P06,schwarz, Gr. Erw. L</t>
  </si>
  <si>
    <t>SWING</t>
  </si>
  <si>
    <t>Védőfelszerelés</t>
  </si>
  <si>
    <t>Gerincvédő</t>
  </si>
  <si>
    <t>Felnőtt gerincvédő</t>
  </si>
  <si>
    <t>A SWING hátvédők új generációját, a P06 generációt az optimális viselési kényelem jellemzi, miközben a lehető legnagyobb védelmet nyújtja gerincének és farokcsontjának.
- EU által jóváhagyott gerincvédelem (megfelel az EN 1621-2:2014 motorkerékpár-szabványnak)
- Magas szintű gerinc és farokcsont védelem
- Magas viselési kényelem
- Nagy mozgásszabadság
Felhívjuk figyelmét, hogy rendezvényekre és terepfutásra a német lovassport szerint, a sportszabályok szerint EN 13158-2000 vagy EN 13158-2009 szabványnak megfelelő hátvédőt kell viselnie.
A Back Protector
SWING hátvédők védik a felsőtestet anélkül, hogy befolyásolnák a lovaglás élvezetét. A csúcstechnológiás anyagok használata maximális mozgásszabadságot biztosít.</t>
  </si>
  <si>
    <t>Swing Rückenprotektor P06</t>
  </si>
  <si>
    <t>2148101-EM</t>
  </si>
  <si>
    <t xml:space="preserve"> Erw. M</t>
  </si>
  <si>
    <t>Swing Rückenprotektor P06,schwarz, Gr. Erw. M</t>
  </si>
  <si>
    <t>2148101-ES</t>
  </si>
  <si>
    <t>Erw. S</t>
  </si>
  <si>
    <t>Swing Rückenprotektor P06,schwarz, Gr. Erw. S</t>
  </si>
  <si>
    <t>2148101-EXL</t>
  </si>
  <si>
    <t>Erw. XL</t>
  </si>
  <si>
    <t>Swing Rückenprotektor P06,schwarz, Gr. Erw. XL</t>
  </si>
  <si>
    <t>2148101-KL</t>
  </si>
  <si>
    <t>Kind L</t>
  </si>
  <si>
    <t>SWING P06 Lucky gyerek gerincvédő</t>
  </si>
  <si>
    <t>Swing Rückenprotektor P06,schwarz, Gr. Kind L</t>
  </si>
  <si>
    <t>Gyermek gerincvédő</t>
  </si>
  <si>
    <t>2148101-KM</t>
  </si>
  <si>
    <t xml:space="preserve"> Kind M</t>
  </si>
  <si>
    <t>Swing Rückenprotektor P06,schwarz, Gr. Kind M</t>
  </si>
  <si>
    <t>2148101-KS</t>
  </si>
  <si>
    <t>Kind S</t>
  </si>
  <si>
    <t>Swing Rückenprotektor P06,schwarz, Gr. Kind S</t>
  </si>
  <si>
    <t>2148101-KXL</t>
  </si>
  <si>
    <t>Kind XL</t>
  </si>
  <si>
    <t>Swing Rückenprotektor P06,schwarz, Gr. Kind XL</t>
  </si>
  <si>
    <t>A SWING hátvédők új generációja, a P06, győztes, optimális viselési kényelemmel, miközben maximális védelmet nyújt a gerincnek és a farokcsontnak.
- EU által jóváhagyott gerincvédelem (megfelel az EN 1621-2:2014 motorkerékpár-szabványnak)
- Magas szintű gerinc és farokcsont védelem
- Maximális viselési kényelem
- Nagy mozgásszabadság
Felhívjuk figyelmét, hogy rendezvényekre és terepfutásra a német lovassport szerint, a sportszabályok szerint EN 13158-2000 vagy EN 13158-2009 szabványnak megfelelő hátvédőt kell viselnie. SWING hátvédők védik a felsőtestet anélkül, hogy befolyásolnák a lovaglás élvezetét. A csúcstechnológiás anyagok használata maximális mozgásszabadságot biztosít.</t>
  </si>
  <si>
    <t>2148256-KL</t>
  </si>
  <si>
    <t>Swing Rückenprotektor P06 Lucky, nachtblau, Gr. Kind L</t>
  </si>
  <si>
    <t>Swing Rückenprotektor P06 Lucky</t>
  </si>
  <si>
    <t>2148256-KM</t>
  </si>
  <si>
    <t>Kind M</t>
  </si>
  <si>
    <t>Swing Rückenprotektor P06 Lucky, nachtblau, Gr. Kind M</t>
  </si>
  <si>
    <t>2148256-KS</t>
  </si>
  <si>
    <t>Swing Rückenprotektor P06 Lucky, nachtblau, Gr. Kind S</t>
  </si>
  <si>
    <t>2148256-KXL</t>
  </si>
  <si>
    <t>Swing Rückenprotektor P06 Lucky, nachtblau, Gr. Kind XL</t>
  </si>
  <si>
    <t>2148601-EL</t>
  </si>
  <si>
    <t>SWING P07 gerincvédő</t>
  </si>
  <si>
    <t>Swing Rückenprotektor P07,schwarz, Gr. Erw. L</t>
  </si>
  <si>
    <t>Az új P07 generációs SWING hátvédő, amely elöl és hátul is véd, optimális kényelmet biztosít, miközben maximális védelmet nyújt a gerinc és farokcsigolyák számára. A SWING hátvédők védik a felsőtestet anélkül, hogy befolyásolnák a lovaglás élvezetét. A csúcstechnológiájú anyagok használata maximális szabad mozgást biztosít a lovasnak. 
- CE bevizsgált gerincvédelem (az EN 1621-2:2014 szabvány szerint)
- magas védelem a gerincnek és a farokcsigolyáknak
- magas viselési komfort
- nagy mozgásszabadság
- könnyű és rugalmas
- 360° fokos védelem
Kérjük, vegye figyelembe, hogy az LPO szerint az EN 13158-2000 vagy az EN 13158-2009 szerinti mellény szükséges a lovaglóversenyeken és terepvizsgákon.</t>
  </si>
  <si>
    <t>Swing Rückenprotektor P07</t>
  </si>
  <si>
    <t>2148601-EM</t>
  </si>
  <si>
    <t>Erw. M</t>
  </si>
  <si>
    <t>Swing Rückenprotektor P07,schwarz, Gr. Erw. M</t>
  </si>
  <si>
    <t>2148601-ES</t>
  </si>
  <si>
    <t>Swing Rückenprotektor P07,schwarz, Gr. Erw. S</t>
  </si>
  <si>
    <t>2148601-EXL</t>
  </si>
  <si>
    <t>Swing Rückenprotektor P07,schwarz, Gr. Erw. XL</t>
  </si>
  <si>
    <t>2148601-KL</t>
  </si>
  <si>
    <t>SWING P07 gyerek gerincvédő</t>
  </si>
  <si>
    <t>Swing Rückenprotektor P07,schwarz, Gr. Kind L</t>
  </si>
  <si>
    <t>2148601-KM</t>
  </si>
  <si>
    <t>Swing Rückenprotektor P07,schwarz, Gr. Kind M</t>
  </si>
  <si>
    <t>2148601-KS</t>
  </si>
  <si>
    <t>Swing Rückenprotektor P07,schwarz, Gr. Kind S</t>
  </si>
  <si>
    <t>2148601-KXL</t>
  </si>
  <si>
    <t>Swing Rückenprotektor P07,schwarz, Gr. Kind XL</t>
  </si>
  <si>
    <t>2148601-KXS</t>
  </si>
  <si>
    <t>Kind XS</t>
  </si>
  <si>
    <t>Swing Rückenprotektor P07,schwarz, Gr. Kind XS</t>
  </si>
  <si>
    <t>2148801-EL</t>
  </si>
  <si>
    <t>SWING P19 gerincvédő</t>
  </si>
  <si>
    <t>Swing Bodyprotector P19 mit RV,schwarz/grau, Gr. Erw. L</t>
  </si>
  <si>
    <t>Swing Bodyprotector P19 mit RV</t>
  </si>
  <si>
    <t>2148801-EM</t>
  </si>
  <si>
    <t>Swing Bodyprotector P19 mit RV,schwarz/grau, Gr. Erw. M</t>
  </si>
  <si>
    <t>2148801-ES</t>
  </si>
  <si>
    <t>Swing Bodyprotector P19 mit RV,schwarz/grau, Gr. Erw. S</t>
  </si>
  <si>
    <t>2148801-EXS</t>
  </si>
  <si>
    <t>Erw. XS</t>
  </si>
  <si>
    <t>Swing Bodyprotector P19 mit RV,schwarz/grau, Gr. Erw. XS</t>
  </si>
  <si>
    <t>2148801-KL</t>
  </si>
  <si>
    <t>SWING P19 gyerek gerincvédő</t>
  </si>
  <si>
    <t>Swing Bodyprotector P19 mit RV,schwarz/grau, Gr. Kind L</t>
  </si>
  <si>
    <t>2148801-KM</t>
  </si>
  <si>
    <t>Swing Bodyprotector P19 mit RV,schwarz/grau, Gr. Kind M</t>
  </si>
  <si>
    <t>2148801-KS</t>
  </si>
  <si>
    <t>Swing Bodyprotector P19 mit RV,schwarz/grau, Gr. Kind S</t>
  </si>
  <si>
    <t>2148801-KXS</t>
  </si>
  <si>
    <t>Swing Bodyprotector P19 mit RV,schwarz/grau, Gr. Kind XS</t>
  </si>
  <si>
    <t>2148801-KXXS</t>
  </si>
  <si>
    <t>Kind XXS</t>
  </si>
  <si>
    <t>Swing Bodyprotector P19 mit RV,schwarz/grau, Gr. Kind XXS</t>
  </si>
  <si>
    <t>3253756-104</t>
  </si>
  <si>
    <t xml:space="preserve"> 104/110</t>
  </si>
  <si>
    <t>ELT Lucky Lou gyerek steppelt mellény</t>
  </si>
  <si>
    <t>Steppweste Lucky Lou, Kids, nachtblau, 104/110</t>
  </si>
  <si>
    <t>Gyermek lovasruházat</t>
  </si>
  <si>
    <t>Gyermek felsőruházat</t>
  </si>
  <si>
    <t>Steppweste Lucky Lou</t>
  </si>
  <si>
    <t>3253756-116</t>
  </si>
  <si>
    <t xml:space="preserve"> 116/122</t>
  </si>
  <si>
    <t>Steppweste Lucky Lou, Kids, nachtblau, 116/122</t>
  </si>
  <si>
    <t>3253756-128</t>
  </si>
  <si>
    <t xml:space="preserve"> 128/134</t>
  </si>
  <si>
    <t>Steppweste Lucky Lou, Kids, nachtblau, 128/134</t>
  </si>
  <si>
    <t>3253756-140</t>
  </si>
  <si>
    <t xml:space="preserve"> 140/146</t>
  </si>
  <si>
    <t>Steppweste Lucky Lou, Kids, nachtblau, 140/146</t>
  </si>
  <si>
    <t>3253756-152</t>
  </si>
  <si>
    <t xml:space="preserve"> 152/158</t>
  </si>
  <si>
    <t>Steppweste Lucky Lou, Kids, nachtblau, 152/158</t>
  </si>
  <si>
    <t>3253856-104</t>
  </si>
  <si>
    <t>ELT Lucky Liv gyerek steppelt kabát</t>
  </si>
  <si>
    <t>Steppjacke Lucky Liv, Kids, nachtblau, 104/110</t>
  </si>
  <si>
    <t>Steppjacke Lucky Liv</t>
  </si>
  <si>
    <t>3253856-116</t>
  </si>
  <si>
    <t>Steppjacke Lucky Liv, Kids, nachtblau, 116/122</t>
  </si>
  <si>
    <t>3253856-128</t>
  </si>
  <si>
    <t>Steppjacke Lucky Liv, Kids, nachtblau, 128/134</t>
  </si>
  <si>
    <t>3253856-140</t>
  </si>
  <si>
    <t>Steppjacke Lucky Liv, Kids, nachtblau, 140/146</t>
  </si>
  <si>
    <t>3253856-152</t>
  </si>
  <si>
    <t>Steppjacke Lucky Liv, Kids, nachtblau, 152/158</t>
  </si>
  <si>
    <t>3253956-104</t>
  </si>
  <si>
    <t>ELT Lucky Lily gyerek rövid ujjú póló</t>
  </si>
  <si>
    <t>T-Shirt Lucky Lily, Kids, nachtblau, 104/110</t>
  </si>
  <si>
    <t>T-Shirt Lucky Lily</t>
  </si>
  <si>
    <t>3253956-116</t>
  </si>
  <si>
    <t>T-Shirt Lucky Lily, Kids, nachtblau, 116/122</t>
  </si>
  <si>
    <t>3253956-128</t>
  </si>
  <si>
    <t>T-Shirt Lucky Lily, Kids, nachtblau, 128/134</t>
  </si>
  <si>
    <t>3253956-140</t>
  </si>
  <si>
    <t>T-Shirt Lucky Lily, Kids, nachtblau, 140/146</t>
  </si>
  <si>
    <t>3253956-152</t>
  </si>
  <si>
    <t>T-Shirt Lucky Lily, Kids, nachtblau, 152/158</t>
  </si>
  <si>
    <t>3253963-104</t>
  </si>
  <si>
    <t>T-Shirt Lucky Lily, Kids, rosarot, 104/110</t>
  </si>
  <si>
    <t>3253963-116</t>
  </si>
  <si>
    <t>T-Shirt Lucky Lily, Kids, rosarot, 116/122</t>
  </si>
  <si>
    <t>3253963-128</t>
  </si>
  <si>
    <t>T-Shirt Lucky Lily, Kids, rosarot, 128/134</t>
  </si>
  <si>
    <t>3253963-140</t>
  </si>
  <si>
    <t>T-Shirt Lucky Lily, Kids, rosarot, 140/146</t>
  </si>
  <si>
    <t>3253963-152</t>
  </si>
  <si>
    <t>T-Shirt Lucky Lily, Kids, rosarot, 152/158</t>
  </si>
  <si>
    <t>3254056-104</t>
  </si>
  <si>
    <t>ELT Lucky Liz hosszú ujjú póló</t>
  </si>
  <si>
    <t>Funktionslangarmshirt Lucky Liz, Kids, nachtblau, 104/110</t>
  </si>
  <si>
    <t>Funktionslangarmshirt Lucky Liz</t>
  </si>
  <si>
    <t>3254056-116</t>
  </si>
  <si>
    <t>Funktionslangarmshirt Lucky Liz, Kids, nachtblau, 116/122</t>
  </si>
  <si>
    <t>3254056-128</t>
  </si>
  <si>
    <t>Funktionslangarmshirt Lucky Liz, Kids, nachtblau, 128/134</t>
  </si>
  <si>
    <t>3254056-140</t>
  </si>
  <si>
    <t>Funktionslangarmshirt Lucky Liz, Kids, nachtblau, 140/146</t>
  </si>
  <si>
    <t>3254056-152</t>
  </si>
  <si>
    <t>Funktionslangarmshirt Lucky Liz, Kids, nachtblau, 152/158</t>
  </si>
  <si>
    <t>3254156-104</t>
  </si>
  <si>
    <t>ELT Lucky Lana polár pulóver</t>
  </si>
  <si>
    <t>Fleece Jacke Lucky Lana, Kids, nachtblau, 104/110</t>
  </si>
  <si>
    <t>Fleece Jacke Lucky Lana</t>
  </si>
  <si>
    <t>3254156-116</t>
  </si>
  <si>
    <t>Fleece Jacke Lucky Lana, Kids, nachtblau, 116/122</t>
  </si>
  <si>
    <t>3254156-128</t>
  </si>
  <si>
    <t>Fleece Jacke Lucky Lana, Kids, nachtblau, 128/134</t>
  </si>
  <si>
    <t>3254156-140</t>
  </si>
  <si>
    <t>Fleece Jacke Lucky Lana, Kids, nachtblau, 140/146</t>
  </si>
  <si>
    <t>3254156-152</t>
  </si>
  <si>
    <t>Fleece Jacke Lucky Lana, Kids, nachtblau, 152/158</t>
  </si>
  <si>
    <t>3254163-104</t>
  </si>
  <si>
    <t>Fleece Jacke Lucky Lana, Kids, rosarot, 104/110</t>
  </si>
  <si>
    <t>3254163-116</t>
  </si>
  <si>
    <t>Fleece Jacke Lucky Lana, Kids, rosarot, 116/122</t>
  </si>
  <si>
    <t>3254163-128</t>
  </si>
  <si>
    <t>Fleece Jacke Lucky Lana, Kids, rosarot, 128/134</t>
  </si>
  <si>
    <t>3254163-140</t>
  </si>
  <si>
    <t>Fleece Jacke Lucky Lana, Kids, rosarot, 140/146</t>
  </si>
  <si>
    <t>3254163-152</t>
  </si>
  <si>
    <t>Fleece Jacke Lucky Lana, Kids, rosarot, 152/158</t>
  </si>
  <si>
    <t>3254256-104</t>
  </si>
  <si>
    <t>ELT Lucky Lea gyermek pulóver</t>
  </si>
  <si>
    <t>Hoody Lucky Lea, Kids, nachtblau, 104/110</t>
  </si>
  <si>
    <t>Hoody Lucky Lea</t>
  </si>
  <si>
    <t>3254256-116</t>
  </si>
  <si>
    <t>Hoody Lucky Lea, Kids, nachtblau, 116/122</t>
  </si>
  <si>
    <t>3254256-128</t>
  </si>
  <si>
    <t>Hoody Lucky Lea, Kids, nachtblau, 128/134</t>
  </si>
  <si>
    <t>3254256-140</t>
  </si>
  <si>
    <t>Hoody Lucky Lea, Kids, nachtblau, 140/146</t>
  </si>
  <si>
    <t>3254256-152</t>
  </si>
  <si>
    <t>Hoody Lucky Lea, Kids, nachtblau, 152/158</t>
  </si>
  <si>
    <t>3254263-104</t>
  </si>
  <si>
    <t>Hoody Lucky Lea, Kids, rosarot, 104/110</t>
  </si>
  <si>
    <t>3254263-116</t>
  </si>
  <si>
    <t>Hoody Lucky Lea, Kids, rosarot, 116/122</t>
  </si>
  <si>
    <t>3254263-128</t>
  </si>
  <si>
    <t>Hoody Lucky Lea, Kids, rosarot, 128/134</t>
  </si>
  <si>
    <t>3254263-140</t>
  </si>
  <si>
    <t>Hoody Lucky Lea, Kids, rosarot, 140/146</t>
  </si>
  <si>
    <t>3254263-152</t>
  </si>
  <si>
    <t>Hoody Lucky Lea, Kids, rosarot, 152/158</t>
  </si>
  <si>
    <t>207101-10</t>
  </si>
  <si>
    <t xml:space="preserve"> 10-12 éves</t>
  </si>
  <si>
    <t>ELT Picot lovaglókesztyű</t>
  </si>
  <si>
    <t>Reithandschuh Picot,schwarz, 10-12 Jahre</t>
  </si>
  <si>
    <t>Gyermek lovaglókesztyű</t>
  </si>
  <si>
    <t>Reithandschuh Picot</t>
  </si>
  <si>
    <t>207101-4</t>
  </si>
  <si>
    <t>4-6 éves</t>
  </si>
  <si>
    <t>Reithandschuh Picot,schwarz, 4-6 Jahre</t>
  </si>
  <si>
    <t>207101-7</t>
  </si>
  <si>
    <t>7-9 éves</t>
  </si>
  <si>
    <t>Reithandschuh Picot,schwarz, 7-9 Jahre</t>
  </si>
  <si>
    <t>311001-5</t>
  </si>
  <si>
    <t>5-7 éves</t>
  </si>
  <si>
    <t xml:space="preserve"> 5-7 éves</t>
  </si>
  <si>
    <t>ELT sokoldalú gyermek lovaglókesztyű</t>
  </si>
  <si>
    <t>Reithandschuh - Der Vielseitige,schwarz, 5-7 Jahre</t>
  </si>
  <si>
    <t>Reithandschuh - Der Vielseitige</t>
  </si>
  <si>
    <t>311001-7</t>
  </si>
  <si>
    <t xml:space="preserve"> 7-9 éves</t>
  </si>
  <si>
    <t>Reithandschuh - Der Vielseitige,schwarz, 7-9 Jahre</t>
  </si>
  <si>
    <t>311005-5</t>
  </si>
  <si>
    <t>Reithandschuh - Der Vielseitige, blau, 5-7 Jahre</t>
  </si>
  <si>
    <t>kék</t>
  </si>
  <si>
    <t>311005-7</t>
  </si>
  <si>
    <t>Reithandschuh - Der Vielseitige, blau, 7-9 Jahre</t>
  </si>
  <si>
    <t>31686001-10</t>
  </si>
  <si>
    <t>10-12 éves</t>
  </si>
  <si>
    <t>ELT Picot gyermek téli lovaglókesztyű</t>
  </si>
  <si>
    <t>Reithandschuh Picot Winter,schwarz, 10-12 Jahre</t>
  </si>
  <si>
    <t>Reithandschuh Picot Winter</t>
  </si>
  <si>
    <t>31686001-4</t>
  </si>
  <si>
    <t>Reithandschuh Picot Winter,schwarz, 4-6 Jahre</t>
  </si>
  <si>
    <t>31686001-7</t>
  </si>
  <si>
    <t>Reithandschuh Picot Winter,schwarz, 7-9 Jahre</t>
  </si>
  <si>
    <t>322001-5</t>
  </si>
  <si>
    <t xml:space="preserve">ELT Metropolitan gyermek lovaglókesztyű </t>
  </si>
  <si>
    <t>Reithandschuh Metropolitan,schwarz, 5-7 Jahre</t>
  </si>
  <si>
    <t>Reithandschuh Metropolitan</t>
  </si>
  <si>
    <t>322001-7</t>
  </si>
  <si>
    <t>Reithandschuh Metropolitan,schwarz, 7-9 Jahre</t>
  </si>
  <si>
    <t>322156-3</t>
  </si>
  <si>
    <t>3-5 éves</t>
  </si>
  <si>
    <t>ELT Metropolitan Heart gyermek lovaglókesztyű</t>
  </si>
  <si>
    <t>Reithandschuh Metropolitan Heart, Kids, nachtblau, 3-5 Jahre</t>
  </si>
  <si>
    <t>Reithandschuh Metropolitan Heart</t>
  </si>
  <si>
    <t>322156-5</t>
  </si>
  <si>
    <t>Reithandschuh Metropolitan Heart, Kids, nachtblau, 5-7 Jahre</t>
  </si>
  <si>
    <t>322156-7</t>
  </si>
  <si>
    <t>Reithandschuh Metropolitan Heart, Kids, nachtblau, 7-9 Jahre</t>
  </si>
  <si>
    <t>3254756-3</t>
  </si>
  <si>
    <t xml:space="preserve"> 3-5</t>
  </si>
  <si>
    <t>ELT Lucky Dora gyermek lovaglókesztyű</t>
  </si>
  <si>
    <t>Reithandschuh Lucky Dora, Kids (Neues Design), nachtblau, 3-</t>
  </si>
  <si>
    <t>Reithandschuh Lucky Dora</t>
  </si>
  <si>
    <t>3254756-5</t>
  </si>
  <si>
    <t xml:space="preserve"> 5-7</t>
  </si>
  <si>
    <t>Reithandschuh Lucky Dora, Kids (Neues Design), nachtblau, 5-7</t>
  </si>
  <si>
    <t>3254756-7</t>
  </si>
  <si>
    <t xml:space="preserve"> 7-9</t>
  </si>
  <si>
    <t>Reithandschuh Lucky Dora, Kids (Neues Design), nachtblau, 7-9</t>
  </si>
  <si>
    <t>3254856-3</t>
  </si>
  <si>
    <t>ELT Lucky Giselle gyermek lovaglókesztyű</t>
  </si>
  <si>
    <t>Fleece Reithandschuh Lucky Giselle (neues Design), Kids, nachtblau, 3-5</t>
  </si>
  <si>
    <t>Fleece Reithandschuh Lucky Giselle (neues Design)</t>
  </si>
  <si>
    <t>3254856-5</t>
  </si>
  <si>
    <t>Fleece Reithandschuh Lucky Giselle (neues Design), Kids, nachtblau, 5-7</t>
  </si>
  <si>
    <t>3254856-7</t>
  </si>
  <si>
    <t>Fleece Reithandschuh Lucky Giselle (neues Design), Kids, nachtblau, 7-9</t>
  </si>
  <si>
    <t>ELT Magic Grippy Trend gyerek kesztyű</t>
  </si>
  <si>
    <t>Magic Grippy Trend, Kids, multicolour</t>
  </si>
  <si>
    <t>Magic Grippy Trend</t>
  </si>
  <si>
    <t>multicolour</t>
  </si>
  <si>
    <t>3214001-128</t>
  </si>
  <si>
    <t>ELT Funktion Sport gyermek telibőrös lovaglónadrág</t>
  </si>
  <si>
    <t>Reithose Funktion Sport,schwarz, Gr. 128</t>
  </si>
  <si>
    <t>Gyermek lovaglónadrág</t>
  </si>
  <si>
    <t>Reithose Funktion Sport</t>
  </si>
  <si>
    <t>3214001-140</t>
  </si>
  <si>
    <t>Reithose Funktion Sport,schwarz, Gr. 140</t>
  </si>
  <si>
    <t>3214001-152</t>
  </si>
  <si>
    <t>Reithose Funktion Sport,schwarz, Gr. 152</t>
  </si>
  <si>
    <t>3214001-164</t>
  </si>
  <si>
    <t>Reithose Funktion Sport,schwarz, Gr. 164</t>
  </si>
  <si>
    <t>3214001-176</t>
  </si>
  <si>
    <t>Reithose Funktion Sport,schwarz, Gr. 176</t>
  </si>
  <si>
    <t>3232401-116</t>
  </si>
  <si>
    <t>ELT Ella gyerek teliszilikonos lovagló leggings</t>
  </si>
  <si>
    <t>Reitleggings Ella,schwarz, Gr. 116</t>
  </si>
  <si>
    <t>Reitleggings Ella</t>
  </si>
  <si>
    <t>3232401-128</t>
  </si>
  <si>
    <t>Reitleggings Ella,schwarz, Gr. 128</t>
  </si>
  <si>
    <t>3232401-140</t>
  </si>
  <si>
    <t>Reitleggings Ella,schwarz, Gr. 140</t>
  </si>
  <si>
    <t>3232401-152</t>
  </si>
  <si>
    <t>Reitleggings Ella,schwarz, Gr. 152</t>
  </si>
  <si>
    <t>3232401-164</t>
  </si>
  <si>
    <t>Reitleggings Ella,schwarz, Gr. 164</t>
  </si>
  <si>
    <t>3232401-176</t>
  </si>
  <si>
    <t>Reitleggings Ella,schwarz, Gr. 176</t>
  </si>
  <si>
    <t>3232415-116</t>
  </si>
  <si>
    <t>Reitleggings Ella, asphalt, Gr. 116</t>
  </si>
  <si>
    <t>3232415-128</t>
  </si>
  <si>
    <t>Reitleggings Ella, asphalt, Gr. 128</t>
  </si>
  <si>
    <t>3232415-140</t>
  </si>
  <si>
    <t>Reitleggings Ella, asphalt, Gr. 140</t>
  </si>
  <si>
    <t>3232415-152</t>
  </si>
  <si>
    <t>Reitleggings Ella, asphalt, Gr. 152</t>
  </si>
  <si>
    <t>3232415-164</t>
  </si>
  <si>
    <t>Reitleggings Ella, asphalt, Gr. 164</t>
  </si>
  <si>
    <t>3232415-176</t>
  </si>
  <si>
    <t>Reitleggings Ella, asphalt, Gr. 176</t>
  </si>
  <si>
    <t>3232901-104</t>
  </si>
  <si>
    <t>ELT Emmi gyermek lovagló leggings</t>
  </si>
  <si>
    <t>Reitleggings Emmi, Kids,schwarz/grau, Gr. 104</t>
  </si>
  <si>
    <t>Reitleggings Emmi</t>
  </si>
  <si>
    <t>3232901-116</t>
  </si>
  <si>
    <t>Reitleggings Emmi, Kids,schwarz/grau, Gr. 116</t>
  </si>
  <si>
    <t>3232901-128</t>
  </si>
  <si>
    <t>Reitleggings Emmi, Kids,schwarz/grau, Gr. 128</t>
  </si>
  <si>
    <t>3232901-140</t>
  </si>
  <si>
    <t>Reitleggings Emmi, Kids,schwarz/grau, Gr. 140</t>
  </si>
  <si>
    <t>3232901-152</t>
  </si>
  <si>
    <t>Reitleggings Emmi, Kids,schwarz/grau, Gr. 152</t>
  </si>
  <si>
    <t>3232955-104</t>
  </si>
  <si>
    <t>Reitleggings Emmi, Kids, nachtblau/grau, Gr. 104</t>
  </si>
  <si>
    <t>nachtblau/grau</t>
  </si>
  <si>
    <t>3232955-116</t>
  </si>
  <si>
    <t>Reitleggings Emmi, Kids, nachtblau/grau, Gr. 116</t>
  </si>
  <si>
    <t>3232955-128</t>
  </si>
  <si>
    <t>Reitleggings Emmi, Kids, nachtblau/grau, Gr. 128</t>
  </si>
  <si>
    <t>3232955-140</t>
  </si>
  <si>
    <t>Reitleggings Emmi, Kids, nachtblau/grau, Gr. 140</t>
  </si>
  <si>
    <t>3232955-152</t>
  </si>
  <si>
    <t>Reitleggings Emmi, Kids, nachtblau/grau, Gr. 152</t>
  </si>
  <si>
    <t>3247401-140</t>
  </si>
  <si>
    <t>ELT Ella Glam gyermek lovagló leggings</t>
  </si>
  <si>
    <t>Reitleggings Ella Glam,schwarz, Gr. 140</t>
  </si>
  <si>
    <t>Reitleggings Ella Glam</t>
  </si>
  <si>
    <t>3247401-152</t>
  </si>
  <si>
    <t>Reitleggings Ella Glam,schwarz, Gr. 152</t>
  </si>
  <si>
    <t>3247401-164</t>
  </si>
  <si>
    <t>Reitleggings Ella Glam,schwarz, Gr. 164</t>
  </si>
  <si>
    <t>3247401-176</t>
  </si>
  <si>
    <t>Reitleggings Ella Glam,schwarz, Gr. 176</t>
  </si>
  <si>
    <t>3247415-140</t>
  </si>
  <si>
    <t>Reitleggings Ella Glam, asphalt, Gr. 140</t>
  </si>
  <si>
    <t>3247415-152</t>
  </si>
  <si>
    <t>Reitleggings Ella Glam, asphalt, Gr. 152</t>
  </si>
  <si>
    <t>3247415-164</t>
  </si>
  <si>
    <t>Reitleggings Ella Glam, asphalt, Gr. 164</t>
  </si>
  <si>
    <t>3247415-176</t>
  </si>
  <si>
    <t>Reitleggings Ella Glam, asphalt, Gr. 176</t>
  </si>
  <si>
    <t>3247441-140</t>
  </si>
  <si>
    <t>Reitleggings Ella Glam, kreideblau, Gr. 140</t>
  </si>
  <si>
    <t>3247441-152</t>
  </si>
  <si>
    <t>Reitleggings Ella Glam, kreideblau, Gr. 152</t>
  </si>
  <si>
    <t>3247441-164</t>
  </si>
  <si>
    <t>Reitleggings Ella Glam, kreideblau, Gr. 164</t>
  </si>
  <si>
    <t>3247441-176</t>
  </si>
  <si>
    <t>Reitleggings Ella Glam, kreideblau, Gr. 176</t>
  </si>
  <si>
    <t>3247455-140</t>
  </si>
  <si>
    <t>Reitleggings Ella Glam, nachtblau, Gr. 140</t>
  </si>
  <si>
    <t>3247455-152</t>
  </si>
  <si>
    <t>Reitleggings Ella Glam, nachtblau, Gr. 152</t>
  </si>
  <si>
    <t>3247455-164</t>
  </si>
  <si>
    <t>Reitleggings Ella Glam, nachtblau, Gr. 164</t>
  </si>
  <si>
    <t>3247455-176</t>
  </si>
  <si>
    <t>Reitleggings Ella Glam, nachtblau, Gr. 176</t>
  </si>
  <si>
    <t>3247601-140</t>
  </si>
  <si>
    <t>ELT Lucy Glam lovaglónadrág</t>
  </si>
  <si>
    <t>Reithose Lucy Glam,schwarz, Gr. 140</t>
  </si>
  <si>
    <t>Reithose Lucy Glam</t>
  </si>
  <si>
    <t>3247601-152</t>
  </si>
  <si>
    <t>Reithose Lucy Glam,schwarz, Gr. 152</t>
  </si>
  <si>
    <t>3247601-164</t>
  </si>
  <si>
    <t>Reithose Lucy Glam,schwarz, Gr. 164</t>
  </si>
  <si>
    <t>3247601-176</t>
  </si>
  <si>
    <t>Reithose Lucy Glam,schwarz, Gr. 176</t>
  </si>
  <si>
    <t>3247655-140</t>
  </si>
  <si>
    <t>Reithose Lucy Glam, nachtblau, Gr. 140</t>
  </si>
  <si>
    <t>3247655-152</t>
  </si>
  <si>
    <t>Reithose Lucy Glam, nachtblau, Gr. 152</t>
  </si>
  <si>
    <t>3247655-164</t>
  </si>
  <si>
    <t>Reithose Lucy Glam, nachtblau, Gr. 164</t>
  </si>
  <si>
    <t>3247655-176</t>
  </si>
  <si>
    <t>Reithose Lucy Glam, nachtblau, Gr. 176</t>
  </si>
  <si>
    <t>3253501-140</t>
  </si>
  <si>
    <t>ELT Milla gyermek thermo lovagló leggings</t>
  </si>
  <si>
    <t>Thermo-Reitleggings Milla,schwarz, Gr. 140</t>
  </si>
  <si>
    <t>Thermo-Reitleggings Milla</t>
  </si>
  <si>
    <t>3253501-152</t>
  </si>
  <si>
    <t>Thermo-Reitleggings Milla,schwarz, Gr. 152</t>
  </si>
  <si>
    <t>3253501-164</t>
  </si>
  <si>
    <t>Thermo-Reitleggings Milla,schwarz, Gr. 164</t>
  </si>
  <si>
    <t>3253501-176</t>
  </si>
  <si>
    <t>Thermo-Reitleggings Milla,schwarz, Gr. 176</t>
  </si>
  <si>
    <t>3253525-140</t>
  </si>
  <si>
    <t>Thermo-Reitleggings Milla, tiefblau, Gr. 140</t>
  </si>
  <si>
    <t>3253525-152</t>
  </si>
  <si>
    <t>Thermo-Reitleggings Milla, tiefblau, Gr. 152</t>
  </si>
  <si>
    <t>3253525-164</t>
  </si>
  <si>
    <t>Thermo-Reitleggings Milla, tiefblau, Gr. 164</t>
  </si>
  <si>
    <t>3253525-176</t>
  </si>
  <si>
    <t>Thermo-Reitleggings Milla, tiefblau, Gr. 176</t>
  </si>
  <si>
    <t>3254356-104</t>
  </si>
  <si>
    <t>ELT Lucky Leni thermo lovagló leggings</t>
  </si>
  <si>
    <t>Thermo-Reitleggings Lucky Leni, Kids, nachtblau, Gr. 104</t>
  </si>
  <si>
    <t>Thermo-Reitleggings Lucky Leni</t>
  </si>
  <si>
    <t>3254356-110</t>
  </si>
  <si>
    <t>Thermo-Reitleggings Lucky Leni, Kids, nachtblau, Gr. 110</t>
  </si>
  <si>
    <t>3254356-116</t>
  </si>
  <si>
    <t>Thermo-Reitleggings Lucky Leni, Kids, nachtblau, Gr. 116</t>
  </si>
  <si>
    <t>3254356-122</t>
  </si>
  <si>
    <t>Thermo-Reitleggings Lucky Leni, Kids, nachtblau, Gr. 122</t>
  </si>
  <si>
    <t>3254356-128</t>
  </si>
  <si>
    <t>Thermo-Reitleggings Lucky Leni, Kids, nachtblau, Gr. 128</t>
  </si>
  <si>
    <t>3254356-134</t>
  </si>
  <si>
    <t>Thermo-Reitleggings Lucky Leni, Kids, nachtblau, Gr. 134</t>
  </si>
  <si>
    <t>3254356-140</t>
  </si>
  <si>
    <t>Thermo-Reitleggings Lucky Leni, Kids, nachtblau, Gr. 140</t>
  </si>
  <si>
    <t>3254456-104</t>
  </si>
  <si>
    <t>ELT Lucky Leni lovagló leggings</t>
  </si>
  <si>
    <t>Reitleggings Lucky Leni, Kids, nachtblau, Gr. 104</t>
  </si>
  <si>
    <t>Reitleggings Lucky Leni</t>
  </si>
  <si>
    <t>3254456-110</t>
  </si>
  <si>
    <t>Reitleggings Lucky Leni, Kids, nachtblau, Gr. 110</t>
  </si>
  <si>
    <t>3254456-116</t>
  </si>
  <si>
    <t>Reitleggings Lucky Leni, Kids, nachtblau, Gr. 116</t>
  </si>
  <si>
    <t>3254456-122</t>
  </si>
  <si>
    <t>Reitleggings Lucky Leni, Kids, nachtblau, Gr. 122</t>
  </si>
  <si>
    <t>3254456-128</t>
  </si>
  <si>
    <t>Reitleggings Lucky Leni, Kids, nachtblau, Gr. 128</t>
  </si>
  <si>
    <t>3254456-134</t>
  </si>
  <si>
    <t>Reitleggings Lucky Leni, Kids, nachtblau, Gr. 134</t>
  </si>
  <si>
    <t>3254456-140</t>
  </si>
  <si>
    <t>Reitleggings Lucky Leni, Kids, nachtblau, Gr. 140</t>
  </si>
  <si>
    <t>3254556-104</t>
  </si>
  <si>
    <t>ELT Lucky Lia farmer lovagló leggings</t>
  </si>
  <si>
    <t>Jeansreitleggings Lucky Lia, Kids, nachtblau, Gr. 104</t>
  </si>
  <si>
    <t>Jeansreitleggings Lucky Lia</t>
  </si>
  <si>
    <t>3254556-110</t>
  </si>
  <si>
    <t>Jeansreitleggings Lucky Lia, Kids, nachtblau, Gr. 110</t>
  </si>
  <si>
    <t>3254556-116</t>
  </si>
  <si>
    <t>Jeansreitleggings Lucky Lia, Kids, nachtblau, Gr. 116</t>
  </si>
  <si>
    <t>3254556-122</t>
  </si>
  <si>
    <t>Jeansreitleggings Lucky Lia, Kids, nachtblau, Gr. 122</t>
  </si>
  <si>
    <t>3254556-128</t>
  </si>
  <si>
    <t>Jeansreitleggings Lucky Lia, Kids, nachtblau, Gr. 128</t>
  </si>
  <si>
    <t>3254556-134</t>
  </si>
  <si>
    <t>Jeansreitleggings Lucky Lia, Kids, nachtblau, Gr. 134</t>
  </si>
  <si>
    <t>3254556-140</t>
  </si>
  <si>
    <t>Jeansreitleggings Lucky Lia, Kids, nachtblau, Gr. 140</t>
  </si>
  <si>
    <t>3256518-140</t>
  </si>
  <si>
    <t>ELT Noemi gyermek lovagló leggings</t>
  </si>
  <si>
    <t>Reitleggings Noemi,schwarz/flamingo, Gr. 140</t>
  </si>
  <si>
    <t>Reitleggings Noemi</t>
  </si>
  <si>
    <t>schwarz/flamingo</t>
  </si>
  <si>
    <t>3256518-152</t>
  </si>
  <si>
    <t>Reitleggings Noemi,schwarz/flamingo, Gr. 152</t>
  </si>
  <si>
    <t>3256518-164</t>
  </si>
  <si>
    <t>Reitleggings Noemi,schwarz/flamingo, Gr. 164</t>
  </si>
  <si>
    <t>3256518-176</t>
  </si>
  <si>
    <t>Reitleggings Noemi,schwarz/flamingo, Gr. 176</t>
  </si>
  <si>
    <t>3256525-140</t>
  </si>
  <si>
    <t>Reitleggings Noemi, tiefblau/alpenblau, Gr. 140</t>
  </si>
  <si>
    <t>tiefblau/alpenblau</t>
  </si>
  <si>
    <t>3256525-152</t>
  </si>
  <si>
    <t>Reitleggings Noemi, tiefblau/alpenblau, Gr. 152</t>
  </si>
  <si>
    <t>3256525-164</t>
  </si>
  <si>
    <t>Reitleggings Noemi, tiefblau/alpenblau, Gr. 164</t>
  </si>
  <si>
    <t>3256525-176</t>
  </si>
  <si>
    <t>Reitleggings Noemi, tiefblau/alpenblau, Gr. 176</t>
  </si>
  <si>
    <t>3248263-1</t>
  </si>
  <si>
    <t xml:space="preserve">  27-30</t>
  </si>
  <si>
    <t>ELT Glitter gyerek lovaglózokni 3 pár</t>
  </si>
  <si>
    <t>Reitsocken Glitter, Kids, rosarot/mint/nachtblau (27-30)</t>
  </si>
  <si>
    <t>Gyermek lovasruházat kiegészítők</t>
  </si>
  <si>
    <t>Gyermek lovaglózokni</t>
  </si>
  <si>
    <t>Reitsocken Glitter</t>
  </si>
  <si>
    <t>rosarot/mint/nachtblau</t>
  </si>
  <si>
    <t>3248263-2</t>
  </si>
  <si>
    <t xml:space="preserve">  31-34</t>
  </si>
  <si>
    <t>Reitsocken Glitter, Kids, rosarot/mint/nachtblau (31-34)</t>
  </si>
  <si>
    <t>3248263-3</t>
  </si>
  <si>
    <t xml:space="preserve">  35-38</t>
  </si>
  <si>
    <t>Reitsocken Glitter, Kids, rosarot/mint/nachtblau (35-38)</t>
  </si>
  <si>
    <t>one</t>
  </si>
  <si>
    <t>ELT Lucky Lara fejpánt/körsál</t>
  </si>
  <si>
    <t>Stirnband/Schal Set Lucky Lara, Kids, nachtblau, one size</t>
  </si>
  <si>
    <t>Gyermek lovasruházat egyéb kiegészítők</t>
  </si>
  <si>
    <t>Stirnband/Schal Set Lucky Lara</t>
  </si>
  <si>
    <t xml:space="preserve"> 1 kg</t>
  </si>
  <si>
    <t>Waldhausen Broncho gyógynövény keverék légútra 1 kg</t>
  </si>
  <si>
    <t>Broncho-Fit Kräutermischung, 1 kg</t>
  </si>
  <si>
    <t>Táplálékkiegészítők, vitaminok, nyalósó</t>
  </si>
  <si>
    <t>Gyógynövény</t>
  </si>
  <si>
    <t>Broncho-Fit Kräutermischung</t>
  </si>
  <si>
    <t xml:space="preserve"> 1 l</t>
  </si>
  <si>
    <t>Waldhausen Broncho gyógynövényes folyadék légútra 1 l</t>
  </si>
  <si>
    <t>Broncho liquid - Kräutersaft, 1 ltr.</t>
  </si>
  <si>
    <t>Broncho liquid - Kräutersaft</t>
  </si>
  <si>
    <t>1 kg</t>
  </si>
  <si>
    <t>Pharmakas jutalomfalat alma ízesítésű 1 kg</t>
  </si>
  <si>
    <t>Pharmakas Lekkerwürfel Apfel 1kg</t>
  </si>
  <si>
    <t xml:space="preserve"> 1kg</t>
  </si>
  <si>
    <t>Waldhausen Gelenke gyógynövény keverék ízületekre 1 kg</t>
  </si>
  <si>
    <t>Kräutermischung Gelenke, 1kg</t>
  </si>
  <si>
    <t>Kräutermischung Gelenke</t>
  </si>
  <si>
    <t xml:space="preserve"> 1l</t>
  </si>
  <si>
    <t>Waldhausen gyógynövényes folyadék ízületekre 1 liter</t>
  </si>
  <si>
    <t>Kräutersaft Gelenke, 1l</t>
  </si>
  <si>
    <t>Kräutersaft Gelenke</t>
  </si>
  <si>
    <t>2109101-1</t>
  </si>
  <si>
    <t>WINTEC Comfort Pad Plus hátul emelt nyeregemelő</t>
  </si>
  <si>
    <t>Wintec Comfort Pad Plus Hinten,schwarz</t>
  </si>
  <si>
    <t>Hátul emelt</t>
  </si>
  <si>
    <t>Wintec Comfort Pad Plus Hinten</t>
  </si>
  <si>
    <t>110701-120</t>
  </si>
  <si>
    <t xml:space="preserve"> 120 cm</t>
  </si>
  <si>
    <t>Waldhausen hasvédős heveder</t>
  </si>
  <si>
    <t>Sattelgurt mit Bauchlatz,schwarz, 120 cm</t>
  </si>
  <si>
    <t>Nyereg és tartozékai</t>
  </si>
  <si>
    <t>Heveder</t>
  </si>
  <si>
    <t>Hasvédős heveder</t>
  </si>
  <si>
    <t>Hatékony védelem a patkó ellen. Kiváló minőségű bőrből készült, puhán párnázott. Rugalmas mindkét végén, és rozsdamentes acél görgős csatokkal van felszerelve.</t>
  </si>
  <si>
    <t>Sattelgurt mit Bauchlatz</t>
  </si>
  <si>
    <t>110701-125</t>
  </si>
  <si>
    <t>Sattelgurt mit Bauchlatz,schwarz, 125 cm</t>
  </si>
  <si>
    <t>110701-130</t>
  </si>
  <si>
    <t xml:space="preserve"> 130 cm</t>
  </si>
  <si>
    <t>Sattelgurt mit Bauchlatz,schwarz, 130 cm</t>
  </si>
  <si>
    <t>110701-135</t>
  </si>
  <si>
    <t>Sattelgurt mit Bauchlatz,schwarz, 135 cm</t>
  </si>
  <si>
    <t>110701-140</t>
  </si>
  <si>
    <t xml:space="preserve"> 140 cm</t>
  </si>
  <si>
    <t>Sattelgurt mit Bauchlatz,schwarz, 140 cm</t>
  </si>
  <si>
    <t>110730-120</t>
  </si>
  <si>
    <t>Sattelgurt mit Bauchlatz, braun, 120 cm</t>
  </si>
  <si>
    <t>110730-125</t>
  </si>
  <si>
    <t>Sattelgurt mit Bauchlatz, braun, 125 cm</t>
  </si>
  <si>
    <t>110730-130</t>
  </si>
  <si>
    <t>Sattelgurt mit Bauchlatz, braun, 130 cm</t>
  </si>
  <si>
    <t>110730-135</t>
  </si>
  <si>
    <t>Sattelgurt mit Bauchlatz, braun, 135 cm</t>
  </si>
  <si>
    <t>110730-140</t>
  </si>
  <si>
    <t>Sattelgurt mit Bauchlatz, braun, 140 cm</t>
  </si>
  <si>
    <t>123801-100</t>
  </si>
  <si>
    <t xml:space="preserve"> 100 cm</t>
  </si>
  <si>
    <t>Waldhausen Economic heveder</t>
  </si>
  <si>
    <t>Sattelgurt Economic,schwarz, 100 cm</t>
  </si>
  <si>
    <t>Univerzális heveder</t>
  </si>
  <si>
    <t>Sattelgurt Economic</t>
  </si>
  <si>
    <t>123801-105</t>
  </si>
  <si>
    <t xml:space="preserve"> 105 cm</t>
  </si>
  <si>
    <t>Sattelgurt Economic,schwarz, 105 cm</t>
  </si>
  <si>
    <t>123801-110</t>
  </si>
  <si>
    <t xml:space="preserve"> 110 cm</t>
  </si>
  <si>
    <t>Sattelgurt Economic,schwarz, 110 cm</t>
  </si>
  <si>
    <t>123801-115</t>
  </si>
  <si>
    <t>Sattelgurt Economic,schwarz, 115 cm</t>
  </si>
  <si>
    <t>123801-120</t>
  </si>
  <si>
    <t>Sattelgurt Economic,schwarz, 120 cm</t>
  </si>
  <si>
    <t>123801-125</t>
  </si>
  <si>
    <t>Sattelgurt Economic,schwarz, 125 cm</t>
  </si>
  <si>
    <t>123801-130</t>
  </si>
  <si>
    <t>Sattelgurt Economic,schwarz, 130 cm</t>
  </si>
  <si>
    <t>123801-135</t>
  </si>
  <si>
    <t>Sattelgurt Economic,schwarz, 135 cm</t>
  </si>
  <si>
    <t>123801-140</t>
  </si>
  <si>
    <t>Sattelgurt Economic,schwarz, 140 cm</t>
  </si>
  <si>
    <t>123801-145</t>
  </si>
  <si>
    <t>Sattelgurt Economic,schwarz, 145 cm</t>
  </si>
  <si>
    <t>123801-080</t>
  </si>
  <si>
    <t xml:space="preserve"> 80 cm</t>
  </si>
  <si>
    <t>Sattelgurt Economic,schwarz, 80 cm</t>
  </si>
  <si>
    <t>123801-085</t>
  </si>
  <si>
    <t xml:space="preserve"> 85 cm</t>
  </si>
  <si>
    <t>Sattelgurt Economic,schwarz, 85 cm</t>
  </si>
  <si>
    <t>123801-090</t>
  </si>
  <si>
    <t xml:space="preserve"> 90 cm</t>
  </si>
  <si>
    <t>Sattelgurt Economic,schwarz, 90 cm</t>
  </si>
  <si>
    <t>123801-095</t>
  </si>
  <si>
    <t xml:space="preserve"> 95 cm</t>
  </si>
  <si>
    <t>Sattelgurt Economic,schwarz, 95 cm</t>
  </si>
  <si>
    <t>123901-040</t>
  </si>
  <si>
    <t xml:space="preserve"> 40 cm</t>
  </si>
  <si>
    <t>Waldhauen Economic díjlovas heveder</t>
  </si>
  <si>
    <t>Kurzgurt Economic,schwarz, 40 cm</t>
  </si>
  <si>
    <t>Díjlovas heveder</t>
  </si>
  <si>
    <t>Kurzgurt Economic</t>
  </si>
  <si>
    <t>123901-045</t>
  </si>
  <si>
    <t xml:space="preserve"> 45 cm</t>
  </si>
  <si>
    <t>Kurzgurt Economic,schwarz, 45 cm</t>
  </si>
  <si>
    <t>123901-050</t>
  </si>
  <si>
    <t xml:space="preserve"> 50 cm</t>
  </si>
  <si>
    <t>Kurzgurt Economic,schwarz, 50 cm</t>
  </si>
  <si>
    <t>123901-055</t>
  </si>
  <si>
    <t xml:space="preserve"> 55 cm</t>
  </si>
  <si>
    <t>Kurzgurt Economic,schwarz, 55 cm</t>
  </si>
  <si>
    <t>123901-060</t>
  </si>
  <si>
    <t xml:space="preserve"> 60 cm</t>
  </si>
  <si>
    <t>Kurzgurt Economic,schwarz, 60 cm</t>
  </si>
  <si>
    <t>123901-065</t>
  </si>
  <si>
    <t xml:space="preserve"> 65 cm</t>
  </si>
  <si>
    <t>Kurzgurt Economic,schwarz, 65 cm</t>
  </si>
  <si>
    <t>123901-070</t>
  </si>
  <si>
    <t xml:space="preserve"> 70 cm</t>
  </si>
  <si>
    <t>Kurzgurt Economic,schwarz, 70 cm</t>
  </si>
  <si>
    <t>123901-075</t>
  </si>
  <si>
    <t xml:space="preserve"> 75 cm</t>
  </si>
  <si>
    <t>Kurzgurt Economic,schwarz, 75 cm</t>
  </si>
  <si>
    <t>123901-080</t>
  </si>
  <si>
    <t>Kurzgurt Economic,schwarz, 80 cm</t>
  </si>
  <si>
    <t>123901-085</t>
  </si>
  <si>
    <t>Kurzgurt Economic,schwarz, 85 cm</t>
  </si>
  <si>
    <t>123901-090</t>
  </si>
  <si>
    <t>Kurzgurt Economic,schwarz, 90 cm</t>
  </si>
  <si>
    <t>1902101-040</t>
  </si>
  <si>
    <t xml:space="preserve"> 40cm</t>
  </si>
  <si>
    <t>Waldhausen memóriahabos díjlovas heveder</t>
  </si>
  <si>
    <t>Kurzgurt Memory Foam,schwarz, 40cm</t>
  </si>
  <si>
    <t xml:space="preserve">A különlegesen puha és vastag anyag lehetővé teszi a tökéletes mozgásszabadságot. Megakadályozza a horzsolódást és a benyomódási foltokat.
Rozsdamentes acélcsatokkal, és a D-gyűrűvel a közepén.
Nem elasztikus. </t>
  </si>
  <si>
    <t>Kurzgurt Memory Foam</t>
  </si>
  <si>
    <t>1902101-045</t>
  </si>
  <si>
    <t xml:space="preserve"> 45cm</t>
  </si>
  <si>
    <t>Kurzgurt Memory Foam,schwarz, 45cm</t>
  </si>
  <si>
    <t>1902101-050</t>
  </si>
  <si>
    <t xml:space="preserve"> 50cm</t>
  </si>
  <si>
    <t>Kurzgurt Memory Foam,schwarz, 50cm</t>
  </si>
  <si>
    <t>1902101-055</t>
  </si>
  <si>
    <t xml:space="preserve"> 55cm</t>
  </si>
  <si>
    <t>Kurzgurt Memory Foam,schwarz, 55cm</t>
  </si>
  <si>
    <t>1902101-060</t>
  </si>
  <si>
    <t xml:space="preserve"> 60cm</t>
  </si>
  <si>
    <t>Kurzgurt Memory Foam,schwarz, 60cm</t>
  </si>
  <si>
    <t>1902101-065</t>
  </si>
  <si>
    <t xml:space="preserve"> 65cm</t>
  </si>
  <si>
    <t>Kurzgurt Memory Foam,schwarz, 65cm</t>
  </si>
  <si>
    <t>1902101-070</t>
  </si>
  <si>
    <t xml:space="preserve"> 70cm</t>
  </si>
  <si>
    <t>Kurzgurt Memory Foam,schwarz, 70cm</t>
  </si>
  <si>
    <t>1902101-075</t>
  </si>
  <si>
    <t xml:space="preserve"> 75cm</t>
  </si>
  <si>
    <t>Kurzgurt Memory Foam,schwarz, 75cm</t>
  </si>
  <si>
    <t>1902101-080</t>
  </si>
  <si>
    <t xml:space="preserve"> 80cm</t>
  </si>
  <si>
    <t>Kurzgurt Memory Foam,schwarz, 80cm</t>
  </si>
  <si>
    <t>1902101-085</t>
  </si>
  <si>
    <t xml:space="preserve"> 85cm</t>
  </si>
  <si>
    <t>Kurzgurt Memory Foam,schwarz, 85cm</t>
  </si>
  <si>
    <t>1902101-090</t>
  </si>
  <si>
    <t xml:space="preserve"> 90cm</t>
  </si>
  <si>
    <t>Kurzgurt Memory Foam,schwarz, 90cm</t>
  </si>
  <si>
    <t>1902201-110</t>
  </si>
  <si>
    <t xml:space="preserve"> 110cm</t>
  </si>
  <si>
    <t>Waldhausen memóriahabos heveder</t>
  </si>
  <si>
    <t>Sattelgurt Memory Foam,schwarz, 110cm</t>
  </si>
  <si>
    <t>A könnyű nyergelés érdekében a hevedert a következő lyuk felé irányítja. Az anatómiai forma tökéletes illeszkedést biztosít, és megakadályozza a szőrkopást és a nyeregnyomás kialakulását. Rozsdamentes görgős csatokkal, középen egy gyűrűvel a segédgyeplő számára.
Egyik oldalán rugalmas betéttel.</t>
  </si>
  <si>
    <t>Sattelgurt Memory Foam</t>
  </si>
  <si>
    <t>1902201-115</t>
  </si>
  <si>
    <t xml:space="preserve"> 115cm</t>
  </si>
  <si>
    <t>Sattelgurt Memory Foam,schwarz, 115cm</t>
  </si>
  <si>
    <t>1902201-120</t>
  </si>
  <si>
    <t xml:space="preserve"> 120cm</t>
  </si>
  <si>
    <t>Sattelgurt Memory Foam,schwarz, 120cm</t>
  </si>
  <si>
    <t>1902201-125</t>
  </si>
  <si>
    <t xml:space="preserve"> 125cm</t>
  </si>
  <si>
    <t>Sattelgurt Memory Foam,schwarz, 125cm</t>
  </si>
  <si>
    <t>1902201-130</t>
  </si>
  <si>
    <t xml:space="preserve"> 130cm</t>
  </si>
  <si>
    <t>Sattelgurt Memory Foam,schwarz, 130cm</t>
  </si>
  <si>
    <t>1902201-135</t>
  </si>
  <si>
    <t xml:space="preserve"> 135cm</t>
  </si>
  <si>
    <t>Sattelgurt Memory Foam,schwarz, 135cm</t>
  </si>
  <si>
    <t>1902201-140</t>
  </si>
  <si>
    <t xml:space="preserve"> 140cm</t>
  </si>
  <si>
    <t>Sattelgurt Memory Foam,schwarz, 140cm</t>
  </si>
  <si>
    <t>1902201-145</t>
  </si>
  <si>
    <t xml:space="preserve"> 145cm</t>
  </si>
  <si>
    <t>Sattelgurt Memory Foam,schwarz, 145cm</t>
  </si>
  <si>
    <t>1904601-110</t>
  </si>
  <si>
    <t>Waldhausen gél heveder</t>
  </si>
  <si>
    <t>Sattelgurt mit Gel,schwarz, 110 cm</t>
  </si>
  <si>
    <t xml:space="preserve">Anatómiai gél heveder bőrbarát béléssel, amely megakadályozza a nyomáspontok kialakulását. Integrált gélbetéttel, és az egyik oldalán rugalmas, gumis csatokkal.
Rozsdamentes acél görgős csatokkal. </t>
  </si>
  <si>
    <t>Sattelgurt mit Gel</t>
  </si>
  <si>
    <t>1904601-115</t>
  </si>
  <si>
    <t>Sattelgurt mit Gel,schwarz, 115 cm</t>
  </si>
  <si>
    <t>1904601-120</t>
  </si>
  <si>
    <t>Sattelgurt mit Gel,schwarz, 120 cm</t>
  </si>
  <si>
    <t>1904601-125</t>
  </si>
  <si>
    <t>Sattelgurt mit Gel,schwarz, 125 cm</t>
  </si>
  <si>
    <t>1904601-130</t>
  </si>
  <si>
    <t>Sattelgurt mit Gel,schwarz, 130 cm</t>
  </si>
  <si>
    <t>1904601-135</t>
  </si>
  <si>
    <t>Sattelgurt mit Gel,schwarz, 135 cm</t>
  </si>
  <si>
    <t>1904601-140</t>
  </si>
  <si>
    <t>Sattelgurt mit Gel,schwarz, 140 cm</t>
  </si>
  <si>
    <t>1904601-145</t>
  </si>
  <si>
    <t>Sattelgurt mit Gel,schwarz, 145 cm</t>
  </si>
  <si>
    <t>1904701-040</t>
  </si>
  <si>
    <t>Waldhausen gél díjlovas heveder</t>
  </si>
  <si>
    <t>Kurzgurt mit Gel,schwarz, 40 cm</t>
  </si>
  <si>
    <t xml:space="preserve">A kiváló minőségű, gél betéttel ellátott anyag megvédi a ló hasát és a nyerget a megfelelő helyzetben tartja. 
Rozsdamentes acél görgőkkel és az egyik oldalon rugalmas betéttel felszerelt díjlovas heveder. </t>
  </si>
  <si>
    <t>Kurzgurt mit Gel</t>
  </si>
  <si>
    <t>1904701-045</t>
  </si>
  <si>
    <t>Kurzgurt mit Gel,schwarz, 45 cm</t>
  </si>
  <si>
    <t>1904701-050</t>
  </si>
  <si>
    <t>Kurzgurt mit Gel,schwarz, 50 cm</t>
  </si>
  <si>
    <t>1904701-055</t>
  </si>
  <si>
    <t>Kurzgurt mit Gel,schwarz, 55 cm</t>
  </si>
  <si>
    <t>1904701-060</t>
  </si>
  <si>
    <t>Kurzgurt mit Gel,schwarz, 60 cm</t>
  </si>
  <si>
    <t>1904701-065</t>
  </si>
  <si>
    <t>Kurzgurt mit Gel,schwarz, 65 cm</t>
  </si>
  <si>
    <t>1904701-070</t>
  </si>
  <si>
    <t>Kurzgurt mit Gel,schwarz, 70 cm</t>
  </si>
  <si>
    <t>1904701-075</t>
  </si>
  <si>
    <t>Kurzgurt mit Gel,schwarz, 75 cm</t>
  </si>
  <si>
    <t>1904701-080</t>
  </si>
  <si>
    <t>Kurzgurt mit Gel,schwarz, 80 cm</t>
  </si>
  <si>
    <t>1904701-085</t>
  </si>
  <si>
    <t>Kurzgurt mit Gel,schwarz, 85 cm</t>
  </si>
  <si>
    <t>1904701-090</t>
  </si>
  <si>
    <t>Kurzgurt mit Gel,schwarz, 90 cm</t>
  </si>
  <si>
    <t>1905101-100</t>
  </si>
  <si>
    <t>Waldhausen heveder</t>
  </si>
  <si>
    <t>Sattelgurt,schwarz, 100 cm</t>
  </si>
  <si>
    <t xml:space="preserve">Extra puha és sima anyagú heveder, nejlonnal megerősítve. A heveder rozsdamentes acél hengercsatokkal rendelkezik. Különösen alkalmas olyan lovak számára, akik érzékenyek a heveder tájékon.
Nem elasztikus. </t>
  </si>
  <si>
    <t>Sattelgurt</t>
  </si>
  <si>
    <t>1905101-105</t>
  </si>
  <si>
    <t>Sattelgurt,schwarz, 105 cm</t>
  </si>
  <si>
    <t>1905101-110</t>
  </si>
  <si>
    <t>Sattelgurt,schwarz, 110 cm</t>
  </si>
  <si>
    <t>1905101-115</t>
  </si>
  <si>
    <t>Sattelgurt,schwarz, 115 cm</t>
  </si>
  <si>
    <t>1905101-120</t>
  </si>
  <si>
    <t>Sattelgurt,schwarz, 120 cm</t>
  </si>
  <si>
    <t>1905101-125</t>
  </si>
  <si>
    <t>Sattelgurt,schwarz, 125 cm</t>
  </si>
  <si>
    <t>1905101-130</t>
  </si>
  <si>
    <t>Sattelgurt,schwarz, 130 cm</t>
  </si>
  <si>
    <t>1905101-135</t>
  </si>
  <si>
    <t>Sattelgurt,schwarz, 135 cm</t>
  </si>
  <si>
    <t>1905101-140</t>
  </si>
  <si>
    <t>Sattelgurt,schwarz, 140 cm</t>
  </si>
  <si>
    <t>1905101-145</t>
  </si>
  <si>
    <t>Sattelgurt,schwarz, 145 cm</t>
  </si>
  <si>
    <t>1905101-090</t>
  </si>
  <si>
    <t>Sattelgurt,schwarz, 90 cm</t>
  </si>
  <si>
    <t>1905101-095</t>
  </si>
  <si>
    <t>Sattelgurt,schwarz, 95 cm</t>
  </si>
  <si>
    <t>1905601-040</t>
  </si>
  <si>
    <t>Waldhausen szőrmés díjlovas heveder</t>
  </si>
  <si>
    <t>Kurzgurt mit Teddyfell,schwarz, 40cm</t>
  </si>
  <si>
    <t xml:space="preserve">Díjlovas heveder szintetikus szőrrel.
Görgős csatokkal, és elasztikus végekkel. </t>
  </si>
  <si>
    <t>Kurzgurt mit Teddyfell</t>
  </si>
  <si>
    <t>1905601-045</t>
  </si>
  <si>
    <t>Kurzgurt mit Teddyfell,schwarz, 45cm</t>
  </si>
  <si>
    <t>1905601-050</t>
  </si>
  <si>
    <t>Kurzgurt mit Teddyfell,schwarz, 50cm</t>
  </si>
  <si>
    <t>1905601-055</t>
  </si>
  <si>
    <t>Kurzgurt mit Teddyfell,schwarz, 55cm</t>
  </si>
  <si>
    <t>1905601-060</t>
  </si>
  <si>
    <t>Kurzgurt mit Teddyfell,schwarz, 60cm</t>
  </si>
  <si>
    <t>1905601-065</t>
  </si>
  <si>
    <t>Kurzgurt mit Teddyfell,schwarz, 65cm</t>
  </si>
  <si>
    <t>1905601-070</t>
  </si>
  <si>
    <t>Kurzgurt mit Teddyfell,schwarz, 70cm</t>
  </si>
  <si>
    <t>1905601-075</t>
  </si>
  <si>
    <t>Kurzgurt mit Teddyfell,schwarz, 75cm</t>
  </si>
  <si>
    <t>1905601-080</t>
  </si>
  <si>
    <t>Kurzgurt mit Teddyfell,schwarz, 80cm</t>
  </si>
  <si>
    <t>1905601-085</t>
  </si>
  <si>
    <t>Kurzgurt mit Teddyfell,schwarz, 85cm</t>
  </si>
  <si>
    <t>1905601-090</t>
  </si>
  <si>
    <t>Kurzgurt mit Teddyfell,schwarz, 90cm</t>
  </si>
  <si>
    <t>1905701-110</t>
  </si>
  <si>
    <t>Waldhausen szőrmés heveder</t>
  </si>
  <si>
    <t>Sattelgurt Teddyfell,schwarz, 110cm</t>
  </si>
  <si>
    <t>Mindkét oldalon elasztikus, puha műszőrmével bélelt heveder. Görgős csatokkal.
Fekete színben,fekete szőrmével.</t>
  </si>
  <si>
    <t>Sattelgurt Teddyfell</t>
  </si>
  <si>
    <t>1905701-115</t>
  </si>
  <si>
    <t>Sattelgurt Teddyfell,schwarz, 115cm</t>
  </si>
  <si>
    <t>1905701-120</t>
  </si>
  <si>
    <t>Sattelgurt Teddyfell,schwarz, 120cm</t>
  </si>
  <si>
    <t>1905701-125</t>
  </si>
  <si>
    <t>Sattelgurt Teddyfell,schwarz, 125cm</t>
  </si>
  <si>
    <t>1905701-130</t>
  </si>
  <si>
    <t>Sattelgurt Teddyfell,schwarz, 130cm</t>
  </si>
  <si>
    <t>1905701-135</t>
  </si>
  <si>
    <t>Sattelgurt Teddyfell,schwarz, 135cm</t>
  </si>
  <si>
    <t>1905701-140</t>
  </si>
  <si>
    <t>Sattelgurt Teddyfell,schwarz, 140cm</t>
  </si>
  <si>
    <t>1905701-145</t>
  </si>
  <si>
    <t>Sattelgurt Teddyfell,schwarz, 145cm</t>
  </si>
  <si>
    <t>1906102-50</t>
  </si>
  <si>
    <t>Waldhausen szőrmés hevedervédő</t>
  </si>
  <si>
    <t>Gurtüberzug, creme, 50 cm</t>
  </si>
  <si>
    <t>Gurtüberzug</t>
  </si>
  <si>
    <t>creme</t>
  </si>
  <si>
    <t>1906101-50</t>
  </si>
  <si>
    <t>Gurtüberzug,schwarz, 50 cm</t>
  </si>
  <si>
    <t>1906102-80</t>
  </si>
  <si>
    <t>Gurtüberzug, creme, 80 cm</t>
  </si>
  <si>
    <t>1906101-80</t>
  </si>
  <si>
    <t>Gurtüberzug,schwarz, 80 cm</t>
  </si>
  <si>
    <t>1906601-050</t>
  </si>
  <si>
    <t>Waldhausen bárányszőrös heveder</t>
  </si>
  <si>
    <t>Kurzgurt Lammfell,schwarz, 50 cm</t>
  </si>
  <si>
    <t>Kurzgurt Lammfell</t>
  </si>
  <si>
    <t>1906601-055</t>
  </si>
  <si>
    <t>Kurzgurt Lammfell,schwarz, 55 cm</t>
  </si>
  <si>
    <t>1906701-040</t>
  </si>
  <si>
    <t>Waldhausen Basic heveder</t>
  </si>
  <si>
    <t>Kurzgurt Basic,schwarz, 40cm</t>
  </si>
  <si>
    <t>Puha, szintetikus anyagból készült heveder rozsdamentes acél görgőkkel. Nem elasztikus.
Mindkét oldalon mozgatható csattal az optimális illeszkedés érdekében. Az anatómiai forma megakadályozza a nyomáspontok kialakulását.</t>
  </si>
  <si>
    <t>Kurzgurt Basic</t>
  </si>
  <si>
    <t>1906701-045</t>
  </si>
  <si>
    <t>Kurzgurt Basic,schwarz, 45cm</t>
  </si>
  <si>
    <t>1906701-050</t>
  </si>
  <si>
    <t>Kurzgurt Basic,schwarz, 50cm</t>
  </si>
  <si>
    <t>1906701-055</t>
  </si>
  <si>
    <t>Kurzgurt Basic,schwarz, 55cm</t>
  </si>
  <si>
    <t>1906701-060</t>
  </si>
  <si>
    <t>Kurzgurt Basic,schwarz, 60cm</t>
  </si>
  <si>
    <t>1906701-065</t>
  </si>
  <si>
    <t>Kurzgurt Basic,schwarz, 65cm</t>
  </si>
  <si>
    <t>1906701-070</t>
  </si>
  <si>
    <t>Kurzgurt Basic,schwarz, 70cm</t>
  </si>
  <si>
    <t>1906701-075</t>
  </si>
  <si>
    <t>Kurzgurt Basic,schwarz, 75cm</t>
  </si>
  <si>
    <t>1906701-080</t>
  </si>
  <si>
    <t>Kurzgurt Basic,schwarz, 80cm</t>
  </si>
  <si>
    <t>1906701-085</t>
  </si>
  <si>
    <t>Kurzgurt Basic,schwarz, 85cm</t>
  </si>
  <si>
    <t>1906701-090</t>
  </si>
  <si>
    <t>Kurzgurt Basic,schwarz, 90cm</t>
  </si>
  <si>
    <t>1906901-040</t>
  </si>
  <si>
    <t>Waldhausen Contour díjlovas heveder</t>
  </si>
  <si>
    <t>Lederkurzgurt Contour mit Ring,schwarz, 40 cm</t>
  </si>
  <si>
    <t xml:space="preserve">Anatómiaiag formált, minőségi bőrből készült díjlovas heveder. A lónak maximális mozgásszabadságot biztosít. Rozsdamentes acél csatokkal, és a közepén D gyűrűvel.
Extra puhán párnázott. Nem elasztikus bőrvégekkel rendelkezik. </t>
  </si>
  <si>
    <t>Lederkurzgurt Contour mit Ring</t>
  </si>
  <si>
    <t>1906901-045</t>
  </si>
  <si>
    <t>Lederkurzgurt Contour mit Ring,schwarz, 45 cm</t>
  </si>
  <si>
    <t>1906901-050</t>
  </si>
  <si>
    <t>Lederkurzgurt Contour mit Ring,schwarz, 50 cm</t>
  </si>
  <si>
    <t>1906901-055</t>
  </si>
  <si>
    <t>Lederkurzgurt Contour mit Ring,schwarz, 55 cm</t>
  </si>
  <si>
    <t>1906901-060</t>
  </si>
  <si>
    <t>Lederkurzgurt Contour mit Ring,schwarz, 60 cm</t>
  </si>
  <si>
    <t>1906901-065</t>
  </si>
  <si>
    <t>Lederkurzgurt Contour mit Ring,schwarz, 65 cm</t>
  </si>
  <si>
    <t>1906901-070</t>
  </si>
  <si>
    <t>Lederkurzgurt Contour mit Ring,schwarz, 70 cm</t>
  </si>
  <si>
    <t>1906901-075</t>
  </si>
  <si>
    <t>Lederkurzgurt Contour mit Ring,schwarz, 75 cm</t>
  </si>
  <si>
    <t>1906901-080</t>
  </si>
  <si>
    <t>Lederkurzgurt Contour mit Ring,schwarz, 80 cm</t>
  </si>
  <si>
    <t>1906901-085</t>
  </si>
  <si>
    <t>Lederkurzgurt Contour mit Ring,schwarz, 85 cm</t>
  </si>
  <si>
    <t>1906901-090</t>
  </si>
  <si>
    <t>Lederkurzgurt Contour mit Ring,schwarz, 90 cm</t>
  </si>
  <si>
    <t>1907101-110</t>
  </si>
  <si>
    <t>Waldhausen Contour heveder</t>
  </si>
  <si>
    <t>Ledersattelgurt Contour,schwarz, 110 cm</t>
  </si>
  <si>
    <t xml:space="preserve">Ívelt kialakítás, hogy jobban illeszkedjen a teltebb lovakhoz.
Kiváló minőségű bőrheveder, nagyon puha párnázattal. 3 D-gyűrűvel felszerelve. A D-gyűrűk és a görgő csat rozsdamentes acélból készült. Nem elasztikus. </t>
  </si>
  <si>
    <t>Ledersattelgurt Contour</t>
  </si>
  <si>
    <t>1907101-115</t>
  </si>
  <si>
    <t>Ledersattelgurt Contour,schwarz, 115 cm</t>
  </si>
  <si>
    <t>1907101-120</t>
  </si>
  <si>
    <t>Ledersattelgurt Contour,schwarz, 120 cm</t>
  </si>
  <si>
    <t>1907101-125</t>
  </si>
  <si>
    <t>Ledersattelgurt Contour,schwarz, 125 cm</t>
  </si>
  <si>
    <t>1907101-130</t>
  </si>
  <si>
    <t>Ledersattelgurt Contour,schwarz, 130 cm</t>
  </si>
  <si>
    <t>1907101-135</t>
  </si>
  <si>
    <t>Ledersattelgurt Contour,schwarz, 135 cm</t>
  </si>
  <si>
    <t>1907101-140</t>
  </si>
  <si>
    <t>Ledersattelgurt Contour,schwarz, 140 cm</t>
  </si>
  <si>
    <t>1907101-145</t>
  </si>
  <si>
    <t>Ledersattelgurt Contour,schwarz, 145 cm</t>
  </si>
  <si>
    <t>1907401-110</t>
  </si>
  <si>
    <t>Waldhausen bőr heveder elasztikus résszel</t>
  </si>
  <si>
    <t>Ledersattelgurt Elastik,schwarz, 110 cm</t>
  </si>
  <si>
    <t xml:space="preserve">Puhán bélelt heveder kiváló minőségű bőrből. A további két rugalmas betét extra mozgásszabadságot biztosít. Támogatja a mellkasi mozgásokat be- és kilégzéskor, és ellensúlyozzák az övnyomást. Mindkét oldalon elasztikus végekkel, és rozsdamentes görgős csatokkal.
Gyűrűkkel a segédgyeplőhöz. </t>
  </si>
  <si>
    <t>Ledersattelgurt Elastik</t>
  </si>
  <si>
    <t>1907401-115</t>
  </si>
  <si>
    <t>Ledersattelgurt Elastik,schwarz, 115 cm</t>
  </si>
  <si>
    <t>1907401-120</t>
  </si>
  <si>
    <t>Ledersattelgurt Elastik,schwarz, 120 cm</t>
  </si>
  <si>
    <t>1907401-125</t>
  </si>
  <si>
    <t>Ledersattelgurt Elastik,schwarz, 125 cm</t>
  </si>
  <si>
    <t>1907401-130</t>
  </si>
  <si>
    <t>Ledersattelgurt Elastik,schwarz, 130 cm</t>
  </si>
  <si>
    <t>1907401-135</t>
  </si>
  <si>
    <t>Ledersattelgurt Elastik,schwarz, 135 cm</t>
  </si>
  <si>
    <t>1907401-140</t>
  </si>
  <si>
    <t>Ledersattelgurt Elastik,schwarz, 140 cm</t>
  </si>
  <si>
    <t>1907401-145</t>
  </si>
  <si>
    <t>Ledersattelgurt Elastik,schwarz, 145 cm</t>
  </si>
  <si>
    <t>1907430-110</t>
  </si>
  <si>
    <t>Ledersattelgurt Elastik, braun, 110 cm</t>
  </si>
  <si>
    <t>1907430-115</t>
  </si>
  <si>
    <t>Ledersattelgurt Elastik, braun, 115 cm</t>
  </si>
  <si>
    <t>1907430-120</t>
  </si>
  <si>
    <t>Ledersattelgurt Elastik, braun, 120 cm</t>
  </si>
  <si>
    <t>1907430-125</t>
  </si>
  <si>
    <t>Ledersattelgurt Elastik, braun, 125 cm</t>
  </si>
  <si>
    <t>1907430-130</t>
  </si>
  <si>
    <t>Ledersattelgurt Elastik, braun, 130 cm</t>
  </si>
  <si>
    <t>1907430-135</t>
  </si>
  <si>
    <t>Ledersattelgurt Elastik, braun, 135 cm</t>
  </si>
  <si>
    <t>1907430-140</t>
  </si>
  <si>
    <t>Ledersattelgurt Elastik, braun, 140 cm</t>
  </si>
  <si>
    <t>1907430-145</t>
  </si>
  <si>
    <t>Ledersattelgurt Elastik, braun, 145 cm</t>
  </si>
  <si>
    <t>1907501-120</t>
  </si>
  <si>
    <t>Waldhausen bőr hasvédős heveder elasztikus résszel</t>
  </si>
  <si>
    <t>Ledersattelgurt Elastik- mit Bauchlatz,schwarz, 120 cm</t>
  </si>
  <si>
    <t xml:space="preserve">Anatómiailag formázott hasvédős heveder, amely védelmet nyújt a patkók ellen. Kiváló minőségű bőrből készült, és puhán párnázott.
Rugalmas végek mindkét oldalon, görgős csatokkal. </t>
  </si>
  <si>
    <t>Ledersattelgurt Elastik- mit Bauchlatz</t>
  </si>
  <si>
    <t>1907501-125</t>
  </si>
  <si>
    <t>Ledersattelgurt Elastik- mit Bauchlatz,schwarz, 125 cm</t>
  </si>
  <si>
    <t>1907501-130</t>
  </si>
  <si>
    <t>Ledersattelgurt Elastik- mit Bauchlatz,schwarz, 130 cm</t>
  </si>
  <si>
    <t>1907501-135</t>
  </si>
  <si>
    <t>Ledersattelgurt Elastik- mit Bauchlatz,schwarz, 135 cm</t>
  </si>
  <si>
    <t>1907501-140</t>
  </si>
  <si>
    <t>Ledersattelgurt Elastik- mit Bauchlatz,schwarz, 140 cm</t>
  </si>
  <si>
    <t>1907530-120</t>
  </si>
  <si>
    <t>Ledersattelgurt Elastik- mit Bauchlatz, braun, 120 cm</t>
  </si>
  <si>
    <t>1907530-125</t>
  </si>
  <si>
    <t>Ledersattelgurt Elastik- mit Bauchlatz, braun, 125 cm</t>
  </si>
  <si>
    <t>1907530-130</t>
  </si>
  <si>
    <t>Ledersattelgurt Elastik- mit Bauchlatz, braun, 130 cm</t>
  </si>
  <si>
    <t>1907530-135</t>
  </si>
  <si>
    <t>Ledersattelgurt Elastik- mit Bauchlatz, braun, 135 cm</t>
  </si>
  <si>
    <t>1907530-140</t>
  </si>
  <si>
    <t>Ledersattelgurt Elastik- mit Bauchlatz, braun, 140 cm</t>
  </si>
  <si>
    <t>1907601-040</t>
  </si>
  <si>
    <t>Waldhausen Comfort díjlovas heveder</t>
  </si>
  <si>
    <t>Lederkurzgurt Comfort,schwarz, 40 cm</t>
  </si>
  <si>
    <t xml:space="preserve">Puha bőrből készült heveder, mely ideális nyomáselosztást biztosít a széles mellkasi pánton keresztül. Az anyag felveszi a ló alakját, ezáltal megfelelő kényelmet biztosít a ló számára a lovaglás során. 
Rozsdamentes acél görgős csatokkal. Nem elasztikus. </t>
  </si>
  <si>
    <t>Lederkurzgurt Comfort</t>
  </si>
  <si>
    <t>1907601-045</t>
  </si>
  <si>
    <t>Lederkurzgurt Comfort,schwarz, 45 cm</t>
  </si>
  <si>
    <t>1907601-050</t>
  </si>
  <si>
    <t>Lederkurzgurt Comfort,schwarz, 50 cm</t>
  </si>
  <si>
    <t>1907601-055</t>
  </si>
  <si>
    <t>Lederkurzgurt Comfort,schwarz, 55 cm</t>
  </si>
  <si>
    <t>1907601-060</t>
  </si>
  <si>
    <t>Lederkurzgurt Comfort,schwarz, 60 cm</t>
  </si>
  <si>
    <t>1907601-065</t>
  </si>
  <si>
    <t>Lederkurzgurt Comfort,schwarz, 65 cm</t>
  </si>
  <si>
    <t>1907601-070</t>
  </si>
  <si>
    <t>Lederkurzgurt Comfort,schwarz, 70 cm</t>
  </si>
  <si>
    <t>1907601-075</t>
  </si>
  <si>
    <t>Lederkurzgurt Comfort,schwarz, 75 cm</t>
  </si>
  <si>
    <t>1907601-080</t>
  </si>
  <si>
    <t>Lederkurzgurt Comfort,schwarz, 80 cm</t>
  </si>
  <si>
    <t>1907601-085</t>
  </si>
  <si>
    <t>Lederkurzgurt Comfort,schwarz, 85 cm</t>
  </si>
  <si>
    <t>1907601-090</t>
  </si>
  <si>
    <t>Lederkurzgurt Comfort,schwarz, 90 cm</t>
  </si>
  <si>
    <t>1907630-040</t>
  </si>
  <si>
    <t>Lederkurzgurt Comfort, braun, 40 cm</t>
  </si>
  <si>
    <t>1907630-045</t>
  </si>
  <si>
    <t>Lederkurzgurt Comfort, braun, 45 cm</t>
  </si>
  <si>
    <t>1907630-050</t>
  </si>
  <si>
    <t>Lederkurzgurt Comfort, braun, 50 cm</t>
  </si>
  <si>
    <t>1907630-060</t>
  </si>
  <si>
    <t>Lederkurzgurt Comfort, braun, 60 cm</t>
  </si>
  <si>
    <t>1907630-065</t>
  </si>
  <si>
    <t>Lederkurzgurt Comfort, braun, 65 cm</t>
  </si>
  <si>
    <t>1907630-070</t>
  </si>
  <si>
    <t>Lederkurzgurt Comfort, braun, 70 cm</t>
  </si>
  <si>
    <t>1907630-075</t>
  </si>
  <si>
    <t>Lederkurzgurt Comfort, braun, 75 cm</t>
  </si>
  <si>
    <t>1907630-080</t>
  </si>
  <si>
    <t>Lederkurzgurt Comfort, braun, 80 cm</t>
  </si>
  <si>
    <t>1907630-085</t>
  </si>
  <si>
    <t>Lederkurzgurt Comfort, braun, 85 cm</t>
  </si>
  <si>
    <t>1907630-090</t>
  </si>
  <si>
    <t>Lederkurzgurt Comfort, braun, 90 cm</t>
  </si>
  <si>
    <t>1907701-110</t>
  </si>
  <si>
    <t>Waldhausen Comfort heveder</t>
  </si>
  <si>
    <t>Ledersattelgurt Comfort,schwarz, 110 cm</t>
  </si>
  <si>
    <t>Puha bőrből készült heveder, mely ideális nyomáselosztást biztosít a széles mellkasi pánton keresztül. Az anyag felveszi a ló alakját, ezáltal megfelelő kényelmet biztosít a ló számára a lovaglás során. 3 D-gyűrűvel, így könnyedén rögzíthetők rajta a különböző segédeszközök. A rozsdamentes acél görgős csatokkal rendelkező heveder könnyen használható és hosszú élettartamú.
A rugalmas gumi betét további rugalmasságot és alkalmazkodóképességet biztosít a hevedernek.</t>
  </si>
  <si>
    <t>Ledersattelgurt Comfort</t>
  </si>
  <si>
    <t>1907701-115</t>
  </si>
  <si>
    <t>Ledersattelgurt Comfort,schwarz, 115 cm</t>
  </si>
  <si>
    <t>1907701-120</t>
  </si>
  <si>
    <t>Ledersattelgurt Comfort,schwarz, 120 cm</t>
  </si>
  <si>
    <t>1907701-125</t>
  </si>
  <si>
    <t>Ledersattelgurt Comfort,schwarz, 125 cm</t>
  </si>
  <si>
    <t>1907701-130</t>
  </si>
  <si>
    <t>Ledersattelgurt Comfort,schwarz, 130 cm</t>
  </si>
  <si>
    <t>1907701-135</t>
  </si>
  <si>
    <t>Ledersattelgurt Comfort,schwarz, 135 cm</t>
  </si>
  <si>
    <t>1907701-140</t>
  </si>
  <si>
    <t>Ledersattelgurt Comfort,schwarz, 140 cm</t>
  </si>
  <si>
    <t>1907701-145</t>
  </si>
  <si>
    <t>Ledersattelgurt Comfort,schwarz, 145 cm</t>
  </si>
  <si>
    <t>1907730-110</t>
  </si>
  <si>
    <t>Ledersattelgurt Comfort, braun, 110 cm</t>
  </si>
  <si>
    <t>1907730-115</t>
  </si>
  <si>
    <t>Ledersattelgurt Comfort, braun, 115 cm</t>
  </si>
  <si>
    <t>1907730-120</t>
  </si>
  <si>
    <t>Ledersattelgurt Comfort, braun, 120 cm</t>
  </si>
  <si>
    <t>1907730-125</t>
  </si>
  <si>
    <t>Ledersattelgurt Comfort, braun, 125 cm</t>
  </si>
  <si>
    <t>1907730-130</t>
  </si>
  <si>
    <t>Ledersattelgurt Comfort, braun, 130 cm</t>
  </si>
  <si>
    <t>1907730-135</t>
  </si>
  <si>
    <t>Ledersattelgurt Comfort, braun, 135 cm</t>
  </si>
  <si>
    <t>1907730-140</t>
  </si>
  <si>
    <t>Ledersattelgurt Comfort, braun, 140 cm</t>
  </si>
  <si>
    <t>1907730-145</t>
  </si>
  <si>
    <t>Ledersattelgurt Comfort, braun, 145 cm</t>
  </si>
  <si>
    <t>210401-110</t>
  </si>
  <si>
    <t xml:space="preserve">WINTEC Supersoft heveder elasztikus résszel </t>
  </si>
  <si>
    <t>Wintec Supersoft elast. Gurt,schwarz, 110 cm</t>
  </si>
  <si>
    <t>Ideális érzékeny bőrű lovak számára.
Egyedi szabású, teljesen elasztikus, rozsdamentes acél csatokkal ellátott zselés tapintású heveder, mely teljes hosszában képes megnyúlni a ló mozgását követve.</t>
  </si>
  <si>
    <t>Wintec Supersoft elast. Gurt</t>
  </si>
  <si>
    <t>210401-115</t>
  </si>
  <si>
    <t>Wintec Supersoft elast. Gurt,schwarz, 115 cm</t>
  </si>
  <si>
    <t>210401-120</t>
  </si>
  <si>
    <t>Wintec Supersoft elast. Gurt,schwarz, 120 cm</t>
  </si>
  <si>
    <t>210401-125</t>
  </si>
  <si>
    <t>Wintec Supersoft elast. Gurt,schwarz, 125 cm</t>
  </si>
  <si>
    <t>210401-130</t>
  </si>
  <si>
    <t>Wintec Supersoft elast. Gurt,schwarz, 130 cm</t>
  </si>
  <si>
    <t>210401-135</t>
  </si>
  <si>
    <t>Wintec Supersoft elast. Gurt,schwarz, 135 cm</t>
  </si>
  <si>
    <t>210401-140</t>
  </si>
  <si>
    <t>Wintec Supersoft elast. Gurt,schwarz, 140 cm</t>
  </si>
  <si>
    <t>210501-050</t>
  </si>
  <si>
    <t xml:space="preserve">WINTEC Supersoft díjlovas heveder elasztikus résszel </t>
  </si>
  <si>
    <t>Wintec Supersoft elast.Kurzgurt,schwarz, 50 cm</t>
  </si>
  <si>
    <t>A WINTEC Super Soft díjlovas heveder ideális érzékeny bőrű lovak számára.
Egyedi szabású, teljesen elasztikus, rozsdamentes acél csatokkal ellátott zselés tapintású heveder, mely teljes hosszában képes megnyúlni a ló mozgását követve.</t>
  </si>
  <si>
    <t>Wintec Supersoft elast.Kurzgurt</t>
  </si>
  <si>
    <t>210501-055</t>
  </si>
  <si>
    <t>Wintec Supersoft elast.Kurzgurt,schwarz, 55 cm</t>
  </si>
  <si>
    <t>210501-060</t>
  </si>
  <si>
    <t>Wintec Supersoft elast.Kurzgurt,schwarz, 60 cm</t>
  </si>
  <si>
    <t>210501-065</t>
  </si>
  <si>
    <t>Wintec Supersoft elast.Kurzgurt,schwarz, 65 cm</t>
  </si>
  <si>
    <t>210501-070</t>
  </si>
  <si>
    <t>Wintec Supersoft elast.Kurzgurt,schwarz, 70 cm</t>
  </si>
  <si>
    <t>210501-075</t>
  </si>
  <si>
    <t>Wintec Supersoft elast.Kurzgurt,schwarz, 75 cm</t>
  </si>
  <si>
    <t>210501-080</t>
  </si>
  <si>
    <t>Wintec Supersoft elast.Kurzgurt,schwarz, 80 cm</t>
  </si>
  <si>
    <t>210501-085</t>
  </si>
  <si>
    <t>Wintec Supersoft elast.Kurzgurt,schwarz, 85 cm</t>
  </si>
  <si>
    <t>210501-090</t>
  </si>
  <si>
    <t>Wintec Supersoft elast.Kurzgurt,schwarz, 90 cm</t>
  </si>
  <si>
    <t>211401-055</t>
  </si>
  <si>
    <t>WINTEC CAIR gumis díjlovas heveder</t>
  </si>
  <si>
    <t>Wintec Elastik-Kurzgurt mit CAIR,schwarz, 55 cm</t>
  </si>
  <si>
    <t xml:space="preserve">Prémium bőrből készült, anatómiailag formázott díjlovas heveder.
A CAIR rendszer biztosítja a ló kényelmét és teljesítményét, a nyomás eloszlását és a ló minden mozdulatához igazodik. </t>
  </si>
  <si>
    <t>Wintec Elastik-Kurzgurt mit CAIR</t>
  </si>
  <si>
    <t>211401-060</t>
  </si>
  <si>
    <t>Wintec Elastik-Kurzgurt mit CAIR,schwarz, 60 cm</t>
  </si>
  <si>
    <t>211401-065</t>
  </si>
  <si>
    <t>Wintec Elastik-Kurzgurt mit CAIR,schwarz, 65 cm</t>
  </si>
  <si>
    <t>211401-070</t>
  </si>
  <si>
    <t>Wintec Elastik-Kurzgurt mit CAIR,schwarz, 70 cm</t>
  </si>
  <si>
    <t>211401-075</t>
  </si>
  <si>
    <t>Wintec Elastik-Kurzgurt mit CAIR,schwarz, 75 cm</t>
  </si>
  <si>
    <t>211401-080</t>
  </si>
  <si>
    <t>Wintec Elastik-Kurzgurt mit CAIR,schwarz, 80 cm</t>
  </si>
  <si>
    <t>212801-040</t>
  </si>
  <si>
    <t xml:space="preserve">Waldhausen díjlovas heveder </t>
  </si>
  <si>
    <t>Kurzgurt,schwarz, 40 cm</t>
  </si>
  <si>
    <t xml:space="preserve">Szuper puha anyagú, szakadásálló neoprén díjlovas heveder, a különösen érzékeny bőrű lovak számára. Rozsdamentes acél görgőkkel. 
Nem rugalmas. </t>
  </si>
  <si>
    <t>Kurzgurt</t>
  </si>
  <si>
    <t>212801-045</t>
  </si>
  <si>
    <t>Kurzgurt,schwarz, 45 cm</t>
  </si>
  <si>
    <t>212801-050</t>
  </si>
  <si>
    <t>Kurzgurt,schwarz, 50 cm</t>
  </si>
  <si>
    <t>212801-055</t>
  </si>
  <si>
    <t>Kurzgurt,schwarz, 55 cm</t>
  </si>
  <si>
    <t>212801-060</t>
  </si>
  <si>
    <t>Kurzgurt,schwarz, 60 cm</t>
  </si>
  <si>
    <t>212801-065</t>
  </si>
  <si>
    <t>Kurzgurt,schwarz, 65 cm</t>
  </si>
  <si>
    <t>212801-070</t>
  </si>
  <si>
    <t>Kurzgurt,schwarz, 70 cm</t>
  </si>
  <si>
    <t>212801-075</t>
  </si>
  <si>
    <t>Kurzgurt,schwarz, 75 cm</t>
  </si>
  <si>
    <t>212801-080</t>
  </si>
  <si>
    <t>Kurzgurt,schwarz, 80 cm</t>
  </si>
  <si>
    <t>212801-085</t>
  </si>
  <si>
    <t>Kurzgurt,schwarz, 85 cm</t>
  </si>
  <si>
    <t>212801-090</t>
  </si>
  <si>
    <t>Kurzgurt,schwarz, 90 cm</t>
  </si>
  <si>
    <t>Waldhausen bárányszőrös hevedervédő</t>
  </si>
  <si>
    <t>Lammfell-Gurtschoner, natur, 80 cm</t>
  </si>
  <si>
    <t>Lammfell-Gurtschoner</t>
  </si>
  <si>
    <t>natur</t>
  </si>
  <si>
    <t>Lammfell-Gurtschoner,schwarz, 80 cm</t>
  </si>
  <si>
    <t>3855201-WB</t>
  </si>
  <si>
    <t>Waldhausen heveder védő szintetikus szőrmével</t>
  </si>
  <si>
    <t>Longiergurt-Unterlage mit Synthetik-Fell,schwarz, WB</t>
  </si>
  <si>
    <t>Longiergurt-Unterlage mit Synthetik-Fell</t>
  </si>
  <si>
    <t>9562001-050</t>
  </si>
  <si>
    <t>Waldhausen elasztikus díjlovas bőr heveder</t>
  </si>
  <si>
    <t>Lederkurzgurt mit Ring,schwarz, 50 cm</t>
  </si>
  <si>
    <t>Puhán párnázott és anatómiailag formázott rövid heveder.
A kiváló minőségű bőr első osztályú megmunkálású, ami véd a dörzsölés ellen és tökéletesen alkalmazkodik. A legjobb illeszkedést és kényelmet adja a ló számára. Rozsdamentes acél görgős csatokkal és mindkét végén elasztikus betétekkel, valamint középen egy gyűrűvel a segédgyeplő számára.
A bőrön lévő nyílások a pántok számára megakadályozzák, hogy a szíj elmozduljon a hevederek alatt.</t>
  </si>
  <si>
    <t>Lederkurzgurt mit Ring</t>
  </si>
  <si>
    <t>9562001-055</t>
  </si>
  <si>
    <t>Lederkurzgurt mit Ring,schwarz, 55 cm</t>
  </si>
  <si>
    <t>9562001-060</t>
  </si>
  <si>
    <t>Lederkurzgurt mit Ring,schwarz, 60 cm</t>
  </si>
  <si>
    <t>9562001-065</t>
  </si>
  <si>
    <t>Lederkurzgurt mit Ring,schwarz, 65 cm</t>
  </si>
  <si>
    <t>9562001-070</t>
  </si>
  <si>
    <t>Lederkurzgurt mit Ring,schwarz, 70 cm</t>
  </si>
  <si>
    <t>9562001-075</t>
  </si>
  <si>
    <t>Lederkurzgurt mit Ring,schwarz, 75 cm</t>
  </si>
  <si>
    <t>9562030-050</t>
  </si>
  <si>
    <t>Lederkurzgurt mit Ring, braun, 50 cm</t>
  </si>
  <si>
    <t>9562030-055</t>
  </si>
  <si>
    <t>Lederkurzgurt mit Ring, braun, 55 cm</t>
  </si>
  <si>
    <t>9562030-060</t>
  </si>
  <si>
    <t>Lederkurzgurt mit Ring, braun, 60 cm</t>
  </si>
  <si>
    <t>9562030-065</t>
  </si>
  <si>
    <t>Lederkurzgurt mit Ring, braun, 65 cm</t>
  </si>
  <si>
    <t>9562030-070</t>
  </si>
  <si>
    <t>Lederkurzgurt mit Ring, braun, 70 cm</t>
  </si>
  <si>
    <t>9562030-075</t>
  </si>
  <si>
    <t>Lederkurzgurt mit Ring, braun, 75 cm</t>
  </si>
  <si>
    <t>9562101-110</t>
  </si>
  <si>
    <t xml:space="preserve">Waldhausen elasztikus bőrheveder </t>
  </si>
  <si>
    <t>Ledergurt mit Ring,schwarz, 110 cm</t>
  </si>
  <si>
    <t xml:space="preserve">Kiváló minőségű bőrből készült anatómiailag formált univerzális heveder, mind a két oldala gumis. Fémkarikákkal ellátott, így könnyen rögzíthető a segédszár/martingál. Puhán bélelt. </t>
  </si>
  <si>
    <t>Ledergurt mit Ring</t>
  </si>
  <si>
    <t>9562101-115</t>
  </si>
  <si>
    <t>Ledergurt mit Ring,schwarz, 115 cm</t>
  </si>
  <si>
    <t>9562101-120</t>
  </si>
  <si>
    <t>Ledergurt mit Ring,schwarz, 120 cm</t>
  </si>
  <si>
    <t>9562101-125</t>
  </si>
  <si>
    <t>Ledergurt mit Ring,schwarz, 125 cm</t>
  </si>
  <si>
    <t>9562101-130</t>
  </si>
  <si>
    <t>Ledergurt mit Ring,schwarz, 130 cm</t>
  </si>
  <si>
    <t>9562101-135</t>
  </si>
  <si>
    <t>Ledergurt mit Ring,schwarz, 135 cm</t>
  </si>
  <si>
    <t>9562101-140</t>
  </si>
  <si>
    <t>Ledergurt mit Ring,schwarz, 140 cm</t>
  </si>
  <si>
    <t>9562101-145</t>
  </si>
  <si>
    <t>Ledergurt mit Ring,schwarz, 145 cm</t>
  </si>
  <si>
    <t>9562130-110</t>
  </si>
  <si>
    <t>Ledergurt mit Ring, braun, 110 cm</t>
  </si>
  <si>
    <t>9562130-115</t>
  </si>
  <si>
    <t>Ledergurt mit Ring, braun, 115 cm</t>
  </si>
  <si>
    <t>9562130-120</t>
  </si>
  <si>
    <t>Ledergurt mit Ring, braun, 120 cm</t>
  </si>
  <si>
    <t>9562130-125</t>
  </si>
  <si>
    <t>Ledergurt mit Ring, braun, 125 cm</t>
  </si>
  <si>
    <t>9562130-130</t>
  </si>
  <si>
    <t>Ledergurt mit Ring, braun, 130 cm</t>
  </si>
  <si>
    <t>9562130-135</t>
  </si>
  <si>
    <t>Ledergurt mit Ring, braun, 135 cm</t>
  </si>
  <si>
    <t>9562130-140</t>
  </si>
  <si>
    <t>Ledergurt mit Ring, braun, 140 cm</t>
  </si>
  <si>
    <t>9562130-145</t>
  </si>
  <si>
    <t>Ledergurt mit Ring, braun, 145 cm</t>
  </si>
  <si>
    <t>384601-L</t>
  </si>
  <si>
    <t>Waldhausen Basic pataharang</t>
  </si>
  <si>
    <t>Hufglocke Basic,schwarz, Gr. L</t>
  </si>
  <si>
    <t>Ín-és bokavédő szett</t>
  </si>
  <si>
    <t>- Neoprén pataharang, tépőzárral rögzíthető
- Könnyen kezelhető és strapabíró
- Biztonságos tartás a ló patáján
- Istállóban és karámban is használható.
Méretek: S,M,L,XL,XXL</t>
  </si>
  <si>
    <t>Hufglocke Basic</t>
  </si>
  <si>
    <t>384601-M</t>
  </si>
  <si>
    <t>Hufglocke Basic,schwarz, Gr. M</t>
  </si>
  <si>
    <t>384601-S</t>
  </si>
  <si>
    <t>S</t>
  </si>
  <si>
    <t>Hufglocke Basic,schwarz, Gr. S</t>
  </si>
  <si>
    <t>384601-XL</t>
  </si>
  <si>
    <t>Hufglocke Basic,schwarz, Gr. XL</t>
  </si>
  <si>
    <t>384601-XXL</t>
  </si>
  <si>
    <t>Hufglocke Basic,schwarz, Gr. XXL</t>
  </si>
  <si>
    <t>384801-PON</t>
  </si>
  <si>
    <t>Waldhausen ín-és bokavédő szett</t>
  </si>
  <si>
    <t>Gamaschen 4er Set Pro,schwarz, Pony</t>
  </si>
  <si>
    <t xml:space="preserve">Ütéselnyelő párnázattal és puha zónákkal a ló lábának kényelmes és biztonságos védelméért. Kiváló minőségű rugalmas tépőzárral és rögzítőpánttal, amely tökéletes illeszkedést és biztos tartást biztosít – még extrém helyzetekben is.
SZETT! </t>
  </si>
  <si>
    <t>Gamaschen 4er Set Pro</t>
  </si>
  <si>
    <t>384801-VB</t>
  </si>
  <si>
    <t>Gamaschen 4er Set Pro,schwarz, VB</t>
  </si>
  <si>
    <t>384801-WB</t>
  </si>
  <si>
    <t>Gamaschen 4er Set Pro,schwarz, WB</t>
  </si>
  <si>
    <t>384802-VB</t>
  </si>
  <si>
    <t>Gamaschen 4er Set Pro, weiß, VB</t>
  </si>
  <si>
    <t>384802-WB</t>
  </si>
  <si>
    <t>Gamaschen 4er Set Pro, weiß, WB</t>
  </si>
  <si>
    <t>384811-WB</t>
  </si>
  <si>
    <t>Gamaschen 4er Set Pro, silbergrau, WB</t>
  </si>
  <si>
    <t>silbergrau</t>
  </si>
  <si>
    <t>384855-WB</t>
  </si>
  <si>
    <t>Gamaschen 4er Set Pro, nachtblau, WB</t>
  </si>
  <si>
    <t>384881-WB</t>
  </si>
  <si>
    <t>Gamaschen 4er Set Pro, rubinrot, WB</t>
  </si>
  <si>
    <t>rubinrot</t>
  </si>
  <si>
    <t>Waldhausen REFLEX fényvisszaverő bokavédő</t>
  </si>
  <si>
    <t>Reflex Bandagen, Satz, neon gelb</t>
  </si>
  <si>
    <t>Jobb láthatóság sötétben mind a négy lábon! Két-két fényvisszaverő csík biztosítja, hogy jobban lássanak. A REFLEX kötések könnyen felhasználhatók a két tépőzáras pántnak köszönhetően.
REFLEX termékek lovaknak és lovasoknak - biztonság éjjel és ködben.
A jó esti látottságért: termékeink nagyobb biztonságot és jobb láthatóságot biztosítanak a ló és a lovas számára sötétben.
1 készlet 4 darabot tartalmaz.</t>
  </si>
  <si>
    <t>Reflex Bandagen</t>
  </si>
  <si>
    <t>neon gelb</t>
  </si>
  <si>
    <t>Reflex Bandagen, Satz, silber</t>
  </si>
  <si>
    <t>silber</t>
  </si>
  <si>
    <t>Waldhausen shetty ínvédő</t>
  </si>
  <si>
    <t>Gamaschen,schwarz, Shetty</t>
  </si>
  <si>
    <t>Ínvédő</t>
  </si>
  <si>
    <t>Anatómiailag formázott kemény héjak, puha béléssel. Két elasztikus pánt érintőszalagos rögzítéssel, az átfedő rögzítés jó illeszkedést és biztos tartást biztosít.
Párban.</t>
  </si>
  <si>
    <t>Gamaschen</t>
  </si>
  <si>
    <t>1252907-PON</t>
  </si>
  <si>
    <t>Waldhausen Basic ínvédő</t>
  </si>
  <si>
    <t>Sehnenschoner Basic, dunkelbraun, Pony</t>
  </si>
  <si>
    <t>Optimális védelem az érzékeny lólábak számára Két minőségi rugalmas pánt érintőszalagos rögzítéssel, tökéletes illeszkedésről és a biztos tartásról gondoskodik. Az ütésálló kemény héj és az ütéscsillapító párnázás megbízható védelmet nyújt a lólábnak.
Waldhausen karton akasztón.</t>
  </si>
  <si>
    <t>Sehnenschoner Basic</t>
  </si>
  <si>
    <t>1252905-PON</t>
  </si>
  <si>
    <t>Sehnenschoner Basic, dunkelblau, Pony</t>
  </si>
  <si>
    <t>1252902-PON</t>
  </si>
  <si>
    <t>Sehnenschoner Basic, weiß, Pony</t>
  </si>
  <si>
    <t>1252901-PON</t>
  </si>
  <si>
    <t>Sehnenschoner Basic,schwarz, Pony</t>
  </si>
  <si>
    <t>1252907-VB</t>
  </si>
  <si>
    <t>Sehnenschoner Basic, dunkelbraun, VB</t>
  </si>
  <si>
    <t>1252905-VB</t>
  </si>
  <si>
    <t>Sehnenschoner Basic, dunkelblau, VB</t>
  </si>
  <si>
    <t>1252902-VB</t>
  </si>
  <si>
    <t>Sehnenschoner Basic, weiß, VB</t>
  </si>
  <si>
    <t>1252901-VB</t>
  </si>
  <si>
    <t>Sehnenschoner Basic,schwarz, VB</t>
  </si>
  <si>
    <t>1252907-WB</t>
  </si>
  <si>
    <t>Sehnenschoner Basic, dunkelbraun, WB</t>
  </si>
  <si>
    <t>1252905-WB</t>
  </si>
  <si>
    <t>Sehnenschoner Basic, dunkelblau, WB</t>
  </si>
  <si>
    <t>1252902-WB</t>
  </si>
  <si>
    <t>Sehnenschoner Basic, weiß, WB</t>
  </si>
  <si>
    <t>1252901-WB</t>
  </si>
  <si>
    <t>Sehnenschoner Basic,schwarz, WB</t>
  </si>
  <si>
    <t>1252964-VB</t>
  </si>
  <si>
    <t>Sehnenschoner Basic, tannengrün, VB</t>
  </si>
  <si>
    <t>1252964-WB</t>
  </si>
  <si>
    <t>Sehnenschoner Basic, tannengrün, WB</t>
  </si>
  <si>
    <t>3840701-WB</t>
  </si>
  <si>
    <t>Waldhausen báránybőrös ínvédő</t>
  </si>
  <si>
    <t>Lammfell Gamasche,schwarz, WB</t>
  </si>
  <si>
    <t>Rugalmas, természetes báránybőrből készült ínvédő. Ütésálló, anatómiailag formált külső héj.
A széles tépőzáras rögzítések biztosítják a biztonságos illeszkedést a ló lábán. Párban.
Waldhausen báránybőr termékek
Minden báránybőr termék kiváló minőségű merinói gyapjúból készül, és gondos megmunkálás jellemzi őket. A valódi báránybőr kiváló tulajdonságokkal rendelkezik, amelyek különösen hatékonyak lovaglás közben. A báránybőr természetes stabilitása biztosítja például az optimális nyomáseloszlást és az ütéselnyelést, így elkerülhető a pontos nyomás és a kopáspontok kialakulása.
Ezenkívül a juhgyapjú természete elősegíti a levegő keringését, és így természetesen kiváló hőmérséklet-egyensúlyt biztosít. Jó nedvszívó képességének köszönhetően a ló izzadsága azonnal felszívódik.
Waldhausen karton akasztóval.</t>
  </si>
  <si>
    <t>Lammfell Gamasche</t>
  </si>
  <si>
    <t>3855902-VB</t>
  </si>
  <si>
    <t>Waldhausen Airflow ínvédő</t>
  </si>
  <si>
    <t>Gamasche Breath, weiß, VB</t>
  </si>
  <si>
    <t>Anatómiailag formált külső héj.
Ütéselnyelő és különösen légáteresztő a speciális hálós párnázásnak köszönhetően. Három helyen állítható praktikus gyorsan rögzíthető gumis pántokkal, a ló lábának megfelelően.
Párban.</t>
  </si>
  <si>
    <t>Gamasche Breath</t>
  </si>
  <si>
    <t>3855901-VB</t>
  </si>
  <si>
    <t>Gamasche Breath,schwarz, VB</t>
  </si>
  <si>
    <t>3855902-WB</t>
  </si>
  <si>
    <t>Gamasche Breath, weiß, WB</t>
  </si>
  <si>
    <t>3855901-WB</t>
  </si>
  <si>
    <t>Gamasche Breath,schwarz, WB</t>
  </si>
  <si>
    <t>3855902-XWB</t>
  </si>
  <si>
    <t xml:space="preserve"> XWB</t>
  </si>
  <si>
    <t>Gamasche Breath, weiß, XWB</t>
  </si>
  <si>
    <t>3855901-XWB</t>
  </si>
  <si>
    <t>Gamasche Breath,schwarz, XWB</t>
  </si>
  <si>
    <t>385801-L</t>
  </si>
  <si>
    <t>Waldhausen Protect neoprén ínvédő</t>
  </si>
  <si>
    <t>Fesselkopfgamasche Protect,schwarz, L</t>
  </si>
  <si>
    <t>Anatómiailag kialakított ínvédő.
Az ütéscsillapító belső bélés memóriahabos, alkalmazkodik a ló lábához. Védi és támogatja a ló lábát munka közben, anélkül, hogy korlátozná a mozgásszabadságát. A négy kiváló minőségű tépőzár segítségével gyorsan és egyszerűen állítható a ló lábára.
Párban.</t>
  </si>
  <si>
    <t>Fesselkopfgamasche Protect</t>
  </si>
  <si>
    <t>385801-M</t>
  </si>
  <si>
    <t>Fesselkopfgamasche Protect,schwarz, M</t>
  </si>
  <si>
    <t>385801-XL</t>
  </si>
  <si>
    <t>Fesselkopfgamasche Protect,schwarz, XL</t>
  </si>
  <si>
    <t>385805-L</t>
  </si>
  <si>
    <t>Fesselkopfgamasche Protect, nachtblau , L</t>
  </si>
  <si>
    <t>385805-M</t>
  </si>
  <si>
    <t>Fesselkopfgamasche Protect, nachtblau , M</t>
  </si>
  <si>
    <t>385805-XL</t>
  </si>
  <si>
    <t>Fesselkopfgamasche Protect, nachtblau , XL</t>
  </si>
  <si>
    <t>3863807-L</t>
  </si>
  <si>
    <t>Waldhausen Soft szőrmés ínvédő</t>
  </si>
  <si>
    <t>Dressurgamasche Soft, L, braun/beige</t>
  </si>
  <si>
    <t>Dressurgamasche Soft</t>
  </si>
  <si>
    <t>braun/beige</t>
  </si>
  <si>
    <t>3863802-L</t>
  </si>
  <si>
    <t>Dressurgamasche Soft, L, weiß</t>
  </si>
  <si>
    <t>3863801-L</t>
  </si>
  <si>
    <t>Dressurgamasche Soft, L,schwarz/schwarz</t>
  </si>
  <si>
    <t>3863807-M</t>
  </si>
  <si>
    <t>Dressurgamasche Soft, M, braun/beige</t>
  </si>
  <si>
    <t>3863802-M</t>
  </si>
  <si>
    <t>Dressurgamasche Soft, M, weiß</t>
  </si>
  <si>
    <t>3863801-M</t>
  </si>
  <si>
    <t>Dressurgamasche Soft, M,schwarz/schwarz</t>
  </si>
  <si>
    <t>3863807-XL</t>
  </si>
  <si>
    <t>Dressurgamasche Soft, XL, braun/beige</t>
  </si>
  <si>
    <t>3863802-XL</t>
  </si>
  <si>
    <t>Dressurgamasche Soft, XL, weiß</t>
  </si>
  <si>
    <t>3863801-XL</t>
  </si>
  <si>
    <t>Dressurgamasche Soft, XL,schwarz/schwarz</t>
  </si>
  <si>
    <t>3863810-L</t>
  </si>
  <si>
    <t>Dressurgamasche Soft, L,schwarz/beige</t>
  </si>
  <si>
    <t>schwarz/beige</t>
  </si>
  <si>
    <t>3863810-M</t>
  </si>
  <si>
    <t>Dressurgamasche Soft, M,schwarz/beige</t>
  </si>
  <si>
    <t>3863810-XL</t>
  </si>
  <si>
    <t>Dressurgamasche Soft, XL,schwarz/beige</t>
  </si>
  <si>
    <t>3863901-L</t>
  </si>
  <si>
    <t>Waldhausen Basic Plus ínvédő</t>
  </si>
  <si>
    <t>Gamasche Basic Plus,schwarz, Gr. L</t>
  </si>
  <si>
    <t>Kiváló védelmet nyújtó ínvédő a Waldhausen kínálatából.
Magas színvonalú, könnyen kezelhető puha anyagból készült, amely biztonságosan körülöleli a ló lábát, és így tökéletes védelmet biztosít a napi munka során vagy a versenyen.
A belsejében található erős héj véd az ütésektől. Az extra erős tépőzáras rögzítők biztonságosan tartják az ínvédőt a ló lábán.
Párban szállítjuk.
Waldhausen karton akasztóval</t>
  </si>
  <si>
    <t>Gamasche Basic Plus</t>
  </si>
  <si>
    <t>3863901-M</t>
  </si>
  <si>
    <t>Gamasche Basic Plus,schwarz, Gr. M</t>
  </si>
  <si>
    <t>3865003-L</t>
  </si>
  <si>
    <t>Waldhausen Reflex ínvédő</t>
  </si>
  <si>
    <t>Gamasche Reflex, neongelb, Gr. L</t>
  </si>
  <si>
    <t xml:space="preserve">A belsejében található erős héj véd az ütésektől vagy ütésektől.
Fényvisszaverő tépőzárral a jó láthatóságért sötétben. Kiváló minőségű, könnyen kezelhető puha anyag a belsejében, amely biztonságosan körülveszi a ló lábát, és így teljes körű védelmet biztosít. Az extra erős tépőzáras rögzítők biztonságosan tartják a lábszárvédőt a ló lábán.
Párban. </t>
  </si>
  <si>
    <t>Gamasche Reflex</t>
  </si>
  <si>
    <t>neongelb</t>
  </si>
  <si>
    <t>3865003-M</t>
  </si>
  <si>
    <t>Gamasche Reflex, neongelb, Gr. M</t>
  </si>
  <si>
    <t>3865011-L</t>
  </si>
  <si>
    <t>Gamasche Reflex, silbergrau, Gr. L</t>
  </si>
  <si>
    <t>3865011-M</t>
  </si>
  <si>
    <t>Gamasche Reflex, silbergrau, Gr. M</t>
  </si>
  <si>
    <t>3866141-L</t>
  </si>
  <si>
    <t>Waldhausen Pegasus szőrmés ínvédő</t>
  </si>
  <si>
    <t>Dressurgamasche Pegasus, kreideblau, L</t>
  </si>
  <si>
    <t xml:space="preserve">Díjlovas szőrmés ínvédő légáteresztő belső hálóval.
A külső anyag robosztus 1680 denier anyagból készült, és jó ütésvédelmet nyújt. Puha műszőrmével bélelve, ami kényelmes viseletet biztosít. Kis ezüst színű Waldhausen fém logóval.
A Pegasus kollekciónkhoz illik. </t>
  </si>
  <si>
    <t>Dressurgamasche Pegasus</t>
  </si>
  <si>
    <t>3866141-M</t>
  </si>
  <si>
    <t>Dressurgamasche Pegasus, kreideblau, M</t>
  </si>
  <si>
    <t>3866141-XL</t>
  </si>
  <si>
    <t>Dressurgamasche Pegasus, kreideblau, XL</t>
  </si>
  <si>
    <t>3866205-L</t>
  </si>
  <si>
    <t>Waldhausen Comfort szőrmés ínvédő</t>
  </si>
  <si>
    <t>Dressurgamasche Comfort, nachtblau/natur, L</t>
  </si>
  <si>
    <t>Waldhausen Comfort Dressage ínvédő első és hátsó lábakra.
Szintetikus szőrmével párnázott. Strapabíró anyagból készült, optimális védelem a koccolódás és súrlódás ellen. Az M-es méreten két tépőzáras rögzítő található, az L-es és az XL-es méreten 3-3 darab tépőzáras rögzítővel helyezhető fel. Külső anyaga 1680 denier szakítószilárdságú.
Párban szállítjuk!</t>
  </si>
  <si>
    <t>Dressurgamasche Comfort</t>
  </si>
  <si>
    <t>nachtblau/natur</t>
  </si>
  <si>
    <t>Dressurgamasche Comfort nachtblau/natur, L</t>
  </si>
  <si>
    <t>Strapabíró lábszárvédő az első és hátsó lábakhoz.
Puha műszőrmével párnázott. A karcolás elleni védelem optimálisan védi a ló lábát. M"-es méretben két tépőzárral, L" és XL" méretben három-három tépőzárral. Tartós 1680 denier anyagból készült.
Párban szállítjuk.</t>
  </si>
  <si>
    <t>Dressurgamasche Comfort nachtblau/natur</t>
  </si>
  <si>
    <t>3866201-L</t>
  </si>
  <si>
    <t>Dressurgamasche Comfort,schwarz/natur, L</t>
  </si>
  <si>
    <t>3866205-M</t>
  </si>
  <si>
    <t>Dressurgamasche Comfort, nachtblau/natur, M</t>
  </si>
  <si>
    <t>Dressurgamasche Comfort nachtblau/natur,M</t>
  </si>
  <si>
    <t>3866201-M</t>
  </si>
  <si>
    <t>Dressurgamasche Comfort,schwarz/natur, M</t>
  </si>
  <si>
    <t>3866205-XL</t>
  </si>
  <si>
    <t>Dressurgamasche Comfort, nachtblau/natur, XL</t>
  </si>
  <si>
    <t>3866201-XL</t>
  </si>
  <si>
    <t>Dressurgamasche Comfort,schwarz/natur, XL</t>
  </si>
  <si>
    <t>3866297-L</t>
  </si>
  <si>
    <t>Dressurgamasche Comfort, alpenblau/natur, L</t>
  </si>
  <si>
    <t>alpenblau/natur</t>
  </si>
  <si>
    <t>3866297-M</t>
  </si>
  <si>
    <t>Dressurgamasche Comfort, alpenblau/natur, M</t>
  </si>
  <si>
    <t>3866297-XL</t>
  </si>
  <si>
    <t>Dressurgamasche Comfort, alpenblau/natur, XL</t>
  </si>
  <si>
    <t>80057105-115</t>
  </si>
  <si>
    <t xml:space="preserve">Waldhausen Comfort nyári takaró </t>
  </si>
  <si>
    <t>Stall- und Sommerdecke, nachtblau, 115 cm</t>
  </si>
  <si>
    <t>Istállótakaró</t>
  </si>
  <si>
    <t>Stall- und Sommerdecke</t>
  </si>
  <si>
    <t>80057105-125</t>
  </si>
  <si>
    <t>Stall- und Sommerdecke, nachtblau, 125 cm</t>
  </si>
  <si>
    <t>80057105-135</t>
  </si>
  <si>
    <t>Stall- und Sommerdecke, nachtblau, 135 cm</t>
  </si>
  <si>
    <t>80057105-145</t>
  </si>
  <si>
    <t>Stall- und Sommerdecke, nachtblau, 145 cm</t>
  </si>
  <si>
    <t>80057105-155</t>
  </si>
  <si>
    <t>Stall- und Sommerdecke, nachtblau, 155 cm</t>
  </si>
  <si>
    <t>8006505-105</t>
  </si>
  <si>
    <t>Waldhausen Economic istállótakaró 100 g</t>
  </si>
  <si>
    <t>Stalldecke Economic 100 g, nachtblau, 105 cm</t>
  </si>
  <si>
    <t>Stalldecke Economic 100 g</t>
  </si>
  <si>
    <t>8006505-115</t>
  </si>
  <si>
    <t>Stalldecke Economic 100 g, nachtblau, 115 cm</t>
  </si>
  <si>
    <t>8006505-125</t>
  </si>
  <si>
    <t>Stalldecke Economic 100 g, nachtblau, 125 cm</t>
  </si>
  <si>
    <t>8006505-135</t>
  </si>
  <si>
    <t>Stalldecke Economic 100 g, nachtblau, 135 cm</t>
  </si>
  <si>
    <t>8006505-145</t>
  </si>
  <si>
    <t>Stalldecke Economic 100 g, nachtblau, 145 cm</t>
  </si>
  <si>
    <t>8006505-155</t>
  </si>
  <si>
    <t>Stalldecke Economic 100 g, nachtblau, 155 cm</t>
  </si>
  <si>
    <t>8006505-165</t>
  </si>
  <si>
    <t>Stalldecke Economic 100 g, nachtblau, 165 cm</t>
  </si>
  <si>
    <t>8006564-125</t>
  </si>
  <si>
    <t>Stalldecke Economic 100 g, tannengrün, 125 cm</t>
  </si>
  <si>
    <t>8006564-135</t>
  </si>
  <si>
    <t>Stalldecke Economic 100 g, tannengrün, 135 cm</t>
  </si>
  <si>
    <t>8006564-145</t>
  </si>
  <si>
    <t>Stalldecke Economic 100 g, tannengrün, 145 cm</t>
  </si>
  <si>
    <t>8006564-155</t>
  </si>
  <si>
    <t>Stalldecke Economic 100 g, tannengrün, 155 cm</t>
  </si>
  <si>
    <t>8006605-105</t>
  </si>
  <si>
    <t>Waldhausen Economic istállótakaró 200 g</t>
  </si>
  <si>
    <t>Stalldecke Economic 200 g, nachtblau, 105 cm</t>
  </si>
  <si>
    <t>Stalldecke Economic 200 g</t>
  </si>
  <si>
    <t>8006605-115</t>
  </si>
  <si>
    <t>Stalldecke Economic 200 g, nachtblau, 115 cm</t>
  </si>
  <si>
    <t>8006605-125</t>
  </si>
  <si>
    <t>Stalldecke Economic 200 g, nachtblau, 125 cm</t>
  </si>
  <si>
    <t>8006605-135</t>
  </si>
  <si>
    <t>Stalldecke Economic 200 g, nachtblau, 135 cm</t>
  </si>
  <si>
    <t>8006605-145</t>
  </si>
  <si>
    <t>Stalldecke Economic 200 g, nachtblau, 145 cm</t>
  </si>
  <si>
    <t>8006605-155</t>
  </si>
  <si>
    <t>Stalldecke Economic 200 g, nachtblau, 155 cm</t>
  </si>
  <si>
    <t>8006605-165</t>
  </si>
  <si>
    <t>Stalldecke Economic 200 g, nachtblau, 165 cm</t>
  </si>
  <si>
    <t>8006664-125</t>
  </si>
  <si>
    <t>Stalldecke Economic 200 g, tannengrün, 125 cm</t>
  </si>
  <si>
    <t>8006664-135</t>
  </si>
  <si>
    <t>Stalldecke Economic 200 g, tannengrün, 135 cm</t>
  </si>
  <si>
    <t>8006664-145</t>
  </si>
  <si>
    <t>Stalldecke Economic 200 g, tannengrün, 145 cm</t>
  </si>
  <si>
    <t>8006664-155</t>
  </si>
  <si>
    <t>Stalldecke Economic 200 g, tannengrün, 155 cm</t>
  </si>
  <si>
    <t>8006705-105</t>
  </si>
  <si>
    <t>Waldhausen Economic istállótakaró 300 g</t>
  </si>
  <si>
    <t>Stalldecke Economic 300 g, nachtblau, 105 cm</t>
  </si>
  <si>
    <t>Stalldecke Economic 300 g</t>
  </si>
  <si>
    <t>8006705-115</t>
  </si>
  <si>
    <t>Stalldecke Economic 300 g, nachtblau, 115 cm</t>
  </si>
  <si>
    <t>8006705-125</t>
  </si>
  <si>
    <t>Stalldecke Economic 300 g, nachtblau, 125 cm</t>
  </si>
  <si>
    <t>8006705-135</t>
  </si>
  <si>
    <t>Stalldecke Economic 300 g, nachtblau, 135 cm</t>
  </si>
  <si>
    <t>8006705-145</t>
  </si>
  <si>
    <t>Stalldecke Economic 300 g, nachtblau, 145 cm</t>
  </si>
  <si>
    <t>8006705-155</t>
  </si>
  <si>
    <t>Stalldecke Economic 300 g, nachtblau, 155 cm</t>
  </si>
  <si>
    <t>8006705-165</t>
  </si>
  <si>
    <t>Stalldecke Economic 300 g, nachtblau, 165 cm</t>
  </si>
  <si>
    <t>8006764-125</t>
  </si>
  <si>
    <t>Stalldecke Economic 300 g, tannengrün, 125 cm</t>
  </si>
  <si>
    <t>8006764-135</t>
  </si>
  <si>
    <t>Stalldecke Economic 300 g, tannengrün, 135 cm</t>
  </si>
  <si>
    <t>8006764-145</t>
  </si>
  <si>
    <t>Stalldecke Economic 300 g, tannengrün, 145 cm</t>
  </si>
  <si>
    <t>8006764-155</t>
  </si>
  <si>
    <t>Stalldecke Economic 300 g, tannengrün, 155 cm</t>
  </si>
  <si>
    <t>8016105-125</t>
  </si>
  <si>
    <t>Waldhausen Comfort istállótakaró 100 g</t>
  </si>
  <si>
    <t>Stalldecke Comfort Line, 100 g, nachtblau, 125 cm</t>
  </si>
  <si>
    <t>Stalldecke Comfort Line</t>
  </si>
  <si>
    <t>8016105-135</t>
  </si>
  <si>
    <t>Stalldecke Comfort Line, 100 g, nachtblau, 135 cm</t>
  </si>
  <si>
    <t>8016105-145</t>
  </si>
  <si>
    <t>Stalldecke Comfort Line, 100 g, nachtblau, 145 cm</t>
  </si>
  <si>
    <t>8016105-155</t>
  </si>
  <si>
    <t>Stalldecke Comfort Line, 100 g, nachtblau, 155 cm</t>
  </si>
  <si>
    <t>8016205-125</t>
  </si>
  <si>
    <t>Waldhausen Comfort istállótakaró 200 g</t>
  </si>
  <si>
    <t>Stalldecke Comfort Line, 200 g, nachtblau, 125 cm</t>
  </si>
  <si>
    <t>8016205-135</t>
  </si>
  <si>
    <t>Stalldecke Comfort Line, 200 g, nachtblau, 135 cm</t>
  </si>
  <si>
    <t>8016205-145</t>
  </si>
  <si>
    <t>Stalldecke Comfort Line, 200 g, nachtblau, 145 cm</t>
  </si>
  <si>
    <t>8016205-155</t>
  </si>
  <si>
    <t>Stalldecke Comfort Line, 200 g, nachtblau, 155 cm</t>
  </si>
  <si>
    <t>8016305-125</t>
  </si>
  <si>
    <t>Waldhausen Comfort istállótakaró 300 g</t>
  </si>
  <si>
    <t>Stalldecke Comfort Line, 300 g, nachtblau, 125 cm</t>
  </si>
  <si>
    <t>8016305-135</t>
  </si>
  <si>
    <t>Stalldecke Comfort Line, 300 g, nachtblau, 135 cm</t>
  </si>
  <si>
    <t>8016305-145</t>
  </si>
  <si>
    <t>Stalldecke Comfort Line, 300 g, nachtblau, 145 cm</t>
  </si>
  <si>
    <t>8016305-155</t>
  </si>
  <si>
    <t>Stalldecke Comfort Line, 300 g, nachtblau, 155 cm</t>
  </si>
  <si>
    <t xml:space="preserve"> 100 g</t>
  </si>
  <si>
    <t>Likit jutalomfalat 100 g</t>
  </si>
  <si>
    <t>Likit Snaks, 100 g, Apfel Zimt, VE 20</t>
  </si>
  <si>
    <t>LIKIT</t>
  </si>
  <si>
    <t>Jutalomfalat</t>
  </si>
  <si>
    <t>Kis csemegeszívek kézzel etetéshez vagy a Likit Snak-a-Ball töltéséhez. Mesterséges színezékek és ízek nélkül.
A Likit nyalókövek főként természetes, vitaminokkal dúsított glükóz melaszból állnak, és minden feldolgozott műanyag európai eredetű, hibátlan anyagokból készül.
A gyártás a legmagasabb minőségi ellenőrzések mellett zajlik a folyamatosan magas minőség biztosítása érdekében.
A lovat szórakoztatja, hogy elkerülhető legyen az unalom és a szorongás a boxban vagy a karámban.
A Likit termékek használatát a Cornell Egyetem (USA) és Bristol (Anglia) neves lóviselkedés-kutató szakemberei is javasolják.
100 g-os zacskó</t>
  </si>
  <si>
    <t>Likit Snaks</t>
  </si>
  <si>
    <t>Likit Snaks, 100 g, Regenbogen, VE 20</t>
  </si>
  <si>
    <t>Likit jutalomszelet lovaknak 24 szelet/90 g</t>
  </si>
  <si>
    <t>Likit Riegel, VE 24 Stk. gemischt</t>
  </si>
  <si>
    <t>Likit Riegel</t>
  </si>
  <si>
    <t>Likit jutalomszelet lovaknak 4 × 90 g</t>
  </si>
  <si>
    <t>Likit Treat Bar Value Pack (1Pack=4 Riegel)</t>
  </si>
  <si>
    <t>250 g</t>
  </si>
  <si>
    <t>Likit alma ízű utántöltő 250 g</t>
  </si>
  <si>
    <t>Likit 250 g, Apfel</t>
  </si>
  <si>
    <t>Likit 250 g</t>
  </si>
  <si>
    <t>Likit banán ízű utántöltő 250 g</t>
  </si>
  <si>
    <t>Likit 250 g, Banane</t>
  </si>
  <si>
    <t>Likit sárgarépa ízű utántöltő 250 g</t>
  </si>
  <si>
    <t>Likit 250 g, Möhre</t>
  </si>
  <si>
    <t>Likit meggy ízű utántöltő 250 g</t>
  </si>
  <si>
    <t>Likit 250 g, Kirsche</t>
  </si>
  <si>
    <t>Likit sütötök ízesítésű utántöltő 250 g</t>
  </si>
  <si>
    <t>Likit 250 g, Kürbis</t>
  </si>
  <si>
    <t>Likit sütemény ízű utántöltő 250 g</t>
  </si>
  <si>
    <t>Likit 250 g, Keksteig</t>
  </si>
  <si>
    <t>Likit Multipack 5x 250 g</t>
  </si>
  <si>
    <t>Likit 250 g, Sammelpackung, Banane, Möhre, Kirsche, 2x Apfel</t>
  </si>
  <si>
    <t>650 g</t>
  </si>
  <si>
    <t>Likit alma ízű utántöltő 650 g</t>
  </si>
  <si>
    <t>Likit 650 g, Apfel</t>
  </si>
  <si>
    <t>Likit 650 g</t>
  </si>
  <si>
    <t>Likit banán ízű utántöltő 650 g</t>
  </si>
  <si>
    <t>Likit 650 g, Banane</t>
  </si>
  <si>
    <t>Likit sárgarépa ízű utántöltő 650 g</t>
  </si>
  <si>
    <t>Likit 650 g, Möhre</t>
  </si>
  <si>
    <t>Likit meggy ízű utántöltő 650 g</t>
  </si>
  <si>
    <t>Likit 650 g, Kirsche</t>
  </si>
  <si>
    <t>Likit Multipack 3x650 g</t>
  </si>
  <si>
    <t>Likit 650 g Sammelpackung, Apfel, Kirsche, Banane</t>
  </si>
  <si>
    <t>Likit 650 g Sammelpackung</t>
  </si>
  <si>
    <t>Likit Starter csomag</t>
  </si>
  <si>
    <t>Likit Starterpackung, 6 Teile</t>
  </si>
  <si>
    <t>Likit Starterpackung</t>
  </si>
  <si>
    <t>Likit nyalóhenger tartó</t>
  </si>
  <si>
    <t>Likit Halterung, blau</t>
  </si>
  <si>
    <t>Likit Halterung</t>
  </si>
  <si>
    <t>Likit Halterung, grün</t>
  </si>
  <si>
    <t>grün</t>
  </si>
  <si>
    <t>Likit Halterung, klar glitzer</t>
  </si>
  <si>
    <t>Likit Halterung, Glitzerpink</t>
  </si>
  <si>
    <t>Glitzerpink</t>
  </si>
  <si>
    <t>Likit Halterung, aquamarin</t>
  </si>
  <si>
    <t>aquamarin</t>
  </si>
  <si>
    <t xml:space="preserve"> 550 g</t>
  </si>
  <si>
    <t xml:space="preserve">Likit müzli 550 g </t>
  </si>
  <si>
    <t>Likit Müsli, 550 g</t>
  </si>
  <si>
    <t>Likit Müsli</t>
  </si>
  <si>
    <t xml:space="preserve">Likit müzli  alma ízesítéssel 550 g </t>
  </si>
  <si>
    <t>Likit Müsli Apfel, 550 g</t>
  </si>
  <si>
    <t>Likit Müsli Apfel</t>
  </si>
  <si>
    <t xml:space="preserve">Likit müzli  bogyós gyümölcs ízesítéssel 550 g </t>
  </si>
  <si>
    <t>Likit Müsli gemischte Beere, 550 g</t>
  </si>
  <si>
    <t>Likit Müsli gemischte Beere</t>
  </si>
  <si>
    <t>550 g</t>
  </si>
  <si>
    <t xml:space="preserve">Likit müzli válogatás 8x 550 g </t>
  </si>
  <si>
    <t>Likit Müsli gemischt, 8 Stück à 550 g</t>
  </si>
  <si>
    <t>Likit Müsli gemischt</t>
  </si>
  <si>
    <t>6 kg</t>
  </si>
  <si>
    <t xml:space="preserve">Likit müzli  golyó alma ízesítéssel 1,6k g </t>
  </si>
  <si>
    <t>Likit Müslikugel 1,6 kg, apfel</t>
  </si>
  <si>
    <t>Likit Müslikugel 1</t>
  </si>
  <si>
    <t xml:space="preserve">Likit müzli  golyó melasz ízesítéssel 1,6k g </t>
  </si>
  <si>
    <t>Likit Müslikugel 1,6 kg, melasse</t>
  </si>
  <si>
    <t>Stud Muffins jutalomfalat 15 darabos</t>
  </si>
  <si>
    <t>Stud Muffins,  Inhalt: 15 Stk.</t>
  </si>
  <si>
    <t>Stud Muffins</t>
  </si>
  <si>
    <t>Stud Muffins jutalomfalat 45 darabos</t>
  </si>
  <si>
    <t>Stud Muffins, Inhalt: 45 Stk.</t>
  </si>
  <si>
    <t>Stud Muffins jutalomfalat 3 darab</t>
  </si>
  <si>
    <t>Stud Muffins, 3er Riegel, VE=30 Riegel</t>
  </si>
  <si>
    <t>Pharmakas jutalomfalat sárgarépa ízesítésű 1 kg</t>
  </si>
  <si>
    <t>Pharmakas Lekkerwürfel Karotte 1kg</t>
  </si>
  <si>
    <t xml:space="preserve"> 1 kg Tüte</t>
  </si>
  <si>
    <t>Waldhausen útifű maghéj 1 kg</t>
  </si>
  <si>
    <t>Flohsamen, 1 kg Tüte</t>
  </si>
  <si>
    <t>Flohsamen</t>
  </si>
  <si>
    <t>Waldhausen jutalomfalat sárgarépa ízesítésű 1 kg</t>
  </si>
  <si>
    <t>Cookies Karotten, 1 kg</t>
  </si>
  <si>
    <t>Cookies Karotten</t>
  </si>
  <si>
    <t>Waldhausen jutalomfalat alma ízesítésű 1 kg</t>
  </si>
  <si>
    <t>Cookies Apfel, 1 kg</t>
  </si>
  <si>
    <t>Cookies Apfel</t>
  </si>
  <si>
    <t>Waldhausen jutalomfalat banán ízesítésű 1 kg</t>
  </si>
  <si>
    <t>Cookies Banane, 1 kg</t>
  </si>
  <si>
    <t>Cookies Banane</t>
  </si>
  <si>
    <t xml:space="preserve"> 1 Kg</t>
  </si>
  <si>
    <t>Waldhausen jutalomfalat eper ízesítésű 1 kg</t>
  </si>
  <si>
    <t>Cookies Erdbeer, 1 Kg</t>
  </si>
  <si>
    <t>Cookies Erdbeer</t>
  </si>
  <si>
    <t xml:space="preserve"> 3 kg</t>
  </si>
  <si>
    <t>Waldhausen jutalomfalat sárgarépa ízesítésű 3 kg-os vödörben</t>
  </si>
  <si>
    <t>Cookies Karotten, 3 kg, Eimer</t>
  </si>
  <si>
    <t>Waldhausen jutalomfalat alma ízesítésű 3 kg-os vödörben</t>
  </si>
  <si>
    <t>Cookies Apfel, 3 kg, Eimer</t>
  </si>
  <si>
    <t>Waldhausen jutalomfalat banán ízesítésű 3 kg-os vödörben</t>
  </si>
  <si>
    <t>Cookies Banane, 3 kg, Eimer</t>
  </si>
  <si>
    <t>Waldhausen jutalomfalat eper ízesítésű 3 kg-os vödörben</t>
  </si>
  <si>
    <t>Cookies Erdbeere, 3 kg, Eimer</t>
  </si>
  <si>
    <t>Cookies Erdbeere</t>
  </si>
  <si>
    <t xml:space="preserve"> 500 g</t>
  </si>
  <si>
    <t>Waldhausen csipkebogyó 500 g</t>
  </si>
  <si>
    <t>Hagebuttenleckerli, 500 g, Tüte</t>
  </si>
  <si>
    <t>Hagebuttenleckerli</t>
  </si>
  <si>
    <t>DERBY jutalomfalat sárgarépa ízű 1 kg</t>
  </si>
  <si>
    <t>Derby Leckerwürfel Möhre, 1 kg</t>
  </si>
  <si>
    <t>DERBY</t>
  </si>
  <si>
    <t>Derby Leckerwürfel Möhre</t>
  </si>
  <si>
    <t>DERBY jutalomfalat alma ízű 1 kg</t>
  </si>
  <si>
    <t>Derby Leckerwürfel Apfel, 1 kg</t>
  </si>
  <si>
    <t>Derby Leckerwürfel Apfel</t>
  </si>
  <si>
    <t>DERBY jutalomfalat banán ízű 1 kg</t>
  </si>
  <si>
    <t>Derby Leckerwürfel Banane, 1 kg</t>
  </si>
  <si>
    <t>Derby Leckerwürfel Banane</t>
  </si>
  <si>
    <t xml:space="preserve"> 80 g</t>
  </si>
  <si>
    <t>DERBY jutalomfalat szett 40 × 80 g</t>
  </si>
  <si>
    <t>Derby Leckerwürfel Set, 2 VE's a 20 Stück, 80 g</t>
  </si>
  <si>
    <t>Derby Leckerwürfel Set</t>
  </si>
  <si>
    <t>Waldhausen gabonamentes lókeksz alma ízű 1 kg</t>
  </si>
  <si>
    <t>Cookies Apfel getreidefrei, 1 kg</t>
  </si>
  <si>
    <t>Cookies Apfel getreidefrei</t>
  </si>
  <si>
    <t>Waldhausen gabonamentes lókeksz cékla ízű 1 kg</t>
  </si>
  <si>
    <t>Cookies Rote Beete getreidefrei, 1 kg</t>
  </si>
  <si>
    <t>Cookies Rote Beete getreidefrei</t>
  </si>
  <si>
    <t>Waldhausen lókeksz sárgarépa ízű 500 g</t>
  </si>
  <si>
    <t>Cookies Karotte, 500 g</t>
  </si>
  <si>
    <t>Cookies Karotte</t>
  </si>
  <si>
    <t>Waldhausen lókeksz alma ízű 500 g</t>
  </si>
  <si>
    <t>Cookies Apfel, 500 g</t>
  </si>
  <si>
    <t>Waldhausen lókeksz banán ízű 500 g</t>
  </si>
  <si>
    <t>Cookies Banane, 500 g</t>
  </si>
  <si>
    <t>Waldhausen lókeksz eper ízű 500 g</t>
  </si>
  <si>
    <t>Cookies Erdbeer, 500 g</t>
  </si>
  <si>
    <t>Waldhausen lókeksz eukaliptusz ízű 500 g</t>
  </si>
  <si>
    <t>Cookies Eukalyptus, 500 g</t>
  </si>
  <si>
    <t>Cookies Eukalyptus</t>
  </si>
  <si>
    <t xml:space="preserve"> 20 kg</t>
  </si>
  <si>
    <t>Waldhausen lókeksz sárgarépa ízű 20 kg</t>
  </si>
  <si>
    <t>Cookies Karotte, 20 kg</t>
  </si>
  <si>
    <t>Waldhausen lókeksz alma ízű 20 kg</t>
  </si>
  <si>
    <t>Cookies Apfel, 20 kg</t>
  </si>
  <si>
    <t xml:space="preserve">Waldhausen karabiner </t>
  </si>
  <si>
    <t>Karabiner für Ausbindezügel</t>
  </si>
  <si>
    <t>Kantár</t>
  </si>
  <si>
    <t>Kantár kiegészítők</t>
  </si>
  <si>
    <t>170301-13</t>
  </si>
  <si>
    <t>13 mm</t>
  </si>
  <si>
    <t>Waldhausen karabiner kantárhoz</t>
  </si>
  <si>
    <t>Karabinerhaken für Zügel und Hilfszügel, Öffnung 13mm</t>
  </si>
  <si>
    <t>Karabinerhaken für Zügel und Hilfszügel</t>
  </si>
  <si>
    <t>170301-16</t>
  </si>
  <si>
    <t>Karabinerhaken für Zügel und Hilfszügel, Öffnung 16mm</t>
  </si>
  <si>
    <t>170301-19</t>
  </si>
  <si>
    <t>19 mm</t>
  </si>
  <si>
    <t>Karabinerhaken für Zügel und Hilfszügel, Öffnung 19mm</t>
  </si>
  <si>
    <t>Waldhausen karabiner</t>
  </si>
  <si>
    <t>Karabiner für Anbindestricke</t>
  </si>
  <si>
    <t xml:space="preserve"> 27 cm</t>
  </si>
  <si>
    <t>Waldhausen bárányszőr orrszíjra, tarkószíjra</t>
  </si>
  <si>
    <t>Lammfell Nasen- und Genickpolster, 27 cm, natur</t>
  </si>
  <si>
    <t>Lammfell Nasen- und Genickpolster</t>
  </si>
  <si>
    <t>Lammfell Nasen- und Genickpolster, 27 cm,schwarz</t>
  </si>
  <si>
    <t xml:space="preserve"> 28 cm</t>
  </si>
  <si>
    <t>Waldhausen bárányszőr orrszíjra, tarkószíjra 28 cm</t>
  </si>
  <si>
    <t>Lammfell Genickpolster, 28 cm, braun</t>
  </si>
  <si>
    <t>Lammfell Genickpolster</t>
  </si>
  <si>
    <t>Lammfell Genickpolster, 28 cm,schwarz/schwarz</t>
  </si>
  <si>
    <t>Lammfell Genickpolster, 28 cm,schwarz/natur</t>
  </si>
  <si>
    <t xml:space="preserve">Waldhausen bárányszőr orrszíjra, tarkószíjra 18 cm </t>
  </si>
  <si>
    <t>Lammfell Nasenpolster, 18 cm, braun</t>
  </si>
  <si>
    <t>Lammfell Nasenpolster</t>
  </si>
  <si>
    <t>Lammfell Nasenpolster, 18 cm,schwarz/schwarz</t>
  </si>
  <si>
    <t>Lammfell Nasenpolster, 18 cm,schwarz/natur</t>
  </si>
  <si>
    <t>Karabinerhaken für Umlenkrolle</t>
  </si>
  <si>
    <t>Waldhausen Reflex kantárkészlet</t>
  </si>
  <si>
    <t>Reflex Trensenzaum Set=3 tlg.., neongelb</t>
  </si>
  <si>
    <t>3 db erősen fényvisszaverő huzatból álló készlet ezüst fénycsíkokkal. Nagyon könnyen rögzíthető a kantárra és a gyeplőre.
REFLEX termékek lovaknak és lovasoknak – biztonság éjjel és ködben.
A jó esti „látottságért”: termékeink nagyobb biztonságot és jobb láthatóságot biztosítanak a ló és a lovas számára sötétben.</t>
  </si>
  <si>
    <t>Reflex Trensenzaum Set=3 tlg..</t>
  </si>
  <si>
    <t>Reflex Trensenzaum Set =3 tlg., silbergrau</t>
  </si>
  <si>
    <t>Reflex Trensenzaum Set =3 tlg.</t>
  </si>
  <si>
    <t>809801-PON</t>
  </si>
  <si>
    <t>STAR gurtnis szár</t>
  </si>
  <si>
    <t>Gurtzügel Star 16 mm,schwarz, Pony</t>
  </si>
  <si>
    <t>Gurtzügel Star 16 mm</t>
  </si>
  <si>
    <t>809801-WB</t>
  </si>
  <si>
    <t>Gurtzügel Star 19 mm,schwarz, WB</t>
  </si>
  <si>
    <t>Gurtzügel Star 19 mm</t>
  </si>
  <si>
    <t>809830-PON</t>
  </si>
  <si>
    <t>Gurtzügel Star 16 mm, braun, Pony</t>
  </si>
  <si>
    <t>809830-WB</t>
  </si>
  <si>
    <t>Gurtzügel Star 19 mm, braun, WB</t>
  </si>
  <si>
    <t>8141301-PON</t>
  </si>
  <si>
    <t>STAR homlokszíj</t>
  </si>
  <si>
    <t>STAR Stirnband Diamond geschwungen,schwarz, PON</t>
  </si>
  <si>
    <t>Bőrből készült STAR Diamond homlokszíj ívelt formájú, egy sorban kirakott kövekkel díszítve.</t>
  </si>
  <si>
    <t>STAR Stirnband Diamond geschwungen</t>
  </si>
  <si>
    <t>8141301-VB</t>
  </si>
  <si>
    <t>STAR Stirnband Diamond geschwungen,schwarz, VB</t>
  </si>
  <si>
    <t>8141301-WB</t>
  </si>
  <si>
    <t>STAR Stirnband Diamond geschwungen,schwarz, WB</t>
  </si>
  <si>
    <t xml:space="preserve"> 19 mm</t>
  </si>
  <si>
    <t>Waldhausen karabiner kantárszárhoz</t>
  </si>
  <si>
    <t>Zügelsnap-eckige Oese, 19 mm</t>
  </si>
  <si>
    <t>Ideális a könnyű szárcseréhez.
Négyzet alakú fűzőlyuk, 19 mm, nikkelezett vas.</t>
  </si>
  <si>
    <t>Zügelsnap-eckige Oese</t>
  </si>
  <si>
    <t>Waldhausen X-Line gurtnis kantárszár</t>
  </si>
  <si>
    <t>Gurtzügel X-Line 19 mm,schwarz, WB</t>
  </si>
  <si>
    <t>Gurtzügel X-Line 19 mm</t>
  </si>
  <si>
    <t>Gurtzügel X-Line 19 mm, braun, WB</t>
  </si>
  <si>
    <t>952301-PON</t>
  </si>
  <si>
    <t>STAR szines gumiszár</t>
  </si>
  <si>
    <t>Gummizügel Rainbow, Pony</t>
  </si>
  <si>
    <t>Gummizügel Rainbow</t>
  </si>
  <si>
    <t>952301-WB</t>
  </si>
  <si>
    <t>Gummizügel Rainbow, WB</t>
  </si>
  <si>
    <t>12 mm</t>
  </si>
  <si>
    <t>Waldhausen X-Line bőr nagykantár szár</t>
  </si>
  <si>
    <t>Kandarenzügel Leder X-Line 12 mm,schwarz</t>
  </si>
  <si>
    <t>Kandarenzügel Leder X-Line 12 mm</t>
  </si>
  <si>
    <t>Waldhausen X-Line sima bőr kantárszár</t>
  </si>
  <si>
    <t>Trensenzügel Leder glatt X-line 16 mm,schwarz</t>
  </si>
  <si>
    <t>Trensenzügel Leder glatt X-line 16 mm</t>
  </si>
  <si>
    <t>Trensenzügel Leder glatt X-line 16 mm, braun</t>
  </si>
  <si>
    <t>9563701-PON</t>
  </si>
  <si>
    <t>Gurtzügel X-Line 19 mm,schwarz, Pony</t>
  </si>
  <si>
    <t>9563701-WB</t>
  </si>
  <si>
    <t>9563730-PON</t>
  </si>
  <si>
    <t>Gurtzügel X-Line 19 mm, braun, Pony</t>
  </si>
  <si>
    <t>9563730-WB</t>
  </si>
  <si>
    <t>9563801-PON</t>
  </si>
  <si>
    <t>Waldhausen X-Line csúszásgátlós kantárszár</t>
  </si>
  <si>
    <t>Anti-Slip- Zügel  X-Line, 19 mm,schwarz, Pony</t>
  </si>
  <si>
    <t>Anti-Slip- Zügel  X-Line</t>
  </si>
  <si>
    <t>9563801-WB</t>
  </si>
  <si>
    <t>Anti-Slip- Zügel  X-Line, 19 mm,schwarz</t>
  </si>
  <si>
    <t xml:space="preserve"> 22 mm</t>
  </si>
  <si>
    <t>Waldhausen gumis kantárszár bőrrel</t>
  </si>
  <si>
    <t>Gummizügel mit Leder,schwarz, 22 mm</t>
  </si>
  <si>
    <t>Gummizügel mit Leder</t>
  </si>
  <si>
    <t>9566701-PON</t>
  </si>
  <si>
    <t>Waldhausen csúszásgátlós kantárszár 
karabinerrel</t>
  </si>
  <si>
    <t>Anti-Slip-Zügel 19 mm mit Karabiner,schwarz, Pony</t>
  </si>
  <si>
    <t>Anti-Slip-Zügel 19 mm mit Karabiner</t>
  </si>
  <si>
    <t>9566701-WB</t>
  </si>
  <si>
    <t>Anti-Slip-Zügel 19 mm mit Karabiner,schwarz, WB</t>
  </si>
  <si>
    <t>Waldhausen vadász kantárszár</t>
  </si>
  <si>
    <t>Jagdzügel,schwarz, WB</t>
  </si>
  <si>
    <t>Jagdzügel</t>
  </si>
  <si>
    <t>957401-WB</t>
  </si>
  <si>
    <t xml:space="preserve"> 19mm</t>
  </si>
  <si>
    <t>Waldhausen X-Line puha bőr kantárszár</t>
  </si>
  <si>
    <t>Trensenzügel SOFT Leder, X-Line,schwarz, 19mm</t>
  </si>
  <si>
    <t>Trensenzügel SOFT Leder</t>
  </si>
  <si>
    <t>9574201-3</t>
  </si>
  <si>
    <t>Waldhausen X-Line hosszú kantárszár</t>
  </si>
  <si>
    <t>Langzügel Gurtband 3m, X-line, 19 mm,schwarz</t>
  </si>
  <si>
    <t>Langzügel Gurtband 3m</t>
  </si>
  <si>
    <t>9574201-4</t>
  </si>
  <si>
    <t>Langzügel Gurtband 4m, X-line, 19 mm,schwarz</t>
  </si>
  <si>
    <t>Langzügel Gurtband 4m</t>
  </si>
  <si>
    <t>9574301-PON</t>
  </si>
  <si>
    <t>Waldhausen csúszásgátlós kantárszár színes beosztással</t>
  </si>
  <si>
    <t>Anti-Slip-Zügel mit bunten Stegen, X-Line, schw.,16mm, PON</t>
  </si>
  <si>
    <t>Anti-Slip-Zügel mit bunten Stegen</t>
  </si>
  <si>
    <t>9574301-WB</t>
  </si>
  <si>
    <t>Anti-Slip-Zügel mit bunten Stegen,  X-Line, schw.,19 mm, WB</t>
  </si>
  <si>
    <t>9575201-PON</t>
  </si>
  <si>
    <t>Waldhausen X-Line gumis kantárszár beosztókkal</t>
  </si>
  <si>
    <t>Gummizügel mit Stegen, X-Line, schw.,16mm, PON</t>
  </si>
  <si>
    <t>Gummizügel mit Stegen</t>
  </si>
  <si>
    <t>9575201-WB</t>
  </si>
  <si>
    <t>Gummizügel mit Stegen, X-Line, schw.,16mm, WB</t>
  </si>
  <si>
    <t>9575230-WB</t>
  </si>
  <si>
    <t>Gummizügel mit Stegen, X-Line, braun, 16mm, WB</t>
  </si>
  <si>
    <t>9576708-PON</t>
  </si>
  <si>
    <t>Waldhausen X-Line Boost homlokszíj</t>
  </si>
  <si>
    <t>Stirnband X-Line Boost, roségold, PON</t>
  </si>
  <si>
    <t>Hajlított homlokszíj nagy, csillogó strasszokkal.
A Waldhausen homlokszíjak - első osztályú bőrből készültek, kiváló minőségű kidolgozással.</t>
  </si>
  <si>
    <t>Stirnband X-Line Boost</t>
  </si>
  <si>
    <t>roségold</t>
  </si>
  <si>
    <t>9576701-PON</t>
  </si>
  <si>
    <t>Stirnband X-Line Boost, perlmutt, PON</t>
  </si>
  <si>
    <t>9576700-PON</t>
  </si>
  <si>
    <t>Stirnband X-Line Boost, weiß, PON</t>
  </si>
  <si>
    <t>9576708-VB</t>
  </si>
  <si>
    <t>Stirnband X-Line Boost, roségold, VB</t>
  </si>
  <si>
    <t>9576700-VB</t>
  </si>
  <si>
    <t>Stirnband X-Line Boost, weiß, VB</t>
  </si>
  <si>
    <t>9576708-WB</t>
  </si>
  <si>
    <t>Stirnband X-Line Boost, roségold, WB</t>
  </si>
  <si>
    <t>9576700-WB</t>
  </si>
  <si>
    <t>Stirnband X-Line Boost, weiß, WB</t>
  </si>
  <si>
    <t>9577501-PON</t>
  </si>
  <si>
    <t>Waldhausen X-Line Diadem homlokszíj</t>
  </si>
  <si>
    <t>Stirnband X-Line Diadem, weiß, PON</t>
  </si>
  <si>
    <t>Kiváló minőségű és elegáns – a Waldhausen X-Line kollekciója.
185 éves bőrfeldolgozási tapasztalat biztosítja a kiváló minőséget és a tökéletes illeszkedést.
X-Line sorozatunkhoz csak a legfinomabb bőrt használjuk, és a legtapasztaltabb kézművesek dolgozzák fel.
Waldhausen kantár - a minőséget érző lovasoknak!
Dekoratív, ívelt homlokszíj könnycsepp alakú kövekkel.</t>
  </si>
  <si>
    <t>Stirnband X-Line Diadem</t>
  </si>
  <si>
    <t>9577501-VB</t>
  </si>
  <si>
    <t>Stirnband X-Line Diadem, weiß, VB</t>
  </si>
  <si>
    <t>9577501-WB</t>
  </si>
  <si>
    <t>Stirnband X-Line Diadem, weiß, WB</t>
  </si>
  <si>
    <t>9579701-VB</t>
  </si>
  <si>
    <t>Waldhausen X-Line Classic homlokszíj</t>
  </si>
  <si>
    <t>Stirnband X-Line Classic,schwarz, silber, VB</t>
  </si>
  <si>
    <t>Ívelt homlokszíj csillogó kövekkel.</t>
  </si>
  <si>
    <t>Stirnband X-Line Classic</t>
  </si>
  <si>
    <t>9579701-WB</t>
  </si>
  <si>
    <t>Stirnband X-Line Classic,schwarz, silber, WB</t>
  </si>
  <si>
    <t>9579730-VB</t>
  </si>
  <si>
    <t>Stirnband X-Line Classic, braun, silber, VB</t>
  </si>
  <si>
    <t>9579730-WB</t>
  </si>
  <si>
    <t>Stirnband X-Line Classic, braun, silber, WB</t>
  </si>
  <si>
    <t>Waldhausen X-Line szuperpuha kantárszár</t>
  </si>
  <si>
    <t>Waldhausen X-Line Lederzügel Supersoft</t>
  </si>
  <si>
    <t>Waldhausen X-Line gumi-kantárszár</t>
  </si>
  <si>
    <t>Waldhausen X-Line Gummi-Lederzügel</t>
  </si>
  <si>
    <t>9801401-VB</t>
  </si>
  <si>
    <t>Waldhausen S-Line orrszíj</t>
  </si>
  <si>
    <t>Reithalfter S-Line hann.,schwarz, VB</t>
  </si>
  <si>
    <t>Lágyan párnázott orrszíj.
A Waldhausen orrszíjak kiváló minőségű olasz bőrből készülnek és kiválóan kidolgozottak. A csatok kizárólag rozsdamentes acélból készülnek.
Az S-Line kiegészítők X-Line-nal is kombinálhatók!</t>
  </si>
  <si>
    <t>Reithalfter S-Line hann.</t>
  </si>
  <si>
    <t>9801401-WB</t>
  </si>
  <si>
    <t>Reithalfter S-Line hann.,schwarz, WB</t>
  </si>
  <si>
    <t>9801430-VB</t>
  </si>
  <si>
    <t>Reithalfter S-Line hann., braun, VB</t>
  </si>
  <si>
    <t>9801430-WB</t>
  </si>
  <si>
    <t>Reithalfter S-Line hann., braun, WB</t>
  </si>
  <si>
    <t>9801501-VB</t>
  </si>
  <si>
    <t>Waldhausen S-Line állítható orrszíj</t>
  </si>
  <si>
    <t>Reithalfter S-Line hann.verstellb.,schwarz, VB</t>
  </si>
  <si>
    <t>Állítható, puha párnázott orrszíj a pontos beállításhoz.
A Waldhausen S-Line orrszíjak kiváló minőségű olasz bőrből készülnek és kiválóan kidolgozottak. A csatok kizárólag rozsdamentes acélból készülnek.
Az S-Line kiegészítők X-Line-nal is kombinálhatók!</t>
  </si>
  <si>
    <t>Reithalfter S-Line hann.verstellb.</t>
  </si>
  <si>
    <t>9801501-WB</t>
  </si>
  <si>
    <t>Reithalfter S-Line hann.verstellb.,schwarz, WB</t>
  </si>
  <si>
    <t>9801701-VB</t>
  </si>
  <si>
    <t>Waldhausen S-Line torokszíj</t>
  </si>
  <si>
    <t>Kehlriemen S-Line,schwarz, VB</t>
  </si>
  <si>
    <t xml:space="preserve">Minden Waldhausen kantárhoz illő torokszíj, amely kiváló minőségű olasz bőrből készült. Minden szerelvény és csat rozsdamentes acélból készül.
Az S-Line tartozékai szintén használhatók az X-Line kantárakhoz is! </t>
  </si>
  <si>
    <t>Kehlriemen S-Line</t>
  </si>
  <si>
    <t>9801701-WB</t>
  </si>
  <si>
    <t>Kehlriemen S-Line,schwarz, WB</t>
  </si>
  <si>
    <t>9801730-VB</t>
  </si>
  <si>
    <t>Kehlriemen S-Line, braun, VB</t>
  </si>
  <si>
    <t>9801730-WB</t>
  </si>
  <si>
    <t>Kehlriemen S-Line, braun, WB</t>
  </si>
  <si>
    <t>9801801-VB</t>
  </si>
  <si>
    <t>Waldhausen S-Line Pofaszíj pár</t>
  </si>
  <si>
    <t>Backenstücke S-Line Paar,schwarz, VB</t>
  </si>
  <si>
    <t>Minden Waldhausen kantárhoz való pofaszíj, amely kiváló minőségű olasz bőrből készült. Minden szerelvény és csat rozsdamentes acélból készül.
Az S-Line tartozékai szintén használhatók az X-Line kantárakhoz is!
A szíjakat párban szállítjuk.</t>
  </si>
  <si>
    <t>Backenstücke S-Line Paar</t>
  </si>
  <si>
    <t>9801801-WB</t>
  </si>
  <si>
    <t>Backenstücke S-Line Paar,schwarz, WB</t>
  </si>
  <si>
    <t>9801830-VB</t>
  </si>
  <si>
    <t>Backenstücke S-Line Paar, braun, VB</t>
  </si>
  <si>
    <t>9801830-WB</t>
  </si>
  <si>
    <t>Backenstücke S-Line Paar, braun, WB</t>
  </si>
  <si>
    <t>Sperriemen S-Line,schwarz</t>
  </si>
  <si>
    <t>Kiváló minőségű olasz bőrből készült. Minden szerelvény és csat rozsdamentes acélból készül.
Az S-Line tartozékai szintén használhatók az X-Line kantárakhoz is!</t>
  </si>
  <si>
    <t>Sperriemen S-Line</t>
  </si>
  <si>
    <t>Sperriemen S-Line, braun</t>
  </si>
  <si>
    <t>9802401-VB</t>
  </si>
  <si>
    <t>Waldhausen S-Line svéd orrszíj</t>
  </si>
  <si>
    <t>Reithalfter S-Line schwedisch,schwarz, VB</t>
  </si>
  <si>
    <t>4 cm széles, puha párnázott orrszíj.
A Waldhausen S-Line orrszíjak kiváló minőségű olasz bőrből készülnek és kiválóan kidolgozottak. A csatok kizárólag rozsdamentes acélból készülnek.
Az S-Line kiegészítők X-Line-nal is kombinálhatók!</t>
  </si>
  <si>
    <t>Reithalfter S-Line schwedisch</t>
  </si>
  <si>
    <t>9802401-WB</t>
  </si>
  <si>
    <t>Reithalfter S-Line schwedisch,schwarz, WB</t>
  </si>
  <si>
    <t>9802501-VB</t>
  </si>
  <si>
    <t>Waldhausen S-Line angol orrszíj</t>
  </si>
  <si>
    <t>Reithalfter S-Line englisch,schwarz, VB</t>
  </si>
  <si>
    <t>Puha bőrrel bélelve.
A Waldhausen orrszíjak kiváló minőségű olasz bőrből készülnek és kiválóan kidolgozottak. A csatok kizárólag rozsdamentes acélból készülnek.
Az S-Line kiegészítők X-Line-nal is kombinálhatók!</t>
  </si>
  <si>
    <t>Reithalfter S-Line englisch</t>
  </si>
  <si>
    <t>9802501-WB</t>
  </si>
  <si>
    <t>Reithalfter S-Line englisch,schwarz, WB</t>
  </si>
  <si>
    <t>9807201-VB</t>
  </si>
  <si>
    <t>Waldhausen S-Line svéd kombinált orrszíj</t>
  </si>
  <si>
    <t>Reithalfter S-Line schwed.komb.,schwarz, VB</t>
  </si>
  <si>
    <t>Az oldalt elkeskenyedő orrszíj lágyan párnázva.
A Waldhausen orrszíjak kiváló minőségű olasz bőrből készülnek és kiválóan kidolgozottak. A csatok kizárólag rozsdamentes acélból készülnek.
Az S-Line kiegészítők X-Line-nal is kombinálhatók!</t>
  </si>
  <si>
    <t>Reithalfter S-Line schwed.komb.</t>
  </si>
  <si>
    <t>9807201-WB</t>
  </si>
  <si>
    <t>Reithalfter S-Line schwed.komb.,schwarz, WB</t>
  </si>
  <si>
    <t>9807230-VB</t>
  </si>
  <si>
    <t>Reithalfter S-Line schwed.komb., braun, VB</t>
  </si>
  <si>
    <t>9807230-WB</t>
  </si>
  <si>
    <t>Reithalfter S-Line schwed.komb., braun, WB</t>
  </si>
  <si>
    <t>9807301-VB</t>
  </si>
  <si>
    <t>Waldhausen S-Line angol kombinált orrszíj</t>
  </si>
  <si>
    <t>Reithalfter S-Line engl.komb.,schwarz, VB</t>
  </si>
  <si>
    <t>Oldalt elkeskenyedő orrszíj lágyan párnázott. Extra állpárnával.
A Waldhausen orrszíjak kiváló minőségű olasz bőrből készülnek és kiválóan kidolgozottak. A csatok kizárólag rozsdamentes acélból készülnek.
Az S-Line kiegészítők X-Line-nal is kombinálhatók!</t>
  </si>
  <si>
    <t>Reithalfter S-Line engl.komb.</t>
  </si>
  <si>
    <t>9807301-WB</t>
  </si>
  <si>
    <t>Reithalfter S-Line engl.komb.,schwarz, WB</t>
  </si>
  <si>
    <t>9807330-VB</t>
  </si>
  <si>
    <t>Reithalfter S-Line engl.komb., braun, VB</t>
  </si>
  <si>
    <t>9807330-WB</t>
  </si>
  <si>
    <t>Reithalfter S-Line engl.komb., braun, WB</t>
  </si>
  <si>
    <t>9807501-VB</t>
  </si>
  <si>
    <t>Waldhausen S-Line Newshape tarkószíj</t>
  </si>
  <si>
    <t>Genickstück S-Line Newshape,schwarz, VB</t>
  </si>
  <si>
    <t>Puhán párnázott, anatómiai tarkószíj. Középen megszakított bőrhevederrel, hogy tehermentesítse a tarkót. 
A Waldhausen S-Line alkatrészek kiváló minőségű olasz bőrből készülnek és kiválóan kidolgozottak. A csatok kizárólag rozsdamentes acélból készülnek.
Az S-Line kiegészítők X-Line-nal is kombinálhatók!</t>
  </si>
  <si>
    <t>Genickstück S-Line Newshape</t>
  </si>
  <si>
    <t>9807501-WB</t>
  </si>
  <si>
    <t>Genickstück S-Line Newshape,schwarz, WB</t>
  </si>
  <si>
    <t>9807530-VB</t>
  </si>
  <si>
    <t>Genickstück S-Line Newshape, braun, VB</t>
  </si>
  <si>
    <t>9807530-WB</t>
  </si>
  <si>
    <t>Genickstück S-Line Newshape, braun, WB</t>
  </si>
  <si>
    <t>9807601-VB</t>
  </si>
  <si>
    <t>Waldhausen S-Line Gap tarkószíj</t>
  </si>
  <si>
    <t>Genickstück S-Line Gap,schwarz, VB</t>
  </si>
  <si>
    <t>Puhán párnázott, anatómiai tarkószíj. A középső rés által nincs nyomás a tarkóra. A rés különböző szélességekre állítható.
A Waldhausen S-Line alkatrészek kiváló minőségű olasz bőrből készülnek és kiválóan kidolgozottak. A csatok kizárólag rozsdamentes acélból készülnek.
Az S-Line kiegészítők X-Line-nal is kombinálhatók!</t>
  </si>
  <si>
    <t>Genickstück S-Line Gap</t>
  </si>
  <si>
    <t>9807601-WB</t>
  </si>
  <si>
    <t>Genickstück S-Line Gap,schwarz, WB</t>
  </si>
  <si>
    <t>9807630-VB</t>
  </si>
  <si>
    <t>Genickstück S-Line Gap, braun, VB</t>
  </si>
  <si>
    <t>9807630-WB</t>
  </si>
  <si>
    <t>Genickstück S-Line Gap, braun, WB</t>
  </si>
  <si>
    <t>68047030-MSH</t>
  </si>
  <si>
    <t xml:space="preserve"> Minishetty</t>
  </si>
  <si>
    <t>STAR Lifestyle kantár</t>
  </si>
  <si>
    <t>Trensenzaum Lifestyle, braun/braun unterlegt, Minishetty</t>
  </si>
  <si>
    <t>Kantár, nagykantár</t>
  </si>
  <si>
    <t>STAR Lifestyle kantár angol kombinált orrszíjjal, egyenes homlok- és tarkószíjjal. A kantár puhán bélelt orr- és homlokszíjjal rendelkezik, 19 mm-es szélességű szárral. Nikkelezett vas szerelvényekkel. 
STAR: A jó és megfizethető kantárkollekció Waldhausentől, tökéletes ár-érték arányban! Robusztus bőrminőség - jól megmunkált.</t>
  </si>
  <si>
    <t>Trensenzaum Lifestyle</t>
  </si>
  <si>
    <t>braun/braun unterlegt</t>
  </si>
  <si>
    <t>68047001-MSH</t>
  </si>
  <si>
    <t>Trensenzaum Lifestyle,schwarz/schwarz unterlegt, Minishetty</t>
  </si>
  <si>
    <t>schwarz/schwarz unterlegt</t>
  </si>
  <si>
    <t>68047030-PON</t>
  </si>
  <si>
    <t>Trensenzaum Lifestyle, braun/braun unterlegt, Pony</t>
  </si>
  <si>
    <t>68047001-PON</t>
  </si>
  <si>
    <t>Trensenzaum Lifestyle,schwarz/schwarz unterlegt, Pony</t>
  </si>
  <si>
    <t>68047030-SH</t>
  </si>
  <si>
    <t>Trensenzaum Lifestyle, braun/braun unterlegt, Shetty</t>
  </si>
  <si>
    <t>68047001-SH</t>
  </si>
  <si>
    <t>Trensenzaum Lifestyle,schwarz/schwarz unterlegt, Shetty</t>
  </si>
  <si>
    <t>68047030-VB</t>
  </si>
  <si>
    <t>Trensenzaum Lifestyle, braun/braun unterlegt, VB</t>
  </si>
  <si>
    <t>68047001-VB</t>
  </si>
  <si>
    <t>Trensenzaum Lifestyle,schwarz/schwarz unterlegt, VB</t>
  </si>
  <si>
    <t>68047030-WB</t>
  </si>
  <si>
    <t>Trensenzaum Lifestyle, braun/braun unterlegt, WB</t>
  </si>
  <si>
    <t>68047001-WB</t>
  </si>
  <si>
    <t>Trensenzaum Lifestyle,schwarz/schwarz unterlegt, WB</t>
  </si>
  <si>
    <t>81357054-MSH</t>
  </si>
  <si>
    <t xml:space="preserve"> Minishett</t>
  </si>
  <si>
    <t>STAR Diamond kantár</t>
  </si>
  <si>
    <t>Trensenzaum Diamond engl.komb., fuchsia, Minishett</t>
  </si>
  <si>
    <t xml:space="preserve">- Angol kombinált orrszíj
- Egyenes homlokszíj színes strasszlánccal
- Az orr- és homlokszíj lágyan bélelt
- Nikkelezett vas csatokkal
- Barna színű sárgaréz színű csatokkal
- 19 mm-es szélességű szárral, 16 mm-es szár MSH és SH méreteknél
A kantár a Waldhausen STAR kollekciójának darabja. Tökéletes ár-érték arány! Tartós bőrminőség - szakértői kivitelezés. </t>
  </si>
  <si>
    <t>Trensenzaum Diamond engl.komb.</t>
  </si>
  <si>
    <t>fuchsia</t>
  </si>
  <si>
    <t>81357030-MSH</t>
  </si>
  <si>
    <t>Trensenzaum Diamond engl.komb., braun/gold, Minishetty</t>
  </si>
  <si>
    <t>braun/gold</t>
  </si>
  <si>
    <t>81357005-MSH</t>
  </si>
  <si>
    <t>Trensenzaum Diamond engl.komb., blau, Minishetty</t>
  </si>
  <si>
    <t>81357001-MSH</t>
  </si>
  <si>
    <t>Trensenzaum Diamond engl.komb.,schwarz, Minishetty</t>
  </si>
  <si>
    <t>81357054-PON</t>
  </si>
  <si>
    <t>Trensenzaum Diamond engl.komb., fuchsia, Pony</t>
  </si>
  <si>
    <t>81357030-PON</t>
  </si>
  <si>
    <t>Trensenzaum Diamond engl.komb., braun/gold, Pony</t>
  </si>
  <si>
    <t>81357001-PON</t>
  </si>
  <si>
    <t>Trensenzaum Diamond engl.komb.,schwarz, Pony</t>
  </si>
  <si>
    <t>81357054-SH</t>
  </si>
  <si>
    <t>Trensenzaum Diamond engl.komb., fuchsia, Shetty</t>
  </si>
  <si>
    <t>81357030-SH</t>
  </si>
  <si>
    <t>Trensenzaum Diamond engl.komb., braun/gold, Shetty</t>
  </si>
  <si>
    <t>81357001-SH</t>
  </si>
  <si>
    <t>Trensenzaum Diamond engl.komb.,schwarz, Shetty</t>
  </si>
  <si>
    <t>81357054-VB</t>
  </si>
  <si>
    <t>Trensenzaum Diamond engl.komb., fuchsia, VB</t>
  </si>
  <si>
    <t>81357030-VB</t>
  </si>
  <si>
    <t>Trensenzaum Diamond engl.komb., braun/gold, VB</t>
  </si>
  <si>
    <t>81357001-VB</t>
  </si>
  <si>
    <t>Trensenzaum Diamond engl.komb.,schwarz, VB</t>
  </si>
  <si>
    <t>81357054-WB</t>
  </si>
  <si>
    <t>Trensenzaum Diamond engl.komb., fuchsia, WB</t>
  </si>
  <si>
    <t>81357030-WB</t>
  </si>
  <si>
    <t>Trensenzaum Diamond engl.komb., braun/gold, WB</t>
  </si>
  <si>
    <t>81357001-WB</t>
  </si>
  <si>
    <t>Trensenzaum Diamond engl.komb.,schwarz, WB</t>
  </si>
  <si>
    <t>813801-PON</t>
  </si>
  <si>
    <t>STAR hannoveri kantár</t>
  </si>
  <si>
    <t>Trensenzaum Hannover,schwarz, Pony</t>
  </si>
  <si>
    <t xml:space="preserve">Párnázott hannoveri orrszíjjal rendelkező kantár, nikkelezett vas csatokkal. A kantárhoz 19 mm-es szár is tartozik.  
A kantár a Waldhausen STAR kollekciójának darabja. Tökéletes ár-érték arány! Tartós bőrminőség - szakértői kivitelezés. </t>
  </si>
  <si>
    <t>Trensenzaum Hannover</t>
  </si>
  <si>
    <t>813801-SH</t>
  </si>
  <si>
    <t>Trensenzaum Hannover,schwarz, Shetty</t>
  </si>
  <si>
    <t>813801-VB</t>
  </si>
  <si>
    <t>Trensenzaum Hannover,schwarz, VB</t>
  </si>
  <si>
    <t>813801-WB</t>
  </si>
  <si>
    <t>Trensenzaum Hannover,schwarz, WB</t>
  </si>
  <si>
    <t>8138501-PON</t>
  </si>
  <si>
    <t>STAR zabla nélküli kantár</t>
  </si>
  <si>
    <t>STAR Zaum Gebisslos,schwarz, PON</t>
  </si>
  <si>
    <t xml:space="preserve">Puhán bélelt zabla nélküli kantár a Waldhausen STAR almárkájától. Rozsdamentes acél csatokkal felszerelt. A kantárhoz szár is tartozik.  
A kantár a Waldhausen STAR kollekciójának darabja. Tökéletes ár-érték arány! Tartós bőrminőség - szakértői kivitelezés. </t>
  </si>
  <si>
    <t>STAR Zaum Gebisslos</t>
  </si>
  <si>
    <t>8138501-VB</t>
  </si>
  <si>
    <t>STAR Zaum Gebisslos,schwarz, VB</t>
  </si>
  <si>
    <t>8138501-WB</t>
  </si>
  <si>
    <t>STAR Zaum Gebisslos,schwarz, WB</t>
  </si>
  <si>
    <t>8138501-XWB</t>
  </si>
  <si>
    <t>STAR Zaum Gebisslos,schwarz, XWB</t>
  </si>
  <si>
    <t>8140938-MSH</t>
  </si>
  <si>
    <t>STAR Unicorn kantár</t>
  </si>
  <si>
    <t>Trensenzaum Unicorn, nachtblau/azalee, Minishetty</t>
  </si>
  <si>
    <t>- Angol kombinált orrszíjjal 
- Lágyan bélelt orr- és tarkószíj
- Egyenes homlokszíj színes kövekkel
- Könnyen kezelhető szintetikus anyagból készült
- 16 mm-es szárral</t>
  </si>
  <si>
    <t>Trensenzaum Unicorn</t>
  </si>
  <si>
    <t>nachtblau/azalee</t>
  </si>
  <si>
    <t>8140938-PON</t>
  </si>
  <si>
    <t>Trensenzaum Unicorn, nachtblau/azalee, Pony</t>
  </si>
  <si>
    <t>8140938-SH</t>
  </si>
  <si>
    <t>Trensenzaum Unicorn, nachtblau/azalee, Shetty</t>
  </si>
  <si>
    <t>8142501-MSH</t>
  </si>
  <si>
    <t xml:space="preserve"> MSH</t>
  </si>
  <si>
    <t>Waldhausen Pinky STAR kantár</t>
  </si>
  <si>
    <t>STAR Trensenzaum Pinky engl.komb.,schwarz, MSH</t>
  </si>
  <si>
    <t xml:space="preserve">Pink betéttel ellátott orrszíjjal, és szivárványszínű kövekkel díszített homlokszíjjal rendelkező póni kantár. A kantárhoz 16 mm-es szélességű szár tartozik. Nikkelezett vas csatokkal.  
A kantár a Waldhausen STAR kollekciójának darabja. Tökéletes ár-érték arány! Tartós bőrminőség - szakértői kivitelezés. </t>
  </si>
  <si>
    <t>STAR Trensenzaum Pinky engl.komb.</t>
  </si>
  <si>
    <t>8142501-PON</t>
  </si>
  <si>
    <t>STAR Trensenzaum Pinky engl.komb.,schwarz, Pony</t>
  </si>
  <si>
    <t>8142501-SH</t>
  </si>
  <si>
    <t>STAR Trensenzaum Pinky engl.komb.,schwarz, SH</t>
  </si>
  <si>
    <t>8142601-PON</t>
  </si>
  <si>
    <t>STAR Trensenzaum Rosemary,schwarz, Pony</t>
  </si>
  <si>
    <t>STAR Trensenzaum Rosemary</t>
  </si>
  <si>
    <t>8142601-VB</t>
  </si>
  <si>
    <t>STAR Trensenzaum Rosemary,schwarz, VB</t>
  </si>
  <si>
    <t>8142601-WB</t>
  </si>
  <si>
    <t>STAR Trensenzaum Rosemary,schwarz, WB</t>
  </si>
  <si>
    <t>8142756-MSH</t>
  </si>
  <si>
    <t>Waldhausen Lucky Heart kantár</t>
  </si>
  <si>
    <t>Trensenzaum Lucky Heart nachtblau/silber, Minishetty</t>
  </si>
  <si>
    <t>- Angol kombinált orrszíjjal 
- Lágyan bélelt orr- és tarkószíj
- Egyenes homlokszíj szívecske formájú kövekkel
- Könnyen kezelhető szintetikus anyagból készült
- 16 mm-es szárral</t>
  </si>
  <si>
    <t>Trensenzaum Lucky Heart nachtblau/silber</t>
  </si>
  <si>
    <t>nachtblaue/silber</t>
  </si>
  <si>
    <t>8142756-PON</t>
  </si>
  <si>
    <t>Trensenzaum Lucky Heart nachtblau/silber, Pony</t>
  </si>
  <si>
    <t>8142756-SH</t>
  </si>
  <si>
    <t>Trensenzaum Lucky Heart, nachtblau/silber, Shetty</t>
  </si>
  <si>
    <t>Trensenzaum Lucky Heart</t>
  </si>
  <si>
    <t>nachtblau/silber</t>
  </si>
  <si>
    <t>9571501-PON</t>
  </si>
  <si>
    <t>Waldhausen X-Line szuperpuha kantár</t>
  </si>
  <si>
    <t>Trensenzaum X-Line Supersoft , engl.komb.,schwarz, Pony</t>
  </si>
  <si>
    <t>Kiváló minőségű és elegáns – a Waldhausen X-Line kollekciója.
185 éves bőrfeldolgozási tapasztalat biztosítja a kiváló minőséget és a tökéletes illeszkedést.
X-Line sorozatunkhoz csak a legfinomabb bőrt használjuk, és a legtapasztaltabb kézművesek dolgozzák fel.
Waldhausen kantár - a minőséget érző lovasoknak!
- Fehér varrással díszített
- Puha, bélelt orrszíjjal rendelkezik
- Anatómiai kialakítású fejrész, a fülnek extra helyet biztosítva
- Rozsdamentes acél csatok
- 19 mm-es szárral</t>
  </si>
  <si>
    <t xml:space="preserve">Trensenzaum X-Line Supersoft </t>
  </si>
  <si>
    <t>9571501-VB</t>
  </si>
  <si>
    <t>Trensenzaum X-Line Supersoft , engl.komb.,schwarz, VB</t>
  </si>
  <si>
    <t>9571501-WB</t>
  </si>
  <si>
    <t>Trensenzaum X-Line Supersoft , engl.komb.,schwarz, WB</t>
  </si>
  <si>
    <t>9571501-XWB</t>
  </si>
  <si>
    <t>Trensenzaum X-Line Supersoft , engl.komb.,schwarz, XWB</t>
  </si>
  <si>
    <t>9571530-PON</t>
  </si>
  <si>
    <t>Trensenzaum X-Line Supersoft , engl.komb., braun, Pony</t>
  </si>
  <si>
    <t>9571530-VB</t>
  </si>
  <si>
    <t>Trensenzaum X-Line Supersoft , engl.komb., braun, VB</t>
  </si>
  <si>
    <t>9571530-WB</t>
  </si>
  <si>
    <t>Trensenzaum X-Line Supersoft , engl.komb., braun, WB</t>
  </si>
  <si>
    <t>9571530-XWB</t>
  </si>
  <si>
    <t>Trensenzaum X-Line Supersoft , engl.komb., braun, XWB</t>
  </si>
  <si>
    <t>9572301-PON</t>
  </si>
  <si>
    <t>Waldhausen X-Line szuperpuha zablamentes kantár</t>
  </si>
  <si>
    <t>Trensenzaum X-Line Gebisslos Supersoft,schwarz, PON</t>
  </si>
  <si>
    <t>Kiváló minőségű és elegáns – a Waldhausen X-Line kollekciója.
185 éves bőrfeldolgozási tapasztalat biztosítja a kiváló minőséget és a tökéletes illeszkedést.
X-Line sorozatunkhoz csak a legfinomabb bőrt használjuk, és a legtapasztaltabb kézművesek dolgozzák fel.
Waldhausen kantár - a minőséget érző lovasoknak!
- Zabla nélküli kantár, amely az orra fejti hatását
- Fejrésze anatómiai kialakítással rendelkezik
- Homlokszíja egyenes
- Puha bőrből készült
- A szállítás gyeplőt tartalmaz</t>
  </si>
  <si>
    <t>Trensenzaum X-Line Gebisslos Supersoft</t>
  </si>
  <si>
    <t>9572301-VB</t>
  </si>
  <si>
    <t>Trensenzaum X-Line Gebisslos Supersoft,schwarz, VB</t>
  </si>
  <si>
    <t>9572301-WB</t>
  </si>
  <si>
    <t>Trensenzaum X-Line Gebisslos Supersoft,schwarz, WB</t>
  </si>
  <si>
    <t>9572401-VB</t>
  </si>
  <si>
    <t>Waldhausen X-Line Rosé kantár</t>
  </si>
  <si>
    <t>Trensenzaum X-Line Rosé, engl.komb.,schwarz, VB</t>
  </si>
  <si>
    <t>Ha különlegesre vágyik, válassza a Waldhausen Rosé kantárját!
Kiváló minőségű és elegáns – a Waldhausen X-Line kollekciója.
185 éves bőrfeldolgozási tapasztalat biztosítja a kiváló minőséget és a tökéletes illeszkedést.
X-Line sorozatunkhoz csak a legfinomabb bőrt használjuk, és a legtapasztaltabb kézművesek dolgozzák fel.
Waldhausen kantár - a minőséget érző lovasoknak!
- Rózsaszín kövekkel díszített
- Ívelt homlokszíjjal, és puha rózsaszín betéttel orrszíjjal rendelkezik
- A fejrésze anatómiai kialakítású
- Rozsdamentes csatok a kiváló minőségért</t>
  </si>
  <si>
    <t>Trensenzaum X-Line Rosé</t>
  </si>
  <si>
    <t>9572401-WB</t>
  </si>
  <si>
    <t>Trensenzaum X-Line Rosé, engl.komb.,schwarz, WB</t>
  </si>
  <si>
    <t>9572430-VB</t>
  </si>
  <si>
    <t>Trensenzaum X-Line Rosé, engl.komb., braun, VB</t>
  </si>
  <si>
    <t>9572430-WB</t>
  </si>
  <si>
    <t>Trensenzaum X-Line Rosé, engl.komb., braun, WB</t>
  </si>
  <si>
    <t>9573201-PON</t>
  </si>
  <si>
    <t>Waldhausen X-Line Rosewood kantár</t>
  </si>
  <si>
    <t>Trensenzaum X-Line Supersoft Glam , engl.komb.,schwarz, PON</t>
  </si>
  <si>
    <t>Kiváló minőségű és elegáns – a Waldhausen X-Line kollekciója.
185 éves bőrfeldolgozási tapasztalat biztosítja a kiváló minőséget és a tökéletes illeszkedést.
X-Line sorozatunkhoz csak a legfinomabb bőrt használjuk, és a legtapasztaltabb kézművesek dolgozzák fel.
Waldhausen kantár - a minőséget érző lovasoknak!
- Kövekkel, és fehér varrással díszített, ami különleges megjelenést kölcsönöz
- Puha, bélelt orrszíjjal és ívelt homlokszíjjal rendelkezik, 
- A fejrésze anatómiai kialakítású, extra hely a füleknek
- Rozsdamentes csatok a kiváló minőségért</t>
  </si>
  <si>
    <t xml:space="preserve">Trensenzaum X-Line Supersoft Glam </t>
  </si>
  <si>
    <t>9573201-VB</t>
  </si>
  <si>
    <t>Trensenzaum X-Line Supersoft Glam , engl.komb.,schwarz, VB</t>
  </si>
  <si>
    <t>9573201-WB</t>
  </si>
  <si>
    <t>Trensenzaum X-Line Supersoft Glam , engl.komb.,schwarz, WB</t>
  </si>
  <si>
    <t>9573801-VB</t>
  </si>
  <si>
    <t>Waldhausen X-Line hackamore kantár</t>
  </si>
  <si>
    <t>Trensenzaum X-Line Hackamore,schwarz, VB</t>
  </si>
  <si>
    <t>Kiváló minőségű és elegáns – a Waldhausen X-Line kollekciója.
185 éves bőrfeldolgozási tapasztalat biztosítja a kiváló minőséget és a tökéletes illeszkedést.
X-Line sorozatunkhoz csak a legfinomabb bőrt használjuk, és a legtapasztaltabb kézművesek dolgozzák fel.
Waldhausen kantár - a minőséget érző lovasoknak!
- Anatómiai kialakítású fejrész
- Ívelt homlokszíjjal rendelkezik 
- Zabla nélküli, hackamoreral felszerelve
- Puhán párnázott orr- és tarkószíj
- A kantárt szárakkal szállítjuk</t>
  </si>
  <si>
    <t>Trensenzaum X-Line Hackamore</t>
  </si>
  <si>
    <t>9573801-WB</t>
  </si>
  <si>
    <t>Trensenzaum X-Line Hackamore,schwarz, WB</t>
  </si>
  <si>
    <t>9573830-VB</t>
  </si>
  <si>
    <t>Trensenzaum X-Line Hackamore, braun, VB</t>
  </si>
  <si>
    <t>9573830-WB</t>
  </si>
  <si>
    <t>Trensenzaum X-Line Hackamore, braun, WB</t>
  </si>
  <si>
    <t>9576401-VB</t>
  </si>
  <si>
    <t>Waldhausen X-Line Goldheart kantár</t>
  </si>
  <si>
    <t>Trensenzaum X-Line Goldheart, schwed.komb.,schwarz,</t>
  </si>
  <si>
    <t>Kiváló minőségű és elegáns – a Waldhausen X-Line kollekciója.
185 éves bőrfeldolgozási tapasztalat biztosítja a kiváló minőséget és a tökéletes illeszkedést.
X-Line sorozatunkhoz csak a legfinomabb bőrt használjuk, és a legtapasztaltabb kézművesek dolgozzák fel.
Waldhausen kantár - a minőséget érző lovasoknak!
- Svéd orrszíjas, visszacsatolós orrszíj
- Anatómiai tarkószíj
- Anatómiailag kialakított orrszíj
- Rendkívül puha orr- és tarkószíj 
- Ívelt homlokszíj
- Sárgaréz csatok
- 19 mm-es szélességű gurtnis szárral szállítjuk</t>
  </si>
  <si>
    <t>Trensenzaum X-Line Goldheart</t>
  </si>
  <si>
    <t>9576401-WB</t>
  </si>
  <si>
    <t>9576430-VB</t>
  </si>
  <si>
    <t>Trensenzaum X-Line Goldheart, schwed.komb., braun, VB</t>
  </si>
  <si>
    <t>9576430-WB</t>
  </si>
  <si>
    <t>Trensenzaum X-Line Goldheart, schwed.komb., braun, WB</t>
  </si>
  <si>
    <t>9576601-PON</t>
  </si>
  <si>
    <t>Waldhausen X-Line Beauty kantár</t>
  </si>
  <si>
    <t>Trensenzaum X-Line Beauty, engl.komb.,schwarz, PON</t>
  </si>
  <si>
    <t>Kiváló minőségű és elegáns – a Waldhausen X-Line kollekciója.
185 éves bőrfeldolgozási tapasztalat biztosítja a kiváló minőséget és a tökéletes illeszkedést.
X-Line sorozatunkhoz csak a legfinomabb bőrt használjuk, és a legtapasztaltabb kézművesek dolgozzák fel.
Waldhausen kantár - a minőséget érző lovasoknak!
- Angol kombinált orrszíj extra párnázással
- Anatómiailag kialakított fejrész
- Extra puha orr- és fejrész
- Levehető kisorrszíj
- Ívelt homlokszíj szett strasszlánccal
- Rozsdamentes acél csatokkal
- 19 mm-es szélességű szárral</t>
  </si>
  <si>
    <t>Trensenzaum X-Line Beauty</t>
  </si>
  <si>
    <t>9576601-VB</t>
  </si>
  <si>
    <t>Trensenzaum X-Line Beauty, engl.komb.,schwarz, VB</t>
  </si>
  <si>
    <t>9576601-WB</t>
  </si>
  <si>
    <t>Trensenzaum X-Line Beauty, engl.komb.,schwarz, WB</t>
  </si>
  <si>
    <t>9577301-VB</t>
  </si>
  <si>
    <t>Waldhausen X-Line szuperpuha nagykantár</t>
  </si>
  <si>
    <t>Kandarenzaum X-Line Supersoft , schwed.,schwarz, VB</t>
  </si>
  <si>
    <t>Kiváló minőségű és elegáns – a Waldhausen X-Line kollekciója.
185 éves bőrfeldolgozási tapasztalat biztosítja a kiváló minőséget és a tökéletes illeszkedést.
X-Line sorozatunkhoz csak a legfinomabb bőrt használjuk, és a legtapasztaltabb kézművesek dolgozzák fel.
Waldhausen kantár - a minőséget érző lovasoknak!
- Kövekkel díszített, ívelt homlokszíjjal
- Puha, bélelt orrszíjjal rendelkezik
- Fehér varrással és kövekkel díszített, ami különleges megjelenést kölcsönöz a kantárnak
- Anatómiai kialakítású fejrész, a füleknek extra helyet biztosítva
- Rozsdamentes acél csatok
- A kantárt 12 mm-es és 16 mm-es szárakkal szállítjuk</t>
  </si>
  <si>
    <t xml:space="preserve">Kandarenzaum X-Line Supersoft </t>
  </si>
  <si>
    <t>9577301-WB</t>
  </si>
  <si>
    <t>Kandarenzaum X-Line Supersoft , schwed.,schwarz, WB</t>
  </si>
  <si>
    <t>9577401-VB</t>
  </si>
  <si>
    <t>Waldhausen Santander kantár</t>
  </si>
  <si>
    <t>Trensenzaum Santander engl. komb,schwarz, VB</t>
  </si>
  <si>
    <t>Kiváló minőségű és elegáns – a Waldhausen X-Line kollekciója.
185 éves bőrfeldolgozási tapasztalat biztosítja a kiváló minőséget és a tökéletes illeszkedést.
X-Line sorozatunkhoz csak a legfinomabb bőrt használjuk, és a legtapasztaltabb kézművesek dolgozzák fel.
Waldhausen kantár - a minőséget érző lovasoknak!
- Angol kombinált orrszíj
- Anatómiailag kialakított fejrész 
- Hímzett homlok- és orrszíjjal, amik puhán betéttel vannak ellátva
- Anatómiai kialakítású fejrész, a füleknek extra helyet biztosítva
- Rozsdamentes acél csatok
- A kantárhoz 19 mm-es szélességű szár is tartozik</t>
  </si>
  <si>
    <t>Trensenzaum Santander engl. komb</t>
  </si>
  <si>
    <t>9577401-WB</t>
  </si>
  <si>
    <t>Trensenzaum Santander engl. komb,schwarz, WB</t>
  </si>
  <si>
    <t>9577430-VB</t>
  </si>
  <si>
    <t>Trensenzaum Santander engl. komb, braun, VB</t>
  </si>
  <si>
    <t>9577430-WB</t>
  </si>
  <si>
    <t>Trensenzaum Santander engl. komb, braun, WB</t>
  </si>
  <si>
    <t>9577801-VB</t>
  </si>
  <si>
    <t>Waldhausen X-Line Joy szuperpuha kantár</t>
  </si>
  <si>
    <t>Trensenzaum X-Line Supersoft Joy , schwed.komb.,schwarz, VB</t>
  </si>
  <si>
    <t>Kiváló minőségű és elegáns – a Waldhausen X-Line kollekciója.
185 éves bőrfeldolgozási tapasztalat biztosítja a kiváló minőséget és a tökéletes illeszkedést.
X-Line sorozatunkhoz csak a legfinomabb bőrt használjuk, és a legtapasztaltabb kézművesek dolgozzák fel.
Waldhausen kantár - a minőséget érző lovasoknak!
- Svéd kombinált orrszíj, fehér varrással díszítve
- Anatómiailag kialakított fejrész, a füleknek extra helyet biztosítva 
- Kövekkel díszített, ívelt homlokszíjjal
- Puha betéttel bélelt orrszíjjal rendelkezik
- Rozsdamentes acél csatok
- A kantárhoz 19 mm-es szélességű szár is tartozik</t>
  </si>
  <si>
    <t xml:space="preserve">Trensenzaum X-Line Supersoft Joy </t>
  </si>
  <si>
    <t>9577801-WB</t>
  </si>
  <si>
    <t>Trensenzaum X-Line Supersoft Joy , schwed.komb.,schwarz, WB</t>
  </si>
  <si>
    <t>9578401-PON</t>
  </si>
  <si>
    <t>Waldhausen X-Line Nuova 
szuperpuha zabla nélküli kantár</t>
  </si>
  <si>
    <t>Trensenzaum X-Line Gebisslos Supersoft Nuova,schwarz, PON</t>
  </si>
  <si>
    <t>Kiváló minőségű és elegáns – a Waldhausen X-Line kollekciója.
185 éves bőrfeldolgozási tapasztalat biztosítja a kiváló minőséget és a tökéletes illeszkedést.
X-Line sorozatunkhoz csak a legfinomabb bőrt használjuk, és a legtapasztaltabb kézművesek dolgozzák fel.
Waldhausen kantár - a minőséget érző lovasoknak!
- Zabla nélküli merevített orrszíjjal
- A jól idomított lovak számára megváltás a szivacskantárral szemben
- Anatómiailag formázott fejrész
- Ívelt homlokszíj csillogó kövekkel
- Puha betéttel bélelt fejrész és homlokszíj, rozsdamentes acél csatokkal
- A kantárhoz 19 mm-es szélességű szár is tartozik</t>
  </si>
  <si>
    <t>Trensenzaum X-Line Gebisslos Supersoft Nuova</t>
  </si>
  <si>
    <t>9578401-VB</t>
  </si>
  <si>
    <t>Trensenzaum X-Line Gebisslos Supersoft Nuova,schwarz, VB</t>
  </si>
  <si>
    <t>9578401-WB</t>
  </si>
  <si>
    <t>9578501-PON</t>
  </si>
  <si>
    <t>Waldhausen X-Line London kantár</t>
  </si>
  <si>
    <t>Trensenzaum X-Line London engl.komb.RH,schwarz, Pony</t>
  </si>
  <si>
    <t>Kiváló minőségű és elegáns – a Waldhausen X-Line kollekciója.
185 éves bőrfeldolgozási tapasztalat biztosítja a kiváló minőséget és a tökéletes illeszkedést.
X-Line sorozatunkhoz csak a legfinomabb bőrt használjuk, és a legtapasztaltabb kézművesek dolgozzák fel.
Waldhausen kantár - a minőséget érző lovasoknak!
- Angol kombinált orrszíj
- Anatómiailag formázott fejrész
- Puha betéttel bélelt fejrész, homlok- és orrszíj
- Ívelt homlokszíj
- Rozsdamentes acél csatokkal
- A kantárhoz 19 mm-es szélességű szár is tartozik</t>
  </si>
  <si>
    <t>Trensenzaum X-Line London engl.komb.RH</t>
  </si>
  <si>
    <t>9578501-VB</t>
  </si>
  <si>
    <t>Trensenzaum X-Line London engl.komb.RH,schwarz, VB</t>
  </si>
  <si>
    <t>9578501-WB</t>
  </si>
  <si>
    <t>Trensenzaum X-Line London engl.komb.RH,schwarz, WB</t>
  </si>
  <si>
    <t>9578501-XWB</t>
  </si>
  <si>
    <t>Trensenzaum X-Line London engl.komb.RH,schwarz, XWB</t>
  </si>
  <si>
    <t>9578530-PON</t>
  </si>
  <si>
    <t>Trensenzaum X-Line London engl.komb.RH, braun, Pony</t>
  </si>
  <si>
    <t>9578530-VB</t>
  </si>
  <si>
    <t>Trensenzaum X-Line London engl.komb.RH, braun, VB</t>
  </si>
  <si>
    <t>9578530-WB</t>
  </si>
  <si>
    <t>Trensenzaum X-Line London engl.komb.RH, braun, WB</t>
  </si>
  <si>
    <t>9578530-XWB</t>
  </si>
  <si>
    <t>Trensenzaum X-Line London engl.komb.RH, braun, XWB</t>
  </si>
  <si>
    <t>9578601-PON</t>
  </si>
  <si>
    <t>Waldhausen X-Line Stockholm kantár</t>
  </si>
  <si>
    <t>Trensenzaum X-line Stockholm schwed.komb.RH,schwarz, Pony</t>
  </si>
  <si>
    <t>Kiváló minőségű és elegáns – a Waldhausen X-Line kollekciója.
185 éves bőrfeldolgozási tapasztalat biztosítja a kiváló minőséget és a tökéletes illeszkedést.
X-Line sorozatunkhoz csak a legfinomabb bőrt használjuk, és a legtapasztaltabb kézművesek dolgozzák fel.
Waldhausen kantár - a minőséget érző lovasoknak!
- Svéd kombinált orrszíj
- Anatómiailag formázott fejrész
- Extrán párnázott tarkó- és orrszíj, ami nagy kényelmet nyújt a lovaknak
- Ívelt homlokszíj
- Rozsdamentes acél csatokkal
- A kantárhoz 19 mm-es szélességű szár is tartozik</t>
  </si>
  <si>
    <t>Trensenzaum X-line Stockholm schwed.komb.RH</t>
  </si>
  <si>
    <t>9578601-VB</t>
  </si>
  <si>
    <t>Trensenzaum X-line Stockholm schwed.komb.RH,schwarz, VB</t>
  </si>
  <si>
    <t>9578601-WB</t>
  </si>
  <si>
    <t>Trensenzaum X-line Stockholm schwed.komb.RH,schwarz, WB</t>
  </si>
  <si>
    <t>9578630-VB</t>
  </si>
  <si>
    <t>Trensenzaum X-line Stockholm schwed.komb.RH, braun, VB</t>
  </si>
  <si>
    <t>9578630-WB</t>
  </si>
  <si>
    <t>Trensenzaum X-line Stockholm schwed.komb.RH, braun, WB</t>
  </si>
  <si>
    <t>9578701-PON</t>
  </si>
  <si>
    <t>Waldhausen X-Line hannoveri kantár</t>
  </si>
  <si>
    <t>Trensenzaum  X-line Hannover, hann.RH,schwarz, Pony</t>
  </si>
  <si>
    <t>Kiváló minőségű és elegáns – a Waldhausen X-Line kollekciója.
185 éves bőrfeldolgozási tapasztalat biztosítja a kiváló minőséget és a tökéletes illeszkedést.
X-Line sorozatunkhoz csak a legfinomabb bőrt használjuk, és a legtapasztaltabb kézművesek dolgozzák fel.
Waldhausen kantár - a minőséget érző lovasoknak!
- Hannoveri orrszíj
- Anatómiailag kialakított fejrész 
- A fejrész, a homlok- és az orrszíj puha béléssel vannak ellátva
- Rozsdamentes acél csatokkal
- A kantárhoz 19 mm-es szélességű szár is tartozik</t>
  </si>
  <si>
    <t>Trensenzaum  X-line Hannover</t>
  </si>
  <si>
    <t>9578701-VB</t>
  </si>
  <si>
    <t>Trensenzaum  X-line Hannover, hann.RH,schwarz, VB</t>
  </si>
  <si>
    <t>9578701-WB</t>
  </si>
  <si>
    <t>Trensenzaum  X-line Hannover, hann.RH,schwarz, WB</t>
  </si>
  <si>
    <t>9578701-XWB</t>
  </si>
  <si>
    <t>Trensenzaum  X-line Hannover, hann.RH,schwarz, XWB</t>
  </si>
  <si>
    <t>9578730-PON</t>
  </si>
  <si>
    <t>Trensenzaum  X-line Hannover, hann.RH, braun, Pony</t>
  </si>
  <si>
    <t>9578801-PON</t>
  </si>
  <si>
    <t>Waldhausen X-Line Cancún mexikói kantár</t>
  </si>
  <si>
    <t>Trensenzaum  X-Line Cancún, mex.RH,schwarz, PON</t>
  </si>
  <si>
    <t>Kiváló minőségű és elegáns – a Waldhausen X-Line kollekciója.
185 éves bőrfeldolgozási tapasztalat biztosítja a kiváló minőséget és a tökéletes illeszkedést.
X-Line sorozatunkhoz csak a legfinomabb bőrt használjuk, és a legtapasztaltabb kézművesek dolgozzák fel.
Waldhausen kantár - a minőséget érző lovasoknak!
- Mexikói, keresztbe tett orrszíj
- Anatómiailag formázott fejrész ívelt homlokszíjjal
- A fejrész, a homlok- és az orrszíj puha béléssel vannak ellátva
- Rozsdamentes acél csatokkal
- A kantárhoz 19 mm-es szélességű szár is tartozik</t>
  </si>
  <si>
    <t>Trensenzaum  X-Line Cancún</t>
  </si>
  <si>
    <t>9578801-VB</t>
  </si>
  <si>
    <t>Trensenzaum  X-Line Cancún, mex.RH,schwarz, VB</t>
  </si>
  <si>
    <t>9578801-WB</t>
  </si>
  <si>
    <t>Trensenzaum  X-Line Cancún, mex.RH,schwarz, WB</t>
  </si>
  <si>
    <t>9578830-VB</t>
  </si>
  <si>
    <t>Trensenzaum  X-Line Cancún, mex.RH, braun, VB</t>
  </si>
  <si>
    <t>9578830-WB</t>
  </si>
  <si>
    <t>Trensenzaum  X-Line Cancún, mex.RH, braun, WB</t>
  </si>
  <si>
    <t>9579007-VB</t>
  </si>
  <si>
    <t>Waldhausen X-Line Glam homlokszíj</t>
  </si>
  <si>
    <t>Stirnband X-Line Glam,schwarz, braun/gold/beige/silber, VB</t>
  </si>
  <si>
    <t>Karcsú, ívelt homlokszíj csillogó strasszkövekkel.</t>
  </si>
  <si>
    <t>Stirnband X-Line Glam</t>
  </si>
  <si>
    <t>braun/gold/beige/silber</t>
  </si>
  <si>
    <t>9579001-VB</t>
  </si>
  <si>
    <t>Stirnband X-Line Glam,schwarz,schwarz/weiß/grau, VB</t>
  </si>
  <si>
    <t>schwarz/weiß/grau</t>
  </si>
  <si>
    <t>9579007-WB</t>
  </si>
  <si>
    <t>Stirnband X-Line Glam,schwarz, braun/gold/beige/silber, WB</t>
  </si>
  <si>
    <t>9579001-WB</t>
  </si>
  <si>
    <t>Stirnband X-Line Glam,schwarz,schwarz/weiß/grau, WB</t>
  </si>
  <si>
    <t>9579010-VB</t>
  </si>
  <si>
    <t>Stirnband X-Line Glam,schwarz, perlmutt/grau, VB</t>
  </si>
  <si>
    <t>perlmutt/grau</t>
  </si>
  <si>
    <t>9579010-WB</t>
  </si>
  <si>
    <t>Stirnband X-Line Glam,schwarz, perlmutt/grau, WB</t>
  </si>
  <si>
    <t>9579107-VB</t>
  </si>
  <si>
    <t>Stirnband X-Line Glam, braun, braun/gold/beige/silber, VB</t>
  </si>
  <si>
    <t>9579107-WB</t>
  </si>
  <si>
    <t>Stirnband X-Line Glam, braun, braun/gold/beige/silber, WB</t>
  </si>
  <si>
    <t>9579201-VB</t>
  </si>
  <si>
    <t>Waldhausen X-Line Freedom kantár</t>
  </si>
  <si>
    <t>Trensenzaum X-Line Freedom, engl.komb.,schwarz, VB</t>
  </si>
  <si>
    <t>A Waldhausen X-Line Freedom kantár anatómiai, alápárnázott, lakkos külső borítással kombinált orrszíjjal, amely kiemeli és teret biztosít a ló járomívének. Az anatómiailag kialakított fejrész megfelelő helyet és kényelmet nyújt a ló tarkójának és füleinek a lovaglás során. Az ívelt homlokszíj nem feszül rá a ló homlokára, ezzel feszültséget keltve a lóban. Fekete és fehér kövekkel díszített homlokszíj, rozsdamentes acél csatokkal. 19 mm-es szélességű szárral szállítjuk.</t>
  </si>
  <si>
    <t>Trensenzaum X-Line Freedom</t>
  </si>
  <si>
    <t>9579201-WB</t>
  </si>
  <si>
    <t>Trensenzaum X-Line Freedom, engl.komb.,schwarz, WB</t>
  </si>
  <si>
    <t>9579301-VB</t>
  </si>
  <si>
    <t>Waldhausen X-Line Relaxation kantár</t>
  </si>
  <si>
    <t>Trensenzaum X-Line Relaxation,schwarz, VB</t>
  </si>
  <si>
    <t>- Anatómiai orrszíj, biztosítja a zabla nyugodt elhelyezkedését, közvetlen hatással van az ajkakra és a nyelvre, egyértelmű segítségnyújtás érdekében
- A rövid orrszíj az orrcsont középső magasságában van elhelyezve, hogy minimalizálja az érzékeny idegpályák, vérerek és csontterületek terhelését
- Kiegészítő szíj, ami könnyítést biztosít az alsó állkapocs számára
- A fejrész extra helyet biztosít a füleknek, hogy ne nehezedjen nyomás a nyakpántra
- A fejrész és az orrszíj puhán párnázott
- Rozsdamentes acél csatokkal
- 19 mm-es szélességű szárral</t>
  </si>
  <si>
    <t>Trensenzaum X-Line Relaxation</t>
  </si>
  <si>
    <t>9579301-WB</t>
  </si>
  <si>
    <t>Trensenzaum X-Line Relaxation,schwarz, WB</t>
  </si>
  <si>
    <t>9579401-VB</t>
  </si>
  <si>
    <t>Waldhausen X-Line New Shape II kantár</t>
  </si>
  <si>
    <t>Trensenzaum X-Line New Shape II,schwarz, VB</t>
  </si>
  <si>
    <t>- Az angol és a hannoveri orrszíj kombinációja
- Ívelt homlokszíj elegáns strasszlánccal a közepén
- Puhán párnázott orr- és tarkószíj
- Megakadályozza az orrcsontra nehezedő fokozott nyomást, rugalmasabb fejtartást, nagyobb orrlyuk szabadságot tesz lehetővé
- Anatómiailag kialakított fejrész
- Rozsdamentes acél csatokkal
- 19 mm-es szélességű szárral
Kiváló minőségű és elegáns – a Waldhausen X-Line kollekciója.
185 éves bőrfeldolgozási tapasztalat biztosítja a kiváló minőséget és a tökéletes illeszkedést.
X-Line sorozatunkhoz csak a legfinomabb bőrt használjuk, és a legtapasztaltabb kézművesek dolgozzák fel.
Waldhausen kantár - a minőséget érző lovasoknak!</t>
  </si>
  <si>
    <t>Trensenzaum X-Line New Shape II</t>
  </si>
  <si>
    <t>9579401-WB</t>
  </si>
  <si>
    <t xml:space="preserve"> wB</t>
  </si>
  <si>
    <t>Trensenzaum X-Line New Shape II,schwarz, wB</t>
  </si>
  <si>
    <t>9579801-PON</t>
  </si>
  <si>
    <t>Waldhausen X-Line Sensation zabla nélküli kantár</t>
  </si>
  <si>
    <t>Trensenzaum X-Line Gebisslos Sensation,schwarz, Pony</t>
  </si>
  <si>
    <t xml:space="preserve"> Zabla nélküli kantár két oldalsó fűzőlyukkal az orrszalagon.
- Anatómiailag kialakított fejrész
- Ívelt homlokszíjjal
- Egyenletes nyomáseloszlás az orrcsonton
- A szállítás szárt is tartalmaz</t>
  </si>
  <si>
    <t>Trensenzaum X-Line Gebisslos Sensation</t>
  </si>
  <si>
    <t>9579801-VB</t>
  </si>
  <si>
    <t>Trensenzaum X-Line Gebisslos Sensation,schwarz, VB</t>
  </si>
  <si>
    <t>9579801-WB</t>
  </si>
  <si>
    <t>Trensenzaum X-Line Gebisslos Sensation,schwarz, WB</t>
  </si>
  <si>
    <t>9579901-VB</t>
  </si>
  <si>
    <t>Waldhausen X-Line Favourite kantár</t>
  </si>
  <si>
    <t>Trensenzaum  X-Line Favourite, schwed.komb.,schwarz, VB</t>
  </si>
  <si>
    <t>- Svéd kombinált orrszíj
- Anatómiailag formázott fejrész
- Puha orrszíj és fejrész
- Keskeny, ívelt homlokszíj fekete kövekkel
- Rozsdamentes acél csatokkal
- 19 mm-es szélességű szárral</t>
  </si>
  <si>
    <t>Trensenzaum  X-Line Favourite</t>
  </si>
  <si>
    <t>9579901-WB</t>
  </si>
  <si>
    <t>Trensenzaum  X-Line Favourite, schwed.komb.,schwarz, WB</t>
  </si>
  <si>
    <t>9580001-VB</t>
  </si>
  <si>
    <t>Waldhausen X-Line Darling kantár</t>
  </si>
  <si>
    <t>Trensenzaum  X-Line Darling, schwed.komb.,schwarz, VB</t>
  </si>
  <si>
    <t>- Svéd kombinált orrszíj
- Anatómiailag formázott fejrész
- Puha orrszíj és fejrész
- Eltávolítható zárószíjjal
- Rozsdamentes acél csatokkal
- 19 mm-es szélességű szárral</t>
  </si>
  <si>
    <t>Trensenzaum  X-Line Darling</t>
  </si>
  <si>
    <t>9580001-WB</t>
  </si>
  <si>
    <t>Trensenzaum  X-Line Darling, schwed.komb.,schwarz, WB</t>
  </si>
  <si>
    <t>9805901-WB</t>
  </si>
  <si>
    <t>Waldhausen S-Line Blackburn nagykantár</t>
  </si>
  <si>
    <t>Kandarenzaum S-Line Blackburn schwed.,schwarz, WB</t>
  </si>
  <si>
    <t>- Svéd orrszíj
- Gömbölyített szíjak
- Extrán párnázott orr- és tarkószíj
- Ívelt, csillogó strasszkövekkel díszített homlokszíj
- A csatok nem a szokványos módon rögzíthetők, különleges horgas csatokkal vannak ellátva
- Rozsdamentes acél csatokkal
- Egy pár 12 mm-es és egy pár 16 mm-es szárral szállítjuk
Kiváló minőségű és elegáns – a Waldhausen S-Line kollekciója.
185 éves bőrfeldolgozási tapasztalat biztosítja a kiváló minőséget és a tökéletes illeszkedést.
S-Line sorozatunkhoz csak a legfinomabb olasz bőrt használjuk, és a legtapasztaltabb kézművesek dolgozzák fel.
Waldhausen kantár - a minőséget érző lovasoknak!</t>
  </si>
  <si>
    <t>Kandarenzaum S-Line Blackburn schwed.</t>
  </si>
  <si>
    <t>9806301-VB</t>
  </si>
  <si>
    <t>Waldhausen S-Line Blackshine kantár</t>
  </si>
  <si>
    <t>Trensenzaum S-Line Blackshine, schwed.komb.,schwarz, VB</t>
  </si>
  <si>
    <t>- Svéd kombinált orrszíj
- Csillogó, ívelt V-vonalú homlokszíj lakkbőrből
- Extra nagy, párnázott orrszíjjal
- Rozsdamentes acél csatokkal
- 19 mm-es szélességű szárral
Kiváló minőségű és elegáns – a Waldhausen S-Line kollekciója.
185 éves bőrfeldolgozási tapasztalat biztosítja a kiváló minőséget és a tökéletes illeszkedést.
S-Line sorozatunkhoz csak a legkiválóbb európai bőrt használjuk, és a legtapasztaltabb kézművesek dolgozzák fel.
Waldhausen kantár - a minőséget érző lovasoknak!</t>
  </si>
  <si>
    <t>Trensenzaum S-Line Blackshine</t>
  </si>
  <si>
    <t>9806301-WB</t>
  </si>
  <si>
    <t>Trensenzaum S-Line Blackshine, schwed.komb.,schwarz, WB</t>
  </si>
  <si>
    <t>9806301-XWB</t>
  </si>
  <si>
    <t>Trensenzaum S-Line Blackshine, schwed.komb.,schwarz, XWB</t>
  </si>
  <si>
    <t>9807101-VB</t>
  </si>
  <si>
    <t>Waldhausen S-Line Newshape kantár</t>
  </si>
  <si>
    <t>Trensenzaum S-Line Sensation, engl.komb.,schwarz, VB</t>
  </si>
  <si>
    <t>- Angol kombinált orrszíj
- A tarkószíj nagyobb teret biztosít a füleknek, és extra puha betéttel
- Ívelt homlokszíj elegáns strasszlánccal a közepén
- Az orr- és a tarkószíj lágyan párnázott
- Megakadályozza az orrcsontra nehezedő fokozott nyomást, rugalmasabb kihajlást tesz lehetővé, nagyobb orrlyuk-szabadságot ad
- Rozsdamentes acél csatokkal
- 19 mm szélességű szárral
Kiváló minőségű és elegáns – a Waldhausen S-Line kollekciója.
185 éves bőrfeldolgozási tapasztalat biztosítja a kiváló minőséget és a tökéletes illeszkedést.
S-Line sorozatunkhoz csak a legkiválóbb európai bőrt használjuk, és a legtapasztaltabb kézművesek dolgozzák fel.
Waldhausen kantár - a minőséget érző lovasoknak!</t>
  </si>
  <si>
    <t>Trensenzaum S-Line Sensation</t>
  </si>
  <si>
    <t>9807101-WB</t>
  </si>
  <si>
    <t>Trensenzaum S-Line Sensation, engl.komb.,schwarz, WB</t>
  </si>
  <si>
    <t>9807130-VB</t>
  </si>
  <si>
    <t>VB</t>
  </si>
  <si>
    <t>Trensenzaum S-Line Sensation, engl.komb., braun,VB</t>
  </si>
  <si>
    <t>9807130-WB</t>
  </si>
  <si>
    <t>Trensenzaum S-Line Sensation, engl.komb., braun,WB</t>
  </si>
  <si>
    <t>9807701-VB</t>
  </si>
  <si>
    <t>Waldhausen S-Line Classy kantár</t>
  </si>
  <si>
    <t>Trensenzaum S-Line Classy, engl. komb.,schwarz, VB</t>
  </si>
  <si>
    <t>- Angol kombinált orrszíj
- A homlokszíja ívelt, gyönyörű, nagyméretű kövekkel díszített
- Puhán párnázott orr-, homlok- és tarkószíj
- Rozsdamentes acél szerelvények
- 19 mm-es hevederszárral
Kiváló minőségű és elegáns – a Waldhausen S-Line kollekciója.
185 éves bőrfeldolgozási tapasztalat biztosítja a kiváló minőséget és a tökéletes illeszkedést.
S-Line sorozatunkhoz csak a legkiválóbb európai bőrt használjuk, és a legtapasztaltabb kézművesek dolgozzák fel.
Waldhausen kantár - a minőséget érző lovasoknak!</t>
  </si>
  <si>
    <t>Trensenzaum S-Line Classy</t>
  </si>
  <si>
    <t>9807701-WB</t>
  </si>
  <si>
    <t>Trensenzaum S-Line Classy, engl. komb.,schwarz, WB</t>
  </si>
  <si>
    <t>9807901-VB</t>
  </si>
  <si>
    <t>Waldhausen S-Line Graziosa kantár</t>
  </si>
  <si>
    <t>Trensenzaum S-Line Graziosa, engl.komb.,schwarz, VB</t>
  </si>
  <si>
    <t>- Angol kombinált orrszíj
- Anatómiailag ívelt orrszíj, extra vastag és rendkívül puhán párnázott (így megóvja lovát a szükségtelen nyomás kialakulásától az orrháton)
- Anatómiailag enyhén ívelt, kövekkel díszített homlokszíj
- Puhán párnázott orr-, homlok- és tarkószíj
- Rozsdamentes acél csatokkal
- 19 mm szélességű szárral
Kiváló minőségű és elegáns – a Waldhausen S-Line kollekciója.
185 éves bőrfeldolgozási tapasztalat biztosítja a kiváló minőséget és a tökéletes illeszkedést.
S-Line sorozatunkhoz csak a legkiválóbb európai bőrt használjuk, és a legtapasztaltabb kézművesek dolgozzák fel.
Waldhausen kantár - a minőséget érző lovasoknak!</t>
  </si>
  <si>
    <t>Trensenzaum S-Line Graziosa</t>
  </si>
  <si>
    <t>9807901-WB</t>
  </si>
  <si>
    <t>Trensenzaum S-Line Graziosa, engl.komb.,schwarz, WB</t>
  </si>
  <si>
    <t>9808101-VB</t>
  </si>
  <si>
    <t>Waldhausen S-Line Timeless kantár</t>
  </si>
  <si>
    <t>Trensenzaum S-Line Timeless , schwedisch komb.schwarz/weiß,</t>
  </si>
  <si>
    <t>- Svéd kombinált orrszíj
- Anatómiailag kialakított tarkószíj
- Ívelt homlokszíj csillogó strasszokkal
- Az orr- és a tarkószíj lágyan párnázott
- Rozsdamentes acél csatokkal
- 19 mm szélességű szárral
Kiváló minőségű és elegáns – a Waldhausen S-Line kollekciója.
185 éves bőrfeldolgozási tapasztalat biztosítja a kiváló minőséget és a tökéletes illeszkedést.
S-Line sorozatunkhoz csak a legkiválóbb európai bőrt használjuk, és a legtapasztaltabb kézművesek dolgozzák fel.
Waldhausen kantár - a minőséget érző lovasoknak!</t>
  </si>
  <si>
    <t xml:space="preserve">Trensenzaum S-Line Timeless </t>
  </si>
  <si>
    <t>schwarz/weiß</t>
  </si>
  <si>
    <t>9808100-VB</t>
  </si>
  <si>
    <t>Trensenzaum S-Line Timeless , schwedisch komb.schwarz/schwarz, VB</t>
  </si>
  <si>
    <t>9808101-WB</t>
  </si>
  <si>
    <t>Trensenzaum S-Line Timeless, schwedisch komb.schwarz/weiß,</t>
  </si>
  <si>
    <t>Trensenzaum S-Line Timeless</t>
  </si>
  <si>
    <t>9808100-WB</t>
  </si>
  <si>
    <t>Trensenzaum S-Line Timeless , schwedisch komb.schwarz/schwarz, WB</t>
  </si>
  <si>
    <t>9808201-VB</t>
  </si>
  <si>
    <t>Waldhausen S-Line Timeless nagykantár</t>
  </si>
  <si>
    <t>Kandarenzaum S-Line Timeless, schwedisch komb.schwarz, VB</t>
  </si>
  <si>
    <t>- Svéd orrszíj
- Anatómiailag kialakított tarkószíj
- Ívelt homlokszíj csillogó strasszkövekkel
- Lágyan párnázott orr- és tarkószíj
- Rozsdamentes acél csatokkal
- Egy pár 12 mm-es, és egy pár 16 mm-es szárakkal szállítjuk
Kiváló minőségű és elegáns – a Waldhausen S-Line kollekciója.
185 éves bőrfeldolgozási tapasztalat biztosítja a kiváló minőséget és a tökéletes illeszkedést.
S-Line sorozatunkhoz csak a legkiválóbb európai bőrt használjuk, és a legtapasztaltabb kézművesek dolgozzák fel.
Waldhausen kantár - a minőséget érző lovasoknak!</t>
  </si>
  <si>
    <t>Kandarenzaum S-Line Timeless</t>
  </si>
  <si>
    <t>9808201-WB</t>
  </si>
  <si>
    <t>Kandarenzaum S-Line Timeless, schwedisch komb.schwarz, WB</t>
  </si>
  <si>
    <t>9808301-VB</t>
  </si>
  <si>
    <t>Waldhausen S-Line Glamour kantár</t>
  </si>
  <si>
    <t>Trensenzaum S-Line Glamour, schwedisch komb.schwarz, VB</t>
  </si>
  <si>
    <t>- Svéd kombinált orrszíj, gömbölyített varrással a zablán és a tarkószíjon
- Anatómiailag kialakított homlokszíj
- Ívelt, homlokszíj csillogó fekete/ezüst strasszokkal
- Puhán bélelt orr- és tarkószíj
- Rozsdamentes acél csatokkal
- 19 mm-es szélességű szárral
Kiváló minőségű és elegáns – a Waldhausen S-Line kollekciója.
185 éves bőrfeldolgozási tapasztalat biztosítja a kiváló minőséget és a tökéletes illeszkedést.
S-Line sorozatunkhoz csak a legkiválóbb európai bőrt használjuk, és a legtapasztaltabb kézművesek dolgozzák fel.
Waldhausen kantár - a minőséget érző lovasoknak!</t>
  </si>
  <si>
    <t>Trensenzaum S-Line Glamour</t>
  </si>
  <si>
    <t>9808301-WB</t>
  </si>
  <si>
    <t>Trensenzaum S-Line Glamour, schwedisch komb.schwarz, WB</t>
  </si>
  <si>
    <t>9808501-WB</t>
  </si>
  <si>
    <t>Waldhausen S-Line Magic kantár</t>
  </si>
  <si>
    <t>S-Line Trensenzaum Magic, schwedisch komb.,schwarz, VB</t>
  </si>
  <si>
    <t>- Svéd kombinált orrszíj
- - Laposan varrott orr-, pofa- és tarkószíj
- Puha párnázattal a fejrészen 
- Ívelt homlokszíj csillogó strasszkövekkel
- Rozsdamentes acél csatokkal
Kiváló minőségű és elegáns – a Waldhausen S-Line kollekciója.
Több mint 185 éves bőrfeldolgozási tapasztalat biztosítja a kiváló minőséget és a tökéletes illeszkedést.
S-Line sorozatunkhoz csak a legfinomabb olasz bőrt használjuk, és a legtapasztaltabb kézművesek dolgozzák fel.
Waldhausen kantár - a minőséget érző lovasoknak!</t>
  </si>
  <si>
    <t>S-Line Trensenzaum Magic</t>
  </si>
  <si>
    <t>S-Line Trensenzaum Magic, schwedisch komb.,schwarz, WB</t>
  </si>
  <si>
    <t>9808601-VB</t>
  </si>
  <si>
    <t>Waldhausen S-Line Magic nagykantár</t>
  </si>
  <si>
    <t>S-Line Kandarenzaum Magic, schwedisch komb.,schwarz, VB</t>
  </si>
  <si>
    <t>S-Line Kandarenzaum Magic</t>
  </si>
  <si>
    <t>9808601-WB</t>
  </si>
  <si>
    <t>S-Line Kandarenzaum Magic, schwedisch komb.,schwarz, WB</t>
  </si>
  <si>
    <t>9808701-VB</t>
  </si>
  <si>
    <t>Waldhausen S-Line Essential kantár</t>
  </si>
  <si>
    <t>S-Line Trensenzaum Essential schwedisch komb.,schwarz, VB</t>
  </si>
  <si>
    <t>- Angol kombinált orrszíj
- A fejrész extra helyet biztosít a füleknek
- Ívelt homlokszíj elegáns strasszlánccal
- Az orr-, a tarkó- és a homlokszíj lágyan párnázott
- Rozsdamentes acél csatokkal
Kiváló minőségű és elegáns – a Waldhausen S-Line kollekciója.
185 éves bőrfeldolgozási tapasztalat biztosítja a kiváló minőséget és a tökéletes illeszkedést.
S-Line sorozatunkhoz csak a legkiválóbb európai bőrt használjuk, és a legtapasztaltabb kézművesek dolgozzák fel.
Waldhausen kantár - a minőséget érző lovasoknak!</t>
  </si>
  <si>
    <t>S-Line Trensenzaum Essential schwedisch komb.</t>
  </si>
  <si>
    <t>9808701-WB</t>
  </si>
  <si>
    <t>S-Line Trensenzaum Essential schwedisch komb.,schwarz, WB</t>
  </si>
  <si>
    <t>9808730-VB</t>
  </si>
  <si>
    <t>S-Line Trensenzaum Essential schwedisch komb., braun, VB</t>
  </si>
  <si>
    <t>9808730-WB</t>
  </si>
  <si>
    <t>S-Line Trensenzaum Essential schwedisch komb., braun, WB</t>
  </si>
  <si>
    <t>809401-PON</t>
  </si>
  <si>
    <t>Waldhausen Economic kapicán</t>
  </si>
  <si>
    <t>Kappzaum Economic,schwarz, Pony</t>
  </si>
  <si>
    <t>Kapicán</t>
  </si>
  <si>
    <t>Könnyű, erős nylon anyagból készült kötőfék. Az érzékeny orrnyereg résznél jól párnázott.
A kapicán nélkülözhetetlen a futószáras munkához és a fiatal lovak kiképzéséhez. Ez védi a ló érzékeny száját. Puhán párnázott, az orrszíj angol orrszíjhoz hasonlóan csatos. Az orron lévő gyűrűk különféle kihajlási lehetőségeket kínálnak a futószárazáshoz.</t>
  </si>
  <si>
    <t>Kappzaum Economic</t>
  </si>
  <si>
    <t>809401-VB</t>
  </si>
  <si>
    <t>Kappzaum Economic,schwarz, VB</t>
  </si>
  <si>
    <t>809401-WB</t>
  </si>
  <si>
    <t>Kappzaum Economic,schwarz, WB</t>
  </si>
  <si>
    <t>809450-PON</t>
  </si>
  <si>
    <t>Kappzaum Economic, azurblau, Pony</t>
  </si>
  <si>
    <t>809450-VB</t>
  </si>
  <si>
    <t>Kappzaum Economic, azurblau, VB</t>
  </si>
  <si>
    <t>809450-WB</t>
  </si>
  <si>
    <t>Kappzaum Economic, azurblau, WB</t>
  </si>
  <si>
    <t>809464-PON</t>
  </si>
  <si>
    <t>Kappzaum Economic, tannengrün, Pony</t>
  </si>
  <si>
    <t>809464-VB</t>
  </si>
  <si>
    <t>Kappzaum Economic, tannengrün, VB</t>
  </si>
  <si>
    <t>809464-WB</t>
  </si>
  <si>
    <t>Kappzaum Economic, tannengrün, WB</t>
  </si>
  <si>
    <t>817201-PON</t>
  </si>
  <si>
    <t>Waldhausen Rosé kapicán</t>
  </si>
  <si>
    <t>Kappzaum Rosé,schwarz, Pony</t>
  </si>
  <si>
    <t>Könnyű, strapabíró kötőfék nylon anyagból. Állítható fejrész, áll- és torokszíjak. Puhán párnázott fejrész és orrpánt.
Rózsarany/rosegold színű fémkellékekkel.</t>
  </si>
  <si>
    <t>Kappzaum Rosé</t>
  </si>
  <si>
    <t>817201-VB</t>
  </si>
  <si>
    <t>Kappzaum Rosé,schwarz, VB</t>
  </si>
  <si>
    <t>817201-WB</t>
  </si>
  <si>
    <t>Kappzaum Rosé,schwarz, WB</t>
  </si>
  <si>
    <t>95601001-VB</t>
  </si>
  <si>
    <t>Waldhausen bőr kapicán</t>
  </si>
  <si>
    <t>Kappzaum mit Gebißverschnallung, Leder, VB</t>
  </si>
  <si>
    <t>Kappzaum mit Gebißverschnallung</t>
  </si>
  <si>
    <t>95601001-WB</t>
  </si>
  <si>
    <t>Kappzaum mit Gebißverschnallung, Leder, WB</t>
  </si>
  <si>
    <t>9560301-PON</t>
  </si>
  <si>
    <t>Waldhausen anatómiai bőr kapicán</t>
  </si>
  <si>
    <t>Lederkappzaum, anatomic,schwarz, PON</t>
  </si>
  <si>
    <t>Kiváló minőségű bőr, a legjobb kivitelezés és kényelmes viselet. Tökéletes csatlakoztatási lehetőségek. Anatómiai kivágásának köszönhetően ez a kapicán extra szabadságot kínál a füleknek és az arccsontnak. Használható zablával vagy anélkül. Az érzékeny orr védelme érdekében vastagon párnázott.
Rozsdamentes acélcsatokkal.</t>
  </si>
  <si>
    <t>Lederkappzaum</t>
  </si>
  <si>
    <t>9560301-VB</t>
  </si>
  <si>
    <t>Lederkappzaum, anatomic,schwarz, VB</t>
  </si>
  <si>
    <t>9560301-WB</t>
  </si>
  <si>
    <t>Lederkappzaum, anatomic,schwarz, WB</t>
  </si>
  <si>
    <t>9560301-XWB</t>
  </si>
  <si>
    <t>Lederkappzaum, anatomic,schwarz, XWB</t>
  </si>
  <si>
    <t>9560330-PON</t>
  </si>
  <si>
    <t>Lederkappzaum, anatomic, braun, PON</t>
  </si>
  <si>
    <t>9560330-VB</t>
  </si>
  <si>
    <t>Lederkappzaum, anatomic, braun, VB</t>
  </si>
  <si>
    <t>9560330-WB</t>
  </si>
  <si>
    <t>Lederkappzaum, anatomic, braun, WB</t>
  </si>
  <si>
    <t>9560330-XWB</t>
  </si>
  <si>
    <t>Lederkappzaum, anatomic, braun, XWB</t>
  </si>
  <si>
    <t>6327557-125</t>
  </si>
  <si>
    <t>Waldhausen nyári takaró</t>
  </si>
  <si>
    <t>Sommerdecke, nachtblau/grau, 125 cm</t>
  </si>
  <si>
    <t>Karámtakaró</t>
  </si>
  <si>
    <t>Sommerdecke</t>
  </si>
  <si>
    <t>6327555-125</t>
  </si>
  <si>
    <t>Sommerdecke, nachtblau/orange, 125 cm</t>
  </si>
  <si>
    <t>nachtblau/orange</t>
  </si>
  <si>
    <t>6327557-135</t>
  </si>
  <si>
    <t>Sommerdecke, nachtblau/grau, 135 cm</t>
  </si>
  <si>
    <t>6327555-135</t>
  </si>
  <si>
    <t>Sommerdecke, nachtblau/orange, 135 cm</t>
  </si>
  <si>
    <t>6327557-145</t>
  </si>
  <si>
    <t>Sommerdecke, nachtblau/grau, 145 cm</t>
  </si>
  <si>
    <t>6327555-145</t>
  </si>
  <si>
    <t>Sommerdecke, nachtblau/orange, 145 cm</t>
  </si>
  <si>
    <t>6327557-155</t>
  </si>
  <si>
    <t>Sommerdecke, nachtblau/grau, 155 cm</t>
  </si>
  <si>
    <t>6327555-155</t>
  </si>
  <si>
    <t>Sommerdecke, nachtblau/orange, 155 cm</t>
  </si>
  <si>
    <t>80011064-125</t>
  </si>
  <si>
    <t>Waldhausen esőtakaró nyakrésszel</t>
  </si>
  <si>
    <t>Regendecke mit Halsteil, tannengrün, 125 cm</t>
  </si>
  <si>
    <t>Regendecke mit Halsteil</t>
  </si>
  <si>
    <t>80011005-125</t>
  </si>
  <si>
    <t>Regendecke mit Halsteil, nachtblau, 125 cm</t>
  </si>
  <si>
    <t>80011005-135</t>
  </si>
  <si>
    <t>Regendecke mit Halsteil, nachtblau, 135 cm</t>
  </si>
  <si>
    <t>80011064-145</t>
  </si>
  <si>
    <t>Regendecke mit Halsteil, tannengrün, 145 cm</t>
  </si>
  <si>
    <t>80011005-145</t>
  </si>
  <si>
    <t>Regendecke mit Halsteil, nachtblau, 145 cm</t>
  </si>
  <si>
    <t>80011005-155</t>
  </si>
  <si>
    <t>Regendecke mit Halsteil, nachtblau, 155 cm</t>
  </si>
  <si>
    <t>80011005-165</t>
  </si>
  <si>
    <t>Regendecke mit Halsteil, nachtblau, 165 cm</t>
  </si>
  <si>
    <t>80014005-105</t>
  </si>
  <si>
    <t>Waldhausen esőtakaró</t>
  </si>
  <si>
    <t>Regendecke, nachtblau, 105 cm</t>
  </si>
  <si>
    <t>Regendecke</t>
  </si>
  <si>
    <t>80014005-115</t>
  </si>
  <si>
    <t>Regendecke, nachtblau, 115 cm</t>
  </si>
  <si>
    <t>80014005-125</t>
  </si>
  <si>
    <t>Regendecke, nachtblau, 125 cm</t>
  </si>
  <si>
    <t>80014005-135</t>
  </si>
  <si>
    <t>Regendecke, nachtblau, 135 cm</t>
  </si>
  <si>
    <t>80014005-145</t>
  </si>
  <si>
    <t>Regendecke, nachtblau, 145 cm</t>
  </si>
  <si>
    <t>80014005-155</t>
  </si>
  <si>
    <t>Regendecke, nachtblau, 155 cm</t>
  </si>
  <si>
    <t>80014005-165</t>
  </si>
  <si>
    <t>Regendecke, nachtblau, 165 cm</t>
  </si>
  <si>
    <t>80014005-095</t>
  </si>
  <si>
    <t>Regendecke, nachtblau, 95 cm</t>
  </si>
  <si>
    <t>8002705-125</t>
  </si>
  <si>
    <t>Waldhausen Economic esőtakaró</t>
  </si>
  <si>
    <t>Regendecke Economic, nachtblau, 125 cm</t>
  </si>
  <si>
    <t>Regendecke Economic</t>
  </si>
  <si>
    <t>8002705-135</t>
  </si>
  <si>
    <t>Regendecke Economic, nachtblau, 135 cm</t>
  </si>
  <si>
    <t>8002705-145</t>
  </si>
  <si>
    <t>Regendecke Economic, nachtblau, 145 cm</t>
  </si>
  <si>
    <t>8002705-155</t>
  </si>
  <si>
    <t>Regendecke Economic, nachtblau, 155 cm</t>
  </si>
  <si>
    <t>8002764-125</t>
  </si>
  <si>
    <t>Regendecke Economic, tannengrün, 125 cm</t>
  </si>
  <si>
    <t>8002764-135</t>
  </si>
  <si>
    <t>Regendecke Economic, tannengrün, 135 cm</t>
  </si>
  <si>
    <t>8002764-145</t>
  </si>
  <si>
    <t>Regendecke Economic, tannengrün, 145 cm</t>
  </si>
  <si>
    <t>8002764-155</t>
  </si>
  <si>
    <t>Regendecke Economic, tannengrün, 155 cm</t>
  </si>
  <si>
    <t>100 g</t>
  </si>
  <si>
    <t>Waldhausen vízálló csikótakaró</t>
  </si>
  <si>
    <t>Fohlendecke 100 g wasserdicht, nachtblau</t>
  </si>
  <si>
    <t>Fohlendecke 100 g wasserdicht</t>
  </si>
  <si>
    <t>Fohlendecke 100 g wasserdicht, tannengrün</t>
  </si>
  <si>
    <t>80043064-070</t>
  </si>
  <si>
    <t>Waldhausen Shetty esőtakaró keresztpánttal</t>
  </si>
  <si>
    <t>Shetty Regendecke mit Kreuzgurten, tannengrün, 70 cm</t>
  </si>
  <si>
    <t>Shetty Regendecke mit Kreuzgurten</t>
  </si>
  <si>
    <t>80043005-070</t>
  </si>
  <si>
    <t>Shetty Regendecke mit Kreuzgurten, nachtblau, 70 cm</t>
  </si>
  <si>
    <t>80043064-080</t>
  </si>
  <si>
    <t>Shetty Regendecke mit Kreuzgurten, tannengrün, 80 cm</t>
  </si>
  <si>
    <t>80043005-080</t>
  </si>
  <si>
    <t>Shetty Regendecke mit Kreuzgurten, nachtblau, 80 cm</t>
  </si>
  <si>
    <t>80043064-090</t>
  </si>
  <si>
    <t>Shetty Regendecke mit Kreuzgurten, tannengrün, 90 cm</t>
  </si>
  <si>
    <t>80043005-090</t>
  </si>
  <si>
    <t>Shetty Regendecke mit Kreuzgurten, nachtblau, 90 cm</t>
  </si>
  <si>
    <t>8016664-125</t>
  </si>
  <si>
    <t>Waldhausen Economic Light karámtakaró</t>
  </si>
  <si>
    <t>Outdoordecke Economic, Light, tannengrün, 125 cm</t>
  </si>
  <si>
    <t>Outdoordecke Economic</t>
  </si>
  <si>
    <t>8016664-135</t>
  </si>
  <si>
    <t>Outdoordecke Economic, Light, tannengrün, 135 cm</t>
  </si>
  <si>
    <t>8016664-155</t>
  </si>
  <si>
    <t>Outdoordecke Economic, Light, tannengrün, 155 cm</t>
  </si>
  <si>
    <t>8018964-135</t>
  </si>
  <si>
    <t>Waldhausen Comfort karámtakaró 100 g</t>
  </si>
  <si>
    <t>Outdoordecke Comfort, 100 g, tannengrün, 135 cm</t>
  </si>
  <si>
    <t>Outdoordecke Comfort</t>
  </si>
  <si>
    <t>8020805-145</t>
  </si>
  <si>
    <t>Waldhausen Comfort karámtakaró 50 g</t>
  </si>
  <si>
    <t>Outdoordecke Comfort, 50 g, nachtblau, 145 cm</t>
  </si>
  <si>
    <t>8020864-125</t>
  </si>
  <si>
    <t>Outdoordecke Comfort, 50 g, tannengrün, 125 cm</t>
  </si>
  <si>
    <t>8020864-135</t>
  </si>
  <si>
    <t>Outdoordecke Comfort, 50 g, tannengrün, 135 cm</t>
  </si>
  <si>
    <t>8032456-105</t>
  </si>
  <si>
    <t>Waldhausen Lucky Fleece kültéri takaró</t>
  </si>
  <si>
    <t>Outdoordecke Lucky Fleece, nachtblau, 105 cm</t>
  </si>
  <si>
    <t>Outdoordecke Lucky Fleece</t>
  </si>
  <si>
    <t>8032456-115</t>
  </si>
  <si>
    <t>Outdoordecke Lucky Fleece, nachtblau, 115 cm</t>
  </si>
  <si>
    <t>8032456-125</t>
  </si>
  <si>
    <t>Outdoordecke Lucky Fleece, nachtblau, 125 cm</t>
  </si>
  <si>
    <t>8032456-135</t>
  </si>
  <si>
    <t>Outdoordecke Lucky Fleece, nachtblau, 135 cm</t>
  </si>
  <si>
    <t>8032456-145</t>
  </si>
  <si>
    <t>Outdoordecke Lucky Fleece, nachtblau, 145 cm</t>
  </si>
  <si>
    <t>8032456-155</t>
  </si>
  <si>
    <t>Outdoordecke Lucky Fleece, nachtblau, 155 cm</t>
  </si>
  <si>
    <t>8032456-075</t>
  </si>
  <si>
    <t>Outdoordecke Lucky Fleece, nachtblau, 75 cm</t>
  </si>
  <si>
    <t>8032456-085</t>
  </si>
  <si>
    <t>Outdoordecke Lucky Fleece, nachtblau, 85 cm</t>
  </si>
  <si>
    <t>8032456-095</t>
  </si>
  <si>
    <t>Outdoordecke Lucky Fleece, nachtblau, 95 cm</t>
  </si>
  <si>
    <t>8057105-115</t>
  </si>
  <si>
    <t>Waldhausen ekcéma takaró</t>
  </si>
  <si>
    <t>Ekzemdecke, nachtblau, 115 cm</t>
  </si>
  <si>
    <t>Ekzemdecke</t>
  </si>
  <si>
    <t>8057105-125</t>
  </si>
  <si>
    <t>Ekzemdecke, nachtblau, 125 cm</t>
  </si>
  <si>
    <t>8057105-135</t>
  </si>
  <si>
    <t>Ekzemdecke, nachtblau, 135 cm</t>
  </si>
  <si>
    <t>8057105-145</t>
  </si>
  <si>
    <t>Ekzemdecke, nachtblau, 145 cm</t>
  </si>
  <si>
    <t>8057105-155</t>
  </si>
  <si>
    <t>Ekzemdecke, nachtblau, 155 cm</t>
  </si>
  <si>
    <t>8057111-115</t>
  </si>
  <si>
    <t>Ekzemdecke, silbergrau, 115 cm</t>
  </si>
  <si>
    <t>8057111-125</t>
  </si>
  <si>
    <t>Ekzemdecke, silbergrau, 125 cm</t>
  </si>
  <si>
    <t>8057111-135</t>
  </si>
  <si>
    <t>Ekzemdecke, silbergrau, 135 cm</t>
  </si>
  <si>
    <t>8057111-145</t>
  </si>
  <si>
    <t>Ekzemdecke, silbergrau, 145 cm</t>
  </si>
  <si>
    <t>8057111-155</t>
  </si>
  <si>
    <t>Ekzemdecke, silbergrau, 155 cm</t>
  </si>
  <si>
    <t>8057412-115</t>
  </si>
  <si>
    <t>Waldhausen Zebra ekcéma takaró</t>
  </si>
  <si>
    <t>Ekzemdecke Zebra, 115 cm</t>
  </si>
  <si>
    <t>Ekzemdecke Zebra</t>
  </si>
  <si>
    <t>8057412-125</t>
  </si>
  <si>
    <t>Ekzemdecke Zebra, 125 cm</t>
  </si>
  <si>
    <t>8057412-135</t>
  </si>
  <si>
    <t>Ekzemdecke Zebra, 135 cm</t>
  </si>
  <si>
    <t>8057412-145</t>
  </si>
  <si>
    <t>Ekzemdecke Zebra, 145 cm</t>
  </si>
  <si>
    <t>8057412-155</t>
  </si>
  <si>
    <t>Ekzemdecke Zebra, 155 cm</t>
  </si>
  <si>
    <t>Regenbockdecke, marine</t>
  </si>
  <si>
    <t>Regenbockdecke</t>
  </si>
  <si>
    <t>marine</t>
  </si>
  <si>
    <t>6045000-10</t>
  </si>
  <si>
    <t xml:space="preserve"> 10 cm</t>
  </si>
  <si>
    <t>Waldhausen Economic kengyel</t>
  </si>
  <si>
    <t>Steigbügel Economic, EST, 10 cm</t>
  </si>
  <si>
    <t>Kengyel</t>
  </si>
  <si>
    <t>Steigbügel Economic</t>
  </si>
  <si>
    <t>6045000-11</t>
  </si>
  <si>
    <t xml:space="preserve"> 11 cm</t>
  </si>
  <si>
    <t>Steigbügel Economic, EST, 11 cm</t>
  </si>
  <si>
    <t>6045000-12</t>
  </si>
  <si>
    <t xml:space="preserve"> 12 cm</t>
  </si>
  <si>
    <t>Steigbügel Economic, EST, 12 cm</t>
  </si>
  <si>
    <t>6045301-10</t>
  </si>
  <si>
    <t xml:space="preserve"> 10cm</t>
  </si>
  <si>
    <t>Composit Premium Light kengyel</t>
  </si>
  <si>
    <t>Steigbügel Premium Light,schwarz, 10cm</t>
  </si>
  <si>
    <t>Compositi</t>
  </si>
  <si>
    <t>Könnyű kengyel kiváló minőségű műanyagból. Csúszásmentes kengyelbetéttel, különböző színekben kapható. Fekete vagy színes kengyelbetéttel.
Párban szállítjuk!</t>
  </si>
  <si>
    <t>Steigbügel Premium Light</t>
  </si>
  <si>
    <t>6045301-12</t>
  </si>
  <si>
    <t xml:space="preserve"> 12cm</t>
  </si>
  <si>
    <t>Steigbügel Premium Light,schwarz, 12cm</t>
  </si>
  <si>
    <t>6045310-12</t>
  </si>
  <si>
    <t>Steigbügel Premium Light, grau, 12cm</t>
  </si>
  <si>
    <t>6045357-12</t>
  </si>
  <si>
    <t>Steigbügel Premium Light, brillantblau, 12cm</t>
  </si>
  <si>
    <t>brillantblau</t>
  </si>
  <si>
    <t>6045354-12</t>
  </si>
  <si>
    <t>Steigbügel Premium Light, fuchsia, 12cm</t>
  </si>
  <si>
    <t xml:space="preserve">Composit Comfort kengyel </t>
  </si>
  <si>
    <t>Steigbügel Comfort,schwarz, 12cm</t>
  </si>
  <si>
    <t>Steigbügel Comfort</t>
  </si>
  <si>
    <t>Steigbügel Comfort, grau, 12cm</t>
  </si>
  <si>
    <t>Steigbügel Comfort, königsblau, 12cm</t>
  </si>
  <si>
    <t>königsblau</t>
  </si>
  <si>
    <t>6045601-10</t>
  </si>
  <si>
    <t>Waldhausen kosárkengyel</t>
  </si>
  <si>
    <t>Fusskorb für Steigbügel,schwarz, 10cm</t>
  </si>
  <si>
    <t>Biztonsági betét, amely megakadályozza a láb elcsúszását. Könnyen rögzíthető bármilyen szabványos kengyelbe csavarva. Párban.</t>
  </si>
  <si>
    <t>Fusskorb für Steigbügel</t>
  </si>
  <si>
    <t>6045601-12</t>
  </si>
  <si>
    <t>Fusskorb für Steigbügel,schwarz, 12cm</t>
  </si>
  <si>
    <t>Compositi EOLE AIRSTEP kengyel</t>
  </si>
  <si>
    <t>Steigbügel EOLE Airstep,schwarz, 12cm</t>
  </si>
  <si>
    <t>Compositi EOLE AIRSTEP kengyel a maximális kényelemért.
A széles futófelület beépített lengéscsillapítóval egyedülálló könnyedségérzetet biztosít. Az ütések felszívódnak, mentesítve a térd és az ízületek terhelését. Cserélhető hevederszemekkel a pontos pozicionálás érdekében. Párban.</t>
  </si>
  <si>
    <t>Steigbügel EOLE Airstep</t>
  </si>
  <si>
    <t>6046210-12</t>
  </si>
  <si>
    <t xml:space="preserve">Waldhausen Pro biztonsági kengyel </t>
  </si>
  <si>
    <t>Sicherheitssteigbügel Pro, grau metalllic, 12cm</t>
  </si>
  <si>
    <t>Sicherheitssteigbügel Pro</t>
  </si>
  <si>
    <t>grau metalllic</t>
  </si>
  <si>
    <t>Waldhausen biztonsági kengyel</t>
  </si>
  <si>
    <t>Steigbügel Safety mit Gummiring, 10 cm</t>
  </si>
  <si>
    <t>A magas szintű biztonság érdekében!
Fillis kialakítású kengyel, oldalán bőrhurokkal és gumigyűrűvel. Lehetővé teszi, hogy veszély esetén a láb könnyebben kicsúszhasson a kengyelből. Rozsdamentes acélból, fekete gumibetétekkel. Párban.</t>
  </si>
  <si>
    <t>Steigbügel Safety mit Gummiring</t>
  </si>
  <si>
    <t>Steigbügel Safety mit Gummiring, 12 cm</t>
  </si>
  <si>
    <t>Waldhausen kengyelgumi biztonsági kengyelhez</t>
  </si>
  <si>
    <t>Gummiringe + Lederschlaufen für Sicherheitssteigbügel</t>
  </si>
  <si>
    <t>Waldhausen ferde gumi kengyelbetét</t>
  </si>
  <si>
    <t>Steigbügeleinlage Keilförmig,schwarz, 12 cm</t>
  </si>
  <si>
    <t>Steigbügeleinlage Keilförmig</t>
  </si>
  <si>
    <t>611501-11</t>
  </si>
  <si>
    <t>Waldhausen Fillis kengyelbetét</t>
  </si>
  <si>
    <t>Steigbügeleinlagen Fillis,schwarz, 11 cm</t>
  </si>
  <si>
    <t>Gumiból készült, csúszásgátló mintázattal ellátott kengyelbetét. Kétféle színben, négy különböző méretben kapható.  
Párban.</t>
  </si>
  <si>
    <t>Steigbügeleinlagen Fillis</t>
  </si>
  <si>
    <t>611501-12</t>
  </si>
  <si>
    <t>Steigbügeleinlagen Fillis,schwarz, 12 cm</t>
  </si>
  <si>
    <t>611501-13</t>
  </si>
  <si>
    <t xml:space="preserve"> 13 cm</t>
  </si>
  <si>
    <t>Steigbügeleinlagen Fillis,schwarz, 13 cm</t>
  </si>
  <si>
    <t>611502-10</t>
  </si>
  <si>
    <t>Steigbügeleinlagen Fillis, weiß, 10 cm</t>
  </si>
  <si>
    <t>611502-11</t>
  </si>
  <si>
    <t xml:space="preserve"> 11cm</t>
  </si>
  <si>
    <t>Steigbügeleinlagen Fillis, weiß, 11cm</t>
  </si>
  <si>
    <t>611502-12</t>
  </si>
  <si>
    <t>Steigbügeleinlagen Fillis, weiß, 12 cm</t>
  </si>
  <si>
    <t>611502-13</t>
  </si>
  <si>
    <t>Steigbügeleinlagen Fillis, weiß, 13 cm</t>
  </si>
  <si>
    <t xml:space="preserve"> unisize</t>
  </si>
  <si>
    <t>Waldhausen kengyelhuzat</t>
  </si>
  <si>
    <t>Steigbügelhülle,schwarz, unisize</t>
  </si>
  <si>
    <t>Kengyelvédő puha kloroprén gumiból. Védi a nyerget a szennyeződésektől illetve a karcolásoktól. Alkalmas mindenféle kengyelre 12 cm-ig. 
Párban adjuk.</t>
  </si>
  <si>
    <t>Steigbügelhülle</t>
  </si>
  <si>
    <t>6146501-12</t>
  </si>
  <si>
    <t>Steigbügelschutz,schwarz, Größe 12</t>
  </si>
  <si>
    <t>Nyeregvédő/kengyelhuzat</t>
  </si>
  <si>
    <t>Steigbügelschutz</t>
  </si>
  <si>
    <t xml:space="preserve">Alma ízű kétszertört zabla a Happy Mouth kínálatából. Az alma ízesítés segíti a nyáltermelést. A lovak szeretik ezeknek a zabláknak a tartós alma ízét, mivel serkenti a rágási tevékenységet. Sima műanyag felület és rozsdamentes acélból készült karikák. 
Vastagság: 14 mm
Zablakarika átmérője: 5 cm </t>
  </si>
  <si>
    <t/>
  </si>
  <si>
    <t>Alma ízű kétszertört zabla a Happy Mouth kínálatából. Az alma ízesítés segíti a nyáltermelést. A lovak szeretik ezeknek a zabláknak a tartós alma ízét, mivel serkenti a rágási tevékenységet. Sima műanyag felület és rozsdamentes acélból készült karikák.
Vastagság: 16 mm
Zablakarika átmérője: 65 mm</t>
  </si>
  <si>
    <t>Alma ízű kétszertört zabla a Happy Mouth kínálatából. Az alma ízesítés segíti a nyáltermelést. A lovak szeretik ezeknek a zabláknak a tartós alma ízét, mivel serkenti a rágási tevékenységet. Sima műanyag felület és rozsdamentes acélból készült karikák.
Vastagság: 16 mm
Zablakarika átmérője: 6,5 cm</t>
  </si>
  <si>
    <t>Alma ízű csikózabla a Happy Mouth kínálatából. Az alma ízesítés segíti a nyáltermelést. A lovak szeretik ezeknek a zabláknak a tartós alma ízét, mivel serkenti a rágási tevékenységet. Sima műanyag felület és rozsdamentes acélból készült karikák. A jobb rágásért, zabla elfogadásáért. 
Vastagság: 20 mm
Zablakarika átmérője: 6,5 cm
A 10,5 és a 11,5 méretek 16 mm vastagságban kaphatók</t>
  </si>
  <si>
    <t>20 mm</t>
  </si>
  <si>
    <t>Waldhausen kétszertört alátétzabla rozsdamentes acélból.
Vastagsága: 14 mm
Zablakarika átmérője: 5,5 cm</t>
  </si>
  <si>
    <t>Véd a baktériumok, vírusok és gombák ellen.
Nélkülözhetetlen az istállók és felszerelések fertőtlenítéséhez. Optimális védelem emberek és állatok számára.
Kék színű folyadék.
Alkalmazás: Tartsa függőlegesen a szórófejet, és permetezze 20 - 30 cm távolságból.
Hatóanyagok: kvaterner ammóniumvegyületek; benzil-C12-16-alkil-dimetil kloridok 0,391 - 0,432 g/l
Felhasználás: fertőtlenítés
Megjegyzés: Használjon óvatosan biocid termékeket. Használat előtt mindig olvassa el a címkét és a termékinformációkat. .
BAuA regisztrációs szám: N-51565; N-51564
UFI: VHRJ-578X-X653; UFI: WXFJ-J787-TC0C-S1VN
Figyelmeztetés:
H222 - Rendkívül tűzveszélyes aeroszol
H229 - Az edényben túlnyomás uralkodik: hő hatására megrepedhet
H319 - Súlyos szemirritációt okoz
Tartalom: 200 ml</t>
  </si>
  <si>
    <t>Véd a baktériumok, vírusok és gombák ellen.
Nélkülözhetetlen az istállók és felszerelések fertőtlenítéséhez. Optimális védelem emberek és állatok számára.
Színtelen folyadék.
Alkalmazás: Tartsa függőlegesen a szórófejet, és permetezze 20 - 30 cm távolságból.
Hatóanyagok: kvaterner ammóniumvegyületek; benzil-C12-16-alkil-dimetil- kloridok 0391-0,432 g/l
Felhasználás: fertőtlenítés
Megjegyzés: Használjon óvatosan biocid termékeket. Használat előtt mindig olvassa el a címkét és a termékinformációkat.
BAuA regisztrációs szám: N-51565, N-51564
UFI: VHRJ-578X-EC0U-X653; UFI: WXFJ-J787-TC0C-S1VN.
Figyelmeztetés:
H222 - Rendkívül tűzveszélyes aeroszol
H229 - Az edényben túlnyomás uralkodik: hő hatására megrepedhet
H319 - Súlyos szemirritációt okoz
Tartalom: 200 ml</t>
  </si>
  <si>
    <t>színtelen</t>
  </si>
  <si>
    <t>Bőrvédő kenőcs cinkkel.
Légáteresztő, vízálló és rugalmas filmréteg védi a bőrt a sebváladéktól, az izzadságtól, a vizelettől, a víztől és a káros hatásoktól.  Alkalmas kötszerek impregnálására is (elkerülve a sebre tapadást). 
Gipsz felhordása előtti bőrvédelemhez.
Alkalmazás: Permetezzen a megtisztított és száraz bőrre 10 - 20 centiméter távolságból.
Összetevők: cink-oxid; lanolin; allantoin
Figyelmeztetés:
H222 - Rendkívül tűzveszélyes aeroszol
H229 - Az edényben túlnyomás uralkodik: hő hatására megrepedhet
H336 - Álmosságot vagy szédülést okozhat
H411 - Mérgező a vízi élővilágra, hosszan tartó károsodást okoz
Tartalom: 200 ml</t>
  </si>
  <si>
    <t>Hagyományosan a bőr támogatására alkalmazott kenőcs, rosszul gyógyuló vagy nedves sebek esetén. 
Összetevők: vazelin; csukamájolaj; cink; mogyoróolaj
Tartalom: 250 g</t>
  </si>
  <si>
    <t>Energizáló speciális készítmény, amely ellazítja és hűti az izmokat, ízületeket, inakat és szalagoat fáradtság után.
Alkalmazás: Az Easy Cool-t alkalmazzuk a test megfelelő részein és masszírozzuk be. A jobb hosszútávú hatás érdekében a bemasszírozott testrészeket kössük be. Nagyon jól tűri a bőr. 
Megjegyzés: Ne alkalmazza nyílt sebekre vagy nyálkahártyákra.
Összetevők: mentol, eukaliptuszolaj, rozmaringolaj, kakukkfű olaj
INCI: aqua; izopropil-alkohol, propilénglikol, nátrium-karbomer, PEG-35 ricinusolaj, eukaliptusz globulus, rosmarinus officinalis, metilazolino-alkohol, benzinochlorothi 9, CI 420 chlorotholis nem, menthol
Tartalom: 500 ml</t>
  </si>
  <si>
    <t>850 g</t>
  </si>
  <si>
    <t>Zöld ásványföld agyag a megterhelt inak, izmok, szalagok és ízületek regenerálódására. Árnika, kamilla és mentol hozzáadásával pihentető és regeneráló hatás érhető el.
Olyan fontos ásványi anyagokat és nyomelemeket tartalmaz, mint a kalcium, vas, kálium, szilícium, alumínium és még sok más. 
Alkalmazás:
Hideg felhordás: Ha szükséges, kb. 1 cm vastagságban vigye fel naponta 1-2 alkalommal és hagyja megdermedni. Öblítse le vagy kefélje le. Átkötésre is alkalmas.
Forró felhordás: Melegítse fel a nyitott edényt forró vízben kb. 10-20 percig. Vegye ki a forró vízből. Járjon el úgy, mint a hideg alkalmazásnál.
Összetevők: zöld ásványföld, víz, gyógynövénykivonatok (árnika, kamilla, mentol)
INCI: Illit, aqua, mentol
Figyelmeztetés: Használat előtt mindig olvassa el a címkét és a termékinformációkat. A tartályt szorosan lezárva kell tartani. Gyermekektől távol tartandó! 
Lenyelés esetén orvoshoz kell fordulni, és mutassa meg a csomagot és a címkét.
Tartalom: 850 g</t>
  </si>
  <si>
    <t>A Pharmakas® Tonerde ízülettámogató gél hűti, ellazítja és megnyugatja az inakat, szalagokat, izmokat és ízületeket megerőltetés után, valamint elősegíti a regenerációs folyamatokat terhelés, húzódások és zúzódások után.
A frissítő gyógynövények természetes hatóanyagai mélyen behatolnak a bőrbe, melyek aktiválnak és regenerálnak. Tökéletes megoldás az igénybevett és túlfeszített lólábakra.
A Pharmakas® Tonerde ízülettámogató gélt nagyon jól tolerálja a bőr és a szőr, nagyon könnyen felvihető, később könnyen lemosható.
Alkalmazás: Enyhén nedvesítse meg a bundát, vigye fel bőségesen a gélt, hagyja hatni legalább 8-12 órán át. Az expozíciós idő letelte után mossa le vagy kefélje le.
Összetevők: timföld; árnika; ásványi anyagok
Tartalom: 2 kg</t>
  </si>
  <si>
    <t>A Pharmakas® Refreshing lókenőcs hialuronsavval, árnika és gyömbérkivonattal intenzíven hűsítő hatást biztosít testmozgás és megerőltetés után. A Pharmakas Refreshing® lókenőcs allantoinnal és D-panthenollal táplálja a bőrt, mesterséges illatanyagoktól mentes.
Alkalmazás: Vigye fel a stresszes területre, és enyhén masszírozza bele.
Tartalom: 500 ml</t>
  </si>
  <si>
    <t>A Pharmakas® Equiskin krém egy regeneráló ápolókrém a sérült és igénybevett bőrfelületekre, és tökéletes ekcéma ellen.
Az innovatív formula argánolajjal és panthenollal visszaállítja a bőr természetes egyensúlyát és szabályozza a nedvességét. Nyugtató hatással van a bőrre és csökkenti a viszketést.
A Pharmakas® Equiskin krém segít, különösen a nedves évszakban, amikor az sár megnövekedhet. Megvédi az érintett területeket a külső hatásoktól, így a baktériumoktól és a vírusoktól, és segíti a bőr öngyógyulását.
Alkalmazás: Vigye fel bőségesen az érintett bőrfelületekre, és gyengéden masszírozza be. TIPP: A csüdsömör esetében használat előtt alaposan mossa le Pharmakas® jódszappannal.
Tartalom: 200 ml</t>
  </si>
  <si>
    <t>A Pharmakas® rágás elleni paszta keserű anyagokat tartalmaz, ezért hatékonyan védi a lovakat az idegen tárgyak felszedésétől, és így megelőzi a súlyos sérüléseket vagy betegségeket (pl. kólika).
A felhasznált keserűanyag az emberek és a lovak egészségére teljesen ártalmatlan, ugyanakkor hatékonyan megakadályozza a rágcsálást. Hosszan tartó és hatékony hatása van. A többszöri használat növeli a hatékonyságot.
Alkalmazás: A Pharmakas® rágás elleni paszta minden szokásos tárgyra és felületre felvihető: ideális kötelekhez, takarókhoz, övekhez, kötszerekhez, box falakhoz és ajtókhoz. Előzetesen tesztelje a termék kompatibilitását egy nem feltűnő helyen. Alkalmazáskor viseljen kesztyűt.
A Pharmakas® rágás elleni paszta nem használható közvetlenül a lóra! Kapszaiciumot (természetes paprikakivonatot) tartalmaz!
Lóval való véletlen érintkezés esetén: ügyeljen az ADMR megfelelőségére!
Tartalom: 200 ml</t>
  </si>
  <si>
    <t>A Pharmakas® rágás elleni folyadék keserű anyagokat tartalmaz, ezért hatékonyan védi a lovakat az idegen tárgyak például forgács, rostok vagy egyéb idegen tárgyak felszedésétől, és így megelőzi a súlyos sérüléseket vagy betegségeket (pl. kólika).
A felhasznált keserűanyag az emberek és a lovak egészségére teljesen ártalmatlan, ugyanakkor hatékonyan megakadályozza a rágcsálást. Hosszan tartó és hatékony hatása van. A többszöri használat növeli a hatékonyságot.
Alkalmazás: Használat előtt rázza fel. A Pharmakas® rágás elleni folyadék minden szokásos tárgyra és felületre felvihető: ideális kötelekhez, takarókhoz, övekhez, kötszerekhez, box falához és ajtókhoz. Előzetesen tesztelje a termék kompatibilitását egy nem feltűnő helyen. Alkalmazáskor viseljen kesztyűt.
A Pharmakas® rágás elleni folyadék nem használható közvetlenül a lóra! Kapszaicumot (természetes paprikakivonatot) tartalmaz!
Lóval való véletlen érintkezés esetén: ügyeljen az ADMR megfelelőségére!
Tartalom: 500 ml</t>
  </si>
  <si>
    <t>A Pharmakas® akut jódszappan különösen alkalmas lovak fertőtlenítésére.
Nagyon hatékony a gombák és a baktériumok ellen, különösen sár ellen. A tisztító és fertőtlenítő Pharmakas® akut jódszappan segít a nedves évszakok idején. A speciálisan kialakított PVP-jód készítményt a bőr és a szőr nagyon jól tolerálja. Ezenkívül glicerinnel hidratálja és táplálja a bőrt, így a Pharmakas akut jódszappan habozás nélkül többször is használható.
Alkalmazás: Nedvesítse meg az érintett testfelületet, és nedves szivaccsal vigyen fel kb. 20 ml akut jódszappant. Dörzsölje be, és csak rövid ideig hagyja hatni. Ezután alaposan öblítse le tiszta vízzel és szárítsa meg.
Csak külső használatra. Ne vigye fel a nyálkahártyára.
TIPP: Ha van csüdsömörje a lónak, akkor ápolószerként alkalmazza a Pharmakas Equiskin krémet.
Megjegyzés: Óvatosan használja a biocid termékeket. Használja biztonságosan a terméket, olvassa el a címkét és termékinformációkat!
BAuA - regisztrációs szám: N-101148
Figyelmeztetés:
H315 - Bőrirritáló hatású
H318 - Súlyos szemkárosodást okoz
H412 - Ártalmas a vízi élővilágra, hosszan tartó károsodást okoz
Tartalom: 500 ml</t>
  </si>
  <si>
    <t>A KERALIT Pataerősítő támogatja a szaru egészséges növekedését, ezáltal erősebbé és lényegesen tartósabbá téve. Csökkenti a szaru kopását "mezítlábas "lovaknál is. A robusztus szaruért és az erőteljes járásért minden helyzetben. 
- Stabilizálja a szarut a fehér vonal, a támasztó él és a talp területén, és emészthetetlenné teszi a káros baktériumok és gombák számára
- Semlegesíti az olyan károsítókat, mint a hidrogén-szulfid és az ammónia
- Rugalmasabbá és stabilabbá teszi a patákat
- Támogatja a vas szilárd illeszkedését patkolt lovak esetében, a körömlyukak többé nem szakadnak ki.
- A mezítlábas lovak szarvkopása jelentősen csökken.
- A paták lényegesen rugalmasabbá és stabilabbá válnak. Erős és rugalmas szaruhoz, akár mezítláb, akár patkolt.
Alkalmazás:
Használat előtt a patát kemény, száraz kefével meg kell tisztítani. A legjobb eredményt akkor éri el, ha a KERALIT pataerősítőt a száraz vagy csak enyhén nedves patára viszi fel, mivel így a szaru a legjobban felszívja a terméket. Csupasz patájú lovak esetében: a KERALIT pataerősítőt kívülről a patafal alsó harmadára, alulról a tartóélre és a fehér vonalra kell felvinni. Érzékeny lovaknál is érdemes a talpra kenni. Patkolt lovakon ecsetelje a pataerősítőt a patafal legalsó harmadára, határozottan a régi és az új körömlyukak fölé. Némileg a vas alá is, mivel ez nagymértékben csökkenti a fehér vonal bomlási folyamatait.
A KERALIT pataerősítő akut esetekben naponta használható. Javulás után heti kétszer elegendő. Hetente egyszer használják megelőzésre.
Figyelmeztetések:
H315 - Bőrirritáló hatású
H317 - Allergiás bőrreakciót válthat ki
H318 - Súlyos szemkárosodást okoz
H332 - Belélegezve ártalmas
H334 - Belélegezve allergiát, asztmaszerű tüneteket vagy légzési nehézséget okozhat
H335 - Légúti irritációt okozhat</t>
  </si>
  <si>
    <t>A KERALIT Nyír-folyadék ideális a nyír problémás ápolására, valamint a nyír bomlásának megelőzésére. A szaru emészthetetlenné válik a szuvasodást kiváltó baktériumok és gombák számára, csak ezután nőhet vissza az új, egészséges szaru. A KERALIT Nyír-folyadék jó megoldás, különösen a nyír problémás területeire. Sérült és leromlott puha szaru ápolására és regenerálására szolgál. Ez a pataápoló kiváló megoldás különösen a már megpuhult, rossz szagú központi és oldalsó nyírbarázdák esetén. Az olyan károsítókat, mint az ammónia és a hidrogén-szulfid, közvetlenül semlegesítik!
3-4 nap használat után a barázdák láthatóan kiszáradnak, így a nyír egészségesen nőhet vissza.
Alkalmazás:
Tisztítsa meg, és szárítsa meg a nyírt a kezelés előtt egy törlőkendővel és spatulával. A nyírt nem szabad mosni, és még szappanozni sem! A szappan lúgos, és elősegíti a káros gombák és baktériumok elszaporodását! Ezután juttassa be mélyen a nyír barázdáiba. A KERALIT Nyír-folyadékkal átitatott törlőkendővel is behelyezhető. Azonban kerülje a szoros eldugulást a törlőkendővel.
Akut esetekben a KERALIT Nyír-folyadékot naponta kell alkalmazni. Javulást követően heti 2-3 alkalommal elegendő. Megelőző intézkedésként heti 1 kezelés elegendő.
Figyelmeztetés:
H315 - Bőrirritáló hatású.
H317 - Allergiás reakciókat válthat ki a bőrén.
H319 - Súlyos szemirritációt okoz.
H335 - Légúti irritációt okozhat.</t>
  </si>
  <si>
    <t>A KERALIT Undercover egy ápoló paszta, amely segít megelőzni a szaru lebomlási folyamatait a fehér vonalon, a nyíron, a talpon, és az üreges falakon azáltal, hogy állandó rothadásgátló környezetet teremt. A paszta optimális nyitott istállóban tartott lovak számára, amelyek sokat állnak nedvesen! 
- Optimális nyitott istállóban tartott lovak számára, amelyek sokat állnak nedvesen 
- Különösen alkalmas ortopéd patkolás patabetéttel és szilikonpárnával esetén
- Védelmet nyújt a szerelés teljes időtartama alatt. A KERALIT Undercovert patkolókovácsok, patavágók és lótulajdonosok használhatják.
Alkalmazás patkolókovácsoknak:
Kivágáskor a belső késsel U-alakban távolítsa el a korhadt, laza területeket. A mélyebb bevágásokat egy pataszeggel kaparja ki, hogy a lehető legtöbb laza, korhadt anyagot távolítsa el. Ezután a KERALIT Undercover-t a keletkező üregekbe kenje. Végül pedig folytassa a patkolási munkát a megszokott módon. 
Alkalmazás fehér vonal hibák esetén és a nyír területére:
Alaposan tisztítsa meg a barázdákat spatulával és cellulózzal - ez a döntő az eredmény szempontjából! Ezután vigye fel az Undercover ápoló pasztát a lehető legmélyebben a barázdákba és az üregekbe. Ismételje meg a kezelést hetente egyszer vagy kétszer. Az ápoló paszta nagyon jól tapad a patához több napig. 
Figyelmeztetés:
H315 - Bőrirritáló hatású.
H319 - Súlyos szemirritációt okoz.</t>
  </si>
  <si>
    <t>Gyengéden fellazítja a varasodást és a kérget. Csüdsömör, ekcéma és régebbi bőrsérülések esetén. Ezek a szőrre tapadt makacs varratok borítják az érintett bőrfelületeket, és hátráltatják a mögöttes kórokozók érdemi kezelését. A KERALIT Keralysin kenőcsben lévő rendkívül híg olajok gyengén fellazítják ezeket a varasodott rétegeket, és eltávolítják őket. Ezek gyengéden puhítják a varasodott rétegeket anélkül, hogy irritációt vagy bőrsérülést okoznának. Gyakran egyetlen alkalmazás után! A kiegészítőleg felírt fertőtlenítőszerek vagy gyógyászati ​​készítmények csak így érhetik el optimális hatásukat. A KERALIT Keralysin kenőcs nagyon hasznosnak bizonyult, különösen frízek, vagy más hosszú bokaszőrű lovak esetében, mivel a kezelés nem igényli a szőr eltávolítását.
Dopping figyelmeztetés:
FN-ADMR várakozási idő 2 nap.</t>
  </si>
  <si>
    <t>Csüdsömör és ekcéma esetén az érintett bőrterületek gyakran törékenyek és irritáltak. A KERALIT Dermacure kenőcs kiváló minőségű, tápláló anyagokat tartalmaz, például dexpanthenolt, orbáncfű olajat és cink-oxidot. Ezek elősegítik az irritált bőrterületek regenerálódását. Az ápolóanyagok megtartják a bőr rugalmásságát, és megakadályozzák, hogy újra kirepedezzen. A KERALIT Dermacure kenőcs a KERALIT Keralysin kenőcs hasznos kiegészítője az utókezeléshez.
Dopping információ:
FN-ADMR várakozási idő 2 nap.</t>
  </si>
  <si>
    <t>A bőr és a sörény megtisztul a viszketést okozó anyagoktól, ugyanakkor az intenzíven tápláló összetevők nyugtatóan hatnak a bőrre.
Összetevők: májfű, holt-tengeri só, aloe vera, teafaolaj, levendulaolaj, pelargonium graveolens (illatozó muskátli)
Tartalom: 500 ml</t>
  </si>
  <si>
    <t>Felületek rugalmas és légáteresztő fémfóliával való teljes lefedésére. A felületek így védettek lesznek a bakteriális szennyeződések és egyéb káros környezeti hatások ellen.
Összetevők: alumínium
Figyelmeztetés/veszély:
H222 - Rendkívül tűzveszélyes aeroszol
H229 - Az edényben túlnyomás uralkodik: hő hatására megrepedhet
H319 - Súlyos szemirritációt okoz
H336 - Álmosságot vagy szédülést okozhat
Tartalma: 200 ml</t>
  </si>
  <si>
    <t>150 ml</t>
  </si>
  <si>
    <t>A természetes összetevők hatékonyak a nyírrothadás kialakulása ellen. A vízálló védőfilm megakadályozza a szennyeződések és baktériumok bejutását.
Összetevők: desztillált növényi zsírsavak, lanolin
Figyelmeztetés/veszély: 
H222 - Rendkívül tűzveszélyes aeroszol
H229 - Az edényben túlnyomás uralkodik: hő hatására megrepedhet
H319 - Súlyos szemirritációt okoz
H336 - Álmosságot vagy szédülést okozhat
Tartalma: 150 ml</t>
  </si>
  <si>
    <t>115 cm</t>
  </si>
  <si>
    <t>Melegítő, légáteresztő alsó takaró 100 g/m² Thermfill anyaggal. A külső anyag szilikonos felülete a háton segít megakadályozni a takaró elcsúszását. Egyszerű T-mellkas rögzítéssel. Két rugalmas tépőzárral a vállrészen és két szíjjal a takaró hátsó részén, hogy könnyedén hozzá lehessen erősíteni az összes Waldhausen Economic, Comfort és Premium karámtakarókhoz.
Külső anyag: 100% poliészter
Töltet: 100% poliészter</t>
  </si>
  <si>
    <t>125 cm</t>
  </si>
  <si>
    <t>135 cm</t>
  </si>
  <si>
    <t>145 cm</t>
  </si>
  <si>
    <t>155 cm</t>
  </si>
  <si>
    <t>165 cm</t>
  </si>
  <si>
    <t>Melegítő, légáteresztő alsótakaró 200 g/m² gyapjúból. Egyszerű T-mellkas rögzítéssel. Két rugalmas tépőzárral a vállrészen  a vállrészen és két szíjjal a takaró hátsó részén, hogy könnyedén hozzá lehessen erősíteni az összes Waldhausen Economic, Comfort és Premium karámtakarókhoz.
Anyaga: 100% poliészter</t>
  </si>
  <si>
    <t>Különösen légáteresztő alsó takaró Air Mesh anyagból. A csúcstechnológiás anyag jó szellőzést és izzadást biztosít, ugyanakkor melegen tartja a lovat. Az Air Mesh szövet megakadályozza a hő felhalmozódását is. Egyszerű T-mellzárással. 2 elasztikus tépőzáras csík a vállrészen és a hátrészen az összes Waldhausen Economic, Comfort és Premium kültéri takaró egyszerű rögzítéséhez. Ez az alsó takaró ideális nagy hőmérséklet-ingadozásokhoz.
Anyaga: 100% poliészter</t>
  </si>
  <si>
    <t>Különösen légáteresztő alsótakaró Air Mesh anyagból (léghálós). A csúcstechnológiás anyag jó szellőzést és izzadságelvezetést biztosít, ugyanakkor melegen tartja a lovat. Az Air Mesh szövet megakadályozza a hő felhalmozódását is. Egyszerű T-mellkas rögzítéssel, két rugalmas tépőzárral a vállrészen és két szíjjal a takaró hátsó részén, hogy könnyedén hozzá lehessen erősíteni az összes Waldhausen Economic, Comfort és Premium karámtakarókhoz. Ez az alsótakaró ideális nagy hőmérséklet-ingadozásokhoz.
Anyaga: 100% poliészter</t>
  </si>
  <si>
    <t>Pony</t>
  </si>
  <si>
    <t>Póni</t>
  </si>
  <si>
    <t>sötétbarna</t>
  </si>
  <si>
    <t>sötétkék</t>
  </si>
  <si>
    <t>fehér</t>
  </si>
  <si>
    <t>Cob</t>
  </si>
  <si>
    <t>Full</t>
  </si>
  <si>
    <t>fenyő zöld</t>
  </si>
  <si>
    <t>Gr. 27</t>
  </si>
  <si>
    <t>27</t>
  </si>
  <si>
    <t>Elegáns megjelenésű karcsúsított jodhpur lovaglócipő. Kemény, kopásálló és vízálló bőrből készült.
Elasztikus betétekkel.
Felső anyag: 100% bőr; bélés: 100% poluretán; talp: egyéb anyag</t>
  </si>
  <si>
    <t>28</t>
  </si>
  <si>
    <t>29</t>
  </si>
  <si>
    <t>30</t>
  </si>
  <si>
    <t>31</t>
  </si>
  <si>
    <t>32</t>
  </si>
  <si>
    <t>33</t>
  </si>
  <si>
    <t>34</t>
  </si>
  <si>
    <t>35</t>
  </si>
  <si>
    <t>36</t>
  </si>
  <si>
    <t>37</t>
  </si>
  <si>
    <t>38</t>
  </si>
  <si>
    <t>39</t>
  </si>
  <si>
    <t>40</t>
  </si>
  <si>
    <t>41</t>
  </si>
  <si>
    <t>42</t>
  </si>
  <si>
    <t>43</t>
  </si>
  <si>
    <t>44</t>
  </si>
  <si>
    <t>45</t>
  </si>
  <si>
    <t>Vékony szabású gyermek lovaglócipő, kényelmes polár béléssel. Erős, vízlepergető, kopásálló, sima bőrből készült.
Elasztikus betétekkel és csúszásgátló talppal. 
Felső anyaga: bőr; bélés: 100% poliészter; talp: TPR</t>
  </si>
  <si>
    <t>fekete/ezüst</t>
  </si>
  <si>
    <t>Elegáns dizájnú karcsúsított jodhpur lovaglócipő. Kemény, kopásálló, vízálló bőrből készült, elasztikus betétekkel.
Belül meleg béléssel.
Felső anyaga: 100% bőr; bélés: 100% poluretán; talp: TPR</t>
  </si>
  <si>
    <t xml:space="preserve">Az ELT Chelsea egy kényelmes és praktikus jodhpur lovaglócipő. Könnyen kezelhető, vízálló anyagból készült. Puha, légáteresztő textil béléssel, csúszásmentes talppal rendelkezik. Stabilitás az integrált acél szárnak köszönhetően a talpban, hogy egyenletes nyomást gyakoroljon a talpra.
Külső anyag: 100% PVC ; Bélés: 50% poliészter, 50% poliuretán ; Talp: egyéb anyag </t>
  </si>
  <si>
    <t>Divatos, csillogó, vízálló, elasztikus betétekkel elátott jodhpur bokacsizma. Könnyen tisztítható anyagból készült! Kellemesen puha, légáteresztő textil béléssel. Kopásálló és csúszásmentes talppal. 
Felső rész anyaga: egyéb anyag ; Bélés: 100% poliészter ; Talp: egyéb anyag</t>
  </si>
  <si>
    <t>rózsa vörös</t>
  </si>
  <si>
    <t>Divatos, 100 %-ban vízálló, elasztikus betétekkel ellátott lovaglócipő a ragyogás szerelmeseinek. Könnyen tisztítható anyagból készült! Kellemesen puha, légáteresztő textil béléssel. Kopásálló és csúszásmentes talppal. 
Felső rész anyaga: egyéb anyag ; Bélés: 100% poliészter ; Talp: egyéb anyag</t>
  </si>
  <si>
    <t>Időtlen, karcsú megjelenésű, a lábfejnél fűzős bokacsizma.
- Hátul cipzárral, így könnyen fel- és levehető
- Sima bőrből
- Kiváló minőségű béléssel
- Ellenálló és vízlepergető anyagból 
- Csúszásgátló talppal
- Spurtámasz
Külső anyag: bőr, bélés: 100% poliuretán, talp: egyéb anyag</t>
  </si>
  <si>
    <t>Jodhpur bokacsizma biztonsági acél orrvédővel.
- Viaszos bivaly hasított bőrből
- Kellemesen puha, légáteresztő textil béléssel
- Antisztatikus, csúszásgátló gumi talppal
- CE:EN:12568 tanúsítvánnyal rendelkező acél a csizma orrán, a legnagyobb védelem érdekében
Külső anyaga: bőr, bélés: 100% poliamid, talp: egyéb anyagból</t>
  </si>
  <si>
    <t>barna</t>
  </si>
  <si>
    <t>Időtlen, karcsúsított jodhpur bokacsizma. 
- Ellenálló és vízlepergető bőrből készült
- Oldalsó rugalmas betétekkel a kényelem érdekében
- Kiváló minőségű béléssel
- Cipzárral a könnyű fel- és levételért
- Csúszásgátló talppal
Külső anyaga: bőr, bélés: 100% poliuretán, talp: egyéb anyagból</t>
  </si>
  <si>
    <t>Robusztus és időjárásálló szabadtéri cipő.
- Vízlepergető softshell anyagból
- Puha és ütésálló textil béléssel
- Csúszásgátló talp
Külső anyag: egyéb anyag, bélés: 100% poliészter; Talpbetét, 50% textil, 50% egyéb anyag, talp: egyéb anyagból</t>
  </si>
  <si>
    <t>Időtlen, karcsú megjelenésű Jodhpur bokacsizma.
- Kopásálló és vízlepergető anyagból
- Csúszásgátló talppal
- Lovaglóbarát sarokkal
Külső anyag: bőr; bélés: 100% poliuretán; talp: egyéb anyag</t>
  </si>
  <si>
    <t>Puha, szemcsézett, mintázott marhabőrből, légáteresztő és strapabíró anyagból készült lovaglócipő.
- Izzadságelnyelő bőr béléssel 
- Kiváló minőségű, bélelt YKK® cipzár hátul, bőrpántokkal rögzítve, gumiszalaggal és ELT logótűvel
- Oldalsó rugalmas betétekkel
- Nagyon kényelmes, légáteresztő talpbetéttel, előre formázott és levehető
- dinamikus kialakítású gumitalppal, fix sarokkal és mintázott ELT logóval
Külső anyag: bőr ; bélés: 100% bőr; talp: más anyagból</t>
  </si>
  <si>
    <t>Puha, szemcsézett, mintázott marhabőrből, légáteresztő és tartós anyagból készült lovaglócipő.
- Izzadságelnyelő bőr bélelés
- Kiváló minőségű, bélelt YKK® cipzár az oldalán
- ELT logó kitűző
- Oldalsó rugalmas betét
- Nagyon kényelmes, légáteresztő talpbetéttel, előre formázott és levehető
- Gumitalppal dinamikus kialakításban, rögzített sarokkal és mintázott ELT logóval
Külső anyag: bőr ; bélés: 100% bőr ; talp: más anyagból</t>
  </si>
  <si>
    <t>Robusztus és időjárásálló kültéri jodhpur csizma.
- Crazy Horse bőr: teljes kiőrlésű, viaszos marhabőr. Nagyon strapabíró és könnyen kezelhető
- Vízálló a rugalmas betéten kívül: belső bélés minőségi, vízálló és lélegző Hydroguard® membránnal
- Kiegészítő, vízálló talpbetét
- Futótalp fix sarokkal és gravírozott ELT logóval
- ELT logó tű a bal oldalon
- Nagyon kényelmes, légáteresztő talpbetét, előformázott és kivehető
- Mindkét oldalon elasztikus betétek divatos bordázott megjelenésben biztosítják az optimális illeszkedést.
Külső anyag: bőr ; Bélés: 100% poliuretán ; Talp: egyéb anyagból</t>
  </si>
  <si>
    <t>Waldhausen üreges csikózabla rozsdamentes acélból.
Vastagság: 18 mm
Zablakarika átmérője: 7 cm</t>
  </si>
  <si>
    <t>18 mm</t>
  </si>
  <si>
    <t>Waldhausen üreges csikózabla rozsdamentes acélból.
Vastagság: 19 mm
Zablakarika átmérője: 7 cm</t>
  </si>
  <si>
    <t>Rozsdamentes acélból készült póni csikózabla.
Vastagság: 14 mm
Zablakarika átmérője: 5 cm</t>
  </si>
  <si>
    <t>Waldhausen kétszertört csikózabla rozsdamentes acélból, kétféle vastagságban.
Zablakarika átmérője: 7 cm</t>
  </si>
  <si>
    <t>Rozsdamentes acélból készült alátétzabla.
Vastagság: 14 mm
Zablakarika átmérője: 5,5 cm</t>
  </si>
  <si>
    <t>Waldhausen réz csikózabla. Az új, 62% réztartalmú Waldhausen rézzablák elősegítik a rágást és a nyáltermelést. A rézötvözet nikkelmentes, a gyűrűk rozsdamentes acélból készültek.
Vastagsága: 18 mm
Zablakarika átmérője: 7 cm</t>
  </si>
  <si>
    <t>Waldhausen anatómiai egyszertört csikózabla rozsdamentes acélból. Waldhausen új, anatómiailag kialakított rozsdamentes acél zabláit a ló szájához igazított szájrész jellemzi. A szájban elfoglalt jó helyzetük és a nyelvre nehezedő egyenletes nyomásuk elősegíti az optimális rágást. A Waldhausen anatómiai zablái elősegítik a zabla gyorsabb elfogadását, pontosabb segítséget és hatást tesznek lehetővé.
Vastagsága: 16 mm
Zablakarika átmérője: 7 cm</t>
  </si>
  <si>
    <t>Waldhausen anatómiai kétszertört csikózabla rozsdamentes acélból. Waldhausen új, anatómiailag kialakított rozsdamentes acél zabláit a ló szájához igazított szájrész jellemzi. A szájban elfoglalt jó helyzetük és a nyelvre nehezedő egyenletes nyomásuk elősegíti az optimális rágást. A Waldhausen anatómiai zablái elősegítik a zabla gyorsabb elfogadását, pontosabb segítséget és hatást tesznek lehetővé.
Vastagsága: 16 mm
Zablakarika átmérője: 7 cm</t>
  </si>
  <si>
    <t>Waldhausen gumis csikózabla. A Waldhausen új gumis zablái élelmiszer-biztonságos, hőre lágyuló poliuretánból készülnek.
Fontos megjegyzés: Csak olyan lovaknál használja, amelyeknél biztos benne, hogy elegendő nyálat termelnek! A gumi puha anyag, és természetes kopásnak van kitéve a ló szájában. A kopás fokozódhat, ha a zabla túl magasan van a ló szájában rögzítve, és a lovak a hátsó fogaikkal rághatják meg a zablát. Éppen ezért ügyeljen arra, hogy a zabla megfelelő helyen legyen.
Belső szájrész vastagsága: 15 mm
Zablakarikák átmérője 10,5cm és 11,5cm-es méretek esetén: 6 cm
Zablakarikák átmérője az egyéb méretek esetén: 7 cm</t>
  </si>
  <si>
    <t>Waldhausen kétszertört gumis zabla. A Waldhausen új gumis zablái élelmiszer-biztonságos, hőre lágyuló poliuretánból készülnek.
Fontos megjegyzés: Csak olyan lovaknál használja, amelyeknél biztos benne, hogy elegendő nyálat termelnek! A gumi puha anyag, és természetes kopásnak van kitéve a ló szájában. A kopás fokozódhat, ha a zabla túl magasan van a ló szájábam rögzítve, és a lovak a hátsó fogaikkal rághatják meg a zablát. Éppen ezért ügyeljen arra, hogy a zabla megfelelő helyen legyen.
Belső szájrész vastagsága: 15 mm
Zablakarikák átmérője 10,5cm és 11,5cm-es méretek esetén: 6 cm
Zablakarikák átmérője az egyéb méretek esetén: 7 cm</t>
  </si>
  <si>
    <t>Waldhausen egyenes gumis zabla acélmaggal. A Waldhausen új gumis zablái élelmiszer-biztonságos, hőre lágyuló poliuretánból készülnek.
Fontos megjegyzés: Csak olyan lovaknál használja, amelyeknél biztos benne, hogy elegendő nyálat termelnek! A gumi puha anyag, és természeteses kopásnsk van kitéve a ló szájában. A kopás fokozódhat, ha a zabla túl magasan van a ló szájában rögzítve, és a lovak a hátsó fogaikkal rághatják meg a zablát. Éppen ezért ügyeljen arra, hogy a zabla megfelelő helyen legyen.   
Vastagsága: 15 mm
Zablakarikák átmérője: 7 cm</t>
  </si>
  <si>
    <t>Waldhausen egyenes gumis zabla. A Waldhausen új gumis zablái élelmiszer-biztonságos, hőre lágyuló poliuretánból készülnek.
Fontos megjegyzés: Csak olyan lovaknál használja, amelyeknél biztos benne, hogy elegendő nyálat termelnek! A gumi puha anyag, és természeteses kopásnsk van kitéve a ló szájában. A kopás fokozódhat, ha a zabla túl magasan van a ló szájában rögzítve, és a lovak a hátsó fogaikkal rághatják meg a zablát. Éppen ezért ügyeljen arra, hogy a zabla megfelelő helyen legyen.   
Vastagsága: 15 mm
Zablakarikák átmérője: 7 cm</t>
  </si>
  <si>
    <t>Waldhausen póni csikózabla rozsdamentes acélból, kétféle vastagságban.   
Vastagsága: 14 mm
Zablakarika átmérője: 6 cm</t>
  </si>
  <si>
    <t>Waldhausen póni kétszertört csikózabla rozsdamentes acélból, kétféle vastagságban.   
Vastagsága: 14 mm
Zablakarika átmérője: 6 cm</t>
  </si>
  <si>
    <t>Extra rugalmas, nyelvkerülős belső szájrésszel ellátott csikózabla. Belső szájrésze a nyelv fölött nem csak meg van emelve, de enyhén vékonyított is, így kiválóan szabadon hagyja a ló nyelvét. Kialakításának köszönhetően kiváló választás olyan lovak számára amelyek lovaglás közben kidugják a nyelvüket vagy igyekeznek a nyelvük alá venni a zablát.
Megfelelő választás továbbá olyan lovak számára is amelyek nem kedvelik a nyelvükre ható nyomást és a szársegítségekre csapkodni kezdik a fejüket és igyekeznek kitérni a zabla hatása elől.        
Belső szájrész vastagsága: 18 mm
Nyelvet szabadon hagyó rész magassága: 30 mm
A Beris zablák belső szájrészei speciális kevert műanyagból készülnek, felületük rendkívül sima amelyek a lovak nagyon kedvelnek. Az extra sima felületnek köszönhetően puhán fekszenek a lovak szájában, könnyen gyakorolnak hatást akkor is ha a ló nem termel sok nyálat. Továbbá fokozza a nyáltermelést, így elősegíti a ló ellazulását. Kézzel készült német termék.</t>
  </si>
  <si>
    <t>Nyelvkerülős merev szájrésszel ellátott csikózabla. Belső szájrésze a nyelv fölött nem csak meg van emelve, de enyhén vékonyított is, így kiválóan szabadon hagyja a ló nyelvét. Kialakításának köszönhetően kiváló választás olyan lovak számára amelyek lovaglás közben kidugják a nyelvüket vagy igyekeznek a nyelvük alá venni a zablát.
Megfelelő választás továbbá olyan lovak számára is amelyek nem kedvelik a nyelvükre ható nyomást és a szársegítségekre csapkodni kezdik a fejüket és igyekeznek kitérni a zabla hatása elől.        
Belső szájrész vastagsága: 18 mm
Nyelvet szabadon hagyó rész magassága: 30 mm
A Beris zablák belső szájrészei speciális kevert műanyagból készülnek, felületük rendkívül sima amelyek a lovak nagyon kedvelnek. Az extra sima felületnek köszönhetően puhán fekszenek a lovak szájában, könnyen gyakorolnak hatást akkor is ha a ló nem termel sok nyálat. Továbbá fokozza a nyáltermelést, így elősegíti a ló ellazulását. Kézzel készült német termék.</t>
  </si>
  <si>
    <t>Rugalmas belső szájrészű csikózabla amely puhán fekszik a ló nyelvén és hat a szájszegletekre.A beris Comfort csikózabla egy anatómiailag kialakított zabla, amely  egyenletesen gyakorol nyomást a nyelvre és a szájszegletre. A zablagumik megakadályozzák a szájszeglet becsípődését.Az enyhén ívelt zablatest puhán és mozdulatlanul fekszenek a ló szájában. Ennek a megformálásnak köszönhetően kiválóan alkalmas fiatal vagy érzékeny szájú lovak lovaglásához.A zablakarikák réz foglalatokban forognak el amelyek megvédik a zablatestet, növelik a termék élethosszát.
Belső szájrész vastagsága: 18 mm
Zablakarika átmérője: 6 cm
A Beris zablák belső szájrészei speciális kevert műanyagból készülnek, felületük rendkívül sima amelyek a lovak nagyon kedvelnek. Az extra sima felületnek köszönhetően puhán fekszenek a lovak szájában, könnyen gyakorolnak hatást akkor is ha a ló nem termel sok nyálat. Továbbá fokozza a nyáltermelést, így elősegíti a ló ellazulását. Kézzel készült német termék.</t>
  </si>
  <si>
    <t>Merev belső szájrészű csikózabla amely puhán fekszik a ló nyelvén és hat a szájszegletekre. A szársegítségek egyenletes nyomást gyakorolnak a ló nyelvére és az alsó állkapocsra. A zablagumik megakadályozzák, hogy a ló szájszeglete kisebesedjen. Az enyhén ívelt zablatest puhán és mozdulatlanul fekszik a ló szájában. Ennek a megformálásnak köszönhetően kiválóan alkalmas fiatal vagy érzékeny szájú lovak lovaglásához.
A zablakarikák réz foglalatokban forognak el amelyek megvédik a zablatestet, növelik a termék élethosszát.
Belső szájrész vastagsága: 18 mm
Zablakarika átmérője: 6 cm
A Beris zablák belső szájrészei speciális kevert műanyagból készülnek, felületük rendkívül sima amelyek a lovak nagyon kedvelnek. Az extra sima felületnek köszönhetően puhán fekszenek a lovak szájában, könnyen gyakorolnak hatást akkor is ha a ló nem termel sok nyálat. Továbbá fokozza a nyáltermelést, így elősegíti a ló ellazulását. Kézzel készült német termék.</t>
  </si>
  <si>
    <t>Rugalmas belső szájrészű csikózabla amely puhán fekszik a ló nyelvén és hat a szájszegletekre.A beris Comfort csikózabla egy anatómiailag kialakított zabla, amely  egyenletesen gyakorol nyomást a nyelvre és a szájszegletre. A zablagumik megakadályozzák a szájszeglet becsípődését.Az enyhén ívelt zablatest puhán és mozdulatlanul fekszenek a ló szájában. Ennek a megformálásnak köszönhetően kiválóan alkalmas fiatal vagy érzékeny szájú lovak lovaglásához.A zablakarikák réz foglalatokban forognak el amelyek megvédik a zablatestet, növelik a termék élethosszát.
Belső szájrész vastagsága: 18 mm
Zablakarika átmérője: 7,5 cm
A Beris zablák belső szájrészei speciális kevert műanyagból készülnek, felületük rendkívül sima amelyek a lovak nagyon kedvelnek. Az extra sima felületnek köszönhetően puhán fekszenek a lovak szájában, könnyen gyakorolnak hatást akkor is ha a ló nem termel sok nyálat. Továbbá fokozza a nyáltermelést, így elősegíti a ló ellazulását. Kézzel készült német termék.</t>
  </si>
  <si>
    <t>Merev belső szájrészű csikózabla amely puhán fekszik a ló nyelvén és hat a szájszegletekre. A szársegítségek egyenletes nyomást gyakorolnak a ló nyelvére és az alsó állkapocsra. A zablagumik megakadályozzák, hogy a ló szájszeglete kisebesedjen. Az enyhén ívelt zablatest puhán és mozdulatlanul fekszik a ló szájában. Ennek a megformálásnak köszönhetően kiválóan alkalmas fiatal vagy érzékeny szájú lovak lovaglásához.
A zablakarikák réz foglalatokban forognak el amelyek megvédik a zablatestet, növelik a termék élethosszát.
Belső szájrész vastagsága: 18 mm
Zablakarika átmérője: 7,5 cm
A Beris zablák belső szájrészei speciális kevert műanyagból készülnek, felületük rendkívül sima amelyek a lovak nagyon kedvelnek. Az extra sima felületnek köszönhetően puhán fekszenek a lovak szájában, könnyen gyakorolnak hatást akkor is ha a ló nem termel sok nyálat. Továbbá fokozza a nyáltermelést, így elősegíti a ló ellazulását. Kézzel készült német termék.</t>
  </si>
  <si>
    <t>130 cm</t>
  </si>
  <si>
    <t>Pillangó típusú rugalmas szájrésszel ellátott csikózabla amely a nyelv feletti területen kiszélesedik, így nagyobb felületen oszlatja el a nyomást a ló nyelvén. A lovak rendkívül kedvelik ezt a belső szájrészű zablát, puhán támaszkodnak rajta és elfogadják a szársegítségeket.
Kiváló választás fiatal lovak vagy merevebb, erősebb lovak lovaglásához.
A zablakarikák réz foglalatokban forognak el amelyek megvédik a zablatestet, növelik a termék élethosszát.
Belső szájrész vastagsága: 18 mm
Zablakarika átmérője: 7,5 cm
A Beris zablák belső szájrészei speciális kevert műanyagból készülnek, felületük rendkívül sima amelyek a lovak nagyon kedvelnek. Az extra sima felületnek köszönhetően puhán fekszenek a lovak szájában, könnyen gyakorolnak hatást akkor is ha a ló nem termel sok nyálat. Továbbá fokozza a nyáltermelést, így elősegíti a ló ellazulását. Kézzel készült német termék.</t>
  </si>
  <si>
    <t>140 cm</t>
  </si>
  <si>
    <t>Pillangó típusú merev szájrésszel ellátott csikózabla amely a nyelv feletti területen kiszélesedik, így nagyobb felületen oszlatja el a nyomást a ló nyelvén. A lovak rendkívül kedvelik ezt a belső szájrészű zablát, puhán támaszkodnak rajta és elfogadják a szársegítségeket.
Kiváló választás fiatal lovak vagy merevebb, erősebb lovak lovaglásához.
A zablakarikák réz foglalatokban forognak el amelyek megvédik a zablatestet, növelik a termék élethosszát.
Belső szájrész vastagsága: 18 mm
Zablakarika átmérője: 7,5 cm
A Beris zablák belső szájrészei speciális kevert műanyagból készülnek, felületük rendkívül sima amelyek a lovak nagyon kedvelnek. Az extra sima felületnek köszönhetően puhán fekszenek a lovak szájában, könnyen gyakorolnak hatást akkor is ha a ló nem termel sok nyálat. Továbbá fokozza a nyáltermelést, így elősegíti a ló ellazulását. Kézzel készült német termék.</t>
  </si>
  <si>
    <t>Extra rugalmas, nyelvkerülős belső szájrésszel ellátott csikózabla. A szájrész közepe nem csak meg van emelve de kialakítását tekintve lapos is, így megfelelő teret hagy a ló nyelvének. Ezt a kialakítást sok ló nagyon kedveli és sokkal szívesebben fogadja el ezt a típusú zablát szemben egyéb zablákkal.
Kialakításának köszönhetően kiváló választás olyan lovak számára amelyek lovaglás közben kidugják a nyelvüket vagy igyekeznek a nyelvük alá venni a zablát. Megfelelő választás továbbá olyan lovak számára is amelyek nem kedvelik a nyelvükre ható nyomást és a szársegítségekre csapkodni kezdik a fejüket és igyekeznek kitérni a zabla hatása elől.                    
A zablakarikák réz foglalatokban forognak el amelyek megvédik a zablatestet, növelik a termék élethosszát.  
Belső szájrész vastagsága: 18 mm
Nyelvet szabadon hagyó rész magassága: 30 mm
A Beris zablák belső szájrészei speciális kevert műanyagból készülnek, felületük rendkívül sima amelyek a lovak nagyon kedvelnek. Az extra sima felületnek köszönhetően puhán fekszenek a lovak szájában, könnyen gyakorolnak hatást akkor is ha a ló nem termel sok nyálat. Továbbá fokozza a nyáltermelést, így elősegíti a ló ellazulását. Kézzel készült német termék.</t>
  </si>
  <si>
    <t>Nyelvkerülős merev szájrésszel ellátott csikózabla. A szájrész közepe nem csak meg van emelve de kialakítását tekintve lapos is, így megfelelő teret hagy a ló nyelvének. Ezt a kialakítást sok ló nagyon kedveli és sokkal szívesebben fogadja el ezt a típusú zablát szemben egyéb zablákkal.
Kialakításának köszönhetően kiváló választás olyan lovak számára amelyek lovaglás közben kidugják a nyelvüket vagy igyekeznek a nyelvük alá venni a zablát. Megfelelő választás továbbá olyan lovak számára is amelyek nem kedvelik a nyelvükre ható nyomást és a szársegítségekre csapkodni kezdik a fejüket és igyekeznek kitérni a zabla hatása elől.       
A zablakarikák réz foglalatokban forognak el amelyek megvédik a zablatestet, növelik a termék élethosszát.       
Belső szájrész vastagsága: 18 mm
Nyelvet szabadon hagyó rész magassága: 30 mm
A Beris zablák belső szájrészei speciális kevert műanyagból készülnek, felületük rendkívül sima amelyek a lovak nagyon kedvelnek. Az extra sima felületnek köszönhetően puhán fekszenek a lovak szájában, könnyen gyakorolnak hatást akkor is ha a ló nem termel sok nyálat. Továbbá fokozza a nyáltermelést, így elősegíti a ló ellazulását. Kézzel készült német termék.</t>
  </si>
  <si>
    <t>A PRIME új lehetőséget biztosít a szársegítségek terén. AAz extra puha, anatómiailag formált belső szájrész egyenletesen oszlatja el a nyomást a ló nyelvén és a szájszegleteken. A zablagumik megakadályozzák a ló szájszegletének becsípődését, továbbá enyhe támasztékot nyújtanak a ló számára.
Belső szájrész vastagsága: 18 mm
Zablakarika átmérője: 7,5 cm
A Beris zablák belső szájrészei speciális kevert műanyagból készülnek, felületük rendkívül sima amelyek a lovak nagyon kedvelnek. Az extra sima felületnek köszönhetően puhán fekszenek a lovak szájában, könnyen gyakorolnak hatást akkor is ha a ló nem termel sok nyálat. Továbbá fokozza a nyáltermelést, így elősegíti a ló ellazulását. Kézzel készült német termék.</t>
  </si>
  <si>
    <t>Nyelvkerülős flexibilis szájrésszel ellátott csikózabla. Beris KONNEX zabla ötvözi a vékony szájrész pozitív tulajdonságait a nyelvkerülős zabláéval. Karcsú profiljával a KONNEX zabla rendkívül kényelmesen helyezkedik el a ló szájában, míg a beris nyelvkerülős zabla bőséges teret és mozgásszabadságot kínál a nyelvnek.Ennek a megformálásnak köszönhetően alkalmas alacsony szájpadlású lovaknak, telivérezett lovaknak vagy idősebb lovaknak amelyek fogai már más szögben állnak. Továbbá kiváló választás széles nyelvvel rendelkező lovakhoz és olyan lovakhoz amelyek nem kedvelik a ha a zabla a nyelvükre hat. Kifejezetten javasoljuk érzékeny nyelvű lovak számára, továbbá pörgős de érzékeny lovak számára.
A zablakarikák réz foglalatokban forognak el amelyek megvédik a zablatestet, növelik a termék élethosszát.
Belső szájrész vastagsága: 18 mm
Nyelvet szabadon hagyó rész magassága: 30 mm
A Beris zablák belső szájrészei speciális kevert műanyagból készülnek, felületük rendkívül sima amelyek a lovak nagyon kedvelnek. Az extra sima felületnek köszönhetően puhán fekszenek a lovak szájában, könnyen gyakorolnak hatást akkor is ha a ló nem termel sok nyálat. Továbbá fokozza a nyáltermelést, így elősegíti a ló ellazulását. Kézzel készült német termék.</t>
  </si>
  <si>
    <t>Nyelvkerülős merev szájrésszel ellátott csikózabla. Beris KONNEX zabla ötvözi a vékony szájrész pozitív tulajdonságait a nyelvkerülős zabláéval. Karcsú profiljával a KONNEX zabla rendkívül kényelmesen helyezkedik el a ló szájában, míg a beris nyelvkerülős zabla bőséges teret és mozgásszabadságot kínál a nyelvnek.Ennek a megformálásnak köszönhetően alkalmas alacsony szájpadlású lovaknak, telivérezett lovaknak vagy idősebb lovaknak amelyek fogai már más szögben állnak. Továbbá kiváló választás széles nyelvvel rendelkező lovakhoz és olyan lovakhoz amelyek nem kedvelik a ha a zabla a nyelvükre hat. Kifejezetten javasoljuk érzékeny nyelvű lovak számára, továbbá pörgős de érzékeny lovak számára.
A zablakarikák réz foglalatokban forognak el amelyek megvédik a zablatestet, növelik a termék élethosszát.
Belső szájrész vastagsága: 18 mm
Nyelvet szabadon hagyó rész magassága: 30 mm
A Beris zablák belső szájrészei speciális kevert műanyagból készülnek, felületük rendkívül sima amelyek a lovak nagyon kedvelnek. Az extra sima felületnek köszönhetően puhán fekszenek a lovak szájában, könnyen gyakorolnak hatást akkor is ha a ló nem termel sok nyálat. Továbbá fokozza a nyáltermelést, így elősegíti a ló ellazulását. Kézzel készült német termék.</t>
  </si>
  <si>
    <t>100 mm</t>
  </si>
  <si>
    <t>Rugalmas belső szájrészű egyenes csikózabla zablagumikkal. Kialakításának és 15mm vastagságú belső szájrészének köszönhetően megfelelő választás kis szájú lovaknak vagy póniknak.
Az elforgó zablakarikák fokozzák ennek a zablának a puhaságát, hiszen amint a lovas keze enged a karikák azonnal engedni tudnak.  A zablakarikák réz foglalatokban forognak el amelyek megvédik a zablatestet, növelik a termék élethosszát.
Belső szájrész vastagsága: 15 mm
Zablakarika átmérője: 6 cm
A Beris zablák belső szájrészei speciális kevert műanyagból készülnek, felületük rendkívül sima amelyek a lovak nagyon kedvelnek. Az extra sima felületnek köszönhetően puhán fekszenek a lovak szájában, könnyen gyakorolnak hatást akkor is ha a ló nem termel sok nyálat. Továbbá fokozza a nyáltermelést, így elősegíti a ló ellazulását. Kézzel készült német termék.</t>
  </si>
  <si>
    <t>110mm</t>
  </si>
  <si>
    <t>110 mm</t>
  </si>
  <si>
    <t>Merev belső szájrészű egyenes csikózabla zablagumikkal. Kialakításának és 15mm vastagságú belső szájrészének köszönhetően megfelelő választás kis szájú lovaknak vagy póniknak.
Az elforgó zablakarikák fokozzák ennek a zablának a puhaságát, hiszen amint a lovas keze enged a karikák azonnal engedni tudnak.  A zablakarikák réz foglalatokban forognak el amelyek megvédik a zablatestet, növelik a termék élethosszát.
Belső szájrész vastagsága: 15 mm
Zablakarika átmérője: 6 cm
A Beris zablák belső szájrészei speciális kevert műanyagból készülnek, felületük rendkívül sima amelyek a lovak nagyon kedvelnek. Az extra sima felületnek köszönhetően puhán fekszenek a lovak szájában, könnyen gyakorolnak hatást akkor is ha a ló nem termel sok nyálat. Továbbá fokozza a nyáltermelést, így elősegíti a ló ellazulását. Kézzel készült német termék.</t>
  </si>
  <si>
    <t>Rugalmas belső szájrészű egyenes csikózabla zablagumikkal. Kialakításának és 15mm vastagságú belső szájrészének köszönhetően megfelelő választás kis szájú lovaknak vagy póniknak.
Az elforgó zablakarikák fokozzák ennek a zablának a puhaságát, hiszen amint a lovas keze enged a karikák azonnal engedni tudnak.  A zablakarikák réz foglalatokban forognak el amelyek megvédik a zablatestet, növelik a termék élethosszát.
Belső szájrész vastagsága: 15 mm
Zablakarika átmérője: 7,5 cm
A Beris zablák belső szájrészei speciális kevert műanyagból készülnek, felületük rendkívül sima amelyek a lovak nagyon kedvelnek. Az extra sima felületnek köszönhetően puhán fekszenek a lovak szájában, könnyen gyakorolnak hatást akkor is ha a ló nem termel sok nyálat. Továbbá fokozza a nyáltermelést, így elősegíti a ló ellazulását. Kézzel készült német termék.</t>
  </si>
  <si>
    <t>Merev belső szájrészű egyenes csikózabla zablagumikkal. Kialakításának és 15mm vastagságú belső szájrészének köszönhetően megfelelő választás kis szájú lovaknak vagy póniknak.
Az elforgó zablakarikák fokozzák ennek a zablának a puhaságát, hiszen amint a lovas keze enged a karikák azonnal engedni tudnak.  A zablakarikák réz foglalatokban forognak el amelyek megvédik a zablatestet, növelik a termék élethosszát.
Belső szájrész vastagsága: 15 mm
Zablakarika átmérője: 7,5 cm
A Beris zablák belső szájrészei speciális kevert műanyagból készülnek, felületük rendkívül sima amelyek a lovak nagyon kedvelnek. Az extra sima felületnek köszönhetően puhán fekszenek a lovak szájában, könnyen gyakorolnak hatást akkor is ha a ló nem termel sok nyálat. Továbbá fokozza a nyáltermelést, így elősegíti a ló ellazulását. Kézzel készült német termék.</t>
  </si>
  <si>
    <t>Kifejezetten a kisebb szájú sportpónik, telivérek és sportlovak igényeire szabottan megalkotott, enyhén vékonyított belső szájrésszel ellátott rugalmas zabla.A Beris KONNEX zabla ötvözi a vékony szájrész pozitív tulajdonságait a nyelvkerülős zabláéval. Karcsú profiljával a KONNEX zabla rendkívül kényelmesen helyezkedik el a ló szájában, míg a beris nyelvkerülős zabla bőséges teret és mozgásszabadságot kínál a nyelvnek. Ennek a megformálásnak köszönhetően alkalmas alacsony szájpadlású lovaknak, telivérezett lovaknak vagy idősebb lovaknak amelyek fogai már más szögben állnak. Továbbá kiváló választás széles nyelvvel rendelkező lovakhoz és olyan lovakhoz amelyek nem kedvelik a ha a zabla a nyelvükre hat.
Belső szájrész vastagsága: 15 mm
Nyelvet szabadon hagyó rész magassága: 30 mm
A Beris zablák belső szájrészei speciális kevert műanyagból készülnek, felületük rendkívül sima amelyek a lovak nagyon kedvelnek. Az extra sima felületnek köszönhetően puhán fekszenek a lovak szájában, könnyen gyakorolnak hatást akkor is ha a ló nem termel sok nyálat. Továbbá fokozza a nyáltermelést, így elősegíti a ló ellazulását. Kézzel készült német termék.</t>
  </si>
  <si>
    <t>Kifejezetten a kisebb szájú sportpónik, telivérek és sportlovak igényeire szabottan megalkotott, enyhén vékonyított belső szájrésszel ellátott merev zabla. A Beris KONNEX zabla ötvözi a vékony szájrész pozitív tulajdonságait a nyelvkerülős zabláéval. Karcsú profiljával a KONNEX zabla rendkívül kényelmesen helyezkedik el a ló szájában, míg a beris nyelvkerülős zabla bőséges teret és mozgásszabadságot kínál a nyelvnek. Ennek a megformálásnak köszönhetően alkalmas alacsony szájpadlású lovaknak, telivérezett lovaknak vagy idősebb lovaknak amelyek fogai már más szögben állnak. Továbbá kiváló választás széles nyelvvel rendelkező lovakhoz és olyan lovakhoz amelyek nem kedvelik a ha a zabla a nyelvükre hat.
Belső szájrész vastagsága: 15 mm
Nyelvet szabadon hagyó rész magassága: 30 cm
A Beris zablák belső szájrészei speciális kevert műanyagból készülnek, felületük rendkívül sima amelyek a lovak nagyon kedvelnek. Az extra sima felületnek köszönhetően puhán fekszenek a lovak szájában, könnyen gyakorolnak hatást akkor is ha a ló nem termel sok nyálat. Továbbá fokozza a nyáltermelést, így elősegíti a ló ellazulását. Kézzel készült német termék.</t>
  </si>
  <si>
    <t>125mm</t>
  </si>
  <si>
    <t>125 mm</t>
  </si>
  <si>
    <t>Innovatív megformálású szimplán tört enyhén rugalmas Beris zabla amely széles érintkezési felületet biztosít, miközben enyhén meg van emelve. Ezek a zablák kiválóan illeszkednek a ló szájába. Speciális műanyag belső szájrésze sima és jól csúszik a ló szájában még akkor is, ha a ló nem termel elegendő nyálat, így nem okoz sérüléseket. 
A töréspont megformálása enyhén emelt amely tökéletesen követi a ló szájának anatómiáját.
Belső szájrész vastagsága: 18 mm
Zablakarikák átmérője: 7,5 cm
A Beris zablák belső szájrészei speciális kevert műanyagból készülnek, felületük rendkívül sima amelyek a lovak nagyon kedvelnek. Az extra sima felületnek köszönhetően puhán fekszenek a lovak szájában, könnyen gyakorolnak hatást akkor is ha a ló nem termel sok nyálat. Továbbá fokozza a nyáltermelést, így elősegíti a ló ellazulását. Kézzel készült német termék.</t>
  </si>
  <si>
    <t>135mm</t>
  </si>
  <si>
    <t>135 mm</t>
  </si>
  <si>
    <t>Innovatív megformálású szimplán tört enyhén rugalmas Beris zabla amely széles érintkezési felületet biztosít, miközben enyhén meg van emelve. Ezek a zablák kiválóan illeszkednek a ló szájába. Speciális műanyag belső szájrésze sima és jól csúszik a ló szájában még akkor is, ha a ló nem termel elegendő nyálat, így nem okoz sérüléseket. 
A töréspont megformálása enyhén emelt amely tökéletesen követi a ló szájának anatómiáját.
Belső szájrész vastagsága: 18 mm
Zablakarikák átmérője: 7,5 cm
A Beris zablák belső szájrészei speciális kevert műanyagból készülnek, felületük rendkívül sima amelyek a lovak nagyon kedvelnek. Az extra sima felületnek köszönhetően puhán fekszenek a lovak szájában, könnyen gyakorolnak hatást akkor is ha a ló nem termel sok nyálat. Továbbá fokozza a nyáltermelést, így elősegíti a ló ellazulását. Kézzel készült német termék.</t>
  </si>
  <si>
    <t>145mm</t>
  </si>
  <si>
    <t>145 mm</t>
  </si>
  <si>
    <t>Enyhén rugalmas belső szájrészű kétszertört Beris zabla. Innovatív megformálású zabla amely széles érintkezési felületet biztosít, miközben enyhén meg van emelve. Ezek a zablák kiválóan illeszkednek a ló szájába. Javasoljuk fiatal lovaknak, pörgős de érzékeny szájú lovakhoz. Amelyek nem kedvelik, vagy nem fogadják el a fém zablákat, továbbá ha enyhén, időnként ráfog a zablára. A zablakarikák réz foglalatokban forognak el amelyek megvédik a zablatestet, növelik a termék élethosszát.
Belső szájrész vastagsága: 18 mm
Zablakarika átmérője: 7,5 cm
A Beris zablák belső szájrészei speciális kevert műanyagból készülnek, felületük rendkívül sima amelyek a lovak nagyon kedvelnek. Az extra sima felületnek köszönhetően puhán fekszenek a lovak szájában, könnyen gyakorolnak hatást akkor is ha a ló nem termel sok nyálat. Továbbá fokozza a nyáltermelést, így elősegíti a ló ellazulását. Kézzel készült német termék.</t>
  </si>
  <si>
    <t>A Waldhausen által gyártott, anatómiailag kialakított Sweet Iron zablák  a ló szájához igazodnak.
A Sweet Iron kék acélból készül, nedvességgel érintkezve (levegőben) oxidálódni kezd, és édes barnás-szürke felületi rozsda képződik. Ez serkenti a lovak nyáltermelését, ezáltal az elengedettség elérését segíti. Az édes fém zablákat minden használat után szükséges szárazra törölni.
Vastagság: 16 mm 
Zablakarika átmérője: 7 cm</t>
  </si>
  <si>
    <t>Rugalmas belső szájrész. A lovak nagyon kedvelik a bőr zablákat. A bőr mint természetes anyag fokozza a nyáltermelést, így elősegíti a ló ellazulását. Megmunkálásának köszönhetően könnyen ehlyezhető a ló szájában. A bőr bevonat növényi-cserzett és kézzel varrt.  Használat előtt érdemes enyhén megvizezni a bőrt, hogy a legtökéletesebben felvegye a ló szájának formáját.
Az első használat előtt néhány órára étolajba kell áztatni. Ez bármikor megismételhetőt, ha a bőr száraznak tűnik. Minden használat előtt rövid időre tiszta vízbe kell áztatni, majd használat után alaposan meg kell tisztítani, mivel a nyál kimarja a bőrt.
A zabla vastagsága: széleken 20 mm, belül 12 mm
A karikák átmérője: 7,5 mm
Kézzel készült német termék.</t>
  </si>
  <si>
    <t>Merev belső szájrész. A lovak nagyon kedvelik a bőr zablákat. A bőr mint természetes anyag fokozza a nyáltermelést, így elősegíti a ló ellazulását. Megmunkálásának köszönhetően könnyen ehlyezhető a ló szájában. A bőr bevonat növényi-cserzett és kézzel varrt.  Használat előtt érdemes enyhén megvizezni a bőrt, hogy a legtökéletesebben felvegye a ló szájának formáját.
Az első használat előtt néhány órára étolajba kell áztatni. Ez bármikor megismételhetőt, ha a bőr száraznak tűnik. Minden használat előtt rövid időre tiszta vízbe kell áztatni, majd használat után alaposan meg kell tisztítani, mivel a nyál kimarja a bőrt.
A zabla vastagsága: széleken 20 mm, belül 12 mm
A karikák átmérője: 7,5 mm
Kézzel készült német termék.</t>
  </si>
  <si>
    <t>Kezdő lovasoknak tökéletes lovaglócsizma. Vízálló, könnyen kezelhető anyagból készült, robosztus és időjárásálló. 
Kopásálló Jersey béléssel rendelkezik, ami kényelmet ad a viselőnek. Lovaglóbarát sarokkal, és csúszásmentes talppal. 
Sarkantyútartóval és ELT logóval. 
Felső anyaga: egyéb anyag; bélés: 100% poliészter; külső talp: egyéb anyag</t>
  </si>
  <si>
    <t>Az ELT Comfort S időtlen lovaglócsizma, vízálló és könnyen kezelhető anyagból készült.
- vízálló és könnyen kezelhető anyagból készült
- robosztus és időjárásálló
- kopásálló
- puha, légáteresztő textil béléssel
- lovaglóbarát sarokkal
- csúszásgátló talppal
- sarkantyútartó
- ELT logó kitűzővel
H = hosszúság a térd hátsó részétől a talpig
W = a vádli legszélesebb pontja
Külső anyag: egyéb anyag ; bélés: 50% poliészter, 50% poliuretán ; külső talp: egyéb anyag</t>
  </si>
  <si>
    <t>A Portland lovaglócsizma tökéletes választás legyen szó versenyről vagy csak hétköznapi lovaglásról. Mindenki számára megfelelő választás puha anyagával és széles mérettartományával. Hosszú cipzár hátul a könnyű fel- és levétel érdekében, két rugalmas betéttel hátul a megfelelő illeszkedésért. Anatómiai illeszkedés a lóval való optimális érintkezés érdekében. 
Külső anyaga: textil ; Bélés: 100% poliészter ; Talp: egyéb anyag</t>
  </si>
  <si>
    <t>A Portland téli lovaglócsizma tökéletes választás legyen szó versenyről vagy csak hétköznapi lovaglásról. Mindenki számára megfelelő választás puha anyagával és széles mérettartományával. Hosszú cipzár hátul a könnyű fel- és levétel érdekében, két rugalmas betéttel hátul a megfelelő illeszkedésért. Belül puha polár anyaggal bélelve. Anatómiai illeszkedés a lóval való optimális érintkezés érdekében.
Külső anyaga: textil ; bélés: 100% poliészter ; talp: egyéb anyag</t>
  </si>
  <si>
    <t>A Portland Polo csizma mindenki tekintetét garantáltan meg fogja ragadni, bárhova is megy benne! Elegáns, fűzős megjelenés a csizma hossza mentén. Hosszú cipzár hátul a könnyű fel- és levétel érdekében, két rugalmas betéttel a cipzárnál a tökéletes illeszkedésért. Anatómiai illeszkedés a lóval való optimális érintkezés érdekében. 1 pár csillogó fekete és barna színű fűzővel szállítjuk. 
Külső anyaga: textil ; Bélés: 100% poliészter ; Talp: egyéb anyag</t>
  </si>
  <si>
    <t>Klasszikus thermocsizma vízlepergető, robusztus és időjárásálló anyagból. Kopásálló, meleg puha béléssel, csúszásmentes talppal. A szárszélesség állítható tépőzárral, fényvisszaverő csíkokkal és ELT logóval. 
Anyagösszetétel:
Szár anyaga: textil, Lábrész: egyéb anyag, Bélés: 100% poliészter, Talp: egyéb anyag</t>
  </si>
  <si>
    <t>Divatos, elegáns thermo lovaglócsizma.
- Vízlepergető, robusztus és időjárásálló anyagból
- Kopásálló, meleg polár béléssel
- Csúszásgátló gumis talppal
- Könnyen fel- vagy lehúzható a cipzárnak köszönhetően
Külső anyag: textil, kárpit: 100% poliuretán; Talp: egyéb anyagból</t>
  </si>
  <si>
    <t>Trendi téli cipő, vízálló anyagból.
- Tartós, meleg béléssel 
- Csúszásgátló talppal
Külső anyaga: egyéb anyag, bélés: 100% poliészter, talp: egyéb anyagból</t>
  </si>
  <si>
    <t>_x000D_
aszfalt szürke</t>
  </si>
  <si>
    <t>mélykék</t>
  </si>
  <si>
    <t>Szuper cuki mintával díszített, jó meleg téli thermocipő a Lucky Heart kollekcióból.
- Tartós külső anyagból
- Vízálló galószok
- Belül puha, polár anyagból 
- Csúszásmentes talp
- Könnyű fűzés
Külső anyag: 100% poliészter, talp: egyéb anyag</t>
  </si>
  <si>
    <t>ón</t>
  </si>
  <si>
    <t>Enyhén rugalmas belső szájrészű egyszertört Beris zabla. Innovatív megformálású zabla amely széles érintkezési felületet biztosít, miközben enyhén meg van emelve. Speciális műanyag belső szájrésze sima és jól csúszik a ló szájában még akkor is, ha a ló nem termel elegendő nyálat, így nem okoz sérüléseket. Egyszerre hat a ló szájszegletére alsó állkapcsára. A D zablakarikák nem csípik be a lószájszegletét, valamint a zablakarikák nagyobb felületen fekszenek fel, így enyhe támasztékot nyújtanak, segítik a fordulatok lovaglását és az egyenesre állítást.
A zablakarikák réz foglalatokban forognak el amelyek megvédik a zablatestet, növelik a termék élethosszát.
Belső szájrész vastagsága: 18 mm
A Beris zablák belső szájrészei speciális kevert műanyagból készülnek, felületük rendkívül sima amelyek a lovak nagyon kedvelnek. Az extra sima felületnek köszönhetően puhán fekszenek a lovak szájában, könnyen gyakorolnak hatást akkor is ha a ló nem termel sok nyálat. Továbbá fokozza a nyáltermelést, így elősegíti a ló ellazulását. Kézzel készült német termék.</t>
  </si>
  <si>
    <t>Enyhén rugalmas belső szájrészű kétszertört Beris zabla. Innovatív megformálású zabla amely széles érintkezési felületet biztosít, miközben enyhén meg van emelve. Speciális műanyag belső szájrésze sima és jól csúszik a ló szájában még akkor is, ha a ló nem termel elegendő nyálat, így nem okoz sérüléseket. Egyszerre hat a ló szájszegletére alsó állkapcsára. A D zablakarikák nem csípik be a lószájszegletét, valamint a zablakarikák nagyobb felületen fekszenek fel, így enyhe támasztékot nyújtanak, segítik a fordulatok lovaglását és az egyenesre állítást.
A zablakarikák réz foglalatokban forognak el amelyek megvédik a zablatestet, növelik a termék élethosszát.
Belső szájrész vastagsága: 18 mm
A Beris zablák belső szájrészei speciális kevert műanyagból készülnek, felületük rendkívül sima amelyek a lovak nagyon kedvelnek. Az extra sima felületnek köszönhetően puhán fekszenek a lovak szájában, könnyen gyakorolnak hatást akkor is ha a ló nem termel sok nyálat. Továbbá fokozza a nyáltermelést, így elősegíti a ló ellazulását. Kézzel készült német termék.</t>
  </si>
  <si>
    <t>Ez a rugalmas belső szájrészű D zabla puhán fekszik a ló nyelvén és hat a szájszegletekre.  Az enyhén ívelt zablatest puhán és mozdulatlanul fekszik a ló szájában. Ennek a megformálásnak köszönhetően kiválóan alkalmas fiatal vagy érzékeny szájú lovak lovaglásához.  A zablagumik megakadályozzák a ló szájszegletének kisebesedését. A zablakarikák mérete és súlya stabilizálja a zablát a ló szájában, továbbá enyhe támasztékot biztosít amely tulajdonságai miatt is kiváló választás fiatal lovak számára.
A zablakarikák réz foglalatokban forognak el amelyek megvédik a zablatestet, növelik a termék élethosszát. 
Belső szájrész vastagsága: 18 mm
A Beris zablák belső szájrészei speciális kevert műanyagból készülnek, felületük rendkívül sima amelyek a lovak nagyon kedvelnek. Az extra sima felületnek köszönhetően puhán fekszenek a lovak szájában, könnyen gyakorolnak hatást akkor is ha a ló nem termel sok nyálat. Továbbá fokozza a nyáltermelést, így elősegíti a ló ellazulását. Kézzel készült német termék.</t>
  </si>
  <si>
    <t>Ez a merev belső szájrészű D zabla puhán fekszik a ló nyelvén és hat a szájszegletekre.  Az enyhén ívelt zablatest puhán és mozdulatlanul fekszik a ló szájában. Ennek a megformálásnak köszönhetően kiválóan alkalmas fiatal vagy érzékeny szájú lovak lovaglásához.  A zablagumik megakadályozzák a ló szájszegletének kisebesedését. A zablakarikák mérete és súlya stabilizálja a zablát a ló szájában, továbbá enyhe támasztékot biztosít amely tulajdonságai miatt is kiváló választás fiatal lovak számára.
A zablakarikák réz foglalatokban forognak el amelyek megvédik a zablatestet, növelik a termék élethosszát. 
Belső szájrész vastagsága: 18 mm
A Beris zablák belső szájrészei speciális kevert műanyagból készülnek, felületük rendkívül sima amelyek a lovak nagyon kedvelnek. Az extra sima felületnek köszönhetően puhán fekszenek a lovak szájában, könnyen gyakorolnak hatást akkor is ha a ló nem termel sok nyálat. Továbbá fokozza a nyáltermelést, így elősegíti a ló ellazulását. Kézzel készült német termék.</t>
  </si>
  <si>
    <t>Rugalmas, nyelvkerülős belső szájrésszel ellátott D zabla. A szájrész közepe nem csak meg van emelve de kialakítását tekintve lapos is, így megfelelő teret hagy a ló nyelvének. Ezt a kialakítást sok ló nagyon kedveli és sokkal szívesebben fogadja el ezt a típusú zablát szemben egyéb zablákkal.
Kialakításának köszönhetően olyan lovak számára javasolt, amelyek lovaglás közben kidugják a nyelvüket vagy igyekeznek a nyelvük alá venni a zablát, valamint olyan lovak számára, melyek nem kedvelik a nyelvükre ható nyomást és a szársegítségekre csapkodni kezdik a fejüket és igyekeznek kitérni a zabla hatása elől vagy rázzák a fejüket.
A zablakarikák mérete és súlya stabilizálja a zablát a ló szájában, továbbá enyhe támasztékot biztosít amely tulajdonságai miatt is kiváló választás fiatal lovak számára.
A zablakarikák réz foglalatokban forognak el amelyek megvédik a zablatestet, növelik a termék élethosszát.
Belső szájrész vastagsága: 18 mm
Nyelvet szabadon hagyó rész magassága: 30 mm
A Beris zablák belső szájrészei speciális kevert műanyagból készülnek, felületük rendkívül sima amelyek a lovak nagyon kedvelnek. Az extra sima felületnek köszönhetően puhán fekszenek a lovak szájában, könnyen gyakorolnak hatást akkor is ha a ló nem termel sok nyálat. Továbbá fokozza a nyáltermelést, így elősegíti a ló ellazulását. Kézzel készült német termék.</t>
  </si>
  <si>
    <t>Rugalmas belső szájrésszel a szájszegletre puhán ható D zabla. Speciális oliven hatású zablakarikái nem csak puhán hatnak a szájszegletre, de nem is csípik be azokat és nem okoznak sérüléseket. A zablakarikák mérete és súlya stabilizálja a zablát a ló szájában, továbbá enyhe támasztékot biztosít amely tulajdonságai miatt is kiváló választás fiatal lovak számára.
A zablakarikák réz foglalatokban forognak el amelyek megvédik a zablatestet, növelik a termék élethosszát.
Belső szájrész vastagsága: 18 mm
A Beris zablák belső szájrészei speciális kevert műanyagból készülnek, felületük rendkívül sima amelyek a lovak nagyon kedvelnek. Az extra sima felületnek köszönhetően puhán fekszenek a lovak szájában, könnyen gyakorolnak hatást akkor is ha a ló nem termel sok nyálat. Továbbá fokozza a nyáltermelést, így elősegíti a ló ellazulását. Kézzel készült német termék.</t>
  </si>
  <si>
    <t>Enyhén ugalmas belső szájrésszel a szájszegletre puhán ható D zabla. Speciális oliven hatású zablakarikái nem csak puhán hatnak a szájszegletre, de nem is csípik be azokat és nem okoznak sérüléseket. A zablakarikák mérete és súlya stabilizálja a zablát a ló szájában, továbbá enyhe támasztékot biztosít amely tulajdonságai miatt is kiváló választás fiatal lovak számára.
A zablakarikák réz foglalatokban forognak el amelyek megvédik a zablatestet, növelik a termék élethosszát.
Belső szájrész vastagsága: 18 mm
A Beris zablák belső szájrészei speciális kevert műanyagból készülnek, felületük rendkívül sima amelyek a lovak nagyon kedvelnek. Az extra sima felületnek köszönhetően puhán fekszenek a lovak szájában, könnyen gyakorolnak hatást akkor is ha a ló nem termel sok nyálat. Továbbá fokozza a nyáltermelést, így elősegíti a ló ellazulását. Kézzel készült német termék.</t>
  </si>
  <si>
    <t>A PRIME új lehetőséget biztosít a szársegítségek terén. Az extra puha, anatómiailag formált belső szájrész egyenletesen oszlatja el a nyomást a ló nyelvén és a szájszegleteken. A zablagumik megakadályozzák a ló szájszegletének becsípődését, továbbá enyhe támasztékot nyújtanak a ló számára. A D zablakarikák stabilizálják a zabla fekvését a ló szájában és elősegítik a fordulatok lovaglását.  Ez a zabla kiváló választás a fiatal és még képzésük elején járó lovak számára.
Belső szájrész vastagsága: 18 mm
A Beris zablák belső szájrészei speciális kevert műanyagból készülnek, felületük rendkívül sima amelyek a lovak nagyon kedvelnek. Az extra sima felületnek köszönhetően puhán fekszenek a lovak szájában, könnyen gyakorolnak hatást akkor is ha a ló nem termel sok nyálat. Továbbá fokozza a nyáltermelést, így elősegíti a ló ellazulását. Kézzel készült német termék.</t>
  </si>
  <si>
    <t>A KONNEX zabla ötvözi a vékony szájrész pozitív tulajdonságait a nyelvkerülős zabláéval. Karcsú profiljával a KONNEX zabla rendkívül kényelmesen helyezkedik el a ló szájában, míg a beris nyelvkerülős zabla bőséges teret és mozgásszabadságot kínál a nyelvnek. 
Belső szájrész vastagsága: 18 mm
Nyelvet szabadon hagyó rész magassága: 30 mm
A Beris zablák belső szájrészei speciális kevert műanyagból készülnek, felületük rendkívül sima amelyek a lovak nagyon kedvelnek. Az extra sima felületnek köszönhetően puhán fekszenek a lovak szájában, könnyen gyakorolnak hatást akkor is ha a ló nem termel sok nyálat. Továbbá fokozza a nyáltermelést, így elősegíti a ló ellazulását. Kézzel készült német termék.</t>
  </si>
  <si>
    <t>A KONNEX zabla ötvözi a vékony szájrész pozitív tulajdonságait a nyelvkerülős zabláéval. Karcsú profiljával a KONNEX zabla rendkívül kényelmesen helyezkedik el a ló szájában, míg a beris nyelvkerülős zabla bőséges teret és mozgásszabadságot kínál a nyelvnek. Mivel a KONNEX zabla íve lényegesen szélesebb, a szájrész érintkezési felülete ismét lényegesen nagyobb. Ennek eredményeként a gyeplőnyomás nagyobb területre hat, és a ló nyelve védett.
A KONNEX zabla ideális azoknak a lovaknak, amelyeknek kevés hely van a szájban, illetve amelyek érzékenyek a szájüreg nyomására. Ez pálcás zabla nemcsak a szájban stabil és kényelmes, de oldalsó szegélyei is megakadályozzák az ajkak és a bőr becsípődését. A zabla jelentős oldalirányú támogatást és vezetést biztosít az oldalirányú forduláskor, ezért alkalmas fiatal, tapasztalatlan lovak számára. A D-karika emellett nyugodt és megfelelő gyeplővezetést tesz lehetővé.
Belső szájrész vastagsága: 18 mm
Nyelvet szabadon hagyó rész magassága: 30 mm
A Beris zablák belső szájrészei speciális kevert műanyagból készülnek, felületük rendkívül sima amelyek a lovak nagyon kedvelnek. Az extra sima felületnek köszönhetően puhán fekszenek a lovak szájában, könnyen gyakorolnak hatást akkor is ha a ló nem termel sok nyálat. Továbbá fokozza a nyáltermelést, így elősegíti a ló ellazulását. Kézzel készült német termék.</t>
  </si>
  <si>
    <t>Nyelvkerülős kialakítású flexibilis D zabla. A KONNEX zabla ötvözi a vékony szájrész pozitív tulajdonságait a nyelvkerülős zabláéval. Karcsú profiljával a KONNEX zabla rendkívül kényelmesen helyezkedik el a ló szájában, míg a beris nyelvkerülős zabla bőséges teret és mozgásszabadságot kínál a nyelvnek. Belső szájrésze a nyelv fölött nem csak meg van emelve, de enyhén vékonyított is, így kiválóan szabadon hagyja a ló nyelvét. Ennek a megformálásnak köszönhetően alkalmas alacsony szájpadlású lovaknak, telivérezett lovaknak vagy idősebb lovaknak amelyek fogai már más szögben állnak. Továbbá kiváló választás széles nyelvvel rendelkező lovakhoz és olyan lovakhoz amelyek nem kedvelik a ha a zabla a nyelvükre hat. A zablakarikák mérete és súlya stabilizálja a zablát a ló szájában, továbbá enyhe támasztékot biztosít amely tulajdonságai miatt kiváló választás fiatal lovak számára.
Belső szájrész vastagsága: 18 mm
Nyelvet szabadon hagyó rész magassága: 30 mm
A Beris zablák belső szájrészei speciális kevert műanyagból készülnek, felületük rendkívül sima amelyek a lovak nagyon kedvelnek. Az extra sima felületnek köszönhetően puhán fekszenek a lovak szájában, könnyen gyakorolnak hatást akkor is ha a ló nem termel sok nyálat. Továbbá fokozza a nyáltermelést, így elősegíti a ló ellazulását. Kézzel készült német termék.</t>
  </si>
  <si>
    <t>A D zablakarikák stabilizálják a zabla fekvését a ló szájában és elősegítik a fordulatok lovaglását. A Waldhausen által gyártott, anatómiailag kialakított Sweet Iron zablák  a ló szájához igazodnak. A Sweet Iron kék acélból készül, nedvességgel érintkezve (levegőben) oxidálódni kezd, és édes barnás-szürke felületi rozsda képződik. Ez serkenti a lovak nyáltermelését, ezáltal az elengedettség elérését segíti. Az édes fém zablákat minden használat után szükséges szárazra törölni.
Vastagság: 16 mm 
Zablakarika átmérője: 7,5 cm</t>
  </si>
  <si>
    <t>A D zablakarikák stabilizálják a zabla fekvését a ló szájában és elősegítik a fordulatok lovaglását. A Waldhausen által gyártott, anatómiailag kialakított Sweet Iron zablák  a ló szájához igazodnak. A Sweet Iron kék acélból készül, nedvességgel érintkezve (levegőben) oxidálódni kezd, és édes barnás-szürke felületi rozsda képződik. Ez serkenti a lovak nyáltermelését, ezáltal az elengedettség elérését segíti. Az édes fém zablákat minden használat után szükséges szárazra törölni.
Vastagság: 16 mm 
Zablakarika átmérője: 7 cm</t>
  </si>
  <si>
    <t>Időtlen klasszikus nyeregbetét optimális ár/teljesítmény aránnyal. Jó légáteresztő és izzadságelnyelő tulajdonságokkal. A 15 mm-es speciális hab eloszlatja a nyomást, és csillapítja az ütést. Az anatómiai szabás megakadályozza a nyeregpárna elcsúszását.
Külső anyag: 100% poliészter. Bélés: 100% poliészter. Habtöltet: 100% poliuretán</t>
  </si>
  <si>
    <t>Anatómiailag formázott nyeregbetét báránybőr párnával a nyereg pozícióban és a maron. A báránybőr biztosítja az optimális nyomáseloszlást, a gyors izzadtság felnyelést, és a jó hőmérséklet-egyensúlyt a ló hátán.
Waldhausen báránybőr termékek
Minden báránybőrből készült termék kiváló minőségű merinó báránygyapjúból készül, és gondos megmunkálás jellemzi őket. A valódi báránybőr kiváló tulajdonságokkal rendelkezik, amelyek különösen hatékonyak lovaglás közben. A báránybőr természetes stabilitása biztosítja például az optimális nyomáseloszlást és az ütéselnyelést, így elkerülhető a pontos nyomás és a kopáspontok kialakulása. Ezenkívül a juhgyapjú természete elősegíti a levegő keringését, és így természetesen kiváló hőmérséklet-egyensúlyt biztosít. Jó nedvszívó képességének köszönhetően a ló izzadsága azonnal felszívódik.
Anyaga: 65% poliészter, 35% pamut
Töltet: 100% poliészter
Bélés: 100% báránybőr</t>
  </si>
  <si>
    <t>Anatómiailag formázott nyeregbetét báránybőr párnával a nyereg pozícióban és a maron. A báránybőr biztosítja az optimális nyomáseloszlást, a gyors izzadtság felnyelést, és a jó hőmérséklet-egyensúlyt a ló hátán.
Waldhausen báránybőr termékek
Minden báránybőrből készült termék kiváló minőségű merinó báránygyapjúból készül, és gondos megmunkálás jellemzi őket. A valódi báránybőr kiváló tulajdonságokkal rendelkezik, amelyek különösen hatékonyak lovaglás közben. A báránybőr természetes stabilitása biztosítja például az optimális nyomáseloszlást és az ütéselnyelést, így elkerülhető a pontos nyomás és a kopáspontok kialakulása. Ezenkívül a juhgyapjú természete elősegíti a levegő keringését, és így természetesen kiváló hőmérséklet-egyensúlyt biztosít. Jó nedvszívó képességének köszönhetően a ló izzadsága azonnal felszívódik.
Anyaga: 65% poliészter, 35% pamut
Töltet: 100% poliészter
Bélés: 100% báránybőr</t>
  </si>
  <si>
    <t>Dressur</t>
  </si>
  <si>
    <t>Elegáns, minőségi nyeregbetét csillogó kövekkel. Ezek a csillogó kövek ezt a nyeregbetétet igazi szemet gyönyörködtetővé varázsolják. A funkcionális alsó rész optimális légáteresztést biztosít. A 8 mm-es hab és a 250 g/m² pamut biztosítja a legjobb nyomáseloszlást.
Külső anyag: 75% poliészter, 25% pamut. bélés: 100% poliészter
Töltet: bélés: 100% poliészter, hab: 100% poliuretán</t>
  </si>
  <si>
    <t>hamuszürke</t>
  </si>
  <si>
    <t>krétakék/ezüst</t>
  </si>
  <si>
    <t>fenyő zöld/ezüst</t>
  </si>
  <si>
    <t>Anatómiailag formázott nyeregalátét extra magas oldaltávolsággal. Az övhurkok tépőzárral nyithatók. A merevítés megakadályozza a gyors kopást. A 13 mm-es habszivacs optimális nyomáskiegyenlítést biztosít.
Külső anyag: 65% pamut, 35% poliészter. bélés: 65% pamut, 35% poliészter
Töltet: bélés: 100% poliészter, hab: 100% poliuretán</t>
  </si>
  <si>
    <t>szürke</t>
  </si>
  <si>
    <t>Anatómiailag formázott nyeregbetét gyönyörű színkombinációkban. A funkcionális alsó rész biztosítja az izzadság gyors felszívódását. A 15 mm-es hab első osztályú nyomáskiegyenlítést és ütéselnyelést biztosít.
Külső anyag: 100% poliészter ; bélés: 100% poliészter
Töltet: hab: 100% poliuretán</t>
  </si>
  <si>
    <t>Anatómiailag formázott nyeregtakaró virágos steppeléssel és dekoratív zsinórral. Alsó része izzadságelnyelő és légáteresztő anyagból készült. A 300 g/m² párnázat, és a 8 mm-es habszivacs kiváló nyomáseloszlást és ütéscsillapítást biztosít. Nyereg és heveder hurkok praktikus tépőzárral.
Külső anyag: 100% pamut ; bélés: 100% poliészter
Töltet: bélés: 100% poliészter, hab: 100% poliuretán</t>
  </si>
  <si>
    <t>Elegáns, kiváló minőségű nyeregalátét selyem megjelenésben. A funkcionális alsó rész optimális légáteresztést biztosít. 10 mm-es habszivacs és 200 g/m² párnázat biztosítja a legjobb nyomáseloszlást.
Külső anyag: 100% poliészter ; bélés: 100% poliészter.
Töltet: bélés: 100% poliészter, hab: 100% poliuretán</t>
  </si>
  <si>
    <t>éjkék/ezüst</t>
  </si>
  <si>
    <t>fekete/rózsa arany</t>
  </si>
  <si>
    <t>sötétkék/rózsa arany</t>
  </si>
  <si>
    <t>_x000D_
alpesi kék/ezüst</t>
  </si>
  <si>
    <t>Kiváló minőségű nyeregalátét egyik oldalán ezüst csillogó ló applikációval, kis szíves foltvarrással és rózsaszín zsinórral. Illeszkedik a Lucky Heart kollekciónkhoz. A 200 g/m²-es párnázat és a 10 mm-es speciális hab biztosítja az optimális nyomáseloszlást és ütéscsillapítást.
Külső anyag: 100% poliészter. bélés: 100% poliészter.
Töltet: bélés: 100% poliészter, hab: 100% poliuretán</t>
  </si>
  <si>
    <t>kőszürke</t>
  </si>
  <si>
    <t xml:space="preserve">Minőségi nyeregalátét, puha párnázással, valamint egy kis zseb a jutalomfalatok, papírzsebkendők stb. tárolására. A virágos foltvarrás, valamint egy zsinór és egy kis fémlemez teszi a nyeregalátétet szemet gyönyörködtetővé. A kompakt anatómiai vágás, valamint a 200 g/m²-es párnázás és a 10 mm-es hab biztosítja az optimális viselési kényelmet és a nyomáseloszlást. Illeszkedik a Modern Rosé kollekciónkhoz.
Külső anyag: 75% poliészter, 25% pamut ; bélés: 100% poliészter.
Bélés: 100% poliészter ; hab: 100% poliuretán </t>
  </si>
  <si>
    <t>éjkék/rózsa arany</t>
  </si>
  <si>
    <t>Elegáns, kiváló minőségű nyeregbetét virágos foltvarrással, selyem megjelenésben. A strasszos díszítés igazán szemet gyönyörködtetővé varázsolja a nyeregbetétet. A funkcionális alsó rész optimális légáteresztést biztosít. 10 mm-es habszivacs és 200 g/m² párnázás biztosítja az optimális nyomáseloszlást.
Külső anyag: 100% poliészter. bélés: 100% poliészter
Töltet: bélés: 100% poliészter, hab: 100% poliuretán</t>
  </si>
  <si>
    <t>gyöngyház</t>
  </si>
  <si>
    <t>Elegáns, minőségi nyeregalátét selyem megjelenésben. A kiegészítő hevedererősítés optimális védelmet biztosít. A funkcionális aljzat optimális légáteresztést biztosít. A 10 mm-es hab és a 200 g/m²-es párnázat optimális nyomáseloszlást biztosít. Rövid nyereghurokkal.
Külső anyag: 100% poliészter; bélés: 100% poliészter.
Töltet: bélés: 100% poliészter, hab: 100% poliuretán</t>
  </si>
  <si>
    <t>áfonya</t>
  </si>
  <si>
    <t>Kiváló minőségű nyeregalátét, a maron fekete műszőrme. A műszőrme könnyen eltávolítható tépőzárral. A fényes anyag, valamint a dupla zsinór szemet gyönyörködtetővé varázsolja a nyeregalátétet. Egy másik hangsúly az ezüst fém logó.
Egyetlen vagy osztott heveder hurokkal választható.
Külső anyag: 100% poliészter ; bélés: 100% poliészter.
Töltet: hab: 100% poliuretán</t>
  </si>
  <si>
    <t>krétakék</t>
  </si>
  <si>
    <t>Klasszikus nyeregalátét elegáns és szokatlan foltvarrással. Az övhurkok tépőzárral nyithatók. A bélés biztosítja az izzadtság jó felszívódását, a 280 g/m²-es párnázás és a 10 mm-es hab kiváló nyomáskiegyenlítést biztosít.
Választhat egyszerű vagy osztott harisnyakötő hurok közül.
Külső anyag: 75% poliészter, 25% pamut ; bélés: 100% poliészter
Töltet: bélés: 100% poliészter ; hab: 100% poliuretán</t>
  </si>
  <si>
    <t>éjkék/fehér</t>
  </si>
  <si>
    <t>fekete/fekete</t>
  </si>
  <si>
    <t>szürke/fekete</t>
  </si>
  <si>
    <t>alpesi kék</t>
  </si>
  <si>
    <t>hibiszkusz</t>
  </si>
  <si>
    <t>Fedezze fel a Waldhausen Nepal nyeregalátét, mely egy elegáns, kiváló minőségű nyeregalátét szemet gyönyörködtető fényes anyagból készült. Különlegessége a csillogó strassz szalag, mely két díszítő zsinór között húzódik, és a logó pedig egy ezüstszínű fémes lemezen finoman díszíti a nyeregalátét oldalát.
Illik a Nepal kollekciónkhoz.
Külső anyag: 100% poliészter ; bélés: 100% poliészter
Töltet: bélés: 100% poliészter, hab: 100% poliuretán</t>
  </si>
  <si>
    <t>Minőségi nyeregalátét szívecskés foltvarrással és ezüstösen csillogó zsinórral. Egy aranyos csillogó gyerekmotívum a befejező simítás. A 200g/m≤ párnázat és a 10 mm-es speciális hab biztosítja az optimális nyomáseloszlást és ütéscsillapítást.
Külső anyag: 100% poliészter, bélés: 100% poliészter ; hab: 100% poliuretán</t>
  </si>
  <si>
    <t>Elegáns, kiváló minőségű nyeregalátét virágos foltvarrással. A csillogó "W" logó teszi teljessé az elegáns megjelenést. A funkcionális alsó rész optimális légáteresztést biztosít.
Külső anyag: 100% poliészter ; bélés: 100% poliészter
Töltet: bélés: 100% poliészter, hab: 100% poliuretán</t>
  </si>
  <si>
    <t>A Breath nyeregalátét hálós anyagának köszönhetően maximális légáteresztést biztosít. A nyeregalátét háromszínű zsinórral és ezüst fémlemezzel van díszítve. 10 mm-es habszivacs és 300 g/m² párnázás biztosítja a legjobb nyomáseloszlást.
Külső anyag: 100% poliészter; bélés: 100% poliészter
Töltet: bélés: 100% poliészter, hab: 100% poliuretán</t>
  </si>
  <si>
    <t>Rozsdamentes acélból készült baucher zabla.     
Belső szájrész vastagsága: 16 mm
Zablakarikák átmérője: 5 cm</t>
  </si>
  <si>
    <t>Waldhausen kétszertört masszív, rozsdamentes acélból készült ovális zablatesttel ellátott baucher zabla. Minimális erőkarral rendelkezik. Javasoljuk puha szájú lovakhoz, fiatal lovak kiképzéséhez, illetve korrekciós zablának.     
Belső szájrész vastagsága: 16 mm
Zablakarikák átmérője: 5 cm</t>
  </si>
  <si>
    <t>Rugalmas belső szájrésszel ellátott háromkarikás zabla. Ez a zabla puhán fekszik a ló nyelvén és hat a szájszegletekre. A szársegítségek egyenletes nyomást gyakorolnak a ló nyelvére és az alsó állkapocsra, továbbá az erőkar mértéke a szárak kapcsolásával variálható. Az enyhén ívelt zablatest puhán és mozdulatlanul fekszik a ló szájában. A zablakarikák megakadályozzák a ló szájszegletének kisebesedését. A zablakarikák több állítási lehetőséget biztosítanak, használható egy vagy két szárral, továbbá összekötővel is. A zablakarikák réz foglalatokban forognak el amelyek megvédik a zablatestet, növelik a termék élethosszát.
Belső szájrész vastagsága: 18 mm
A Beris zablák belső szájrészei speciális kevert műanyagból készülnek, felületük rendkívül sima amelyek a lovak nagyon kedvelnek. Az extra sima felületnek köszönhetően puhán fekszenek a lovak szájában, könnyen gyakorolnak hatást akkor is ha a ló nem termel sok nyálat. Továbbá fokozza a nyáltermelést, így elősegíti a ló ellazulását. Kézzel készült német termék.</t>
  </si>
  <si>
    <t>Merev belső szájrésszel ellátott háromkarikás zabla. Ez a zabla puhán fekszik a ló nyelvén és hat a szájszegletekre. A szársegítségek egyenletes nyomást gyakorolnak a ló nyelvére és az alsó állkapocsra, továbbá az erőkar mértéke a szárak kapcsolásával variálható. Az enyhén ívelt zablatest puhán és mozdulatlanul fekszik a ló szájában. A zablakarikák megakadályozzák a ló szájszegletének kisebesedését. A zablakarikák több állítási lehetőséget biztosítanak, használható egy vagy két szárral, továbbá összekötővel is. A zablakarikák réz foglalatokban forognak el amelyek megvédik a zablatestet, növelik a termék élethosszát.
Belső szájrész vastagsága: 18 mm
A Beris zablák belső szájrészei speciális kevert műanyagból készülnek, felületük rendkívül sima amelyek a lovak nagyon kedvelnek. Az extra sima felületnek köszönhetően puhán fekszenek a lovak szájában, könnyen gyakorolnak hatást akkor is ha a ló nem termel sok nyálat. Továbbá fokozza a nyáltermelést, így elősegíti a ló ellazulását. Kézzel készült német termék.</t>
  </si>
  <si>
    <t>Rugalmas szájrésszel ellátott háromkarikás zabla. A zablatest a nyelv feletti területen kiszélesedik, így nagyobb felületen oszlatja el a nyomást a ló nyelvén. A lovak rendkívül kedvelik ezt a belső szájrészű zablát, puhán támaszkodnak rajta és elfogadják a szársegítségeket.
Amennyiben a ló felfeszül, ki akar térni a szársegítségek hatása alól, úgy a zabla szöge megváltozik és határozott nyomást fejt ki a ló szájában. Amint a ló újra visszapuhul és enged a zabla visszahelyezkedik az eredeti pozícióba.
A zablakarikák több állítási lehetőséget biztosítanak, használható egy vagy két szárral, továbbá összekötővel is.
A zablakarikák réz foglalatokban forognak el amelyek megvédik a zablatestet, növelik a termék élethosszát.
Belső szájrész vastagsága: 18 mm
Zablakarika átmérője: 7,5 cm
A Beris zablák belső szájrészei speciális kevert műanyagból készülnek, felületük rendkívül sima amelyek a lovak nagyon kedvelnek. Az extra sima felületnek köszönhetően puhán fekszenek a lovak szájában, könnyen gyakorolnak hatást akkor is ha a ló nem termel sok nyálat. Továbbá fokozza a nyáltermelést, így elősegíti a ló ellazulását. Kézzel készült német termék.</t>
  </si>
  <si>
    <t>Nyelvkerülős merev szájrésszel ellátott háromkarikás zabla a Beris kínálatából.Belső szájrésze a nyelv fölött nem csak meg van emelve, de enyhén vékonyított is, így kiválóan szabadon hagyja a ló nyelvét. Ennek a megformálásnak köszönhetően alkalmas alacsony szájpadlású lovaknak, telivérezett lovaknak vagy idősebb lovaknak amelyek fogai már más szögben állnak. Továbbá kiváló választás széles nyelvvel rendelkező lovakhoz és olyan lovakhoz amelyek nem kedvelik a ha a zabla a nyelvükre hat. A zablakarikák több állítási lehetőséget biztosítanak, használható egy- vagy két szárral továbbá összekötővel is. Javasoljuk érzékeny nyelvű lovak számára, továbbá pörgős de érzékeny lovak számára. A zablakarikák réz foglalatokban forognak el amelyek megvédik a zablatestet, növelik a termék élethosszát.
Belső szájrész vastagsága: 18 mm
Nyelvet szabadon hagyó rész magassága: 30 mm
A Beris zablák belső szájrészei speciális kevert műanyagból készülnek, felületük rendkívül sima amelyek a lovak nagyon kedvelnek. Az extra sima felületnek köszönhetően puhán fekszenek a lovak szájában, könnyen gyakorolnak hatást akkor is ha a ló nem termel sok nyálat. Továbbá fokozza a nyáltermelést, így elősegíti a ló ellazulását. Kézzel készült német termék.</t>
  </si>
  <si>
    <t>A PRIME új lehetőséget biztosít a szársegítségek terén. Az extra puha, anatómiailag formált belső szájrész egyenletesen oszlatja el a nyomást a ló nyelvén és a szájszegleteken. A zablagumik megakadályozzák a ló szájszegletének becsípődését, továbbá enyhe támasztékot nyújtanak a ló számára. A zablakarikák több állítási lehetőséget biztosítanak, használható egy- vagy két szárral továbbá összekötővel is. A zablakarikák réz foglalatokban forognak el amelyek megvédik a zablatestet, növelik a termék élethosszát.
Belső szájrész vastagsága: 18 mm
A Beris zablák belső szájrészei speciális kevert műanyagból készülnek, felületük rendkívül sima amelyek a lovak nagyon kedvelnek. Az extra sima felületnek köszönhetően puhán fekszenek a lovak szájában, könnyen gyakorolnak hatást akkor is ha a ló nem termel sok nyálat. Továbbá fokozza a nyáltermelést, így elősegíti a ló ellazulását. Kézzel készült német termék.</t>
  </si>
  <si>
    <t>Nyelvkerülős flexibilis szájrésszel ellátott háromkarikás zabla. Belső szájrésze a nyelv fölött nem csak meg van emelve, de enyhén vékonyított is, így kiválóan szabadon hagyja a ló nyelvét. Ennek a megformálásnak köszönhetően alkalmas alacsony szájpadlású lovaknak, telivérezett lovaknak vagy idősebb lovaknak amelyek fogai már más szögben állnak. Továbbá kiváló választás széles nyelvvel rendelkező lovakhoz és olyan lovakhoz amelyek nem kedvelik a ha a zabla a nyelvükre hat.  Javasoljuk érzékeny nyelvű lovak számára, továbbá pörgős de érzékeny lovak számára.
A zablakarikák több állítási lehetőséget biztosítanak, használható egy- vagy két szárral továbbá összekötővel is.
A zablakarikák réz foglalatokban forognak el amelyek megvédik a zablatestet, növelik a termék élethosszát.
Belső szájrész vastagsága: 18 mm
Nyelvet szabadon hagyó rész magassága: 30 mm
A Beris zablák belső szájrészei speciális kevert műanyagból készülnek, felületük rendkívül sima amelyek a lovak nagyon kedvelnek. Az extra sima felületnek köszönhetően puhán fekszenek a lovak szájában, könnyen gyakorolnak hatást akkor is ha a ló nem termel sok nyálat. Továbbá fokozza a nyáltermelést, így elősegíti a ló ellazulását. Kézzel készült német termék.</t>
  </si>
  <si>
    <t>Nyelvkerülős merev szájrésszel ellátott háromkarikás zabla. Belső szájrésze a nyelv fölött nem csak meg van emelve, de enyhén vékonyított is, így kiválóan szabadon hagyja a ló nyelvét. Ennek a megformálásnak köszönhetően alkalmas alacsony szájpadlású lovaknak, telivérezett lovaknak vagy idősebb lovaknak amelyek fogai már más szögben állnak. Továbbá kiváló választás széles nyelvvel rendelkező lovakhoz és olyan lovakhoz amelyek nem kedvelik a ha a zabla a nyelvükre hat.  Javasoljuk érzékeny nyelvű lovak számára, továbbá pörgős de érzékeny lovak számára.
A zablakarikák több állítási lehetőséget biztosítanak, használható egy- vagy két szárral továbbá összekötővel is.
A zablakarikák réz foglalatokban forognak el amelyek megvédik a zablatestet, növelik a termék élethosszát.
Belső szájrész vastagsága: 18 mm
Nyelvet szabadon hagyó rész magassága: 30 mm
A Beris zablák belső szájrészei speciális kevert műanyagból készülnek, felületük rendkívül sima amelyek a lovak nagyon kedvelnek. Az extra sima felületnek köszönhetően puhán fekszenek a lovak szájában, könnyen gyakorolnak hatást akkor is ha a ló nem termel sok nyálat. Továbbá fokozza a nyáltermelést, így elősegíti a ló ellazulását. Kézzel készült német termék.</t>
  </si>
  <si>
    <t>Enyhén rugalmas belső szájrészű szimplán tört zabla. Innovatív megformálású zabla amely széles érintkezési felületet biztosít, miközben enyhén meg van emelve. Ezek a zablák kiválóan illeszkednek a ló szájába. Speciális műanyag belső szájrésze sima és jól csúszik a ló szájában még akkor is, ha a ló nem termel elegendő nyálat, így nem okoz sérüléseket. A töréspont megformálása enyhén emelt amely tökéletesen követi a ló szájának anatómiáját Egyszerre hat a ló szájszegletére, tarkójára és alsó állkapcsára. Az erőkar mértéke annál nagyobb minél lejjebb kapcsoljuk a szárakat. Használható egy vagy két szárral valamint összekötővel is.
A zablakarikák réz foglalatokban forognak el amelyek megvédik a zablatestet, növelik a termék élethosszát.
Belső szájrész vastagsága: 18 mm
A Beris zablák belső szájrészei speciális kevert műanyagból készülnek, felületük rendkívül sima amelyek a lovak nagyon kedvelnek. Az extra sima felületnek köszönhetően puhán fekszenek a lovak szájában, könnyen gyakorolnak hatást akkor is ha a ló nem termel sok nyálat. Továbbá fokozza a nyáltermelést, így elősegíti a ló ellazulását. Kézzel készült német termék.</t>
  </si>
  <si>
    <t>Enyhén rugalmas belső szájrészű kétszertört zabla. Innovatív megformálású zabla amely széles érintkezési felületet biztosít, miközben enyhén meg van emelve. Ezek a zablák kiválóan illeszkednek a ló szájába. Speciális műanyag belső szájrésze sima és jól csúszik a ló szájában még akkor is, ha a ló nem termel elegendő nyálat, így nem okoz sérüléseket. A töréspont megformálása enyhén emelt amely tökéletesen követi a ló szájának anatómiáját Egyszerre hat a ló szájszegletére, tarkójára és alsó állkapcsára. Az erőkar mértéke annál nagyobb minél lejjebb kapcsoljuk a szárakat. Használható egy vagy két szárral valamint összekötővel is.
A zablakarikák réz foglalatokban forognak el amelyek megvédik a zablatestet, növelik a termék élethosszát.
Belső szájrész vastagsága: 18 mm
A Beris zablák belső szájrészei speciális kevert műanyagból készülnek, felületük rendkívül sima amelyek a lovak nagyon kedvelnek. Az extra sima felületnek köszönhetően puhán fekszenek a lovak szájában, könnyen gyakorolnak hatást akkor is ha a ló nem termel sok nyálat. Továbbá fokozza a nyáltermelést, így elősegíti a ló ellazulását. Kézzel készült német termék.</t>
  </si>
  <si>
    <t>Rugalmas belső szájrésszel ellátott zabla,mely puhán fekszik a ló nyelvén és hat a szájszegletekre. A szársegítségek egyenletes nyomást gyakorolnak a ló nyelvére és az alsó állkapocsra, továbbá a ló tarkójára. Az erőkar mértéke a szárak kapcsolásával variálható. Az enyhén ívelt zablatest puhán és mozdulatlanul fekszik a ló szájában. A zablakarikák megakadályozzák a ló szájszegletének kisebesedését. A kimblewick zablák több állítási lehetőséget kínálnak, megformálásuknak köszönhetően pedig tarkóhatással bírnak. Minél lejjebb csatoljuk a szárakat annál nagyobb az erőkar.
A zablakarikák réz foglalatokban forognak el amelyek megvédik a zablatestet, növelik a termék élethosszát.
Vastagsága: 18 mm
A Beris zablák belső szájrészei speciális kevert műanyagból készülnek, felületük rendkívül sima amelyek a lovak nagyon kedvelnek. Az extra sima felületnek köszönhetően puhán fekszenek a lovak szájában, könnyen gyakorolnak hatást akkor is ha a ló nem termel sok nyálat. Továbbá fokozza a nyáltermelést, így elősegíti a ló ellazulását. Kézzel készült német termék.</t>
  </si>
  <si>
    <t>Merev belső szájrésszel ellátott zabla,mely puhán fekszik a ló nyelvén és hat a szájszegletekre. A szársegítségek egyenletes nyomást gyakorolnak a ló nyelvére és az alsó állkapocsra, továbbá a ló tarkójára. Az erőkar mértéke a szárak kapcsolásával variálható. Az enyhén ívelt zablatest puhán és mozdulatlanul fekszik a ló szájában. A zablakarikák megakadályozzák a ló szájszegletének kisebesedését. A kimblewick zablák több állítási lehetőséget kínálnak, megformálásuknak köszönhetően pedig tarkóhatással bírnak. Minél lejjebb csatoljuk a szárakat annál nagyobb az erőkar.
A zablakarikák réz foglalatokban forognak el amelyek megvédik a zablatestet, növelik a termék élethosszát.
Vastagsága: 18 mm
A Beris zablák belső szájrészei speciális kevert műanyagból készülnek, felületük rendkívül sima amelyek a lovak nagyon kedvelnek. Az extra sima felületnek köszönhetően puhán fekszenek a lovak szájában, könnyen gyakorolnak hatást akkor is ha a ló nem termel sok nyálat. Továbbá fokozza a nyáltermelést, így elősegíti a ló ellazulását. Kézzel készült német termék.</t>
  </si>
  <si>
    <t>Merev belső szájrésszel ellátott zabla,mely puhán fekszik a ló nyelvén és hat a szájszegletekre. A szársegítségek egyenletes nyomást gyakorolnak a ló nyelvére és az alsó állkapocsra, továbbá a ló tarkójára. Az erőkar mértéke a szárak kapcsolásával variálható. Az enyhén ívelt zablatest puhán és mozdulatlanul fekszik a ló szájában. A zablakarikák megakadályozzák a ló szájszegletének kisebesedését. A kimblewick zablák több állítási lehetőséget kínálnak, megformálásuknak köszönhetően pedig tarkóhatással bírnak. Minél lejjebb csatoljuk a szárakat annál nagyobb az erőkar.
A zablakarikák réz foglalatokban forognak el amelyek megvédik a zablatestet, növelik a termék élethosszát.
Vastagsága: 18 mm
A ló érzékeny szájának védelme nagyon különleges feladat. A szivacsgyűrűtől a kidolgozott oldalpanelig: minden fémdarabot kézzel alakítanak ki, hegesztenek és fényesre políroznak.
A szájrész innovatív formája jobb befogadást is biztosít, és megkönnyíti a kommunikációt a ló és a lovas között. A beris  szájrészek élelmiszer-biztonságos műanyagból készülnek, olyan megmunkálású és felületkezeléssel, amely korábban páratlan volt a műanyag zablákban. Felületük különösen sima, és még a kevésbé nyálas lovak szájában is könnyedén siklanak. Gyakorlatilag minden ló szereti.</t>
  </si>
  <si>
    <t>Rugalmas pillangó szájrésszel ellátott zabla amely a nyelv feletti területen kiszélesedik, így nagyobb felületen oszlatja el a nyomást a ló nyelvén. A lovak rendkívül kedvelik ezt a belső szájrészű zablát, puhán támaszkodnak rajta és elfogadják a szársegítségeket. Amennyiben a ló felfeszül, ki akar térni a szársegítségek hatása alól, úgy a zabla szöge megváltozik és határozott nyomást fejt ki a ló szájában. Amint a ló újra visszapuhul és enged a zabla visszahelyezkedik az eredeti pozícióba. A kimblewick zablák több állítási lehetőséget kínálnak, megformálásuknak köszönhetően pedig tarkóhatással bírnak. Minél lejjebb csatoljuk a szárakat annál nagyobb az erőkar.
A zablakarikák réz foglalatokban forognak el amelyek megvédik a zablatestet, növelik a termék élethosszát.
Vastagsága: 18 mm
A Beris zablák belső szájrészei speciális kevert műanyagból készülnek, felületük rendkívül sima amelyek a lovak nagyon kedvelnek. Az extra sima felületnek köszönhetően puhán fekszenek a lovak szájában, könnyen gyakorolnak hatást akkor is ha a ló nem termel sok nyálat. Továbbá fokozza a nyáltermelést, így elősegíti a ló ellazulását. Kézzel készült német termék.</t>
  </si>
  <si>
    <t>Nyelvkerülős belső szájrészű flexibilis  zabla. Belső szájrésze a nyelv fölött nem csak meg van emelve, de enyhén vékonyított is, így kiválóan szabadon hagyja a ló nyelvét. Ennek a megformálásnak köszönhetően alkalmas alacsony szájpadlású lovaknak, telivérezett lovaknak vagy idősebb lovaknak amelyek fogai már más szögben állnak. Továbbá kiváló választás széles nyelvvel rendelkező lovakhoz és olyan lovakhoz amelyek nem kedvelik a ha a zabla a nyelvükre hat. A kimblewick zablák több állítási lehetőséget kínálnak, megformálásuknak köszönhetően pedig tarkóhatással bírnak. Minél lejjebb csatoljuk a szárakat annál nagyobb az erőkar.
A zablakarikák réz foglalatokban forognak el amelyek megvédik a zablatestet, növelik a termék élethosszát.
Vastagsága: 18 mm
Nyelvet szabadon hagyó rész magassága: 30 mm
A Beris zablák belső szájrészei speciális kevert műanyagból készülnek, felületük rendkívül sima amelyek a lovak nagyon kedvelnek. Az extra sima felületnek köszönhetően puhán fekszenek a lovak szájában, könnyen gyakorolnak hatást akkor is ha a ló nem termel sok nyálat. Továbbá fokozza a nyáltermelést, így elősegíti a ló ellazulását. Kézzel készült német termék.</t>
  </si>
  <si>
    <t>Nyelvkerülős belső szájrészű merev  zabla. Belső szájrésze a nyelv fölött nem csak meg van emelve, de enyhén vékonyított is, így kiválóan szabadon hagyja a ló nyelvét. Ennek a megformálásnak köszönhetően alkalmas alacsony szájpadlású lovaknak, telivérezett lovaknak vagy idősebb lovaknak amelyek fogai már más szögben állnak. Továbbá kiváló választás széles nyelvvel rendelkező lovakhoz és olyan lovakhoz amelyek nem kedvelik a ha a zabla a nyelvükre hat. A kimblewick zablák több állítási lehetőséget kínálnak, megformálásuknak köszönhetően pedig tarkóhatással bírnak. Minél lejjebb csatoljuk a szárakat annál nagyobb az erőkar.
A zablakarikák réz foglalatokban forognak el amelyek megvédik a zablatestet, növelik a termék élethosszát.
Vastagsága: 18 mm
Nyelvet szabadon hagyó rész magassága: 30 mm
A Beris zablák belső szájrészei speciális kevert műanyagból készülnek, felületük rendkívül sima amelyek a lovak nagyon kedvelnek. Az extra sima felületnek köszönhetően puhán fekszenek a lovak szájában, könnyen gyakorolnak hatást akkor is ha a ló nem termel sok nyálat. Továbbá fokozza a nyáltermelést, így elősegíti a ló ellazulását. Kézzel készült német termék.</t>
  </si>
  <si>
    <t>Nyelvkerülős belső szájrészű rugalmas zabla. Belső szájrésze a nyelv fölött nem csak meg van emelve, de enyhén vékonyított is, így kiválóan szabadon hagyja a ló nyelvét. Ennek a megformálásnak köszönhetően alkalmas alacsony szájpadlású lovaknak, telivérezett lovaknak vagy idősebb lovaknak amelyek fogai már más szögben állnak. Továbbá kiváló választás széles nyelvvel rendelkező lovakhoz és olyan lovakhoz amelyek nem kedvelik a ha a zabla a nyelvükre hat. A kimblewick zablák több állítási lehetőséget kínálnak, megformálásuknak köszönhetően pedig tarkóhatással bírnak. Minél lejjebb csatoljuk a szárakat annál nagyobb az erőkar.
A zablakarikák réz foglalatokban forognak el amelyek megvédik a zablatestet, növelik a termék élethosszát.
Vastagsága: 18 mm
Nyelvet szabadon hagyó rész magassága: 30 mm
A Beris zablák belső szájrészei speciális kevert műanyagból készülnek, felületük rendkívül sima amelyek a lovak nagyon kedvelnek. Az extra sima felületnek köszönhetően puhán fekszenek a lovak szájában, könnyen gyakorolnak hatást akkor is ha a ló nem termel sok nyálat. Továbbá fokozza a nyáltermelést, így elősegíti a ló ellazulását. Kézzel készült német termék.</t>
  </si>
  <si>
    <t>Nyelvkerülős belső szájrészű merev zabla. Belső szájrésze a nyelv fölött nem csak meg van emelve, de enyhén vékonyított is, így kiválóan szabadon hagyja a ló nyelvét. Ennek a megformálásnak köszönhetően alkalmas alacsony szájpadlású lovaknak, telivérezett lovaknak vagy idősebb lovaknak amelyek fogai már más szögben állnak. Továbbá kiváló választás széles nyelvvel rendelkező lovakhoz és olyan lovakhoz amelyek nem kedvelik a ha a zabla a nyelvükre hat. A kimblewick zablák több állítási lehetőséget kínálnak, megformálásuknak köszönhetően pedig tarkóhatással bírnak. Minél lejjebb csatoljuk a szárakat annál nagyobb az erőkar.
A zablakarikák réz foglalatokban forognak el amelyek megvédik a zablatestet, növelik a termék élethosszát.
Vastagsága: 18 mm
Nyelvet szabadon hagyó rész magassága: 30 mm
A Beris zablák belső szájrészei speciális kevert műanyagból készülnek, felületük rendkívül sima amelyek a lovak nagyon kedvelnek. Az extra sima felületnek köszönhetően puhán fekszenek a lovak szájában, könnyen gyakorolnak hatást akkor is ha a ló nem termel sok nyálat. Továbbá fokozza a nyáltermelést, így elősegíti a ló ellazulását. Kézzel készült német termék.</t>
  </si>
  <si>
    <t>Rugalmas egyenes belső szájrésszel ellátott zabla. Az anatómiailag kialakított zabla egyenletesen fekszik a nyelven és a zabla karikáin, és nagyobb teret és mozgásszabadságot kínál a nyelvnek. Egyenletes nyomás nehezedik az alsó állkapocsra és a nyelvre.A zablaguminak köszönhetően elkerülhető a szájszeglet becsíoődése. Ez a zabla kiváló választás pörgős, erős lovakhoz amelyek gyakran ráfognak a zablára, így ellenkezve a szársegítségek ellen
Vastagsága: 18 mm
A Beris zablák belső szájrészei speciális kevert műanyagból készülnek, felületük rendkívül sima amelyek a lovak nagyon kedvelnek. Az extra sima felületnek köszönhetően puhán fekszenek a lovak szájában, könnyen gyakorolnak hatást akkor is ha a ló nem termel sok nyálat. Továbbá fokozza a nyáltermelést, így elősegíti a ló ellazulását. Kézzel készült német termék.</t>
  </si>
  <si>
    <t>Merev egyenes belső szájrésszel ellátott zabla. Az anatómiailag kialakított zabla egyenletesen fekszik a nyelven és a zabla karikáin, és nagyobb teret és mozgásszabadságot kínál a nyelvnek. Egyenletes nyomás nehezedik az alsó állkapocsra és a nyelvre.A zablaguminak köszönhetően elkerülhető a szájszeglet becsíoődése. Ez a zabla kiváló választás pörgős, erős lovakhoz amelyek gyakran ráfognak a zablára, így ellenkezve a szársegítségek ellen
Vastagsága: 18 mm
A Beris zablák belső szájrészei speciális kevert műanyagból készülnek, felületük rendkívül sima amelyek a lovak nagyon kedvelnek. Az extra sima felületnek köszönhetően puhán fekszenek a lovak szájában, könnyen gyakorolnak hatást akkor is ha a ló nem termel sok nyálat. Továbbá fokozza a nyáltermelést, így elősegíti a ló ellazulását. Kézzel készült német termék.</t>
  </si>
  <si>
    <t>Rugalmas nyelvkerülő  belső szájrésszel ellátott zabla. A nyelvkerülős belső kialakítás szabadon hagyja a ló nyelvét és kiválóan idomul a ló szájának anatómiájához. Megfelelő választás a széles nyelvű lovak számára továbbá azon lovak számára amelyek nem kedvelik a nyelvükre ható nyomást. Egyenletes nyomás nehezedik az alsó állkapocsra és a nyelvre.A zablaguminak köszönhetően elkerülhető a szájszeglet becsíoődése. Ez a zabla kiváló választás pörgős, erős lovakhoz amelyek gyakran ráfognak a zablára, így ellenkezve a szársegítségek ellen
Vastagsága: 18 mm
Nyelvet szabadon hagyó rész magassága: 30 mm
A Beris zablák belső szájrészei speciális kevert műanyagból készülnek, felületük rendkívül sima amelyek a lovak nagyon kedvelnek. Az extra sima felületnek köszönhetően puhán fekszenek a lovak szájában, könnyen gyakorolnak hatást akkor is ha a ló nem termel sok nyálat. Továbbá fokozza a nyáltermelést, így elősegíti a ló ellazulását. Kézzel készült német termék.</t>
  </si>
  <si>
    <t>Merev nyelvkerülő  belső szájrésszel ellátott zabla. A nyelvkerülős belső kialakítás szabadon hagyja a ló nyelvét és kiválóan idomul a ló szájának anatómiájához. Megfelelő választás a széles nyelvű lovak számára továbbá azon lovak számára amelyek nem kedvelik a nyelvükre ható nyomást. Egyenletes nyomás nehezedik az alsó állkapocsra és a nyelvre.A zablaguminak köszönhetően elkerülhető a szájszeglet becsíoődése. Ez a zabla kiváló választás pörgős, erős lovakhoz amelyek gyakran ráfognak a zablára, így ellenkezve a szársegítségek ellen
Vastagsága: 18 mm
Nyelvet szabadon hagyó rész magassága: 30 mm
A Beris zablák belső szájrészei speciális kevert műanyagból készülnek, felületük rendkívül sima amelyek a lovak nagyon kedvelnek. Az extra sima felületnek köszönhetően puhán fekszenek a lovak szájában, könnyen gyakorolnak hatást akkor is ha a ló nem termel sok nyálat. Továbbá fokozza a nyáltermelést, így elősegíti a ló ellazulását. Kézzel készült német termék.</t>
  </si>
  <si>
    <t>Rugalmas belső szájrésszel ellátott egyenes zabla. Az anatómiailag kialakított zabla egyenletesen fekszik a nyelven és a zabla karikáin, és nagyobb teret és mozgásszabadságot kínál a nyelvnek. Egyenletes nyomás nehezedik az alsó állkapocsra és a nyelvre. Ez a kombinált zabla egyszerre hat a ló orrhátára, alsó állkapcsára és a tarkójára.A zablagumik megakadályozzák a szájszegletek becsípődését.  Az enyhén ívelt zablatest puhán és mozdulatlanul fekszik a ló szájában. Egy szárral használható, összekötő nem szükséges hozzá. 
Vastagsága: 18 mm
A beris zablák belső szájrészei speciális kevert műanyagból készülnek, felületük rendkívül sima amelyek a lovak nagyon kedvelnek. Az extra sima felületnek köszönhetően puhán fekszenek a lovak szájában, könnyen gyakorolnak hatást akkor is ha a ló nem termel sok nyálat. Továbbá fokozza a nyáltermelést, így elősegíti a ló ellazulását. Kézzel készült német termék.</t>
  </si>
  <si>
    <t>Rugalmas belső szájrésszel ellátott nyelvkerülős  zabla. Az anatómiailag kialakított zabla egyenletesen fekszik a nyelven és a zabla karikáin, és nagyobb teret és mozgásszabadságot kínál a nyelvnek. Egyenletes nyomás nehezedik az alsó állkapocsra és a nyelvre. Ez a kombinált zabla egyszerre hat a ló orrhátára, alsó állkapcsára és a tarkójára.A zablagumik megakadályozzák a szájszegletek becsípődését.  Az enyhén ívelt zablatest puhán és mozdulatlanul fekszik a ló szájában. Egy szárral használható, összekötő nem szükséges hozzá. 
Vastagsága: 18 mm
Nyelvet szabadon hagyó rész magassága: 30 mm
A beris zablák belső szájrészei speciális kevert műanyagból készülnek, felületük rendkívül sima amelyek a lovak nagyon kedvelnek. Az extra sima felületnek köszönhetően puhán fekszenek a lovak szájában, könnyen gyakorolnak hatást akkor is ha a ló nem termel sok nyálat. Továbbá fokozza a nyáltermelést, így elősegíti a ló ellazulását. Kézzel készült német termék.</t>
  </si>
  <si>
    <t>Merev belső szájrésszel ellátott nyelvkerülős zabla. Az anatómiailag kialakított zabla egyenletesen fekszik a nyelven és a zabla karikáin, és nagyobb teret és mozgásszabadságot kínál a nyelvnek. Egyenletes nyomás nehezedik az alsó állkapocsra és a nyelvre. Ez a kombinált zabla egyszerre hat a ló orrhátára, alsó állkapcsára és a tarkójára.A zablagumik megakadályozzák a szájszegletek becsípődését.  Az enyhén ívelt zablatest puhán és mozdulatlanul fekszik a ló szájában. Egy szárral használható, összekötő nem szükséges hozzá. 
Vastagsága: 18 mm
Nyelvet szabadon hagyó rész magassága: 30 mm
A beris zablák belső szájrészei speciális kevert műanyagból készülnek, felületük rendkívül sima amelyek a lovak nagyon kedvelnek. Az extra sima felületnek köszönhetően puhán fekszenek a lovak szájában, könnyen gyakorolnak hatást akkor is ha a ló nem termel sok nyálat. Továbbá fokozza a nyáltermelést, így elősegíti a ló ellazulását. Kézzel készült német termék.</t>
  </si>
  <si>
    <t>Merev belső szájrésszel ellátott egyenes zabla. Az anatómiailag kialakított zabla egyenletesen fekszik a nyelven és a zabla karikáin, és nagyobb teret és mozgásszabadságot kínál a nyelvnek. Egyenletes nyomás nehezedik az alsó állkapocsra és a nyelvre. Ez a kombinált zabla egyszerre hat a ló orrhátára, alsó állkapcsára és a tarkójára.A zablagumik megakadályozzák a szájszegletek becsípődését.  Az enyhén ívelt zablatest puhán és mozdulatlanul fekszik a ló szájában. Egy szárral használható, összekötő nem szükséges hozzá. 
Vastagsága: 18 mm
A beris zablák belső szájrészei speciális kevert műanyagból készülnek, felületük rendkívül sima amelyek a lovak nagyon kedvelnek. Az extra sima felületnek köszönhetően puhán fekszenek a lovak szájában, könnyen gyakorolnak hatást akkor is ha a ló nem termel sok nyálat. Továbbá fokozza a nyáltermelést, így elősegíti a ló ellazulását. Kézzel készült német termék.</t>
  </si>
  <si>
    <t>Merev belső szájrésszel ellátott nyelvkerülős  zabla. Az anatómiailag kialakított zabla egyenletesen fekszik a nyelven és a zabla karikáin, és nagyobb teret és mozgásszabadságot kínál a nyelvnek. Egyenletes nyomás nehezedik az alsó állkapocsra és a nyelvre. Ez a kombinált zabla egyszerre hat a ló orrhátára, alsó állkapcsára és a tarkójára.A zablagumik megakadályozzák a szájszegletek becsípődését.  Az enyhén ívelt zablatest puhán és mozdulatlanul fekszik a ló szájában. Egy szárral használható, összekötő nem szükséges hozzá. 
Vastagsága: 18 mm
Nyelvet szabadon hagyó rész magassága: 30 mm
A beris zablák belső szájrészei speciális kevert műanyagból készülnek, felületük rendkívül sima amelyek a lovak nagyon kedvelnek. Az extra sima felületnek köszönhetően puhán fekszenek a lovak szájában, könnyen gyakorolnak hatást akkor is ha a ló nem termel sok nyálat. Továbbá fokozza a nyáltermelést, így elősegíti a ló ellazulását. Kézzel készült német termék.</t>
  </si>
  <si>
    <t>A PRIME új lehetőséget biztosít a szársegítségek terén. Az extra puha, anatómiailag formált belső szájrész egyenletesen oszlatja el a nyomást a ló nyelvén és a szájszegleteken. A zablagumik megakadályozzák a ló szájszegletének becsípődését, továbbá enyhe támasztékot nyújtanak a ló számára. Az extra puha, anatómiailag formált belső szájrész egyenletesen oszlatja el a nyomást a ló nyelvén és a szájszegleteken.  Ez a kombinált zabla egyszerre hat a ló orrhátára, alsó állkapcsára és a tarkójára. Egy szárral használható, összekötő nem szükséges hozzá. 
Vastagsága: 18 mm
A beris zablák belső szájrészei speciális kevert műanyagból készülnek, felületük rendkívül sima amelyek a lovak nagyon kedvelnek. Az extra sima felületnek köszönhetően puhán fekszenek a lovak szájában, könnyen gyakorolnak hatást akkor is ha a ló nem termel sok nyálat. Továbbá fokozza a nyáltermelést, így elősegíti a ló ellazulását. Kézzel készült német termék.</t>
  </si>
  <si>
    <t>PON</t>
  </si>
  <si>
    <t>Ideális nyomáseloszlás és ütéselnyelés a ló hátizmainak védelme érdekében. A szellőzőnyílások optimális légáramlást biztosítanak.
Méret: 51 × 34 cm</t>
  </si>
  <si>
    <t>Ideális mindennapi használatra, és előnyös olyan helyzetekben, amikor a ló háta extrém hatásoknak van kitéve, mint például ugrás, trekking vagy tereplovaglás. A WINTEC Comfort Pad egyszerre nyújt kényelmet és ütéscsillapítást. 
- rendkívül elasztikus, ütéscsillapító, csúcstechnikai anyagból készült párna
- csúszásmentes, a helyén marad így nem mozdul el
- öntve, hogy tökéletesen illeszkedjen a nyeregcsatornába, lehetővé teszi a légáramlást
- megakadályozza a marok és a csigolyák túl nagy nyomását
- puha, ékes szegélyek a vállra történő egyenletes átmenethez
- a 70°C feletti hőmérsékleten történő mosás esetén tilos mosni, mivel károsítja a párna alakját
Vastagság: 1,5 cm</t>
  </si>
  <si>
    <t>Anatómiailag formált, valódi merinó gyapjúból készült nyeregemelő. A gyapjú nagyon jó ütéscsillapító, gyorsan elvezeti a nedvességet és mindig elegáns kiegészítője a lovassportnak.
Alkalmazás: maximum 30°C-on mosható, kímélő programmal és mosószerrel gépben is mosható!
A Waldhausen báránybőrből készült termékek kiváló minőségű merinó báránygyapjúból készülnek, és gondos megmunkálás jellemzi őket. A valódi báránybőr kiváló tulajdonságokkal rendelkezik, amelyek különösen hatékonyak lovaglás közben. A báránybőr természetes stabilitása biztosítja például az optimális nyomáseloszlást és az ütéselnyelést, így elkerülhető a pontos nyomás és a kopáspontok kialakulása. Ezenkívül a juhgyapjú természete elősegíti a levegő keringését, és így természetesen kiváló hőmérséklet-egyensúlyt biztosít. Jó nedvszívó képességének köszönhetően a ló izzadsága azonnal felszívódik.
Külső anyaga: 65% poliészter, 35% pamut; belső: 100% báránybőr; bélés: 100% poliészter</t>
  </si>
  <si>
    <t>Kiváló minőségű nyeregalátét szintetikus szőrmével. Jó nyomáskiegyenlítés a nyereg és a ló háta között. Tépőzáras csíkokkal a nyereghez való rögzítéshez.
Felső anyag: 65% poliészter, 35% pamut
Bélés: 100% poliészter</t>
  </si>
  <si>
    <t>fekete/natúr</t>
  </si>
  <si>
    <t>A tökéletes illeszkedés érdekében kifejlesztett nyeregemelő WINTEC nyergekhez.
- rendkívül elasztikus, ütéscsillapító, csúcstechnikai anyagból készült párna
- a helyén marad, nem mozdul el
- öntve, hogy tökéletesen illeszkedjen a nyeregcsatornába, lehetővé teszi a légáramlást
- megakadályozza a marok és a csigolyák túl nagy nyomását
- puha, ékes szegélyek a vállra történő egyenletes átmenethez
- a 70°C feletti hőmérsékleten történő mosás esetén tilos mosni, mivel károsítja a párna alakját
Vastagság: 1,5 cm; a magasított részen a vastagság: 3 cm</t>
  </si>
  <si>
    <t>Kiváló minőségű gyapjú kötések 380g/m²-es nem bolyhosodó gyapjúból, kis fémlemezzel.
Illik a Modern Rosé kollekciónkhoz.
Anyaga: 100% poliészter
Szélessége: 13 cm, hossza: kb. 300 cm</t>
  </si>
  <si>
    <t xml:space="preserve">Waldhausen Florence polár fásli a Waldhausen legújabb őszi/téli kollekciójából.
Elegáns, fodros mintával és arany szívű Waldhausen emblémával ellátva. Magas minőségű, 380 g/m² sűrűségű polár anyagból, extra erős tépőzárral készült. A szett teljessé tételéhez, válassza hozzá a Florence kötőféket és vezetőszárat, valamint fülvédőt és nyeregalátétet is! </t>
  </si>
  <si>
    <t xml:space="preserve">Waldhausen Florence polár fásli a Waldhausen legújabb őszi/téli kollekciójából.
Elegáns, fodros mintával és arany szívű Waldhausen emblémával ellátva. Magas minőségű, 380 g/m² sűrűségű polár anyagból, extra erős tépőzárral készült.
A szett teljessé tételéhez, válassza hozzá a Florence kötőféket és vezetőszárat, valamint fülvédőt és nyeregalátétet is! </t>
  </si>
  <si>
    <t>Kiváló minőségű és rugalmas kötés.
Anyaga: 100% poliészter
Szélesség: 10 cm, hossz: nyújtatlanul kb. 200 cm</t>
  </si>
  <si>
    <t xml:space="preserve">Habszivacssal párnázott kötszerpárnák tépőzárral a könnyű felhelyezésért. A belseje puha frottírszövet jó viselési kényelmet és kiváló klímakezelést biztosít.
Külső anyag: 100% pamut ; töltet: 100% poliészter
Tartalom: 4 db 45 x 35 cm </t>
  </si>
  <si>
    <t>3 m</t>
  </si>
  <si>
    <t>Stabil és szállító kötések kiváló minőségű kötött anyagból.
Anyaga: 100% poliakril
Szélesség: 10 cm, hossza: kb. 300 cm</t>
  </si>
  <si>
    <t>Kiváló minőségű 260 grammos polár anyagból készült pólókötés.
Anyaga: 100% poliészter
Szélesség: 6,5 cm; hosszúság: kb. 100 cm
Méret: Shetty</t>
  </si>
  <si>
    <t>Kiváló minőségű, 380 g/m²-es hullásgátló gyapjúból készült fásli. 4 darabos kiszerelésben.
Anyaga: 100% poliészter
Szélesség: 12 cm, hossza: kb. 300 cm
Waldhausen kötszeres táskával</t>
  </si>
  <si>
    <t>Szakadásálló és tartós táska a fáslik és ínvédők tiszta és rendezett tárolásához. Robosztus, 600 denier külső anyagból készült.  
- összesen hat rekesszel
- két fogantyúval
Mérete: 36 × 26 × 30 cm</t>
  </si>
  <si>
    <t>28x36 cm</t>
  </si>
  <si>
    <t>Légáteresztő 3D hálóval kombinált mesh anyagú fáslialátét tépőzáras rögzítővel az egyszerű és gyors rögzítés érdekében.
Párban szállítjuk (2 db).
Mérete (1 darab): 28 × 36 cm</t>
  </si>
  <si>
    <t>33x38 cm</t>
  </si>
  <si>
    <t>33x45 cm</t>
  </si>
  <si>
    <t>45x45 cm</t>
  </si>
  <si>
    <t>Vastagon párnázott és extra nagy fáslialátét.
Külső anyag: 90% poliészter, 10% pamut
Töltet: 100% poliészter
Első láb: 66 × 50 cm
Hátsó láb: 66 × 58 cm</t>
  </si>
  <si>
    <t>Istálló kamáslik a lábak védelmére. Négy tépőzárral rögzíthető a megfelelő illeszkedés érdekében, kivehető belső béléssel.
Anyaga: külső: 40% nylon, 36% poliészter, 24% pamut, 100% poliészter
30 °C-on mosható.
A csomag egy párt tartalmaz.</t>
  </si>
  <si>
    <t>Waldhausen istálló kamásliba való fáslialátét.
Felső rész anyaga: 40% nylon, 36% poliészter, 24% pamut
Párnázottság: 100% poliészter
30 °C-on mosható.
Mérete:
M-es méret: kb. 38 × 42 cm
L-es méret: kb. 43 × 50 cm</t>
  </si>
  <si>
    <t>Vastag, téli férfi lovaskabát az extra hideg napokra.
Sportosan elegáns megjelenést biztosít a lovasának. Egyenes szabással rendelkezik. Vízlepergető, szélálló, extra hőtartó képességének köszönhetően tökéletes választás a fázós lovasoknak.
- levehető kapucnival
- kétirányú cipzárral
- cipzáras zsebekkel - belső telefontartó és külső zsebek
- carbon logónyomat az elején
Anyaga: 100% poliészter ; bélés: 100% poliészter</t>
  </si>
  <si>
    <t>Fedezze fel a sportos eleganciát és a kényelmet ezzel a lenyűgöző sportkabáttal!
Az enyhén szabott fazonnak köszönhetően megfelelően illeszkedik a lovas alakjára. A kabát légáteresztő, szélálló és vízlepergető, így az időjárás semmilyen kihívást nem jelenthet a lovaglás során.
- enyhén alakhoz illeszkedő szabással 
- szélálló, vízlepergető
- cipzáras zsebekkel
- carbon logónyomat az elülső részen
Anyaga: elöl és hátul: 100% poliamid ; betétek: 92% poliészter, 8% elasztán ; bélés: 100% poliamid ; párnázás: 100% poliészter</t>
  </si>
  <si>
    <t>Igazán elegáns férfi softshell lovaglómellény a Waldhausen legújabb kollekciójából.
Kombinált, szélálló és vízlepergető, ugyanakkor mégis légáteresztő anyagának köszönhetően rendkívül modern mellény. Követi a lovas alakjának vonalát. Oldalán cipzáros zsebek találhatók.
- jól követi a test vonalát
- szélálló, vízálló és légáteresztő
- kétirányú cipzár
- alakot követő szabás
Anyaga: elöl és hátul: 100% poliamid ; betétek: 92% poliészter, 8% elasztán ; bélés: 100% poliamid ; párnázás: 100% poliészter</t>
  </si>
  <si>
    <t>Az ELT Michigan férfi lovas póló egy funkcionális és kényelmes választás minden férfi lovas számára, aki stílusosan és kényelmesen szeretne tevékenykedni a lovak körül, legyen szó lovaglásról vagy az istálló körüli munkáról. Ennek a pólónak a könnyed illeszkedése, lenge szabása gondoskodik arról, hogy maximális szabadságot érezzen a lovas a viselésekor.
- laza fazon
- légáteresztő anyagból
- carbon logónyomat az elején
Anyaga: 94% poliamid, 6% elasztán</t>
  </si>
  <si>
    <t>Sportos, funkcionális téli férfi lovaglókesztyű
- Szélálló, és vízlepergető anyagból készült
- Puha, melegítő bélés
- Tépőzáras
- Fényvisszaverő csík a kéz hátoldalán
- ELT logónyomat
- Reinerősítés
Anyaga: hát: 96% poliészter, 4% elasztán; tenyér: 51% poliamid, 49% poliuretán; bélés: 63% polipropilén, 37% poliészter</t>
  </si>
  <si>
    <t>Sportos, funkcionális téli férfi lovaglókesztyű
- Szélálló, és vízlepergető anyagból készült
- Puha, melegítő bélés
- Tépőzáras
- Fényvisszaverő csík a kéz hátoldalán
- ELT logónyomat
- Reinerősítés
Anyaga: hát: 96% poliészter, 4% elasztán; tenyér: 51% poliamid, 49% poliuretán ; bélés: 63% polipropilén, 37% poliészter</t>
  </si>
  <si>
    <t>Kiválóan tapadó telibőrös, sportos megjelenésű férfi lovaglónadrág.
- telibőrös ülés
- rugalmas lábmandzsettákkal
- ragasztott anyag: rendkívül rugalmas, mérettartó és puha belsővel rendelkezik
-  bi-elasztikus, légáteresztő anyagból
- kompressziós hatású
- az elején lévő zsebeken karbon szalagok találhatók
- gombos zsebek a hátoldalon
- mobiltelefon-tartóval ellátva
- ELT logónyomat karbon megjelenéssel elöl és hátul
Anyaga: kívül: 77% poliamid, 23% elasztán ; belső: 92% poliészter, 8% elasztán</t>
  </si>
  <si>
    <t>Kiválóan tapadó szilikon térdfolttal ellátott sportos megjelenésű férfi lovaglónadrág.
- szilikon térdfolttal
- kiváló tapadású
- extra rugalmas anyagból a maximális kényelemért
- légáteresztő és bi-elasztikus
- rugalmas láblezárásokkal
- kompressziós hatású
- rendkívül rugalmas, mérettartó és puha belsővel
- az elején levő zsebek karbon szalaggal díszített
- gombos zsebek a hátoldalon
Anyaga: kívül: 77% poliamid, 23% elasztán ; bélés: 92% poliészter, 8% elasztán</t>
  </si>
  <si>
    <t>Sportos férfi lovaglónadrág.
- szilikon üléspárnázattal
- rugalmas lábmandzsetták 
- ragasztott anyag: rendkívül rugalmas, mérettartó, légáteresztő és puha belsővel
- bi-elasztikus
- kompressziós hatás
- karbon szalaggal az elején
- füles zsebek gombbal a hátsó részen
- mobiltelefon-tartó zsebbel
- ELT logó nyomata karbon megjelenéssel elöl és hátul
Anyaga: kívül: 77% poliamid, 23% elasztán ; belső: 92% poliészter, 8% elasztán</t>
  </si>
  <si>
    <t>Klasszikus térdzokni puha pamutkeverékből és megerősített bolyhos talp rugalmas betéttel.
Legyen szó sportos megjelenésről vagy klasszikus gyémánt dizájnról – térdzokniink a lovaglás speciális követelményeihez igazodnak.
Anyaga: 72% pamut, 23% poliészter, 5% elasztán</t>
  </si>
  <si>
    <t>Klasszikus térdzokni, puha pamutkeverékből. Megerősített, bolyhos talp rugalmas betéttel. Első osztályú kényelem. 
Anyaga: 72% pamut, 23% poliészter, 5% elasztán</t>
  </si>
  <si>
    <t>L (43-46)</t>
  </si>
  <si>
    <t>Sportos lovaglózokni hőszabályzó funkcióval.
- anyagkeverék merinó gyapjúval
- légáteresztő
- antibakteriális, szagtalanító hatású
- nedvességszabályozó
- beépített, kötött ELT logó felirat
Anyaga: 70% gyapjú, 25% poliamid, 5% elasztán</t>
  </si>
  <si>
    <t>M (39-42)</t>
  </si>
  <si>
    <t>Extra puha és rugalmas anyagból készült futószár. Nagyon kényelmes a kézben, forgatható karabinerrel.
Anyaga: 100% poliészter
Hossza: kb. 8 m</t>
  </si>
  <si>
    <t>azúrkék</t>
  </si>
  <si>
    <t>Forgatható, varrott bőrszíj a karabiner felőli oldalon. Cserélhető karabinerrel.
A szíj anyaga:
belül: 100% polipropilén
kívül: 100% poliészter
Hossza: 7,7 méter</t>
  </si>
  <si>
    <t>Forgatható, varrott bőrszíj a karabiner felőli oldalon. Cserélhető karabinerrel.
A szíj anyaga:
belül: 100% polipropilén
kívül: 100% poliészter
Hossza: 7,7 méter</t>
  </si>
  <si>
    <t>ca. 8 m</t>
  </si>
  <si>
    <t>kb. 8 m</t>
  </si>
  <si>
    <t>Hevederből készült kihúzó zsinór. Kézszíjjal és cserélhető karabiner kampóval.
Szövedék anyaga:
belül: 100% polipropilén
kívül: 100% poliészter
Hosszúsága: kb. 8 m</t>
  </si>
  <si>
    <t xml:space="preserve">Extra puha és könnyen fogható futószár. Ugyanakkor nagyon kényelmes a kézben. Ha szükséges, a horog könnyen cserélhető, mert nem közvetlenül varrva, hanem áthurkolva van. Rosé veretekkel.
Hossza: kb. 8 méter </t>
  </si>
  <si>
    <t>A táska könnyen rögzíthető a derékszíjhoz vagy az övhöz egy klip segítségével. Egy kézzel nyitható és zárható a bepattanós rögzítésnek köszönhetően. Ideális lovakkal végzett földmunkákhoz vagy kutyakiképzéshez.
Mérete: 15 x 13 cm
Átmérője: 10,5 cm</t>
  </si>
  <si>
    <t>18 cm</t>
  </si>
  <si>
    <t>Futószárazó szakáll két karabinerrel és közepén D-gyűrűvel.
Anyaga: 100% poliamid</t>
  </si>
  <si>
    <t>25 cm</t>
  </si>
  <si>
    <t>Futószárazó szakáll két karabinerrel, közepén egy D-gyűrűvel.
Anyaga: 100% poliamid</t>
  </si>
  <si>
    <t>Futószárazó szakáll két karabinerrel, középen D-gyűrűvel. Rózsarany/rosegold színű fémkellékekkel.
Mérete: 25 cm</t>
  </si>
  <si>
    <t>Kiváló minőségű neoprén anyagból készült futószárazó heveder. A gyűrűk sokfélesége alkalmas a szárak egyéni beállítására, valamint a kettős futószárazásra is.
Hossz (PON): 160-180 cm (állítható méret)
Hossz (WB): 180-210 cm (állítható méret)</t>
  </si>
  <si>
    <t>Extra puha futószárazó heveder, mely magas fokú kényelmet biztosít a lónak. A kerülete mindkét görgős csat segítségével könnyen állítható. A gyűrűk sokfélesége alkalmas a szárak egyéni beállítására, valamint a kettős futószárazásra is.
Roségold/rózsarany fémkellékekkel. 
Használható hossz (PON): 150-185 cm
Használható hossz (WB): 180-225 cm</t>
  </si>
  <si>
    <t>15 mm vastag, párnázott és gyönyörűen steppelt futószárazó nyeregalátét.
Ütéscsillapító, légáteresztő, tartós és puha alátét, amely tépőzárral rögzíthető.
Anyaga: 65% poliészter, 35% pamut ; közbenső réteg: 100% poliészter
Mérete: WB: 117 cm ; PON:  91 cm</t>
  </si>
  <si>
    <t>Vastag memóriahabból készült nyeregalátét futószárazáshoz, amely a memóriahabnak köszönhetően tökéletesen illeszkedik a ló hátához és  a tépőzárak segítségével nem csúszik el a hátán.
Mérete: WB: 110 × 24 cm ; PON: 80 × 21 cm</t>
  </si>
  <si>
    <t>Ideális voltizs heveder minőségi bőrből. Erős fogantyúk és középső hevederek, mindkét oldalon hurkok, 3 az oldalsó reteszek rögzítéséhez, stb. 
Hosszúság (póni): 150-185 cm 
Hosszúság (full): 180-225 cm</t>
  </si>
  <si>
    <t>Minőségi bőrből készült voltizs heveder. 
Robusztus, kiváló minőségű bőrből készült, kopásálló gumibakkal ellátott bőrfogantyúk és lábtartók mindkét oldalon, 5 darab rejtett D-gyűrűvel. A hasi öv mindkét oldalon összeilleszthető. 
Mérete (WB): 1,97-2,40 m</t>
  </si>
  <si>
    <t>Tartós anyagból készült futószárazó heveder, puha polár anyaggal bélelve. 13 gyűrűvel mindkét oldalon állítható.
Szélesség: 10 cm
Használati hossz (PON): 1,75-2,00 m
Használati hossz (WB): 2,00-2,45 m</t>
  </si>
  <si>
    <t>Kiváló minőségű bőrből készült futószárazó heveder. A gyűrűk sokfélesége alkalmas a szárak egyéni beállítására, valamint a kettős futószárazásra is.
Használható hossz (WB méretben): 2,00 - 2,50 m</t>
  </si>
  <si>
    <t>Erős polipropilénből készült, lágyan párnázott teddy gyapjú bordázat. 12 gyűrűvel rendelkezik az egyéni kitöréshez.
Használható hossz:
SH: 1,10 - 1,65 m
PON: 1,75 - 2,10 m
WB: 2,00 - 2,50 m</t>
  </si>
  <si>
    <t>Shetty</t>
  </si>
  <si>
    <t>Ideális voltizs heveder szintetikus anyagból. Erős fogantyúk és középső hevederek, hurkok mindkét oldalon. Három gyűrű az oldalsó reteszek rögzítéséhez. Ideális boltozáshoz és kitöréshez. 
Használható hosszúság (póni): 1,60 - 2,10 m
Használható hossz (WB): 2,00 - 2,50 m</t>
  </si>
  <si>
    <t>Ideális voltizs heveder szintetikus anyagból. Erős fogantyúk és középső hevederek, hurkok mindkét oldalon. Három gyűrű az oldalsó reteszek rögzítéséhez. Ideális boltozáshoz és kitöréshez.
Használható hosszúság (póni): 1,60 - 2,10 m
Használható hossz (WB): 2,00 - 2,50 m</t>
  </si>
  <si>
    <t>SH</t>
  </si>
  <si>
    <t>Bőrborítású fogantyúval a biztonságos kifutáshoz gyerekekkel, optimális testkontaktus érdekében nyereg nélkül. Téglalap alakú gyűrűkkel, amelyekbe kengyelhevedereket lehet csatolni, hat gyűrűvel a segédgyeplő rögzítésére.
Használható hossz:
SH: 1,10 - 1,50 m
WB: 1,80 -2,40 m</t>
  </si>
  <si>
    <t>Bőrborítású fogantyúval a biztonságos kifutáshoz gyerekekkel, optimális testkontaktus érdekében nyereg nélkül. Téglalap alakú gyűrűkkel, amelyekbe kengyelhevedereket lehet csatolni, hat gyűrűvel a segédgyeplő rögzítésére. 
Használható hossz:
SH: 1,10 - 1,50 m
WB: 1,80 -2,40 m</t>
  </si>
  <si>
    <t>fekete/szürke</t>
  </si>
  <si>
    <t>fekete/rózsa vörös</t>
  </si>
  <si>
    <t>burgundi vörös/ezüst</t>
  </si>
  <si>
    <t>Az anatómiailag helyesen kialakított rugalmas szájrész egyenletesen fekszik a nyelven, és nagyobb teret és mozgásszabadságot biztosít a nyelvnek. Szársegítségeknél egyenletes nyomás nehezedik az alsó állkapocsra és a nyelvre. A zablakarikák használata megakadályozza a szájszegletek becsípődését, sérülését. Az enyhén ívelt rúddal ellátott szájrészek különösen gyengédek a szájhoz. A gag szíjaknak köszönhetően tarkó hatással bír. Kiválóan alkalmas korrekciós zablának is, elősegíti a ló feligazítását. Javasoljuk érzékeny szájú lovakhoz.
Belső szájrész vastagsága: 18 mm
A Beris zablák belső szájrészei speciális kevert műanyagból készülnek, felületük rendkívül sima amelyek a lovak nagyon kedvelnek. Az extra sima felületnek köszönhetően puhán fekszenek a lovak szájában, könnyen gyakorolnak hatást akkor is ha a ló nem termel sok nyálat. Továbbá fokozza a nyáltermelést, így elősegíti a ló ellazulását. Kézzel készült német termék.</t>
  </si>
  <si>
    <t>Az anatómiailag helyesen kialakított merev szájrész egyenletesen fekszik a nyelven, és nagyobb teret és mozgásszabadságot biztosít a nyelvnek. Szársegítségeknél egyenletes nyomás nehezedik az alsó állkapocsra és a nyelvre. A zablakarikák használata megakadályozza a szájszegletek becsípődését, sérülését. Az enyhén ívelt rúddal ellátott szájrészek különösen gyengédek a szájhoz. A gag szíjaknak köszönhetően tarkó hatással bír. Kiválóan alkalmas korrekciós zablának is, elősegíti a ló feligazítását. Javasoljuk érzékeny szájú lovakhoz.
Belső szájrész vastagsága: 18 mm
A Beris zablák belső szájrészei speciális kevert műanyagból készülnek, felületük rendkívül sima amelyek a lovak nagyon kedvelnek. Az extra sima felületnek köszönhetően puhán fekszenek a lovak szájában, könnyen gyakorolnak hatást akkor is ha a ló nem termel sok nyálat. Továbbá fokozza a nyáltermelést, így elősegíti a ló ellazulását. Kézzel készült német termék.</t>
  </si>
  <si>
    <t>Ez a nyelvkerülős flexibilis szájrésszel ellátott gag zabla speciális kialakítással rendelkezik, mely optimális teret biztosít a nyelvnek, és sok ló jobb relaxációval és fokozott rágási aktivitással reagál erre.Belső szájrésze a nyelv fölött nem csak meg van emelve, de enyhén vékonyított is, így kiválóan szabadon hagyja a ló nyelvét. Ennek a megformálásnak köszönhetően alkalmas alacsony szájpadlású lovaknak, telivérezett lovaknak vagy idősebb lovaknak amelyek fogai már más szögben állnak. Továbbá kiváló választás széles nyelvvel rendelkező lovakhoz és olyan lovakhoz amelyek nem kedvelik a ha a zabla a nyelvükre hat. A gag szíjaknak köszönhetően tarkó hatással bír. Kiválóan alkalmas korrekciós zablának is, elősegíti a ló feligazítását.
Belső szájrész vastagsága: 18 mm
Nyelvet szabadon hagyó rész magassága: 30 mm
A Beris zablák belső szájrészei speciális kevert műanyagból készülnek, felületük rendkívül sima amelyek a lovak nagyon kedvelnek. Az extra sima felületnek köszönhetően puhán fekszenek a lovak szájában, könnyen gyakorolnak hatást akkor is ha a ló nem termel sok nyálat. Továbbá fokozza a nyáltermelést, így elősegíti a ló ellazulását. Kézzel készült német termék.</t>
  </si>
  <si>
    <t>Ez a nyelvkerülős merev szájrésszel ellátott gag zabla speciális kialakítással rendelkezik, mely optimális teret biztosít a nyelvnek, és sok ló jobb relaxációval és fokozott rágási aktivitással reagál erre.Belső szájrésze a nyelv fölött nem csak meg van emelve, de enyhén vékonyított is, így kiválóan szabadon hagyja a ló nyelvét. Ennek a megformálásnak köszönhetően alkalmas alacsony szájpadlású lovaknak, telivérezett lovaknak vagy idősebb lovaknak amelyek fogai már más szögben állnak. Továbbá kiváló választás széles nyelvvel rendelkező lovakhoz és olyan lovakhoz amelyek nem kedvelik a ha a zabla a nyelvükre hat. A gag szíjaknak köszönhetően tarkó hatással bír. Kiválóan alkalmas korrekciós zablának is, elősegíti a ló feligazítását.
Belső szájrész vastagsága: 18 mm
Nyelvet szabadon hagyó rész magassága: 30 mm
A Beris zablák belső szájrészei speciális kevert műanyagból készülnek, felületük rendkívül sima amelyek a lovak nagyon kedvelnek. Az extra sima felületnek köszönhetően puhán fekszenek a lovak szájában, könnyen gyakorolnak hatást akkor is ha a ló nem termel sok nyálat. Továbbá fokozza a nyáltermelést, így elősegíti a ló ellazulását. Kézzel készült német termék.</t>
  </si>
  <si>
    <t>Az oliven zablakarikáknak köszönhetően a ló szájszegletére puhán ható gag zabla rugalmas belső szájrésszel. Az oliven zablakarikák továbbá megvédik a ló szájszegletét a becsípődéstől és a sérülések kialakulásától.
A gag szíjaknak köszönhetően a ló tarkójára is hatással tud lenni a lovas. Ez a zabla kiváló választás olyan lovaknak amelyek előszeretettel nehezednek bele a lovas kezébe, továbbá kiváló korrekciós zabla a ló feligazításához.
Belső szájrész vastagsága: 18 mm
A Beris zablák belső szájrészei speciális kevert műanyagból készülnek, felületük rendkívül sima amelyek a lovak nagyon kedvelnek. Az extra sima felületnek köszönhetően puhán fekszenek a lovak szájában, könnyen gyakorolnak hatást akkor is ha a ló nem termel sok nyálat. Továbbá fokozza a nyáltermelést, így elősegíti a ló ellazulását. Kézzel készült német termék.</t>
  </si>
  <si>
    <t>Az oliven zablakarikáknak köszönhetően a ló szájszegletére puhán ható gag zabla enyhén rugalmas belső szájrésszel. Az oliven zablakarikák továbbá megvédik a ló szájszegletét a becsípődéstől és a sérülések kialakulásától.
A gag szíjaknak köszönhetően a ló tarkójára is hatással tud lenni a lovas. Ez a zabla kiváló választás olyan lovaknak amelyek előszeretettel nehezednek bele a lovas kezébe, továbbá kiváló korrekciós zabla a ló feligazításához.
Belső szájrész vastagsága: 18 mm
A Beris zablák belső szájrészei speciális kevert műanyagból készülnek, felületük rendkívül sima amelyek a lovak nagyon kedvelnek. Az extra sima felületnek köszönhetően puhán fekszenek a lovak szájában, könnyen gyakorolnak hatást akkor is ha a ló nem termel sok nyálat. Továbbá fokozza a nyáltermelést, így elősegíti a ló ellazulását. Kézzel készült német termék.</t>
  </si>
  <si>
    <t>Az oliven zablakarikáknak köszönhetően a ló szájszegletére puhán ható gag zabla merev belső szájrésszel. Az oliven zablakarikák továbbá megvédik a ló szájszegletét a becsípődéstől és a sérülések kialakulásától.
A gag szíjaknak köszönhetően a ló tarkójára is hatással tud lenni a lovas. Ez a zabla kiváló választás olyan lovaknak amelyek előszeretettel nehezednek bele a lovas kezébe, továbbá kiváló korrekciós zabla a ló feligazításához.
Belső szájrész vastagsága: 18 mm
A Beris zablák belső szájrészei speciális kevert műanyagból készülnek, felületük rendkívül sima amelyek a lovak nagyon kedvelnek. Az extra sima felületnek köszönhetően puhán fekszenek a lovak szájában, könnyen gyakorolnak hatást akkor is ha a ló nem termel sok nyálat. Továbbá fokozza a nyáltermelést, így elősegíti a ló ellazulását. Kézzel készült német termék.</t>
  </si>
  <si>
    <t>A PRIME új lehetőséget biztosít a szársegítségek terén. Az extra puha, anatómiailag formált belső szájrész egyenletesen oszlatja el a nyomást a ló nyelvén és a szájszegleteken. A zablagumik megakadályozzák a ló szájszegletének becsípődését, továbbá enyhe támasztékot nyújtanak a ló számára. A gag szíjaknak köszönhetően a szárak hatására a zablatest enyhén elmozdul, így erősebb nyomást tud kifejteni.
Vastagsága: 18 mm
A ló érzékeny szájának védelme nagyon különleges feladat. A szivacsgyűrűtől a kidolgozott oldalpanelig: minden fémdarabot kézzel alakítanak ki, hegesztenek és fényesre políroznak.
A szájrész innovatív formája jobb befogadást is biztosít, és megkönnyíti a kommunikációt a ló és a lovas között. A beris  szájrészek élelmiszer-biztonságos műanyagból készülnek, olyan megmunkálású és felületkezeléssel, amely korábban páratlan volt a műanyag zablákban. Felületük különösen sima, és még a kevésbé nyálas lovak szájában is könnyedén siklanak. Gyakorlatilag minden ló szereti.</t>
  </si>
  <si>
    <t>gyermek L</t>
  </si>
  <si>
    <t>gyermek M</t>
  </si>
  <si>
    <t>gyermek S</t>
  </si>
  <si>
    <t>gyermek XL</t>
  </si>
  <si>
    <t>gyermek XS</t>
  </si>
  <si>
    <t>A SWING gerincvédők legújabb generációjának modellje, a P19 optimális kényelmet nyújt, miközben maximális védelmet biztosít a gerinc, a mellkas és a farokcsigolyák számára. A csúcstechnológiás hab biztosítja a versenyző számára a lehető legszabadabb mozgást. Egyéni méretbeállítása lehetővé teszi a lovas alakjára való szabást a deréknál található 4 és a vállaknál található 2 tépőzárnak köszönhetően.
A BETA 3-as szabvány és a jelenleg érvényes EN 13158-2018 EK-szabvány szerint tesztelték. 
4 réteg sűrűségű habszivaccsal:
A többrétegű felépítés puhává és rugalmassá teszi a gerincvédőt. A 4 réteg sűrűségű habszivacs átöleli a testet, és viselés közben még puhábbá és rugalmasabbá válnak.
További jellemzők:
- cipzárral a könnyebb fel- és levétel érdekében
- mosható és könnyen kezelhető
- különösen puha és rugalmas
- csak kézi mosás lehetséges!
A SWING gerincvédők védik a felsőtestet anélkül, hogy befolyásolnák a lovaglás élvezetét. A csúcstechnológiás anyagok használata biztosítja a maximális mozgásszabadságot.</t>
  </si>
  <si>
    <t>XS</t>
  </si>
  <si>
    <t>A SWING gerincvédők legújabb generációjának modellje, a P19 optimális kényelmet nyújt, miközben maximális védelmet biztosít a gerinc, mellkas és a farokcsigolyák számára. A csúcstechnológiás hab biztosítja a versenyző számára a lehető legszabadabb mozgást. Egyéni méretbeállítása lehetővé teszi a lovas alakjára való szabást a deréknál található 4 és a vállaknál található 2 tépőzárnak köszönhetően. köszönhetően.
A BETA 3-as szabvány és a jelenleg érvényes EN 13158-2018 EK-szabvány szerint tesztelték. 
4 réteg sűrűségű habszivaccsal:
A  többrétegű felépítés puhává és rugalmassá teszi a gerincvédőt. A 4 réteg sűrűségű habszivacs átöleli a testet, és viselés közben még puhábbá és rugalmasabbá válnak.
További jellemzők:
- cipzárral a könnyebb fel- és levétel érdekében
- mosható és könnyen kezelhető
- különösen puha és rugalmas
- csak kézi mosás lehetséges!
A SWING gerincvédők védik a testet anélkül, hogy befolyásolnák a lovaglás élvezetét. A csúcstechnológiás anyagok használata biztosítja a maximális mozgásszabadságot.</t>
  </si>
  <si>
    <t>gyermek XXS</t>
  </si>
  <si>
    <t>104/110</t>
  </si>
  <si>
    <t>Lucky Lou steppelt mellény a kis lovasoknak.
- könnyű, bélelt steppelt mellény Lucky Heart logóval
- légáteresztő anyag
- állógallér állvédővel a nyak védelme érdekében
- két oldalsó cipzáras zsebbel
- rugalmas tömített szegélyvég
Anyaga: 100% poliamid ; bélés: 100% poliészter ; töltet: 100% poliészter</t>
  </si>
  <si>
    <t>116/122</t>
  </si>
  <si>
    <t>128/134</t>
  </si>
  <si>
    <t>140/146</t>
  </si>
  <si>
    <t>152/158</t>
  </si>
  <si>
    <t>Lucky Liv steppelt kabát a kis lovasoknak.
- könnyű, bélelt steppelt kabát Lucky Heart logóval
- légáteresztő anyagból
- két oldalsó cipzáras zseb
- rugalmas csőszegéllyel
Anyaga: 100% poliamid ; bélés: 100% poliészter ; töltet: 100% poliészter</t>
  </si>
  <si>
    <t>Lucky Lily póló a kis lovasoknak.
- Lucky Heart logóval és kifordítható flitterekkel ellátott póló
- légáteresztő anyagból
Anyaga: 100% pamut</t>
  </si>
  <si>
    <t>Lucky Liz funkcionális hosszú ujjú ing a kis lovasoknak.
- Lucky Heart logóval ellátott funkcionális ing
- légáteresztő anyagból
Anyaga: 90% poliészter, 10% elasztán</t>
  </si>
  <si>
    <t>Lucky Lana polár kabát a kis lovasoknak.
- polár kabát Lucky Heart logóval
- két oldalsó cipzáras zsebbel
- cipzár szegéllyel
- rugalmas szegéllyel
Anyaga: 100% poliészter</t>
  </si>
  <si>
    <t>Lucky Lea kapucnis pulóver a kis lovasoknak.
- polár bélésű kapucnis pulóver
- légáteresztő, izzadtságelnyelő anyag
- bolyhos, melegítő belsővel
- két oldalsó cipzáras zsebbel
- bordázott mandzsetta csillogó csíkokkal
Anyaga: 70% pamut, 30% poliészter</t>
  </si>
  <si>
    <t>Könnyű lovaglókesztyű kiváló minőségű anyagból, amely puha és kellemes érzést nyújt a bőrnek. Légáteresztő anyagból. 
Belül szilikon nyomattal, csúszásgátló betéttel a gyeplő jobb tartása érdekében. 
A tetején tépőzárral, és ELT logóval. 
Anyaga: 100% pamut</t>
  </si>
  <si>
    <t>Kiváló minődégű, robusztus lovaglókesztyű. Velúr megjelenés, a hátulján tépőzárral, a tökéletes illeszkedés érdekében.
Anyaga: 50% poliuretán, 50% poliészter</t>
  </si>
  <si>
    <t>Az ELT lovaglókesztyűk kiváló minőségű anyagból készülnek, amely könnyű, puha és kellemes a bőr számára. Ezenkívül puha bélésük van, amely melegen tartja a hideg téli napokon. A kéz belső oldalára csúszásgátló betétek kerültek a gyeplő jobb tartása érdekében, a tetején pedig egy tépőzár található, kis ELT logóval. 
Anyaga: 100% pamut, bélés: 100% poliészter</t>
  </si>
  <si>
    <t>ELT Metropolitan gyermek lovaglókesztyű. Kiváló minőségű anyagból készültek, amely puha és könnyű, emelett jó szellőzést is biztosít, így a nyári meleg napokon is megőrizheti személyes kényelmét. A felső részen tépőzáras rögzítő került, rajta egy ELT logóval ellátott matrica.
Anyaga: 60% poliuretán, 40% nylon; betét: 83% poliamid, 17% elasztán</t>
  </si>
  <si>
    <t>Helyes mintával díszített ELT Metropolitan Heart lovaglókesztyű gyermekeknek.
Puha, könnyű és légáteresztő anyagból készült, bi-elasztikus kesztyű. A felső részen tépőzáras rögzítéssel, rajta egy ELT logóval ellátott matrica.
Anyaga: 60% poliuretán, 40% poliamid; rugalmas betét: 83% poliamid, 17% elasztán</t>
  </si>
  <si>
    <t>3-5</t>
  </si>
  <si>
    <t>ELT Lucky Dora lovaglókesztyű a kis lovasoknak.
- könnyű és funkcionális
- Lucky Heart mintával a kesztyű egészén
- rugalmas mandzsetta
- megerősített szárral
Anyaga: kívül: 83% poliamid, 17% elasztán ; belül: 60% poliuretán, 40% poliészter</t>
  </si>
  <si>
    <t>5-7</t>
  </si>
  <si>
    <t>7-9</t>
  </si>
  <si>
    <t>ELT Lucky Giselle gyapjú lovaglókesztyű Lucky Heart logó hímzéssel.
- belül bolyhos
- kötött mandzsetta
- rózsaszín vékony csíkkal a közepén
- megerősített szárral
Anyaga: 100% poliészter</t>
  </si>
  <si>
    <t>E·L·T Magic Grippy Trend praktikus lovaglókesztyű, vidám és színes. Univerzális méretben, kifejezetten gyermekeknek. 
Anyaga: 93% poliakril, 7% elasztán</t>
  </si>
  <si>
    <t>színes</t>
  </si>
  <si>
    <t>Gyermek teliszilikonos lovaglónadrág, bi-elasztikus, lélegző és puha pamut anyagból. Cipzáras zsebekkel az elején.
Anyaga: 95% pamut, 5% elasztán; betét: 60% poliamid, 40% poliuretán</t>
  </si>
  <si>
    <t>Tökéletes viselet a nyári időszakban. Szilikonos betéttel, sportos, dekoratív overlokk varratokkal. 
Könnyen karbantartható, bi-elasztikus anyagból készült, lélegző leggings. Puha, kényelmes, széles derékpánttal rendelkezik. A comb részen telefontartóval rendelkezik.
Mosható, rugalmas, normál derekú.
Anyaga: 90% poliészter, 10% elasztán</t>
  </si>
  <si>
    <t>Klasszikus gyermek lovaglónadrág az ELT kínálatából. 
- rugalmas, jól szellőző anyagból készült, kellemes a bőrnek
- gumizott derékrésszel
- elöl egy cipzáros zsebbel
- dekoratív ELT logóval ellátott hímzés az öv alatti részen
- mindennapi gyakorlatok során kényelmes viselet
Anyaga: 95% pamut, 5% elasztán</t>
  </si>
  <si>
    <t>éjkék/szürke</t>
  </si>
  <si>
    <t>Divatos teli szilikonos lovagló leggings az ELT kínálatából.
- teli szilikonos ülés
- légáteresztő, bi-elasztikus anyagból
- övhurkokkal
- szintetikus anyagból
- zseb mobiltelefon számára
- dekoratív strasszból készült ELT logóval
Javasolt egy számmal kisebbet rendelni.
Anyaga: 90% poliészter, 10% elasztán</t>
  </si>
  <si>
    <t>Divatos lovaglónadrág az ELT legújabb 2023-as őszi/téli kollekciójából.
- teliszilikonos betéttel rendelkezik, amely megfelelő tapadást biztosít a lovasnak
- a bokánál rugalmas betéttel van ellátva, így könnyen le- vagy felvehető
- légáteresztő, bi-elasztikus anyagból készült
- a combnál telefontartó zsebbel
- a deréknél zsebkendő és kulcstartó zsebbel rendelkezik
- dekoratív flitterekkel és szilikon nyomattal készült feliratokkal
- kiváló minőségű ELT fém címkével 
Anyaga: 62% poliészter, 33% viszkóz, 5% elasztán</t>
  </si>
  <si>
    <t>Divatos Milla termikus lovaglónadrág.
- szilikon üléspárnázattal
- bi-elasztikus és légáteresztő anyagból
- belül érdes
- szintetikus
- thermo minőség
- két mobiltelefon-tartó zseb fényes szilikon nyomattal
- hátsó derékrészen fényes szilikon nyomattal és ELT logóval
Thermo Knit T-5214: 68% poliamid, 32% elasztán
A termikus kötött, érdes belsővel rendelkezik, amely kellemes meleget biztosít. Anyaga légáteresztő és rendkívül rugalmas, ami azt jelenti, hogy tökéletesen illeszkedik az alakhoz. 
Anyaga: 68% poliamid, 32% elasztán</t>
  </si>
  <si>
    <t>Thermo lovaglóleggings dekoratív csillogó mandzsettával a kis lovasoknak.
- rugalmas derékrész csillogó betéttel
- szilikon üléspárnázattal
- bi-elasztikus és légáteresztő
- termikus anyagból
- két mobiltelefon-tartó zsebbel, csillogó szegélyszalaggal és szilikon nyomattal
- csillogó logó nyomattal az elején
Anyaga: 86% poliészter, 14% elasztán</t>
  </si>
  <si>
    <t>Lovaglóleggings dekoratív csillogó mandzsettával.
- rugalmas derékrész csillogó betéttel és mandzsettával
- szilikon üléspárnázattal
- bi-elasztikus és légáteresztő anyagból
- két mobiltelefon-tartó zsebbel, csillogó szegélyszalaggal és szilikon nyomattal
- csillogó logó nyomattal az elején
Anyaga: 90% poliészter, 10% elasztán</t>
  </si>
  <si>
    <t>Farmer lovaglóleggings mandzsettával a kis lovasoknak.
- madzag a derékrészen a megfelelő szélesség beállításához
- szilikon üléspárnázattal
- bi-elasztikus és légáteresztő anyagból
- két zseb az elején kontrasztos varrással
- két hamis zseb a fenéknél dekoratív strasszokkal
- csillogó és hímzett logó az elején
Anyaga: 58% pamut, 30% poliészter, 12% elasztán</t>
  </si>
  <si>
    <t xml:space="preserve">Nagyon jó minőségű lovagló leggings rugalmas és jó légáteresztő anyagból. Ezenkívül vízlepergető és szélálló.
Magas derékkal és szilikon csúszásgátló markolattal a maximális tapadás érdekében. Két hálós zsebbel rendelkezik egy mobiltelefon számára. A leggingseket a derékban és a lábakon kontrasztos szín teszi különlegessé. Fekete, nem túl feltűnő ELT logóval.
Övhurkokkal.
Anyaga: 90% poliészter, 10% spandex </t>
  </si>
  <si>
    <t>fekete/rózsaszín</t>
  </si>
  <si>
    <t>mélykék/alpesi kék</t>
  </si>
  <si>
    <t>27-30</t>
  </si>
  <si>
    <t>Szívecske mintás, kontrasztos színekkel kombinált szuperaranyos térdzokni a Lucky Heart kollekcióból. Glitteres díszítéssel.
Egy csomagban 3 pár zokni található.
Anyaga: 80% poliamid, 17% polipropilén, 3% elasztán</t>
  </si>
  <si>
    <t>rózsa vörös/menta/éjkék</t>
  </si>
  <si>
    <t>31-34</t>
  </si>
  <si>
    <t>35-38</t>
  </si>
  <si>
    <t>ONE</t>
  </si>
  <si>
    <t>Hangulatos, gyapjúból készült fejpánt és/vagy körsál Lucky Heart mintával. 
- belül bolyhos
- Lucky Heart mintával a kesztyű egészén
- rózsapiros szegéllyel
Anyaga: 100% poliészter</t>
  </si>
  <si>
    <t xml:space="preserve">Támogatja a légzőrendszert, testtartás és táplálkozás okozta légzési problémák esetén.
A benne található gyógynövények, mint az ánizs, csalán, echinacea, zsálya, bordás útifű vagy kakukkfű.
100%-ban természetes, ezért pozitív hatással lehetnek a légzőrendszerre és a hörgőrendszerre. Nyugtató és köptető hatása lehet, enyhíti a légúti problémákat.
Etetési útmutató:
Nagy lovak (600 kg testtömeg): 50 g naponta
Kis lovak: 30 g naponta
Adja be a takarmányadaggal, szükség esetén megnedvesítve. A húslével is főzhető és az ételhez adható.
Etetési idő: legalább 20 nap, szükség esetén egész évben adható.
Összetevők: csalánfű, kakukkfű, édeskömény, gyümölcsök, lucfenyő tűk, mályvacukor, édesgyökér, bordafű, útifű, echinacea, ánizs, szentjánoskenyér liszt, izlandi zuzmó, zsályalevelek, calamus gyökér, hársfavirág
Analitikai összetételek: nyersfehérje 10,90%; nyersrost 25,50%; nyers olajok és zsírok 2,60%; nyershamu 10,20%
Kérjük, vegye figyelembe az FN jelenlegi doppingellenes irányelveit (ADMR).
Tartalom: 1 kg
</t>
  </si>
  <si>
    <t>1 l</t>
  </si>
  <si>
    <t>Nyugtató hatású, enyhíti a légzési problémákat és fellazítja a nyákot.
A benne található gyógynövények, mint az ánizs, csalán, echinacea, zsálya, bordás útifű vagy kakukkfű, 100%-ban természetesek,  ezért pozitív hatással lehetnek a légzőrendszerre és a hörgőrendszerre.
Etetési útmutató:
Nagy lovak (600 kg testtömeg): naponta kétszer 40 ml az abrakra locsolva
(Használat előtt felrázandó!)
Összetevők: dextróz, invertcukor, 1,2 propándiol
Analitikai összetétel: nyersfehérje 0%; nyers olajok 0,4%; nyershamu 0,2%; nyerrost 0,1%; nátrium 0,06%; nedvesség 69%
Adalékok kilogrammonként (technológiai adalékok): ízesítőszerek keveréke (kakukkfű, gesztenye, kamilla, édeskömény, ánizs kivonat) 100 000 mg; eper aroma 100 mg
Az elemzési értékek a természetes termékeknél szokásos ingadozásoknak vannak kitéve. Tárolja a takarmányt hűvös, száraz helyen, közvetlen napfénytől védve.
Felbontás után gyorsan fel kell használni. Gyermekek elől távol tartandó.
Kérjük, vegye figyelembe az FN jelenlegi doppingellenes irányelveit (ADMR).
Tartalom: 1 liter</t>
  </si>
  <si>
    <t>A Pharmakas® Lekkerwürfel ínyenckockák egészséges jutalomfalatok az állatok és az emberek közötti kölcsönös bizalom megerősítéséért.
Csak valódi gyümölcsöket, gondosan válogatott, a legjobb minőségű alapanyagokat, fontos vitaminokat és ásványi anyagokat, valamint kiváló minőségű nyomelemeket és sok rostot tartalmaznak. Az aromák és színezékek használatát szándékosan kerüljük.
Természetesen az ínyenckockák állati eredetű összetevőktől mentesek. A Pharmakas® Lekkerwürfel ínyenckockák a természetes rágást is elősegítik. Az összetett gyártási folyamat biztosítja, hogy a jutalomfalatok ropogósak és frissek maradjanak, így a lovak még kényelmesebben haraphatnak és rághatnak. A lovak szerelmesei évtizedek óta bíznak ebben az egészséges jutalomban!
Összetevők: búza takarmányliszt; puffasztott kukorica; almatörköly; kalcium-karbonát; nátrium-klorid; burgonyakeményítő; 6% almatörköly
Analitikai összetevők: nyersfehérje 12,2%; nyers olajok és zsírok 2,9%; nyersrost 2,6%; nyershamu 9,2%; kalcium 1,50%; foszfor 0,29%; nátrium 0,67%
Technológiai adalékok kilogrammonként: szepiolit (E562) 19 950 mg
Tartalom: 1 kg</t>
  </si>
  <si>
    <t>1kg</t>
  </si>
  <si>
    <t>A Waldhausen Gelenke gyógynövénykeverék hozzájárulhat az ízületek rugalmasságának javításához, valamint a porcok erősítéséhez.
Különösen alkalmas ízületi és ínproblémákkal küzdő lovak támogatására. A mozgásszervi rendszer támogatása pozitív hatással lehet az általános közérzetre.
Etetési megjegyzések (Kiegészítő takarmány lovak számára):
Nagytestű lovak: 50 g naponta
Kis lovaknak: 30 g naponta
Szárazon vagy főzve keverje a takarmányba.
Etetési idő: legalább 20 nap, szükség esetén egész évben adható.
Összetevők: zsurló 34,00%; aprított csipkebogyó 25,00%; fűzfa kéreg 10,00%; aranyvessző 31,00%.
Analitikai összetevők:
nyersfehérje 8,50%; nyers olajok és zsírok 1,10%; nyersrost 20,90%; nyershamu 11,70%.
Technológiai adalékok:
Nátrium-proponát (E281)
Kálium-szorbát (E202)
Citromsav (E330)
Kérjük, vegye figyelembe az FN jelenlegi doppingellenes irányelveit (ADMR).</t>
  </si>
  <si>
    <t>1l</t>
  </si>
  <si>
    <t>Ez a folyékony gyógynövény keverék hozzáadott cukor és mesterséges aromák nélkül készült. Hozzájárulhat az ízületek kenésének javításához, valamint a porcok erősítésének.
Különösen alkalmas ízületi és ínproblémákkal küzdő lovak támogatására. A mozgásszervi rendszer támogatása pozitív hatással lehet az általános közérzetre.
Etetési megjegyzés:
Kiegészítő takarmány lovak számára.
Nagytestű lovak: 50-100 ml naponta
Összetevők: mezei zsurló, csipkebogyó, fűzfakéreg, aranyvessző (mindegyik összetevő főzve és szűrve).
Analitikai összetevők: nyersfehérje &lt; 0,50%; nyershamu &lt; 0,50%; nyerszsír &lt; 1,00%; nyerrost &lt; 0,30%; nátrium &lt; 0,50%; nedvesség 98,60%.
Adalékanyagok kilogrammonként/technológiai adalékanyagok/:
Nátrium-propionát (E281)
Kálium-szorbát (E202)
Citromsav (E330)
Tartalom: 1 liter</t>
  </si>
  <si>
    <t>120 cm</t>
  </si>
  <si>
    <t>100 cm</t>
  </si>
  <si>
    <t>Puhán párnázott poliészter huzattal és strapabíró nylon pántokkal. Nem rugalmas.
Anyaga: 100% poliészter</t>
  </si>
  <si>
    <t>105 cm</t>
  </si>
  <si>
    <t>110 cm</t>
  </si>
  <si>
    <t>80 cm</t>
  </si>
  <si>
    <t>85 cm</t>
  </si>
  <si>
    <t>90 cm</t>
  </si>
  <si>
    <t>95 cm</t>
  </si>
  <si>
    <t>40 cm</t>
  </si>
  <si>
    <t>45 cm</t>
  </si>
  <si>
    <t>50 cm</t>
  </si>
  <si>
    <t>55 cm</t>
  </si>
  <si>
    <t>60 cm</t>
  </si>
  <si>
    <t>65 cm</t>
  </si>
  <si>
    <t>70 cm</t>
  </si>
  <si>
    <t>75 cm</t>
  </si>
  <si>
    <t>40cm</t>
  </si>
  <si>
    <t>45cm</t>
  </si>
  <si>
    <t>50cm</t>
  </si>
  <si>
    <t>55cm</t>
  </si>
  <si>
    <t>60cm</t>
  </si>
  <si>
    <t>65cm</t>
  </si>
  <si>
    <t>70cm</t>
  </si>
  <si>
    <t>75cm</t>
  </si>
  <si>
    <t>80cm</t>
  </si>
  <si>
    <t>85cm</t>
  </si>
  <si>
    <t>90cm</t>
  </si>
  <si>
    <t>110cm</t>
  </si>
  <si>
    <t>115cm</t>
  </si>
  <si>
    <t>120cm</t>
  </si>
  <si>
    <t>125cm</t>
  </si>
  <si>
    <t>135cm</t>
  </si>
  <si>
    <t>145cm</t>
  </si>
  <si>
    <t>Szintetikus szőrből készült puha, bújós hevedervédő érzékeny lovak számára. Kb. 13 cm széles.
Mosható 40°C-on.
Anyaga: 100% poliészter</t>
  </si>
  <si>
    <t>krém</t>
  </si>
  <si>
    <t>Ívelt kialakítású díjlovas heveder a jobb illeszkedés érdekében. Kiváló minőségű bőr, nagyon puha párnázattal. D-gyűrűvel és rozsdamentes acél görgővel. Mindkét oldalon rugalmas.
Waldhausen báránybőr termékek
Minden báránybőrből készült termék kiváló minőségű merinó báránygyapjúból készül, és gondos megmunkálás jellemzi őket. A valódi báránybőr kiváló tulajdonságokkal rendelkezik, amelyek különösen hatékonyak lovaglás közben. A báránybőr természetes stabilitása biztosítja például az optimális nyomáseloszlást és az ütéselnyelést, így elkerülhető a pontos nyomás és a kopáspontok kialakulása. Ezenkívül a juhgyapjú természete elősegíti a levegő keringését, és így természetesen kiváló hőmérséklet-egyensúlyt biztosít. Jó nedvszívó képességének köszönhetően a lóizzadsága azonnal felszívódik.</t>
  </si>
  <si>
    <t xml:space="preserve">Báránybőrből készült hevederhuzat, amely megakadályozza a hevedertörést.
Hosszúsága: 80 cm
A Waldhausen báránybőrből készült termékek kiváló minőségű merinó báránygyapjúból készülnek, és gondos megmunkálás jellemzi őket. A valódi báránybőr kiváló tulajdonságokkal rendelkezik, amelyek különösen hatékonyak lovaglás közben. A báránybőr természetes stabilitása biztosítja például az optimális nyomáseloszlást és az ütéselnyelést, így elkerülhető a pontos nyomás és a kopáspontok kialakulása. Ezenkívül a juhgyapjú természete elősegíti a levegő keringését, és így természetesen kiváló hőmérséklet-egyensúlyt biztosít. Jó nedvszívó képességének köszönhetően a ló izzadsága azonnal felszívódik.  </t>
  </si>
  <si>
    <t>natúr</t>
  </si>
  <si>
    <t>Kiváló minőségű heveder védő szintetikus szőrmével. Puhán bélelve műszőrmével, ami így biztosítja az optimális nyomáseloszlást. Két tépőzárral biztonságosan rögzíthető.
Szín: fekeze, természetes színű szintetikus szőrmével
Külső anyag: 65% poliészter, 35% pamut
Bélés: 100% poliészter
Hossza: 85 cm</t>
  </si>
  <si>
    <t>ezüstszürke</t>
  </si>
  <si>
    <t>rubin vörös</t>
  </si>
  <si>
    <t>neon sárga</t>
  </si>
  <si>
    <t>XWB</t>
  </si>
  <si>
    <t>XFull</t>
  </si>
  <si>
    <t>Kiváló minőségű ínvédő funkcionális és ütéselnyelő anyagból.
Az ínvédők illeszkedik a ló lábához, egy második bőr hatását keltve az integrált habbetétnek köszönhetően, és így védik és támogatják a ló lábát a mozgásszabadság korlátozása nélkül. Tépőzárakkal van ellátva, amely biztosítja a szilárd és biztonságos kötést.
M-es méretben: 2 tépőzárral
L és XL-es méretben: 3-3 tépőzárral
Párban szállítjuk.</t>
  </si>
  <si>
    <t>barna/bézs</t>
  </si>
  <si>
    <t>fekete/bézs</t>
  </si>
  <si>
    <t>éjkék/natúr</t>
  </si>
  <si>
    <t>_x000D_
alpesi kék/natúr</t>
  </si>
  <si>
    <t>A legmegfelelőbb takaró az átmeneti évszakra. Ideális hűvös éjszakákhoz vagy szállítás során. 
Mellkas területén elülső csattal és tépőzárral rögzíthető, a hasnál állítható keresztpántokkal. Puhán párnázott a marnál.
Külső anyag: 100% pamut</t>
  </si>
  <si>
    <t>Kiváló minőségű belső béléssel rendelkező istállótakaró, amely optimális kényelmet biztosít.  A 100 g/m² töltettel kellemes meleget biztosít a hűvös napokon.
- 420 denier poliészterből
- Légáteresztő anyagból
- Két elülső csattal
- A marnál párnázott
- A hasnál állítható kereszpántokkal, a combnál rögzítő pántokkal rögzíthető
- Waldhausen alsótakaróval kombinálható
- Praktikus Waldhausen takarótáskával
Külső anyag: 100% polipropilén
Bélés: 100% poliészter</t>
  </si>
  <si>
    <t>Kiváló minőségű belső béléssel rendelkező istállótakaró, amely optimális kényelmet biztosít.  A 200 g/m² töltettel kellemes meleget biztosít a hűvös napokon.
- 420 denier poliészterből
- Légáteresztő anyagból
- Két elülső csattal
- A marnál párnázott
- A hasnál állítható kereszpántokkal, a combnál rögzítő pántokkal rögzíthető
- Waldhausen alsótakaróval kombinálható
- Praktikus Waldhausen takarótáskával
Külső anyag: 100% polipropilén
Bélés: 100% poliészter</t>
  </si>
  <si>
    <t>Kiváló minőségű belső béléssel rendelkező istállótakaró, amely optimális kényelmet biztosít.  A 300 g/m² töltettel kellemes meleget biztosít a hűvös napokon.
- 420 denier poliészterből
- Légáteresztő anyagból
- Két elülső csattal
- A marnál párnázott
- A hasnál állítható kereszpántokkal, a combnál rögzítő pántokkal rögzíthető
- Waldhausen alsótakaróval kombinálható
- Praktikus Waldhausen takarótáskával
Külső anyag: 100% polipropilén
Bélés: 100% poliészter</t>
  </si>
  <si>
    <t>Kiváló minőségű Cool-Dry belső béléssel rendelkező istállótakaró, amely optimális kényelmet biztosít.  A 300 g/m² töltettel kellemes meleget biztosít a hűvös napokon.
- 840 denier polipropilénből 
- Funkcionális Cool-Dry béléssel
- Légáteresztő anyagból
- Két elülső csattal
- Puha gyapjú nyakkal 
- A hasnál állítható kereszpántokkal, a combnál rögzítő pántokkal rögzíthető
- Waldhausen alsótakaróval kombinálható
- Praktikus Waldhausen takarótáskával
Külső anyag: 100% polipropilén
Bélés: 100% poliészter</t>
  </si>
  <si>
    <t>24 szelet három különböző ízben, egyenként 90 grammos (alma, sárgarépa, banán) kockázható jutalomszelet lovaknak. Szőlőcukor melaszból készül.
Kiválóan alkalmas jutalmazásra, megnyugtatásra.
A Likit nyalókák főként természetes, vitaminnal dúsított glükóz-melaszból állnak, vitaminokkal dúsítva. Minden felhasznált feldolgozott műanyag európai eredetű, engedélyezett anyagokból készül. A gyártás a legszigorúbb minőségellenőrzés mellett zajlik, így biztosítva az egyenletesen magas minőséget.
Szórakoztassa lovát játékos módon, így megelőzve az unalmat vagy a nyugtalanságot az istállóban vagy a karámban.
A Likit termékek használatát a Cornell (USA) és a Bristol (Anglia) egyetemek neves, a lovak viselkedését kutató szakemberei is ajánlják.
Biztosítsa lovának a megérdemelt szórakozást - még akkor is, ha Ön nem lehet ott!
Tartalom: 2160 g (egy szelet 90 gramm)</t>
  </si>
  <si>
    <t>A népszerű Likit jutalomszeletek 4 különböző, egyenként 90 grammos ízű szeleteket tartalmaz (alma, sárgarépa, cseresznye, menta).
Tartalom: 360 g
1 doboz = 6 csomag = 54 rúd</t>
  </si>
  <si>
    <t>A Likit nyalás szórakoztató a ló számára, játékos elfoglaltság, így megakadályozva az unalmat vagy szorongást a lószállítóban, boxban illetve karámban. Likit játékokba betehető.
Fő összetevője: glükóz melasz (szőlőcukor)
Utántöltő a Likit-tartóhoz és az Unaloműzőhöz.
A Likit nyalókák főként természetes, vitaminnal dúsított glükóz-melaszból állnak, vitaminokkal dúsítva. Minden felhasznált feldolgozott műanyag európai eredetű, engedélyezett anyagokból készül. A gyártás a legszigorúbb minőségellenőrzés mellett zajlik, így biztosítva az egyenletesen magas minőséget.
Szórakoztassa lovát játékos módon, így megelőzve az unalmat vagy a nyugtalanságot az istállóban vagy a karámban.
A Likit termékek használatát a Cornell (USA) és a Bristol (Anglia) egyetemek neves, a lovak viselkedését kutató szakemberei is ajánlják.
Biztosítsa lovának a megérdemelt szórakozást - még akkor is, ha Ön nem lehet ott!
Tartalom: 250 g</t>
  </si>
  <si>
    <t>Állandó minőségi ellenőrzések biztosítják termékeink stabil kitűnő minőségét. A Likit nyalás szórakoztató a ló számára, játékos elfoglaltság, így megakadályozva az unalmat vagy szorongást a lószállítóban, boxban illetve karámban. Likit játékokba betehető.
Fő összetevője: glükóz melasz (szőlőcukor)
A következő ízeket tartalmazza: 2 x alma, 1 x banán, 1 x cseresznye, 1 x sárgarépa.
A Likit nyalókák főként természetes, vitaminnal dúsított glükóz-melaszból állnak, vitaminokkal dúsítva. Minden felhasznált feldolgozott műanyag európai eredetű, engedélyezett anyagokból készül. A gyártás a legszigorúbb minőségellenőrzés mellett zajlik, így biztosítva az egyenletesen magas minőséget.
Szórakoztassa lovát játékos módon, így megelőzve az unalmat vagy a nyugtalanságot az istállóban vagy a karámban.
A Likit termékek használatát a Cornell (USA) és a Bristol (Anglia) egyetemek neves, a lovak viselkedését kutató szakemberei is ajánlják.
Biztosítsa lovának a megérdemelt szórakozást - még akkor is, ha Ön nem lehet ott!
Tartalom: 5 × 250 g</t>
  </si>
  <si>
    <t>Állandó minőségi ellenőrzések biztosítják termékeink stabil kitűnő minőségét. A Likit nyalás szórakoztató a ló számára, játékos elfoglaltság, így megakadályozva az unalmat vagy szorongást a lószállítóban, boxban illetve karámban. Likit játékokba betehető.
Fő összetevője: glükóz melasz (szőlőcukor)
A Likit nyalókák főként természetes, vitaminnal dúsított glükóz-melaszból állnak, vitaminokkal dúsítva. Minden felhasznált feldolgozott műanyag európai eredetű, engedélyezett anyagokból készül. A gyártás a legszigorúbb minőségellenőrzés mellett zajlik, így biztosítva az egyenletesen magas minőséget.
Szórakoztassa lovát játékos módon, így megelőzve az unalmat vagy a nyugtalanságot az istállóban vagy a karámban.
A Likit termékek használatát a Cornell (USA) és a Bristol (Anglia) egyetemek neves, a lovak viselkedését kutató szakemberei is ajánlják.
Biztosítsa lovának a megérdemelt szórakozást - még akkor is, ha Ön nem lehet ott!
Tartalom: 650 g</t>
  </si>
  <si>
    <t>Állandó minőségi ellenőrzések biztosítják termékeink stabil kitűnő minőségét. A Likit nyalás szórakoztató a ló számára, játékos elfoglaltság, így megakadályozva az unalmat vagy szorongást a lószállítóban, boxban illetve karámban. Likit játékokba betehető.
Fő összetevője: glükóz melasz (szőlőcukor)
A következő ízeket tartalmazza: 1 × alma, 1 × banán, 1 × cseresznye.
A Likit nyalókák főként természetes, vitaminnal dúsított glükóz-melaszból állnak, vitaminokkal dúsítva. Minden felhasznált feldolgozott műanyag európai eredetű, engedélyezett anyagokból készül. A gyártás a legszigorúbb minőségellenőrzés mellett zajlik, így biztosítva az egyenletesen magas minőséget.
Szórakoztassa lovát játékos módon, így megelőzve az unalmat vagy a nyugtalanságot az istállóban vagy a karámban.
A Likit termékek használatát a Cornell (USA) és a Bristol (Anglia) egyetemek neves, a lovak viselkedését kutató szakemberei is ajánlják.
Biztosítsa lovának a megérdemelt szórakozást - még akkor is, ha Ön nem lehet ott!
Tartalom: 3 × 650 g</t>
  </si>
  <si>
    <t>Praktikus kezdőcsomag a Likit termékek világában való induláshoz.
A következőket tartalmazza a kezdőcsomag: 1 Likit tartó (kék), 3 egyenként 650 g súlyú Likit nyalóka (alma, sárgarépa és cseresznye) és 2 Likit Snaks jutalomfalat 100 g (menta-eukaliptusz és alma-fahéj) ízesítésű.
Állandó minőségi ellenőrzések biztosítják termékeink stabil kitűnő minőségét. A Likit nyalás szórakoztató a ló számára, játékos elfoglaltság, így megakadályozva az unalmat vagy szorongást a lószállítóban, boxban illetve karámban. Likit játékokba betehető.
Fő összetevője: glükóz melasz (szőlőcukor)
A Likit nyalókák főként természetes, vitaminnal dúsított glükóz-melaszból állnak, vitaminokkal dúsítva. Minden felhasznált feldolgozott műanyag európai eredetű, engedélyezett anyagokból készül. A gyártás a legszigorúbb minőségellenőrzés mellett zajlik, így biztosítva az egyenletesen magas minőséget.
Szórakoztassa lovát játékos módon, így megelőzve az unalmat vagy a nyugtalanságot az istállóban vagy a karámban.
A Likit termékek használatát a Cornell (USA) és a Bristol (Anglia) egyetemek neves, a lovak viselkedését kutató szakemberei is ajánlják.
Biztosítsa lovának a megérdemelt szórakozást - még akkor is, ha Ön nem lehet ott!
Tartalom: 2150 g</t>
  </si>
  <si>
    <t>Praktikus nyalóhenger tartó Likit 650 gr-os nyalóhengerekhez.
Felakaszható.
A tartó üresen van szállítva, nyalótömböt nem tartalmaz!</t>
  </si>
  <si>
    <t>_x000D_
Csillogó rózsaszín</t>
  </si>
  <si>
    <t>türkiz</t>
  </si>
  <si>
    <t>Extra hosszan tartó nyalás ízletes gabonákkal, többek között: kukorica, búza, árpa és zab. 
Használja Likit tartóban vagy unaloműzőben, hogy enyhítse a lova unalmát és stresszét, vagy egyszerűen csak szórakozásként lova vagy pónija számára. 
Tartalom: 550 g</t>
  </si>
  <si>
    <t>Extra hosszan tartó nyalás ízletes gabonákkal, többek között: kukorica, búza, árpa és zab. 
Használja Likit tartóban vagy unaloműzőben, hogy enyhítse a lova unalmát és stresszét, vagy egyszerűen csak szórakozásként lova vagy pónija számára. 
Alma ízű.
Tartalom: 550 g</t>
  </si>
  <si>
    <t>Extra hosszan tartó nyalás ízletes gabonákkal, többek között: kukorica, búza, árpa és zab. 
Használja Likit tartóban vagy unaloműzőben, hogy enyhítse a lova unalmát és stresszét, vagy egyszerűen csak szórakozásként lova vagy pónija számára. 
Bogyós gyümölcs ízű.
Tartalom: 550 g</t>
  </si>
  <si>
    <t>Extra hosszan tartó nyalás ízletes gabonákkal, többek között: kukorica, búza, árpa és zab. 
Használja Likit tartóban vagy unaloműzőben, hogy enyhítse a lova unalmát és stresszét, vagy egyszerűen csak szórakozásként lova vagy pónija számára. 
Tartalom: 8 db ( 2 × alma, 2 × vegyes bogyós gyümölcs, 2 × melasz, 2 × borsmenta)</t>
  </si>
  <si>
    <t>Gazdagítsa lova életét a Likit müzligolyóval, amely ízletes gabonákkal (zab, árpa, kukorica és teljes kiőrlésű gabona). A gabonagolyót úgy tervezték, hogy szabadon akasztható legyen az istállóban a stressz és az unalom elkerülése érdekében. 
Alma ízesítésű.
Tartalom: 1,6 kg</t>
  </si>
  <si>
    <t>Gazdagítsa lova életét a Likit müzligolyóval, amely ízletes gabonákkal (zab, árpa, kukorica és teljes kiőrlésű gabona). A gabonagolyót úgy tervezték, hogy szabadon akasztható legyen az istállóban a stressz és az unalom elkerülése érdekében. 
Melasz ízesítésű.
Tartalom: 1,6 kg</t>
  </si>
  <si>
    <t>Ezek a kézzel készített finomságok éppoly egészségesek, mint amennyire finomak, jótékony összetevők keverékéből készülnek, beleértve a lenmagot, a görögszéna és a teljes kiőrlésű gabonát.
Súlya: 400 g</t>
  </si>
  <si>
    <t>Ezek a kézzel készített finomságok éppoly egészségesek, mint amennyire finomak, jótékony összetevők keverékéből készülnek, beleértve a lenmagot, a görögszéna és a teljes kiőrlésű gabonát.
Súlya: 1,2 kg</t>
  </si>
  <si>
    <t>30 csomag, egyenként 3 db muffin. Ezek a kézzel készített finomságok éppoly egészségesek, mint amennyire finomak, jótékony összetevők keverékéből készülnek, beleértve a lenmagot, a görögszéna és a teljes kiőrlésű gabonát.
Súlya: 2,4 kg</t>
  </si>
  <si>
    <t>A Pharmakas® Lekkerwürfel ínyenckockák egészséges jutalomfalatok az állatok és az emberek közötti kölcsönös bizalom megerősítéséért.
Csak valódi gyümölcsöket, gondosan válogatott, legjobb minőségű alapanyagokat, fontos vitaminokat és ásványi anyagokat, valamint kiváló minőségű nyomelemeket és sok rostot tartalmaznak. Az aromák és színezékek használatát szándékosan kerüljük.
Természetesen az ínyenckockák állati eredetű összetevőktől mentesek. A Pharmakas® Lekkerwürfel ínyenckockák a természetes rágást is elősegítik. Az összetett gyártási folyamat biztosítja, hogy a jutalomfalatok ropogósak és frissek maradjanak, így a lovak még kényelmesebben haraphatnak és rághatnak. A lovak szerelmesei évtizedek óta bíznak ebben az egészséges jutalomban!
Összetevők: búza takarmányliszt; árpa; búzadara korpa; zabhéj [1]; sárgarépa; kalcium-karbonát; nátrium-klorid; burgonyakeményítő; cékla; 5% sárgarépa
Analitikai összetevők: nyersfehérje 12,1%; nyers olajok és zsírok 2,5%; nyersrost 4,5%; nyershamu 8,6%; kalcium 1,08%; foszfor 0,37%; nátrium 0,60%
Technológiai adalékok kilogrammonként: szepiolit (E562) 20 000 mg
Tartalom: 1 kg</t>
  </si>
  <si>
    <t>1 kg Tüte</t>
  </si>
  <si>
    <t>A Waldhausen útifű magok, amelyek különösen magas rosttartalmúak, támoghatják a bélrendszer öntisztító funkcióját. A duzzadható héj magas iszaptartalma felszívja a szennyeződést és a homokot a bélben. Ezek az anyagok, miután így felszívódnak, könnyen kiválasztódnak.
Etetési útmutató:
Nagy lovak (600 kg): 30-50 g/nap
Kis lovak: 10-15 g/nap
(1 púpozott evőkanál kb. 12 gramm.)
Kezelési terápiaként 30 napon át etetés javasolt. 30-50 grammot áztasson be 0,5 - 1 liter vízbe, és hagyja duzzadni kb. 30 percig, majd keverje a takarmányhoz.
Összetevő: 100% psyllium maghéj (útifű maghéj)
Analitikai összetétel: nyerrost 3,76%; nyersfehérje 2,2%
Kérjük, tartsa be az FN jelenlegi doppingellenes irányelveit (ADMR).
Tartalom: 1 kg</t>
  </si>
  <si>
    <t>Ötféle ízben elérhető, értékes összetevőket tartalmazó, ízletes jutalomfalat.
Sárgarépa ízesítésű.
A lovak szeretnek tanulni, és még szívesebben teszik, ha pozitív megerősítéssel támogatjuk ezt! Mivel a cukor nem jó a lovak számára, ahogy a száraz kenyér sem, ezek a jutalomfalatok egészséges és ízletes alternatívát kínálnak, ugyanakkor biztosítják a ló számára az olyan létfontosságú anyagokat, mint az A-, D3- és E-vitamin, ásványi anyagok, kalcium és foszfor.
Lóápolási kiegészítő takarmány - kiváló minőségű német márka.
Széles termékválaszték a különösen jó minőségű ló- és lóbőrápoláshoz, valamint a kiegészítő takarmányokhoz. Évek óta fejlesztve, tesztelve. Bevált módszer. A természet, a tudomány és a technológia legújabb eredményeit beépítjük termékeink fejlesztésébe.
Az ápoló- és kiegészítő takarmányokat kizárólag tapasztalt és elismert termelők gyártják megbízásunkból, szigorú minőségellenőrzés mellett.
Világ- és Európa-bajnokokkal, valamint olimpiai bajnokokkal, valamint számos verseny- és szabadidős lovassal való együttműködés révén termékeink megállták helyüket a lovas világban! Tapasztalatunk és nevünk garantálja a jóságot és a minőséget.
Tartalom: 1 kg</t>
  </si>
  <si>
    <t>Ötféle ízben elérhető, értékes összetevőket tartalmazó, ízletes jutalomfalat.
Alma ízesítésű.
A lovak szeretnek tanulni, és még szívesebben teszik, ha pozitív megerősítéssel támogatjuk ezt! Mivel a cukor nem jó a lovak számára, ahogy a száraz kenyér sem, ezek a jutalomfalatok egészséges és ízletes alternatívát kínálnak, ugyanakkor biztosítják a ló számára az olyan létfontosságú anyagokat, mint az A-, D3- és E-vitamin, ásványi anyagok, kalcium és foszfor.
Lóápolási kiegészítő takarmány - kiváló minőségű német márka.
Széles termékválaszték a különösen jó minőségű ló- és lóbőrápoláshoz, valamint a kiegészítő takarmányokhoz. Évek óta fejlesztve, tesztelve. Bevált módszer. A természet, a tudomány és a technológia legújabb eredményeit beépítjük termékeink fejlesztésébe.
Az ápoló- és kiegészítő takarmányokat kizárólag tapasztalt és elismert termelők gyártják megbízásunkból, szigorú minőségellenőrzés mellett.
Világ- és Európa-bajnokokkal, valamint olimpiai bajnokokkal, valamint számos verseny- és szabadidős lovassal való együttműködés révén termékeink megállták helyüket a lovas világban! Tapasztalatunk és nevünk garantálja a jóságot és a minőséget.
Tartalom: 1 kg</t>
  </si>
  <si>
    <t>Ötféle ízben elérhető, értékes összetevőket tartalmazó, ízletes jutalomfalat.
Banán ízesítésű.
A lovak szeretnek tanulni, és még szívesebben teszik, ha pozitív megerősítéssel támogatjuk ezt! Mivel a cukor nem jó a lovak számára, ahogy a száraz kenyér sem, ezek a jutalomfalatok egészséges és ízletes alternatívát kínálnak, ugyanakkor biztosítják a ló számára az olyan létfontosságú anyagokat, mint az A-, D3- és E-vitamin, ásványi anyagok, kalcium és foszfor.
Lóápolási kiegészítő takarmány - kiváló minőségű német márka.
Széles termékválaszték a különösen jó minőségű ló- és lóbőrápoláshoz, valamint a kiegészítő takarmányokhoz. Évek óta fejlesztve, tesztelve. Bevált módszer. A természet, a tudomány és a technológia legújabb eredményeit beépítjük termékeink fejlesztésébe.
Az ápoló- és kiegészítő takarmányokat kizárólag tapasztalt és elismert termelők gyártják megbízásunkból, szigorú minőségellenőrzés mellett.
Világ- és Európa-bajnokokkal, valamint olimpiai bajnokokkal, valamint számos verseny- és szabadidős lovassal való együttműködés révén termékeink megállták helyüket a lovas világban! Tapasztalatunk és nevünk garantálja a jóságot és a minőséget.
Tartalom: 1 kg</t>
  </si>
  <si>
    <t>Ötféle ízben elérhető, értékes összetevőket tartalmazó, ízletes jutalomfalat.
Eper ízesítésű.
A lovak szeretnek tanulni, és még szívesebben teszik, ha pozitív megerősítéssel támogatjuk ezt! Mivel a cukor nem jó a lovak számára, ahogy a száraz kenyér sem, ezek a jutalomfalatok egészséges és ízletes alternatívát kínálnak, ugyanakkor biztosítják a ló számára az olyan létfontosságú anyagokat, mint az A-, D3- és E-vitamin, ásványi anyagok, kalcium és foszfor.
Lóápolási kiegészítő takarmány - kiváló minőségű német márka.
Széles termékválaszték a különösen jó minőségű ló- és lóbőrápoláshoz, valamint a kiegészítő takarmányokhoz. Évek óta fejlesztve, tesztelve. Bevált módszer. A természet, a tudomány és a technológia legújabb eredményeit beépítjük termékeink fejlesztésébe.
Az ápoló- és kiegészítő takarmányokat kizárólag tapasztalt és elismert termelők gyártják, megbízásunkból szigorú minőségellenőrzés mellett.
Világ- és Európa-bajnokokkal, valamint olimpiai bajnokokkal, valamint számos verseny- és szabadidős lovassal való együttműködés révén termékeink megállták helyüket a lovas világban! Tapasztalatunk és nevünk garantálja a jóságot és a minőséget.
Tartalom: 1 kg</t>
  </si>
  <si>
    <t>3 kg</t>
  </si>
  <si>
    <t>Ötféle ízben elérhető, értékes összetevőket tartalmazó, ízletes jutalomfalat.
Sárgarépa ízesítésű.
A lovak szeretnek tanulni, és még szívesebben teszik, ha pozitív megerősítéssel támogatjuk ezt! Mivel a cukor nem jó a lovak számára, ahogy a száraz kenyér sem, ezek a jutalomfalatok egészséges és ízletes alternatívát kínálnak, ugyanakkor biztosítják a ló számára az olyan létfontosságú anyagokat, mint az A-, D3- és E-vitamin, ásványi anyagok, kalcium és foszfor.
Lóápolási kiegészítő takarmány - kiváló minőségű német márka.
Széles termékválaszték a különösen jó minőségű ló- és lóbőrápoláshoz, valamint a kiegészítő takarmányokhoz. Évek óta fejlesztve, tesztelve. Bevált módszer. A természet, a tudomány és a technológia legújabb eredményeit beépítjük termékeink fejlesztésébe.
Az ápoló- és kiegészítő takarmányokat kizárólag tapasztalt és elismert termelők gyártják, megbízásunkból szigorú minőségellenőrzés mellett.
Világ- és Európa-bajnokokkal, valamint olimpiai bajnokokkal, valamint számos verseny- és szabadidős lovassal való együttműködés révén termékeink megállták helyüket a lovas világban! Tapasztalatunk és nevünk garantálja a jóságot és a minőséget.
Tartalom: 3 kg</t>
  </si>
  <si>
    <t>Ötféle ízben elérhető, értékes összetevőket tartalmazó, ízletes jutalomfalat.
Alma ízesítésű.
A lovak szeretnek tanulni, és még szívesebben teszik, ha pozitív megerősítéssel támogatjuk ezt! Mivel a cukor nem jó a lovak számára, ahogy a száraz kenyér sem, ezek a jutalomfalatok egészséges és ízletes alternatívát kínálnak, ugyanakkor biztosítják a ló számára az olyan létfontosságú anyagokat, mint az A-, D3- és E-vitamin, ásványi anyagok, kalcium és foszfor.
Lóápolási kiegészítő takarmány - kiváló minőségű német márka.
Széles termékválaszték a különösen jó minőségű ló- és lóbőrápoláshoz, valamint a kiegészítő takarmányokhoz. Évek óta fejlesztve, tesztelve. Bevált módszer. A természet, a tudomány és a technológia legújabb eredményeit beépítjük termékeink fejlesztésébe.
Az ápoló- és kiegészítő takarmányokat kizárólag tapasztalt és elismert termelők gyártják, megbízásunkból szigorú minőségellenőrzés mellett.
Világ- és Európa-bajnokokkal, valamint olimpiai bajnokokkal, valamint számos verseny- és szabadidős lovassal való együttműködés révén termékeink megállták helyüket a lovas világban! Tapasztalatunk és nevünk garantálja a jóságot és a minőséget.
Tartalom: 3 kg</t>
  </si>
  <si>
    <t>Ötféle ízben elérhető, értékes összetevőket tartalmazó, ízletes jutalomfalat.
Banán ízesítésű.
A lovak szeretnek tanulni, és még szívesebben teszik, ha pozitív megerősítéssel támogatjuk ezt! Mivel a cukor nem jó a lovak számára, ahogy a száraz kenyér sem, ezek a jutalomfalatok egészséges és ízletes alternatívát kínálnak, ugyanakkor biztosítják a ló számára az olyan létfontosságú anyagokat, mint az A-, D3- és E-vitamin, ásványi anyagok, kalcium és foszfor.
Lóápolási kiegészítő takarmány - kiváló minőségű német márka.
Széles termékválaszték a különösen jó minőségű ló- és lóbőrápoláshoz, valamint a kiegészítő takarmányokhoz. Évek óta fejlesztve, tesztelve. Bevált módszer. A természet, a tudomány és a technológia legújabb eredményeit beépítjük termékeink fejlesztésébe.
Az ápoló- és kiegészítő takarmányokat kizárólag tapasztalt és elismert termelők gyártják megbízásunkból, szigorú minőségellenőrzés mellett.
Világ- és Európa-bajnokokkal, valamint olimpiai bajnokokkal, valamint számos verseny- és szabadidős lovassal való együttműködés révén termékeink megállták helyüket a lovas világban! Tapasztalatunk és nevünk garantálja a jóságot és a minőséget.
Tartalom: 3 kg</t>
  </si>
  <si>
    <t>Ötféle ízben elérhető, értékes összetevőket tartalmazó, ízletes jutalomfalat.
Eper ízesítésű.
A lovak szeretnek tanulni, és még szívesebben teszik, ha pozitív megerősítéssel támogatjuk ezt! Mivel a cukor nem jó a lovak számára, ahogy a száraz kenyér sem, ezek a jutalomfalatok egészséges és ízletes alternatívát kínálnak, ugyanakkor biztosítják a ló számára az olyan létfontosságú anyagokat, mint az A-, D3- és E-vitamin, ásványi anyagok, kalcium és foszfor.
Lóápolási kiegészítő takarmány - kiváló minőségű német márka.
Széles termékválaszték a különösen jó minőségű ló- és lóbőrápoláshoz, valamint a kiegészítő takarmányokhoz. Évek óta fejlesztve, tesztelve. Bevált módszer. A természet, a tudomány és a technológia legújabb eredményeit beépítjük termékeink fejlesztésébe.
Az ápoló- és kiegészítő takarmányokat kizárólag tapasztalt és elismert termelők gyártják, megbízásunkból szigorú minőségellenőrzés mellett.
Világ- és Európa-bajnokokkal, valamint olimpiai bajnokokkal, valamint számos verseny- és szabadidős lovassal való együttműködés révén termékeink megállták helyüket a lovas világban! Tapasztalatunk és nevünk garantálja a jóságot és a minőséget.
Tartalom: 3 kg</t>
  </si>
  <si>
    <t>500 g</t>
  </si>
  <si>
    <t>Csipkebogyó, amely segítheti az immunrendszer támogatását és erősítését a magas C-vitamin tartalma miatt.
Egészséges csemegeként is alkalmas, közvetlenül kézből etetve vagy az ételbe keverbe.
Etetési útmutató:
Lovak (600 kg testtömeg): 20 g naponta
Kis lovak: 10 g naponta
(20 gramm kb. 20 szárított gyümölcsnek felel meg.)
Összetevő: 100% szárított csipkebogyó
Analitikai összetétel: nyerrost 32,2%; nyersfehérje 4,9%
Tartalom: 500 g</t>
  </si>
  <si>
    <t>A DERBY csemegék az optimális jutalom lovának.
Edzés után, földi munka közben vagy csak úgy. Lova szeretni fogja őket.
Sárgarépa ízesítésű.
Tartalom: 1 kg</t>
  </si>
  <si>
    <t>A DERBY csemegék az optimális jutalom lovának.
Edzés után, földi munka közben vagy csak úgy. Lova szeretni fogja őket.
Alma ízesítésű.
Tartalom: 1 kg</t>
  </si>
  <si>
    <t>A DERBY csemegék az optimális jutalom lovának.
Edzés után, földi munka közben vagy csak úgy. Lova szeretni fogja őket.
Banán ízesítésű.
Tartalom: 1 kg</t>
  </si>
  <si>
    <t>80 g</t>
  </si>
  <si>
    <t>DERBY jutalomfalat finom keveréke sárgarépa, alma és banán ízekben. Ideális kis ajándéknak.
Tartalom: 40 × 80 grammos zacskó.
Méretei: szélesség: 29 cm; magasság: 13 cm; mélység: 21 cm</t>
  </si>
  <si>
    <t>Optimális jutalomfalat gabona nélkül. Ideális érzékeny anyagcserével rendelkező lovak számára.
Alma ízű.
Tartalom: 1 kg</t>
  </si>
  <si>
    <t>Optimális jutalomfalat gabona nélkül. Ideális érzékeny anyagcserével rendelkező lovak számára.
Cékla ízű.
Tartalom: 1 kg</t>
  </si>
  <si>
    <t>A lovak szeretnek tanulni, és még szívesebben teszik, ha pozitív megerősítéssel támogatjuk ezt! Mivel a cukor nem jó a lovak számára, ahogy a száraz kenyér sem, ezek a jutalomfalatok egészséges és ízletes alternatívát kínálnak, ugyanakkor biztosítják a ló számára az olyan létfontosságú anyagokat, mint az A-, D3- és E-vitamin, ásványi anyagok, kalcium és foszfor.
Sárgarépa ízű keksz.
Lóápolási kiegészítő takarmány - kiváló minőségű német márka.
Széles termékválaszték a különösen jó minőségű ló- és lóbőrápolásához. Évek óta fejlesztve, tesztelve. Bevált módszer. A természet, a tudomány és a technológia legújabb eredményeit beépítjük fejlesztésébe.
Az ápoló- és kiegészítő takarmányokat kizárólag tapasztalt és elismert termelők gyártják, szigorú minőségellenőrzés mellett.
Világ- és Európa-bajnokokkal, valamint olimpiai bajnokokkal, továbbá számos verseny- és szabadidőlovassal való együttműködés révén termékeink megállták helyüket a lovas világban! Tapasztalatunk és nevünk garantálja a jóságot és a minőséget.
Tartalom: 500 g</t>
  </si>
  <si>
    <t>A lovak szeretnek tanulni, és még szívesebben teszik, ha pozitív megerősítéssel támogatjuk ezt! Mivel a cukor nem jó a lovak számára, ahogy a száraz kenyér sem, ezek a jutalomfalatok egészséges és ízletes alternatívát kínálnak, ugyanakkor biztosítják a ló számára az olyan létfontosságú anyagokat, mint az A-, D3- és E-vitamin, ásványi anyagok, kalcium és foszfor.
Alma ízű keksz.
Lóápolási kiegészítő takarmány - kiváló minőségű német márka.
Széles termékválaszték a különösen jó minőségű ló- és lóbőrápolásához. Évek óta fejlesztve, tesztelve és bevált. A természet, a tudomány és a technológia legújabb eredményeit beépítjük fejlesztésébe.
Az ápoló- és kiegészítő takarmányokat kizárólag tapasztalt és elismert termelők gyártják, szigorú minőségellenőrzés mellett.
Világ- és Európa-bajnokokkal, valamint olimpiai bajnokokkal, továbbá számos verseny- és szabadidőlovassal való együttműködés révén termékeink megállták helyüket a lovas világban! Tapasztalatunk és nevünk garantálja a jóságot és a minőséget.
Tartalom: 500 g</t>
  </si>
  <si>
    <t>A lovak szeretnek tanulni, és még szívesebben teszik, ha pozitív megerősítéssel támogatjuk ezt! Mivel a cukor nem jó a lovak számára, ahogy a száraz kenyér sem, ezek a jutalomfalatok egészséges és ízletes alternatívát kínálnak, ugyanakkor biztosítják a ló számára az olyan létfontosságú anyagokat, mint az A-, D3- és E-vitamin, ásványi anyagok, kalcium és foszfor.
Banán ízű keksz.
Lóápolási kiegészítő takarmány - kiváló minőségű német márka.
Széles termékválaszték a különösen jó minőségű ló- és lóbőrápolásához. Évek óta fejlesztve, tesztelve. Bevált módszer. A természet, a tudomány és a technológia legújabb eredményeit beépítjük fejlesztésébe.
Az ápoló- és kiegészítő takarmányokat kizárólag tapasztalt és elismert termelők gyártják, szigorú minőségellenőrzés mellett.
Világ- és Európa-bajnokokkal, valamint olimpiai bajnokokkal, továbbá számos verseny- és szabadidőlovassal való együttműködés révén termékeink megállták helyüket a lovas világban! Tapasztalatunk és nevünk garantálja a jóságot és a minőséget.
Tartalom: 500 g</t>
  </si>
  <si>
    <t>A lovak szeretnek tanulni, és még szívesebben teszik, ha pozitív megerősítéssel támogatjuk ezt! Mivel a cukor nem jó a lovak számára, ahogy a száraz kenyér sem, ezek a jutalomfalatok egészséges és ízletes alternatívát kínálnak, ugyanakkor biztosítják a ló számára az olyan létfontosságú anyagokat, mint az A-, D3- és E-vitamin, ásványi anyagok, kalcium és foszfor.
Eper ízű keksz.
Lóápolási kiegészítő takarmány - kiváló minőségű német márka.
Széles termékválaszték a különösen jó minőségű ló- és lóbőrápolásához. Évek óta fejlesztve, tesztelve. Bevált módszer. A természet, a tudomány és a technológia legújabb eredményeit beépítjük fejlesztésébe.
Az ápoló- és kiegészítő takarmányokat kizárólag tapasztalt és elismert termelők gyártják, szigorú minőségellenőrzés mellett.
Világ- és Európa-bajnokokkal, valamint olimpiai bajnokokkal, továbbá számos verseny- és szabadidőlovassal való együttműködés révén termékeink megállták helyüket a lovas világban! Tapasztalatunk és nevünk garantálja a jóságot és a minőséget.
Tartalom: 500 g</t>
  </si>
  <si>
    <t>A lovak szeretnek tanulni, és még szívesebben teszik, ha pozitív megerősítéssel támogatjuk ezt! Mivel a cukor nem jó a lovak számára, ahogy a száraz kenyér sem, ezek a jutalomfalatok egészséges és ízletes alternatívát kínálnak, ugyanakkor biztosítják a ló számára az olyan létfontosságú anyagokat, mint az A-, D3- és E-vitamin, ásványi anyagok, kalcium és foszfor.
Eukaliptusz ízű keksz.
Lóápolási kiegészítő takarmány - kiváló minőségű német márka.
Széles termékválaszték a különösen jó minőségű ló- és lóbőrápolásához. Évek óta fejlesztve, tesztelve. Bevált módszer. A természet, a tudomány és a technológia legújabb eredményeit beépítjük fejlesztésébe.
Az ápoló- és kiegészítő takarmányokat kizárólag tapasztalt és elismert termelők gyártják, szigorú minőségellenőrzés mellett.
Világ- és Európa-bajnokokkal, valamint olimpiai bajnokokkal, továbbá számos verseny- és szabadidőlovassal való együttműködés révén termékeink megállták helyüket a lovas világban! Tapasztalatunk és nevünk garantálja a jóságot és a minőséget.
Tartalom: 500 g</t>
  </si>
  <si>
    <t>20 kg</t>
  </si>
  <si>
    <t>A lovak szeretnek tanulni, és még szívesebben teszik, ha pozitív megerősítéssel támogatjuk ezt! Mivel a cukor nem jó a lovak számára, ahogy a száraz kenyér sem, ezek a jutalomfalatok egészséges és ízletes alternatívát kínálnak, ugyanakkor biztosítják a ló számára az olyan létfontosságú anyagokat, mint az A-, D3- és E-vitamin, ásványi anyagok, kalcium és foszfor.
Sárgarépa ízű keksz.
Lóápolási kiegészítő takarmány - kiváló minőségű német márka.
Széles termékválaszték a különösen jó minőségű ló- és lóbőrápolásához. Évek óta fejlesztve, tesztelve. Bevált módszer. A természet, a tudomány és a technológia legújabb eredményeit beépítjük fejlesztésébe.
Az ápoló- és kiegészítő takarmányokat kizárólag tapasztalt és elismert termelők gyártják, szigorú minőségellenőrzés mellett.
Világ- és Európa-bajnokokkal, valamint olimpiai bajnokokkal, továbbá számos verseny- és szabadidőlovassal való együttműködés révén termékeink megállták helyüket a lovas világban! Tapasztalatunk és nevünk garantálja a jóságot és a minőséget.
Tartalom: 20 kg</t>
  </si>
  <si>
    <t>A lovak szeretnek tanulni, és még szívesebben teszik, ha pozitív megerősítéssel támogatjuk ezt! Mivel a cukor nem jó a lovak számára, ahogy a száraz kenyér sem, ezek a jutalomfalatok egészséges és ízletes alternatívát kínálnak, ugyanakkor biztosítják a ló számára az olyan létfontosságú anyagokat, mint az A-, D3- és E-vitamin, ásványi anyagok, kalcium és foszfor.
Alma ízű keksz.
Lóápolási kiegészítő takarmány - kiváló minőségű német márka.
Széles termékválaszték a különösen jó minőségű ló- és lóbőrápoláshoz. Évek óta fejlesztve, tesztelve. Bevált módszer. A természet, a tudomány és a technológia legújabb eredményeit beépítjük termékeink fejlesztésébe.
Az ápoló- és kiegészítő takarmányokat kizárólag tapasztalt és elismert termelők gyártják, szigorú minőségellenőrzés mellett.
Világ- és Európa-bajnokokkal, valamint olimpiai bajnokokkal, továbbá számos verseny- és szabadidős lovassal való együttműködés révén termékeink megállták helyüket a lovas világban! Tapasztalatunk és nevünk garantálja a jóságot és a minőséget.
Tartalom: 20 kg</t>
  </si>
  <si>
    <t>Ideális kantárakhoz.
A fűzőlyuk szélessége: 2,3 cm
Teljes hossza: 6 cm</t>
  </si>
  <si>
    <t>Anyaga: nikkelezett cink. 13 mm-es, 16 mm-es és 19 mm-es nyílásokkal kapható.
A teljes hossza 16 és 19mm-nél: 6,5cm ; 13mm-nél: 5cm.</t>
  </si>
  <si>
    <t>Mérete: 9 cm
Súlya: kb. 90 g</t>
  </si>
  <si>
    <t>27 cm</t>
  </si>
  <si>
    <t>Valódi báránybőrből készült kötőfékre, és kantárra rakható szőrme.
Megvédi a ló szőrzetét és a bőrét a kidörzsöléstől és a törtetésektől. Tépőzáras rögzítéssel.
Hosszúsága: 27 cm.
A Waldhausen báránybőrből készült termékek kiváló minőségű merinó báránygyapjúból készülnek, és gondos megmunkálás jellemzi őket. A valódi báránybőr kiváló tulajdonságokkal rendelkezik, amelyek különösen hatékonyak lovaglás közben. A báránybőr természetes stabilitása biztosítja például az optimális nyomáseloszlást és az ütéselnyelést, így elkerülhető a pontos nyomás és a kopáspontok kialakulása. Ezenkívül a juhgyapjú természete elősegíti a levegő keringését, és így természetesen kiváló hőmérséklet-egyensúlyt biztosít. Jó nedvszívó képességének köszönhetően a ló izzadsága azonnal felszívódik.</t>
  </si>
  <si>
    <t>28 cm</t>
  </si>
  <si>
    <t>Valódi bárányszőrrel bélelt alátét kantárra, kötőfékre.
A párna biztosítja az egyenletes nyomáselosztást, ütéselnyelést, valamint nedvszívó hatása miatt a ló verejtéke azonnal felszívódik. Orrszíjra és tarkószíjra egyaránt felhelyezhető. A valódi báránybőrnek köszönhetően megvédi a ló szőrzetét és a bőrét. Három tépőzárral rögzíthető.
Hossza: 28 cm</t>
  </si>
  <si>
    <t>Valódi bárányszőrrel bélelt alátét kantárra, kötőfékre.
A párna biztosítja az egyenletes nyomáselosztást, ütéselnyelést, valamint nedvszívó hatása miatt a ló verejtéke azonnal felszívódik. Orrszíjra és tarkószíjra egyaránt felhelyezhető. A valódi báránybőrnek köszönhetően megvédi a ló szőrzetét és a bőrét. Két tépőzárral rögzíthető.
Hossza: 18 cm</t>
  </si>
  <si>
    <t>A fűzőlyuk szélessége: 1,5 cm
Teljes hossza: 5,5 cm</t>
  </si>
  <si>
    <t>Szövet szár bőrrudakkal és martingál csúszkákkal. Jó bőrminőség tökéletes ár-érték arányban.
WB méret: 19 mm, PON méret: 16 mm</t>
  </si>
  <si>
    <t>Extra tapadós gumis lovaglószár gurtnival, könnyen felcsatolható. Prémium minőségű bőrből készült, gumival kombinált. 
Rozsdamentes acél csatokkal.
Szélessége: 19 mm</t>
  </si>
  <si>
    <t>Gumis lovaglószár négyszínű stopokkal, hogy könnyen korrigálhasd a szárak egyenlőtlenségét.
Jó bőrminőség, tökéletes ár-érték arányban.
Szélessége: 22 mm</t>
  </si>
  <si>
    <t>Kiváló minőségű bőrből, kiválóan kidolgozott kantár. Rozsdamentes acél csatokkal.
Szélessége: 12 mm</t>
  </si>
  <si>
    <t>Kiváló minőségű bőrből, kiválóan kidolgozott kantár. Rozsdamentes acél csatokkal.
Szélessége: 16 mm</t>
  </si>
  <si>
    <t>Kiváló minőségű bőrből, kiválóan kidolgozott kantár. Rozsdamentes acél csatokkal. Bőrrudakkal és martingál csúszkákkal.
Szélessége: 19 mm
Méretei: PON: 260 cm ; WB: 290 cm</t>
  </si>
  <si>
    <t>Kiváló minőségű bőrből, kiválóan kidolgozott kantár. Rozsdamentes acél csatokkal. Integrált gumibevonattal. Bőrrudakkal és martingál csúszkákkal.
Szélessége: 19 mm</t>
  </si>
  <si>
    <t>22 mm</t>
  </si>
  <si>
    <t>Kiváló minőségű bőrből, kiválóan kidolgozott kantár. Rozsdamentes acél csatokkal. Puha gumi anyag nylon borítással az optimális tapadásért. Martingál csúszkával.
Mérete: WB
Szélessége: 22 mm</t>
  </si>
  <si>
    <t>Kiváló minőségű bőrből, kiválóan kidolgozott kantár. Rozsdamentes acél csatokkal. Övkantár három kézi hurokkal a biztos tartás érdekében. Martingál csúszkával.
Szélessége: 19 mm</t>
  </si>
  <si>
    <t>19mm</t>
  </si>
  <si>
    <t>Kiváló minőségű bőrből, kiválóan kidolgozott kantár. Rozsdamentes acél csatokkal. Nylon puha bőrrel bevonva.
Rudakkal és martingál csúszkákkal a kihajláshoz.
Szélessége: 19mm</t>
  </si>
  <si>
    <t>Hosszú kantár - változatos edzés minden járásban a talajtól, gimnasztikai hatással. Nyújtó és hajlító gyakorlatokhoz is jó.
Kiváló minőségű bőrből, kiválóan kidolgozott kantár. Rozsdamentes acél csatokkal.
Szélessége: 19mm</t>
  </si>
  <si>
    <t>Integrált gumibevonattal. Különböző színű stopokkal az egyszerűbb irányítás érdekében. Martingál csúszkával.
Kiváló minőségű bőrből, kiválóan kidolgozott kantár. Rozsdamentes acél csatokkal.
Mérete: PON: 16 mm ; WB: 19 mm</t>
  </si>
  <si>
    <t>Kiváló minőségű bőrből, kiválóan kidolgozott kantár. Rozsdamentes acél csatokkal. Extra tapadós gumis lovaglószár gurtnival, könnyen felcsatolható. Martingállal kombinált.
5 rúd oldalanként
Szélessége: 16 mm
Rúdtávolság: 15 cm
Mérete (WB): 150 cm
Mérete (PON): 136 cm</t>
  </si>
  <si>
    <t>rózsa arany</t>
  </si>
  <si>
    <t>Puha bőrből készült kantár, bőrrudakkal, martingál csúszkákkal és horgokkal.
Szélessége: 16 mm</t>
  </si>
  <si>
    <t>Puha bőrből készült kantár, egyik oldalán gumibevonattal és bevarrt bőrrudakkal. Martingale csúszkákkal és rozsdamentes acél szerelvényekkel.
Szélessége: 16  mm</t>
  </si>
  <si>
    <t>Minishetty</t>
  </si>
  <si>
    <t>Mini shetty</t>
  </si>
  <si>
    <t>barna/kiemelt barna</t>
  </si>
  <si>
    <t>fekete/fekete háttér</t>
  </si>
  <si>
    <t>Minishett</t>
  </si>
  <si>
    <t>_x000D_
fukszia</t>
  </si>
  <si>
    <t>barna/arany</t>
  </si>
  <si>
    <t>éjkék/azálea</t>
  </si>
  <si>
    <t>MSH</t>
  </si>
  <si>
    <t>barna/arany/bézs/ezüst</t>
  </si>
  <si>
    <t>fekete/fehér/szürke</t>
  </si>
  <si>
    <t>gyöngyház/szürke</t>
  </si>
  <si>
    <t>fekete/fehér</t>
  </si>
  <si>
    <t>Kiváló minőségű bőrből készült kapicán, a legjobb kivitelezés és kényelmes viselet. Tökéletes rögzítési lehetőségek. Zablával vagy anélkül is használható. Vastagon párnázott az érzékeny orr védelme érdekében. Rozsdamentes acél csatokkal. Kiszállítás zabla nélkül.
KAPICÁN:
A kapicán nélkülözhetetlen a fiatal lovak kiképzéséhez és a talajmunkához. Ez védi a ló érzékeny száját. A lágyan párnázott orrszíjat ugyanúgy kell becsatolni, mint a hagyományos orrszíjat. Az orron lévő gyűrűk sokoldalú lehetőségeket kínálnak a kitöréshez vagy a segédgyeplőhöz.</t>
  </si>
  <si>
    <t>Kiváló minőségű bőrből készült kapicán, a legjobb kivitelezés és kényelmes viselet. Tökéletes rögzítési lehetőségek. Zablával vagy anélkül is használható. Vastagon párnázott az érzékeny orr védelme érdekében. Rozsdamentes acél csatokkal. Kiszállítás zabla nélkül.
KAPICÁN:
A kapicán nélkülözhetetlen a fiatal lovak kiképzéséhez és a talajmunkához. Ez védi a ló érzékeny száját. A lágyan párnázott orrszíjat ugyanúgy kell becsatolni, mint a hagyományos orrszíjat. Az orron lévő gyűrűk sokoldalú lehetőségeket kínálnak gyeplő rögzítéséhez.</t>
  </si>
  <si>
    <t>Funkcionális és minőségi nyári légytakaró. A könnyű, légáteresztő anyag a háton és a mellkason izzadságot vezet el, és közbe hűti a lovat, közben a szűk háló véd a rovarok ellen. Két elülső csattal, állítható kereszthevederekkel, és rögzíthető comb- és farokszíjakkal rendelkezik.
Külső anyag: 100% poliészter
Hát és mellrész: 100% poliészter</t>
  </si>
  <si>
    <t>éjkék/narancs</t>
  </si>
  <si>
    <t>Vízálló és légáteresztő esőtakaró magasított nyakkal. Strapabíró 600 denier poliészter külső anyagból, izzadságelnyelő béléssel. Rögzíthető elöl két csattal, állítható kereszthevederekkel, comb- és farokszíjakkal rendelkezik.
Külső anyag: 100% poliészter</t>
  </si>
  <si>
    <t>Vízálló és légáteresztő esőtakaró strapabíró 600 denier poliészter külső anyagból, izzadságelnyelő béléssel. Elöl két csattal rögzíthető. Állítható kereszthevederekkel, comb- és farokszíjjal a tökéletes illeszkedés érdekében.
Külső anyag: 100% poliészter
Bélés: 100% poliészter</t>
  </si>
  <si>
    <t>Vízálló, könnyű esőtakaró strapabíró 420 denier poliészter külső anyagból. Elöl csattal és álítható kereszthevederekkel rögzíthető. 
Külső anyag: 100% poliészter</t>
  </si>
  <si>
    <t>Vízálló csikótakaró 100g/m² melegítő töltettel és izzadságelnyelő belső béléssel. Ideális illeszkedés az erős tépőzárból készült, folyamatosan állítható elülső zárnak köszönhetően.
Háthossz: 83 cm
Külső anyag: 100% poliészter
Bélés: 100% poliészter</t>
  </si>
  <si>
    <t>Vízálló és légáteresztő esőtakaró, strapabíró 600 denier szakítószilárdságú anyagból. Izzadságelnyelő béléssel. Állítható, levehető lábpántokkal, rugalmas betétes keresztpántokkal és többszörösen állítható elülső csatokkal az optimális beállítás érdekében.
Külső anyag: 100% poliészter
Bélés: 65% poliészter + 35% pamut</t>
  </si>
  <si>
    <t>Waldhausen Economic karámtakaró puha belső töltéssel, amely használható átmeneteti takaróként, vagy a hideg, téli napok ellen biztosít kellemes meleget.
- 600 denier poliészterből készült
- Légáteresztő és vízálló anyagból
- Két elülső csattal rendelkezik
- A mar párnázott
- Állítható kereszthevederekkel, comb- és farokszíjjal rögzíthető
- Waldhausen alsótakaróval kombinálható
- Praktikus Waldhausen takarótáskával
Külső anyag: 100% poliészter
Bélés: 100% poliészter</t>
  </si>
  <si>
    <t>Waldhausen Comfort karámtakaró 100 g/m² puha, belső töltettel, amely kellemes meleget biztosít a hideg téli napokon.
- 1200 denier poliészterből készült
- Légáteresztő és vízálló anyagból
- Két elülső csattal rendelkezik
- A mar párnázott
- Állítható kereszthevederekkel, comb- és farokszíjjal rögzíthető
- Waldhausen alsótakaróval kombinálható
- Praktikus Waldhausen takarótáskával
Külső anyag: 100% poliészter
Bélés: 100% poliészter</t>
  </si>
  <si>
    <t>50 g/m² töltettel rendelkező karámtakaró, amely átmeneti takaróként vagy védelemként hűvös esős napokon.
- 1200 denier poliészterből
- Légáteresztő és vízálló anyagból
- Két elülső csattal
- Állítható kereszthevederekkel, comb- és farokszíjjal rögzíthető
- Kombinálható a Waldhausen alsótakarókkal
- Praktikus Waldhausen takarótáskával
Külső anyag: 100% poliészter
Bélés: 100% poliészter
Töltet: 100% poliészter</t>
  </si>
  <si>
    <t>Vízálló és légáteresztő kültéri takaró aranyos, kis szívecske mintával, 600 denier és polár béléssel. Dupla rögzítéssel, kereszthevederekkel, comb- és farokszíjakkal. A Waldhausen Lucky sorozat összes eleméhez.
Anyaga: 100% poliészter, bélés: 100% poliészter</t>
  </si>
  <si>
    <t>Teljes körű, biztonságos védelem ekcémás lovak számára. Speciális, légáteresztő funkcionális rostszövetből, fix nyakrésszel és széles hasrésszel készült takaró.
Elegendő mozgásszabadság a váll területén és a nyak tövében található rugalmas betéteknek köszönhetően. Szállítás maszk nélkül. Javítókészletet tartalmaz.
Anyaga: 100% poliészter
30 °C-on mosható</t>
  </si>
  <si>
    <t>Teljes körű, biztonságos védelmet nyújt az ekcémás lovak számára. Speciálisan légáteresztő funkcionális rostszövetből, fix nyakrésszel és széles hasrésszel készült takaró.
A fekete/fehér színhatás taszítja a rovarokat, és így hatékonyabban védi a lovat, mint a hagyományos takarók. Elegendő mozgásszabadság a váll területén és a nyak tövében található rugalmas betéteknek köszönhetően. Szállítás maszk nélkül. Javítókészletet tartalmaz.
Anyaga: 100% poliészter
30 °C-on mosható</t>
  </si>
  <si>
    <t>Bármilyen időjáráshoz felszerelve: kívül esőálló anyagból, belül polár béléssel.
Anyaga: 100% poliészter
Mérete: kb. 93 cm felül, 103 cm alul, 110 cm hosszú</t>
  </si>
  <si>
    <t>tengerészkék</t>
  </si>
  <si>
    <t>10 cm</t>
  </si>
  <si>
    <t>Rozsdamentes acél kengyelek verhetetlen ár-teljesítmény arányban. Ezüst, fehér gumibetéttel, fekete kivitelben fekete gumibetéttel.
Párban.
Súlya: kb. 1 kg</t>
  </si>
  <si>
    <t>10cm</t>
  </si>
  <si>
    <t>12cm</t>
  </si>
  <si>
    <t>ragyogó kék</t>
  </si>
  <si>
    <t>Forradalmi kengyel - kiváló minőségű, rendkívül kis súlyú polimer anyagból készült. Extra széles futófelület a lengéscsillapító hatás érdekében.
Párban szállítjuk!
Szélessége: 12 cm ; futófelülete: 6,5 cm</t>
  </si>
  <si>
    <t>Kiváló minőségű alumíniumból készült kengyel, 6,5 cm széles taposófelülettel. Külső peremén csuklóval. Elesés esetén a zsanér a lovas súlyával kinyílik, és megakadályozza, hogy a kengyel beakadjon.
Párban.
Súlya: kb. 1,2kg/pár</t>
  </si>
  <si>
    <t>fém szürke</t>
  </si>
  <si>
    <t>Vészhelyzetben a gumigyűrűk bőrhurok nélkül is használhatók.
Tartalma: 2 gumigyűrű és 2 bőrhurok</t>
  </si>
  <si>
    <t>Gumiból készült, csúszásgátló mintázattal ellátott, ferde kengyelbetét.
Párban.
Szélessége: 12 cm</t>
  </si>
  <si>
    <t>11cm</t>
  </si>
  <si>
    <t>unisize</t>
  </si>
  <si>
    <t>uni</t>
  </si>
  <si>
    <t>Wintec Slimline kengyelszíj</t>
  </si>
  <si>
    <t>Wintec Slimline Bügelriemen, braun, 110 cm</t>
  </si>
  <si>
    <t>Kengyelszíj</t>
  </si>
  <si>
    <t>Ezek az extra lapos kengyelbőrök maximális hatást és kivételes kényelmet nyújtanak.
Párban.
Szélesség: 25 mm</t>
  </si>
  <si>
    <t>Wintec Slimline Bügelriemen</t>
  </si>
  <si>
    <t>Wintec Slimline Bügelriemen,schwarz, 110 cm</t>
  </si>
  <si>
    <t>Wintec Slimline Bügelriemen, braun, 140 cm</t>
  </si>
  <si>
    <t>Wintec Slimline Bügelriemen,schwarz, 140 cm</t>
  </si>
  <si>
    <t>160 cm</t>
  </si>
  <si>
    <t xml:space="preserve"> 160 cm</t>
  </si>
  <si>
    <t>Wintec Slimline Bügelriemen, braun, 160 cm</t>
  </si>
  <si>
    <t>Wintec Slimline Bügelriemen,schwarz, 160 cm</t>
  </si>
  <si>
    <t>WINTEC gyermek kengyelszíj</t>
  </si>
  <si>
    <t>Wintec Child Webbers,schwarz, 45 cm</t>
  </si>
  <si>
    <t>Bőr kengyelszíj csatok néllkül, különösen a gyermekek számára kialakítva, nagyon kényelmes.
A WINTEC nyergek tökéletes kiegészítője. 
Párban szállítjuk.
Mérete: 45 cm</t>
  </si>
  <si>
    <t>Wintec Child Webbers</t>
  </si>
  <si>
    <t>Bates Webbers kengyelszíj</t>
  </si>
  <si>
    <t>Bates Webbers,schwarz, 60 cm</t>
  </si>
  <si>
    <t xml:space="preserve">Bates Webbers forradalmi kengyelszíj csatok nélkül.
Csökkentették az anyagmennyiséget, és ezáltal szorosabb kapcsolatot teremthet a lovával. Kényelmesebb használatot biztosít. Párban. </t>
  </si>
  <si>
    <t>Bates Webbers</t>
  </si>
  <si>
    <t>Bates Webbers,schwarz, 70 cm</t>
  </si>
  <si>
    <t>Bates Webbers,schwarz, 80 cm</t>
  </si>
  <si>
    <t>Waldhausen STAR Crystal kengyelszíj</t>
  </si>
  <si>
    <t>STAR Steigbügelriemen mit Strasssteinen,schwarz, 120cm</t>
  </si>
  <si>
    <t>Strapabíró, tartós bőrből készült kengyelszíj. Kiváló minőségű, erős csattal van felszerelve.
Szélessége: 25 mm (150 cm-es hossznál); 22 mm (120-140 cm-es hossznál)</t>
  </si>
  <si>
    <t>STAR Steigbügelriemen mit Strasssteinen</t>
  </si>
  <si>
    <t>STAR Steigbügelriemen mit Strasssteinen,schwarz, 130cm</t>
  </si>
  <si>
    <t>STAR Steigbügelriemen mit Strasssteinen,schwarz, 140cm</t>
  </si>
  <si>
    <t>150 cm</t>
  </si>
  <si>
    <t xml:space="preserve"> 150cm</t>
  </si>
  <si>
    <t>STAR Steigbügelriemen mit Strasssteinen,schwarz, 150cm</t>
  </si>
  <si>
    <t>STAR Economic kengyelszíj</t>
  </si>
  <si>
    <t>Economic Bügelriemen, 22 mm breit,schwarz, 120 cm</t>
  </si>
  <si>
    <t>STAR kengyelszíj robusztus és strapabíró bőrből, erős csattal.
Párban. 
Szélessége: 22 mm</t>
  </si>
  <si>
    <t>Economic Bügelriemen</t>
  </si>
  <si>
    <t>Economic Bügelriemen, 22 mm breit,schwarz, 130 cm</t>
  </si>
  <si>
    <t>Economic Bügelriemen, 22 mm breit,schwarz, 140 cm</t>
  </si>
  <si>
    <t>Economic Bügelriemen, 22 mm breit, braun, 120 cm</t>
  </si>
  <si>
    <t>Economic Bügelriemen, 22 mm breit, braun, 130 cm</t>
  </si>
  <si>
    <t>Economic Bügelriemen, 22 mm breit, braun, 140 cm</t>
  </si>
  <si>
    <t>Economic Bügelriemen, 25 mm breit,schwarz, 130 cm</t>
  </si>
  <si>
    <t>STAR kengyelszíj robusztus és strapabíró bőrből, erős csattal.
Párban. 
Szélessége: 25 mm</t>
  </si>
  <si>
    <t>Economic Bügelriemen, 25 mm breit,schwarz, 140 cm</t>
  </si>
  <si>
    <t xml:space="preserve"> 150 cm</t>
  </si>
  <si>
    <t>Economic Bügelriemen, 25 mm breit,schwarz, 150 cm</t>
  </si>
  <si>
    <t>Economic Bügelriemen, 25 mm breit, braun, 130 cm</t>
  </si>
  <si>
    <t>Economic Bügelriemen, 25 mm breit, braun, 140 cm</t>
  </si>
  <si>
    <t>Economic Bügelriemen, 25 mm breit, braun, 150 cm</t>
  </si>
  <si>
    <t>Waldhausen X-Line szuperpuha kengyelszíj</t>
  </si>
  <si>
    <t>Steigbügelriemen Soft, X-Line,schwarz, 120 cm</t>
  </si>
  <si>
    <t>Erős, kiváló minőségű bőrből készült, puha kengyelszíj. Rozsdamentes acél csatokkal
Párban.
Szélessége: 25 mm</t>
  </si>
  <si>
    <t>Steigbügelriemen Soft</t>
  </si>
  <si>
    <t>Steigbügelriemen Soft, X-Line,schwarz, 130 cm</t>
  </si>
  <si>
    <t>Steigbügelriemen Soft, X-Line,schwarz, 140 cm</t>
  </si>
  <si>
    <t>Steigbügelriemen Soft, X-Line,schwarz, 150 cm</t>
  </si>
  <si>
    <t>Steigbügelriemen Soft, X-Line,schwarz, 160 cm</t>
  </si>
  <si>
    <t xml:space="preserve">Waldhausen X-Line kengyelszíj </t>
  </si>
  <si>
    <t>Steigbügelriemen Leder, 22mm breit,schwarz, 120 cm</t>
  </si>
  <si>
    <t>X-Line kengyelszíj, ami megőrzi formáját, strapabíró, kiváló minőségű bőrből készült. Rozsdamentes acél csatokkal.
Párban.
Szélessége: 22 mm</t>
  </si>
  <si>
    <t>Steigbügelriemen Leder</t>
  </si>
  <si>
    <t>Steigbügelriemen Leder, 22mm breit,schwarz, 130 cm</t>
  </si>
  <si>
    <t>Steigbügelriemen Leder, 22mm breit,schwarz, 140 cm</t>
  </si>
  <si>
    <t>Steigbügelriemen Leder, 22mm breit, braun, 120 cm</t>
  </si>
  <si>
    <t>Steigbügelriemen Leder, 22mm breit, braun, 130 cm</t>
  </si>
  <si>
    <t>Waldhausen bőr kengyelszíj</t>
  </si>
  <si>
    <t>Steigbügelriemen Leder, 22mm breit, braun, 140 cm</t>
  </si>
  <si>
    <t>Megőrzi formáját és strapabíró, kiváló minőségű bőrből készült. Rozsdamentes acél csatokkal.
Párban.
Szélessége: 22 mm</t>
  </si>
  <si>
    <t>Steigbügelriemen Leder, 25mm breit,schwarz, 130 cm</t>
  </si>
  <si>
    <t>Steigbügelriemen Leder, 25mm breit,schwarz, 140 cm</t>
  </si>
  <si>
    <t>Steigbügelriemen Leder, 25mm breit,schwarz, 150 cm</t>
  </si>
  <si>
    <t>Steigbügelriemen Leder, 25mm breit, braun, 130 cm</t>
  </si>
  <si>
    <t>Steigbügelriemen Leder, 25mm breit, braun, 140 cm</t>
  </si>
  <si>
    <t>Steigbügelriemen Leder, 25mm breit, braun, 150 cm</t>
  </si>
  <si>
    <t>Waldhausen Safety Clip kengyelszíjhoz</t>
  </si>
  <si>
    <t>Waldhausen Safety Clip Steigbügelsicherung</t>
  </si>
  <si>
    <t>Az új Waldhausen kengyelvédelem - amikor a lovas lába beékelődik a kengyelbe, esés esetén a lovas elválik a lótól. Amikor a kengyel elér egy bizonyos szöget a biztonsági kengyelben, elválik egymástól.
Fontos: a rögzítéskor gondosan ügyeljen az összeszerelési utasításokat.</t>
  </si>
  <si>
    <t>Waldhausen X-Line Rosé kengyelszíj</t>
  </si>
  <si>
    <t>Steigbügelriemen Rosé, X-Line,schwarz, 130cm</t>
  </si>
  <si>
    <t>Megőrzi formáját és strapabíró, kiváló minőségű bőrből készült. Rózsarany/roségold bevonatú rozsdamentes acél csatokkal. Párban.
Szélessége: 25 mm</t>
  </si>
  <si>
    <t>Steigbügelriemen Rosé</t>
  </si>
  <si>
    <t>Steigbügelriemen Rosé, X-Line,schwarz, 140cm</t>
  </si>
  <si>
    <t>Steigbügelriemen Rosé, X-Line,schwarz, 150cm</t>
  </si>
  <si>
    <t>HAPPY MOUTH Unterlegtrense, S: 14mm, R: 5cm, B: 13cm</t>
  </si>
  <si>
    <t>Waldausen elasztikus oldalsó lekötő</t>
  </si>
  <si>
    <t>Ausbindezügel Elastic,schwarz</t>
  </si>
  <si>
    <t>Kikötő, segédszár</t>
  </si>
  <si>
    <t>Egyenként is használható tolószárként. Teljesen rugalmas, fokozatmentesen állítható.
Párban szállítjuk!.
Anyaga: 100% polipropilén
Egy méret</t>
  </si>
  <si>
    <t>Ausbindezügel Elastic</t>
  </si>
  <si>
    <t>16 m</t>
  </si>
  <si>
    <t xml:space="preserve"> 16 m</t>
  </si>
  <si>
    <t>Waldhausen dupla segédszár</t>
  </si>
  <si>
    <t>Doppellonge Gurtband,schwarz, 16 m</t>
  </si>
  <si>
    <t>Kettős futószár kerek, fonott anyagból. Arany színű forgó karabinerekkel rendelkezik, PVC anyagból készült. 
A kettős futószár sokoldalú lehetőségeket kínál a ló talajról történő képzésére. Fontos szerepet játszik nemcsak a ló földről való képzésében vagy javításában is. A lovak hatékonyan dolgoztathatók és nevelhetők a lovas súlya nélkül. Ehhez azonban magasabb szintű képzésre van szükség az őket használó személyében.
Ezért a kettős futószár használatát csak megfelelő alapokkal rendelkező személyeknek ajánljuk.
Anyaga: 60% poliészter, 40% nylon</t>
  </si>
  <si>
    <t>Doppellonge Gurtband</t>
  </si>
  <si>
    <t>18 m</t>
  </si>
  <si>
    <t xml:space="preserve"> 18 m</t>
  </si>
  <si>
    <t>Doppellonge Gurtband,schwarz, 18 m</t>
  </si>
  <si>
    <t>STAR kétrészes kiképzőszár</t>
  </si>
  <si>
    <t>Longierschlaufzügel zweiteilig,schwarz</t>
  </si>
  <si>
    <t>Ideális futószárazáshoz, két résszel mindkét oldalon. A legjobb bőrminőség kiváló ár-érték arány mellett.
Méret: WB
Használati méret: 1,95 - 2,35 m</t>
  </si>
  <si>
    <t>Longierschlaufzügel zweiteilig</t>
  </si>
  <si>
    <t>STAR gumis kikötőszár</t>
  </si>
  <si>
    <t>Ausbindezügel mit Gummiring,schwarz, Pony</t>
  </si>
  <si>
    <t>Oldalsó gyeplő, tökéletes edzéshez és versenyhez egyaránt. Kiváló minőségű bőrből készült. Többszörösen állítható, gumigyűrűkkel.
Párban.
A fehér szín csak WB" méretben kapható!</t>
  </si>
  <si>
    <t>Ausbindezügel mit Gummiring</t>
  </si>
  <si>
    <t>Ausbindezügel mit Gummiring,schwarz, WB</t>
  </si>
  <si>
    <t>STAR bőr kikötőszár</t>
  </si>
  <si>
    <t>Ausbindezügel Leder,schwarz, Pony</t>
  </si>
  <si>
    <t>Robusztus kikötőszár kiváló minőségű bőrből, elasztikus gumigyűrűk nélkül.
Párban.</t>
  </si>
  <si>
    <t>Ausbindezügel Leder</t>
  </si>
  <si>
    <t>Ausbindezügel Leder,schwarz, WB</t>
  </si>
  <si>
    <t>Waldhausen segédszár futószárazáshoz</t>
  </si>
  <si>
    <t>Longierhilfe, rot/grau, Pony</t>
  </si>
  <si>
    <t>Stabil, szakadásálló kivitelű kötél. Egy gyűrű tartja össze a köteleket a lábak között.
Póni: 2,70 m - 3,20 m
VB: 3,20 m - 3,90 m
WB: 3,60 m - 4,30 m</t>
  </si>
  <si>
    <t>Longierhilfe</t>
  </si>
  <si>
    <t>rot/grau</t>
  </si>
  <si>
    <t>Longierhilfe,schwarz, Pony</t>
  </si>
  <si>
    <t>Longierhilfe, rot/grau, VB</t>
  </si>
  <si>
    <t>Longierhilfe,schwarz, VB</t>
  </si>
  <si>
    <t>Longierhilfe, rot/grau, WB</t>
  </si>
  <si>
    <t>Longierhilfe,schwarz, WB</t>
  </si>
  <si>
    <t>Póni/Cob</t>
  </si>
  <si>
    <t xml:space="preserve"> Pony/VB</t>
  </si>
  <si>
    <t>Waldhausen kiképzőszár pessoa</t>
  </si>
  <si>
    <t>Longiersystem,schwarz, Pony/VB</t>
  </si>
  <si>
    <t xml:space="preserve">Használja a különböző beállítási lehetőségeket a ló képzettségi szintjétől függően. Legyen szó egyensúlyról, egyenes testtartásról – ez a rendszer megfelel az Ön igényeinek. </t>
  </si>
  <si>
    <t>Longiersystem</t>
  </si>
  <si>
    <t>Cob/Full</t>
  </si>
  <si>
    <t xml:space="preserve"> VB/WB</t>
  </si>
  <si>
    <t>Longiersystem,schwarz, VB/WB</t>
  </si>
  <si>
    <t>STAR segédszár</t>
  </si>
  <si>
    <t>Schlaufzügel Gurtband, zum Schnallen,schwarz</t>
  </si>
  <si>
    <t>Praktikus és nélkülözhetetlen: a húzó kantár két karabinerhoroggal és egy különálló nyereghevederhurokkal rendelkezik.
Mérete: WB
Hossza: 2,75 m oldalanként
Szár szélessége: 17 mm</t>
  </si>
  <si>
    <t>Schlaufzügel Gurtband</t>
  </si>
  <si>
    <t>15 mm</t>
  </si>
  <si>
    <t xml:space="preserve"> 15 mm</t>
  </si>
  <si>
    <t>STAR bőr segédszár</t>
  </si>
  <si>
    <t>Schlaufzügel Lederschwarz, 15 mm</t>
  </si>
  <si>
    <t>Praktikus, bőrből készült húzókantár, két karabinerhoroggal és egy külön hurokkal. Így a kantárszár bármikor levehető anélkül, hogy meg kellene lazítani a szíjat.
Méret: WB
Hossza: 2,50 m oldalanként
Szár szélessége: 15 mm</t>
  </si>
  <si>
    <t>Schlaufzügel Lederschwarz</t>
  </si>
  <si>
    <t>schwartz</t>
  </si>
  <si>
    <t>Waldhausen kobaktartó  táska</t>
  </si>
  <si>
    <t>Helmtasche, blau</t>
  </si>
  <si>
    <t>Kobak</t>
  </si>
  <si>
    <t>Kobak kiegészítők</t>
  </si>
  <si>
    <t xml:space="preserve">Erős anyagból készült kobaktartó táska. Ideális utazáshoz és versenyzéshez.
Extra könnyű, kiváló minőségű anyagból, erős cipzárakkal. Hatékony belső elrendezés és klasszikus kialakítás. Rugalmas, 600 denier külső anyagból készült. 
Mérete: kb. 33 × 25 × 18 cm. </t>
  </si>
  <si>
    <t>Helmtasche</t>
  </si>
  <si>
    <t>54-55 cm</t>
  </si>
  <si>
    <t>SWING H06 kobak</t>
  </si>
  <si>
    <t>Swing H06, mattschwarz, Gr. 54 - 55 cm</t>
  </si>
  <si>
    <t>Felnőtt kobak</t>
  </si>
  <si>
    <t>A SWING H06 gyermek kobakot az optimális illeszkedés, a maximális kényelem és a magasfokú biztonság jellemzi. Ezek a sisakok folyamatos fejlesztésen esnek át, és további fejlesztésre kerülnek egy profi versenyzői csapattal együttműködve.
Technikai paraméterek:
· hárompontos hevederekkel rögzíthető
· egyéni méretre állítható 
· magasfokú viselési kényelem
- 4 szellőzőnyílás beépített rovarvédő hálóval
- 2 szellőzőnyílás a hátulján
- megfelel a VG1 01.040 2014-12-es előírásoknak</t>
  </si>
  <si>
    <t>Swing H06</t>
  </si>
  <si>
    <t>mattschwarz</t>
  </si>
  <si>
    <t>matt fekete</t>
  </si>
  <si>
    <t>55 - 58 cm</t>
  </si>
  <si>
    <t>Swing H06, mattschwarz, Gr. 55 - 58 cm</t>
  </si>
  <si>
    <t>58 - 61 cm</t>
  </si>
  <si>
    <t>Swing H06, mattschwarz, Gr. 58 - 61 cm</t>
  </si>
  <si>
    <t>SWING H06 gyerek kobak</t>
  </si>
  <si>
    <t>Swing H06, Lucky Heart, nachtblau, Gr. 55 - 58 cm</t>
  </si>
  <si>
    <t>Gyermek kobak</t>
  </si>
  <si>
    <t>45 - 53 cm</t>
  </si>
  <si>
    <t xml:space="preserve"> 45 - 53 cm</t>
  </si>
  <si>
    <t>SWING K4 Pro gyerek kobak</t>
  </si>
  <si>
    <t>Swing Kinderreithelm K4 pro,schwarz matt, 45 - 53 cm</t>
  </si>
  <si>
    <t>A SWING K4 gyermek kobakja kiemelkedik a többi közül, üttörő technológiájának, hihetetlenül egyszerűen méretre állítható a QUICKSAFE® rendszerének köszönhetően.
Technikai paraméterek:
- maximális biztonság jellemzi (megfelel a VG1 01.040 2014-12-es előírásoknak)
- 8 légáteresztő nyílással
- hárompontos hevederekkel rögzíthető
- QUICKSAFE® beállítási rendszer beépített biztonsági LED-el
- maximális kényelem és a legmagasabb komfortbiztonsági szint jellemzi
- a profi versenyzők csapatával együtt ezeket a kobakokat folyamatosan fejlesztjükn
MÉRETEK:  0= 45-53 cm; 1= 54-58 cm</t>
  </si>
  <si>
    <t>Swing Kinderreithelm K4 pro</t>
  </si>
  <si>
    <t>schwarz matt</t>
  </si>
  <si>
    <t>54 - 58 cm</t>
  </si>
  <si>
    <t xml:space="preserve"> 54 - 58 cm</t>
  </si>
  <si>
    <t>Swing Kinderreithelm K4 pro,schwarz matt, 54 - 58 cm</t>
  </si>
  <si>
    <t>SWING kobak bélés szett</t>
  </si>
  <si>
    <t>SWING Innenpolster Set, unisize, K4</t>
  </si>
  <si>
    <t xml:space="preserve">Az ultra könnyű SWING H18 kobak ötvözi az innovatív megjelenést egy hatékony szellőztető rendszerrel. A kiváló minőségű, gyorsan száradó belső egyedülálló kényelmet biztosít. A SWING 3D-beállítási rendszer és a QUICKSAFE® méretbeállítása révén könnyen beállítható a fej kerülete. A lélegző bélés kellemes viseletet biztosít.
Lágy, párnázott hárompontos hevederekkel rögzíthető.
A bélése kivehető és mosható. Megfelel a VG1.01.040 2014-12-es előírásoknak. </t>
  </si>
  <si>
    <t>SWING Innenpolster Set</t>
  </si>
  <si>
    <t>SWING K4 Lucky gyerek kobak</t>
  </si>
  <si>
    <t>Swing K4 Lucky, nachtblau, Gr. 45 - 53 cm</t>
  </si>
  <si>
    <t>A SWING K4 gyermek lovaskobak lenyűgözi az üttörő technológiát, a könnyű méretállítást és a QUICKSAFE® beállítási rendszert.
8 szellőzőnyílás biztosítja a fej teljes egészének hatékony légkondicionálását.
A kobak LED-es villogó lámpákkal van felszerelve.
Technikai paraméterek:
- maximális biztonság jellemzi (megfelel a VG1 01.040 2014-12-es előírásoknak)
- 8 légáteresztő nyílással
- hárompontos hevederekkel rögzíthető
- QUICKSAFE® beállítási rendszer beépített biztonsági LED-el
- maximális kényelem és a legmagasabb komfortbiztonsági szint jellemzi
- a profi versenyzők csapatával együtt ezeket a kobakokat folyamatosan fejlesztjük
MÉRETEK: 0=45-53 cm; 1=54-58 cm</t>
  </si>
  <si>
    <t>Swing K4 Lucky</t>
  </si>
  <si>
    <t>Swing K4 Lucky, nachtblau, Gr. 54 - 58 cm</t>
  </si>
  <si>
    <t>GPA kobak bélés Easy, 4S &amp; Jock Up Serie kobakhoz</t>
  </si>
  <si>
    <t>GPA Innenfutter passend zur EASY, 4S &amp; Jock Up Serie, Gr. 53</t>
  </si>
  <si>
    <t>GPA</t>
  </si>
  <si>
    <t>Korábban soha egy GPA bélés sem volt olyan puha és kényelmes, mint az új bélés. Egy darabból készült és levehető, ami lehetővé teszi a méret beállítását és szükség esetén a bélés cseréjét - és természetesen a mosását is. Az új anyag antibakteriális, izzadsággátló és mosógépálló. Az új bélés az EPS és a sisak külső héja közé kerül, félmerev műanyag csíkok segítségével. Nincs többé tépőzár vagy szegecs, amelyek irritálhatják a fejbőrt.
Illik az EASY, 4S és Jock Up kollekcióhoz.
Méretek: 53-61 cm.</t>
  </si>
  <si>
    <t>GPA Innenfutter passend zur EASY</t>
  </si>
  <si>
    <t>GPA Innenfutter passend zur EASY, 4S &amp; Jock Up Serie, Gr. 54</t>
  </si>
  <si>
    <t>GPA Innenfutter passend zur EASY, 4S &amp; Jock Up Serie, Gr. 55</t>
  </si>
  <si>
    <t>GPA Innenfutter passend zur EASY, 4S &amp; Jock Up Serie, Gr. 56</t>
  </si>
  <si>
    <t>GPA Innenfutter passend zur EASY, 4S &amp; Jock Up Serie, Gr. 57</t>
  </si>
  <si>
    <t>GPA Innenfutter passend zur EASY, 4S &amp; Jock Up Serie, Gr. 58</t>
  </si>
  <si>
    <t>GPA Innenfutter passend zur EASY, 4S &amp; Jock Up Serie, Gr. 59</t>
  </si>
  <si>
    <t>GPA Innenfutter passend zur EASY, 4S &amp; Jock Up Serie, Gr. 60</t>
  </si>
  <si>
    <t>GPA Innenfutter passend zur EASY, 4S &amp; Jock Up Serie, Gr. 61</t>
  </si>
  <si>
    <t>GPA Easy Speed Air TLS kobak</t>
  </si>
  <si>
    <t>GPA Easy Speed Air, TLS,schwarz matt, Gr. 53</t>
  </si>
  <si>
    <t xml:space="preserve">Az elegáns és kifinomult EASY sorozat új választási lehetőséget kínál azoknak a versenyzőknek, akik a legjobb teljesítményt keresik a kobakból a védelem, a kényelem és a könnyű viselet tekintetében, nap mint nap, minden alkalomra és minden kompromisszum nélkül.
Megnövelt párnázás és lélegzetelállító szellőzés
A hőre lágyuló műgyanta külső héj minimalizálja a perforáció kockázatát leesés esetén. A habosított polisztirolból készült belső héj csillapítja és eloszlatja az esés okozta ütést. Az elülső szellőzőnyílásoknak és a hátsó kivezetéseknek köszönhetően ez a kobak optimális szellőzést biztosít.
Páratlan kényelem
Új, egyrészes és kivehető bélés, ami mosható és szükség esetén cserélhető. A pihe-puha bélés antibakteriális kezelést kapott.
Maximális biztonság a példaértékű stabilitásnak köszönhetően!
Az ikerzárrendszert (TLS=Twin-Lock System) a szabadalmaztatott merev állszíjat teljesen újratervezték, hogy stabilitást és tartást biztosítson, amelyet korábban kizárólag a motoros sisakok számára tartottak fenn. A hőre lágyuló anyag kiterjesztett védelmet nyújt a nyaknak, mivel a fedett terület nagyobb, mint a szokásos kobakoknál. Az állszíj által a héjnak nyújtott megerősítés növeli az ellenállást oldalirányú ütközés esetén. Az új Fidlock mágneses rögzítő egy kézzel gyorsan nyitható és zárható, ami jelentősen megkönnyíti a használatát. A TLS rugalmassága további kényelmet biztosít, mivel alkalmazkodik az egyes személyek morfológiájához.
A TLS állszíj az új GPA lovaskobak kollekció védjegye.
MÉRETEK: I.héj: 52-56 cm; II.héj: 57-61 cm
</t>
  </si>
  <si>
    <t>GPA Easy Speed Air</t>
  </si>
  <si>
    <t>GPA Easy Speed Air, TLS,schwarz glänzend, Gr. 53</t>
  </si>
  <si>
    <t>Az elegáns és kifinomult EASY sorozat új választási lehetőséget kínál azoknak a versenyzőknek, akik a legjobb teljesítményt keresik a kobakból a védelem, a kényelem és a könnyű viselet tekintetében, nap mint nap, minden alkalomra és minden kompromisszum nélkül.
Megnövelt párnázás és lélegzetelállító szellőzés
A hőre lágyuló műgyanta külső héj minimalizálja a perforáció kockázatát leesés esetén. A habosított polisztirolból készült belső héj csillapítja és eloszlatja az esés okozta ütést. Az elülső szellőzőnyílásoknak és a hátsó kivezetéseknek köszönhetően ez a kobak optimális szellőzést biztosít.
Páratlan kényelem
Új, egyrészes és kivehető bélés, ami mosható és szükség esetén cserélhető. A pihe-puha bélés antibakteriális kezelést kapott.
Maximális biztonság a példaértékű stabilitásnak köszönhetően!
Az ikerzárrendszert (TLS=Twin-Lock System) a szabadalmaztatott merev állszíjat teljesen újratervezték, hogy stabilitást és tartást biztosítson, amelyet korábban kizárólag a motoros sisakok számára tartottak fenn. A hőre lágyuló anyag kiterjesztett védelmet nyújt a nyaknak, mivel a fedett terület nagyobb, mint a szokásos kobakoknál. Az állszíj által a héjnak nyújtott megerősítés növeli az ellenállást oldalirányú ütközés esetén. Az új Fidlock mágneses rögzítő egy kézzel gyorsan nyitható és zárható, ami jelentősen megkönnyíti a használatát. A TLS rugalmassága további kényelmet biztosít, mivel alkalmazkodik az egyes személyek morfológiájához.
A TLS állszíj az új GPA lovaskobak kollekció védjegye.
MÉRETEK: I.héj: 52-56 cm; II.héj: 57-61 cm</t>
  </si>
  <si>
    <t>schwarz glänzend</t>
  </si>
  <si>
    <t>fényes fekete</t>
  </si>
  <si>
    <t>GPA Easy Speed Air, TLS,schwarz matt, Gr. 54</t>
  </si>
  <si>
    <t>GPA Easy Speed Air, TLS,schwarz glänzend, Gr. 54</t>
  </si>
  <si>
    <t>GPA Easy Speed Air, TLS,schwarz matt, Gr. 55</t>
  </si>
  <si>
    <t>GPA Easy Speed Air, TLS,schwarz glänzend, Gr. 55</t>
  </si>
  <si>
    <t>GPA Easy Speed Air, TLS,schwarz matt, Gr. 56</t>
  </si>
  <si>
    <t>GPA Easy Speed Air, TLS,schwarz glänzend, Gr. 56</t>
  </si>
  <si>
    <t>GPA Easy Speed Air, TLS,schwarz matt, Gr. 57</t>
  </si>
  <si>
    <t>GPA Easy Speed Air, TLS,schwarz glänzend, Gr. 57</t>
  </si>
  <si>
    <t>GPA Easy Speed Air, TLS,schwarz matt, Gr. 58</t>
  </si>
  <si>
    <t>GPA Easy Speed Air, TLS,schwarz glänzend, Gr. 58</t>
  </si>
  <si>
    <t>GPA Easy Speed Air, TLS,schwarz matt, Gr. 59</t>
  </si>
  <si>
    <t>GPA Easy Speed Air, TLS,schwarz glänzend, Gr. 59</t>
  </si>
  <si>
    <t>GPA Easy Speed Air, TLS,schwarz matt, Gr. 60</t>
  </si>
  <si>
    <t>GPA Easy Speed Air, TLS,schwarz glänzend, Gr. 60</t>
  </si>
  <si>
    <t>GPA Easy Speed Air, TLS,schwarz matt, Gr. 61</t>
  </si>
  <si>
    <t>GPA Easy Speed Air, TLS,schwarz glänzend, Gr. 61</t>
  </si>
  <si>
    <t>GPA Easy Speed Air Hybrid</t>
  </si>
  <si>
    <t>GPA Easy Speed Air, Hybrid,schwarz matt, Gr. 53</t>
  </si>
  <si>
    <t>Az elegáns és kifinomult EASY sorozat új választási lehetőséget kínál azoknak a versenyzőknek, akik a legjobb teljesítményt keresik a kobakból a védelem, a kényelem és a könnyű viselet tekintetében, nap mint nap, minden alkalomra és minden kompromisszum nélkül.
Megnövelt párnázás és lélegzetelállító szellőzés
A hőre lágyuló műgyanta külső héj minimalizálja a perforáció kockázatát leesés esetén. A habosított polisztirolból készült belső héj csillapítja és eloszlatja az esés okozta ütést. Az elülső szellőzőnyílásoknak és a hátsó kivezetéseknek köszönhetően ez a kobak optimális szellőzést biztosít.
Páratlan kényelem
Új egyrészes és kivehető bélés, ami mosható és szükség esetén cserélhető. A pihe-puha bélés antibakteriális kezelést kapott
Jobb nyakvédelem és fokozott tartás
A klasszikus állszíjat hibrid rendszer váltja fel, a GPA új exkluzív terméke. A kettős zárrendszer és a hagyományos állszíj keresztezése, hátsó része hőre lágyuló gyantából és beépített üvegszálas szövetből készült. Szintetikus bőrrel borított nylon pántjai kétrészes csattal rögzíthetők. A héjat meghosszabbító merev hátsó részének köszönhetően a HYBRID állszíja kiterjedtebb védelmet és jobb tartást biztosít a fejen levő kobaknak.
MÉRETEK: I.héj: 52-56 cm; II.héj: 57-61 cm</t>
  </si>
  <si>
    <t>GPA Easy Speed Air, Hybrid,schwarz glänzend, Gr. 53</t>
  </si>
  <si>
    <t>GPA Easy Speed Air, Hybrid,schwarz matt, Gr. 54</t>
  </si>
  <si>
    <t>GPA Easy Speed Air, Hybrid,schwarz glänzend, Gr. 54</t>
  </si>
  <si>
    <t>GPA Easy Speed Air, Hybrid,schwarz matt, Gr. 55</t>
  </si>
  <si>
    <t>GPA Easy Speed Air, Hybrid,schwarz glänzend, Gr. 55</t>
  </si>
  <si>
    <t>GPA Easy Speed Air, Hybrid,schwarz matt, Gr. 56</t>
  </si>
  <si>
    <t>GPA Easy Speed Air, Hybrid,schwarz glänzend, Gr. 56</t>
  </si>
  <si>
    <t>GPA Easy Speed Air, Hybrid,schwarz matt, Gr. 57</t>
  </si>
  <si>
    <t>GPA Easy Speed Air, Hybrid,schwarz glänzend, Gr. 57</t>
  </si>
  <si>
    <t>GPA Easy Speed Air, Hybrid,schwarz matt, Gr. 58</t>
  </si>
  <si>
    <t>GPA Easy Speed Air, Hybrid,schwarz glänzend, Gr. 58</t>
  </si>
  <si>
    <t>GPA Easy Speed Air, Hybrid,schwarz matt, Gr. 59</t>
  </si>
  <si>
    <t>GPA Easy Speed Air, Hybrid,schwarz glänzend, Gr. 59</t>
  </si>
  <si>
    <t>GPA Easy Speed Air, Hybrid,schwarz matt, Gr. 60</t>
  </si>
  <si>
    <t>GPA Easy Speed Air, Hybrid,schwarz glänzend, Gr. 60</t>
  </si>
  <si>
    <t>GPA Easy Speed Air, Hybrid,schwarz matt, Gr. 61</t>
  </si>
  <si>
    <t>GPA Easy Speed Air, Hybrid,schwarz glänzend, Gr. 61</t>
  </si>
  <si>
    <t>GPA Easy First Lady TLS kobak</t>
  </si>
  <si>
    <t>GPA Easy First Lady, TLS,schwarz matt, Gr. 53</t>
  </si>
  <si>
    <t>Az elegáns és kifinomult EASY sorozat új választási lehetőséget kínál azoknak a versenyzőknek, akik a legjobb teljesítményt keresik a kobakból a védelem, a kényelem és a könnyű viselet tekintetében, nap mint nap, minden alkalomra és minden kompromisszum nélkül.
Megnövelt párnázás és lélegzetelállító szellőzés
A hőre lágyuló műgyanta külső héj minimalizálja a perforáció kockázatát leesés esetén. A habosított polisztirolból készült belső héj csillapítja és eloszlatja az esés okozta ütést. Az elülső szellőzőnyílásoknak és a hátsó kivezetéseknek köszönhetően ez a kobak optimális szellőzést biztosít.
Páratlan kényelem
Új egyrészes és kivehető bélés, ami mosható és szükség esetén cserélhető. A pihe-puha bélés antibakteriális kezelést kapott
Maximális biztonság a példaértékű stabilitásnak köszönhetően!
Az ikerzárrendszert (TLS= Twin-Lock System), a szabadalmaztatott merev állszíjat teljesen újratervezték, hogy stabilitást és tartást biztosítson, amelyet korábban kizárólag a motoros sisakok számára tartottak fenn. A hőre lágyuló anyag kiterjesztett védelmet nyújt a nyaknak, mivel a fedett terület nagyobb, mint a szokásos kobakoknál. Az állszíj által a héjnak nyújtott megerősítés növeli az ellenállást oldalirányú ütközés esetén. Az új Fidlock mágneses rögzítő egy kézzel gyorsan nyitható és zárható, ami jelentősen megkönnyíti a használatát. A TLS rugalmassága további kényelmet biztosít, mivel alkalmazkodik az egyes személyek morfológiájához.
A TLS állszíj az új GPA lovaskobak kollekció védjegye.
MÉRETEK: I.héj: 52-56 cm; II.héj: 57-61 cm</t>
  </si>
  <si>
    <t>GPA Easy First Lady</t>
  </si>
  <si>
    <t>GPA Easy First Lady, TLS,schwarz glänzend, Gr. 53</t>
  </si>
  <si>
    <t>GPA Easy First Lady, TLS,schwarz matt, Gr. 54</t>
  </si>
  <si>
    <t>GPA Easy First Lady, TLS,schwarz glänzend, Gr. 54</t>
  </si>
  <si>
    <t>GPA Easy First Lady, TLS,schwarz matt, Gr. 55</t>
  </si>
  <si>
    <t>GPA Easy First Lady, TLS,schwarz glänzend, Gr. 55</t>
  </si>
  <si>
    <t>GPA Easy First Lady, TLS,schwarz matt, Gr. 56</t>
  </si>
  <si>
    <t>GPA Easy First Lady, TLS,schwarz glänzend, Gr. 56</t>
  </si>
  <si>
    <t>GPA Easy First Lady, TLS,schwarz matt, Gr. 57</t>
  </si>
  <si>
    <t>GPA Easy First Lady, TLS,schwarz glänzend, Gr. 57</t>
  </si>
  <si>
    <t>GPA Easy First Lady, TLS,schwarz matt, Gr. 58</t>
  </si>
  <si>
    <t>GPA Easy First Lady, TLS,schwarz glänzend, Gr. 58</t>
  </si>
  <si>
    <t>GPA Easy First Lady, TLS,schwarz matt, Gr. 59</t>
  </si>
  <si>
    <t>GPA Easy First Lady, TLS,schwarz glänzend, Gr. 59</t>
  </si>
  <si>
    <t>GPA Easy First Lady, TLS,schwarz matt, Gr. 60</t>
  </si>
  <si>
    <t>GPA Easy First Lady, TLS,schwarz glänzend, Gr. 60</t>
  </si>
  <si>
    <t>GPA Easy First Lady, TLS,schwarz matt, Gr. 61</t>
  </si>
  <si>
    <t>GPA Easy First Lady, TLS,schwarz glänzend, Gr. 61</t>
  </si>
  <si>
    <t>GPA Easy First Lady Hybrid kobak</t>
  </si>
  <si>
    <t>GPA Easy First Lady, Hybrid,schwarz matt, Gr. 53</t>
  </si>
  <si>
    <t>Az elegáns és kifinomult EASY sorozat új választási lehetőséget kínál azoknak a versenyzőknek, akik a legjobb teljesítményt keresik a kobakból a védelem, a kényelem és a könnyű viselet tekintetében, nap mint nap, minden alkalomra és minden kompromisszum nélkül.
Megnövelt párnázás és lélegzetelállító szellőzés
A hőre lágyuló műgyanta külső héj minimalizálja a perforáció kockázatát leesés esetén. A habosított polisztirolból készült belső héj csillapítja  és eloszlatja az esés okozta ütést. Az elülső szellőzőnyílásoknak és a hátsó kivezetéseknek köszönhetően ez a kobak optimális szellőzést biztosít.
Páratlan kényelem
Új egyrészes és kivehető bélés, ami mosható és szükség esetén cserélhető. A pihe-puha bélés antibakteriális kezelést kapott.
Jobb nyakvédelem és fokozott tartás
A klasszikus állszíjat hibrid rendszer váltja fel, a GPA új exkluzív terméke. A kettős zárrendszer és a hagyományos állszíj keresztezése, hátsó része hőre lágyuló gyantából és beépített üvegszálas szövetből készült. Szintetikus bőrrel borított nylon pántjai kétrészes csattal rögzíthetők. A héjat meghosszabbító merev hátsó részének köszönhetően a HYBRID állszíja kiterjedtebb védelmet és jobb tartást biztosít a fejen levő kobaknak. .
MÉRETEK: I.héj: 53-56 cm; II.héj: 57-61 cm</t>
  </si>
  <si>
    <t>GPA Easy First Lady, Hybrid,schwarz glänzend, Gr. 53</t>
  </si>
  <si>
    <t>GPA Easy First Lady, Hybrid,schwarz matt, Gr. 54</t>
  </si>
  <si>
    <t>GPA Easy First Lady, Hybrid,schwarz glänzend, Gr. 54</t>
  </si>
  <si>
    <t>GPA Easy First Lady, Hybrid,schwarz matt, Gr. 55</t>
  </si>
  <si>
    <t>GPA Easy First Lady, Hybrid,schwarz glänzend, Gr. 55</t>
  </si>
  <si>
    <t>GPA Easy First Lady, Hybrid,schwarz matt, Gr. 56</t>
  </si>
  <si>
    <t>GPA Easy First Lady, Hybrid,schwarz glänzend, Gr. 56</t>
  </si>
  <si>
    <t>GPA Easy First Lady, Hybrid,schwarz matt, Gr. 57</t>
  </si>
  <si>
    <t>GPA Easy First Lady, Hybrid,schwarz glänzend, Gr. 57</t>
  </si>
  <si>
    <t>GPA Easy First Lady, Hybrid,schwarz matt, Gr. 58</t>
  </si>
  <si>
    <t>GPA Easy First Lady, Hybrid,schwarz glänzend, Gr. 58</t>
  </si>
  <si>
    <t>GPA Easy First Lady, Hybrid,schwarz matt, Gr. 59</t>
  </si>
  <si>
    <t>GPA Easy First Lady, Hybrid,schwarz glänzend, Gr. 59</t>
  </si>
  <si>
    <t>GPA Easy First Lady, Hybrid,schwarz matt, Gr. 60</t>
  </si>
  <si>
    <t>GPA Easy First Lady, Hybrid,schwarz glänzend, Gr. 60</t>
  </si>
  <si>
    <t>GPA Easy First Lady, Hybrid,schwarz matt, Gr. 61</t>
  </si>
  <si>
    <t>GPA Easy First Lady, Hybrid,schwarz glänzend, Gr. 61</t>
  </si>
  <si>
    <t>GPA 4S Speed Air TLS kobak</t>
  </si>
  <si>
    <t>GPA 4S Speed Air, TLS,schwarz matt, Gr. 53</t>
  </si>
  <si>
    <t>Mint minden GPA kobak, a 4S is a maximális védelemre összpontosít. A 4S technológiai forradalom 4 rétegével, amelyek optimális ütéselnyelést és jobb ellenállást biztosítanak az oldalsó összenyomással szemben.
Felülmúlhatatlan csillapítás
Az abszorbens polimerből készült külső héj deformáció révén elnyeli az ütések első részét.
A 2. réteg felveszi az ütés energiáját, hogy elnyelje azt.
A 3. üvegszálas réteg biztosítja az egész kobak merevségét, hogy elkerülje az oldalirányú összenyomódást.
A 4. réteg a polisztirol héj, amely az ütközés során összegyűrődéssel fejezi be a lökés lassítását, így védi a koponya boltozatot az agysérülésektől. 
Optimális szellőzőrendszer
Számos elülső és oldalsó nyílásnak, valamint a hátsó kivezetőknek köszönhetően ez a kobak maximális szellőzést biztosít.
Felülmúlhatatlan kényelem!
Az új, egyrészes és kivehető bélés mosható és szükség esetén cserélhető. A pihe-puha bélés antibakteriális tulajdonságokkal van kezelve.
Maximális biztonság a páratlan stabilitásnak köszönhetően!
A Twin Lock System (TLS), a szabadalmaztatott merev állszíj, teljesen újra lett tervezve, hogy maximális stabilitást és tartást biztosítson, amelyet korábban kizárólag a motoros sisakoknak tartottak fenn. A hőre lágyuló gyanta állszíj meghosszabbított nyakvédelmet nyújt, mivel a lefedett terület nagyobb, mint a hagyományos kobakoknál. A héj állpántja által biztosított megerősítés növeli az ellenállást oldalsó ütközés esetén.
Az új Fidlock mágneses rögzítő egy kézzel gyorsan nyitható és zárható, így sokkal könnyebb a kezelés. A TLS rugalmassága további kényelmet biztosít, mivel alkalmazkodik az egyes egyének morfológiájához.
A TLS állszíj az új GPA lovaskobak kollekció ismertetőjele.
MÉRETEK: I.héj: 53-56 cm; II.héj: 57-61 cm</t>
  </si>
  <si>
    <t>GPA 4S Speed Air</t>
  </si>
  <si>
    <t>GPA 4S Speed Air, TLS,schwarz glänzend, Gr. 53</t>
  </si>
  <si>
    <t>GPA 4S Speed Air, TLS,schwarz matt, Gr. 54</t>
  </si>
  <si>
    <t>GPA 4S Speed Air, TLS,schwarz glänzend, Gr. 54</t>
  </si>
  <si>
    <t>GPA 4S Speed Air, TLS,schwarz matt, Gr. 55</t>
  </si>
  <si>
    <t>GPA 4S Speed Air, TLS,schwarz glänzend, Gr. 55</t>
  </si>
  <si>
    <t>GPA 4S Speed Air, TLS,schwarz matt, Gr. 56</t>
  </si>
  <si>
    <t>GPA 4S Speed Air, TLS,schwarz glänzend, Gr. 56</t>
  </si>
  <si>
    <t>GPA 4S Speed Air, TLS,schwarz matt, Gr. 57</t>
  </si>
  <si>
    <t>GPA 4S Speed Air, TLS,schwarz glänzend, Gr. 57</t>
  </si>
  <si>
    <t>GPA 4S Speed Air, TLS,schwarz matt, Gr. 58</t>
  </si>
  <si>
    <t>GPA 4S Speed Air, TLS,schwarz glänzend, Gr. 58</t>
  </si>
  <si>
    <t>GPA 4S Speed Air, TLS,schwarz matt, Gr. 59</t>
  </si>
  <si>
    <t>GPA 4S Speed Air, TLS,schwarz glänzend, Gr. 59</t>
  </si>
  <si>
    <t>GPA 4S Speed Air, TLS,schwarz matt, Gr. 60</t>
  </si>
  <si>
    <t>GPA 4S Speed Air, TLS,schwarz glänzend, Gr. 60</t>
  </si>
  <si>
    <t>GPA 4S Speed Air, TLS,schwarz matt, Gr. 61</t>
  </si>
  <si>
    <t>GPA 4S Speed Air, TLS,schwarz glänzend, Gr. 61</t>
  </si>
  <si>
    <t>GPA 4S Speed Air Hybrid kobak</t>
  </si>
  <si>
    <t>GPA 4S Speed Air, Hybrid,schwarz glänzend, Gr. 53</t>
  </si>
  <si>
    <t>Mint minden GPA kobak, a 4S is a maximális védelemre összpontosít. A 4S technológiai forradalom 4 rétegével, amelyek optimális ütéselnyelést és jobb ellenállást biztosítanak az oldalsó összenyomással szemben.
Felülmúlhatatlan csillapítás
Az abszorbens polimerből készült külső héj deformáció révén elnyeli az ütések első részét.
A 2. réteg felveszi az ütközés energiáját, és elnyeli azt.
A 3. üvegszálas réteg biztosítja az egész kobak merevségét, hogy elkerülje az oldalirányú összenyomódást.
A 4. réteg a polisztirol héj, amely az ütközés során összegyűrődéssel fejezi be a lökés lassítását, így védi a koponya boltozatot az agysérülésektől.
Optimális szellőzőrendszer
Számos elülső és oldalsó nyílásnak, valamint a hátsó kivezetéseknek köszönhetően ez a kobak maximális szellőzést biztosít.
Felülmúlhatatlan kényelem!
Az új, egyrészes és kivehető belső tér mosható és szükség esetén cserélhető. A pihe-puha bélés antibakteriális tulajdonságokkal van kezelve.
Jobb nyakvédelem és fokozott alátámasztás.
A klasszikus állszíjat hibrid rendszer váltja fel, Az állszíj hátsó része, amely a Twin Lock rendszer és a hagyományos állszíj között helyezkedik el, hőre lágyuló gyantából és integrált üvegszálas szövetből készült. A műbőrrel bevont nylon rögzítőpántok kétrészes csattal záródnak. A héjat meghosszabbító merev hátrésznek köszönhetően a hibrid állszíj nagyobb védelmet és jobb tartást garantál a kobaknak a fejen. Megfizethető ára és kialakítása a hagyományos versenyzőket is meggyőzi.
MÉRETEK: I.héj: 53-56 cm; II.héj: 57-61 cm</t>
  </si>
  <si>
    <t>GPA 4S Speed Air, Hybrid,schwarz matt, Gr. 54</t>
  </si>
  <si>
    <t>Mint minden GPA kobak, a 4S is a maximális védelemre összpontosít. A 4S technológiai forradalom 4 rétegével, amelyek optimális ütéselnyelést és jobb ellenállást biztosítanak az oldalsó összenyomással szemben.
Felülmúlhatatlan csillapítás
Az abszorbens polimerből készült külső héj deformáció révén elnyeli az ütések első részét.
A 2. réteg elnyeli és elnyeli az ütközés energiáját.
A 3. üvegszálas réteg biztosítja az egész kobak merevségét, hogy elkerülje az oldalirányú összenyomódást.
A 4. réteg a polisztirol héj, amely az ütközés során összegyűrődéssel fejezi be a lökés lassítását, így védi a koponya boltozatot az agysérülésektől.
Optimális szellőzőrendszer
Számos elülső és oldalsó nyílásnak, valamint a hátsó kivezetéseknek köszönhetően ez a kobak maximális szellőzést biztosít.
Felülmúlhatatlan kényelem!
Az új, egyrészes és kivehető belső tér mosható és szükség esetén cserélhető. A pihe-puha bélés antibakteriális tulajdonságokkal van kezelve.
Jobb nyakvédelem és fokozott alátámasztás.
A klasszikus állszíjat hibrid rendszer váltja fel, Az állszíj hátsó része, amely a Twin Lock rendszer és a hagyományos állszíj között helyezkedik el, hőre lágyuló gyantából és integrált üvegszálas szövetből készült. A műbőrrel bevont nylon rögzítőpántok kétrészes csattal záródnak. A héjat meghosszabbító merev hátrésznek köszönhetően a hibrid állszíj nagyobb védelmet és jobb tartást garantál a kobaknak a fejen. Megfizethető ára és kialakítása a hagyományos versenyzőket is meggyőzi.
MÉRETEK: I.héj: 53-56 cm; II.héj: 57-61 cm</t>
  </si>
  <si>
    <t>GPA 4S Speed Air, Hybrid,schwarz glänzend, Gr. 54</t>
  </si>
  <si>
    <t>GPA 4S Speed Air, Hybrid,schwarz matt, Gr. 55</t>
  </si>
  <si>
    <t>GPA 4S Speed Air, Hybrid,schwarz glänzend, Gr. 55</t>
  </si>
  <si>
    <t>GPA 4S Speed Air, Hybrid,schwarz matt, Gr. 56</t>
  </si>
  <si>
    <t>GPA 4S Speed Air, Hybrid,schwarz glänzend, Gr. 56</t>
  </si>
  <si>
    <t>GPA 4S Speed Air, Hybrid, dunkelblau matt, Gr. 57</t>
  </si>
  <si>
    <t>Mint minden GPA kobak, a 4S is a maximális védelemre összpontosított. A 4S technológiai forradalom 4 rétegével, amelyek optimális ütéselnyelést és jobb ellenállást biztosítanak az oldalsó összenyomással szemben.
Felülmúlhatatlan csillapítás
Az abszorbens polimerből készült külső héj deformáció révén elnyeli az ütések első részét.
A 2. réteg elnyeli és elnyeli az ütközés energiáját.
A 3. üvegszálas réteg biztosítja az egész kobak merevségét, hogy elkerülje az oldalirányú összenyomódást.
A 4. réteg a polisztirol héj, amely az ütközés során összegyűrődéssel fejezi be a lökés lassítását, így védi a koponya boltozatot az agysérülésektől. 
Optimális szellőzőrendszer
Számos elülső és oldalsó nyílásnak, valamint a hátsó kivezetéseinek köszönhetően ez a kobak maximális szellőzést biztosít.
Felülmúlhatatlan kényelem!
Az új, egyrészes és kivehető belső tér mosható és szükség esetén cserélhető. A pihe-puha bélés antibakteriális tulajdonságokkal van kezelve.
Jobb nyakvédelem és fokozott alátámasztás.
A klasszikus állszíjat hibrid rendszer váltja fel, a GPA új exkluzív terméke. Az állszíj hátsó része, amely a Twin Lock rendszer és a hagyományos állszíj között helyezkedik el, hőre lágyuló gyantából és integrált üvegszálas szövetből készült. A műbőrrel bevont nylon rögzítőpántok kétrészes csattal záródnak. A héjat meghosszabbító merev hátrésznek köszönhetően a hibrid állszíj nagyobb védelmet és jobb tartást garantál a kobaknak a fejen. Megfizethető ára és kialakítása a hagyományos versenyzőket is meggyőzi.
MÉRETEK: I.héj: 53-56 cm; II.héj: 57-61 cm-es</t>
  </si>
  <si>
    <t>dunkelblau matt</t>
  </si>
  <si>
    <t>fényes sötétkék</t>
  </si>
  <si>
    <t>GPA 4S Speed Air, Hybrid,schwarz matt, Gr. 57</t>
  </si>
  <si>
    <t>GPA 4S Speed Air, Hybrid,schwarz glänzend, Gr. 57</t>
  </si>
  <si>
    <t>GPA 4S Speed Air, Hybrid,schwarz matt, Gr. 58</t>
  </si>
  <si>
    <t>GPA 4S Speed Air, Hybrid,schwarz glänzend, Gr. 58</t>
  </si>
  <si>
    <t>GPA 4S Speed Air, Hybrid,schwarz matt, Gr. 59</t>
  </si>
  <si>
    <t>GPA 4S Speed Air, Hybrid,schwarz glänzend, Gr. 59</t>
  </si>
  <si>
    <t>GPA 4S Speed Air, Hybrid,schwarz matt, Gr. 60</t>
  </si>
  <si>
    <t>GPA 4S Speed Air, Hybrid,schwarz glänzend, Gr. 60</t>
  </si>
  <si>
    <t>GPA 4S Speed Air, Hybrid,schwarz matt, Gr. 61</t>
  </si>
  <si>
    <t>GPA 4S Speed Air, Hybrid,schwarz glänzend, Gr. 61</t>
  </si>
  <si>
    <t>GPA 4S First Lady TLS kobak</t>
  </si>
  <si>
    <t>GPA 4S First Lady, TLS,schwarz matt, Gr. 53</t>
  </si>
  <si>
    <t>Mint minden GPA kobak, a 4S is a maximális védelemre összpontosít. A 4S technológiai forradalom 4 rétegével, amelyek optimális ütéselnyelést és jobb ellenállást biztosítanak az oldalsó összenyomással szemben.
Felülmúlhatatlan csillapítás
Az abszorbens polimerből készült külső héj deformáció révén elnyeli az ütések első részét.
A 2. réteg elnyeli és elnyeli az ütközés energiáját.
A 3. üvegszálas réteg biztosítja az egész sisak merevségét, hogy elkerülje az oldalirányú összenyomódást.
A 4. réteg a polisztirol héj, amely az ütközés során összegyűrődéssel fejezi be a lökés lassítását, így védi a koponya boltozatot az agysérülésektől.
Optimális szellőzőrendszer
Számos elülső és oldalsó nyílásnak, valamint a hátsó kivezetéseinek köszönhetően ez a kobak maximális szellőzést biztosít.
Felülmúlhatatlan kényelem!
Az új, egyrészes és kivehető belső tér mosható és szükség esetén cserélhető. A pihe-puha bélés antibakteriális tulajdonságokkal van kezelve.
Maximális biztonság a páratlan stabilitásnak köszönhetően!
A Twin Lock System (TLS), a szabadalmaztatott merev állszíj, teljesen újra lett tervezve, hogy maximális stabilitást és tartást biztosítson, amelyet korábban kizárólag a motoros sisakoknak tartottak fenn. A hőre lágyuló gyanta állszíj meghosszabbított nyakvédelmet nyújt, mivel a lefedett terület nagyobb, mint a hagyományos sisakoknál. A héj állpántja által biztosított megerősítés növeli az ellenállást oldalsó ütközés esetén.
Az új Fidlock mágneses rögzítő egy kézzel gyorsan nyitható és zárható, így sokkal könnyebb a kezelés. A TLS rugalmassága további kényelmet biztosít, mivel alkalmazkodik az egyes egyének morfológiájához.
A TLS állszíj az új GPA lovaskobak kollekció ismertetőjele.
MÉRETEK: I.héj: 53-56 cm; II.héj: 57-61 cm</t>
  </si>
  <si>
    <t>GPA 4S First Lady</t>
  </si>
  <si>
    <t>GPA 4S First Lady, TLS,schwarz glänzend, Gr. 53</t>
  </si>
  <si>
    <t>GPA 4S First Lady, TLS,schwarz matt, Gr. 54</t>
  </si>
  <si>
    <t>GPA 4S First Lady, TLS,schwarz glänzend, Gr. 54</t>
  </si>
  <si>
    <t>GPA 4S First Lady, TLS,schwarz matt, Gr. 55</t>
  </si>
  <si>
    <t>GPA 4S First Lady, TLS,schwarz glänzend, Gr. 55</t>
  </si>
  <si>
    <t>GPA 4S First Lady, TLS,schwarz matt, Gr. 56</t>
  </si>
  <si>
    <t>GPA 4S First Lady, TLS,schwarz glänzend, Gr. 56</t>
  </si>
  <si>
    <t>GPA 4S First Lady, TLS,schwarz matt, Gr. 57</t>
  </si>
  <si>
    <t>GPA 4S First Lady, TLS,schwarz glänzend, Gr. 57</t>
  </si>
  <si>
    <t>GPA 4S First Lady, TLS,schwarz matt, Gr. 58</t>
  </si>
  <si>
    <t>GPA 4S First Lady, TLS,schwarz glänzend, Gr. 58</t>
  </si>
  <si>
    <t>GPA 4S First Lady, TLS,schwarz matt, Gr. 59</t>
  </si>
  <si>
    <t>GPA 4S First Lady, TLS,schwarz glänzend, Gr. 59</t>
  </si>
  <si>
    <t>GPA 4S First Lady, TLS,schwarz matt, Gr. 60</t>
  </si>
  <si>
    <t>GPA 4S First Lady, TLS,schwarz glänzend, Gr. 60</t>
  </si>
  <si>
    <t>GPA 4S First Lady, TLS,schwarz matt, Gr. 61</t>
  </si>
  <si>
    <t>GPA 4S First Lady, TLS,schwarz glänzend, Gr. 61</t>
  </si>
  <si>
    <t>GPA 4S First Lady Hybrid kobak</t>
  </si>
  <si>
    <t>GPA 4S First Lady, Hybrid,schwarz matt, Gr. 53</t>
  </si>
  <si>
    <t>Mint minden GPA sisak, a 4S is a maximális védelemre összpontosít. A 4S technológiai forradalom 4 rétegével, amelyek optimális ütéselnyelést és jobb ellenállást biztosítanak az oldalsó összenyomással szemben.
Felülmúlhatatlan csillapítás
Az abszorbens polimerből készült külső héj deformáció révén elnyeli az ütések első részét.
A 2. réteg felveszi az ütközés energiáját, hogy elnyelje azt.
A 3. üvegszálas réteg biztosítja az egész sisak merevségét, hogy elkerülje az oldalirányú összenyomódást.
A 4. réteg a polisztirol héj, amely az ütközés során összegyűrődéssel fejezi be a lökés lassítását, így védi a koponya boltozatot az agysérülésektől.
Optimális szellőzőrendszer
Számos elülső és oldalsó nyílásának, valamint a hátsó kivezetéseinek köszönhetően ez a kobak maximális szellőzést biztosít.
Felülmúlhatatlan kényelem!
Az új, egyrészes és kivehető belső bélés, ami mosható és szükség esetén cserélhető. A pihe-puha bélés antibakteriális kezelést kapott.
Jobb nyakvédelem és fokozott alátámasztás.
A klasszikus állszíjat hibrid rendszer váltja fel, a GPA új exkluzív terméke. Az állszíj hátsó része, amely a Twin Lock rendszer és a hagyományos állszíj között helyezkedik el, hőre lágyuló gyantából és integrált üvegszálas szövetből készült. A műbőrrel bevont nylon rögzítőpántok kétrészes csattal záródnak. A héjat meghosszabbító merev hátrésznek köszönhetően a hibrid állszíj nagyobb védelmet és jobb tartást garantál a kobaknak a fejen. Megfizethető ára és kialakítása a hagyományos versenyzőket is meggyőzi.
MÉRETEK: I. héj: 53-56 cm; II.héj : 57-61 cm</t>
  </si>
  <si>
    <t>GPA 4S First Lady, Hybrid,schwarz glänzend, Gr. 53</t>
  </si>
  <si>
    <t>GPA 4S First Lady, Hybrid,schwarz matt, Gr. 54</t>
  </si>
  <si>
    <t>GPA 4S First Lady, Hybrid,schwarz glänzend, Gr. 54</t>
  </si>
  <si>
    <t>GPA 4S First Lady, Hybrid,schwarz matt, Gr. 55</t>
  </si>
  <si>
    <t>GPA 4S First Lady, Hybrid,schwarz glänzend, Gr. 55</t>
  </si>
  <si>
    <t>GPA 4S First Lady, Hybrid,schwarz matt, Gr. 56</t>
  </si>
  <si>
    <t>GPA 4S First Lady, Hybrid,schwarz glänzend, Gr. 56</t>
  </si>
  <si>
    <t>GPA 4S First Lady, Hybrid,schwarz matt, Gr. 57</t>
  </si>
  <si>
    <t>GPA 4S First Lady, Hybrid,schwarz glänzend, Gr. 57</t>
  </si>
  <si>
    <t>GPA 4S First Lady, Hybrid,schwarz matt, Gr. 58</t>
  </si>
  <si>
    <t>GPA 4S First Lady, Hybrid,schwarz glänzend, Gr. 58</t>
  </si>
  <si>
    <t>GPA 4S First Lady, Hybrid,schwarz matt, Gr. 59</t>
  </si>
  <si>
    <t>GPA 4S First Lady, Hybrid,schwarz glänzend, Gr. 59</t>
  </si>
  <si>
    <t>GPA 4S First Lady, Hybrid,schwarz matt, Gr. 60</t>
  </si>
  <si>
    <t>GPA 4S First Lady, Hybrid,schwarz glänzend, Gr. 60</t>
  </si>
  <si>
    <t>GPA 4S First Lady, Hybrid,schwarz matt, Gr. 61</t>
  </si>
  <si>
    <t>GPA 4S First Lady, Hybrid,schwarz glänzend, Gr. 61</t>
  </si>
  <si>
    <t>GPA Easy Jock Up TLS kobak</t>
  </si>
  <si>
    <t>GPA Easy Jock Up, TLS, dunkelblau matt, Gr. 53</t>
  </si>
  <si>
    <t>Az elegáns és kifinomult EASY termékcsalád új választási lehetőséget kínál azoknak a motorosoknak, akik a védelem, a kényelem és a könnyedség tekintetében a legjobb teljesítményt kívánják a sisaknak. Nap nap után. Minden alkalomra és kompromisszumok nélkül.
Magas ütéselnyelés és lélegzetelállító szellőzés.
A hőre lágyuló gyantából készült külső héj maximalizálja a perforáció kockázatát leesés esetén. A belső bélés expandált polisztirol párnákból készült, és elosztja az ütközőerőt az egész sisakban. Az elülső és a hátsó szellőzőnyílásoknak köszönhetően a sisak optimális szellőzést biztosít.
Felülmúlhatatlan kényelem!
Az új, egyrészes és kivehető belső bélés mosható és szükség esetén cserélhető. A puha és puha belső rész antibakteriális tulajdonságokkal van kezelve.
Maximális biztonság a páratlan stabilitásnak köszönhetően!
A Twin Lock System (TLS), a szabadalmaztatott merev állszíj, teljesen újra lett tervezve, hogy maximális stabilitást és tartást biztosítson, amelyet korábban kizárólag a motoros sisakoknak tartottak fenn. A hőre lágyuló gyanta állszíj meghosszabbított nyakvédelmet nyújt, mivel a lefedett terület nagyobb, mint a hagyományos sisakoknál. A bélés állpántja által biztosított megerősítés növeli az ellenállást oldalsó ütközés esetén.
Az új Fidlock mágneszár egy kézzel gyorsan nyitható és zárható, így sokkal könnyebb a kezelés. A TLS rugalmassága további kényelmet biztosít, mivel alkalmazkodik az egyes egyének morfológiájához.
A TLS állszíj az új GPA lovassisak kollekció ismertetőjele.
MÉRETEK: I.:53-56 cm; II.: 57-61 cm</t>
  </si>
  <si>
    <t>GPA Easy Jock Up</t>
  </si>
  <si>
    <t>GPA Easy Jock Up, TLS,schwarz matt, Gr. 53</t>
  </si>
  <si>
    <t>GPA Easy Jock Up, TLS, dunkelblau glänzend, Gr. 53</t>
  </si>
  <si>
    <t>Az elegáns és kifinomult EASY termékcsalád új választási lehetőséget kínál azoknak a motorosoknak, akik a védelem, a kényelem és a könnyedség tekintetében a legjobb teljesítményt kívánják a kobaknak. Nap nap után. Minden alkalomra és kompromisszumok nélkül.
Magas ütéselnyelés és lélegzetelállító szellőzés.
A hőre lágyuló gyantából készült külső héj maximalizálja a perforáció kockázatát leesés esetén. A belső bélés expandált polisztirol párnákból készült, és elosztja az ütközőerőt az egész sisakban. Az elülső és a hátsó szellőzőnyílásoknak köszönhetően a kobak optimális szellőzést biztosít.
Felülmúlhatatlan kényelem!
Az új, egyrészes és kivehető belső bélés mosható és szükség esetén cserélhető. A pihe-puha belső rész antibakteriális tulajdonságokkal van kezelve.
Maximális biztonság a páratlan stabilitásnak köszönhetően!
A Twin Lock System (TLS), a szabadalmaztatott merev állszíj, teljesen újra lett tervezve, hogy maximális stabilitást és tartást biztosítson, amelyet korábban kizárólag a motoros sisakoknak tartottak fenn. A hőre lágyuló gyanta állszíj meghosszabbított nyakvédelmet nyújt, mivel a lefedett terület nagyobb, mint a hagyományos sisakoknál. A belső rész állpántja által biztosított megerősítés növeli az ellenállást oldalsó ütközés esetén.
Az új Fidlock mágneszár egy kézzel gyorsan nyitható és zárható, így sokkal könnyebb a kezelés. A TLS rugalmassága további kényelmet biztosít, mivel alkalmazkodik az egyes egyének morfológiájához.
A TLS állszíj az új GPA kobak kollekció ismertetőjele.
MÉRETEK: I.héj: 53-56 cm; II.héj: 57-61 cm</t>
  </si>
  <si>
    <t>dunkelblau glänzend</t>
  </si>
  <si>
    <t>csillogó sötétkék</t>
  </si>
  <si>
    <t>GPA Easy Jock Up, TLS,schwarz glänzend, Gr. 53</t>
  </si>
  <si>
    <t>Az elegáns és kifinomult EASY termékcsalád új választási lehetőséget kínál azoknak a motorosoknak, akik a védelem, a kényelem és a könnyedség tekintetében a legjobb teljesítményt kívánják a kobaknak. Nap nap után. Minden alkalomra és kompromisszumok nélkül.
Magas ütéselnyelés és lélegzetelállító szellőzés.
A hőre lágyuló gyantából készült külső héj maximalizálja a perforáció kockázatát leesés esetén. A belső bélés expandált polisztirol párnákból készült, és elosztja az ütközőerőt az egész kobaknak. Az elülső és a hátsó szellőzőnyílásoknak köszönhetően a kobak optimális szellőzést biztosít.
Felülmúlhatatlan kényelem!
Az új, egyrészes és kivehető belső bélés mosható és szükség esetén cserélhető. A pihe-puha belső rész antibakteriális tulajdonságokkal van kezelve.
Maximális biztonság a páratlan stabilitásnak köszönhetően!
A Twin Lock System (TLS), a szabadalmaztatott merev állszíj, teljesen újra lett tervezve, hogy maximális stabilitást és tartást biztosítson, amelyet korábban kizárólag a motoros sisakoknak tartottak fenn. A hőre lágyuló gyanta állszíj meghosszabbított nyakvédelmet nyújt, mivel a lefedett terület nagyobb, mint a hagyományos kobakoknál. A bélés állpántja által biztosított megerősítés növeli az ellenállást oldalsó ütközés esetén.
Az új Fidlock mágneszár egy kézzel gyorsan nyitható és zárható, így sokkal könnyebb a kezelés. A TLS rugalmassága további kényelmet biztosít, mivel alkalmazkodik az egyes egyének morfológiájához.
A TLS állszíj az új GPA kobak kollekció ismertetőjele.
MÉRETEK: I.héj: 53-56 cm; II.héj: 57-61 cm</t>
  </si>
  <si>
    <t>GPA Easy Jock Up, TLS, dunkelblau matt, Gr. 54</t>
  </si>
  <si>
    <t>GPA Easy Jock Up, TLS,schwarz matt, Gr. 54</t>
  </si>
  <si>
    <t>GPA Easy Jock Up, TLS, dunkelblau glänzend, Gr. 54</t>
  </si>
  <si>
    <t>GPA Easy Jock Up, TLS,schwarz glänzend, Gr. 54</t>
  </si>
  <si>
    <t>GPA Easy Jock Up, TLS, dunkelblau matt, Gr. 55</t>
  </si>
  <si>
    <t>GPA Easy Jock Up, TLS,schwarz matt, Gr. 55</t>
  </si>
  <si>
    <t>GPA Easy Jock Up, TLS, dunkelblau glänzend, Gr. 55</t>
  </si>
  <si>
    <t>GPA Easy Jock Up, TLS,schwarz glänzend, Gr. 55</t>
  </si>
  <si>
    <t>GPA Easy Jock Up, TLS, dunkelblau matt, Gr. 56</t>
  </si>
  <si>
    <t>GPA Easy Jock Up, TLS,schwarz matt, Gr. 56</t>
  </si>
  <si>
    <t>GPA Easy Jock Up, TLS, dunkelblau glänzend, Gr. 56</t>
  </si>
  <si>
    <t>GPA Easy Jock Up, TLS,schwarz glänzend, Gr. 56</t>
  </si>
  <si>
    <t>GPA Easy Jock Up, TLS, dunkelblau matt, Gr. 57</t>
  </si>
  <si>
    <t>GPA Easy Jock Up, TLS,schwarz matt, Gr. 57</t>
  </si>
  <si>
    <t>GPA Easy Jock Up, TLS, dunkelblau glänzend, Gr. 57</t>
  </si>
  <si>
    <t>GPA Easy Jock Up, TLS,schwarz glänzend, Gr. 57</t>
  </si>
  <si>
    <t>GPA Easy Jock Up, TLS, dunkelblau matt, Gr. 58</t>
  </si>
  <si>
    <t>GPA Easy Jock Up, TLS,schwarz matt, Gr. 58</t>
  </si>
  <si>
    <t>GPA Easy Jock Up, TLS, dunkelblau glänzend, Gr. 58</t>
  </si>
  <si>
    <t>GPA Easy Jock Up, TLS,schwarz glänzend, Gr. 58</t>
  </si>
  <si>
    <t>GPA Easy Jock Up, TLS, dunkelblau matt, Gr. 59</t>
  </si>
  <si>
    <t>GPA Easy Jock Up, TLS,schwarz matt, Gr. 59</t>
  </si>
  <si>
    <t>GPA Easy Jock Up, TLS, dunkelblau glänzend, Gr. 59</t>
  </si>
  <si>
    <t>GPA Easy Jock Up, TLS,schwarz glänzend, Gr. 59</t>
  </si>
  <si>
    <t>GPA Easy Jock Up, TLS, dunkelblau matt, Gr. 60</t>
  </si>
  <si>
    <t>GPA Easy Jock Up, TLS,schwarz matt, Gr. 60</t>
  </si>
  <si>
    <t>GPA Easy Jock Up, TLS, dunkelblau glänzend, Gr. 60</t>
  </si>
  <si>
    <t>GPA Easy Jock Up, TLS,schwarz glänzend, Gr. 60</t>
  </si>
  <si>
    <t>GPA Easy Jock Up, TLS, dunkelblau matt, Gr. 61</t>
  </si>
  <si>
    <t>GPA Easy Jock Up, TLS,schwarz matt, Gr. 61</t>
  </si>
  <si>
    <t>GPA Easy Jock Up, TLS, dunkelblau glänzend, Gr. 61</t>
  </si>
  <si>
    <t>GPA Easy Jock Up, TLS,schwarz glänzend, Gr. 61</t>
  </si>
  <si>
    <t>GPA Easy Jock Up Hybrid kobak</t>
  </si>
  <si>
    <t>GPA Easy Jock Up, Hybrid, dunkelblau matt, Gr. 53</t>
  </si>
  <si>
    <t>Az elegáns és kifinomult EASY termékcsalád új választási lehetőséget kínál azoknak a lovasoknak, akik a védelem, a kényelem és a könnyedség tekintetében a legjobb teljesítményre vágynak. Nap nap után. Minden alkalomra és kompromisszumok nélkül. 
Magas ütéselnyelés és lélegzetelállító szellőzés.
A hőre lágyuló gyantából készült külső héj maximalizálja a perforáció kockázatát leesés esetén. A belső héj expandált polisztirol párnákból készült, és elosztja az ütközőerőt az egész sisakban. Az elülső szellőzőnyílásoknak és a hátsó kipufogónyílásoknak köszönhetően a sisak optimális szellőzést biztosít.
Felülmúlhatatlan kényelem!
Az új, egyrészes és kivehető bélés mosható és szükség esetén cserélhető. A puha belső rész antibakteriális tulajdonságokkal van kezelve.
Jobb nyakvédelem és fokozott alátámasztás.
A klasszikus állszíjat hibrid rendszer váltja fel. Egyedülálló a GPA-ban. Az állszíj hátsó része, amely a Twin Lock rendszer és a hagyományos állszíj között helyezkedik el, hőre lágyuló gyantából és integrált üvegszálas szövetből készült. A műbőrrel bevont nylon rögzítőpántok kétrészes csattal záródnak. A héjat meghosszabbító merev hátrésznek köszönhetően a hibrid állszíj nagyobb védelmet és jobb tartást garantál a sisaknak a fejen. Megfizethető ára és kialakítása a hagyományos versenyzőket is meggyőzi.
MÉRETEK: I.: 53-56 cm; II.: 57-61 cm</t>
  </si>
  <si>
    <t>GPA Easy Jock Up, Hybrid,schwarz matt, Gr. 53</t>
  </si>
  <si>
    <t>GPA Easy Jock Up, Hybrid, dunkelblau glänzend, Gr. 53</t>
  </si>
  <si>
    <t>GPA Easy Jock Up, Hybrid,schwarz glänzend, Gr. 53</t>
  </si>
  <si>
    <t>GPA Easy Jock Up, Hybrid, dunkelblau matt, Gr. 54</t>
  </si>
  <si>
    <t>GPA Easy Jock Up, Hybrid,schwarz matt, Gr. 54</t>
  </si>
  <si>
    <t>GPA Easy Jock Up, Hybrid, dunkelblau glänzend, Gr. 54</t>
  </si>
  <si>
    <t>GPA Easy Jock Up, Hybrid,schwarz glänzend, Gr. 54</t>
  </si>
  <si>
    <t>GPA Easy Jock Up, Hybrid, dunkelblau matt, Gr. 55</t>
  </si>
  <si>
    <t>GPA Easy Jock Up, Hybrid,schwarz matt, Gr. 55</t>
  </si>
  <si>
    <t>GPA Easy Jock Up, Hybrid, dunkelblau glänzend, Gr. 55</t>
  </si>
  <si>
    <t>GPA Easy Jock Up, Hybrid,schwarz glänzend, Gr. 55</t>
  </si>
  <si>
    <t>GPA Easy Jock Up, Hybrid, dunkelblau matt, Gr. 56</t>
  </si>
  <si>
    <t>GPA Easy Jock Up, Hybrid,schwarz matt, Gr. 56</t>
  </si>
  <si>
    <t>GPA Easy Jock Up, Hybrid, dunkelblau glänzend, Gr. 56</t>
  </si>
  <si>
    <t>GPA Easy Jock Up, Hybrid,schwarz glänzend, Gr. 56</t>
  </si>
  <si>
    <t>GPA Easy Jock Up, Hybrid, dunkelblau matt, Gr. 57</t>
  </si>
  <si>
    <t>GPA Easy Jock Up, Hybrid,schwarz matt, Gr. 57</t>
  </si>
  <si>
    <t>GPA Easy Jock Up, Hybrid, dunkelblau glänzend, Gr. 57</t>
  </si>
  <si>
    <t>GPA Easy Jock Up, Hybrid,schwarz glänzend, Gr. 57</t>
  </si>
  <si>
    <t>GPA Easy Jock Up, Hybrid, dunkelblau matt, Gr. 58</t>
  </si>
  <si>
    <t>GPA Easy Jock Up, Hybrid,schwarz matt, Gr. 58</t>
  </si>
  <si>
    <t>GPA Easy Jock Up, Hybrid, dunkelblau glänzend, Gr. 58</t>
  </si>
  <si>
    <t>GPA Easy Jock Up, Hybrid,schwarz glänzend, Gr. 58</t>
  </si>
  <si>
    <t>GPA Easy Jock Up, Hybrid, dunkelblau matt, Gr. 59</t>
  </si>
  <si>
    <t>GPA Easy Jock Up, Hybrid,schwarz matt, Gr. 59</t>
  </si>
  <si>
    <t>GPA Easy Jock Up, Hybrid, dunkelblau glänzend, Gr. 59</t>
  </si>
  <si>
    <t>GPA Easy Jock Up, Hybrid,schwarz glänzend, Gr. 59</t>
  </si>
  <si>
    <t>GPA Easy Jock Up, Hybrid, dunkelblau matt, Gr. 60</t>
  </si>
  <si>
    <t>GPA Easy Jock Up, Hybrid,schwarz matt, Gr. 60</t>
  </si>
  <si>
    <t>GPA Easy Jock Up, Hybrid, dunkelblau glänzend, Gr. 60</t>
  </si>
  <si>
    <t>GPA Easy Jock Up, Hybrid,schwarz glänzend, Gr. 60</t>
  </si>
  <si>
    <t>GPA Easy Jock Up, Hybrid, dunkelblau matt, Gr. 61</t>
  </si>
  <si>
    <t>GPA Easy Jock Up, Hybrid,schwarz matt, Gr. 61</t>
  </si>
  <si>
    <t>GPA Easy Jock Up, Hybrid, dunkelblau glänzend, Gr. 61</t>
  </si>
  <si>
    <t>GPA Easy Jock Up, Hybrid,schwarz glänzend, Gr. 61</t>
  </si>
  <si>
    <t>SWING állzár</t>
  </si>
  <si>
    <t>SWING Kinnverschluß, männlich,schwarz, H16, H19, H09,</t>
  </si>
  <si>
    <t>SWING Kinnverschluß</t>
  </si>
  <si>
    <t>52 - 58 cm</t>
  </si>
  <si>
    <t xml:space="preserve"> 52 - 58 cm</t>
  </si>
  <si>
    <t>SWING H16 PRO kobak</t>
  </si>
  <si>
    <t>Swing H16 pro,schwarz matt, 52 - 58 cm</t>
  </si>
  <si>
    <t>Az ultrakönnyű SWING H16 az innovatív kialakítást hatékony szellőzőrendszerrel ötvözi. A kiváló minőségű, gyorsan száradó bélés exkluzív kényelmet biztosít. Könnyen állítható a fej kerülete, szélessége és magassága a SWING 3D beállító rendszernek és a QUICKSAFE méretállításnak köszönhetően. Fényvisszaverő csíkkal van felszerelve.
-  VG1 01.040 2014-12
-  maxSHELL®-TECHNOLÓGIA
-  3 PONTOS MÉRETBEÁLLÍTÓ RENDSZER
-  QUICKSAFE® BEÁLLÍTÁSI RENDSZER</t>
  </si>
  <si>
    <t>Swing H16 pro</t>
  </si>
  <si>
    <t>57 - 62 cm</t>
  </si>
  <si>
    <t xml:space="preserve"> 57 - 62 cm</t>
  </si>
  <si>
    <t>Swing H16 pro,schwarz matt, 57 - 62 cm</t>
  </si>
  <si>
    <t xml:space="preserve">SWING H16 mikroszálas belső párna szett </t>
  </si>
  <si>
    <t>SWING Innenpolster Set, unisize, H16</t>
  </si>
  <si>
    <t>SWING H19 Shine kobak</t>
  </si>
  <si>
    <t>SWING H19 shine, blue shine, 52 - 58 cm</t>
  </si>
  <si>
    <t>Sportos és elegáns egyszerre! Az új SWING H19 kollekció matt-fényes anyagkombinációkkal mutatkozik be. A népszerű fényes anyag finom, matt festett sisakhéjjal találkozik a H19 Shine-ban. Fényes keret okosan bélelt ezüst színű légyszitával - új csillogó megjelenése pedig tökéletes, ami bármilyen lovaglási stílusban látható. Az exkluzív színkombinációk minden ruhát ragyogóvá varázsolnak.
Az összetéveszthetetlen dizájn és műszaki jellemzők teszik ezt a sisakot olyan sikeressé. A kiváló minőségű, gyorsan száradó belső tér exkluzív viselési kényelmet biztosít. A SWING 3D beállító rendszer és a QUICKSAFE méretbeállítás lehetővé teszi a könnyű beállítást bármely fej kerületéhez, szélességéhez és magasságához.
VG1 01.040 2014-12
maxSHELL® TECHNOLOGY
3 PONTOS BEÁLLÍTÁSI RENDSZER
QUICKSAFE® BEÁLLÍTÁSI RENDSZER ÁLLAPÉN
BEÉPÍTETT SZELLŐZŐNYÍLÁSOK, FÜGGETLENÜL ÁLLÍTHATÓ
SWING lovassisakokat a maximális illeszkedés és a legmagasabb szintű kényelem jellemzi. Ezeket a sisakokat folyamatosan fejlesztjük tovább egy profi versenyzőcsapattal együttműködve. 
Méretek: 2 = 52 - 58 cm, 3 = 57 - 62 cm
Súly (g): 430 (M), 460 (L)</t>
  </si>
  <si>
    <t>SWING H19 shine</t>
  </si>
  <si>
    <t>blue shine</t>
  </si>
  <si>
    <t>fényes kék</t>
  </si>
  <si>
    <t>SWING H19 shine, black shine, 52 - 58 cm</t>
  </si>
  <si>
    <t>black shine</t>
  </si>
  <si>
    <t>SWING H19 shine, rose shine, 52 - 58 cm</t>
  </si>
  <si>
    <t>rose shine</t>
  </si>
  <si>
    <t>csillogó rózsa</t>
  </si>
  <si>
    <t>51 - 55 cm</t>
  </si>
  <si>
    <t xml:space="preserve"> 51 - 55 cm</t>
  </si>
  <si>
    <t>SWING H22 Matt kobak</t>
  </si>
  <si>
    <t>SWING H22,schwarz velvet, 51 - 55 cm</t>
  </si>
  <si>
    <t>Gyönyörű velúr betéttel ellátott, kiváló védelmet nyújtó kobak.
A SWING H22 Shine kobak elegáns dizájnjával elsősorban a csillogás szerelmeinek kedvez. A kobak hátulján lévő méretbeállító rendszer garantálja a lehető legjobb illeszkedést. Az integrált szellőzőcsatornák biztosítják az optimális légáramlást. A belső párnázás eltávolítható és kézzel, mosógépben 30°C-on vagy hideg vízben mosható.
- VG1 01.040 2014-12
- 3 PONTOS BEÁLLÍTÓ RENDSZER
- BEÉPÍTETT SZELLŐZŐNYÍLÁSOK
Méretek: 0 = 51 - 55 cm, 1 = 55 - 57 cm, 2 = 57 - 58 cm, 3 = 59 - 61 cm</t>
  </si>
  <si>
    <t>SWING H22</t>
  </si>
  <si>
    <t>schwarz velvet</t>
  </si>
  <si>
    <t>fekete/bársony</t>
  </si>
  <si>
    <t>55 - 57 cm</t>
  </si>
  <si>
    <t xml:space="preserve"> 55 - 57 cm</t>
  </si>
  <si>
    <t>SWING H22,schwarz velvet, 55 - 57 cm</t>
  </si>
  <si>
    <t>57 - 58 cm</t>
  </si>
  <si>
    <t xml:space="preserve"> 57 - 58 cm</t>
  </si>
  <si>
    <t>SWING H22,schwarz velvet, 57 - 58 cm</t>
  </si>
  <si>
    <t>59 - 61 cm</t>
  </si>
  <si>
    <t xml:space="preserve"> 59 - 61 cm</t>
  </si>
  <si>
    <t>SWING H22,schwarz velvet, 59 - 61 cm</t>
  </si>
  <si>
    <t>SWING H22 Shine kobak</t>
  </si>
  <si>
    <t>SWING H22,schwarz shine/roségold, 51 - 55 cm</t>
  </si>
  <si>
    <t>A SWING H22 Shine kobak elegáns dizájnjával elsősorban a csillogás szerelmeinek kedvez. A kobak hátulján lévő méretbeállító rendszer garantálja a lehető legjobb illeszkedést. Az integrált szellőzőcsatornák biztosítják az optimális légáramlást. A belső párnázás eltávolítható és kézzel, mosógépben 30°C-on vagy hideg vízben mosható.
- VG1 01.040 2014-12
- 3 PONTOS BEÁLLÍTÓ RENDSZER
- BEÉPÍTETT SZELLŐZŐNYÍLÁSOK
Méretek: 0 = 51 - 55 cm, 1 = 55 - 57 cm, 2 = 57 - 58 cm, 3 = 59 - 61 cm</t>
  </si>
  <si>
    <t>schwarz shine/roségold</t>
  </si>
  <si>
    <t>csillogó fekete/ rózsaarany</t>
  </si>
  <si>
    <t>SWING H22,schwarz shine/roségold, 55 - 57 cm</t>
  </si>
  <si>
    <t>SWING H22,schwarz shine/roségold, 57 - 58 cm</t>
  </si>
  <si>
    <t>SWING H22,schwarz shine/roségold, 59 - 61 cm</t>
  </si>
  <si>
    <t>SWING H22,schwarz velvet/schwarz shine, 51 - 55 cm</t>
  </si>
  <si>
    <t>schwarz velvet/schwarz shine</t>
  </si>
  <si>
    <t>fekete bársony/csillogó fekete</t>
  </si>
  <si>
    <t>SWING H22,schwarz velvet/schwarz shine, 55 - 57 cm</t>
  </si>
  <si>
    <t>SWING H22,schwarz velvet/schwarz shine, 57 - 58 cm</t>
  </si>
  <si>
    <t>SWING H22,schwarz velvet/schwarz shine, 59 - 61 cm</t>
  </si>
  <si>
    <t>SWING H19 napellenző</t>
  </si>
  <si>
    <t>Visor SWING H19</t>
  </si>
  <si>
    <t>Waldhausen Modern Rosé szőrmés kötőfék</t>
  </si>
  <si>
    <t>Halfter modern rosé, nachtblau, VB</t>
  </si>
  <si>
    <t>Kötőfék és vezetőszár</t>
  </si>
  <si>
    <t>Kötőfék</t>
  </si>
  <si>
    <t>Elegáns, modern kötőfék minőségi szerelékkel és kis fémlemezzel. A fejrész és az orrpánt puha szintetikus szőrmével párnázott.
Illik a Modern Rosé kollekciónkhoz.</t>
  </si>
  <si>
    <t>Halfter modern rosé</t>
  </si>
  <si>
    <t>Halfter modern rosé,schwarz, VB</t>
  </si>
  <si>
    <t>Halfter modern rosé, nachtblau, WB</t>
  </si>
  <si>
    <t>Halfter modern rosé,schwarz, WB</t>
  </si>
  <si>
    <t>Waldhausen Florenz kötőfék</t>
  </si>
  <si>
    <t>Halfter Florenz, nachtblau, VB</t>
  </si>
  <si>
    <t>Elegáns kötőfék fodros részlettel az orr-részen. Aranyszínű szerelvényekkel és egy kis aranyszínű fémlemezzel. A kötőfék illik a Florence kollekciónkhoz.</t>
  </si>
  <si>
    <t>Halfter Florenz</t>
  </si>
  <si>
    <t>Halfter Florenz, nachtblau, WB</t>
  </si>
  <si>
    <t>Waldhausen Rainbow kötőfék</t>
  </si>
  <si>
    <t>Halfter Regenbogen, neon multicolor, Pony</t>
  </si>
  <si>
    <t xml:space="preserve">Divatos, világos színű kötőfék állítható tarkószíjjal.
Tökéletesen illik a Waldhausen Rainbow vezetőszárhoz. </t>
  </si>
  <si>
    <t>Halfter Regenbogen</t>
  </si>
  <si>
    <t>neon multicolor</t>
  </si>
  <si>
    <t>neon színes</t>
  </si>
  <si>
    <t>Halfter Regenbogen, neon multicolor, Shetty</t>
  </si>
  <si>
    <t>Halfter Regenbogen, neon multicolor, VB</t>
  </si>
  <si>
    <t>Halfter Regenbogen, neon multicolor, WB</t>
  </si>
  <si>
    <t>Waldhausen STAR bőr csikó kötőfék</t>
  </si>
  <si>
    <t>Halfter Leder,schwarz, Fohlen</t>
  </si>
  <si>
    <t>Kemény bőrből készült kötőfék csikók számára sárgaréz bevonatú csatokkal.
Az orr- és a tarkórészen is állítható.</t>
  </si>
  <si>
    <t>Halfter Leder</t>
  </si>
  <si>
    <t>Waldhausen csikó kötőfék</t>
  </si>
  <si>
    <t>Halfter Pferdemotiv,schwarz, Pony</t>
  </si>
  <si>
    <t>Az orrpánt és a fejrész lágyan bélelt, masszív, fényes idomokkal.
Többszörös beállítási lehetőséggel rendelkezik az állpánton és a fejrészen.</t>
  </si>
  <si>
    <t>Halfter Pferdemotiv</t>
  </si>
  <si>
    <t>Halfter Pferdemotiv,schwarz, VB</t>
  </si>
  <si>
    <t>Halfter Pferdemotiv,schwarz, WB</t>
  </si>
  <si>
    <t>Halfter Pferdemotiv, rot, Pony</t>
  </si>
  <si>
    <t>rot</t>
  </si>
  <si>
    <t>vörös</t>
  </si>
  <si>
    <t>Halfter Pferdemotiv, rot, VB</t>
  </si>
  <si>
    <t>Halfter Pferdemotiv, rot, WB</t>
  </si>
  <si>
    <t>Halfter Pferdemotiv, marine, Pony</t>
  </si>
  <si>
    <t>Halfter Pferdemotiv, marine, VB</t>
  </si>
  <si>
    <t>Halfter Pferdemotiv, marine, WB</t>
  </si>
  <si>
    <t>Halfter Pferdemotiv, azurblau, Pony</t>
  </si>
  <si>
    <t>Halfter Pferdemotiv, azurblau, VB</t>
  </si>
  <si>
    <t>Halfter Pferdemotiv, azurblau, WB</t>
  </si>
  <si>
    <t>Waldhausen bőr torokszorító karórágás ellen</t>
  </si>
  <si>
    <t>Kopperriemen, Leder, weich gepolstert,schwarz</t>
  </si>
  <si>
    <t>Bőr torokszorító, karórágás ellen. Megakadályozza, hogy a ló levegőt nyeljen. 
A tökéletes illeszkedés biztosítja a tökéletes hatást. Kiváló minőségű bőrből, a legfinomabb kidolgozással, lágyan párnázva a toroknál. Egyénileg méretre állítható a két szíjnak köszönhetően.
Szín: fekete
Mérete: közepes</t>
  </si>
  <si>
    <t>Kopperriemen</t>
  </si>
  <si>
    <t>Waldhausen Satin kötőfék</t>
  </si>
  <si>
    <t>Perlonhalfter Satin,schwarz, Pony</t>
  </si>
  <si>
    <t>Puhán párnázott orr- és a tarkószíjjal ellátott kötőfék, rendkívül kedvező áron. Matt idomokkal.
XWB méret csak fekete, piros és kék színben.
Leírás:
– állítható orr- és tarkószíj
– puhán párnázott orr- és tarkószíj
– karabineres torokszíj
– kiváló ár/érték arány</t>
  </si>
  <si>
    <t>Perlonhalfter Satin</t>
  </si>
  <si>
    <t>Perlonhalfter Satin,schwarz, Shetty</t>
  </si>
  <si>
    <t>Perlonhalfter Satin,schwarz, VB</t>
  </si>
  <si>
    <t>Perlonhalfter Satin,schwarz, WB</t>
  </si>
  <si>
    <t xml:space="preserve">  X-WB</t>
  </si>
  <si>
    <t>Perlonhalfter Satin,schwarz,  X-WB</t>
  </si>
  <si>
    <t>Perlonhalfter Satin, rot, Pony</t>
  </si>
  <si>
    <t>Perlonhalfter Satin, rot, Shetty</t>
  </si>
  <si>
    <t>Perlonhalfter Satin, rot, VB</t>
  </si>
  <si>
    <t>Perlonhalfter Satin, rot, WB</t>
  </si>
  <si>
    <t>Perlonhalfter Satin, rot, XWB</t>
  </si>
  <si>
    <t>Perlonhalfter Satin, blau, Pony</t>
  </si>
  <si>
    <t>Perlonhalfter Satin, blau, Shetty</t>
  </si>
  <si>
    <t>Perlonhalfter Satin, blau, VB</t>
  </si>
  <si>
    <t>Perlonhalfter Satin, blau, WB</t>
  </si>
  <si>
    <t xml:space="preserve"> X-WB</t>
  </si>
  <si>
    <t>Perlonhalfter Satin, blau,  X- WB</t>
  </si>
  <si>
    <t>Perlonhalfter Satin, bordeaux, Pony</t>
  </si>
  <si>
    <t>bordeaux</t>
  </si>
  <si>
    <t>bordó</t>
  </si>
  <si>
    <t>Perlonhalfter Satin, bordeaux, Shetty</t>
  </si>
  <si>
    <t>Perlonhalfter Satin, bordeaux, VB</t>
  </si>
  <si>
    <t>Perlonhalfter Satin, bordeaux, WB</t>
  </si>
  <si>
    <t>Perlonhalfter Satin, azurblau, Pony</t>
  </si>
  <si>
    <t xml:space="preserve"> Shetland</t>
  </si>
  <si>
    <t>Perlonhalfter Satin, azurblau, Shetland</t>
  </si>
  <si>
    <t>Perlonhalfter Satin, tannengrün, Pony</t>
  </si>
  <si>
    <t>Perlonhalfter Satin, tannengrün, Shetty</t>
  </si>
  <si>
    <t>Perlonhalfter Satin, tannengrün, VB</t>
  </si>
  <si>
    <t>Perlonhalfter Satin, tannengrün, WB</t>
  </si>
  <si>
    <t>Waldhausen csomózott kötőfék</t>
  </si>
  <si>
    <t>Knotenhalfter, nachtblau/silber, Pony</t>
  </si>
  <si>
    <t>Kiváló minőségű csomós kötőfék sokoldalú használatra.
Vidám színekben elérhető.</t>
  </si>
  <si>
    <t>Knotenhalfter</t>
  </si>
  <si>
    <t>Knotenhalfter, azurblau/braun, Pony</t>
  </si>
  <si>
    <t>azurblau/braun</t>
  </si>
  <si>
    <t>azúrkék/barna</t>
  </si>
  <si>
    <t>Knotenhalfter,schwarz/weiß, Pony</t>
  </si>
  <si>
    <t>Knotenhalfter, dunkelblau/taupe, Pony</t>
  </si>
  <si>
    <t>dunkelblau/taupe</t>
  </si>
  <si>
    <t>sötétkék/tóp</t>
  </si>
  <si>
    <t>Knotenhalfter,schwarz/mint, Pony</t>
  </si>
  <si>
    <t>schwarz/mint</t>
  </si>
  <si>
    <t>feket/menta</t>
  </si>
  <si>
    <t>Knotenhalfter, nachtblau/silber, VB</t>
  </si>
  <si>
    <t>Knotenhalfter, azurblau/braun, VB</t>
  </si>
  <si>
    <t>Knotenhalfter,schwarz/weiß, VB</t>
  </si>
  <si>
    <t>Knotenhalfter,schwarz/mint, VB</t>
  </si>
  <si>
    <t>Knotenhalfter, nachtblau/silber, WB</t>
  </si>
  <si>
    <t>Knotenhalfter, azurblau/braun, WB</t>
  </si>
  <si>
    <t>Knotenhalfter,schwarz/weiß, WB</t>
  </si>
  <si>
    <t>Knotenhalfter, dunkelblau/taupe, WB</t>
  </si>
  <si>
    <t>Knotenhalfter, rot/dunkelblau, WB</t>
  </si>
  <si>
    <t>rot/dunkelblau</t>
  </si>
  <si>
    <t>vörös/sötétkék</t>
  </si>
  <si>
    <t>Knotenhalfter,schwarz/mint, WB</t>
  </si>
  <si>
    <t>Knotenhalfter,schwarz/braun, Pony</t>
  </si>
  <si>
    <t>schwarz/braun</t>
  </si>
  <si>
    <t>fekete/barna</t>
  </si>
  <si>
    <t>Knotenhalfter,schwarz/braun, VB</t>
  </si>
  <si>
    <t>Knotenhalfter,schwarz/braun, WB</t>
  </si>
  <si>
    <t>Knotenhalfter, blau/weiß/rot, Pony</t>
  </si>
  <si>
    <t>blau/weiß/rot</t>
  </si>
  <si>
    <t>kék/fehér/vörös</t>
  </si>
  <si>
    <t>Knotenhalfter, blau/weiß/rot, VB</t>
  </si>
  <si>
    <t>Knotenhalfter, blau/weiß/rot, WB</t>
  </si>
  <si>
    <t>Waldhausen Pearls csomózott kötőfék</t>
  </si>
  <si>
    <t>Knotenhalfter Pearls,schwarz, Pony</t>
  </si>
  <si>
    <t>Elegáns csomózott kötőfék dupla tarkó- és dupla orrszíjjal. A zsinórok vastagsága 8 mm. Gyönyörű dizájn gyöngyökkel az orr részen.
Anyaga: 100% polipropilén</t>
  </si>
  <si>
    <t>Knotenhalfter Pearls</t>
  </si>
  <si>
    <t>Knotenhalfter Pearls, rot, VB</t>
  </si>
  <si>
    <t>Knotenhalfter Pearls,schwarz, VB</t>
  </si>
  <si>
    <t>Knotenhalfter Pearls, rot, WB</t>
  </si>
  <si>
    <t>Knotenhalfter Pearls,schwarz, WB</t>
  </si>
  <si>
    <t>Knotenhalfter Pearls, azurblau, Pony</t>
  </si>
  <si>
    <t>Knotenhalfter Pearls, azurblau, VB</t>
  </si>
  <si>
    <t>Knotenhalfter Pearls, azurblau, WB</t>
  </si>
  <si>
    <t>Waldhausen STAR Diamond bőr kötőfék</t>
  </si>
  <si>
    <t>STAR Lederhalfter Diamond, braun/gold, Minishetty</t>
  </si>
  <si>
    <t>Strapabíró, bélelt orrszíjjal és fejpánttal ellátott robusztus bőr kötőfék. Többféle beállítás a nyakon és a tarkón.
Ezüst, és sárgaréz színű szerelvényekkel.</t>
  </si>
  <si>
    <t>STAR Lederhalfter Diamond</t>
  </si>
  <si>
    <t>STAR Lederhalfter Diamond,schwarz, Minishetty</t>
  </si>
  <si>
    <t>STAR Lederhalfter Diamond, braun/gold, Pony</t>
  </si>
  <si>
    <t>STAR Lederhalfter Diamond,schwarz, Pony</t>
  </si>
  <si>
    <t>STAR Lederhalfter Diamond, braun/gold, Shetty</t>
  </si>
  <si>
    <t>STAR Lederhalfter Diamond,schwarz, Shetty</t>
  </si>
  <si>
    <t>STAR Lederhalfter Diamond, braun/gold, VB</t>
  </si>
  <si>
    <t>STAR Lederhalfter Diamond,schwarz, VB</t>
  </si>
  <si>
    <t>STAR Lederhalfter Diamond, braun/gold, WB</t>
  </si>
  <si>
    <t>STAR Lederhalfter Diamond,schwarz, WB</t>
  </si>
  <si>
    <t>STAR Fohlenvorführhalfter, Leder, weiß, Minishetty</t>
  </si>
  <si>
    <t>Kemény bőrből készült kötőfék csikók számára sárgaréz bevonatú csatokkal.
Az orr és a tarkórészen is állítható.</t>
  </si>
  <si>
    <t>STAR Fohlenvorführhalfter</t>
  </si>
  <si>
    <t>STAR Fohlenvorführhalfter, Leder,schwarz, Minishetty</t>
  </si>
  <si>
    <t>STAR Fohlenvorführhalfter, Leder, weiß, Pony</t>
  </si>
  <si>
    <t>STAR Fohlenvorführhalfter, Leder,schwarz, Pony</t>
  </si>
  <si>
    <t>STAR Fohlenvorführhalfter, Leder, weiß, Shetty</t>
  </si>
  <si>
    <t>STAR Fohlenvorführhalfter, Leder,schwarz, Shetty</t>
  </si>
  <si>
    <t>STAR Fohlenvorführhalfter, Leder, weiß, VB</t>
  </si>
  <si>
    <t>STAR Fohlenvorführhalfter, Leder,schwarz, VB</t>
  </si>
  <si>
    <t>STAR Fohlenvorführhalfter, Leder, weiß, WB</t>
  </si>
  <si>
    <t>STAR Fohlenvorführhalfter, Leder,schwarz, WB</t>
  </si>
  <si>
    <t>Waldhausen STAR MIX kötőfék</t>
  </si>
  <si>
    <t>STAR Halfter MIX, tannengrün/schwarz, Pony</t>
  </si>
  <si>
    <t>Bőrrel kombinált elegáns kötőfék öt gyönyörű színben.
Leírás:
– jól kézre eső
– masszív
– valódi bőrből
– szintetikus anyagból
– két irányban állítható (orr- és állszíjon)</t>
  </si>
  <si>
    <t>STAR Halfter MIX</t>
  </si>
  <si>
    <t>tannengrün/schwarz</t>
  </si>
  <si>
    <t>fenyő zöld/fekete</t>
  </si>
  <si>
    <t>STAR Halfter MIX, braun/roségold, Pony</t>
  </si>
  <si>
    <t>braun/roségold</t>
  </si>
  <si>
    <t>barna/rózsa arany</t>
  </si>
  <si>
    <t>STAR Halfter MIX,schwarz/roségold, Pony</t>
  </si>
  <si>
    <t>STAR Halfter MIX, tannengrün/schwarz, VB</t>
  </si>
  <si>
    <t>STAR Halfter MIX, braun/roségold, VB</t>
  </si>
  <si>
    <t>STAR Halfter MIX,schwarz/roségold, VB</t>
  </si>
  <si>
    <t>STAR Halfter MIX, tannengrün/schwarz, WB</t>
  </si>
  <si>
    <t>STAR Halfter MIX, braun/roségold, WB</t>
  </si>
  <si>
    <t>STAR Halfter MIX,schwarz/roségold, WB</t>
  </si>
  <si>
    <t>Waldhausen Triple csikó kötőfék</t>
  </si>
  <si>
    <t>Fohlenhalfter Triple, bordeaux</t>
  </si>
  <si>
    <t>Kiváló minőségű anyagból készült kötőfék csikóknak, ezüst nikkelezett csatokkal.
Az orrnál és a tarkóknál is állítható.</t>
  </si>
  <si>
    <t>Fohlenhalfter Triple</t>
  </si>
  <si>
    <t>Fohlenhalfter Triple,schwarz</t>
  </si>
  <si>
    <t>Fohlenhalfter Triple, weiß</t>
  </si>
  <si>
    <t>Fohlenhalfter Triple, azurblau</t>
  </si>
  <si>
    <t>Waldhausen Comfort csikó kötőfék</t>
  </si>
  <si>
    <t>Fohlenhalfter Comfort, bordeaux</t>
  </si>
  <si>
    <t>Három helyen állítható, puha neoprén anyaggal bélelt kötőfék, mely védi a csikó érzékeny bőrét a kidörzsölését.
Kívül fényes anyagú, jó minőségű, erős csatokkal felszerelve.</t>
  </si>
  <si>
    <t>Fohlenhalfter Comfort</t>
  </si>
  <si>
    <t>Fohlenhalfter Comfort, dunkelblau</t>
  </si>
  <si>
    <t>Fohlenhalfter Comfort,schwarz</t>
  </si>
  <si>
    <t>Waldhausen Safety kötőfék</t>
  </si>
  <si>
    <t>Sicherheitshalfter,schwarz, Pony</t>
  </si>
  <si>
    <t>Tépőzárral kombinált kötőfék, amellyel könnyedén megfoghatja lovát a legelőn vagy az istállóban, ezáltal maximális kontrollt gyakorolhat a ló felett.</t>
  </si>
  <si>
    <t>Sicherheitshalfter</t>
  </si>
  <si>
    <t>Sicherheitshalfter,schwarz, VB</t>
  </si>
  <si>
    <t>Sicherheitshalfter,schwarz, WB</t>
  </si>
  <si>
    <t>Waldhausen mini-shetty kötőfék</t>
  </si>
  <si>
    <t>Mini-Shetty Halfter,schwarz</t>
  </si>
  <si>
    <t>Több helyen állítható, az orr- és tarkószíjnál puhán bélelt kötőfék.</t>
  </si>
  <si>
    <t>Mini-Shetty Halfter</t>
  </si>
  <si>
    <t>Waldhausen kötőfék</t>
  </si>
  <si>
    <t>Weidehalfter, rot, Pony</t>
  </si>
  <si>
    <t>Gurtnis kötőfék fémcsatok nélkül.</t>
  </si>
  <si>
    <t>Weidehalfter</t>
  </si>
  <si>
    <t>Weidehalfterschwarz, Pony</t>
  </si>
  <si>
    <t>Weidehalfterschwarz</t>
  </si>
  <si>
    <t>Weidehalfter, rot, Shetty</t>
  </si>
  <si>
    <t>Weidehalfterschwarz, Shetty</t>
  </si>
  <si>
    <t>Weidehalfter, rot, VB</t>
  </si>
  <si>
    <t>Weidehalfterschwarz, VB</t>
  </si>
  <si>
    <t>Weidehalfter, rot, WB</t>
  </si>
  <si>
    <t>Weidehalfterschwarz, WB</t>
  </si>
  <si>
    <t>Weidehalfter, nachtblau, Pony</t>
  </si>
  <si>
    <t>Weidehalfter, nachtblau, Shetty</t>
  </si>
  <si>
    <t>Weidehalfter, nachtblau, VB</t>
  </si>
  <si>
    <t>Weidehalfter, nachtblau, WB</t>
  </si>
  <si>
    <t>Mini-Shetty Halfter, azalee</t>
  </si>
  <si>
    <t>Mini-Shetty Halfter, azur</t>
  </si>
  <si>
    <t>azur</t>
  </si>
  <si>
    <t>égszínkék</t>
  </si>
  <si>
    <t>Waldhausen Crystal kötőfék</t>
  </si>
  <si>
    <t>Halfter Crystal,schwarz, Pony</t>
  </si>
  <si>
    <t xml:space="preserve">A tarkó- és az állszíj segítségével könnyen lova fejére igazíthatja ezt a vidám színekben elérhető kötőféket.
Erős, szintetikus hevederből készült. </t>
  </si>
  <si>
    <t>Halfter Crystal</t>
  </si>
  <si>
    <t>Halfter Crystal,schwarz, WB</t>
  </si>
  <si>
    <t>Halfter Crystal, anthrazit, Pony</t>
  </si>
  <si>
    <t>anthrazit</t>
  </si>
  <si>
    <t>antracit</t>
  </si>
  <si>
    <t>Halfter Crystal, anthrazit, WB</t>
  </si>
  <si>
    <t>Halfter Crystal, nachtblau, WB</t>
  </si>
  <si>
    <t>Waldhausen Elegant szőrmés kötőfék</t>
  </si>
  <si>
    <t>Halfter Elegant, nachtblau, Pony</t>
  </si>
  <si>
    <t>Puha szintetikus szőrmével bélelt - elegáns megjelenést biztosító - és strasszkövekkel díszített kötőfék rendkívüli áron. A ló számára nagyfokú kényelmet biztosít. Waldhausen felirattal hímzett. 
Leírás:
– szintetikus szőrmével bélelt
– szintetikus strasszkövekkel
– állítható orr- és tarkószíj
– masszív veretek
– puhán párnázott orr- és tarkószíj
– kiváló ár/érték arány</t>
  </si>
  <si>
    <t>Halfter Elegant</t>
  </si>
  <si>
    <t>Halfter Elegant,schwarz, Pony</t>
  </si>
  <si>
    <t>Halfter Elegant, nachtblau, VB</t>
  </si>
  <si>
    <t>Halfter Elegant,schwarz, VB</t>
  </si>
  <si>
    <t>Halfter Elegant, nachtblau, WB</t>
  </si>
  <si>
    <t>Halfter Elegant,schwarz, WB</t>
  </si>
  <si>
    <t>Halfter Elegant, nachtblau, XWB</t>
  </si>
  <si>
    <t>Halfter Elegant,schwarz, XWB</t>
  </si>
  <si>
    <t>Halfter Elegant, asphalt, Pony</t>
  </si>
  <si>
    <t>Halfter Elegant,schwarz/roségold, Pony</t>
  </si>
  <si>
    <t>Halfter Elegant, asphalt, VB</t>
  </si>
  <si>
    <t>Halfter Elegant,schwarz/roségold, VB</t>
  </si>
  <si>
    <t>Halfter Elegant, asphalt, WB</t>
  </si>
  <si>
    <t>Halfter Elegant,schwarz/roségold, WB</t>
  </si>
  <si>
    <t>Halfter Elegant, asphalt, XWB</t>
  </si>
  <si>
    <t>Halfter Elegant,schwarz/roségold, XWB</t>
  </si>
  <si>
    <t>Halfter Elegant, levandel, Pony</t>
  </si>
  <si>
    <t>levandel</t>
  </si>
  <si>
    <t>levendula</t>
  </si>
  <si>
    <t>Halfter Elegant, steingrau, Pony</t>
  </si>
  <si>
    <t>Halfter Elegant, kreideblau, Pony</t>
  </si>
  <si>
    <t>Halfter Elegant, kreideblau, VB</t>
  </si>
  <si>
    <t>Halfter Elegant, kreideblau, WB</t>
  </si>
  <si>
    <t>Halfter Elegant, tannengrün, Pony</t>
  </si>
  <si>
    <t>Halfter Elegant, tannengrün, VB</t>
  </si>
  <si>
    <t>Halfter Elegant, tannengrün, WB</t>
  </si>
  <si>
    <t>Halfter Elegant, tannengrün, XWB</t>
  </si>
  <si>
    <t>Halfter Elegant, alpenblau, Pony</t>
  </si>
  <si>
    <t>Halfter Elegant, alpenblau, VB</t>
  </si>
  <si>
    <t>Halfter Elegant, alpenblau, WB</t>
  </si>
  <si>
    <t>Waldhausen Alcantara kötőfék</t>
  </si>
  <si>
    <t>Halfter Alcantara, nachtblau, Pony</t>
  </si>
  <si>
    <t>Kiváló minőségű, puha polár betétekkel bélelt kötőfék, amely az Alcantara kollekció egyik darabja és tökéletesen harmonizál a többi Alcantara termékkel. 
Az orr és tarkó részen, amelyek egyenletes nyomáseloszlatást biztosítanak és extra párnázattal vannak ellátva a lehető legnagyobb kényelem érdekében. 
Mindkét oldalt állítható fejrész a tökéletes illeszkedés érdekében.</t>
  </si>
  <si>
    <t>Halfter Alcantara</t>
  </si>
  <si>
    <t>Halfter Alcantara,schwarz, Pony</t>
  </si>
  <si>
    <t>Halfter Alcantara, nachtblau, VB</t>
  </si>
  <si>
    <t>Halfter Alcantara,schwarz, VB</t>
  </si>
  <si>
    <t>Halfter Alcantara, nachtblau, WB</t>
  </si>
  <si>
    <t>Halfter Alcantara,schwarz, WB</t>
  </si>
  <si>
    <t>Halfter Alcantara, grau, Pony</t>
  </si>
  <si>
    <t>Halfter Alcantara, petrol, VB</t>
  </si>
  <si>
    <t>petrol</t>
  </si>
  <si>
    <t>zöld</t>
  </si>
  <si>
    <t>Halfter Alcantara, petrol, WB</t>
  </si>
  <si>
    <t>Waldhausen Hellnar izlandi kötőfék</t>
  </si>
  <si>
    <t>Island Halfter Hellnar, navy/rot, VB</t>
  </si>
  <si>
    <t>Kiváló minőségű kötőfék lágyan párnázott orrszíjjal és Alcantara felirattal hímzett homlokszíjjal. Puha gyapjúval párnázott betétekkel rendelkezik, így biztosítja a nyomáselosztást az optimális kényelem érdekében. A tarkórész mindkét oldalán állítható. Gyönyörű izlandi hímzéssel az orrszalagon.</t>
  </si>
  <si>
    <t>Island Halfter Hellnar</t>
  </si>
  <si>
    <t>navy/rot</t>
  </si>
  <si>
    <t>tengerészkék/vörös</t>
  </si>
  <si>
    <t>Waldhausen REFLEX Stripe kötőfék</t>
  </si>
  <si>
    <t>Halfter Reflex Stripe, grau, Pony</t>
  </si>
  <si>
    <t>Modern kötőfék fényvisszaverő csíkokkal az orr-, a tarkó- és a torokszíjon. A kötőfék az egyik oldalán állítható. 
REFLEX termékek a lovak és a lovasok számára a sötét és ködös időjárás esetén biztonságot nyújtanak a láthatóság érdekében sötétben, félhomályban és a téli időszakban egyaránt.</t>
  </si>
  <si>
    <t>Halfter Reflex Stripe</t>
  </si>
  <si>
    <t>Halfter Reflex Stripe, grau, VB</t>
  </si>
  <si>
    <t>Halfter Reflex Stripe, grau, WB</t>
  </si>
  <si>
    <t>Waldhausen Gloomy kötőfék</t>
  </si>
  <si>
    <t>Halfter Gloomy, bordeaux, Pony</t>
  </si>
  <si>
    <t>Rendkívül gyönyörű megjelenésű, kiváló minőségű kötőfék.
Leírás:
– puhán párnázott orr- és tarkószíj
– állítható orr- és tarkószíj
– matt, sötét színű fém részekkel
– kiváló minőség
– kedvező ár</t>
  </si>
  <si>
    <t>Halfter Gloomy</t>
  </si>
  <si>
    <t>Halfter Gloomy,schwarz, Pony</t>
  </si>
  <si>
    <t>Halfter Gloomy, bordeaux, VB</t>
  </si>
  <si>
    <t>Halfter Gloomy,schwarz, VB</t>
  </si>
  <si>
    <t>Halfter Gloomy, bordeaux, WB</t>
  </si>
  <si>
    <t>Halfter Gloomy,schwarz, WB</t>
  </si>
  <si>
    <t>Halfter Gloomy, granitgrau, Pony</t>
  </si>
  <si>
    <t>Halfter Gloomy, granitgrau, VB</t>
  </si>
  <si>
    <t>Halfter Gloomy, granitgrau, WB</t>
  </si>
  <si>
    <t>Halfter Gloomy, burgunderrot, VB</t>
  </si>
  <si>
    <t>burgunderrot</t>
  </si>
  <si>
    <t>burgundi vörös</t>
  </si>
  <si>
    <t>Halfter Gloomy, burgunderrot, WB</t>
  </si>
  <si>
    <t>Halfter Gloomy, tannengrün, Pony</t>
  </si>
  <si>
    <t>Halfter Gloomy, tannengrün, VB</t>
  </si>
  <si>
    <t>Halfter Gloomy, tannengrün, WB</t>
  </si>
  <si>
    <t>Waldhausen Shine kötőfék</t>
  </si>
  <si>
    <t>Halfter Shine, weiß/rosé, Pony</t>
  </si>
  <si>
    <t xml:space="preserve">Kiváló minőségű anyagból készült Waldhausen Shine kötőfék puha béléssel, amely megvédi a ló fejének finom bőrét a horzsolásoktól.
Ezenkívül a kötőfék roségold/rózsarany csatokkal rendelkezik, amelyek az pofán és az állon állíthatók. A kötőfék egyik csatján dekoratív módon Waldhausen logó található. </t>
  </si>
  <si>
    <t>Halfter Shine</t>
  </si>
  <si>
    <t>weiß/rosé</t>
  </si>
  <si>
    <t>fehér/rózsa</t>
  </si>
  <si>
    <t>Halfter Shine,schwarz/rosé, Pony</t>
  </si>
  <si>
    <t>schwarz/rosé</t>
  </si>
  <si>
    <t>fekete/rózsa</t>
  </si>
  <si>
    <t xml:space="preserve">  VB</t>
  </si>
  <si>
    <t>Halfter Shine, rot/silber,  VB</t>
  </si>
  <si>
    <t>rot/silber</t>
  </si>
  <si>
    <t>vörös/ezüst</t>
  </si>
  <si>
    <t>Halfter Shine, weiß/rosé, VB</t>
  </si>
  <si>
    <t>Halfter Shine,schwarz/rosé, VB</t>
  </si>
  <si>
    <t>Halfter Shine, rot/silber, WB</t>
  </si>
  <si>
    <t>Halfter Shine, weiß/rosé, WB</t>
  </si>
  <si>
    <t>Halfter Shine,schwarz/rosé, WB</t>
  </si>
  <si>
    <t>Waldhausen Alpaka kötőfék</t>
  </si>
  <si>
    <t>Alpaka Halfter,schwarz, L</t>
  </si>
  <si>
    <t>Kifejezetten alpakáknak készült kötőfék négyféle méretben, a tökéletes illeszkedés érdekében.</t>
  </si>
  <si>
    <t>Alpaka Halfter</t>
  </si>
  <si>
    <t>Alpaka Halfter,schwarz, M</t>
  </si>
  <si>
    <t>Alpaka Halfter,schwarz, S</t>
  </si>
  <si>
    <t xml:space="preserve"> XS</t>
  </si>
  <si>
    <t>Alpaka Halfter,schwarz, XS</t>
  </si>
  <si>
    <t>Waldhausen Cozy műszőrmés kötőfék</t>
  </si>
  <si>
    <t>Halfter Cozy, braun, Pony</t>
  </si>
  <si>
    <t xml:space="preserve">Waldhausen kötőfék, teljesen lágy szintetikus szőrrel bélelve.
Nagyon jó az érzékeny lovak számára (például szállításkor). A kötőfék mindkét oldala állítható. </t>
  </si>
  <si>
    <t>Halfter Cozy</t>
  </si>
  <si>
    <t>Halfter Cozy, creme, Pony</t>
  </si>
  <si>
    <t>Halfter Cozy,schwarz, Pony</t>
  </si>
  <si>
    <t>Halfter Cozy, braun, VB</t>
  </si>
  <si>
    <t>Halfter Cozy, creme, VB</t>
  </si>
  <si>
    <t>Halfter Cozy,schwarz, VB</t>
  </si>
  <si>
    <t>Halfter Cozy, braun, WB</t>
  </si>
  <si>
    <t>Halfter Cozy, creme, WB</t>
  </si>
  <si>
    <t>Halfter Cozy,schwarz, WB</t>
  </si>
  <si>
    <t>Waldhausen Rosé kötőfék</t>
  </si>
  <si>
    <t>Halfter Rosé, nachtblau, Pony</t>
  </si>
  <si>
    <t xml:space="preserve">Puhán párnázott kötőfék a Waldhausen Rosé kollekcióból.
A tarkószíjnál állítható, roségold színű csatokkal. </t>
  </si>
  <si>
    <t>Halfter Rosé</t>
  </si>
  <si>
    <t>Halfter Rosé,schwarz, Pony</t>
  </si>
  <si>
    <t>Halfter Rosé, nachtblau, VB</t>
  </si>
  <si>
    <t>Halfter Rosé,schwarz, VB</t>
  </si>
  <si>
    <t>Halfter Rosé, nachtblau, WB</t>
  </si>
  <si>
    <t>Halfter Rosé,schwarz, WB</t>
  </si>
  <si>
    <t>Waldhausen Nevada kötőfék</t>
  </si>
  <si>
    <t>Halfter Nevada,schwarz/silber, PON</t>
  </si>
  <si>
    <t xml:space="preserve">Puha bőr és kötél kombinációjából készült, elegáns megjelenésű kötőfék a Waldhausen új tavaszi kollekciójából. 
Könnyen állítható orr- és tarkószíjjal. </t>
  </si>
  <si>
    <t>Halfter Nevada</t>
  </si>
  <si>
    <t>Halfter Nevada,schwarz/silber, VB</t>
  </si>
  <si>
    <t>Halfter Nevada,schwarz/silber, WB</t>
  </si>
  <si>
    <t>Halfter Nevada, braun/gold, PON</t>
  </si>
  <si>
    <t>Halfter Nevada, braun/gold, VB</t>
  </si>
  <si>
    <t>Halfter Nevada, braun/gold, WB</t>
  </si>
  <si>
    <t>Waldhausen Polo bőr kötőfék</t>
  </si>
  <si>
    <t>Lederhalfter Polo,schwarz/blau, Pony</t>
  </si>
  <si>
    <t>Waldhausen Polo kötőfék bőrből, gyönyörű kék, Chukka stílusú díszítéssel.
A kötőfék az orrpántnál és a fejrésznél állítható az optimális illeszkedés érdekében.</t>
  </si>
  <si>
    <t>Lederhalfter Polo</t>
  </si>
  <si>
    <t>schwarz/blau</t>
  </si>
  <si>
    <t>fekete/kék</t>
  </si>
  <si>
    <t>Lederhalfter Polo,schwarz/blau, VB</t>
  </si>
  <si>
    <t>Lederhalfter Polo,schwarz/blau, WB</t>
  </si>
  <si>
    <t>Waldhausen Pegasus kötőfék</t>
  </si>
  <si>
    <t>Halfter Pegasus, kreideblau, VB</t>
  </si>
  <si>
    <t>Puha műszőrmével bélelt elegáns kötőfék a Waldhausen Pegasus kollekciójából.
Leírás:
– szintetikus szőrmével bélelt
– extra puha
– állítható orr-, tarkó- és pofaszíj
– ezsüt veretekkel</t>
  </si>
  <si>
    <t>Halfter Pegasus</t>
  </si>
  <si>
    <t>Halfter Pegasus, kreideblau, WB</t>
  </si>
  <si>
    <t>Waldhausen Sparkle kötőfék</t>
  </si>
  <si>
    <t>Halfter Sparkle, nachtblau, Pony</t>
  </si>
  <si>
    <t>Műszőrrel kombinált, extra puha szőrmés kötőfék a Waldhausen legújabb kollekciójából. Csillogós anyaggal kiegészítve a csillogás szerelmeseinek!
Leírás:
– szintetikus szőrmével bélelt
– extra puha
– érzékeny bőrű lovak számára kifejezetten ajánlott
– állítható orr- és tarkószíj
– masszív veretek</t>
  </si>
  <si>
    <t>Halfter Sparkle</t>
  </si>
  <si>
    <t>Halfter Sparkle,schwarz, PON</t>
  </si>
  <si>
    <t>Halfter Sparkle, nachtblau, VB</t>
  </si>
  <si>
    <t>Halfter Sparkle,schwarz, VB</t>
  </si>
  <si>
    <t>Halfter Sparkle, nachtblau, WB</t>
  </si>
  <si>
    <t>Halfter Sparkle,schwarz, WB</t>
  </si>
  <si>
    <t>Halfter Sparkle, grau, PON</t>
  </si>
  <si>
    <t>Halfter Sparkle, grau, VB</t>
  </si>
  <si>
    <t>Halfter Sparkle, grau, WB</t>
  </si>
  <si>
    <t>Waldhausen Athletic kötőfék</t>
  </si>
  <si>
    <t>Halfter Athletic, nachtblau/taupe, Pony</t>
  </si>
  <si>
    <t>Anatómiai megformálású tarkószíjjal ellátott, puhán bélelt kötőfék.
Leírás: 
– puhán párnázott orr- és tarkószíj
– két oldalon állítható tarkószíj
– állítható orrszíj
– kontrasztos szín összeállításban
– anatómiailag formált tarkószíjjal
– ezüst színű csatokkal</t>
  </si>
  <si>
    <t>Halfter Athletic</t>
  </si>
  <si>
    <t>nachtblau/taupe</t>
  </si>
  <si>
    <t>éjkék/tóp</t>
  </si>
  <si>
    <t>Halfter Athletic, nachtblau/taupe, VB</t>
  </si>
  <si>
    <t>Halfter Athletic, nachtblau/taupe, WB</t>
  </si>
  <si>
    <t>Halfter Athletic, asphalt/schwarz, Pony</t>
  </si>
  <si>
    <t>asphalt/schwarz</t>
  </si>
  <si>
    <t>_x000D_
aszfalt szürke/fekete</t>
  </si>
  <si>
    <t>Halfter Athletic, asphalt/schwarz, VB</t>
  </si>
  <si>
    <t>Halfter Athletic, asphalt/schwarz, WB</t>
  </si>
  <si>
    <t>Halfter Athletic, alpenblau/kreideblau/grau, Pony</t>
  </si>
  <si>
    <t>alpenblau/kreideblau/grau</t>
  </si>
  <si>
    <t>alpesi kék/krétakék/szürke</t>
  </si>
  <si>
    <t>Halfter Athletic, alpenblau/kreideblau/grau, VB</t>
  </si>
  <si>
    <t>Halfter Athletic, alpenblau/kreideblau/grau, WB</t>
  </si>
  <si>
    <t>Waldhausen Soft kötőfék</t>
  </si>
  <si>
    <t>Halfter Soft, nachtblau, PON</t>
  </si>
  <si>
    <t>Fedezze fel a Waldhausen Soft kötőféket, amely puha szintetikus műszőr párnázattal rendelkezik a tarkó, orr- és pofaszíjakon.
A kötőfék könnyedén állítható az állnál, valamint a tarkószíj mindkét oldalán. A matt, ezüstszínű kiegészítőkkel és az ezüstszínű Waldhausen logóval elegáns megjelenést biztosít. 5 különböző színben érhető el, hogy kiválaszthassa a stílusához legjobban illőt.
A Waldhausen Soft kötőfék egyaránt kombinálja a kényelmet és a stílust.</t>
  </si>
  <si>
    <t>Halfter Soft</t>
  </si>
  <si>
    <t>Halfter Softschwarz, PON</t>
  </si>
  <si>
    <t>Halfter Softschwarz</t>
  </si>
  <si>
    <t>Halfter Soft, nachtblau, VB</t>
  </si>
  <si>
    <t>Halfter Softschwarz, VB</t>
  </si>
  <si>
    <t>Halfter Soft, nachtblau, WB</t>
  </si>
  <si>
    <t>Halfter Softschwarz, WB</t>
  </si>
  <si>
    <t>Halfter Soft, asphalt, PON</t>
  </si>
  <si>
    <t>Halfter Soft, asphalt, VB</t>
  </si>
  <si>
    <t>Halfter Soft, asphalt, WB</t>
  </si>
  <si>
    <t>Halfter Soft, tannengrün, PON</t>
  </si>
  <si>
    <t>Halfter Soft, tannengrün, VB</t>
  </si>
  <si>
    <t>Halfter Soft, tannengrün, WB</t>
  </si>
  <si>
    <t>Halfter Soft alpenblau, PON</t>
  </si>
  <si>
    <t>Halfter Soft alpenblau</t>
  </si>
  <si>
    <t>Halfter Soft alpenblau, VB</t>
  </si>
  <si>
    <t>Halfter Soft alpenblau, WB</t>
  </si>
  <si>
    <t>Waldhausen First szőrmés kötőfék</t>
  </si>
  <si>
    <t>Halfter First, nachtblau, Minishetty</t>
  </si>
  <si>
    <t>A Waldhausen First kötőfék tökéletes választás lova első kötőfékjének. Bolyhos, puha párnázású kötőfék szintetikus szőrméből a fejrészen és az orrpánton. Mindkét oldalon állítható.
A legkisebb mérettől a legnagyobbig minden lótípusra megtalálja az Ön számára megfelelő méretet.</t>
  </si>
  <si>
    <t>Halfter First</t>
  </si>
  <si>
    <t>Halfter First, bordeaux, Minishetty</t>
  </si>
  <si>
    <t>Halfter First,schwarz, Minishetty</t>
  </si>
  <si>
    <t>Halfter First, nachtblau, Pony</t>
  </si>
  <si>
    <t>Halfter First, bordeaux, Pony</t>
  </si>
  <si>
    <t>Halfter First,schwarz, Pony</t>
  </si>
  <si>
    <t>Halfter First, nachtblau, Shetty</t>
  </si>
  <si>
    <t>Halfter First, bordeaux, Shetty</t>
  </si>
  <si>
    <t>Halfter First,schwarz, Shetty</t>
  </si>
  <si>
    <t>Halfter First, nachtblau, VB</t>
  </si>
  <si>
    <t>Halfter First, bordeaux, VB</t>
  </si>
  <si>
    <t>Halfter First,schwarz, VB</t>
  </si>
  <si>
    <t>Halfter First, nachtblau, WB</t>
  </si>
  <si>
    <t>Halfter First, bordeaux, WB</t>
  </si>
  <si>
    <t>Halfter First,schwarz, WB</t>
  </si>
  <si>
    <t>Waldhausen Lucky szőrmés kötőfék vezetőszárral</t>
  </si>
  <si>
    <t>Halfter Set Lucky, nachtblau, Minishetty</t>
  </si>
  <si>
    <t>Waldhausen Lucky kötőfék vezetőszárral puhán, műszőrrel bélelt orr- és tarkószíjjal, aranyos lovacskás mintával díszítve. Hozzáillő vezetőszárral szállítjuk.
A teljes szett kiegészítéséhez válassza a Waldhausen Lucky kollekció további termékeit!</t>
  </si>
  <si>
    <t>Halfter Set Lucky</t>
  </si>
  <si>
    <t>Halfter Set Lucky, nachtblau, Pony</t>
  </si>
  <si>
    <t>Halfter Set Lucky, nachtblau, Shetty</t>
  </si>
  <si>
    <t>Halfter Set Lucky, nachtblau, VB</t>
  </si>
  <si>
    <t>Halfter Set Lucky, nachtblau, WB</t>
  </si>
  <si>
    <t>Waldhausen Breath kötőfék</t>
  </si>
  <si>
    <t>Halfter Breath, nachtblau, Pony</t>
  </si>
  <si>
    <t>Kiváló minőségű kötőfék elegáns szatén huzattal.
A kötőfék hálóval bélelt, így magas szintű kényelmet biztosít. Állítható mindkét oldalon a nyak és az egyik oldalon az áll területén.</t>
  </si>
  <si>
    <t>Halfter Breath</t>
  </si>
  <si>
    <t>Halfter Breath,schwarz, Pony</t>
  </si>
  <si>
    <t>Halfter Breath, nachtblau, VB</t>
  </si>
  <si>
    <t>Halfter Breath,schwarz, VB</t>
  </si>
  <si>
    <t>Halfter Breath, nachtblau, WB</t>
  </si>
  <si>
    <t>Halfter Breath,schwarz, WB</t>
  </si>
  <si>
    <t>Halfter Breath, anthrazit, Pony</t>
  </si>
  <si>
    <t>Halfter Breath anthrazit, VB</t>
  </si>
  <si>
    <t>Halfter Breath anthrazit</t>
  </si>
  <si>
    <t>Halfter Breath, anthrazit, WB</t>
  </si>
  <si>
    <t>Halfter Breath, kreideblau, Pony</t>
  </si>
  <si>
    <t xml:space="preserve"> Cob</t>
  </si>
  <si>
    <t>Halfter Breath, kreideblau, Cob</t>
  </si>
  <si>
    <t xml:space="preserve"> Full</t>
  </si>
  <si>
    <t>Halfter Breath, kreideblau, Full</t>
  </si>
  <si>
    <t>Halfter Breath, alpenblau, Pony</t>
  </si>
  <si>
    <t>Halfter Breath, hibiskus, Pony</t>
  </si>
  <si>
    <t>Halfter Breath, alpenblau, VB</t>
  </si>
  <si>
    <t>Halfter Breath, hibiskus, VB</t>
  </si>
  <si>
    <t>Halfter Breath, alpenblau, WB</t>
  </si>
  <si>
    <t>Halfter Breath, hibiskus, WB</t>
  </si>
  <si>
    <t>Waldhausen Pro Safety kötőfék</t>
  </si>
  <si>
    <t>Halfter Pro Safety,schwarz, VB</t>
  </si>
  <si>
    <t>Minőségi kötőfék integrált lánccal, amellyel maximális kontrollt gyakorolhatunk a ló felett bélelt orr- és tarkószíjjal.
Mindkét oldalon oldalon állítható tarkószíjjal, állítható orrzóval. A vezetőszárat a lánc alján található karikába szükséges kapcsolni. Javasolt ménekhez, ijedős, elrohanós lovakhoz.</t>
  </si>
  <si>
    <t>Halfter Pro Safety</t>
  </si>
  <si>
    <t>Halfter Pro Safety,schwarz, WB</t>
  </si>
  <si>
    <t>Waldhausen Perlon kötőfék</t>
  </si>
  <si>
    <t>Perlonhalfter,schwarz, Pony</t>
  </si>
  <si>
    <t xml:space="preserve">Sima kötőfék, strapabíró anyagból készült. Többszörösen állítható tarkószíjjal, és karabineres torokszíjjal. Ezüst színű, fém részletekkel rendelkezik. 
Nem tartalmaz bélést. </t>
  </si>
  <si>
    <t>Perlonhalfter</t>
  </si>
  <si>
    <t>Perlonhalfter,schwarz, Shetty</t>
  </si>
  <si>
    <t>Perlonhalfter,schwarz, VB</t>
  </si>
  <si>
    <t>Perlonhalfter,schwarz, WB</t>
  </si>
  <si>
    <t>Perlonhalfter, rot, Pony</t>
  </si>
  <si>
    <t>Perlonhalfter, rot, Shetty</t>
  </si>
  <si>
    <t>Perlonhalfter, rot, VB</t>
  </si>
  <si>
    <t>Perlonhalfter, rot, WB</t>
  </si>
  <si>
    <t>Perlonhalfter, blau, Pony</t>
  </si>
  <si>
    <t>Perlonhalfter, blau. Shetty</t>
  </si>
  <si>
    <t>Perlonhalfter, blau, VB</t>
  </si>
  <si>
    <t>Perlonhalfter, blau, WB</t>
  </si>
  <si>
    <t>Perlonhalfter, bordeaux, Pony</t>
  </si>
  <si>
    <t>Perlonhalfter, bordeaux, Shetty</t>
  </si>
  <si>
    <t>Perlonhalfter, bordeaux, VB</t>
  </si>
  <si>
    <t>Perlonhalfter, bordeaux, WB</t>
  </si>
  <si>
    <t>Perlonhalfter, azurblau, Shetty</t>
  </si>
  <si>
    <t>Perlonhalfter, tannengrün, Pony</t>
  </si>
  <si>
    <t>Perlonhalfter, tannengrün, Shetty</t>
  </si>
  <si>
    <t>Perlonhalfter, tannengrün, VB</t>
  </si>
  <si>
    <t>Perlonhalfter, tannengrün, WB</t>
  </si>
  <si>
    <t>STAR Robust bőr kötőfék</t>
  </si>
  <si>
    <t>Lederhalfter Robust,schwarz, Pony</t>
  </si>
  <si>
    <t>Strapabíró bőr kötőfék párnázott orrszíjjal. Sárgaréz bevonatú szerelvények és többféleképpen állítható áll- és tarkószíjjal.</t>
  </si>
  <si>
    <t>Lederhalfter Robust</t>
  </si>
  <si>
    <t>Lederhalfter Robust,schwarz, VB</t>
  </si>
  <si>
    <t>Lederhalfter Robust,schwarz, WB</t>
  </si>
  <si>
    <t>Waldhausen S-Line Glamour kötőfék</t>
  </si>
  <si>
    <t>Halfter S-Line Glamour, schwarz, VB</t>
  </si>
  <si>
    <t>Kiváló minőségű bőr kötőfék lágyan párnázott orr- és homlokszíjjal, valamint körbevarrt tarkószíjjal. Mindkét oldalon állítható, orrszíján fekete/ezüst strasszokkal díszítettl
Kiváló minőségű és elegáns – a Waldhausen S-Line kollekciója.
Több mint 185 éves bőrfeldolgozási tapasztalat biztosítja a kiváló minőséget és a tökéletes illeszkedést.
S-Line sorozatunkhoz csak a legfinomabb olasz bőrt használjuk, és a legtapasztaltabb kézművesek dolgozzák fel.
Waldhausen kantár - a minőséget érző lovasoknak!</t>
  </si>
  <si>
    <t>Halfter S-Line Glamour</t>
  </si>
  <si>
    <t>Halfter S-Line Glamour, schwarz, WB</t>
  </si>
  <si>
    <t>Csikó</t>
  </si>
  <si>
    <t xml:space="preserve"> Fohlen</t>
  </si>
  <si>
    <t>Waldhausen műanyag szájkosár</t>
  </si>
  <si>
    <t>Maulkorb Kunststoff,schwarz, Fohlen</t>
  </si>
  <si>
    <t>Kötőfék és vezetőszár kiegészítők</t>
  </si>
  <si>
    <t>Robosztus, strapabíró, műanyagból készült szájkosár lovaknak. A szájkosárban a ló hozzá tud férni az ivóvízhez, azonban takarmányt nem tud felvenni, ezért ideális műtétek, vizsgálatok előtti koplaltáshoz, illetve kólika esetén a takarmány felvétel megakadályozására.
Átmérője: 20 cm</t>
  </si>
  <si>
    <t>Maulkorb Kunststoff</t>
  </si>
  <si>
    <t>Waldhausen műanyag szájkosár csikóknak</t>
  </si>
  <si>
    <t>Maulkorb Kunststoff,schwarz, Pony</t>
  </si>
  <si>
    <t>Robosztus, strapabíró, műanyagból készült szájkosár csikóknak. A szájkosárban a csikó hozzá tud férni az ivóvízhez, azonban takarmányt nem tud felvenni, ezért ideális műtétek, vizsgálatok előtti koplaltáshoz, illetve kólika esetén a takarmány felvétel megakadályozására.
Átmérője: 16 cm</t>
  </si>
  <si>
    <t>Maulkorb Kunststoff,schwarz, WB</t>
  </si>
  <si>
    <t xml:space="preserve">Robosztus, strapabíró, műanyagból készült szájkosár lovaknak. 
A szájkosárban a ló hozzá tud férni az ivóvízhez, azonban takarmányt nem tud felvenni, ezért ideális műtétek, vizsgálatok előtti koplaltatáshoz, illetve kólika esetén a takarmány felvétel megakadályozására. 
Átmérője: 23 cm. </t>
  </si>
  <si>
    <t>Waldhausen karabiner karikával</t>
  </si>
  <si>
    <t>Karabinerhaken mit rundem Ring</t>
  </si>
  <si>
    <t>Klasszikus forgatható karabiner vezetőszárhoz a Waldhausentől.
Könnyen le lehet cserélni a karabinert, hogyha az előző eltörik vagy ha egy másikra szeretné kicserélni.
Mérete: 8,9 cm</t>
  </si>
  <si>
    <t>Waldhausen D-karikás karabiner</t>
  </si>
  <si>
    <t>Karabinerhaken mit D-Ring</t>
  </si>
  <si>
    <t>Karabiner kampó D-gyűrűvel.
Hossza: kb. 8 cm</t>
  </si>
  <si>
    <t xml:space="preserve"> Kinder L</t>
  </si>
  <si>
    <t xml:space="preserve">ELT Mini Chaps gyermek lábszárvédő </t>
  </si>
  <si>
    <t>Mini Chaps Daily,schwarz, Kinder L</t>
  </si>
  <si>
    <t>Lábszárvédő</t>
  </si>
  <si>
    <t>Mindennapos, hobbi lovaglásra ajánlott lábszárvédő rugalmas szilikon markolattal. 
- elasztikus betétekkel 
- erős cipzárral 
- gyermek és felnőtt méretben is kapható
Anyaga: 60% poliamid, 40% poliuretán; lábszárrész: 70% poliészter, 30% elasztán</t>
  </si>
  <si>
    <t>Mini Chaps Daily</t>
  </si>
  <si>
    <t xml:space="preserve"> Kinder M</t>
  </si>
  <si>
    <t>Mini Chaps Daily,schwarz, Kinder M</t>
  </si>
  <si>
    <t xml:space="preserve"> Kinder S</t>
  </si>
  <si>
    <t>Mini Chaps Daily,schwarz, Kinder S</t>
  </si>
  <si>
    <t>ELT Mini Chaps lábszárvédő</t>
  </si>
  <si>
    <t>Mini Chaps Daily,schwarz, L</t>
  </si>
  <si>
    <t>Mini Chaps Daily,schwarz, M</t>
  </si>
  <si>
    <t>Mini Chaps Daily,schwarz, S</t>
  </si>
  <si>
    <t>gyermek széles L</t>
  </si>
  <si>
    <t xml:space="preserve"> Kinder WKL</t>
  </si>
  <si>
    <t>Mini Chaps Daily,schwarz, Kinder WKL</t>
  </si>
  <si>
    <t>gyermek széles M</t>
  </si>
  <si>
    <t xml:space="preserve"> Kinder WKM</t>
  </si>
  <si>
    <t>Mini Chaps Daily,schwarz, Kinder WKM</t>
  </si>
  <si>
    <t>gyermek széles S</t>
  </si>
  <si>
    <t>Kids WKS</t>
  </si>
  <si>
    <t>Mini Chaps Daily,schwarz, Kinder WKS</t>
  </si>
  <si>
    <t>WL</t>
  </si>
  <si>
    <t xml:space="preserve"> WL</t>
  </si>
  <si>
    <t>Mini Chaps Daily,schwarz, WL</t>
  </si>
  <si>
    <t>WM</t>
  </si>
  <si>
    <t xml:space="preserve"> WM</t>
  </si>
  <si>
    <t>Mini Chaps Daily,schwarz, WM</t>
  </si>
  <si>
    <t>WS</t>
  </si>
  <si>
    <t xml:space="preserve"> WS</t>
  </si>
  <si>
    <t>Mini Chaps Daily,schwarz, WS</t>
  </si>
  <si>
    <t>WXL</t>
  </si>
  <si>
    <t xml:space="preserve"> WXL</t>
  </si>
  <si>
    <t>Mini Chaps Daily,schwarz, WXL</t>
  </si>
  <si>
    <t>WXS</t>
  </si>
  <si>
    <t xml:space="preserve"> WXS</t>
  </si>
  <si>
    <t>Mini Chaps Daily,schwarz, WXS</t>
  </si>
  <si>
    <t>WXXL</t>
  </si>
  <si>
    <t xml:space="preserve"> WXXL</t>
  </si>
  <si>
    <t>Mini Chaps Daily,schwarz, WXXL</t>
  </si>
  <si>
    <t>Mini Chaps Daily,schwarz, XL</t>
  </si>
  <si>
    <t>Mini Chaps Daily,schwarz, XS</t>
  </si>
  <si>
    <t>Mini Chaps Daily,schwarz, XXL</t>
  </si>
  <si>
    <t>ELT Mini Chaps Exclusive lábszárvédő</t>
  </si>
  <si>
    <t>Mini Chaps Exclusive,schwarz, L</t>
  </si>
  <si>
    <t>Finom, puha anyagból készült lábszárvédő a mindennapi és alkalmi lovaglásra. Valódi bőrbetéttel a vádli belső részén a jobb tapadás érdekében. Ergonómiailag kialakított rugalmas betétek a tökéletes illeszkedésért. A cipzár felülről lefele húzható.
Anyaga: külső: 100% poliuretán; betétek: 100% bőr; bélés: 100% polieszter; elasztikus betétek: 96% poliészter, 4% elasztán</t>
  </si>
  <si>
    <t>Mini Chaps Exclusive</t>
  </si>
  <si>
    <t>LW</t>
  </si>
  <si>
    <t xml:space="preserve"> LW</t>
  </si>
  <si>
    <t>Mini Chaps Exclusive,schwarz, LW</t>
  </si>
  <si>
    <t>LXW</t>
  </si>
  <si>
    <t xml:space="preserve"> LXW</t>
  </si>
  <si>
    <t>Mini Chaps Exclusive,schwarz, LXW</t>
  </si>
  <si>
    <t>Mini Chaps Exclusive,schwarz, M</t>
  </si>
  <si>
    <t>szűkített M</t>
  </si>
  <si>
    <t xml:space="preserve"> MS</t>
  </si>
  <si>
    <t>Mini Chaps Exclusive,schwarz, MS</t>
  </si>
  <si>
    <t>MW</t>
  </si>
  <si>
    <t xml:space="preserve"> MW</t>
  </si>
  <si>
    <t>Mini Chaps Exclusive,schwarz, MW</t>
  </si>
  <si>
    <t>MXW</t>
  </si>
  <si>
    <t xml:space="preserve"> MXW</t>
  </si>
  <si>
    <t>Mini Chaps Exclusive,schwarz, MXW</t>
  </si>
  <si>
    <t>Mini Chaps Exclusive,schwarz, S</t>
  </si>
  <si>
    <t>SW</t>
  </si>
  <si>
    <t xml:space="preserve"> SW</t>
  </si>
  <si>
    <t>Mini Chaps Exclusive,schwarz, SW</t>
  </si>
  <si>
    <t>Mini Chaps Exclusive,schwarz, XL</t>
  </si>
  <si>
    <t>XLW</t>
  </si>
  <si>
    <t xml:space="preserve"> XLW</t>
  </si>
  <si>
    <t>Mini Chaps Exclusive,schwarz, XLW</t>
  </si>
  <si>
    <t>Mini Chaps Exclusive,schwarz, XS</t>
  </si>
  <si>
    <t xml:space="preserve"> KL</t>
  </si>
  <si>
    <t>ELT Mini Chaps Lucky Heart gyermek lábszárvédő</t>
  </si>
  <si>
    <t>Mini Chaps Lucky Heart, Kids, KL</t>
  </si>
  <si>
    <t>Nagyon aranyos lábszárvédő a Lucky Heart kollekcióból.
Rugalmas megerősített rudakkal és betétekkel. Erős cipzárral és patenttal.
Anyaga: 60% poliamid, 40% poliuretán; lábszárrész: 70% poliészter, 30% elasztán</t>
  </si>
  <si>
    <t>Mini Chaps Lucky Heart</t>
  </si>
  <si>
    <t xml:space="preserve"> KM</t>
  </si>
  <si>
    <t>Mini Chaps Lucky Heart, Kids, KM</t>
  </si>
  <si>
    <t xml:space="preserve"> KS</t>
  </si>
  <si>
    <t>Mini Chaps Lucky Heart, Kids, KS</t>
  </si>
  <si>
    <t xml:space="preserve"> Kids KL</t>
  </si>
  <si>
    <t>ELT Mini Chaps Daily szilikonos gyermek lábszárvédő</t>
  </si>
  <si>
    <t>Mini Chaps Daily Silikon,schwarz, Kids KL</t>
  </si>
  <si>
    <t>Rugalmas lábszárvédő kiváló illeszkedéssel és szilikon markolattal.
Beépített hosszú, rugalmas rudakkal és betétekkel. Erős cipzárral és patenttal. Felnőtteknek és gyermekeknek egyaránt.
40°C-on mosható. 
Anyaga: 60% poliamid, 40% poliuretán; lábszárrész: 70% poliészter, 30% elasztán</t>
  </si>
  <si>
    <t>Mini Chaps Daily Silikon</t>
  </si>
  <si>
    <t xml:space="preserve"> Kids KM</t>
  </si>
  <si>
    <t>Mini Chaps Daily Silikon,schwarz, Kids KM</t>
  </si>
  <si>
    <t xml:space="preserve"> Kids KS</t>
  </si>
  <si>
    <t>Mini Chaps Daily Silikon,schwarz, Kids KS</t>
  </si>
  <si>
    <t>ELT Mini Chaps Daily szilikonos lábszárvédő</t>
  </si>
  <si>
    <t>Mini Chaps Daily Silikon,schwarz, L</t>
  </si>
  <si>
    <t>Mini Chaps Daily Silikon,schwarz, M</t>
  </si>
  <si>
    <t>Mini Chaps Daily Silikon,schwarz, S</t>
  </si>
  <si>
    <t xml:space="preserve"> Kids WKS</t>
  </si>
  <si>
    <t>Mini Chaps Daily Silikon,schwarz, Kids WKS</t>
  </si>
  <si>
    <t>Mini Chaps Daily Silikon,schwarz, WS</t>
  </si>
  <si>
    <t>Mini Chaps Daily Silikon,schwarz, WXL</t>
  </si>
  <si>
    <t>Mini Chaps Daily Silikon,schwarz, WXS</t>
  </si>
  <si>
    <t>Mini Chaps Daily Silikon,schwarz, XL</t>
  </si>
  <si>
    <t>Mini Chaps Daily Silikon,schwarz, XS</t>
  </si>
  <si>
    <t>Mini Chaps Daily Silikon,schwarz, XXL</t>
  </si>
  <si>
    <t>ELT Classic lábszárvédő</t>
  </si>
  <si>
    <t>Lederchaps Classic,schwarz, L</t>
  </si>
  <si>
    <t>ELT Classic lábszárvédő finom, puha anyagból készült, amely alkalmas mindennapi és alkalmi lovagláshoz. Valódi bőrbetéttel a vádli belső részén a jobb tapadás érdekében. Anatómiailag kialakított rugalmas betétek a tökéletes illeszkedésért. Kiváló minőségű YKK® cipzárral.
Rugalmas betét a cipzár egyik oldalán a szélesség beállításához. Bőrpánttal a cipzár rögzítéséhez. Elegáns ELT logóval.
Rugalmas, megerősített lábpánttal.
Anyag: 100% bőr ; rugalmas betét: 70% poliészter, 30% elasztán</t>
  </si>
  <si>
    <t>Lederchaps Classic</t>
  </si>
  <si>
    <t>Lederchaps Classic,schwarz, LW</t>
  </si>
  <si>
    <t>Lederchaps Classic,schwarz, LXW</t>
  </si>
  <si>
    <t>Lederchaps Classic,schwarz, M</t>
  </si>
  <si>
    <t>Lederchaps Classic,schwarz, MS</t>
  </si>
  <si>
    <t>Lederchaps Classic,schwarz, MW</t>
  </si>
  <si>
    <t>Lederchaps Classic,schwarz, MXW</t>
  </si>
  <si>
    <t>Lederchaps Classic,schwarz, S</t>
  </si>
  <si>
    <t>Lederchaps Classic,schwarz, SW</t>
  </si>
  <si>
    <t>Lederchaps Classic,schwarz, XL</t>
  </si>
  <si>
    <t>Lederchaps Classic,schwarz, XLW</t>
  </si>
  <si>
    <t>Lederchaps Classic,schwarz, XS</t>
  </si>
  <si>
    <t>Waldhausen légysallang csattal</t>
  </si>
  <si>
    <t>Fliegenfransen mit Schnalle,schwarz, WB</t>
  </si>
  <si>
    <t>Légymaszk</t>
  </si>
  <si>
    <t>Önmagában is használható légysallang legelőn levő lovak számára. A szíjnak köszönhetően könnyen felhelyezhető.</t>
  </si>
  <si>
    <t>Fliegenfransen mit Schnalle</t>
  </si>
  <si>
    <t>Waldhausen légysallang</t>
  </si>
  <si>
    <t>Fliegenfransen mit Kopfteil, bordeaux, Pony</t>
  </si>
  <si>
    <t xml:space="preserve">Önmagában is használható légysallang legelőn levő lovak számára.
A szíjnak köszönhetően könnyen felhelyezhető. </t>
  </si>
  <si>
    <t>Fliegenfransen mit Kopfteil</t>
  </si>
  <si>
    <t>Fliegenfransen mit Kopfteil, nachtblau, Pony</t>
  </si>
  <si>
    <t>Fliegenfransen mit Kopfteil,schwarz, Pony</t>
  </si>
  <si>
    <t>Fliegenfransen mit Kopfteil, bordeaux, WB</t>
  </si>
  <si>
    <t>Fliegenfransen mit Kopfteil, nachtblau, WB</t>
  </si>
  <si>
    <t>Fliegenfransen mit Kopfteil,schwarz, WB</t>
  </si>
  <si>
    <t>Fliegenfransen Salon, blau, Pony</t>
  </si>
  <si>
    <t>Könnyen rögzíthető, megfelelő védelmet nyújtó légysallang.
Többféle színben kapható, tépőzárral könnyen rögzíthető a lovon.</t>
  </si>
  <si>
    <t>Fliegenfransen Salon</t>
  </si>
  <si>
    <t>Fliegenfransen Salon,schwarz, Pony</t>
  </si>
  <si>
    <t>Fliegenfransen Salon, bordeaux, WB</t>
  </si>
  <si>
    <t>Fliegenfransen Salon, blau, WB</t>
  </si>
  <si>
    <t>Fliegenfransen Salon,schwarz, WB</t>
  </si>
  <si>
    <t>Waldhausen Zebra légymaszk</t>
  </si>
  <si>
    <t>Fliegenmaske Zebra, Pony</t>
  </si>
  <si>
    <t>Puha, jó minőségű szövetből készült légymaszk fekete/fehér színhatással. Taszítja a rovarokat, és így hatékonyabban védi a lovat, mint a hagyományos maszkok. Puhán párnázott a nyak és az orr területén.
Anyaga: 100% poliészter</t>
  </si>
  <si>
    <t>Fliegenmaske Zebra</t>
  </si>
  <si>
    <t>Fliegenmaske Zebra, Shetty</t>
  </si>
  <si>
    <t>Fliegenmaske Zebra, VB</t>
  </si>
  <si>
    <t>Fliegenmaske Zebra, WB</t>
  </si>
  <si>
    <t>Waldhausen Premium légymaszk füllel</t>
  </si>
  <si>
    <t>Fliegenmaske Premium mit Ohrenschutz, silbergrau, Pony</t>
  </si>
  <si>
    <t xml:space="preserve">Waldhausen légymaszk fülvédővel és UV szűrővel, amely kiváló védelmet nyújt a bosszantó rovarok ellen. Tökéletesen illeszkedik a ló fejéhez. Kivágás az üstöknél.
Tépőzárral rögzíthető.  </t>
  </si>
  <si>
    <t>Fliegenmaske Premium mit Ohrenschutz</t>
  </si>
  <si>
    <t>Fliegenmaske Premium mit Ohrenschutz,schwarz, Pony</t>
  </si>
  <si>
    <t>Fliegenmaske Premium mit Ohrenschutz, silbergrau, Shetty</t>
  </si>
  <si>
    <t>Fliegenmaske Premium mit Ohrenschutz,schwarz, SH</t>
  </si>
  <si>
    <t>Fliegenmaske Premium mit Ohrenschutz, silbergrau, VB</t>
  </si>
  <si>
    <t>Fliegenmaske Premium mit Ohrenschutz,schwarz, VB</t>
  </si>
  <si>
    <t>Fliegenmaske Premium mit Ohrenschutz, silbergrau, WB</t>
  </si>
  <si>
    <t>Fliegenmaske Premium mit Ohrenschutz,schwarz, WB</t>
  </si>
  <si>
    <t>Fliegenmaske Premium mit Ohrenschutz, silbergrau, XWB</t>
  </si>
  <si>
    <t>Fliegenmaske Premium mit Ohrenschutz,schwarz, XWB</t>
  </si>
  <si>
    <t>Waldhausen Premium légymaszk fül nélkül</t>
  </si>
  <si>
    <t>Fliegenmaske Premium ohne Ohrenschutz, silbergrau, Pony</t>
  </si>
  <si>
    <t xml:space="preserve">Waldhausen légymaszk fülvédő nélkül és UV szűrővel, amely kiváló védelmet nyújt a bosszantó rovarok ellen. Tökéletesen illeszkedik a ló fejéhez. Kivágás az üstöknél.
Tépőzárral rögzíthető.  </t>
  </si>
  <si>
    <t>Fliegenmaske Premium ohne Ohrenschutz</t>
  </si>
  <si>
    <t>Fliegenmaske Premium ohne Ohrenschutz,schwarz, Pony</t>
  </si>
  <si>
    <t>Fliegenmaske Premium ohne Ohrenschutz, silbergrau, Shetty</t>
  </si>
  <si>
    <t>Fliegenmaske Premium ohne Ohrenschutz,schwarz, Shetty</t>
  </si>
  <si>
    <t>Fliegenmaske Premium ohne Ohrenschutz, silbergrau, VB</t>
  </si>
  <si>
    <t>Fliegenmaske Premium ohne Ohrenschutz,schwarz, VB</t>
  </si>
  <si>
    <t>Fliegenmaske Premium ohne Ohrenschutz, silbergrau, WB</t>
  </si>
  <si>
    <t>Fliegenmaske Premium ohne Ohrenschutz,schwarz, WB</t>
  </si>
  <si>
    <t>Fliegenmaske Premium ohne Ohrenschutz, silbergrau, XWB</t>
  </si>
  <si>
    <t>Fliegenmaske Premium ohne Ohrenschutz,schwarz, XWB</t>
  </si>
  <si>
    <t>Waldhausen Protect légymaszk</t>
  </si>
  <si>
    <t>Fliegenmaske Protect, hellblau/nachtblau, Pony</t>
  </si>
  <si>
    <t>Kiváló minőségű légymaszk finom hálós anyagból, hogy védjen a bosszantó rovarok ellen. Puhán párnázott a nyak- és az orrpánt. Elasztikus tépőzárral a kényelmes viseletért.</t>
  </si>
  <si>
    <t>Fliegenmaske Protect</t>
  </si>
  <si>
    <t>hellblau/nachtblau</t>
  </si>
  <si>
    <t>világoskék/éjkék</t>
  </si>
  <si>
    <t>Fliegenmaske Protect, silbergrau/grau, Pony</t>
  </si>
  <si>
    <t>silbergrau/grau</t>
  </si>
  <si>
    <t>ezüstszürke/szürke</t>
  </si>
  <si>
    <t>Fliegenmaske Protect, hellblau/nachtblau, VB</t>
  </si>
  <si>
    <t>Fliegenmaske Protect, silbergrau/grau, VB</t>
  </si>
  <si>
    <t>Fliegenmaske Protect, hellblau/nachtblau, WB</t>
  </si>
  <si>
    <t>Fliegenmaske Protect, silbergrau/grau, WB</t>
  </si>
  <si>
    <t>Waldhausen Premium Space orrhálós és füles légymaszk</t>
  </si>
  <si>
    <t>Fliegenmaske Premium Space, mit Ohren-u.Nasenschutz,schwarz, Pony</t>
  </si>
  <si>
    <t xml:space="preserve">Orrhálóval kiegészített füles légymaszk strapabíró anyagból. Tökéletes illeszkedés a rugalmas betéteknek és a tépőzárnak köszönhetően. 
Rugalmas távol tartó gyűrűvel, amely több helyet biztosít a szem körül. </t>
  </si>
  <si>
    <t>Fliegenmaske Premium Space</t>
  </si>
  <si>
    <t>Fliegenmaske Premium Space, mit Ohren-u.Nasenschutz,schwarz, VB</t>
  </si>
  <si>
    <t>Fliegenmaske Premium Space, mit Ohren-u.Nasenschutz,schwarz, WB</t>
  </si>
  <si>
    <t xml:space="preserve"> P</t>
  </si>
  <si>
    <t xml:space="preserve">Waldhausen Premium füles légymaszk </t>
  </si>
  <si>
    <t>Fliegenmaske Premium f. Halfter, mit Ohrenschutz, silbergrau, P</t>
  </si>
  <si>
    <t xml:space="preserve">Ez a légymaszk ideális védelmet nyújt a bosszantó rovarok ellen. A tarkó területén a prémes párna megakadályozza a kopást. Extra hely az érzékeny szem környékén. Az orr körüli rögzítése elasztikus és külön állítható. 
Tépőzáras rögzítőkkel rendelkezik, amik segítségével a kötőféken könnyedén rögzítheti. UV-védelmet biztosít. </t>
  </si>
  <si>
    <t>Fliegenmaske Premium f. Halfter</t>
  </si>
  <si>
    <t>Fliegenmaske Premium f. Halfter, mit Ohrenschutz,schwarz, P</t>
  </si>
  <si>
    <t>Fliegenmaske Premium f. Halfter, mit Ohrenschutz, silbergrau, VB</t>
  </si>
  <si>
    <t xml:space="preserve"> V</t>
  </si>
  <si>
    <t>Fliegenmaske Premium f. Halfter, mit Ohrenschutz,schwarz, V</t>
  </si>
  <si>
    <t>Fliegenmaske Premium f. Halfter, mit Ohrenschutz, silbergrau, WB</t>
  </si>
  <si>
    <t xml:space="preserve"> W</t>
  </si>
  <si>
    <t>Fliegenmaske Premium f. Halfter, mit Ohrenschutz,schwarz, W</t>
  </si>
  <si>
    <t>Waldhausen Premium légymaszk kötőfékkel</t>
  </si>
  <si>
    <t>Fliegenmaske Premium f. Halfter, Ohren- u. Nasenschutz, silbergrau, PON</t>
  </si>
  <si>
    <t>P</t>
  </si>
  <si>
    <t>Fliegenmaske Premium f. Halfter, Ohren- u. Nasenschutz, schwartz,P</t>
  </si>
  <si>
    <t>Fliegenmaske Premium f. Halfter, Ohren- u. Nasenschutz, silbergrau, VB</t>
  </si>
  <si>
    <t>Fliegenmaske Premium f. Halfter, Ohren- u. Nasenschutz, schwartz,VB</t>
  </si>
  <si>
    <t>Fliegenmaske Premium f. Halfter, Ohren- u. Nasenschutz, silbergrau, WB</t>
  </si>
  <si>
    <t>Fliegenmaske Premium f. Halfter, Ohren- u. Nasenschutz, schwartz, WB</t>
  </si>
  <si>
    <t>Fliegenmaske Premium m. Halfter, mit Ohrenschutz,schwarz, Pony</t>
  </si>
  <si>
    <t>Rendkívül praktikus, a ló kötőfékéhez tépőzárazható légymaszk, amely kiváló védelmet nyújt a bosszantó rovarok ellen. Megfelelően illeszkedik, és puhán párnázott, hogy ne dörzsölje ki a lovat. A füleknek is védelmet nyújt, UV szűrővel ellátva. 
Tépőzárral rögzíthető.</t>
  </si>
  <si>
    <t>Fliegenmaske Premium m. Halfter</t>
  </si>
  <si>
    <t>Fliegenmaske Premium m. Halfter, mit Ohrenschutz,schwarz, VB</t>
  </si>
  <si>
    <t>Fliegenmaske Premium m. Halfter, mit Ohrenschutz,schwarz, WB</t>
  </si>
  <si>
    <t>Waldhausen Premium orrhálós füles légymaszk</t>
  </si>
  <si>
    <t>Fliegenmaske Premium mit Ohren und Nasenfransen, silbergrau, Pony</t>
  </si>
  <si>
    <t>UV szűrővel ellátott fülvédős légymaszk sallanggal kiegészítve az orrnál. Tökéletes illeszkedés a rugalmas betéteknek és a tépőzárnak köszönhetően.</t>
  </si>
  <si>
    <t>Fliegenmaske Premium mit Ohren und Nasenfransen</t>
  </si>
  <si>
    <t xml:space="preserve"> PO</t>
  </si>
  <si>
    <t>Fliegenmaske Premium mit Ohren und Nasenfransen,schwarz, PO</t>
  </si>
  <si>
    <t>Fliegenmaske Premium mit Ohren und Nasenfransen, silbergrau, VB</t>
  </si>
  <si>
    <t>Fliegenmaske Premium mit Ohren und Nasenfransen,schwarz, VB</t>
  </si>
  <si>
    <t>Fliegenmaske Premium mit Ohren und Nasenfransen, silbergrau, WB</t>
  </si>
  <si>
    <t>Fliegenmaske Premium mit Ohren und Nasenfransen,schwarz, WB</t>
  </si>
  <si>
    <t>Fliegenmaske Premium mit Ohren und Nasenfransen, silbergrau, XWB</t>
  </si>
  <si>
    <t>Fliegenmaske Premium mit Ohren und Nasenfransen,schwarz, XWB</t>
  </si>
  <si>
    <t>Fliegenmaske Premium mit Ohren-u.Nasenschutz, silbergrau, Pony</t>
  </si>
  <si>
    <t>UV szűrős légymaszk, amely kiváló védelmet nyújt a bosszantó rovarok ellen. Tökéletesen illeszkedik a ló fejéhez, fül- és orrvédővel, amely tépőzárral rögzíthető. 
Kivágás az üstöknél.</t>
  </si>
  <si>
    <t>Fliegenmaske Premium mit Ohren-u.Nasenschutz</t>
  </si>
  <si>
    <t>Fliegenmaske Premium mit Ohren-u.Nasenschutz,schwarz, Pony</t>
  </si>
  <si>
    <t>Fliegenmaske Premium mit Ohren-u.Nasenschutz, silbergrau, VB</t>
  </si>
  <si>
    <t>Fliegenmaske Premium mit Ohren-u.Nasenschutz,schwarz, VB</t>
  </si>
  <si>
    <t>Fliegenmaske Premium mit Ohren-u.Nasenschutz, silbergrau, WB</t>
  </si>
  <si>
    <t>Fliegenmaske Premium mit Ohren-u.Nasenschutz,schwarz, WB</t>
  </si>
  <si>
    <t>Fliegenmaske Premium mit Ohren-u.Nasenschutz, silbergrau, XWB</t>
  </si>
  <si>
    <t>Fliegenmaske Premium mit Ohren-u.Nasenschutz,schwarz, XWB</t>
  </si>
  <si>
    <t>Waldhausen Premium orrhálós légymaszk fülvédő nélkül</t>
  </si>
  <si>
    <t>Fliegenmaske Premium ohne Ohren- mit Nasenschutz, silbergrau</t>
  </si>
  <si>
    <t>UV szűrős légymaszk, amely kiváló védelmet nyújt a bosszantó rovarok ellen. Tökéletesen illeszkedik a ló fejéhez, fülvédő nélküli légymaszk. 
Az üstöknél kivágás van, tépőzárral rögzíthető.</t>
  </si>
  <si>
    <t>Fliegenmaske Premium ohne Ohren- mit Nasenschutz</t>
  </si>
  <si>
    <t>Fliegenmaske Premium ohne Ohren- mit Nasenschutz,schwarz,</t>
  </si>
  <si>
    <t>Fliegenmaske Premium ohne Ohren- mit Nasenschutz,schwarz, V</t>
  </si>
  <si>
    <t>Fliegenmaske Premium ohne Ohren- mit Nasenschutz,schwarz, W</t>
  </si>
  <si>
    <t>Fliegenmaske Premium ohne Ohren- mit Nasenschutz,schwarz, XWB</t>
  </si>
  <si>
    <t>Waldhausen orrháló</t>
  </si>
  <si>
    <t>Fliegennasenschutz, Pony, silbergrau</t>
  </si>
  <si>
    <t xml:space="preserve">Tépőzárakkal az orrszíjra rögzíthető, merevebb anyagból készült orrháló a nyári időszakra. </t>
  </si>
  <si>
    <t>Fliegennasenschutz</t>
  </si>
  <si>
    <t>Fliegennasenschutz, Pony,schwarz</t>
  </si>
  <si>
    <t>Fliegennasenschutz, VB, silbergrau</t>
  </si>
  <si>
    <t>Fliegennasenschutz, VB,schwarz</t>
  </si>
  <si>
    <t>Fliegennasenschutz, WB, silbergrau</t>
  </si>
  <si>
    <t>Fliegennasenschutz, WB,schwarz</t>
  </si>
  <si>
    <t>Waldhausen basic légymaszk fül nélkül</t>
  </si>
  <si>
    <t>Fliegenmaske Basic, ohne Ohren,schwarz, Pony</t>
  </si>
  <si>
    <t xml:space="preserve">Extra könnyű légymaszk rugalmas szegélyekkel. A ló érzékeny szemeinek védelmet nyújt a rovarok ellen. A kis hálós anyagú légymaszk biztosítja a tökéletes kényelmet és a zavartalan látást. </t>
  </si>
  <si>
    <t>Fliegenmaske Basic</t>
  </si>
  <si>
    <t>Fliegenmaske Basic, ohne Ohren,schwarz, Shetty</t>
  </si>
  <si>
    <t>Fliegenmaske Basic, ohne Ohren,schwarz, VB</t>
  </si>
  <si>
    <t>Fliegenmaske Basic, ohne Ohren,schwarz, WB</t>
  </si>
  <si>
    <t>Fliegenmaske Basic, ohne Ohren,schwarz, XWB</t>
  </si>
  <si>
    <t>Waldhausen Basic légymaszk</t>
  </si>
  <si>
    <t>Fliegenmaske Basic, mit Ohren,schwarz, Pony</t>
  </si>
  <si>
    <t>Könnyű légymaszk rugalmas szegéllyel, amely megvédi a ló érzékeny szemét és fülét a bosszantó rovaroktól. Finom, szilárd hálós szövet véd a kis rovarok ellen, és optimális szemszabadságot biztosít. A torok- és orrpánt fokozatmentesen állítható, így biztosítva a pontos illeszkedést a ló fejéhez. 
Fülvédővel és előzárral. 
Szín: fekete</t>
  </si>
  <si>
    <t>Fliegenmaske Basic, mit Ohren,schwarz, Shetty</t>
  </si>
  <si>
    <t>Fliegenmaske Basic, mit Ohren,schwarz, VB</t>
  </si>
  <si>
    <t>Fliegenmaske Basic, mit Ohren,schwarz, WB</t>
  </si>
  <si>
    <t>Fliegenmaske Basic, mit Ohren,schwarz, XWB</t>
  </si>
  <si>
    <t>Waldhausen PREMIUM 3 az 1-ben légymaszk</t>
  </si>
  <si>
    <t>Fliegenmaske Premium 3 in 1,schwarz, Pony</t>
  </si>
  <si>
    <t>Ideális 3 az 1-ben védelem a bosszantó rovarok ellen. A cipzár lehetővé teszi az orrvédő gyors és egyszerű cseréjét. A maszk viselhető orrvédelem nélkül, orrvédővel vagy légyrojtokkal. 
Címeres nyílással.</t>
  </si>
  <si>
    <t>Fliegenmaske Premium 3 in 1</t>
  </si>
  <si>
    <t>Fliegenmaske Premium 3 in 1,schwarz, VB</t>
  </si>
  <si>
    <t>Fliegenmaske Premium 3 in 1,schwarz, WB</t>
  </si>
  <si>
    <t>Waldhausen Ride légymaszk</t>
  </si>
  <si>
    <t>Fliegenmaske Ride,schwarz, Pony</t>
  </si>
  <si>
    <t>Innovatív légymaszk lovagláshoz. 
A fülön található különösen légáteresztő anyag optimális védelmet nyújt a rovarok ellen anélkül, hogy felmelegedne. A maszk könnyen rögzíthető a kantárra rugalmas tépőzárral. A maszk rugalmas és puha marad az orrpánt rugalmas betétének köszönhetően. Ideális mindenkinek, aki szeretné elkerülni a bosszantó rovarokat lovaglás közben. 
Anyaga: 100% poliészter</t>
  </si>
  <si>
    <t>Fliegenmaske Ride</t>
  </si>
  <si>
    <t>Fliegenmaske Ride,schwarz, VB</t>
  </si>
  <si>
    <t>Fliegenmaske Ride,schwarz, WB</t>
  </si>
  <si>
    <t>Waldhausen Lucky légymaszk</t>
  </si>
  <si>
    <t>Fliegenmaske Lucky, nachtblau, Minishetty</t>
  </si>
  <si>
    <t>A Waldhausen Lucky légymaszk ideális védelmet biztosít a bosszantó rovarok ellen. Optimális illeszkedés a rugalmas betéteknek és a tépőzárnak köszönhetően. 
Aranyos lovacskás mintával és puha párnázással az orrszalagon.</t>
  </si>
  <si>
    <t>Fliegenmaske Lucky</t>
  </si>
  <si>
    <t>Fliegenmaske Lucky, nachtblau, Pony</t>
  </si>
  <si>
    <t>Fliegenmaske Lucky, nachtblau, Shetty</t>
  </si>
  <si>
    <t>Fliegenmaske Lucky, nachtblau, VB</t>
  </si>
  <si>
    <t>Fliegenmaske Lucky, nachtblau, WB</t>
  </si>
  <si>
    <t>Waldhausen SKINNY légymaszk</t>
  </si>
  <si>
    <t>Fliegenmaske SKINNY,schwarz, Pony</t>
  </si>
  <si>
    <t xml:space="preserve">Kényelmes, teljes körű védelem a bosszantó rovarok ellen a ló érzékeny szemének és fülének. Puha elasztikus anyag gyengéden veszi körül a ló fejét, hogy a rovarok ne kerülhessenek a maszk alá. 
A finom és jól látható hálószövet véd a kis rovarok ellen is, és optimális szemszabadságot biztosít. </t>
  </si>
  <si>
    <t>Fliegenmaske SKINNY</t>
  </si>
  <si>
    <t>Fliegenmaske SKINNY,schwarz, Shetty</t>
  </si>
  <si>
    <t>Fliegenmaske SKINNY,schwarz, VB</t>
  </si>
  <si>
    <t>Fliegenmaske SKINNY,schwarz, WB</t>
  </si>
  <si>
    <t>Fliegenmaske SKINNY,schwarz, XWB</t>
  </si>
  <si>
    <t>Waldhausen fülvédő légysallanggal</t>
  </si>
  <si>
    <t>Fliegenohren mit Fransen,schwarz, Pony</t>
  </si>
  <si>
    <t>Praktikus kombinációja a fülvédőnek és a légysallangnak. Hatékonyan védi a ló érzékeny fülét a rovaroktól lovaglás vagy legelés közben. 
Könnyen rögzíthető praktikus tépőzárakkal, amit egyszerűen felszerelhet a kötőfékre vagy a kantárra rögzítéshez.</t>
  </si>
  <si>
    <t>Fliegenohren mit Fransen</t>
  </si>
  <si>
    <t>Fliegenohren mit Fransen,schwarz, WB</t>
  </si>
  <si>
    <t>Waldhausen basic légymaszk fül nélkül 2 db</t>
  </si>
  <si>
    <t>2-Set Fliegenmaske Basic, ohne Ohren,schwarz, Pony</t>
  </si>
  <si>
    <t>Extra könnyű légymaszk rugalmas szegélyekkel. A ló érzékeny szemeinek védelmet nyújt a rovarok ellen. A kis hálós anyagú légymaszk biztosítja a tökéletes kényelmet és a zavartalan látást.
Két darabos szett.</t>
  </si>
  <si>
    <t>2-Set Fliegenmaske Basic</t>
  </si>
  <si>
    <t>2-Set Fliegenmaske Basic, ohne Ohren,schwarz, Shetty</t>
  </si>
  <si>
    <t>2-Set Fliegenmaske Basic, ohne Ohren,schwarz, VB</t>
  </si>
  <si>
    <t>2-Set Fliegenmaske Basic, ohne Ohren,schwarz, WB</t>
  </si>
  <si>
    <t>2-Set Fliegenmaske Basic, ohne Ohren,schwarz, XWB</t>
  </si>
  <si>
    <t>Waldhausen Puck légymaszk</t>
  </si>
  <si>
    <t>Fliegenmaske Puck,schwarz, Pony</t>
  </si>
  <si>
    <t>Ideális védelem a bosszantó rovarok ellen. A hosszú cipzár biztosítja, hogy könnyen fel- és levehető legyen. A légymaszk jól illeszkedik a ló fejéhez a rugalmas anyag miatt, és ezért esélyt sem ad, hogy a legyek a ló fejéhez érhessenek. Extra hellyel a szemeknek.
Anyaga: 100% poliészter</t>
  </si>
  <si>
    <t>Fliegenmaske Puck</t>
  </si>
  <si>
    <t>Fliegenmaske Puck,schwarz, VB</t>
  </si>
  <si>
    <t>Fliegenmaske Puck,schwarz, WB</t>
  </si>
  <si>
    <t>Waldhausen basic füles légymaszk 2db</t>
  </si>
  <si>
    <t>2-Set Fliegenmaske Basic, mit Ohren,schwarz, Pony</t>
  </si>
  <si>
    <t>Könnyű hálós légymaszk, amely ideális védelmet nyújt a ló szemének és fülének a rovarok ellen. A kis hálós anyagok biztosítják a legnagyobb viselési kényelmet és a korlátlan látást. Fokozatmentesen állítható a tökéletes illeszkedés érdekében.
Két darabos szett.</t>
  </si>
  <si>
    <t>2-Set Fliegenmaske Basic, mit Ohren,schwarz, Shetty</t>
  </si>
  <si>
    <t>2-Set Fliegenmaske Basic, mit Ohren,schwarz, VB</t>
  </si>
  <si>
    <t>2-Set Fliegenmaske Basic, mit Ohren,schwarz, WB</t>
  </si>
  <si>
    <t>2-Set Fliegenmaske Basic, mit Ohren,schwarz, XWB</t>
  </si>
  <si>
    <t>Waldhausen légymaszk ekcéma takaróhoz</t>
  </si>
  <si>
    <t>Schutzmaske für Ekzemdecke,schwarz, Pony</t>
  </si>
  <si>
    <t>Hatékony védőmaszk, amely nem befolyásolja a ló látását. Fülvédővel, puha teddy polár párnával és elasztikus zárással.
Anyaga: 100% poliészter.
30 °C-on mosható</t>
  </si>
  <si>
    <t>Schutzmaske für Ekzemdecke</t>
  </si>
  <si>
    <t>Schutzmaske für Ekzemdecke,schwarz, VB</t>
  </si>
  <si>
    <t>Schutzmaske für Ekzemdecke,schwarz, WB</t>
  </si>
  <si>
    <t>Waldhausen Zebra légytakaró</t>
  </si>
  <si>
    <t>Fliegendecke Zebra. 105 cm</t>
  </si>
  <si>
    <t>Légytakaró</t>
  </si>
  <si>
    <t>Magas fokú védelmet nyújtó légytakaró hasvédővel. Légáteresztő anyagból készült. A fekete/fehér színhatás taszítja a rovarokat, és így hatékonyabban védi a lovat, mint a hagyományos takarók. Kettős elülső rögzítőkkel és a lábhevederek tökéletes illeszkedést biztosítanak. Nyakának, fülének és szemének védelme érdekében javasoljuk, hogy a hozzáillő nyakrésszel és maszkkal kombinálja. Has- és farokvédővel. Maximális védelmet és mozgásszabadságot biztosít a lónak.
Anyaga: 100% poliészter</t>
  </si>
  <si>
    <t>Fliegendecke Zebra. 115 cm</t>
  </si>
  <si>
    <t>Fliegendecke Zebra. 125 cm</t>
  </si>
  <si>
    <t>Fliegendecke Zebra. 135 cm</t>
  </si>
  <si>
    <t>Fliegendecke Zebra. 145 cm</t>
  </si>
  <si>
    <t>Fliegendecke Zebra. 155 cm</t>
  </si>
  <si>
    <t>Fliegendecke Zebra. 165 cm</t>
  </si>
  <si>
    <t>Fliegendecke Zebra. 75 cm</t>
  </si>
  <si>
    <t>Fliegendecke Zebra. 85 cm</t>
  </si>
  <si>
    <t>Fliegendecke Zebra. 95 cm</t>
  </si>
  <si>
    <t>Waldhausen Zebra nyakrész légytakaróhoz</t>
  </si>
  <si>
    <t>Fliegenhalsdecke Zebra, Pony</t>
  </si>
  <si>
    <t>Légytakaró nyakrész finom hálós anyagból, fekete/fehér zebra hatással, mely elriasztja a rovarokat. Könnyen rögzíthető 3 tépőzárral rögzíthető.
Anyaga: 100% poliészter</t>
  </si>
  <si>
    <t>Fliegenhalsdecke Zebra</t>
  </si>
  <si>
    <t>Fliegenhalsdecke Zebra, Shetty</t>
  </si>
  <si>
    <t>Fliegenhalsdecke Zebra, VB</t>
  </si>
  <si>
    <t>Fliegenhalsdecke Zebra, WB</t>
  </si>
  <si>
    <t>Waldhausen Zebra légytakaró lovagláshoz</t>
  </si>
  <si>
    <t>Fliegenausreitdecke Zebra mit Fransen, 125 cm</t>
  </si>
  <si>
    <t>Kiváló minőségű légytakaró lovagláshoz, finom hálós szövetből. A fekete/fehér színhatás elriasztja a rovarokat, és így hatékonyabban védi a lovat, mint a normál légytakarók.
Anyaga: 100% poliészter</t>
  </si>
  <si>
    <t>Fliegenausreitdecke Zebra mit Fransen</t>
  </si>
  <si>
    <t>Fliegenausreitdecke Zebra mit Fransen, 135 cm</t>
  </si>
  <si>
    <t>Fliegenausreitdecke Zebra mit Fransen, 145 cm</t>
  </si>
  <si>
    <t>Fliegenausreitdecke Zebra mit Fransen, 155 cm</t>
  </si>
  <si>
    <t>Waldhausen Protect légytakaró keresztpánttal</t>
  </si>
  <si>
    <t>Fliegendecke Protect m. Bauchgurt, hellblau/nachtblau, 115 cm</t>
  </si>
  <si>
    <t>Finom hálós anyagból készült, kiváló minőségű légytakaró has alatti védelemmel, amely véd a bosszantó rovarok ellen. Kettős elülső rögzítőkkel és a lábhevederek tökéletes illeszkedést biztosítanak.
Anyaga: 100% poliészter</t>
  </si>
  <si>
    <t>Fliegendecke Protect m. Bauchgurt</t>
  </si>
  <si>
    <t>Fliegendecke Protect m. Bauchgurt, silbergrau/grau, 115 cm</t>
  </si>
  <si>
    <t>Fliegendecke Protect m. Bauchgurt, hellblau/nachtblau, 125 cm</t>
  </si>
  <si>
    <t>Fliegendecke Protect m. Bauchgurt, silbergrau/grau, 125 cm</t>
  </si>
  <si>
    <t>Fliegendecke Protect m. Bauchgurt, hellblau/nachtblau, 135 cm</t>
  </si>
  <si>
    <t>Fliegendecke Protect m. Bauchgurt, silbergrau/grau, 135 cm</t>
  </si>
  <si>
    <t>Fliegendecke Protect m. Bauchgurt, hellblau/nachtblau, 145 cm</t>
  </si>
  <si>
    <t>Fliegendecke Protect m. Bauchgurt, silbergrau/grau, 145 cm</t>
  </si>
  <si>
    <t>Fliegendecke Protect m. Bauchgurt, hellblau/nachtblau, 155 cm</t>
  </si>
  <si>
    <t>Fliegendecke Protect m. Bauchgurt, silbergrau/grau, 155 cm</t>
  </si>
  <si>
    <t>Fliegendecke Protect m. Bauchgurt, hellblau/nachtblau, 165 cm</t>
  </si>
  <si>
    <t>Fliegendecke Protect m. Bauchgurt, silbergrau/grau, 165 cm</t>
  </si>
  <si>
    <t>Waldhausen Protect eső-és légytakaró</t>
  </si>
  <si>
    <t>Regen-Fliegendecke Protect, hellblau/nachtblau, 115 cm</t>
  </si>
  <si>
    <t>Finom hálós anyagból készült, kiváló minőségű légytakaró, keresztpántokkal és vízlepergető hasvédővel. Ideális védelmet nyújt a bosszantó rovarok ellen, a kettős elülső rögzítők és a lábhevederek tökéletes illeszkedést biztosítanak.
Anyaga: 100% poliészter</t>
  </si>
  <si>
    <t>Regen-Fliegendecke Protect</t>
  </si>
  <si>
    <t>Regen-Fliegendecke Protect, silbergrau/grau, 115 cm</t>
  </si>
  <si>
    <t>Regen-Fliegendecke Protect, hellblau/nachtblau, 125 cm</t>
  </si>
  <si>
    <t>Regen-Fliegendecke Protect, silbergrau/grau, 125 cm</t>
  </si>
  <si>
    <t>Regen-Fliegendecke Protect, hellblau/nachtblau, 135 cm</t>
  </si>
  <si>
    <t>Regen-Fliegendecke Protect, silbergrau/grau, 135 cm</t>
  </si>
  <si>
    <t>Regen-Fliegendecke Protect, hellblau/nachtblau, 145 cm</t>
  </si>
  <si>
    <t>Regen-Fliegendecke Protect, silbergrau/grau, 145 cm</t>
  </si>
  <si>
    <t>Regen-Fliegendecke Protect, hellblau/nachtblau, 155 cm</t>
  </si>
  <si>
    <t>Regen-Fliegendecke Protect, silbergrau/grau, 155 cm</t>
  </si>
  <si>
    <t>Regen-Fliegendecke Protect, hellblau/nachtblau, 165 cm</t>
  </si>
  <si>
    <t>Regen-Fliegendecke Protect, silbergrau/grau, 165 cm</t>
  </si>
  <si>
    <t>Waldhausen Protect nyakrész légytakaróhoz</t>
  </si>
  <si>
    <t>Fliegen-Halsdecke Protect, hellblau/dunkelblau, VB</t>
  </si>
  <si>
    <t>Finom hálós anyagból készült kiváló minőségű nyakrész, amely megvédi a nyakat és a sörényt a bosszantó rovaroktól. Három erős tépőzárral és rögzítő pántokkal rendelkezik a kötőfékhez vagy a kantárhoz.
Anyaga: 100% poliészter</t>
  </si>
  <si>
    <t>Fliegen-Halsdecke Protect</t>
  </si>
  <si>
    <t>hellblau/dunkelblau</t>
  </si>
  <si>
    <t>Fliegen-Halsdecke Protect, silbergrau/grau, VB</t>
  </si>
  <si>
    <t>Fliegen-Halsdecke Protect, hellblau/dunkelblau, WB</t>
  </si>
  <si>
    <t>Fliegen-Halsdecke Protect, silbergrau/grau, WB</t>
  </si>
  <si>
    <t>Waldhausen Protect légytakaró lovagláshoz</t>
  </si>
  <si>
    <t>Fliegenausreitdecke Protect, hellblau/nachtblau, 115 cm</t>
  </si>
  <si>
    <t>Kiváló minőségű nyári légytakaró lovagláshoz finom szálas, lélegző anyagból, hogy lovát a munka során is hatékonyan védhesse a bosszantó rovarok ellen. Dupla elülső rögzítőkkel és gyűrűkkel a nyakrész rögzítéséhez.
Anyaga: 100% poliészter</t>
  </si>
  <si>
    <t>Fliegenausreitdecke Protect</t>
  </si>
  <si>
    <t>Fliegenausreitdecke Protect, silbergrau/grau, 115 cm</t>
  </si>
  <si>
    <t>Fliegenausreitdecke Protect, hellblau/nachtblau, 125 cm</t>
  </si>
  <si>
    <t>Fliegenausreitdecke Protect, silbergrau/grau, 125 cm</t>
  </si>
  <si>
    <t>Fliegenausreitdecke Protect, hellblau/nachtblau, 135 cm</t>
  </si>
  <si>
    <t>Fliegenausreitdecke Protect, silbergrau/grau, 135 cm</t>
  </si>
  <si>
    <t>Fliegenausreitdecke Protect, hellblau/nachtblau, 145 cm</t>
  </si>
  <si>
    <t>Fliegenausreitdecke Protect, silbergrau/grau, 145 cm</t>
  </si>
  <si>
    <t>Fliegenausreitdecke Protect, hellblau/nachtblau, 155 cm</t>
  </si>
  <si>
    <t>Fliegenausreitdecke Protect, silbergrau/grau, 155 cm</t>
  </si>
  <si>
    <t>Fliegenausreitdecke Protect, hellblau/nachtblau, 165 cm</t>
  </si>
  <si>
    <t>Fliegenausreitdecke Protect, silbergrau/grau, 165 cm</t>
  </si>
  <si>
    <t>Waldhausen Economic légytakaró keresztpánttal</t>
  </si>
  <si>
    <t>Fliegendecke Economic Kreuzbegurtung, nachtblau, 105 cm</t>
  </si>
  <si>
    <t>Klasszikus vékony anyagból készült légytakaró, amely biztosítja az ideális védelmet a zavaró rovarok ellen. Alul keresztpántokkal.
Anyaga: 100% poliészter</t>
  </si>
  <si>
    <t>Fliegendecke Economic Kreuzbegurtung</t>
  </si>
  <si>
    <t>Fliegendecke Economic Kreuzbegurtung, nachtblau, 115 cm</t>
  </si>
  <si>
    <t>Fliegendecke Economic Kreuzbegurtung, nachtblau, 125 cm</t>
  </si>
  <si>
    <t>Fliegendecke Economic Kreuzbegurtung, nachtblau, 135 cm</t>
  </si>
  <si>
    <t>Fliegendecke Economic Kreuzbegurtung, nachtblau, 145 cm</t>
  </si>
  <si>
    <t>Fliegendecke Economic Kreuzbegurtung, nachtblau, 155 cm</t>
  </si>
  <si>
    <t>Fliegendecke Economic Kreuzbegurtung, nachtblau, 165 cm</t>
  </si>
  <si>
    <t>Fliegendecke Economic Kreuzbegurtung, nachtblau, 85 cm</t>
  </si>
  <si>
    <t>Fliegendecke Economic Kreuzbegurtung, nachtblau, 95 cm</t>
  </si>
  <si>
    <t>Waldhausen PROTECT ekcéma- és légytakaró</t>
  </si>
  <si>
    <t>Ekzemer-Fliegendecke Protect, silbergrau/grau, 115 cm</t>
  </si>
  <si>
    <t>Ekcéma és légytakaró kombinációja. Nyakrész és vállrész rugalmas, légáteresztő funkcionális szálas anyagból. Finomhálós szövetből készült légytakaró has- és farokrésszel, hogy védjen a bosszantó rovarok ellen. Kettős elülső zárás, extra nagy horony, farok- és lábszárzsinórok biztosítják a jó illeszkedést. 
Anyaga: 100% poliészter</t>
  </si>
  <si>
    <t>Ekzemer-Fliegendecke Protect</t>
  </si>
  <si>
    <t>Ekzemer-Fliegendecke Protect, silbergrau/grau, 125 cm</t>
  </si>
  <si>
    <t>Ekzemer-Fliegendecke Protect, silbergrau/grau, 135 cm</t>
  </si>
  <si>
    <t>Ekzemer-Fliegendecke Protect, silbergrau/grau, 145 cm</t>
  </si>
  <si>
    <t>Ekzemer-Fliegendecke Protect, silbergrau/grau, 155 cm</t>
  </si>
  <si>
    <t>Ekzemer-Fliegendecke Protect, silbergrau/grau, 165 cm</t>
  </si>
  <si>
    <t>Ekzemer-Fliegendecke Protect, hellblau/dunkelblau, 115 cm</t>
  </si>
  <si>
    <t>Ekzemer-Fliegendecke Protect, hellblau/dunkelblau, 125 cm</t>
  </si>
  <si>
    <t>Ekzemer-Fliegendecke Protect, hellblau/dunkelblau, 135 cm</t>
  </si>
  <si>
    <t>Ekzemer-Fliegendecke Protect, hellblau/dunkelblau, 145 cm</t>
  </si>
  <si>
    <t>Ekzemer-Fliegendecke Protect, hellblau/dunkelblau, 155 cm</t>
  </si>
  <si>
    <t>Ekzemer-Fliegendecke Protect, hellblau/dunkelblau, 165 cm</t>
  </si>
  <si>
    <t>Waldhausen PROTECT légytakaró levehető nyakrésszel</t>
  </si>
  <si>
    <t>Fliegendecke Protect mit abn. Halsteil, hellblau/dunkelblau, 115 cm</t>
  </si>
  <si>
    <t>Kiváló minőségű, finom hálós anyagból készült légytakaró keresztpántokkal és faroklebennyel, hogy védjen a bosszantó rovarok ellen. Kettős elülső rögzítő, rugólánc, farok- és lábszárzsinórok biztosítják a jó illeszkedést. Levehető nyakrésszel a nyak és a sörény védelme érdekében.
Anyaga: 100% poliészter</t>
  </si>
  <si>
    <t>Fliegendecke Protect mit abn. Halsteil</t>
  </si>
  <si>
    <t>Fliegendecke Protect mit abn. Halsteil, silbergrau/grau, 115 cm</t>
  </si>
  <si>
    <t>Fliegendecke Protect mit abn. Halsteil, hellblau/dunkelblau, 125cm</t>
  </si>
  <si>
    <t>Fliegendecke Protect mit abn. Halsteil, silbergrau/grau, 125 cm</t>
  </si>
  <si>
    <t>Fliegendecke Protect mit abn. Halsteil, hellblau/dunkelblau, 135cm</t>
  </si>
  <si>
    <t>Fliegendecke Protect mit abn. Halsteil, silbergrau/grau, 135 cm</t>
  </si>
  <si>
    <t>Fliegendecke Protect mit abn. Halsteil, hellblau/dunkelblau, 145cm</t>
  </si>
  <si>
    <t>Fliegendecke Protect mit abn. Halsteil, silbergrau/grau, 145 cm</t>
  </si>
  <si>
    <t xml:space="preserve"> 155cm</t>
  </si>
  <si>
    <t>Fliegendecke Protect mit abn. Halsteil, hellblau/dunkelblau, 155cm</t>
  </si>
  <si>
    <t>Fliegendecke Protect mit abn. Halsteil, silbergrau/grau, 155 cm</t>
  </si>
  <si>
    <t>Fliegendecke Protect mit abn. Halsteil, hellblau/dunkelblau,</t>
  </si>
  <si>
    <t>Fliegendecke Protect mit abn. Halsteil, silbergrau/grau, 165 cm</t>
  </si>
  <si>
    <t>Waldhausen Comfort légytakaró keresztpánttal</t>
  </si>
  <si>
    <t>Fliegendecke Comfort Kreuzbegurtung, nachtblau, 125 cm</t>
  </si>
  <si>
    <t>Különösen könnyű és légáteresztő hálós szövetből készült légytakaró, ami megfelelő védelmet nyújt a rovarok ellen. A szügynél egy csattal, a hasnál keresztpántokkal rögzíthető, amik könnyedén le is vehetőek.
Anyaga: 100% poliészter</t>
  </si>
  <si>
    <t>Fliegendecke Comfort Kreuzbegurtung</t>
  </si>
  <si>
    <t>Fliegendecke Comfort Kreuzbegurtung, nachtblau, 135 cm</t>
  </si>
  <si>
    <t>Fliegendecke Comfort Kreuzbegurtung, nachtblau, 145 cm</t>
  </si>
  <si>
    <t>Fliegendecke Comfort Kreuzbegurtung, nachtblau, 155 cm</t>
  </si>
  <si>
    <t>Fliegendecke Comfort Kreuzbegurtung, grau, 125 cm</t>
  </si>
  <si>
    <t>Fliegendecke Comfort Kreuzbegurtung, grau, 135 cm</t>
  </si>
  <si>
    <t>Fliegendecke Comfort Kreuzbegurtung, grau, 145 cm</t>
  </si>
  <si>
    <t>Fliegendecke Comfort Kreuzbegurtung, grau, 155 cm</t>
  </si>
  <si>
    <t>Fliegendecke Comfort Kreuzbegurtung, kreideblau, 125 cm</t>
  </si>
  <si>
    <t>Fliegendecke Comfort Kreuzbegurtung, kreideblau, 135 cm</t>
  </si>
  <si>
    <t>Fliegendecke Comfort Kreuzbegurtung, kreideblau, 145 cm</t>
  </si>
  <si>
    <t>Fliegendecke Comfort Kreuzbegurtung, kreideblau, 155 cm</t>
  </si>
  <si>
    <t>Waldhausen Comfort légytakaró havédővel</t>
  </si>
  <si>
    <t>Fliegendecke Comfort mit Bauchlatz nachtblau, 125 cm</t>
  </si>
  <si>
    <t>Különösen könnyű és légáteresztő hálós szövetből készült légytakaró, ami megfelelő védelmet nyújt a rovarok ellen. A levehető hasvédő extra védelmet nyújt a rovarcsípések ellen.
Anyaga: 100% poliészter</t>
  </si>
  <si>
    <t>Fliegendecke Comfort mit Bauchlatz nachtblau</t>
  </si>
  <si>
    <t>Fliegendecke Comfort mit Bauchlatz nachtblau, 135 cm</t>
  </si>
  <si>
    <t>Fliegendecke Comfort mit Bauchlatz nachtblau, 145 cm</t>
  </si>
  <si>
    <t>Fliegendecke Comfort mit Bauchlatz nachtblau, 155 cm</t>
  </si>
  <si>
    <t>Fliegendecke Comfort mit Bauchlatz grau, 125 cm</t>
  </si>
  <si>
    <t>Fliegendecke Comfort mit Bauchlatz grau</t>
  </si>
  <si>
    <t>Fliegendecke Comfort mit Bauchlatz grau, 135cm</t>
  </si>
  <si>
    <t>Fliegendecke Comfort mit Bauchlatz grau, 145cm</t>
  </si>
  <si>
    <t>Fliegendecke Comfort mit Bauchlatz grau, 155cm</t>
  </si>
  <si>
    <t>Fliegendecke Comfort mit Bauchlatz kreideblau, 125 cm</t>
  </si>
  <si>
    <t>Fliegendecke Comfort mit Bauchlatz kreideblau</t>
  </si>
  <si>
    <t>Fliegendecke Comfort mit Bauchlatz kreideblau, 135 cm</t>
  </si>
  <si>
    <t>Fliegendecke Comfort mit Bauchlatz kreideblau, 145 cm</t>
  </si>
  <si>
    <t>Fliegendecke Comfort mit Bauchlatz kreideblau, 155 cm</t>
  </si>
  <si>
    <t>Waldhausen Comfort légytakaró</t>
  </si>
  <si>
    <t>Fleece/Fliegendecke Comfort, nachtblau, 125 cm</t>
  </si>
  <si>
    <t>Igazán praktikus hálós légytakaró a tavaszi és nyári napokra. A teteje vízálló anyagból készült, az alján levehető hasvédővel rendelkezik. Kiválóan alkalmas a meleg, ugyanakkor záporos/zivataros tavaszi vagy nyári napokra. A szügynél szimpla rögzítéssel.
Anyaga: 100% poliészter</t>
  </si>
  <si>
    <t>Fleece/Fliegendecke Comfort</t>
  </si>
  <si>
    <t>Fleece/Fliegendecke Comfort, nachtblau, 135 cm</t>
  </si>
  <si>
    <t>Fleece/Fliegendecke Comfort, nachtblau, 145 cm</t>
  </si>
  <si>
    <t>Fleece/Fliegendecke Comfort, nachtblau, 155 cm</t>
  </si>
  <si>
    <t>Fleece/Fliegendecke Comfort, grau, 125 cm</t>
  </si>
  <si>
    <t>Fleece/Fliegendecke Comfort, grau, 135 cm</t>
  </si>
  <si>
    <t>Fleece/Fliegendecke Comfort, grau, 145 cm</t>
  </si>
  <si>
    <t>Fleece/Fliegendecke Comfort, grau, 155 cm</t>
  </si>
  <si>
    <t>Fleece/Fliegendecke Comfort, kreideblau, 125 cm</t>
  </si>
  <si>
    <t>Fleece/Fliegendecke Comfort, kreideblau, 135 cm</t>
  </si>
  <si>
    <t>Fleece/Fliegendecke Comfort, kreideblau, 145 cm</t>
  </si>
  <si>
    <t>Fleece/Fliegendecke Comfort, kreideblau, 155 cm</t>
  </si>
  <si>
    <t>Waldhausen Comfort eső-légytakaró</t>
  </si>
  <si>
    <t>Regen-Fliegendecke Comfort, nachtblau, 125 cm</t>
  </si>
  <si>
    <t>Különösen könnyű és légáteresztő hálós szövetből készült légytakaró, ami megfelelő védelmet nyújt a rovarok ellen. A levehető hasvédő extra védelmet nyújt a rovarcsípések ellen. A hátrészen levő vízlepergető anyag megfelelő védelmet nyújt az eső ellen.
Anyaga: 100% poliészter</t>
  </si>
  <si>
    <t>Regen-Fliegendecke Comfort</t>
  </si>
  <si>
    <t>Regen-Fliegendecke Comfort, nachtblau, 135 cm</t>
  </si>
  <si>
    <t>Regen-Fliegendecke Comfort, nachtblau, 145 cm</t>
  </si>
  <si>
    <t>Regen-Fliegendecke Comfort, nachtblau, 155 cm</t>
  </si>
  <si>
    <t>Regen-Fliegendecke Comfort, grau, 125 cm</t>
  </si>
  <si>
    <t>Regen-Fliegendecke Comfort, grau, 135 cm</t>
  </si>
  <si>
    <t>Regen-Fliegendecke Comfort, grau, 145 cm</t>
  </si>
  <si>
    <t>Regen-Fliegendecke Comfort, grau, 155 cm</t>
  </si>
  <si>
    <t>Regen-Fliegendecke Comfort, kreideblau, 125 cm</t>
  </si>
  <si>
    <t>Regen-Fliegendecke Comfort, kreideblau, 135 cm</t>
  </si>
  <si>
    <t>Regen-Fliegendecke Comfort, kreideblau, 145 cm</t>
  </si>
  <si>
    <t>Regen-Fliegendecke Comfort, kreideblau, 155 cm</t>
  </si>
  <si>
    <t>Waldhausen Comfort légytakaró lovagláshoz</t>
  </si>
  <si>
    <t>Fliegenausreitdecke Comfort nachtblau, 125 cm</t>
  </si>
  <si>
    <t>Rendkívül praktikus légy elleni munkatakaró.
Leírás: 
– kiváló védelem
– könnyű rögzítés
– nyeregnél kivágott
– megfelelő védelem
– anyaga: 100% poliészter</t>
  </si>
  <si>
    <t>Fliegenausreitdecke Comfort nachtblau</t>
  </si>
  <si>
    <t>Fliegenausreitdecke Comfort nachtblau, 135 cm</t>
  </si>
  <si>
    <t>Fliegenausreitdecke Comfort nachtblau, 145 cm</t>
  </si>
  <si>
    <t>Fliegenausreitdecke Comfort nachtblau, 155 cm</t>
  </si>
  <si>
    <t>Fliegenausreitdecke Comfort grau, 125 cm</t>
  </si>
  <si>
    <t>Fliegenausreitdecke Comfort grau</t>
  </si>
  <si>
    <t>Fliegenausreitdecke Comfort grau, 135 cm</t>
  </si>
  <si>
    <t>Fliegenausreitdecke Comfort grau, 145 cm</t>
  </si>
  <si>
    <t>Fliegenausreitdecke Comfort grau, 155 cm</t>
  </si>
  <si>
    <t>Fliegenausreitdecke Comfort kreideblau, 125 cm</t>
  </si>
  <si>
    <t>Fliegenausreitdecke Comfort kreideblau</t>
  </si>
  <si>
    <t>Fliegenausreitdecke Comfort kreideblau, 135 cm</t>
  </si>
  <si>
    <t>Fliegenausreitdecke Comfort kreideblau, 145 cm</t>
  </si>
  <si>
    <t>Fliegenausreitdecke Comfort kreideblau, 155 cm</t>
  </si>
  <si>
    <t>Waldhausen Comfort Western légytakaró lovagláshoz</t>
  </si>
  <si>
    <t>Western Fliegenausreitdecke Comfort nachtblau, 125 cm</t>
  </si>
  <si>
    <t>A hálós szövet védelmet nyújt a bosszantó rovarok ellen, ugyanakkor légáteresztő. Western nyeregkivágással. Maron tépőzárral nyitható.
Anyaga: 100% poliészter</t>
  </si>
  <si>
    <t>Western Fliegenausreitdecke Comfort nachtblau</t>
  </si>
  <si>
    <t>Western Fliegenausreitdecke Comfort nachtblau, 135 cm</t>
  </si>
  <si>
    <t>Western Fliegenausreitdecke Comfort nachtblau, 145 cm</t>
  </si>
  <si>
    <t>Western Fliegenausreitdecke Comfort nachtblau, 155 cm</t>
  </si>
  <si>
    <t>Waldhausen Lucky légytakaró</t>
  </si>
  <si>
    <t>Fliegendecke Lucky, nachtblau, 105 cm</t>
  </si>
  <si>
    <t>Könnyű légytakaró édes lovacskákkal, mindenhol nyomott mintával, dupla elülső zárral, keresztpántokkal gumival és farokzsinórral.
Alkalmas a Waldhausen Lucky sorozat összes eleméhez.
Anyaga: 100% poliészter</t>
  </si>
  <si>
    <t>Fliegendecke Lucky</t>
  </si>
  <si>
    <t>Fliegendecke Lucky, nachtblau, 115 cm</t>
  </si>
  <si>
    <t>Fliegendecke Lucky, nachtblau, 125 cm</t>
  </si>
  <si>
    <t>Fliegendecke Lucky, nachtblau, 135 cm</t>
  </si>
  <si>
    <t>Fliegendecke Lucky, nachtblau, 145 cm</t>
  </si>
  <si>
    <t>Fliegendecke Lucky, nachtblau, 155 cm</t>
  </si>
  <si>
    <t>Fliegendecke Lucky, nachtblau, 75 cm</t>
  </si>
  <si>
    <t>Fliegendecke Lucky, nachtblau, 85 cm</t>
  </si>
  <si>
    <t>Fliegendecke Lucky, nachtblau, 95 cm</t>
  </si>
  <si>
    <t>Waldhausen Comfort légytakaró jártató gépekhez</t>
  </si>
  <si>
    <t>Fliegen-Führmaschinendecke Comfort, nachtblau, 125 cm</t>
  </si>
  <si>
    <t>Különösen légáteresztő hálós anyagból készült légytakaró keresztszárakkal és kiváló minőségű T-kapoccsal.
Anyaga: 100% poliészter</t>
  </si>
  <si>
    <t>Fliegen-Führmaschinendecke Comfort</t>
  </si>
  <si>
    <t>Fliegen-Führmaschinendecke Comfort, nachtblau, 135 cm</t>
  </si>
  <si>
    <t>Fliegen-Führmaschinendecke Comfort, nachtblau, 145 cm</t>
  </si>
  <si>
    <t>Fliegen-Führmaschinendecke Comfort, grau, 125 cm</t>
  </si>
  <si>
    <t>Fliegen-Führmaschinendecke Comfort, grau, 135 cm</t>
  </si>
  <si>
    <t>Fliegen-Führmaschinendecke Comfort, grau, 145 cm</t>
  </si>
  <si>
    <t>Fliegen-Führmaschinendecke Comfort, grau, 155 cm</t>
  </si>
  <si>
    <t>Waldhausen elasztikus haspánt lótakaróhoz</t>
  </si>
  <si>
    <t>Elastik Deckengurt,schwarz</t>
  </si>
  <si>
    <t>Lótakaró kiegészítők</t>
  </si>
  <si>
    <t>Elasztikus pánt takaró rögzítéséhez.</t>
  </si>
  <si>
    <t>Elastik Deckengurt</t>
  </si>
  <si>
    <t>Elastik Deckengurt, blau</t>
  </si>
  <si>
    <t>Waldhausen extra hosszú gurtnis kantárszár</t>
  </si>
  <si>
    <t>Gurtzügel extra lang,schwarz, 19 mm, 1,66 m</t>
  </si>
  <si>
    <t>Kiváló minőségű bőrből, kiválóan kidolgozott kantár. Rozsdamentes acél csatokkal. Bőrrudakkal és martingál csúszkákkal.
Mérete (oldalanként): szélessége: 19 mm ; hossza: 1,66 m</t>
  </si>
  <si>
    <t>Gurtzügel extra lang</t>
  </si>
  <si>
    <t>166 cm</t>
  </si>
  <si>
    <t xml:space="preserve"> 166 cm</t>
  </si>
  <si>
    <t>Waldhausen extra hosszú bőr kantárszár</t>
  </si>
  <si>
    <t>Lederzügel, extra lang, 166 cm</t>
  </si>
  <si>
    <t xml:space="preserve">Kiváló minőségű bőrből, kiválóan kidolgozott kantár. Rozsdamentes acél csatokkal. Bőrrudakkal és martingál csúszkával.
Mérete (oldalanként): szélessége: 16 mm ; hossza: 1,66 m </t>
  </si>
  <si>
    <t>Lederzügel</t>
  </si>
  <si>
    <t>rugalmas</t>
  </si>
  <si>
    <t xml:space="preserve"> elastik</t>
  </si>
  <si>
    <t>Waldhausen állítható keresztpánt lótakaróhoz</t>
  </si>
  <si>
    <t>Beinschnüre m. Karabiner, elastik,schwarz</t>
  </si>
  <si>
    <t>Állítható, lapos elasztikus pántok, karabinerrel.
Párban.</t>
  </si>
  <si>
    <t>Beinschnüre m. Karabiner</t>
  </si>
  <si>
    <t>Waldhausen PVC farokpánt</t>
  </si>
  <si>
    <t>PVC Schweifriemen, 40 cm</t>
  </si>
  <si>
    <t>PVC borítású elasztikus farokpánt. Az anyag könnyen tisztítható.</t>
  </si>
  <si>
    <t>PVC Schweifriemen</t>
  </si>
  <si>
    <t>PVC Schweifriemen, 50 cm</t>
  </si>
  <si>
    <t>PVC Schweifriemen, 60 cm</t>
  </si>
  <si>
    <t>Waldhausen vállvédő</t>
  </si>
  <si>
    <t>Brustschutz Comfort Vest,schwarz, Gr. L</t>
  </si>
  <si>
    <t xml:space="preserve">Takarók alá helyezhető vállvédő a ló vállának kidörzsölése ellen. A hasnál tépőzárral rögzíthető. </t>
  </si>
  <si>
    <t>Brustschutz Comfort Vest</t>
  </si>
  <si>
    <t>Brustschutz Comfort Vest,schwarz, Gr. M</t>
  </si>
  <si>
    <t>Waldhausen karabiner lótakaróhoz</t>
  </si>
  <si>
    <t>Karabinerhaken für Frontverschnallung Decken, 1 Paar</t>
  </si>
  <si>
    <t xml:space="preserve">Waldhausen karabiner lótakaróhoz.
Párban szállítjuk. </t>
  </si>
  <si>
    <t>Karabinerhaken für Frontverschnallung Decken</t>
  </si>
  <si>
    <t>Waldhausen tartalék csat lótakaróhoz</t>
  </si>
  <si>
    <t>Schnallen für Kreuzbegurtung, Paar = 2 Sets</t>
  </si>
  <si>
    <t>6 centiméteres prémium takaró csat, amely ideális a takarók keresztpántjához.
Párban szállítjuk.
Méretek:
Férfi: 6 × 3 cm
Nő: 6 × 3,7 cm
Állító: 6 × 2,4 cm</t>
  </si>
  <si>
    <t>Schnallen für Kreuzbegurtung</t>
  </si>
  <si>
    <t>Waldhausen Economic polár nyakrész</t>
  </si>
  <si>
    <t>Fleece-Halsdecke Economic, nachtblau, VB</t>
  </si>
  <si>
    <t>Hideg napokra és izzadságelvezetésre tökéletes kiegészítője ez a Waldhausen polár takaró. Gyorsan elvezeti az izzadságot. Három tépőzárral és elasztikus betéttel a nyakrészen biztosítják a tökéletes illeszkedést. 
Anyaga: 100% poliészter</t>
  </si>
  <si>
    <t>Fleece-Halsdecke Economic</t>
  </si>
  <si>
    <t>Fleece-Halsdecke Economic, nachtblau, WB</t>
  </si>
  <si>
    <t>Waldhausen Comfort légytakaró nyakrész</t>
  </si>
  <si>
    <t>Fliegen Halsteil Comfort, nachtblau, VB</t>
  </si>
  <si>
    <t>Különösen könnyű és légáteresztő hálós szövetből készült nyakrész légytakaróhoz, ami megfelelő védelmet nyújt a rovarok ellen. A három tépőzár segítségével könnyen a ló nyakához igazítható. Könnyen rögzíthető a takaróhoz és a kötőfékhez pántokkal.
Anyaga: 100% poliészter</t>
  </si>
  <si>
    <t>Fliegen Halsteil Comfort</t>
  </si>
  <si>
    <t>Fliegen Halsteil Comfort, nachtblau, WB</t>
  </si>
  <si>
    <t>Fliegen Halsteil Comfort, grau, VB</t>
  </si>
  <si>
    <t>Fliegen Halsteil Comfort, grau, WB</t>
  </si>
  <si>
    <t>Fliegen Halsteil Comfort, kreideblau, VB</t>
  </si>
  <si>
    <t>Fliegen Halsteil Comfort, kreideblau, WB</t>
  </si>
  <si>
    <t>Waldhausen Economic Light nyakrész karámtakaróhoz</t>
  </si>
  <si>
    <t>Outdoorhalsteil Economic Light, nachtblau, Pony</t>
  </si>
  <si>
    <t>Kiváló minőségű kültéri takaró, vízálló és lélegző 600 denier poliészter anyagból és puha belső béléssel. Takaróink tökéletes kiegészítőjeként. Két tépőzárral a könnyed felhelyezésért.
Anyag: 100% poliészter
Bélés: 100% poliészter</t>
  </si>
  <si>
    <t>Outdoorhalsteil Economic Light</t>
  </si>
  <si>
    <t>Outdoorhalsteil Economic Light, nachtblau, VB</t>
  </si>
  <si>
    <t>Outdoorhalsteil Economic Light, nachtblau, WB</t>
  </si>
  <si>
    <t>Outdoorhalsteil Economic Light, tannengrün, VB</t>
  </si>
  <si>
    <t>Outdoorhalsteil Economic Light, tannengrün, WB</t>
  </si>
  <si>
    <t>Waldhausen ekcéma nyakrész</t>
  </si>
  <si>
    <t>Ekzemer Halsteil, nachtblau, PON</t>
  </si>
  <si>
    <t>Biztonságos kényelmet nyújtó ekcéma nyakrész, a sörény és a viszketésnek kitett terület számára a martól egészen a fejig. Légáteresztő, funkcionális rostanyagból készült. A hasnál található elasztikus szíj a megfelelő helyen tartja a nyakrészt.
Anyaga: 100% poliészter</t>
  </si>
  <si>
    <t>Ekzemer Halsteil</t>
  </si>
  <si>
    <t>Ekzemer Halsteil, nachtblau, VB</t>
  </si>
  <si>
    <t>Ekzemer Halsteil, nachtblau, WB</t>
  </si>
  <si>
    <t>Ekzemer Halsteil, silbergrau, PON</t>
  </si>
  <si>
    <t>Ekzemer Halsteil, silbergrau, VB</t>
  </si>
  <si>
    <t>Ekzemer Halsteil, silbergrau, WB</t>
  </si>
  <si>
    <t>18 db</t>
  </si>
  <si>
    <t>Waldhausen Safe-Gum készlet</t>
  </si>
  <si>
    <t>Safe-Gum, silbergrau, Eimer (18er Set gemischt)</t>
  </si>
  <si>
    <t>Törhető gumik a takaró rögzítéshez. A gumi szakad, de a takaró nem! Védi a lovat és a takarót. 
Kb. 50 kg-nál szakad. -20°C-ig fagyálló.
A csomag tartalma: 18 darabos vödörben utántöltő csomagként, 9 db karabiner kampóhoz + 9 db T-kapcsokhoz</t>
  </si>
  <si>
    <t>Safe-Gum</t>
  </si>
  <si>
    <t>6 db</t>
  </si>
  <si>
    <t>Safe-Gum, silbergrau, Tüte (6er Set gemischt)</t>
  </si>
  <si>
    <t>Törhető gumik a takaró rögzítéshez. A gumi szakad, de a takaró nem! Védi a lovat és a takarót. 
Kb. 50 kg-nál szakad. -20°C-ig fagyálló.
A csomag tartalma: 6 db-os készlet egy takaróhoz, 4 db karabiner kapocs + 2 db T-kapocs</t>
  </si>
  <si>
    <t>Waldhausen Safe-Gum T-kapocs 6 db</t>
  </si>
  <si>
    <t>Safe-Gum, silbergrau, Tüte (6er Set f. T-Verschlüsse)</t>
  </si>
  <si>
    <t xml:space="preserve">Törhető gumik a takaró rögzítéshez. A gumi szakad, de a takaró nem! Védi a lovat és a takarót. 
Kb. 50 kg-nál szakad. -20°C-ig fagyálló.
A csomag tartalma: 6 db-os T-kapocs készlet </t>
  </si>
  <si>
    <t>Waldhausen Safe-Gum karabiner 6 db</t>
  </si>
  <si>
    <t>Safe-Gum, silbergrau, Tüte (6er Set f. Karabiner)</t>
  </si>
  <si>
    <t xml:space="preserve">Törhető gumik a takaró rögzítéshez. A gumi szakad, de a takaró nem! Védi a lovat és a takarót. 
Kb. 50 kg-nál szakad. -20°C-ig fagyálló.
A csomag tartalma: 6 db-os karabiner készlet </t>
  </si>
  <si>
    <t>Waldhausen szügypánt toldó</t>
  </si>
  <si>
    <t>Brustgurtverlängerung,schwarz, unisize</t>
  </si>
  <si>
    <t>Rögzítővel és csúszkával. Párban vagy egyenként is használható, 30 cm-től kb. 50 cm-ig állítható.</t>
  </si>
  <si>
    <t>Brustgurtverlängerung</t>
  </si>
  <si>
    <t>Waldhausen keresztpánt toldó</t>
  </si>
  <si>
    <t>Kreuzgurtverlängerung,schwarz</t>
  </si>
  <si>
    <t>A kereszthevederek egyszerű meghosszabbításához. 53 cm-től kb 96 cm-ig állítható.</t>
  </si>
  <si>
    <t>Kreuzgurtverlängerung</t>
  </si>
  <si>
    <t>Waldhausen csizmalehúzó fa</t>
  </si>
  <si>
    <t>Stiefelknecht, Holz</t>
  </si>
  <si>
    <t>Lovaglócipő, csizma kiegészítők</t>
  </si>
  <si>
    <t>Fa csizmalehúzó, gumi csúszásmentesítő tapacsokkal.</t>
  </si>
  <si>
    <t>Stiefelknecht</t>
  </si>
  <si>
    <t>Holz</t>
  </si>
  <si>
    <t>fa</t>
  </si>
  <si>
    <t>Waldhausen csizmaszár merevítő</t>
  </si>
  <si>
    <t>Stiefelspanner, silber</t>
  </si>
  <si>
    <t>Műanyagból készült csizmaszár merevítő. Párban szállítjuk.
Hossza: 36 cm</t>
  </si>
  <si>
    <t>Stiefelspanner</t>
  </si>
  <si>
    <t>50 ml</t>
  </si>
  <si>
    <t xml:space="preserve"> 50 ml</t>
  </si>
  <si>
    <t>Waldhausen TANA csizmaápoló krém 50 ml</t>
  </si>
  <si>
    <t>TANA Stiefelcreme (neue Verp.), braun, 50 ml</t>
  </si>
  <si>
    <t>TANA csizmaápolókrém, amely védi és táplálja bőrből készült lábbeliket.
Színe: barna
Tartalma: 50 ml</t>
  </si>
  <si>
    <t>TANA Stiefelcreme (neue Verp.)</t>
  </si>
  <si>
    <t>TANA Stiefelcreme (neue Verp.), farblos, 50 ml</t>
  </si>
  <si>
    <t>TANA csizmaápolókrém, amely védi és táplálja bőrből készült lábbeliket.
Színe: színtelen
Tartalma: 50 ml</t>
  </si>
  <si>
    <t>TANA Stiefelcreme (neue Verp.),schwarz, 50 ml</t>
  </si>
  <si>
    <t>TANA csizmaápolókrém, amely védi és táplálja bőrből készült lábbeliket.
Színe: fekete
Tartalma: 50 ml</t>
  </si>
  <si>
    <t>Waldhausen csizmatartó táska</t>
  </si>
  <si>
    <t>Stiefeltasche, blau</t>
  </si>
  <si>
    <t>Szakadásálló, masszív és strapabíró táska a lovaglócsizma biztonságos szállításához. A széles, merev alap minden méretű cipőhöz elengendő helyet biztosít.
Utazáshoz és versenyhez is ideális: extra könnyű, kiváló minőségű anyagból készült. Rugalmas, 600 denier külső anyagból készült. 
Mérete: kb. 35 × 25 × 60 cm</t>
  </si>
  <si>
    <t>Stiefeltasche</t>
  </si>
  <si>
    <t>17 cm</t>
  </si>
  <si>
    <t xml:space="preserve"> 17 cm</t>
  </si>
  <si>
    <t>Waldhausen nagy cipőfényező kefe</t>
  </si>
  <si>
    <t>Große Glanzbürste exklusiv, 17 cm, Rosshaar</t>
  </si>
  <si>
    <t>Exkluzív cipőfényező kefe elegáns sörtemezővel 100% lószőrből. Az ívelt fa hátlap könnyű kezelhetőséget biztosít.
A polírozó hatás szempontjából a lószőr kefék a leghatékonyabbak. Természetes textúrájának köszönhetően a haj felülete érdes, amely polírozáskor hőt termel. Ezáltal a krém folyékonyabb lesz, és jobban be tud hatolni a bőr pólusaiba, simábbá válik a bőrfelület és fényesebbé válik a cipő.
Emelett a különböző hajvastagság ideális polírozó és tiszító hatást eredményez. A vastagabb szőrszálak keményebbek és jobban eltávolítják a szennyeződéseket (beleértve a varratokat és a barázdákat is), a vékonyabbak puhábbak és jobban políroznak. A különböző szőrátmérőknek köszönhetően a lószőrkefe minden sima bőrcipő gyönyörűen ragyog. A lószőr kitűnik elegáns megjelenésével.
Méretek: hát: 17 cm ; sörték: kb. 3,0 cm
Alkalmas: sima bőrhöz</t>
  </si>
  <si>
    <t>Große Glanzbürste exklusiv</t>
  </si>
  <si>
    <t xml:space="preserve"> 15 cm</t>
  </si>
  <si>
    <t>Waldhausen Exklusiv cipőpaszta kefe</t>
  </si>
  <si>
    <t>Cremebürste exklusiv, 15 cm, Rosshaar</t>
  </si>
  <si>
    <t>Exkluzív patazsírfelkenő kefe elegáns sörtével, 100% lószőrből. A fatest körös-körül lekerekített.
Használati leírás:
Először a kefét nedvesítsük be cipőkrémmel, ezután az ecsetet körkörös mozdulatokkal terítsük el a cipőn, így belemasszírozzuk a krémet a cipőbe.
A cipőkrémet vékonyan és egyenletesen vigyük fel a bőrre. A sörték rugalmassága miatt az ecset minden varrásba és barázdába viszi a krémet. A krém felvitele után hagyja a krémet néhány percig hatni a cipőn, majd megszárad, mielőtt fényesítő ecsettel polírozza a cipőt.
Előnyös patazsírfelkenő kefe lószőrrel:
A lószőrrel ellátott kefék tárolják a cipőkrémet és visszaengedik a bőrbe. Természetes textúrájának köszönhetően a haj felülete érdes, ami a krém körkörös felvitelénél hőt termel, ami azt jelenti, hogy a krém optimális állagú és jobban behatol a bőr pólusaiba. A krém elkészültével a lószőr - rugalmasságának köszönhetően - fröccsenés nélkül visszaáll eredeti helyzetébe. A lószőr kitűnik elegáns megjelenésével.
Mérete: hát: 15 cm ; sörték: kb. 2,0 cm
Alkalmas: sima bőrhöz</t>
  </si>
  <si>
    <t>Cremebürste exklusiv</t>
  </si>
  <si>
    <t>Waldhausen Exklusiv kosz eltávolító cipőkefe</t>
  </si>
  <si>
    <t>Schmutzbürste exklusiv, 18 cm, Kokosfasern-Mix</t>
  </si>
  <si>
    <t>Exkluzív cipőkefe kúpos fa hátlappal. Az oldala tökéletes kezelhetőséget biztosít.
Használati leírás:
A cipőkefe - hagyományos formában hegyes és ferde - az erősen szennyezett cipők előtisztítására szolgál. A tisztítás megkezdése előtt a cipőnek száraznak kell lennie. Először távolítsa a legnagyobb szennyeződéseket (száradt föld, sár, homok stb.) a cipőkefével.
Ezután a kefe hátsó része segítségével lazítsa fel a bőr és talp közötti varrásban lerakódott szennyeződést. Végül a kefe elülső részével távolítsa el a lerakódásokat a talp profiljáról. Végül ismét keféljük át a cipőt az erős, szintetikus sörtékkel, aztán töröljük le egy nedves ruhával. Most kezdődhet a tényleg cipőápolás.
Mérete: hátul: 18 cm ; sörték: kb. 2,0 cm
Alkalmas: minden bőrhöz és textilhez</t>
  </si>
  <si>
    <t>Schmutzbürste exklusiv</t>
  </si>
  <si>
    <t>Könnyű csizmatartó táska utazáshoz és versenyhez. Extra könnyű súlyú, kiváló minőségű anyagból készült. Erős cipzár, számos részlettel, hatékony belső és klasszikus dizájnnal.
Magassága: kb. 56 cm</t>
  </si>
  <si>
    <t>Waldhausen csizmalehúzó</t>
  </si>
  <si>
    <t>Stiefelknecht,schwarz</t>
  </si>
  <si>
    <t xml:space="preserve">Erős műanyagból készült csizma lehúzó. </t>
  </si>
  <si>
    <t>Waldhausen csizmatáska</t>
  </si>
  <si>
    <t>Boot Bag, Set mit 2 Stück (VE 5 Sets)</t>
  </si>
  <si>
    <t>Ideális a piszkos istállócipők tárolására. A középen elhelyezett fogantyú kényelmes hordozást biztosít. WALDHAUSEN vagy ELT logónyomással elöl és hátul. Két darabos készlet. A csizma nem tartozék.
Mérete: kb. 30 × 33 × 23 cm
Hordozó fogantyú hossza: kb. 50 cm</t>
  </si>
  <si>
    <t>Boot Bag</t>
  </si>
  <si>
    <t>225 cm</t>
  </si>
  <si>
    <t xml:space="preserve"> 225cm</t>
  </si>
  <si>
    <t>ELT Polo csizmafűző</t>
  </si>
  <si>
    <t>Polo Schnürsenkel,schwarz, 225cm</t>
  </si>
  <si>
    <t xml:space="preserve">Dobja fel csizmáit az E.L.T fűzőivel!
Két méretben kapható: hossza 225 és 285 cm </t>
  </si>
  <si>
    <t>Polo Schnürsenkel</t>
  </si>
  <si>
    <t>300 cm</t>
  </si>
  <si>
    <t xml:space="preserve"> 300cm</t>
  </si>
  <si>
    <t>Polo Schnürsenkel,schwarz, 300cm</t>
  </si>
  <si>
    <t>Polo Schnürsenkel, blau Glitzer, 225cm</t>
  </si>
  <si>
    <t>blau Glitzer</t>
  </si>
  <si>
    <t>Polo Schnürsenkel, blau Glitzer, 300cm</t>
  </si>
  <si>
    <t>285 cm</t>
  </si>
  <si>
    <t xml:space="preserve"> 285cm</t>
  </si>
  <si>
    <t>Polo Schnürsenkel, braun, 285cm</t>
  </si>
  <si>
    <t>Polo Schnürsenkel, rosa Glitzer, 225cm</t>
  </si>
  <si>
    <t>rosa Glitzer</t>
  </si>
  <si>
    <t>csillogó rózsaszín</t>
  </si>
  <si>
    <t>Waldhausen Reflex munkatakaró</t>
  </si>
  <si>
    <t>Reflex Nierendecke mit Leuchtstreifen, neongelb</t>
  </si>
  <si>
    <t>Munkatakaró</t>
  </si>
  <si>
    <t>Erősen fényvisszaverő anyagból készült könnyű hálós lap, ezüst fényvisszaverő csíkokkal. Nyeregrésszel és farokzsinórral.
REFLEX termékek lovak és lovasok számára a sötét és ködös időjárás esetén biztonságot nyújtatnak a láthatóság érdekében sötétben, félhomályban és a téli időszakban egyaránt. Univerzális méret.
Anyaga: 100% poliészter</t>
  </si>
  <si>
    <t>Reflex Nierendecke mit Leuchtstreifen</t>
  </si>
  <si>
    <t>Reflex Ausreitdecke m. Sattelausschnitt,schwarz/silbergrau, 125 cm</t>
  </si>
  <si>
    <t>Könnyű , fényvisszaverő anyagból készült lovaglótakaró, körülötte fényvisszaverő szegéllyel.
Nyeregkivágással és farokzsinórral.
Anyaga: 100% poliészter</t>
  </si>
  <si>
    <t>Reflex Ausreitdecke m. Sattelausschnitt</t>
  </si>
  <si>
    <t>schwarz/silbergrau</t>
  </si>
  <si>
    <t>fekete/ezüstszürke</t>
  </si>
  <si>
    <t>Reflex Ausreitdecke m. Sattelausschnitt,schwarz/silbergrau, 145 cm</t>
  </si>
  <si>
    <t>Reflex Führmaschinendecke,schwarz/silbergrau, 125 cm</t>
  </si>
  <si>
    <t>Kiváló minőségű, vízálló és légáteresztő anyagból készült REFLEX fényvisszaverő munkatakaró 600 denieres külső anyagból.
Izzadságelnyelő polár belsővel.
A fényvisszaverő csíkok biztosítják a láthatóságot a sötétben. A hasnál lévő keresztpántok és a farokszíj segítségével könnyedén és biztonságosan rögzíthető a lóra.
Külső anyag: 100% poliészter
Bélés: 100% poliészter</t>
  </si>
  <si>
    <t>Reflex Führmaschinendecke</t>
  </si>
  <si>
    <t>Reflex Führmaschinendecke,schwarz/silbergrau, 135 cm</t>
  </si>
  <si>
    <t>Reflex Führmaschinendecke,schwarz/silbergrau, 145 cm</t>
  </si>
  <si>
    <t>Reflex Führmaschinendecke,schwarz/silbergrau, 155 cm</t>
  </si>
  <si>
    <t>Waldhausen Economic polár munkatakaró</t>
  </si>
  <si>
    <t>Fleece Nierendecke Economic, nachtblau, Pony</t>
  </si>
  <si>
    <t>Waldhausen Economic polár lótakaró. Dupla tépőzárral a marnál, amely biztosítja a jó illeszkedést, valamint a könnyű fel- és levételt. 
Anyaga: 100% poliészter</t>
  </si>
  <si>
    <t>Fleece Nierendecke Economic</t>
  </si>
  <si>
    <t>Fleece Nierendecke Economic, nachtblau, WB</t>
  </si>
  <si>
    <t>Waldhausen Modern Rosé munkatakaró</t>
  </si>
  <si>
    <t>Ausreitdecke modern rosé, nachtblau/roségold,  VB</t>
  </si>
  <si>
    <t xml:space="preserve">Kiváló minőségű, nem bolyhosodó polár munkatakaró a Waldhausen kínálatából. Rózsarany/roségold színű zsinórral és hímzéssel ellátott nyereg a nyak kivágásnál elegáns megjelenést biztosít a takarónak. 
A marnál tömör tépőzárral, amellyel könnyen rögzíthető. </t>
  </si>
  <si>
    <t>Ausreitdecke modern rosé</t>
  </si>
  <si>
    <t>Ausreitdecke modern rosé,schwarz/roségold old, VB</t>
  </si>
  <si>
    <t>Ausreitdecke modern rosé, nachtblau/roségold, WB</t>
  </si>
  <si>
    <t>Ausreitdecke modern rosé,schwarz/roségold old, WB</t>
  </si>
  <si>
    <t>Waldhausen Economic polár jártató takaró</t>
  </si>
  <si>
    <t>Fleece-Führmaschinendecke Economic, nachtblau, 125 cm</t>
  </si>
  <si>
    <t>Polár jártatótakaró az optimális mozgásszabadságért.
-  Két elülső csattal
- Állítható kereszthevederekkel
- Rögzíthető comb- és farokszíjakkal rendelkezik
Anyaga: 100% poliészter</t>
  </si>
  <si>
    <t>Fleece-Führmaschinendecke Economic</t>
  </si>
  <si>
    <t>Fleece-Führmaschinendecke Economic, nachtblau, 135 cm</t>
  </si>
  <si>
    <t>Fleece-Führmaschinendecke Economic, nachtblau, 145 cm</t>
  </si>
  <si>
    <t>Waldhausen Comfort nyári jártató takaró</t>
  </si>
  <si>
    <t>Fliegen-Führmaschinendecke Protect, nachtblau, 135 cm</t>
  </si>
  <si>
    <t>Waldhausen Protect légy elleni munkatakaró.   
A takaró kiváló minőségű anyagból készült, amely légáteresztő, tökéletesen felszívja az izzadságot és tartós, így véd a rovarok ellen. Keresztpántokkal van felszerelve, amelyek rugalmasak és mozgásszabadságot biztosítanak a ló számára a napi edzés során. 
Elöl tépőzáras rögzítéssel rendelkezik, a nyak területén puha bélés található, amely védelmet nyújt a kopás ellen.
Anyaga: 100% poliészter</t>
  </si>
  <si>
    <t>Fliegen-Führmaschinendecke Protect</t>
  </si>
  <si>
    <t>Fliegen-Führmaschinendecke Protect, nachtblau, 145 cm</t>
  </si>
  <si>
    <t>Fliegen-Führmaschinendecke Protect, nachtblau, 155 cm</t>
  </si>
  <si>
    <t>Waldhausen Exclusive munkatakaró</t>
  </si>
  <si>
    <t>Nierendecke Exclusive, nachtblau, PON</t>
  </si>
  <si>
    <t>Kiváló minőségű, műnyúlszőrmével bélelt munkatakaró a hideg napokra. A nyúlbunda optimálisan tárolja a ló testének melegét, különösen puha és megakadályozza a kidörzsölést. Erős tépőzárral a marnál és fém fűzőlyukakkal a farokszíj rögzítéséhez.
Külső anyag: 100% poliészter, bélés: 100% poliészter
töltet: 100% poliészter
műszőrme gallér: 100% poliészter</t>
  </si>
  <si>
    <t>Nierendecke Exclusive</t>
  </si>
  <si>
    <t>Nierendecke Exclusive,schwarz, PON</t>
  </si>
  <si>
    <t>Nierendecke Exclusive, nachtblau, VB</t>
  </si>
  <si>
    <t>Nierendecke Exclusive,schwarz, VB</t>
  </si>
  <si>
    <t>Nierendecke Exclusive, nachtblau, WB</t>
  </si>
  <si>
    <t>Nierendecke Exclusive,schwarz, WB</t>
  </si>
  <si>
    <t>Waldhausen Exclusive jártató takaró</t>
  </si>
  <si>
    <t>Führmaschinendecke Exclusive, nachtblau, 125 cm</t>
  </si>
  <si>
    <t>Kiváló minőségű jártató takaró műnyúlszőrmével bélelve a hideg napokra. A nyúlbunda optimálisan tárolja a ló testhőjét, különösen puha és megakadályozza a kidőrzsölést. A marnál lévő szőr megakadályozza a nyomáspontokat. Állítható hosszúságú keresztpántokkal, T-elülső zárással és farokszíjjal.
Külső anyag: 100% poliészter, bélés: 100% poliészter
töltet: 100% poliészter
műszőrme gallér: 100% poliészter</t>
  </si>
  <si>
    <t>Führmaschinendecke Exclusive</t>
  </si>
  <si>
    <t>Führmaschinendecke Exclusive,schwarz, 125 cm</t>
  </si>
  <si>
    <t>Führmaschinendecke Exclusive, nachtblau, 135 cm</t>
  </si>
  <si>
    <t>Führmaschinendecke Exclusive,schwarz, 135 cm</t>
  </si>
  <si>
    <t>Führmaschinendecke Exclusive, nachtblau, 145 cm</t>
  </si>
  <si>
    <t>Führmaschinendecke Exclusive,schwarz, 145 cm</t>
  </si>
  <si>
    <t>Führmaschinendecke Exclusive, nachtblau, 155 cm</t>
  </si>
  <si>
    <t>Führmaschinendecke Exclusive,schwarz, 155 cm</t>
  </si>
  <si>
    <t>Waldhausen vízálló munkatakaró nyeregkivágással</t>
  </si>
  <si>
    <t>Regen Ausreitdecke m. Sattelausschnitt tannengrün, Pony</t>
  </si>
  <si>
    <t>Waldhausen Comfort vízálló munkatakaró nyeregkivágással, amely pótolhatatlan az edzések során. Strapabíró anyagból készült. amely ellenáll a mechanikai sérüléseknek. Légáteresztő anyagból készült, ezáltal szabályozható a ló testhőmérséklete, és izzadságelvezető béléssel rendelkezik. A praktikus nyeregkivágás lehetővé teszi, hogy a takaró levetéle nélkül is feltehető a nyereg, ezzel időt takarít meg, és megkönnyíti a felkészülést a lovaglásra. Comb- és farokszíjakkal rögzíthető.
Külső anyag: 100% poliészter
Bélés: 100% poliészter</t>
  </si>
  <si>
    <t>Regen Ausreitdecke m. Sattelausschnitt tannengrün</t>
  </si>
  <si>
    <t>Regen Ausreitdecke m. Sattelausschnitt nachtblau, Pony</t>
  </si>
  <si>
    <t>Regen Ausreitdecke m. Sattelausschnitt nachtblau</t>
  </si>
  <si>
    <t>Regen Ausreitdecke m. Sattelausschnitt tannengrün, WB</t>
  </si>
  <si>
    <t>Regen Ausreitdecke m. Sattelausschnitt, nachtblau, WB</t>
  </si>
  <si>
    <t>Regen Ausreitdecke m. Sattelausschnitt</t>
  </si>
  <si>
    <t>Waldhausen takaró jártatóhoz</t>
  </si>
  <si>
    <t>Führmaschinendecke 100 g, tannengrün, 135 cm</t>
  </si>
  <si>
    <t>Vízálló és légáteresztő jártatótakaró 100g/m² melegítő töltettel bélelve, és izzadságelnyelő polár béléssel.
Optimális mozgásszabadság és tökéletes illeszkedés a vállak és a szügy szabadon hagyásával. Tökéletes rögzítés érdekében a hasnál keresztpántokkal, levehető hátsó hevederrel és lábpántokkal. Tökéletesen alkalmas a jártatógépben való használatra.
Külső anyag: 100% poliészter
Bélés: 100% poliészter</t>
  </si>
  <si>
    <t>Führmaschinendecke 100 g</t>
  </si>
  <si>
    <t>Führmaschinendecke 100 g, nachtblau, 135 cm</t>
  </si>
  <si>
    <t>Führmaschinendecke 100 g, tannengrün, 145 cm</t>
  </si>
  <si>
    <t>Führmaschinendecke 100 g, nachtblau, 145 cm</t>
  </si>
  <si>
    <t>Führmaschinendecke 100 g, tannengrün, 155 cm</t>
  </si>
  <si>
    <t>Führmaschinendecke 100 g, nachtblau, 155 cm</t>
  </si>
  <si>
    <t>Reflex Nierendecke, neon gelb, WB</t>
  </si>
  <si>
    <t>Láthatóság sötétben: legyen látható, hogy biztonságban legyenek! Vízálló és légáteresztő munkatakaró. Neonsárga külső anyagból, fényvisszaverő csíkokkal mindkét oldalon és a faron. Belül puha bélésű, különösen nedvszívó gyapjúból készült.
REFLEX cikkek lovak és lovasok számára - Biztonság éjszaka és ködben.
A jó "meglátásért" este: termékeink nagyobb biztonságot és jobb láthatóságot biztosítanak a ló és a lovas számára sötétben.
Anyaga: 100% poliészter</t>
  </si>
  <si>
    <t>Reflex Nierendecke</t>
  </si>
  <si>
    <t>ELT Esthal funkcionális női felső</t>
  </si>
  <si>
    <t>Funktionsshirt Esthal,schwarz, L</t>
  </si>
  <si>
    <t>Női lovasruházat</t>
  </si>
  <si>
    <t>Női felsőruházat</t>
  </si>
  <si>
    <t>Női hosszú ujjú póló, pulóver</t>
  </si>
  <si>
    <t>Elegáns női funkcionális felső, puha polár anyagból készült. Testreszabott szabással, légáteresztő anyagból. Az elején rejtett cipzárral. 
Elegáns kitűzővel, fekete strasszokkal. Flitterekkel hímzett elülső pánttal. 
Anyaga: 97% poliészter, 3% elasztán</t>
  </si>
  <si>
    <t>Funktionsshirt Esthal</t>
  </si>
  <si>
    <t>Funktionsshirt Esthal,schwarz, M</t>
  </si>
  <si>
    <t>Funktionsshirt Esthal,schwarz, S</t>
  </si>
  <si>
    <t>Funktionsshirt Esthal,schwarz, XL</t>
  </si>
  <si>
    <t>Funktionsshirt Esthal,schwarz, XS</t>
  </si>
  <si>
    <t>Funktionsshirt Esthal,schwarz, XXL</t>
  </si>
  <si>
    <t>XXS</t>
  </si>
  <si>
    <t xml:space="preserve"> XXS</t>
  </si>
  <si>
    <t>Funktionsshirt Esthal,schwarz, XXS</t>
  </si>
  <si>
    <t>ELT Kingsville funkcionális hosszú ujjú felső</t>
  </si>
  <si>
    <t>Funktionslangarmshirt Kingsville, nachtblau, L</t>
  </si>
  <si>
    <t>A test vonalát követő funkcionális hosszú ujjú felső.
- légáteresztő funkcionális anyagból
- húzódásgátló hatással
- magas gallárral
- csillogó ELT logónyomattal
Anyaga: 90% poliészter, 10% elasztán</t>
  </si>
  <si>
    <t>Funktionslangarmshirt Kingsville</t>
  </si>
  <si>
    <t>Funktionslangarmshirt Kingsville, nachtblau, M</t>
  </si>
  <si>
    <t>Funktionslangarmshirt Kingsville, nachtblau, S</t>
  </si>
  <si>
    <t>Funktionslangarmshirt Kingsville, nachtblau, XL</t>
  </si>
  <si>
    <t>Funktionslangarmshirt Kingsville, nachtblau, XS</t>
  </si>
  <si>
    <t>Funktionslangarmshirt Kingsville, nachtblau, XXL</t>
  </si>
  <si>
    <t>Funktionslangarmshirt Kingsville, nachtblau, XXS</t>
  </si>
  <si>
    <t>ELT Luzern funkcionális felső</t>
  </si>
  <si>
    <t>Funktionstop Luzern, nachtblau, L</t>
  </si>
  <si>
    <t>Női rövid ujjú és ujjatlan póló</t>
  </si>
  <si>
    <t>Sportos funkcionális női felső az ELT kínálatából.
- testreszabott fazon, tökéletesen illeszkedik a test vonalához
- légáteresztő, funkcionális anyagból
- hálós anyagból készült betéttel a hát- és oldalrészen
- csillogó ELT logónyomattal
Anyaga: 92% poliészter, 8% elasztán</t>
  </si>
  <si>
    <t>Funktionstop Luzern</t>
  </si>
  <si>
    <t>Funktionstop Luzern, nachtblau, M</t>
  </si>
  <si>
    <t>Funktionstop Luzern, nachtblau, S</t>
  </si>
  <si>
    <t>Funktionstop Luzern, nachtblau, XL</t>
  </si>
  <si>
    <t>Funktionstop Luzern, nachtblau, XS</t>
  </si>
  <si>
    <t>Funktionstop Luzern, nachtblau, XXL</t>
  </si>
  <si>
    <t>Funktionstop Luzern, nachtblau, XXS</t>
  </si>
  <si>
    <t>Funktionstop Luzern, hibiskus, L</t>
  </si>
  <si>
    <t>Funktionstop Luzern, hibiskus, M</t>
  </si>
  <si>
    <t>Funktionstop Luzern, hibiskus, S</t>
  </si>
  <si>
    <t>Funktionstop Luzern, hibiskus, XL</t>
  </si>
  <si>
    <t>Funktionstop Luzern, hibiskus, XS</t>
  </si>
  <si>
    <t>Funktionstop Luzern, hibiskus, XXL</t>
  </si>
  <si>
    <t>Funktionstop Luzern, hibiskus, XXS</t>
  </si>
  <si>
    <t>ELT Monza női könnyű lovaglókabát</t>
  </si>
  <si>
    <t>Lightweight Jacke Monza, tiefblau, L</t>
  </si>
  <si>
    <t>Női kabát</t>
  </si>
  <si>
    <t>Könnyű átmeneti kabát az őszi-tavaszi időszakra az ELT kínálatából.
- könnyű viselet
- karcsúsított fazon
- légáteresztő
- cipzáras zsebekkel
- kétirányú cipzárral
- átmeneti évszakokra
- rugalmas szegéllyel az ujjakon és a szegélyen
Anyaga: 100% poliészter ; bélés: 100% poliészter</t>
  </si>
  <si>
    <t>Lightweight Jacke Monza</t>
  </si>
  <si>
    <t>Lightweight Jacke Monza, tiefblau, M</t>
  </si>
  <si>
    <t>Lightweight Jacke Monza, tiefblau, S</t>
  </si>
  <si>
    <t>Lightweight Jacke Monza, tiefblau, XL</t>
  </si>
  <si>
    <t>Lightweight Jacke Monza, tiefblau, XS</t>
  </si>
  <si>
    <t>Lightweight Jacke Monza, tiefblau, XXL</t>
  </si>
  <si>
    <t>Lightweight Jacke Monza, tiefblau, XXS</t>
  </si>
  <si>
    <t>ELT Meran női könnyű lovaglómellény</t>
  </si>
  <si>
    <t>Lightweight Weste Meran, wildrose, L</t>
  </si>
  <si>
    <t>Női mellény</t>
  </si>
  <si>
    <t>Ultrakönnyű steppelt mellény pehely megjelenésben.
- testhezálló fazon
- légáteresztő anyagból
- két cipzáras zsebbel
- kétirányú elülső cipzárral könnyen fel- vagy lehúzható, 3D logóval ellátott bordás szalagban
- rugalmas szegély az ujjakon és a szegélyen
Anyaga: 100% poliészter ; bélés: 100% poliészter</t>
  </si>
  <si>
    <t>Lightweight Weste Meran</t>
  </si>
  <si>
    <t>wildrose</t>
  </si>
  <si>
    <t>vadrózsa</t>
  </si>
  <si>
    <t>Lightweight Weste Meran, tiefblau, L</t>
  </si>
  <si>
    <t>Lightweight Weste Meran, wildrose, M</t>
  </si>
  <si>
    <t>Lightweight Weste Meran, tiefblau, M</t>
  </si>
  <si>
    <t>Lightweight Weste Meran, wildrose, S</t>
  </si>
  <si>
    <t>Lightweight Weste Meran, tiefblau, S</t>
  </si>
  <si>
    <t>Lightweight Weste Meran, wildrose, XL</t>
  </si>
  <si>
    <t>Lightweight Weste Meran, tiefblau, XL</t>
  </si>
  <si>
    <t>Lightweight Weste Meran, wildrose, XS</t>
  </si>
  <si>
    <t>Lightweight Weste Meran, tiefblau, XS</t>
  </si>
  <si>
    <t>Lightweight Weste Meran, wildrose, XXL</t>
  </si>
  <si>
    <t>Lightweight Weste Meran, tiefblau, XXL</t>
  </si>
  <si>
    <t>Lightweight Weste Meran, wildrose, XXS</t>
  </si>
  <si>
    <t>Lightweight Weste Meran, tiefblau, XXS</t>
  </si>
  <si>
    <t>ELT Milano funkcionális lovaglófelső</t>
  </si>
  <si>
    <t>Funktions-Zip-Shirt Milano,schwarz, L</t>
  </si>
  <si>
    <t>Az ELT Milano funkcionális lovaglelső egy divatos és praktikus hosszú ujjú cipzáras női lovaglófelső, amelyet minden lovas imádni fog.
Alakhoz illeszkedő szabása kényelmes és divatos megjelenést biztosít. A légáteresztő, funkcionális anyagnak köszönhetően kényelmesen érezheti magát a felső viselése közben, még a legforróbb napokon is.
- négyévszakos lovaglófelső
- alakhoz illeszkedő szabás
- rugalmas anyagösszetétel
- magas gallér logónyomattal
- nyakkivágás rejtett elülső cipzárral
- dekoratív szalag a nyak területén
- légáteresztő
- ELT betűkkel díszített strassz az ujjon
Anyaga: 88% poliészter, 12% elasztán</t>
  </si>
  <si>
    <t>Funktions-Zip-Shirt Milano</t>
  </si>
  <si>
    <t>Funktions-Zip-Shirt Milano,schwarz, M</t>
  </si>
  <si>
    <t>Funktions-Zip-Shirt Milano,schwarz, S</t>
  </si>
  <si>
    <t>Funktions-Zip-Shirt Milano,schwarz, XL</t>
  </si>
  <si>
    <t>Funktions-Zip-Shirt Milano,schwarz, XS</t>
  </si>
  <si>
    <t>Funktions-Zip-Shirt Milano,schwarz, XXL</t>
  </si>
  <si>
    <t>Funktions-Zip-Shirt Milano,schwarz, XXS</t>
  </si>
  <si>
    <t>ELT Madison garbós felső</t>
  </si>
  <si>
    <t>Rollkragenshirt Madison,schwarz, L</t>
  </si>
  <si>
    <t>Az ELT Madison hosszú ujjú funkciós lovaglófelső egy tökéletes választás minden lovassport szerelmes számára, aki stílusosan és kényelmesen szeretne lovagolni.
Ez a felső kombinálja a funkcionalitást és a divatot, így minden szempontból kielégíti az igényeket. A felső kiválóan illeszkedik a testhez, ezáltal kiemeli az alakot és stílusos megjelenést biztosít a lovasnak. Az anyag légáteresztő tulajdonságokkal rendelkezik, így akár hosszabb lovaglások során is kényelmes maradhat. A hosszú nyakrész a logó nyomtatással még egyedibbé teszi a felsőt, és ezáltal igazán figyelemfelketővé válik.
- testhezálló szabással
- funkcionális anyagból
- strasszköves részletekkel
- ELT betűkkel díszített strassz az ujjon
Anyaga: 88% poliészter, 12% elasztán</t>
  </si>
  <si>
    <t>Rollkragenshirt Madison</t>
  </si>
  <si>
    <t>Rollkragenshirt Madison,schwarz, M</t>
  </si>
  <si>
    <t>Rollkragenshirt Madison,schwarz, S</t>
  </si>
  <si>
    <t>Rollkragenshirt Madison,schwarz, XL</t>
  </si>
  <si>
    <t>Rollkragenshirt Madison,schwarz, XS</t>
  </si>
  <si>
    <t>Rollkragenshirt Madison,schwarz, XXL</t>
  </si>
  <si>
    <t>Rollkragenshirt Madison,schwarz, XXS</t>
  </si>
  <si>
    <t>ELT Nashville Light-Loft dzseki</t>
  </si>
  <si>
    <t>Light-Loft-Jacke Nashville, orientblau, L</t>
  </si>
  <si>
    <t>Sportos, anyagkeverék kabát. 
- karcsúsított fazon, teljes párnázottság a teljes kabáton
- széltaszító, kötött megjelenésű rugalmas gallér és ujjszegély
- bordázott, kötött anyagból készült oldal
- 2 cipzáras zsebbel
- kétirányú elülső cipzárral
Anyaga: 100% poliészter</t>
  </si>
  <si>
    <t>Light-Loft-Jacke Nashville</t>
  </si>
  <si>
    <t>orientblau</t>
  </si>
  <si>
    <t>orientkék</t>
  </si>
  <si>
    <t>Light-Loft-Jacke Nashville, orientblau, M</t>
  </si>
  <si>
    <t>Light-Loft-Jacke Nashville, orientblau, S</t>
  </si>
  <si>
    <t>Light-Loft-Jacke Nashville, orientblau, XL</t>
  </si>
  <si>
    <t>Light-Loft-Jacke Nashville, orientblau, XS</t>
  </si>
  <si>
    <t>Light-Loft-Jacke Nashville, orientblau, XXL</t>
  </si>
  <si>
    <t>Light-Loft-Jacke Nashville, orientblau, XXS</t>
  </si>
  <si>
    <t>ELT New York softshell dzseki</t>
  </si>
  <si>
    <t>Softshell Jacke New York, alpenblau, L</t>
  </si>
  <si>
    <t>Sportos, softshell kabát. 
- karcsúsított fazon, rugalmas karvégekkel
- légáteresztő, sztreccs anyag
- puha polár belsővel, és kétirányú elülső cipzárral
- szél- és víztaszító
- rugalmas anyagból készült betét az oldalán és az alkarokon
- 2 darab finom varrású cipzáras zseb
Anyaga: 100% poliamid, belső anyag: 100% poliészter ; oldal: 92% poliamid, 8% elasztán</t>
  </si>
  <si>
    <t>Softshell Jacke New York</t>
  </si>
  <si>
    <t>Softshell Jacke New York, alpenblau, M</t>
  </si>
  <si>
    <t>Softshell Jacke New York, alpenblau, S</t>
  </si>
  <si>
    <t>Softshell Jacke New York, alpenblau, XL</t>
  </si>
  <si>
    <t>Softshell Jacke New York, alpenblau, XS</t>
  </si>
  <si>
    <t>Softshell Jacke New York, alpenblau, XXL</t>
  </si>
  <si>
    <t>Softshell Jacke New York, alpenblau, XXS</t>
  </si>
  <si>
    <t>ELT Napoli cipzáras strech pulóver</t>
  </si>
  <si>
    <t>Powerstretch Jacke Napoli, tiefblau, L</t>
  </si>
  <si>
    <t>Sportos, funkcionális női kabát power polárból
- karcsúsított fazon
- légáteresztő funcionális anyag húzódásgátló hatással
- puha polár belsővel
- vállpánt és az alkar hálós anyagból készült
- két finom varrású cipzáras zsebbel
- ELT logóval az alkaron
Anyaga: 92% poliészter, 8% elasztán ; váll és alkar: 80% poliamid, 20% elasztán</t>
  </si>
  <si>
    <t>Powerstretch Jacke Napoli</t>
  </si>
  <si>
    <t>Powerstretch Jacke Napoli, tiefblau, M</t>
  </si>
  <si>
    <t>Powerstretch Jacke Napoli, tiefblau, S</t>
  </si>
  <si>
    <t>Powerstretch Jacke Napoli, tiefblau, XL</t>
  </si>
  <si>
    <t>Powerstretch Jacke Napoli, tiefblau, XS</t>
  </si>
  <si>
    <t>Powerstretch Jacke Napoli, tiefblau, XXL</t>
  </si>
  <si>
    <t>Powerstretch Jacke Napoli, tiefblau, XXS</t>
  </si>
  <si>
    <t>Powerstretch Jacke Napoli, alpenblau, L</t>
  </si>
  <si>
    <t>Powerstretch Jacke Napoli, alpenblau, M</t>
  </si>
  <si>
    <t>Powerstretch Jacke Napoli, alpenblau, S</t>
  </si>
  <si>
    <t>Powerstretch Jacke Napoli, alpenblau, XL</t>
  </si>
  <si>
    <t>Powerstretch Jacke Napoli, alpenblau, XS</t>
  </si>
  <si>
    <t>Powerstretch Jacke Napoli, alpenblau, XXL</t>
  </si>
  <si>
    <t>Powerstretch Jacke Napoli, alpenblau, XXS</t>
  </si>
  <si>
    <t>ELT Nottingham cipzáras pulóver</t>
  </si>
  <si>
    <t>Hoody-Jacke Nottingham, tiefblau, L</t>
  </si>
  <si>
    <t>Rendkívül divatos megjelenésű női kapucnis pulóver.
- karcsúsított fazon
- légáteresztő
- egyszerű cipzárral
- kapucnival
- francia Terry Sweat anyagból
- csillogó szilikonos ELT logóval és strasszokkal
Anyaga: 70% pamut, 30% poliészter</t>
  </si>
  <si>
    <t>Hoody-Jacke Nottingham</t>
  </si>
  <si>
    <t>Hoody-Jacke Nottingham, tiefblau, M</t>
  </si>
  <si>
    <t>Hoody-Jacke Nottingham, tiefblau, S</t>
  </si>
  <si>
    <t>Hoody-Jacke Nottingham, tiefblau, XL</t>
  </si>
  <si>
    <t>Hoody-Jacke Nottingham, tiefblau, XS</t>
  </si>
  <si>
    <t>Hoody-Jacke Nottingham, tiefblau, XXL</t>
  </si>
  <si>
    <t>Hoody-Jacke Nottingham, tiefblau, XXS</t>
  </si>
  <si>
    <t>Hoody-Jacke Nottingham, aquamarin, L</t>
  </si>
  <si>
    <t>Hoody-Jacke Nottingham, aquamarin, M</t>
  </si>
  <si>
    <t>Hoody-Jacke Nottingham, aquamarin, S</t>
  </si>
  <si>
    <t>Hoody-Jacke Nottingham, aquamarin, XL</t>
  </si>
  <si>
    <t>Hoody-Jacke Nottingham, aquamarin, XS</t>
  </si>
  <si>
    <t>Hoody-Jacke Nottingham, aquamarin, XXL</t>
  </si>
  <si>
    <t>Hoody-Jacke Nottingham, aquamarin, XXS</t>
  </si>
  <si>
    <t>ELT Nancy cipzáras póló</t>
  </si>
  <si>
    <t>Funktions-Zip-Shirt Nancy, weiß, L</t>
  </si>
  <si>
    <t>- Funkcionális, rövid ujjú cipzáras póló, testreszabott fazonnal
- Légáresztő funkcionális anyagból, a vállon és a hát közepén finom hálós anyagból
- Nyakkivágás cipzárral és állvédővel
- Csillogó logónyomat a galléron
Anyaga: 87% poliamid, 13% elasztán</t>
  </si>
  <si>
    <t>Funktions-Zip-Shirt Nancy</t>
  </si>
  <si>
    <t>Funktions-Zip-Shirt Nancy, weiß, M</t>
  </si>
  <si>
    <t>Funktions-Zip-Shirt Nancy, weiß, S</t>
  </si>
  <si>
    <t>Funktions-Zip-Shirt Nancy, weiß, XL</t>
  </si>
  <si>
    <t>Funktions-Zip-Shirt Nancy, weiß, XS</t>
  </si>
  <si>
    <t>Funktions-Zip-Shirt Nancy, weiß, XXL</t>
  </si>
  <si>
    <t>Funktions-Zip-Shirt Nancy, weiß, XXS</t>
  </si>
  <si>
    <t>Funktions-Zip-Shirt Nancy, tiefblau, L</t>
  </si>
  <si>
    <t>Funktions-Zip-Shirt Nancy, tiefblau, M</t>
  </si>
  <si>
    <t>Funktions-Zip-Shirt Nancy, tiefblau, S</t>
  </si>
  <si>
    <t>Funktions-Zip-Shirt Nancy, tiefblau, XL</t>
  </si>
  <si>
    <t>Funktions-Zip-Shirt Nancy, tiefblau, XS</t>
  </si>
  <si>
    <t>Funktions-Zip-Shirt Nancy, tiefblau, XXL</t>
  </si>
  <si>
    <t>Funktions-Zip-Shirt Nancy, tiefblau, XXS</t>
  </si>
  <si>
    <t>Funktions-Zip-Shirt Nancy, alpenblau, L</t>
  </si>
  <si>
    <t>Funktions-Zip-Shirt Nancy, alpenblau, M</t>
  </si>
  <si>
    <t>Funktions-Zip-Shirt Nancy, alpenblau, S</t>
  </si>
  <si>
    <t>Funktions-Zip-Shirt Nancy, alpenblau, XL</t>
  </si>
  <si>
    <t>Funktions-Zip-Shirt Nancy, alpenblau, XS</t>
  </si>
  <si>
    <t>Funktions-Zip-Shirt Nancy, alpenblau, XXL</t>
  </si>
  <si>
    <t>Funktions-Zip-Shirt Nancy, alpenblau, XXS</t>
  </si>
  <si>
    <t>ELT New Orleans póló</t>
  </si>
  <si>
    <t>T-Shirt New Orleans, hellgrau melange , L</t>
  </si>
  <si>
    <t>- Női póló
- Enyhén illeszkedik a test alakjához
- Az elején dekoratív nyomtatott logóval
- Szilikon nyomtatott logóval az ujjon
Anyaga: 95% pamut, 5% elasztán</t>
  </si>
  <si>
    <t>T-Shirt New Orleans</t>
  </si>
  <si>
    <t>hellgrau melange</t>
  </si>
  <si>
    <t>_x000D_
világosszürke melanzs</t>
  </si>
  <si>
    <t>T-Shirt New Orleans, hellgrau melange, M</t>
  </si>
  <si>
    <t>T-Shirt New Orleans, hellgrau melange, S</t>
  </si>
  <si>
    <t>T-Shirt New Orleans, hellgrau melange, XL</t>
  </si>
  <si>
    <t>T-Shirt New Orleans, hellgrau melange, XS</t>
  </si>
  <si>
    <t>T-Shirt New Orleans, hellgrau melange, XXL</t>
  </si>
  <si>
    <t>T-Shirt New Orleans, hellgrau melange, XXS</t>
  </si>
  <si>
    <t>T-Shirt New Orleans, flamingo melange, L</t>
  </si>
  <si>
    <t>flamingo melange</t>
  </si>
  <si>
    <t>flamingó melange</t>
  </si>
  <si>
    <t>T-Shirt New Orleans, flamingo melange, M</t>
  </si>
  <si>
    <t>T-Shirt New Orleans, flamingo melange, S</t>
  </si>
  <si>
    <t>T-Shirt New Orleans, flamingo melange, XL</t>
  </si>
  <si>
    <t>T-Shirt New Orleans, flamingo melange, XS</t>
  </si>
  <si>
    <t>T-Shirt New Orleans, flamingo melange, XXL</t>
  </si>
  <si>
    <t>T-Shirt New Orleans, flamingo melange, XXS</t>
  </si>
  <si>
    <t>ELT Dover esőkabát</t>
  </si>
  <si>
    <t>Regenmantel Dover, nachtblau, L</t>
  </si>
  <si>
    <t>- Egyenes szabású esőkabát
- Szél- és vízálló
- Kapucni: állítható és összecsukható
- Ujjmandzsetta tépőzárral
- Reflektorok az ujjakon és a háton
- Zsebbel az oldalán
Anyaga: 100% poliészter</t>
  </si>
  <si>
    <t>Regenmantel Dover</t>
  </si>
  <si>
    <t>Regenmantel Dover, nachtblau, M</t>
  </si>
  <si>
    <t>Regenmantel Dover, nachtblau, S</t>
  </si>
  <si>
    <t>Regenmantel Dover, nachtblau, XL</t>
  </si>
  <si>
    <t>Regenmantel Dover, nachtblau, XS</t>
  </si>
  <si>
    <t>Reithandschuh Picot,schwarz, L</t>
  </si>
  <si>
    <t>Női lovaglókesztyű</t>
  </si>
  <si>
    <t>Reithandschuh Picot,schwarz, M</t>
  </si>
  <si>
    <t>Reithandschuh Picot,schwarz, S</t>
  </si>
  <si>
    <t>Reithandschuh Picot,schwarz, XL</t>
  </si>
  <si>
    <t xml:space="preserve">  XS</t>
  </si>
  <si>
    <t>Reithandschuh Picot,schwarz,  XS</t>
  </si>
  <si>
    <t>Reithandschuh Picot, weiß, 10-12 Jahre</t>
  </si>
  <si>
    <t>Reithandschuh Picot, weiß, 4-6 Jahre</t>
  </si>
  <si>
    <t>Reithandschuh Picot, weiß, 7-9 Jahre</t>
  </si>
  <si>
    <t xml:space="preserve">  L</t>
  </si>
  <si>
    <t>Reithandschuh Picot, weiß,  L</t>
  </si>
  <si>
    <t xml:space="preserve">  M</t>
  </si>
  <si>
    <t>Reithandschuh Picot, weiß,  M</t>
  </si>
  <si>
    <t xml:space="preserve">  S</t>
  </si>
  <si>
    <t>Reithandschuh Picot, weiß,  S</t>
  </si>
  <si>
    <t xml:space="preserve">  XL</t>
  </si>
  <si>
    <t>Reithandschuh Picot, weiß,  XL</t>
  </si>
  <si>
    <t>Reithandschuh Picot, weiß,  XS</t>
  </si>
  <si>
    <t>ELT sokoldalú lovaglókesztyű</t>
  </si>
  <si>
    <t>Reithandschuh - Der Vielseitige,schwarz, Gr. L</t>
  </si>
  <si>
    <t>Reithandschuh - Der Vielseitige,schwarz, Gr. M</t>
  </si>
  <si>
    <t>Reithandschuh - Der Vielseitige,schwarz, Gr. S</t>
  </si>
  <si>
    <t>Reithandschuh - Der Vielseitige,schwarz, Gr. XL</t>
  </si>
  <si>
    <t>Reithandschuh - Der Vielseitige,schwarz, Gr. XS</t>
  </si>
  <si>
    <t>Reithandschuh - Der Vielseitige,schwarz, Gr. XXL</t>
  </si>
  <si>
    <t>Reithandschuh - Der Vielseitige, weiß, Gr. L</t>
  </si>
  <si>
    <t>Reithandschuh - Der Vielseitige, weiß, Gr. M</t>
  </si>
  <si>
    <t>Reithandschuh - Der Vielseitige, weiß, Gr. S</t>
  </si>
  <si>
    <t>Reithandschuh - Der Vielseitige, weiß, Gr. XL</t>
  </si>
  <si>
    <t>Reithandschuh - Der Vielseitige, weiß, Gr. XS</t>
  </si>
  <si>
    <t>Reithandschuh - Der Vielseitige, blau, Gr. L</t>
  </si>
  <si>
    <t>Reithandschuh - Der Vielseitige, blau, Gr. M</t>
  </si>
  <si>
    <t>Reithandschuh - Der Vielseitige, blau, Gr. S</t>
  </si>
  <si>
    <t>Reithandschuh - Der Vielseitige, blau, Gr. XL</t>
  </si>
  <si>
    <t>Reithandschuh - Der Vielseitige, blau, Gr. XS</t>
  </si>
  <si>
    <t>Reithandschuh - Der Vielseitige, braun, Gr. L</t>
  </si>
  <si>
    <t>Reithandschuh - Der Vielseitige, braun, Gr. M</t>
  </si>
  <si>
    <t>Reithandschuh - Der Vielseitige, braun, Gr. S</t>
  </si>
  <si>
    <t>Reithandschuh - Der Vielseitige, braun, Gr. XL</t>
  </si>
  <si>
    <t>Reithandschuh - Der Vielseitige, braun, Gr. XS</t>
  </si>
  <si>
    <t>Reithandschuh - Der Vielseitige, braun, Gr. XXL</t>
  </si>
  <si>
    <t>ELT Picot téli lovaglókesztyű</t>
  </si>
  <si>
    <t>Reithandschuh Picot Winter,schwarz, L</t>
  </si>
  <si>
    <t>Reithandschuh Picot Winter,schwarz, M</t>
  </si>
  <si>
    <t>Reithandschuh Picot Winter,schwarz, S</t>
  </si>
  <si>
    <t>Reithandschuh Picot Winter,schwarz, XL</t>
  </si>
  <si>
    <t>Reithandschuh Picot Winter,schwarz, XS</t>
  </si>
  <si>
    <t xml:space="preserve">ELT Allrounder téli lovagókesztyű </t>
  </si>
  <si>
    <t>Reithandschuh - Der Allrounder Winter,schwarz/silber, XL</t>
  </si>
  <si>
    <t>Könnyű, rugalmas anyagból készült, a csuklónál kövekkel díszített téli lovaglókesztyű. Puha, polár bélelése alkalmassá teszi, hogy télen se fázzon a keze. Az ujjak között megerősített, szellőztetési perforációkkal ellátott, rendkívül rugalmas anyagból készült. Puha, kényelmes, bőr hatású anyagból.
A tenyérrész anyaga: 60% poliuretán, 40% nylon
A hátoldal anyaga: 100% poliészter, bélés: 100% poliészter</t>
  </si>
  <si>
    <t>Reithandschuh - Der Allrounder Winter</t>
  </si>
  <si>
    <t>Reithandschuh - Der Allrounder Winter,schwarz/silber, XS</t>
  </si>
  <si>
    <t>ELT Metropolitan női lovaglókesztyű</t>
  </si>
  <si>
    <t>Reithandschuh Metropolitan,schwarz, L</t>
  </si>
  <si>
    <t>Reithandschuh Metropolitan,schwarz, M</t>
  </si>
  <si>
    <t>Reithandschuh Metropolitan,schwarz, S</t>
  </si>
  <si>
    <t>Reithandschuh Metropolitan,schwarz, XL</t>
  </si>
  <si>
    <t>Reithandschuh Metropolitan,schwarz, XS</t>
  </si>
  <si>
    <t>ELT Estelle lovaglókesztyű</t>
  </si>
  <si>
    <t>Reithandschuh Estelle, braun, L (8,5/9)</t>
  </si>
  <si>
    <t>Glitteres szélekkel díszített kiváló minőségű lovaglókesztyű.
- elegáns megjelenés
- csúszásgátló tenyérrésszel
- légáteresztő hálós betéttel, így jól szellőzik a kéz
- rugalmas betéttel
- tépőzáras csuklópánttal, ezáltal könnyen méretre állítható
- érintőképernyővel kompatibilis
Anyaga: 51% poliamid, 49% poliuretán ; hálós betét: 80% poliészter, 20% elasztán</t>
  </si>
  <si>
    <t>Reithandschuh Estelle</t>
  </si>
  <si>
    <t>Reithandschuh Estelle, weiß, L (8,5/9)</t>
  </si>
  <si>
    <t>Reithandschuh Estelle,schwarz, L (8,5/9)</t>
  </si>
  <si>
    <t>Reithandschuh Estelle, braun, M (7,5/8)</t>
  </si>
  <si>
    <t>Reithandschuh Estelle, weiß, M (7,5/8)</t>
  </si>
  <si>
    <t>Reithandschuh Estelle,schwarz, M (7,5/8)</t>
  </si>
  <si>
    <t>Reithandschuh Estelle, braun, S (7)</t>
  </si>
  <si>
    <t>Reithandschuh Estelle, weiß, S (7)</t>
  </si>
  <si>
    <t>Reithandschuh Estelle,schwarz, S (7)</t>
  </si>
  <si>
    <t>Reithandschuh Estelle, braun, XS (6/6,5)</t>
  </si>
  <si>
    <t>Reithandschuh Estelle, weiß, XS (6/6,5)</t>
  </si>
  <si>
    <t>Reithandschuh Estelle,schwarz, XS (6/6,5)</t>
  </si>
  <si>
    <t>ELT funkcionális lovaglókesztyű</t>
  </si>
  <si>
    <t>Reithandschuh Function,schwarz, L (8,5/9)</t>
  </si>
  <si>
    <t>- Funkcionális lovaglókesztyű
- Könnyű és légáteresztő
- Rugalmas és tartós anyagból
- Vízlepergető
- Hátsó pánt tépőzárral
- Érintőképernyővel kompatibilis
- Fényvisszaverő logó
Anyaga: Hátoldal: 82% nylon, 18% elasztán; Tenyér: 55% poliuretán, 45% nylon</t>
  </si>
  <si>
    <t>Reithandschuh Function</t>
  </si>
  <si>
    <t>Reithandschuh Function,schwarz, XL (9,5/10)</t>
  </si>
  <si>
    <t>Reithandschuh Function,schwarz, XS (6/6,5)</t>
  </si>
  <si>
    <t xml:space="preserve"> XXL </t>
  </si>
  <si>
    <t>Reithandschuh Function,schwarz, XXL (10,5/11)</t>
  </si>
  <si>
    <t>ELT Magnetize mágneses lovaglókesztyű</t>
  </si>
  <si>
    <t>Reithandschuh Magnetize,schwarz, L (8,5/9)</t>
  </si>
  <si>
    <t>- Sportos, funkcionális lovaglókesztyű mágneses rögzítéssel
- Érintőképernyő kompatibilis
- Különösen tapadós tenyérrész a megfelelő fogáshoz
- Rugalmasság (a rugalmas betéteknek és a cikk-cakk varrásnak köszönhetően)
- A csuklózárnál található mágneses rögzítés gyors, hangtalan rögzítést tesz lehetővé
- 30° C-on mosható mosógépben 
Felhívjuk figyelmét, hogy a mágneses kapocs használata olyan feszültségmezőt eredményezhet, amely befolyásolhatja az órák és elektronikus eszközök működését.
Anyaga: 51% nylon, 49% poliuretán, rugalmas betét: 82% nylon, 18% elasztán</t>
  </si>
  <si>
    <t>Reithandschuh Magnetize</t>
  </si>
  <si>
    <t>Reithandschuh Magnetize,schwarz, M (7,5/8)</t>
  </si>
  <si>
    <t>Reithandschuh Magnetize,schwarz, S (7)</t>
  </si>
  <si>
    <t>Reithandschuh Magnetize,schwarz, XL (9,5/10)</t>
  </si>
  <si>
    <t>Reithandschuh Magnetize,schwarz, XS (6/6,5)</t>
  </si>
  <si>
    <t>ELT Magnetize mágneses téli lovaglókesztyű</t>
  </si>
  <si>
    <t>Reithandschuh Magnetize Winter,schwarz, L (8,5/9)</t>
  </si>
  <si>
    <t>- Innovatív lovaglókesztyű mágneses rögzítéssel
- Különösen tapadós tenyérrész a megfelelő fogáshoz
- Hálós betét a rugalmasságért
- Puha, melegítő gyapjóbélés
- A mágneses rögzítő gyors, hangtalan rögzítést tesz lehetővé
- 30° C-on mosható mosógépben
Kérjük, vegye figyelembe, hogy a mágneses kapocs használata olyan feszültségmezőt eredményezhet, amely befolyásolja az órák és az elektronikus eszközök működését.
Anyaga: 51% nylon, 49% poliuretán, hálós betét: 80% poliészter, 20% elasztán, bélés: 100% poliészter</t>
  </si>
  <si>
    <t>Reithandschuh Magnetize Winter</t>
  </si>
  <si>
    <t>Reithandschuh Magnetize Winter,schwarz, M (7,5/8)</t>
  </si>
  <si>
    <t>Reithandschuh Magnetize Winter,schwarz, S (7)</t>
  </si>
  <si>
    <t>Reithandschuh Magnetize Winter,schwarz, XL (9,5/10)</t>
  </si>
  <si>
    <t>Reithandschuh Magnetize Winter,schwarz, XS (6/6,5)</t>
  </si>
  <si>
    <t>ELT Brilliant lovaglókesztyű</t>
  </si>
  <si>
    <t>Reithandschuh Brilliant,schwarz, XS (6/6,5)</t>
  </si>
  <si>
    <t>- Elegáns, funkcionális lovaglókesztyű gyönyörű strasszkövekkel díszítve
- Kiváló minőség, csúszásgátló tenyérrésszel
- Bőr megjelenés, maximális kényelem
- Tépőzáras rögzítés, érintőképernyővel kompatiblis 
- Légáteresztő anyagból készült 
- Elasztikus betéttel
- 30°C fokon mosógépben mosható
Anyaga: 51% nylon, 49% poliuretán, elasztikus betét: 82% nylon, 18% elasztán</t>
  </si>
  <si>
    <t>Reithandschuh Brilliant</t>
  </si>
  <si>
    <t>ELT Sunny lovaglókesztyű</t>
  </si>
  <si>
    <t>Reithandschuh Sunny, weiß, L (8,5/9)</t>
  </si>
  <si>
    <t>- Sportos lovaglókesztyű műbőrből és UV-áteresztő Power Mesh anyagból
- Hálós betét gondoskodik a kiváló légáramlásról
- Érintőképernyővel kompatibilis
- Ideális magasabb hőmérsékleten
- Reinerősítés az ujjak között
Tenyér: 51% nylon, 49% poliuretán
Háta: 82% nylon, 18% elasztán</t>
  </si>
  <si>
    <t>Reithandschuh Sunny</t>
  </si>
  <si>
    <t>Reithandschuh Sunny,schwarz, L (8,5/9)</t>
  </si>
  <si>
    <t>Reithandschuh Sunny, weiß, M (7,5/8)</t>
  </si>
  <si>
    <t>Reithandschuh Sunny,schwarz, M (7,5/8)</t>
  </si>
  <si>
    <t>Reithandschuh Sunny, weiß, S (7)</t>
  </si>
  <si>
    <t>Reithandschuh Sunny,schwarz, S (7)</t>
  </si>
  <si>
    <t>Reithandschuh Sunny, weiß, XL (9,5/10)</t>
  </si>
  <si>
    <t>Reithandschuh Sunny,schwarz, XL (9,5/10)</t>
  </si>
  <si>
    <t>Reithandschuh Sunny, weiß, XS (6/6,5)</t>
  </si>
  <si>
    <t>Reithandschuh Sunny,schwarz, XS (6/6,5)</t>
  </si>
  <si>
    <t>Reithandschuh Sunny, nachtblau, L (8,5/9)</t>
  </si>
  <si>
    <t>Reithandschuh Sunny, nachtblau, M (7,5/8)</t>
  </si>
  <si>
    <t>Reithandschuh Sunny, nachtblau, S (7)</t>
  </si>
  <si>
    <t>Reithandschuh Sunny, nachtblau, XL (9,5/10)</t>
  </si>
  <si>
    <t>Reithandschuh Sunny, nachtblau, XS (6/6,5)</t>
  </si>
  <si>
    <t>ELT St. Moritz téli lovaglókesztyű</t>
  </si>
  <si>
    <t>Reithandschuh St. Moritz,schwarz, L</t>
  </si>
  <si>
    <t>Az ELT St. Moritz téli lovaglókesztyű divatos részletekkel.
- időjárásálló, bi-elasztikus termikus anyagból
- melegítő szintetikus szőrme bélés a csuklónál
- tépőzáras rögzítés a megfelelő illeszkedés érdekében
- természetes színű műszőrme a csuklónál
- fényvisszaverő logónyomat a rögzítésnél
Anyaga: külső anyag: 92% poliészter, 8% elasztán ; bélés: 100% poliészter ; mandzsetta: 100% poliészter</t>
  </si>
  <si>
    <t>Reithandschuh St. Moritz</t>
  </si>
  <si>
    <t>Reithandschuh St. Moritz,schwarz, M</t>
  </si>
  <si>
    <t>Reithandschuh St. Moritz,schwarz, S</t>
  </si>
  <si>
    <t>Reithandschuh St. Moritz,schwarz, XL</t>
  </si>
  <si>
    <t>Reithandschuh St. Moritz,schwarz, XS</t>
  </si>
  <si>
    <t>Reithandschuh St. Moritz, nachtblau, L</t>
  </si>
  <si>
    <t>Reithandschuh St. Moritz, nachtblau, M</t>
  </si>
  <si>
    <t>Reithandschuh St. Moritz, nachtblau, S</t>
  </si>
  <si>
    <t>Reithandschuh St. Moritz, nachtblau, XL</t>
  </si>
  <si>
    <t>Reithandschuh St. Moritz, nachtblau, XS</t>
  </si>
  <si>
    <t>ELT Diamond téli lovaglókesztyű</t>
  </si>
  <si>
    <t>Reithandschuh Diamond Winter,schwarz, L (8,5/9)</t>
  </si>
  <si>
    <t>Elegáns téli lovaglókesztyű. 
- szél- és víztaszító
- puha, melegítő béléssel
- belül szilikonmintás
- megerősített szár
Anyaga: 100% poliészter ; mandzsetta: 92% poliamid, 8% elasztán ; bélés: 63% polipropilén, 37% poliészter</t>
  </si>
  <si>
    <t>Reithandschuh Diamond Winter</t>
  </si>
  <si>
    <t>Reithandschuh Diamond Winter,schwarz, M (7,5/8)</t>
  </si>
  <si>
    <t>Reithandschuh Diamond Winter,schwarz, S (7)</t>
  </si>
  <si>
    <t>Reithandschuh Diamond Winter,schwarz, XL (9,5/10)</t>
  </si>
  <si>
    <t>Reithandschuh Diamond Winter,schwarz, XS (6/6,5)</t>
  </si>
  <si>
    <t>Reithandschuh Diamond Winter Plus,schwarz, L (8,5/9)</t>
  </si>
  <si>
    <t>Elegáns téli lovaglókesztyű. 
- szél- és víztaszító
- puha, melegítő béléssel
- minden ujjnak külön hely
- megerősített szár
Anyaga: hát: 100% poliészter ; tenyér: 96% poliészter, 4% elasztán ; mandzsetta: 92% poliamid, 8% elasztán ; bélés: 63% polipropilén, 37% poliészter</t>
  </si>
  <si>
    <t>Reithandschuh Diamond Winter Plus</t>
  </si>
  <si>
    <t>Reithandschuh Diamond Winter Plus,schwarz, M (7,5/8)</t>
  </si>
  <si>
    <t>Reithandschuh Diamond Winter Plus,schwarz, S (7)</t>
  </si>
  <si>
    <t>Reithandschuh Diamond Winter Plus,schwarz, XL (9,5/10)</t>
  </si>
  <si>
    <t>Reithandschuh Diamond Winter Plus,schwarz, XS (6/6,5)</t>
  </si>
  <si>
    <t>ELT Nantes lovaglókesztyű</t>
  </si>
  <si>
    <t>Reithandschuh Nantes,schwarz, L (8,5/9)</t>
  </si>
  <si>
    <t>Sportos lovaglókesztyű. 
- könnyű és nagyon rugalmas
- műbőr és hálós anyag kombinációja
- hátul tépőzárral és ELT kitűzővel, belül ELT szilikon nyomattal
- érintőképernyővel kompatibilis
- megerősítve a száron
Anyaga: 51% poliamid, 49% poliuretán ; háló: 82% poliamid, 18% elasztán</t>
  </si>
  <si>
    <t>Reithandschuh Nantes</t>
  </si>
  <si>
    <t>Reithandschuh Nantes,schwarz, M (7,5/8)</t>
  </si>
  <si>
    <t>Reithandschuh Nantes,schwarz, S (7)</t>
  </si>
  <si>
    <t>Reithandschuh Nantes,schwarz, XL (9,5/10)</t>
  </si>
  <si>
    <t>Reithandschuh Nantes,schwarz, XS (6/6,5)</t>
  </si>
  <si>
    <t>Reithandschuh Nantes, tiefblau, L (8,5/9)</t>
  </si>
  <si>
    <t>Reithandschuh Nantes, tiefblau, M (7,5/8)</t>
  </si>
  <si>
    <t>Reithandschuh Nantes, tiefblau, S (7)</t>
  </si>
  <si>
    <t>Reithandschuh Nantes, tiefblau, XL (9,5/10)</t>
  </si>
  <si>
    <t>Reithandschuh Nantes, tiefblau, XS (6/6,5)</t>
  </si>
  <si>
    <t>ELT Noelle lovaglókesztyű</t>
  </si>
  <si>
    <t>Reithandschuh Noelle,schwarz, L (8,5/9)</t>
  </si>
  <si>
    <t>Divatos lovaglókesztyű rugalmas anyaggal a kézfejen és a hüvelykujjon, és csillogó betétcsíkokkal.
A kesztyű hátulján tépőzárral és strasszból készült ELT felirattal. Rugalmas mandzsettával.
Érintőképernyővel kompatibilis. 
Anyaga: 51% nylon, 49% poliuretán ; rugalmas betét: 82% nylon, 18% elasztán</t>
  </si>
  <si>
    <t>Reithandschuh Noelle</t>
  </si>
  <si>
    <t>Reithandschuh Noelle,schwarz, M (7,5/8)</t>
  </si>
  <si>
    <t>Reithandschuh Noelle,schwarz, S (7)</t>
  </si>
  <si>
    <t>Reithandschuh Noelle,schwarz, XL (9,5/10)</t>
  </si>
  <si>
    <t>Reithandschuh Noelle,schwarz, XS (6/6,5)</t>
  </si>
  <si>
    <t>Reithandschuh Noelle, tiefblau, L (8,5/9)</t>
  </si>
  <si>
    <t>Reithandschuh Noelle, tiefblau, M (7,5/8)</t>
  </si>
  <si>
    <t>Reithandschuh Noelle, tiefblau, S (7)</t>
  </si>
  <si>
    <t>Reithandschuh Noelle, tiefblau, XL (9,5/10)</t>
  </si>
  <si>
    <t>Reithandschuh Noelle, tiefblau, XS (6/6,5)</t>
  </si>
  <si>
    <t>ELT Magic Grippy Trend kesztyű</t>
  </si>
  <si>
    <t>Magic Grippy Trend,schwarz</t>
  </si>
  <si>
    <t>E·L·T Magic Grippy Trend lovaglókesztyű kezdő lovasok számára. Univerzális méretben, belül szilikonmintás. 
Anyaga: 93% poliakril, 7% elasztán
Egy méretben</t>
  </si>
  <si>
    <t>ELT Funktion Sport lovaglónadrág</t>
  </si>
  <si>
    <t>Reithose Funktion Sport,schwarz, Gr. 36</t>
  </si>
  <si>
    <t>Női lovaglónadrág</t>
  </si>
  <si>
    <t>Női teliszilikonos lovaglónadrág, bi-elasztikus, lélegző és puha pamut anyagból. Cipzáras zsebekkel az elején.
Anyaga: 95% pamut, 5% elasztán; betét: 60% poliamid, 40% poliuretán</t>
  </si>
  <si>
    <t>Reithose Funktion Sport,schwarz, Gr. 38</t>
  </si>
  <si>
    <t>Reithose Funktion Sport,schwarz, Gr. 40</t>
  </si>
  <si>
    <t>Reithose Funktion Sport,schwarz, Gr. 42</t>
  </si>
  <si>
    <t>Reithose Funktion Sport,schwarz, Gr. 44</t>
  </si>
  <si>
    <t>Reithose Funktion Sport,schwarz, Gr. 46</t>
  </si>
  <si>
    <t>ELT Fun Sport magas derekú női lovaglónadrág</t>
  </si>
  <si>
    <t>Reithose Fun Sport High Waist,schwarz, Gr. 36</t>
  </si>
  <si>
    <t>Puha, pamut anyagból készült magasderekú női lovaglónadrág. Elöl egy cipzáros zsebbel, légáteresztő, bi-elasztikus anyagból készült.
Nagyon kényelmes viselet. 
Anyaga: 95% pamut, 5% elasztán; betét: 60% poliamid, 40% poliuretán</t>
  </si>
  <si>
    <t>Reithose Fun Sport High Waist</t>
  </si>
  <si>
    <t>Reithose Fun Sport High Waist,schwarz, Gr. 38</t>
  </si>
  <si>
    <t>ELT Fun Sport magasderekú női lovaglónadrág</t>
  </si>
  <si>
    <t>Reithose Fun Sport High Waist, weiß, Gr. 40</t>
  </si>
  <si>
    <t>Puha, pamut anyagból készült magasderekú női lovaglónadrág. Elöl egy cipzáros zsebbel, légáteresztő, bi-elasztikus anyagból készült. 
Nagyon kényelmes viselet. 
Anyaga: 95% pamut, 5% elasztán; betét: 60% poliamid, 40% poliuretán</t>
  </si>
  <si>
    <t>Reithose Fun Sport High Waist,schwarz, Gr. 40</t>
  </si>
  <si>
    <t>Reithose Fun Sport High Waist, weiß, Gr. 42</t>
  </si>
  <si>
    <t>Reithose Fun Sport High Waist,schwarz, Gr. 42</t>
  </si>
  <si>
    <t>Reithose Fun Sport High Waist, weiß, Gr. 44</t>
  </si>
  <si>
    <t>Reithose Fun Sport High Waist,schwarz, Gr. 44</t>
  </si>
  <si>
    <t>Reithose Fun Sport High Waist,schwarz, Gr. 46</t>
  </si>
  <si>
    <t>Reithose Fun Sport High Waist, nachtblau, Gr. 40</t>
  </si>
  <si>
    <t>Puha, pamut anyagból készült női lovaglónadrág. Elöl egy cipzáros zsebbel, légáteresztő, bi-elasztikus anyagból készült. 
Nagyon kényelmes viselet. 
Anyaga: 95% pamut, 5% elasztán; betét: 60% poliamid, 40% poliuretán</t>
  </si>
  <si>
    <t>Reithose Fun Sport High Waist, nachtblau, Gr. 42</t>
  </si>
  <si>
    <t>Reithose Fun Sport High Waist, nachtblau, Gr. 44</t>
  </si>
  <si>
    <t>Reithose Fun Sport High Waist, nachtblau, Gr. 48</t>
  </si>
  <si>
    <t>ELT Ella teliszilikonos lovagló leggings</t>
  </si>
  <si>
    <t>Reitleggings Ella,schwarz, Gr. 34</t>
  </si>
  <si>
    <t>Reitleggings Ella,schwarz, Gr. 36</t>
  </si>
  <si>
    <t>Reitleggings Ella,schwarz, Gr. 38</t>
  </si>
  <si>
    <t>Reitleggings Ella,schwarz, Gr. 40</t>
  </si>
  <si>
    <t>Reitleggings Ella,schwarz, Gr. 42</t>
  </si>
  <si>
    <t>Reitleggings Ella,schwarz, Gr. 44</t>
  </si>
  <si>
    <t>Reitleggings Ella,schwarz, Gr. 46</t>
  </si>
  <si>
    <t>Reitleggings Ella,schwarz, Gr. 48</t>
  </si>
  <si>
    <t>Reitleggings Ella, nachtblau, Gr. 36</t>
  </si>
  <si>
    <t>Reitleggings Ella, nachtblau, Gr. 38</t>
  </si>
  <si>
    <t>Reitleggings Ella, nachtblau, Gr. 40</t>
  </si>
  <si>
    <t>Reitleggings Ella, nachtblau, Gr. 42</t>
  </si>
  <si>
    <t>Reitleggings Ella, nachtblau, Gr. 44</t>
  </si>
  <si>
    <t>Reitleggings Ella, nachtblau, Gr. 46</t>
  </si>
  <si>
    <t>Reitleggings Ella, nachtblau, Gr. 48</t>
  </si>
  <si>
    <t>ELT Ella Thermo teliszilikonos lovagló leggings</t>
  </si>
  <si>
    <t>Thermo-Reitleggings Ella,schwarz, Gr. 36</t>
  </si>
  <si>
    <t>- Thermo FullGrip női téli lovagló leggings szilikonos betéttel,
- Sportos, dekoratív overlokk varratokkal,
- Könnyen karbantartható, bi-elasztikus anyagból készült,
- Légáteresztő,
- Puha, kényelmes, széles derékpánttal rendelkezik,
- Belseje meleg polárból készült, termikus,
- A combrészen telefontartóval rendelkezik.
Javaslat: rendeljen egy számmal kisebbet (női méretek).
Az anyag a Lucy leggings anyagunk téli változata, és a szokásos rugalmassággal rendelkezik az optimális illeszkedés érdekében. A termék puha, melegítő gyapjú belsővel rendelkezik, légáteresztő anyagból készült. 
Anyaga: 86% poliészter 14% elasztán</t>
  </si>
  <si>
    <t>Thermo-Reitleggings Ella</t>
  </si>
  <si>
    <t>Thermo-Reitleggings Ella,schwarz, Gr. 38</t>
  </si>
  <si>
    <t>Thermo-Reitleggings Ella,schwarz, Gr. 40</t>
  </si>
  <si>
    <t>- Thermo FullGrip női téli lovagló leggings szilikonos betéttel,
- Sportos, dekoratív overlokk varratokkal,
- Könnyen karbantartható, bi-elasztikus anyagból készült,
- Légáteresztő,
- Puha, kényelmes, széles derékpánttal rendelkezik,
- Belseje meleg polárból készült, termikus,
- A combrészen telefontartóval.
Javaslat: rendeljen egy számmal kisebbet (női méretek).
Az anyag a Lucy leggings anyagunk téli változata, és a szokásos rugalmassággal rendelkezik az optimális illeszkedés érdekében. A termék puha, melegítő gyapjú belsővel rendelkezik, légáteresztő anyagból készült. 
Anyaga: 86% poliészter 14% elasztán</t>
  </si>
  <si>
    <t>Thermo-Reitleggings Ella, nachtblau, Gr. 38</t>
  </si>
  <si>
    <t>Thermo-Reitleggings Ella, nachtblau, Gr. 40</t>
  </si>
  <si>
    <t>ELT Ella Glam lovagló leggings</t>
  </si>
  <si>
    <t>Reitleggings Ella Glam,schwarz, Gr. 34</t>
  </si>
  <si>
    <t>Reitleggings Ella Glam,schwarz, Gr. 36</t>
  </si>
  <si>
    <t>Reitleggings Ella Glam,schwarz, Gr. 38</t>
  </si>
  <si>
    <t>Reitleggings Ella Glam,schwarz, Gr. 40</t>
  </si>
  <si>
    <t>Reitleggings Ella Glam,schwarz, Gr. 42</t>
  </si>
  <si>
    <t>Reitleggings Ella Glam,schwarz, Gr. 44</t>
  </si>
  <si>
    <t>Reitleggings Ella Glam,schwarz, Gr. 46</t>
  </si>
  <si>
    <t>Reitleggings Ella Glam,schwarz, Gr. 48</t>
  </si>
  <si>
    <t>Reitleggings Ella Glam, asphalt, Gr. 34</t>
  </si>
  <si>
    <t>Reitleggings Ella Glam, asphalt, Gr. 36</t>
  </si>
  <si>
    <t>Reitleggings Ella Glam, asphalt, Gr. 38</t>
  </si>
  <si>
    <t>Reitleggings Ella Glam, asphalt, Gr. 40</t>
  </si>
  <si>
    <t>Reitleggings Ella Glam, asphalt, Gr. 42</t>
  </si>
  <si>
    <t>Reitleggings Ella Glam, asphalt, Gr. 44</t>
  </si>
  <si>
    <t>Reitleggings Ella Glam, asphalt, Gr. 46</t>
  </si>
  <si>
    <t>Reitleggings Ella Glam, asphalt, Gr. 48</t>
  </si>
  <si>
    <t>Reitleggings Ella Glam, kreideblau, Gr. 34</t>
  </si>
  <si>
    <t>Reitleggings Ella Glam, kreideblau, Gr. 36</t>
  </si>
  <si>
    <t>Reitleggings Ella Glam, kreideblau, Gr. 38</t>
  </si>
  <si>
    <t>Reitleggings Ella Glam, kreideblau, Gr. 40</t>
  </si>
  <si>
    <t>Reitleggings Ella Glam, kreideblau, Gr. 42</t>
  </si>
  <si>
    <t>Reitleggings Ella Glam, kreideblau, Gr. 44</t>
  </si>
  <si>
    <t>Reitleggings Ella Glam, kreideblau, Gr. 46</t>
  </si>
  <si>
    <t>Reitleggings Ella Glam, kreideblau, Gr. 48</t>
  </si>
  <si>
    <t>Reitleggings Ella Glam, nachtblau, Gr. 34</t>
  </si>
  <si>
    <t>Reitleggings Ella Glam, nachtblau, Gr. 36</t>
  </si>
  <si>
    <t>Reitleggings Ella Glam, nachtblau, Gr. 38</t>
  </si>
  <si>
    <t>Reitleggings Ella Glam, nachtblau, Gr. 40</t>
  </si>
  <si>
    <t>Reitleggings Ella Glam, nachtblau, Gr. 42</t>
  </si>
  <si>
    <t>Reitleggings Ella Glam, nachtblau, Gr. 44</t>
  </si>
  <si>
    <t>Reitleggings Ella Glam, nachtblau, Gr. 46</t>
  </si>
  <si>
    <t>Reitleggings Ella Glam, nachtblau, Gr. 48</t>
  </si>
  <si>
    <t xml:space="preserve">ELT Hanna Mesh magas derekú lovagló leggings </t>
  </si>
  <si>
    <t>Reitleggings Hanna Mesh High Waist,schwarz, Gr. 34</t>
  </si>
  <si>
    <t>Az extra meleg nyári napokra kiváló teli szilikonos lovagló leggings az ELT kínálatából.
- teli szilikonos nyomat
- kiváló tapadással
- magasított derékkal
- jól szellőző perforált betétekkel
- bi-elasztikus anyagból
- kompressziós hatású
- nagy zsebekkel a combon
Anyaga: 78% poliamid, 22% elasztán</t>
  </si>
  <si>
    <t>Reitleggings Hanna Mesh High Waist</t>
  </si>
  <si>
    <t>Reitleggings Hanna Mesh High Waist,schwarz, Gr. 36</t>
  </si>
  <si>
    <t>Reitleggings Hanna Mesh High Waist,schwarz, Gr. 38</t>
  </si>
  <si>
    <t>Reitleggings Hanna Mesh High Waist,schwarz, Gr. 40</t>
  </si>
  <si>
    <t>Reitleggings Hanna Mesh High Waist,schwarz, Gr. 42</t>
  </si>
  <si>
    <t>Reitleggings Hanna Mesh High Waist,schwarz, Gr. 44</t>
  </si>
  <si>
    <t>Reitleggings Hanna Mesh High Waist,schwarz, Gr. 46</t>
  </si>
  <si>
    <t>Reitleggings Hanna Mesh High Waist,schwarz, Gr. 48</t>
  </si>
  <si>
    <t>Reitleggings Hanna Mesh High Waist, schlamm, Gr. 34</t>
  </si>
  <si>
    <t>schlamm</t>
  </si>
  <si>
    <t>sár</t>
  </si>
  <si>
    <t>Reitleggings Hanna Mesh High Waist, schlamm, Gr. 36</t>
  </si>
  <si>
    <t>Reitleggings Hanna Mesh High Waist, schlamm, Gr. 38</t>
  </si>
  <si>
    <t>Reitleggings Hanna Mesh High Waist, schlamm, Gr. 40</t>
  </si>
  <si>
    <t>Reitleggings Hanna Mesh High Waist, schlamm, Gr. 42</t>
  </si>
  <si>
    <t>Reitleggings Hanna Mesh High Waist, schlamm, Gr. 44</t>
  </si>
  <si>
    <t>Reitleggings Hanna Mesh High Waist, schlamm, Gr. 46</t>
  </si>
  <si>
    <t>Reitleggings Hanna Mesh High Waist, schlamm, Gr. 48</t>
  </si>
  <si>
    <t>Reitleggings Hanna Mesh High Waist, orientblau, Gr. 34</t>
  </si>
  <si>
    <t>Reitleggings Hanna Mesh High Waist, orientblau, Gr. 36</t>
  </si>
  <si>
    <t>Reitleggings Hanna Mesh High Waist, orientblau, Gr. 38</t>
  </si>
  <si>
    <t>Reitleggings Hanna Mesh High Waist, orientblau, Gr. 40</t>
  </si>
  <si>
    <t>Reitleggings Hanna Mesh High Waist, orientblau, Gr. 42</t>
  </si>
  <si>
    <t>Reitleggings Hanna Mesh High Waist, orientblau, Gr. 44</t>
  </si>
  <si>
    <t>Reitleggings Hanna Mesh High Waist, orientblau, Gr. 46</t>
  </si>
  <si>
    <t>Reitleggings Hanna Mesh High Waist, orientblau, Gr. 48</t>
  </si>
  <si>
    <t>Reitleggings Hanna Mesh High Waist, nachtblau, Gr. 34</t>
  </si>
  <si>
    <t>Reitleggings Hanna Mesh High Waist, nachtblau, Gr. 36</t>
  </si>
  <si>
    <t>Reitleggings Hanna Mesh High Waist, nachtblau, Gr. 38</t>
  </si>
  <si>
    <t>Reitleggings Hanna Mesh High Waist, nachtblau, Gr. 40</t>
  </si>
  <si>
    <t>Reitleggings Hanna Mesh High Waist, nachtblau, Gr. 42</t>
  </si>
  <si>
    <t>Reitleggings Hanna Mesh High Waist, nachtblau, Gr. 44</t>
  </si>
  <si>
    <t>Reitleggings Hanna Mesh High Waist, nachtblau, Gr. 46</t>
  </si>
  <si>
    <t>Reitleggings Hanna Mesh High Waist, nachtblau, Gr. 48</t>
  </si>
  <si>
    <t>Reithose Lucy Glam,schwarz, Gr. 34</t>
  </si>
  <si>
    <t>Reithose Lucy Glam,schwarz, Gr. 36</t>
  </si>
  <si>
    <t>Reithose Lucy Glam,schwarz, Gr. 38</t>
  </si>
  <si>
    <t>Reithose Lucy Glam,schwarz, Gr. 40</t>
  </si>
  <si>
    <t>Reithose Lucy Glam,schwarz, Gr. 42</t>
  </si>
  <si>
    <t>Reithose Lucy Glam,schwarz, Gr. 44</t>
  </si>
  <si>
    <t>Reithose Lucy Glam,schwarz, Gr. 46</t>
  </si>
  <si>
    <t>Reithose Lucy Glam,schwarz, Gr. 48</t>
  </si>
  <si>
    <t>Reithose Lucy Glam, nachtblau, Gr. 34</t>
  </si>
  <si>
    <t>Reithose Lucy Glam, nachtblau, Gr. 36</t>
  </si>
  <si>
    <t>Reithose Lucy Glam, nachtblau, Gr. 38</t>
  </si>
  <si>
    <t>Reithose Lucy Glam, nachtblau, Gr. 40</t>
  </si>
  <si>
    <t>Reithose Lucy Glam, nachtblau, Gr. 42</t>
  </si>
  <si>
    <t>Reithose Lucy Glam, nachtblau, Gr. 44</t>
  </si>
  <si>
    <t>Reithose Lucy Glam, nachtblau, Gr. 46</t>
  </si>
  <si>
    <t>Reithose Lucy Glam, nachtblau, Gr. 48</t>
  </si>
  <si>
    <t>ELT Luna farmer lovaglónadrág</t>
  </si>
  <si>
    <t>Jeansreithose Luna, jeansblau, Gr. 34</t>
  </si>
  <si>
    <t>Divatos ötzsebes farmernadrág az ELT kínálatából.
- szilikonos ülés
- innovatív, rendkívül rugalmas, légáteresztő és mérettartó anyagból készült
- elöl oldalzsebbel, és további érmetartó zsebbel
- hátul farzsebbel, és mobiltelefon-tartó zsebbel
- dekoratív szegecsekkel 
- hímzett ELT logóval 
Anyaga: 88% pamut, 7% poliészter, 5% elasztán</t>
  </si>
  <si>
    <t>Jeansreithose Luna</t>
  </si>
  <si>
    <t>jeansblau</t>
  </si>
  <si>
    <t>Jeansreithose Luna, jeansblau, Gr. 36</t>
  </si>
  <si>
    <t>Jeansreithose Luna, jeansblau, Gr. 38</t>
  </si>
  <si>
    <t>Jeansreithose Luna, jeansblau, Gr. 40</t>
  </si>
  <si>
    <t>Jeansreithose Luna, jeansblau, Gr. 42</t>
  </si>
  <si>
    <t>Jeansreithose Luna, jeansblau, Gr. 44</t>
  </si>
  <si>
    <t>Jeansreithose Luna, jeansblau, Gr. 46</t>
  </si>
  <si>
    <t>Jeansreithose Luna, jeansblau, Gr. 48</t>
  </si>
  <si>
    <t>Jeansreithose Luna, dunkelblau, Gr. 34</t>
  </si>
  <si>
    <t>Jeansreithose Luna, dunkelblau, Gr. 36</t>
  </si>
  <si>
    <t>Jeansreithose Luna, dunkelblau, Gr. 38</t>
  </si>
  <si>
    <t>Jeansreithose Luna, dunkelblau, Gr. 40</t>
  </si>
  <si>
    <t>Jeansreithose Luna, dunkelblau, Gr. 42</t>
  </si>
  <si>
    <t>Jeansreithose Luna, dunkelblau, Gr. 44</t>
  </si>
  <si>
    <t>Jeansreithose Luna, dunkelblau, Gr. 46</t>
  </si>
  <si>
    <t>Jeansreithose Luna, dunkelblau, Gr. 48</t>
  </si>
  <si>
    <t>ELT Mathilda Glam magasított derekú lovaglónadrág</t>
  </si>
  <si>
    <t>Reithose Mathilda Glam High Waist, weiß, Gr. 34</t>
  </si>
  <si>
    <t>Versenyezzen a legújabb ELT Mathilda Glam magasított derekú lovaglónadrágban, amely bi-elasztikus anyagának köszönhetően extra kényelmes viseletet biztosít. 
- szilikon üléshuzattal és hurkokkal a könnyebb fogásokkal
- elasztikus lábmandzsettákkal
- ragasztott anyag: rendkívül rugalmas, mérettartó, légáteresztő és puha belsővel
- bi-elasztikus, kompressziós hatással
- szintetikus
- dekoratív gombos zsebekkel a fenékrészen
- elöl oldalzsebekkel és mobiltelefonzsebbel, dekoratív strasszokkal
- kiváló minőségű ELT fém logóval
Külső anyag: 77% poliamid, 23% elasztán ; belső anyag: 92% poliészter, 8% elasztán</t>
  </si>
  <si>
    <t>Reithose Mathilda Glam High Waist</t>
  </si>
  <si>
    <t>Reithose Mathilda Glam High Waist,schwarz, Gr. 34</t>
  </si>
  <si>
    <t>Reithose Mathilda Glam High Waist, weiß, Gr. 36</t>
  </si>
  <si>
    <t>Reithose Mathilda Glam High Waist,schwarz, Gr. 36</t>
  </si>
  <si>
    <t>Reithose Mathilda Glam High Waist, weiß, Gr. 38</t>
  </si>
  <si>
    <t>Reithose Mathilda Glam High Waist,schwarz, Gr. 38</t>
  </si>
  <si>
    <t>Reithose Mathilda Glam High Waist, weiß, Gr. 40</t>
  </si>
  <si>
    <t>Reithose Mathilda Glam High Waist,schwarz, Gr. 40</t>
  </si>
  <si>
    <t>Reithose Mathilda Glam High Waist, weiß, Gr. 42</t>
  </si>
  <si>
    <t>Reithose Mathilda Glam High Waist,schwarz, Gr. 42</t>
  </si>
  <si>
    <t>Reithose Mathilda Glam High Waist, weiß, Gr. 44</t>
  </si>
  <si>
    <t>Reithose Mathilda Glam High Waist,schwarz, Gr. 44</t>
  </si>
  <si>
    <t>Reithose Mathilda Glam High Waist, weiß, Gr. 46</t>
  </si>
  <si>
    <t>Reithose Mathilda Glam High Waist,schwarz, Gr. 46</t>
  </si>
  <si>
    <t>Reithose Mathilda Glam High Waist, weiß, Gr. 48</t>
  </si>
  <si>
    <t>Reithose Mathilda Glam High Waist,schwarz, Gr. 48</t>
  </si>
  <si>
    <t>Reithose Mathilda Glam High Waist, tiefblau, Gr. 34</t>
  </si>
  <si>
    <t>Reithose Mathilda Glam High Waist, tiefblau, Gr. 36</t>
  </si>
  <si>
    <t>Reithose Mathilda Glam High Waist, tiefblau, Gr. 38</t>
  </si>
  <si>
    <t>Reithose Mathilda Glam High Waist, tiefblau, Gr. 40</t>
  </si>
  <si>
    <t>Reithose Mathilda Glam High Waist, tiefblau, Gr. 42</t>
  </si>
  <si>
    <t>Reithose Mathilda Glam High Waist, tiefblau, Gr. 44</t>
  </si>
  <si>
    <t>Reithose Mathilda Glam High Waist, tiefblau, Gr. 46</t>
  </si>
  <si>
    <t>Reithose Mathilda Glam High Waist, tiefblau, Gr. 48</t>
  </si>
  <si>
    <t>ELT Maja Glam magasított derekú lovaglónadrág</t>
  </si>
  <si>
    <t>Reithose Maja Glam Curved High Waist,schwarz, Gr. 34</t>
  </si>
  <si>
    <t>Az ELT Maja Glam lovaglónadrág forradalmian új, technikai anyagból készült a modern szabás ötvözetével. 
- a fenékrészbe integrált szilikon logóval
- elasztikus lábmandzsetákkal
- ragasztott anyag: rendkívül rugalmas, mérettartó és puha belsővel
-  bi-elasztikus és légáteresztő
- kompressziós hatású
- az elején varrott cipzáras zsebekkel (+ mobiltelefon-tartóval)
- hátul dekoratív csőzsebekkel
- derékpánton szatén csíkokkal
- dekoratív ELT felirat a bal combon, és kiváló minőségű ELT fém címkével
A lovaglónadrág funkcionalitását jelentősen befolyásolja a felhasznált anyag minősége. Az ELT lovaglónadrágnál az anyag és illeszkedés összehangolt, és tökéletes társat kínál minden felhasználási területen. Két rétegű anyagból: kívül szennyeződés- és vízlepergető, belül puha és kényelmes viseletet biztosít. A termék légáteresztő és nagyon jó nyúlási tulajdonságokkal rendelkezik, ami optimálisan támogatja az alakot. 
Anyaga: kívül: 77% poliamid, 23% elasztán ; belül: 92% poliészter, 8% elasztán</t>
  </si>
  <si>
    <t>Reithose Maja Glam Curved High Waist</t>
  </si>
  <si>
    <t>Reithose Maja Glam Curved High Waist,schwarz, Gr. 36</t>
  </si>
  <si>
    <t>Reithose Maja Glam Curved High Waist,schwarz, Gr. 38</t>
  </si>
  <si>
    <t>Reithose Maja Glam Curved High Waist,schwarz, Gr. 40</t>
  </si>
  <si>
    <t>Reithose Maja Glam Curved High Waist,schwarz, Gr. 42</t>
  </si>
  <si>
    <t>Reithose Maja Glam Curved High Waist,schwarz, Gr. 44</t>
  </si>
  <si>
    <t>Reithose Maja Glam Curved High Waist,schwarz, Gr. 46</t>
  </si>
  <si>
    <t>Reithose Maja Glam Curved High Waist,schwarz, Gr. 48</t>
  </si>
  <si>
    <t>Reithose Maja Glam Curved High Waist, tiefblau, Gr. 34</t>
  </si>
  <si>
    <t>Reithose Maja Glam Curved High Waist, tiefblau, Gr. 36</t>
  </si>
  <si>
    <t>Reithose Maja Glam Curved High Waist, tiefblau, Gr. 38</t>
  </si>
  <si>
    <t>Reithose Maja Glam Curved High Waist, tiefblau, Gr. 40</t>
  </si>
  <si>
    <t>Reithose Maja Glam Curved High Waist, tiefblau, Gr. 42</t>
  </si>
  <si>
    <t>Reithose Maja Glam Curved High Waist, tiefblau, Gr. 44</t>
  </si>
  <si>
    <t>Reithose Maja Glam Curved High Waist, tiefblau, Gr. 46</t>
  </si>
  <si>
    <t>Reithose Maja Glam Curved High Waist, tiefblau, Gr. 48</t>
  </si>
  <si>
    <t>Reithose Maja Glam Curved High Waist, kreideblau, Gr. 34</t>
  </si>
  <si>
    <t>Reithose Maja Glam Curved High Waist, kreideblau, Gr. 36</t>
  </si>
  <si>
    <t>Reithose Maja Glam Curved High Waist, kreideblau, Gr. 38</t>
  </si>
  <si>
    <t>Reithose Maja Glam Curved High Waist, kreideblau, Gr. 40</t>
  </si>
  <si>
    <t>Reithose Maja Glam Curved High Waist, kreideblau, Gr. 42</t>
  </si>
  <si>
    <t>Reithose Maja Glam Curved High Waist, kreideblau, Gr. 44</t>
  </si>
  <si>
    <t>Reithose Maja Glam Curved High Waist, kreideblau, Gr. 46</t>
  </si>
  <si>
    <t>Reithose Maja Glam Curved High Waist, kreideblau, Gr. 48</t>
  </si>
  <si>
    <t>ELT Milla thermo lovagló leggings</t>
  </si>
  <si>
    <t>Thermo-Reitleggings Milla,schwarz, Gr. 34</t>
  </si>
  <si>
    <t>Thermo-Reitleggings Milla,schwarz, Gr. 36</t>
  </si>
  <si>
    <t>Thermo-Reitleggings Milla,schwarz, Gr. 38</t>
  </si>
  <si>
    <t>Thermo-Reitleggings Milla,schwarz, Gr. 40</t>
  </si>
  <si>
    <t>Thermo-Reitleggings Milla,schwarz, Gr. 42</t>
  </si>
  <si>
    <t>Thermo-Reitleggings Milla,schwarz, Gr. 44</t>
  </si>
  <si>
    <t>Thermo-Reitleggings Milla,schwarz, Gr. 46</t>
  </si>
  <si>
    <t>Thermo-Reitleggings Milla,schwarz, Gr. 48</t>
  </si>
  <si>
    <t>Thermo-Reitleggings Milla, tiefblau, Gr. 34</t>
  </si>
  <si>
    <t>Thermo-Reitleggings Milla, tiefblau, Gr. 36</t>
  </si>
  <si>
    <t>Thermo-Reitleggings Milla, tiefblau, Gr. 38</t>
  </si>
  <si>
    <t>Thermo-Reitleggings Milla, tiefblau, Gr. 40</t>
  </si>
  <si>
    <t>Thermo-Reitleggings Milla, tiefblau, Gr. 42</t>
  </si>
  <si>
    <t>Thermo-Reitleggings Milla, tiefblau, Gr. 44</t>
  </si>
  <si>
    <t>Thermo-Reitleggings Milla, tiefblau, Gr. 46</t>
  </si>
  <si>
    <t>Thermo-Reitleggings Milla, tiefblau, Gr. 48</t>
  </si>
  <si>
    <t>ELT Mina thermo lovaglónadrág</t>
  </si>
  <si>
    <t>Thermo-Reithose Mina,schwarz, Gr. 34</t>
  </si>
  <si>
    <t>Divatos termikus nadrág magas derékpánttal.
- szilikon üléshuzattal
- rugalmas lábmandzsettákkal
- bi-elasztikus és légáteresztő
- belül érdesített, hőmegtartó
- vízlepergető anyagból
- két mobiltelefon-tartó zsebbel fényes szilikon nyomattal
- kiváló minőségű ELT fényes metál címkével hátul
Thermo softshell: külső: 74% poliamid, 26% elasztán ; belső: 92% poliészter, 8% elasztán
A softshell anyag külső víz- és szélálló, amely nagyon légáteresztő. Belseje puha, kellemesen meleg érzetet biztosít a bőrön. A termék emelett nagyon rugalmas és jól illeszkedik.
Anyaga: külső: 74% poliamid, 26% elasztán ; belső: 92% poliészter, 8% elasztán</t>
  </si>
  <si>
    <t>Thermo-Reithose Mina</t>
  </si>
  <si>
    <t>Thermo Reithose Mina,schwarz, Gr. 36</t>
  </si>
  <si>
    <t>Thermo Reithose Mina</t>
  </si>
  <si>
    <t>Thermo Reithose Mina,schwarz, Gr. 38</t>
  </si>
  <si>
    <t>Thermo Reithose Mina,schwarz, Gr. 40</t>
  </si>
  <si>
    <t>Thermo Reithose Mina,schwarz, Gr. 42</t>
  </si>
  <si>
    <t>Thermo Reithose Mina,schwarz, Gr. 44</t>
  </si>
  <si>
    <t>Thermo Reithose Mina,schwarz, Gr. 46</t>
  </si>
  <si>
    <t>Thermo Reithose Mina,schwarz, Gr. 48</t>
  </si>
  <si>
    <t>Thermo-Reithose Mina, tiefblau, Gr. 34</t>
  </si>
  <si>
    <t>Thermo Reithose Mina, tiefblau, Gr. 36</t>
  </si>
  <si>
    <t>Thermo Reithose Mina, tiefblau, Gr. 38</t>
  </si>
  <si>
    <t>Thermo Reithose Mina, tiefblau, Gr. 40</t>
  </si>
  <si>
    <t>Thermo Reithose Mina, tiefblau, Gr. 42</t>
  </si>
  <si>
    <t>Thermo Reithose Mina, tiefblau, Gr. 44</t>
  </si>
  <si>
    <t>Thermo Reithose Mina, tiefblau, Gr. 46</t>
  </si>
  <si>
    <t>Thermo Reithose Mina, tiefblau, Gr. 48</t>
  </si>
  <si>
    <t>ELT Nina lovagló leggings</t>
  </si>
  <si>
    <t>Reitleggings Nina, tiefblau, Gr. 33</t>
  </si>
  <si>
    <t>Nagyon jó minőségű lovagló leggings rugalmas és jó légáteresztő anyagból. Ezenkívül vízlepergető és légáteresztő.
Szilikon üléspárnázattal és csúszásgátló markolattal a maximális tapadás érdekében. Mobiltelefon zsebbel a leggings jobb oldalán, és fekete nem túl feltűnő ELT logóval.
Magas derekú leggings, övhurkokkal.
Anyaga: 83% poliamid, 17% elasztán</t>
  </si>
  <si>
    <t>Reitleggings Nina</t>
  </si>
  <si>
    <t>Reitleggings Nina, tiefblau, Gr. 34</t>
  </si>
  <si>
    <t>Reitleggings Nina, tiefblau, Gr. 35</t>
  </si>
  <si>
    <t>Reitleggings Nina, tiefblau, Gr. 36</t>
  </si>
  <si>
    <t>Reitleggings Nina, tiefblau, Gr. 37</t>
  </si>
  <si>
    <t>Reitleggings Nina, tiefblau, Gr. 38</t>
  </si>
  <si>
    <t>Reitleggings Nina, tiefblau, Gr. 39</t>
  </si>
  <si>
    <t>Reitleggings Nina, tiefblau, Gr. 40</t>
  </si>
  <si>
    <t>Reitleggings Nina, tiefblau, Gr. 41</t>
  </si>
  <si>
    <t>Reitleggings Nina, tiefblau, Gr. 42</t>
  </si>
  <si>
    <t>Reitleggings Nina, tiefblau, Gr. 43</t>
  </si>
  <si>
    <t>Reitleggings Nina, tiefblau, Gr. 44</t>
  </si>
  <si>
    <t>Reitleggings Nina, tiefblau, Gr. 45</t>
  </si>
  <si>
    <t>Reitleggings Nina, tiefblau, Gr. 46</t>
  </si>
  <si>
    <t>Reitleggings Nina, tiefblau, Gr. 47</t>
  </si>
  <si>
    <t>Reitleggings Nina, tiefblau, Gr. 48</t>
  </si>
  <si>
    <t>ELT Noemi lovagló leggings</t>
  </si>
  <si>
    <t>Reitleggings Noemi,schwarz/flamingo, Gr. 34</t>
  </si>
  <si>
    <t>Reitleggings Noemi,schwarz/flamingo, Gr. 36</t>
  </si>
  <si>
    <t>Reitleggings Noemi,schwarz/flamingo, Gr. 38</t>
  </si>
  <si>
    <t>Reitleggings Noemi,schwarz/flamingo, Gr. 40</t>
  </si>
  <si>
    <t>Reitleggings Noemi,schwarz/flamingo, Gr. 42</t>
  </si>
  <si>
    <t>Reitleggings Noemi,schwarz/flamingo, Gr. 44</t>
  </si>
  <si>
    <t>Reitleggings Noemi,schwarz/flamingo, Gr. 46</t>
  </si>
  <si>
    <t>Reitleggings Noemi,schwarz/flamingo, Gr. 48</t>
  </si>
  <si>
    <t>Reitleggings Noemi, tiefblau/alpenblau, Gr. 34</t>
  </si>
  <si>
    <t>Reitleggings Noemi, tiefblau/alpenblau, Gr. 36</t>
  </si>
  <si>
    <t>Reitleggings Noemi, tiefblau/alpenblau, Gr. 38</t>
  </si>
  <si>
    <t>Reitleggings Noemi, tiefblau/alpenblau, Gr. 40</t>
  </si>
  <si>
    <t>Reitleggings Noemi, tiefblau/alpenblau, Gr. 42</t>
  </si>
  <si>
    <t>Reitleggings Noemi, tiefblau/alpenblau, Gr. 44</t>
  </si>
  <si>
    <t>Reitleggings Noemi, tiefblau/alpenblau, Gr. 46</t>
  </si>
  <si>
    <t>Reitleggings Noemi, tiefblau/alpenblau, Gr. 48</t>
  </si>
  <si>
    <t>ELT Nala lovagló leggings</t>
  </si>
  <si>
    <t>Reitleggings Nala, asphalt, Gr. 34</t>
  </si>
  <si>
    <t>Rendkívül kényelmes, magas derekú lovagló leggings. Kiváló minőségű természetes szövetből, bi-elasztikus, vízlepergető anyagból készült, egyrészt jó légáramlást biztosít, másrészt védelmet nyújt a szél ellen. A lovaglónadrág teljes ülőfelületen elhelyezett szilikon betéttel van felszerelve, ami nagyon jó tapadást garantál a nyeregben.
Az anyag jól illeszkedik a testhez, mozgásszabadságot és nagyfokú használati kényelmet biztosít, nemcsak edzés közben. A jobb lábszáron egy ELT logó található. A nadrág elején két praktikus cipzáras zseb található.
Övhurkokkal.
Anyaga: 60% poliamid, 35% viszkóz, 5% elasztán</t>
  </si>
  <si>
    <t>Reitleggings Nala</t>
  </si>
  <si>
    <t>Reitleggings Nala, asphalt, Gr. 36</t>
  </si>
  <si>
    <t>Reitleggings Nala, asphalt, Gr. 38</t>
  </si>
  <si>
    <t>Reitleggings Nala, asphalt, Gr. 40</t>
  </si>
  <si>
    <t>Reitleggings Nala, asphalt, Gr. 42</t>
  </si>
  <si>
    <t>Reitleggings Nala, asphalt, Gr. 44</t>
  </si>
  <si>
    <t>Reitleggings Nala, asphalt, Gr. 46</t>
  </si>
  <si>
    <t>Reitleggings Nala, asphalt, Gr. 48</t>
  </si>
  <si>
    <t>Reitleggings Nala, nachtblau, Gr. 34</t>
  </si>
  <si>
    <t>Reitleggings Nala, nachtblau, Gr. 36</t>
  </si>
  <si>
    <t>Reitleggings Nala, nachtblau, Gr. 38</t>
  </si>
  <si>
    <t>Reitleggings Nala, nachtblau, Gr. 40</t>
  </si>
  <si>
    <t>Reitleggings Nala, nachtblau, Gr. 42</t>
  </si>
  <si>
    <t>Reitleggings Nala, nachtblau, Gr. 44</t>
  </si>
  <si>
    <t>Reitleggings Nala, nachtblau, Gr. 46</t>
  </si>
  <si>
    <t>Reitleggings Nala, nachtblau, Gr. 48</t>
  </si>
  <si>
    <t>110-122</t>
  </si>
  <si>
    <t>ELT Lotta thermo lovaglószoknya</t>
  </si>
  <si>
    <t>Thermo-Reitrock Lotta, nachtblau, Gr.110-122</t>
  </si>
  <si>
    <t>Női lovaglószoknya</t>
  </si>
  <si>
    <t>Divatos thermo lovagló szoknya az ELT kínálatából.
- tépőzárral ellátva, így a megfelelő szélesség beállítható
- vízlepergető anyagból készült
- hőtartó, meleg polárral belül
- légáteresztő
- fényvisszaverő szegélyszalaggal
- elöl cipzárral
- ELT logónyomattal díszítve
Anyaga: 100% poliészter ; bélés: 100% poliészter</t>
  </si>
  <si>
    <t>Thermo-Reitrock Lotta</t>
  </si>
  <si>
    <t>128-140</t>
  </si>
  <si>
    <t>Thermo-Reitrock Lotta, nachtblau, Gr.128-140</t>
  </si>
  <si>
    <t>146-158</t>
  </si>
  <si>
    <t>Thermo-Reitrock Lotta, nachtblau, Gr.146-158</t>
  </si>
  <si>
    <t>34-38</t>
  </si>
  <si>
    <t>Thermo-Reitrock Lotta, nachtblau, Gr.34-38</t>
  </si>
  <si>
    <t>40-44</t>
  </si>
  <si>
    <t>Thermo-Reitrock Lotta, nachtblau, Gr.40-44</t>
  </si>
  <si>
    <t>46-50</t>
  </si>
  <si>
    <t>Thermo-Reitrock Lotta, nachtblau, Gr.46-50</t>
  </si>
  <si>
    <t>ELT Karo lovaglózokni</t>
  </si>
  <si>
    <t>Női lovasruházat kiegészítők</t>
  </si>
  <si>
    <t>Női lovaglózokni</t>
  </si>
  <si>
    <t>Reitsocken Karo,schwarz/flamingo, M</t>
  </si>
  <si>
    <t>Reitsocken Karo,schwarz/flamingo, S</t>
  </si>
  <si>
    <t>ELT Royal lovaglózokni</t>
  </si>
  <si>
    <t xml:space="preserve">ELT Athletic lovaglózokni 3 pár </t>
  </si>
  <si>
    <t>ELT Levia bőr öv</t>
  </si>
  <si>
    <t>Ledergürtel Levia,schwarz, 75cm</t>
  </si>
  <si>
    <t>Női lovasruházat egyéb kiegészítők</t>
  </si>
  <si>
    <t>Klasszikus bőr öv az ELT kínálatából.
- valódi bőrből
- kiváló minőségű ELT logó kitűzővel
- övszélesség: kb. 2,5 cm
Anyaga: 100% bőr</t>
  </si>
  <si>
    <t>Ledergürtel Levia</t>
  </si>
  <si>
    <t>Ledergürtel Levia,schwarz, 80cm</t>
  </si>
  <si>
    <t>Ledergürtel Levia,schwarz, 85cm</t>
  </si>
  <si>
    <t>Ledergürtel Levia,schwarz, 90cm</t>
  </si>
  <si>
    <t xml:space="preserve"> 95cm</t>
  </si>
  <si>
    <t>Ledergürtel Levia,schwarz, 95cm</t>
  </si>
  <si>
    <t>L/XL</t>
  </si>
  <si>
    <t xml:space="preserve"> L/XL</t>
  </si>
  <si>
    <t>ELT Malina elasztikus öv</t>
  </si>
  <si>
    <t>Stretchgürtel Malina, tiefblau, L/XL</t>
  </si>
  <si>
    <t>Sportos fonott öv, unisex
- Könnyű, rugalmas és strapabíró
- Dombornyomott E·L·T embléma
- Hossza kinyújtva: S/M méret 93cm, L/XL méret 113cm
Anyaga: 100% poliészter</t>
  </si>
  <si>
    <t>Stretchgürtel Malina</t>
  </si>
  <si>
    <t>S/M</t>
  </si>
  <si>
    <t xml:space="preserve"> S/M</t>
  </si>
  <si>
    <t>Stretchgürtel Malina, tiefblau, S/M</t>
  </si>
  <si>
    <t>Stretchgürtel Malina, zinn, L/XL</t>
  </si>
  <si>
    <t>Stretchgürtel Malina, zinn, S/M</t>
  </si>
  <si>
    <t>ELT Kendal fülvédő</t>
  </si>
  <si>
    <t>Stirnband Kendal, tiefblau</t>
  </si>
  <si>
    <t>Kötött fejvédő. 
- dekoratív strasszokkal 
- puha, melegítő polár bélés
Anyaga: 100% poliakril ; bélés: 100% poliészter
Egy méretben</t>
  </si>
  <si>
    <t>Stirnband Kendal</t>
  </si>
  <si>
    <t>ELT Kaley körsál</t>
  </si>
  <si>
    <t>Loopschal Kaley, tiefblau</t>
  </si>
  <si>
    <t>Kötött körsál. 
- dekoratív strasszokkal 
- puha, melegítő polár bélés
Anyaga: 100% poliakril ; bélés: 100% poliészter
Egy méretben</t>
  </si>
  <si>
    <t>Loopschal Kaley</t>
  </si>
  <si>
    <t>Reitsocken Athletic, nachtblau, M</t>
  </si>
  <si>
    <t>Reitsocken Athletic, nachtblau, S</t>
  </si>
  <si>
    <t>ELT Lina gyermek versenyzakó</t>
  </si>
  <si>
    <t>Turnierjacket Lina,schwarz, 128/134</t>
  </si>
  <si>
    <t>Versenyruházat</t>
  </si>
  <si>
    <t>Verseny felsőruházat</t>
  </si>
  <si>
    <t>Zakó</t>
  </si>
  <si>
    <t>Rendkívül elegáns megjelenésű versenyzakó tinédzsereknek az ELT kínálatából.
- karcsúsított fazon
- légáteresztő anyagból készült
- kiváló nedvességelvezető képességű anyag
- maximális mozgásszabadságot biztosít
- letisztult, elegáns megjelenés
- két oldalsó, hengeres zsebbel
- díszítő strasszokkal a zseben
Anyaga: 90% poliészter, 10% elasztán</t>
  </si>
  <si>
    <t>Turnierjacket Lina</t>
  </si>
  <si>
    <t>Turnierjacket Lina,schwarz, 140/146</t>
  </si>
  <si>
    <t>Turnierjacket Lina,schwarz, 152/158</t>
  </si>
  <si>
    <t>164/170</t>
  </si>
  <si>
    <t xml:space="preserve"> 164/170</t>
  </si>
  <si>
    <t>Turnierjacket Lina,schwarz, 164/170</t>
  </si>
  <si>
    <t>ELT Lina női versenyzakó</t>
  </si>
  <si>
    <t>Turnierjacket Lina,schwarz, L</t>
  </si>
  <si>
    <t>Rendkívül elegáns megjelenésű versenyzakó az ELT kínálatából.
- karcsúsított fazon
- légáteresztő anyagból készült
- kiváló nedvességelvezető képességű anyag
- maximális mozgásszabadságot biztosít
- letisztult, elegáns megjelenés
- két oldalsó, hengeres zsebbel
- díszítő strasszokkal a zseben
Anyaga: 90% poliészter, 10% elasztán</t>
  </si>
  <si>
    <t>Turnierjacket Lina,schwarz, M</t>
  </si>
  <si>
    <t>Turnierjacket Lina,schwarz, S</t>
  </si>
  <si>
    <t>Turnierjacket Lina,schwarz, XL</t>
  </si>
  <si>
    <t>Turnierjacket Lina,schwarz, XS</t>
  </si>
  <si>
    <t>Turnierjacket Lina,schwarz, XXL</t>
  </si>
  <si>
    <t>Turnierjacket Lina,schwarz, XXS</t>
  </si>
  <si>
    <t>ELT Merino lovaglózokni</t>
  </si>
  <si>
    <t>S (35-38)</t>
  </si>
  <si>
    <t xml:space="preserve"> S (35-38)</t>
  </si>
  <si>
    <t>Reitsocken Merino, Unisex,schwarz, S (35-38)</t>
  </si>
  <si>
    <t>Waldhausen hajháló masnival</t>
  </si>
  <si>
    <t>Haarnetz m/Schleife+Spange schw: (MA 2)</t>
  </si>
  <si>
    <t>Versenyruházat kiegészítők</t>
  </si>
  <si>
    <t>A masnit kicsi, ezüst színű, drágakő töltetű gyűrű díszíti.
Anyaga: 97% poliészter, 3% elasztán</t>
  </si>
  <si>
    <t xml:space="preserve">Waldhausen gyöngyös hajháló </t>
  </si>
  <si>
    <t>Haarnetz m/Perlen, blau</t>
  </si>
  <si>
    <t>Műanyag gyöngyökkel díszített elegáns, csomózott hajháló.
Anyaga: 100% poliészter</t>
  </si>
  <si>
    <t>Haarnetz m/Perlen</t>
  </si>
  <si>
    <t>Haarnetz m/Perlen,schwarz</t>
  </si>
  <si>
    <t xml:space="preserve">Waldhausen strasszos hajháló </t>
  </si>
  <si>
    <t>Haarnetz m/Glitzersteinchen, blau</t>
  </si>
  <si>
    <t>Elegáns csomózott hajháló, csillogó strasszokkal díszítve.
Anyaga: 100% poliészter</t>
  </si>
  <si>
    <t>Haarnetz m/Glitzersteinchen</t>
  </si>
  <si>
    <t>Haarnetz m/Glitzersteinchen,schwarz</t>
  </si>
  <si>
    <t>Likit himalájai só 1000 g</t>
  </si>
  <si>
    <t>Likit 1000 g, Himalaya Salze</t>
  </si>
  <si>
    <t>Nyalósó</t>
  </si>
  <si>
    <t>Egy tömb himalájai só a Waldhausentől. 100%-ban természetes himalájai só, a tömb használható nyalóbetétként, vagy korlátra köthető istállóban vagy karámban, és a ló órákig szórakozik.
Tartalom: 1000 g</t>
  </si>
  <si>
    <t>Likit 1000 g</t>
  </si>
  <si>
    <t>Likit himalája só 2 kg</t>
  </si>
  <si>
    <t>Likit 2 kg, Himalaya Salze</t>
  </si>
  <si>
    <t>Egy tömb 100%-os himalájai sóból, téglalap alakú.
Kiváló választás lova unalmára az istállóban, vagy a stressz csökkentésére. 
A Likit nyalókák főként természetes, vitaminnal dúsított glükóz-melaszból állnak, vitaminokkal dúsítva. Minden felhasznált feldolgozott műanyag európai eredetű, engedélyezett anyagokból készül. A gyártás a legszigorúbb minőségellenőrzés mellett zajlik, így biztosítva az egyenletesen magas minőséget.
Szórakoztassa lovát játékos módon, így megelőzve az unalmat vagy a nyugtalanságot az istállóban vagy a karámban.
A Likit termékek használatát a Cornell (USA) és a Bristol (Anglia) egyetemek neves, a lovak viselkedését kutató szakemberei is ajánlják.
Biztosítsa lovának a megérdemelt szórakozást - még akkor is, ha Ön nem lehet ott!
Tartalom: 2000 g</t>
  </si>
  <si>
    <t>Likit 2 kg</t>
  </si>
  <si>
    <t>Likit himalája só 3,3kg</t>
  </si>
  <si>
    <t>Likit Salzleckstein 3,3 kg, mit Kordel</t>
  </si>
  <si>
    <t>Nyalókő 100%-os himalájai sóból, téglalap alakú. 
Kiváló választás lova unalmára az istállóban, vagy a stressz csökkentésére. 
A Likit termékek használatát a Cornell (USA) és a Bristol (Anglia) egyetemek neves, a lovak viselkedését kutató szakemberei is ajánlják.
Biztosítsa lovának a megérdemelt szórakozást - még akkor is, ha Ön nem lehet ott!
Tartalom: 3300 g (3,3 kg)</t>
  </si>
  <si>
    <t>Likit Salzleckstein 3</t>
  </si>
  <si>
    <t>44cm/17</t>
  </si>
  <si>
    <t xml:space="preserve"> 44cm/17</t>
  </si>
  <si>
    <t>Waldhausen Economic szintetikus díjlovagló nyereg 44 cm</t>
  </si>
  <si>
    <t>Dressursattel Economic, Synthetik,schwarz, 44cm/17,5"</t>
  </si>
  <si>
    <t>Nyereg</t>
  </si>
  <si>
    <t>Díjlovas nyereg</t>
  </si>
  <si>
    <t>Waldhausen szintetikus díjlovas nyereg. Könnyen kezelhető anyagból, cserélhető marvassal, állítható térdtámaszokkal és Y-hevederekkel. Gyárilag zöld marvassal szállítjuk. Minőségi szempontból kiváló minőségű nyereg kiemelkedő ár-érték aránnyal.
Mérete: 44 cm
Színe: fekete</t>
  </si>
  <si>
    <t>Dressursattel Economic</t>
  </si>
  <si>
    <t>15"/38 cm</t>
  </si>
  <si>
    <t xml:space="preserve"> 15"/38 cm</t>
  </si>
  <si>
    <t>Waldhausen patrac gyerekeknek</t>
  </si>
  <si>
    <t>Kids Reitkissen komplett,schwarz/grau, 15"/38 cm</t>
  </si>
  <si>
    <t>Patrac</t>
  </si>
  <si>
    <t>Biztos ülés és biztonságos érzés a kis lovasoknak. Puhán bélelt patrac szép tartozékokkal. Az első és hátsó részek különlegesen magas kivágásúak a biztos ülésért. Csúszásmentes, gumi borítású kapaszkodóval. Lecsatolható panelekkel, amelyek egyszerűen kezelhetők. Tépőzáras térdtámaszokkal és strapabíró nylon szíjakkal készül. Szintetikus borítás, mely bőrszerű látványt nyújt. A szett tartozéka a patrac mellett a kapaszkodó, a heveder, a kengyelszíj és a kengyelek.
A heveder hossza: kb. 60 cm
A kengyelszíjak hossza: kb. 120 cm
A kengyelek mérete: 10 cm
A lóval érintkező terület 1-es méretnél: kb. 36 cm
Belső ülőfelület egyenesen mérve: kb. 21,5 cm
A lóval érintkező terület 2-es méretnél: kb. 43 cm
Belső ülőfelület egyenesen mérve: kb. 25,5 cm</t>
  </si>
  <si>
    <t>Kids Reitkissen komplett</t>
  </si>
  <si>
    <t>5"/42 cm</t>
  </si>
  <si>
    <t>Kids Reitkissen komplett,schwarz/grau, 16,5"/42 cm</t>
  </si>
  <si>
    <t>Waldhausen patrac szarvasbőr</t>
  </si>
  <si>
    <t>Reitpad Wildleder,schwarz, Pony</t>
  </si>
  <si>
    <t>Anatómiailag formált patrac, mely kiváló tapadást biztosít bőrből készült markolatával. A vastag habból készült párna megfelelő kényelmet biztosít a lovaglás alatt, valamint stabil ülést biztosít, csillapítja az ütéseket, miközben nem csúszik el a helyéről sem. 
Méretek: 
A lóval érintkező terület mérete: WB: 58cm; Póni: 45cm
Belső ülőfelület egyenesen mérve: WB: 27cm; Póni: 22 cm</t>
  </si>
  <si>
    <t>Reitpad Wildleder</t>
  </si>
  <si>
    <t>Reitpad Wildleder,schwarz, WB</t>
  </si>
  <si>
    <t>Waldhausen Soft patrac</t>
  </si>
  <si>
    <t>Reitpad Soft, nachtblau, Pony</t>
  </si>
  <si>
    <t xml:space="preserve">Waldhausen Soft patrac háromféle színben, műszőrrel bélelve az extra kényelem érdekében. 
A patrac puha párnázáttal rendelkezik, amely kényelmes érzetet biztosít mind a lónak, mind a lovasnak. Ezáltal segítve a hosszabb lovaglások során a ló hátának kényelmét és a lovas stabil pozícióját. A patrac anyaga kiváló légáteresztést biztosít, megelőzve a túlzott izzadást. Rugalmas kialakítása révén pontosan illeszkedik a ló hátához, ezáltal biztosítva a stabil helyzetet és minimalizálva a súrlódást, valamint a gerinc mentén lévő feltörések előfordulásának esélyét. 
Strapabíró anyagból készül, ami hosszú élettartamot garantál. A patrac stílusos és modern kivitelben készült, így egyszerre lehet elegáns és érezheti magát maximális kényelemben lova hátán. </t>
  </si>
  <si>
    <t>Reitpad Soft</t>
  </si>
  <si>
    <t>Reitpad Soft, bordeaux, PON</t>
  </si>
  <si>
    <t>Reitpad Soft, nachtblau, Shetty</t>
  </si>
  <si>
    <t>Reitpad Soft, bordeaux, Shetty</t>
  </si>
  <si>
    <t>Reitpad Soft, nachtblau, WB</t>
  </si>
  <si>
    <t>Reitpad Soft, bordeaux, WB</t>
  </si>
  <si>
    <t>Reitpad Soft, kirschblüte, Pony</t>
  </si>
  <si>
    <t>kirschblüte</t>
  </si>
  <si>
    <t>cseresznyevirág</t>
  </si>
  <si>
    <t>Reitpad Soft, kirschblüte, Shetty</t>
  </si>
  <si>
    <t>15''/38 cm</t>
  </si>
  <si>
    <t xml:space="preserve"> 15''/38 cm</t>
  </si>
  <si>
    <t>Waldhausen Lucky póni patrac</t>
  </si>
  <si>
    <t>Reitkissen Lucky, nachtblau/rosarot, 15''/38 cm</t>
  </si>
  <si>
    <t>Könnyű póni patrac a legkisebb lovasoknak. Puhán párnázott, elöl és hátul magasabb kápa, valamint csúszásmentes, gumírozott kapaszkodó segíti a biztosabb ülést. A nyeregpárnák tépőzárral rögzíthetők, így könnyedén a ló hátára alakítható.  A szállítás fogantyúval, hevederrel, kengyelbőrrel és kengyellel történik. 
Heveder hossza: kb. 60 cm
Kengyelbőrök hossza: kb. 120 cm
Kengyel szélessége: 10 cm
Érintkezési terület, 1"-es méret: kb. 36 cm
Ülőfelület belül, egyenes vonalban mérve: kb. 21,5 cm
Érintkezési terület, 2"-es méret: kb. 43 cm
Ülőfelület belül, egyenes vonalban mérve: kb. 25,5 cm</t>
  </si>
  <si>
    <t>Reitkissen Lucky</t>
  </si>
  <si>
    <t>nachtblau/rosarot</t>
  </si>
  <si>
    <t>éjkék/rózsa vörös</t>
  </si>
  <si>
    <t>5''/42 cm</t>
  </si>
  <si>
    <t>Reitkissen Lucky, nachtblau/rosarot, 16,5''/42 cm</t>
  </si>
  <si>
    <t>Waldhausen első nyeregtáska</t>
  </si>
  <si>
    <t>Packtasche doppelt für vorne,schwarz</t>
  </si>
  <si>
    <t>Nyereg- és tartozékai kiegészítők</t>
  </si>
  <si>
    <t>A Waldhausen táskák rengeteg helyet kínálnak a túrázáshoz szükséges összes fontos eszköz biztonságos tárolására.
Kis csomagtartó táska, amelyet egyszerűen a ló nyakába helyeznek a nyereg elé.  Tartós, vízlepergető nylon anyagból készült. A tágas zsebes táskák és a nyereghez rögzíthető praktikus eszközök biztosítják a könnyű kezelést.
Színe: fekete
Anyaga: 100% nylon
Méret/cm: 22 x 15 x 8</t>
  </si>
  <si>
    <t>Packtasche doppelt für vorne</t>
  </si>
  <si>
    <t xml:space="preserve">Waldhausen banán hátsó nyeregtáska </t>
  </si>
  <si>
    <t>Packtasche Banane mit Reflexstreifen,schwarz</t>
  </si>
  <si>
    <t>A Waldhausen táskák rengeteg helyet kínálnak a túrázáshoz szükséges összes fontos eszköz biztonságos tárolására.
Banán alakú, hosszú cipzárral. Tartós, vízlepergető nylon anyagból készült. A tágas zsebes táskák és a nyereghez rögzíthető praktikus eszközök biztosítják a könnyű kezelést.
Szín: fekete
Anyaga: 100% nylon
Méret/cm: 64 x 17 x 11,5</t>
  </si>
  <si>
    <t>Packtasche Banane mit Reflexstreifen</t>
  </si>
  <si>
    <t>Waldhausen Premium dupla nyeregtáska</t>
  </si>
  <si>
    <t>Packtasche doppelt Premium,schwarz</t>
  </si>
  <si>
    <t>A Waldhausen táskák rengeteg helyet kínálnak a túrázáshoz szükséges összes fontos eszköz biztonságos tárolására.
A két nagy zseb bőséges tárolóhelyet biztosít. Két palacktartó és egy mobiltelefon zseb. Takarók vagy kabátok rögzítésére szolgáló csíkokkal. Kiváló minőségű vízálló nylon anyagból készült.
Tartós, vízlepergető nylon anyagból készült. A kiváló minőségű rögzítőelemek, a tágas zsebes táskák, és a nyereghez rögzíthető praktikus eszközök biztosítják a könnyű kezelést.
Mérete: 29 x 27 x 10,5 cm</t>
  </si>
  <si>
    <t>Packtasche doppelt Premium</t>
  </si>
  <si>
    <t>Waldhausen bárányszőrös nyereghuzat</t>
  </si>
  <si>
    <t>Lammfell-Sattelsitzbezug,schwarz</t>
  </si>
  <si>
    <t xml:space="preserve">Bárányszőrből készült nyereghuzat az optimális üléskényelem érdekében. Praktikus rögzítés rugalmas szíjakkal és állítható tépőzárral. 
42 cm/16" - 46 cm/18" méretű angol nyergekhez használható. 
A Waldhausen báránybőrből készült termékek kiváló minőségű merinó báránygyapjúból készülnek, és gondos megmunkálás jellemzi őket. A valódi báránybőr kiváló tulajdonságokkal rendelkezi, amelyek különösen hatékonyak lovaglás közben. A báránybőr természetes stabilitása biztosítja például az optimális nyomáseloszlást és az ütéselnyelést, így elkerülhető a pontos nyomás és a kopáspontok kialakulása. Ezenkívül a juhgyapjú természete elősegíti a levegő keringését, és így természetesen kiváló hőmérséklet-egyensúlyt biztosít. Jó nedvszívó képességének köszönhetően a ló izzadsága azonnal felszívódik. </t>
  </si>
  <si>
    <t>Lammfell-Sattelsitzbezug</t>
  </si>
  <si>
    <t xml:space="preserve">Waldhausen nyeregszíj </t>
  </si>
  <si>
    <t>Anfaßriemen rund,schwarz</t>
  </si>
  <si>
    <t>Tartós, kerek varrott bőr, kényelmes markolat. Egyszerűen csak rögzítse a kijelölt nyeregszembe. 
Hossza: 30 cm</t>
  </si>
  <si>
    <t>Anfaßriemen rund</t>
  </si>
  <si>
    <t>Anfaßriemen rund, braun</t>
  </si>
  <si>
    <t>Waldhausen nyeregfogantyú strasszlánccal</t>
  </si>
  <si>
    <t>Anfassriemen mit Strasskette,schwarz, silber</t>
  </si>
  <si>
    <t>Kemény bőrből készült nyeregfogantyú, puhán párnázott. Egyszerűen csatolja a nyereg gyűrűire. Strasszkövekkel kirakva. 
Hossza: 26 cm</t>
  </si>
  <si>
    <t>Anfassriemen mit Strasskette</t>
  </si>
  <si>
    <t>Anfassriemen mit Strasskette,schwarz, rosé</t>
  </si>
  <si>
    <t>rosé</t>
  </si>
  <si>
    <t>rózsa</t>
  </si>
  <si>
    <t>STAR farmarting</t>
  </si>
  <si>
    <t>Schweifriemen Star,schwarz, Pony</t>
  </si>
  <si>
    <t>Többszörösen állítható és puhán párnázott farmating. Ennek köszönhetően minden nyereg biztonságosan a helyén marad.
Használati hossz:
Shetty: 50-58 cm
Póni: 54-61 cm
WB: 66-74 cm</t>
  </si>
  <si>
    <t>Schweifriemen Star</t>
  </si>
  <si>
    <t>Schweifriemen Star,schwarz, Shetty</t>
  </si>
  <si>
    <t>Schweifriemen Star,schwarz, WB</t>
  </si>
  <si>
    <t>Waldhausen rövid felrántószíj</t>
  </si>
  <si>
    <t>Sattelstrippe kurz,schwarz</t>
  </si>
  <si>
    <t>Kiváló minőségű króm bőrből készült felrántószíj.
Mérete: hosszúság: 36,5 cm; szélesség: 2,5 cm</t>
  </si>
  <si>
    <t>Sattelstrippe kurz</t>
  </si>
  <si>
    <t>Waldhausen hosszú felrántószíj</t>
  </si>
  <si>
    <t>Sattelstrippe lang,schwarz</t>
  </si>
  <si>
    <t>Sattelstrippe lang</t>
  </si>
  <si>
    <t>Sattelstrippe kurz, braun</t>
  </si>
  <si>
    <t>Sattelstrippe lang, braun</t>
  </si>
  <si>
    <t>Waldhausen pamut nyereghuzat</t>
  </si>
  <si>
    <t>Sattelschutzbezug Baumwolle,schwarz</t>
  </si>
  <si>
    <t>Szinte minden nyereghez alkalmas.</t>
  </si>
  <si>
    <t>Sattelschutzbezug Baumwolle</t>
  </si>
  <si>
    <t>Waldhausen nyereghuzat</t>
  </si>
  <si>
    <t>Sattelschutzbezug Fleece, grau, Waldhausen Stick</t>
  </si>
  <si>
    <t xml:space="preserve">Minden nyereghez használható nyereghuzat, puha polár anyagból. </t>
  </si>
  <si>
    <t>Sattelschutzbezug Fleece</t>
  </si>
  <si>
    <t>Waldhausen vízlepergető nyereghuzat</t>
  </si>
  <si>
    <t>Sattelschutzbezug, 600D/Fleece,schwarz</t>
  </si>
  <si>
    <t xml:space="preserve">Minden nyereghez alkalmas nyereghuzat. Kívül vízlepergető 600D anyagból, belül puha polár béléssel készült. Oldalzsebekkel a hevedernek. </t>
  </si>
  <si>
    <t>Sattelschutzbezug</t>
  </si>
  <si>
    <t>WINTEC nyereghuzat</t>
  </si>
  <si>
    <t>Wintec Sattelschutzbezug NEU</t>
  </si>
  <si>
    <t>Happy Mouth Contour görgős olív zabla</t>
  </si>
  <si>
    <t>HAPPY MOUTH Contour, Rollgebiss, Olivenkopf, 1,6cm, 12,5cm</t>
  </si>
  <si>
    <t>Oliv zabla</t>
  </si>
  <si>
    <t>A szájszegletre puhán ható középen görgős kétszertört oliv zabla elősegíti a zabla elfogadását. Szájbarát műanyagból készült, alma ízesítésű.
Vastagság: 16 mm
Zablakarika átmérője : 7 cm</t>
  </si>
  <si>
    <t>HAPPY MOUTH Contour</t>
  </si>
  <si>
    <t>HAPPY MOUTH Contour, Rollgebiss, Olivenkopf, 1,6cm, 13,5cm</t>
  </si>
  <si>
    <t>HAPPY MOUTH Contour, Rollgebiss, Olivenkopf, 1,6cm, 14,5cm</t>
  </si>
  <si>
    <t>2 cm</t>
  </si>
  <si>
    <t xml:space="preserve"> 2 cm</t>
  </si>
  <si>
    <t>Happy Mouth olív zabla</t>
  </si>
  <si>
    <t>HAPPY MOUTH Olivenkopfgebiß, 2 cm, 12,5 cm</t>
  </si>
  <si>
    <t>Alma ízű egyszertört zabla a Happy Mouth kínálatából. Az alma ízesítés segíti a nyáltermelést. A lovak szeretik ezeknek a zabláknak a tartós alma ízét, mivel serkenti a rágási tevékenységet. Sima műanyag felület és rozsdamentes acélból készült karikák. 
Vastagság: 20 mm
Zablakarika átmérője: 7 cm</t>
  </si>
  <si>
    <t>HAPPY MOUTH Olivenkopfgebiß</t>
  </si>
  <si>
    <t>HAPPY MOUTH Olivenkopfgebiß, 2 cm, 13,5 cm</t>
  </si>
  <si>
    <t>HAPPY MOUTH Olivenkopfgebiß, 2 cm, 14,5 cm</t>
  </si>
  <si>
    <t>Waldhausen oliv zabla</t>
  </si>
  <si>
    <t>Olivenkopfgebiss EST massiv, S:18mm, B:12,5cm, R: 7cm</t>
  </si>
  <si>
    <t>Waldhausen oliv zabla rozsdamentes acélból, kétféle vastagságban.
Zablakarika átmérője: 7 cm</t>
  </si>
  <si>
    <t>Olivenkopfgebiss EST massiv</t>
  </si>
  <si>
    <t>Olivenkopfgebiss EST massiv, S:16mm, B:12,5cm, R: 7cm</t>
  </si>
  <si>
    <t>Olivenkopfgebiss EST massiv, S:18mm, B:13,5cm, R: 7cm</t>
  </si>
  <si>
    <t>Olivenkopfgebiss EST massiv, S:16mm, B:13,5cm, R: 7cm</t>
  </si>
  <si>
    <t>Olivenkopfgebiss EST massiv, S:18mm, B:14,5cm, R: 7cm</t>
  </si>
  <si>
    <t>Olivenkopfgebiss EST massiv, S:16mm, B:14,5cm, R: 7cm</t>
  </si>
  <si>
    <t>Waldhausen kétszertört olív zabla</t>
  </si>
  <si>
    <t>Olivenkopfgebiss dopp.gebr. EST, S:18 mm, 12,5cm</t>
  </si>
  <si>
    <t>Waldhausen kétszertört olív zabla rozsdamentes acélból, kétféle vastagságban.
Zablakarika átmérője: 7 cm</t>
  </si>
  <si>
    <t>Olivenkopfgebiss dopp.gebr. EST</t>
  </si>
  <si>
    <t>Olivenkopfgebiss dopp.gebr. EST, S:16 mm, 12,5cm</t>
  </si>
  <si>
    <t>Olivenkopfgebiss dopp.gebr. EST, S:18 mm, 13,5cm</t>
  </si>
  <si>
    <t>Olivenkopfgebiss dopp.gebr. EST, S:16 mm, 13,5cm</t>
  </si>
  <si>
    <t>Olivenkopfgebiss dopp.gebr. EST, S:18 mm, 14,5cm</t>
  </si>
  <si>
    <t>Olivenkopfgebiss dopp.gebr. EST, S:16 mm, 14,5cm</t>
  </si>
  <si>
    <t>Waldhausen egyszertört réz  oliv zabla</t>
  </si>
  <si>
    <t>Kupfer- Olivenkopfgebiss, einf.gebr.,11,5 cm, S:16 mm, R:7</t>
  </si>
  <si>
    <t>Waldhausen egyszertört réz olív zabla. Az új, 62% réztartalmú Waldhausen rézzablák elősegítik a rágást és a nyáltermelést. A rézötvözet nikkelmentes, a karikák rozsdamentes acélból készültek.
Vastagsága: 18 mm
Vastagsága 11,5 cm-es méretnél: 16 cm
Zablakarika átmérője: 7 cm</t>
  </si>
  <si>
    <t>Kupfer- Olivenkopfgebiss</t>
  </si>
  <si>
    <t>Kupfer- Olivenkopfgebiss, einf.gebr., 12,5 cm, S:18 mm, R:</t>
  </si>
  <si>
    <t>Kupfer- Olivenkopfgebiss, einf.gebr., 13,5 cm, S:18 mm, R:</t>
  </si>
  <si>
    <t>Kupfer- Olivenkopfgebiss, einf.gebr., 14,5 cm, S:18 mm, R:</t>
  </si>
  <si>
    <t>Waldhausen kétszertört réz oliv zabla</t>
  </si>
  <si>
    <t>Kupfer- Olivenkopfgebiss, dopp.gebr., 11,5 cm, S:16 mm, R:7</t>
  </si>
  <si>
    <t>Waldhausen kétszertört réz oliv zabla. Az új, 62% réztartalmú Waldhausen rézzablák elősegítik a rágást és a nyáltermelést. A rézötvözet nikkelmentes, a gyűrűk rozsdamentes acélból készültek.
Vastagsága: 18 mm
Vastagsága 11,5 cm-es méretnél: 16 cm
Zablakarika átmérője: 7 cm</t>
  </si>
  <si>
    <t>Kupfer- Olivenkopfgebiss, dopp.gebr., 12,5 cm, S:18 mm, R:</t>
  </si>
  <si>
    <t>Kupfer- Olivenkopfgebiss, dopp.gebr., 13,5 cm, S:18 mm, R:7</t>
  </si>
  <si>
    <t>Kupfer- Olivenkopfgebiss, dopp.gebr., 14,5 cm, S:18 mm, R:7</t>
  </si>
  <si>
    <t>Waldhausen anatómiai egyszertört olív zabla</t>
  </si>
  <si>
    <t>Olivenkopfgebiss EST, anatomisch,S:16mm,B:12,5cm,R:7cm</t>
  </si>
  <si>
    <t>Waldhausen anatómiai egyszertört olív zabla. Waldhausen új, anatómiailag kialakított rozsdamentes acél zabláit a ló szájához igazított szájrész jellemzi. A szájban elfoglalt jó helyzetük és a nyelvre nehezedő egyenletes nyomásuk elősegíti az optimális rágást. A Waldhausen anatómiai zablái elősegítik a zabla gyorsabb elfogadását, pontosabb segítséget és hatást tesznek lehetővé.
Vastagsága: 16 mm
Zablakarika átmérője: 7 cm</t>
  </si>
  <si>
    <t>Olivenkopfgebiss EST</t>
  </si>
  <si>
    <t>Olivenkopfgebiss EST, anatomisch,S:16mm,B:13,5cm,R:7cm</t>
  </si>
  <si>
    <t>Olivenkopfgebiss EST, anatomisch,S:16mm,B:14,5cm,R:7cm</t>
  </si>
  <si>
    <t>Waldhausen anatómiai kétszertört olív zabla</t>
  </si>
  <si>
    <t>Olivenkopfgebiss dopp.gebr.,anatomisch,S:16mm,B:12,5cm,R:7cm</t>
  </si>
  <si>
    <t>Waldhausen anatómiai kétszertört olív zabla. Waldhausen új, anatómiailag kialakított rozsdamentes acél zabláit a ló szájához igazított szájrész jellemzi. A szájban elfoglalt jó helyzetük és a nyelvre nehezedő egyenletes nyomásuk elősegíti az optimális rágást. A Waldhausen anatómiai zablái elősegítik a zabla gyorsabb elfogadását, pontosabb segítséget és hatást tesznek lehetővé.
Vastagsága: 16 mm
Zablakarika átmérője: 7 cm</t>
  </si>
  <si>
    <t>Olivenkopfgebiss dopp.gebr.</t>
  </si>
  <si>
    <t>Olivenkopfgebiss dopp.gebr.,anatomisch,S:16mm,B:13,5cm,R:7cm</t>
  </si>
  <si>
    <t>Olivenkopfgebiss dopp.gebr.,anatomisch,S:16mm,B:14,5cm,R:7cm</t>
  </si>
  <si>
    <t>Waldhausen póni egyszertört oliv zabla</t>
  </si>
  <si>
    <t>Pony Olivenkopftrense EST massiv, S:13mm, B:10,5cm, R:6cm</t>
  </si>
  <si>
    <t>Rozsdamentes acélból készült oliv póni zabla.    
Vastagsága: 13 mm
Zablakarika átmérője: 6 cm</t>
  </si>
  <si>
    <t>Pony Olivenkopftrense EST massiv</t>
  </si>
  <si>
    <t>Pony Olivenkopftrense EST massiv, S:13mm, B:11,5cm, R:6cm</t>
  </si>
  <si>
    <t>Rozsdamentes acélból készült oliv póni zabla.   
Vastagsága: 13 mm
Zablakarika átmérője: 6 cm</t>
  </si>
  <si>
    <t>Waldhausen póni kétszertört oliv zabla</t>
  </si>
  <si>
    <t>Pony Olivenkopftrense dopp.gebr.EST massiv, S:13mm, B:10,5cm</t>
  </si>
  <si>
    <t>Rozsdamentes acélból készült kétszertört oliv póni zabla.
Vastagsága: 13 mm
Zablakarika átmérője: 6 cm</t>
  </si>
  <si>
    <t>Pony Olivenkopftrense dopp.gebr.EST massiv</t>
  </si>
  <si>
    <t>Pony Olivenkopftrense dopp.gebr.EST massiv, S:13mm, B:11,5cm</t>
  </si>
  <si>
    <t>Rozsdamentes acélból készült kétszertört oliv póni zabla. 
Vastagsága: 13 mm
Zablakarika átmérője: 6 cm</t>
  </si>
  <si>
    <t>Beris nyelvkerülős oliv zabla soft</t>
  </si>
  <si>
    <t>beris Olivenkopfgebiss, Zungenbogenstange soft, R7,5cm,120mm</t>
  </si>
  <si>
    <t>Nyelvkerülős flexbilis belső szájrésszel ellátott oliv zabla. A beris nyelvkerülős zabla profilja vékonyabb, és nagyon kényelmesen helyezkedik el a ló szájában.Belső szájrésze a nyelv fölött nem csak meg van emelve, de enyhén vékonyított is, így kiválóan szabadon hagyja a ló nyelvét. Ennek a megformálásnak köszönhetően alkalmas alacsony szájpadlású lovaknak, telivérezett lovaknak vagy idősebb lovaknak amelyek fogai már más szögben állnak. Továbbá kiváló választás széles nyelvvel rendelkező lovakhoz és olyan lovakhoz amelyek nem kedvelik a ha a zabla a nyelvükre hat. Kiváló választás továbbá olyan lovaknak amelyek a nyelvük alá akarják venni a zablát.
Az oliv zablakarikák nem forognak el, így enyhe támasztékot nyújtanak a ló számára, elősegítve az egyenesre igazítást és a fordulatok lovaglását.
Vastagsága: 18 mm
Nyelvet szabadon hagyó rész magassága: 30 cm
A Beris zablák belső szájrészei speciális kevert műanyagból készülnek, felületük rendkívül sima amelyek a lovak nagyon kedvelnek. Az extra sima felületnek köszönhetően puhán fekszenek a lovak szájában, könnyen gyakorolnak hatást akkor is ha a ló nem termel sok nyálat. Továbbá fokozza a nyáltermelést, így elősegíti a ló ellazulását. Kézzel készült német termék.</t>
  </si>
  <si>
    <t>beris Olivenkopfgebiss</t>
  </si>
  <si>
    <t>beris Olivenkopfgebiss, Zungenbogenstange soft, R7,5cm,130mm</t>
  </si>
  <si>
    <t>beris Olivenkopfgebiss, Zungenbogenstange soft, R7,5cm,140mm</t>
  </si>
  <si>
    <t xml:space="preserve">Beris nyelvkerülős oliv zabla hard </t>
  </si>
  <si>
    <t>beris Olivenkopfgebiss, Zungenbogenstange hart, R7,5cm,120mm</t>
  </si>
  <si>
    <t>Nyelvkerülős merev belső szájrésszel ellátott oliv zabla. A beris nyelvkerülős zabla profilja vékonyabb, és nagyon kényelmesen helyezkedik el a ló szájában.Belső szájrésze a nyelv fölött nem csak meg van emelve, de enyhén vékonyított is, így kiválóan szabadon hagyja a ló nyelvét. Ennek a megformálásnak köszönhetően alkalmas alacsony szájpadlású lovaknak, telivérezett lovaknak vagy idősebb lovaknak amelyek fogai már más szögben állnak. Továbbá kiváló választás széles nyelvvel rendelkező lovakhoz és olyan lovakhoz amelyek nem kedvelik a ha a zabla a nyelvükre hat. Kiváló választás továbbá olyan lovaknak amelyek a nyelvük alá akarják venni a zablát.
Az oliv zablakarikák nem forognak el, így enyhe támasztékot nyújtanak a ló számára, elősegítve az egyenesre igazítást és a fordulatok lovaglását.
Vastagsága: 18 mm
Nyelvet szabadon hagyó rész magassága: 30 cm
A Beris zablák belső szájrészei speciális kevert műanyagból készülnek, felületük rendkívül sima amelyek a lovak nagyon kedvelnek. Az extra sima felületnek köszönhetően puhán fekszenek a lovak szájában, könnyen gyakorolnak hatást akkor is ha a ló nem termel sok nyálat. Továbbá fokozza a nyáltermelést, így elősegíti a ló ellazulását. Kézzel készült német termék.</t>
  </si>
  <si>
    <t>beris Olivenkopfgebiss, Zungenbogenstange hart, R7,5cm,130mm</t>
  </si>
  <si>
    <t>beris Olivenkopfgebiss, Zungenbogenstange hart, R7,5cm,140mm</t>
  </si>
  <si>
    <t>Beris egyenes oliv zabla soft</t>
  </si>
  <si>
    <t>beris Olivenkopfgebiss, Stange soft, Ring 7,5cm, 120mm</t>
  </si>
  <si>
    <t>Rugalmas belső szájrésszel ellátott oliv zabla. Speciális oliven hatású zablakarikái nem csak puhán hatnak a szájszegletre, de nem is csípik be azokat és nem okoznak sérüléseket.
A zablakarikák mérete és súlya stabilizálja a zablát a ló szájában, továbbá enyhe támasztékot biztosít amely tulajdonságai miatt is kiváló választás fiatal lovak számára.
A zablakarikák réz foglalatokban forognak el amelyek megvédik a zablatestet, növelik a termék élethosszát.
Belső szájrész vastagsága: 18 mm
Zablakarika átmérője: 7,5 cm
A Beris zablák belső szájrészei speciális kevert műanyagból készülnek, felületük rendkívül sima amelyek a lovak nagyon kedvelnek. Az extra sima felületnek köszönhetően puhán fekszenek a lovak szájában, könnyen gyakorolnak hatást akkor is ha a ló nem termel sok nyálat. Továbbá fokozza a nyáltermelést, így elősegíti a ló ellazulását. Kézzel készült német termék.</t>
  </si>
  <si>
    <t>beris Olivenkopfgebiss, Stange soft, Ring 7,5cm, 130mm</t>
  </si>
  <si>
    <t>beris Olivenkopfgebiss, Stange soft, Ring 7,5cm, 140mm</t>
  </si>
  <si>
    <t>Beris egyenes oliv zabla medium</t>
  </si>
  <si>
    <t>beris Olivenkopfgebiss, Stange medium, Ring 7,5cm, 120mm</t>
  </si>
  <si>
    <t>Enyhén rugalmas belső szájrésszel ellátott oliv zabla. Speciális oliven hatású zablakarikái nem csak puhán hatnak a szájszegletre, de nem is csípik be azokat és nem okoznak sérülésket.
A zablakarikák mérete és súlya stabilizálja a zablát a ló szájában, továbbá enyhe támasztékot biztosít amely tulajdonságai miatt is kiváló választás fiatal lovak számára.
A zablakarikák réz foglalatokban forognak el amelyek megvédik a zablatestet, növelik a termék élethosszát.
Belső szájrész vastagsága: 18 mm
Zablakarika átmérője: 7,5 cm
A Beris zablák belső szájrészei speciális kevert műanyagból készülnek, felületük rendkívül sima amelyek a lovak nagyon kedvelnek. Az extra sima felületnek köszönhetően puhán fekszenek a lovak szájában, könnyen gyakorolnak hatást akkor is ha a ló nem termel sok nyálat. Továbbá fokozza a nyáltermelést, így elősegíti a ló ellazulását. Kézzel készült német termék.</t>
  </si>
  <si>
    <t>beris Olivenkopfgebiss, Stange medium, Ring 7,5cm, 130mm</t>
  </si>
  <si>
    <t>beris Olivenkopfgebiss, Stange medium, Ring 7,5cm, 140mm</t>
  </si>
  <si>
    <t>Beris egyenes oliv zabla hard</t>
  </si>
  <si>
    <t>beris Olivenkopfgebiss, Stange hart, Ring 7,5cm, 120mm</t>
  </si>
  <si>
    <t>Merev belső szájrésszel ellátott oliv zabla. Speciális oliven hatású zablakarikái nem csak puhán hatnak a szájszegletre, de nem is csípik be azokat és nem okoznak sérülésket.
A zablakarikák mérete és súlya stabilizálja a zablát a ló szájában, továbbá enyhe támasztékot biztosít amely tulajdonságai miatt is kiváló választás fiatal lovak számára.
A zablakarikák réz foglalatokban forognak el amelyek megvédik a zablatestet, növelik a termék élethosszát.
Belső szájrész vastagsága: 18 mm
Zablakarika átmérője: 7,5 cm
A Beris zablák belső szájrészei speciális kevert műanyagból készülnek, felületük rendkívül sima amelyek a lovak nagyon kedvelnek. Az extra sima felületnek köszönhetően puhán fekszenek a lovak szájában, könnyen gyakorolnak hatást akkor is ha a ló nem termel sok nyálat. Továbbá fokozza a nyáltermelést, így elősegíti a ló ellazulását. Kézzel készült német termék.</t>
  </si>
  <si>
    <t>beris Olivenkopfgebiss, Stange hart, Ring 7,5cm, 130mm</t>
  </si>
  <si>
    <t>beris Olivenkopfgebiss, Stange hart, Ring 7,5cm, 140mm</t>
  </si>
  <si>
    <t>Beris konnex nyelvkerülős oliv zabla soft</t>
  </si>
  <si>
    <t>beris Olivenkopfgebiss, Konnex Zungebogen soft, R7,5cm,130mm</t>
  </si>
  <si>
    <t>Nyelvkerülős flexibilis szájrésszel ellátott oliv zabla. Az oliv zablakarikák nem csípik be a ló szájszegletét, így nem okoznak sebeket. Továbbá a zablakarikák megformálásának köszönhetően enyhe támasztékot nyújtanak a lovak számára, így elősegítik az egyenesre igazítást. Belső szájrésze a nyelv fölött nem csak meg van emelve, de enyhén vékonyított is, így kiválóan szabadon hagyja a ló nyelvét. Ennek a megformálásnak köszönhetően alkalmas alacsony szájpadlású lovaknak, telivérezett lovaknak vagy idősebb lovaknak amelyek fogai már más szögben állnak. Továbbá kiváló választás széles nyelvvel rendelkező lovakhoz és olyan lovakhoz amelyek nem kedvelik a ha a zabla a nyelvükre hat. Javasolt érzékeny nyelvű lovak számára, valamint pörgős de érzékeny lovak számára. Megfelelő választás  fiatal lovak számára is.
A zablakarikák réz foglalatokban forognak el amelyek megvédik a zablatestet, növelik a termék élethosszát.
Zablakarika átmérője: 7,5 cm
Nyelvet szabadon hagyó rész magassága: 30 mm
Belső szájrész vastagsága: 18 mm
A Beris zablák belső szájrészei speciális kevert műanyagból készülnek, felületük rendkívül sima amelyek a lovak nagyon kedvelnek. Az extra sima felületnek köszönhetően puhán fekszenek a lovak szájában, könnyen gyakorolnak hatást akkor is ha a ló nem termel sok nyálat. Továbbá fokozza a nyáltermelést, így elősegíti a ló ellazulását. Kézzel készült német termék.</t>
  </si>
  <si>
    <t>beris Olivenkopfgebiss, Konnex Zungebogen soft, R7,5cm,140mm</t>
  </si>
  <si>
    <t>Beris konnex nyelvkerülős oliv zabla hard</t>
  </si>
  <si>
    <t>beris Olivenkopfgebiss, Konnex Zungebogen hart, R7,5cm,130mm</t>
  </si>
  <si>
    <t>Nyelvkerülős merev szájrésszel ellátott oliv zabla. Az oliv zablakarikák nem csípik be a ló szájszegletét, így nem okoznak sebeket. Továbbá a zablakarikák megformálásának köszönhetően enyhe támasztékot nyújtanak a lovak számára, így elősegítik az egyenesre igazítást. Belső szájrésze a nyelv fölött nem csak meg van emelve, de enyhén vékonyított is, így kiválóan szabadon hagyja a ló nyelvét. Ennek a megformálásnak köszönhetően alkalmas alacsony szájpadlású lovaknak, telivérezett lovaknak vagy idősebb lovaknak amelyek fogai már más szögben állnak. Továbbá kiváló választás széles nyelvvel rendelkező lovakhoz és olyan lovakhoz amelyek nem kedvelik a ha a zabla a nyelvükre hat. Javasolt érzékeny nyelvű lovak számára, valamint pörgős de érzékeny lovak számára. Megfelelő választás  fiatal lovak számára is.
A zablakarikák réz foglalatokban forognak el amelyek megvédik a zablatestet, növelik a termék élethosszát.
Zablakarika átmérője: 7,5 cm
Nyelvet szabadon hagyó rész magassága: 30 mm
Belső szájrész vastagsága: 18 mm
A Beris zablák belső szájrészei speciális kevert műanyagból készülnek, felületük rendkívül sima amelyek a lovak nagyon kedvelnek. Az extra sima felületnek köszönhetően puhán fekszenek a lovak szájában, könnyen gyakorolnak hatást akkor is ha a ló nem termel sok nyálat. Továbbá fokozza a nyáltermelést, így elősegíti a ló ellazulását. Kézzel készült német termék.</t>
  </si>
  <si>
    <t>beris Olivenkopfgebiss, Konnex Zungebogen hart, R7,5cm,140mm</t>
  </si>
  <si>
    <t>Beris konnex nyelvkerülős oliv zabla medium</t>
  </si>
  <si>
    <t>beris Olivenkopfgebiss, Einf. Gebrochen, medium, R7,5, 125mm</t>
  </si>
  <si>
    <t>Nyelvkerülős enyhén flexibils szájrésszel ellátott oliv zabla. Az oliv zablakarikák nem csípik be a ló szájszegletét, így nem okoznak sebeket. Továbbá a zablakarikák megformálásának köszönhetően enyhe támasztékot nyújtanak a lovak számára, így elősegítik az egyenesre igazítást. Belső szájrésze a nyelv fölött nem csak meg van emelve, de enyhén vékonyított is, így kiválóan szabadon hagyja a ló nyelvét. Ennek a megformálásnak köszönhetően alkalmas alacsony szájpadlású lovaknak, telivérezett lovaknak vagy idősebb lovaknak amelyek fogai már más szögben állnak. Továbbá kiváló választás széles nyelvvel rendelkező lovakhoz és olyan lovakhoz amelyek nem kedvelik a ha a zabla a nyelvükre hat. Javasolt érzékeny nyelvű lovak számára, valamint pörgős de érzékeny lovak számára. Megfelelő választás  fiatal lovak számára is.
A zablakarikák réz foglalatokban forognak el amelyek megvédik a zablatestet, növelik a termék élethosszát.
Zablakarika átmérője: 7,5 cm
Nyelvet szabadon hagyó rész magassága: 30 mm
Belső szájrész vastagsága: 18 mm
A Beris zablák belső szájrészei speciális kevert műanyagból készülnek, felületük rendkívül sima amelyek a lovak nagyon kedvelnek. Az extra sima felületnek köszönhetően puhán fekszenek a lovak szájában, könnyen gyakorolnak hatást akkor is ha a ló nem termel sok nyálat. Továbbá fokozza a nyáltermelést, így elősegíti a ló ellazulását. Kézzel készült német termék.</t>
  </si>
  <si>
    <t>beris Olivenkopfgebiss, Einf. Gebrochen, medium, R7,5, 135mm</t>
  </si>
  <si>
    <t>beris Olivenkopfgebiss, Einf. Gebrochen, medium, R7,5, 145mm</t>
  </si>
  <si>
    <t>A szájszegletre puhán ható egyszertört oliv zabla. Anyaga enyhén rugalmas műanyag, így az érzékeny szájú és a fiatal lovak kedvelik. A finoman ívelt zablatestnek köszönhetően tökéletesen illeszkedik a ló szájába. Speciális oliven hatású zablakarikái nem csak puhán hatnak a szájszegletre, de nem is csípik be azokat és nem okoznak sérüléseket.
A zablakarikák mérete és súlya stabilizálja a zablát a ló szájában, továbbá enyhe támasztékot biztosít amely tulajdonságai miatt is kiváló választás fiatal lovak számára. A zablakarikák réz foglalatokban forognak el amelyek megvédik a zablatestet, növelik a termék élethosszát.
Belső szájrész vastagsága: 18 mm
Zablakarika átmérője: 7,5 cm
A Beris zablák belső szájrészei speciális kevert műanyagból készülnek, felületük rendkívül sima amelyek a lovak nagyon kedvelnek. Az extra sima felületnek köszönhetően puhán fekszenek a lovak szájában, könnyen gyakorolnak hatást akkor is ha a ló nem termel sok nyálat. Továbbá fokozza a nyáltermelést, így elősegíti a ló ellazulását. Kézzel készült német termék.</t>
  </si>
  <si>
    <t>Beris egyszertört oliv zabla medium</t>
  </si>
  <si>
    <t>beris Olivenkopfgebiss, Dopp. Gebrochen, medium, R7,5, 125mm</t>
  </si>
  <si>
    <t>Waldhausen ostor bőr markolattal</t>
  </si>
  <si>
    <t>Bogenpeitsche mit Ledergriff, 140 cm</t>
  </si>
  <si>
    <t>Ostor, kontakt pálca</t>
  </si>
  <si>
    <t>Klasszikus fekete ostor barna bőr fogantyúval és ezüst bevonattal.
Szín: fekete
Ívhossz: kb. 100 cm</t>
  </si>
  <si>
    <t>Bogenpeitsche mit Ledergriff</t>
  </si>
  <si>
    <t>Bogenpeitsche mit Ledergriff, 160 cm</t>
  </si>
  <si>
    <t>180 cm</t>
  </si>
  <si>
    <t xml:space="preserve"> 180 cm</t>
  </si>
  <si>
    <t>Bogenpeitsche mit Ledergriff, 180 cm</t>
  </si>
  <si>
    <t>200 cm</t>
  </si>
  <si>
    <t xml:space="preserve"> 200 cm</t>
  </si>
  <si>
    <t>Bogenpeitsche mit Ledergriff, 200 cm</t>
  </si>
  <si>
    <t xml:space="preserve"> 300 cm</t>
  </si>
  <si>
    <t>Waldhausen teleskopos ostor</t>
  </si>
  <si>
    <t>Teleskop Longierpeitsche,schwarz, 300 cm</t>
  </si>
  <si>
    <t>Teleskop Longierpeitsche</t>
  </si>
  <si>
    <t>2 m</t>
  </si>
  <si>
    <t xml:space="preserve"> 2 m</t>
  </si>
  <si>
    <t>Waldhausen teleskopos ostor golf markolatta</t>
  </si>
  <si>
    <t>Teleskop Longierpeitsche mit Golfgriff,schwarz, 2 m</t>
  </si>
  <si>
    <t>Kiváló minőségű és rendkívül könnyű teleszkópos ostor nylon markolattal. Ez a teleszkópos ostor lenyűgözi a szén- és üvegszálas szálak keverékéből készült magjával és az ebből adódó kis súlyával. A sánta karok a múlté. A csúszásmentes hosszú golffogantyú tökéletesen illeszkedik a kézbe.
FIGYELEM: 100 cm-es hossztól terjedelmes áruként szállítjuk az árut!
Hosszúság: 200 cm
Fektetési hossz: 250 cm
Súly: kb. 150 g</t>
  </si>
  <si>
    <t>Teleskop Longierpeitsche mit Golfgriff</t>
  </si>
  <si>
    <t>Waldhausen teleszkópos ostor</t>
  </si>
  <si>
    <t>Teleskop Voltigierpeitsche, 3-fach, mit Golfgriff, weiß, 3 m</t>
  </si>
  <si>
    <t>Kiváló minőségű és rendkívül könnyű teleszkópos boltíves ostor nylon markolattal. Ez a boltíves ostor lenyűgözi a szén- és üvegszálas szálak keverékéből készült magjával és az ebből adódó kis, körülbelül 170 grammos tömegével. A sánta karok a múlté. A csúszásmentes hosszú golffogantyú tökéletesen illeszkedik a kézbe.
Hosszúság: 300 cm
Fektetési hossz: 400 cm
Súly: kb. 170 g</t>
  </si>
  <si>
    <t>Teleskop Voltigierpeitsche</t>
  </si>
  <si>
    <t xml:space="preserve">  180 cm</t>
  </si>
  <si>
    <t>Waldhausen ostor</t>
  </si>
  <si>
    <t>Longierpeitsche,schwarz,  180 cm</t>
  </si>
  <si>
    <t>Nylon borítású ostor műanyag nyéllel.
FIGYELEM: 100 cm-es hossztól terjedelmes áruként szállítjuk az árut.
Fektetési hossz: 250 cm</t>
  </si>
  <si>
    <t>Longierpeitsche</t>
  </si>
  <si>
    <t xml:space="preserve">  200 cm</t>
  </si>
  <si>
    <t>Longierpeitsche,schwarz,  200 cm</t>
  </si>
  <si>
    <t>Longierpeitsche, pink, 180 cm</t>
  </si>
  <si>
    <t>pink</t>
  </si>
  <si>
    <t>Longierpeitsche, pink, 200 cm</t>
  </si>
  <si>
    <t>Longierpeitsche, azurblau,  180 cm</t>
  </si>
  <si>
    <t>Longierpeitsche, azurblau,  200 cm</t>
  </si>
  <si>
    <t>Waldhausen szétszedhető ostor</t>
  </si>
  <si>
    <t>Longierpeitsche zerlegb.,schwarz, 180 cm</t>
  </si>
  <si>
    <t>Longierpeitsche zerlegb.</t>
  </si>
  <si>
    <t>Longierpeitsche zerlegb.,schwarz,  200 cm</t>
  </si>
  <si>
    <t>Longierpeitsche zerlegb., pink, 180 cm</t>
  </si>
  <si>
    <t>Longierpeitsche zerlegb., pink,  200 cm</t>
  </si>
  <si>
    <t>Longierpeitsche zerlegb., azurblau, 180 cm</t>
  </si>
  <si>
    <t>Longierpeitsche zerlegb., azureblau,  200 cm</t>
  </si>
  <si>
    <t>azureblau</t>
  </si>
  <si>
    <t>Waldhausen üvegszálas ostor</t>
  </si>
  <si>
    <t>Bogenpeitsche Fiberglas, 140 cm</t>
  </si>
  <si>
    <t>Simára festett üvegszálas ostor. Műanyag nyéllel és fedett íjjal.
Fektetési hossz: 80 cm</t>
  </si>
  <si>
    <t>Bogenpeitsche Fiberglas</t>
  </si>
  <si>
    <t>Bogenpeitsche Fiberglas, 160 cm</t>
  </si>
  <si>
    <t>Waldhausen kontakt pálca</t>
  </si>
  <si>
    <t>Kontaktstock, blau/schwarz</t>
  </si>
  <si>
    <t>Ez a bot az emberi kar meghosszabbításaként szolgál, és hasznos a talajmunkánál és a ló edzésének. A robusztus bot lehetővé teszi a pontos jelzések adását. Gumírozott nyéllel.
A bot hossza: 1,26 m
A póráz hossza: 1,80 m</t>
  </si>
  <si>
    <t>Kontaktstock</t>
  </si>
  <si>
    <t>blau/schwarz</t>
  </si>
  <si>
    <t>kék/fekete</t>
  </si>
  <si>
    <t>Kontaktstock, rot/schwarz</t>
  </si>
  <si>
    <t>rot/schwarz</t>
  </si>
  <si>
    <t>vörös/fekete</t>
  </si>
  <si>
    <t>Waldhausen pálcás zabla</t>
  </si>
  <si>
    <t>Knebeltrense EST massiv, S:16 mm, B:12,5cm, R:4,5cm</t>
  </si>
  <si>
    <t>Pálcás zabla</t>
  </si>
  <si>
    <t>Rozsdamentes acélból készült pessoa zabla.
Vastagság: 16 mm
Zablakarika átmérője: 7 cm</t>
  </si>
  <si>
    <t>Knebeltrense EST massiv</t>
  </si>
  <si>
    <t>Knebeltrense EST massiv, S: 16mm, B:13,5 cm, R:4,5cm</t>
  </si>
  <si>
    <t>Knebeltrense EST massiv, S:16mm, B:14,5cm, R:4,5cm</t>
  </si>
  <si>
    <t>Waldhausen kétszertört pálcás zabla</t>
  </si>
  <si>
    <t>Knebeltrense dop.geb. EST massiv, S:16mm, B:12,5cm, R:4,5cm</t>
  </si>
  <si>
    <t>Waldhausen kétszertört pálcás zabla rozsdamentes acélból.
Vastagsága: 16 mm
Pálcás szár hossza: 16 cm</t>
  </si>
  <si>
    <t>Knebeltrense dop.geb. EST massiv</t>
  </si>
  <si>
    <t>Knebeltrense dop.geb. EST massiv, S:16mm, B:13,5cm, R: 4,5cm</t>
  </si>
  <si>
    <t>Knebeltrense dop.geb. EST massiv, S:16mm, B:14,5cm, R: 4,5 c</t>
  </si>
  <si>
    <t>Beris egyszertört pálcás zabla medium</t>
  </si>
  <si>
    <t>beris Schenkeltrense, Einfach Gebrochen, 125mm</t>
  </si>
  <si>
    <t>Enyhén rugalmas belső szájrészű szimplán tört pálcás Beris zabla. Innovatív megformálású zabla amely széles érintkezési felületet biztosít, miközben enyhén meg van emelve. Ezek a zablák kiválóan illeszkednek a ló szájába. Speciális műanyag belső szájrésze sima és jól csúszik a ló szájában még akkor is, ha a ló nem termel elegendő nyálat, így nem okoz sérüléseket. A töréspont megformálása enyhén emelt amely tökéletesen követi a ló szájának anatómiáját.
Egyszerre hat a ló szájszegletére és nyelvének közepére, így az alsó állkapocsra. A pálcák stabilizálják a belső szájrész fekvését, elősegítik a fordulatok lovaglását és az egyenesre állítást. Kifejezetten javasolt fiatal lovak számára.
Belső szájrész vastagsága: 18 mm
A Beris zablák belső szájrészei speciális kevert műanyagból készülnek, felületük rendkívül sima amelyek a lovak nagyon kedvelnek. Az extra sima felületnek köszönhetően puhán fekszenek a lovak szájában, könnyen gyakorolnak hatást akkor is ha a ló nem termel sok nyálat. Továbbá fokozza a nyáltermelést, így elősegíti a ló ellazulását. Kézzel készült német termék.</t>
  </si>
  <si>
    <t>beris Schenkeltrense</t>
  </si>
  <si>
    <t>beris Schenkeltrense, Einfach Gebrochen, 135mm</t>
  </si>
  <si>
    <t>beris Schenkeltrense, Einfach Gebrochen, 145mm</t>
  </si>
  <si>
    <t>Beris kétszertört pálcás zabla medium</t>
  </si>
  <si>
    <t>beris Schenkeltrense, Doppelt Gebrochen, 125mm</t>
  </si>
  <si>
    <t>Enyhén rugalmas belső szájrészű kétszertört pálcás Beris zablaSpeciális műanyag belső szájrésze sima és jól csúszik a ló szájában még akkor is, ha a ló nem termel elegendő nyálat, így nem okoz sérüléseket. A töréspont megformálása enyhén emelt amely tökéletesen követi a ló szájának anatómiáját. Egyszerre hat a ló szájszegletére és nyelvének közepére, így az alsó állkapocsra.
A pálcák enyhe támasztékot nyújtanak, megkönnyítik a fordulatok lovaglását és az egyenesre állítást. Futószárazásnál a lovas nem tudja áthúzni a zablakarikát a ló száján.
Belső szájrész vastagsága: 18 mm
A Beris zablák belső szájrészei speciális kevert műanyagból készülnek, felületük rendkívül sima amelyek a lovak nagyon kedvelnek. Az extra sima felületnek köszönhetően puhán fekszenek a lovak szájában, könnyen gyakorolnak hatást akkor is ha a ló nem termel sok nyálat. Továbbá fokozza a nyáltermelést, így elősegíti a ló ellazulását. Kézzel készült német termék.</t>
  </si>
  <si>
    <t>beris Schenkeltrense, Doppelt Gebrochen, 135mm</t>
  </si>
  <si>
    <t>Beris kétszertört pálcás zabla</t>
  </si>
  <si>
    <t>beris Schenkeltrense, Doppelt Gebrochen, 145mm</t>
  </si>
  <si>
    <t>Beris comfort egyenes pálcás zabla soft</t>
  </si>
  <si>
    <t>beris Schenkeltrense, Comfortstange soft, 120mm</t>
  </si>
  <si>
    <t>Rugalmas belső szájrésszel ellátott pálcás zabla. Ez a zabla puhán fekszik a ló nyelvén és hat a szájszegletekre. A szársegítségek egyenletes nyomást gyakorolnak a ló nyelvére és az alsó állkapocsra, továbbá az erőkar mértéke a szárak kapcsolásával variálható. Az enyhén ívelt zablatest puhán és mozdulatlanul fekszik a ló szájában. A zablakarikák megakadályozzák a ló szájszegletének kisebesedését.
A pálcák nem csupán stabilizálják a zablát a ló szájában, de oldal irányú támaszt biztosít és lehetővé teszik a fordulatok könnyebb lovaglását és a ló egyenesre állítását.
Belső szájrész vastagsága: 18 mm
A Beris zablák belső szájrészei speciális kevert műanyagból készülnek, felületük rendkívül sima amelyek a lovak nagyon kedvelnek. Az extra sima felületnek köszönhetően puhán fekszenek a lovak szájában, könnyen gyakorolnak hatást akkor is ha a ló nem termel sok nyálat. Továbbá fokozza a nyáltermelést, így elősegíti a ló ellazulását. Kézzel készült német termék.</t>
  </si>
  <si>
    <t>beris Schenkeltrense, Comfortstange soft, 130mm</t>
  </si>
  <si>
    <t>Rugalmas belső szájrésszel ellátott pálcás zabla. Ez a zabla puhán fekszik a ló nyelvén és hat a szájszegletekre. A szársegítségek egyenletes nyomást gyakorolnak a ló nyelvére és az alsó állkapocsra, továbbá az erőkar mértéke a szárak kapcsolásával variálható. Az enyhén ívelt zablatest puhán és mozdulatlanul fekszik a ló szájában. A zablakarikák megakadályozzák a ló szájszegletének kisebesedését
A pálcák nem csupán stabilizálják a zablát a ló szájában, de oldal irányú támaszt biztosít és lehetővé teszik a fordulatok könnyebb lovaglását és a ló egyenesre állítását.
Belső szájrész vastagsága: 18 mm
A Beris zablák belső szájrészei speciális kevert műanyagból készülnek, felületük rendkívül sima amelyek a lovak nagyon kedvelnek. Az extra sima felületnek köszönhetően puhán fekszenek a lovak szájában, könnyen gyakorolnak hatást akkor is ha a ló nem termel sok nyálat. Továbbá fokozza a nyáltermelést, így elősegíti a ló ellazulását. Kézzel készült német termék.</t>
  </si>
  <si>
    <t>beris Schenkeltrense, Comfortstange soft, 140mm</t>
  </si>
  <si>
    <t>Beris comfort egyenes pálcás zabla hard</t>
  </si>
  <si>
    <t>beris Schenkeltrense, Comfortstange hart, 120mm</t>
  </si>
  <si>
    <t>Merev belső szájrésszel ellátott pálcás zabla. Ez a zabla puhán fekszik a ló nyelvén és hat a szájszegletekre. A szársegítségek egyenletes nyomást gyakorolnak a ló nyelvére és az alsó állkapocsra, továbbá az erőkar mértéke a szárak kapcsolásával variálható. Az enyhén ívelt zablatest puhán és mozdulatlanul fekszik a ló szájában. A zablakarikák megakadályozzák a ló szájszegletének kisebesedését
A pálcák nem csupán stabilizálják a zablát a ló szájában, de oldal irányú támaszt biztosít és lehetővé teszik a fordulatok könnyebb lovaglását és a ló egyenesre állítását.
Belső szájrész vastagsága: 18 mm
A Beris zablák belső szájrészei speciális kevert műanyagból készülnek, felületük rendkívül sima amelyek a lovak nagyon kedvelnek. Az extra sima felületnek köszönhetően puhán fekszenek a lovak szájában, könnyen gyakorolnak hatást akkor is ha a ló nem termel sok nyálat. Továbbá fokozza a nyáltermelést, így elősegíti a ló ellazulását. Kézzel készült német termék.</t>
  </si>
  <si>
    <t>beris Schenkeltrense, Comfortstange hart, 130mm</t>
  </si>
  <si>
    <t>beris Schenkeltrense, Comfortstange hart, 140mm</t>
  </si>
  <si>
    <t>Beris egyenes pillangó pálcás zabla soft</t>
  </si>
  <si>
    <t>beris Schenkeltrense, Schmetterlingsstange soft, 130mm</t>
  </si>
  <si>
    <t>Rugalmas szájrésszel ellátott pálcás  zabla. A zablatest a nyelv feletti területen kiszélesedik, így nagyobb felületen oszlatja el a nyomást a ló nyelvén. A lovak rendkívül kedvelik ezt a belső szájrészű zablát, puhán támaszkodnak rajta és elfogadják a szársegítségeket. Amennyiben a ló felfeszül, ki akar térni a szársegítségek hatása alól, úgy a zabla szöge megváltozik és határozott nyomást fejt ki a ló szájában. Amint a ló újra visszapuhul és enged a zabla visszahelyezkedik az eredeti pozícióba. A pálcák nem csupán stabilizálják a zablát a ló szájában, de oldal irányú támaszt biztosít és lehetővé teszik a fordulatok könnyebb lovaglását és a ló egyenesre állítását. Kiváló választás fiatal lovak vagy merevebb, erősebb lovak lovaglásához.
A zablakarikák réz foglalatokban forognak el amelyek megvédik a zablatestet, növelik a termék élethosszát.
Belső szájrész vastagsága: 18 mm
A Beris zablák belső szájrészei speciális kevert műanyagból készülnek, felületük rendkívül sima amelyek a lovak nagyon kedvelnek. Az extra sima felületnek köszönhetően puhán fekszenek a lovak szájában, könnyen gyakorolnak hatást akkor is ha a ló nem termel sok nyálat. Továbbá fokozza a nyáltermelést, így elősegíti a ló ellazulását. Kézzel készült német termék.</t>
  </si>
  <si>
    <t>beris Schenkeltrense, Schmetterlingsstange soft, 140mm</t>
  </si>
  <si>
    <t>Beris nyelvkerülős pálcás zabla soft</t>
  </si>
  <si>
    <t>beris Schenkeltrense, Zungenbogenstange soft, 130mm</t>
  </si>
  <si>
    <t>Nyelvkerülős kialakítású flexibilis pálcás zabla. A szájrész közepe nem csak meg van emelve de kialakítását tekintve lapos is, így megfelelő teret hagy a ló nyelvének. Ezt a kialakítást sok ló nagyon kedveli és sokkal szívesebben fogadja el ezt a típusú zablát szemben egyéb zablákkal. Kialakításának köszönhetően kiváló választás olyan lovak számára amelyek lovaglás közben kidugják a nyelvüket vagy igyekeznek a nyelvük alá venni a zablát. Megfelelő választás továbbá olyan lovak számára is amelyek nem kedvelik a nyelvükre ható nyomást és a szársegítségekre csapkodni kezdik a fejüket és igyekeznek kitérni a zabla hatása elől vagy rázzák a fejüket. A pálcák nem csupán stabilizálják a zablát a ló szájában, de oldal irányú támaszt biztosít és lehetővé teszik a fordulatok könnyebb lovaglását és a ló egyenesre állítását.
Kiváló választás fiatal lovak vagy merevebb, erősebb lovak lovaglásához.
Belső szájrész vastagsága: 18 mm
Nyelvet szabadon hagyó rész magassága: 30 mm
A Beris zablák belső szájrészei speciális kevert műanyagból készülnek, felületük rendkívül sima amelyek a lovak nagyon kedvelnek. Az extra sima felületnek köszönhetően puhán fekszenek a lovak szájában, könnyen gyakorolnak hatást akkor is ha a ló nem termel sok nyálat. Továbbá fokozza a nyáltermelést, így elősegíti a ló ellazulását. Kézzel készült német termék.</t>
  </si>
  <si>
    <t>beris Schenkeltrense, Zungenbogenstange soft, 140mm</t>
  </si>
  <si>
    <t>Beris nyelvkerülős pálcás zabla hard</t>
  </si>
  <si>
    <t>beris Schenkeltrense, Zungenbogenstange hart, 130mm</t>
  </si>
  <si>
    <t>Nyelvkerülős kialakítású merev pálcás zabla. A szájrész közepe nem csak meg van emelve de kialakítását tekintve lapos is, így megfelelő teret hagy a ló nyelvének. Ezt a kialakítást sok ló nagyon kedveli és sokkal szívesebben fogadja el ezt a típusú zablát szemben egyéb zablákkal. Kialakításának köszönhetően kiváló választás olyan lovak számára amelyek lovaglás közben kidugják a nyelvüket vagy igyekeznek a nyelvük alá venni a zablát. Megfelelő választás továbbá olyan lovak számára is amelyek nem kedvelik a nyelvükre ható nyomást és a szársegítségekre csapkodni kezdik a fejüket és igyekeznek kitérni a zabla hatása elől vagy rázzák a fejüket. A pálcák nem csupán stabilizálják a zablát a ló szájában, de oldal irányú támaszt biztosít és lehetővé teszik a fordulatok könnyebb lovaglását és a ló egyenesre állítását.
Kiváló választás fiatal lovak vagy merevebb, erősebb lovak lovaglásához.
Belső szájrész vastagsága: 18 mm
Nyelvet szabadon hagyó rész magassága: 30 mm
A Beris zablák belső szájrészei speciális kevert műanyagból készülnek, felületük rendkívül sima amelyek a lovak nagyon kedvelnek. Az extra sima felületnek köszönhetően puhán fekszenek a lovak szájában, könnyen gyakorolnak hatást akkor is ha a ló nem termel sok nyálat. Továbbá fokozza a nyáltermelést, így elősegíti a ló ellazulását. Kézzel készült német termék.</t>
  </si>
  <si>
    <t>beris Schenkeltrense, Zungenbogenstange hart, 140mm</t>
  </si>
  <si>
    <t>Beris Konnex nyelvkerülős pálcás zabla soft</t>
  </si>
  <si>
    <t>beris Schenkeltrense, Konnex Zungenbogen soft, 130mm</t>
  </si>
  <si>
    <t>beris Schenkeltrense, Konnex Zungenbogen soft, 140mm</t>
  </si>
  <si>
    <t>Beris Konnex nyelvkerülős pálcás zabla hard</t>
  </si>
  <si>
    <t>beris Schenkeltrense, Konnex Zungenbogen hart, 130mm</t>
  </si>
  <si>
    <t>beris Schenkeltrense, Konnex Zungenbogen hart, 140mm</t>
  </si>
  <si>
    <t xml:space="preserve">  500 ml</t>
  </si>
  <si>
    <t>Waldhausen kátrány 500 ml</t>
  </si>
  <si>
    <t>Hufteer flüssig,  500 ml</t>
  </si>
  <si>
    <t>Waldhausen pataápoló folyadék. Kiváló minőségű termékekből, köztük valódi bükk fakátrányból készült. A folyadék nagyon jól védi a ló patáját a nedvességgel, a szennyeződésékkel és a baktériumokkal szemben. A palack kiöntővel rendelkezik a könnyű felvitel érdekében, űrtartalma 500 ml.
Alkalmazás: Tisztítsa meg jól a patát és a nyír barázdáit, majd vigyen fel vékony réteg folyadékot.
Tartalom: 500 g</t>
  </si>
  <si>
    <t>Hufteer flüssig</t>
  </si>
  <si>
    <t>1000 ml</t>
  </si>
  <si>
    <t xml:space="preserve"> 1000 ml</t>
  </si>
  <si>
    <t>Waldhausen patazsír 1000 ml</t>
  </si>
  <si>
    <t>Huffett,schwarz, 1000 ml</t>
  </si>
  <si>
    <t>Ápolja a patát, és szabályozza a nedvesség egyensúlyát a patában és elősegíti a szaru stabilitását. A kiváló minőségű olajok megakadályozzák a pata kiszáradását vagy megpuhulását. A napi használat rugalmasan tartja a patát és megelőzi a patabetegségeket.
Babérlevél olajat tartalmaz, amely allergiás reakciókat válthat ki.
Alkalmazás: Tisztítsa meg a patát, és utána ecsettel vigye fel a pata külső falára és a párta területére. A napi használat védelmet és ápolást biztosít a patának.
Összetevők: kiváló minőségű olajok, babérolaj, babérlevélolaj, lanolin
Tartalom: 1 liter</t>
  </si>
  <si>
    <t>Huffett</t>
  </si>
  <si>
    <t>Huffett, gelb, 1000 ml</t>
  </si>
  <si>
    <t>gelb</t>
  </si>
  <si>
    <t>sárga</t>
  </si>
  <si>
    <t>Huffett, grün, 1000 ml</t>
  </si>
  <si>
    <t>Waldhausen patazsír 500 ml</t>
  </si>
  <si>
    <t>Huffett,schwarz, 500 ml</t>
  </si>
  <si>
    <t>Huffett, gelb, 500 ml</t>
  </si>
  <si>
    <t>Huffett, grün, 500 ml</t>
  </si>
  <si>
    <t>Waldhausen babérolajos pataolaj 500 ml</t>
  </si>
  <si>
    <t>Huföl, grün, 1000 ml</t>
  </si>
  <si>
    <t>Valódi babérlevél olajjal - Ápolja a patát, és bizonyítottan támogatja a pata növekedését és rugalmasságát. A kiváló minőségű olajok megakadályozzák a pata kiszáradását vagy megpuhulását. A napi használat rugalmasan tartja a patát és megakadályozza   a pata betegségeit. 
Allergiás reakciókat válthat ki.
Alkalmazás: Tisztítsa meg a patát, és utána ecsettel vigye fel a pata külső falára és a párta területére. A napi használat védelmet és ápolást biztosít a patának.
Összetevők: kiváló minőségű olajok, babérolaj, babérlevél olaj, lanolin
Tartalom: 1 liter</t>
  </si>
  <si>
    <t>Huföl</t>
  </si>
  <si>
    <t>1000 g</t>
  </si>
  <si>
    <t xml:space="preserve"> 1000 g</t>
  </si>
  <si>
    <t>Waldhausen patazsír 1000 g</t>
  </si>
  <si>
    <t>Hufteer, 1000 g</t>
  </si>
  <si>
    <t>A legjobb minőségű valódi bükk fakátrányból és bevált pataápoló termékekből készült. A termék megvédi a patát a nedvesség, a szennyeződések és a baktériumok behatolásától. 
Alkalmazás: Tisztítsa meg a patát, és utána ecsettel vigye fel a pata külső falára és a párta területére. A napi használat védelmet és ápolást biztosít a patának.
Tartalom: 1 l</t>
  </si>
  <si>
    <t>Hufteer</t>
  </si>
  <si>
    <t>Waldhausen nyír-és pataápoló spray 150 ml</t>
  </si>
  <si>
    <t>Strahl u. Hufpflegespray, 150 ml</t>
  </si>
  <si>
    <t>A nyír és a pata védelmére és ápolására kifejlesztett spray. A természetes összetevők megakadályozzák a nyírproblémákat, és a pata szárazon marad. A vízálló védőréteg megakadályozza a szennyeződést és a baktériumok elszaporodását.
Alkalmazás: Alapos tisztítás után permetezze be a nyírt és a patát. Hagyja rövid ideig megszáradni. Használja naponta, ha szükséges. Ellenkező esetben használja egyszer vagy kétszer.
Összetevők: desztillált növényi zsírsavak, lanolin
Figyelmeztetés:
H222 - Rendkívül tűzveszélyes aeroszol
H229 - Az edényben túlnyomás uralkodik: hő hatására megrepedhet
H319 - Súlyos szemirritációt okoz
H336 - Álmosságot vagy szédülést okozhat
Tartalom: 150 ml</t>
  </si>
  <si>
    <t>Strahl u. Hufpflegespray</t>
  </si>
  <si>
    <t>Waldhausen Enja's #Pony-Pedikür</t>
  </si>
  <si>
    <t>Enja´s #Pony-Pediküre</t>
  </si>
  <si>
    <t>Láttál már ápolatlan patájú egyszarvút?
Mi nem!
A titok az, hogy rendszeresen járnak pedikűrre! Ott ezzel a természetes olajjal kezelik őket. Ez egészségesen tartja a patát, ezáltal elősegíti a szaru stabilitását és biztosítja, hogy a pata rugalmasan mozogjon.
Az avokádóolaj, és az antibakteriális és gombaellenes oregánóolaj lehetővé teszi a nedvesség bejutását a patába, amely aztán úgymond csapdában marad. 
Használd naponta a #Soulhorse Pony pedikűrt, hogy a pata egészséges legyen, és a száraz vagy repedezett paták gyorsan a múltéi legyenek.
Tisztítás után egyszerűen vigye fel ecsettel a pata külső falára és a koronafelületre - ez védelmet és ápolást biztosít, és megelőzi a patabetegségeket.
Alkalmazás: használat előtt alaposan rázd fel.
Összetevők: repceolaj; ricinusolaj; avokádóolaj; jojobaolaj; mandulaolaj; oregánóolaj
Tartalom: 450 ml</t>
  </si>
  <si>
    <t>Waldhausen babérolajos pataolaj ecsettel 500 ml</t>
  </si>
  <si>
    <t>Huföl mit Lorbeeröl, mit Pinsel, 500 ml</t>
  </si>
  <si>
    <t>Waldhausen pataolaj, amely valódi babérlevél-olajjal támogatja az alapvető patanövekedést. Szabályozza a pata nedvesség-egyensúlyát és elősegíti a szaru stabilitását.
A kiváló minőségű olajok megakadályozzák a pata kiszáradását vagy lágyulását.
Praktikus ecsetpalackban.
Alkalmazás: Tisztítsa meg a patákat, és kefével vigye fel a pata külső falára és a koronet szalag területére. A napi használat védelmet és ápolást biztosít a patának.
Összetevők: kiváló minőségű olajok; babérolaj; babérlevél olaj; lanolin
Allergiás reakciókat válthat ki!
Tartalom: 500 ml</t>
  </si>
  <si>
    <t>Huföl mit Lorbeeröl</t>
  </si>
  <si>
    <t>475 ml</t>
  </si>
  <si>
    <t>Pharmakas pataerősítő olaj ecsettel 475 ml</t>
  </si>
  <si>
    <t>Pharmakas Huf-Öl Kräftiger 475 ml mit Pinsel</t>
  </si>
  <si>
    <t>Az ecsetes Pharmakas® pataerősítő olaj természetes olajkomplexével táplál.
A kiváló minőségű összetevők erősítik a pataszarut, és megelőzi a pata rothadását. Gyorsan felszívódik, 100%-ban tiszta növényi olajat tartalmaz, kellemes narancsillatú. Ideális kezelésnek vagy napi ápolásra. Egyszerűen és higénikusan a hozzátartozó ecsettel fel lehet vinni a megtisztított patára. Minden típusú patákhoz alkalmas.
Alkalmazás: Vigye fel a pataszarura és a koronára a napi ápoláshoz. Kezelésnél vigye fel az egész patára és gyengéden masszírozza bele.
TIPP: A pata növekedésének ideális támogatásához a Pharmakas® Biotin Forte port ajánljuk.
Figyelmeztetés:
H412 - Ártalmas a vízi élővilágra, hosszan tartó károsodást okoz.
Űrtartalom: 475 ml</t>
  </si>
  <si>
    <t>300 ml</t>
  </si>
  <si>
    <t>KERALIT babér kenőcs 300 ml</t>
  </si>
  <si>
    <t>KERALIT Lorbeersalbe 300ml</t>
  </si>
  <si>
    <t>A KERALIT babérkenőcs természetes alapanyagokból, kiváló minőségű, vízben oldódó alapon készült ápoló és hatóanyag kombináció. A kenőcs 20% tisztaságú babérolajat tartalmaz.
- Támogatja az egészséges és rugalmas paták megőrzését
- Támogatja a pata egészséges nedvességháztartását
- Támogatja a pata egészséges növekedését és az egészséges anyagcserét a pártaszegélyben
- A hagyományos zsírokkal ellentétben a pata vízháztartása a kenőcs többszöri használata után is stabil marad, pórusai pedig nyitva maradnak. 20% tisztaságú babérolajjal
Alkalmazása:
A kenőcsöt felvihetjük a nedves vagy száraz patára és masszírozzuk be a pártaszegélybe. Hetente 2-3 alkalommal ajánlott alkalmazni.</t>
  </si>
  <si>
    <t>450 ml</t>
  </si>
  <si>
    <t xml:space="preserve"> 450 ml</t>
  </si>
  <si>
    <t>Bense &amp; Eicke természetes pataolaj 450 ml</t>
  </si>
  <si>
    <t>Bense &amp; Eicke Natural Huföl, 450 ml</t>
  </si>
  <si>
    <t>Értékes ápoló formulával, amely tápláló avokádóolajat, valamint antibakteriális és gombaellenes oregánóolajat tartalmaz.
Egészségesen, rugalmasan tartja a pataszarut és támogatja a szaru stabilitását. A pata vízháztartása sértetlen marad, így a nedvesség behatol a patába és megköti azt.
Napi használata megőrzi a pata egészségét, rugalmasságát és megelőzi a patabetegségeket. Gyors segítség száraz és repedezett patákra.
Alkalmazás: A pata tisztítása után ecsettel vigye fel a pata külső falára és a pártaszegélyre. A napi használat védi és ápolja a patát. Használat előtt jól rázza fel!
Összetevők: repceolaj, ricinusolaj, avokádóolaj, jojobaolaj, mandulaolaj és oregánóolaj.
Tartalom: 450 ml</t>
  </si>
  <si>
    <t>Bense &amp; Eicke Natural Huföl</t>
  </si>
  <si>
    <t>Waldhausen patacipő</t>
  </si>
  <si>
    <t>Waldhausen Hufschuh,schwarz, Größe 4</t>
  </si>
  <si>
    <t>Patacipő</t>
  </si>
  <si>
    <t xml:space="preserve">Lovaglásra, edzésre nem használható! Kizárólag gyógyászati célra alkalmas.
Rendkívül könnyen rögzíthető patacipő, amely lovaglás közben védi a patát és a patatalpat az ütésektől. Tökéletes tartás és könnyű rögzítés a dupla tépőzárnak köszönhetően. A patacipő hátul nyitható, az oldalsó részek pedig oldalra vannak hajtva, így a patacipő könnyen áthúzható a patán, majd bezárható. A szélén található puha párnázás megakadályozza a bokák kidörzsölését.
A Waldhausen patacipője védelmet nyújt a kopás és az ütés ellen. Ideális érzékeny patájú lovak számára. </t>
  </si>
  <si>
    <t>Waldhausen Hufschuh</t>
  </si>
  <si>
    <t>Waldhausen Hufschuh,schwarz, Größe 5</t>
  </si>
  <si>
    <t>Waldhausen Hufschuh,schwarz, Größe 6</t>
  </si>
  <si>
    <t>Waldhausen Hufschuh,schwarz, Größe 7</t>
  </si>
  <si>
    <t>Waldhausen Hufschuh,schwarz, Größe 8</t>
  </si>
  <si>
    <t>Waldhausen patavédő zsák</t>
  </si>
  <si>
    <t>Hufverbandschutz,schwarz, PON</t>
  </si>
  <si>
    <t>Strapabíró vászon anyag és PVC talp a patakötés védelmére. Könnyen zárható egy érintőszalaggal. Mosható.
WB méret: Ø 22 cm, 28 cm magas
PON méret: Ø 17 cm, 27 cm magas</t>
  </si>
  <si>
    <t>Hufverbandschutz</t>
  </si>
  <si>
    <t>Hufverbandschutz,schwarz, WB</t>
  </si>
  <si>
    <t xml:space="preserve">Equine Fusion Active Jogging Shoe patacipő </t>
  </si>
  <si>
    <t>Equine Fusion Active Jogging Shoe, Gr. 10</t>
  </si>
  <si>
    <t>Equine Fusion</t>
  </si>
  <si>
    <t>Az Active Jogging Shoe biztonságos zárszerkezettel rendelkezik, amely lehetővé teszi a sarkok korlátlan természetes mozgását, valamint párnázott a cipő elején a kényelem érdekében. 
Az Active Jogging cipő jól ismert 'All Terrain' talppal rendelkezik, egyedi futófelület-kialakítással, amely kiváló tapadást, valamint kiváló csillapítást és stabilitást biztosít.
Lovagláshoz és rehabilitációhoz is használható. Csökkenti a pata maximális terhelését a korai leszállási/érintkezési fázisban. Az Active Jogging Shoe elsődleges előnye a figyelemreméltó széleskörű alkalmasság rehabilitációra, tereplovaglásra és ugrásra. A Slim sorozatot úgy tervezték, hogy a legjobban illeszkedjen a hátsó patákhoz a keskeny talpformának és a hát alsó részének köszönhetően. (Azonban az Equine Fusion slim modellek sok esetben alkalmasak lehetnek első patákra is).
Párban.  
(Slim méretben is kapható.)</t>
  </si>
  <si>
    <t>Equine Fusion Active Jogging Shoe</t>
  </si>
  <si>
    <t>Equine Fusion Active Jogging Shoe, Gr. 11</t>
  </si>
  <si>
    <t>Equine Fusion Active Jogging Shoe, Gr. 12</t>
  </si>
  <si>
    <t>Equine Fusion Active Jogging Shoe, Gr. 13</t>
  </si>
  <si>
    <t>Equine Fusion Active Jogging Shoe, Gr. 14</t>
  </si>
  <si>
    <t>Equine Fusion Active Jogging Shoe, Gr. 15</t>
  </si>
  <si>
    <t>Equine Fusion Active Jogging Shoe, Gr. 16</t>
  </si>
  <si>
    <t>Equine Fusion Active Jogging Shoe, Gr. 7</t>
  </si>
  <si>
    <t>Equine Fusion Active Jogging Shoe, Gr. 8</t>
  </si>
  <si>
    <t>Equine Fusion Active Jogging Shoe, Gr. 9</t>
  </si>
  <si>
    <t xml:space="preserve">Equine Fusion Active Jogging Shoe Slim patacipő </t>
  </si>
  <si>
    <t>Equine Fusion Active Jogging Shoe Slim, Gr. 10</t>
  </si>
  <si>
    <t>Az Active Jogging Shoe biztonságos zárszerkezettel rendelkezik, amely lehetővé teszi a sarkok korlátlan természetes mozgását, valamint párnázott a cipő elején a kényelem érdekében. 
Az Active Jogging cipő jól ismert 'All Terrain' talppal rendelkezik, egyedi futófelület-kialakítással, amely kiváló tapadást, valamint kiváló csillapítást és stabilitást biztosít.
Lovagláshoz és rehabilitációhoz is használható. Csökkenti a pata maximális terhelését a korai leszállási/érintkezési fázisban. Az Active Jogging Shoe elsődleges előnye a figyelemreméltó széleskörű alkalmasság rehabilitációra, tereplovaglásra és ugrásra. A Slim sorozatot úgy tervezték, hogy a legjobban illeszkedjen a hátsó patákhoz a keskeny talpformának és a hát alsó részének köszönhetően. (Azonban az Equine Fusion slim modellek sok esetben alkalmasak lehetnek első patákra is).
Párban.</t>
  </si>
  <si>
    <t>Equine Fusion Active Jogging Shoe Slim</t>
  </si>
  <si>
    <t>Equine Fusion Active Jogging Shoe Slim, Gr. 11</t>
  </si>
  <si>
    <t>Equine Fusion Active Jogging Shoe Slim, Gr. 12</t>
  </si>
  <si>
    <t>Equine Fusion Active Jogging Shoe Slim, Gr. 13</t>
  </si>
  <si>
    <t>Equine Fusion Active Jogging Shoe Slim, Gr. 14</t>
  </si>
  <si>
    <t>Equine Fusion Active Jogging Shoe Slim, Gr. 15</t>
  </si>
  <si>
    <t>Equine Fusion Active Jogging Shoe Slim, Gr. 16</t>
  </si>
  <si>
    <t>Equine Fusion Active Jogging Shoe Slim, Gr. 7</t>
  </si>
  <si>
    <t>Equine Fusion Active Jogging Shoe Slim, Gr. 8</t>
  </si>
  <si>
    <t>Equine Fusion Active Jogging Shoe Slim, Gr. 9</t>
  </si>
  <si>
    <t>Equiene Fusion rázkódáscsillapító betét normál</t>
  </si>
  <si>
    <t>Equine Fusion Dampening Pad 2.0 regular</t>
  </si>
  <si>
    <t xml:space="preserve">A legújabb rázkódáscsillapító betét új dimenziót ad a patacipők rázkódás és ütődéselnyelő képességének.
A betét a patacipő tervezési elvének megfelelően kialakított, speciális összetételű gumiból készül, erős ollóval méretre vágható.
Használat közben szinte egyáltalán nem deformálódik, mindig visszanyeri eredeti alakját. Szuper flexibilis, rázkódás és ütődéscsillapító hatású, támogatja a pata biomechanikáját.
Lovagláshoz és rehabilitációhoz is használható.
Azoknál a lovaknál javasolt, akiknél pata vagy ízületi betegség vagy a munka jellege miatt plusz rázkódásvédelem jótékony hatású, 4mm vastag. 
 </t>
  </si>
  <si>
    <t>Equiene Fusion rázkódáscsillapító betét  keskeny</t>
  </si>
  <si>
    <t>Equine Fusion Dampening Pad 2.0 slim</t>
  </si>
  <si>
    <t xml:space="preserve">Waldhausen Reflex pataharang </t>
  </si>
  <si>
    <t>Reflex Hufglocken, neon gelb</t>
  </si>
  <si>
    <t>Pataharang, pártavédő</t>
  </si>
  <si>
    <t xml:space="preserve">Pataharang neonsárga külső anyagból és puha polár béléssel, fényvisszaverő szegéllyel. Erős tapintású szalagos rögzítők a biztos tartásért.
Párban.
HI VIZ termékek lovaknak és lovasoknak:  nagyobb biztonság érdekében sötétben és ködben, a jobb láthatóság érdekében sötétedés után, termékeink nagyobb biztonságot és láthatóságot biztosítanak sötétedés után - lónak és lovasnak egyaránt.
Egy méret. </t>
  </si>
  <si>
    <t>Reflex Hufglocken</t>
  </si>
  <si>
    <t>Waldhausen pataharang labda</t>
  </si>
  <si>
    <t>Ballenboots,schwarz, M</t>
  </si>
  <si>
    <t>Optimális védelem a lábfejnek a rúgások és ütések ellen. Kiváló minőségű gumi, könnyen áthúzható a patán.</t>
  </si>
  <si>
    <t>Ballenboots</t>
  </si>
  <si>
    <t>Ballenboots,schwarz, S</t>
  </si>
  <si>
    <t>Waldhausen gumis pataharang</t>
  </si>
  <si>
    <t>Hufglocken,schwarz, L</t>
  </si>
  <si>
    <t>Gumival borított, műszőrrel díszített pataharang. A kettős tépőzáras rögzítők biztosítják a kényelmes és biztonságos viseletet.
Méretek: S,M,L,XL,XXL</t>
  </si>
  <si>
    <t>Hufglocken</t>
  </si>
  <si>
    <t>Hufglocken,schwarz, M</t>
  </si>
  <si>
    <t>Hufglocken,schwarz, S</t>
  </si>
  <si>
    <t>Hufglocken,schwarz, XL</t>
  </si>
  <si>
    <t>Hufglocken,schwarz, XXL</t>
  </si>
  <si>
    <t>Waldhausen bárányszőrös pataharang</t>
  </si>
  <si>
    <t>Hufglocken mit Lammfell, weiß, L</t>
  </si>
  <si>
    <t>- Tartós külső, puha bárányszőr széllel
- Könnyen kezelhető külső anyag
- Ütéselnyelő belső bélés
- Dupla tépőzáras rögzítő
- A legjobb viselési kényelem és a biztonsági tartás</t>
  </si>
  <si>
    <t>Hufglocken mit Lammfell</t>
  </si>
  <si>
    <t>Hufglocken mit Lammfell,schwarz, L</t>
  </si>
  <si>
    <t>Hufglocken mit Lammfell, weiß, M</t>
  </si>
  <si>
    <t>Hufglocken mit Lammfell,schwarz, M</t>
  </si>
  <si>
    <t>Hufglocken mit Lammfell, weiß, XL</t>
  </si>
  <si>
    <t>Hufglocken mit Lammfell,schwarz, XL</t>
  </si>
  <si>
    <t>Hufglocken mit Lammfell, weiß, XXL</t>
  </si>
  <si>
    <t>Hufglocken mit Lammfell,schwarz, XXL</t>
  </si>
  <si>
    <t>Waldhausen Professional pataharang</t>
  </si>
  <si>
    <t>Hufglocken Professional, L,schwarz</t>
  </si>
  <si>
    <t>Ideális védelmet nyújt a ló patájának és pártájának.
Az ütéscsillapító belső bélés és a kettős tépőzáras rögzítők biztosítják a kényelmes és biztonságos viseletet.</t>
  </si>
  <si>
    <t>Hufglocken Professional</t>
  </si>
  <si>
    <t>Hufglocken Professional, M,schwarz</t>
  </si>
  <si>
    <t>Hufglocken Professional, XL,schwarz</t>
  </si>
  <si>
    <t>Waldhausen Pegasus pataharang</t>
  </si>
  <si>
    <t>Hufglocke Pegasus, kreideblau, L</t>
  </si>
  <si>
    <t>Kiváló minőségű 1860 denier külső anyagból készült pataharang a legújabb Waldhausen Pegasus kollekcióból.
- Puha szintetikus szőrme szegéllyel kiegészített
- Puha bélelt belső a jobb védelem érdekében
- Dupla tépőzár a jobb tartás érdekében</t>
  </si>
  <si>
    <t>Hufglocke Pegasus</t>
  </si>
  <si>
    <t>Hufglocke Pegasus, kreideblau, M</t>
  </si>
  <si>
    <t>Hufglocke Pegasus, kreideblau, XL</t>
  </si>
  <si>
    <t>Waldhausen Comfort pataharang</t>
  </si>
  <si>
    <t>Hufglocken Comfort,schwarz, L</t>
  </si>
  <si>
    <t>Gumival borított, műszőrrel díszített pataharang. A kettős tépőzáras rögzítők biztosítják a kényelmes és biztonságos viseletet.
Méretek: M,L,XL,XXL</t>
  </si>
  <si>
    <t>Hufglocken Comfort</t>
  </si>
  <si>
    <t>Hufglocken Comfort,schwarz, M</t>
  </si>
  <si>
    <t>Hufglocken Comfort,schwarz, XL</t>
  </si>
  <si>
    <t>Hufglocken Comfort,schwarz, XXL</t>
  </si>
  <si>
    <t>Waldhausen szintetikus gumi pataharang</t>
  </si>
  <si>
    <t>Hufglocke Gummi mit Synthetik-Fell, Paar,schwarz, L</t>
  </si>
  <si>
    <t>- Puha, kiváló minőségű gumiból készült pataharang szintetikus szőrme szegéllyel
- A kettős tépőzáras rögzítők biztosítják a kényelmes és biztonságos viseletet
Méretek: M, L, XL</t>
  </si>
  <si>
    <t>Hufglocke Gummi mit Synthetik-Fell</t>
  </si>
  <si>
    <t>Hufglocke Gummi mit Synthetik-Fell, Paar,schwarz, M</t>
  </si>
  <si>
    <t>Hufglocke Gummi mit Synthetik-Fell, Paar,schwarz, XL</t>
  </si>
  <si>
    <t>Waldhausen gumi pataharang</t>
  </si>
  <si>
    <t>Hufglocke Gummi, Paar,schwarz, L</t>
  </si>
  <si>
    <t>- Puha, kiváló minőségű gumiból készült pataharang
- A kettős tépőzáras rögzítők biztosítják a kényelmes és biztonságos viseletet
Méretek: M, L, XL</t>
  </si>
  <si>
    <t>Hufglocke Gummi</t>
  </si>
  <si>
    <t>Hufglocke Gummi, Paar,schwarz, M</t>
  </si>
  <si>
    <t>Hufglocke Gummi, Paar,schwarz, XL</t>
  </si>
  <si>
    <t>Waldhausen Comfort Fur szőrmés pataharang</t>
  </si>
  <si>
    <t>Hufglocke Comfort Fur, nachtblau/natur, L</t>
  </si>
  <si>
    <t>Műbőrrel borított, műszőrrel díszített pataharang. Az ütéscsillapító belsőbélés és a kettős tépőzáras rögzítők biztosítják a kényelmes és biztonságos viseletet.</t>
  </si>
  <si>
    <t>Hufglocke Comfort Fur</t>
  </si>
  <si>
    <t>Hufglocke Comfort Fur,schwarz/natur, L</t>
  </si>
  <si>
    <t>Hufglocke Comfort Fur, nachtblau/natur, M</t>
  </si>
  <si>
    <t>Hufglocke Comfort Fur,schwarz/natur, M</t>
  </si>
  <si>
    <t>Hufglocke Comfort Fur, nachtblau/natur, XL</t>
  </si>
  <si>
    <t>Hufglocke Comfort Fur,schwarz/natur, XL</t>
  </si>
  <si>
    <t>Hufglocke Comfort Fur, nachtblau/natur, XXL</t>
  </si>
  <si>
    <t>Hufglocke Comfort Fur,schwarz/natur, XXL</t>
  </si>
  <si>
    <t>Hufglocke Comfort Fur, alpenblau/natur, L</t>
  </si>
  <si>
    <t>Hufglocke Comfort Fur, alpenblau/natur, M</t>
  </si>
  <si>
    <t>Hufglocke Comfort Fur, alpenblau/natur, XL</t>
  </si>
  <si>
    <t>Waldhausen egyszertört pelham zabla</t>
  </si>
  <si>
    <t>Pelham einf. gebr. EST massiv, S:16 mm, B:10,5cm, UZ: 5 cm</t>
  </si>
  <si>
    <t>Pelham zabla</t>
  </si>
  <si>
    <t>Rozsdamentes acélból készült pelham zabla, zablalánccal.
Vastagság: 16 mm
Felső szár: 4,5 cm ; alsó szár: 6 cm
10 cm +11 cm méreteknél: felső szár: 3 cm ; alsó szár: 4 cm</t>
  </si>
  <si>
    <t>Pelham einf. gebr. EST massiv</t>
  </si>
  <si>
    <t>Pelham einf. gebr. EST massiv, S:16 mm, B:11,5cm, UZ: 5 cm</t>
  </si>
  <si>
    <t>Pelham einf. gebr. EST massiv, S:16 mm, B:12,5cm, UZ: 7 cm</t>
  </si>
  <si>
    <t>Pelham einf. gebr. EST massiv, S:16 mm, B:13,5cm, UZ: 7 cm</t>
  </si>
  <si>
    <t>Pelham einf. gebr. EST massiv, S:16 mm, B:14,5cm, UZ: 7 cm</t>
  </si>
  <si>
    <t>Waldhausen kétszertört pelham zabla</t>
  </si>
  <si>
    <t>Pelham dop.geb.EST massiv, S:16mm, B:10,5cm, UZ:4cm</t>
  </si>
  <si>
    <t>Waldhausen kétszertört pelham zabla rozsdamentes acélból és zablalánccal.
Vastagsága: 16 mm
10,5cm és 11,5 cm-nél felső szár: 3 cm ; alsó szár: 4 cm
Felső szár: 4,5 cm ; alsó szár: 6 cm</t>
  </si>
  <si>
    <t>Pelham dop.geb.EST massiv</t>
  </si>
  <si>
    <t>Pelham dop.geb.EST massiv, S:16mm, B:11,5cm, UZ:4cm</t>
  </si>
  <si>
    <t>Pelham dop.geb.EST massiv, S:16mm, B:12,5cm, UZ:6cm</t>
  </si>
  <si>
    <t>Pelham dop.geb.EST massiv, S:16mm, B:13,5cm, UZ:6cm</t>
  </si>
  <si>
    <t>Pelham dop.geb.EST massiv, S:16mm, B:14,5cm, UZ:6cm</t>
  </si>
  <si>
    <t>Waldhausen gumis pelham zabla</t>
  </si>
  <si>
    <t>Gummi Pelham, UZ: 5cm, S: 15mm, B:10,5 cm</t>
  </si>
  <si>
    <t>Waldhausen gumis pelham zabla zablalánccal. A Waldhausen új gumis zablái élelmiszer-biztonságos, hőre lágyuló poliuretánból készülnek.   
Fontos megjegyzés: Csak olyan lovaknál használja, amelyeknél biztos benne, hogy elegendő nyálat termelnek! A gumi puha anyag, és természetes kopásnak van kitéve a ló szájában. A kopás fokozódhat, ha a zabla túl magasan van a ló szájában rögzítve, és a lovak a hátsó fogaikkal rághatják meg a zablát. Éppen ezért ügyeljen arra, hogy a zabla megfelelő helyen legyen.   
Vastagsága: 15 mm
Felső szár: 4 cm ; alsó szár: 5 cm</t>
  </si>
  <si>
    <t>Gummi Pelham</t>
  </si>
  <si>
    <t>Gummi Pelham, UZ: 5cm, S: 15mm, B:11,5 cm</t>
  </si>
  <si>
    <t>Gummi Pelham, UZ: 5cm, S: 15mm, B:12,5 cm</t>
  </si>
  <si>
    <t>Gummi Pelham, UZ: 5cm, S: 15mm, B:13,5 cm</t>
  </si>
  <si>
    <t>Gummi Pelham, UZ: 5cm, S: 15mm, B:14,5 cm</t>
  </si>
  <si>
    <t>Waldhausen egyenes gumis pelham zabla</t>
  </si>
  <si>
    <t>Gummi-Pelham Stange starr, UZ: 5 cm, S: 15 mm, B: 12,5 cm</t>
  </si>
  <si>
    <t>Waldhausen egyenes gumis pelham zabla zablalánccal. A Waldhausen új gumis zablái élelmiszer-biztonságos, hőre lágyuló poliuretánból készülnek.
Fontos megjegyzés: Csak olyan lovaknál használja, amelyeknél biztos benne, hogy elegendő nyálat termelnek! A gumi puha anyag, és természetes kopásnak van kitéve a ló szájában. A kopás fokózodhat, ha a zabla túl magasan van a ló szájában rögzítve, és a lovak a hátsó fogaikkal rághatják meg a zablát. Éppen ezért ügyeljen arra, hogy a zabla megfelelő helyen legyen.   
Vastagsága: 15 mm
Felső szár: 4 cm ; alsó szár: 5 cm</t>
  </si>
  <si>
    <t>Gummi-Pelham Stange starr</t>
  </si>
  <si>
    <t>Gummi-Pelham Stange starr, UZ: 5 cm, S: 15 mm, B: 13,5 cm</t>
  </si>
  <si>
    <t>Gummi-Pelham Stange starr, UZ: 5 cm, S: 15 mm, B: 14,5 cm</t>
  </si>
  <si>
    <t>Beris egyszertört rövid karú pelham zabla medium</t>
  </si>
  <si>
    <t>beris Pelham, Einfach Gebrochen, 125mm, Kurz</t>
  </si>
  <si>
    <t>Enyhén rugalmas speciális műanyag belső szájrésze sima és jól csúszik a ló szájában még akkor is, ha a ló nem termel elegendő nyálat, így nem okoz sérüléseket. Egyszerre hat a ló szájszegletére, tarkójára és alsó állkapcsára. Az erőkar mértéke annál nagyobb minél lejjebb kapcsoljuk a szárakat. Használható egy vagy két szárral valamint összekötővel is. Összekötővel szállítjuk.
A zablakarikák réz foglalatokban forognak el amelyek megvédik a zablatestet, növelik a termék élethosszát.
Belső szájrész vastagsága: 18 mm
A Beris zablák belső szájrészei speciális kevert műanyagból készülnek, felületük rendkívül sima amelyek a lovak nagyon kedvelnek. Az extra sima felületnek köszönhetően puhán fekszenek a lovak szájában, könnyen gyakorolnak hatást akkor is ha a ló nem termel sok nyálat. Továbbá fokozza a nyáltermelést, így elősegíti a ló ellazulását. Kézzel készült német termék.</t>
  </si>
  <si>
    <t>beris Pelham</t>
  </si>
  <si>
    <t>beris Pelham, Einfach Gebrochen, 135mm, Kurz</t>
  </si>
  <si>
    <t>beris Pelham, Einfach Gebrochen, 145mm, Kurz</t>
  </si>
  <si>
    <t>Beris kétszertört rövid karú pelham zabla medium</t>
  </si>
  <si>
    <t>beris Pelham, Doppelt Gebrochen, 125mm, Kurz</t>
  </si>
  <si>
    <t>beris Pelham, Doppelt Gebrochen, 135mm, Kurz</t>
  </si>
  <si>
    <t>beris Pelham, Doppelt Gebrochen, 145mm, Kurz</t>
  </si>
  <si>
    <t>Beris kétszertört hosszú karú  pelham zabla medium</t>
  </si>
  <si>
    <t>beris Pelham, Doppelt Gebrochen, 125mm, Lang</t>
  </si>
  <si>
    <t>beris Pelham, Doppelt Gebrochen, 135mm, Lang</t>
  </si>
  <si>
    <t>beris Pelham, Doppelt Gebrochen, 145mm, Lang</t>
  </si>
  <si>
    <t>Beris egyszertört hosszú karú pelham zabla medium</t>
  </si>
  <si>
    <t>beris Pelham, Einfach Gebrochen, 125mm, Lang</t>
  </si>
  <si>
    <t>beris Pelham, Einfach Gebrochen, 135mm, Lang</t>
  </si>
  <si>
    <t>beris Pelham, Einfach Gebrochen, 145mm, Lang</t>
  </si>
  <si>
    <t>beris comfort rövid karú pelham zabla soft</t>
  </si>
  <si>
    <t>beris Pelham kurz, Comfortstange soft, 120mm</t>
  </si>
  <si>
    <t>Rugalmas egyenes belső szájrésszel ellátott zabla. Ez a zabla puhán fekszik a ló nyelvén és hat a szájszegletekre. A szársegítségek egyenletes nyomást gyakorolnak a ló nyelvére és az alsó állkapocsra, továbbá a ló tarkójára. Az erőkar mértéke a szárak kapcsolásával variálható. Az enyhén ívelt zablatest puhán és mozdulatlanul fekszik a ló szájában. A zablakarikák megakadályozzák a ló szájszegletének kisebesedését. A zablakarikák réz foglalatokban forognak el amelyek megvédik a zablatestet, növelik a termék élethosszát.
Karok hosszúsága: 5 cm
Belső szájrész vastagsága: 18 mm
A beris zablák belső szájrészei speciális kevert műanyagból készülnek, felületük rendkívül sima amelyek a lovak nagyon kedvelnek. Az extra sima felületnek köszönhetően puhán fekszenek a lovak szájában, könnyen gyakorolnak hatást akkor is ha a ló nem termel sok nyálat. Továbbá fokozza a nyáltermelést, így elősegíti a ló ellazulását. Kézzel készült német termék.</t>
  </si>
  <si>
    <t>beris Pelham kurz</t>
  </si>
  <si>
    <t>beris Pelham kurz, Comfortstange soft, 130mm</t>
  </si>
  <si>
    <t>beris Pelham kurz, Comfortstange soft, 140mm</t>
  </si>
  <si>
    <t>beris comfort rövid karú pelham zabla hard</t>
  </si>
  <si>
    <t>beris Pelham kurz, Comfortstange hart, 120mm</t>
  </si>
  <si>
    <t>Merev egyenes belső szájrésszel ellátott zabla. Ez a zabla puhán fekszik a ló nyelvén és hat a szájszegletekre. A szársegítségek egyenletes nyomást gyakorolnak a ló nyelvére és az alsó állkapocsra, továbbá a ló tarkójára. Az erőkar mértéke a szárak kapcsolásával variálható. Az enyhén ívelt zablatest puhán és mozdulatlanul fekszik a ló szájában. A zablakarikák megakadályozzák a ló szájszegletének kisebesedését. A zablakarikák réz foglalatokban forognak el amelyek megvédik a zablatestet, növelik a termék élethosszát.
Karok hosszúsága: 5 cm
Belső szájrész vastagsága: 18 mm
A beris zablák belső szájrészei speciális kevert műanyagból készülnek, felületük rendkívül sima amelyek a lovak nagyon kedvelnek. Az extra sima felületnek köszönhetően puhán fekszenek a lovak szájában, könnyen gyakorolnak hatást akkor is ha a ló nem termel sok nyálat. Továbbá fokozza a nyáltermelést, így elősegíti a ló ellazulását. Kézzel készült német termék.</t>
  </si>
  <si>
    <t>beris Pelham kurz, Comfortstange hart, 130mm</t>
  </si>
  <si>
    <t>beris Pelham kurz, Comfortstange hart, 140mm</t>
  </si>
  <si>
    <t>beris nyelvkerülős rövid karú pelham zabla soft</t>
  </si>
  <si>
    <t>beris Pelham kurz, Zungenbogenstange soft, 120mm</t>
  </si>
  <si>
    <t>Rugalmas nyelvkerülős belső szájrésszel ellátott zabla. A szájrész közepe nem csak meg van emelve de kialakítását tekintve lapos is, így megfelelő teret hagy a ló nyelvének. Ezt a kialakítást sok ló nagyon kedveli és sokkal szívesebben fogadja el ezt a típusú zablát szemben egyéb zablákkal. Kialakításának köszönhetően olyan lovak számára javasolt, melyek lovaglás közben kidugják a nyelvüket vagy igyekeznek a nyelvük alá venni a zablát, valamint  olyan lovak számára amelyek nem kedvelik a nyelvükre ható nyomást és a szársegítségekre csapkodni kezdik a fejüket és igyekeznek kitérni a zabla hatása elől. A ló szájszegletére, alsó állkapcsára és tarkójára hat, így biztosít maximális kontrollt a lovas számára.
Karok hosszúsága: 5 cm
Belső szájrész vastagsága: 18 mm
Nyelvet szabadon hagyó rész magassága: 30 mm
A beris zablák belső szájrészei speciális kevert műanyagból készülnek, felületük rendkívül sima amelyek a lovak nagyon kedvelnek. Az extra sima felületnek köszönhetően puhán fekszenek a lovak szájában, könnyen gyakorolnak hatást akkor is ha a ló nem termel sok nyálat. Továbbá fokozza a nyáltermelést, így elősegíti a ló ellazulását. Kézzel készült német termék.</t>
  </si>
  <si>
    <t>beris Pelham kurz, Zungenbogenstange soft, 130mm</t>
  </si>
  <si>
    <t>beris Pelham kurz, Zungenbogenstange soft, 140mm</t>
  </si>
  <si>
    <t>beris nyelvkerülős rövid karú pelham zabla hard</t>
  </si>
  <si>
    <t>beris Pelham kurz, Zungenbogenstange hart, 120mm</t>
  </si>
  <si>
    <t>Merev nyelvkerülős belső szájrésszel ellátott zabla. A szájrész közepe nem csak meg van emelve de kialakítását tekintve lapos is, így megfelelő teret hagy a ló nyelvének. Ezt a kialakítást sok ló nagyon kedveli és sokkal szívesebben fogadja el ezt a típusú zablát szemben egyéb zablákkal. Kialakításának köszönhetően olyan lovak számára javasolt, melyek lovaglás közben kidugják a nyelvüket vagy igyekeznek a nyelvük alá venni a zablát, valamint  olyan lovak számára amelyek nem kedvelik a nyelvükre ható nyomást és a szársegítségekre csapkodni kezdik a fejüket és igyekeznek kitérni a zabla hatása elől. A ló szájszegletére, alsó állkapcsára és tarkójára hat, így biztosít maximális kontrollt a lovas számára.
Karok hosszúsága: 5 cm
Belső szájrész vastagsága: 18 mm
Nyelvet szabadon hagyó rész magassága: 30 mm
A beris zablák belső szájrészei speciális kevert műanyagból készülnek, felületük rendkívül sima amelyek a lovak nagyon kedvelnek. Az extra sima felületnek köszönhetően puhán fekszenek a lovak szájában, könnyen gyakorolnak hatást akkor is ha a ló nem termel sok nyálat. Továbbá fokozza a nyáltermelést, így elősegíti a ló ellazulását. Kézzel készült német termék.</t>
  </si>
  <si>
    <t>beris Pelham kurz, Zungenbogenstange hart, 130mm</t>
  </si>
  <si>
    <t>beris Pelham kurz, Zungenbogenstange hart, 140mm</t>
  </si>
  <si>
    <t>beris egyenes rövid karú oliv pelham zabla soft</t>
  </si>
  <si>
    <t>beris Pelham kurz, Olivenkopfstange soft, 120mm</t>
  </si>
  <si>
    <t>Rugalmas egyenes belső szájrésszel ellátott  zabla. Speciális oliven hatású zablakarikái nem csak puhán hatnak a szájszegletre, de nem csípik be azokat és nem okoznak sérüléseket.  Javasolt érzékeny szájú ugyanakkor pörgős, erős lovakhoz. A ló szájszegletére, alsó állkapcsára és tarkójára hat, így biztosít maximális kontrollt a lovas számára. 
Karok hosszúsága: 7,5 cm
Belső szájrész vastagsága: 18 mm
A beris zablák belső szájrészei speciális kevert műanyagból készülnek, felületük rendkívül sima amelyek a lovak nagyon kedvelnek. Az extra sima felületnek köszönhetően puhán fekszenek a lovak szájában, könnyen gyakorolnak hatást akkor is ha a ló nem termel sok nyálat. Továbbá fokozza a nyáltermelést, így elősegíti a ló ellazulását. Kézzel készült német termék.</t>
  </si>
  <si>
    <t>beris Pelham kurz, Olivenkopfstange soft, 130mm</t>
  </si>
  <si>
    <t>beris Pelham kurz, Olivenkopfstange soft, 140mm</t>
  </si>
  <si>
    <t>beris egyenes rövid karú oliv pelham zabla medium</t>
  </si>
  <si>
    <t>beris Pelham kurz, Olivenkopfstange medium, 120mm</t>
  </si>
  <si>
    <t>Enyhén rugalmas egyenes belső szájrésszel ellátott  zabla. Speciális oliven hatású zablakarikái nem csak puhán hatnak a szájszegletre, de nem csípik be azokat és nem okoznak sérüléseket.  Javasolt érzékeny szájú ugyanakkor pörgős, erős lovakhoz. A ló szájszegletére, alsó állkapcsára és tarkójára hat, így biztosít maximális kontrollt a lovas számára. 
Karok hosszúsága: 7,5 cm
Belső szájrész vastagsága: 18 mm
A beris zablák belső szájrészei speciális kevert műanyagból készülnek, felületük rendkívül sima amelyek a lovak nagyon kedvelnek. Az extra sima felületnek köszönhetően puhán fekszenek a lovak szájában, könnyen gyakorolnak hatást akkor is ha a ló nem termel sok nyálat. Továbbá fokozza a nyáltermelést, így elősegíti a ló ellazulását. Kézzel készült német termék.</t>
  </si>
  <si>
    <t>beris Pelham kurz, Olivenkopfstange medium, 130mm</t>
  </si>
  <si>
    <t>beris Pelham kurz, Olivenkopfstange medium, 140mm</t>
  </si>
  <si>
    <t>beris egyenes rövid karú oliv pelham zabla hard</t>
  </si>
  <si>
    <t>beris Pelham kurz, Olivenkopfstange hart, 120mm</t>
  </si>
  <si>
    <t>Merev egyenes belső szájrésszel ellátott  zabla. Speciális oliven hatású zablakarikái nem csak puhán hatnak a szájszegletre, de nem csípik be azokat és nem okoznak sérüléseket.  Javasolt érzékeny szájú ugyanakkor pörgős, erős lovakhoz. A ló szájszegletére, alsó állkapcsára és tarkójára hat, így biztosít maximális kontrollt a lovas számára. 
Karok hosszúsága: 7,5 cm
Belső szájrész vastagsága: 18 mm
A beris zablák belső szájrészei speciális kevert műanyagból készülnek, felületük rendkívül sima amelyek a lovak nagyon kedvelnek. Az extra sima felületnek köszönhetően puhán fekszenek a lovak szájában, könnyen gyakorolnak hatást akkor is ha a ló nem termel sok nyálat. Továbbá fokozza a nyáltermelést, így elősegíti a ló ellazulását. Kézzel készült német termék.</t>
  </si>
  <si>
    <t>beris Pelham kurz, Olivenkopfstange hart, 130mm</t>
  </si>
  <si>
    <t>beris Pelham kurz, Olivenkopfstange hart, 140mm</t>
  </si>
  <si>
    <t>11069030-110</t>
  </si>
  <si>
    <t>11069001-110</t>
  </si>
  <si>
    <t>11069030-140</t>
  </si>
  <si>
    <t>11069001-140</t>
  </si>
  <si>
    <t>11069030-160</t>
  </si>
  <si>
    <t>11069001-160</t>
  </si>
  <si>
    <t>2139901-60</t>
  </si>
  <si>
    <t>2139901-70</t>
  </si>
  <si>
    <t>2139901-80</t>
  </si>
  <si>
    <t>503401-120</t>
  </si>
  <si>
    <t>503401-130</t>
  </si>
  <si>
    <t>503401-140</t>
  </si>
  <si>
    <t>503401-150</t>
  </si>
  <si>
    <t>150cm</t>
  </si>
  <si>
    <t>8141701-120</t>
  </si>
  <si>
    <t>8141701-130</t>
  </si>
  <si>
    <t>8141701-140</t>
  </si>
  <si>
    <t>8141730-120</t>
  </si>
  <si>
    <t>8141730-130</t>
  </si>
  <si>
    <t>8141730-140</t>
  </si>
  <si>
    <t>8141801-130</t>
  </si>
  <si>
    <t>8141801-140</t>
  </si>
  <si>
    <t>8141801-150</t>
  </si>
  <si>
    <t>8141830-130</t>
  </si>
  <si>
    <t>8141830-140</t>
  </si>
  <si>
    <t>8141830-150</t>
  </si>
  <si>
    <t>9572201-120</t>
  </si>
  <si>
    <t>9572201-130</t>
  </si>
  <si>
    <t>9572201-140</t>
  </si>
  <si>
    <t>9572201-150</t>
  </si>
  <si>
    <t>9572201-160</t>
  </si>
  <si>
    <t>9580101-120</t>
  </si>
  <si>
    <t>9580101-130</t>
  </si>
  <si>
    <t>9580101-140</t>
  </si>
  <si>
    <t>9580130-120</t>
  </si>
  <si>
    <t>9580130-130</t>
  </si>
  <si>
    <t>9580130-140</t>
  </si>
  <si>
    <t>9580201-130</t>
  </si>
  <si>
    <t>9580201-140</t>
  </si>
  <si>
    <t>9580201-150</t>
  </si>
  <si>
    <t>9580230-130</t>
  </si>
  <si>
    <t>9580230-140</t>
  </si>
  <si>
    <t>9580230-150</t>
  </si>
  <si>
    <t>9580601-130</t>
  </si>
  <si>
    <t>9580601-140</t>
  </si>
  <si>
    <t>9580601-150</t>
  </si>
  <si>
    <t>139301-16</t>
  </si>
  <si>
    <t>139301-18</t>
  </si>
  <si>
    <t>809601-PON</t>
  </si>
  <si>
    <t>809601-WB</t>
  </si>
  <si>
    <t>809701-PON</t>
  </si>
  <si>
    <t>809701-WB</t>
  </si>
  <si>
    <t>8104604-PON</t>
  </si>
  <si>
    <t>8104601-PON</t>
  </si>
  <si>
    <t>8104604-VB</t>
  </si>
  <si>
    <t>8104601-VB</t>
  </si>
  <si>
    <t>8104604-WB</t>
  </si>
  <si>
    <t>8104601-WB</t>
  </si>
  <si>
    <t>8104701-1</t>
  </si>
  <si>
    <t>Pony/VB</t>
  </si>
  <si>
    <t>8104701-2</t>
  </si>
  <si>
    <t>VB/WB</t>
  </si>
  <si>
    <t>5066501-0</t>
  </si>
  <si>
    <t>5066501-1</t>
  </si>
  <si>
    <t>5066501-2</t>
  </si>
  <si>
    <t>5066556-1</t>
  </si>
  <si>
    <t>518510-0</t>
  </si>
  <si>
    <t>518510-1</t>
  </si>
  <si>
    <t>518756-0</t>
  </si>
  <si>
    <t>518756-1</t>
  </si>
  <si>
    <t>518801-53</t>
  </si>
  <si>
    <t>518801-54</t>
  </si>
  <si>
    <t>518801-55</t>
  </si>
  <si>
    <t>518801-56</t>
  </si>
  <si>
    <t>518801-57</t>
  </si>
  <si>
    <t>518801-58</t>
  </si>
  <si>
    <t>518801-59</t>
  </si>
  <si>
    <t>518801-60</t>
  </si>
  <si>
    <t>518801-61</t>
  </si>
  <si>
    <t>51880711-53</t>
  </si>
  <si>
    <t>51880701-53</t>
  </si>
  <si>
    <t>51880711-54</t>
  </si>
  <si>
    <t>51880701-54</t>
  </si>
  <si>
    <t>51880711-55</t>
  </si>
  <si>
    <t>51880701-55</t>
  </si>
  <si>
    <t>51880711-56</t>
  </si>
  <si>
    <t>51880701-56</t>
  </si>
  <si>
    <t>51880711-57</t>
  </si>
  <si>
    <t>51880701-57</t>
  </si>
  <si>
    <t>51880711-58</t>
  </si>
  <si>
    <t>51880701-58</t>
  </si>
  <si>
    <t>51880711-59</t>
  </si>
  <si>
    <t>51880701-59</t>
  </si>
  <si>
    <t>51880711-60</t>
  </si>
  <si>
    <t>51880701-60</t>
  </si>
  <si>
    <t>51880711-61</t>
  </si>
  <si>
    <t>51880701-61</t>
  </si>
  <si>
    <t>51880811-53</t>
  </si>
  <si>
    <t>51880801-53</t>
  </si>
  <si>
    <t>51880811-54</t>
  </si>
  <si>
    <t>51880801-54</t>
  </si>
  <si>
    <t>51880811-55</t>
  </si>
  <si>
    <t>51880801-55</t>
  </si>
  <si>
    <t>51880811-56</t>
  </si>
  <si>
    <t>51880801-56</t>
  </si>
  <si>
    <t>51880811-57</t>
  </si>
  <si>
    <t>51880801-57</t>
  </si>
  <si>
    <t>51880811-58</t>
  </si>
  <si>
    <t>51880801-58</t>
  </si>
  <si>
    <t>51880811-59</t>
  </si>
  <si>
    <t>51880801-59</t>
  </si>
  <si>
    <t>51880811-60</t>
  </si>
  <si>
    <t>51880801-60</t>
  </si>
  <si>
    <t>51880811-61</t>
  </si>
  <si>
    <t>51880801-61</t>
  </si>
  <si>
    <t>51881711-53</t>
  </si>
  <si>
    <t>51881701-53</t>
  </si>
  <si>
    <t>51881711-54</t>
  </si>
  <si>
    <t>51881701-54</t>
  </si>
  <si>
    <t>51881711-55</t>
  </si>
  <si>
    <t>51881701-55</t>
  </si>
  <si>
    <t>51881711-56</t>
  </si>
  <si>
    <t>51881701-56</t>
  </si>
  <si>
    <t>51881711-57</t>
  </si>
  <si>
    <t>51881701-57</t>
  </si>
  <si>
    <t>51881711-58</t>
  </si>
  <si>
    <t>51881701-58</t>
  </si>
  <si>
    <t>51881711-59</t>
  </si>
  <si>
    <t>51881701-59</t>
  </si>
  <si>
    <t>51881711-60</t>
  </si>
  <si>
    <t>51881701-60</t>
  </si>
  <si>
    <t>51881711-61</t>
  </si>
  <si>
    <t>51881701-61</t>
  </si>
  <si>
    <t>51881811-53</t>
  </si>
  <si>
    <t>51881801-53</t>
  </si>
  <si>
    <t>51881811-54</t>
  </si>
  <si>
    <t>51881801-54</t>
  </si>
  <si>
    <t>51881811-55</t>
  </si>
  <si>
    <t>51881801-55</t>
  </si>
  <si>
    <t>51881811-56</t>
  </si>
  <si>
    <t>51881801-56</t>
  </si>
  <si>
    <t>51881811-57</t>
  </si>
  <si>
    <t>51881801-57</t>
  </si>
  <si>
    <t>51881811-58</t>
  </si>
  <si>
    <t>51881801-58</t>
  </si>
  <si>
    <t>51881811-59</t>
  </si>
  <si>
    <t>51881801-59</t>
  </si>
  <si>
    <t>51881811-60</t>
  </si>
  <si>
    <t>51881801-60</t>
  </si>
  <si>
    <t>51881811-61</t>
  </si>
  <si>
    <t>51881801-61</t>
  </si>
  <si>
    <t>51883711-53</t>
  </si>
  <si>
    <t>51883701-53</t>
  </si>
  <si>
    <t>51883711-54</t>
  </si>
  <si>
    <t>51883701-54</t>
  </si>
  <si>
    <t>51883711-55</t>
  </si>
  <si>
    <t>51883701-55</t>
  </si>
  <si>
    <t>51883711-56</t>
  </si>
  <si>
    <t>51883701-56</t>
  </si>
  <si>
    <t>51883711-57</t>
  </si>
  <si>
    <t>51883701-57</t>
  </si>
  <si>
    <t>51883711-58</t>
  </si>
  <si>
    <t>51883701-58</t>
  </si>
  <si>
    <t>51883711-59</t>
  </si>
  <si>
    <t>51883701-59</t>
  </si>
  <si>
    <t>51883711-60</t>
  </si>
  <si>
    <t>51883701-60</t>
  </si>
  <si>
    <t>51883711-61</t>
  </si>
  <si>
    <t>51883701-61</t>
  </si>
  <si>
    <t>51883801-53</t>
  </si>
  <si>
    <t>51883811-54</t>
  </si>
  <si>
    <t>51883801-54</t>
  </si>
  <si>
    <t>51883811-55</t>
  </si>
  <si>
    <t>51883801-55</t>
  </si>
  <si>
    <t>51883811-56</t>
  </si>
  <si>
    <t>51883801-56</t>
  </si>
  <si>
    <t>51883855-57</t>
  </si>
  <si>
    <t>51883811-57</t>
  </si>
  <si>
    <t>51883801-57</t>
  </si>
  <si>
    <t>51883811-58</t>
  </si>
  <si>
    <t>51883801-58</t>
  </si>
  <si>
    <t>51883811-59</t>
  </si>
  <si>
    <t>51883801-59</t>
  </si>
  <si>
    <t>51883811-60</t>
  </si>
  <si>
    <t>51883801-60</t>
  </si>
  <si>
    <t>51883811-61</t>
  </si>
  <si>
    <t>51883801-61</t>
  </si>
  <si>
    <t>51884711-53</t>
  </si>
  <si>
    <t>51884701-53</t>
  </si>
  <si>
    <t>51884711-54</t>
  </si>
  <si>
    <t>51884701-54</t>
  </si>
  <si>
    <t>51884711-55</t>
  </si>
  <si>
    <t>51884701-55</t>
  </si>
  <si>
    <t>51884711-56</t>
  </si>
  <si>
    <t>51884701-56</t>
  </si>
  <si>
    <t>51884711-57</t>
  </si>
  <si>
    <t>51884701-57</t>
  </si>
  <si>
    <t>51884711-58</t>
  </si>
  <si>
    <t>51884701-58</t>
  </si>
  <si>
    <t>51884711-59</t>
  </si>
  <si>
    <t>51884701-59</t>
  </si>
  <si>
    <t>51884711-60</t>
  </si>
  <si>
    <t>51884701-60</t>
  </si>
  <si>
    <t>51884711-61</t>
  </si>
  <si>
    <t>51884701-61</t>
  </si>
  <si>
    <t>51884811-53</t>
  </si>
  <si>
    <t>51884801-53</t>
  </si>
  <si>
    <t>51884811-54</t>
  </si>
  <si>
    <t>51884801-54</t>
  </si>
  <si>
    <t>51884811-55</t>
  </si>
  <si>
    <t>51884801-55</t>
  </si>
  <si>
    <t>51884811-56</t>
  </si>
  <si>
    <t>51884801-56</t>
  </si>
  <si>
    <t>51884811-57</t>
  </si>
  <si>
    <t>51884801-57</t>
  </si>
  <si>
    <t>51884811-58</t>
  </si>
  <si>
    <t>51884801-58</t>
  </si>
  <si>
    <t>51884811-59</t>
  </si>
  <si>
    <t>51884801-59</t>
  </si>
  <si>
    <t>51884811-60</t>
  </si>
  <si>
    <t>51884801-60</t>
  </si>
  <si>
    <t>51884811-61</t>
  </si>
  <si>
    <t>51884801-61</t>
  </si>
  <si>
    <t>51885755-53</t>
  </si>
  <si>
    <t>51885711-53</t>
  </si>
  <si>
    <t>51885705-53</t>
  </si>
  <si>
    <t>51885701-53</t>
  </si>
  <si>
    <t>51885755-54</t>
  </si>
  <si>
    <t>51885711-54</t>
  </si>
  <si>
    <t>51885705-54</t>
  </si>
  <si>
    <t>51885701-54</t>
  </si>
  <si>
    <t>51885755-55</t>
  </si>
  <si>
    <t>51885711-55</t>
  </si>
  <si>
    <t>51885705-55</t>
  </si>
  <si>
    <t>51885701-55</t>
  </si>
  <si>
    <t>51885755-56</t>
  </si>
  <si>
    <t>51885711-56</t>
  </si>
  <si>
    <t>51885705-56</t>
  </si>
  <si>
    <t>51885701-56</t>
  </si>
  <si>
    <t>51885755-57</t>
  </si>
  <si>
    <t>51885711-57</t>
  </si>
  <si>
    <t>51885705-57</t>
  </si>
  <si>
    <t>51885701-57</t>
  </si>
  <si>
    <t>51885755-58</t>
  </si>
  <si>
    <t>51885711-58</t>
  </si>
  <si>
    <t>51885705-58</t>
  </si>
  <si>
    <t>51885701-58</t>
  </si>
  <si>
    <t>51885755-59</t>
  </si>
  <si>
    <t>51885711-59</t>
  </si>
  <si>
    <t>51885705-59</t>
  </si>
  <si>
    <t>51885701-59</t>
  </si>
  <si>
    <t>51885755-60</t>
  </si>
  <si>
    <t>51885711-60</t>
  </si>
  <si>
    <t>51885705-60</t>
  </si>
  <si>
    <t>51885701-60</t>
  </si>
  <si>
    <t>51885755-61</t>
  </si>
  <si>
    <t>51885711-61</t>
  </si>
  <si>
    <t>51885705-61</t>
  </si>
  <si>
    <t>51885701-61</t>
  </si>
  <si>
    <t>51885855-53</t>
  </si>
  <si>
    <t>51885811-53</t>
  </si>
  <si>
    <t>51885805-53</t>
  </si>
  <si>
    <t>51885801-53</t>
  </si>
  <si>
    <t>51885855-54</t>
  </si>
  <si>
    <t>51885811-54</t>
  </si>
  <si>
    <t>51885805-54</t>
  </si>
  <si>
    <t>51885801-54</t>
  </si>
  <si>
    <t>51885855-55</t>
  </si>
  <si>
    <t>51885811-55</t>
  </si>
  <si>
    <t>51885805-55</t>
  </si>
  <si>
    <t>51885801-55</t>
  </si>
  <si>
    <t>51885855-56</t>
  </si>
  <si>
    <t>51885811-56</t>
  </si>
  <si>
    <t>51885805-56</t>
  </si>
  <si>
    <t>51885801-56</t>
  </si>
  <si>
    <t>51885855-57</t>
  </si>
  <si>
    <t>51885811-57</t>
  </si>
  <si>
    <t>51885805-57</t>
  </si>
  <si>
    <t>51885801-57</t>
  </si>
  <si>
    <t>51885855-58</t>
  </si>
  <si>
    <t>51885811-58</t>
  </si>
  <si>
    <t>51885805-58</t>
  </si>
  <si>
    <t>51885801-58</t>
  </si>
  <si>
    <t>51885855-59</t>
  </si>
  <si>
    <t>51885811-59</t>
  </si>
  <si>
    <t>51885805-59</t>
  </si>
  <si>
    <t>51885801-59</t>
  </si>
  <si>
    <t>51885855-60</t>
  </si>
  <si>
    <t>51885811-60</t>
  </si>
  <si>
    <t>51885805-60</t>
  </si>
  <si>
    <t>51885801-60</t>
  </si>
  <si>
    <t>51885855-61</t>
  </si>
  <si>
    <t>51885811-61</t>
  </si>
  <si>
    <t>51885805-61</t>
  </si>
  <si>
    <t>51885801-61</t>
  </si>
  <si>
    <t>519401-2</t>
  </si>
  <si>
    <t>519401-3</t>
  </si>
  <si>
    <t>5196105-2</t>
  </si>
  <si>
    <t>5196101-2</t>
  </si>
  <si>
    <t>5196100-2</t>
  </si>
  <si>
    <t>5196201-0</t>
  </si>
  <si>
    <t>5196201-1</t>
  </si>
  <si>
    <t>5196201-2</t>
  </si>
  <si>
    <t>5196201-3</t>
  </si>
  <si>
    <t>5196300-0</t>
  </si>
  <si>
    <t>5196300-1</t>
  </si>
  <si>
    <t>5196300-2</t>
  </si>
  <si>
    <t>5196300-3</t>
  </si>
  <si>
    <t>5196311-0</t>
  </si>
  <si>
    <t>5196311-1</t>
  </si>
  <si>
    <t>5196311-2</t>
  </si>
  <si>
    <t>5196311-3</t>
  </si>
  <si>
    <t>1115405-VB</t>
  </si>
  <si>
    <t>1115401-VB</t>
  </si>
  <si>
    <t>1115405-WB</t>
  </si>
  <si>
    <t>1115401-WB</t>
  </si>
  <si>
    <t>1117905-VB</t>
  </si>
  <si>
    <t>1117905-WB</t>
  </si>
  <si>
    <t>501099-PON</t>
  </si>
  <si>
    <t>501099-SH</t>
  </si>
  <si>
    <t>501099-VB</t>
  </si>
  <si>
    <t>501099-WB</t>
  </si>
  <si>
    <t>501501-PON</t>
  </si>
  <si>
    <t>501501-VB</t>
  </si>
  <si>
    <t>501501-WB</t>
  </si>
  <si>
    <t>501504-PON</t>
  </si>
  <si>
    <t>501504-VB</t>
  </si>
  <si>
    <t>501504-WB</t>
  </si>
  <si>
    <t>501505-PON</t>
  </si>
  <si>
    <t>501505-VB</t>
  </si>
  <si>
    <t>501505-WB</t>
  </si>
  <si>
    <t>501550-PON</t>
  </si>
  <si>
    <t>501550-VB</t>
  </si>
  <si>
    <t>501550-WB</t>
  </si>
  <si>
    <t>502501-PON</t>
  </si>
  <si>
    <t>502501-SH</t>
  </si>
  <si>
    <t>502501-VB</t>
  </si>
  <si>
    <t>502501-WB</t>
  </si>
  <si>
    <t>502501-XWB</t>
  </si>
  <si>
    <t>X-WB</t>
  </si>
  <si>
    <t>502504-PON</t>
  </si>
  <si>
    <t>502504-SH</t>
  </si>
  <si>
    <t>502504-VB</t>
  </si>
  <si>
    <t>502504-WB</t>
  </si>
  <si>
    <t>502504-XWB</t>
  </si>
  <si>
    <t>502505-PON</t>
  </si>
  <si>
    <t>502505-SH</t>
  </si>
  <si>
    <t>502505-VB</t>
  </si>
  <si>
    <t>502505-WB</t>
  </si>
  <si>
    <t>502505-XWB</t>
  </si>
  <si>
    <t>502509-PON</t>
  </si>
  <si>
    <t>502509-SH</t>
  </si>
  <si>
    <t>502509-VB</t>
  </si>
  <si>
    <t>502509-WB</t>
  </si>
  <si>
    <t>502550-PON</t>
  </si>
  <si>
    <t>502550-SH</t>
  </si>
  <si>
    <t>Shetland</t>
  </si>
  <si>
    <t>502564-PON</t>
  </si>
  <si>
    <t>502564-SH</t>
  </si>
  <si>
    <t>502564-VB</t>
  </si>
  <si>
    <t>502564-WB</t>
  </si>
  <si>
    <t>50411055-PON</t>
  </si>
  <si>
    <t>50411050-PON</t>
  </si>
  <si>
    <t>50411012-PON</t>
  </si>
  <si>
    <t>50411005-PON</t>
  </si>
  <si>
    <t>50411001-PON</t>
  </si>
  <si>
    <t>50411055-VB</t>
  </si>
  <si>
    <t>50411050-VB</t>
  </si>
  <si>
    <t>50411012-VB</t>
  </si>
  <si>
    <t>50411001-VB</t>
  </si>
  <si>
    <t>50411055-WB</t>
  </si>
  <si>
    <t>50411050-WB</t>
  </si>
  <si>
    <t>50411012-WB</t>
  </si>
  <si>
    <t>50411005-WB</t>
  </si>
  <si>
    <t>50411004-WB</t>
  </si>
  <si>
    <t>50411001-WB</t>
  </si>
  <si>
    <t>50411171-PON</t>
  </si>
  <si>
    <t>50411171-VB</t>
  </si>
  <si>
    <t>50411171-WB</t>
  </si>
  <si>
    <t>50411542-PON</t>
  </si>
  <si>
    <t>50411542-VB</t>
  </si>
  <si>
    <t>50411542-WB</t>
  </si>
  <si>
    <t>5043201-PON</t>
  </si>
  <si>
    <t>5043204-VB</t>
  </si>
  <si>
    <t>5043201-VB</t>
  </si>
  <si>
    <t>5043204-WB</t>
  </si>
  <si>
    <t>5043201-WB</t>
  </si>
  <si>
    <t>5043250-PON</t>
  </si>
  <si>
    <t>5043250-VB</t>
  </si>
  <si>
    <t>5043250-WB</t>
  </si>
  <si>
    <t>50436130-MSH</t>
  </si>
  <si>
    <t>50436101-MSH</t>
  </si>
  <si>
    <t>50436130-PON</t>
  </si>
  <si>
    <t>50436101-PON</t>
  </si>
  <si>
    <t>50436130-SH</t>
  </si>
  <si>
    <t>50436101-SH</t>
  </si>
  <si>
    <t>50436130-VB</t>
  </si>
  <si>
    <t>50436101-VB</t>
  </si>
  <si>
    <t>50436130-WB</t>
  </si>
  <si>
    <t>50436101-WB</t>
  </si>
  <si>
    <t>50436202-MSH</t>
  </si>
  <si>
    <t>50436201-MSH</t>
  </si>
  <si>
    <t>50436202-PON</t>
  </si>
  <si>
    <t>50436201-PON</t>
  </si>
  <si>
    <t>50436202-SH</t>
  </si>
  <si>
    <t>50436201-SH</t>
  </si>
  <si>
    <t>50436202-VB</t>
  </si>
  <si>
    <t>50436201-VB</t>
  </si>
  <si>
    <t>50436202-WB</t>
  </si>
  <si>
    <t>50436201-WB</t>
  </si>
  <si>
    <t>50436364-PON</t>
  </si>
  <si>
    <t>50436330-PON</t>
  </si>
  <si>
    <t>50436301-PON</t>
  </si>
  <si>
    <t>50436364-VB</t>
  </si>
  <si>
    <t>50436330-VB</t>
  </si>
  <si>
    <t>50436301-VB</t>
  </si>
  <si>
    <t>50436364-WB</t>
  </si>
  <si>
    <t>50436330-WB</t>
  </si>
  <si>
    <t>50436301-WB</t>
  </si>
  <si>
    <t>5044701-PON</t>
  </si>
  <si>
    <t>5044701-VB</t>
  </si>
  <si>
    <t>5044701-WB</t>
  </si>
  <si>
    <t>5045304-PON</t>
  </si>
  <si>
    <t>5045301-PON</t>
  </si>
  <si>
    <t>5045304-SH</t>
  </si>
  <si>
    <t>5045301-SH</t>
  </si>
  <si>
    <t>5045304-VB</t>
  </si>
  <si>
    <t>5045301-VB</t>
  </si>
  <si>
    <t>5045304-WB</t>
  </si>
  <si>
    <t>5045301-WB</t>
  </si>
  <si>
    <t>5045355-PON</t>
  </si>
  <si>
    <t>5045355-SH</t>
  </si>
  <si>
    <t>5045355-VB</t>
  </si>
  <si>
    <t>5045355-WB</t>
  </si>
  <si>
    <t>5045501-PON</t>
  </si>
  <si>
    <t>5045501-WB</t>
  </si>
  <si>
    <t>5045510-PON</t>
  </si>
  <si>
    <t>5045510-WB</t>
  </si>
  <si>
    <t>5045555-WB</t>
  </si>
  <si>
    <t>5047305-PON</t>
  </si>
  <si>
    <t>5047301-PON</t>
  </si>
  <si>
    <t>5047305-VB</t>
  </si>
  <si>
    <t>5047301-VB</t>
  </si>
  <si>
    <t>5047305-WB</t>
  </si>
  <si>
    <t>5047301-WB</t>
  </si>
  <si>
    <t>5047305-XWB</t>
  </si>
  <si>
    <t>5047301-XWB</t>
  </si>
  <si>
    <t>5047315-PON</t>
  </si>
  <si>
    <t>5047311-PON</t>
  </si>
  <si>
    <t>5047315-VB</t>
  </si>
  <si>
    <t>5047311-VB</t>
  </si>
  <si>
    <t>5047315-WB</t>
  </si>
  <si>
    <t>5047311-WB</t>
  </si>
  <si>
    <t>5047315-XWB</t>
  </si>
  <si>
    <t>5047311-XWB</t>
  </si>
  <si>
    <t>5047322-PON</t>
  </si>
  <si>
    <t>5047337-PON</t>
  </si>
  <si>
    <t>5047341-PON</t>
  </si>
  <si>
    <t>5047341-VB</t>
  </si>
  <si>
    <t>5047341-WB</t>
  </si>
  <si>
    <t>5047364-PON</t>
  </si>
  <si>
    <t>5047364-VB</t>
  </si>
  <si>
    <t>5047364-WB</t>
  </si>
  <si>
    <t>5047364-XWB</t>
  </si>
  <si>
    <t>5047397-PON</t>
  </si>
  <si>
    <t>5047397-VB</t>
  </si>
  <si>
    <t>5047397-WB</t>
  </si>
  <si>
    <t>5047505-PON</t>
  </si>
  <si>
    <t>5047501-PON</t>
  </si>
  <si>
    <t>5047505-VB</t>
  </si>
  <si>
    <t>5047501-VB</t>
  </si>
  <si>
    <t>5047505-WB</t>
  </si>
  <si>
    <t>5047501-WB</t>
  </si>
  <si>
    <t>5047510-PON</t>
  </si>
  <si>
    <t>5047556-VB</t>
  </si>
  <si>
    <t>5047556-WB</t>
  </si>
  <si>
    <t>5048045-VB</t>
  </si>
  <si>
    <t>5048110-PON</t>
  </si>
  <si>
    <t>5048110-VB</t>
  </si>
  <si>
    <t>5048110-WB</t>
  </si>
  <si>
    <t>5048309-PON</t>
  </si>
  <si>
    <t>5048301-PON</t>
  </si>
  <si>
    <t>5048309-VB</t>
  </si>
  <si>
    <t>5048301-VB</t>
  </si>
  <si>
    <t>5048309-WB</t>
  </si>
  <si>
    <t>5048301-WB</t>
  </si>
  <si>
    <t>5048310-PON</t>
  </si>
  <si>
    <t>5048310-VB</t>
  </si>
  <si>
    <t>5048310-WB</t>
  </si>
  <si>
    <t>5048347-VB</t>
  </si>
  <si>
    <t>5048347-WB</t>
  </si>
  <si>
    <t>5048364-PON</t>
  </si>
  <si>
    <t>5048364-VB</t>
  </si>
  <si>
    <t>5048364-WB</t>
  </si>
  <si>
    <t>5048802-PON</t>
  </si>
  <si>
    <t>5048801-PON</t>
  </si>
  <si>
    <t>5048804-VB</t>
  </si>
  <si>
    <t>5048802-VB</t>
  </si>
  <si>
    <t>5048801-VB</t>
  </si>
  <si>
    <t>5048804-WB</t>
  </si>
  <si>
    <t>5048802-WB</t>
  </si>
  <si>
    <t>5048801-WB</t>
  </si>
  <si>
    <t>5049101-L</t>
  </si>
  <si>
    <t>5049101-M</t>
  </si>
  <si>
    <t>5049101-S</t>
  </si>
  <si>
    <t>5049101-XS</t>
  </si>
  <si>
    <t>5049707-PON</t>
  </si>
  <si>
    <t>5049702-PON</t>
  </si>
  <si>
    <t>5049701-PON</t>
  </si>
  <si>
    <t>5049707-VB</t>
  </si>
  <si>
    <t>5049702-VB</t>
  </si>
  <si>
    <t>5049701-VB</t>
  </si>
  <si>
    <t>5049707-WB</t>
  </si>
  <si>
    <t>5049702-WB</t>
  </si>
  <si>
    <t>5049701-WB</t>
  </si>
  <si>
    <t>5049905-PON</t>
  </si>
  <si>
    <t>5049901-PON</t>
  </si>
  <si>
    <t>5049905-VB</t>
  </si>
  <si>
    <t>5049901-VB</t>
  </si>
  <si>
    <t>5049905-WB</t>
  </si>
  <si>
    <t>5049901-WB</t>
  </si>
  <si>
    <t>5050201-PON</t>
  </si>
  <si>
    <t>5050201-VB</t>
  </si>
  <si>
    <t>5050201-WB</t>
  </si>
  <si>
    <t>5050230-PON</t>
  </si>
  <si>
    <t>5050230-VB</t>
  </si>
  <si>
    <t>5050230-WB</t>
  </si>
  <si>
    <t>5050701-PON</t>
  </si>
  <si>
    <t>5050701-VB</t>
  </si>
  <si>
    <t>5050701-WB</t>
  </si>
  <si>
    <t>5050841-VB</t>
  </si>
  <si>
    <t>5050841-WB</t>
  </si>
  <si>
    <t>5051105-PON</t>
  </si>
  <si>
    <t>5051101-PON</t>
  </si>
  <si>
    <t>5051105-VB</t>
  </si>
  <si>
    <t>5051101-VB</t>
  </si>
  <si>
    <t>5051105-WB</t>
  </si>
  <si>
    <t>5051101-WB</t>
  </si>
  <si>
    <t>5051110-PON</t>
  </si>
  <si>
    <t>5051110-VB</t>
  </si>
  <si>
    <t>5051110-WB</t>
  </si>
  <si>
    <t>5051205-PON</t>
  </si>
  <si>
    <t>5051205-VB</t>
  </si>
  <si>
    <t>5051205-WB</t>
  </si>
  <si>
    <t>5051215-PON</t>
  </si>
  <si>
    <t>5051215-VB</t>
  </si>
  <si>
    <t>5051215-WB</t>
  </si>
  <si>
    <t>5051297-PON</t>
  </si>
  <si>
    <t>5051297-VB</t>
  </si>
  <si>
    <t>5051297-WB</t>
  </si>
  <si>
    <t>5051305-PON</t>
  </si>
  <si>
    <t>5051301-PON</t>
  </si>
  <si>
    <t>5051305-VB</t>
  </si>
  <si>
    <t>5051301-VB</t>
  </si>
  <si>
    <t>5051305-WB</t>
  </si>
  <si>
    <t>5051301-WB</t>
  </si>
  <si>
    <t>5051315-PON</t>
  </si>
  <si>
    <t>5051315-VB</t>
  </si>
  <si>
    <t>5051315-WB</t>
  </si>
  <si>
    <t>5051364-PON</t>
  </si>
  <si>
    <t>5051364-VB</t>
  </si>
  <si>
    <t>5051364-WB</t>
  </si>
  <si>
    <t>5051397-PON</t>
  </si>
  <si>
    <t>5051397-VB</t>
  </si>
  <si>
    <t>5051397-WB</t>
  </si>
  <si>
    <t>5051405-MSH</t>
  </si>
  <si>
    <t>5051404-MSH</t>
  </si>
  <si>
    <t>5051401-MSH</t>
  </si>
  <si>
    <t>5051405-PON</t>
  </si>
  <si>
    <t>5051404-PON</t>
  </si>
  <si>
    <t>5051401-PON</t>
  </si>
  <si>
    <t>5051405-SH</t>
  </si>
  <si>
    <t>5051404-SH</t>
  </si>
  <si>
    <t>5051401-SH</t>
  </si>
  <si>
    <t>5051405-VB</t>
  </si>
  <si>
    <t>5051404-VB</t>
  </si>
  <si>
    <t>5051401-VB</t>
  </si>
  <si>
    <t>5051405-WB</t>
  </si>
  <si>
    <t>5051404-WB</t>
  </si>
  <si>
    <t>5051401-WB</t>
  </si>
  <si>
    <t>5051556-MSH</t>
  </si>
  <si>
    <t>5051556-PON</t>
  </si>
  <si>
    <t>5051556-SH</t>
  </si>
  <si>
    <t>5051556-VB</t>
  </si>
  <si>
    <t>5051556-WB</t>
  </si>
  <si>
    <t>5051605-PON</t>
  </si>
  <si>
    <t>5051601-PON</t>
  </si>
  <si>
    <t>5051605-VB</t>
  </si>
  <si>
    <t>5051601-VB</t>
  </si>
  <si>
    <t>5051605-WB</t>
  </si>
  <si>
    <t>5051601-WB</t>
  </si>
  <si>
    <t>5051610-PON</t>
  </si>
  <si>
    <t>5051610-VB</t>
  </si>
  <si>
    <t>5051610-WB</t>
  </si>
  <si>
    <t>5051641-PON</t>
  </si>
  <si>
    <t>5051641-VB</t>
  </si>
  <si>
    <t>5051641-WB</t>
  </si>
  <si>
    <t>5051697-PON</t>
  </si>
  <si>
    <t>5051695-PON</t>
  </si>
  <si>
    <t>5051697-VB</t>
  </si>
  <si>
    <t>5051695-VB</t>
  </si>
  <si>
    <t>5051697-WB</t>
  </si>
  <si>
    <t>5051695-WB</t>
  </si>
  <si>
    <t>5051801-VB</t>
  </si>
  <si>
    <t>5051801-WB</t>
  </si>
  <si>
    <t>602001-PON</t>
  </si>
  <si>
    <t>602001-SH</t>
  </si>
  <si>
    <t>602001-VB</t>
  </si>
  <si>
    <t>602001-WB</t>
  </si>
  <si>
    <t>602004-PON</t>
  </si>
  <si>
    <t>602004-SH</t>
  </si>
  <si>
    <t>602004-VB</t>
  </si>
  <si>
    <t>602004-WB</t>
  </si>
  <si>
    <t>602005-PON</t>
  </si>
  <si>
    <t>602005-SH</t>
  </si>
  <si>
    <t>602005-VB</t>
  </si>
  <si>
    <t>602005-WB</t>
  </si>
  <si>
    <t>602009-PON</t>
  </si>
  <si>
    <t>602009-SH</t>
  </si>
  <si>
    <t>602009-VB</t>
  </si>
  <si>
    <t>602009-WB</t>
  </si>
  <si>
    <t>602050-SH</t>
  </si>
  <si>
    <t>602064-PON</t>
  </si>
  <si>
    <t>602064-SH</t>
  </si>
  <si>
    <t>602064-VB</t>
  </si>
  <si>
    <t>602064-WB</t>
  </si>
  <si>
    <t>808401-PON</t>
  </si>
  <si>
    <t>808401-VB</t>
  </si>
  <si>
    <t>808401-WB</t>
  </si>
  <si>
    <t>9808401-VB</t>
  </si>
  <si>
    <t>9808401-WB</t>
  </si>
  <si>
    <t>Fohlen</t>
  </si>
  <si>
    <t>200001-KL</t>
  </si>
  <si>
    <t>Kinder L</t>
  </si>
  <si>
    <t>200001-KM</t>
  </si>
  <si>
    <t>Kinder M</t>
  </si>
  <si>
    <t>200001-KS</t>
  </si>
  <si>
    <t>Kinder S</t>
  </si>
  <si>
    <t>200001-L</t>
  </si>
  <si>
    <t>200001-M</t>
  </si>
  <si>
    <t>200001-S</t>
  </si>
  <si>
    <t>200001-WKL</t>
  </si>
  <si>
    <t>Kinder WKL</t>
  </si>
  <si>
    <t>200001-WKM</t>
  </si>
  <si>
    <t>Kinder WKM</t>
  </si>
  <si>
    <t>200001-WKS</t>
  </si>
  <si>
    <t>200001-WL</t>
  </si>
  <si>
    <t>200001-WM</t>
  </si>
  <si>
    <t>200001-WS</t>
  </si>
  <si>
    <t>200001-WXL</t>
  </si>
  <si>
    <t>200001-WXS</t>
  </si>
  <si>
    <t>200001-WXXL</t>
  </si>
  <si>
    <t>200001-XL</t>
  </si>
  <si>
    <t>200001-XS</t>
  </si>
  <si>
    <t>200001-XXL</t>
  </si>
  <si>
    <t>2140401-L</t>
  </si>
  <si>
    <t>2140401-LW</t>
  </si>
  <si>
    <t>2140401-LXW</t>
  </si>
  <si>
    <t>2140401-M</t>
  </si>
  <si>
    <t>2140401-MS</t>
  </si>
  <si>
    <t>MS</t>
  </si>
  <si>
    <t>2140401-MW</t>
  </si>
  <si>
    <t>2140401-MXW</t>
  </si>
  <si>
    <t>2140401-S</t>
  </si>
  <si>
    <t>2140401-SW</t>
  </si>
  <si>
    <t>2140401-XL</t>
  </si>
  <si>
    <t>2140401-XLW</t>
  </si>
  <si>
    <t>2140401-XS</t>
  </si>
  <si>
    <t>2193312-KL</t>
  </si>
  <si>
    <t>KL</t>
  </si>
  <si>
    <t>2193312-KM</t>
  </si>
  <si>
    <t>KM</t>
  </si>
  <si>
    <t>2193312-KS</t>
  </si>
  <si>
    <t>KS</t>
  </si>
  <si>
    <t>2198001-KL</t>
  </si>
  <si>
    <t>Kids KL</t>
  </si>
  <si>
    <t>2198001-KM</t>
  </si>
  <si>
    <t>Kids KM</t>
  </si>
  <si>
    <t>2198001-KS</t>
  </si>
  <si>
    <t>Kids KS</t>
  </si>
  <si>
    <t>2198001-L</t>
  </si>
  <si>
    <t>2198001-M</t>
  </si>
  <si>
    <t>2198001-S</t>
  </si>
  <si>
    <t>2198001-WKS</t>
  </si>
  <si>
    <t>2198001-WS</t>
  </si>
  <si>
    <t>2198001-WXL</t>
  </si>
  <si>
    <t>2198001-WXS</t>
  </si>
  <si>
    <t>2198001-XL</t>
  </si>
  <si>
    <t>2198001-XS</t>
  </si>
  <si>
    <t>2198001-XXL</t>
  </si>
  <si>
    <t>3257001-L</t>
  </si>
  <si>
    <t>3257001-LW</t>
  </si>
  <si>
    <t>3257001-LXW</t>
  </si>
  <si>
    <t>3257001-M</t>
  </si>
  <si>
    <t>3257001-MS</t>
  </si>
  <si>
    <t>3257001-MW</t>
  </si>
  <si>
    <t>3257001-MXW</t>
  </si>
  <si>
    <t>3257001-S</t>
  </si>
  <si>
    <t>3257001-SW</t>
  </si>
  <si>
    <t>3257001-XL</t>
  </si>
  <si>
    <t>3257001-XLW</t>
  </si>
  <si>
    <t>3257001-XS</t>
  </si>
  <si>
    <t>134501-WB</t>
  </si>
  <si>
    <t>50434109-PON</t>
  </si>
  <si>
    <t>50434105-PON</t>
  </si>
  <si>
    <t>50434101-PON</t>
  </si>
  <si>
    <t>50434109-WB</t>
  </si>
  <si>
    <t>50434105-WB</t>
  </si>
  <si>
    <t>50434101-WB</t>
  </si>
  <si>
    <t>6020905-PON</t>
  </si>
  <si>
    <t>6020901-PON</t>
  </si>
  <si>
    <t>6020909-WB</t>
  </si>
  <si>
    <t>6020905-WB</t>
  </si>
  <si>
    <t>6020901-WB</t>
  </si>
  <si>
    <t>63130112-PON</t>
  </si>
  <si>
    <t>63130112-SH</t>
  </si>
  <si>
    <t>63130112-VB</t>
  </si>
  <si>
    <t>63130112-WB</t>
  </si>
  <si>
    <t>63141011-PON</t>
  </si>
  <si>
    <t>63141001-PON</t>
  </si>
  <si>
    <t>63141011-SH</t>
  </si>
  <si>
    <t>63141001-SH</t>
  </si>
  <si>
    <t>63141011-VB</t>
  </si>
  <si>
    <t>63141001-VB</t>
  </si>
  <si>
    <t>63141011-WB</t>
  </si>
  <si>
    <t>63141001-WB</t>
  </si>
  <si>
    <t>63141011-XWB</t>
  </si>
  <si>
    <t>63141001-XWB</t>
  </si>
  <si>
    <t>63141111-PON</t>
  </si>
  <si>
    <t>63141101-PON</t>
  </si>
  <si>
    <t>63141111-SH</t>
  </si>
  <si>
    <t>63141101-SH</t>
  </si>
  <si>
    <t>63141111-VB</t>
  </si>
  <si>
    <t>63141101-VB</t>
  </si>
  <si>
    <t>63141111-WB</t>
  </si>
  <si>
    <t>63141101-WB</t>
  </si>
  <si>
    <t>63141111-XWB</t>
  </si>
  <si>
    <t>63141101-XWB</t>
  </si>
  <si>
    <t>63142052-PON</t>
  </si>
  <si>
    <t>63142020-PON</t>
  </si>
  <si>
    <t>63142052-VB</t>
  </si>
  <si>
    <t>63142020-VB</t>
  </si>
  <si>
    <t>63142052-WB</t>
  </si>
  <si>
    <t>63142020-WB</t>
  </si>
  <si>
    <t>63147001-PON</t>
  </si>
  <si>
    <t>63147001-VB</t>
  </si>
  <si>
    <t>63147001-WB</t>
  </si>
  <si>
    <t>63147111-PON</t>
  </si>
  <si>
    <t>63147101-PON</t>
  </si>
  <si>
    <t>63147111-VB</t>
  </si>
  <si>
    <t>63147101-VB</t>
  </si>
  <si>
    <t>V</t>
  </si>
  <si>
    <t>63147111-WB</t>
  </si>
  <si>
    <t>63147101-WB</t>
  </si>
  <si>
    <t>W</t>
  </si>
  <si>
    <t>63147211-PON</t>
  </si>
  <si>
    <t>63147201-PON</t>
  </si>
  <si>
    <t>63147211-VB</t>
  </si>
  <si>
    <t>63147201-VB</t>
  </si>
  <si>
    <t>63147211-WB</t>
  </si>
  <si>
    <t>63147201-WB</t>
  </si>
  <si>
    <t>63147301-PON</t>
  </si>
  <si>
    <t>63147301-VB</t>
  </si>
  <si>
    <t>63147301-WB</t>
  </si>
  <si>
    <t>63148011-PON</t>
  </si>
  <si>
    <t>63148001-PON</t>
  </si>
  <si>
    <t>PO</t>
  </si>
  <si>
    <t>63148011-VB</t>
  </si>
  <si>
    <t>63148001-VB</t>
  </si>
  <si>
    <t>63148011-WB</t>
  </si>
  <si>
    <t>63148001-WB</t>
  </si>
  <si>
    <t>63148011-XWB</t>
  </si>
  <si>
    <t>63148001-XWB</t>
  </si>
  <si>
    <t>63149011-PON</t>
  </si>
  <si>
    <t>63149001-PON</t>
  </si>
  <si>
    <t>63149011-VB</t>
  </si>
  <si>
    <t>63149001-VB</t>
  </si>
  <si>
    <t>63149011-WB</t>
  </si>
  <si>
    <t>63149001-WB</t>
  </si>
  <si>
    <t>63149011-XWB</t>
  </si>
  <si>
    <t>63149001-XWB</t>
  </si>
  <si>
    <t>63150011-PON</t>
  </si>
  <si>
    <t>63150001-PON</t>
  </si>
  <si>
    <t>63150011-VB</t>
  </si>
  <si>
    <t>63150001-VB</t>
  </si>
  <si>
    <t>63150011-WB</t>
  </si>
  <si>
    <t>63150001-WB</t>
  </si>
  <si>
    <t>63150011-XWB</t>
  </si>
  <si>
    <t>63150001-XWB</t>
  </si>
  <si>
    <t>63151011-PON</t>
  </si>
  <si>
    <t>63151001-PON</t>
  </si>
  <si>
    <t>63151011-VB</t>
  </si>
  <si>
    <t>63151001-VB</t>
  </si>
  <si>
    <t>63151011-WB</t>
  </si>
  <si>
    <t>63151001-WB</t>
  </si>
  <si>
    <t>631801-PON</t>
  </si>
  <si>
    <t>631801-SH</t>
  </si>
  <si>
    <t>631801-VB</t>
  </si>
  <si>
    <t>631801-WB</t>
  </si>
  <si>
    <t>631801-XWB</t>
  </si>
  <si>
    <t>631901-PON</t>
  </si>
  <si>
    <t>631901-SH</t>
  </si>
  <si>
    <t>631901-VB</t>
  </si>
  <si>
    <t>631901-WB</t>
  </si>
  <si>
    <t>631901-XWB</t>
  </si>
  <si>
    <t>6319101-PON</t>
  </si>
  <si>
    <t>6319101-VB</t>
  </si>
  <si>
    <t>6319101-WB</t>
  </si>
  <si>
    <t>6319201-PON</t>
  </si>
  <si>
    <t>6319201-VB</t>
  </si>
  <si>
    <t>6319201-WB</t>
  </si>
  <si>
    <t>6319456-MSH</t>
  </si>
  <si>
    <t>6319456-PON</t>
  </si>
  <si>
    <t>6319456-SH</t>
  </si>
  <si>
    <t>6319456-VB</t>
  </si>
  <si>
    <t>6319456-WB</t>
  </si>
  <si>
    <t>632101-PON</t>
  </si>
  <si>
    <t>632101-SH</t>
  </si>
  <si>
    <t>632101-VB</t>
  </si>
  <si>
    <t>632101-WB</t>
  </si>
  <si>
    <t>632101-XWB</t>
  </si>
  <si>
    <t>632201-PON</t>
  </si>
  <si>
    <t>632201-WB</t>
  </si>
  <si>
    <t>633001-PON</t>
  </si>
  <si>
    <t>633001-SH</t>
  </si>
  <si>
    <t>633001-VB</t>
  </si>
  <si>
    <t>633001-WB</t>
  </si>
  <si>
    <t>633001-XWB</t>
  </si>
  <si>
    <t>6330401-PON</t>
  </si>
  <si>
    <t>6330401-VB</t>
  </si>
  <si>
    <t>6330401-WB</t>
  </si>
  <si>
    <t>633101-PON</t>
  </si>
  <si>
    <t>633101-SH</t>
  </si>
  <si>
    <t>633101-VB</t>
  </si>
  <si>
    <t>633101-WB</t>
  </si>
  <si>
    <t>633101-XWB</t>
  </si>
  <si>
    <t>8057201-PON</t>
  </si>
  <si>
    <t>8057201-VB</t>
  </si>
  <si>
    <t>8057201-WB</t>
  </si>
  <si>
    <t>63130012-105</t>
  </si>
  <si>
    <t>63130012-115</t>
  </si>
  <si>
    <t>63130012-125</t>
  </si>
  <si>
    <t>63130012-135</t>
  </si>
  <si>
    <t>63130012-145</t>
  </si>
  <si>
    <t>63130012-155</t>
  </si>
  <si>
    <t>63130012-165</t>
  </si>
  <si>
    <t>63130012-075</t>
  </si>
  <si>
    <t>63130012-085</t>
  </si>
  <si>
    <t>63130012-095</t>
  </si>
  <si>
    <t>63130212-PON</t>
  </si>
  <si>
    <t>63130212-SH</t>
  </si>
  <si>
    <t>63130212-VB</t>
  </si>
  <si>
    <t>63130212-WB</t>
  </si>
  <si>
    <t>63130512-125</t>
  </si>
  <si>
    <t>63130512-135</t>
  </si>
  <si>
    <t>63130512-145</t>
  </si>
  <si>
    <t>63130512-155</t>
  </si>
  <si>
    <t>63143052-115</t>
  </si>
  <si>
    <t>63143020-115</t>
  </si>
  <si>
    <t>63143052-125</t>
  </si>
  <si>
    <t>63143020-125</t>
  </si>
  <si>
    <t>63143052-135</t>
  </si>
  <si>
    <t>63143020-135</t>
  </si>
  <si>
    <t>63143052-145</t>
  </si>
  <si>
    <t>63143020-145</t>
  </si>
  <si>
    <t>63143052-155</t>
  </si>
  <si>
    <t>63143020-155</t>
  </si>
  <si>
    <t>63143052-165</t>
  </si>
  <si>
    <t>63143020-165</t>
  </si>
  <si>
    <t>63143152-115</t>
  </si>
  <si>
    <t>63143120-115</t>
  </si>
  <si>
    <t>63143152-125</t>
  </si>
  <si>
    <t>63143120-125</t>
  </si>
  <si>
    <t>63143152-135</t>
  </si>
  <si>
    <t>63143120-135</t>
  </si>
  <si>
    <t>63143152-145</t>
  </si>
  <si>
    <t>63143120-145</t>
  </si>
  <si>
    <t>63143152-155</t>
  </si>
  <si>
    <t>63143120-155</t>
  </si>
  <si>
    <t>63143152-165</t>
  </si>
  <si>
    <t>63143120-165</t>
  </si>
  <si>
    <t>63144052-VB</t>
  </si>
  <si>
    <t>63144020-VB</t>
  </si>
  <si>
    <t>63144052-WB</t>
  </si>
  <si>
    <t>63144020-WB</t>
  </si>
  <si>
    <t>63152052-115</t>
  </si>
  <si>
    <t>63152020-115</t>
  </si>
  <si>
    <t>63152052-125</t>
  </si>
  <si>
    <t>63152020-125</t>
  </si>
  <si>
    <t>63152052-135</t>
  </si>
  <si>
    <t>63152020-135</t>
  </si>
  <si>
    <t>63152052-145</t>
  </si>
  <si>
    <t>63152020-145</t>
  </si>
  <si>
    <t>63152052-155</t>
  </si>
  <si>
    <t>63152020-155</t>
  </si>
  <si>
    <t>63152052-165</t>
  </si>
  <si>
    <t>63152020-165</t>
  </si>
  <si>
    <t>63169005-105</t>
  </si>
  <si>
    <t>63169005-115</t>
  </si>
  <si>
    <t>63169005-125</t>
  </si>
  <si>
    <t>63169005-135</t>
  </si>
  <si>
    <t>63169005-145</t>
  </si>
  <si>
    <t>63169005-155</t>
  </si>
  <si>
    <t>63169005-165</t>
  </si>
  <si>
    <t>63169005-085</t>
  </si>
  <si>
    <t>63169005-095</t>
  </si>
  <si>
    <t>6318920-115</t>
  </si>
  <si>
    <t>6318920-125</t>
  </si>
  <si>
    <t>6318920-135</t>
  </si>
  <si>
    <t>6318920-145</t>
  </si>
  <si>
    <t>6318920-155</t>
  </si>
  <si>
    <t>6318920-165</t>
  </si>
  <si>
    <t>6318952-115</t>
  </si>
  <si>
    <t>6318952-125</t>
  </si>
  <si>
    <t>6318952-135</t>
  </si>
  <si>
    <t>6318952-145</t>
  </si>
  <si>
    <t>6318952-155</t>
  </si>
  <si>
    <t>6318952-165</t>
  </si>
  <si>
    <t>63250052-115</t>
  </si>
  <si>
    <t>63250020-115</t>
  </si>
  <si>
    <t>63250052-125</t>
  </si>
  <si>
    <t>63250020-125</t>
  </si>
  <si>
    <t>63250052-135</t>
  </si>
  <si>
    <t>63250020-135</t>
  </si>
  <si>
    <t>63250052-145</t>
  </si>
  <si>
    <t>63250020-145</t>
  </si>
  <si>
    <t>63250052-155</t>
  </si>
  <si>
    <t>155cm</t>
  </si>
  <si>
    <t>63250020-155</t>
  </si>
  <si>
    <t>63250052-165</t>
  </si>
  <si>
    <t>63250020-165</t>
  </si>
  <si>
    <t>6329605-125</t>
  </si>
  <si>
    <t>6329605-135</t>
  </si>
  <si>
    <t>6329605-145</t>
  </si>
  <si>
    <t>6329605-155</t>
  </si>
  <si>
    <t>6329610-125</t>
  </si>
  <si>
    <t>6329610-135</t>
  </si>
  <si>
    <t>6329610-145</t>
  </si>
  <si>
    <t>6329610-155</t>
  </si>
  <si>
    <t>6329641-125</t>
  </si>
  <si>
    <t>6329641-135</t>
  </si>
  <si>
    <t>6329641-145</t>
  </si>
  <si>
    <t>6329641-155</t>
  </si>
  <si>
    <t>6329705-125</t>
  </si>
  <si>
    <t>6329705-135</t>
  </si>
  <si>
    <t>6329705-145</t>
  </si>
  <si>
    <t>6329705-155</t>
  </si>
  <si>
    <t>6329710-125</t>
  </si>
  <si>
    <t>6329710-135</t>
  </si>
  <si>
    <t>6329710-145</t>
  </si>
  <si>
    <t>6329710-155</t>
  </si>
  <si>
    <t>6329741-125</t>
  </si>
  <si>
    <t>6329741-135</t>
  </si>
  <si>
    <t>6329741-145</t>
  </si>
  <si>
    <t>6329741-155</t>
  </si>
  <si>
    <t>6329905-125</t>
  </si>
  <si>
    <t>6329905-135</t>
  </si>
  <si>
    <t>6329905-145</t>
  </si>
  <si>
    <t>6329905-155</t>
  </si>
  <si>
    <t>6329910-125</t>
  </si>
  <si>
    <t>6329910-135</t>
  </si>
  <si>
    <t>6329910-145</t>
  </si>
  <si>
    <t>6329910-155</t>
  </si>
  <si>
    <t>6329941-125</t>
  </si>
  <si>
    <t>6329941-135</t>
  </si>
  <si>
    <t>6329941-145</t>
  </si>
  <si>
    <t>6329941-155</t>
  </si>
  <si>
    <t>6330105-125</t>
  </si>
  <si>
    <t>6330105-135</t>
  </si>
  <si>
    <t>6330105-145</t>
  </si>
  <si>
    <t>6330105-155</t>
  </si>
  <si>
    <t>6330110-125</t>
  </si>
  <si>
    <t>6330110-135</t>
  </si>
  <si>
    <t>6330110-145</t>
  </si>
  <si>
    <t>6330110-155</t>
  </si>
  <si>
    <t>6330141-125</t>
  </si>
  <si>
    <t>6330141-135</t>
  </si>
  <si>
    <t>6330141-145</t>
  </si>
  <si>
    <t>6330141-155</t>
  </si>
  <si>
    <t>6330205-125</t>
  </si>
  <si>
    <t>6330205-135</t>
  </si>
  <si>
    <t>6330205-145</t>
  </si>
  <si>
    <t>6330205-155</t>
  </si>
  <si>
    <t>6330210-125</t>
  </si>
  <si>
    <t>6330210-135</t>
  </si>
  <si>
    <t>6330210-145</t>
  </si>
  <si>
    <t>6330210-155</t>
  </si>
  <si>
    <t>6330241-125</t>
  </si>
  <si>
    <t>6330241-135</t>
  </si>
  <si>
    <t>6330241-145</t>
  </si>
  <si>
    <t>6330241-155</t>
  </si>
  <si>
    <t>6330805-125</t>
  </si>
  <si>
    <t>6330805-135</t>
  </si>
  <si>
    <t>6330805-145</t>
  </si>
  <si>
    <t>6330805-155</t>
  </si>
  <si>
    <t>6330956-105</t>
  </si>
  <si>
    <t>6330956-115</t>
  </si>
  <si>
    <t>6330956-125</t>
  </si>
  <si>
    <t>6330956-135</t>
  </si>
  <si>
    <t>6330956-145</t>
  </si>
  <si>
    <t>6330956-155</t>
  </si>
  <si>
    <t>6330956-075</t>
  </si>
  <si>
    <t>6330956-085</t>
  </si>
  <si>
    <t>6330956-095</t>
  </si>
  <si>
    <t>6331705-125</t>
  </si>
  <si>
    <t>6331705-135</t>
  </si>
  <si>
    <t>6331705-145</t>
  </si>
  <si>
    <t>6331705-155</t>
  </si>
  <si>
    <t>6331710-125</t>
  </si>
  <si>
    <t>6331710-135</t>
  </si>
  <si>
    <t>6331710-145</t>
  </si>
  <si>
    <t>6331710-155</t>
  </si>
  <si>
    <t>elastik</t>
  </si>
  <si>
    <t>136101-040</t>
  </si>
  <si>
    <t>136101-050</t>
  </si>
  <si>
    <t>136101-060</t>
  </si>
  <si>
    <t>606101-L</t>
  </si>
  <si>
    <t>606101-M</t>
  </si>
  <si>
    <t>6318605-VB</t>
  </si>
  <si>
    <t>6318605-WB</t>
  </si>
  <si>
    <t>6330305-VB</t>
  </si>
  <si>
    <t>6330305-WB</t>
  </si>
  <si>
    <t>6330310-VB</t>
  </si>
  <si>
    <t>6330310-WB</t>
  </si>
  <si>
    <t>6330341-VB</t>
  </si>
  <si>
    <t>6330341-WB</t>
  </si>
  <si>
    <t>8030505-PON</t>
  </si>
  <si>
    <t>8030505-VB</t>
  </si>
  <si>
    <t>8030505-WB</t>
  </si>
  <si>
    <t>8030564-VB</t>
  </si>
  <si>
    <t>8030564-WB</t>
  </si>
  <si>
    <t>8057505-PON</t>
  </si>
  <si>
    <t>8057505-VB</t>
  </si>
  <si>
    <t>8057505-WB</t>
  </si>
  <si>
    <t>8057511-PON</t>
  </si>
  <si>
    <t>8057511-VB</t>
  </si>
  <si>
    <t>8057511-WB</t>
  </si>
  <si>
    <t>8185310-18</t>
  </si>
  <si>
    <t>8185310-6</t>
  </si>
  <si>
    <t>8185410-6</t>
  </si>
  <si>
    <t>8185510-6</t>
  </si>
  <si>
    <t>631101-225</t>
  </si>
  <si>
    <t>225cm</t>
  </si>
  <si>
    <t>631101-300</t>
  </si>
  <si>
    <t>300cm</t>
  </si>
  <si>
    <t>631105-225</t>
  </si>
  <si>
    <t>631105-300</t>
  </si>
  <si>
    <t>631130-285</t>
  </si>
  <si>
    <t>285cm</t>
  </si>
  <si>
    <t>631198-225</t>
  </si>
  <si>
    <t>385911-125</t>
  </si>
  <si>
    <t>385911-145</t>
  </si>
  <si>
    <t>386811-125</t>
  </si>
  <si>
    <t>386811-135</t>
  </si>
  <si>
    <t>386811-145</t>
  </si>
  <si>
    <t>386811-155</t>
  </si>
  <si>
    <t>61798005-PON</t>
  </si>
  <si>
    <t>61798005-WB</t>
  </si>
  <si>
    <t>61798105-VB</t>
  </si>
  <si>
    <t>61798101-VB</t>
  </si>
  <si>
    <t>61798105-WB</t>
  </si>
  <si>
    <t>61798101-WB</t>
  </si>
  <si>
    <t>6327955-125</t>
  </si>
  <si>
    <t>6327955-135</t>
  </si>
  <si>
    <t>6327955-145</t>
  </si>
  <si>
    <t>6329005-135</t>
  </si>
  <si>
    <t>6329005-145</t>
  </si>
  <si>
    <t>6329005-155</t>
  </si>
  <si>
    <t>6330505-PON</t>
  </si>
  <si>
    <t>6330501-PON</t>
  </si>
  <si>
    <t>6330505-VB</t>
  </si>
  <si>
    <t>6330501-VB</t>
  </si>
  <si>
    <t>6330505-WB</t>
  </si>
  <si>
    <t>6330501-WB</t>
  </si>
  <si>
    <t>6330605-125</t>
  </si>
  <si>
    <t>6330601-125</t>
  </si>
  <si>
    <t>6330605-135</t>
  </si>
  <si>
    <t>6330601-135</t>
  </si>
  <si>
    <t>6330605-145</t>
  </si>
  <si>
    <t>6330601-145</t>
  </si>
  <si>
    <t>6330605-155</t>
  </si>
  <si>
    <t>6330601-155</t>
  </si>
  <si>
    <t>80010064-PON</t>
  </si>
  <si>
    <t>80010005-PON</t>
  </si>
  <si>
    <t>80010064-WB</t>
  </si>
  <si>
    <t>80010005-WB</t>
  </si>
  <si>
    <t>80040064-135</t>
  </si>
  <si>
    <t>80040005-135</t>
  </si>
  <si>
    <t>80040064-145</t>
  </si>
  <si>
    <t>80040005-145</t>
  </si>
  <si>
    <t>80040064-155</t>
  </si>
  <si>
    <t>80040005-155</t>
  </si>
  <si>
    <t>80092003-WB</t>
  </si>
  <si>
    <t>3232101-L</t>
  </si>
  <si>
    <t>3232101-M</t>
  </si>
  <si>
    <t>3232101-S</t>
  </si>
  <si>
    <t>3232101-XL</t>
  </si>
  <si>
    <t>3232101-XS</t>
  </si>
  <si>
    <t>3232101-XXL</t>
  </si>
  <si>
    <t>3232101-XXS</t>
  </si>
  <si>
    <t>3243855-L</t>
  </si>
  <si>
    <t>3243855-M</t>
  </si>
  <si>
    <t>3243855-S</t>
  </si>
  <si>
    <t>3243855-XL</t>
  </si>
  <si>
    <t>3243855-XS</t>
  </si>
  <si>
    <t>3243855-XXL</t>
  </si>
  <si>
    <t>3243855-XXS</t>
  </si>
  <si>
    <t>3247355-L</t>
  </si>
  <si>
    <t>3247355-M</t>
  </si>
  <si>
    <t>3247355-S</t>
  </si>
  <si>
    <t>3247355-XL</t>
  </si>
  <si>
    <t>3247355-XS</t>
  </si>
  <si>
    <t>3247355-XXL</t>
  </si>
  <si>
    <t>3247355-XXS</t>
  </si>
  <si>
    <t>3247395-L</t>
  </si>
  <si>
    <t>3247395-M</t>
  </si>
  <si>
    <t>3247395-S</t>
  </si>
  <si>
    <t>3247395-XL</t>
  </si>
  <si>
    <t>3247395-XS</t>
  </si>
  <si>
    <t>3247395-XXL</t>
  </si>
  <si>
    <t>3247395-XXS</t>
  </si>
  <si>
    <t>3251525-L</t>
  </si>
  <si>
    <t>3251525-M</t>
  </si>
  <si>
    <t>3251525-S</t>
  </si>
  <si>
    <t>3251525-XL</t>
  </si>
  <si>
    <t>3251525-XS</t>
  </si>
  <si>
    <t>3251525-XXL</t>
  </si>
  <si>
    <t>3251525-XXS</t>
  </si>
  <si>
    <t>3251626-L</t>
  </si>
  <si>
    <t>3251625-L</t>
  </si>
  <si>
    <t>3251626-M</t>
  </si>
  <si>
    <t>3251625-M</t>
  </si>
  <si>
    <t>3251626-S</t>
  </si>
  <si>
    <t>3251625-S</t>
  </si>
  <si>
    <t>3251626-XL</t>
  </si>
  <si>
    <t>3251625-XL</t>
  </si>
  <si>
    <t>3251626-XS</t>
  </si>
  <si>
    <t>3251625-XS</t>
  </si>
  <si>
    <t>3251626-XXL</t>
  </si>
  <si>
    <t>3251625-XXL</t>
  </si>
  <si>
    <t>3251626-XXS</t>
  </si>
  <si>
    <t>3251625-XXS</t>
  </si>
  <si>
    <t>3252001-L</t>
  </si>
  <si>
    <t>3252001-M</t>
  </si>
  <si>
    <t>3252001-S</t>
  </si>
  <si>
    <t>3252001-XL</t>
  </si>
  <si>
    <t>3252001-XS</t>
  </si>
  <si>
    <t>3252001-XXL</t>
  </si>
  <si>
    <t>3252001-XXS</t>
  </si>
  <si>
    <t>3252101-L</t>
  </si>
  <si>
    <t>3252101-M</t>
  </si>
  <si>
    <t>3252101-S</t>
  </si>
  <si>
    <t>3252101-XL</t>
  </si>
  <si>
    <t>3252101-XS</t>
  </si>
  <si>
    <t>3252101-XXL</t>
  </si>
  <si>
    <t>3252101-XXS</t>
  </si>
  <si>
    <t>3255849-L</t>
  </si>
  <si>
    <t>3255849-M</t>
  </si>
  <si>
    <t>3255849-S</t>
  </si>
  <si>
    <t>3255849-XL</t>
  </si>
  <si>
    <t>3255849-XS</t>
  </si>
  <si>
    <t>3255849-XXL</t>
  </si>
  <si>
    <t>3255849-XXS</t>
  </si>
  <si>
    <t>3255997-L</t>
  </si>
  <si>
    <t>3255997-M</t>
  </si>
  <si>
    <t>3255997-S</t>
  </si>
  <si>
    <t>3255997-XL</t>
  </si>
  <si>
    <t>3255997-XS</t>
  </si>
  <si>
    <t>3255997-XXL</t>
  </si>
  <si>
    <t>3255997-XXS</t>
  </si>
  <si>
    <t>3256025-L</t>
  </si>
  <si>
    <t>3256025-M</t>
  </si>
  <si>
    <t>3256025-S</t>
  </si>
  <si>
    <t>3256025-XL</t>
  </si>
  <si>
    <t>3256025-XS</t>
  </si>
  <si>
    <t>3256025-XXL</t>
  </si>
  <si>
    <t>3256025-XXS</t>
  </si>
  <si>
    <t>3256097-L</t>
  </si>
  <si>
    <t>3256097-M</t>
  </si>
  <si>
    <t>3256097-S</t>
  </si>
  <si>
    <t>3256097-XL</t>
  </si>
  <si>
    <t>3256097-XS</t>
  </si>
  <si>
    <t>3256097-XXL</t>
  </si>
  <si>
    <t>3256097-XXS</t>
  </si>
  <si>
    <t>3256125-L</t>
  </si>
  <si>
    <t>3256125-M</t>
  </si>
  <si>
    <t>3256125-S</t>
  </si>
  <si>
    <t>3256125-XL</t>
  </si>
  <si>
    <t>3256125-XS</t>
  </si>
  <si>
    <t>3256125-XXL</t>
  </si>
  <si>
    <t>3256125-XXS</t>
  </si>
  <si>
    <t>3256139-L</t>
  </si>
  <si>
    <t>3256139-M</t>
  </si>
  <si>
    <t>3256139-S</t>
  </si>
  <si>
    <t>3256139-XL</t>
  </si>
  <si>
    <t>3256139-XS</t>
  </si>
  <si>
    <t>3256139-XXL</t>
  </si>
  <si>
    <t>3256139-XXS</t>
  </si>
  <si>
    <t>3256202-L</t>
  </si>
  <si>
    <t>3256202-M</t>
  </si>
  <si>
    <t>3256202-S</t>
  </si>
  <si>
    <t>3256202-XL</t>
  </si>
  <si>
    <t>3256202-XS</t>
  </si>
  <si>
    <t>3256202-XXL</t>
  </si>
  <si>
    <t>3256202-XXS</t>
  </si>
  <si>
    <t>3256225-L</t>
  </si>
  <si>
    <t>3256225-M</t>
  </si>
  <si>
    <t>3256225-S</t>
  </si>
  <si>
    <t>3256225-XL</t>
  </si>
  <si>
    <t>3256225-XS</t>
  </si>
  <si>
    <t>3256225-XXL</t>
  </si>
  <si>
    <t>3256225-XXS</t>
  </si>
  <si>
    <t>3256297-L</t>
  </si>
  <si>
    <t>3256297-M</t>
  </si>
  <si>
    <t>3256297-S</t>
  </si>
  <si>
    <t>3256297-XL</t>
  </si>
  <si>
    <t>3256297-XS</t>
  </si>
  <si>
    <t>3256297-XXL</t>
  </si>
  <si>
    <t>3256297-XXS</t>
  </si>
  <si>
    <t>3256311-L</t>
  </si>
  <si>
    <t>3256311-M</t>
  </si>
  <si>
    <t>3256311-S</t>
  </si>
  <si>
    <t>3256311-XL</t>
  </si>
  <si>
    <t>3256311-XS</t>
  </si>
  <si>
    <t>3256311-XXL</t>
  </si>
  <si>
    <t>3256311-XXS</t>
  </si>
  <si>
    <t>3256328-L</t>
  </si>
  <si>
    <t>3256328-M</t>
  </si>
  <si>
    <t>3256328-S</t>
  </si>
  <si>
    <t>3256328-XL</t>
  </si>
  <si>
    <t>3256328-XS</t>
  </si>
  <si>
    <t>3256328-XXL</t>
  </si>
  <si>
    <t>3256328-XXS</t>
  </si>
  <si>
    <t>816755-L</t>
  </si>
  <si>
    <t>816755-M</t>
  </si>
  <si>
    <t>816755-S</t>
  </si>
  <si>
    <t>816755-XL</t>
  </si>
  <si>
    <t>816755-XS</t>
  </si>
  <si>
    <t>207101-L</t>
  </si>
  <si>
    <t>207101-M</t>
  </si>
  <si>
    <t>207101-S</t>
  </si>
  <si>
    <t>207101-XL</t>
  </si>
  <si>
    <t>207101-XS</t>
  </si>
  <si>
    <t>207102-10</t>
  </si>
  <si>
    <t>207102-4</t>
  </si>
  <si>
    <t>207102-7</t>
  </si>
  <si>
    <t>207102-L</t>
  </si>
  <si>
    <t>207102-M</t>
  </si>
  <si>
    <t>207102-S</t>
  </si>
  <si>
    <t>207102-XL</t>
  </si>
  <si>
    <t>207102-XS</t>
  </si>
  <si>
    <t>311001-L</t>
  </si>
  <si>
    <t>311001-M</t>
  </si>
  <si>
    <t>311001-S</t>
  </si>
  <si>
    <t>311001-XL</t>
  </si>
  <si>
    <t>311001-XS</t>
  </si>
  <si>
    <t>311001-XXL</t>
  </si>
  <si>
    <t>311002-L</t>
  </si>
  <si>
    <t>311002-M</t>
  </si>
  <si>
    <t>311002-S</t>
  </si>
  <si>
    <t>311002-XL</t>
  </si>
  <si>
    <t>311002-XS</t>
  </si>
  <si>
    <t>311005-L</t>
  </si>
  <si>
    <t>311005-M</t>
  </si>
  <si>
    <t>311005-S</t>
  </si>
  <si>
    <t>311005-XL</t>
  </si>
  <si>
    <t>311005-XS</t>
  </si>
  <si>
    <t>311077-L</t>
  </si>
  <si>
    <t>311077-M</t>
  </si>
  <si>
    <t>311077-S</t>
  </si>
  <si>
    <t>311077-XL</t>
  </si>
  <si>
    <t>311077-XS</t>
  </si>
  <si>
    <t>311077-XXL</t>
  </si>
  <si>
    <t>31686001-L</t>
  </si>
  <si>
    <t>31686001-M</t>
  </si>
  <si>
    <t>31686001-S</t>
  </si>
  <si>
    <t>31686001-XL</t>
  </si>
  <si>
    <t>31686001-XS</t>
  </si>
  <si>
    <t>321301-XL</t>
  </si>
  <si>
    <t>321301-XS</t>
  </si>
  <si>
    <t>322001-L</t>
  </si>
  <si>
    <t>322001-M</t>
  </si>
  <si>
    <t>322001-S</t>
  </si>
  <si>
    <t>322001-XL</t>
  </si>
  <si>
    <t>322001-XS</t>
  </si>
  <si>
    <t>3233207-L</t>
  </si>
  <si>
    <t>3233202-L</t>
  </si>
  <si>
    <t>3233201-L</t>
  </si>
  <si>
    <t>3233207-M</t>
  </si>
  <si>
    <t>3233202-M</t>
  </si>
  <si>
    <t>3233201-M</t>
  </si>
  <si>
    <t>3233207-S</t>
  </si>
  <si>
    <t>3233202-S</t>
  </si>
  <si>
    <t>3233201-S</t>
  </si>
  <si>
    <t>3233207-XS</t>
  </si>
  <si>
    <t>3233202-XS</t>
  </si>
  <si>
    <t>3233201-XS</t>
  </si>
  <si>
    <t>3235301-L</t>
  </si>
  <si>
    <t>3235301-XL</t>
  </si>
  <si>
    <t>3235301-XS</t>
  </si>
  <si>
    <t>3235301-XXL</t>
  </si>
  <si>
    <t>3238701-L</t>
  </si>
  <si>
    <t>3238701-M</t>
  </si>
  <si>
    <t>3238701-S</t>
  </si>
  <si>
    <t>3238701-XL</t>
  </si>
  <si>
    <t>3238701-XS</t>
  </si>
  <si>
    <t>3238901-L</t>
  </si>
  <si>
    <t>3238901-M</t>
  </si>
  <si>
    <t>3238901-S</t>
  </si>
  <si>
    <t>3238901-XL</t>
  </si>
  <si>
    <t>3238901-XS</t>
  </si>
  <si>
    <t>3239001-XS</t>
  </si>
  <si>
    <t>3240402-L</t>
  </si>
  <si>
    <t>3240401-L</t>
  </si>
  <si>
    <t>3240402-M</t>
  </si>
  <si>
    <t>3240401-M</t>
  </si>
  <si>
    <t>3240402-S</t>
  </si>
  <si>
    <t>3240401-S</t>
  </si>
  <si>
    <t>3240402-XL</t>
  </si>
  <si>
    <t>3240401-XL</t>
  </si>
  <si>
    <t>3240402-XS</t>
  </si>
  <si>
    <t>3240401-XS</t>
  </si>
  <si>
    <t>3240455-L</t>
  </si>
  <si>
    <t>3240455-M</t>
  </si>
  <si>
    <t>3240455-S</t>
  </si>
  <si>
    <t>3240455-XL</t>
  </si>
  <si>
    <t>3240455-XS</t>
  </si>
  <si>
    <t>3246301-L</t>
  </si>
  <si>
    <t>3246301-M</t>
  </si>
  <si>
    <t>3246301-S</t>
  </si>
  <si>
    <t>3246301-XL</t>
  </si>
  <si>
    <t>3246301-XS</t>
  </si>
  <si>
    <t>3246355-L</t>
  </si>
  <si>
    <t>3246355-M</t>
  </si>
  <si>
    <t>3246355-S</t>
  </si>
  <si>
    <t>3246355-XL</t>
  </si>
  <si>
    <t>3246355-XS</t>
  </si>
  <si>
    <t>3255001-L</t>
  </si>
  <si>
    <t>3255001-M</t>
  </si>
  <si>
    <t>3255001-S</t>
  </si>
  <si>
    <t>3255001-XL</t>
  </si>
  <si>
    <t>3255001-XS</t>
  </si>
  <si>
    <t>3255101-L</t>
  </si>
  <si>
    <t>3255101-M</t>
  </si>
  <si>
    <t>3255101-S</t>
  </si>
  <si>
    <t>3255101-XL</t>
  </si>
  <si>
    <t>3255101-XS</t>
  </si>
  <si>
    <t>3255201-L</t>
  </si>
  <si>
    <t>3255201-M</t>
  </si>
  <si>
    <t>3255201-S</t>
  </si>
  <si>
    <t>3255201-XL</t>
  </si>
  <si>
    <t>3255201-XS</t>
  </si>
  <si>
    <t>3255225-L</t>
  </si>
  <si>
    <t>3255225-M</t>
  </si>
  <si>
    <t>3255225-S</t>
  </si>
  <si>
    <t>3255225-XL</t>
  </si>
  <si>
    <t>3255225-XS</t>
  </si>
  <si>
    <t>3256701-L</t>
  </si>
  <si>
    <t>3256701-M</t>
  </si>
  <si>
    <t>3256701-S</t>
  </si>
  <si>
    <t>3256701-XL</t>
  </si>
  <si>
    <t>3256701-XS</t>
  </si>
  <si>
    <t>3256725-L</t>
  </si>
  <si>
    <t>3256725-M</t>
  </si>
  <si>
    <t>3256725-S</t>
  </si>
  <si>
    <t>3256725-XL</t>
  </si>
  <si>
    <t>3256725-XS</t>
  </si>
  <si>
    <t>3214001-D36</t>
  </si>
  <si>
    <t>3214001-D38</t>
  </si>
  <si>
    <t>3214001-D40</t>
  </si>
  <si>
    <t>3214001-D42</t>
  </si>
  <si>
    <t>3214001-D44</t>
  </si>
  <si>
    <t>3214001-D46</t>
  </si>
  <si>
    <t>3229901-D36</t>
  </si>
  <si>
    <t>3229901-D38</t>
  </si>
  <si>
    <t>3229902-D40</t>
  </si>
  <si>
    <t>3229901-D40</t>
  </si>
  <si>
    <t>3229902-D42</t>
  </si>
  <si>
    <t>3229901-D42</t>
  </si>
  <si>
    <t>3229902-D44</t>
  </si>
  <si>
    <t>3229901-D44</t>
  </si>
  <si>
    <t>3229901-D46</t>
  </si>
  <si>
    <t>3229955-D40</t>
  </si>
  <si>
    <t>3229955-D42</t>
  </si>
  <si>
    <t>3229955-D44</t>
  </si>
  <si>
    <t>3229955-D48</t>
  </si>
  <si>
    <t>3232401-D34</t>
  </si>
  <si>
    <t>3232401-D36</t>
  </si>
  <si>
    <t>3232401-D38</t>
  </si>
  <si>
    <t>3232401-D40</t>
  </si>
  <si>
    <t>3232401-D42</t>
  </si>
  <si>
    <t>3232401-D44</t>
  </si>
  <si>
    <t>3232401-D46</t>
  </si>
  <si>
    <t>3232401-D48</t>
  </si>
  <si>
    <t>3232455-D36</t>
  </si>
  <si>
    <t>3232455-D38</t>
  </si>
  <si>
    <t>3232455-D40</t>
  </si>
  <si>
    <t>3232455-D42</t>
  </si>
  <si>
    <t>3232455-D44</t>
  </si>
  <si>
    <t>3232455-D46</t>
  </si>
  <si>
    <t>3232455-D48</t>
  </si>
  <si>
    <t>3242401-D36</t>
  </si>
  <si>
    <t>3242401-D38</t>
  </si>
  <si>
    <t>3242401-D40</t>
  </si>
  <si>
    <t>3242455-D38</t>
  </si>
  <si>
    <t>3242455-D40</t>
  </si>
  <si>
    <t>3247401-D34</t>
  </si>
  <si>
    <t>3247401-D36</t>
  </si>
  <si>
    <t>3247401-D38</t>
  </si>
  <si>
    <t>3247401-D40</t>
  </si>
  <si>
    <t>3247401-D42</t>
  </si>
  <si>
    <t>3247401-D44</t>
  </si>
  <si>
    <t>3247401-D46</t>
  </si>
  <si>
    <t>3247401-D48</t>
  </si>
  <si>
    <t>3247415-D34</t>
  </si>
  <si>
    <t>3247415-D36</t>
  </si>
  <si>
    <t>3247415-D38</t>
  </si>
  <si>
    <t>3247415-D40</t>
  </si>
  <si>
    <t>3247415-D42</t>
  </si>
  <si>
    <t>3247415-D44</t>
  </si>
  <si>
    <t>3247415-D46</t>
  </si>
  <si>
    <t>3247415-D48</t>
  </si>
  <si>
    <t>3247441-D34</t>
  </si>
  <si>
    <t>3247441-D36</t>
  </si>
  <si>
    <t>3247441-D38</t>
  </si>
  <si>
    <t>3247441-D40</t>
  </si>
  <si>
    <t>3247441-D42</t>
  </si>
  <si>
    <t>3247441-D44</t>
  </si>
  <si>
    <t>3247441-D46</t>
  </si>
  <si>
    <t>3247441-D48</t>
  </si>
  <si>
    <t>3247455-D34</t>
  </si>
  <si>
    <t>3247455-D36</t>
  </si>
  <si>
    <t>3247455-D38</t>
  </si>
  <si>
    <t>3247455-D40</t>
  </si>
  <si>
    <t>3247455-D42</t>
  </si>
  <si>
    <t>3247455-D44</t>
  </si>
  <si>
    <t>3247455-D46</t>
  </si>
  <si>
    <t>3247455-D48</t>
  </si>
  <si>
    <t>3247501-D34</t>
  </si>
  <si>
    <t>3247501-D36</t>
  </si>
  <si>
    <t>3247501-D38</t>
  </si>
  <si>
    <t>3247501-D40</t>
  </si>
  <si>
    <t>3247501-D42</t>
  </si>
  <si>
    <t>3247501-D44</t>
  </si>
  <si>
    <t>3247501-D46</t>
  </si>
  <si>
    <t>3247501-D48</t>
  </si>
  <si>
    <t>3247535-D34</t>
  </si>
  <si>
    <t>3247535-D36</t>
  </si>
  <si>
    <t>3247535-D38</t>
  </si>
  <si>
    <t>3247535-D40</t>
  </si>
  <si>
    <t>3247535-D42</t>
  </si>
  <si>
    <t>3247535-D44</t>
  </si>
  <si>
    <t>3247535-D46</t>
  </si>
  <si>
    <t>3247535-D48</t>
  </si>
  <si>
    <t>3247549-D34</t>
  </si>
  <si>
    <t>3247549-D36</t>
  </si>
  <si>
    <t>3247549-D38</t>
  </si>
  <si>
    <t>3247549-D40</t>
  </si>
  <si>
    <t>3247549-D42</t>
  </si>
  <si>
    <t>3247549-D44</t>
  </si>
  <si>
    <t>3247549-D46</t>
  </si>
  <si>
    <t>3247549-D48</t>
  </si>
  <si>
    <t>3247555-D34</t>
  </si>
  <si>
    <t>3247555-D36</t>
  </si>
  <si>
    <t>3247555-D38</t>
  </si>
  <si>
    <t>3247555-D40</t>
  </si>
  <si>
    <t>3247555-D42</t>
  </si>
  <si>
    <t>3247555-D44</t>
  </si>
  <si>
    <t>3247555-D46</t>
  </si>
  <si>
    <t>3247555-D48</t>
  </si>
  <si>
    <t>3247601-D34</t>
  </si>
  <si>
    <t>3247601-D36</t>
  </si>
  <si>
    <t>3247601-D38</t>
  </si>
  <si>
    <t>3247601-D40</t>
  </si>
  <si>
    <t>3247601-D42</t>
  </si>
  <si>
    <t>3247601-D44</t>
  </si>
  <si>
    <t>3247601-D46</t>
  </si>
  <si>
    <t>3247601-D48</t>
  </si>
  <si>
    <t>3247655-D34</t>
  </si>
  <si>
    <t>3247655-D36</t>
  </si>
  <si>
    <t>3247655-D38</t>
  </si>
  <si>
    <t>3247655-D40</t>
  </si>
  <si>
    <t>3247655-D42</t>
  </si>
  <si>
    <t>3247655-D44</t>
  </si>
  <si>
    <t>3247655-D46</t>
  </si>
  <si>
    <t>3247655-D48</t>
  </si>
  <si>
    <t>3247805-D34</t>
  </si>
  <si>
    <t>3247805-D36</t>
  </si>
  <si>
    <t>3247805-D38</t>
  </si>
  <si>
    <t>3247805-D40</t>
  </si>
  <si>
    <t>3247805-D42</t>
  </si>
  <si>
    <t>3247805-D44</t>
  </si>
  <si>
    <t>3247805-D46</t>
  </si>
  <si>
    <t>3247805-D48</t>
  </si>
  <si>
    <t>3247851-D34</t>
  </si>
  <si>
    <t>3247851-D36</t>
  </si>
  <si>
    <t>3247851-D38</t>
  </si>
  <si>
    <t>3247851-D40</t>
  </si>
  <si>
    <t>3247851-D42</t>
  </si>
  <si>
    <t>3247851-D44</t>
  </si>
  <si>
    <t>3247851-D46</t>
  </si>
  <si>
    <t>3247851-D48</t>
  </si>
  <si>
    <t>3252602-D34</t>
  </si>
  <si>
    <t>3252601-D34</t>
  </si>
  <si>
    <t>3252602-D36</t>
  </si>
  <si>
    <t>3252601-D36</t>
  </si>
  <si>
    <t>3252602-D38</t>
  </si>
  <si>
    <t>3252601-D38</t>
  </si>
  <si>
    <t>3252602-D40</t>
  </si>
  <si>
    <t>3252601-D40</t>
  </si>
  <si>
    <t>3252602-D42</t>
  </si>
  <si>
    <t>3252601-D42</t>
  </si>
  <si>
    <t>3252602-D44</t>
  </si>
  <si>
    <t>3252601-D44</t>
  </si>
  <si>
    <t>3252602-D46</t>
  </si>
  <si>
    <t>3252601-D46</t>
  </si>
  <si>
    <t>3252602-D48</t>
  </si>
  <si>
    <t>3252601-D48</t>
  </si>
  <si>
    <t>3252625-D34</t>
  </si>
  <si>
    <t>3252625-D36</t>
  </si>
  <si>
    <t>3252625-D38</t>
  </si>
  <si>
    <t>3252625-D40</t>
  </si>
  <si>
    <t>3252625-D42</t>
  </si>
  <si>
    <t>3252625-D44</t>
  </si>
  <si>
    <t>3252625-D46</t>
  </si>
  <si>
    <t>3252625-D48</t>
  </si>
  <si>
    <t>3252701-D34</t>
  </si>
  <si>
    <t>3252701-D36</t>
  </si>
  <si>
    <t>3252701-D38</t>
  </si>
  <si>
    <t>3252701-D40</t>
  </si>
  <si>
    <t>3252701-D42</t>
  </si>
  <si>
    <t>3252701-D44</t>
  </si>
  <si>
    <t>3252701-D46</t>
  </si>
  <si>
    <t>3252701-D48</t>
  </si>
  <si>
    <t>3252725-D34</t>
  </si>
  <si>
    <t>3252725-D36</t>
  </si>
  <si>
    <t>3252725-D38</t>
  </si>
  <si>
    <t>3252725-D40</t>
  </si>
  <si>
    <t>3252725-D42</t>
  </si>
  <si>
    <t>3252725-D44</t>
  </si>
  <si>
    <t>3252725-D46</t>
  </si>
  <si>
    <t>3252725-D48</t>
  </si>
  <si>
    <t>3252741-D34</t>
  </si>
  <si>
    <t>3252741-D36</t>
  </si>
  <si>
    <t>3252741-D38</t>
  </si>
  <si>
    <t>3252741-D40</t>
  </si>
  <si>
    <t>3252741-D42</t>
  </si>
  <si>
    <t>3252741-D44</t>
  </si>
  <si>
    <t>3252741-D46</t>
  </si>
  <si>
    <t>3252741-D48</t>
  </si>
  <si>
    <t>3253501-D34</t>
  </si>
  <si>
    <t>3253501-D36</t>
  </si>
  <si>
    <t>3253501-D38</t>
  </si>
  <si>
    <t>3253501-D40</t>
  </si>
  <si>
    <t>3253501-D42</t>
  </si>
  <si>
    <t>3253501-D44</t>
  </si>
  <si>
    <t>3253501-D46</t>
  </si>
  <si>
    <t>3253501-D48</t>
  </si>
  <si>
    <t>3253525-D34</t>
  </si>
  <si>
    <t>3253525-D36</t>
  </si>
  <si>
    <t>3253525-D38</t>
  </si>
  <si>
    <t>3253525-D40</t>
  </si>
  <si>
    <t>3253525-D42</t>
  </si>
  <si>
    <t>3253525-D44</t>
  </si>
  <si>
    <t>3253525-D46</t>
  </si>
  <si>
    <t>3253525-D48</t>
  </si>
  <si>
    <t>3253601-D34</t>
  </si>
  <si>
    <t>3253601-D36</t>
  </si>
  <si>
    <t>3253601-D38</t>
  </si>
  <si>
    <t>3253601-D40</t>
  </si>
  <si>
    <t>3253601-D42</t>
  </si>
  <si>
    <t>3253601-D44</t>
  </si>
  <si>
    <t>3253601-D46</t>
  </si>
  <si>
    <t>3253601-D48</t>
  </si>
  <si>
    <t>3253625-D34</t>
  </si>
  <si>
    <t>3253625-D36</t>
  </si>
  <si>
    <t>3253625-D38</t>
  </si>
  <si>
    <t>3253625-D40</t>
  </si>
  <si>
    <t>3253625-D42</t>
  </si>
  <si>
    <t>3253625-D44</t>
  </si>
  <si>
    <t>3253625-D46</t>
  </si>
  <si>
    <t>3253625-D48</t>
  </si>
  <si>
    <t>3256401-D34</t>
  </si>
  <si>
    <t>3256401-D36</t>
  </si>
  <si>
    <t>3256401-D38</t>
  </si>
  <si>
    <t>3256401-D40</t>
  </si>
  <si>
    <t>3256401-D42</t>
  </si>
  <si>
    <t>3256401-D44</t>
  </si>
  <si>
    <t>3256401-D46</t>
  </si>
  <si>
    <t>3256401-D48</t>
  </si>
  <si>
    <t>3256425-D34</t>
  </si>
  <si>
    <t>3256425-D36</t>
  </si>
  <si>
    <t>3256425-D38</t>
  </si>
  <si>
    <t>3256425-D40</t>
  </si>
  <si>
    <t>3256425-D42</t>
  </si>
  <si>
    <t>3256425-D44</t>
  </si>
  <si>
    <t>3256425-D46</t>
  </si>
  <si>
    <t>3256425-D48</t>
  </si>
  <si>
    <t>3256518-D34</t>
  </si>
  <si>
    <t>3256518-D36</t>
  </si>
  <si>
    <t>3256518-D38</t>
  </si>
  <si>
    <t>3256518-D40</t>
  </si>
  <si>
    <t>3256518-D42</t>
  </si>
  <si>
    <t>3256518-D44</t>
  </si>
  <si>
    <t>3256518-D46</t>
  </si>
  <si>
    <t>3256518-D48</t>
  </si>
  <si>
    <t>3256525-D34</t>
  </si>
  <si>
    <t>3256525-D36</t>
  </si>
  <si>
    <t>3256525-D38</t>
  </si>
  <si>
    <t>3256525-D40</t>
  </si>
  <si>
    <t>3256525-D42</t>
  </si>
  <si>
    <t>3256525-D44</t>
  </si>
  <si>
    <t>3256525-D46</t>
  </si>
  <si>
    <t>3256525-D48</t>
  </si>
  <si>
    <t>3256615-D34</t>
  </si>
  <si>
    <t>3256615-D36</t>
  </si>
  <si>
    <t>3256615-D38</t>
  </si>
  <si>
    <t>3256615-D40</t>
  </si>
  <si>
    <t>3256615-D42</t>
  </si>
  <si>
    <t>3256615-D44</t>
  </si>
  <si>
    <t>3256615-D46</t>
  </si>
  <si>
    <t>3256615-D48</t>
  </si>
  <si>
    <t>3256655-D34</t>
  </si>
  <si>
    <t>3256655-D36</t>
  </si>
  <si>
    <t>3256655-D38</t>
  </si>
  <si>
    <t>3256655-D40</t>
  </si>
  <si>
    <t>3256655-D42</t>
  </si>
  <si>
    <t>3256655-D44</t>
  </si>
  <si>
    <t>3256655-D46</t>
  </si>
  <si>
    <t>3256655-D48</t>
  </si>
  <si>
    <t>3247955-110</t>
  </si>
  <si>
    <t>3247955-128</t>
  </si>
  <si>
    <t>3247955-146</t>
  </si>
  <si>
    <t>3247955-D34</t>
  </si>
  <si>
    <t>3247955-D40</t>
  </si>
  <si>
    <t>3247955-D46</t>
  </si>
  <si>
    <t>314918-M</t>
  </si>
  <si>
    <t>314918-S</t>
  </si>
  <si>
    <t>3248301-75</t>
  </si>
  <si>
    <t>3248301-80</t>
  </si>
  <si>
    <t>3248301-85</t>
  </si>
  <si>
    <t>3248301-90</t>
  </si>
  <si>
    <t>3248301-95</t>
  </si>
  <si>
    <t>95cm</t>
  </si>
  <si>
    <t>3255325-L</t>
  </si>
  <si>
    <t>3255325-S</t>
  </si>
  <si>
    <t>3255340-L</t>
  </si>
  <si>
    <t>3255340-S</t>
  </si>
  <si>
    <t>3248401-128</t>
  </si>
  <si>
    <t>3248401-140</t>
  </si>
  <si>
    <t>3248401-152</t>
  </si>
  <si>
    <t>3248401-164</t>
  </si>
  <si>
    <t>3248401-L</t>
  </si>
  <si>
    <t>3248401-M</t>
  </si>
  <si>
    <t>3248401-S</t>
  </si>
  <si>
    <t>3248401-XL</t>
  </si>
  <si>
    <t>3248401-XS</t>
  </si>
  <si>
    <t>3248401-XXL</t>
  </si>
  <si>
    <t>3248401-XXS</t>
  </si>
  <si>
    <t>3254901-S</t>
  </si>
  <si>
    <t>521601-2</t>
  </si>
  <si>
    <t>801310-1</t>
  </si>
  <si>
    <t>801310-2</t>
  </si>
  <si>
    <t>8013301-PON</t>
  </si>
  <si>
    <t>8013301-WB</t>
  </si>
  <si>
    <t>8013405-PON</t>
  </si>
  <si>
    <t>8013404-PON</t>
  </si>
  <si>
    <t>8013405-SH</t>
  </si>
  <si>
    <t>8013404-SH</t>
  </si>
  <si>
    <t>8013405-WB</t>
  </si>
  <si>
    <t>8013404-WB</t>
  </si>
  <si>
    <t>8013498-PON</t>
  </si>
  <si>
    <t>8013498-SH</t>
  </si>
  <si>
    <t>817656-1</t>
  </si>
  <si>
    <t>817656-2</t>
  </si>
  <si>
    <t>683801-PON</t>
  </si>
  <si>
    <t>683801-SH</t>
  </si>
  <si>
    <t>683801-WB</t>
  </si>
  <si>
    <t>995001-K</t>
  </si>
  <si>
    <t>995001-L</t>
  </si>
  <si>
    <t>995030-K</t>
  </si>
  <si>
    <t>995030-L</t>
  </si>
  <si>
    <t>6518318-12</t>
  </si>
  <si>
    <t>6518316-12</t>
  </si>
  <si>
    <t>6518318-13</t>
  </si>
  <si>
    <t>6518316-13</t>
  </si>
  <si>
    <t>6518318-14</t>
  </si>
  <si>
    <t>6518316-14</t>
  </si>
  <si>
    <t>6519718-12</t>
  </si>
  <si>
    <t>6519716-12</t>
  </si>
  <si>
    <t>6519718-13</t>
  </si>
  <si>
    <t>6519716-13</t>
  </si>
  <si>
    <t>6519718-14</t>
  </si>
  <si>
    <t>6519716-14</t>
  </si>
  <si>
    <t>6520218-11</t>
  </si>
  <si>
    <t>6520218-12</t>
  </si>
  <si>
    <t>6520218-13</t>
  </si>
  <si>
    <t>6520218-14</t>
  </si>
  <si>
    <t>6520318-11</t>
  </si>
  <si>
    <t>6520318-12</t>
  </si>
  <si>
    <t>6520318-13</t>
  </si>
  <si>
    <t>6520318-14</t>
  </si>
  <si>
    <t>6520816-12</t>
  </si>
  <si>
    <t>6520816-13</t>
  </si>
  <si>
    <t>6520816-14</t>
  </si>
  <si>
    <t>6520916-12</t>
  </si>
  <si>
    <t>6520916-13</t>
  </si>
  <si>
    <t>6520916-14</t>
  </si>
  <si>
    <t>6522413-10</t>
  </si>
  <si>
    <t>6522413-11</t>
  </si>
  <si>
    <t>6522513-10</t>
  </si>
  <si>
    <t>6522513-11</t>
  </si>
  <si>
    <t>6525311-120</t>
  </si>
  <si>
    <t>6525311-130</t>
  </si>
  <si>
    <t>6525311-140</t>
  </si>
  <si>
    <t>6525333-120</t>
  </si>
  <si>
    <t>6525333-130</t>
  </si>
  <si>
    <t>6525333-140</t>
  </si>
  <si>
    <t>6525411-120</t>
  </si>
  <si>
    <t>6525411-130</t>
  </si>
  <si>
    <t>6525411-140</t>
  </si>
  <si>
    <t>6525422-120</t>
  </si>
  <si>
    <t>6525422-130</t>
  </si>
  <si>
    <t>6525422-140</t>
  </si>
  <si>
    <t>6525433-120</t>
  </si>
  <si>
    <t>6525433-130</t>
  </si>
  <si>
    <t>6525433-140</t>
  </si>
  <si>
    <t>6525611-130</t>
  </si>
  <si>
    <t>6525611-140</t>
  </si>
  <si>
    <t>6525633-130</t>
  </si>
  <si>
    <t>6525633-140</t>
  </si>
  <si>
    <t>6525722-125</t>
  </si>
  <si>
    <t>6525722-135</t>
  </si>
  <si>
    <t>6525722-145</t>
  </si>
  <si>
    <t>6525822-125</t>
  </si>
  <si>
    <t>6525822-135</t>
  </si>
  <si>
    <t>6525822-145</t>
  </si>
  <si>
    <t>1403801-140</t>
  </si>
  <si>
    <t>1403801-160</t>
  </si>
  <si>
    <t>1403801-180</t>
  </si>
  <si>
    <t>1403801-200</t>
  </si>
  <si>
    <t>1411310-3</t>
  </si>
  <si>
    <t>1413801-2</t>
  </si>
  <si>
    <t>1414402-3</t>
  </si>
  <si>
    <t>144801-180</t>
  </si>
  <si>
    <t>144801-200</t>
  </si>
  <si>
    <t>144831-180</t>
  </si>
  <si>
    <t>144831-200</t>
  </si>
  <si>
    <t>144850-180</t>
  </si>
  <si>
    <t>144850-200</t>
  </si>
  <si>
    <t>144901-180</t>
  </si>
  <si>
    <t>144901-200</t>
  </si>
  <si>
    <t>144931-180</t>
  </si>
  <si>
    <t>144931-200</t>
  </si>
  <si>
    <t>144950-180</t>
  </si>
  <si>
    <t>144950-200</t>
  </si>
  <si>
    <t>145700-140</t>
  </si>
  <si>
    <t>145700-160</t>
  </si>
  <si>
    <t>6518616-12</t>
  </si>
  <si>
    <t>6518616-13</t>
  </si>
  <si>
    <t>6518616-14</t>
  </si>
  <si>
    <t>6520416-12</t>
  </si>
  <si>
    <t>6520416-13</t>
  </si>
  <si>
    <t>6520416-14</t>
  </si>
  <si>
    <t>6527022-125</t>
  </si>
  <si>
    <t>6527022-135</t>
  </si>
  <si>
    <t>6527022-145</t>
  </si>
  <si>
    <t>6527222-125</t>
  </si>
  <si>
    <t>6527222-135</t>
  </si>
  <si>
    <t>6527222-145</t>
  </si>
  <si>
    <t>6528311-120</t>
  </si>
  <si>
    <t>6528311-130</t>
  </si>
  <si>
    <t>6528311-140</t>
  </si>
  <si>
    <t>6528333-120</t>
  </si>
  <si>
    <t>6528333-130</t>
  </si>
  <si>
    <t>6528333-140</t>
  </si>
  <si>
    <t>6528411-130</t>
  </si>
  <si>
    <t>6528411-140</t>
  </si>
  <si>
    <t>6528511-130</t>
  </si>
  <si>
    <t>6528511-140</t>
  </si>
  <si>
    <t>6528533-130</t>
  </si>
  <si>
    <t>6528533-140</t>
  </si>
  <si>
    <t>6528611-130</t>
  </si>
  <si>
    <t>6528611-140</t>
  </si>
  <si>
    <t>6528633-130</t>
  </si>
  <si>
    <t>6528633-140</t>
  </si>
  <si>
    <t>281001-4</t>
  </si>
  <si>
    <t>281001-5</t>
  </si>
  <si>
    <t>281001-6</t>
  </si>
  <si>
    <t>281001-7</t>
  </si>
  <si>
    <t>281001-8</t>
  </si>
  <si>
    <t>580701-PON</t>
  </si>
  <si>
    <t>580701-WB</t>
  </si>
  <si>
    <t>590101-10</t>
  </si>
  <si>
    <t>590101-11</t>
  </si>
  <si>
    <t>590101-12</t>
  </si>
  <si>
    <t>590101-13</t>
  </si>
  <si>
    <t>590101-14</t>
  </si>
  <si>
    <t>590101-15</t>
  </si>
  <si>
    <t>590101-16</t>
  </si>
  <si>
    <t>590101-07</t>
  </si>
  <si>
    <t>590101-08</t>
  </si>
  <si>
    <t>590101-09</t>
  </si>
  <si>
    <t>590201-10</t>
  </si>
  <si>
    <t>590201-11</t>
  </si>
  <si>
    <t>590201-12</t>
  </si>
  <si>
    <t>590201-13</t>
  </si>
  <si>
    <t>590201-14</t>
  </si>
  <si>
    <t>590201-15</t>
  </si>
  <si>
    <t>590201-16</t>
  </si>
  <si>
    <t>590201-07</t>
  </si>
  <si>
    <t>590201-08</t>
  </si>
  <si>
    <t>590201-09</t>
  </si>
  <si>
    <t>130901-M</t>
  </si>
  <si>
    <t>130901-S</t>
  </si>
  <si>
    <t>131101-L</t>
  </si>
  <si>
    <t>131101-M</t>
  </si>
  <si>
    <t>131101-S</t>
  </si>
  <si>
    <t>131101-XL</t>
  </si>
  <si>
    <t>131101-XXL</t>
  </si>
  <si>
    <t>3853202-L</t>
  </si>
  <si>
    <t>3853201-L</t>
  </si>
  <si>
    <t>3853202-M</t>
  </si>
  <si>
    <t>3853201-M</t>
  </si>
  <si>
    <t>3853202-XL</t>
  </si>
  <si>
    <t>3853201-XL</t>
  </si>
  <si>
    <t>3853202-XXL</t>
  </si>
  <si>
    <t>3853201-XXL</t>
  </si>
  <si>
    <t>3853301-L</t>
  </si>
  <si>
    <t>3853301-M</t>
  </si>
  <si>
    <t>3853301-XL</t>
  </si>
  <si>
    <t>3857041-L</t>
  </si>
  <si>
    <t>3857041-M</t>
  </si>
  <si>
    <t>3857041-XL</t>
  </si>
  <si>
    <t>3864401-L</t>
  </si>
  <si>
    <t>3864401-M</t>
  </si>
  <si>
    <t>3864401-XL</t>
  </si>
  <si>
    <t>3864401-XXL</t>
  </si>
  <si>
    <t>3865701-L</t>
  </si>
  <si>
    <t>3865701-M</t>
  </si>
  <si>
    <t>3865701-XL</t>
  </si>
  <si>
    <t>3865801-L</t>
  </si>
  <si>
    <t>3865801-M</t>
  </si>
  <si>
    <t>3865801-XL</t>
  </si>
  <si>
    <t>3866305-L</t>
  </si>
  <si>
    <t>3866301-L</t>
  </si>
  <si>
    <t>3866305-M</t>
  </si>
  <si>
    <t>3866301-M</t>
  </si>
  <si>
    <t>3866305-XL</t>
  </si>
  <si>
    <t>3866301-XL</t>
  </si>
  <si>
    <t>3866305-XXL</t>
  </si>
  <si>
    <t>3866301-XXL</t>
  </si>
  <si>
    <t>3866397-L</t>
  </si>
  <si>
    <t>3866397-M</t>
  </si>
  <si>
    <t>3866397-XL</t>
  </si>
  <si>
    <t>6519016-10</t>
  </si>
  <si>
    <t>6519016-11</t>
  </si>
  <si>
    <t>6519016-12</t>
  </si>
  <si>
    <t>6519016-13</t>
  </si>
  <si>
    <t>6519016-14</t>
  </si>
  <si>
    <t>6520516-10</t>
  </si>
  <si>
    <t>6520516-11</t>
  </si>
  <si>
    <t>6520516-12</t>
  </si>
  <si>
    <t>6520516-13</t>
  </si>
  <si>
    <t>6520516-14</t>
  </si>
  <si>
    <t>6521515-10</t>
  </si>
  <si>
    <t>6521515-11</t>
  </si>
  <si>
    <t>6521515-12</t>
  </si>
  <si>
    <t>6521515-13</t>
  </si>
  <si>
    <t>6521515-14</t>
  </si>
  <si>
    <t>6521615-12</t>
  </si>
  <si>
    <t>6521615-13</t>
  </si>
  <si>
    <t>6521615-14</t>
  </si>
  <si>
    <t>6528722-125</t>
  </si>
  <si>
    <t>6528722-135</t>
  </si>
  <si>
    <t>6528722-145</t>
  </si>
  <si>
    <t>6528822-125</t>
  </si>
  <si>
    <t>6528822-135</t>
  </si>
  <si>
    <t>6528822-145</t>
  </si>
  <si>
    <t>6528922-125</t>
  </si>
  <si>
    <t>6528922-135</t>
  </si>
  <si>
    <t>6528922-145</t>
  </si>
  <si>
    <t>6529022-125</t>
  </si>
  <si>
    <t>6529022-135</t>
  </si>
  <si>
    <t>6529022-145</t>
  </si>
  <si>
    <t>6532311-120</t>
  </si>
  <si>
    <t>6532311-130</t>
  </si>
  <si>
    <t>6532311-140</t>
  </si>
  <si>
    <t>6532333-120</t>
  </si>
  <si>
    <t>6532333-130</t>
  </si>
  <si>
    <t>6532333-140</t>
  </si>
  <si>
    <t>6532411-120</t>
  </si>
  <si>
    <t>6532411-130</t>
  </si>
  <si>
    <t>6532411-140</t>
  </si>
  <si>
    <t>6532433-120</t>
  </si>
  <si>
    <t>6532433-130</t>
  </si>
  <si>
    <t>6532433-140</t>
  </si>
  <si>
    <t>6532511-120</t>
  </si>
  <si>
    <t>6532511-130</t>
  </si>
  <si>
    <t>6532511-140</t>
  </si>
  <si>
    <t>6532522-120</t>
  </si>
  <si>
    <t>6532522-130</t>
  </si>
  <si>
    <t>6532522-140</t>
  </si>
  <si>
    <t>6532533-120</t>
  </si>
  <si>
    <t>6532533-130</t>
  </si>
  <si>
    <t>6532533-140</t>
  </si>
  <si>
    <t>6532700-120</t>
  </si>
  <si>
    <t>beris Prime rövid karú pelham zabla extra soft</t>
  </si>
  <si>
    <t>beris Pelham kurz, Prime extra soft, 120mm</t>
  </si>
  <si>
    <t>A PRIME új lehetőséget biztosít a szársegítségek terén. Az extra puha, anatómiailag formált belső szájrész egyenletesen oszlatja el a nyomást a ló nyelvén és a szájszegleteken. A zablagumik megakadályozzák a ló szájszegletének becsípődését, továbbá enyhe támasztékot nyújtanak a ló számára. Az extra puha, anatómiailag formált belső szájrész egyenletesen oszlatja el a nyomást a ló nyelvén és a szájszegleteken, továbbá a karoknak köszönhetően a ló tarkójára is hat.
Karok hosszúsága: 5 cm
A belső szájrész vastagsága: 18 mm
A beris zablák belső szájrészei speciális kevert műanyagból készülnek, felületük rendkívül sima amelyek a lovak nagyon kedvelnek. Az extra sima felületnek köszönhetően puhán fekszenek a lovak szájában, könnyen gyakorolnak hatást akkor is ha a ló nem termel sok nyálat. Továbbá fokozza a nyáltermelést, így elősegíti a ló ellazulását. Kézzel készült német termék.</t>
  </si>
  <si>
    <t>6532700-130</t>
  </si>
  <si>
    <t>beris Pelham kurz, Prime extra soft, 130mm</t>
  </si>
  <si>
    <t>6532700-140</t>
  </si>
  <si>
    <t>beris Pelham kurz, Prime extra soft, 140mm</t>
  </si>
  <si>
    <t>6532811-130</t>
  </si>
  <si>
    <t>beris konnex nyelvkerülős rövid karú pelham zabla soft</t>
  </si>
  <si>
    <t>beris Pelham kurz, Konnex Zungenbogen soft, 130mm</t>
  </si>
  <si>
    <t>6532811-140</t>
  </si>
  <si>
    <t>beris Pelham kurz, Konnex Zungenbogen soft, 140mm</t>
  </si>
  <si>
    <t>6532833-130</t>
  </si>
  <si>
    <t>beris konnex nyelvkerülős rövid karú pelham zabla hard</t>
  </si>
  <si>
    <t>beris Pelham kurz, Konnex Zungenbogen hart, 130mm</t>
  </si>
  <si>
    <t>6532833-140</t>
  </si>
  <si>
    <t>beris Pelham kurz, Konnex Zungenbogen hart, 140mm</t>
  </si>
  <si>
    <t>6533311-120</t>
  </si>
  <si>
    <t>beris Comfort egyenes hosszú karú pelham zabla soft</t>
  </si>
  <si>
    <t>beris Pelham lang, Comfortstange soft, 120mm</t>
  </si>
  <si>
    <t>Rugalmas egyenes belső szájrésszel ellátott zabla. Ez a zabla puhán fekszik a ló nyelvén és hat a szájszegletekre. A szársegítségek egyenletes nyomást gyakorolnak a ló nyelvére és az alsó állkapocsra, továbbá a ló tarkójára. Az erőkar mértéke a szárak kapcsolásával variálható. Az enyhén ívelt zablatest puhán és mozdulatlanul fekszik a ló szájában. A zablakarikák megakadályozzák a ló szájszegletének kisebesedését. A zablakarikák réz foglalatokban forognak el amelyek megvédik a zablatestet, növelik a termék élethosszát.
Karok hosszúsága: 7,5 cm
Belső szájrész vastagsága: 18 mm
A beris zablák belső szájrészei speciális kevert műanyagból készülnek, felületük rendkívül sima amelyek a lovak nagyon kedvelnek. Az extra sima felületnek köszönhetően puhán fekszenek a lovak szájában, könnyen gyakorolnak hatást akkor is ha a ló nem termel sok nyálat. Továbbá fokozza a nyáltermelést, így elősegíti a ló ellazulását. Kézzel készült német termék.</t>
  </si>
  <si>
    <t>beris Pelham lang</t>
  </si>
  <si>
    <t>6533311-130</t>
  </si>
  <si>
    <t>beris Pelham lang, Comfortstange soft, 130mm</t>
  </si>
  <si>
    <t>6533311-140</t>
  </si>
  <si>
    <t>beris Pelham lang, Comfortstange soft, 140mm</t>
  </si>
  <si>
    <t>6533333-120</t>
  </si>
  <si>
    <t>beris Comfort egyenes hosszú karú pelham zabla hard</t>
  </si>
  <si>
    <t>beris Pelham lang, Comfortstange hart, 120mm</t>
  </si>
  <si>
    <t>Merev egyenes belső szájrésszel ellátott zabla. Ez a zabla puhán fekszik a ló nyelvén és hat a szájszegletekre. A szársegítségek egyenletes nyomást gyakorolnak a ló nyelvére és az alsó állkapocsra, továbbá a ló tarkójára. Az erőkar mértéke a szárak kapcsolásával variálható. Az enyhén ívelt zablatest puhán és mozdulatlanul fekszik a ló szájában. A zablakarikák megakadályozzák a ló szájszegletének kisebesedését. A zablakarikák réz foglalatokban forognak el amelyek megvédik a zablatestet, növelik a termék élethosszát.
Karok hosszúsága: 7,5 cm
Belső szájrész vastagsága: 18 mm
A beris zablák belső szájrészei speciális kevert műanyagból készülnek, felületük rendkívül sima amelyek a lovak nagyon kedvelnek. Az extra sima felületnek köszönhetően puhán fekszenek a lovak szájában, könnyen gyakorolnak hatást akkor is ha a ló nem termel sok nyálat. Továbbá fokozza a nyáltermelést, így elősegíti a ló ellazulását. Kézzel készült német termék.</t>
  </si>
  <si>
    <t>6533333-130</t>
  </si>
  <si>
    <t>beris Pelham lang, Comfortstange hart, 130mm</t>
  </si>
  <si>
    <t>6533333-140</t>
  </si>
  <si>
    <t>beris Pelham lang, Comfortstange hart, 140mm</t>
  </si>
  <si>
    <t>6533411-120</t>
  </si>
  <si>
    <t>beris nyelvkerülős hosszú karú pelham zabla soft</t>
  </si>
  <si>
    <t>beris Pelham lang, Zungenbogenstange soft, 120mm</t>
  </si>
  <si>
    <t>Rugalmas nyelvkerülős belső szájrésszel ellátott zabla. A szájrész közepe nem csak meg van emelve de kialakítását tekintve lapos is, így megfelelő teret hagy a ló nyelvének. Ezt a kialakítást sok ló nagyon kedveli és sokkal szívesebben fogadja el ezt a típusú zablát szemben egyéb zablákkal. Kialakításának köszönhetően olyan lovak számára javasolt, melyek lovaglás közben kidugják a nyelvüket vagy igyekeznek a nyelvük alá venni a zablát, valamint  olyan lovak számára amelyek nem kedvelik a nyelvükre ható nyomást és a szársegítségekre csapkodni kezdik a fejüket és igyekeznek kitérni a zabla hatása elől. A ló szájszegletére, alsó állkapcsára és tarkójára hat, így biztosít maximális kontrollt a lovas számára.
Karok hosszúsága: 7,5 cm
Belső szájrész vastagsága: 18 mm
Nyelvet szabadon hagyó rész magassága: 30 mm
A beris zablák belső szájrészei speciális kevert műanyagból készülnek, felületük rendkívül sima amelyek a lovak nagyon kedvelnek. Az extra sima felületnek köszönhetően puhán fekszenek a lovak szájában, könnyen gyakorolnak hatást akkor is ha a ló nem termel sok nyálat. Továbbá fokozza a nyáltermelést, így elősegíti a ló ellazulását. Kézzel készült német termék.</t>
  </si>
  <si>
    <t>6533411-130</t>
  </si>
  <si>
    <t>beris Pelham lang, Zungenbogenstange soft, 130mm</t>
  </si>
  <si>
    <t>6533411-140</t>
  </si>
  <si>
    <t>beris Pelham lang, Zungenbogenstange soft, 140mm</t>
  </si>
  <si>
    <t>6533433-120</t>
  </si>
  <si>
    <t>beris nyelvkerülős hosszú karú pelham zabla hard</t>
  </si>
  <si>
    <t>beris Pelham lang, Zungenbogenstange hart, 120mm</t>
  </si>
  <si>
    <t>Merev nyelvkerülős belső szájrésszel ellátott zabla. A szájrész közepe nem csak meg van emelve de kialakítását tekintve lapos is, így megfelelő teret hagy a ló nyelvének. Ezt a kialakítást sok ló nagyon kedveli és sokkal szívesebben fogadja el ezt a típusú zablát szemben egyéb zablákkal. Kialakításának köszönhetően olyan lovak számára javasolt, melyek lovaglás közben kidugják a nyelvüket vagy igyekeznek a nyelvük alá venni a zablát, valamint  olyan lovak számára amelyek nem kedvelik a nyelvükre ható nyomást és a szársegítségekre csapkodni kezdik a fejüket és igyekeznek kitérni a zabla hatása elől. A ló szájszegletére, alsó állkapcsára és tarkójára hat, így biztosít maximális kontrollt a lovas számára.
Karok hosszúsága: 7,5 cm
Belső szájrész vastagsága: 18 mm
Nyelvet szabadon hagyó rész magassága: 30 mm
A beris zablák belső szájrészei speciális kevert műanyagból készülnek, felületük rendkívül sima amelyek a lovak nagyon kedvelnek. Az extra sima felületnek köszönhetően puhán fekszenek a lovak szájában, könnyen gyakorolnak hatást akkor is ha a ló nem termel sok nyálat. Továbbá fokozza a nyáltermelést, így elősegíti a ló ellazulását. Kézzel készült német termék.</t>
  </si>
  <si>
    <t>6533433-130</t>
  </si>
  <si>
    <t>beris Pelham lang, Zungenbogenstange hart, 130mm</t>
  </si>
  <si>
    <t>6533433-140</t>
  </si>
  <si>
    <t>beris Pelham lang, Zungenbogenstange hart, 140mm</t>
  </si>
  <si>
    <t>6533811-130</t>
  </si>
  <si>
    <t>beris konnex nyelvkerülős hosszú karú pelham zabla soft</t>
  </si>
  <si>
    <t>beris Pelham lang, Konnex Zungenbogen soft, 130mm</t>
  </si>
  <si>
    <t>6533811-140</t>
  </si>
  <si>
    <t>beris Pelham lang, Konnex Zungenbogen soft, 140mm</t>
  </si>
  <si>
    <t>6533833-130</t>
  </si>
  <si>
    <t>beris konnex nyelvkerülős hosszú karú pelham zabla hard</t>
  </si>
  <si>
    <t>beris Pelham lang, Konnex Zungenbogen hart, 130mm</t>
  </si>
  <si>
    <t>6533833-140</t>
  </si>
  <si>
    <t>beris Pelham lang, Konnex Zungenbogen hart, 140mm</t>
  </si>
  <si>
    <t>1115705-125</t>
  </si>
  <si>
    <t xml:space="preserve">  125cm</t>
  </si>
  <si>
    <t>Waldhausen Modern Rosé polártakaró</t>
  </si>
  <si>
    <t>Fleecedecke modern rosé, nachtblau/roségold,  125cm</t>
  </si>
  <si>
    <t>Polártakaró</t>
  </si>
  <si>
    <t>Elegáns gyapjútakaró puha szintetikus szőrme gallérral és kiváló minőségű hullásgátló gyapjúval, amely optimális izzadságelvezető funkciót biztosít. A zsinór, a nyakkivágás mentén hímzés és a kiváló minőségű rögzítők gondoskodnak az elegáns megjelenésről. Kivehető keresztpántokkal. 
Illik a Modern Rosé kollekciónkhoz.
Külső anyag: 100% poliészter
Szőrme gallér: 100% poliészter</t>
  </si>
  <si>
    <t>Fleecedecke modern rosé</t>
  </si>
  <si>
    <t>1115701-125</t>
  </si>
  <si>
    <t>Fleecedecke modern rosé,schwarz/roségold old,  125cm</t>
  </si>
  <si>
    <t>1115705-135</t>
  </si>
  <si>
    <t xml:space="preserve">  135cm</t>
  </si>
  <si>
    <t>Fleecedecke modern rosé, nachtblau/roségold,  135cm</t>
  </si>
  <si>
    <t>1115701-135</t>
  </si>
  <si>
    <t>Fleecedecke modern rosé,schwarz/roségold old, 135cm</t>
  </si>
  <si>
    <t>1115705-145</t>
  </si>
  <si>
    <t xml:space="preserve">  145cm</t>
  </si>
  <si>
    <t>Fleecedecke modern rosé, nachtblau/roségold,  145cm</t>
  </si>
  <si>
    <t>1115701-145</t>
  </si>
  <si>
    <t>Fleecedecke modern rosé,schwarz/roségold old, 145cm</t>
  </si>
  <si>
    <t>1115705-155</t>
  </si>
  <si>
    <t xml:space="preserve">  155cm</t>
  </si>
  <si>
    <t>Fleecedecke modern rosé, nachtblau/roségold,  155cm</t>
  </si>
  <si>
    <t>1115701-155</t>
  </si>
  <si>
    <t>Fleecedecke modern rosé,schwarz/roségold old, 155cm</t>
  </si>
  <si>
    <t>61799005-125</t>
  </si>
  <si>
    <t>Waldhausen Economic polártakaró nyakrésszel</t>
  </si>
  <si>
    <t>Fleecedecke Economic mit Halsteil, marine, 125 cm</t>
  </si>
  <si>
    <t>Waldhausen polár lótakaró. 
Polár anyagból készült takaró nyakrésszel, elöl rögzítő pántokkal, hátul a faroknál zsinórral, amely tökéletesen felszívja az izzadságot és átengedi a levegőt, emellett pedig komfortérzetet biztosít a ló bőrének. 
Anyaga: 100% poliészter</t>
  </si>
  <si>
    <t>Fleecedecke Economic mit Halsteil</t>
  </si>
  <si>
    <t>61799005-135</t>
  </si>
  <si>
    <t>Fleecedecke Economic mit Halsteil, marine, 135 cm</t>
  </si>
  <si>
    <t>61799005-145</t>
  </si>
  <si>
    <t>Fleecedecke Economic mit Halsteil, marine, 145 cm</t>
  </si>
  <si>
    <t>61799005-155</t>
  </si>
  <si>
    <t>Fleecedecke Economic mit Halsteil, marine, 155 cm</t>
  </si>
  <si>
    <t>6318305-105</t>
  </si>
  <si>
    <t>105cm</t>
  </si>
  <si>
    <t xml:space="preserve"> 105cm</t>
  </si>
  <si>
    <t>Waldhausen Economic polártakaró</t>
  </si>
  <si>
    <t>Fleecedecke Economic, navy, 105cm</t>
  </si>
  <si>
    <t>Rendkívül kedvező ár/érték aránnyal bíró polártakaró. Magas minőségű, nem bolyhosodó polár anyagból készült. A szügynél szimpla rögzítéssel van ellátva, a marnál párnázott. Díszzsinórral.
Anyaga: 100% poliészter</t>
  </si>
  <si>
    <t>Fleecedecke Economic</t>
  </si>
  <si>
    <t>navy</t>
  </si>
  <si>
    <t>6318301-105</t>
  </si>
  <si>
    <t>Fleecedecke Economic,schwarz, 105 cm</t>
  </si>
  <si>
    <t>6318305-115</t>
  </si>
  <si>
    <t>Fleecedecke Economic, navy, 115cm</t>
  </si>
  <si>
    <t>6318301-115</t>
  </si>
  <si>
    <t>Fleecedecke Economic,schwarz, 115 cm</t>
  </si>
  <si>
    <t>6318305-125</t>
  </si>
  <si>
    <t>Fleecedecke Economic, navy, 125cm</t>
  </si>
  <si>
    <t>6318301-125</t>
  </si>
  <si>
    <t>Fleecedecke Economic,schwarz, 125 cm</t>
  </si>
  <si>
    <t>6318305-135</t>
  </si>
  <si>
    <t>Fleecedecke Economic, navy, 135cm</t>
  </si>
  <si>
    <t>6318301-135</t>
  </si>
  <si>
    <t>Fleecedecke Economic,schwarz, 135 cm</t>
  </si>
  <si>
    <t>6318305-145</t>
  </si>
  <si>
    <t>Fleecedecke Economic, navy, 145cm</t>
  </si>
  <si>
    <t>6318301-145</t>
  </si>
  <si>
    <t>Fleecedecke Economic,schwarz, 145 cm</t>
  </si>
  <si>
    <t>6318305-155</t>
  </si>
  <si>
    <t>Fleecedecke Economic, navy, 155cm</t>
  </si>
  <si>
    <t>6318301-155</t>
  </si>
  <si>
    <t>Fleecedecke Economic,schwarz, 155 cm</t>
  </si>
  <si>
    <t>6318305-165</t>
  </si>
  <si>
    <t>165cm</t>
  </si>
  <si>
    <t xml:space="preserve"> 165cm</t>
  </si>
  <si>
    <t>Fleecedecke Economic, navy, 165cm</t>
  </si>
  <si>
    <t>6318301-165</t>
  </si>
  <si>
    <t>Fleecedecke Economic,schwarz, 165 cm</t>
  </si>
  <si>
    <t>6318305-075</t>
  </si>
  <si>
    <t>Fleecedecke Economic, navy, 75cm</t>
  </si>
  <si>
    <t>6318301-075</t>
  </si>
  <si>
    <t>Fleecedecke Economic,schwarz, 75cm</t>
  </si>
  <si>
    <t>6318305-085</t>
  </si>
  <si>
    <t>Fleecedecke Economic, navy, 85cm</t>
  </si>
  <si>
    <t>6318301-085</t>
  </si>
  <si>
    <t>Fleecedecke Economic,schwarz, 85 cm</t>
  </si>
  <si>
    <t>6318305-095</t>
  </si>
  <si>
    <t>Fleecedecke Economic, navy, 95cm</t>
  </si>
  <si>
    <t>6318301-095</t>
  </si>
  <si>
    <t>Fleecedecke Economic,schwarz, 95 cm</t>
  </si>
  <si>
    <t>6318310-115</t>
  </si>
  <si>
    <t>Fleecedecke Economic, grau, 115 cm</t>
  </si>
  <si>
    <t>6318310-125</t>
  </si>
  <si>
    <t>Fleecedecke Economic, grau, 125 cm</t>
  </si>
  <si>
    <t>6318310-135</t>
  </si>
  <si>
    <t>Fleecedecke Economic, grau, 135 cm</t>
  </si>
  <si>
    <t>6318310-145</t>
  </si>
  <si>
    <t>Fleecedecke Economic, grau, 145 cm</t>
  </si>
  <si>
    <t>6318310-155</t>
  </si>
  <si>
    <t>Fleecedecke Economic, grau, 155 cm</t>
  </si>
  <si>
    <t>6318310-165</t>
  </si>
  <si>
    <t>Fleecedecke Economic, grau, 165 cm</t>
  </si>
  <si>
    <t>6318310-075</t>
  </si>
  <si>
    <t>Fleecedecke Economic, grau, 75 cm</t>
  </si>
  <si>
    <t>6318364-115</t>
  </si>
  <si>
    <t>Fleecedecke Economic, tannengrün, 115 cm</t>
  </si>
  <si>
    <t>6318364-125</t>
  </si>
  <si>
    <t>Fleecedecke Economic, tannengrün, 125 cm</t>
  </si>
  <si>
    <t>6318364-135</t>
  </si>
  <si>
    <t>Fleecedecke Economic, tannengrün, 135 cm</t>
  </si>
  <si>
    <t>6318364-145</t>
  </si>
  <si>
    <t>Fleecedecke Economic, tannengrün, 145 cm</t>
  </si>
  <si>
    <t>6318364-155</t>
  </si>
  <si>
    <t>Fleecedecke Economic, tannengrün, 155 cm</t>
  </si>
  <si>
    <t>6318364-165</t>
  </si>
  <si>
    <t>Fleecedecke Economic, tannengrün, 165 cm</t>
  </si>
  <si>
    <t>6318405-105</t>
  </si>
  <si>
    <t>Waldhausen Economic polártakaró keresztpánttal</t>
  </si>
  <si>
    <t>Fleecedecke Economic, Kreuzgurte, navy, 105cm</t>
  </si>
  <si>
    <t>Polár anyagból készült takaró elöl rögzítő pántokkal és keresztpántokkal a hasnál, hátul a faroknál zsinórral.
Anyaga: 100% poliészter</t>
  </si>
  <si>
    <t>6318405-115</t>
  </si>
  <si>
    <t>Fleecedecke Economic, Kreuzgurte, navy, 115cm</t>
  </si>
  <si>
    <t>6318401-115</t>
  </si>
  <si>
    <t>Fleecedecke Economic, Kreuzgurte,schwarz, 115 cm</t>
  </si>
  <si>
    <t>6318405-125</t>
  </si>
  <si>
    <t>Fleecedecke Economic, Kreuzgurte, navy, 125cm</t>
  </si>
  <si>
    <t>6318401-125</t>
  </si>
  <si>
    <t>Fleecedecke Economic, Kreuzgurte,schwarz, 125 cm</t>
  </si>
  <si>
    <t>6318405-135</t>
  </si>
  <si>
    <t>Fleecedecke Economic, Kreuzgurte, navy, 135cm</t>
  </si>
  <si>
    <t>6318401-135</t>
  </si>
  <si>
    <t>Fleecedecke Economic, Kreuzgurte,schwarz, 135 cm</t>
  </si>
  <si>
    <t>6318405-145</t>
  </si>
  <si>
    <t>Fleecedecke Economic, Kreuzgurte, navy, 145cm</t>
  </si>
  <si>
    <t>6318401-145</t>
  </si>
  <si>
    <t>Fleecedecke Economic, Kreuzgurte,schwarz, 145 cm</t>
  </si>
  <si>
    <t>6318405-155</t>
  </si>
  <si>
    <t>Fleecedecke Economic, Kreuzgurte, navy, 155cm</t>
  </si>
  <si>
    <t>6318401-155</t>
  </si>
  <si>
    <t>Fleecedecke Economic, Kreuzgurte,schwarz, 155 cm</t>
  </si>
  <si>
    <t>6318405-075</t>
  </si>
  <si>
    <t>Fleecedecke Economic, Kreuzgurte, navy, 75cm</t>
  </si>
  <si>
    <t>6318405-085</t>
  </si>
  <si>
    <t>Fleecedecke Economic, Kreuzgurte, navy, 85cm</t>
  </si>
  <si>
    <t>6318405-095</t>
  </si>
  <si>
    <t>Fleecedecke Economic, Kreuzgurte, navy, 95cm</t>
  </si>
  <si>
    <t>6318410-115</t>
  </si>
  <si>
    <t>Fleecedecke Economic, Kreuzgurte, grau, 115 cm</t>
  </si>
  <si>
    <t>6318410-125</t>
  </si>
  <si>
    <t>Fleecedecke Economic, Kreuzgurte, grau, 125 cm</t>
  </si>
  <si>
    <t>6318410-135</t>
  </si>
  <si>
    <t>Fleecedecke Economic, Kreuzgurte, grau, 135 cm</t>
  </si>
  <si>
    <t>6318410-145</t>
  </si>
  <si>
    <t>Fleecedecke Economic, Kreuzgurte, grau, 145 cm</t>
  </si>
  <si>
    <t>6318410-155</t>
  </si>
  <si>
    <t>Fleecedecke Economic, Kreuzgurte, grau, 155 cm</t>
  </si>
  <si>
    <t>6318464-115</t>
  </si>
  <si>
    <t>Fleecedecke Economic, Kreuzgurte, tannengrün, 115 cm</t>
  </si>
  <si>
    <t>6318464-125</t>
  </si>
  <si>
    <t>Fleecedecke Economic, Kreuzgurte, tannengrün 125 cm</t>
  </si>
  <si>
    <t>6318464-135</t>
  </si>
  <si>
    <t>Fleecedecke Economic, Kreuzgurte, tannengrün, 135 cm</t>
  </si>
  <si>
    <t>6318464-145</t>
  </si>
  <si>
    <t>Fleecedecke Economic, Kreuzgurte, tannengrün, 145 cm</t>
  </si>
  <si>
    <t>6318464-155</t>
  </si>
  <si>
    <t>Fleecedecke Economic, Kreuzgurte, tannengrün, 155 cm</t>
  </si>
  <si>
    <t>6318805-135</t>
  </si>
  <si>
    <t>Waldhausen polártakaró</t>
  </si>
  <si>
    <t>Fleece- und Sponsordecke, blau/gold, 135 cm</t>
  </si>
  <si>
    <t>Extra puha és kiváló minőségű dísztakaró gyönyörű kivitelben és magas funkcionalitással. Igényesen kidolgozott dekoratív farokpánt és zsinór kontrasztos színben. Rengeteg helyet biztosít a szponzor logójának vagy feliratoknak. Klasszikus elülső rögzítés, farok zsinór és pihe-puha párnázat teszik teljessé a stílusos megjelenést. 
Szállítás Waldhausen címke nélkül. 
Anyaga: 100% poliészter</t>
  </si>
  <si>
    <t>Fleece- und Sponsordecke</t>
  </si>
  <si>
    <t>blau/gold</t>
  </si>
  <si>
    <t>kék/arany</t>
  </si>
  <si>
    <t>6318801-135</t>
  </si>
  <si>
    <t>Fleece- und Sponsordecke,schwarz/silber, 135 cm</t>
  </si>
  <si>
    <t>6318805-145</t>
  </si>
  <si>
    <t>Fleece- und Sponsordecke, blau/gold, 145 cm</t>
  </si>
  <si>
    <t>6318801-145</t>
  </si>
  <si>
    <t>Fleece- und Sponsordecke,schwarz/silber, 145 cm</t>
  </si>
  <si>
    <t>6318805-155</t>
  </si>
  <si>
    <t>Fleece- und Sponsordecke, blau/gold, 155 cm</t>
  </si>
  <si>
    <t>6318801-155</t>
  </si>
  <si>
    <t>Fleece- und Sponsordecke,schwarz/silber, 155 cm</t>
  </si>
  <si>
    <t>6328192-125</t>
  </si>
  <si>
    <t>Waldhausen Izlandi polár lótakaró lovaknak</t>
  </si>
  <si>
    <t>Fleecedecke Iceland, magnet/schwarz, 125 cm</t>
  </si>
  <si>
    <t>Puha gyapjúból készült lótakaró klasszikus izlandi színekben. Két elülső csattal. Állítható kereszthevederrel, és rögzíthető comb- és farokszíjjal. Lovas hímzéssel díszítve a hátsó részen, elöl pedig Waldhausen logóval kiegészített plakettel látták el.
Anyaga: 100% poliészter</t>
  </si>
  <si>
    <t>Fleecedecke Iceland</t>
  </si>
  <si>
    <t>magnet/schwarz</t>
  </si>
  <si>
    <t>magnet/fekete</t>
  </si>
  <si>
    <t>6328192-135</t>
  </si>
  <si>
    <t>Fleecedecke Iceland, magnet/schwarz, 135 cm</t>
  </si>
  <si>
    <t>6330705-125</t>
  </si>
  <si>
    <t>Waldhausen Exclusive szállító takaró</t>
  </si>
  <si>
    <t>Transportdecke Exclusive, nachtblau, 125 cm</t>
  </si>
  <si>
    <t>Transportdecke Exclusive</t>
  </si>
  <si>
    <t>6330701-125</t>
  </si>
  <si>
    <t>Transportdecke Exclusive,schwarz, 125 cm</t>
  </si>
  <si>
    <t>6330705-135</t>
  </si>
  <si>
    <t>Transportdecke Exclusive, nachtblau, 135 cm</t>
  </si>
  <si>
    <t>6330701-135</t>
  </si>
  <si>
    <t>Transportdecke Exclusive,schwarz, 135 cm</t>
  </si>
  <si>
    <t>6330705-145</t>
  </si>
  <si>
    <t>Transportdecke Exclusive, nachtblau, 145 cm</t>
  </si>
  <si>
    <t>6330701-145</t>
  </si>
  <si>
    <t>Transportdecke Exclusive,schwarz, 145 cm</t>
  </si>
  <si>
    <t>6330705-155</t>
  </si>
  <si>
    <t>Transportdecke Exclusive, nachtblau, 155 cm</t>
  </si>
  <si>
    <t>6330701-155</t>
  </si>
  <si>
    <t>Transportdecke Exclusive,schwarz, 155 cm</t>
  </si>
  <si>
    <t>6331656-105</t>
  </si>
  <si>
    <t>Waldhausen Lucky polártakaró</t>
  </si>
  <si>
    <t>Fleecedecke Lucky, nachtblau, 105 cm</t>
  </si>
  <si>
    <t>Waldhausen Lucky polártakaró aranyos lovacskás mintával a legkisebbektől a legnagyobbakig.
A polár lótakaró magas minőségű antipilling polár anyagból készült, és optimális izzadságelvezetést biztosít lovának. Melegítő funkcióval rendelkezik, amely ideális választás a hideg időjárási körülmények között is. Légáteresztő anyagból készült, amely lehetővé teszi a levegő áramlását, ezáltal segít elkerülni a túlzott izzadást és hozzájárul a ló kényelméhez a viselése során. A takaró stílusos kialakítással rendelkezik, amely nemcsak funkcionális, de esztétikailag is vonzó.
Anyagának köszönhetően könnyen tisztán tartható, ami praktikussá teszi a mindennapi használat során. Mosás után is megőrzi puhaságát és formáját. A Lucky kollekcióra jellemző emblémával ellátott, cuki mintás takaró.
Anyaga: 100% poliészter</t>
  </si>
  <si>
    <t>Fleecedecke Lucky</t>
  </si>
  <si>
    <t>6331656-115</t>
  </si>
  <si>
    <t>Fleecedecke Lucky, nachtblau, 115 cm</t>
  </si>
  <si>
    <t>6331656-125</t>
  </si>
  <si>
    <t>Fleecedecke Lucky, nachtblau, 125 cm</t>
  </si>
  <si>
    <t>6331656-135</t>
  </si>
  <si>
    <t>Fleecedecke Lucky, nachtblau, 135 cm</t>
  </si>
  <si>
    <t>6331656-145</t>
  </si>
  <si>
    <t>Fleecedecke Lucky, nachtblau, 145 cm</t>
  </si>
  <si>
    <t>6331656-155</t>
  </si>
  <si>
    <t>Fleecedecke Lucky, nachtblau, 155 cm</t>
  </si>
  <si>
    <t>6331656-075</t>
  </si>
  <si>
    <t>Fleecedecke Lucky, nachtblau, 75 cm</t>
  </si>
  <si>
    <t>6331656-085</t>
  </si>
  <si>
    <t>Fleecedecke Lucky, nachtblau, 85 cm</t>
  </si>
  <si>
    <t>6331656-095</t>
  </si>
  <si>
    <t>Fleecedecke Lucky, nachtblau, 95 cm</t>
  </si>
  <si>
    <t>8028305-125</t>
  </si>
  <si>
    <t>Waldhausen Esperia Two polártakaró</t>
  </si>
  <si>
    <t>Fleecedecke Esperia Two, dunkelblau/creme, 125 cm</t>
  </si>
  <si>
    <t xml:space="preserve">Kiváló minőségű polár takaró, egyszerű elülső tépőzárral. Anyaga rendkívül puha, és tökéletes izzadáselvezető tulajdonságokkal rendelkezik. Kivehető, és állítható keresztpántokkal. Illik a Waldhausen Esperia kollekciójához.
Anyaga: 100% poliészter </t>
  </si>
  <si>
    <t>Fleecedecke Esperia Two</t>
  </si>
  <si>
    <t>dunkelblau/creme</t>
  </si>
  <si>
    <t>matt sötétkék/krém</t>
  </si>
  <si>
    <t>8028305-135</t>
  </si>
  <si>
    <t>Fleecedecke Esperia Two, dunkelblau/creme, 135 cm</t>
  </si>
  <si>
    <t>8028305-145</t>
  </si>
  <si>
    <t>Fleecedecke Esperia Two, dunkelblau/creme, 145 cm</t>
  </si>
  <si>
    <t>8028305-155</t>
  </si>
  <si>
    <t>Fleecedecke Esperia Two, dunkelblau/creme, 155 cm</t>
  </si>
  <si>
    <t>8028347-135</t>
  </si>
  <si>
    <t>Fleecedecke Esperia Two, burgunderrot/zinn, 135 cm</t>
  </si>
  <si>
    <t>burgunderrot/zinn</t>
  </si>
  <si>
    <t>burgundi vörös/ón</t>
  </si>
  <si>
    <t>8028347-145</t>
  </si>
  <si>
    <t>Fleecedecke Esperia Two, burgunderrot/zinn, 145 cm</t>
  </si>
  <si>
    <t>8028392-125</t>
  </si>
  <si>
    <t>Fleecedecke Esperia Two, magnet/schwarz, 125 cm</t>
  </si>
  <si>
    <t>8028392-135</t>
  </si>
  <si>
    <t>Fleecedecke Esperia Two, magnet/schwarz, 135 cm</t>
  </si>
  <si>
    <t>8028392-145</t>
  </si>
  <si>
    <t>Fleecedecke Esperia Two, magnet/schwarz, 145 cm</t>
  </si>
  <si>
    <t>8028392-155</t>
  </si>
  <si>
    <t>Fleecedecke Esperia Two, magnet/schwarz, 155 cm</t>
  </si>
  <si>
    <t>1105605-PON</t>
  </si>
  <si>
    <t>Pony VSS</t>
  </si>
  <si>
    <t xml:space="preserve"> Pony VSS</t>
  </si>
  <si>
    <t>Schabracke Felix, nachtblau, Pony VSS</t>
  </si>
  <si>
    <t>1105602-PON</t>
  </si>
  <si>
    <t>Schabracke Felix, weiß, Pony</t>
  </si>
  <si>
    <t>1105601-PON</t>
  </si>
  <si>
    <t>Schabracke Felix,schwarz, Pony</t>
  </si>
  <si>
    <t>1105605-SH</t>
  </si>
  <si>
    <t>Schabracke Felix, nachtblau, Shetty</t>
  </si>
  <si>
    <t>1105602-SH</t>
  </si>
  <si>
    <t>Schabracke Felix, weiß, Shetty</t>
  </si>
  <si>
    <t>1105601-SH</t>
  </si>
  <si>
    <t>Schabracke Felix,schwarz, Shetty</t>
  </si>
  <si>
    <t>1105638-PON</t>
  </si>
  <si>
    <t>Schabracke Felix, azalee, Pony VSS</t>
  </si>
  <si>
    <t>1105638-SH</t>
  </si>
  <si>
    <t>Schabracke Felix, azalee, Shetty</t>
  </si>
  <si>
    <t>1105664-PON</t>
  </si>
  <si>
    <t>Schabracke Felix, tannengrün, Pony</t>
  </si>
  <si>
    <t>1105664-SH</t>
  </si>
  <si>
    <t>Schabracke Felix, tannengrün, Shetty</t>
  </si>
  <si>
    <t>1114605-PD</t>
  </si>
  <si>
    <t>PD</t>
  </si>
  <si>
    <t xml:space="preserve"> PD</t>
  </si>
  <si>
    <t>Schabracke Valencia, nachtblau/silver, PD</t>
  </si>
  <si>
    <t>1114601-PD</t>
  </si>
  <si>
    <t>Schabracke Valencia,schwarz/roségold, PD</t>
  </si>
  <si>
    <t>1114655-PD</t>
  </si>
  <si>
    <t>Schabracke Valencia, dunkelblau/roségold, PD</t>
  </si>
  <si>
    <t>1116802-PD</t>
  </si>
  <si>
    <t>Pony D</t>
  </si>
  <si>
    <t xml:space="preserve"> Pony D</t>
  </si>
  <si>
    <t>Schabracke Classic weiß/weiß, Pony D</t>
  </si>
  <si>
    <t>1116801-PD</t>
  </si>
  <si>
    <t>Schabracke Classicschwarz/schwarz, Pony D</t>
  </si>
  <si>
    <t>1116802-PVSS</t>
  </si>
  <si>
    <t>Schabracke Classic weiß/weiß, Pony VSS</t>
  </si>
  <si>
    <t>Univerzális/ugró</t>
  </si>
  <si>
    <t>1116801-PVSS</t>
  </si>
  <si>
    <t>Schabracke Classicschwarz/schwarz, Pony VSS</t>
  </si>
  <si>
    <t>1119156-PON</t>
  </si>
  <si>
    <t>Schabracke Lucky, nachtblau, Pony</t>
  </si>
  <si>
    <t>1119156-SH</t>
  </si>
  <si>
    <t>Schabracke Lucky, nachtblau, Shetty</t>
  </si>
  <si>
    <t>Waldhausen Horsti's #Ausreitwunder</t>
  </si>
  <si>
    <t>Horsti´s #Ausreitwunder</t>
  </si>
  <si>
    <t xml:space="preserve">Rovarok elleni védelem </t>
  </si>
  <si>
    <t>Csak zümmög és zümmög a magas fűben, de egyik sem tartja mulatságosnak. Horst Döner vakarja és rázza magát, de ez nem segít. Minden évben ilyenkor várnak a kártevők a réten.
De most mindennek vége! A #Soulhorse Horsti lovaglócsodája hozza el a változást!
Természetes dezodor lovaknak nem létezik? De ez a dióolaj és a narancs illatú dezodor nem hagyja cserben se a lovat, se a gazdáját!
Kicsit szabadság és tábortűz illata van, és azt kell mondanunk, hogy nem is olyan drága. Valamint gondoskodik a póni bundájáról - Horst tesztelte és nyafogott "Jaj!".  A befújás elég sokáig tart az istállóban és a legelőn. Végre a pónik nyugalmat és békét kapnak - így a legelő valóságos wellnessé változik. Ha a póni izzad, és megerőlteti magát, a spray ereje nem tart sokáig. Ne feledje, hogy befújáskor ne hagyjon ki egy testrészt sem!
Ha pedig ekcémás, viszketős pónid van, akkor is könnyedén használhatod ezt a dezodort. Nem hagy foltot vagy nyomot, a pónid boldog lesz, még csak nem is panaszkodik! Ha pedig ugratni szeretne a versenyeken, akkor az is lehetséges, mert doppingmentes.
Alkalmazás: Fújjon egyenletesen és széles körben a szőrre. Ekcémás lovak számára is alkalmas. Nem hagy foltot a kezelt testrészen. Használat előtt jól rázza fel!
Ártalmas a vízi élőlényekre, hosszan tartó hatású. Kerülni kell a környezetbe jutást. A tartalmat/tartályt biztonságos módon ártalmatlanítsa.
Dipentént, eugenolt, levendulát, lavandula hybrida grosso kivonatot tartalmaz.
Allergiás reakciókat okozhat.
Tartalom: 500 ml</t>
  </si>
  <si>
    <t>Pharmakas CLAC rovarriasztó spray 500 ml</t>
  </si>
  <si>
    <t>Pharmakas CLAC Insektenschutz 500 ml</t>
  </si>
  <si>
    <t>A Pharmakas® CLAC rovarriasztó spray Icaridinnel biztonságos és bizonyítottan védelmet nyújt olyan rovarok ellen, mint a legyek, lólegyek és kullancsok.
A magas védőhatás azonnal a felvitel után jelentkezik, és órákig tartó ellenállást fejleszt ki - erős izzadás esetén is. A speciális Icaridin összetevőnek köszönhetően a nagy teljesítményű spray különösen tartós, ugyanakkor bőr- és szőrbarát. A tapasztalat azt mutatja, hogy az Icaridin nem okoz allergiás reakciókat, és jól tolerálható. A spray ezért érzékeny bőrű lovak számára is ideális. Az innovatív szórópalack könnyű kezelést, könnyű felvitelt, finom egyenletes szórási eredménnyel és teljes ürítéssel biztosít.
Alkalmazás: Használat előtt erősen rázza fel! Permetezze egyenletesen a szőrre. TIPP: Az érzékeny területeken használjon Pharmakas® CLAC rovarvédő gélt.
Megjegyzés: Óvatosan használja a biocid tartalmú termékeket. Használat előtt mindig olvassa el a címkét és a termékinformációkat.
BAuA - regisztrációs szám: N-96752
Figyelmeztetés:
H226 - Tűzveszélyes folyadék és gőz
H319 - Súlyos szemirritációt okoz
Tartalom: 500 ml</t>
  </si>
  <si>
    <t>Waldhausen Insect Repellent gél 500 ml</t>
  </si>
  <si>
    <t>Insektenschutzgel, 500 ml</t>
  </si>
  <si>
    <t>Nagyon hatékony rovarriasztó gél, aktív hatóanyaga az icaridin, amely védelmet biztosít sok órán át. A gélt célzottan lehet használni a fejen, a szemek és az orrlyukak körül.
Megjegyzés:
Óvatosan használja a biocid termékeket. Használat előtt mindig olvassa el a címkét és a termékinformációkat.
Tartalom: 500 ml</t>
  </si>
  <si>
    <t>Insektenschutzgel</t>
  </si>
  <si>
    <t>Waldhausen Insect Protection rovarriasztó spray 500 ml</t>
  </si>
  <si>
    <t>Insektenschutz Intensiv, 500 ml</t>
  </si>
  <si>
    <t>Nagyon hatékony rovarriasztó spray, aktív hatóanyaga a Saltidin® (Icaridin), amely védelmet biztosít sok órán át. Legyek, böglyök és kullancsok ellen hatásos.
Új, továbbfejlesztett recept.
Összetevők: Saltidin® (Icaridin) és 1% IR 3535
Megjegyzés:
Óvatosan használja a biocid termékeket. Használat előtt mindig olvassa el a címkét és a termékinformációkat.
Figyelmeztetés/veszély:
H226 - Fokozottan tűzveszélyes folyadék és gőz
H319 - Súlyos szemirritációt okoz
Tartalom: 500 ml</t>
  </si>
  <si>
    <t>Insektenschutz Intensiv</t>
  </si>
  <si>
    <t>Waldhausen Insect Protection rovarriasztó spray 1000 ml</t>
  </si>
  <si>
    <t>Insektenschutz Intensiv, 1000 ml</t>
  </si>
  <si>
    <t>Nagyon hatékony rovarriasztó spray, aktív hatóanyaga a Saltidin® (Icaridin), amely védelmet biztosít sok órán át. Legyek, böglyök és kullancsok ellen hatásos.
Új, továbbfejlesztett recept.
Összetevők: Saltidin® (Icaridin) és 1% IR 3535
Megjegyzés:
Óvatosan használja a biocid termékeket. Használat előtt mindig olvassa el a címkét és a termékinformációkat.
Figyelmeztetés/veszély:
H226 - Fokozottan tűzveszélyes folyadék és gőz
H319 - Súlyos szemirritációt okoz
Tartalom: 1000 ml</t>
  </si>
  <si>
    <t>2500 ml</t>
  </si>
  <si>
    <t xml:space="preserve"> 2500 ml</t>
  </si>
  <si>
    <t>Waldhausen Insect Protection rovarriasztó 2500 ml</t>
  </si>
  <si>
    <t>Insektenschutz Intensiv, 2500 ml</t>
  </si>
  <si>
    <t>Nagyon hatékony rovarriasztó spray, aktív hatóanyaga a Saltidin® (Icaridin), amely védelmet biztosít sok órán át. Legyek, böglyök és kullancsok ellen hatásos.
Új, továbbfejlesztett recept.
Összetevők: Saltidin® (Icaridin) és 1% IR 3535
Megjegyzés:
Óvatosan használja a biocid termékeket. Használat előtt mindig olvassa el a címkét és a termékinformációkat.
Figyelmeztetés/veszély:
H226 - Fokozottan tűzveszélyes folyadék és gőz
H319 - Súlyos szemirritációt okoz
Tartalom: 2500 ml</t>
  </si>
  <si>
    <t>Bense &amp; Eicke rovarriasztó 500 ml</t>
  </si>
  <si>
    <t>Bense &amp; Eicke Brummer Control, 500 ml</t>
  </si>
  <si>
    <t>A szúnyogok, bögölyök, legyek és kullancsok ellen. Erősek koncetrált, különösen bőr- és anyagbarát Icaridin (Saltidin®) hatóanyaggal.
Extra erős a természetes hatóanyag komplexnek köszönhetően. Színezékek és tartósítószerek nélkül.
Az új Parisol professzionális szórófejes flakonnak köszönhetően a termék alkalmazása gazdaságos. Megbízhatóan permetez minden pozícióból - alkalmas a permetezésre érzékeny lovak számára is.
Alkalmazás: Permetezze egyenletesen a szőrzetre. Kerülje a nyálkahártyával és a szemmel való érintkezést. Alkalmas ekcémás lovaknak is.
Hatóanyag: Icaridin, természetes hatóanyag komplex.
Megjegyzés: Használat előtt mindig olvassa el a címkét és a termékinformációkat.
Figyelmeztető mondatok:
H226 - Tűzveszélyes folyadék és gőz
H319 - Súlyos szemirritációt okoz
Tartalom: 500 ml</t>
  </si>
  <si>
    <t>Bense &amp; Eicke Brummer Control</t>
  </si>
  <si>
    <t>Bense &amp; Eicke lódezodor 500 ml</t>
  </si>
  <si>
    <t>Bense &amp; Eicke Pferde Deo, 500 ml</t>
  </si>
  <si>
    <t>Lódezodor a legyek, kullancsok, szúnyogok és bögölyök ellen. A dió és narancs enyhe és ápoló olajának illata miatt elkerülik lovát. A természetes olajok ápolják a ló bőrét és szőrzetét. Erős, de nem kellemetlen illatú.
A hatás időtartama: legelőn/nyitott istállóban 35-40 óra (ha a ló nem ázik meg). Ha a ló izzad, akkor kb. 3 óra.
Az új Parisol professzionális szórófejes flakonnak köszönhetően a termék alkalmazása gazdaságos. Megbízhatóan permetez minden pozícióból - alkalmas a permetezésre érzékeny lovak számára is.
Használat előtt jól rázzuk fel!
Tartalom: 500 ml</t>
  </si>
  <si>
    <t>Bense &amp; Eicke Pferde Deo</t>
  </si>
  <si>
    <t>193701-PON</t>
  </si>
  <si>
    <t>Waldhausen W-Trainrein kiképzőszár</t>
  </si>
  <si>
    <t>Waldhausen Dreieckszügel W-trainRein, PON</t>
  </si>
  <si>
    <t>Segédszár</t>
  </si>
  <si>
    <t xml:space="preserve">Innovatív, állítható hosszúságú és rugalmas bőr segédszár lovagláshoz és futószárazáshoz. Megkönnyíti a finom és szájbarát hajlítást és nyújtást lovaglás és futószárazás közben.
Szabadabban tud mozogni benne a ló, mint az egyéb fix kikötőszárakban. Középen a hevederhez rögzíthető. Középen görgővel, melynek köszönhetően szabadon tud mozogni a ló nyaka és nem akad meg a kikötőszáron. Minőségi bőr részletekkel, állítható méret. </t>
  </si>
  <si>
    <t>Waldhausen Dreieckszügel W-trainRein</t>
  </si>
  <si>
    <t>193701-VB</t>
  </si>
  <si>
    <t>Waldhausen Dreieckszügel W-trainRein, VB</t>
  </si>
  <si>
    <t>193701-WB</t>
  </si>
  <si>
    <t>Waldhausen Dreieckszügel W-trainRein, WB</t>
  </si>
  <si>
    <t>STAR segédszár karabinerrel</t>
  </si>
  <si>
    <t>Schlaufzügel Gurtband, mit Karabinern,schwarz</t>
  </si>
  <si>
    <t>Különösen praktikus és nélkülözhetetlen: húzza be a gyeplőt két horoggal és egy külön hurokkal a nyeregszíjhoz.
Hossza: 2,50 m oldalanként</t>
  </si>
  <si>
    <t>810101-PON</t>
  </si>
  <si>
    <t>STAR Thiedemann szár</t>
  </si>
  <si>
    <t>Thiedemannzügel Star,schwarz, Pony</t>
  </si>
  <si>
    <t>Thiedemann speciális szár, bőrrudakkal és három-három felvarrt D-gyűrűvel, alkalmas a 810301 cikkszámú martingálhoz.
Szélessége: 19 mm</t>
  </si>
  <si>
    <t>Thiedemannzügel Star</t>
  </si>
  <si>
    <t>810101-WB</t>
  </si>
  <si>
    <t>Thiedemannzügel Star,schwarz, WB</t>
  </si>
  <si>
    <t>Waldhausen bőrápoló krém lovaknak 500 ml</t>
  </si>
  <si>
    <t>Melkfett, 500 ml</t>
  </si>
  <si>
    <t xml:space="preserve">Kiváló minőségű krém tartósítószer nélkül. A krém gyengéd a bőrhöz, rozmaring kivonatot tartalmaz, amely táplálja, rugalmasan tartja a bőrt és véd a káros környezeti hatásoktól.
Kifejezetten alkalmas a zúzodások, hegek és más hasonló problémák kezelésére.
Alkalmazás: Vigye fel vékonyan a kívánt testrészekre. Ismételt használat lehetséges.
Tartalom: 500 ml </t>
  </si>
  <si>
    <t>Melkfett</t>
  </si>
  <si>
    <t>Waldhausen sampon 500 ml</t>
  </si>
  <si>
    <t>Cassis - Pferdeshampoo, 500 ml</t>
  </si>
  <si>
    <t>Sörény- és szőrápolás</t>
  </si>
  <si>
    <t>Ló sampon kondicionálóval a Waldhausenből. A Bourgeons de Cassis természetes illatával. A sampon gyöngéd fésülést biztosít, és fényessé varázsolja a hajat, így a ló sörénye és szőrzete ápoltnak tűnik. Ráadásul a finom összetevőknek köszönheten a lómosás után megmarad a bőr természetes védőrétege.
Alkalmazás: Masszírozza be a nedves szőrzetbe, majd alaposan öblítse le tiszta vízzel.
Összetevők: Aqua, nátrium-laureth-szulfát, kokamidopropil-betain, kókusz-glükozid, glikol-disztearát, szteareth-4, panthenol, nátrium-benzoát, guar Hidroxipropiltrimónium-klorid, citromsav, nátrium-klorid, parfüm.
Tartalom: 500 ml</t>
  </si>
  <si>
    <t>Cassis - Pferdeshampoo</t>
  </si>
  <si>
    <t>Waldhausen szőr -és sörény spray kókusszal 500 ml</t>
  </si>
  <si>
    <t>Fell- und Mähnenspray mit Kokos, 500 ml</t>
  </si>
  <si>
    <t>Tökéletes ápolás a szőrnek, a sörénynek és a faroknak. Regenerálja a törékeny, sérült sörényt és természetes fényt ad. Megakadályozza a kiszáradást és megkönnyíti a fésülést. Friss kókusz illattal.
Alkalmazás: Permetezzen a sörényre és a szőrre. Szárítás után alaposan kefélje ki a sörényt és bundát.
Megjegyzés: Gyermekektől távol tartandó. Csak külső használatra!
Tartalom: 500 ml</t>
  </si>
  <si>
    <t>Fell- und Mähnenspray mit Kokos</t>
  </si>
  <si>
    <t>Waldhausen szőr -és sörény spray kókusszal 1000 ml</t>
  </si>
  <si>
    <t>Fell- und Mähnenspray mit Kokos, 1000 ml</t>
  </si>
  <si>
    <t>Tökéletes ápolás a szőrnek, a sörénynek és a faroknak. Regenerálja a törékeny, sérült sörényt és természetes fényt ad. Megakadályozza a kiszáradást és megkönnyíti a fésülést. Friss kókusz illattal.
Alkalmazás: Permetezzen a sörényre és a szőrre. Szárítás után alaposan kefélje ki a sörényt és bundát.
Megjegyzés: Gyermekektől távol tartandó. Csak külső használatra!
Tartalom: 1000 ml</t>
  </si>
  <si>
    <t>Waldhausen szőr -és sörény spray kókusszal 2500 ml</t>
  </si>
  <si>
    <t>Fell- und Mähnenspray mit Kokos, 2500 ml</t>
  </si>
  <si>
    <t>Tökéletes ápolás a szőrnek, a sörénynek és a faroknak. Regenerálja a törékeny, sérült sörényt és természetes fényt ad. Megakadályozza a kiszáradást és megkönnyíti a fésülést. Friss kókusz illattal.
Alkalmazás: Permetezzen a sörényre és a szőrre. Szárítás után alaposan kefélje ki a sörényt és bundát.
Megjegyzés: Gyermekektől távol tartandó. Csak külső használatra!
Tartalom: 2500 ml</t>
  </si>
  <si>
    <t>500ml</t>
  </si>
  <si>
    <t xml:space="preserve"> 500ml</t>
  </si>
  <si>
    <t>Waldhausen Lili's #Unique sörény spray</t>
  </si>
  <si>
    <t>Lili's #Unique-Hair Spray, 500ml</t>
  </si>
  <si>
    <t>Sok pletyka keringett az unikornisokról. Főleg, amikor ismét csillog az istálló átjárójában. Általában titokban tartják a szépségtippjeiket. De itt a vége! Legyen szép sörénye mindenkinek!
Lili Lametta tudja a dolgát. Ő a #Soulhorse szépségkirálynője, és szeret öltözködni. Gyönyörű paták és fényes sörény - igazi sztár az unikornisok között is! Az Ön spray-je nem csoda és nem varázslat, és egyszerűbbé teszi a fésülést!
Új formulával rendelkezik, bőrgyógyászatilag tesztelt, és nagy gondot fordít a póni szőrére. Ami benne van, az úgynevezett mikro szilikon olaj emulzió, feloldja a port és a piszkot, és minden mást letaszít a trónjáról!
Alkalmazás: Permetezze a szőrzetre vagy a sörényre és a farokra. Hagyja rövid ideig megszáradni, majd fésülje ki a farkát. Használat előtt jól rázza fel!
Összetevők: mikro szilikon olaj emulziók
Tartalom: 500 ml</t>
  </si>
  <si>
    <t>Lili's #Unique-Hair Spray</t>
  </si>
  <si>
    <t>Waldhausen Felix #Viszkető Pony Spray</t>
  </si>
  <si>
    <t>Felix #Juckepony Spray</t>
  </si>
  <si>
    <t>A nevem Felix, és állandóan viszket a fenekem. Azt mondják, ekcémám van, nem tudom miért. Nyáron egyre rosszabb lesz, ha vakarom magam. A gazdám azt mondta, hogy elég, ez nem egészséges!
#Soulhorse viszkető póni vagyok, és nem vagyok egyedül. Olyan szer kell, ami segít leállítani a vakarást. A májfű és a holt-tengeri só segíthet. Egy kis aloe vera és teafaolaj sokat segít a bőrön és a sörényen. Most itt az ideje, hogy megállítsa a viszketést.
Egyszerűen vigye fel a permetet az érintett területekre. A gazdámat hagyom, hogy belemasszírozza a szert, hogy az intenzíven tápláló összetevők megnyugtassák a bőremet, és többé nem viszketek. 
Alkalmazás: Permetezze az érintett területekre a sprayt, majd masszírozza be ha szükséges.
Összetevők: májfű, holt-tengeri só, aloe vera, teafaolaj, levendula olaj
Tartalom: 500 ml</t>
  </si>
  <si>
    <t>Waldhausen Lili's #Pony-Habfürdő</t>
  </si>
  <si>
    <t>Lili´s #Pony-Schaumbad</t>
  </si>
  <si>
    <t>Szedd ki a pónibanda víztömlőjét, itt a  #Soulhorse póni habfürdője, amitől nagyon göndörik a szőr!
A gyöngyház fényével és a Bourgeons de Cassis természetes illatával most mindenki Lili illatára vágyik. Az enyhe felületaktív anyagok és az értékes panthenol alaposan és gyengéden tisztítanak - a bőr természetes védőrétege megmarad, és nagyon kellemesen érzed magad.
A gyöngykivonatok gyönyörű fényt adnak a sörénynek, bőrgyógyászatilag tesztelt, kis mennyiség is elég. Táskában is elfér.
Alkalmazás: Nedvesítsd be a pónit, és dörzsöld át a habfürdővel - majd öblítsd le tiszta vízzel, és kész!
Összetevők: aqua; nátrium-laureth-szulfát; kokamidopropil-betain; kókusz-glükozid; glikol-disztearát; szteareth-4; panthenol; nátrium-benzonát; guar-hidroxipropil-trimónium-klorid; citromsav; nátrium-klorid; parfüm
Tartalom: 500 ml</t>
  </si>
  <si>
    <t>Bense &amp; Eicke Jonny's #folttisztító</t>
  </si>
  <si>
    <t>Jonny's #Fläck-Entferner</t>
  </si>
  <si>
    <t>Próbálta már a Jonny's folteltávolító szappant jutaszappant?
Nem? Akkor itt az ideje!
Pillanatok alatt a különböző foltokkal tarkított lovát - és a rövid és hosszú szőrök a használata után kifényesítettnek tűnik!
Nem fogja elhinni mit tartalmaz ez a kézzel készített szappan:
Felbecsülhetetlen értékű ápoló formula túrókrémes alappal - amely alaposan eltávolítja a fűfoltokat és a trágyát! Ehhez olívaolajat, rozmaringolajat és citromos vizet adtak pluszban.
Úgy hangzik, mint Kleopátra fürdője - a legközelebbi mosakodásnál csatlakozzon.
Alkalmazás: Egyszerűen dörzsölje be a szappant a ló szőrébe nedvesen, és jól habosítsa fel. Segít eltávolítani minden makacs foltot. Ezután alaposan öblítse le a habot a lováról, a könnyű fésülhetőségnek és a tartós hatásnnak köszönhetően eltart egy ideig, míg lova újra koszos lesz a kosztaszító hatásának köszönhetően. És mivel a szappan 100%-ban természetes, nem számít, ha nem tudja teljesen kiszedni lova szőréből a szappant.
Összetevők: kókuszdió nuciferal olaj, európai olea olaj, brassica napus olaj, carthamus tinctorius olaj, nátrium-hidroxid, aqua, citrus, LAC, illóolaj, limolén
Tartalom: 100 g</t>
  </si>
  <si>
    <t>1 liter</t>
  </si>
  <si>
    <t>Pharmakas Foxfire szőrfény spray 1 l</t>
  </si>
  <si>
    <t>Pharmakas Foxfire Fellglanz 1 l</t>
  </si>
  <si>
    <t>A Pharmakas® Foxfire szőrfény spray hosszan tartó, ragyogó fényt kölcsönöz a szőrnek, a sörénynek és a faroknak.
Ugyanakkor ápolja a rövid és hosszú szőrt a kiváló minőségű D-panthenol és argánolaj összetevőivel. Különösen kíméletes a bőrhöz és a sörényhez. A törékeny sörény és a különösen megterhelt szőr ismét egészséges megjelenést kapnak, használat után pedig puhának és rugalmasnak érzik magukat. Aktívan megakadályozza a sörény töredezését, javítja a növekedést és hidratál.
A Pharmakas® Foxfire szőrfény spray megkönnyíti a sörény és a farok könnyű kifésülését, és biztosítja a gubancok eltávolítását. Kibontja a sörényt, és könnyebben megszabadítja a szalmától, portól és szennyeződéstől. A spray minden szőrszínhez alkalmas. Az innovatív szórópalack könnyű kezelést, csendes felvitelt finom szórási eredménnyel és teljes ürítéssel biztosít.
Alkalmazás:
Távolítsa el a durva szennyeződést a szőrről, a sörényről és a farokról. Permetezzen rá, és hagyja rövid ideig hatni, majd kefélje le.
TIPP: Az alapos tisztítás és gyengéd ápolás érdekében mossa le előtte Pharmakas® Dermocon samponnal.
Tartalom: 1 liter</t>
  </si>
  <si>
    <t>Pharmakas Foxfire szőrfény spray 500 ml</t>
  </si>
  <si>
    <t>Pharmakas Foxfire Fellglanz 500 ml</t>
  </si>
  <si>
    <t>A Pharmakas® Foxfire szőrfény spray hosszan tartó, ragyogó fényt kölcsönöz a szőrnek, a sörénynek és a faroknak.
Ugyanakkor ápolja a rövid és hosszú szőrt a kiváló minőségű D-panthenol és argánolaj összetevőivel. Különösen kíméletes a bőrhöz és a sörényhez. A törékeny sörény és a különösen megterhelt szőr ismét egészséges megjelenést kapnak, használat után pedig puhának és rugalmasnak érzik magukat. Aktívan megakadályozza a sörény töredezését, javítja a növekedést és hidratál.
A Pharmakas® Foxfire szőrfény spray megkönnyíti a sörény és a farok könnyű kifésülését, és biztosítja a gubancok eltávolítását. Kibontja a sörényt, és könnyebben megszabadítja a szalmától, portól és szennyeződéstől. A spray minden szőrszínhez alkalmas. Az innovatív szórópalack könnyű kezelést, csendes felvitelt finom szórási eredménnyel és teljes ürítéssel biztosít.
Alkalmazás:
Távolítsa el a durva szennyeződést a szőrről, a sörényről és a farokról. Permetezzen rá, és hagyja rövid ideig hatni, majd kefélje le.
TIPP: Az alapos tisztítás és gyengéd ápolás érdekében mossa le előtte Pharmakas® Dermocan samponnal.
Tartalom: 500 ml</t>
  </si>
  <si>
    <t>59 ml</t>
  </si>
  <si>
    <t xml:space="preserve"> 59 ml</t>
  </si>
  <si>
    <t>Waldhausen intenzív nyírápoló gél 59 ml</t>
  </si>
  <si>
    <t>Intensiv Strahlpflege, 59 ml</t>
  </si>
  <si>
    <t>Speciális gél a nyírra és környékére, valamint a fehér vonal ápolására. Pár nap alatt látványos javulást tud elérni még a problémás esetekben is.
Fertőtlenítő és szárító hatású, segít megőrizni a pata és a nyír tiszta, száraz állapotát. Microbiocid hatású. A kellemetlen szagú területek regenerálódnak és eltűnnek. Ez természetes védelmet biztosít az olyan káros hatásokkal szemben, mint a nedvesség vagy az irritáló trágya.
A különleges adalékanyagok megtartják a patarugalmasságát és elősegítik a pata növekedését. Tápláló és hidratáló anyagokat, B5-provitamint, májfű kivonatot és levendulaolajat tartalmaz.
Alkalmazás:
Használat előtt szárítsa és tisztítsa meg a patákat és a nyírbarázdákat. Ezután csepegtessen a nyír barázdáiba 2-3 cseppet anélkül, hogy nyomást gyakorolna az üvegre.
Tartsa a patát egy pillanatra felfelé, hogy a folyadék a mélyebb területekre is elterjedhessen. A színből megállapíthatja, hogy az összes kívánt terület átnedvesedett-e.
Ne engedje, hogy bőrrel érintkezzen! Végül tegye le a patát.
Ügyeljen a jó higéniára, amely a paták egészségének megőrzésének alapja.
Metil-szalicilátot tartalmaz!
Figyelmeztetés: Allergiás reakciót okozhat. Gyermekek elől elzárva tartandó.
Tartalom: 59 ml</t>
  </si>
  <si>
    <t>Intensiv Strahlpflege</t>
  </si>
  <si>
    <t>Waldhausen aloe vera szőr- sörényfény 500 ml</t>
  </si>
  <si>
    <t>Fell - und Mähnenspray mit Aloe Vera 500 ml</t>
  </si>
  <si>
    <t>Szőr- sörényfény, amely megkönnyíti a sörény és a farok könnyű kifésülését.
Tökéletes ápolás a szőrnek, a sörénynek és a faroknak. Regenerálja a törékeny, sérült hajat és természetes, friss fényt ad. A ló szőrének gyengéd ápolása, a láthatatlan védőfólia porelnyelő hatású és megakadályozza a koszolódást. 
Tápláló aloe verával.
Alkalmazás:
Permetezze a szőrre és/vagy a sörényre. Szárítás után alaposan keféljük ki a sörényt és a szőrt.
Összetevők: aqua; lágy víz; dimetil-sziloxán-hidroxi-végződés; alifás alkohol-etoxilát; nátrium-dodecil-benzol-szulfonát; polidimetil-sziloxán; aloe barbadensis kivonat; gliceril-monosztearát; etoxilált szorbitán-monosztearát; alszorbitán-monosztearát; metilén-dién-karbonil-benzo-hidroxi-metil-benzohol
Megjegyzés:
Csak külső használatra. Kisgyermekektől távol tartandó!
Tartalom: 500 ml</t>
  </si>
  <si>
    <t>Waldhausen aloe vera szőr- sörényfény 1000 ml</t>
  </si>
  <si>
    <t>Fell - und Mähnenspray mit Aloe Vera 1000 ml</t>
  </si>
  <si>
    <t>Szőr- és sörényfény, amely megkönnyíti a sörény és a farok könnyű kifésülését.
Tökéletes ápolás a szőrnek, a sörénynek és a faroknak. Regenerálja a törékeny, sérült sörényt és természetes fény ad. A ló szőrének gyengéd ápolása, a láthatataln védőfólia porelnyelő hatású és megakadályozza a koszolódást.
Tápláló aloe verával.
Alkalmazás:
Permetezze a szőrre és/vagy sörényre. Szárítás után alaposan keféljük ki a sörényt és a szőrt.
Összetevők: aqua; lágy víz; dimetil-sziloxán-hidroxi végződés; alifás alkohol-etioxilát; nátrium-dodecil-benzo-szulfonát; polidimetil-sziloxán; aloe barbadensis kivonat; gliceril-monoszteatrát; etoxilált, szorbitán-monoszteatrát; alszorbitán-monoszteatrát; metilén-dién-karbonil-benzo-hidroxi-metil-benzohol.
Megjegyzés:
Csak külső használatra. Kisgyermekektől távol tartandó!
Tartalom: 1000 ml</t>
  </si>
  <si>
    <t>Waldhausen aloe vera szőr- sörényfény 2500 ml</t>
  </si>
  <si>
    <t>Fell - und Mähnenspray mit Aloe Vera 2500 ml</t>
  </si>
  <si>
    <t>Szőr- és sörényfény, amely megkönnyíti a sörény és a farok könnyű kifésülését.
Tökéletes ápolás a szőrnek, a sörénynek és a faroknak. Regenerálja a törékeny, sérült sörényt és természetes friss fényt ad. A ló  szőrének gyengéd ápolása, a láthatatlan védőfólia porelnyelő hatású és megakadályozza a koszolódást.
Táplálja aloe verával.
Alkalmazás:
Permetezze a szőrre és/vagy a sörényre. Szárítás után alaposan keféljük ki a sörényt és a szőrt.
Összetevők: aqua; lágy víz; dimetil-sziloxán-hidroxi végződés; alifás alkohol-etoxilát; nátrium-dodecil-benzol-szulfonát; polidimetil-sziloxán; aloe barbadensis kivonat; glicerin-monoszteatrát; etoxilált szorbitán-monoszteatrát; alszorbitán-monoszteatrát; metilén-dién-karbonil-benzo-hidroxi-metil-benzohol
Megjegyzés:
Csak külső használatra. Kisgyermekektől távol tartandó!.
Tartalom: 2500 ml</t>
  </si>
  <si>
    <t>Bense &amp; Eicke Star Finish 500 ml</t>
  </si>
  <si>
    <t>Bense &amp; Eicke Star Finish, 500 ml</t>
  </si>
  <si>
    <t>Erős por- és szennyeződéstaszító hatásű sörény-, farok- és szőrfény spray.
Az újonnan kifejlesztett mikro-szilikonos olajos emulziónak köszönhetően lazává és természetesen fényessé varázsolja a szőrt. Csomómentesség, könnyű fésülhetőség és volumen. Az erős szennyeződés- és portaszító hatás több napig tart.
Bőrgyógyászatilag nagyon jól tesztelt, intenzív, de gyengéd ápolást biztosít.
Tartalom: 500 ml</t>
  </si>
  <si>
    <t>Bense &amp; Eicke Star Finish</t>
  </si>
  <si>
    <t>Bense &amp; Eicke lósampon fehér lovakra 500 ml</t>
  </si>
  <si>
    <t>Bense &amp; Eicke Schimmel Shampoo, 500 ml</t>
  </si>
  <si>
    <t>Lósampon a zsálya, kakukkfű és üröm természetes illatával Gyengéd és visszazsírosító hatású a kíméletes ápolásért és bőrbarát tisztításért. 
Az enyhe tenzidek és visszazsírosító összetevők megőrzik a bőr természetes védőrétegét. A szennyeződést finoman fellazítják. A szőr, a sörény és a farok rugalmassá, könnyen fésülhetővé és selymes fényűvé válik. Rendkívül kiadós.
Használata: Masszírozza bele a nedves sörénybe, majd alaposan öblítse le tiszta vízzel. A trágya- és fűfoltok eltávolítása: vigye fel egy nedves törülközőre, dörzsölje le a foltot majd távolítsa el a termék maradványait.
Tartalom: 500 ml</t>
  </si>
  <si>
    <t>Bense &amp; Eicke Schimmel Shampoo</t>
  </si>
  <si>
    <t>100 ml</t>
  </si>
  <si>
    <t xml:space="preserve"> 100 ml</t>
  </si>
  <si>
    <t>Bense &amp; Eicke ápolóbalzsam 100 ml</t>
  </si>
  <si>
    <t>Bense &amp; Eicke Maulfein, 100 ml</t>
  </si>
  <si>
    <t>Természetes ápolóbalzsam mézből, valódi méhviaszból, repceolajból és varázsmogyoróból készült gazdag ápoló anyagokkal kényezteti a ló érzékeny száját.
Ez a hatóanyag kombináció természetes védelmet nyújt, és csodálatosan rugalmasan tartja a bőrt. A méz enyhén édes íze pozitív hatással lehet a ló rágási tevékenységére. Aroma és parfüm nélkül.
Alkalmazás: Vigye fel a kívánt testrészekre, szájra és/vagy fogakra
Összetevők: repceolaj, méz, méhviasz, varázsmogyoró
Tartalom: 100 ml</t>
  </si>
  <si>
    <t>Bense &amp; Eicke Maulfein</t>
  </si>
  <si>
    <t>Waldhausen biotin forte pellet 1 kg</t>
  </si>
  <si>
    <t>Biotin Forte, 1 kg Pellets</t>
  </si>
  <si>
    <t>Táplálékkiegészítő</t>
  </si>
  <si>
    <t>A Biotin ellensúlyozza a takarmányozáshoz kapcsolódó biotinhiány tüneteit. Támogathatja a szőrt és a patákat. 
A biotinból, cinkből és B6-vitaminból álló hatóanyag-komplex kifejezetten elősegítheti a paták egészségét. A biotinhiány negatív hatással lehet a paták növekedésére, befolyásolhatja a rugalmasságát és az ellenálló képességét.
Etetési útmutató:
Nagy lovak (600 kg testtömeg): 10 g naponta
Kis lovak: 5 g naponta
(1 púpozott mérőkanál = kb. 10 gramm)
Adagolási forma: pellet
Ebből az étrend-kiegészítőből maximum 100 grammot szabad etetni naponta, az adalékanyagok teljes értékű takarmányokhoz viszonyított magasabb koncentrációja miatt.
Összetevők: kukorica 42%; búza 10%; búzadara korpa 10%; dextróz 10%; árpa 10%; propilénglikol 5%
Analitikai összetétel: nyersfehérje 9%; nyersrost 3%; nyers olajok és zsírok 3%, nyershamu 2%
Adalékanyag kilogrammonként (táplálékkiegészítők): DL-metionin (E301) 30 000 mg; biotin (E880) 2 000 000 mikrogramm; kolin, mint kolin-klorid (E890) 20 000 mg; cink, mint cink-szulfát-monohidrát (E605) 5000 mg
Kérjük, vegye figyelembe a jelenlegi FN doppingellenes irányelveket (ADMR).
Tartalom: 1 kg</t>
  </si>
  <si>
    <t>Biotin Forte</t>
  </si>
  <si>
    <t>Waldhausen magnézium forte pellet 1 kg</t>
  </si>
  <si>
    <t>Magnesium Forte, 1 kg Pellets</t>
  </si>
  <si>
    <t>A magnézium segíthet csökkenteni a stresszre adott reakciókat.
Emellett növelheti a ló teljesítőképességét, hozzájárulhat a ló egyensúlyának helyreállításához, valamint megerősítheti belső nyugalmát.
Etetési útmutató:
Nagy lovak (600 kg testtömeg): 25 g naponta
Kis lovak: 12 g naponta
(1 mérőkanál = kb. 12 g)
Javasolt etetési idő: 2 - 4 hét
Adagolási forma: pellet
Összetevők: kukorica 32%; búzadara korpa 29%; magnézium-oxid 18%; kalcium-karbonát 12%; magnézium-acetát 2,5%
Analitikai összetétel: nyersfehérje 7,8%; nyersrost 3,2%; nyers olajok 2,5%; nyershamu 14,3%; kalcium 4,8%; magnézium 12%
Adalékok kilogrammonként (táplálékkiegészítők): E-vitamin (E700), a-tokoferol-acetát formájában 3750 mg; B12-vitamin 250 000 mcg
Javasoljuk, hogy etetés előtt kérjen szakmai tanácsot!
Tartalom: 1 kg</t>
  </si>
  <si>
    <t>Magnesium Forte</t>
  </si>
  <si>
    <t>Waldhausen magnézium folyadék 1 l</t>
  </si>
  <si>
    <t>Magnesium liquid, 1 ltr</t>
  </si>
  <si>
    <t>Magnézium folyadék - az acélos idegekért!
A magnézium csökkentheti a stresszreakciókat, növeli a ló teljesítő készségét, nyugodtabbnak bizonyul, és kiegyensúlyozottabb lesz.
Etetési útmutató:
Nagy lovak (600 kg testtömeg): 25 - 50 ml naponta
Kis lovak: 10 - 30 ml naponta
Ajánlott etetési intervallum: 2-4 hét
A teljes értékű takarmányhoz képest a magasabb cinktartalom miatt ez a kiegészítő takarmány csak a napi adag 50%-áig adható a lovaknak.
Vegye figyelembe az egyéb takarmányokból származó tápanyagbevitelt.
Összetevők: magnézium-klorid, kalcium-klorid, glükóz
Analitikai összetételek: nyersfehérje 0,1%; nyersrost 0%; nyerszsír 0%; nyershamu 11,7%; magnézium 4%; metionin 0%; lizin 0%; kalcium 1,47%; nátrium 0,15%; nedvesség 68%
Adalékok kilogrammonként (táplálékkiegészítők): L-triptofán (E440) 1000 mg; B12-vitamin, mint cianokobalaminként 100 000 mcg; cink mint cink-klorid, monohidrát (E602) 233 mg
Érzékszervi adalékok: alma aroma 300 mg
Technológiai adalékok: nátrium-propionát (E281); citromsav (E330)
Javasoljuk, hogy takarmánykiegészítők etetése előtt kérjen szakmai tanácsot!
Tartalom: 1000 ml</t>
  </si>
  <si>
    <t>Magnesium liquid</t>
  </si>
  <si>
    <t>Waldhausen E vitamin forte pellet 1 kg</t>
  </si>
  <si>
    <t>Vitamin E Forte, 1 kg Pellets</t>
  </si>
  <si>
    <t>A Waldhausen E-vitamin növelheti a motivációt, az állóképességet és az ellenálló képességet.
Pozitív hatással van az izmokra és az ízületekre, támogatja az izomépítést. Pellet formában.
Etetési útmutató:
Lovak (600 kg testtömeg): 50 g naponta
Kis lovak: 25 g naponta
( 1 mérőkanál = kb. 25 g)
Összetevők: kukorica 33,3%; búzadara korpa 16%; szójabab extrakciós liszt, gőzzel melegítve 10%; dextróz 3%; propilénglikol 1,3%; cukorrépa melasz 1%; növényi repceolaj 0,7%
Analitikai összetétel: nyersfehérje 12,1%; nyersrost 2%; nyers olajok és zsírok 12,7%; nyershamu 18,5%; nátrium 0,8%
Adalékok kilogrammonként (táplálkozási adalékok): E-vitamin (a-toroferil-acetát) (E700) 100 000 mg; C-vitamin nátrium-kalcium-aszkorbil-foszfát formájában (E312) 25 000 mg; L-lizin-monohidroklorid (3.2.3) 25 000 mg; szelén nátrium-szelenit formájában (E801) 15 mg
Etetés előtt javasolt szakember tanácsát kérni.
Tartalom: 1 kg</t>
  </si>
  <si>
    <t>Vitamin E Forte</t>
  </si>
  <si>
    <t>Waldhausen Multi-Vit vitaminszirup 1 l</t>
  </si>
  <si>
    <t>Multi-Vit, Vitamin Sirup, 1 ltr</t>
  </si>
  <si>
    <t>Takarmánykiegészítő lovaknak.
A vitaminok, nyomelemek és aminosavak kombinációja pozitív hatással van a ló általános közérzetére. Növelheti a ló teljesítőképességét.
Etetési útmutató:
Lovak (600 kg testtömeg): 60 ml naponta
Kis lovak: 30 ml naponta
(Fokozott megterhelés esetén a napi adag 30 ml-rel növelhető, maximum napi 150 ml-ig.)
Analitikai összetételek: nyersfehérje 9%; nyerszsír 0,4%; nyersrost 0,3%; nyershamu 9%; nátrium 0,5%; kalcium 0,2%; magnézium 0,2%; lizin 9%; metionin 4,2%
Adalékanyagok: A-vitamin (E672) 250 000 mg; D3-vitamin (E671); E-vitamin (E700) 1350 mg; B1-vitamin (E821), B2-vitamin 800 mg; B6-vitamin (E831); K3-vitamin (E710); folsav (E316) 300 mg; C-vitamin (E300); 1000 mg; Ca-D-pantotenát (E841) 250 mg; cink (E607) 380 mg; vas (E103) 1140 mg; mangán (E506) 130 mg; réz (E405) 50 mg; vízmentes kalcium-jodát (E202) 208 mg; szelén (E801) 11 mg; kobalt (E304) 50 mg
Etetés előtt hasznos szakember tanácsát kikérni!
Tartalom: 1000 ml</t>
  </si>
  <si>
    <t>Multi-Vit</t>
  </si>
  <si>
    <t>Waldhausen Mega Mineral pellet 3 kg</t>
  </si>
  <si>
    <t>Mega Mineral Pellets, 3 kg</t>
  </si>
  <si>
    <t>A Waldhausen Mega Mineral lényeges kiegészítője az alapvető takarmányoknak, amely ásványi anyagok, nyomelemek és vitaminok komplex összetevőit tartalmazza a megfelelő vitalitás érdekében.
Etetési útmutató:
Nagy lovak (600 kg testtömeg): 60 g naponta
Kis lovak: 30 g naponta
(1 mérőkanál = kb. 20 g)
Etetés előtt javasolt szakember tanácsát kérni.
Adagolási forma: pellet
Összetevők: kalcium-karbonát 21%; kukorica 22%; búza 20%; árpa 15%; nátrium-klorid 7%; monokalcium-foszfát 6%; melasz 1,5%; magnézium-oxid 2,5%; glicerin 1%
Analitikai összetétel: nyersfehérje 7%; nyersrost 4%; nyers olajok és zsírok 2,4%; nyershamu 25%; kalcium 9%; foszfor 1,8%; nátrium 3%; magnézium 1,4%
Adalékok kilogrammonként (táplálkozási adalékok):
A-vitamin (E672) 500 000 NE; D3-vitamin (E671) 100 000 NE; E-vitamin (E700) (a-tokoferol-acetát) 4000 mg; B1-vitamin tiamin-hidroklorid tiszta anyagként (E821) 50 mg; B2-vitamin riboflavin tiszta anyagként 200 mg; B6-vitamin mint piridoxol-hidroklorid tiszta anyag (E821) 150 mg; niacinamid (E315) 800 mg; K3-vitamin (E710) 50 mg; pantoténsav 300 mg; folsav (E316) 20 mg; B12-vitamin 800 mcg; cink mint cink-oxid (E603) 4000 mg; mangán mint mangán-oxid (E502) 2000 mg; réz mint réz-II-szulfát (E405) 700 mg; kobalt kobalt-acetát formájában (E304) 12 mg; vas mint vas-II-szulfát (E103) 2000 mg; szelén nátrium-szelenit formájában 10 mg; jód kalcium-jodát formájában (E202) 50 mg
Tartalom: 3 kg</t>
  </si>
  <si>
    <t>Mega Mineral Pellets</t>
  </si>
  <si>
    <t>Waldhausen elektrolit por 1 kg</t>
  </si>
  <si>
    <t>Elektrolyt Pulver, 1 kg</t>
  </si>
  <si>
    <t>Az intenzív fizikai aktivitás és az izzadás fontos tápanyagok elvesztéséhez vezethet.
A Waldhausen elektrolit helyreállítja a ló ásványi anyag egyensúlyát, elkerülve a lehetséges problémákat, segítve a gyors regenerációt.
Elektrolitveszteség léphet fel túlzott izzadás, magas hőmérséklet vagy hasmenés miatt, mivel rövid időn belül nagy mennyiségű elektrolit ürül ki.
Etetési útmutató:
Nagy lovak (600 kg testtömeg): 50 - 100 g naponta
Kis lovak: 30 - 60 g naponta
Javasolt etetési idő: 1-3 nap
A víz-elektrolit egyensúly stabilizálására, ha van emésztési zavar (pl. hasmenés) közbe vagy után:
Csikó: 50 - 100 g naponta
Javasolt etetési idő: 1-7 nap egyenként; egyedül táplálva 1-3 napig
Etetés előtt javasolt szakember tanácsát kérni. Kínáljon vizet fogyasztására.
Adalogási forma: por
(1 teljes mérőkanál = kb. 25 g)
Összetevők: dextróz; nátrium-klorid; kálium-klorid; magnézium-acetát
Analitikai összetétel: nyersfehérje 0%; nyerszsír 0%; nyershamu 51,9%; nátrium 13,3%; magnézium 1%; kalcium 1%; kálium 6,5%; klór 26,6%
Adalékok kilogrammonként/táplálkozási adalékok: C-vitamin (E300) 1000 mg
Tartalom: 1 kg</t>
  </si>
  <si>
    <t>Elektrolyt Pulver</t>
  </si>
  <si>
    <t>Waldhausen elektrolit folyadék 1 l</t>
  </si>
  <si>
    <t>Elektrolyt, liquid, 1 ltr</t>
  </si>
  <si>
    <t>Az intenzív fizikai aktivitás és az izzadás fontos tápanyagok elvesztéséhez vezethet.
A Waldhausen elektrolit helyreállítja a ló ásványi anyag egyensúlyát, elkerülve a lehetséges problémákat, segítve a gyors regenerációt.
Elektrolitveszteség léphet fel túlzott izzadás, magas hőmérséklet vagy hasmenés miatt, mivel rövid időn belül nagy mennyiségű elektrolit ürül ki.
Etetési útmutató:
Nagy lovak (600 kg testtömeg): 50 - 100 ml naponta
Kis lovak: 30 - 60 ml naponta
Javasolt etetési idő: 1-3 nap
A víz-elektrolit egyensúly stabilizálására, ha van emésztési zavar (pl. hasmenés) közbe vagy után:
Csikó: 50 - 100 ml naponta
Javasolt etetési idő: 1-7 nap egyenként; egyedül táplálva 1-3 napig
Etetés előtt javasolt szakember tanácsát kérni. Vizet ajánlunk hozzá.
Összetevők: nátrium-klorid 18%; kálium-klorid 6%; dextróz 3%; magnézium-klorid 2%
Analitikai összetétel:
Nátrium 7,3%; magnézium 0,27%; kálium 3,15%; nedvesség 82%; nyersfehérje 0%; nyers olajok és zsírok 0%; nyerrost 0%; nyershamu 17%
Adalékok kilogrammonként/tápanyag-adalékanyagok: 
C-vitamin (3a300) 1000 mg; B2-vitamin (3a826) 335 mg
Technológiai adalékok: nátrium-propionát (E281)
Kérjük, vegye figyelembe a jelenlegi FN doppingellenes irányelveket (ADMR).
Tartalom: 1 liter</t>
  </si>
  <si>
    <t>Elektrolyt</t>
  </si>
  <si>
    <t>Waldhausen lenolaj 1 l</t>
  </si>
  <si>
    <t>Lein-Öl, 1 ltr</t>
  </si>
  <si>
    <t>A lenolaj gazdag esszenciális zsírsavakban, A-, D- és E-vitaminban.
Ez pozitív hatással lehet a ló bőrének és szőrzetének minőségére, valamint támogatja az egészséges emésztést.
Etetési útmutató:
Nagy lovak (600 kg testtömeg): 30 - 45 ml naponta
Kis lovak: 15 - 25 ml naponta
Összetevő: 100% lenolaj
Analitikai összetételek: nyers olajok és zsírok 99,5%
Az analitikai értékek a szokásos ingadozásoknak vannak kitéve. Tárolja a takarmányt hűvös, száraz helyen, közvetlen napfénytől védve.
Felbontás után gyorsan fel kell használni. Gyermekektől távol tartandó.
Kérjük, vegye figyelembe az FN jelenlegi doppingellenes irányelveit (ADMR).
Tartalom: 1 liter</t>
  </si>
  <si>
    <t>Lein-Öl</t>
  </si>
  <si>
    <t>5 ltr</t>
  </si>
  <si>
    <t>Waldhausen lenolaj 2,5 l</t>
  </si>
  <si>
    <t>Lein-Oel, 2,5 ltr. Flasche</t>
  </si>
  <si>
    <t>A lenolaj gazdag esszenciális zsírsavakban, A-, D- és E-vitaminban.
Ez pozitív hatással lehet a ló bőrének és szőrzetének minőségére, valamint támogatja az egészséges emésztést.
Etetési útmutató:
Nagy lovak (600 kg testtömeg): 30 - 45 ml naponta
Kis lovak: 15 - 25 ml naponta
Összetevő: 100% lenolaj
Analitikai összetételek: nyers olajok és zsírok 99,5%
Az analitikai értékek a szokásos ingadozásoknak vannak kitéve. Tárolja a takarmányt hűvös, száraz helyen, közvetlen napfénytől védve.
Felbontás után gyorsan fel kell használni. Gyermekektől távol tartandó.
Kérjük, vegye figyelembe az FN jelenlegi doppingellenes irányelveit (ADMR).
Tartalom: 2,5 liter</t>
  </si>
  <si>
    <t>Lein-Oel</t>
  </si>
  <si>
    <t>Waldhausen Echinacea immunerősítő 1 kg</t>
  </si>
  <si>
    <t>Echinacea pur, 1 kg</t>
  </si>
  <si>
    <t>Tápanyaghiányos tünetek esetén pozitív hatással lehet az általános közérzetre. Az immunrendszer erősítésére.
Etetési útmutató:
Nagy lovak (600 kg testtömeg): 20 - 40 g naponta
Kis lovak: 10 - 20 g naponta
(100 ml = kb. 20 g)
Etetés előtt javasolt szakember tanácsát kikérni!
Összetétel: 100% vágott echinacea
Analitikai összetevők: nyersrost 24,1%; nyersfehérje 15,6%
Az elemzési értékek a természetes termékeknél szokásos ingadozásoknak vannak kitéve.
Tárolja takarmányt hűvös és száraz helyen!
Használat után szorosan zárja le és használja fel gyorsan. Gyermekek elől elzárva tartandó.
Tartalom: 1 kg</t>
  </si>
  <si>
    <t>Echinacea pur</t>
  </si>
  <si>
    <t>Waldhausen Spirulina pellet 1 kg</t>
  </si>
  <si>
    <t>Spirulina Pellet, 1kg</t>
  </si>
  <si>
    <t>A fő összetevő a spirulina alga, amely elősegítiaz izomnövekedést és pozitív hatással van az izomanyagcserére.
A benne lévő tápanyagok növelhetik a lovak teljesítési hajlandóságát és lovagolhatóságát.
Összetevők: 51% spirulina alga, szójabogyó-kivonatliszt hántolt magból (GMO-mentes), lenmagolaj.
Adalékanyagok kilogrammonként/táplálkozási adalékanyagok:
1500 mg L-karnitin (3a910); 10 000 mg L-lizin-szulfát (3c323); 4000 mg DL-metionin (technikailag tiszta) (3c301); 2000 mg L-treonin (3c410).
Analitikai összetevők: nyersfehérje 45,1%; nyerszsír 3,8%; nyerrost 6,4%; nátrium 0,43%; nyershamu 7,9%; víz 8,5%.
Táplálási ajánlás:
Nagytestű lovak: 50 g naponta
Tartalom: 1 kg</t>
  </si>
  <si>
    <t>Spirulina Pellet</t>
  </si>
  <si>
    <t>Waldhausen MSM por 1 kg</t>
  </si>
  <si>
    <t>MSM - Für Fell, Gelenke, Haut und Horn, 1kg</t>
  </si>
  <si>
    <t>Az MSM egy szerves kénvegyület, amelynek pozitív hatása van a ló egész szervezetére.
A kéntartalmú aminosavak növelik az ízületek, szalagok és inak terhelhetőségét. Támogatja a paták növekedését, gyönyörű szőrzetet biztosít és enyhíti az ízületi gyulladást.
Etetési útmutató:
Lovak (600 kg testtömeg): 10-20 g naponta
Kis lovak: 5-10 g naponta
(1 púpozott teáskanál kb. 5 grammnak felel meg.)
Etetés előtt javasolt szakember tanácsát kérni!
Összetevő: 100% metil-szulfonil-metán
Analitikai komponensek: kén 34%
Tartalom: 1 kg</t>
  </si>
  <si>
    <t>MSM - Für Fell</t>
  </si>
  <si>
    <t>900 g</t>
  </si>
  <si>
    <t>Waldhausen cink 900 g</t>
  </si>
  <si>
    <t>ZinkPlus mit erhöhtem Selenanteil</t>
  </si>
  <si>
    <t>A Waldhausen cink pozitív hatással van a ló immunrendszerére, bőrére. A cink stimulálja a sejtek növekedését és a sejtek megújulását, valamint segíti a sérült szövetek regenerálódását. Pozitív hatása lehet a ló teljesítményére.
Összetevők: dextróz 86,40%; nátrium-klorid 1,00%
Analitikai komponensek: nyersfehérje 4,1%; nyerszsír 5,6%; nyershamu 5,6%; nátrium 0,44%; nátrium 7,7%
Adalékanyagok kg-ban/táplálékkiegészítők:
cink mint glicin cink-kelát (3B607-E6) 20 000 mg hidrát; vas mint vas-kelát (3B607-E1) 5 000 mg hidrát; mangán mint glicin-mangán-kelát (3B506-E5) 3900 mg; réz glicin-réz-kelát formájában (3B304-E4) 2000 mg hidrát; szelén nátrium-szelenit (EB801-E8) 45 mg; szelén szerves formában a szacharómiás cerevisiae CNCM I-3060-ból (3B810) 5 mg
Takarmányozási útmutató: a napi adag 0,6%-áig (1 teljes evőkanál = kb. 25 g).
Adagolási forma: por
A teljes értélű takarmányhoz képest magasabb takarmány-adalékanyag-tartalma miatt ez a takarmány csak legfeljebb 100 g naponta.</t>
  </si>
  <si>
    <t>1105605-VSS</t>
  </si>
  <si>
    <t>VSS</t>
  </si>
  <si>
    <t xml:space="preserve"> VSS</t>
  </si>
  <si>
    <t>Schabracke Felix, nachtblau, VSS</t>
  </si>
  <si>
    <t>1105602-VSS</t>
  </si>
  <si>
    <t>Schabracke Felix, weiß, VSS</t>
  </si>
  <si>
    <t>1105601-VSS</t>
  </si>
  <si>
    <t>Schabracke Felix,schwarz, VSS</t>
  </si>
  <si>
    <t>1105638-VSS</t>
  </si>
  <si>
    <t>Schabracke Felix, azalee, VSS</t>
  </si>
  <si>
    <t>1105664-VSS</t>
  </si>
  <si>
    <t>Schabracke Felix, tannengrün, VSS</t>
  </si>
  <si>
    <t>11067060-VSS</t>
  </si>
  <si>
    <t>Waldhausen Reflex nyeregalátét</t>
  </si>
  <si>
    <t>Reflex Schabracke, neon gelb, VSS</t>
  </si>
  <si>
    <t xml:space="preserve">Neonsárga külső anyag, puhán párnázott, bőrérzékeny béléssel, amely további biztonságot nyújt lónak és lovasnak. A nyeregalátét fényvisszaverő kötéssel és két fényvisszaverő csíkkal van ellátva mindkét oldalon. Pántos hurkok érintőszalaggal.
HI VIZ termékek lovaknak és lovasoknak:  nagyobb biztonság érdekében sötétben és ködben, a jobb láthatóság érdekében sötétedés után, termékeink nagyobb biztonságot és láthatóságot biztosítanak sötétedés után - lónak és lovasnak egyaránt.
Anyaga: 80% poliészter, 20% pamut ; Bélés: 100% poliészter </t>
  </si>
  <si>
    <t>Reflex Schabracke</t>
  </si>
  <si>
    <t>11082001-VSS</t>
  </si>
  <si>
    <t>Schabracke Mailand Lammfell,schwarz, VSS</t>
  </si>
  <si>
    <t>1109901-VSS</t>
  </si>
  <si>
    <t>Schabracke Competition,schwarz, VSS</t>
  </si>
  <si>
    <t>1109923-VSS</t>
  </si>
  <si>
    <t>Schabracke Competition, aschgrau, VSS</t>
  </si>
  <si>
    <t>1109921-VSS</t>
  </si>
  <si>
    <t>Schabracke Competition, weiß, VSS</t>
  </si>
  <si>
    <t>1109947-VSS</t>
  </si>
  <si>
    <t>Schabracke Competition, burgunderrot/silber, VSS</t>
  </si>
  <si>
    <t>1109941-VSS</t>
  </si>
  <si>
    <t>Schabracke Competition, kreideblau/silber, VSS</t>
  </si>
  <si>
    <t>1109955-VSS</t>
  </si>
  <si>
    <t>Schabracke Competition, nachtblau, VSS</t>
  </si>
  <si>
    <t>1109964-VSS</t>
  </si>
  <si>
    <t>Schabracke Competition, tannengrün/silber, VSS</t>
  </si>
  <si>
    <t>1111305-VSS</t>
  </si>
  <si>
    <t>Schabracke Ancona, nachtblau, VSS</t>
  </si>
  <si>
    <t>1111302-VSS</t>
  </si>
  <si>
    <t>Schabracke Ancona, weiß, VSS</t>
  </si>
  <si>
    <t>1111301-VSS</t>
  </si>
  <si>
    <t>Schabracke Ancona,schwarz, VSS</t>
  </si>
  <si>
    <t>1114605-VSS</t>
  </si>
  <si>
    <t>Schabracke Valencia, nachtblau/silver, VSS</t>
  </si>
  <si>
    <t>1114601-VSS</t>
  </si>
  <si>
    <t>Schabracke Valencia,schwarz/roségold, VSS</t>
  </si>
  <si>
    <t>1114655-VSS</t>
  </si>
  <si>
    <t>Schabracke Valencia, dunkelblau/roségold, VSS</t>
  </si>
  <si>
    <t>1114697-VSS</t>
  </si>
  <si>
    <t>Schabracke Valencia, alpenblau/silber, VSS</t>
  </si>
  <si>
    <t>1114737-VSS</t>
  </si>
  <si>
    <t>Schabracke Lucky Heart - steingrau, VSS</t>
  </si>
  <si>
    <t>1115205-VSS</t>
  </si>
  <si>
    <t xml:space="preserve">  VSS</t>
  </si>
  <si>
    <t>Schabracke modern rosé, nachtblau/roségold,  VSS</t>
  </si>
  <si>
    <t>1115201-VSS</t>
  </si>
  <si>
    <t>Schabracke modern rosé,schwarz/roségold old,  VSS</t>
  </si>
  <si>
    <t>1115902-VSS</t>
  </si>
  <si>
    <t>Schabracke Paris Two, weiß, VSS</t>
  </si>
  <si>
    <t>1115901-VSS</t>
  </si>
  <si>
    <t>Schabracke Paris Two,schwarz, VSS</t>
  </si>
  <si>
    <t>1116105-VSS</t>
  </si>
  <si>
    <t>Schabracke Toulouse, nachtblau, VSS</t>
  </si>
  <si>
    <t>1116101-VSS</t>
  </si>
  <si>
    <t>Schabracke Toulouse,schwarz, VSS</t>
  </si>
  <si>
    <t>1116185-VSS</t>
  </si>
  <si>
    <t>Schabracke Toulouse, ocean, VSS</t>
  </si>
  <si>
    <t>1116194-VSS</t>
  </si>
  <si>
    <t>Schabracke Toulouse, cranberry, VSS</t>
  </si>
  <si>
    <t>1116441-VSS</t>
  </si>
  <si>
    <t>Schabracke Pegasus, kreideblau, VSS</t>
  </si>
  <si>
    <t>1116805-VSS</t>
  </si>
  <si>
    <t>Schabracke Classic nachtblau/weiß, VSS</t>
  </si>
  <si>
    <t>1116802-VSS</t>
  </si>
  <si>
    <t>Schabracke Classic weiß/weiß, VSS</t>
  </si>
  <si>
    <t>1116801-VSS</t>
  </si>
  <si>
    <t>Schabracke Classicschwarz/schwarz, VSS</t>
  </si>
  <si>
    <t>1116810-VSS</t>
  </si>
  <si>
    <t>Schabracke Classic grau/schwarz, VSS</t>
  </si>
  <si>
    <t>1117105-VSS</t>
  </si>
  <si>
    <t>Schabracke Florenz, nachtblau, VSS</t>
  </si>
  <si>
    <t>1117197-VSS</t>
  </si>
  <si>
    <t>Schabracke Florenz, alpenblau, VSS</t>
  </si>
  <si>
    <t>1117195-VSS</t>
  </si>
  <si>
    <t>Schabracke Florenz, hibiskus, VSS</t>
  </si>
  <si>
    <t>1118605-VSS</t>
  </si>
  <si>
    <t>Schabracke Nepal, nachtblau, VSS</t>
  </si>
  <si>
    <t>1118601-VSS</t>
  </si>
  <si>
    <t>Schabracke Nepal,schwarz, VSS</t>
  </si>
  <si>
    <t>1119156-VSS</t>
  </si>
  <si>
    <t>Schabracke Lucky, nachtblau, VSS</t>
  </si>
  <si>
    <t>1119305-VSS</t>
  </si>
  <si>
    <t>Schabracke Marseille,nachtblau, VSS</t>
  </si>
  <si>
    <t>1119301-VSS</t>
  </si>
  <si>
    <t>Schabracke Marseille,schwarz, VSS</t>
  </si>
  <si>
    <t>1119397-VSS</t>
  </si>
  <si>
    <t>Schabracke Marseille,alpenblau, VSS</t>
  </si>
  <si>
    <t>1119505-VSS</t>
  </si>
  <si>
    <t>Schabracke Breath, nachtblau, VSS</t>
  </si>
  <si>
    <t>1119501-VSS</t>
  </si>
  <si>
    <t>Schabracke Breath,schwarz, VSS</t>
  </si>
  <si>
    <t>1119595-VSS</t>
  </si>
  <si>
    <t>Schabracke Breath, hibiskus, VSS</t>
  </si>
  <si>
    <t>ELT Lina tinédzser versenyzakó</t>
  </si>
  <si>
    <t xml:space="preserve">Waldhausen Modern Rosé vezetőszár 
pánikkarabinerrel </t>
  </si>
  <si>
    <t>Anbindestrick modern rosé, nachtblau, Panikhaken</t>
  </si>
  <si>
    <t>Vezetőszár</t>
  </si>
  <si>
    <t xml:space="preserve">Kiváló minőségű, teljesen fonott vezetőszár fényes idomokkal.
Hossz: 2 méter </t>
  </si>
  <si>
    <t>Anbindestrick modern rosé</t>
  </si>
  <si>
    <t>Anbindestrick modern rosé,schwarz, Panikhaken</t>
  </si>
  <si>
    <t>Waldhausen Modern Rosé vezetőszár húzókarabinerrel</t>
  </si>
  <si>
    <t>Anbindestrick modern rosé, nachtblau, Karabiner</t>
  </si>
  <si>
    <t>Anbindestrick modern rosé,schwarz, Karabiner</t>
  </si>
  <si>
    <t>Waldhausen Florenz vezetőszár pánikkarabinerrel</t>
  </si>
  <si>
    <t>Anbindestrick Florenz, Panikhaken, nachtblau</t>
  </si>
  <si>
    <t>Kiváló minőségű kötőfék matt szerelvényekkel.</t>
  </si>
  <si>
    <t>Anbindestrick Florenz</t>
  </si>
  <si>
    <t>Anbindestrick Florenz, Panikhaken, alpenblau</t>
  </si>
  <si>
    <t>Anbindestrick Florenz, Panikhaken, hibiskus</t>
  </si>
  <si>
    <t>Waldhausen Florenz vezetőszár húzókaraibnerrel</t>
  </si>
  <si>
    <t>Anbindestrick Florenz, Karabiner, nachtblau</t>
  </si>
  <si>
    <t>Waldhausen Florenz vezetőszár húzókarabinerrel</t>
  </si>
  <si>
    <t>Anbindestrick Florenz, Karabiner, alpenblau</t>
  </si>
  <si>
    <t>Anbindestrick Florenz, Karabiner, hibiskus</t>
  </si>
  <si>
    <t>Waldhausen Plus vezetőszár pánikkarabinerrel</t>
  </si>
  <si>
    <t>Anbindestrick Plus, Panikhaken,schwarz</t>
  </si>
  <si>
    <t>Kiváló minőségű, teljesen fonott vezetőszár pánikkarabinerrel.
Hossza: kb. 2 méter</t>
  </si>
  <si>
    <t>Anbindestrick Plus</t>
  </si>
  <si>
    <t>Anbindestrick Plus, Panikhaken, dunkelblau</t>
  </si>
  <si>
    <t>Anbindestrick Plus, Panikhaken, bordeaux</t>
  </si>
  <si>
    <t>Anbindestrick Plus, Panikhaken,schwarz/grau</t>
  </si>
  <si>
    <t>Anbindestrick Plus, Panikhaken, anthrazit</t>
  </si>
  <si>
    <t>Anbindestrick Plus, Panikhaken, dunkelblau/grau</t>
  </si>
  <si>
    <t>dunkelblau/grau</t>
  </si>
  <si>
    <t>sötétkék/szürke</t>
  </si>
  <si>
    <t>Anbindestrick Plus, Panikhaken, dunkelblau/taupe</t>
  </si>
  <si>
    <t>Anbindestrick Plus, Panikhaken, tannengrün</t>
  </si>
  <si>
    <t>Anbindestrick Plus, Panikhaken,lavendel/sand/steingrau</t>
  </si>
  <si>
    <t>lavendel/sand/steingrau</t>
  </si>
  <si>
    <t>levendula/homok/kőszürke</t>
  </si>
  <si>
    <t>Anbindestrick Plus, Panikhaken, alpenblau/kreideblau/grau</t>
  </si>
  <si>
    <t>Waldhausen Plus vezetőszár</t>
  </si>
  <si>
    <t>Anbindestrick Plus Karabiner,schwarz</t>
  </si>
  <si>
    <t>Kiváló minőségű, teljesen fonott vezetőszár.
Hossza: kb. 2 m</t>
  </si>
  <si>
    <t>Anbindestrick Plus Karabiner</t>
  </si>
  <si>
    <t>Anbindestrick Plus Karabiner, dunkelblau</t>
  </si>
  <si>
    <t>Anbindestrick Plus Karabiner,schwarz/grau</t>
  </si>
  <si>
    <t>Anbindestrick Plus Karabiner, anthrazit</t>
  </si>
  <si>
    <t>Anbindestrick Plus Karabiner, dunkelblau/grau</t>
  </si>
  <si>
    <t>Anbindestrick Plus Karabiner, dunkelblau/taupe</t>
  </si>
  <si>
    <t>Anbindestrick Plus Karabiner, tannengrün</t>
  </si>
  <si>
    <t>Anbindestrick Plus Karabiner, alpenlbau/kreideblau/grau</t>
  </si>
  <si>
    <t>alpenlbau/kreideblau/grau</t>
  </si>
  <si>
    <t>Waldhausen Rainbow vezetőszár</t>
  </si>
  <si>
    <t>Führstrick Regenbogen, neon multicolor,</t>
  </si>
  <si>
    <t>Színes vezetőszár, amely tökéletesen illik a Waldhausen Rainbow kötőfékhez.
Karabiner akasztóval és kézi szíjjal.
Hossza: kb. 180 cm</t>
  </si>
  <si>
    <t>Führstrick Regenbogen</t>
  </si>
  <si>
    <t>Waldhausen csikó vezetőszár</t>
  </si>
  <si>
    <t>Fohlen-Anbindestrick, bordeaux</t>
  </si>
  <si>
    <t>Kiváló minőségű, masszív vezetőszár karabinerrel csikók számára.
Leírás:
– jól kézre eső
– masszív
– könnyen beakasztható 
– karabinerrel
– kb. 1,8 méter hosszúságú</t>
  </si>
  <si>
    <t>Fohlen-Anbindestrick</t>
  </si>
  <si>
    <t>Fohlen-Anbindestrick,schwarz</t>
  </si>
  <si>
    <t>Fohlen-Anbindestrick, azurblau</t>
  </si>
  <si>
    <t>Fohlen-Anbindestrick, tannengrün</t>
  </si>
  <si>
    <t>Waldhausen Economic pánikkarabineres vezetőszár</t>
  </si>
  <si>
    <t>Anbindestrick Economic Panikhaken, bordeaux</t>
  </si>
  <si>
    <t>Kiváló minőségű, masszív vezetőszár pánikkarabinerrel.
Leírás:
– jól kézre eső
– masszív
– kiváló ár/érték arány
– pánikkarabinerrel
– 2 méter hosszúságú</t>
  </si>
  <si>
    <t>Anbindestrick Economic Panikhaken</t>
  </si>
  <si>
    <t>Anbindestrick Economic Panikhaken, dunkelblau</t>
  </si>
  <si>
    <t>Anbindestrick Economic Panikhaken, rot</t>
  </si>
  <si>
    <t>Anbindestrick Economic Panikhaken,schwarz</t>
  </si>
  <si>
    <t>Anbindestrick Economic Panikhaken, anthrazit</t>
  </si>
  <si>
    <t>Anbindestrick Economic Panikhaken, kreideblau</t>
  </si>
  <si>
    <t>Anbindestrick Economic Panikhaken, tannengrün</t>
  </si>
  <si>
    <t>Anbindestrick Economic Panikhaken, alpenblau</t>
  </si>
  <si>
    <t>Anbindestrick Economic Panikhaken, hibiscus</t>
  </si>
  <si>
    <t>Waldhausen Economic karabineres vezetőszár</t>
  </si>
  <si>
    <t>Anbindestrick Economic Karabinerhaken, bordeaux</t>
  </si>
  <si>
    <t>Kiváló minőségű, 2 méter hosszú karabineres vezetőszár az Economic kötőfékekkel megegyező színekben.
Leírás:
– jól kézre eső
– masszív
– kiváló ár/érték arány
– karabinerrel
– 2 méter hosszúságú</t>
  </si>
  <si>
    <t>Anbindestrick Economic Karabinerhaken</t>
  </si>
  <si>
    <t>Anbindestrick Economic Karabinerhaken, dunkelblau</t>
  </si>
  <si>
    <t>Anbindestrick Economic Karabinerhaken, rot</t>
  </si>
  <si>
    <t>Anbindestrick Economic Karabinerhaken,schwarz</t>
  </si>
  <si>
    <t>Anbindestrick Economic Karabinerhaken, weiß</t>
  </si>
  <si>
    <t>Anbindestrick Economic Karabinerhaken, anthrazit</t>
  </si>
  <si>
    <t>Anbindestrick Economic Karabinerhaken, mint</t>
  </si>
  <si>
    <t>mint</t>
  </si>
  <si>
    <t>menta zöld</t>
  </si>
  <si>
    <t>Anbindestrick Economic Karabinerhaken, kreideblau</t>
  </si>
  <si>
    <t>Anbindestrick Economic Karabinerhaken, tannengrün</t>
  </si>
  <si>
    <t>Anbindestrick Economic Karabinerhaken, alpenblau</t>
  </si>
  <si>
    <t>Anbindestrick Economic Karabinerhaken, hibiscus</t>
  </si>
  <si>
    <t>Waldhausen Gloomy vezetőszár</t>
  </si>
  <si>
    <t>Anbindestrick Gloomy Karabiner, bordeaux</t>
  </si>
  <si>
    <t xml:space="preserve">2 méter hosszú, matt karabineres vezetőszár a Gloomy kötőfékekkel megegyező színekben. </t>
  </si>
  <si>
    <t>Anbindestrick Gloomy Karabiner</t>
  </si>
  <si>
    <t>Anbindestrick Gloomy Karabiner,schwarz</t>
  </si>
  <si>
    <t>Anbindestrick Gloomy Karabiner, granitgrau</t>
  </si>
  <si>
    <t>Anbindestrick Gloomy Karabiner, burgunderrot</t>
  </si>
  <si>
    <t>Anbindestrick Gloomy Karabiner, tannengrün</t>
  </si>
  <si>
    <t>Waldhausen Gloomy pánikkarabineres vezetőszár</t>
  </si>
  <si>
    <t>Anbindestrick Gloomy Panikhaken, bordeaux</t>
  </si>
  <si>
    <t xml:space="preserve">2 méter hosszú, matt pánikkarabineres vezetőszár a Gloomy kötőfékekkel megegyező színekben. </t>
  </si>
  <si>
    <t>Anbindestrick Gloomy Panikhaken</t>
  </si>
  <si>
    <t>Anbindestrick Gloomy Panikhaken,schwarz</t>
  </si>
  <si>
    <t>Anbindestrick Gloomy Panikhaken, granitgrau</t>
  </si>
  <si>
    <t>Anbindestrick Gloomy Panikhaken, tannengrün</t>
  </si>
  <si>
    <t>Waldhausen Shine vezetőszár</t>
  </si>
  <si>
    <t>Anbindestrick Shine Karabiner, navy/rot/silber</t>
  </si>
  <si>
    <t xml:space="preserve">Kiváló minőségű vezetőszár roségold/rózsarany vagy ezüst karabinerrel.
Hossza: kb. 2,0 m </t>
  </si>
  <si>
    <t>Anbindestrick Shine Karabiner</t>
  </si>
  <si>
    <t>navy/rot/silber</t>
  </si>
  <si>
    <t>tengerészkék/vörös/ezüst</t>
  </si>
  <si>
    <t>Anbindestrick Shine Karabiner,schwarz</t>
  </si>
  <si>
    <t>Anbindestrick Shine Karabiner,schwarz/weiß/rosegold</t>
  </si>
  <si>
    <t>schwarz/weiß/rosegold</t>
  </si>
  <si>
    <t>fekete/fehér/rózsa arany</t>
  </si>
  <si>
    <t>Waldhausen Shine pánikkarabineres vezetőszár</t>
  </si>
  <si>
    <t>Anbindestrick Shine Panikhaken,schwarz</t>
  </si>
  <si>
    <t>Anbindestrick Shine Panikhaken</t>
  </si>
  <si>
    <t>Anbindestrick Shine Panikhaken,schwarz/weiß/rosegold</t>
  </si>
  <si>
    <t>Waldhausen Rosé vezetőszár</t>
  </si>
  <si>
    <t>Anbindestrick Rosé Karabiner, nachtblau</t>
  </si>
  <si>
    <t>Roségold (=rózsarany) színű csattal rendelkező, roségold átszövéssel díszített vezetőszár. 
Tökéletesen illik a Waldhausen legújabb Rosé színű kötőfékéhez.
Hossza: kb. 2,0 m</t>
  </si>
  <si>
    <t>Anbindestrick Rosé Karabiner</t>
  </si>
  <si>
    <t>Anbindestrick Rosé Karabiner,schwarz</t>
  </si>
  <si>
    <t>Waldhausen REFLEX vezetőszár</t>
  </si>
  <si>
    <t>Anbindestrick Reflex Karabiner,schwarz</t>
  </si>
  <si>
    <t>Waldhausen REFLEX vezetőszár fényvisszaverő csíkokkal kiegészítve, hogy éjszaka vagy sötétedéskor is látható legyen lovával.
A tökéletes láthatóság érdekében válassza hozzá a Waldhausen REFLEX kötőféket.</t>
  </si>
  <si>
    <t>Anbindestrick Reflex Karabiner</t>
  </si>
  <si>
    <t>Waldhausen REFLEX pánikkarabineres vezetőszár</t>
  </si>
  <si>
    <t>Anbindestrick Reflex Panikhaken,schwarz</t>
  </si>
  <si>
    <t>Waldhausen REFLEX pánikkarabineres vezetőszár fényvisszaverő csíkokkal kiegészítve, hogy éjszaka vagy sötétedéskor is látható legyen lovával.
A tökéletes láthatóság érdekében válassza hozzá a Waldhausen REFLEX kötőféket.</t>
  </si>
  <si>
    <t>Anbindestrick Reflex Panikhaken</t>
  </si>
  <si>
    <t>Waldhausen pamut vezetőszár</t>
  </si>
  <si>
    <t>Führstrick Cotton Karabiner,schwarz</t>
  </si>
  <si>
    <t xml:space="preserve">Csúszásmentes, tiszta pamutból készült vezetőszár, forgó karabinerrel.
Hossza: kb. 1,8 m </t>
  </si>
  <si>
    <t>Führstrick Cotton Karabiner</t>
  </si>
  <si>
    <t>Führstrick Cotton Karabiner, blau</t>
  </si>
  <si>
    <t>90 cm + 75 cm</t>
  </si>
  <si>
    <t xml:space="preserve"> 90 cm + 75 cm</t>
  </si>
  <si>
    <t>Waldhausen láncos vezetőszár</t>
  </si>
  <si>
    <t>Führkette Soft, 90 cm + 75 cm,schwarz rosegold</t>
  </si>
  <si>
    <t>Több színkombinációban (rózsarany/roségold, fekete, tengerkék) rendelhető láncos vezetőszár. Kellemesen puha anyagból készült (100% poliészter), erős lánccal.  
Teljes hossz: 165 cm
Lánc hossza: 75 cm
Gurtni hossza: 90 cm</t>
  </si>
  <si>
    <t>Führkette Soft</t>
  </si>
  <si>
    <t>schwarz rosegold</t>
  </si>
  <si>
    <t>fekete/rózsaarany</t>
  </si>
  <si>
    <t>Führkette Soft, 90 cm + 75 cm,schwarz</t>
  </si>
  <si>
    <t>Führkette Soft, 90 cm + 75 cm, marine</t>
  </si>
  <si>
    <t>Waldhausen western D-zabla</t>
  </si>
  <si>
    <t>D-Ring Training Snaffle, 0,9 cm, 12,5 cm</t>
  </si>
  <si>
    <t>Western zabla</t>
  </si>
  <si>
    <t>Édes fém belső szájrésszel és réz betétekkel, mely serkenti a lovak nyáltermelését, ezáltal az elengedettség elérését segíti. A zablakarikák kialakításuknak köszönhetően enyhe támasztékot nyújtanak, elősegítik a fordulatok lovaglását továbbá nem csípik be a ló szájszegletét. Az édes fém zablákat minden használat után szükséges szárazra törölni.
A zabla vastagsága: 10 mm 
Zablakarika átmérője: 7 cm</t>
  </si>
  <si>
    <t>D-Ring Training Snaffle</t>
  </si>
  <si>
    <t>D-Ring Training Snaffle, 0,9 cm, 13,5 cm</t>
  </si>
  <si>
    <t xml:space="preserve">Waldhausen western egyszertört édes fém csikózabla </t>
  </si>
  <si>
    <t>Snaffle Bit Sweet Iron, 1,5 cm, 12,5 cm</t>
  </si>
  <si>
    <t>Édes fém belső szájrésszel és réz betétekkel, mely serkenti a lovak nyáltermelését, ezáltal az elengedettség elérését segíti. A zablakarikák kialakításuknak köszönhetően enyhe támasztékot nyújtanak, elősegítik a fordulatok lovaglását továbbá nem csípik be a ló szájszegletét. Az édes fém zablákat minden használat után szükséges szárazra törölni.
A zabla vastagsága: 15 mm 
Zablakarika átmérője: 6,5 cm</t>
  </si>
  <si>
    <t>Snaffle Bit Sweet Iron</t>
  </si>
  <si>
    <t>Snaffle Bit Sweet Iron, 1,5 cm, 13,5 cm</t>
  </si>
  <si>
    <t>Waldhausen western feszítőzabla réz betétekkel</t>
  </si>
  <si>
    <t>Snaffle Bit mit Shanks,schwarz, 1,1 cm, 12,5 cm</t>
  </si>
  <si>
    <t>Édes fém belső szájrésszel és réz betétekkel, mely serkenti a lovak nyáltermelését, ezáltal az elengedettség elérését segíti. A zablakarikák kialakításuknak köszönhetően enyhe támasztékot nyújtanak, elősegítik a fordulatok lovaglását továbbá nem csípik be a ló szájszegletét. Az édes fém zablákat minden használat után szükséges szárazra törölni.
A zabla vastagsága: 11 mm 
Karok hossza: 20 cm</t>
  </si>
  <si>
    <t>Snaffle Bit mit Shanks</t>
  </si>
  <si>
    <t>Snaffle Bit mit Shanks,schwarz, 1,1 cm, 13,5 cm</t>
  </si>
  <si>
    <t>Waldhausen Wembley pelham bőrszíj</t>
  </si>
  <si>
    <t>Pelhamriemchen Leder, rund, Paar,schwarz</t>
  </si>
  <si>
    <t>Zabla kiegészítők</t>
  </si>
  <si>
    <t>Pelham szíj a legfinomabb bőrből. Párban.</t>
  </si>
  <si>
    <t>Pelhamriemchen Leder</t>
  </si>
  <si>
    <t>Pelhamriemchen Leder, rund, Paar, braun</t>
  </si>
  <si>
    <t>Waldhausen pelham szíj</t>
  </si>
  <si>
    <t>Pelhamriemchen,schwarz</t>
  </si>
  <si>
    <t xml:space="preserve">Waldhausen pelham szíj 4 mm vastag nylon zsinórral. Párban. </t>
  </si>
  <si>
    <t>Pelhamriemchen</t>
  </si>
  <si>
    <t>Waldhausen Wembley gag zablához pofaszíj</t>
  </si>
  <si>
    <t>Backenstücke für Aufziehtrense,schwarz</t>
  </si>
  <si>
    <t xml:space="preserve">A csavaroknak köszönhetően könnyen összeszerelhető, kifejezetten gag zablákhoz gyártott pofaszíj. Minden Wembley kantár tartozék finom, olasz bőrből készült. Minden szerelvény és csat rozsdamentes acélból készül. 
Az S-Line tartozékai szintén használhatók az X-Line kantárakhoz is. </t>
  </si>
  <si>
    <t>Backenstücke für Aufziehtrense</t>
  </si>
  <si>
    <t>Waldhausen zablagumi</t>
  </si>
  <si>
    <t>Gebiß-Vorlegscheiben,schwarz</t>
  </si>
  <si>
    <t xml:space="preserve">9 cm átmérőjű, 5 mm vastag, gumiból készült zablagumi. </t>
  </si>
  <si>
    <t>Gebiß-Vorlegscheiben</t>
  </si>
  <si>
    <t>Gebiß-Vorlegscheiben, weiß</t>
  </si>
  <si>
    <t>9 cm átmérőjű, 5 mm vastag, gumiból készült zablagumi.</t>
  </si>
  <si>
    <t>Waldhausen gumis alátét zablalánchoz</t>
  </si>
  <si>
    <t>Kinnkettenunterlage</t>
  </si>
  <si>
    <t>Waldhausen gumis alátét zablalánchoz.
Hossza: 15 cm</t>
  </si>
  <si>
    <t>Waldhausen kombinált zablalánc</t>
  </si>
  <si>
    <t>Perlon-Kinnkette</t>
  </si>
  <si>
    <t xml:space="preserve">30 centiméteres hosszúságú nejlon szíjjal kombinált zablalánc. Rozsdamentes acél csatokkal. </t>
  </si>
  <si>
    <t>Waldhausen zablaszíj Weymouth zablához</t>
  </si>
  <si>
    <t>Scherriemen f. Kinnkette,schwarz</t>
  </si>
  <si>
    <t>A kiváló minőségű strapabíró bőrből készült.</t>
  </si>
  <si>
    <t>Scherriemen f. Kinnkette</t>
  </si>
  <si>
    <t>Waldhausen kampó feszítő zablához</t>
  </si>
  <si>
    <t>Kinnkettenhaken mit Gummibezug</t>
  </si>
  <si>
    <t>Rozsdamentes acélból készült, gumi bevonatú kampó feszítő zablához.
Párban.</t>
  </si>
  <si>
    <t>24 cm</t>
  </si>
  <si>
    <t>Waldhausen zablalánc</t>
  </si>
  <si>
    <t>Kinnkette EST, ca. 24 cm</t>
  </si>
  <si>
    <t>Rozsdamentes acélból készült zablalánc.
Hossza: 24 cm</t>
  </si>
  <si>
    <t>Kinnkette EST</t>
  </si>
  <si>
    <t>Waldhausen kampó zablalánchoz</t>
  </si>
  <si>
    <t>Circle Kinnkettenhaken EST, Paar</t>
  </si>
  <si>
    <t>Erős rozsdamentes acélból készült.
Párban kapható.</t>
  </si>
  <si>
    <t>Circle Kinnkettenhaken EST</t>
  </si>
  <si>
    <t>Waldhausen műanyag nyelvleszorító zablára</t>
  </si>
  <si>
    <t>Zungenstrecker,schwarz</t>
  </si>
  <si>
    <t>A műanyag nyelvleszorító ideális azoknak a lovaknak, amelyek hajlamosak a zablát a nyelvük alá venni.</t>
  </si>
  <si>
    <t>Zungenstrecker</t>
  </si>
  <si>
    <t>6540100-PON</t>
  </si>
  <si>
    <t>Beris zablalánc védő</t>
  </si>
  <si>
    <t>beris Kinn strip, Pony</t>
  </si>
  <si>
    <t>Lágyan párnázott és tépőzárral fokozatmentesen állítható.</t>
  </si>
  <si>
    <t>beris Kinn strip</t>
  </si>
  <si>
    <t>6540100-WB</t>
  </si>
  <si>
    <t>beris Kinn strip, WB</t>
  </si>
  <si>
    <t>Beris gag szíj</t>
  </si>
  <si>
    <t>beris Backenstücke, Paar</t>
  </si>
  <si>
    <t>beris Backenstücke</t>
  </si>
  <si>
    <t>Beris curb gag szíj</t>
  </si>
  <si>
    <t>beris Kinnriemen für Kombi</t>
  </si>
  <si>
    <t>75mm Durchmesser</t>
  </si>
  <si>
    <t xml:space="preserve"> 75mm Durchmesser</t>
  </si>
  <si>
    <t>Beris zablagumi soft</t>
  </si>
  <si>
    <t>beris Gummi-Gebissscheiben, 75mm Durchmesser, soft, braun, P</t>
  </si>
  <si>
    <t>Beris dombornyomott, barna színű zablagumi párban.</t>
  </si>
  <si>
    <t>beris Gummi-Gebissscheiben</t>
  </si>
  <si>
    <t>70mm Durchmesser</t>
  </si>
  <si>
    <t xml:space="preserve"> 70mm Durchmesser</t>
  </si>
  <si>
    <t>Beris zablagumi extra soft</t>
  </si>
  <si>
    <t>beris Gel-Gebissscheiben, 70mm Durchmesser, extra soft,braun</t>
  </si>
  <si>
    <t>beris Gel-Gebissscheiben</t>
  </si>
  <si>
    <t>Beris zablalánc</t>
  </si>
  <si>
    <t>beris Kinkette, Stück</t>
  </si>
  <si>
    <t>Rozsdamentes acélból készült zablalánc.
Hossza: kb. 22 cm</t>
  </si>
  <si>
    <t>beris Kinkette</t>
  </si>
  <si>
    <t>Happy Mouth zabla nagykantárhoz</t>
  </si>
  <si>
    <t>HAPPY MOUTH Kandarengebiss, S: 17mm, B: 12,5cm</t>
  </si>
  <si>
    <t>Zabla nagykantárhoz</t>
  </si>
  <si>
    <t xml:space="preserve">
Alma ízesítésű feszítő zabla a Happy Mouth kínálatából. Az alma ízesítés serkenti a nyáltermelést. Sima műanyag felület és rozsdamentes acélból készült karikák. 
Vastagság: 17 mm
Felső szár: 5 cm ; alsó szár: 7 cm</t>
  </si>
  <si>
    <t>HAPPY MOUTH Kandarengebiss</t>
  </si>
  <si>
    <t>HAPPY MOUTH Kandarengebiss, S: 17mm, B: 13,5cm</t>
  </si>
  <si>
    <t>HAPPY MOUTH Kandarengebiss, S: 17mm, B: 14,5cm</t>
  </si>
  <si>
    <t>Anzüge 19 cm</t>
  </si>
  <si>
    <t xml:space="preserve"> Anzüge 19 cm</t>
  </si>
  <si>
    <t>Waldhausen hackamore rövid karokkal</t>
  </si>
  <si>
    <t>Hackamore mit Ledernaseriemen,schwarz, Anzüge 19 cm</t>
  </si>
  <si>
    <t>Prémium minőségű bőr részletekkel ellátott hackamore. Rozsdamentes acél karokkal és csatokkal és puhán párnázott orr résszel.
Méret: full
Karok hosszúsága: 19 cm</t>
  </si>
  <si>
    <t>Hackamore mit Ledernaseriemen</t>
  </si>
  <si>
    <t>6518516-12</t>
  </si>
  <si>
    <t>Waldhausen három karikás pessoa zabla</t>
  </si>
  <si>
    <t>3-Ringtrense EST massiv, S:16mm, B:12,5cm, R:6,5cm</t>
  </si>
  <si>
    <t>3-Ringtrense EST massiv</t>
  </si>
  <si>
    <t>6518516-13</t>
  </si>
  <si>
    <t>3-Ringtrense EST massiv, S:16mm, B:13,5cm, R:6,5 cm</t>
  </si>
  <si>
    <t>6518516-14</t>
  </si>
  <si>
    <t>3-Ringtrense EST massiv, S:16mm, B:14,5cm, R:6,5cm</t>
  </si>
  <si>
    <t>6518718-11</t>
  </si>
  <si>
    <t>Waldhausen zabla rövid karokkal nagykantárhoz</t>
  </si>
  <si>
    <t>Kandarengebiss kurze Anz EST massiv, UZ:5cm S:18mm, B:11,5cm</t>
  </si>
  <si>
    <t>Rozsdamentes acélból készült feszítő zabla.
Vastagság: 18 mm
Felső szár: 3 cm ; alsó szár: 5 cm</t>
  </si>
  <si>
    <t>Kandarengebiss kurze Anz EST massiv</t>
  </si>
  <si>
    <t>6518718-12</t>
  </si>
  <si>
    <t>Kandarengebiss kurze Anz EST massiv, UZ:5cm S:18mm, B:12,5cm</t>
  </si>
  <si>
    <t>6518718-13</t>
  </si>
  <si>
    <t>Kandarengebiss kurze Anz EST massiv, UZ:5cm S:18mm, B:13,5cm</t>
  </si>
  <si>
    <t>6518718-14</t>
  </si>
  <si>
    <t>Kandarengebiss kurze Anz EST massiv, UZ:5cm S:18mm, B:14,5cm</t>
  </si>
  <si>
    <t>6519619-12</t>
  </si>
  <si>
    <t>Waldhausen kimblewick zabla</t>
  </si>
  <si>
    <t>Springkandare Gebiss EST, S:19 mm, B:12,5 cm</t>
  </si>
  <si>
    <t>Waldhausen üreges kimblewick zabla zablalánccal. Több állítási lehetőséget biztosít, használható egy vagy két szárral valamint összekötővel is. Minél lejjebb csatoljuk a szárakat annál nagyobb az erőkar hatása. Elősegíti a ló feligazítását.
Rozsdamentes acélból.
Zabla vastagsága: 19 mm</t>
  </si>
  <si>
    <t>Springkandare Gebiss EST</t>
  </si>
  <si>
    <t>6519619-13</t>
  </si>
  <si>
    <t>Springkandare Gebiss EST, S:19 mm, B:13,5 cm</t>
  </si>
  <si>
    <t>Waldhausen üreges zablatesttel rendelkező kimblewick zabla zablalánccal. Több állítási lehetőséget biztosít, használható egy vagy két szárral valamint összekötővel is. Minél lejjebb csatoljuk a szárakat annál nagyobb az erőkar hatása. Elősegíti a ló feligazítását.
Rozsdamentes acélból.
Zabla vastagsága: 19 mm</t>
  </si>
  <si>
    <t>6519619-14</t>
  </si>
  <si>
    <t>Springkandare Gebiss EST, S:19 mm, B:14,5 cm</t>
  </si>
  <si>
    <t>6519816-12</t>
  </si>
  <si>
    <t>Waldhausen háromkarikás kétszertört pessoa zabla</t>
  </si>
  <si>
    <t>3-Ringtrense dop.geb. EST massiv, S:16 mm, B:12,5cm, R:6,5cm</t>
  </si>
  <si>
    <t>Waldhausen háromkarikás kétszertört pessoa zabla rozsdamentes acélból.
Vastagsága: 16 mm
Zablakarika átmérője: 7 cm</t>
  </si>
  <si>
    <t>3-Ringtrense dop.geb. EST massiv</t>
  </si>
  <si>
    <t>6519816-13</t>
  </si>
  <si>
    <t>3-Ringtrense dop.geb. EST massiv, S:16 mm, B:13,5cm, R:6,5cm</t>
  </si>
  <si>
    <t>6519816-14</t>
  </si>
  <si>
    <t>3-Ringtrense dop.geb. EST massiv, S:16 mm, B:14,5cm, R:6,5cm</t>
  </si>
  <si>
    <t>6537111-120</t>
  </si>
  <si>
    <t>beris nyelvkerülő feszítőzabla soft</t>
  </si>
  <si>
    <t>beris Dressurkandare, Zungenbogenstange, lang, soft, 120mm</t>
  </si>
  <si>
    <t>Rugalmas nyelvkerülős szájrésszel. Finoman leveszi a nyomást a ló nyelvének középső részéről, így kiváló választás érzékeny nyelvű lovak számára.
A zabla vastagsága: 20 mm
A karok hossza: 7,5 cm 
A Beris zablák belső szájrészei speciális kevert műanyagból készülnek, felületük rendkívül sima amelyek a lovak nagyon kedvelnek. Az extra sima felületnek köszönhetően puhán fekszenek a lovak szájában, könnyen gyakorolnak hatást akkor is ha a ló nem termel sok nyálat. Továbbá fokozza a nyáltermelést, így elősegíti a ló ellazulását. Kézzel készült német termék.</t>
  </si>
  <si>
    <t>beris Dressurkandare</t>
  </si>
  <si>
    <t>6537111-130</t>
  </si>
  <si>
    <t>beris Dressurkandare, Zungenbogenstange, lang, soft, 130mm</t>
  </si>
  <si>
    <t>6537111-140</t>
  </si>
  <si>
    <t>beris Dressurkandare, Zungenbogenstange, lang, soft, 140mm</t>
  </si>
  <si>
    <t>6537133-120</t>
  </si>
  <si>
    <t>beris nyelvkerülő feszítőzabla hard</t>
  </si>
  <si>
    <t>beris Dressurkandare, Zungenbogenstange, lang, hart, 120mm</t>
  </si>
  <si>
    <t>Merev nyelvkerülős szájrésszel. Finoman leveszi a nyomást a ló nyelvének középső részéről, így kiváló választás érzékeny nyelvű lovak számára.
A zabla vastagsága: 20 mm
A karok hossza: 7,5 cm 
A Beris zablák belső szájrészei speciális kevert műanyagból készülnek, felületük rendkívül sima amelyek a lovak nagyon kedvelnek. Az extra sima felületnek köszönhetően puhán fekszenek a lovak szájában, könnyen gyakorolnak hatást akkor is ha a ló nem termel sok nyálat. Továbbá fokozza a nyáltermelést, így elősegíti a ló ellazulását. Kézzel készült német termék.</t>
  </si>
  <si>
    <t>6537133-130</t>
  </si>
  <si>
    <t>beris Dressurkandare, Zungenbogenstange, lang, hart, 130mm</t>
  </si>
  <si>
    <t>6537133-140</t>
  </si>
  <si>
    <t>beris Dressurkandare, Zungenbogenstange, lang, hart, 140mm</t>
  </si>
  <si>
    <t>119801-WB</t>
  </si>
  <si>
    <t>Waldhausen elasztikus martingál</t>
  </si>
  <si>
    <t>Martingalgabel Elastik,schwarz, WB</t>
  </si>
  <si>
    <t>Martingál, szügyelő</t>
  </si>
  <si>
    <t>Kiváló minőségű bőrből készült, gyönyörű hímzésekkel díszített szügyelős martingál.</t>
  </si>
  <si>
    <t>Martingalgabel Elastik</t>
  </si>
  <si>
    <t>Waldhausen hűtő és melegítő ínvédő</t>
  </si>
  <si>
    <t>Kühl- und Wärmegamasche Hot-Chilly-Leg, blau</t>
  </si>
  <si>
    <t>Állatgyógyászat, terápia</t>
  </si>
  <si>
    <t>Kiváló minőségű ínbakancs, amely a ló lábának hűtésére vagy melegítésére használható. Fűtéskor az ínbakancsok elősegítik a véráramlást.
Használat előtt egyszerűen mikrohullámú sütőben vagy meleg vízbe téve. Hűtéskor az ínbakancsok csökkentik a duzzanatokat és a fájdalmat.</t>
  </si>
  <si>
    <t>Kühl- und Wärmegamasche Hot-Chilly-Leg</t>
  </si>
  <si>
    <t xml:space="preserve"> 20 mm</t>
  </si>
  <si>
    <t>Waldhausen Grand Prix Ballard sarkantyú</t>
  </si>
  <si>
    <t>Sporen Grand Prix Ballrad, 20 mm</t>
  </si>
  <si>
    <t>Sarkantyú, sarkantyúszíj</t>
  </si>
  <si>
    <t>Kiváló minőségű, rozsdamentes acélból készült sarkantyúk elegáns kivitelben. Tökéletes illeszkedés a széles kialakításnak köszönhetően.
Párban.</t>
  </si>
  <si>
    <t>Sporen Grand Prix Ballrad</t>
  </si>
  <si>
    <t>30 mm</t>
  </si>
  <si>
    <t xml:space="preserve"> 30 mm</t>
  </si>
  <si>
    <t>Sporen Grand Prix Ballrad, 30 mm</t>
  </si>
  <si>
    <t>Kiváló minőségű, rozsdamentes acélból készült, görgős végű sarkantyúk elegáns kivitelben. Tökéletes illeszkedést biztosít a széles kialakításnak köszönhetően.
Párban szállítjuk!</t>
  </si>
  <si>
    <t>ca. 46 cm</t>
  </si>
  <si>
    <t xml:space="preserve"> ca. 46 cm</t>
  </si>
  <si>
    <t>Waldhausen bőr sarkanytúszíj</t>
  </si>
  <si>
    <t>Sporenriemen Leder,schwarz, ca. 46 cm</t>
  </si>
  <si>
    <t>Valódi bőr.
Hossza: 46 cm</t>
  </si>
  <si>
    <t>Sporenriemen Leder</t>
  </si>
  <si>
    <t>Waldhausen lakozott bőr sarkantyúszíj</t>
  </si>
  <si>
    <t>Sporenriemen Lackleder,schwarz</t>
  </si>
  <si>
    <t>Lakkbőrből készült, tökéletes kiegészítője Waldhausen lakkbőr kantárjainknak.
Hossza: 46 cm
Párban szállítjuk!</t>
  </si>
  <si>
    <t>Sporenriemen Lackleder</t>
  </si>
  <si>
    <t>ca.46cm</t>
  </si>
  <si>
    <t xml:space="preserve"> ca.46cm</t>
  </si>
  <si>
    <t>Waldhausen Soft bőr sarkantyúszíj</t>
  </si>
  <si>
    <t>Sporenriemen Soft, Leder,schwarz, ca.46cm</t>
  </si>
  <si>
    <t>Puha és rugalmas bőr, nejlon maggal. Rozsdamentes acél csatok.
Hossza: 46 cm
Párban szállítjuk!</t>
  </si>
  <si>
    <t>Sporenriemen Soft</t>
  </si>
  <si>
    <t>1401001-100</t>
  </si>
  <si>
    <t>Waldhausen díjlovas pálca gél markolattal</t>
  </si>
  <si>
    <t>Dressurgerte mit Gelgriff,schwarz, 100 cm</t>
  </si>
  <si>
    <t>Lovaglópálca</t>
  </si>
  <si>
    <t>Díjlovas pálca</t>
  </si>
  <si>
    <t xml:space="preserve">Kiváló minőségű díjlovagló pálca, különleges gél markolattal. </t>
  </si>
  <si>
    <t>Dressurgerte mit Gelgriff</t>
  </si>
  <si>
    <t>1401001-110</t>
  </si>
  <si>
    <t>Dressurgerte mit Gelgriff,schwarz, 110 cm</t>
  </si>
  <si>
    <t>1401001-120</t>
  </si>
  <si>
    <t>Dressurgerte mit Gelgriff,schwarz, 120 cm</t>
  </si>
  <si>
    <t>1401031-100</t>
  </si>
  <si>
    <t>Dressurgerte mit Gelgriff, pink, 100 cm</t>
  </si>
  <si>
    <t>1401031-110</t>
  </si>
  <si>
    <t>Dressurgerte mit Gelgriff, pink, 110 cm</t>
  </si>
  <si>
    <t>1401031-120</t>
  </si>
  <si>
    <t>Dressurgerte mit Gelgriff, pink, 120 cm</t>
  </si>
  <si>
    <t>1401101-065</t>
  </si>
  <si>
    <t>Waldhausen ugrópálca gél markolattal</t>
  </si>
  <si>
    <t>Springgerte mit Gelgriff,schwarz, 65 cm</t>
  </si>
  <si>
    <t>Ugrópálca</t>
  </si>
  <si>
    <t>Ugrópálca gumi markolattal és keskeny bőr véggel. Csuklópánttal is rendelkezik.</t>
  </si>
  <si>
    <t>Springgerte mit Gelgriff</t>
  </si>
  <si>
    <t>140201-065</t>
  </si>
  <si>
    <t xml:space="preserve">Waldhausen lovaglópálca </t>
  </si>
  <si>
    <t>Reitgerte Metallkappe,schwarz, 65 cm</t>
  </si>
  <si>
    <t>Egyéb pálca</t>
  </si>
  <si>
    <t>Színes bevonatú lovaglópálca nejlon kézszíjjal és ezüst színű végsapkával.</t>
  </si>
  <si>
    <t>Reitgerte Metallkappe</t>
  </si>
  <si>
    <t>140201-075</t>
  </si>
  <si>
    <t>Reitgerte Metallkappe,schwarz, 75 cm</t>
  </si>
  <si>
    <t>140201-090</t>
  </si>
  <si>
    <t>Reitgerte Metallkappe,schwarz, 90 cm</t>
  </si>
  <si>
    <t>140231-065</t>
  </si>
  <si>
    <t>Reitgerte Metallkappe, pink, 65 cm</t>
  </si>
  <si>
    <t>140231-075</t>
  </si>
  <si>
    <t>Reitgerte Metallkappe, pink, 75 cm</t>
  </si>
  <si>
    <t>140231-090</t>
  </si>
  <si>
    <t>Reitgerte Metallkappe, pink, 90 cm</t>
  </si>
  <si>
    <t>Waldhausen Reflex lovaglópálca</t>
  </si>
  <si>
    <t>Reflex Reitgerte, blau, 90 cm</t>
  </si>
  <si>
    <t>Kéttónusú színes lovaglópálca, nylon fényvisszaverő csíkokkal. A jobb láthatóság érdekében vagy divatos fénypontként.
Hossza: 90 cm</t>
  </si>
  <si>
    <t>Reflex Reitgerte</t>
  </si>
  <si>
    <t>Reflex Reitgerte,schwarz, 90 cm</t>
  </si>
  <si>
    <t>Waldhausen Reflex díjlovas pálca</t>
  </si>
  <si>
    <t>Reflex Gerte neon, Dressur, 90 cm</t>
  </si>
  <si>
    <t>Reflex Gerte neon</t>
  </si>
  <si>
    <t>Reflex Gerte neon, Dressur, 110 cm</t>
  </si>
  <si>
    <t>1411501-65</t>
  </si>
  <si>
    <t>Waldhausen ugrópálca</t>
  </si>
  <si>
    <t>Springgerte,schwarz-silber, 65 cm</t>
  </si>
  <si>
    <t>Kiváló minőségű ugrópálca speciális nyéllel, könnyű üvegszálas maggal és széles bőrlapáttal. Modern fekete és ezüst megjelenés.
Akár a mindennapi gyakorláshoz, akár a versenyen való használathoz.</t>
  </si>
  <si>
    <t>Springgerte</t>
  </si>
  <si>
    <t>schwarz-silber</t>
  </si>
  <si>
    <t>1411701-110</t>
  </si>
  <si>
    <t>Waldhausen Noblesse díjlovas pálca</t>
  </si>
  <si>
    <t>Dressurgerte Noblesse,schwarz, 110 cm</t>
  </si>
  <si>
    <t>Kiváló minőségű díjlovas ostor sima valódi bőr fogantyúval és elegáns felületekkel.
A legmagasabb igényekhez.</t>
  </si>
  <si>
    <t>Dressurgerte Noblesse</t>
  </si>
  <si>
    <t>1411700-110</t>
  </si>
  <si>
    <t>Dressurgerte Noblesse,schwarz/rosegold, 110 cm</t>
  </si>
  <si>
    <t>schwarz/rosegold</t>
  </si>
  <si>
    <t>1411701-120</t>
  </si>
  <si>
    <t>Dressurgerte Noblesse,schwarz, 120 cm</t>
  </si>
  <si>
    <t>1411700-120</t>
  </si>
  <si>
    <t>Dressurgerte Noblesse,schwarz/rosegold, 120 cm</t>
  </si>
  <si>
    <t>1411807-065</t>
  </si>
  <si>
    <t xml:space="preserve">Waldhausen Noblesse ugrópálca </t>
  </si>
  <si>
    <t>Springgerte Noblesse, braun-beige, 65 cm</t>
  </si>
  <si>
    <t>Kiváló minőségű ugró ostor, a nyél és a csapója sima bőrből készült, elegáns díszítéssel. A legmagasabb igényeknek.
Hossza: 65 cm</t>
  </si>
  <si>
    <t>Springgerte Noblesse</t>
  </si>
  <si>
    <t>braun-beige</t>
  </si>
  <si>
    <t>barna-bézs</t>
  </si>
  <si>
    <t>1411801-065</t>
  </si>
  <si>
    <t>Springgerte Noblesse,schwarz, 65 cm</t>
  </si>
  <si>
    <t>Kiváló minőségű ugró ostor, nyele és csapója sima bőrből készült, elegáns díszítéssel. A legmagasabb igényekhez.
Hossza: 65 cm</t>
  </si>
  <si>
    <t>1411800-065</t>
  </si>
  <si>
    <t>Springgerte Noblesse,schwarz/rosegold, 65 cm</t>
  </si>
  <si>
    <t>1411807-075</t>
  </si>
  <si>
    <t>Springgerte  Noblesse, braun-beige, 75 cm</t>
  </si>
  <si>
    <t>Kiváló minőségű ugró ostor, a nyél és a csapója sima bőrből készült, elegáns díszítéssel. A legmagasabb igényeknek.
Hossza: 75 cm</t>
  </si>
  <si>
    <t>Springgerte  Noblesse</t>
  </si>
  <si>
    <t>1411801-075</t>
  </si>
  <si>
    <t>Springgerte Noblesse,schwarz, 75 cm</t>
  </si>
  <si>
    <t>1411800-075</t>
  </si>
  <si>
    <t>Springgerte Noblesse,schwarz/rose gold, 75 cm</t>
  </si>
  <si>
    <t>schwarz/rose gold</t>
  </si>
  <si>
    <t>Waldhausen falra szerelhető pálca tartó</t>
  </si>
  <si>
    <t>Gertenhalter,schwarz</t>
  </si>
  <si>
    <t>Istálló, pálya és legelő felszerelés</t>
  </si>
  <si>
    <t>Boksz- és karámfelszerelés</t>
  </si>
  <si>
    <t>Akár 11 ostor tárolására is alkalmas. Könnyen rögzíthető a falhoz.</t>
  </si>
  <si>
    <t>Gertenhalter</t>
  </si>
  <si>
    <t>1412738-065</t>
  </si>
  <si>
    <t>Waldhausen Lucky Heart gyerek pálca</t>
  </si>
  <si>
    <t>Herzchen Kindergerte mit Pferdekopf Klatsche, azalea, 65 cm</t>
  </si>
  <si>
    <t>Gyönyörű gyermek lovaglópálca igényesen feltekert nylon markolattal, nylon csuklópánttal és lófej motívumos véggel.</t>
  </si>
  <si>
    <t>Herzchen Kindergerte mit Pferdekopf Klatsche</t>
  </si>
  <si>
    <t>azalea</t>
  </si>
  <si>
    <t>1412756-065</t>
  </si>
  <si>
    <t>Kindergerte Lucky Heart mit Herzchen Klatsche, nachtblau,</t>
  </si>
  <si>
    <t>A Waldhausen Lucky Heart lovaglópálca csillogós csapóvéggel és apró, ezüst színű szívecske mintás alappal rendelkezik. Gumi borítású fogója segíti a tapadást, nehezebben csúszik ki a kézből a használata során. Hossza: 65 cm</t>
  </si>
  <si>
    <t>Kindergerte Lucky Heart mit Herzchen Klatsche</t>
  </si>
  <si>
    <t>100 - 130 cm</t>
  </si>
  <si>
    <t xml:space="preserve"> 100 - 130 cm</t>
  </si>
  <si>
    <t>Waldhausen állítható díjlovas pálca</t>
  </si>
  <si>
    <t>Dressurgerte, stufenlos verstellbar, 100 - 130 cm</t>
  </si>
  <si>
    <t>Különösen könnyű díjlovas ostor fokozatmentesen állítható nyéllel, 100-130 cm között.
Karbon és üvegszálból készült.</t>
  </si>
  <si>
    <t>Dressurgerte</t>
  </si>
  <si>
    <t>142501-110</t>
  </si>
  <si>
    <t>Waldhausen díjlovas pálca velúr markolattal</t>
  </si>
  <si>
    <t>Dressurgerte - Veloursgriff,schwarz, 110 cm</t>
  </si>
  <si>
    <t>Díjlovas ostor csúszásmentes, fekete kontrasztú velúr nyéllel.</t>
  </si>
  <si>
    <t>Dressurgerte - Veloursgriff</t>
  </si>
  <si>
    <t>142501-120</t>
  </si>
  <si>
    <t>Dressurgerte - Veloursgriff,schwarz, 120 cm</t>
  </si>
  <si>
    <t>142701-100</t>
  </si>
  <si>
    <t>Waldhausen díjlovas pálca csúszásmentes markolattal</t>
  </si>
  <si>
    <t>Dressurgerte Anti-Slip,schwarz, 100 cm</t>
  </si>
  <si>
    <t>Díjlovaskorbács speciális gumírozott nyéllel az optimális fogásért.</t>
  </si>
  <si>
    <t>Dressurgerte Anti-Slip</t>
  </si>
  <si>
    <t>142701-110</t>
  </si>
  <si>
    <t>Dressurgerte Anti-Slip,schwarz, 110 cm</t>
  </si>
  <si>
    <t>142701-120</t>
  </si>
  <si>
    <t>Dressurgerte Anti-Slip,schwarz, 120 cm</t>
  </si>
  <si>
    <t>143001-100</t>
  </si>
  <si>
    <t>Waldhausen Basic díjlovas pálca</t>
  </si>
  <si>
    <t>Dressurgerte Basic,schwarz, 100 cm</t>
  </si>
  <si>
    <t>Nylonnal bevont díjlovagló pálca öntött, fekete, szintetikus nyéllel.</t>
  </si>
  <si>
    <t>Dressurgerte Basic</t>
  </si>
  <si>
    <t>143001-110</t>
  </si>
  <si>
    <t>Dressurgerte, Basic,schwarz, 110 cm</t>
  </si>
  <si>
    <t>143001-120</t>
  </si>
  <si>
    <t>Dressurgerte, Basic,schwarz, 120 cm</t>
  </si>
  <si>
    <t>143001-130</t>
  </si>
  <si>
    <t>Dressurgerte, Basic,schwarz, 130 cm</t>
  </si>
  <si>
    <t>143001-065</t>
  </si>
  <si>
    <t>Dressurgerte Basic,schwarz, 65 cm</t>
  </si>
  <si>
    <t>143001-075</t>
  </si>
  <si>
    <t>Dressurgerte Basic,schwarz, 75 cm</t>
  </si>
  <si>
    <t>143001-090</t>
  </si>
  <si>
    <t>Dressurgerte Basic,schwarz, 90 cm</t>
  </si>
  <si>
    <t>143601-065</t>
  </si>
  <si>
    <t xml:space="preserve">  65 cm</t>
  </si>
  <si>
    <t>Springgerte,schwarz,  65 cm</t>
  </si>
  <si>
    <t>Kiváló minőségű ugrópálca, speciális gél fogantyúval.
Hossza: 65 cm</t>
  </si>
  <si>
    <t>147901-100</t>
  </si>
  <si>
    <t>Waldhausen Classic díjlovas pálca</t>
  </si>
  <si>
    <t>Dressurgerte Classic,schwarz, 100 cm</t>
  </si>
  <si>
    <t>Klasszikusan elegáns díjlovas ostor beburkolt, formázott nyéllel a jó fogásért. Ezüst színű szerelékekkel.</t>
  </si>
  <si>
    <t>Dressurgerte Classic</t>
  </si>
  <si>
    <t>147901-110</t>
  </si>
  <si>
    <t>Dressurgerte Classic,schwarz, 110 cm</t>
  </si>
  <si>
    <t>147901-120</t>
  </si>
  <si>
    <t>Dressurgerte Classic,schwarz, 120 cm</t>
  </si>
  <si>
    <t>147901-130</t>
  </si>
  <si>
    <t>Dressurgerte Classic,schwarz, 130 cm</t>
  </si>
  <si>
    <t>147901-090</t>
  </si>
  <si>
    <t>Dressurgerte Classicschwarz, 90 cm</t>
  </si>
  <si>
    <t>Dressurgerte Classicschwarz</t>
  </si>
  <si>
    <t>149801-065</t>
  </si>
  <si>
    <t>Waldhausen csúszásgátlós ugrópálca</t>
  </si>
  <si>
    <t>Springpeitsche Anti-Slip,schwarz, 65 cm</t>
  </si>
  <si>
    <t>Minőségi ugrópálca kényelmes, csúszásmentes gumiszövet fogantyúval.
Hossza: 65 cm</t>
  </si>
  <si>
    <t>Springpeitsche Anti-Slip</t>
  </si>
  <si>
    <t>Waldhausen önitató</t>
  </si>
  <si>
    <t>Selbsttränke</t>
  </si>
  <si>
    <t>Kiváló minőségű önitató rozsdamentes acél nyomónyelvvel és porszórt fémből készült nagy ivótál. A vízellátás csatlakozása a tetéjéről vagy az aljáról is lehetséges. Négylyukú rögzítés nemcsak a falhoz, hanem csőre is szerelhető.
- Lekerekített élek védelmet nyújtanak a sérülések ellen
- Rozsdamentes acél nyelvvel
- Vízáram kb. 8-10 liter/perc*
- Opcionális szerelés csővel vagy falra szerelve
- Vízellátás csatlakozása felülről és alulról
- Víznyomás: 3-6 bar
- Térfogata: kb. 1,45 liter</t>
  </si>
  <si>
    <t>5 l</t>
  </si>
  <si>
    <t xml:space="preserve"> 5 l</t>
  </si>
  <si>
    <t>Waldhausen müzli tál fedővel</t>
  </si>
  <si>
    <t>Müsli-Schale grau, mit Deckel, 5 l</t>
  </si>
  <si>
    <t>Etetés/Itatás</t>
  </si>
  <si>
    <t>Kiváló minőségű, masszív müzlis tál fedővel. Védelmet nyújt az egerek ellen.
- Fedőre írható
- Élelmiszer-biztonságos műanyagból készült
- Németországban készült
Mérete: magasság: 13 cm, átmérője: 30 cm
Űrtartalom: 5 liter</t>
  </si>
  <si>
    <t>Müsli-Schale grau</t>
  </si>
  <si>
    <t>Müsli-Schale türkis, mit Deckel, 5 l</t>
  </si>
  <si>
    <t>Müsli-Schale türkis</t>
  </si>
  <si>
    <t>Müsli-Schale linnea rosa, mit Deckel, 5 l</t>
  </si>
  <si>
    <t>Müsli-Schale linnea rosa</t>
  </si>
  <si>
    <t>linnea rosa</t>
  </si>
  <si>
    <t>Müsli-Schale mistel, mit Deckel, 5 l</t>
  </si>
  <si>
    <t>Müsli-Schale mistel</t>
  </si>
  <si>
    <t>2 l</t>
  </si>
  <si>
    <t xml:space="preserve"> 2 l</t>
  </si>
  <si>
    <t>Waldhausen jutalomfalat tartó fedővel</t>
  </si>
  <si>
    <t>Leckerli-Schale grau, mit Deckel, 2 l</t>
  </si>
  <si>
    <t>Kiváló minőségű, masszív tál fedéllel. Védelmet nyújt az egerek ellen. Természetesen más termékekhez is használható.
- Élelmiszer-biztonságos műanyagból készült
- Németországban készült
Mérete: magasság: 9 cm, átmérője: 21 cm
Űrtartalom: 2 liter</t>
  </si>
  <si>
    <t>Leckerli-Schale grau</t>
  </si>
  <si>
    <t>Leckerli-Schale türkis, 2 l</t>
  </si>
  <si>
    <t>Leckerli-Schale türkis</t>
  </si>
  <si>
    <t>türkis</t>
  </si>
  <si>
    <t>Leckerli-Schale linnea rosa, 2 l</t>
  </si>
  <si>
    <t>Leckerli-Schale linnea rosa</t>
  </si>
  <si>
    <t>Leckerli-Schale Lucky, nachtblau mit Deckel, 2 l</t>
  </si>
  <si>
    <t>Leckerli-Schale Lucky</t>
  </si>
  <si>
    <t>Leckerli-Schale mistel, 2 l</t>
  </si>
  <si>
    <t>Leckerli-Schale mistel</t>
  </si>
  <si>
    <t>8 l</t>
  </si>
  <si>
    <t xml:space="preserve"> 8 l</t>
  </si>
  <si>
    <t>Waldhausen műanyag etető</t>
  </si>
  <si>
    <t>Kunststofftrog starke Ausführung, anthrazit, 8 l</t>
  </si>
  <si>
    <t>Extra erős kialakítás kiváló minőségű, szilánkmentes műanyagból.
- Élelmiszer-biztonságos műanyagból készült
- Németországban készült
Mérete: magasság: 30 cm, szélesség: 30 cm, mélység: 23 cm
Űrtartalom: 8 liter</t>
  </si>
  <si>
    <t>Kunststofftrog starke Ausführung</t>
  </si>
  <si>
    <t>Waldhausen műanyag akasztó</t>
  </si>
  <si>
    <t>Haken Kunststoff, passend für 1501901 &amp; 1502401</t>
  </si>
  <si>
    <t>Ezek a rendkívül stabil műanyag horgok kompatibilisek horogrendszerrel ellátott vályúkkal és vödrökkel. Egyszerű és biztonságosan lehet telepíteni, valamint a hosszú élettartam lenyűgöző.
Mérete: magasság: 13 cm, szélesség: 3 cm, mélység: 8 cm
2 darabot tartalmaz</t>
  </si>
  <si>
    <t>Haken Kunststoff</t>
  </si>
  <si>
    <t>Waldhausen összecsukható 
nyeregtartó</t>
  </si>
  <si>
    <t>Sattelhalter klappbar,schwarz</t>
  </si>
  <si>
    <t>Nyeregtartó robusztus fémből. Használaton kívül helytakarékosság érdekében összecsukható.
Mérete: magasság: 41 cm, szélesség: 15 cm, mélység: 61 cm</t>
  </si>
  <si>
    <t>Sattelhalter klappbar</t>
  </si>
  <si>
    <t>20l </t>
  </si>
  <si>
    <t xml:space="preserve"> 20l </t>
  </si>
  <si>
    <t>Waldhausen műanyag vödör</t>
  </si>
  <si>
    <t>Mehrzweckeimer,schwarz, 20l </t>
  </si>
  <si>
    <t>Erős műanyagból készült, rendkívül formatartó, többcélú vödör különleges formája miatt, megerősített akasztóval. A lekerekített sarkok védik a sérülésektől. A lapos hátfalnak köszönhetően a legtöbb piacon lévő akasztórendszerhez illeszkedik, és konzolokkal rögzíthető falra vagy ajtóra. Belső mérő skálával.
A műanyag horog nem tartozék.
- Élelmiszer-biztonságos műanyagból
- Németországban készült
- Műanyag kampók (1501898), pár, külön kapható
Űrtartalom: 20 liter
Mérete: magasság: 30 cm, szélesség: 37 cm, mélység: 34 cm</t>
  </si>
  <si>
    <t>Mehrzweckeimer</t>
  </si>
  <si>
    <t>5 Liter</t>
  </si>
  <si>
    <t xml:space="preserve"> 5 Liter</t>
  </si>
  <si>
    <t>Waldhausen shetty és csikó etető</t>
  </si>
  <si>
    <t>Shetty- und Fohlentrog,schwarz, 5 Liter</t>
  </si>
  <si>
    <t>Ez az erős vályú ideális Shetty és csikók számára. Kis méretének köszönhetően szinte minden istállóba elfér. Falra is felszerelhető.
- Élelmiszer-biztonságos műanyagból
- Németországban készült
Mérete: magasság: 34 cm, szélesség: 21 cm, mélység: 14,5 cm
Űrtartalom: 5 liter</t>
  </si>
  <si>
    <t>Shetty- und Fohlentrog</t>
  </si>
  <si>
    <t>Waldhausen XL müzli tál fedővel</t>
  </si>
  <si>
    <t>XL Müsli-Schale grau, mit Deckel, 8 l</t>
  </si>
  <si>
    <t>Kiváló minőségű XL müzlistál, amely ideális társ utazáshoz, versenyekhez vagy pályán lévő tartózkodás során. Védelmet nyújt az egerek ellen. Természetesen más termékekhez is használható.
- Élelmiszer-biztonságos műanyagból készült
- Németországban gyártva
Mérete: magasság: 13 cm, átmérője: 33 cm
Űrtartalom: 8 liter</t>
  </si>
  <si>
    <t>XL Müsli-Schale grau</t>
  </si>
  <si>
    <t>XL Müsli-Schale türkis, mit Deckel, 8 l</t>
  </si>
  <si>
    <t>XL Müsli-Schale türkis</t>
  </si>
  <si>
    <t>XL Müsli-Schale linnea rosa, mit Deckel, 8 l</t>
  </si>
  <si>
    <t>XL Müsli-Schale linnea rosa</t>
  </si>
  <si>
    <t>XL Müsli-Schale mistel, mit Deckel, 8 l</t>
  </si>
  <si>
    <t>XL Müsli-Schale mistel</t>
  </si>
  <si>
    <t>17 l</t>
  </si>
  <si>
    <t xml:space="preserve"> 17 l</t>
  </si>
  <si>
    <t>Waldhausen Flexi vödör</t>
  </si>
  <si>
    <t>Flexischale grau, 17 l</t>
  </si>
  <si>
    <t>A robusztus, de nagyon rugalmas műanyagból készült rugalmas vödör. Univerzálisan használható az istállóban, de a háztartásban is. Két fogantyújával nélkülözhetetlen a napi munkához, élelmiszer-, szállító- vagy vizesvödörként is használható.
- Élelmiszer-biztonságos műanyagból készült
- Németországban készült
Mérete: magasság: 27,5 cm, átmérője: 35 cm
Űrtartalom: 17 liter
Hozzáillő fedél: 1502899</t>
  </si>
  <si>
    <t>Flexischale grau</t>
  </si>
  <si>
    <t>Flexischale türkis, 17 l</t>
  </si>
  <si>
    <t>Flexischale türkis</t>
  </si>
  <si>
    <t>Flexischale linnea rosa, 17 l</t>
  </si>
  <si>
    <t>Flexischale linnea rosa</t>
  </si>
  <si>
    <t>Flexischale mistel, 17 l</t>
  </si>
  <si>
    <t>Flexischale mistel</t>
  </si>
  <si>
    <t>Waldhausen Flexi vödör fedél</t>
  </si>
  <si>
    <t>Deckel für 17 l Flexischale in WEISS</t>
  </si>
  <si>
    <t>Ennek a robusztus fedélnek köszönhetően a 17 literes Waldhausen Flexi vödrök egymásra rakhatók, és a vödör tartalma is védett.</t>
  </si>
  <si>
    <t>15 l</t>
  </si>
  <si>
    <t xml:space="preserve"> 15 l</t>
  </si>
  <si>
    <t>Flexischale grau, 15 l</t>
  </si>
  <si>
    <t>A robusztus, de nagyon rugalmas műanyagból készült rugalmas tál univerzálisan használható az istállóban, de a háztartásban is. Két fogantyújával nélkülözhetetlen a napi munkához, élelmiszer-, szállító- vagy vizesvödörként is használható.
- Élelmiszer-biztonságos műanyagból készült
- Németországban készült
Mérete: magasság: 22,5 cm, átmérője: 40 cm
Űrtartalom: 15 liter</t>
  </si>
  <si>
    <t>Flexischale türkis, 15 l</t>
  </si>
  <si>
    <t>Flexischale linnea rosa, 15 l</t>
  </si>
  <si>
    <t>Flexischale mistel, 15 l</t>
  </si>
  <si>
    <t>Waldhausen klasszikus nyeregtartó</t>
  </si>
  <si>
    <t>Sattelhalter,schwarz</t>
  </si>
  <si>
    <t>Klasszikus nyeregtartó erős fémből, falra felfúrható. A nyeregtartó alján található egy akasztó a kantár tárolásához is.
Mérete: szélesség: 19 cm, magasság: 28 cm, mélység: 52 cm</t>
  </si>
  <si>
    <t>Sattelhalter</t>
  </si>
  <si>
    <t>28 l</t>
  </si>
  <si>
    <t xml:space="preserve"> 28 l</t>
  </si>
  <si>
    <t>Flexischale, grau, 28 l</t>
  </si>
  <si>
    <t>A robusztus, de nagyon rugalmas műanyagból készült vödör univerzálisan használható az istállóban, de a háztartásban is. Két fogantyújával nélkülözhetetlen a napi munkához, élelmiszer-, szállító- vagy vizesvödörként is használható.
- Élelmiszer-biztonságos műanyagból készült
- Németországban készült
Mérete: magasság: 36,5 cm, átmérője: 40 cm
Űrtartalom: 28 liter</t>
  </si>
  <si>
    <t>Flexischale</t>
  </si>
  <si>
    <t>Flexischale, mistel, 28 l</t>
  </si>
  <si>
    <t>mistel</t>
  </si>
  <si>
    <t>fagyöngy</t>
  </si>
  <si>
    <t>Waldhausen keverőkanál</t>
  </si>
  <si>
    <t>Mashlöffel, rot</t>
  </si>
  <si>
    <t>A mérőkanál praktikus segédeszköz a pép keveréséhez. Jól illeszkedik a kézbe és nagyon könnyen tisztítható. Ideális a vödörben lévő maradékok alapos kikaparására is.
- Élelmiszer-biztonságos műanyagból készült
- Németországban készült
Mérete: hosszúság: 27,5 cm, szélesség: 7,0 cm, magasság: 0,5 cm</t>
  </si>
  <si>
    <t>Mashlöffel</t>
  </si>
  <si>
    <t>Waldhausen kantártartó</t>
  </si>
  <si>
    <t>Trensenhalter,schwarz</t>
  </si>
  <si>
    <t>Fémből készült Waldhausen kantártartó.</t>
  </si>
  <si>
    <t>Trensenhalter</t>
  </si>
  <si>
    <t>Trensenhalter, lila</t>
  </si>
  <si>
    <t>lila</t>
  </si>
  <si>
    <t>Trensenhalter, pink</t>
  </si>
  <si>
    <t>Waldhausen cavaletti block műanyag</t>
  </si>
  <si>
    <t>Stangenblock, blau</t>
  </si>
  <si>
    <t>Pálya felszerelés</t>
  </si>
  <si>
    <t>Minden szabványos rúdhoz. Használható egyetlen blokként vagy halmozottan. A második blokk egyszerű, 180°-os fordításával a magasság 15 cm-ről 25 cm-re növelhető. Helytakarékos és egymásra rakható. Németországban készült termék. Németországban készült termék.
A terméket darabonként árusítjuk!
Mérete: hosszúság: 38,0 cm szélesség: 33,5 cm, magasság: 15 cm
Súlya: 360 g</t>
  </si>
  <si>
    <t>Stangenblock</t>
  </si>
  <si>
    <t>Stangenblock, gelb</t>
  </si>
  <si>
    <t>Az ugróblokk kiegészítő tartozéka az ugrópályán, a kitöréshez, és a talajmunkához. Minden szabványos rúdhoz. Használható egyetlen blokkén vagy halmozottan. A második blokk egyszerű 180°-os fordításával 15 cm-ről 25 cm-re növelhető. Helytakarékos és egymásra rakható.
Németországban készült termék. 
A terméket darabonként árusítjuk!
Mérete: hosszúság: 38,0 cm szélesség: 33,5 cm, magasság: 15 cm
Súlya: 360 g</t>
  </si>
  <si>
    <t>Trensenhalter, azurblau</t>
  </si>
  <si>
    <t>Waldhausen hámtartó készlet</t>
  </si>
  <si>
    <t>Geschirrhalter Satz=4 Teile,schwarz</t>
  </si>
  <si>
    <t>Négy darab, erős fémből készült tartó a hámok kényelmes tárolására.</t>
  </si>
  <si>
    <t>Geschirrhalter Satz=4 Teile</t>
  </si>
  <si>
    <t>Waldhausen műanyag kantártartó</t>
  </si>
  <si>
    <t>Trensenhalter Plastik,schwarz</t>
  </si>
  <si>
    <t>Waldhausen kantártartó az istállóban vagy más helyen történő elhelyezésre.
A kantáron van egy főakasztó, ahova a nagyobb kantárokat lehet elhelyezni, alatta pedig egy kisebb akasztó a kisebb lovaglási kiegészítők felakasztására.</t>
  </si>
  <si>
    <t>Trensenhalter Plastik</t>
  </si>
  <si>
    <t>Waldhausen műanyag  fángli 0,5L</t>
  </si>
  <si>
    <t>Futterschaufel,schwarz</t>
  </si>
  <si>
    <t>Az etetőkanál a takarmány tökéletes adagolására. A masszív műanyagnak köszönhetően a lapát rendkívül hosszú élettartamú és többféleképpen használható. Az ergonomikus fogantyú kényelmes kezelést tesz lehetővé.
- Élelmiszer-biztonságos műanyagból készült
- Németországban készült
Mérete: magasság: 30 cm, szélesség: 11 cm, mélység: 9 cm
Űrtartalom: kb. 0,5 liter</t>
  </si>
  <si>
    <t>Futterschaufel</t>
  </si>
  <si>
    <t>Sackschaufel,schwarz</t>
  </si>
  <si>
    <t>Sackschaufel</t>
  </si>
  <si>
    <t>12 Liter</t>
  </si>
  <si>
    <t xml:space="preserve"> 12 Liter</t>
  </si>
  <si>
    <t>Waldhausen boxra akasztható etető</t>
  </si>
  <si>
    <t>Einhängetrog mit Griff, 12 Liter</t>
  </si>
  <si>
    <t>A rugalmas, istállóban való használatra kifejlesztett akasztóvályú az istálló falára vagy boxra akasztható. A rendkívül stabil műanyag hosszú élettartamot garantál. A beépített fogantyúnak köszönhetően a vályú könnyen szállítható.
Mérete: magasság: 32 cm, szélesség: 31 cm, mélység: 40 cm
Űrtartalom: 12,0 liter</t>
  </si>
  <si>
    <t>Einhängetrog mit Griff</t>
  </si>
  <si>
    <t>Waldhausen digitális fángli</t>
  </si>
  <si>
    <t>Digitale Futterschaufel</t>
  </si>
  <si>
    <t>A digitális takarmánykanál különféle típusú takarmányok és adalékanyagok mérésére használható. Válthat a mértékegységek között: gramm, milliliter, csésze és uncia. A mérőedény leválasztható a nyelétől és könnyen mosogatógépben mosható.
- Max. súly: 800g
- Mérlegzár
- Tára funkció
- Az elem nem tartozék (szükséges elem típusa: CR2032 3V)</t>
  </si>
  <si>
    <t>Waldhausen boxra akasztható itató</t>
  </si>
  <si>
    <t>Turnierfutterkrippe Kunststoff,schwarz</t>
  </si>
  <si>
    <t>Kiváló minőségű itató, szilánkmentes műanyagból, akasztóval. Sokoldalú használatra – akár a boxban, akár a pótkocsiban, akár a versenyen.
Mérete: szélesség: 38 cm, magasság: 37 cm, mélység: 26 cm
Űrtartalom: 12 liter</t>
  </si>
  <si>
    <t>Turnierfutterkrippe Kunststoff</t>
  </si>
  <si>
    <t>Turnierfutterkrippe Kunststoff, blau</t>
  </si>
  <si>
    <t>Turnierfutterkrippe mit Tragegriff,schwarz</t>
  </si>
  <si>
    <t>Turnierfutterkrippe mit Tragegriff</t>
  </si>
  <si>
    <t>Turnierfutterkrippe mit Tragegriff, blau</t>
  </si>
  <si>
    <t>Waldhausen etető táska</t>
  </si>
  <si>
    <t>Freßbeutel, blau</t>
  </si>
  <si>
    <t>Könnyen kezelhető és mosható etetőtáska tartós poliészterből. Állítható pánttal.
Anyaga: 100% poliészter
Űrtartalom: 10 liter</t>
  </si>
  <si>
    <t>Freßbeutel</t>
  </si>
  <si>
    <t>10 Liter</t>
  </si>
  <si>
    <t xml:space="preserve"> 10 Liter</t>
  </si>
  <si>
    <t>Waldhausen összecsukható vödör</t>
  </si>
  <si>
    <t>Faltbarer Eimer, azurblau, 10 Liter</t>
  </si>
  <si>
    <t>A Waldhausen összecsukható vizesvödöre ideális versenyeken vagy istállóban való használatra. Különböző magasságokra összecsukható, ezért kutyák és macskák vizestálaként is használható.
Kicsire összecsukható, ezáltal könnyű a tárolása.
Mérete: magasság: 25 cm, átmérője: 31 cm
Űrtartalom: 10 liter</t>
  </si>
  <si>
    <t>Faltbarer Eimer</t>
  </si>
  <si>
    <t>Waldhausen falra szerelhető karabiner</t>
  </si>
  <si>
    <t>Karabinerhaken auf Platte zur Wandmontage</t>
  </si>
  <si>
    <t>Fali lemez négy furattal. Csavarok nélkül.
Anyaga: horganyzott fém
A lemez mérete: 5 cm × 5 cm
A karabiner mérete: 10 cm × 5 cm</t>
  </si>
  <si>
    <t>Waldhausen névtábla</t>
  </si>
  <si>
    <t>Boxenschild,schwarz,  neutral</t>
  </si>
  <si>
    <t>Fekete színű Waldhausen névtábla.
Mérete: 20 x 30 cm</t>
  </si>
  <si>
    <t>Boxenschild</t>
  </si>
  <si>
    <t>Waldhausen műanyag pipa</t>
  </si>
  <si>
    <t>Nasenbremse, weiß</t>
  </si>
  <si>
    <t>Lóápoló eszközök</t>
  </si>
  <si>
    <t>Állítható pánttal és műanyag fogantyúval.</t>
  </si>
  <si>
    <t>Nasenbremse</t>
  </si>
  <si>
    <t>Waldhausen ECO ápolószeres doboz</t>
  </si>
  <si>
    <t>Waldhausen Putzbox ECO,schwarz</t>
  </si>
  <si>
    <t xml:space="preserve">Kiváló minőségű ápolódoboz újrahasznosított műanyagból. Tökéletes társ az istállóban és a versenyeken. Behúzható fogantyúval, zárható pattanásos rögzítéssel, duplán állítható válaszfallal, kivehető apró alkatrészrekesszel és kis súllyal!
Újrahasznosított anyagból készült. Takarékos.
Tartalma: matricák az egyedi címkézéshez. Díszítetlen.
Mérete: szélesség: 42 cm, magasság: 30 cm, mélység: 28 cm </t>
  </si>
  <si>
    <t>Waldhausen Putzbox ECO</t>
  </si>
  <si>
    <t>Waldhausen Putzbox ECO, anthrazit</t>
  </si>
  <si>
    <t>Waldhausen Putzbox ECO, türkis</t>
  </si>
  <si>
    <t>Waldhausen Putzbox ECO, linnea rosa</t>
  </si>
  <si>
    <t>Waldhausen Putzbox ECO, mistel</t>
  </si>
  <si>
    <t>Waldhausen kapocs ápolószeres dobozhoz</t>
  </si>
  <si>
    <t>Clippverschluss für Putzbox 1541, anthrazit</t>
  </si>
  <si>
    <t>Clippverschluss für Putzbox 1541</t>
  </si>
  <si>
    <t>Waldhausen fogantyú ápolószeres dobozhoz</t>
  </si>
  <si>
    <t>Griff für Putzbox 1541, anthrazit</t>
  </si>
  <si>
    <t>Griff für Putzbox 1541</t>
  </si>
  <si>
    <t>Waldhausen olló</t>
  </si>
  <si>
    <t>Fesselschere gebogen</t>
  </si>
  <si>
    <t>Rozsdamentes acélból készült, hajlított végű lábszőrvágó olló.</t>
  </si>
  <si>
    <t>Waldhausen ECO Multibag  25L</t>
  </si>
  <si>
    <t>Waldhausen Multibag ECO, anthrazit</t>
  </si>
  <si>
    <t>Táska</t>
  </si>
  <si>
    <t>Divatos színeivel és stílusos dizájnjával ez a praktikus táska egyszerűen tökéletes arra, hogy magával vigye.
Akár tárolótáskaként az istállón kívül, akár gyakorlati segítségként versenyeken, tárgyak autóban történő szállítására, vagy csak otthoni dolgok tárolására – a multibag egy igazi sokoldalú tehetség.
- Két kényelmes fogantyúval
- Robusztus, újrahasznosított műanyagból, BPA-mentes
- Könnyen tisztítható
- 40 kg-ig szállítható
- Űrtartalom: 25 liter
Mérete: szélesség: 23,5 cm, magasság: 34 cm, mélység: 40 cm</t>
  </si>
  <si>
    <t>Waldhausen Multibag ECO</t>
  </si>
  <si>
    <t>Waldhausen Multibag ECO, türkis</t>
  </si>
  <si>
    <t>Waldhausen Multibag ECO, linnea rosa</t>
  </si>
  <si>
    <t>Waldhausen Multibag ECO, mistel</t>
  </si>
  <si>
    <t>Waldhausen ECO Multibag fedél 25L</t>
  </si>
  <si>
    <t>Deckel mistletoe weiss für 15421.. Multibag</t>
  </si>
  <si>
    <t>A Waldhausen ECO Multibag-jéhez tartozó fedél. Gyöngyfehér színben.</t>
  </si>
  <si>
    <t xml:space="preserve">Waldhausen  gyökérkefe </t>
  </si>
  <si>
    <t>Wurzel-Kardätsche, Kunststoff</t>
  </si>
  <si>
    <t>Erős, kiváló minőségű sörték. Súrolókefeként is használható.
Mérete: háthossz: 20,5 cm, sörték: 3 cm</t>
  </si>
  <si>
    <t>Wurzel-Kardätsche</t>
  </si>
  <si>
    <t>Waldhausen ápolószeres táska</t>
  </si>
  <si>
    <t>Putztascheschwarz</t>
  </si>
  <si>
    <t>Praktikus ápolótáska szakadásálló poliészterből, ami elegendő helyet biztosít minden szükséges ápolási és versenyszerszám tárolására. Kívül van rajta 1 db hálós zseb, 4 db nyitott oldalzseb, 1 db oldalzseb tépőzárral, 1 db cipzáras zseb gyönyörű hímzéssel. Belül pedig egy darab cipzáras zsebet tartalmaz.
Két fogantyúval, és egy levehető vállpánttal.
Mérete: szélesség: 35 cm, magasság: 30 cm, mélység: 30 cm
Anyaga: 100% poliészter</t>
  </si>
  <si>
    <t>Putztasche, petrol</t>
  </si>
  <si>
    <t>Putztasche</t>
  </si>
  <si>
    <t>Putztasche, burgunderrot/zinn</t>
  </si>
  <si>
    <t>WaldhausenLucky ápolószeres táska</t>
  </si>
  <si>
    <t>Putztasche Lucky, nachtblau</t>
  </si>
  <si>
    <t>A Waldhausen Lucky ápolószeres táska, melyben az összes lóápoláshoz szükséges felszerelésedet egy helyet tarthatod! Lecsatolható vállpántjának köszönhetően többféleképpen hordható: a két fogantyúval bármikor bárhova viheted, a vállpántnak köszönhetően pedig a válladra csaphatod ha épp tele van a kezed. Számos külső, apró zsebének köszönhetően rengeteg felszerelést tárolhatsz benne.
Illik a Lucky gyermekkollekciónkhoz.
Mérete: szélesség: 33 cm, magasság: 28 cm
Anyaga: 100% poliészter</t>
  </si>
  <si>
    <t>Putztasche Lucky</t>
  </si>
  <si>
    <t>Waldhausen ápolószeres doboz</t>
  </si>
  <si>
    <t>Putzköfferchen, lila</t>
  </si>
  <si>
    <t>Átfogó ápolókészlet intelligens dobozban. Kivehető apró alkatrészes rekesszel és hordozó fogantyúval.
A doboz tartalma: testkefe, gyökérkefe, sörényfésű, pataszedő, szív alakú curryfésű, mini tajtékvonó és lószivacs.
Mérete: szélesség: 30 cm, magasság: 20 cm, mélység: 21 cm</t>
  </si>
  <si>
    <t>Putzköfferchen</t>
  </si>
  <si>
    <t>Putzköfferchen, azurblau</t>
  </si>
  <si>
    <t>Waldhausen Lucky ápolószeres doboz</t>
  </si>
  <si>
    <t>Putzköfferchen Lucky, nachtblau</t>
  </si>
  <si>
    <t>Putzköfferchen Lucky</t>
  </si>
  <si>
    <t>Likit unaloműző labda</t>
  </si>
  <si>
    <t>Likit Boredom Buster, lila</t>
  </si>
  <si>
    <t>Lójáték</t>
  </si>
  <si>
    <t>Likittartó és a labda szuper kombinációja.
Akassza fel a boxba vagy a karámra. Érzékeny aktivitást biztosít a ló számára - a stressz és az unalom csökkentése érdekében. A nyalogókák prémium minőségű első osztályú termékekből készülnek. A glükóz és a melasz a fő összetevője. A kövek nyalogatása játékosan szórakoztatja a lovat, megakadályozva ezzel az unalmat vagy a szorongást (pl. a boxban). A Likit Holderrel való kombináláshoz akasztókötél és karabiner kampó tartozik hozzá.
A kiszállítás nyalókövek nélkül történik!</t>
  </si>
  <si>
    <t>Likit Boredom Buster</t>
  </si>
  <si>
    <t>Likit Boredom Breaker, pink</t>
  </si>
  <si>
    <t>Likit Boredom Breaker</t>
  </si>
  <si>
    <t>Likit Boredom Breaker, lila</t>
  </si>
  <si>
    <t>Likit Boredom Breaker, aquamarin</t>
  </si>
  <si>
    <t xml:space="preserve">Waldhausen SUPER DANDY kiegészítő kefe </t>
  </si>
  <si>
    <t>Ersatzstriegel zu 1597</t>
  </si>
  <si>
    <t>SUPER DANDY pótborona. '159700' és '5700400' cikkszámú termékekhez alkalmas.
Anyaga: műanyag</t>
  </si>
  <si>
    <t>Waldhausen inhalátorhoz való szájkosár</t>
  </si>
  <si>
    <t>Maulkorb</t>
  </si>
  <si>
    <t>Waldhausen márkájú, inhalátorhoz való szájkosár.
Színe: barna
Átmérője: 24 cm</t>
  </si>
  <si>
    <t xml:space="preserve">Waldhausen áplószeres doboz </t>
  </si>
  <si>
    <t>Putzbox abschließbar, dunkelblau/grau</t>
  </si>
  <si>
    <t>Ápolókészlet doboz erős műanyagból. A kivehető tálca az apróságok számára biztosítja a rendet, akárcsak a doboz belsejében található kivehető kefetartó. 100 kg-ig szállítható, zárható.
Mérete: szélesség: 40 cm, magasság: 24 cm, mélység: 27 cm</t>
  </si>
  <si>
    <t>Putzbox abschließbar</t>
  </si>
  <si>
    <t>Putzbox abschließbar, himbeere/grau</t>
  </si>
  <si>
    <t>himbeere/grau</t>
  </si>
  <si>
    <t>málna/szürke</t>
  </si>
  <si>
    <t xml:space="preserve">Bizzy Horse labda </t>
  </si>
  <si>
    <t>Bizzy Ball,schwarz</t>
  </si>
  <si>
    <t>Bizzy Horse</t>
  </si>
  <si>
    <t>Bizzy Ball többfunkciós lovas játék. Közepére Bizzy Lick nyalósó helyezhető, hosszan tartó szórakozás a ló számára. Serkenti a nyalást és rágást, szabadalmaztatott kivitelben.  Különböző módon használható: felakasztható vagy a földön kínálható. Erős kialakítású, ami által ellenáll a harapásnak, dobásnak és más játékformáknak. Fiatal fogazó lovaknak is alkalmas. Aromaterápiás elem a menta illatú szivacson keresztül. Tartóval, négy menta illatú szivaccsal, extra üveg borsmenta olajjal és akasztókötéllel.
A nyalósók külön vásárolhatók meg!</t>
  </si>
  <si>
    <t>Bizzy Ball</t>
  </si>
  <si>
    <t>Bizzy Ball, pink</t>
  </si>
  <si>
    <t>Bizzy Ball, aquamarin</t>
  </si>
  <si>
    <t xml:space="preserve">Bizzy Horse nyalósó 1 kg </t>
  </si>
  <si>
    <t>Bizzy Horse Leckstein 1kg, Original</t>
  </si>
  <si>
    <t>A Bizzy Horse nyalósó lovaknak 1 kilogrammos kiszerelésben és három ízben érhető el, amely hosszú ideig tartó szellemi stimulációt nyújt a lovának, ezáltal segít elkerülni a boxban tartott lovaknál a nemkívánatos viselkedések kialakulását. 
A Bizzy Horse nyalósó ízei: 
Eredeti: tartós nyalósó, ízesítetlen eredeti összetételben
Menta: a természetes borsmentaolaj egyszerűen ellenállhatatlanná teszi a nyalóköveket
Alma: finom almaízzel
Meleg környezetben megolvadhat.
A Bizzy Horse termékcsaládot egyedi, szabadalmaztatott és többfunkciós dizájn, valamint extra tartós nyalókövek jellemzik. A legjobb és hosszan tartó tevékenységért a ló számára.
Súlya: 1 kg</t>
  </si>
  <si>
    <t>Bizzy Horse Leckstein 1kg</t>
  </si>
  <si>
    <t>Bizzy Horse Leckstein 1kg, Minze</t>
  </si>
  <si>
    <t>Bizzy Horse Leckstein 1kg, Apfel</t>
  </si>
  <si>
    <t>Waldhausen szénaháló akasztó</t>
  </si>
  <si>
    <t>Spezialhalter</t>
  </si>
  <si>
    <t>Praktikus akasztó a sokoldalú felhasználáshoz - szénahálók vagy nyalókövek felakasztására a boxban, a karámon vagy az utánfutóban. A lekerekített sarkok és élek minimálisra csökkentik a sérülés kockázatát. Sima felületekre, valamint 10-40 mm átmérőjű oszlopokra is rögzíthető. Kiváló minőségű tömör alumíniumból készült.
Végre nincs több unalmas csomó! A szénaháló egy kézzel felakasztható és levehető.</t>
  </si>
  <si>
    <t>Waldhausen trágyaszedő készlet</t>
  </si>
  <si>
    <t>Bollensammler Entmistungsset,schwarz</t>
  </si>
  <si>
    <t>Kétrészes trágyaszedő készlet. Ideális partner az istállóban, utánfutóban és a karámban.
Fogantyú magassága: kb. 80 cm</t>
  </si>
  <si>
    <t>Bollensammler Entmistungsset</t>
  </si>
  <si>
    <t>Bollensammler Entmistungsset, azurblau</t>
  </si>
  <si>
    <t>Waldhausen XL Shaker trágyaszedő</t>
  </si>
  <si>
    <t>XL Bollensammler Shaker mit Rechen,schwarz, unmontiert</t>
  </si>
  <si>
    <t>Az XL trágyaszedő készlet világelső! A trágyaszedő egyedi kialakítása lehetővé teszi a trágya és a forgács könnyű szétválasztását. Egyszerű rázással az összegyűjtött forgács kihullik az alján lévő nyílásokon keresztül, de a lótrágya biztonságosan a lapátban marad.
Összeszerelve szállítjuk!
- Németországban készült
- Robosztus és tartós magas minőségű műanyagból
Lapát méretei: Sz: 40 cm, M: 30 cm, M: 35 cm
Méretek nyéllel: Sz: 40 cm, M: 85 cm, Mé: 35 cm</t>
  </si>
  <si>
    <t>XL Bollensammler Shaker mit Rechen</t>
  </si>
  <si>
    <t>Waldhausen trágyaszedő villa</t>
  </si>
  <si>
    <t>Rechen für Bollensammler</t>
  </si>
  <si>
    <t>Az XL trágyaszedő Shakerhez használható, újonnan kifejlesztett gereblye ideális boxok, lovardák és fedett arénák tisztítására, valamint a karámban és a lószállítóban. A speciális formának köszönhetően az ürülék könnyen és tisztán távolítható el, hogy megvédje a futófelületet. A tartós műanyagból készült gereblye megerősített fogakkal rendelkezik, amelyek jelentősen meghosszabbítják a gereblye élettartamát. Stabilitása miatt a gereblye könnyű kertészkedéshez is ideális.
Németországban készült
Mérete: 85,0 cm
Súly: 310 g</t>
  </si>
  <si>
    <t>Waldhausen fogantyú trágyaszedő készlethez</t>
  </si>
  <si>
    <t>Bollensammler Halter</t>
  </si>
  <si>
    <t>Kiváló minőségű, szabadalmaztatott fogantyú a trágyaszedőhöz. Végre nem kell többé útban állni vagy a koszban feküdni. A tartó élei lekerekítettek, így a sérülésveszély minimális.
Istállói rendelésre!
Anyaga: 100% alumínium</t>
  </si>
  <si>
    <t>Gabel für Bollensammler</t>
  </si>
  <si>
    <t>80 cm magas, fémből készült trágyaszedő villa.</t>
  </si>
  <si>
    <t>Waldhausen mini trágyaszedő</t>
  </si>
  <si>
    <t>Mini Bollensammler, pink</t>
  </si>
  <si>
    <t>Trágyaszedő kis lovas barátainknak, akik fiatalkoruktól aktívan szeretnének segíteni az istállóban.
Fogantyú magassága: kb. 60 cm
Súly: kb. 1200 g</t>
  </si>
  <si>
    <t>Mini Bollensammler</t>
  </si>
  <si>
    <t>Mini Bollensammler, azurblau</t>
  </si>
  <si>
    <t>Waldhausen ecset</t>
  </si>
  <si>
    <t>Hufpinsel</t>
  </si>
  <si>
    <t>Ecset patazsír felkenéséhez. Disznószőr pemzli, műanyag markolat.</t>
  </si>
  <si>
    <t>Waldhausen bőrzsír 500 ml</t>
  </si>
  <si>
    <t>Lederfett, 500 ml</t>
  </si>
  <si>
    <t>Bőrápolás</t>
  </si>
  <si>
    <t>Felhasználási javaslat:
Vigyen fel egy vékony réteget a megtisztított felületre egy puha tiszta ronggyal.
Tökéletes ápolója a sima bőröknek, melyek puhák, ápoltak és vízlepergetők lesznek.
Összetevők: minőségi olajok , viasz, vazelin, illatanyagok
Kiszerelés: 500 ml
Tárolás: kisgyermekektől és háziállatoktól elzárt, 5-25°C hőmérsékletű, száraz helyen</t>
  </si>
  <si>
    <t>Lederfett</t>
  </si>
  <si>
    <t>Waldhausen bőrzsír 1000 ml</t>
  </si>
  <si>
    <t>Lederfett, 1000 ml</t>
  </si>
  <si>
    <t>Felhasználási javaslat:
Vigyen fel egy vékony réteget a megtisztított felületre egy puha tiszta ronggyal.
Tökéletes ápolója a sima bőröknek, melyek puhák, ápoltak és vízlepergetők lesznek.
Összetevők: minőségi olajok , viasz, vazelin, illatanyagok
Kiszerelés: 1000 ml
Tárolás: kisgyermekektől és háziállatoktól elzárt, 5-25°C hőmérsékletű, száraz helyen</t>
  </si>
  <si>
    <t>Waldhausen fekete bőrzsír 500 ml</t>
  </si>
  <si>
    <t>Lederfett,schwarz, 500 ml</t>
  </si>
  <si>
    <t>Felhasználási javaslat:
Vigyen fel egy vékony réteget a megtisztított felületre egy puha tiszta ronggyal.
Tökéletes ápolója a sima bőröknek, melyek puhák, ápoltak és vízlepergetők lesznek.
Fekete színben.
Összetevők: minőségi olajok , viasz, vazelin, illatanyagok
Kiszerelés: 500 ml
Tárolás: kisgyermekektől és háziállatoktól elzárt, 5-25 C hőmérsékletű, száraz helyen</t>
  </si>
  <si>
    <t>Waldhausen bőrolaj 500 ml</t>
  </si>
  <si>
    <t>Lederöl, 500 ml</t>
  </si>
  <si>
    <t>Tökéletes ápolás minden sima bőr számára. Gyorsan behatol a bőrbe, puhává és rugalmassá teszi, táplál, kondicionál és impregnál.
Alkalmazás: vékonyan vigye fel tiszta, száraz bőrre.
Összetevők: kiváló minőségű olajok, halolaj, parfüm
Tartalom: 500 ml</t>
  </si>
  <si>
    <t>Lederöl</t>
  </si>
  <si>
    <t xml:space="preserve"> 1 Liter</t>
  </si>
  <si>
    <t>Waldhausen bőrolaj 1 l</t>
  </si>
  <si>
    <t>Lederöl, 1 Liter</t>
  </si>
  <si>
    <t>Tökéletes ápolás minden sima bőr számára. Gyorsan behatol a bőrbe, puhává és rugalmassá teszi, táplál, kondicionál és impregnál.
Alkalmazás: vékonyan vigye fel tiszta, száraz bőrre.
Összetevők: kiváló minőségű olajok, halolaj, parfüm
Tartalom: 1 l</t>
  </si>
  <si>
    <t>Waldhausen viasz 100 ml</t>
  </si>
  <si>
    <t>Fafits Haftpaste, 100 ml</t>
  </si>
  <si>
    <t>Hatékony, rugalmas és hosszan tartó tapadást biztosít a nyeregnek és a csizmának. Javítja a combok helyzetét és nagyobb tartást biztosít. Megakadályozza a kantár elcsúszását, és jobb tapadást biztosít a kesztyűnek.
Alkalmazás: Előzetesen melegítse fel a könnyebb felhordás érdekében.
Kolofnium, citrom, kivonat (R) -p-menta - 1,8 -dién
Veszélyinformációk:
H412 - Ártalmas a vízi élővilágra, hosszan tartó károsodást okoz.
H317 - Allergiás bőrreakciót válthat ki.
Tartalom: 100 ml</t>
  </si>
  <si>
    <t>Fafits Haftpaste</t>
  </si>
  <si>
    <t xml:space="preserve">Waldhausen patapánt </t>
  </si>
  <si>
    <t>Fesselkopfring,schwarz, unisize, Paar</t>
  </si>
  <si>
    <t>Waldhausen patapánt lovaknak.
A legjobb minőségű, puha, kellemes tapintású anyagból készült, amely megvédi a lovat a csipke ütésétől és védi a csuklót. 
Kiváló választás érzékeny patás lovak számára vagy védelemre edzés közben. 
Tépőzáras rögzítésük van, aminek köszönhetően a pánt jól tart és stabilan a kívánt helyen marad. 
Fekete színben kapható.
Hossza: kb. 43 cm</t>
  </si>
  <si>
    <t>Fesselkopfring</t>
  </si>
  <si>
    <t>Waldhausen összecsukható nyeregtartó</t>
  </si>
  <si>
    <t>Sattelhalter abnehmbar,schwarz</t>
  </si>
  <si>
    <t>Kerek nyeregtartó gumi véggel. Ha nincs használatban, a rúd lehajtható a helytakarékosság érdekében.
Csavarokat nem tartalmaz.
Mérete: 17 × 46 cm</t>
  </si>
  <si>
    <t>Sattelhalter abnehmbar</t>
  </si>
  <si>
    <t>Waldhausen sörénykefe</t>
  </si>
  <si>
    <t>Mähnenbürste, blau</t>
  </si>
  <si>
    <t>Közepes szilárdságú szintetikus sörték természetes fa hátlapon. Tökéletesen tisztítja a ló sörényét.
Mérete: Hátul: 18 cm, sörték: 4,5 cm</t>
  </si>
  <si>
    <t>Mähnenbürste</t>
  </si>
  <si>
    <t>Waldhausen szőrkefe kicsi</t>
  </si>
  <si>
    <t>Kardätsche, klein</t>
  </si>
  <si>
    <t>Közepesen erős szintetikus sörték fekete-fehér kivitelben, valódi fából készült.
A kefe mérete: Gerinc: 17,5 cm, sörték: 2,5 cm</t>
  </si>
  <si>
    <t>Kardätsche</t>
  </si>
  <si>
    <t>Waldhausen szőrkefe közepes</t>
  </si>
  <si>
    <t>Kardätsche, mittel</t>
  </si>
  <si>
    <t>Közepesen erős szintetikus sörték, fekete-fehér kivitelben, valódi fából készült.
A kefe mérete:  Gerinc: 19,5 cm, Sörték: 2,5 cm</t>
  </si>
  <si>
    <t>Waldhausen szőrkefe nagy</t>
  </si>
  <si>
    <t>Kardätsche, groß</t>
  </si>
  <si>
    <t>Közepesen erős szintetikus sörték fekete-fehér kivitelben, valódi fából készült.
A kefe mérete: Gerinc: 22,5 cm, sörték: 2,5 cm</t>
  </si>
  <si>
    <t>Waldhausen patakefe</t>
  </si>
  <si>
    <t>Hufbürste, blau</t>
  </si>
  <si>
    <t>Erős szintetikus sörték, valódi fába foglalva.
Mérete: Gerinc: 11,5 cm, Sörték: 2,5 cm</t>
  </si>
  <si>
    <t>Hufbürste</t>
  </si>
  <si>
    <t>Waldhausen kefe fejre</t>
  </si>
  <si>
    <t>Kopfbürste, weich, blau</t>
  </si>
  <si>
    <t>Lágy szintetikus sörték, valódi fába foglalva.
Mérete: Gerinc: 12 cm, Sörték: 3 cm</t>
  </si>
  <si>
    <t>Kopfbürste</t>
  </si>
  <si>
    <t>Zaumzeughalter - Leiste 4 Haken,schwarz</t>
  </si>
  <si>
    <t>Kantárok, kötőfékek, segédgyeplők stb. tárolására alkalmas.
Mérete: 36 × 19 cm</t>
  </si>
  <si>
    <t>Zaumzeughalter - Leiste 4 Haken</t>
  </si>
  <si>
    <t>Waldhausen műanyag ecset</t>
  </si>
  <si>
    <t>Hufpinselsafe,schwarz</t>
  </si>
  <si>
    <t xml:space="preserve">Disznósörtés patakefe, melyet dobozban szállítunk a tiszta kezelés és tárolás érdekében. </t>
  </si>
  <si>
    <t>Hufpinselsafe</t>
  </si>
  <si>
    <t>Hufpinselsafe, türkis</t>
  </si>
  <si>
    <t>Hufpinselsafe, pink</t>
  </si>
  <si>
    <t>Hufpinselsafe, linnea pink</t>
  </si>
  <si>
    <t>linnea pink</t>
  </si>
  <si>
    <t>linnea rózsaszín</t>
  </si>
  <si>
    <t>Hufpinselsafe, azurblau</t>
  </si>
  <si>
    <t>Waldhausen nyeregkocsi</t>
  </si>
  <si>
    <t>Stall-Carry Basket,schwarz</t>
  </si>
  <si>
    <t>Strapabíró kerekes nyeregkocsi, melynek kosarába minden felszerelést be lehet pakolni. Két akasztóval - például kantárt - lehet akasztani. Könnyen tolható és kormányozható a két széles műanyag keréknek köszönhetően. Összecsukható, mikor nincs használatban. A legtöbb nyereg tárolására alkalmas!
Dekoráció nélkül szállítjuk!
Mérete: szélesség: 54 cm; magasság: 93 cm; mélység: 85 cm
Súly: 15,5 kg</t>
  </si>
  <si>
    <t>Stall-Carry Basket</t>
  </si>
  <si>
    <t>Waldhausen kerek fejszám</t>
  </si>
  <si>
    <t>Kopfnummern, rund, weiß</t>
  </si>
  <si>
    <t>Versenyfelszerelés</t>
  </si>
  <si>
    <t xml:space="preserve">Puha műanyagból készült fejszám élek nélkül az érzékeny lófejhez. A számok állítható intervalluma 1-999 között lehetséges.
A rögzítéshez gumiszalagokkal ellátva. 
Párban szállítjuk. </t>
  </si>
  <si>
    <t>Kopfnummern</t>
  </si>
  <si>
    <t>Waldhausen díjszalag</t>
  </si>
  <si>
    <t>Preisschleife, weiß</t>
  </si>
  <si>
    <t>Színes lovas díjszalagok a Waldhausentől. 
A közepe és az egyik szalag fehér, a többi a kiválasztott színű. Mindegyik szalag középső részén egy karton korongon aranyló lófej látható.
Rozetta: kb. 11,5 cm
Sáv szélessége: kb. 4 cm
Szalag hossza: kb. 25 cm
Teljes hossz: 32 cm</t>
  </si>
  <si>
    <t>Preisschleife</t>
  </si>
  <si>
    <t>Preisschleife, gold</t>
  </si>
  <si>
    <t>gold</t>
  </si>
  <si>
    <t>arany</t>
  </si>
  <si>
    <t>Preisschleife, rot</t>
  </si>
  <si>
    <t>Preisschleife, blau</t>
  </si>
  <si>
    <t>Preisschleife, grün</t>
  </si>
  <si>
    <t>Preisschleife, braun</t>
  </si>
  <si>
    <t>Preisschleife, silber</t>
  </si>
  <si>
    <t>Satz 20 m x 40 m</t>
  </si>
  <si>
    <t xml:space="preserve"> Satz 20 m x 40 m</t>
  </si>
  <si>
    <t xml:space="preserve">Waldhausen díjlovas négyszög jelölők </t>
  </si>
  <si>
    <t>Bahnpunkte Plastik, Satz 20 m x 40 m</t>
  </si>
  <si>
    <t>Erős, időjárásálló műanyagból készült díjlovas jelölők. Fehér alapon fekete betűkkel. 20 × 40 méteres pályához.
12 darab betűt tartalmaz: A; K; V; E; S; H; C; M; R; B; P; F. 
Mérete: 20 × 30 cm</t>
  </si>
  <si>
    <t>Bahnpunkte Plastik</t>
  </si>
  <si>
    <t>Satz 20 m x 60 m</t>
  </si>
  <si>
    <t xml:space="preserve"> Satz 20 m x 60 m</t>
  </si>
  <si>
    <t>Bahnpunkte Plastik, Satz 20 m x 60 m</t>
  </si>
  <si>
    <t>Erős, időjárásálló műanyagból készült díjlovas jelölők. Fehér alapon fekete betűkkel. 20 × 60 méteres pályához.
12 darab betűt tartalmaz: A; K; V; E; S; H; C; M; R; B; P; F. 
Mérete: 20 × 30 cm</t>
  </si>
  <si>
    <t>Waldhausen szögletes fejszám</t>
  </si>
  <si>
    <t>Kopfnummern, eckig, weiß</t>
  </si>
  <si>
    <t>Puha műanyagból készült fejszám élek nélkül az érzékeny lófejhez. A számok állítható intervalluma 1-999 között lehetséges.
A rögzítéshez gumiszalagokkal ellátva. 
Párban szállítjuk.</t>
  </si>
  <si>
    <t>Waldhausen állítható fejszám</t>
  </si>
  <si>
    <t>Kopfnummern, 4-stellig, weiß</t>
  </si>
  <si>
    <t>Waldhausen szöglegetes rajtszámtartó nyeregalátétre</t>
  </si>
  <si>
    <t>Startnummern Klettversschluß, weiß</t>
  </si>
  <si>
    <t>Ideális érzékeny fejű lovak számára, mivel nem a fejen, hanem a nyeregalátétre teszik őket. Alsó része a nyeregalátétre van varrva, a számok könnyen rögzíthetők tépőzárral, a nyeregalátét pedig a kivehető számoknak köszönhetően mosható marad. Az érzékeny és ideges lovakat nem zavarják a számok, és a legjobb teljesítményt nyújtják. 001-999 közötti számokkal.
Párban.</t>
  </si>
  <si>
    <t>Startnummern Klettversschluß</t>
  </si>
  <si>
    <t>Waldhausen strasszos kerek fejszám</t>
  </si>
  <si>
    <t>Kopfnummern Crystal, rund, weiß</t>
  </si>
  <si>
    <t>Puha műanyagból készült fejszámok a fényes megjelenés érdekében. Gyönyörű strasszokkal szegélyezett. A számok állítható intervalluma 1-999 között lehetséges.
A rögzítéshez gumiszalagokkal ellátva.
Párban.</t>
  </si>
  <si>
    <t>Kopfnummern Crystal</t>
  </si>
  <si>
    <t>Waldhausen állítható ovális fejszám szett</t>
  </si>
  <si>
    <t>Kopfnummern Set, oval, 3-stellig</t>
  </si>
  <si>
    <t>Tökéletes társ a versenyekhez! 
Puha műanyagból készült fejszám élek nélkül az érzékeny lófejhez. A számok állítható intervalluma 1-999 között lehetséges.
A rögzítéshez gumiszalagokkal ellátva. 
Párban szállítjuk.</t>
  </si>
  <si>
    <t>Kopfnummern Set</t>
  </si>
  <si>
    <t>Kopfnummern Set, oval, 4-stellig</t>
  </si>
  <si>
    <t xml:space="preserve">Waldhausen kerek rajtszámtartó nyeregalátétre </t>
  </si>
  <si>
    <t>Startnummern Klett, rund, weiß</t>
  </si>
  <si>
    <t>Ideális érzékeny fejű lovak számára, mivel nem a fejen, hanem a nyeregalátétre teszik őket. Alsó része a nyeregalátétre van varrva, a számok könnyen rögzíthetők tépőzárral, a nyeregalátét pedig a kivehető számoknak köszönhetően mosható marad. Az érzékeny és ideges lovakat nem zavarják a számok, és a legjobb teljesítményt nyújtják. 001-999 közötti számokkal. 
Párban.</t>
  </si>
  <si>
    <t>Startnummern Klett</t>
  </si>
  <si>
    <t>Waldhausen Fun Ball</t>
  </si>
  <si>
    <t>Fun Ball, blau, mit Minzduft, 25 cm</t>
  </si>
  <si>
    <t>Extra szórakozás a lovaknak, praktikus unaloműző labda. Kül- és beltérben egyaránt használható. A kerek formájú puha markolat minden lónak kellemes játéklehetőséget kínál.
A légnyomást egy speciális szelep szabályozza, így nem kell felpumpálni. 
Átmérő: 25 cm
Kék színű: menta illatú
Zöld színű: alma illatú</t>
  </si>
  <si>
    <t>Fun Ball</t>
  </si>
  <si>
    <t>Fun Ball, grün, mit Apfelduft, 25 cm</t>
  </si>
  <si>
    <t>Waldhausen nyeregalátéttartó táska</t>
  </si>
  <si>
    <t>Schabracken Tasche, blau</t>
  </si>
  <si>
    <t>Praktikus Waldhausen nyeregalátét tartó táska a nyeregalátétek tiszta és rendezett tárolására. A hálós betét extra helyet biztosít a különféle tartozékok tárolására.
- Akár 5 nyeregalátét tárolására alkalmas
- Tisztán és szárazon tartja az alátéteket
- Zsebbel névkártya számára
- Két hálós zsebbel
- Két fogantyúval
- Erős 600 D-s külső anyagból készült
Mérete: 55 × 70 × 17 cm</t>
  </si>
  <si>
    <t>Schabracken Tasche</t>
  </si>
  <si>
    <t>Waldhausen kantártartó táska</t>
  </si>
  <si>
    <t>Zaumtasche, blau</t>
  </si>
  <si>
    <t>Vízálló kantártartó táska a kantár tárolására vagy szállítására. Egy külső és egy belső rögzítőpánttal rendelkezik, tökéletes utazáshoz és versenyekhez. Extra könnyű, kiváló minőségű anyag. Erős cipzárral, jól átgondolt belső elrendezéssel és klasszikus dizájnnal. Robosztus 600 denieres külső anyagból készült.
Mérete: 65 × 25 × 10 cm</t>
  </si>
  <si>
    <t>Zaumtasche</t>
  </si>
  <si>
    <t>20x40m</t>
  </si>
  <si>
    <t xml:space="preserve"> 20x40m</t>
  </si>
  <si>
    <t>Waldhausen díjlovas négyszög jelölőbója 20 × 40 m</t>
  </si>
  <si>
    <t>Bahnpylone, Viereck 20x40m</t>
  </si>
  <si>
    <t xml:space="preserve">Extra kemény kúpok műanyagból. Magassága: 30,5 cm; átmérője: 18,5 cm.
Alkalmas lovas játékokhoz is ugrások alatt, illetve komplett díjlovas négyszög felállításához. Szállítható, könnyű jelölő táblák. Egymásra rakható az egyszerű tároláshoz vagy szállításhoz.
20 × 40 méteres pályához: A; K; E; H; C; M; B; F betűkkel. </t>
  </si>
  <si>
    <t>Bahnpylone</t>
  </si>
  <si>
    <t>20x60m</t>
  </si>
  <si>
    <t xml:space="preserve"> 20x60m</t>
  </si>
  <si>
    <t>Waldhausen díjlovas négyszög jelölőbója 20× 60 m</t>
  </si>
  <si>
    <t>Bahnpylone, Viereck 20x60m</t>
  </si>
  <si>
    <t>Extra kemény kúpok műanyagból. Magassága: 30,5 cm; átmérője: 18,5 cm.
Alkalmas lovas játékokhoz is ugrások alatt, illetve komplett díjlovas négyszög felállításához. Szállítható, könnyű jelölő táblák. Egymásra rakható az egyszerű tároláshoz vagy szállításhoz.
20 × 60 méteres pályához: A; K; V; E; S; H; C; M; R; B; P; F betűkkel.</t>
  </si>
  <si>
    <t>Waldhausen felakasztható nyeregtartó</t>
  </si>
  <si>
    <t>Sattelhalter transportabel,schwarz</t>
  </si>
  <si>
    <t>Mobil nyeregtartó mindenkinek, aki sokat utazik. Könnyen felakasztható bárhol, ahol szükség van rá – akár az istállóban, a pótkocsiban vagy egy versenyen.
Mérete: hosszúsága: 42 cm; magassága: 51 cm</t>
  </si>
  <si>
    <t>Sattelhalter transportabel</t>
  </si>
  <si>
    <t>Waldhausen falra szerelhető karika</t>
  </si>
  <si>
    <t>Anbindering auf Platte</t>
  </si>
  <si>
    <t>Falra szerelhető karika 4 furattal, csavarok nélkül.
Anyaga: horganyzott fém
Mérete: lemez: 5 × 5 cm-es ; gyűrű átmérője: 6,5 cm</t>
  </si>
  <si>
    <t xml:space="preserve">Waldhausen boxra szerelhető takarótartó </t>
  </si>
  <si>
    <t>Deckenhalter für Boxentür,schwarz</t>
  </si>
  <si>
    <t>Praktikus felfúrható takarótartó robosztus fémből. Az alján két oldalt egy-egy kantárakasztó is található.
Mérete: hosszúság: 90 cm; magasság: 20 cm; mélység: 18 cm</t>
  </si>
  <si>
    <t>Deckenhalter für Boxentür</t>
  </si>
  <si>
    <t xml:space="preserve">Waldhausen boxra szerelhető, állítható takarótartó </t>
  </si>
  <si>
    <t>Deckenhalter für Boxentür, verstellbar,schwarz</t>
  </si>
  <si>
    <t>Állítható méretű, falra felakasztható robosztus fémből készült takarótartó. Versenyekre is könnyedén magával viheti. Az alján kétoldalt egy-egy kantárakasztó is található.
Mérete: hosszúság: 76 - 111 cm, magasság: 25 cm, mélység: 20 cm</t>
  </si>
  <si>
    <t>Waldhausen leszúrható díjlovas négyszög jelölő</t>
  </si>
  <si>
    <t>Bahnpunkte-Markierung für 20 m x 40 m</t>
  </si>
  <si>
    <t xml:space="preserve">Strapabíró díjlovas négyszög betűk. Műanyag bevonatú acélvázzal, amely a talajba taposható. Vízálló anyagból. Magassága: 70 cm.
20 × 40 méteres pályához: A; K; E; H; C; M; B; F betűkkel. </t>
  </si>
  <si>
    <t>Bahnpunkte Markierung für 20 m x 60 m</t>
  </si>
  <si>
    <t>Strapabíró díjlovas négyszög betűk. Műanyag bevonatú acélvázzal, amely a talajba taposható. Vízálló anyagból. Magassága: 70 cm.
20 × 60 méteres pályához: A; K; V; E; S; H; C; M; R; B; P; F betűkkel.</t>
  </si>
  <si>
    <t>Waldhausen falra szerelhető kantártartó</t>
  </si>
  <si>
    <t>Zaumzeughalter, Haken,schwarz</t>
  </si>
  <si>
    <t xml:space="preserve">Fekete, felakasztható fém kantártartó. </t>
  </si>
  <si>
    <t>Zaumzeughalter</t>
  </si>
  <si>
    <t>ELT fehér színű zsabó gyermek</t>
  </si>
  <si>
    <t>Plastron, weiß, Kinder</t>
  </si>
  <si>
    <t>Nagyon jó minőségű anyagból készült zsabó, mely erős és tartós. Nagyon kellemes a bőrnek. Lovas versenyeken használják. Tépőzárral.
Anyaga: 100% pamut</t>
  </si>
  <si>
    <t>Plastron</t>
  </si>
  <si>
    <t>ELT fehér színű zsabó férfi</t>
  </si>
  <si>
    <t>Plastron, weiß, Damen</t>
  </si>
  <si>
    <t>ELT fehér színű zsabó női</t>
  </si>
  <si>
    <t>Plastron, weiß, Herren</t>
  </si>
  <si>
    <t>WINTEC gyermek patrac</t>
  </si>
  <si>
    <t>Wintec Reitkissen,schwarz</t>
  </si>
  <si>
    <t>A WINTEC gyermek patrac tökéletes az első lovaglási kísérletekhez!
Biztonságot ad a fiatal lovasnak, és már az elején támogatja abban, hogy jól üljön a lovon. A rugalmas, öntött habpárna könnyen illeszthető a pónikhoz.  
Mérete: 13"/33 cm</t>
  </si>
  <si>
    <t>Wintec Reitkissen</t>
  </si>
  <si>
    <t>WINTEC Easy-Change hátsó nyeregpárna</t>
  </si>
  <si>
    <t>Easy-Change Riser, hinten, keilförmig</t>
  </si>
  <si>
    <t>Az Easy-Change Risers lehetővé teszi a nyereg egyensúlyának megváltoztatását egy panel hozzáadásával.
Hátul ék alakú.</t>
  </si>
  <si>
    <t>Easy-Change Riser</t>
  </si>
  <si>
    <t>2124007-12</t>
  </si>
  <si>
    <t xml:space="preserve"> 12 mm</t>
  </si>
  <si>
    <t>WINTEC Easy-Change hátsó nyeregpárna 12mm</t>
  </si>
  <si>
    <t>Easy-Change Riser, hinten, Gr.0-3, 12 mm</t>
  </si>
  <si>
    <t>Az Easy-Change Risers lehetővé teszi a nyereg egyensúlyának megváltoztatását egy panel hozzáadásával.
Mérete: 12 mm</t>
  </si>
  <si>
    <t>2124002-12</t>
  </si>
  <si>
    <t>WINTEC Easy-Change első nyeregpárna 12mm</t>
  </si>
  <si>
    <t>Easy-Change Riser, vorne, Gr.0-3, 12 mm</t>
  </si>
  <si>
    <t>2124007-16</t>
  </si>
  <si>
    <t>WINTEC Easy-Change hátsó nyeregpárna 16mm</t>
  </si>
  <si>
    <t>Easy-Change Riser, hinten, Gr.0-3, 16 mm</t>
  </si>
  <si>
    <t>Az Easy-Change Risers lehetővé teszi a nyereg egyensúlyának megváltoztatását egy panel hozzáadásával.
Mérete: 16 mm</t>
  </si>
  <si>
    <t>2124002-16</t>
  </si>
  <si>
    <t>WINTEC Easy-Change első nyeregpárna 16mm</t>
  </si>
  <si>
    <t>Easy-Change Riser, vorne, Gr.0-3, 16 mm</t>
  </si>
  <si>
    <t>2124007-4</t>
  </si>
  <si>
    <t>4 mm</t>
  </si>
  <si>
    <t xml:space="preserve"> 4 mm</t>
  </si>
  <si>
    <t>WINTEC Easy-Change hátsó nyeregpárna 4mm</t>
  </si>
  <si>
    <t>Easy-Change Riser, hinten, Gr.0-3, 4 mm</t>
  </si>
  <si>
    <t>Az Easy-Change Risers lehetővé teszi a nyereg egyensúlyának megváltoztatását egy panel hozzáadásával.
Mérete: 4 mm</t>
  </si>
  <si>
    <t>2124006-4</t>
  </si>
  <si>
    <t>WINTEC Easy-Change első nyeregpárna 4mm</t>
  </si>
  <si>
    <t>Easy-Change Riser, vorne, Gr.P &amp; J, 4 mm</t>
  </si>
  <si>
    <t>2124003-4</t>
  </si>
  <si>
    <t>WINTEC Easy-Change hátsó nyeregpárna 4 mm</t>
  </si>
  <si>
    <t>Easy-Change Riser, hinten, Gr.P &amp; J, 4 mm</t>
  </si>
  <si>
    <t>2124002-4</t>
  </si>
  <si>
    <t>Easy-Change Riser, vorne, Gr.0-3, 4 mm</t>
  </si>
  <si>
    <t>2124001-4</t>
  </si>
  <si>
    <t>WINTEC Easy-Change középső nyeregpárna 4 mm</t>
  </si>
  <si>
    <t>Easy-Change Riser, Mitte, 4 mm</t>
  </si>
  <si>
    <t xml:space="preserve">Az Easy-Change Risers lehetővé teszi a nyereg egyensúlyának megváltoztatását egy panel hozzáadásával.
Mérete: 4 mm </t>
  </si>
  <si>
    <t>2124007-8</t>
  </si>
  <si>
    <t>8 mm</t>
  </si>
  <si>
    <t xml:space="preserve"> 8 mm</t>
  </si>
  <si>
    <t>WINTEC Easy-Change hátsó nyeregpárna 8mm</t>
  </si>
  <si>
    <t>Easy-Change Riser, hinten, Gr.0-3, 8 mm</t>
  </si>
  <si>
    <t>Az Easy-Change Risers lehetővé teszi a nyereg egyensúlyának megváltoztatását egy panel hozzáadásával.
Mérete: 8 mm</t>
  </si>
  <si>
    <t>2124006-8</t>
  </si>
  <si>
    <t>WINTEC Easy-Change első nyeregpárna 8mm</t>
  </si>
  <si>
    <t>Easy-Change Riser, vorne, Gr.P &amp; J, 8 mm</t>
  </si>
  <si>
    <t>2124003-8</t>
  </si>
  <si>
    <t>WINTEC Easy-Change hátsó nyeregpárna  8 mm</t>
  </si>
  <si>
    <t>Easy-Change Riser, hinten, Gr.P &amp; J, 8 mm</t>
  </si>
  <si>
    <t>2124002-8</t>
  </si>
  <si>
    <t>Easy-Change Riser, vorne, Gr.0-3, 8 mm</t>
  </si>
  <si>
    <t>2124001-8</t>
  </si>
  <si>
    <t>WINTEC Easy-Change középső nyeregpárna  8 mm</t>
  </si>
  <si>
    <t>Easy-Change Riser, Mitte, 8 mm</t>
  </si>
  <si>
    <t>WINTEC nyereg csavarkészlet</t>
  </si>
  <si>
    <t>Schraubensortiment</t>
  </si>
  <si>
    <t>Nélkülözhetetlen csavarválogatás Bates és WINTEC nyergek szervizeléséhez, ha az eredeti csavarok elvesznek vagy sérülnek kicsavarozáskor.</t>
  </si>
  <si>
    <t>WINTEC nyeregtisztító spray 500 ml</t>
  </si>
  <si>
    <t>Wintec Sattel-Spray</t>
  </si>
  <si>
    <t>A WINTEC nyeregtisztító egy tudományosan kifejlesztett megoldás, amely biztosítja, hogy a szintetikus nyereg és a tartók továbbra is újszerűnek tűnjenek. A piszok, az iszap, a verejték, még a makacs foltok is könnyedén eltávolíthatók a segítségével.
Tartalom: 500 ml</t>
  </si>
  <si>
    <t>Waldhausen bárányszőrös ápoló kesztyű</t>
  </si>
  <si>
    <t>Lammfell-Putzhandschuh, natur</t>
  </si>
  <si>
    <t xml:space="preserve">Ápoló kesztyű, igazi báránybőrből készült. A pormentes, csillogó szőrért. Rugalmas mandzsettával.
A Waldhausen báránybőrből készült termékek kiváló minőségű merinó báránygyapjúból készülnek, és gondos megmunkálás jellemzi őket. A valódi báránybőr kiváló tulajdonságokkal rendelkezik, amelyek különösen hatékonyak lovaglás közben. A báránybőr természetes stabilitása biztosítja például az optimális nyomáseloszlást és az ütéselnyelést, így elkerülhető a pontos nyomás és a kopáspontok kialakulása. Ezenkívül a juhgyapjú természete elősegíti a levegő keringését, és így természetesen kiváló hőmérséklet-egyensúlyt biztosít. Jó nedvszívó képességének köszönhetően a ló izzadsága azonnal felszívódik. </t>
  </si>
  <si>
    <t>Lammfell-Putzhandschuh</t>
  </si>
  <si>
    <t xml:space="preserve"> 250 ml</t>
  </si>
  <si>
    <t xml:space="preserve">Waldhausen mosószer bárányszőrre és bőrre </t>
  </si>
  <si>
    <t>Lammfell und Lederwaschmittel, 250 ml</t>
  </si>
  <si>
    <t>Különösen alkalmas báránybőr termékekhez, mosható bőrhöz, bőrrel díszített ruházathoz, lovaglónadrághoz, bőrkesztyűhöz és bőrruházathoz. A tisztító nagyrészt természetes alapanyagokon kívül hidratáló anyagokat is tartalmaz, amelyek megakadályozzák a bőr kiszáradását és megkeményedését.
Alkalmazás: gépi mosás esetén 30°C-on - kímélő mosás - vagy kézzel. Ne szárítsa a mosott ruhadarabokat szárítóban. Adjon hozzá 40 ml mosószert 4 kg száraz ruhanemű mosási ciklusához.  Mosás után a bőrt húzással és nyújtással kell a megfelelő illeszkedésbe hozni.
TŰZVESZÉLYES
Súlyos szemkárosodást okozhat. Gyermekektől tartsa távol. Ha szembe kerül, azonnal alaposan öblítsa ki vízzel és forduljon orvoshoz. A hulladékot és a tartályokat biztonságos módon kell ártalmatlanítani. Munka közben megfelelő védőkesztyűt és védőszemüveget/arcvédőt kell viselni. Lenyelés esetén azonnal orvoshoz kell fordulni, és meg kell mutatni a tartályt vagy címkét.
Tartalma: 250 ml</t>
  </si>
  <si>
    <t>Lammfell und Lederwaschmittel</t>
  </si>
  <si>
    <t>Waldhausen takarótartó</t>
  </si>
  <si>
    <t>Deckenleiter</t>
  </si>
  <si>
    <t>Waldhausen helytakarékos takarótartó, amely nyeregalátétek tárolására is alkalmas. 4 tartóval és gyűrűvel a felakasztás érdekében.
Szélessége: kb. 62 cm</t>
  </si>
  <si>
    <t>3232415-D34</t>
  </si>
  <si>
    <t>Reitleggings Ella, asphalt, Gr. 34</t>
  </si>
  <si>
    <t>3232415-D36</t>
  </si>
  <si>
    <t>Reitleggings Ella, asphalt, Gr. 36</t>
  </si>
  <si>
    <t>3232415-D38</t>
  </si>
  <si>
    <t>Reitleggings Ella, asphalt, Gr. 38</t>
  </si>
  <si>
    <t>3232415-D40</t>
  </si>
  <si>
    <t>Reitleggings Ella, asphalt, Gr. 40</t>
  </si>
  <si>
    <t>3232415-D42</t>
  </si>
  <si>
    <t>Reitleggings Ella, asphalt, Gr. 42</t>
  </si>
  <si>
    <t>3232415-D44</t>
  </si>
  <si>
    <t>Reitleggings Ella, asphalt, Gr. 44</t>
  </si>
  <si>
    <t>3232415-D46</t>
  </si>
  <si>
    <t>Reitleggings Ella, asphalt, Gr. 46</t>
  </si>
  <si>
    <t>3232415-D48</t>
  </si>
  <si>
    <t>Reitleggings Ella, asphalt, Gr. 48</t>
  </si>
  <si>
    <t>3232455-116</t>
  </si>
  <si>
    <t>Reitleggings Ella, nachtblau, Gr. 116</t>
  </si>
  <si>
    <t>3232455-128</t>
  </si>
  <si>
    <t>Reitleggings Ella, nachtblau, Gr. 128</t>
  </si>
  <si>
    <t>3232455-140</t>
  </si>
  <si>
    <t>Reitleggings Ella, nachtblau, Gr. 140</t>
  </si>
  <si>
    <t>3232455-152</t>
  </si>
  <si>
    <t>Reitleggings Ella, nachtblau, Gr. 152</t>
  </si>
  <si>
    <t>3232455-164</t>
  </si>
  <si>
    <t>Reitleggings Ella, nachtblau, Gr. 164</t>
  </si>
  <si>
    <t>3232455-176</t>
  </si>
  <si>
    <t>Reitleggings Ella, nachtblau, Gr. 176</t>
  </si>
  <si>
    <t>3232455-D34</t>
  </si>
  <si>
    <t>Reitleggings Ella, nachtblau, Gr. 34</t>
  </si>
  <si>
    <t>3233655-L</t>
  </si>
  <si>
    <t>ELT Emilia esőkabát</t>
  </si>
  <si>
    <t>Regenmantel Emilia, nachtblau, L</t>
  </si>
  <si>
    <t>Egyenes szabású esőkabát lovagláshoz.
További jellemzői:
- Légáteresztő, szél- és vízálló anyagból készült
- Puha jersey béléssel a hát felső részén
- Kapucni: hátul rögzíthető
- 2 oldalzsebbel ellátva
- Kétirányú elülső cipzárral
- Fényvisszaverő logó nyomat az ujjon
- Hátul lovaglósliccel
Anyag: 100% poliészter, bélés 1: 65% poliészter, 35% pamut, 2. bélés: 100% poliészter</t>
  </si>
  <si>
    <t>Regenmantel Emilia</t>
  </si>
  <si>
    <t>3233655-M</t>
  </si>
  <si>
    <t>Regenmantel Emilia, nachtblau, M</t>
  </si>
  <si>
    <t>3233655-S</t>
  </si>
  <si>
    <t>Regenmantel Emilia, nachtblau, S</t>
  </si>
  <si>
    <t>3233655-XL</t>
  </si>
  <si>
    <t>Regenmantel Emilia, nachtblau, XL</t>
  </si>
  <si>
    <t>3233655-XS</t>
  </si>
  <si>
    <t>Regenmantel Emilia, nachtblau, XS</t>
  </si>
  <si>
    <t>3233655-XXL</t>
  </si>
  <si>
    <t>Regenmantel Emilia, nachtblau, XXL</t>
  </si>
  <si>
    <t>3233655-XXS</t>
  </si>
  <si>
    <t>Regenmantel Emilia, nachtblau, XXS</t>
  </si>
  <si>
    <t>3234001-D36</t>
  </si>
  <si>
    <t>ELT Thermo Fun Sport teliszilikonos lovaglónadrág</t>
  </si>
  <si>
    <t>Reithose Thermo Fun Sport Silikon High Waist,schwarz, Gr. 36</t>
  </si>
  <si>
    <t>Puha, pamut anyagból készült  thermo teliszilikonos lovaglónadrág.
További jellemzői:
- Légáteresztő, bi-elasztikus anyagból készült
- Könnyű, könnyen kezelhető anyag
- Elöl egy cipzáros zsebbel rendelkezik
- Pamut, thermo bélésű
- Kiváló minőségű ELT fém jelzővel ellátvat
Anyaga: 93% pamut, 7% elasztán</t>
  </si>
  <si>
    <t>Reithose Thermo Fun Sport Silikon High Waist</t>
  </si>
  <si>
    <t>3234001-D38</t>
  </si>
  <si>
    <t>Reithose Thermo Fun Sport Silikon High Waist,schwarz, Gr. 38</t>
  </si>
  <si>
    <t>3234001-D40</t>
  </si>
  <si>
    <t>Reithose Thermo Fun Sport Silikon High Waist,schwarz, Gr. 40</t>
  </si>
  <si>
    <t>3234001-D42</t>
  </si>
  <si>
    <t>Reithose Thermo Fun Sport Silikon High Waist,schwarz, Gr. 42</t>
  </si>
  <si>
    <t>3234001-D44</t>
  </si>
  <si>
    <t>Reithose Thermo Fun Sport Silikon High Waist,schwarz, Gr. 44</t>
  </si>
  <si>
    <t>3234001-D46</t>
  </si>
  <si>
    <t>Reithose Thermo Fun Sport Silikon High Waist,schwarz, Gr. 46</t>
  </si>
  <si>
    <t>3234001-D48</t>
  </si>
  <si>
    <t>Reithose Thermo Fun Sport Silikon High Waist,schwarz, Gr. 48</t>
  </si>
  <si>
    <t>3234055-D36</t>
  </si>
  <si>
    <t>Reithose Thermo Fun Sport Silikon High Waist, nachtblau, Gr. 36</t>
  </si>
  <si>
    <t>3234055-D38</t>
  </si>
  <si>
    <t>Reithose Thermo Fun Sport Silikon High Waist, nachtblau, Gr. 38</t>
  </si>
  <si>
    <t>3234055-D40</t>
  </si>
  <si>
    <t>Reithose Thermo Fun Sport Silikon High Waist, nachtblau, Gr. 40</t>
  </si>
  <si>
    <t>3234055-D42</t>
  </si>
  <si>
    <t>Reithose Thermo Fun Sport Silikon High Waist, nachtblau, Gr. 42</t>
  </si>
  <si>
    <t>3234055-D44</t>
  </si>
  <si>
    <t>Reithose Thermo Fun Sport Silikon High Waist, nachtblau, Gr. 44</t>
  </si>
  <si>
    <t>3234055-D46</t>
  </si>
  <si>
    <t>Reithose Thermo Fun Sport Silikon High Waist, nachtblau, Gr. 46</t>
  </si>
  <si>
    <t>3234055-D48</t>
  </si>
  <si>
    <t>Reithose Thermo Fun Sport Silikon High Waist, nachtblau, Gr. 48</t>
  </si>
  <si>
    <t>3234755-L</t>
  </si>
  <si>
    <t>ELT Flensburg pólóing</t>
  </si>
  <si>
    <t>Polo-Shirt Flensburg, nachtblau, L</t>
  </si>
  <si>
    <t xml:space="preserve">Elegáns női pólóing. 
További jellemzői:
- Strasszkövekkel ellátott ELT logóval az ujján
- Díszszalaggal a nyak területén
Anyaga: 95% pamut, 5% elasztán </t>
  </si>
  <si>
    <t>Polo-Shirt Flensburg</t>
  </si>
  <si>
    <t>3234755-XL</t>
  </si>
  <si>
    <t>Polo-Shirt Flensburg, nachtblau, XL</t>
  </si>
  <si>
    <t>3234755-XS</t>
  </si>
  <si>
    <t>Polo-Shirt Flensburg, nachtblau, XS</t>
  </si>
  <si>
    <t>3234755-XXL</t>
  </si>
  <si>
    <t>Polo-Shirt Flensburg, nachtblau, XXL</t>
  </si>
  <si>
    <t>3234755-XXS</t>
  </si>
  <si>
    <t>Polo-Shirt Flensburg, nachtblau, XXS</t>
  </si>
  <si>
    <t>3234955-D34</t>
  </si>
  <si>
    <t>ELT Fay Feel Good magas derekú teliszilikonos lovaglónadrág</t>
  </si>
  <si>
    <t>Reithose Fay Feel Good High Waist, nachtblau, Gr. 34</t>
  </si>
  <si>
    <t>A Fay Feel Good teliszilikonos lovaglónadrág különleges szabása nőies sziluettet kölcsönöz.
További jellemzői:
- Alakformáló hatású
- Magasított derékrésszel rendelkezik
- Bi-elasztikus, szintetikus anyagból készült
- Rugalmas lábvégekkel
- Két cipzáros zsebbel az elején
- Kiváló minőségű ELT fém címkével
Anyaga: 60% poliészter, 35% viszkóz, 5% elasztán</t>
  </si>
  <si>
    <t>Reithose Fay Feel Good High Waist</t>
  </si>
  <si>
    <t>3234955-D40</t>
  </si>
  <si>
    <t>Reithose Fay Feel Good High Waist, nachtblau, Gr. 40</t>
  </si>
  <si>
    <t>3234955-D42</t>
  </si>
  <si>
    <t>Reithose Fay Feel Good High Waist, nachtblau, Gr. 42</t>
  </si>
  <si>
    <t>3234955-D44</t>
  </si>
  <si>
    <t>Reithose Fay Feel Good High Waist, nachtblau, Gr. 44</t>
  </si>
  <si>
    <t>3234955-D46</t>
  </si>
  <si>
    <t>Reithose Fay Feel Good High Waist, nachtblau, Gr. 46</t>
  </si>
  <si>
    <t>3235001-140</t>
  </si>
  <si>
    <t>ELT Fenja gyermek teliszilikonos lovaglónadrág</t>
  </si>
  <si>
    <t>Reithose Fenja,schwarz, Gr. 140</t>
  </si>
  <si>
    <t xml:space="preserve">Funkcionális teliszilikonos lovaglónadrág csillogó részletekkel.
További jellemzői:
- Bi-elasztikus, szintetikus
- Légáteresztő, vízlepergető anyagból készült
- Az elején két cipzáros zseb található
- Az oldalán mobiltelefon-tartó zsebbel ellátva
- Csillogó részletekkel díszítve
- Kiváló minőségű ELT fém címkével
Anyaga: 62% poliészter, 33% viszkóz, 5% elasztán </t>
  </si>
  <si>
    <t>Reithose Fenja</t>
  </si>
  <si>
    <t>3235001-152</t>
  </si>
  <si>
    <t>Reithose Fenja,schwarz, Gr. 152</t>
  </si>
  <si>
    <t>3235001-164</t>
  </si>
  <si>
    <t>Reithose Fenja,schwarz, Gr. 164</t>
  </si>
  <si>
    <t>3235001-176</t>
  </si>
  <si>
    <t>Reithose Fenja,schwarz, Gr. 176</t>
  </si>
  <si>
    <t>3235001-D34</t>
  </si>
  <si>
    <t>ELT Fenja teliszilikonos lovaglónadrág</t>
  </si>
  <si>
    <t>Reithose Fenja,schwarz, Gr. 34</t>
  </si>
  <si>
    <t>3235001-D36</t>
  </si>
  <si>
    <t>Reithose Fenja,schwarz, Gr. 36</t>
  </si>
  <si>
    <t>3235001-D38</t>
  </si>
  <si>
    <t>Reithose Fenja,schwarz, Gr. 38</t>
  </si>
  <si>
    <t>3235001-D40</t>
  </si>
  <si>
    <t>Reithose Fenja,schwarz, Gr. 40</t>
  </si>
  <si>
    <t>3235001-D42</t>
  </si>
  <si>
    <t>Reithose Fenja,schwarz, Gr. 42</t>
  </si>
  <si>
    <t>3235001-D44</t>
  </si>
  <si>
    <t>Reithose Fenja,schwarz, Gr. 44</t>
  </si>
  <si>
    <t>3235001-D46</t>
  </si>
  <si>
    <t>Reithose Fenja,schwarz, Gr. 46</t>
  </si>
  <si>
    <t>3235001-D48</t>
  </si>
  <si>
    <t>Reithose Fenja,schwarz, Gr. 48</t>
  </si>
  <si>
    <t>3235015-140</t>
  </si>
  <si>
    <t>Reithose Fenja, asphalt, Gr. 140</t>
  </si>
  <si>
    <t>3235015-152</t>
  </si>
  <si>
    <t>Reithose Fenja, asphalt, Gr. 152</t>
  </si>
  <si>
    <t>3235015-164</t>
  </si>
  <si>
    <t>Reithose Fenja, asphalt, Gr. 164</t>
  </si>
  <si>
    <t>3235015-176</t>
  </si>
  <si>
    <t>Reithose Fenja, asphalt, Gr. 176</t>
  </si>
  <si>
    <t>3235015-D34</t>
  </si>
  <si>
    <t>Reithose Fenja, asphalt, Gr. 34</t>
  </si>
  <si>
    <t>3235015-D36</t>
  </si>
  <si>
    <t>Reithose Fenja, asphalt, Gr. 36</t>
  </si>
  <si>
    <t>3235015-D38</t>
  </si>
  <si>
    <t>Reithose Fenja, asphalt, Gr. 38</t>
  </si>
  <si>
    <t>3235015-D40</t>
  </si>
  <si>
    <t>Reithose Fenja, asphalt, Gr. 40</t>
  </si>
  <si>
    <t>3235015-D42</t>
  </si>
  <si>
    <t>Reithose Fenja, asphalt, Gr. 42</t>
  </si>
  <si>
    <t>3235015-D44</t>
  </si>
  <si>
    <t>Reithose Fenja, asphalt, Gr. 44</t>
  </si>
  <si>
    <t>3235015-D46</t>
  </si>
  <si>
    <t>Reithose Fenja, asphalt, Gr. 46</t>
  </si>
  <si>
    <t>3235015-D48</t>
  </si>
  <si>
    <t>Reithose Fenja, asphalt, Gr. 48</t>
  </si>
  <si>
    <t>3235055-140</t>
  </si>
  <si>
    <t>Reithose Fenja, nachtblau, Gr. 140</t>
  </si>
  <si>
    <t>3235055-152</t>
  </si>
  <si>
    <t>Reithose Fenja, nachtblau, Gr. 152</t>
  </si>
  <si>
    <t>3235055-164</t>
  </si>
  <si>
    <t>Reithose Fenja, nachtblau, Gr. 164</t>
  </si>
  <si>
    <t>3235055-176</t>
  </si>
  <si>
    <t>Reithose Fenja, nachtblau, Gr. 176</t>
  </si>
  <si>
    <t>3235055-D34</t>
  </si>
  <si>
    <t>Reithose Fenja, nachtblau, Gr. 34</t>
  </si>
  <si>
    <t>3235055-D36</t>
  </si>
  <si>
    <t>Reithose Fenja, nachtblau, Gr. 36</t>
  </si>
  <si>
    <t>3235055-D38</t>
  </si>
  <si>
    <t>Reithose Fenja, nachtblau, Gr. 38</t>
  </si>
  <si>
    <t>3235055-D40</t>
  </si>
  <si>
    <t>Reithose Fenja, nachtblau, Gr. 40</t>
  </si>
  <si>
    <t>3235055-D42</t>
  </si>
  <si>
    <t>Reithose Fenja, nachtblau, Gr. 42</t>
  </si>
  <si>
    <t>3235055-D44</t>
  </si>
  <si>
    <t>Reithose Fenja, nachtblau, Gr. 44</t>
  </si>
  <si>
    <t>3235055-D46</t>
  </si>
  <si>
    <t>Reithose Fenja, nachtblau, Gr. 46</t>
  </si>
  <si>
    <t>3235055-D48</t>
  </si>
  <si>
    <t>Reithose Fenja, nachtblau, Gr. 48</t>
  </si>
  <si>
    <t>3235101-D42</t>
  </si>
  <si>
    <t>ELT Dahlia teliszilikonos lovaglónadrág</t>
  </si>
  <si>
    <t>Reithose Dahlia Silikon,schwarz, Gr. 42</t>
  </si>
  <si>
    <t xml:space="preserve">Klasszikus megjelenésű teliszilikonos lovaglónadrág.
További jellemzői:
- Rugalmas lábmandzsettákkal ellátva
- Légáteresztő, bi-elasztikus anyagból készült
- Szintetikus
- Az elején cipzáras zsebekkel ellátva
- Kiváló minőségű ELT fém címkével
Anyaga: 60% poliészter, 35% viszkóz, 5% elasztán </t>
  </si>
  <si>
    <t>Reithose Dahlia Silikon</t>
  </si>
  <si>
    <t>3235101-D44</t>
  </si>
  <si>
    <t>Reithose Dahlia Silikon,schwarz, Gr. 44</t>
  </si>
  <si>
    <t>3235101-D46</t>
  </si>
  <si>
    <t>Reithose Dahlia Silikon,schwarz, Gr. 46</t>
  </si>
  <si>
    <t>3235101-D48</t>
  </si>
  <si>
    <t>Reithose Dahlia Silikon,schwarz, Gr. 48</t>
  </si>
  <si>
    <t>3235101-D50</t>
  </si>
  <si>
    <t>Reithose Dahlia Silikon,schwarz, Gr. 50</t>
  </si>
  <si>
    <t>3235135-D42</t>
  </si>
  <si>
    <t>Reithose Dahlia Silikon, schlamm, Gr. 42</t>
  </si>
  <si>
    <t>3235135-D44</t>
  </si>
  <si>
    <t>Reithose Dahlia Silikon, schlamm, Gr. 44</t>
  </si>
  <si>
    <t>3235135-D46</t>
  </si>
  <si>
    <t>Reithose Dahlia Silikon, schlamm, Gr. 46</t>
  </si>
  <si>
    <t>3235135-D48</t>
  </si>
  <si>
    <t>Reithose Dahlia Silikon, schlamm, Gr. 48</t>
  </si>
  <si>
    <t>3235135-D50</t>
  </si>
  <si>
    <t>Reithose Dahlia Silikon,schlamm, Gr. 50</t>
  </si>
  <si>
    <t>3235146-D42</t>
  </si>
  <si>
    <t>Reithose Dahlia Silikon, khaki, Gr. 42</t>
  </si>
  <si>
    <t>khaki</t>
  </si>
  <si>
    <t>keki zöld</t>
  </si>
  <si>
    <t>3235146-D44</t>
  </si>
  <si>
    <t>Reithose Dahlia Silikon, khaki, Gr. 44</t>
  </si>
  <si>
    <t>3235146-D46</t>
  </si>
  <si>
    <t>Reithose Dahlia Silikon, khaki, Gr. 46</t>
  </si>
  <si>
    <t>3235146-D48</t>
  </si>
  <si>
    <t>Reithose Dahlia Silikon, khaki, Gr. 48</t>
  </si>
  <si>
    <t>3235146-D50</t>
  </si>
  <si>
    <t>Reithose Dahlia Silikon, khaki, Gr. 50</t>
  </si>
  <si>
    <t>3235146-D52</t>
  </si>
  <si>
    <t>Reithose Dahlia Silikon, khaki, Gr. 52</t>
  </si>
  <si>
    <t>3235155-D42</t>
  </si>
  <si>
    <t>Reithose Dahlia Silikon, nachtblau, Gr. 42</t>
  </si>
  <si>
    <t>3235155-D44</t>
  </si>
  <si>
    <t>Reithose Dahlia Silikon, nachtblau, Gr. 44</t>
  </si>
  <si>
    <t>3235155-D46</t>
  </si>
  <si>
    <t>Reithose Dahlia Silikon, nachtblau, Gr. 46</t>
  </si>
  <si>
    <t>3235155-D48</t>
  </si>
  <si>
    <t>Reithose Dahlia Silikon, nachtblau, Gr. 48</t>
  </si>
  <si>
    <t>3235401-L</t>
  </si>
  <si>
    <t>ELT Saphira téli lovaglókabát</t>
  </si>
  <si>
    <t>Thermomantel Saphira (neues Design),schwarz, L</t>
  </si>
  <si>
    <t xml:space="preserve">Hosszú, kétirányú cipzárral ellátott téli lovaglókabát lovagláshoz és az istálló körüli munkákhoz.
További jellemzői:
- Könnyen felhajtható a cipzárak segítségével, kényelmes viselet
- Két nagy méretű zsebbel és kiegészítő oldalsó zsebekkel
- Levehető kapucnival
- Víz- és szélálló
- Légáteresztő anyagból készült
- Párnázott
- Fényvisszaverő részletekkel az egész váll környékén
Anyaga: külső: 100% poliészter, párnázat: 100% poliészter, bélés: 100% poliészter </t>
  </si>
  <si>
    <t>Thermomantel Saphira (neues Design)</t>
  </si>
  <si>
    <t>3235401-M</t>
  </si>
  <si>
    <t>Thermomantel Saphira (neues Design),schwarz, M</t>
  </si>
  <si>
    <t>3235401-S</t>
  </si>
  <si>
    <t>Thermomantel Saphira (neues Design),schwarz, S</t>
  </si>
  <si>
    <t>3235401-XL</t>
  </si>
  <si>
    <t>Thermomantel Saphira (neues Design),schwarz, XL</t>
  </si>
  <si>
    <t>3235401-XS</t>
  </si>
  <si>
    <t>Thermomantel Saphira (neues Design),schwarz, XS</t>
  </si>
  <si>
    <t>3235401-XXL</t>
  </si>
  <si>
    <t>Thermomantel Saphira (neues Design),schwarz, XXL</t>
  </si>
  <si>
    <t>3235401-XXS</t>
  </si>
  <si>
    <t>Thermomantel Saphira (neues Design),schwarz, XXS</t>
  </si>
  <si>
    <t>3235416-L</t>
  </si>
  <si>
    <t>Thermomantel Saphira (neues Design), olive, L</t>
  </si>
  <si>
    <t>olive</t>
  </si>
  <si>
    <t>oliva zöld</t>
  </si>
  <si>
    <t>3235416-M</t>
  </si>
  <si>
    <t>Thermomantel Saphira (neues Design), olive, M</t>
  </si>
  <si>
    <t>3235416-S</t>
  </si>
  <si>
    <t>Thermomantel Saphira (neues Design), olive, S</t>
  </si>
  <si>
    <t>3235416-XL</t>
  </si>
  <si>
    <t>Thermomantel Saphira (neues Design), olive, XL</t>
  </si>
  <si>
    <t>3235416-XS</t>
  </si>
  <si>
    <t>Thermomantel Saphira (neues Design), olive, XS</t>
  </si>
  <si>
    <t>3235416-XXL</t>
  </si>
  <si>
    <t>Thermomantel Saphira (neues Design), olive, XXL</t>
  </si>
  <si>
    <t>3235416-XXS</t>
  </si>
  <si>
    <t>Thermomantel Saphira (neues Design), olive, XXS</t>
  </si>
  <si>
    <t>3235455-L</t>
  </si>
  <si>
    <t>Thermomantel Saphira (neues Design), nachtblau, L</t>
  </si>
  <si>
    <t>3235455-M</t>
  </si>
  <si>
    <t>Thermomantel Saphira (neues Design), nachtblau, M</t>
  </si>
  <si>
    <t>3235455-S</t>
  </si>
  <si>
    <t>Thermomantel Saphira (neues Design), nachtblau, S</t>
  </si>
  <si>
    <t>3235455-XL</t>
  </si>
  <si>
    <t>Thermomantel Saphira (neues Design), nachtblau, XL</t>
  </si>
  <si>
    <t>3235455-XS</t>
  </si>
  <si>
    <t>Thermomantel Saphira (neues Design), nachtblau, XS</t>
  </si>
  <si>
    <t>3235455-XXL</t>
  </si>
  <si>
    <t>Thermomantel Saphira (neues Design), nachtblau, XXL</t>
  </si>
  <si>
    <t>3235455-XXS</t>
  </si>
  <si>
    <t>Thermomantel Saphira (neues Design), nachtblau, XXS</t>
  </si>
  <si>
    <t>3236701-D36</t>
  </si>
  <si>
    <t>ELT Micro Jodhpur Cargo teliszilikonos lovaglónadrág</t>
  </si>
  <si>
    <t>Reithose Micro Jodhpur Cargo Silikon,schwarz, Gr. 36</t>
  </si>
  <si>
    <t xml:space="preserve">Modern jodhpur telibőrös lovaglónadrág az ELT kínálatából.
További jellemzői:
-  Légáeresztő, bi-elasztikus anyagból készült
-  Szintetikus 
-  Elöl két cipzáros zsebbel ellátva
-  Hátul dekoratív  zsebek vannak rajta
-  Mobiltelefon-tartó zsebbel
-  Kiváló minőségű ELT fém címkével ellátva
Anyaga: 90% poliészter, 10% elasztán  </t>
  </si>
  <si>
    <t>Reithose Micro Jodhpur Cargo Silikon</t>
  </si>
  <si>
    <t>3236701-D38</t>
  </si>
  <si>
    <t>Reithose Micro Jodhpur Cargo Silikon,schwarz, Gr. 38</t>
  </si>
  <si>
    <t>3236701-D40</t>
  </si>
  <si>
    <t>Reithose Micro Jodhpur Cargo Silikon,schwarz, Gr. 40</t>
  </si>
  <si>
    <t>3236701-D42</t>
  </si>
  <si>
    <t>Reithose Micro Jodhpur Cargo Silikon,schwarz, Gr. 42</t>
  </si>
  <si>
    <t>3236701-D44</t>
  </si>
  <si>
    <t>Reithose Micro Jodhpur Cargo Silikon,schwarz, Gr. 44</t>
  </si>
  <si>
    <t>3236701-D46</t>
  </si>
  <si>
    <t>Reithose Micro Jodhpur Cargo Silikon,schwarz, Gr. 46</t>
  </si>
  <si>
    <t>3236701-D48</t>
  </si>
  <si>
    <t>Reithose Micro Jodhpur Cargo Silikon,schwarz, Gr. 48</t>
  </si>
  <si>
    <t>3236755-D36</t>
  </si>
  <si>
    <t>Reithose Micro Jodhpur Cargo Silikon, nachtblau, Gr. 36</t>
  </si>
  <si>
    <t>3236755-D38</t>
  </si>
  <si>
    <t>Reithose Micro Jodhpur Cargo Silikon, nachtblau, Gr. 38</t>
  </si>
  <si>
    <t>3236755-D40</t>
  </si>
  <si>
    <t>Reithose Micro Jodhpur Cargo Silikon, nachtblau, Gr. 40</t>
  </si>
  <si>
    <t>3236755-D42</t>
  </si>
  <si>
    <t>Reithose Micro Jodhpur Cargo Silikon, nachtblau, Gr. 42</t>
  </si>
  <si>
    <t>3236755-D44</t>
  </si>
  <si>
    <t>Reithose Micro Jodhpur Cargo Silikon, nachtblau, Gr. 44</t>
  </si>
  <si>
    <t>3236755-D46</t>
  </si>
  <si>
    <t>Reithose Micro Jodhpur Cargo Silikon, nachtblau, Gr. 46</t>
  </si>
  <si>
    <t>3236755-D48</t>
  </si>
  <si>
    <t>Reithose Micro Jodhpur Cargo Silikon, nachtblau, Gr. 48</t>
  </si>
  <si>
    <t>3238001-75</t>
  </si>
  <si>
    <t>ELT Gemma bőr öv</t>
  </si>
  <si>
    <t>Polo Gürtel Gemma,schwarz/blau, 75cm</t>
  </si>
  <si>
    <t>Bőr öv ezüst színű övcsattal.
További jellemzői:
- Három különféle színben elérhető
- 3 cm széles
- Dombornyomott ELT logóval 
Anyaga: 100% bőr</t>
  </si>
  <si>
    <t>Polo Gürtel Gemma</t>
  </si>
  <si>
    <t>3238001-80</t>
  </si>
  <si>
    <t>Polo Gürtel Gemma,schwarz/blau, 80cm</t>
  </si>
  <si>
    <t>3238001-85</t>
  </si>
  <si>
    <t>Polo Gürtel Gemma,schwarz/blau, 85cm</t>
  </si>
  <si>
    <t>3238001-90</t>
  </si>
  <si>
    <t>Polo Gürtel Gemma,schwarz/blau, 90cm</t>
  </si>
  <si>
    <t>3238015-75</t>
  </si>
  <si>
    <t>Polo Gürtel Gemma,schwarz/asphalt, 75cm</t>
  </si>
  <si>
    <t>schwarz/asphalt</t>
  </si>
  <si>
    <t>fekete/aszfaltszürke</t>
  </si>
  <si>
    <t>3238015-80</t>
  </si>
  <si>
    <t>Polo Gürtel Gemma,schwarz/asphalt, 80cm</t>
  </si>
  <si>
    <t>3238015-85</t>
  </si>
  <si>
    <t>Polo Gürtel Gemma,schwarz/asphalt, 85cm</t>
  </si>
  <si>
    <t>3238015-90</t>
  </si>
  <si>
    <t>Polo Gürtel Gemma,schwarz/asphalt, 90cm</t>
  </si>
  <si>
    <t>3238015-95</t>
  </si>
  <si>
    <t>Polo Gürtel Gemma,schwarz/asphalt, 95cm</t>
  </si>
  <si>
    <t>3238041-75</t>
  </si>
  <si>
    <t>Polo Gürtel Gemma,schwarz/kreideblau, 75cm</t>
  </si>
  <si>
    <t>3238041-80</t>
  </si>
  <si>
    <t>Polo Gürtel Gemma,schwarz/kreideblau, 80cm</t>
  </si>
  <si>
    <t>3238041-85</t>
  </si>
  <si>
    <t>Polo Gürtel Gemma,schwarz/kreideblau, 85cm</t>
  </si>
  <si>
    <t>3238041-90</t>
  </si>
  <si>
    <t>Polo Gürtel Gemma,schwarz/kreideblau, 90cm</t>
  </si>
  <si>
    <t>3238041-95</t>
  </si>
  <si>
    <t>Polo Gürtel Gemma,schwarz/kreideblau, 95cm</t>
  </si>
  <si>
    <t>3238101-L</t>
  </si>
  <si>
    <t>ELT Helsinki funkcionális póló</t>
  </si>
  <si>
    <t>Funktionsshirt Helsinki,schwarz, L</t>
  </si>
  <si>
    <t>Sportos funkcionális póló az ELT kínálatából.
További jellemzői:
- Testreszabott fazon
- Légáteresztő, funkcionális anyagból készült
- Hálós anyagból készült betéttel a hátrészen és az oldalsó részeken
- Csillogó logónyomattal
Anyaga: 92% poliészter, 8% elasztán</t>
  </si>
  <si>
    <t>Funktionsshirt Helsinki</t>
  </si>
  <si>
    <t>3238101-M</t>
  </si>
  <si>
    <t>Funktionsshirt Helsinki,schwarz, M</t>
  </si>
  <si>
    <t>3238101-S</t>
  </si>
  <si>
    <t>Funktionsshirt Helsinki,schwarz, S</t>
  </si>
  <si>
    <t>3238101-XL</t>
  </si>
  <si>
    <t>Funktionsshirt Helsinki,schwarz, XL</t>
  </si>
  <si>
    <t>3238101-XS</t>
  </si>
  <si>
    <t>Funktionsshirt Helsinki,schwarz, XS</t>
  </si>
  <si>
    <t>3238101-XXL</t>
  </si>
  <si>
    <t>Funktionsshirt Helsinki,schwarz, XXL</t>
  </si>
  <si>
    <t>3238101-XXS</t>
  </si>
  <si>
    <t>Funktionsshirt Helsinki,schwarz, XXS</t>
  </si>
  <si>
    <t>3238155-L</t>
  </si>
  <si>
    <t>Funktionsshirt Helsinki, nachtblau, L</t>
  </si>
  <si>
    <t>3238155-M</t>
  </si>
  <si>
    <t>Funktionsshirt Helsinki, nachtblau, M</t>
  </si>
  <si>
    <t>3238155-S</t>
  </si>
  <si>
    <t>Funktionsshirt Helsinki, nachtblau, S</t>
  </si>
  <si>
    <t>3238155-XL</t>
  </si>
  <si>
    <t>Funktionsshirt Helsinki, nachtblau, XL</t>
  </si>
  <si>
    <t>3238155-XS</t>
  </si>
  <si>
    <t>Funktionsshirt Helsinki, nachtblau, XS</t>
  </si>
  <si>
    <t>3238155-XXL</t>
  </si>
  <si>
    <t>Funktionsshirt Helsinki, nachtblau, XXL</t>
  </si>
  <si>
    <t>3238155-XXS</t>
  </si>
  <si>
    <t>Funktionsshirt Helsinki, nachtblau, XXS</t>
  </si>
  <si>
    <t>3238195-L</t>
  </si>
  <si>
    <t>Funktionsshirt Helsinki, hibiskus, L</t>
  </si>
  <si>
    <t>3238195-M</t>
  </si>
  <si>
    <t>Funktionsshirt Helsinki, hibiskus, M</t>
  </si>
  <si>
    <t>3238195-S</t>
  </si>
  <si>
    <t>Funktionsshirt Helsinki, hibiskus, S</t>
  </si>
  <si>
    <t>3238195-XS</t>
  </si>
  <si>
    <t>Funktionsshirt Helsinki, hibiskus, XS</t>
  </si>
  <si>
    <t>3238195-XXS</t>
  </si>
  <si>
    <t>Funktionsshirt Helsinki, hibiskus, XXS</t>
  </si>
  <si>
    <t>3238801-140</t>
  </si>
  <si>
    <t>ELT Hamburg gyermek lovaglókabát</t>
  </si>
  <si>
    <t>Reitjacke Hamburg,schwarz, 140/146</t>
  </si>
  <si>
    <t>Klasszikus, funkcionális  ELT Hamburg lovaglókabát a meleg hónapokra.
További jellemzői:
- Testreszabott fazon
- Állítható szélességű derék (húzózsinórral)
- Légáteresztő
- Szél- és vízálló anyagból készült
- Levehető kapucnival
- Kétirányú elülső cipzárral
- Két darab, vízálló zseb logóval
- Fényvisszaverő csíkokkal az ujjakon
- Fényvisszaverő logóval a kapucnin
Anyaga: 100% poliészter, bélés: 100% poliészter</t>
  </si>
  <si>
    <t>Reitjacke Hamburg</t>
  </si>
  <si>
    <t>3238801-152</t>
  </si>
  <si>
    <t>Reitjacke Hamburg,schwarz, 152/158</t>
  </si>
  <si>
    <t>3238801-164</t>
  </si>
  <si>
    <t>Reitjacke Hamburg,schwarz, 164/170</t>
  </si>
  <si>
    <t>3238801-L</t>
  </si>
  <si>
    <t>ELT Hamburg lovaglókabát</t>
  </si>
  <si>
    <t>Reitjacke Hamburg,schwarz, L</t>
  </si>
  <si>
    <t>3238801-M</t>
  </si>
  <si>
    <t>Reitjacke Hamburg,schwarz, M</t>
  </si>
  <si>
    <t>3238801-S</t>
  </si>
  <si>
    <t>Reitjacke Hamburg,schwarz, S</t>
  </si>
  <si>
    <t>3238801-XL</t>
  </si>
  <si>
    <t>Reitjacke Hamburg,schwarz, XL</t>
  </si>
  <si>
    <t>3238801-XS</t>
  </si>
  <si>
    <t>Reitjacke Hamburg,schwarz, XS</t>
  </si>
  <si>
    <t>3238801-XXL</t>
  </si>
  <si>
    <t>Reitjacke Hamburg,schwarz, XXL</t>
  </si>
  <si>
    <t>3238801-XXS</t>
  </si>
  <si>
    <t>Reitjacke Hamburg,schwarz, XXS</t>
  </si>
  <si>
    <t>3238855-140</t>
  </si>
  <si>
    <t>Reitjacke Hamburg, nachtblau, 140/146</t>
  </si>
  <si>
    <t>3238855-152</t>
  </si>
  <si>
    <t>Reitjacke Hamburg, nachtblau, 152/158</t>
  </si>
  <si>
    <t>3238855-164</t>
  </si>
  <si>
    <t>Reitjacke Hamburg, nachtblau, 164/170</t>
  </si>
  <si>
    <t>3238855-L</t>
  </si>
  <si>
    <t>Reitjacke Hamburg, nachtblau, L</t>
  </si>
  <si>
    <t>3238855-M</t>
  </si>
  <si>
    <t>Reitjacke Hamburg, nachtblau, M</t>
  </si>
  <si>
    <t>3238855-S</t>
  </si>
  <si>
    <t>Reitjacke Hamburg, nachtblau, S</t>
  </si>
  <si>
    <t>3238855-XL</t>
  </si>
  <si>
    <t>Reitjacke Hamburg, nachtblau, XL</t>
  </si>
  <si>
    <t>3238855-XS</t>
  </si>
  <si>
    <t>Reitjacke Hamburg, nachtblau, XS</t>
  </si>
  <si>
    <t>3238855-XXL</t>
  </si>
  <si>
    <t>Reitjacke Hamburg, nachtblau, XXL</t>
  </si>
  <si>
    <t>3238855-XXS</t>
  </si>
  <si>
    <t>Reitjacke Hamburg, nachtblau, XXS</t>
  </si>
  <si>
    <t>3239301-D34</t>
  </si>
  <si>
    <t>ELT Hanna magas derekú lovagló leggings</t>
  </si>
  <si>
    <t>Reitleggings Hanna High Waist,schwarz, Gr. 34</t>
  </si>
  <si>
    <t>Reitleggings Hanna High Waist</t>
  </si>
  <si>
    <t>3239301-D36</t>
  </si>
  <si>
    <t>Reitleggings Hanna High Waist,schwarz, Gr. 36</t>
  </si>
  <si>
    <t>3239301-D38</t>
  </si>
  <si>
    <t>Reitleggings Hanna High Waist,schwarz, Gr. 38</t>
  </si>
  <si>
    <t>3239301-D40</t>
  </si>
  <si>
    <t>Reitleggings Hanna High Waist,schwarz, Gr. 40</t>
  </si>
  <si>
    <t>3239301-D42</t>
  </si>
  <si>
    <t>Reitleggings Hanna High Waist,schwarz, Gr. 42</t>
  </si>
  <si>
    <t>3239301-D44</t>
  </si>
  <si>
    <t>Reitleggings Hanna High Waist,schwarz, Gr. 44</t>
  </si>
  <si>
    <t>3239301-D46</t>
  </si>
  <si>
    <t>Reitleggings Hanna High Waist,schwarz, Gr. 46</t>
  </si>
  <si>
    <t>3239301-D48</t>
  </si>
  <si>
    <t>Reitleggings Hanna High Waist,schwarz, Gr. 48</t>
  </si>
  <si>
    <t>3239335-D34</t>
  </si>
  <si>
    <t>Reitleggings Hanna High Waist, schlamm, Gr. 34</t>
  </si>
  <si>
    <t>3239335-D36</t>
  </si>
  <si>
    <t>Reitleggings Hanna High Waist, schlamm, Gr. 36</t>
  </si>
  <si>
    <t>3239335-D38</t>
  </si>
  <si>
    <t>Reitleggings Hanna High Waist, schlamm, Gr. 38</t>
  </si>
  <si>
    <t>3239335-D40</t>
  </si>
  <si>
    <t>Reitleggings Hanna High Waist, schlamm, Gr. 40</t>
  </si>
  <si>
    <t>3239335-D42</t>
  </si>
  <si>
    <t>Reitleggings Hanna High Waist, schlamm, Gr. 42</t>
  </si>
  <si>
    <t>3239335-D44</t>
  </si>
  <si>
    <t>Reitleggings Hanna High Waist, schlamm, Gr. 44</t>
  </si>
  <si>
    <t>3239335-D46</t>
  </si>
  <si>
    <t>Reitleggings Hanna High Waist, schlamm, Gr. 46</t>
  </si>
  <si>
    <t>3239335-D48</t>
  </si>
  <si>
    <t>Reitleggings Hanna High Waist, schlamm, Gr. 48</t>
  </si>
  <si>
    <t>3239355-D34</t>
  </si>
  <si>
    <t>Reitleggings Hanna High Waist, nachtblau, Gr. 34</t>
  </si>
  <si>
    <t>3239355-D36</t>
  </si>
  <si>
    <t>Reitleggings Hanna High Waist, nachtblau, Gr. 36</t>
  </si>
  <si>
    <t>3239355-D38</t>
  </si>
  <si>
    <t>Reitleggings Hanna High Waist, nachtblau, Gr. 38</t>
  </si>
  <si>
    <t>3239355-D40</t>
  </si>
  <si>
    <t>Reitleggings Hanna High Waist, nachtblau, Gr. 40</t>
  </si>
  <si>
    <t>3239355-D42</t>
  </si>
  <si>
    <t>Reitleggings Hanna High Waist, nachtblau, Gr. 42</t>
  </si>
  <si>
    <t>3239355-D44</t>
  </si>
  <si>
    <t>Reitleggings Hanna High Waist, nachtblau, Gr. 44</t>
  </si>
  <si>
    <t>3239355-D46</t>
  </si>
  <si>
    <t>Reitleggings Hanna High Waist, nachtblau, Gr. 46</t>
  </si>
  <si>
    <t>3239355-D48</t>
  </si>
  <si>
    <t>Reitleggings Hanna High Waist, nachtblau, Gr. 48</t>
  </si>
  <si>
    <t>3239501-140</t>
  </si>
  <si>
    <t>ELT Micro Sport gyermek lovaglónadrág</t>
  </si>
  <si>
    <t>Reithose Micro Sport,schwarz, Gr. 140</t>
  </si>
  <si>
    <t xml:space="preserve">Klasszikus megjelenésű lovaglónadrág.
További jellemzői:
- Telibőrös
- Rugalmas lábmandzsettákkal
- Légáteresztő, bi-elasztikus anyagból készült
- Szintetikus 
- Mobiltelefon-tartó zsebbel
- Elöl érmetartó zsebbel
- Kiváló minőségű ELT fém címkével
Anyaga: 90% poliészter, 10% elasztán  ülőfelület: 60% poliamid, 40% poliuretán </t>
  </si>
  <si>
    <t>Reithose Micro Sport</t>
  </si>
  <si>
    <t>3239501-152</t>
  </si>
  <si>
    <t>Reithose Micro Sport,schwarz, Gr. 152</t>
  </si>
  <si>
    <t>3239501-164</t>
  </si>
  <si>
    <t>Reithose Micro Sport,schwarz, Gr. 164</t>
  </si>
  <si>
    <t>3239501-176</t>
  </si>
  <si>
    <t>Reithose Micro Sport,schwarz, Gr. 176</t>
  </si>
  <si>
    <t>3239501-D36</t>
  </si>
  <si>
    <t>ELT Micro Sport lovaglónadrág</t>
  </si>
  <si>
    <t>Reithose Micro Sport,schwarz, Gr. 36</t>
  </si>
  <si>
    <t>3239501-D38</t>
  </si>
  <si>
    <t>Reithose Micro Sport,schwarz, Gr. 38</t>
  </si>
  <si>
    <t>3239501-D40</t>
  </si>
  <si>
    <t>Reithose Micro Sport,schwarz, Gr. 40</t>
  </si>
  <si>
    <t>3239501-D42</t>
  </si>
  <si>
    <t>Reithose Micro Sport,schwarz, Gr. 42</t>
  </si>
  <si>
    <t>3239501-D44</t>
  </si>
  <si>
    <t>Reithose Micro Sport,schwarz, Gr. 44</t>
  </si>
  <si>
    <t>3239501-D48</t>
  </si>
  <si>
    <t>Reithose Micro Sport,schwarz, Gr. 48</t>
  </si>
  <si>
    <t>3239515-140</t>
  </si>
  <si>
    <t>Reithose Micro Sport, asphalt/schwarz, Gr. 140</t>
  </si>
  <si>
    <t>3239515-152</t>
  </si>
  <si>
    <t>Reithose Micro Sport, asphalt/schwarz, Gr. 152</t>
  </si>
  <si>
    <t>3239515-164</t>
  </si>
  <si>
    <t>Reithose Micro Sport, asphalt/schwarz, Gr. 164</t>
  </si>
  <si>
    <t>3239515-176</t>
  </si>
  <si>
    <t>Reithose Micro Sport, asphalt/schwarz, Gr. 176</t>
  </si>
  <si>
    <t>3239515-D36</t>
  </si>
  <si>
    <t>Reithose Micro Sport, asphalt/schwarz, Gr. 36</t>
  </si>
  <si>
    <t>3239515-D38</t>
  </si>
  <si>
    <t>Reithose Micro Sport, asphalt/schwarz, Gr. 38</t>
  </si>
  <si>
    <t>3239515-D40</t>
  </si>
  <si>
    <t>Reithose Micro Sport, asphalt/schwarz, Gr. 40</t>
  </si>
  <si>
    <t>3239515-D42</t>
  </si>
  <si>
    <t>Reithose Micro Sport, asphalt/schwarz, Gr. 42</t>
  </si>
  <si>
    <t>3239515-D44</t>
  </si>
  <si>
    <t>Reithose Micro Sport, asphalt/schwarz, Gr. 44</t>
  </si>
  <si>
    <t>3239515-D46</t>
  </si>
  <si>
    <t>Reithose Micro Sport, asphalt/schwarz, Gr. 46</t>
  </si>
  <si>
    <t>3239555-140</t>
  </si>
  <si>
    <t>Reithose Micro Sport, nachtblau, Gr. 140</t>
  </si>
  <si>
    <t>3239555-152</t>
  </si>
  <si>
    <t>Reithose Micro Sport, nachtblau, Gr. 152</t>
  </si>
  <si>
    <t>3239555-164</t>
  </si>
  <si>
    <t>Reithose Micro Sport, nachtblau, Gr. 164</t>
  </si>
  <si>
    <t>3239555-176</t>
  </si>
  <si>
    <t>Reithose Micro Sport, nachtblau, Gr. 176</t>
  </si>
  <si>
    <t>3239555-D36</t>
  </si>
  <si>
    <t>Reithose Micro Sport, nachtblau, Gr. 36</t>
  </si>
  <si>
    <t>3239555-D38</t>
  </si>
  <si>
    <t>Reithose Micro Sport, nachtblau, Gr. 38</t>
  </si>
  <si>
    <t>3239555-D40</t>
  </si>
  <si>
    <t>Reithose Micro Sport, nachtblau, Gr. 40</t>
  </si>
  <si>
    <t>3239555-D42</t>
  </si>
  <si>
    <t>Reithose Micro Sport, nachtblau, Gr. 42</t>
  </si>
  <si>
    <t>3239555-D44</t>
  </si>
  <si>
    <t>Reithose Micro Sport, nachtblau, Gr. 44</t>
  </si>
  <si>
    <t>3239555-D46</t>
  </si>
  <si>
    <t>Reithose Micro Sport, nachtblau, Gr. 46</t>
  </si>
  <si>
    <t>3239555-D48</t>
  </si>
  <si>
    <t>Reithose Micro Sport, nachtblau, Gr. 48</t>
  </si>
  <si>
    <t>3239602-140</t>
  </si>
  <si>
    <t>ELT Micro térd szilikonos gyermek lovaglónadrág</t>
  </si>
  <si>
    <t>Reithose Micro Knie Silikon, weiß, Gr. 140</t>
  </si>
  <si>
    <t xml:space="preserve">Klasszikus megjelenésű térdszilikonos lovaglónadrág.
További jellemzői:
- Rugalmas lábmandzsettákkal
- Légáteresztő, bi-elasztikus
- Szintetikus anyagból
- Mobiltelefon-tartó zsebbel rendelkezik
- Elöl érmetároló zsebbel kiegészítve
- Kiváló minőségű ELT fém címkével
Anyaga: 90% poliészter, 10% elasztán </t>
  </si>
  <si>
    <t>Reithose Micro Knie Silikon</t>
  </si>
  <si>
    <t>3239601-140</t>
  </si>
  <si>
    <t>Reithose Micro Knie Silikon,schwarz, Gr. 140</t>
  </si>
  <si>
    <t>3239602-152</t>
  </si>
  <si>
    <t>Reithose Micro Knie Silikon, weiß, Gr. 152</t>
  </si>
  <si>
    <t>3239601-152</t>
  </si>
  <si>
    <t>Reithose Micro Knie Silikon,schwarz, Gr. 152</t>
  </si>
  <si>
    <t>3239602-164</t>
  </si>
  <si>
    <t>Reithose Micro Knie Silikon, weiß, Gr. 164</t>
  </si>
  <si>
    <t>3239601-164</t>
  </si>
  <si>
    <t>Reithose Micro Knie Silikon,schwarz, Gr. 164</t>
  </si>
  <si>
    <t>3239602-176</t>
  </si>
  <si>
    <t>Reithose Micro Knie Silikon, weiß, Gr. 176</t>
  </si>
  <si>
    <t>3239601-176</t>
  </si>
  <si>
    <t>Reithose Micro Knie Silikon,schwarz, Gr. 176</t>
  </si>
  <si>
    <t>3239602-D36</t>
  </si>
  <si>
    <t>ELT Micro térd szilikonos lovaglónadrág</t>
  </si>
  <si>
    <t>Reithose Micro Knie Silikon, weiß, Gr. 36</t>
  </si>
  <si>
    <t>3239601-D36</t>
  </si>
  <si>
    <t>Reithose Micro Knie Silikon,schwarz, Gr. 36</t>
  </si>
  <si>
    <t>3239602-D38</t>
  </si>
  <si>
    <t>Reithose Micro Knie Silikon, weiß, Gr. 38</t>
  </si>
  <si>
    <t>3239601-D38</t>
  </si>
  <si>
    <t>Reithose Micro Knie Silikon,schwarz, Gr. 38</t>
  </si>
  <si>
    <t>3239602-D40</t>
  </si>
  <si>
    <t>Reithose Micro Knie Silikon, weiß, Gr. 40</t>
  </si>
  <si>
    <t>3239601-D40</t>
  </si>
  <si>
    <t>Reithose Micro Knie Silikon,schwarz, Gr. 40</t>
  </si>
  <si>
    <t>3239602-D42</t>
  </si>
  <si>
    <t>Reithose Micro Knie Silikon, weiß, Gr. 42</t>
  </si>
  <si>
    <t>3239601-D42</t>
  </si>
  <si>
    <t>Reithose Micro Knie Silikon,schwarz, Gr. 42</t>
  </si>
  <si>
    <t>3239602-D44</t>
  </si>
  <si>
    <t>Reithose Micro Knie Silikon, weiß, Gr. 44</t>
  </si>
  <si>
    <t>3239601-D44</t>
  </si>
  <si>
    <t>Reithose Micro Knie Silikon,schwarz, Gr. 44</t>
  </si>
  <si>
    <t>3239602-D46</t>
  </si>
  <si>
    <t>Reithose Micro Knie Silikon, weiß, Gr. 46</t>
  </si>
  <si>
    <t>3239601-D46</t>
  </si>
  <si>
    <t>Reithose Micro Knie Silikon,schwarz, Gr. 46</t>
  </si>
  <si>
    <t>3239602-D48</t>
  </si>
  <si>
    <t>Reithose Micro Knie Silikon, weiß, Gr. 48</t>
  </si>
  <si>
    <t>3239601-D48</t>
  </si>
  <si>
    <t>Reithose Micro Knie Silikon,schwarz, Gr. 48</t>
  </si>
  <si>
    <t>3239655-140</t>
  </si>
  <si>
    <t>Reithose Micro Knie Silikon, nachtblau, Gr. 140</t>
  </si>
  <si>
    <t>3239655-152</t>
  </si>
  <si>
    <t>Reithose Micro Knie Silikon, nachtblau, Gr. 152</t>
  </si>
  <si>
    <t>3239655-164</t>
  </si>
  <si>
    <t>Reithose Micro Knie Silikon, nachtblau, Gr. 164</t>
  </si>
  <si>
    <t>3239655-176</t>
  </si>
  <si>
    <t>Reithose Micro Knie Silikon, nachtblau, Gr. 176</t>
  </si>
  <si>
    <t>3239655-D36</t>
  </si>
  <si>
    <t>Reithose Micro Knie Silikon, nachtblau, Gr. 36</t>
  </si>
  <si>
    <t>3239655-D38</t>
  </si>
  <si>
    <t>Reithose Micro Knie Silikon, nachtblau, Gr. 38</t>
  </si>
  <si>
    <t>3239655-D40</t>
  </si>
  <si>
    <t>Reithose Micro Knie Silikon, nachtblau, Gr. 40</t>
  </si>
  <si>
    <t>3239655-D42</t>
  </si>
  <si>
    <t>Reithose Micro Knie Silikon, nachtblau, Gr. 42</t>
  </si>
  <si>
    <t>3239655-D44</t>
  </si>
  <si>
    <t>Reithose Micro Knie Silikon, nachtblau, Gr. 44</t>
  </si>
  <si>
    <t>3239655-D46</t>
  </si>
  <si>
    <t>Reithose Micro Knie Silikon, nachtblau, Gr. 46</t>
  </si>
  <si>
    <t>3239655-D48</t>
  </si>
  <si>
    <t>Reithose Micro Knie Silikon, nachtblau, Gr. 48</t>
  </si>
  <si>
    <t>3239702-140</t>
  </si>
  <si>
    <t xml:space="preserve">ELT Micro Sport magas derekú teliszilikonos gyermek lovaglónadrág </t>
  </si>
  <si>
    <t>Reithose Micro Sport Silikon High Waist, weiß, Gr. 140</t>
  </si>
  <si>
    <t>Modern magas derekú teliszilikonos lovaglónadrág.
További jellemzői:
- Rugalmas lábmandzsettákkal
- Légáteresztő, bi-elasztikus
- Szintetikus anyagból készült
- Oldalt mobiltelefon-tartó zsebbel rendelkezik
- Elöl kicsi cipzáras zsebekkel
- Kiváló minőségű ELT fém címkével 
Anyaga: 90% poliészter, 10% elasztán</t>
  </si>
  <si>
    <t>Reithose Micro Sport Silikon High Waist</t>
  </si>
  <si>
    <t>3239701-140</t>
  </si>
  <si>
    <t>Reithose Micro Sport Silikon High Waist,schwarz, Gr. 140</t>
  </si>
  <si>
    <t>3239702-152</t>
  </si>
  <si>
    <t>Reithose Micro Sport Silikon High Waist, weiß, Gr. 152</t>
  </si>
  <si>
    <t>3239701-152</t>
  </si>
  <si>
    <t>Reithose Micro Sport Silikon High Waist,schwarz, Gr. 152</t>
  </si>
  <si>
    <t>3239702-164</t>
  </si>
  <si>
    <t>Reithose Micro Sport Silikon High Waist, weiß, Gr. 164</t>
  </si>
  <si>
    <t>3239701-164</t>
  </si>
  <si>
    <t>Reithose Micro Sport Silikon High Waist,schwarz, Gr. 164</t>
  </si>
  <si>
    <t>3239702-176</t>
  </si>
  <si>
    <t>Reithose Micro Sport Silikon High Waist, weiß, Gr. 176</t>
  </si>
  <si>
    <t>3239701-176</t>
  </si>
  <si>
    <t>Reithose Micro Sport Silikon High Waist,schwarz, Gr. 176</t>
  </si>
  <si>
    <t>3239702-D36</t>
  </si>
  <si>
    <t>ELT Micro Sport magas derekú teliszilikonos lovaglónadrág</t>
  </si>
  <si>
    <t>Reithose Micro Sport Silikon High Waist, weiß, Gr. 36</t>
  </si>
  <si>
    <t>3239701-D36</t>
  </si>
  <si>
    <t>Reithose Micro Sport Silikon High Waist,schwarz, Gr. 36</t>
  </si>
  <si>
    <t>3239702-D38</t>
  </si>
  <si>
    <t>Reithose Micro Sport Silikon High Waist, weiß, Gr. 38</t>
  </si>
  <si>
    <t>3239701-D38</t>
  </si>
  <si>
    <t>Reithose Micro Sport Silikon High Waist,schwarz, Gr. 38</t>
  </si>
  <si>
    <t>3239702-D40</t>
  </si>
  <si>
    <t>Reithose Micro Sport Silikon High Waist, weiß, Gr. 40</t>
  </si>
  <si>
    <t>3239701-D40</t>
  </si>
  <si>
    <t>Reithose Micro Sport Silikon High Waist,schwarz, Gr. 40</t>
  </si>
  <si>
    <t>3239702-D42</t>
  </si>
  <si>
    <t>Reithose Micro Sport Silikon High Waist, weiß, Gr. 42</t>
  </si>
  <si>
    <t>3239701-D42</t>
  </si>
  <si>
    <t>Reithose Micro Sport Silikon High Waist,schwarz, Gr. 42</t>
  </si>
  <si>
    <t>3239702-D44</t>
  </si>
  <si>
    <t>Reithose Micro Sport Silikon High Waist, weiß, Gr. 44</t>
  </si>
  <si>
    <t>3239701-D44</t>
  </si>
  <si>
    <t>Reithose Micro Sport Silikon High Waist,schwarz, Gr. 44</t>
  </si>
  <si>
    <t>3239702-D46</t>
  </si>
  <si>
    <t>Reithose Micro Sport Silikon High Waist, weiß, Gr. 46</t>
  </si>
  <si>
    <t>3239701-D46</t>
  </si>
  <si>
    <t>Reithose Micro Sport Silikon High Waist,schwarz, Gr. 46</t>
  </si>
  <si>
    <t>3239702-D48</t>
  </si>
  <si>
    <t>Reithose Micro Sport Silikon High Waist, weiß, Gr. 48</t>
  </si>
  <si>
    <t>3239701-D48</t>
  </si>
  <si>
    <t>Reithose Micro Sport Silikon High Waist,schwarz, Gr. 48</t>
  </si>
  <si>
    <t>3239715-140</t>
  </si>
  <si>
    <t>Reithose Micro Sport Silikon High Waist, asphalt, Gr. 140</t>
  </si>
  <si>
    <t>3239715-152</t>
  </si>
  <si>
    <t>Reithose Micro Sport Silikon High Waist, asphalt, Gr. 152</t>
  </si>
  <si>
    <t>3239715-164</t>
  </si>
  <si>
    <t>Reithose Micro Sport Silikon High Waist, asphalt, Gr. 164</t>
  </si>
  <si>
    <t>3239715-176</t>
  </si>
  <si>
    <t>Reithose Micro Sport Silikon High Waist, asphalt, Gr. 176</t>
  </si>
  <si>
    <t>3239715-D36</t>
  </si>
  <si>
    <t>Reithose Micro Sport Silikon High Waist, asphalt, Gr. 36</t>
  </si>
  <si>
    <t>3239715-D38</t>
  </si>
  <si>
    <t>Reithose Micro Sport Silikon High Waist, asphalt, Gr. 38</t>
  </si>
  <si>
    <t>3239715-D40</t>
  </si>
  <si>
    <t>Reithose Micro Sport Silikon High Waist, asphalt, Gr. 40</t>
  </si>
  <si>
    <t>3239715-D42</t>
  </si>
  <si>
    <t>Reithose Micro Sport Silikon High Waist, asphalt, Gr. 42</t>
  </si>
  <si>
    <t>3239715-D44</t>
  </si>
  <si>
    <t>Reithose Micro Sport Silikon High Waist, asphalt, Gr. 44</t>
  </si>
  <si>
    <t>3239715-D46</t>
  </si>
  <si>
    <t>Reithose Micro Sport Silikon High Waist, asphalt, Gr. 46</t>
  </si>
  <si>
    <t>3239715-D48</t>
  </si>
  <si>
    <t>Reithose Micro Sport Silikon High Waist, asphalt, Gr. 48</t>
  </si>
  <si>
    <t>3239755-140</t>
  </si>
  <si>
    <t>Reithose Micro Sport Silikon High Waist, nachtblau, Gr. 140</t>
  </si>
  <si>
    <t>3239755-152</t>
  </si>
  <si>
    <t>Reithose Micro Sport Silikon High Waist, nachtblau, Gr. 152</t>
  </si>
  <si>
    <t>3239755-164</t>
  </si>
  <si>
    <t>Reithose Micro Sport Silikon High Waist, nachtblau, Gr. 164</t>
  </si>
  <si>
    <t>3239755-176</t>
  </si>
  <si>
    <t>Reithose Micro Sport Silikon High Waist, nachtblau, Gr. 176</t>
  </si>
  <si>
    <t>3239755-D36</t>
  </si>
  <si>
    <t>Reithose Micro Sport Silikon High Waist, nachtblau, Gr. 36</t>
  </si>
  <si>
    <t>3239752-D36</t>
  </si>
  <si>
    <t>Reithose Micro Sport Silikon High Waist, kastanienbraun, Gr. 36</t>
  </si>
  <si>
    <t>kastanienbraun</t>
  </si>
  <si>
    <t>gesztenybarna</t>
  </si>
  <si>
    <t>3239755-D38</t>
  </si>
  <si>
    <t>Reithose Micro Sport Silikon High Waist, nachtblau, Gr. 38</t>
  </si>
  <si>
    <t>3239752-D38</t>
  </si>
  <si>
    <t>Reithose Micro Sport Silikon High Waist, kastanienbraun, Gr. 38</t>
  </si>
  <si>
    <t>3239755-D40</t>
  </si>
  <si>
    <t>Reithose Micro Sport Silikon High Waist, nachtblau, Gr. 40</t>
  </si>
  <si>
    <t>3239752-D40</t>
  </si>
  <si>
    <t>Reithose Micro Sport Silikon High Waist, kastanienbraun, Gr. 40</t>
  </si>
  <si>
    <t>3239755-D42</t>
  </si>
  <si>
    <t>Reithose Micro Sport Silikon High Waist, nachtblau, Gr. 42</t>
  </si>
  <si>
    <t>3239752-D42</t>
  </si>
  <si>
    <t>Reithose Micro Sport Silikon High Waist, kastanienbraun, Gr. 42</t>
  </si>
  <si>
    <t>3239755-D44</t>
  </si>
  <si>
    <t>Reithose Micro Sport Silikon High Waist, nachtblau, Gr. 44</t>
  </si>
  <si>
    <t>3239752-D44</t>
  </si>
  <si>
    <t>Reithose Micro Sport Silikon High Waist, kastanienbraun, Gr. 44</t>
  </si>
  <si>
    <t>3239755-D46</t>
  </si>
  <si>
    <t>Reithose Micro Sport Silikon High Waist, nachtblau, Gr. 46</t>
  </si>
  <si>
    <t>3239752-D46</t>
  </si>
  <si>
    <t>Reithose Micro Sport Silikon High Waist, kastanienbraun, Gr. 46</t>
  </si>
  <si>
    <t>3239755-D48</t>
  </si>
  <si>
    <t>Reithose Micro Sport Silikon High Waist, nachtblau, Gr. 48</t>
  </si>
  <si>
    <t>3239752-D48</t>
  </si>
  <si>
    <t>Reithose Micro Sport Silikon High Waist, kastanienbraun, Gr. 48</t>
  </si>
  <si>
    <t>3239802-140</t>
  </si>
  <si>
    <t>ELT Micro Sport teliszilikonos gyermek lovaglónadrág</t>
  </si>
  <si>
    <t>Reithose Micro Sport Silikon, weiß, Gr. 140</t>
  </si>
  <si>
    <t>Modern teliszilikonos lovaglónadrág.
További jellemzői:
- Rugalmas lábmandzsettákkal
- Légáteresztő, bi-elasztikus
- Szintetikus anyagból készült
- Oldalán mobiltelefon-tartó zsebbel
- Elöl érmetartó zsebbel kiegészített
- Kiváló minőségű ELT fém címkével
Anyaga: 90% poliészter, 10% elasztán</t>
  </si>
  <si>
    <t>Reithose Micro Sport Silikon</t>
  </si>
  <si>
    <t>3239801-140</t>
  </si>
  <si>
    <t>Reithose Micro Sport Silikon,schwarz, Gr. 140</t>
  </si>
  <si>
    <t>3239802-152</t>
  </si>
  <si>
    <t>Reithose Micro Sport Silikon, weiß, Gr. 152</t>
  </si>
  <si>
    <t>3239801-152</t>
  </si>
  <si>
    <t>Reithose Micro Sport Silikon,schwarz, Gr. 152</t>
  </si>
  <si>
    <t>3239802-164</t>
  </si>
  <si>
    <t>Reithose Micro Sport Silikon, weiß, Gr. 164</t>
  </si>
  <si>
    <t>3239801-164</t>
  </si>
  <si>
    <t>Reithose Micro Sport Silikon,schwarz, Gr. 164</t>
  </si>
  <si>
    <t>3239802-176</t>
  </si>
  <si>
    <t>Reithose Micro Sport Silikon, weiß, Gr. 176</t>
  </si>
  <si>
    <t>3239801-176</t>
  </si>
  <si>
    <t>Reithose Micro Sport Silikon,schwarz, Gr. 176</t>
  </si>
  <si>
    <t>3239802-D36</t>
  </si>
  <si>
    <t>ELT Micro Sport teliszilikonos lovaglónadrág</t>
  </si>
  <si>
    <t>Reithose Micro Sport Silikon, weiß, Gr. 36</t>
  </si>
  <si>
    <t>3239801-D36</t>
  </si>
  <si>
    <t>Reithose Micro Sport Silikon,schwarz, Gr. 36</t>
  </si>
  <si>
    <t>3239802-D38</t>
  </si>
  <si>
    <t>Reithose Micro Sport Silikon, weiß, Gr. 38</t>
  </si>
  <si>
    <t>3239801-D38</t>
  </si>
  <si>
    <t>Reithose Micro Sport Silikon,schwarz, Gr. 38</t>
  </si>
  <si>
    <t>3239802-D40</t>
  </si>
  <si>
    <t>Reithose Micro Sport Silikon, weiß, Gr. 40</t>
  </si>
  <si>
    <t>3239801-D40</t>
  </si>
  <si>
    <t>Reithose Micro Sport Silikon,schwarz, Gr. 40</t>
  </si>
  <si>
    <t>3239802-D42</t>
  </si>
  <si>
    <t>Reithose Micro Sport Silikon, weiß, Gr. 42</t>
  </si>
  <si>
    <t>3239801-D42</t>
  </si>
  <si>
    <t>Reithose Micro Sport Silikon,schwarz, Gr. 42</t>
  </si>
  <si>
    <t>3239802-D44</t>
  </si>
  <si>
    <t>Reithose Micro Sport Silikon, weiß, Gr. 44</t>
  </si>
  <si>
    <t>3239801-D44</t>
  </si>
  <si>
    <t>Reithose Micro Sport Silikon,schwarz, Gr. 44</t>
  </si>
  <si>
    <t>3239802-D46</t>
  </si>
  <si>
    <t>Reithose Micro Sport Silikon, weiß, Gr. 46</t>
  </si>
  <si>
    <t>3239801-D46</t>
  </si>
  <si>
    <t>Reithose Micro Sport Silikon,schwarz, Gr. 46</t>
  </si>
  <si>
    <t>3239802-D48</t>
  </si>
  <si>
    <t>Reithose Micro Sport Silikon, weiß, Gr. 48</t>
  </si>
  <si>
    <t>3239801-D48</t>
  </si>
  <si>
    <t>Reithose Micro Sport Silikon,schwarz, Gr. 48</t>
  </si>
  <si>
    <t>3239815-140</t>
  </si>
  <si>
    <t>Reithose Micro Sport Silikon, asphalt, Gr. 140</t>
  </si>
  <si>
    <t>3239815-152</t>
  </si>
  <si>
    <t>Reithose Micro Sport Silikon, asphalt, Gr. 152</t>
  </si>
  <si>
    <t>3239815-164</t>
  </si>
  <si>
    <t>Reithose Micro Sport Silikon, asphalt, Gr. 164</t>
  </si>
  <si>
    <t>3239815-176</t>
  </si>
  <si>
    <t>Reithose Micro Sport Silikon, asphalt, Gr. 176</t>
  </si>
  <si>
    <t>3239815-D36</t>
  </si>
  <si>
    <t>Reithose Micro Sport Silikon, asphalt, Gr. 36</t>
  </si>
  <si>
    <t>3239815-D38</t>
  </si>
  <si>
    <t>Reithose Micro Sport Silikon, asphalt, Gr. 38</t>
  </si>
  <si>
    <t>3239815-D40</t>
  </si>
  <si>
    <t>Reithose Micro Sport Silikon, asphalt, Gr. 40</t>
  </si>
  <si>
    <t>3239815-D42</t>
  </si>
  <si>
    <t>Reithose Micro Sport Silikon, asphalt, Gr. 42</t>
  </si>
  <si>
    <t>3239815-D44</t>
  </si>
  <si>
    <t>Reithose Micro Sport Silikon, asphalt, Gr. 44</t>
  </si>
  <si>
    <t>3239815-D46</t>
  </si>
  <si>
    <t>Reithose Micro Sport Silikon, asphalt, Gr. 46</t>
  </si>
  <si>
    <t>3239815-D48</t>
  </si>
  <si>
    <t>Reithose Micro Sport Silikon, asphalt, Gr. 48</t>
  </si>
  <si>
    <t>3239855-140</t>
  </si>
  <si>
    <t>ELT Micro Sport telisziliikonos gyermek lovaglónadrág</t>
  </si>
  <si>
    <t>Reithose Micro Sport Silikon, nachtblau, Gr. 140</t>
  </si>
  <si>
    <t>3239855-152</t>
  </si>
  <si>
    <t>Reithose Micro Sport Silikon, nachtblau, Gr. 152</t>
  </si>
  <si>
    <t>3239855-164</t>
  </si>
  <si>
    <t>Reithose Micro Sport Silikon, nachtblau, Gr. 164</t>
  </si>
  <si>
    <t>3239855-176</t>
  </si>
  <si>
    <t>Reithose Micro Sport Silikon, nachtblau, Gr. 176</t>
  </si>
  <si>
    <t>3239855-D36</t>
  </si>
  <si>
    <t>Reithose Micro Sport Silikon, nachtblau, Gr. 36</t>
  </si>
  <si>
    <t>3239855-D38</t>
  </si>
  <si>
    <t>Reithose Micro Sport Silikon, nachtblau, Gr. 38</t>
  </si>
  <si>
    <t>3239855-D40</t>
  </si>
  <si>
    <t>Reithose Micro Sport Silikon, nachtblau, Gr. 40</t>
  </si>
  <si>
    <t>3239855-D42</t>
  </si>
  <si>
    <t>Reithose Micro Sport Silikon, nachtblau, Gr. 42</t>
  </si>
  <si>
    <t>3239855-D44</t>
  </si>
  <si>
    <t>Reithose Micro Sport Silikon, nachtblau, Gr. 44</t>
  </si>
  <si>
    <t>3239855-D46</t>
  </si>
  <si>
    <t>Reithose Micro Sport Silikon, nachtblau, Gr. 46</t>
  </si>
  <si>
    <t>3239855-D48</t>
  </si>
  <si>
    <t>Reithose Micro Sport Silikon, nachtblau, Gr. 48</t>
  </si>
  <si>
    <t>3239901-D36</t>
  </si>
  <si>
    <t>ELT Micro Jodhpur lovaglónadrág</t>
  </si>
  <si>
    <t>Reithose Micro Jodhpur,schwarz, Gr. 36</t>
  </si>
  <si>
    <t>Klasszikus Jodhpur lovaglónadrág. 
További jellemzői:
- Telibőrös
- Légáteresztő, bi-elasztikus
- Szintetikus anyagból készült
- Rugalmas lábmandzsettákkal
- Elöl cipzáras zsebekkel
- Hátul dekoratív zsebekkel
- Kiváló minőségű ELT fém címkével
Anyaga: 90% poliészter, 10% elasztán ; ülőfelület: 60% poliamid, 40% poliuretán</t>
  </si>
  <si>
    <t>Reithose Micro Jodhpur</t>
  </si>
  <si>
    <t>3239901-D38</t>
  </si>
  <si>
    <t>Reithose Micro Jodhpur,schwarz, Gr. 38</t>
  </si>
  <si>
    <t>3239901-D40</t>
  </si>
  <si>
    <t>Reithose Micro Jodhpur,schwarz, Gr. 40</t>
  </si>
  <si>
    <t>3239901-D42</t>
  </si>
  <si>
    <t>Reithose Micro Jodhpur,schwarz, Gr. 42</t>
  </si>
  <si>
    <t>3239901-D44</t>
  </si>
  <si>
    <t>Reithose Micro Jodhpur,schwarz, Gr. 44</t>
  </si>
  <si>
    <t>3239901-D46</t>
  </si>
  <si>
    <t>Reithose Micro Jodhpur,schwarz, Gr. 46</t>
  </si>
  <si>
    <t>3239901-D48</t>
  </si>
  <si>
    <t>Reithose Micro Jodhpur,schwarz, Gr. 48</t>
  </si>
  <si>
    <t>3239955-D36</t>
  </si>
  <si>
    <t>Reithose Micro Jodhpur, nachtblau, Gr. 36</t>
  </si>
  <si>
    <t>3239955-D38</t>
  </si>
  <si>
    <t>Reithose Micro Jodhpur, nachtblau, Gr. 38</t>
  </si>
  <si>
    <t>3239955-D40</t>
  </si>
  <si>
    <t>Reithose Micro Jodhpur, nachtblau, Gr. 40</t>
  </si>
  <si>
    <t>3239955-D42</t>
  </si>
  <si>
    <t>Reithose Micro Jodhpur, nachtblau, Gr. 42</t>
  </si>
  <si>
    <t>3239955-D44</t>
  </si>
  <si>
    <t>Reithose Micro Jodhpur, nachtblau, Gr. 44</t>
  </si>
  <si>
    <t>3239955-D46</t>
  </si>
  <si>
    <t>Reithose Micro Jodhpur, nachtblau, Gr. 46</t>
  </si>
  <si>
    <t>3239955-D48</t>
  </si>
  <si>
    <t>Reithose Micro Jodhpur, nachtblau, Gr. 48</t>
  </si>
  <si>
    <t>3240215-D36</t>
  </si>
  <si>
    <t>ELT Easy Start teliszilikonos lovaglónadrág</t>
  </si>
  <si>
    <t>Reithose Easy Start Silikon, asphalt, Gr. 36</t>
  </si>
  <si>
    <t>Klasszikus megjelenésű teliszilikonos lovaglónadrág.
További jellemzői:
- Rugalmas lábmandzsettákkal
- Légáteresztő, bi-elasztikus 
- Pamut anyagból készült
- Elülső cipzáras zsebbel
Anyaga: 95% pamut, 5% elasztán</t>
  </si>
  <si>
    <t>Reithose Easy Start Silikon</t>
  </si>
  <si>
    <t>3240215-D38</t>
  </si>
  <si>
    <t>Reithose Easy Start Silikon, asphalt, Gr. 38</t>
  </si>
  <si>
    <t>3240215-D40</t>
  </si>
  <si>
    <t>Reithose Easy Start Silikon, asphalt, Gr. 40</t>
  </si>
  <si>
    <t>3240215-D42</t>
  </si>
  <si>
    <t>Reithose Easy Start Silikon, asphalt, Gr. 42</t>
  </si>
  <si>
    <t>3240215-D44</t>
  </si>
  <si>
    <t>Reithose Easy Start Silikon, asphalt, Gr. 44</t>
  </si>
  <si>
    <t>3241001-D34</t>
  </si>
  <si>
    <t>ELT Kassandra magas derekú lovaglónadrág</t>
  </si>
  <si>
    <t>Reithose Kassandra High Waist,schwarz, Gr. 34</t>
  </si>
  <si>
    <t>Divatos, magas derékpánttal rendelkező lovaglónadrág.
További jellemzői:
- Rugalmas lábmandzsettákkal
- Légáteresztő, bi-elasztikus
- Szintetikus anyagból
- Dekoratív zsebekkel hátul
- Elöl varrott zsebekkel
- Oldalt cipzáras mobiltelefon-tartó zsebbel
- Dekoratív strasszokkal
- Kiváló minőségű ELT fém címkével
Anyaga: 90% poliészter, 10% elasztán</t>
  </si>
  <si>
    <t>Reithose Kassandra High Waist</t>
  </si>
  <si>
    <t>3241001-D36</t>
  </si>
  <si>
    <t>Reithose Kassandra High Waist,schwarz, Gr. 36</t>
  </si>
  <si>
    <t>3241001-D38</t>
  </si>
  <si>
    <t>Reithose Kassandra High Waist,schwarz, Gr. 38</t>
  </si>
  <si>
    <t>3241001-D40</t>
  </si>
  <si>
    <t>Reithose Kassandra High Waist,schwarz, Gr. 40</t>
  </si>
  <si>
    <t>3241001-D42</t>
  </si>
  <si>
    <t>Reithose Kassandra High Waist,schwarz, Gr. 42</t>
  </si>
  <si>
    <t>3241001-D44</t>
  </si>
  <si>
    <t>Reithose Kassandra High Waist,schwarz, Gr. 44</t>
  </si>
  <si>
    <t>3241001-D46</t>
  </si>
  <si>
    <t>Reithose Kassandra High Waist,schwarz, Gr. 46</t>
  </si>
  <si>
    <t>3241001-D48</t>
  </si>
  <si>
    <t>Reithose Kassandra High Waist,schwarz, Gr. 48</t>
  </si>
  <si>
    <t>3241015-D34</t>
  </si>
  <si>
    <t>Reithose Kassandra High Waist, asphalt, Gr. 34</t>
  </si>
  <si>
    <t>3241015-D36</t>
  </si>
  <si>
    <t>Reithose Kassandra High Waist, asphalt, Gr. 36</t>
  </si>
  <si>
    <t>3241015-D38</t>
  </si>
  <si>
    <t>Reithose Kassandra High Waist, asphalt, Gr. 38</t>
  </si>
  <si>
    <t>3241015-D42</t>
  </si>
  <si>
    <t>Reithose Kassandra High Waist, asphalt, Gr. 42</t>
  </si>
  <si>
    <t>3241015-D46</t>
  </si>
  <si>
    <t>Reithose Kassandra High Waist, asphalt, Gr. 46</t>
  </si>
  <si>
    <t>3241015-D48</t>
  </si>
  <si>
    <t>Reithose Kassandra High Waist, asphalt, Gr. 48</t>
  </si>
  <si>
    <t>3241055-D34</t>
  </si>
  <si>
    <t>Reithose Kassandra High Waist, nachtblau, Gr. 34</t>
  </si>
  <si>
    <t>3241055-D36</t>
  </si>
  <si>
    <t>Reithose Kassandra High Waist, nachtblau, Gr. 36</t>
  </si>
  <si>
    <t>3241055-D38</t>
  </si>
  <si>
    <t>Reithose Kassandra High Waist, nachtblau, Gr. 38</t>
  </si>
  <si>
    <t>3241055-D40</t>
  </si>
  <si>
    <t>Reithose Kassandra High Waist, nachtblau, Gr. 40</t>
  </si>
  <si>
    <t>3241055-D42</t>
  </si>
  <si>
    <t>Reithose Kassandra High Waist, nachtblau, Gr. 42</t>
  </si>
  <si>
    <t>3241055-D44</t>
  </si>
  <si>
    <t>Reithose Kassandra High Waist, nachtblau, Gr. 44</t>
  </si>
  <si>
    <t>3241055-D46</t>
  </si>
  <si>
    <t>Reithose Kassandra High Waist, nachtblau, Gr. 46</t>
  </si>
  <si>
    <t>3241055-D48</t>
  </si>
  <si>
    <t>Reithose Kassandra High Waist, nachtblau, Gr. 48</t>
  </si>
  <si>
    <t>3241302-140</t>
  </si>
  <si>
    <t>ELT Hella magas derekú teliszilikonos gyermek lovaglónadrág</t>
  </si>
  <si>
    <t>Reithose Hella High Waist Silikon, weiß, Gr. 140</t>
  </si>
  <si>
    <t>Klasszikus lovaglónadrág magas derékpánttal.
További jellemzői:
- Rugalmas lábmandzsettákkal
- Légáteresztő, bi-elasztikus
- Vízlepergető
- Szintetikus
- Oldalán cipzáras mobiltelefon-tartó zsebbel
- Elülső cipzáras zsebekkel
- Kiváló minőségű ELT fém címkével
Anyaga: 93% poliamid, 7% elasztán</t>
  </si>
  <si>
    <t>Reithose Hella High Waist Silikon</t>
  </si>
  <si>
    <t>3241301-140</t>
  </si>
  <si>
    <t>Reithose Hella High Waist Silikon,schwarz, Gr. 140</t>
  </si>
  <si>
    <t>3241302-152</t>
  </si>
  <si>
    <t>Reithose Hella High Waist Silikon, weiß, Gr. 152</t>
  </si>
  <si>
    <t>3241301-152</t>
  </si>
  <si>
    <t>Reithose Hella High Waist Silikon,schwarz, Gr. 152</t>
  </si>
  <si>
    <t>3241302-164</t>
  </si>
  <si>
    <t>Reithose Hella High Waist Silikon, weiß, Gr. 164</t>
  </si>
  <si>
    <t>3241301-164</t>
  </si>
  <si>
    <t>Reithose Hella High Waist Silikon,schwarz, Gr. 164</t>
  </si>
  <si>
    <t>3241302-176</t>
  </si>
  <si>
    <t>Reithose Hella High Waist Silikon, weiß, Gr. 176</t>
  </si>
  <si>
    <t>3241301-176</t>
  </si>
  <si>
    <t>Reithose Hella High Waist Silikon,schwarz, Gr. 176</t>
  </si>
  <si>
    <t>3241302-D34</t>
  </si>
  <si>
    <t>ELT Hella magas derekú teliszilikonos lovaglónadrág</t>
  </si>
  <si>
    <t>Reithose Hella High Waist Silikon, weiß, Gr. 34</t>
  </si>
  <si>
    <t>3241301-D34</t>
  </si>
  <si>
    <t>Reithose Hella High Waist Silikon,schwarz, Gr. 34</t>
  </si>
  <si>
    <t>3241302-D36</t>
  </si>
  <si>
    <t>Reithose Hella High Waist Silikon, weiß, Gr. 36</t>
  </si>
  <si>
    <t>3241301-D36</t>
  </si>
  <si>
    <t>Reithose Hella High Waist Silikon,schwarz, Gr. 36</t>
  </si>
  <si>
    <t>3241302-D38</t>
  </si>
  <si>
    <t>Reithose Hella High Waist Silikon, weiß, Gr. 38</t>
  </si>
  <si>
    <t>3241301-D38</t>
  </si>
  <si>
    <t>Reithose Hella High Waist Silikon,schwarz, Gr. 38</t>
  </si>
  <si>
    <t>3241302-D40</t>
  </si>
  <si>
    <t>Reithose Hella High Waist Silikon, weiß, Gr. 40</t>
  </si>
  <si>
    <t>3241301-D40</t>
  </si>
  <si>
    <t>Reithose Hella High Waist Silikon,schwarz, Gr. 40</t>
  </si>
  <si>
    <t>3241302-D42</t>
  </si>
  <si>
    <t>Reithose Hella High Waist Silikon, weiß, Gr. 42</t>
  </si>
  <si>
    <t>3241301-D42</t>
  </si>
  <si>
    <t>Reithose Hella High Waist Silikon,schwarz, Gr. 42</t>
  </si>
  <si>
    <t>3241302-D44</t>
  </si>
  <si>
    <t>Reithose Hella High Waist Silikon, weiß, Gr. 44</t>
  </si>
  <si>
    <t>3241301-D44</t>
  </si>
  <si>
    <t>Reithose Hella High Waist Silikon,schwarz, Gr. 44</t>
  </si>
  <si>
    <t>3241302-D46</t>
  </si>
  <si>
    <t>Reithose Hella High Waist Silikon, weiß, Gr. 46</t>
  </si>
  <si>
    <t>3241301-D46</t>
  </si>
  <si>
    <t>Reithose Hella High Waist Silikon,schwarz, Gr. 46</t>
  </si>
  <si>
    <t>3241302-D48</t>
  </si>
  <si>
    <t>Reithose Hella High Waist Silikon, weiß, Gr. 48</t>
  </si>
  <si>
    <t>3241301-D48</t>
  </si>
  <si>
    <t>Reithose Hella High Waist Silikon,schwarz, Gr. 48</t>
  </si>
  <si>
    <t>3241315-D34</t>
  </si>
  <si>
    <t>Reithose Hella High Waist Silikon, asphalt, Gr. 34</t>
  </si>
  <si>
    <t>3241315-D36</t>
  </si>
  <si>
    <t>Reithose Hella High Waist Silikon, asphalt, Gr. 36</t>
  </si>
  <si>
    <t>3241315-D38</t>
  </si>
  <si>
    <t>Reithose Hella High Waist Silikon, asphalt, Gr. 38</t>
  </si>
  <si>
    <t>3241315-D40</t>
  </si>
  <si>
    <t>Reithose Hella High Waist Silikon, asphalt, Gr. 40</t>
  </si>
  <si>
    <t>3241315-D42</t>
  </si>
  <si>
    <t>Reithose Hella High Waist Silikon, asphalt, Gr. 42</t>
  </si>
  <si>
    <t>3241315-D44</t>
  </si>
  <si>
    <t>Reithose Hella High Waist Silikon, asphalt, Gr. 44</t>
  </si>
  <si>
    <t>3241315-D46</t>
  </si>
  <si>
    <t>Reithose Hella High Waist Silikon, asphalt, Gr. 46</t>
  </si>
  <si>
    <t>3241315-D48</t>
  </si>
  <si>
    <t>Reithose Hella High Waist Silikon, asphalt, Gr. 48</t>
  </si>
  <si>
    <t>3241355-D34</t>
  </si>
  <si>
    <t>Reithose Hella High Waist Silikon, nachtblau, Gr. 34</t>
  </si>
  <si>
    <t>3241352-D34</t>
  </si>
  <si>
    <t>Reithose Hella High Waist Silikon, kastanienbraun, Gr. 34</t>
  </si>
  <si>
    <t>3241355-D36</t>
  </si>
  <si>
    <t>Reithose Hella High Waist Silikon, nachtblau, Gr. 36</t>
  </si>
  <si>
    <t>3241352-D36</t>
  </si>
  <si>
    <t>Reithose Hella High Waist Silikon, kastanienbraun, Gr. 36</t>
  </si>
  <si>
    <t>3241355-D38</t>
  </si>
  <si>
    <t>Reithose Hella High Waist Silikon, nachtblau, Gr. 38</t>
  </si>
  <si>
    <t>3241352-D38</t>
  </si>
  <si>
    <t>Reithose Hella High Waist Silikon, kastanienbraun, Gr. 38</t>
  </si>
  <si>
    <t>3241355-D40</t>
  </si>
  <si>
    <t>Reithose Hella High Waist Silikon, nachtblau, Gr. 40</t>
  </si>
  <si>
    <t>3241352-D40</t>
  </si>
  <si>
    <t>Reithose Hella High Waist Silikon, kastanienbraun, Gr. 40</t>
  </si>
  <si>
    <t>3241355-D42</t>
  </si>
  <si>
    <t>Reithose Hella High Waist Silikon, nachtblau, Gr. 42</t>
  </si>
  <si>
    <t>3241352-D42</t>
  </si>
  <si>
    <t>Reithose Hella High Waist Silikon, kastanienbraun, Gr. 42</t>
  </si>
  <si>
    <t>3241355-D44</t>
  </si>
  <si>
    <t>Reithose Hella High Waist Silikon, nachtblau, Gr. 44</t>
  </si>
  <si>
    <t>3241352-D44</t>
  </si>
  <si>
    <t>Reithose Hella High Waist Silikon, kastanienbraun, Gr. 44</t>
  </si>
  <si>
    <t>3241355-D46</t>
  </si>
  <si>
    <t>Reithose Hella High Waist Silikon, nachtblau, Gr. 46</t>
  </si>
  <si>
    <t>3241352-D46</t>
  </si>
  <si>
    <t>Reithose Hella High Waist Silikon, kastanienbraun, Gr. 46</t>
  </si>
  <si>
    <t>3241355-D48</t>
  </si>
  <si>
    <t>Reithose Hella High Waist Silikon, nachtblau, Gr. 48</t>
  </si>
  <si>
    <t>3241352-D48</t>
  </si>
  <si>
    <t>Reithose Hella High Waist Silikon, kastanienbraun, Gr. 48</t>
  </si>
  <si>
    <t>3241365-D34</t>
  </si>
  <si>
    <t>Reithose Hella High Waist Silikon, beige, Gr. 34</t>
  </si>
  <si>
    <t>beige</t>
  </si>
  <si>
    <t>bézs</t>
  </si>
  <si>
    <t>3241365-D36</t>
  </si>
  <si>
    <t>Reithose Hella High Waist Silikon, beige, Gr. 36</t>
  </si>
  <si>
    <t>3241365-D38</t>
  </si>
  <si>
    <t>Reithose Hella High Waist Silikon, beige, Gr. 38</t>
  </si>
  <si>
    <t>3241365-D40</t>
  </si>
  <si>
    <t>Reithose Hella High Waist Silikon, beige, Gr. 40</t>
  </si>
  <si>
    <t>3241365-D42</t>
  </si>
  <si>
    <t>Reithose Hella High Waist Silikon, beige, Gr. 42</t>
  </si>
  <si>
    <t>3241365-D44</t>
  </si>
  <si>
    <t>Reithose Hella High Waist Silikon, beige, Gr. 44</t>
  </si>
  <si>
    <t>3241365-D46</t>
  </si>
  <si>
    <t>Reithose Hella High Waist Silikon, beige, Gr. 46</t>
  </si>
  <si>
    <t>3241365-D48</t>
  </si>
  <si>
    <t>Reithose Hella High Waist Silikon, beige, Gr. 48</t>
  </si>
  <si>
    <t>3241390-D34</t>
  </si>
  <si>
    <t>Reithose Hella High Waist Silikon, smaragd, Gr. 34</t>
  </si>
  <si>
    <t>smaragd</t>
  </si>
  <si>
    <t>smaragdzöld</t>
  </si>
  <si>
    <t>3241390-D36</t>
  </si>
  <si>
    <t>Reithose Hella High Waist Silikon, smaragd, Gr. 36</t>
  </si>
  <si>
    <t>3241390-D38</t>
  </si>
  <si>
    <t>Reithose Hella High Waist Silikon, smaragd, Gr. 38</t>
  </si>
  <si>
    <t>3241390-D40</t>
  </si>
  <si>
    <t>Reithose Hella High Waist Silikon, smaragd, Gr. 40</t>
  </si>
  <si>
    <t>3241390-D42</t>
  </si>
  <si>
    <t>Reithose Hella High Waist Silikon, smaragd, Gr. 42</t>
  </si>
  <si>
    <t>3241390-D44</t>
  </si>
  <si>
    <t>Reithose Hella High Waist Silikon, smaragd, Gr. 44</t>
  </si>
  <si>
    <t>3241390-D46</t>
  </si>
  <si>
    <t>Reithose Hella High Waist Silikon, smaragd, Gr. 46</t>
  </si>
  <si>
    <t>3241390-D48</t>
  </si>
  <si>
    <t>Reithose Hella High Waist Silikon, smaragd, Gr. 48</t>
  </si>
  <si>
    <t>3241401-H50</t>
  </si>
  <si>
    <t>ELT Thermo Fun Classic telibőrös férfi lovaglónadrág</t>
  </si>
  <si>
    <t>Reithose Thermo Fun Classic, Herren,schwarz, Gr. 50</t>
  </si>
  <si>
    <t>Klasszikus thermo férfi telibőrös lovaglónadrág.
További jellemzői:
- Lábmandzsetta tépőzárral
- Légáteresztő, bi-elasztikus
- Pamut anyagból készült
- Termikus, meleg polár béleléssel
- Oldalt mobiltelefon-tartó zsebbel
- Kétt cipzáras zsebbel az elején
- Kiváló minőségű ELT fém címkével
Anyaga: 93% pamut, 7% elasztán ; díszítés: 60% poliamid, 40% poliuretán</t>
  </si>
  <si>
    <t>Reithose Thermo Fun Classic</t>
  </si>
  <si>
    <t>3241401-H52</t>
  </si>
  <si>
    <t>Reithose Thermo Fun Classic, Herren,schwarz, Gr. 52</t>
  </si>
  <si>
    <t>3241401-H54</t>
  </si>
  <si>
    <t>Reithose Thermo Fun Classic, Herren,schwarz, Gr. 54</t>
  </si>
  <si>
    <t>3241401-H56</t>
  </si>
  <si>
    <t>Reithose Thermo Fun Classic, Herren,schwarz, Gr. 56</t>
  </si>
  <si>
    <t>3242002-128</t>
  </si>
  <si>
    <t>ELT Hailey gyermek versenyblúz</t>
  </si>
  <si>
    <t>Comfort Turnier T-Shirt Hailey, weiß, 128/134</t>
  </si>
  <si>
    <t>Blúz, ing</t>
  </si>
  <si>
    <t>Sportos, funkcionális versenyblúz csillogó részletekkel.
További jellemzői:
- Testreszabott fazon
- Megerősített gallér. láthatatlan gombos zárással
- Finom varrású cipzár a vállán
- Ezüst csillogó logónyomat a gallér hátulján
Anyaga: 92% poliészter, 8% elasztán</t>
  </si>
  <si>
    <t>Comfort Turnier T-Shirt Hailey</t>
  </si>
  <si>
    <t>3242002-140</t>
  </si>
  <si>
    <t>Comfort Turnier T-Shirt Hailey, weiß, 140/146</t>
  </si>
  <si>
    <t>3242002-152</t>
  </si>
  <si>
    <t>Comfort Turnier T-Shirt Hailey, weiß, 152/158</t>
  </si>
  <si>
    <t>3242002-164</t>
  </si>
  <si>
    <t>Comfort Turnier T-Shirt Hailey, weiß, 164/170</t>
  </si>
  <si>
    <t>3242002-L</t>
  </si>
  <si>
    <t>ELT Hailey versenyblúz</t>
  </si>
  <si>
    <t>Comfort Turnier T-Shirt Hailey, weiß, L</t>
  </si>
  <si>
    <t>3242002-M</t>
  </si>
  <si>
    <t>Comfort Turnier T-Shirt Hailey, weiß, M</t>
  </si>
  <si>
    <t>3242002-S</t>
  </si>
  <si>
    <t>Comfort Turnier T-Shirt Hailey, weiß, S</t>
  </si>
  <si>
    <t>3242002-XL</t>
  </si>
  <si>
    <t>Comfort Turnier T-Shirt Hailey, weiß, XL</t>
  </si>
  <si>
    <t>3242002-XS</t>
  </si>
  <si>
    <t>Comfort Turnier T-Shirt Hailey, weiß, XS</t>
  </si>
  <si>
    <t>3242002-XXS</t>
  </si>
  <si>
    <t>Comfort Turnier T-Shirt Hailey, weiß, XXS</t>
  </si>
  <si>
    <t>3242401-140</t>
  </si>
  <si>
    <t>ELT Ella Thermo gyermek teliszilikonos lovagló leggings</t>
  </si>
  <si>
    <t>Thermo-Reitleggings Ella,schwarz, Gr. 140</t>
  </si>
  <si>
    <t>Thermo teliszilikonos lovagló leggings. 
További jellemzői:
- Légáteresztő, bi-elasztikus
- Övhurkokkal
- Termikus, meleg polár béleléssel
- Oldalán mobiltelefon-tartó zsebbel
- Szilikon ELT logónyomat
Javaslat: rendeljen egy számmal kisebbet.
Az anyag a Lucy leggings anyagunk téli változata, és a szokásos rugalmassággal rendelkezik az optimális illeszkedés érdekében. A termék puha, melegítő béleléssel rendelkezik, légáteresztő.
Anyaga: 86% poliészter 14% elasztán</t>
  </si>
  <si>
    <t>3242401-152</t>
  </si>
  <si>
    <t>Thermo-Reitleggings Ella,schwarz, Gr. 152</t>
  </si>
  <si>
    <t>3242401-164</t>
  </si>
  <si>
    <t>Thermo-Reitleggings Ella,schwarz, Gr. 164</t>
  </si>
  <si>
    <t>3242401-176</t>
  </si>
  <si>
    <t>Thermo-Reitleggings Ella,schwarz, Gr. 176</t>
  </si>
  <si>
    <t>3242401-D34</t>
  </si>
  <si>
    <t>Thermo-Reitleggings Ella,schwarz, Gr. 34</t>
  </si>
  <si>
    <t>3242401-D42</t>
  </si>
  <si>
    <t>Thermo-Reitleggings Ella,schwarz, Gr. 42</t>
  </si>
  <si>
    <t>3242401-D44</t>
  </si>
  <si>
    <t>Thermo-Reitleggings Ella,schwarz, Gr. 44</t>
  </si>
  <si>
    <t>3242401-D46</t>
  </si>
  <si>
    <t>Thermo-Reitleggings Ella,schwarz, Gr. 46</t>
  </si>
  <si>
    <t>3242401-D48</t>
  </si>
  <si>
    <t>Thermo-Reitleggings Ella,schwarz, Gr. 48</t>
  </si>
  <si>
    <t>3242415-140</t>
  </si>
  <si>
    <t>Thermo-Reitleggings Ella, asphalt, Gr. 140</t>
  </si>
  <si>
    <t>3242415-152</t>
  </si>
  <si>
    <t>Thermo-Reitleggings Ella, asphalt, Gr. 152</t>
  </si>
  <si>
    <t>3242415-164</t>
  </si>
  <si>
    <t>Thermo-Reitleggings Ella, asphalt, Gr. 164</t>
  </si>
  <si>
    <t>3242415-176</t>
  </si>
  <si>
    <t>Thermo-Reitleggings Ella, asphalt, Gr. 176</t>
  </si>
  <si>
    <t>3242415-D34</t>
  </si>
  <si>
    <t>Thermo-Reitleggings Ella, asphalt, Gr. 34</t>
  </si>
  <si>
    <t>3242415-D36</t>
  </si>
  <si>
    <t>Thermo-Reitleggings Ella, asphalt, Gr. 36</t>
  </si>
  <si>
    <t>3242415-D38</t>
  </si>
  <si>
    <t>Thermo-Reitleggings Ella, asphalt, Gr. 38</t>
  </si>
  <si>
    <t>3242415-D40</t>
  </si>
  <si>
    <t>Thermo-Reitleggings Ella, asphalt, Gr. 40</t>
  </si>
  <si>
    <t>3242415-D42</t>
  </si>
  <si>
    <t>Thermo-Reitleggings Ella, asphalt, Gr. 42</t>
  </si>
  <si>
    <t>3242415-D44</t>
  </si>
  <si>
    <t>Thermo-Reitleggings Ella, asphalt, Gr. 44</t>
  </si>
  <si>
    <t>3242415-D46</t>
  </si>
  <si>
    <t>Thermo-Reitleggings Ella, asphalt, Gr. 46</t>
  </si>
  <si>
    <t>3242415-D48</t>
  </si>
  <si>
    <t>Thermo-Reitleggings Ella, asphalt, Gr. 48</t>
  </si>
  <si>
    <t>3242455-140</t>
  </si>
  <si>
    <t>Thermo-Reitleggings Ella, nachtblau, Gr. 140</t>
  </si>
  <si>
    <t>3242455-152</t>
  </si>
  <si>
    <t>Thermo-Reitleggings Ella, nachtblau, Gr. 152</t>
  </si>
  <si>
    <t>3242455-164</t>
  </si>
  <si>
    <t>Thermo-Reitleggings Ella, nachtblau, Gr. 164</t>
  </si>
  <si>
    <t>3242455-176</t>
  </si>
  <si>
    <t>Thermo-Reitleggings Ella, nachtblau, Gr. 176</t>
  </si>
  <si>
    <t>3242455-D34</t>
  </si>
  <si>
    <t>Thermo-Reitleggings Ella, nachtblau, Gr. 34</t>
  </si>
  <si>
    <t>3242455-D36</t>
  </si>
  <si>
    <t>Thermo-Reitleggings Ella, nachtblau, Gr. 36</t>
  </si>
  <si>
    <t>3242455-D42</t>
  </si>
  <si>
    <t>Thermo-Reitleggings Ella, nachtblau, Gr. 42</t>
  </si>
  <si>
    <t>3242455-D44</t>
  </si>
  <si>
    <t>Thermo-Reitleggings Ella, nachtblau, Gr. 44</t>
  </si>
  <si>
    <t>3242455-D46</t>
  </si>
  <si>
    <t>Thermo-Reitleggings Ella, nachtblau, Gr. 46</t>
  </si>
  <si>
    <t>3242455-D48</t>
  </si>
  <si>
    <t>Thermo-Reitleggings Ella, nachtblau, Gr. 48</t>
  </si>
  <si>
    <t>ELT Grazia nyakkendő gyermek</t>
  </si>
  <si>
    <t>Plastron Grazia, weiß, Kinder</t>
  </si>
  <si>
    <t>Elegáns plaszton kiváló minőségű szatén szövetből, elegáns csillogással. Strassz díszítéssel, ami még nagyobb eleganciát ad.
Anyag: 100% poliészter</t>
  </si>
  <si>
    <t>Plastron Grazia</t>
  </si>
  <si>
    <t>ELT Grazia nyakkendő női</t>
  </si>
  <si>
    <t>Plastron Grazia, weiß, Damen</t>
  </si>
  <si>
    <t>Waldhausen W-Healt &amp; Care hűsítő csomag szett</t>
  </si>
  <si>
    <t>W-Health &amp; Care Kühlpack Set, 2 Stück</t>
  </si>
  <si>
    <t>2 darabos hűsítő tartalék betét W-Health &amp; Care ínvédőhőz.
Hűthető és melegíthető.
Méret: 6 × 18 cm</t>
  </si>
  <si>
    <t>W-Health &amp; Care Kühlpack Set</t>
  </si>
  <si>
    <t>Waldhausen lólabda piros</t>
  </si>
  <si>
    <t>Horse Play Ball, rot</t>
  </si>
  <si>
    <t>Labda lovaknak, mely tartós műanyagból készült.
Akasztószemmel ellátva.
Átmérője: 17,5 cm</t>
  </si>
  <si>
    <t>Horse Play Ball</t>
  </si>
  <si>
    <t>Waldhausen lólabda azúrkék</t>
  </si>
  <si>
    <t>Horse Play Ball, azurblau</t>
  </si>
  <si>
    <t>250 ml Dose</t>
  </si>
  <si>
    <t xml:space="preserve"> 250 ml Dose</t>
  </si>
  <si>
    <t>Waldhausen nyeregszappan 250 ml</t>
  </si>
  <si>
    <t>Sattelseife, 250 ml Dose</t>
  </si>
  <si>
    <t>Nyeregszappan szivaccsal. Hidratáló bőr szappan glicerinnel. Tisztítja, ápolja és tartósítja a bőr felszereléseket.
Alkalmazás: Vigyen fel a szappanból egy nedves szivacsra, és tisztítsa meg vele a bőrt. Használat után alaposan öblítse ki a szivacsot, és hagyja megszáradni.
Tartalom: 250 ml</t>
  </si>
  <si>
    <t>Sattelseife</t>
  </si>
  <si>
    <t>500 ml Dose</t>
  </si>
  <si>
    <t xml:space="preserve"> 500 ml Dose</t>
  </si>
  <si>
    <t>Waldhausen nyeregszappan 500 ml</t>
  </si>
  <si>
    <t>Sattelseife, 500 ml Dose</t>
  </si>
  <si>
    <t>Nyeregszappan szivaccsal. Hidratáló bőr szappan glicerinnel. Tisztítja, ápolja és tartósítja a bőr felszereléseket.
Alkalmazás: Vigyen fel a szappanból egy nedves szivacsra, és tisztítsa meg vele a bőrt. Használat után alaposan öblítse ki a szivacsot, és hagyja megszáradni.
Tartalom: 500 ml</t>
  </si>
  <si>
    <t>Waldhausen ló alakú szivacs</t>
  </si>
  <si>
    <t>Formschwamm Pferd</t>
  </si>
  <si>
    <t>Többféle színben kapható lovacska alakú szivacs.
Méret: hosszúság: 13 cm ; szélesség: 11 cm ; magasság: 3 cm</t>
  </si>
  <si>
    <t>Waldhausen méhviasz bőrbalzsam 250 ml</t>
  </si>
  <si>
    <t>Bienenwachs Lederbalsam, 250 ml</t>
  </si>
  <si>
    <t>Méhviasz tartalmú kiváló bőrápoló balzsam. Puhítja és víztaszítóvá teszi a bőrt.
Minden bőrtípushoz alkalmazható.
Alkalmazás: Vigyen fel vékony réteget a tiszta és száraz bőrre. Ha a bőr nagyon száraz, akkor a folyamat többször megismételhető.
Összetevők: kiváló minőségű olajok, vazelin, méhviasz, parfüm
Tartalom: 250 ml</t>
  </si>
  <si>
    <t>Bienenwachs Lederbalsam</t>
  </si>
  <si>
    <t>Waldhausen méhviaszos bőrbalzsam 500 ml</t>
  </si>
  <si>
    <t>Bienenwachs Lederbalsam, 500 ml</t>
  </si>
  <si>
    <t>Méhviasz tartalmú kiváló bőrápoló balzsam. Puhítja és víztaszítóvá teszi a bőrt.
Minden bőrtípushoz alkalmazható.
Alkalmazás: Vigyen fel vékony réteget a tiszta és száraz bőrre. Ha a bőr nagyon száraz, akkor a folyamat többször megismételhető.
Összetevők: kiváló minőségű olajok, vazelin, méhviasz, parfüm
Tartalom: 500 ml</t>
  </si>
  <si>
    <t>5 x 11 x 5 cm</t>
  </si>
  <si>
    <t>Waldhausen szivacs rózsaszín</t>
  </si>
  <si>
    <t>Schwamm, pink, 16,5 x 11 x 5 cm</t>
  </si>
  <si>
    <t>Méret: hosszúság: 16 cm ; szélesség: 10,5 cm ; magasság: 5 cm</t>
  </si>
  <si>
    <t>Schwamm</t>
  </si>
  <si>
    <t>Ø 90 mm</t>
  </si>
  <si>
    <t xml:space="preserve"> Ø 90 mm</t>
  </si>
  <si>
    <t>Waldhausen korongszivacs</t>
  </si>
  <si>
    <t>Puckschwamm,schwarz, Ø 90 mm</t>
  </si>
  <si>
    <t>Fekete korongszivacs a ló ápolásához a Waldhausentől.
Vastagság: 50 mm
Átmérő: 90 mm</t>
  </si>
  <si>
    <t>Puckschwamm</t>
  </si>
  <si>
    <t>Waldhausen szivacs minden célra</t>
  </si>
  <si>
    <t>Allzweckschwamm</t>
  </si>
  <si>
    <t>Színes szivacs, amely segít mosni, pucolni és/vagy ápolni.
Méret: hosszúság: 14 cm ; szélesség: 9,5 cm ; magasság: 5 cm</t>
  </si>
  <si>
    <t>3753005-L</t>
  </si>
  <si>
    <t xml:space="preserve">Waldhausen Water Boot </t>
  </si>
  <si>
    <t>Water - Boot Glocken, blau, Gr. L</t>
  </si>
  <si>
    <t>Háromrétegű áteresztő filc belső rekeszek, amelyek segítenek hidratálni lova patáját.  A napi 20-30 percnyi használata segít  megakadályozni a paták kiszáradását, töredezését.
Tépőzáras.</t>
  </si>
  <si>
    <t>Water - Boot Glocken</t>
  </si>
  <si>
    <t>3753005-M</t>
  </si>
  <si>
    <t>Water - Boot Glocken, blau, Gr. M</t>
  </si>
  <si>
    <t>3753005-S</t>
  </si>
  <si>
    <t>Water - Boot Glocken, blau, Gr. S</t>
  </si>
  <si>
    <t>3753005-XL</t>
  </si>
  <si>
    <t>Water - Boot Glocken, blau, Gr. XL</t>
  </si>
  <si>
    <t>3753005-XXL</t>
  </si>
  <si>
    <t>Water - Boot Glocken, blau, Gr. XXL</t>
  </si>
  <si>
    <t>3753101-L</t>
  </si>
  <si>
    <t>Waldhausen hűtő pataharang</t>
  </si>
  <si>
    <t>Kühlhufglocke,schwarz, Gr. L</t>
  </si>
  <si>
    <t>-Beépített gél hűtőpárnával, alkalmas patabántalmakra
- Hosszan tartó és egyenletes hűtést biztosít a pata számára
- Használat előtt tárolja hűtőszekrényben vagy fagyasztóban
- Ütéscsillapító belső bélés és a kettős tépőzáras rögzítők biztosítják a kényelmes és biztonságos viseletet
- Ne tárolja túl sokáig a fagyasztóban, mert a hűtőpárnák megfagynak . A hűtőpárnák nem levehetők!</t>
  </si>
  <si>
    <t>Kühlhufglocke</t>
  </si>
  <si>
    <t>3753101-M</t>
  </si>
  <si>
    <t>Kühlhufglocke,schwarz, Gr. M</t>
  </si>
  <si>
    <t>3753101-S</t>
  </si>
  <si>
    <t>Kühlhufglocke,schwarz, Gr. S</t>
  </si>
  <si>
    <t>3753101-XL</t>
  </si>
  <si>
    <t>Kühlhufglocke,schwarz, Gr. XL</t>
  </si>
  <si>
    <t>Waldhausen nyalósótartó</t>
  </si>
  <si>
    <t>Lecksteinhalter,schwarz</t>
  </si>
  <si>
    <t>Méret: hosszúság: 21 cm ; szélesség: 21 cm ; magasság: 22 cm
Anyaga: műanyag</t>
  </si>
  <si>
    <t>Lecksteinhalter</t>
  </si>
  <si>
    <t>Waldhausen fej- és kobaklámpa</t>
  </si>
  <si>
    <t>Kopf- &amp; Helmlampe</t>
  </si>
  <si>
    <t>Egyéb lovasfelszerelés</t>
  </si>
  <si>
    <t>5 irányban állítható fényszög, folyamatosan állítható fejpánt, alacsony fogyasztás a LED technológiának köszönhetően, 3 fényerősség, 7 LED, időjárásálló.
Fényteljesítmény: max.: 15 lumen
Az elemeket nem tartalmazza!</t>
  </si>
  <si>
    <t>380310-1</t>
  </si>
  <si>
    <t>140-158</t>
  </si>
  <si>
    <t>Waldhausen Reflex unisex mellény</t>
  </si>
  <si>
    <t>Reflex Weste, unisex, Gr. 140-158</t>
  </si>
  <si>
    <t>Biztonság a jobb láthatóság révén! Fényvisszaverő csíkokkal és dekoratív ELT logóval. Bármilyen felsőruházat felett viselhető.
Anyaga: 100% poliészter
Méret: gyermek, unisex (158-as méretig)</t>
  </si>
  <si>
    <t>Reflex Weste</t>
  </si>
  <si>
    <t>380310-2</t>
  </si>
  <si>
    <t>XS - XXL</t>
  </si>
  <si>
    <t>Reflex Weste unisex, Gr. XS - XXL</t>
  </si>
  <si>
    <t>Biztonság a jobb láthatóság révén! Fényvisszaverő csíkokkal és dekoratív ELT logóval. Bármilyen felsőruházat felett viselhető.
Anyaga: 100% poliészter
Méret: felnőtt, unisex</t>
  </si>
  <si>
    <t>Reflex Weste unisex</t>
  </si>
  <si>
    <t>380600-125</t>
  </si>
  <si>
    <t>Reflex Ausreitdecke m. Sattelausschnitt, neongelb, 125 cm</t>
  </si>
  <si>
    <t>Könnyű lovaglótakaró erősen fényvisszaverő hálós anyagból, ezüst fénycsíkokkal és fényvisszaverő szegéllyel. Nyeregkivágással és farokzsinórral.
REFLEX termékek lovaknak és lovasoknak – biztonság éjjel és ködben.
A jó esti "látottságért": termékeink nagyobb biztonságot és jobb láthatóságot biztosítanak a ló és a lovas számára sötétben.
Anyaga: 100% poliészter</t>
  </si>
  <si>
    <t>380600-145</t>
  </si>
  <si>
    <t>Reflex Ausreitdecke m. Sattelausschnitt, neongelb, 145 cm</t>
  </si>
  <si>
    <t>Waldhausen Reflex farokpánt</t>
  </si>
  <si>
    <t>Reflex Schweifband, neongelb</t>
  </si>
  <si>
    <t>Egyéb lófelszerelés</t>
  </si>
  <si>
    <t>Egyszerűen a farok köré helyezhető tépőzárral.
REFLEX cikkek lovaknak és lovasoknak – biztonság éjjel és ködben.
A jó esti "látottságért": termékeink nagyobb biztonságot és jobb láthatóságot biztosítanak a ló és a lovas számára sötétben.</t>
  </si>
  <si>
    <t>Reflex Schweifband</t>
  </si>
  <si>
    <t>Reflex Schweifband, silbergrau</t>
  </si>
  <si>
    <t>Schmuse- Und Glanzbürste, Klein</t>
  </si>
  <si>
    <t>Puha, sűrű kecskeszőr sörték a különösen fényes végeredményért vagy kellemes simogatásként.
A Waldhausen Classic HardWood sorozat igazi fakeféi, elegánsan kidolgozva! A Waldhausen HardWood sorozat: természetes fa hátlap, bőr hurok és kiváló minőségű sörték elérhető áron!
Mérete: hát: 12,5 cm ; sörték hossza: 2,5 cm</t>
  </si>
  <si>
    <t>Schmuse- Und Glanzbürste</t>
  </si>
  <si>
    <t>Schmuse- Und Glanzbürste, Groß</t>
  </si>
  <si>
    <t>A puha, sűrű kecskesörték különösen fényessé varázsolják lova bundáját, miközben kellemes simogatást ad neki.
Mérete: hát: 19 cm ; sörték hossza: 2,5 cm</t>
  </si>
  <si>
    <t>Waldhausen gyermek lókefe</t>
  </si>
  <si>
    <t>Design Kardätsche Pferdchen, rot</t>
  </si>
  <si>
    <t>Puha szintetikus sörték ló motívummal. Elasztikus csuklópánttal.
Mérete: hát: 17 cm ; sörték hossza: 2,5 cm</t>
  </si>
  <si>
    <t>Design Kardätsche Pferdchen</t>
  </si>
  <si>
    <t>Design Kardätsche Pferdchen, blau</t>
  </si>
  <si>
    <t>5 cm</t>
  </si>
  <si>
    <t>Waldhausen HardWood szőrkefe</t>
  </si>
  <si>
    <t>HW Kardätsche 18,5 cm, Naturborsten 2 cm, natur</t>
  </si>
  <si>
    <t>Erős szintetikus sörtékből és kiváló minőségű, tartós fa és bőr fogantyú kombinációjából készült szőrkefe. Illik a Waldhausen Classic HardWood kollekcióhoz.
Mérete: hát: 18,5 cm ; sörték hossza: 2 cm</t>
  </si>
  <si>
    <t>HW Kardätsche 18</t>
  </si>
  <si>
    <t>19 cm</t>
  </si>
  <si>
    <t>Waldhausen HardWood szőrkefe erős sörtékkel</t>
  </si>
  <si>
    <t>HW Kardätsche 19 cm, harte Borsten 3 cm, natur</t>
  </si>
  <si>
    <t>Erős szintetikus sörtékből és kiváló minőségű, tartós fa és bőr fogantyú kombinációjából készült szőrkefe. Illik a Waldhausen Classic HardWood kollekcióhoz.
Mérete: hát: 19 cm ; sörték hossza: 3 cm</t>
  </si>
  <si>
    <t>HW Kardätsche 19 cm</t>
  </si>
  <si>
    <t>Waldhausen HardWood szőrkefe hosszú sörtékkel</t>
  </si>
  <si>
    <t>HW Langhaarbürste 18 cm, harte Borsten 4,5 cm, natur</t>
  </si>
  <si>
    <t>Erős, szintetikus sörtékből és kiváló minőségű, tartós fa kombinációjából készült szőrkefe. 
Illik a Waldhausen Classic HardWood kollekcióhoz.
Mérete: hát: 18 cm ; sörték hossza: 4,5 cm</t>
  </si>
  <si>
    <t>HW Langhaarbürste 18 cm</t>
  </si>
  <si>
    <t>HW Langhaarbürste 18 cm, harte Borsten 4,5 cm, kalamata</t>
  </si>
  <si>
    <t>Waldhausen HardWood porkefe hosszú sörtékkel</t>
  </si>
  <si>
    <t>HW Staubbürste 18 cm, weich, lange Borsten 8 cm, natur</t>
  </si>
  <si>
    <t>Erős, szintetikus sörtékből és kiváló minőségű, tartós fa kombinációjából készült porkefe. 
Illik a Waldhausen Classic HardWood kollekcióhoz.
Mérete: hát: 18 cm, sörték hossza: 8 cm</t>
  </si>
  <si>
    <t>HW Staubbürste 18 cm</t>
  </si>
  <si>
    <t>HW Staubbürste 18 cm, weich, lange Borsten 8 cm, kalamata</t>
  </si>
  <si>
    <t>Erős, szintetikus sörtékből és kiváló minőségű, tartós fa kombinációjából készült porkefe. 
Illik a Waldhausen Classic HardWood kollekcióhoz.
Mérete: hát: 18 cm ; sörték hossza: 8 cm</t>
  </si>
  <si>
    <t>Waldhausen HardWood kefe fejre</t>
  </si>
  <si>
    <t>HW Kopfbürste 12 cm, weiche Borsten 3 cm, natur</t>
  </si>
  <si>
    <t>Erős, szintetikus sörtékből és kiváló minőségű, tartós fa kombinációjából készült kefe fejre. 
Illik a Waldhausen Classic HardWood kollekcióhoz.
Mérete: hát: 12 cm ; sörték hossza: 3 cm</t>
  </si>
  <si>
    <t>HW Kopfbürste 12 cm</t>
  </si>
  <si>
    <t>HW Kopfbürste 12 cm, weiche Borsten 3 cm, kalamata</t>
  </si>
  <si>
    <t>kalamata</t>
  </si>
  <si>
    <t>Waldhausen HardWood patakefe</t>
  </si>
  <si>
    <t>HW Hufbürste 12 cm, harte Borsten 3 cm, natur</t>
  </si>
  <si>
    <t>Erős, szintetikus sörtékből és kiváló minőségű, tartós fa kombinációjából készült patakefe. 
Illik a Waldhausen Classic HardWood kollekcióhoz.
Mérete: hát: 12 cm ; sörték hossza: 3 cm</t>
  </si>
  <si>
    <t>HW Hufbürste 12 cm</t>
  </si>
  <si>
    <t>Waldhausen szőr-és sörénykefe hosszú sörtékkel</t>
  </si>
  <si>
    <t>Staubbürste 18 cm, weiche, lange Borsten 8 cm, blau</t>
  </si>
  <si>
    <t>Extrahosszú szintetikus sörték természetes fából készült hátlapon.
Mérete: hát: 18 cm ; sörték: 8 cm</t>
  </si>
  <si>
    <t>Staubbürste 18 cm</t>
  </si>
  <si>
    <t>Waldhausen patamosó kefe</t>
  </si>
  <si>
    <t xml:space="preserve">Hufwaschbürste </t>
  </si>
  <si>
    <t>Erős szintetikus sörték hosszú fanyéllel a paták könnyed tisztításához.
Mérete: hát: 24 cm ; sörték: 4 cm</t>
  </si>
  <si>
    <t>Waldhausen gumis vakaró</t>
  </si>
  <si>
    <t>Gummi-Striegel Premium</t>
  </si>
  <si>
    <t>Minőségi borona rugalmas műanyagból. Kézszíjjal.
Háthossz: 16 cm</t>
  </si>
  <si>
    <t>Waldhausen patakefe kupakkal</t>
  </si>
  <si>
    <t>Hufpinsel mit Kappe</t>
  </si>
  <si>
    <t>Sertéssörtéből készült patakefe kupakkal.</t>
  </si>
  <si>
    <t>Waldhausen patakefe gél markolattal</t>
  </si>
  <si>
    <t>Hufbürste mit Gelgriff,schwarz</t>
  </si>
  <si>
    <t>Patakefe erős szintetikus sörtékkel. A gél fogantyú ergonomikusan illeszkedik a tenyeréhez.
Hossza: 23 cm</t>
  </si>
  <si>
    <t>Hufbürste mit Gelgriff</t>
  </si>
  <si>
    <t>Hufbürste mit Gelgriff,schwarz/rosé gold</t>
  </si>
  <si>
    <t>schwarz/rosé gold</t>
  </si>
  <si>
    <t>Hufbürste mit Gelgriff, linnea rosa</t>
  </si>
  <si>
    <t>Hufbürste mit Gelgriff, mistel</t>
  </si>
  <si>
    <t>Waldhausen sörényfésü gél markolattal</t>
  </si>
  <si>
    <t>Langhaarbürste mit Gelgriff,schwarz</t>
  </si>
  <si>
    <t>Kefe a sörény gyengéd ápolásához lekerekített műanyag sörtékkel. A gél fogantyú ergonomikusan illeszkedik a tenyeréhez.
A kiváló minőségű gél fogantyú lehetővé teszi a fáradtságmentes ápolást és az optimális kezelhetőséget.
Hossza: 23 cm</t>
  </si>
  <si>
    <t>Langhaarbürste mit Gelgriff</t>
  </si>
  <si>
    <t>Langhaarbürste mit Gelgriff,schwarz/rosé gold</t>
  </si>
  <si>
    <t>Langhaarbürste mit Gelgriff, linnea rosa</t>
  </si>
  <si>
    <t>Waldhausen tajtékvonó gél markolattal</t>
  </si>
  <si>
    <t>Schweißmesser mit Gelgriff,schwarz</t>
  </si>
  <si>
    <t>Ergonomikus kialakítás. Tajtékvonó gumi szájjal.
A kiváló minőségű gél fogantyú fáradságmentes ápolást biztosít.
Hossza: 20 cm</t>
  </si>
  <si>
    <t>Schweißmesser mit Gelgriff</t>
  </si>
  <si>
    <t>Schweißmesser mit Gelgriff,schwarz/rosé gold</t>
  </si>
  <si>
    <t>Schweißmesser mit Gelgriff, linnea rosa</t>
  </si>
  <si>
    <t>Schweißmesser mit Gelgriff, mistel</t>
  </si>
  <si>
    <t>Waldhausen patakaparó gél markolattal</t>
  </si>
  <si>
    <t>Hufkratzer mit Gelgriff,schwarz</t>
  </si>
  <si>
    <t>Patakaparó patakefével.
A kiváló minőségű gél fogantyú fáradságmentes ápolást biztosít.
Hossza: 17 cm</t>
  </si>
  <si>
    <t>Hufkratzer mit Gelgriff</t>
  </si>
  <si>
    <t>Hufkratzer mit Gelgriff,schwarz/rosé gold</t>
  </si>
  <si>
    <t>Hufkratzer mit Gelgriff, linnea rosa</t>
  </si>
  <si>
    <t>Hufkratzer mit Gelgriff, mistel</t>
  </si>
  <si>
    <t>Waldhausen mágneses masszírozó kesztyű</t>
  </si>
  <si>
    <t>Massage- Putzhandschuh,schwarz matt</t>
  </si>
  <si>
    <t>Kényeztesse lovát ezzel a lágy masszázs- és tisztítókesztyűvel!
Egyik oldalán puha gumi gombokkal, másik oldalán masszázsgolyókkal.</t>
  </si>
  <si>
    <t>Massage- Putzhandschuh</t>
  </si>
  <si>
    <t>Massage- Putzhandschuh, linnea rosa</t>
  </si>
  <si>
    <t>Massage- Putzhandschuh, mistel</t>
  </si>
  <si>
    <t>Waldhausen mikrofaser ápoló kesztyű</t>
  </si>
  <si>
    <t>Putzhandschuh Mikrofaser, pink</t>
  </si>
  <si>
    <t>Mikroszálas ápolókesztyű a könnyű, hatékony és kényelmes lóápoláshoz.
A hosszú szálak a piszkot mágnesekként vonzzák magukhoz.</t>
  </si>
  <si>
    <t>Putzhandschuh Mikrofaser</t>
  </si>
  <si>
    <t>Putzhandschuh Mikrofaser, azurblau</t>
  </si>
  <si>
    <t>Waldhausen szőrkiszedő gél markolattal</t>
  </si>
  <si>
    <t>Federstriegel mit Gelgriff,schwarz</t>
  </si>
  <si>
    <t xml:space="preserve">Kiváló minőségű kefe gél fogantyúval, ami lehetővé teszi a fáradtságmentes munkát és az optimális kezelhetőséget.
Eltávolítja az alsó és a laza szőrzetet anélkül, hogy károsítaná a felső szőrt. A rendszeres ápolás megőrzi a bőr egészségét és fényes szőrzetet biztosít.
Mérete: 13,5 x 10 cm </t>
  </si>
  <si>
    <t>Federstriegel mit Gelgriff</t>
  </si>
  <si>
    <t>Federstriegel mit Gelgriff,schwarz/rosé gold</t>
  </si>
  <si>
    <t>Federstriegel mit Gelgriff, linnea rosa</t>
  </si>
  <si>
    <t>Fellwechselkamm mit Gelgriff,schwarz, L</t>
  </si>
  <si>
    <t>Fellwechselkamm mit Gelgriff</t>
  </si>
  <si>
    <t>Fellwechselkamm mit Gelgriff,schwarz/rosé gold, L</t>
  </si>
  <si>
    <t>Fellwechselkamm mit Gelgriff, linnea rosa, L</t>
  </si>
  <si>
    <t>Fellwechselkamm mit Gelgriff, mistel, L</t>
  </si>
  <si>
    <t>Waldhausen szőreltávolító gél markolattal</t>
  </si>
  <si>
    <t>Fellwechselkamm mit Gelgriff,schwarz, XL</t>
  </si>
  <si>
    <t>Kiváló minőségű kefe gél fogantyúval, ami lehetővé teszi a fáradtságmentes munkát és az optimális kezelhetőséget.
Eltávolítja az alsó és a laza szőrzetet anélkül, hogy károsítaná a felső szőrt. A rendszeres ápolás megőrzi a bőr egészségét és fényes szőrzetet biztosít.
Mérete: 13,5 × 12,5 cm</t>
  </si>
  <si>
    <t>Fellwechselkamm mit Gelgriff,schwarz/rosé gold, XL</t>
  </si>
  <si>
    <t>Fellwechselkamm mit Gelgriff, linnea rosa, XL</t>
  </si>
  <si>
    <t>Waldhausen dupla sörénykefe zselés markolattal</t>
  </si>
  <si>
    <t>Doppelbürste mit Gelgriff,schwarz</t>
  </si>
  <si>
    <t>Ideális kedvence ápolásához. Dupla oldalú kefe, két különböző oldallal. Könnyedén eltávolítja a szennyeződéseket.
A kiváló minőségű kefe gél markolata fáradtságmentes ápolást és nagy kényelmet biztosít.
Mérete: 23 × 6,1 cm</t>
  </si>
  <si>
    <t>Doppelbürste mit Gelgriff</t>
  </si>
  <si>
    <t>Doppelbürste mit Gelgriff,schwarz/rosé gold</t>
  </si>
  <si>
    <t>Doppelbürste mit Gelgriff, linnea rosa</t>
  </si>
  <si>
    <t>Waldhausen gyökérkefe</t>
  </si>
  <si>
    <t>Wurzelbürsteschwarz, 4,5 cm Borsten, 18 cm</t>
  </si>
  <si>
    <t>Kemény szintetikus sörtéjű, kiváló minőségű műbőr kefe.
Mérete: hát: 18 cm ; sörték: 4,5 cm</t>
  </si>
  <si>
    <t>Wurzelbürsteschwarz</t>
  </si>
  <si>
    <t>Wurzelbürste tannengrün, 4,5 cm Borsten, 18 cm</t>
  </si>
  <si>
    <t>Wurzelbürste tannengrün</t>
  </si>
  <si>
    <t>Waldhausen testkefe</t>
  </si>
  <si>
    <t>Kardätscheschwarz, 2,5 cm Borsten, 18 cm</t>
  </si>
  <si>
    <t>Közepes szilárdságú szintetikus sörtéjű, kiváló minőségű műbőr kefe hátlappal.
Mérete: hát: 18 cm ; sörték: 2,5 cm</t>
  </si>
  <si>
    <t>Kardätscheschwarz</t>
  </si>
  <si>
    <t>Kardätsche tannengrün, 2,5 cm Borsten, 18 cm</t>
  </si>
  <si>
    <t>Kardätsche tannengrün</t>
  </si>
  <si>
    <t>Waldhausen fejkefe</t>
  </si>
  <si>
    <t>Kopfbürsteschwarz, 3 cm Borsten, 13 cm</t>
  </si>
  <si>
    <t>Puha szintetikus sörtéjű, kiváló minőségű műbőr kefe.
Mérete: hát: 13 cm ; sörték: 3,0 cm</t>
  </si>
  <si>
    <t>Kopfbürsteschwarz</t>
  </si>
  <si>
    <t>Kopfbürste tannengrün, 3 cm Borsten, 13 cm</t>
  </si>
  <si>
    <t>Kopfbürste tannengrün</t>
  </si>
  <si>
    <t>21 cm</t>
  </si>
  <si>
    <t>Waldhausen tajtékvonó</t>
  </si>
  <si>
    <t>Schweißmesserschwarz, 21 cm</t>
  </si>
  <si>
    <t>Puha gumi tajtékvonó kiváló minőségű műbőr kefe fogantyúval.
Mérete: 16 cm</t>
  </si>
  <si>
    <t>Schweißmesserschwarz</t>
  </si>
  <si>
    <t>Schweißmesser tannengrün, 21 cm</t>
  </si>
  <si>
    <t>Schweißmesser tannengrün</t>
  </si>
  <si>
    <t>Waldhausen sörénytépő fésű</t>
  </si>
  <si>
    <t>Entfilzungskamm,schwarz/grau</t>
  </si>
  <si>
    <t>Optimális megoldás a szőr kigubancolására és ritkítására. 17 pengével.
Kiváló minőségű műanyag fogantyúval.
Mérete: 17 × 7 cm</t>
  </si>
  <si>
    <t>Entfilzungskamm</t>
  </si>
  <si>
    <t>Waldhausen szőreltávolító</t>
  </si>
  <si>
    <t>Fellwechselkamm,schwarz/grau, L</t>
  </si>
  <si>
    <t>Eltávolítja az aljszőrzetet és a laza szőrzetet anélkül, hogy károsítaná a felső réteget. A rendszeres ápolás megőrzi a bőr egészségét és fényes szőrzetet biztosít.
Mérete: 13,5 × 10 cm</t>
  </si>
  <si>
    <t>Fellwechselkamm</t>
  </si>
  <si>
    <t xml:space="preserve">Waldhausen patakaparó </t>
  </si>
  <si>
    <t>Hufkratzerschwarz, 18 cm</t>
  </si>
  <si>
    <t xml:space="preserve">Merev sörték és precíz kaparó kiváló minőségű műbőr kefe fogantyúval.
Mérete: 18 cm </t>
  </si>
  <si>
    <t>Hufkratzerschwarz</t>
  </si>
  <si>
    <t>Hufkratzer tannengrün, 18 cm</t>
  </si>
  <si>
    <t>Hufkratzer tannengrün</t>
  </si>
  <si>
    <t>Waldhausen pataecset</t>
  </si>
  <si>
    <t>Hufbürsteschwarz, 4,0 cm Borsten, 24 cm</t>
  </si>
  <si>
    <t>Robosztus szintetikus sörték kiváló minőségű műbőr kefe fogantyúval.
Mérete: hossza: 24 cm ; sörték: 4 cm</t>
  </si>
  <si>
    <t>Hufbürsteschwarz</t>
  </si>
  <si>
    <t>Hufbürste tannengrün, 4,0 cm Borsten, 24 cm</t>
  </si>
  <si>
    <t>Hufbürste tannengrün</t>
  </si>
  <si>
    <t xml:space="preserve"> 24 cm</t>
  </si>
  <si>
    <t>Waldhausen sörényfésü</t>
  </si>
  <si>
    <t>Langhaarbürsteschwarz, 24 cm</t>
  </si>
  <si>
    <t>Sörény- és farokkefe kiváló minőségű műbőr kefe fogantyúval.
Mérete: hossza: 24 cm</t>
  </si>
  <si>
    <t>Langhaarbürsteschwarz</t>
  </si>
  <si>
    <t>Langhaarbürste tannengrün, 24 cm</t>
  </si>
  <si>
    <t>Langhaarbürste tannengrün</t>
  </si>
  <si>
    <t>3830201-L</t>
  </si>
  <si>
    <t>Waldhausen ápoló &amp; takarító kesztyű</t>
  </si>
  <si>
    <t>Putz &amp; Pflegehandschuh,schwarz, Gr. L</t>
  </si>
  <si>
    <t>A praktikus ötujjas forma és az állítható tépőzáras mandzsetta megakadályozza a csúszást ápolás és masszírozás közben. A tenyér speciális gombszerkezete megbízhatóan távolítja el a laza szőrt és a szennyeződéseket, és segíthet javítani az állat vérkeringését.
30 °C-on mosható.
Anyaga: gombok és tenyér: 100% műanyag ; többi: 100% nylon</t>
  </si>
  <si>
    <t>Putz &amp; Pflegehandschuh</t>
  </si>
  <si>
    <t>3830201-M</t>
  </si>
  <si>
    <t>Putz &amp; Pflegehandschuh,schwarz, Gr. M</t>
  </si>
  <si>
    <t>Waldhausen állatszőr eltávolító</t>
  </si>
  <si>
    <t>Tierhaarentferner, blau</t>
  </si>
  <si>
    <t>Ez a szőreltávolító feltétlenül kötelező a szőrzetváltás időszakában.
A speciális kefével gyorsan és egyszerűen eltávolíthatja a ló- kutya- vagy macskaszőrt a nyeregalátétről, takarókról, ruházatról, párnáról. Ezután egyszerűen rázza vagy mossa le a szőrt.
Méret: 12,0 × 4,5 × 4,5 cm</t>
  </si>
  <si>
    <t>Tierhaarentferner</t>
  </si>
  <si>
    <t>Tierhaarentferner, grün</t>
  </si>
  <si>
    <t>Tierhaarentferner, pink</t>
  </si>
  <si>
    <t>Waldhausen Lucky sörényfésű</t>
  </si>
  <si>
    <t>Mähnenkamm Lucky, nachtblau</t>
  </si>
  <si>
    <t>A sörény kibogozása gyerekjáték ezzel a sörényfésűvel. A Waldhausen Lucky kollekció része.
Mérete: 10 cm</t>
  </si>
  <si>
    <t>Mähnenkamm Lucky</t>
  </si>
  <si>
    <t xml:space="preserve"> 14 cm</t>
  </si>
  <si>
    <t>Waldhausen Lucky gyökérkefe</t>
  </si>
  <si>
    <t>Wurzelbürste Lucky, nachtblau, 14 cm</t>
  </si>
  <si>
    <t>Ez a gyökérkefe tökéletes a gyermekek kis kezére, a Lucky kollekció része. Apró lovacska mintával van kiegészítve és rózsaszín-kék kombinációjával minden lovas kislánynak gyorsan elnyeri a tetszését.
Válassza a hozzá illő Lucky kollekció további lóápoló eszközeit a teljes szett kiegészítésére!
Mérete: 14 cm</t>
  </si>
  <si>
    <t>Wurzelbürste Lucky</t>
  </si>
  <si>
    <t>Waldhausen Lucky szőrkefe</t>
  </si>
  <si>
    <t>Kardätsche Lucky, nachtblau, 13,5 cm</t>
  </si>
  <si>
    <t xml:space="preserve">Ez a testkefe tökéletes a gyermekek kis kezére. Hozzátartozik a gyermekkollekciónkhoz.
Mérete: 13,5 cm </t>
  </si>
  <si>
    <t>Kardätsche Lucky</t>
  </si>
  <si>
    <t xml:space="preserve">Waldhausen Lucky patakaparó </t>
  </si>
  <si>
    <t>Hufkratzer Lucky, nachtblau</t>
  </si>
  <si>
    <t>Gyermekkollekciónkhoz passzoló patakaparó.
Mérete: 16 cm</t>
  </si>
  <si>
    <t>Hufkratzer Lucky</t>
  </si>
  <si>
    <t>Waldhausen Lucky vakaró</t>
  </si>
  <si>
    <t>Striegel Lucky, nachtblau</t>
  </si>
  <si>
    <t>Kisméretű, kemény műanyag vakaró, amely illeszkedik a gyermekkollekciónkhoz.
Mérete: 12,5 x 9 cm</t>
  </si>
  <si>
    <t>Striegel Lucky</t>
  </si>
  <si>
    <t>Waldhausen Lucky tajtékvonó</t>
  </si>
  <si>
    <t>Schweißmesser Lucky, nachtblau</t>
  </si>
  <si>
    <t>Mini tajtékvonó gyermekkollekciónkhoz.
Mérete: 16,5 cm</t>
  </si>
  <si>
    <t>Schweißmesser Lucky</t>
  </si>
  <si>
    <t>10 x 11 x 4 cm</t>
  </si>
  <si>
    <t xml:space="preserve"> 10 x 11 x 4 cm</t>
  </si>
  <si>
    <t>Waldhausen varázskő</t>
  </si>
  <si>
    <t>Wonder Stone, 10 x 11 x 4 cm</t>
  </si>
  <si>
    <t>Csodálatosan egyszerű és könnyen használható! Könnyű és erőfeszítés nélkül eltávolíthatja a szennyeződéseket, a légypiszkot és a szőrt.
Egyszerűen húzza a követ egy vonalban a tisztítandó felületen.
Méretek: szélesség: 10 cm ; magasság: 3,5 cm ; mélység: 10 cm</t>
  </si>
  <si>
    <t>Wonder Stone</t>
  </si>
  <si>
    <t>Waldhausen varázskefe</t>
  </si>
  <si>
    <t>Wunderbürste®</t>
  </si>
  <si>
    <t>Az eredeti William Leistner praktikus Varázskefe® speciális sörtékkel könnyedén eltávolítja az állati szőrt, a szennyeződéseket és a morzsákat a ruházatról a kárpitozott bútorokról és az autóülésekről.
Ez kiváló minőségű bükkfa hátú kefe magával viszi az összes szőrt.
Sikeres segítség az állatszőr eltávolításában a ruháról!
A puha speciális sörték (EU-szabvány) eltávolítják az állati szőrt és a szennyeződéseket gyorsan, alaposan és erőfeszítések nélkül.
TISZTÍTÁSI AJÁNLÁS: A Varázskefét® rendszeresen tisztítsa meg haj- vagy formázófésűvel, vagy hosszabb tűs hajkefével. Makacs  esetekben villával távolíthatja el az állati szőr gubancokat. A sörtéknek felfelé kell mutatniuk. A szöszkefe hosszú időközönként langyos, szappanos vízzel kimosható. Erősen rázzuk ki, és tegyük a sörte oldalára száradni, hogy a víz le tudjon csöpögni. Az elülső oldalon lévő festék azonban lejöhet. Ez normális, és nincs ok a panaszra.
Méretek: hátul: 15 cm ; sörték: 3 cm</t>
  </si>
  <si>
    <t>Waldhausen Grippy patakaparó</t>
  </si>
  <si>
    <t>Grippy Hoof-Pick-Brush, rot/grau</t>
  </si>
  <si>
    <t>Patakaparó merev sörtékkel.
Hossza: 16,5 cm</t>
  </si>
  <si>
    <t>Grippy Hoof-Pick-Brush</t>
  </si>
  <si>
    <t>Grippy Hoof-Pick-Brush,schwarz/grau</t>
  </si>
  <si>
    <t>Grippy Hoof-Pick-Brush, azurblau/grau</t>
  </si>
  <si>
    <t>azurblau/grau</t>
  </si>
  <si>
    <t>azúrkék/szürke</t>
  </si>
  <si>
    <t>Waldhausen Flexi szőrkefe</t>
  </si>
  <si>
    <t>Flexi Kardätsche, rot/grau</t>
  </si>
  <si>
    <t>Szőrkefe. Igazodik a kéz formájához.
Kiváló minőségű műanyag gumírozott betétekkel, és szintetikus sörtékkel a problémamentes ápolás érdekében.
Mérete: hátulja: 18 cm, sörték: 2,5 cm</t>
  </si>
  <si>
    <t>Flexi Kardätsche</t>
  </si>
  <si>
    <t>Flexi Kardätsche,schwarz/grau</t>
  </si>
  <si>
    <t>Flexi Kardätsche, azurblau/blau</t>
  </si>
  <si>
    <t>azurblau/blau</t>
  </si>
  <si>
    <t>azúrkék/kék</t>
  </si>
  <si>
    <t>Waldhausen Flex testkefe</t>
  </si>
  <si>
    <t>Flex Kardätsche, weiche PP Borsten,schwarz/grau</t>
  </si>
  <si>
    <t>Ez a szintetikus sörtékkel rendelkező testkefe egészen különleges simítást biztosít, és eltávolítja a finom port és szép fényt ad a szőrzetnek.
Dupla rugalmas hátának köszönhetően a kiváló minőségű Waldhausen Flex sorozat különösen kíméli a csuklót és tökéletesen alkalmazkodik a ló körvonalaihoz.
Méretek: hát: 18,5 cm ; sörték: 2,5 cm</t>
  </si>
  <si>
    <t>Flex Kardätsche</t>
  </si>
  <si>
    <t>Flex Kardätsche, weiche PP Borsten, mistel</t>
  </si>
  <si>
    <t>Waldhausen Flex kefe kecskeszőrből</t>
  </si>
  <si>
    <t>Flex Glanzbürste, Ziegenhaar,schwarz/grau</t>
  </si>
  <si>
    <t>A rendkívül puha kecskeszőrből készült sörtékkel a fényes kefe egészen különleges simítást biztosít és eltávolítja a finom port és szép fényt ad a szőrzetnek.
Dupla rugalmas hátának köszönhetően a kiváló minőségű Waldhausen Flex sorozat különösen kíméli a csuklót és tökéletesen alkalmazkodik a ló körvonalaihoz.
Méretek: hát: 18,5 cm ; sörték: 2,5 cm</t>
  </si>
  <si>
    <t>Flex Glanzbürste</t>
  </si>
  <si>
    <t>Flex Glanzbürste, Ziegenhaar, mistel</t>
  </si>
  <si>
    <t>Waldhausen Flex vakaró</t>
  </si>
  <si>
    <t>Flex Striegel,schwarz/grau</t>
  </si>
  <si>
    <t>A durva szennyeződések a sár könnyedén eltávolíthatók a vakaró segítségével.
A vakaró két oldalra hajlíthatóságának köszönhetően különösen jól fekszik a lovas kezébe.
A kefe hossza: 18,5 cm</t>
  </si>
  <si>
    <t>Flex Striegel</t>
  </si>
  <si>
    <t>Flex Striegel, mistel</t>
  </si>
  <si>
    <t>Waldhausen Flex masszázs vakaró</t>
  </si>
  <si>
    <t>Flex Massage-Striegel,schwarz/grau</t>
  </si>
  <si>
    <t>Kiválóan kézre eső, a ló vonalait tökéletesen követő flexibilis masszírozó.
Serkenti a vérkeringést és a elősegíti az izmok ellazulását. Eltávolítja a szennyeződéseket és az elhalt szőrszálakat.
A hátlap hossza: 18,5 cm</t>
  </si>
  <si>
    <t>Flex Massage-Striegel</t>
  </si>
  <si>
    <t>Flex Massage-Striegel, mistel</t>
  </si>
  <si>
    <t>Kiválóan kézre eső, a ló vonalait tökéletesen követő flexibilis masszírozó.
Serkenti a vérkeringést és a elősegíti az izmok ellazulását. Eltávolítja a szennyeződéseket és az elhalt szőrszálakat is eltávolítja.
A hátlap hossza: 18,5 cm</t>
  </si>
  <si>
    <t>Waldhausen Flex gyökérkefe</t>
  </si>
  <si>
    <t>Flex Wurzelbürste,schwarz/grau</t>
  </si>
  <si>
    <t xml:space="preserve">A stabil természetes sörtéknek köszönhetően tökéletes a szilárd szennyeződések, például a sár eltávolítására az egész lóról.
A kiváló minőségű Waldhausen Flex sorozat különösen kíméli a csuklót dupla rugalmas hátának köszönhetően.
A kefe hossza: 18,5 cm
Sörték hossza: 2,5 cm </t>
  </si>
  <si>
    <t>Flex Wurzelbürste</t>
  </si>
  <si>
    <t>Flex Wurzelbürste, mistel</t>
  </si>
  <si>
    <t>Flex Kardätsche, Rosshaar,schwarz/grau</t>
  </si>
  <si>
    <t>A finom por és a durva szennyeződések könnyedén eltávolíthatók a kefe szintetikus sörtéivel.
A kefe oldalra hajlíthatóságának köszönhetően e különösen jól fekszik a lovas kezébe.
A kefe hossza: 18,5 cm
Sörték hossza: 2,5 cm</t>
  </si>
  <si>
    <t>Flex Kardätsche, Rosshaar, mistel</t>
  </si>
  <si>
    <t>Waldhausen Exclusive Line kefe fejre</t>
  </si>
  <si>
    <t>Exclusive Line Kopfkardätsche, 2,5 cm Ziegenhaar, 13 cm</t>
  </si>
  <si>
    <t>Ezzel a praktikus fejkefével, amely 100%-ban sűrű, extra puha kecskeszőrből készült, különlegesen nyugtató ápolással kényeztetheti lovát, amelyet különösen a fej területén fog élvezni. Tökéletes a befejezéshez, és gyönyörű fényt kölcsönöz a szőrnek. A különösen puha és sima kecskeszőr nem hagy porszemet a ló bundáján, és kiváló fényű, mint a báránybőr. A természetes anyagok nem generálnak statikus elektromosságot.
A Waldhausen Exclusive Line ecsetsorozata.
Nemcsak a kiváló minőségű anyagok, mint a lószőr, kókuszrostok, valamint a kecskeszőr együtt a bükkfa hátulján, hanem az első osztályú és tartós minőség is ennek az ecsetkollekciónak a védjegye.
A kiváló minőségű bőrszíj kézzel szegezhető.
Németországban készült.
Mérete: Hát: 13 cm, sörték: kb 2,7 cm
100% kecskeszőrből</t>
  </si>
  <si>
    <t>Exclusive Line Kopfkardätsche</t>
  </si>
  <si>
    <t>Waldhausen Exclusive Line fényesítő kefe</t>
  </si>
  <si>
    <t>Exclusive Line Glanzbürste, 2,5 cm Ziegenhaar, 19 cm</t>
  </si>
  <si>
    <t>Ez az optimális minőségű kecskeszőr testkefe tökéletes a befejezéshez, és ragyogóvá teszi a szőrzetet. A különlegesen puha és sima kecskeszőr nem hagy porszemcséket a ló bundáján, és jobban fényesíti a szőrt, mint a báránybőr. Ez a kecskeszőr nagyon különleges vékonyréteg-kromatográfiás időt is biztosít. A természetes anyagok nem okoznak statikus elektromosságot.
A Waldhausen Exclusive Line ecsetsorozata.
Nemcsak a kiváló minőségű anyagok, mint a lószőr, kókuszrostok, valamint a kecskeszőr együtt a bükkfa hátulján, hanem az első osztályú és tartós minőség is ennek az ecsetkollekciónak a védjegye.
A kiváló minőségű bőrszíj kézzel szegezhető.
Németországban készült.
Mérete: Hát: 19 cm, sörték: kb 2,5 cm
100% kecskeszőrből</t>
  </si>
  <si>
    <t>Exclusive Line Glanzbürste</t>
  </si>
  <si>
    <t xml:space="preserve"> 19 cm</t>
  </si>
  <si>
    <t>Waldhausen Exclusive Line szőrkefe az ápolás végére</t>
  </si>
  <si>
    <t>Exclusive Line Pferdekardätsche, 19 cm</t>
  </si>
  <si>
    <t>Sűrű sörtemező kiváló minőségű sörtekeverékkel (50% lószőr/50% szintetikus szál). A kefe a kiváló tisztítási eredményt a ló számára kellemes masszázseredménnyel ötvözi. A szennyeződés könnyen eltávolítható, és a szőrzet gyönyörű fényt kap.
A Waldhausen exkluzív Line ecsetsorozata.
Nemcsak a kiváló minőségű anyagok, például lószőr, kókuszrostok vagy kecskeszőr bükkfa háton történő használata, hanem az első osztályú, tartós minőség is ennek az ecsetkollekciónak a védjegye.
A kiváló minőségű bőrszíj kézzel szegezhető.
Németországban készült.
Mérete: hátul: 19 cm, sörték: 2 cm</t>
  </si>
  <si>
    <t>Exclusive Line Pferdekardätsche</t>
  </si>
  <si>
    <t xml:space="preserve"> 21 cm</t>
  </si>
  <si>
    <t>Exclusive Line Pferdekardätsche, 21 cm</t>
  </si>
  <si>
    <t>Sűrű sörtemező kiváló minőségű sörtekeverékkel (50% lószőr/50% szintetikus szál). A kefe a kiváló tisztítási eredményt a ló számára kellemes masszázseredménnyel ötvözi. A szennyeződés könnyen eltávolítható, és a szőrzet gyönyörű fényt kap.
A Waldhausen exkluzív Line ecsetsorozata.
Nemcsak a kiváló minőségű anyagok, például lószőr, kókuszrostok vagy kecskeszőr bükkfa háton történő használata, hanem az első osztályú, tartós minőség is ennek az ecsetkollekciónak a védjegye.
A kiváló minőségű bőrszíj kézzel szegezhető.
Németországban készült.
Mérete: hátul: 21 cm, sörték: 2 cm</t>
  </si>
  <si>
    <t>Waldhausen Exclusive Line szőrkefe kókuszrostokkal</t>
  </si>
  <si>
    <t>Exclusive Line Pferdekardätsche Cocos Borsten, 21 cm</t>
  </si>
  <si>
    <t>Ez a nagy lókefe sűrű, kemény sörtéjű, 100%-ban természetes kókuszdióból készült, különösen alkalmas fehér és világos szőrű lovak tisztítására. A feszes kókuszrostok megbízhatóan eltávolítják a legmakacsabb kéregeket is a fehér vagy világos szőrből. Még a fekvő- és fűfoltoknak sincs esélye. A természetes anyagok nem generálnak elektrosztatikus töltést.
A Waldhausen Exclusive Line ecsetsorozata.
Nemcsak a kiváló minőségű anyagok, mint a lószőr, kókuszrostok vagy kecskeszőr a bükkfa háton, hanem az első osztályú és tartós minőség is ennek az ecsetkollekciónak a védjegye.
A kiváló minőségű bőrszíj kézzel szegezhető.
Németországban készült.
Mérete: hátul: 21 cm, sörték: 2,2 cm</t>
  </si>
  <si>
    <t>Exclusive Line Pferdekardätsche Cocos Borsten</t>
  </si>
  <si>
    <t>Waldhausen Exclusive Line lószőrös szőrkefe</t>
  </si>
  <si>
    <t>Exclusive Line Kardätsche, 2 cm Rosshaar, 19 cm</t>
  </si>
  <si>
    <t>Ez a közepes méretű testkefe a kiváló tisztítási eredményt a ló számára kellemes masszázsélménnyel ötvözi, és elengedhetetlen a napi lóápoláshoz. A legjobb minőségű, sűrűn megmunkált lószőr a ló farkából a legutolsó porszemet is eltávolítja, és így csodálatos fényt kölcsönöz a szőrnek. A természetes anyagok használatával a szőrzet is tökéletesen ápolt, hiszen garantálják a hidratáló hatást. A természetes anyagok nem generálnak statikus elektromosságot.
A Waldhausen Exclusive Line ecsetsorozata.
Nemcsak a kiváló minőségű anyagok, mint a lószőr, kókuszrostok vagy kecskeszőr a bükkfa háton, hanem az első osztályú és tartós minőség is ennek az ecsetkollekciónak a védjegye.
A kiváló minőségű bőrszíj kézzel szegezhető.
Németországban készült.
Mérete: Hátul: 19 cm, sörték: 2,2 cm</t>
  </si>
  <si>
    <t>Exclusive Line Kardätsche</t>
  </si>
  <si>
    <t>Waldhausen Exclusive Line sörény- és farok kefe</t>
  </si>
  <si>
    <t>Exclusive Line Mähnen- und Schweifbürste, 12 cm</t>
  </si>
  <si>
    <t>Kifejezetten a ló hosszú szőreinek ápolásához megalkotott prémium minőségű kefe.
Kíméletesen lehet kikefélni vele a ló sörényét és farkát. A sörték vége lekerekített, és puha gumi párnába kerültek rögzítésre. Rozsdamentes acél sörték. Bükkfa hátlappal és bőr fogóval.
A Waldhausen Exclusive Line ecsetsorozata.
Nemcsak a kiváló minőségű anyagok, mint a lószőr, kókusz vagy kecskeszőr a bükkfa háton, hanem az első osztályú és tartós minőség is ennek az ecsetkollekciónak a védjegye.
A kiváló minőségű bőrszíj kézzel szegezhető.
Németországban készült.
Mérete: hátul: 12 cm; sörték: 0,8 cm</t>
  </si>
  <si>
    <t>Exclusive Line Mähnen- und Schweifbürste</t>
  </si>
  <si>
    <t>20 cm</t>
  </si>
  <si>
    <t xml:space="preserve"> 20 cm</t>
  </si>
  <si>
    <t>Waldhausen Exclusive Line szőrkefe hosszú sörtékkel</t>
  </si>
  <si>
    <t>Exclusive Line Staubbürste, 7 cm Synthetik Borsten, 20 cm</t>
  </si>
  <si>
    <t>A hosszú PPN sörtékkel ellátott porkefe kiváló tisztítási eredményt garantál. A csónak alakú kefe különösen jól illeszkedik a kézbe.
A Waldhausen Exclusive Line ecsetsorozata.
Nemcsak a kiváló minőségű anyagok, mint a lószőr, kókusz vagy kecskeszőr a bükkfa háton, hanem az első osztályú és tartós minőség is ennek az ecsetkollekciónak a védjegye.
A kiváló minőségű bőrszíj kézzel szegezhető.
Németországban készült.
Mérete: hátul: 20 cm, sörték: 7 cm</t>
  </si>
  <si>
    <t>Exclusive Line Staubbürste</t>
  </si>
  <si>
    <t xml:space="preserve">Waldhausen Exclusive Line szőrkefe </t>
  </si>
  <si>
    <t>Exclusive Line Fellbürste, 7 cm Naturfaser, 20 cm</t>
  </si>
  <si>
    <t>A szoros szőrkefe az erős szennyeződések lemosására szolgál, köszönhetően extra merev természetes rostjaival.
Ugyanakkor a puha, természetes rost széle eltávolítja a port a bundáról.
Ezért ajánlott előápolásra vagy gyors ápolásra, és nélkülözhetetlenné válik amikor a lovak a legelőn vannak. Érzékeny lovak lábára is alkalmas, vedléskor is.
A természetes anyagok felhasználásával a ló bőrét és szőrét gondosan kezeljük. A természetes anyagok nem keltenek statikus elektromosságot.
A Waldhausen Exclusive Line ecsetsorozata.
Nemcsak a kiváló minőségű anyagok, mint a lószőr, kókusz vagy kecskeszőr a bükkfa háton, hanem az első osztályú és tartós minőség is ennek az ecsetkollekciónak a védjegye.
A kiváló minőségű bőrszíj kézzel szegezhető.
Németországban készült.
Mérete: hátul: 20 cm; sörték: 7 cm</t>
  </si>
  <si>
    <t>Exclusive Line Fellbürste</t>
  </si>
  <si>
    <t>Waldhausen Exclusive Line por kefe 14 cm</t>
  </si>
  <si>
    <t>Exclusive Line Schmutzbürste, 14 cm Cocos</t>
  </si>
  <si>
    <t>A szoros kókuszsörték megbízhatóan eltávolítják a legmakacsabb koszokat a ló testéről vagy lábáról. A fűfoltoknak többé nincs esélye.
A Waldhausen Exclusive Line ecsetsorozata.
Nemcsak a kiváló minőségű anyagok, mint a lószőr, kókusz vagy kecskeszőr a bükkfa háton, hanem az első osztályú és tartós minőség is ennek az ecsetkollekciónak a védjegye.
A kiváló minőségű bőrszíj kézzel szegezhető.
Németországban készült.
Mérete: hátul: 14 cm; sörték: 2,2 cm</t>
  </si>
  <si>
    <t>Exclusive Line Schmutzbürste</t>
  </si>
  <si>
    <t>Waldhausen mágneses patakaparó kefével</t>
  </si>
  <si>
    <t>Hufkratzer mit Magnet,schwarz</t>
  </si>
  <si>
    <t>Mágneses patacsavar boxhoz vagy más mágneses felülethez rögzíthető.
Hossza: 17,8 cm</t>
  </si>
  <si>
    <t>Hufkratzer mit Magnet</t>
  </si>
  <si>
    <t>Hufkratzer mit Magnet, pink</t>
  </si>
  <si>
    <t>Hufkratzer mit Magnet, mistel</t>
  </si>
  <si>
    <t>3863156-PON</t>
  </si>
  <si>
    <t>Waldhausen hűtőpanel kamásli</t>
  </si>
  <si>
    <t>Kühlgamasche Gel, PON</t>
  </si>
  <si>
    <t>Rendkívül praktikus, több cellából álló hűtőpanel csánkra.
A több különálló panelnak köszönhetően tökéletesen felhelyezhető a ló csánkjára. Ez azt jelenti, hogy tépőzárral különösen könnyen rögzíthető. Használat előtt tegyük hűtőszekrénybe vagy a fagyasztóba. Túl sokáig ne hagyjuk a fagyasztóban, különben a cellák összefagyhatnak. Az egyes hűtőbetétek nem eltávolíthatók.
Darabonként szállítjuk.</t>
  </si>
  <si>
    <t>Kühlgamasche Gel</t>
  </si>
  <si>
    <t>3863156-VB</t>
  </si>
  <si>
    <t>Kühlgamasche Gel, VB</t>
  </si>
  <si>
    <t>3863157-WB</t>
  </si>
  <si>
    <t>Waldhausen hűtőpanel csánkra</t>
  </si>
  <si>
    <t>Sprunggelenks Kühlgamasche Gel, WB</t>
  </si>
  <si>
    <t>Sprunggelenks Kühlgamasche Gel</t>
  </si>
  <si>
    <t>3863156-WB</t>
  </si>
  <si>
    <t>Kühlgamasche Gel, WB</t>
  </si>
  <si>
    <t>Waldhausen W-Health &amp; Care lábszárvédő</t>
  </si>
  <si>
    <t>W-Health &amp; Care Gamasche,schwarz</t>
  </si>
  <si>
    <t>Sérülések esetén, bemelegítéshez és lazításhoz, vagy edzés után a Waldhausen új W-Health &amp; Care lábszárvédője 3 funkcióval támogatja a ló lábának regenerálódását - rezeg, hűsít vagy melegít.
Ínsérülés esetén támogatja a az ínrostok átrendezését a gyógyulási szakaszban. A hűtő funkciója gyulladáscsökkentő hatású. Ha a rezgő funkciót egyidejűleg aktiválja, akkor minimálisra csökkenti a duzzanatot és aktiválja a vérkeringést a lábban. A W-Health &amp; Care lábszárvédő még télen is, amikor hosszabb pihenőidő van a boxban, ideális a bemelegítéshez és a vérkeringés serkentéséhez a ló lábában. Ez rugalmasabbá teszi az inakat, és csökkentheti a sérülések kockázatát.
A lábszárvédő rezgő és hő funkciója három különböző fokozatban szabályozható, így optimálisan illeszthető a lova igényeihez.
A lábszárvédőt tetszetős, szigetelt hűtőtáskában érkezik, így a hűtőpanelek hűvösek maradnak az istálló felé vezető úton. A powerbank, a  töltőkábel és a hűtőpanelek mellékelve vannak.
Az akkumulátor teljesítménye kb. 90 perc a rezgő és a hőfunkció egyidejű használata esetén. Az akkumulátor teljesítménye szélsőséges hőmérsékleten változhat.
Darabonként szállítjuk.
Hossza: 35 cm</t>
  </si>
  <si>
    <t>W-Health &amp; Care Gamasche</t>
  </si>
  <si>
    <t>Waldhausen Lama Lotte lójáték</t>
  </si>
  <si>
    <t>Pferdespielzeug Lama Lotte</t>
  </si>
  <si>
    <t>Lotte a tökéletes játszótárs, ha lova unatkozik vagy csak egy kis örömet szeretne neki adni.
Lotte gyomrában egy kis műanyag palack rejtőzik, ami recsegő hangot hallat amikor megnyomja a gyomrát. A tépőzáras rögzítő lehetővé teszi a műanyag palack eltávolítását vagy szükség szerinti cseréjét. A hátulján található kötél megkönnyíti a rögzítést.
Mérete: 30 × 6 × 36 cm</t>
  </si>
  <si>
    <t>Waldhausen Horse Horst lójáték</t>
  </si>
  <si>
    <t>Pferdespielzeug Horse Horst</t>
  </si>
  <si>
    <t>Horst a tökéletes játszótárs, ha lova unatkozik vagy csak egy kis örömet szeretne neki adni.
Horst gyomrában egy kis műanyag palack rejtőzik, ami recsegő hangot hallat amikor megnyomja a gyomrát. A tépőzáras rögzítő lehetővé teszi a műanyag palack eltávolítását vagy szükség szerinti cseréjét. A hátulján található kötél megkönnyíti a rögzítést.
Mérete: 40 × 6 × 30 cm</t>
  </si>
  <si>
    <t>Waldhausen zöld szénalabda</t>
  </si>
  <si>
    <t>Heuball grün</t>
  </si>
  <si>
    <t>A Waldhausen szénalabda ideális az unalom megelőzésére, valamint a szénabevitel lassítására és adagolására. Ez különösen kíméletes a gyomorhoz, és órákon át lefoglalja lovát.
A labda könnyen megtölthető szénával vagy egyéb finomságokkal, például sárgarépával vagy almadarabokkal. A mellékelt két méter hosszúságú szalag segítségével könnyen felakasztható. Hőre lágyuló gumiból készült, ami különösen rugalmassá és tartóssá teszi.
Átmérője: 22 cm</t>
  </si>
  <si>
    <t>grün mit Kräutern</t>
  </si>
  <si>
    <t>Waldhausen rózsaszín szénalabda</t>
  </si>
  <si>
    <t>Heuball pink</t>
  </si>
  <si>
    <t>Waldhausen répalabda</t>
  </si>
  <si>
    <t>Karottenball linnea rosa</t>
  </si>
  <si>
    <t>A Waldhausen sárgarépagolyója hatékonyan ellensúlyozza az unalmat az istállóban, akár a boxban, a munkaközi pihenési fázisokban.
Ezt a játéklabdát úgy tervezték, hogy jó időtöltést és változatosságot kínáljon a lónak. Kiváló minőségű hőre lágyuló gumiból készült, ezáltal a labda különösen strapabíró és hosszú élettartamú.
A felső nylon hurok megkönnyíti a felakasztást az istállóban vagy a szabadban. A csatolt gumihurkok segítségével sárgarépát, de más nassolnivalókat is rögzíthetünk (pl. almadarabokat, jutalomfalatot vagy szénát).
A labdához légpumpa is jár.
Átmérője: 18 cm</t>
  </si>
  <si>
    <t>Karottenball mistel</t>
  </si>
  <si>
    <t>Pharmakas Leder-New 2in1 500 ml</t>
  </si>
  <si>
    <t>A Pharmakas® Leather-New 2 az 1-ben spray egyetlen termékben egyesíti a tisztítást és az ápolást.
Első lépésben mélyen megtisztítja a bőrt, és könnyedén eltávolítja a szennyeződéseket, zsírt és izzadságot. Második lépésben intenzíven és hosszan ápolja a bőrt. A bőr ismét rugalmas és fényes megjelenésű. A bőr eredeti színét is felerősíti. A spray alkalmazása nagyon egyszerű, és a hatása azonnal látható.
Alkalmazás: Permetezze a bőrre és dörzsölje be. TIPP: Az intenzív csillogáshoz puha ruhával polírozzon.
Figyelmeztetés:.
H315 - Bőrirritáló hatású
H318 - Súlyos szemkárosodást okoz
Tartalom: 500 ml</t>
  </si>
  <si>
    <t>200 g</t>
  </si>
  <si>
    <t>Pharmakas glicerines nyeregszappan rúd 200 g</t>
  </si>
  <si>
    <t>Pharmakas Leder-Seife 200 g Riegel</t>
  </si>
  <si>
    <t>A Pharmakas® glicerines nyeregszappan intenzíven és mélyen tisztít, a bőrt védő és ápoló réteggel veszi körül. Így még az erősen igénybe vett bőr is puha és rugalmas marad.
Még a makacs szennyeződéseket is eltávolítja. Az intenzív nyeregszappan minden sima bőrtípusra alkalmas.
Alkalmazás: Dörzsölje át jól a bőrt egy enyhén nedves szivaccsal. Lehetőleg langyos vizet használjunk. Ezután hagyja a bőrt alaposan megszáradni, és kezelje Pharmakas bőrápolóval.
Tartalom: 200 g</t>
  </si>
  <si>
    <t>Pharmakas Hypofekt fém- és műanyagtisztító spray 50 ml</t>
  </si>
  <si>
    <t>Pharmakas Hypofekt Reißverschlusspflege 50 ml</t>
  </si>
  <si>
    <t>A Pharmakas® Hypofekt fém- és műanyag cipzárápoló tisztít és gondoskodik a hosszútávú hatásokról.
Ideális lovaglócsizmák, lábbelik, táskák és ruhák intezíven használt fém vagy műanyag cipzáraihoz. Nem keni el és nem szennyezi sem a bőrt, sem a ruhát. Kiválóan alkalmas csatok és kapcsok tisztítására.
Felhasználás: Távolítsa el a szennyeződéseket a cipzárról, permetezze be, hagyja rövid ideig hatni. Többször nyissa ki és zárja be a cipzárt.
Figyelmeztetés:
H222 - Rendkívül tűzveszélyes aeroszol
H229 - Az edényben túlnyomás uralkodik: hő hatására megrepedhet
H336 - Álmosságot vagy szédülést okozhat
H412 - Ártalmas a vízi élővilágra, hosszan tartó károsodást okoz
Tartalom: 50 ml</t>
  </si>
  <si>
    <t>Pharmakas Sporty tapadást elősegítő spray bőrfelületre 200 ml</t>
  </si>
  <si>
    <t>Pharmakas Sporty Haft-Spray 200 ml</t>
  </si>
  <si>
    <t>A Pharmakas® Sporty tapadást segítő spray szuper illeszkedési garanciávala jobb combpozíció és a tökéletes illeszkedés érdekében.
A spray magas szintű súrlódási ellenállást biztosít, támogatja a szilárd lábhelyzetet és a jobb üléstm ezáltal növeli a lóra gyakorolt hatást. Optimális fogást biztosít a száron.
A Pharmakas® Sporty spray csúszásgátlóbbá teszi a bőrt és nem kenődik el. Kezdőknek és profiknak is!
Alkalmazás: Szórja be a szár belső oldalára és nyereglapra leülés előtt. TIPP: Használat után tisztítsa meg a bőrt a Pharmakas® 2:1-ben bőrtisztító spray-vel.
Figyelmeztetés:
H222 - Rendkívül tűzveszélyes aeroszol
H229 - Az edényben túlnyomás uralkodik: hő hatására megrepedhet
H336 - Álmosságot vagy szédülést okozhat
H412 - Ártalmas a vízi élővilágra, hosszan tartó károsodást okoz
Tartalom: 200 ml</t>
  </si>
  <si>
    <t>Pharmakas Sporty tapadást elősegítő krém bőrfelületre 50 ml</t>
  </si>
  <si>
    <t>Pharmakas Sporty Haft-Creme 50 ml</t>
  </si>
  <si>
    <t>A Pharmakas® Sporty tapadást segítő krém nyugodt lábtartást biztosít.
A csizma és a nyereglap közötti nagy tapadóerő javítja a comb pozicíonálását és további alátámasztást biztosít a jó illeszkedéshez. Ha a kesztyűn és a gyeplőn alkalmazzuk, megakadályozza azok elcsúszását, ezáltal nagyobb biztonságot nyújt. Kezdőknek és profiknak is!
Alkalmazás:
Javasoljuk, hogy egy vászonronggyal vagy hasonlóval enyhén dörzsölje be a lovaglócsizmába a krémet. Ott vigyük fel, ahol normál lábtartásnál a legnagyobb a záródás a csizma és a nyereg között.
Javasoljuk, hogy a nyerget kezelje a megfelelő helyen - a kengyelszíjon is. A vezető kesztyűt is kezeljük a megfelelő módon a szár csúszása ellen.
Tartalom: 50 ml</t>
  </si>
  <si>
    <t>Waldhausen barátcserje 500 g</t>
  </si>
  <si>
    <t>Mönchspfeffer, 500 g</t>
  </si>
  <si>
    <t>Hormonális zavarok kezelésére használják, és szabályzó hatással lehet a ciklusra.
Egész magok.
Összetevők: zsíros olaj, illóolaj, flavonok, iridiódák, aukubin, agnusid, kaszticin
Analitikai összetevők: nyersrost 35%; nyersfehérje 7,1%
Etetési javaslat:
Lovak (600 kg testtömeg): 15-20 g naponta (500 g=33 napig)
Tartalom: 500 g</t>
  </si>
  <si>
    <t>Mönchspfeffer</t>
  </si>
  <si>
    <t>Waldhausen barátcserje folyadék 1 liter</t>
  </si>
  <si>
    <t>Mönchspfeffer, 1 l</t>
  </si>
  <si>
    <t>Hormonális zavarok esetén alkalmazzák, pozitív hatással lehet a ló hormonháztartására, lehetővé téve a ciklus regenerálódását és stabilizálódását. A kanca termékenysége pozitívan befolyásolható.
Cushing támogatására is adható. 
Etetési megjegyzés:
Lovaknak (600 kg testtömeg): 50-100 ml naponta
Felhasználási területek: Hormonegyensúly érdekében. Párzás után adja, de vemhesség alatt tilos!
Összetevők: barátcserje, komló, citromfű, málnalevél (mindegyik összetevő főzve és szűrve)
Analitikai összetevők: nyersfehérje &lt; 0,50%; nyershamu &lt; 0,50%; nyerszsír &lt; 1,00%; nyersrost &lt; 0,30%; nátrium &lt; 0,50%; nedvesség 98,60%
Adalékok kilogrammokként: nátrium-propionát (E281), kálium-szorbát (E202), citromsav (E330)
Kérjük, vegye figyelembe az FN aktuális dopping irányelveit.
Tartalom: 1 liter</t>
  </si>
  <si>
    <t>Bense &amp; Eicke TIGER fekete bőrápoló 250 ml</t>
  </si>
  <si>
    <t>Tiger Leder-Schwärze, 250 ml</t>
  </si>
  <si>
    <t>A TIGER fekete bőrápoló alkalmas a fekete bőr felfrissítésére és a természetes bőr színére tartós megváltoztatására. A csúnya bőrrészek felfrissíthetők. A javítás során gyakran előforduló vágott élek is megfeketedhetnek.
Alkalmazás:
Finom ecsettel vagy puha ruhávál vékonyan vigye fel az előzőleg megtisztított és száraz bőrfelületre, és hagyja beszívódni. Ha szükséges, a folyamat megismételhető az intenzívebb színtónus elérése érdekében.
Jobb hatás érhető el a B&amp;E bőrzsírral vagy B&amp;E bőrolajjal történő utólagos ápolással.
Megjegyzés:
A természetes bőr színének teljes megváltoztatása esetén javasoljuk, hogy előtte végezzen színtesztet egy nem feltűnő helyen.
Összetevők: kiváló minőségű bőrfesték.
Figyelmeztetés/veszély:
H225 - Fokozottan tűzveszélyes folyadék és gőz
H319 - Súlyos szemirritációt okoz
H336 - Álmosságot vagy szédülést okozhat
Tartalom: 250 ml</t>
  </si>
  <si>
    <t>Tiger Leder-Schwärze</t>
  </si>
  <si>
    <t>Bense &amp; Eicke nyeregszappan 500 ml</t>
  </si>
  <si>
    <t>Bense &amp; Eicke Sattelseife mit Schwamm</t>
  </si>
  <si>
    <t>Hidratáló bőrszappan glicerinnel. Tisztítja, ápolja és konzerválja a lovaglónyeregeket és bőrtermékeket.
Tartalma: 500 ml</t>
  </si>
  <si>
    <t>Bense &amp; Eicke méhviasz bőrbalzsam 500 ml</t>
  </si>
  <si>
    <t>Bense &amp; Eicke Bienenwachs-Leder-Balsam</t>
  </si>
  <si>
    <t>Mindenféle sima bőr ápolására.
A bőrt puhává, rugalmassá, vízállóvá és tartóssá varázsolja. A bőr lélegző marad. Kiváló minőségű olajokat és méhviaszt tartalmaz.
Tartalom: 500 ml</t>
  </si>
  <si>
    <t>Bense &amp; Eicke bőrtisztító 1. lépés 500 ml</t>
  </si>
  <si>
    <t>Bense &amp; Eicke Leather Cleaner-Step 1</t>
  </si>
  <si>
    <t>Ezzel a bőrtisztítóval könnyen és gyorsan megtisztíthatja a bőrt.
A szennyeződés, izzadság és zsír könnyen eltávolítható. Védi a varratokat és nem szárítja ki a bőrt. Nem alkalmas kezeletlen és velúr bőrre. A felvitel után tiszta felületet kap a Bőrkondicionáló 2. lépés alkalmazásához.
Alkalmazás: Egyszerűen permetezze rá, és puha ruhával tisztítsa meg, A legjobb eredmény elérése érdekében ezt követően használja a Bőrkondicionáló 2. lépést.
Figyelmeztetés:
H225 - Fokozottan tűzveszélyes folyadék és gőz
H319 - Súlyos szemirritációt okoz
Tartalom: 500 ml</t>
  </si>
  <si>
    <t>Bense &amp; Eicke bőrkondicionáló - 2. lépés 500 ml</t>
  </si>
  <si>
    <t>Bense &amp; Eicke Leather Conditioner-Step 2</t>
  </si>
  <si>
    <t>A Bőrkondicionáló növényi kókuszolaj és tápláló glicerin keverékét tartalmazza.
A bőr puhává, rugalmassá és gyönyörű fényűvé válik. A rendszeres használat növeli a bőr tartósságát. A legjobb eredmény érdekében előzetesen tisztítsa meg Bőrtisztítóval - 1. lépés. Nem alkalmas anilin vagy kezeletlen bőr, velúr és nubuk bőrhöz. Használat előtt tesztelje egy nem feltűnő helyen.
Alkalmazás: Egyszerűen permetezze rá, és nedves ruhával törölje át, majd hagyja megszáradni. Puha ronggyal való polírozás növeli a fényt. A legjobb eredmény érdekében először tisztítsa meg a Bőrtisztító - 1. lépés termékkel.
Figyelmeztetés:
H315 - Bőrirritáló hatású
H319 - Súlyos szemirritációt okoz
Tartalom: 500 ml</t>
  </si>
  <si>
    <t>521501-2</t>
  </si>
  <si>
    <t>17,5"</t>
  </si>
  <si>
    <t>Waldhausen Economic univerzális  nyereg 17,5"</t>
  </si>
  <si>
    <t>Vielseitigkeitssattel Economic, Synthetik,schwarz,44cm/17,5"</t>
  </si>
  <si>
    <t>Univerzális nyereg</t>
  </si>
  <si>
    <t>Waldhausen sokoldalú nyereg szintetikus, könnyen kezelhető anyagból. Cserélhető marvassal és állítható térdtámasszal, kiváló ár-érték arányban. Gyárilag zöld marvassal szállítjuk. 
Mérete: 44 cm
Színe: fekete</t>
  </si>
  <si>
    <t>Vielseitigkeitssattel Economic</t>
  </si>
  <si>
    <t>521530-2</t>
  </si>
  <si>
    <t>Vielseitigkeitssattel Economic, Synthetik, braun, 44cm/17,5"</t>
  </si>
  <si>
    <t>Waldhausen sokoldalú nyereg szintetikus, könnyen kezelhető anyagból. Cserélhető marvassal és állítható térdtámasszal, kiváló ár-érték arányban. Gyárilag zöld marvassal szállítjuk. 
Mérete: 44 cm
Színe: barna</t>
  </si>
  <si>
    <t>Waldhausen masszírozó gép Super Dandy GO Relax</t>
  </si>
  <si>
    <t>Massagegerät Super Dandy GO Relax</t>
  </si>
  <si>
    <t xml:space="preserve">Masszírozó gép lovak számára. A fáradt, megterhelt izmok lazítására ajánlott.
Nagyon fontos az izmok regenerálódása, melyben segít ez a készülék. Ideális masszázs idő: 10 - 15 perc. 
Tartozékok: kézi masszírozó gép, 3 méteres kábel.
Technikai adatok: 220 V / 50 Hz, 20 Watt
Figyelem! 30 percnél ne tartson tovább a masszírozás, hogy az izomzatot ne ingerelje túl. Fejen, mellkason és hason ne használja. </t>
  </si>
  <si>
    <t>Waldhausen masszírozó gép Super Dandy GO-Anywhere</t>
  </si>
  <si>
    <t>Massagegerät Super Dandy GO-Anywhere</t>
  </si>
  <si>
    <t>Rendkívül praktikus masszírozó gép amelyet mindenhová magával tud vinni, hogy lova mindig a maximális teljesítményt nyújthassa.
Csak a kiegyensúlyozott ló képes a maximális teljesítményt nyújtani. Kiválóan alkalmas edzés előtt az izmok bemelegítésére és ellazítására. Megfelelő munka után is az izmok ellazítására, az izomláz megelőzésére és a regenerációra. Serkenti a vérkeringést.
Az ideális masszázs, amivel a ló teljes izomzata kezelhető 15-30 percet vesz igénybe. Csúszásmentes fogóval. Több fokozattal, így a ló igényeihez állítható a masszázs intenzitása. Vezeték nélkül, így könnyen szállítható és bárhol használható.</t>
  </si>
  <si>
    <t>Waldhausen masszírozó gép hűtő és melegítő funkcióval W-Health &amp; Care Pro</t>
  </si>
  <si>
    <t>W-Health &amp; Care Massagegerät Pro, Hot &amp; Cold</t>
  </si>
  <si>
    <t>A Waldhausen legújabb W-Health &amp; Care Pro Hot &amp; Cold masszázskészüléke minden istállóban praktikus felszerelés a versenyzők számára pedig egyenesen nélkülözhetetlen!
Az öt különböző cserélhető fejnek köszönhetően a ló különböző izomterületei kezelhetőek. A sebességállításnak köszönhetően könnyedén elérhető a kívánt hatás.
Bemelegítéshez, izomlazításhoz vagy egy intenzív edzés után a Waldhausen új W-Health &amp; Care masszírozója 3 funkcióval - vibrációval, hűtéssel vagy melegítéssel - pozítivan járulhat hozzá lova regenerálódásához.
Egyedülálló tulajdonsága a hűtő- és a melegítő funkciója. Erre a célra használja a 3 különböző hideg- és hőfokozatot (10°C és 45°C között, ±5°C).
A hőfunkció izomlazító, keringést fokozó és fájdalomcsillapító hatású, míg a hideg funkció rövid időre csökkenti a véráramlást, ezáltal minimalizálja a duzzanatokat és pihenteti az izmokat. A csúszásmentes fogófelület biztosítja a készülék kényelmes használatát a kezelés során. Mindössze 620 g tömegével az egyik legkönnyebb és legcsendesebb masszázskészülék.
Hőmérséklet tartomány: 10°C-45°C (±5°C)
Méret: 14,5 × 5,0 × 15,0 cm
Nettó tömeg: 620g
Bemeneti feszültség: 5V=2A
Akkumulátor paraméterek: 11.1V 2400mAh
Teljesítmény: 25W (Max. : 35W)
Töltési idő: kb. 5 óra
Működési idő: kb. 2 - 3 óra
Automatikus kikapcsolás funkció 15 perc után</t>
  </si>
  <si>
    <t>W-Health &amp; Care Massagegerät Pro</t>
  </si>
  <si>
    <t>Waldhausen akadálykanál</t>
  </si>
  <si>
    <t>Kunststoff-Stangenauflage</t>
  </si>
  <si>
    <t>Robosztus akadálykanál. Alkalmas 24 mm kulcslyuk sínhez. Ütésálló műanyagból készült, és mindkét oldalon használható.</t>
  </si>
  <si>
    <t>Waldhausen akadálysín műanyag</t>
  </si>
  <si>
    <t>Kunststoff-Hindernisschiene</t>
  </si>
  <si>
    <t>Akadálysín felszereléshez vagy csavarozáshoz.
Hossza: 50 cm
Lyukak átmérője: 24 mm</t>
  </si>
  <si>
    <t>Waldhausen nyeregtartó nyeregalátét tartóval</t>
  </si>
  <si>
    <t>Sattelständer Travel,schwarz</t>
  </si>
  <si>
    <t>Hasznos nyeregtartó, kiválóan alkalmas utazáshoz. Tisztán és biztonságosan tárolja a bőrfelszereléseket. A masszív fémváz összecsukva csak minimális helyet igényel.
Mérete: szélessége: 38 cm, magassága: 55 cm, mélysége: 53 cm</t>
  </si>
  <si>
    <t>Sattelständer Travel</t>
  </si>
  <si>
    <t>Sattelhalter mit Sattelunterlagenstange,schwarz</t>
  </si>
  <si>
    <t>Ideális tárolást biztosít a nyereg és a nyeregalátét számára. A nyeregalátét jó szellőztetéséhez. Mivel külön tárolják az alátétet, így a nyerget nem terheli meg a nedvesség. Horoggal a kantár tárolására. 
Western típusú nyergekhez is alkalmas! 
Mérete: szélesssége: 28 cm, magassága: 40 cm, mélysége: 57 cm</t>
  </si>
  <si>
    <t>Sattelhalter mit Sattelunterlagenstange</t>
  </si>
  <si>
    <t>5 x 22 cm</t>
  </si>
  <si>
    <t>Waldhausen törölhető mágneses tábla</t>
  </si>
  <si>
    <t>Stalltafel mit Stift, 29,5 x 22 cm</t>
  </si>
  <si>
    <t>Műanyagból készült mágneses törölhető tábla. Könnyen felakasztható az istállóba.
Csomag tartalma: filctoll, két darab lóformájú mágnes 
Mérete: kb. 29,5 × 22 cm</t>
  </si>
  <si>
    <t>Stalltafel mit Stift</t>
  </si>
  <si>
    <t>5724601-PON</t>
  </si>
  <si>
    <t>Waldhausen öt irányban állítható szájkosár</t>
  </si>
  <si>
    <t>5-fach verstellbarer Freßschutz,schwarz, Pony</t>
  </si>
  <si>
    <t xml:space="preserve">Kiváló minőségű szájkosár a túlzott fűfogyasztás vagy betegség esetén a legelés akadályozására. A fejrész egyik oldalán tépőzárral van rögzítve, így megakadályozható a veszélyes beakadás. A fejrészen a pofaszíj fokozatmentesen állítható egyéni beállításhoz.
A szellős kialakítás könnyű légzést és optimális viselési kényelmet biztosít - még magas hőmérséklet esetén is. Vezetőgyűrűvel. </t>
  </si>
  <si>
    <t>5-fach verstellbarer Freßschutz</t>
  </si>
  <si>
    <t>5724601-SH</t>
  </si>
  <si>
    <t>5-fach verstellbarer Freßschutz,schwarz, Shetty</t>
  </si>
  <si>
    <t>5724601-VB</t>
  </si>
  <si>
    <t>5-fach verstellbarer Freßschutz,schwarz, VB</t>
  </si>
  <si>
    <t>5724601-WB</t>
  </si>
  <si>
    <t>5-fach verstellbarer Freßschutz,schwarz, WB</t>
  </si>
  <si>
    <t>5724601-XWB</t>
  </si>
  <si>
    <t>5-fach verstellbarer Freßschutz,schwarz, XWB</t>
  </si>
  <si>
    <t>Waldhausen forgatható nyeregtartó</t>
  </si>
  <si>
    <t>Sattelhalter, schwenkbar</t>
  </si>
  <si>
    <t>Forgatható nyeregtartó. Tökéletes az istállóban való használatra. Könnyen összecsukható, így egyszerűen tárolható ha nincs rá szüksége. 
Mérete: hosszúsága: 21 cm, magassága: 47 cm</t>
  </si>
  <si>
    <t xml:space="preserve">Waldhausen műanyag trágyaszedő villafej </t>
  </si>
  <si>
    <t>Bollengabel Kunststoff, azurblau</t>
  </si>
  <si>
    <t>Strapabíró műanyagból készült trágyavilla extra magas oldalrészekkel a trágya könnyű eltávolításához a tőzegből és a forgácsból. Szár nélkül. 
Szélessége: 40 cm</t>
  </si>
  <si>
    <t>Bollengabel Kunststoff</t>
  </si>
  <si>
    <t>Bollengabel Kunststoff, pink</t>
  </si>
  <si>
    <t>Bollengabel Kunststoff,schwarz</t>
  </si>
  <si>
    <t>Waldhausen fém kantártartó</t>
  </si>
  <si>
    <t>Trensenhalter metall,schwarz</t>
  </si>
  <si>
    <t>Az istállóban és a nyergesben a kantárok kényelmes és biztonságos elhelyezésére. 
Szín: fekete</t>
  </si>
  <si>
    <t>Trensenhalter metall</t>
  </si>
  <si>
    <t>Waldhausen fém trágyaszedő villafej</t>
  </si>
  <si>
    <t>Bollengabel Metall,schwarz</t>
  </si>
  <si>
    <t xml:space="preserve">Sűrű villákkal rendelkező fém villafej extra magas oldalrészekkel a trágya könnyű eltávolításához a tőzegből és a forgácsból.
Szélessége: 38 cm, fogantyúnyílás: kb. 2,5 cm </t>
  </si>
  <si>
    <t>Bollengabel Metall</t>
  </si>
  <si>
    <t>Bollengabel mit hohen Seitenteilen,schwarz</t>
  </si>
  <si>
    <t>Strapabíró műanyagból készült trágyavilla extra magas oldalrészekkel a trágya könnyű eltávolításához a tőzegből és a forgácsból. Szár nélkül.
Szélessége: 40 cm</t>
  </si>
  <si>
    <t>Bollengabel mit hohen Seitenteilen</t>
  </si>
  <si>
    <t>5725711-PON</t>
  </si>
  <si>
    <t>Waldhausen textil szájkosár</t>
  </si>
  <si>
    <t>Maulkorb Textil,schwarz-grau, Pony</t>
  </si>
  <si>
    <t xml:space="preserve">A belső oldalon párnázott szájkosár. Fokozatmentesen állítható nylon fejrésszel, tépőzárral a nyak részen.
Megakadályozza a ló túlzott fűfogyasztását vagy betegség esetén is alkalmazható. </t>
  </si>
  <si>
    <t>Maulkorb Textil</t>
  </si>
  <si>
    <t>schwarz-grau</t>
  </si>
  <si>
    <t>5725711-SH</t>
  </si>
  <si>
    <t>Maulkorb Textil,schwarz-grau, SH</t>
  </si>
  <si>
    <t>5725711-VB</t>
  </si>
  <si>
    <t>Maulkorb Textil,schwarz-grau, VB</t>
  </si>
  <si>
    <t>5725711-WB</t>
  </si>
  <si>
    <t>Maulkorb Textil,schwarz-grau, WB</t>
  </si>
  <si>
    <t>5725711-XWB</t>
  </si>
  <si>
    <t>Maulkorb Textil,schwarz-grau, XWB</t>
  </si>
  <si>
    <t xml:space="preserve">Waldhausen fém kantárkampó </t>
  </si>
  <si>
    <t>Zaumzeugpflegehaken</t>
  </si>
  <si>
    <t>Helytakarékos fém kantárkampó tároláshoz vagy a bőr tárgyak tisztításához. 
Mérete: szélessége: 22 cm, magassága: 30,5 cm, mélysége: 22 cm</t>
  </si>
  <si>
    <t>Waldhausen alumínium lómérőbot</t>
  </si>
  <si>
    <t>Stockmaß für Pferde</t>
  </si>
  <si>
    <t>Stabil alumínium mérőbot a marmagasság meghatározásához. Mérési tartomány: 100 - 190 cm. Könnyen használható, fokozatmentesen állítható, integrált vízmértékkel ellátva. 
Mérete: min. 116 cm</t>
  </si>
  <si>
    <t>38x32x39 cm</t>
  </si>
  <si>
    <t xml:space="preserve"> 38x32x39 cm</t>
  </si>
  <si>
    <t>Waldhausen összecsukható fellépő</t>
  </si>
  <si>
    <t>Klappbare Aufsteigehilfe, 38x32x39 cm,schwarz</t>
  </si>
  <si>
    <t>A fellépő gyorsan és egyszerűen nyitható és csukható össze. Ezáltal helytakarékos, így utazáshoz is tökéletes. A tetején levő csúszásgátlók jó tartást biztosítanak. 100 kg-ig terhelhető. 
Mérete: magassága: 39 cm, szélessége: 38 cm, mélysége: 32 cm</t>
  </si>
  <si>
    <t>Klappbare Aufsteigehilfe</t>
  </si>
  <si>
    <t>5726501-PON</t>
  </si>
  <si>
    <t>Waldhausen TPU EasyClean szájkosár</t>
  </si>
  <si>
    <t>TPU Maulkorb EasyClean,schwarz, Pony</t>
  </si>
  <si>
    <t xml:space="preserve">A TPU EasyClean szájkosár robosztus és könnyen kezelhető, amely csökkenti a táplálékfelvételt, különösen a legelőn. Függő beépített biztonsági zárral a fejrészen. </t>
  </si>
  <si>
    <t>TPU Maulkorb EasyClean</t>
  </si>
  <si>
    <t>5726501-VB</t>
  </si>
  <si>
    <t>TPU Maulkorb EasyClean,schwarz, VB</t>
  </si>
  <si>
    <t>5726501-WB</t>
  </si>
  <si>
    <t>TPU Maulkorb EasyClean,schwarz, WB</t>
  </si>
  <si>
    <t>Waldhausen nyalósó tartó</t>
  </si>
  <si>
    <t>Lecksteinhalterung Kunststoff klein,schwarz</t>
  </si>
  <si>
    <t>Waldhausen nyalósó tartó az istállóba vagy a karámba.
Nagyon jó minőségű, erős műanyagból készült.  A tartó a ló érdekében a falra vagy a karám közelében lévő kerítésre akasztható.
Mérete: hossza: 7 cm ; szélessége: 11 cm ; magassága: 19 cm</t>
  </si>
  <si>
    <t>Lecksteinhalterung Kunststoff klein</t>
  </si>
  <si>
    <t>Waldhausen LED nyakpánt</t>
  </si>
  <si>
    <t>LED-Halsriemen für Pferde, grün, 150 cm</t>
  </si>
  <si>
    <t>Ezzel a nyakpánttal Ön és lova biztonságban átvészelheti az éjszakát és a ködöt. Az akár kétórás világításnak köszönhetően lova mindig jól látható, még hosszabb lovaglás során is. Annak érdekében, hogy a nyakpánt tökéletesen illeszkedjen négylábú barátjához, könnyedén méretre vághatja a szilikont. 
Vegye figyelembe azonban, hogy az akkumulátor teljesítménye a beállítástól függően változik! 
Leírás:
- USB-vel újratölthető (USB kábel mellékelve)
- Töltési idő: kb. 1,5 óra
- 3 világítási mód
- Időjárásálló és fröccsenésálló
- Méretre vágható és állítható (max. 150cm)
- Világítási idő: akár 2 óra
- Megnövelt láthatóság</t>
  </si>
  <si>
    <t>LED-Halsriemen für Pferde</t>
  </si>
  <si>
    <t>LED-Halsriemen für Pferde, weiß, 150 cm</t>
  </si>
  <si>
    <t>LED-Halsriemen für Pferde, pink, 150 cm</t>
  </si>
  <si>
    <t>Waldhausen kefés patakaparó</t>
  </si>
  <si>
    <t>Hufkratzer,schwarz</t>
  </si>
  <si>
    <t>Erős patakaparó kefével és kaparóval. Könnyen használható a paták alapos tisztításához.
Különböző színekben kapható.</t>
  </si>
  <si>
    <t>Hufkratzer</t>
  </si>
  <si>
    <t>Hufkratzer, türkis</t>
  </si>
  <si>
    <t>Hufkratzer, linnea rosa</t>
  </si>
  <si>
    <t>Hufkratzer, mistel</t>
  </si>
  <si>
    <t>Waldhausen gumi vakaró</t>
  </si>
  <si>
    <t>Gummistriegel groß,schwarz</t>
  </si>
  <si>
    <t>A Waldhausentől gyártott puha fésű, por és sár eltávolítására a ló szőrétől.
Kiváló minőségű gumiból készült, ami nagyon tartós. 
Ezenkívül kényelmes fogantyúval van felszerelve, hogy könnyen megfogható legyen a ló gondozása közben.
Hossza: 16 cm</t>
  </si>
  <si>
    <t>Gummistriegel groß</t>
  </si>
  <si>
    <t>Gummistriegel groß, blau</t>
  </si>
  <si>
    <t>Waldhausen fém tajtékvonó</t>
  </si>
  <si>
    <t>Schweißmesser, Metall, gerade</t>
  </si>
  <si>
    <t>Lekerekített élekkel és műanyag fogantyúkkal rendelkező tajtékvonó. Rozsdamentes fémből készült. 
Hossza: 78 cm</t>
  </si>
  <si>
    <t>Schweißmesser</t>
  </si>
  <si>
    <t>Metall</t>
  </si>
  <si>
    <t>metál</t>
  </si>
  <si>
    <t>Waldhausen Soft Touch tajtékvonó</t>
  </si>
  <si>
    <t>Schweißmesser soft touch, steckbar</t>
  </si>
  <si>
    <t>Speciálisan kifejlesztett tajtékvonó, kipattintható, puha fogantyúval, egyedülálló kezelési élményt nyújtva - rozsdamentes fémből. 
Hossza: kb. 67 cm</t>
  </si>
  <si>
    <t>Schweißmesser soft touch</t>
  </si>
  <si>
    <t>Waldhausen műanyag vakaró</t>
  </si>
  <si>
    <t>Striegel Hartplastik,schwarz</t>
  </si>
  <si>
    <t>Textil kézszíjjal.
Hossza: 16,5 cm</t>
  </si>
  <si>
    <t>Striegel Hartplastik</t>
  </si>
  <si>
    <t>Striegel Hartplastik, azurblau</t>
  </si>
  <si>
    <t>Waldhausen fém bőrlyukasztó</t>
  </si>
  <si>
    <t>Revolverlochzange</t>
  </si>
  <si>
    <t xml:space="preserve">Erős és tartós fémből készült bőrlyukasztó lovastermékek (övek, egyéb lovaglótermékek) lyukasztására. Kiváló minőségű anyagból.
A furatok mérete 6 különböző pozícióba állítható. </t>
  </si>
  <si>
    <t>Waldhausen bőrlyukasztó</t>
  </si>
  <si>
    <t>Hebel Revolverlochzange</t>
  </si>
  <si>
    <t xml:space="preserve">Akár 70%-os erőmegtakarítás a hagyományos lyukasztófogókhoz képest a speciális támasztéknak köszönhetően. A lyukasztó speciális, strapabíró acélból készült, további erős fogantyúkkal, melyeket öntött műanyag (vinil) borít a lyukasztó használátának kényelméért. 
A lyukasztó használható lovaglóövhöz, paplanhoz vagy egyéb lovaglótartozékhoz.
Öt kiemelkedése van, és a furat mérete 2 mm-től 4,5 mm-ig között állítható. </t>
  </si>
  <si>
    <t>Waldhausen gyorsan tölthető szénaháló</t>
  </si>
  <si>
    <t>Simple Fill Heunetz,schwarz, Gr. M</t>
  </si>
  <si>
    <t>A Waldhausen gyorsan tölthető szénaháló segítségével igazán egyszerűvé válik a szénaháló megtöltése és etetése! Ez a szénaháló forradalmi újítással rendelkezik!
A gyorsan tölthető nyitógyűrű gyerekjátékká teszi a szénaháló megtöltését. Nemcsak az egyszerű használat teszi különlegessé ezt a terméket, hanem a prémium anyaga is. A dupla fonás garantálja a kopásállóságot és ezáltal a tartósságot. A fonott, extra erős zsinór a szénaháló összezárásához és a felakasztásához, valamint a masszív alsó gyűrű teszi ezt a szénahálót a piacon jelenleg elérhető egyik legmasszívabbá.
Anyaga: polipropilén
Mérete: töltetlenül kb. 63 cm
Lyukak mérete: 6,0 × 6,0 cm
Átmérője: kb. 45 cm</t>
  </si>
  <si>
    <t>Simple Fill Heunetz</t>
  </si>
  <si>
    <t>Simple FILL Heunetz,schwarz, Gr. XL</t>
  </si>
  <si>
    <t>A Waldhausen gyorsan tölthető szénaháló segítségével igazán egyszerűvé válik a szénaháló megtöltése és etetése! Ez a szénaháló forradalmi újítással rendelkezik!
A gyorsan tölthető nyitógyűrű gyerekjátékká teszi a szénaháló megtöltését. Nemcsak az egyszerű használat teszi különlegessé ezt a terméket, hanem a prémium anyaga is. A dupla fonás garantálja a kopásállóságot és ezáltal a tartósságot. A fonott, extra erős zsinór a szénaháló összezárásához és a felakasztásához, valamint a masszív alsó gyűrű teszi ezt a szénahálót a piacon jelenleg elérhető egyik legmasszívabbá.
Anyaga: polipropilén
Mérete: töltetlenül kb. 85 cm
Lyukak mérete: 6,0 × 6,0 cm
Átmérője: kb. 45 cm</t>
  </si>
  <si>
    <t>Simple FILL Heunetz</t>
  </si>
  <si>
    <t xml:space="preserve">Waldhausen szénaháló kislyukú </t>
  </si>
  <si>
    <t>Heunetz engmaschig,schwarz</t>
  </si>
  <si>
    <t>Tartós felakasztható szénaháló kis lyukakkal. 15 fém gyűrűvel.
Anyaga: polipropilén
Mérete: töltetlenül kb. 105 cm
Lyukak mérete: kb. 5 cm x 5 cm</t>
  </si>
  <si>
    <t>Heunetz engmaschig</t>
  </si>
  <si>
    <t>Waldhausen Deluxe szénaháló</t>
  </si>
  <si>
    <t>Heunetz Deluxe,schwarz, groß</t>
  </si>
  <si>
    <t>Waldhausen Deluxe szénaháló különösen ellenálló, kiváló minőségű, rendkívül szakadás- és időjárásálló. Extra kislyukú szénaháló.
Anyaga: polipropilén
Mérete: töltetlenül kb. 115 cm
Lyukak mérete: kb. 3,5 × 3,5 cm</t>
  </si>
  <si>
    <t>Heunetz Deluxe</t>
  </si>
  <si>
    <t>Waldhausen nagyméretű szénaháló</t>
  </si>
  <si>
    <t>Großes Heunetz, engmaschig,schwarz</t>
  </si>
  <si>
    <t>Waldhausen nagyméretű szénaháló apró szemű lyukakkal. Többféleképpen is felakasztható, kétféle színben kapható.
Anyaga: polipropilén
Mérete: töltetlenül kb. 160 × 80 cm
Lyukak mérete: kb. 4,5 × 4,5 cm</t>
  </si>
  <si>
    <t>Großes Heunetz</t>
  </si>
  <si>
    <t>Großes Heunetz, engmaschig, azurblau</t>
  </si>
  <si>
    <t>Heutnetz engmaschig, azurblau</t>
  </si>
  <si>
    <t xml:space="preserve">Tartós felakasztható szénaháló kis lyukakkal. 15 fém gyűrűvel.
Anyaga: polipropilén
Mérete: töltetlenül kb. 105 cm
Lyukak mérete: kb. 5 cm x 5 cm </t>
  </si>
  <si>
    <t>Heutnetz engmaschig</t>
  </si>
  <si>
    <t>Waldhausen szövet szénaháló táska</t>
  </si>
  <si>
    <t>Heutasche,schwarz</t>
  </si>
  <si>
    <t xml:space="preserve">Szövetből készült téglalap alakú szénaháló, 8 db nagy lyukkal. Könnyű megtölteni, szállítani. Egyszerűen felakasztható, ideális megoldás a széna szállítására a versenyek alkalmával. A háló biztosítja a széna jó szellőzését.
Mérete: magasság: 48 cm ; szélesség: 60 cm ; mélység: 23 cm </t>
  </si>
  <si>
    <t>Heutasche</t>
  </si>
  <si>
    <t>Waldhausen digitális takarmánymérő</t>
  </si>
  <si>
    <t>Digitale Handwaage</t>
  </si>
  <si>
    <t>Használható takarmánymérlegként, függő mérlegként, csomagmérlegként, poggyászmérlegként stb.
- Maximális kapacitás: 50kg, beosztás: 10g
- Mértékegységek: g, kg, lb, oz
- Megvilágított LCD kijelző
- Tára funkció
- Automatikus kikapcsolás
- Automatikus tartás funkció
- Elemjelző
- Tápellátás: 3V (2 db - AAA elem)</t>
  </si>
  <si>
    <t>Waldhausen nagy lyukú szénaháló</t>
  </si>
  <si>
    <t>Heunetz,schwarz</t>
  </si>
  <si>
    <t>Nagy lyukú, felakasztható szénaháló. 9 fém gyűrűvel.
Anyaga: polipropilén
Mérete: töltetlenül kb. 105 cm
Lyukak mérete: kb. 10 cm x 10 cm</t>
  </si>
  <si>
    <t>Heunetz</t>
  </si>
  <si>
    <t>160 x 100 cm</t>
  </si>
  <si>
    <t xml:space="preserve"> 160 x 100 cm</t>
  </si>
  <si>
    <t>Waldhausen nagy szénaháló 160 × 100 cm</t>
  </si>
  <si>
    <t>Großes Heunetz rechteckig, engmaschig,schwarz, 160 x 100 cm</t>
  </si>
  <si>
    <t>Extra kis lyukú, négyzet alakú szénaháló az egészséges takarmányfelvétel érdekében. A téglalap alakú szénaháló ideális az istállóban vagy útközbeni etetéshez.
Anyaga: polipropilén
Mérete: töltetlenül kb. 160 x 100 cm
Lyukak mérete: kb. 3,0 x 3,0 cm</t>
  </si>
  <si>
    <t>Großes Heunetz rechteckig</t>
  </si>
  <si>
    <t>120 x 90 cm</t>
  </si>
  <si>
    <t xml:space="preserve"> 120 x 90 cm</t>
  </si>
  <si>
    <t>Waldhausen szénaháló 120 × 90 cm</t>
  </si>
  <si>
    <t>Heunetz rechteckig, engmaschig,schwarz, 120 x 90 cm</t>
  </si>
  <si>
    <t>Extra kis lyukú, négyzet alakú szénaháló az egészséges takarmányfelvétel érdekében. A téglalap alakú szénaháló ideális az istállóban vagy útközbeni etetéshez.
Anyaga: polipropilén
Mérete: töltetlenül kb. 120 x 90 cm
Lyukak mérete: kb. 3,0 x 3,0 cm</t>
  </si>
  <si>
    <t>Heunetz rechteckig</t>
  </si>
  <si>
    <t>Heunetz, azurblau</t>
  </si>
  <si>
    <t>Waldhausen SlowFeed nagy szénaháló</t>
  </si>
  <si>
    <t>Großes Heunetz SlowFeed, engmaschig,schwarz</t>
  </si>
  <si>
    <t>Extra kis lyukú szénaháló, amely segít lassítani a széna felvételét, és a jobb emésztést eredményez.
Anyaga: 100% polietilén
Méretek: töltetlenül kb. 106 cm hosszú
Lyukak mérete: kb. 3,0 x 3,0 cm</t>
  </si>
  <si>
    <t>Großes Heunetz SlowFeed</t>
  </si>
  <si>
    <t>Waldhausen könnyen tölthető szénaháló</t>
  </si>
  <si>
    <t>Heunetz mit Füllhilfe,schwarz</t>
  </si>
  <si>
    <t>A beépített rugalmas töltősegédnek köszönhetően a szénaháló könnyedén feltölthető. Az extra erős tépőzár megakadályozza, hogy a szénaháló hirtelen kinyíljon. A táskának van egy akasztókampója is, amely ideálisan használható töltési segédeszközként.
Az extra kis nyílások lassú és egészséges táplálékfelvételt biztosítanak. A szénaháló anyaga lenyűgözi szakításállóságával és hosszú élettartalmával.
Anyaga: polipropilén
Mérete: töltetlenül kb. 78 × 93 cm
Lyukak mérete: 3,0 × 3,0 cm</t>
  </si>
  <si>
    <t>Heunetz mit Füllhilfe</t>
  </si>
  <si>
    <t xml:space="preserve">Waldhausen juta szénaháló </t>
  </si>
  <si>
    <t>Heunetz Jute</t>
  </si>
  <si>
    <t>Robosztus jutából készült szénaháló 5 cm széles hálóval. A szénaháló akasztható a boxba, a karámra vagy az utánfutóba.
Anyaga: Juta
Mérete: töltetlenül kb. 105 cm
Lyukak mérete: 5 × 5 cm</t>
  </si>
  <si>
    <t>Waldhausen ritkító olló</t>
  </si>
  <si>
    <t>Effilierschere</t>
  </si>
  <si>
    <t>Ritkító olló a hosszú szőrök ls a sörény ápolására. Rozsdamentes acélból.
Hossza: 17 cm</t>
  </si>
  <si>
    <t>Waldhausen műanyag tüskés vakaró</t>
  </si>
  <si>
    <t>Plastik-Nadelstriegel,schwarz</t>
  </si>
  <si>
    <t xml:space="preserve">Waldhausen lóápoló fésű. 
Kiváló minőségű műanyagból készült, amely nagyon tartós és ellenálló. Finom tűkkel rendelkezik, amelyek nagyon hatékonyan tisztítják meg a ló szőrét a szennyeződéstől és a kiszáradt sártól. 
Ezenkívül a felső része kényelmes fogantyúval rendelkezik, amely a kézhez igazítható. </t>
  </si>
  <si>
    <t>Plastik-Nadelstriegel</t>
  </si>
  <si>
    <t>Plastik-Nadelstriegel, azurblau</t>
  </si>
  <si>
    <t>Waldhausen lóápoló fésű. 
Kiváló minőségű műanyagból készült, amely nagyon tartós és ellenálló. Finom tűkkel rendelkezik, amelyek nagyon hatékonyan tisztítják meg a ló szőrét a szennyeződéstől és a kiszáradt sártól. 
Ezenkívül a felső része kényelmes fogantyúval rendelkezik, amely a kézhez igazítható.</t>
  </si>
  <si>
    <t>Waldhausen fém sörénytépő fésű</t>
  </si>
  <si>
    <t>Mähnen-Reißkamm, Metall</t>
  </si>
  <si>
    <t>Fém sörénytépő fésű.
Mérete: 9 × 3 cm</t>
  </si>
  <si>
    <t>Mähnen-Reißkamm</t>
  </si>
  <si>
    <t>Waldhausen fém sörényfésű</t>
  </si>
  <si>
    <t>Mähnenkamm, Metall</t>
  </si>
  <si>
    <t>A Waldhausen által gyártott kis fésű a ló sörényének vagy farkának ápolására.
Kiváló minőségű fémből készült, melynek strapabíró és hosszú fogai tökéletesek a kusza sörény vagy gubancok eltávolítására.
Mérete: 10 × 5 cm</t>
  </si>
  <si>
    <t>Mähnenkamm</t>
  </si>
  <si>
    <t>Schweißmesser groß, Kunststoff,schwarz</t>
  </si>
  <si>
    <t>Mérete: 24 × 22cm</t>
  </si>
  <si>
    <t>Schweißmesser groß</t>
  </si>
  <si>
    <t>Schweißmesser groß, Kunststoff, azurblau</t>
  </si>
  <si>
    <t>Waldhausen martingál stop</t>
  </si>
  <si>
    <t>Martingalstopper,schwarz</t>
  </si>
  <si>
    <t>Gumi utólagos felszereléshez a martingálra. Megakadályozza, hogy a martingál a mellső lábaknál lelógjon.
Párban.</t>
  </si>
  <si>
    <t>Martingalstopper</t>
  </si>
  <si>
    <t>50 g</t>
  </si>
  <si>
    <t xml:space="preserve"> 50 g</t>
  </si>
  <si>
    <t>Waldhausen sörénygumi 50 g</t>
  </si>
  <si>
    <t>Mähnengummis im Beutel,schwarz, 50 g</t>
  </si>
  <si>
    <t>Háromféle színben kapható, szilikonból készült sörénygumi.
Tartalom: 50 g</t>
  </si>
  <si>
    <t>Mähnengummis im Beutel</t>
  </si>
  <si>
    <t>Mähnengummis im Beutel, weiß, 50 g</t>
  </si>
  <si>
    <t>Mähnengummis im Beutel, braun, 50 g</t>
  </si>
  <si>
    <t>30 g</t>
  </si>
  <si>
    <t xml:space="preserve"> 30 g</t>
  </si>
  <si>
    <t>Waldhausen extra széles sörénygumi 30 g</t>
  </si>
  <si>
    <t>Mähnengummis extra breit,schwarz, 30 g</t>
  </si>
  <si>
    <t>A sörénygumik tisztán és rendezett tárolására zacskóban. Ideális társ versenyekhez és szállításokhoz egyaránt.
Háromféle színben, kiválóan ellenáll a szakadásnak és szuper elasztikus. Kíméletes a ló sörényével, újra felhasználható.
Latex mentes. EXTRA SZÉLES
Tartalom: 30 g</t>
  </si>
  <si>
    <t>Mähnengummis extra breit</t>
  </si>
  <si>
    <t>Mähnengummis extra breit, weiß, 30 g</t>
  </si>
  <si>
    <t>Mähnengummis extra breit, transparent, 30 g</t>
  </si>
  <si>
    <t>transparent</t>
  </si>
  <si>
    <t>átlátszó</t>
  </si>
  <si>
    <t>Waldhausen extra széles színes sörénygumi 30 g</t>
  </si>
  <si>
    <t>Mähnengummis extra breit, multicolor, 30 g</t>
  </si>
  <si>
    <t>A sörénygumik tisztán és rendezett tárolására zacskóban. Ideális társ versenyekhez és szállításokhoz egyaránt.
Többféle színben, kiválóan ellenáll a szakadásnak és szuper elasztikus. Kíméletes a ló sörényével, újra felhasználható.
Latex mentes. EXTRA SZÉLES
Tartalom: 30 g</t>
  </si>
  <si>
    <t>multicolor</t>
  </si>
  <si>
    <t>75 g</t>
  </si>
  <si>
    <t xml:space="preserve"> 75 g</t>
  </si>
  <si>
    <t>Waldhausen sörénygumi 75 g</t>
  </si>
  <si>
    <t>Mähnengummis in Spenderbox,schwarz, 75 g</t>
  </si>
  <si>
    <t xml:space="preserve">A sörénygumik tisztán és rendezett tárolására dobozban. Ideális társ versenyekhez és szállításokhoz egyaránt.
Kiválóan ellenáll a szakadásnak és szuper elasztikus. Kíméletes a ló sörényével, újra felhasználható.
Latex mentes. 
Tartalom: 75 g </t>
  </si>
  <si>
    <t>Mähnengummis in Spenderbox</t>
  </si>
  <si>
    <t>Mähnengummis in Spenderbox, weiß, 75 g</t>
  </si>
  <si>
    <t xml:space="preserve">Waldhausen extra széles színes sörénygumi 50 g  </t>
  </si>
  <si>
    <t>Mähnengummis in Spenderbox, multicolor, 50 g</t>
  </si>
  <si>
    <t xml:space="preserve">Színes sörénygumik dobozban, különlegesen puha a kezeknek és a ló sörényének egyaránt. 
Többféle színben, amely kiválóan ellenáll a szakadásnak és szuper elasztikus. Kíméletes a ló sörényével, újra felhasználható.
Latex mentes. 
Tartalom: 50 g </t>
  </si>
  <si>
    <t>150 g</t>
  </si>
  <si>
    <t xml:space="preserve"> 150 g</t>
  </si>
  <si>
    <t xml:space="preserve">Waldhausen extra széles sörénygumi 150 g </t>
  </si>
  <si>
    <t>Mähnengummis extra breit,schwarz, 150 g</t>
  </si>
  <si>
    <t>Extra széles sörénygumik vödörben, különlegesen puha a kezeknek és a ló sörényének egyaránt. 
Ragyogó színben, amely kiválóan ellenáll a szakadásnak és szuper elasztikus. Kíméletes a ló sörényével, újra felhasználható.
Latex mentes. 
Tartalom: 150 g</t>
  </si>
  <si>
    <t xml:space="preserve">Waldhausen extra széles sörénygumi dobozban 150 g </t>
  </si>
  <si>
    <t>Mähnengummis extra breit, transparent, 150 g</t>
  </si>
  <si>
    <t>Extra széles sörénygumik vödörben, különlegesen puha a kezeknek és a ló sörényének egyaránt. 
Ragyogó színben, amely kiválóan ellenáll a szakadásnak és szuper elasztikus. Kíméletes a ló sörényével, újra felhasználható.
Latex mentes. 
Mennyiség: 150 g</t>
  </si>
  <si>
    <t>Mähnengummis extra breit, weiß, 150 g</t>
  </si>
  <si>
    <t>Waldhausen sörényfonó készlet</t>
  </si>
  <si>
    <t>Mähnen Einflecht Set</t>
  </si>
  <si>
    <t xml:space="preserve">Ideális társ a versenyeken. A Waldhausen sörényfonó készlet sörénygumiból, fonófésűből, tűkészletből, ollóból és speciális fonófonalból áll. A készlet átlátszó táskával jár. </t>
  </si>
  <si>
    <t>400 g</t>
  </si>
  <si>
    <t xml:space="preserve"> 400 g</t>
  </si>
  <si>
    <t>Waldhausen sörénygumi 400 g</t>
  </si>
  <si>
    <t>Mähnengummis im Eimer,schwarz, 400 g</t>
  </si>
  <si>
    <t>Sörénygumik vödörben, a rend és a tisztaság érdekében. 
Nem károsítja a sörényt és könnyen eltávolítható.
Tartalom: 400 g</t>
  </si>
  <si>
    <t>Mähnengummis im Eimer</t>
  </si>
  <si>
    <t>Mähnengummis im Eimer, weiß, 400 g</t>
  </si>
  <si>
    <t>Waldhausen nyeles patareszelő</t>
  </si>
  <si>
    <t>Hufraspel mit Griff</t>
  </si>
  <si>
    <t>Patareszelő mindennapi használatra. Egyik oldalán finom, a másikon durva fogakkal a precíz munkavégzéshez. Gumírozott fogantyúval a kényelmes fogásért.
Hossza: 36 cm</t>
  </si>
  <si>
    <t xml:space="preserve">Waldhausen sörényfésű </t>
  </si>
  <si>
    <t>Mähnenkamm mit Stiel</t>
  </si>
  <si>
    <t>Waldhausen fésű a ló sörényének ápolásához. A kényelmes fésű kiváló minőségű anyagból készült, amely nagyon tartós. Olyan fogai vannak, amelyek nagyon jól kifésülik még a leggubancosabb sörényt is. 
Hossza: 20 cm</t>
  </si>
  <si>
    <t>607600-150</t>
  </si>
  <si>
    <t>Waldhausen kikötőlánc 150 cm</t>
  </si>
  <si>
    <t>Anbindekette transparent ummantelt, 150 cm</t>
  </si>
  <si>
    <t>Átlátszó, fedett lánc pánikkarabinerrel.
Hossza: 150 cm</t>
  </si>
  <si>
    <t>Anbindekette transparent ummantelt</t>
  </si>
  <si>
    <t>607600-55</t>
  </si>
  <si>
    <t>Anbindekette transparent ummantelt, 55 cm</t>
  </si>
  <si>
    <t>Átlátszó, fedett lánc pánikkarabinerrel.
Hossza: 55 cm</t>
  </si>
  <si>
    <t>607600-90</t>
  </si>
  <si>
    <t>Anbindekette transparent ummantelt, 90 cm</t>
  </si>
  <si>
    <t>Átlátszó, fedett lánc pánikkarabinerrel.
Hossza: 90 cm</t>
  </si>
  <si>
    <t>Waldhausen tisztító gumis kesztyű</t>
  </si>
  <si>
    <t>Gummi-Putzhandschuh,schwarz</t>
  </si>
  <si>
    <t>Puha, apró kis fogakkal a ló gyengéd tisztításához. Anatómiai forma a jobb kezelhetőség érdekében.
Mérete: 24cm × 18cm</t>
  </si>
  <si>
    <t>Gummi-Putzhandschuh</t>
  </si>
  <si>
    <t>Waldhausen sörénytépő kés</t>
  </si>
  <si>
    <t>Mähnenverziehmesser</t>
  </si>
  <si>
    <t>Fa nyéllel, rozsdamentes kihajtható éllel rendelkező sörénytépő kés.
A sörény és farokszőrzet ritkítására alkalmas. 
Hossza: 18 cm (nyitott állapotban)</t>
  </si>
  <si>
    <t>Gr. 26</t>
  </si>
  <si>
    <t xml:space="preserve"> Gr. 26</t>
  </si>
  <si>
    <t>Reitstiefel Comfort  S,schwarz, Gr. 26</t>
  </si>
  <si>
    <t>Reitstiefel Comfort  S,schwarz, Gr. 27</t>
  </si>
  <si>
    <t>Reitstiefel Comfort  S,schwarz, Gr. 29</t>
  </si>
  <si>
    <t>Reitstiefel Comfort  S,schwarz, Gr. 30</t>
  </si>
  <si>
    <t>Reitstiefel Comfort  S,schwarz, Gr. 31</t>
  </si>
  <si>
    <t>Reitstiefel Comfort  S,schwarz, Gr. 32</t>
  </si>
  <si>
    <t>Reitstiefel Comfort  S,schwarz, Gr. 33</t>
  </si>
  <si>
    <t>Reitstiefel Comfort  S,schwarz, Gr. 34</t>
  </si>
  <si>
    <t>Reitstiefel Comfort  S,schwarz, Gr. 35</t>
  </si>
  <si>
    <t>ELT Comfort S lovaglócsizma</t>
  </si>
  <si>
    <t>Reitstiefel Comfort  S,schwarz, Gr. 36</t>
  </si>
  <si>
    <t>Reitstiefel Comfort  S,schwarz, Gr. 37</t>
  </si>
  <si>
    <t>Reitstiefel Comfort  S,schwarz, Gr. 38</t>
  </si>
  <si>
    <t>ELT Comfort S/W lovaglócsizma gyermek</t>
  </si>
  <si>
    <t>Reitstiefel Comfort  S/W,schwarz, Gr. 34</t>
  </si>
  <si>
    <t>Az ELT Comfort S/W időtlen lovaglócsizma, vízálló és könnyen kezelhető anyagból készült.
- vízálló és könnyen kezelhető anyagból készült
- robosztus és időjárásálló
- kopásálló
- puha, légáteresztő textil béléssel
- lovaglóbarát sarokkal, csúszásgátló talppal
- sarkantyútartó
- ELT logó kitűzővel
H =  hosszúság a térd hátsó részétől a talpig
W = a vádli legszélesebb pontja
Külső anyag: egyéb anyag ; bélés: 50% poliészter, 50% poliuretán ; külső talp: egyéb anyag</t>
  </si>
  <si>
    <t>Reitstiefel Comfort  S/W</t>
  </si>
  <si>
    <t>Reitstiefel Comfort  S/W,schwarz, Gr. 35</t>
  </si>
  <si>
    <t>ELT Comfort S/W lovaglócsizma</t>
  </si>
  <si>
    <t>Reitstiefel Comfort  S/W,schwarz, Gr. 36</t>
  </si>
  <si>
    <t>Reitstiefel Comfort  S/W,schwarz, Gr. 37</t>
  </si>
  <si>
    <t>Reitstiefel Comfort  S/W,schwarz, Gr. 38</t>
  </si>
  <si>
    <t>Reitstiefel Comfort  S/W,schwarz, Gr. 39</t>
  </si>
  <si>
    <t>Waldhausen sárvakaró</t>
  </si>
  <si>
    <t>Federstriegel 4-fach, Edelstahl,schwarz</t>
  </si>
  <si>
    <t xml:space="preserve">Négy darab rozsdamentes acél gyűrűt tartalmaz két különböző tisztítási erősségben. Ideális a vedlés során, és a ragacsos szőrök kikefélésére.
Műanyag fogantyúval. </t>
  </si>
  <si>
    <t>Federstriegel 4-fach</t>
  </si>
  <si>
    <t>Federstriegel 6-fach, Edelstahl,schwarz</t>
  </si>
  <si>
    <t xml:space="preserve">Hat darab rozsdamentes acél gyűrűt tartalmaz két különböző tisztítási erősségben. Ideális a vedlés során, és a ragacsos szőrök kikefélésére.
Műanyag fogantyúval. </t>
  </si>
  <si>
    <t>Federstriegel 6-fach</t>
  </si>
  <si>
    <t>Federstriegel 4-fach, Edelstahl, azurblau</t>
  </si>
  <si>
    <t>Waldhausen gumivakaró</t>
  </si>
  <si>
    <t>Gummistriegel klein,schwarz</t>
  </si>
  <si>
    <t>Waldhausen gyermek gumivakaró.
A vakaró kiváló minőségű gumiból készült, amely tartós és nagyon rugalmas. Kényelmes fogantyúval rendelkezik a ló ápolása közben, és tökéletesen megtisztítja a ló szőrét a szennyeződésektől és a portól.</t>
  </si>
  <si>
    <t>Gummistriegel klein</t>
  </si>
  <si>
    <t>Gummistriegel klein, blau</t>
  </si>
  <si>
    <t xml:space="preserve">Waldhausen gyermek gumivakaró.
A vakaró kiváló minőségű gumiból készült, amely tartós és nagyon rugalmas. Kényelmes fogantyúval rendelkezik a ló ápolása közben, és tökéletesen megtisztítja a ló szőrét a szennyeződésektől és a portól.  </t>
  </si>
  <si>
    <t>Waldhausen Bolt-Snap karabiner</t>
  </si>
  <si>
    <t>Bolt-Snap Karabinerhaken</t>
  </si>
  <si>
    <t>360°-os forgástengellyel rendelkező karabiner.
Mérete: 11 cm</t>
  </si>
  <si>
    <t>Waldhausen pánikkarabiner</t>
  </si>
  <si>
    <t>Panikhaken</t>
  </si>
  <si>
    <t xml:space="preserve">Mérete: 10 cm </t>
  </si>
  <si>
    <t xml:space="preserve">Waldhausen húzókarabiner </t>
  </si>
  <si>
    <t>Karabinerhaken</t>
  </si>
  <si>
    <t>Hossza: 9 cm</t>
  </si>
  <si>
    <t>Schweißmesser klein,schwarz</t>
  </si>
  <si>
    <t xml:space="preserve">Waldhausen műanyag tajtékvonó.
Kiváló minőségű, nagyon strapabíró műanyagból készült, emellett egy gumibetéttel rendelkezik, amelyik tökéletes összegyűjti az izzadságot vagy a vizet a ló szőréből.
A fogantyú kényelmes kivágásokkal rendelkezik az ujjak számára, és a végén egy kis gyűrű található a kötél rögzítéséhez. 
Mérete: 17 × 15 cm </t>
  </si>
  <si>
    <t>Schweißmesser klein</t>
  </si>
  <si>
    <t>Schweißmesser klein, azurblau</t>
  </si>
  <si>
    <t>Waldhausen patkolókészlet bőrtokban</t>
  </si>
  <si>
    <t>Hufbeschlag-Garnitur im Lederetui</t>
  </si>
  <si>
    <t>Patkolás</t>
  </si>
  <si>
    <t>Waldhausen kovácsszerszám készlet bőrtokban.
A készlet hét kiegészítőt tartalmaz bőrtokkal, amelyen megkötő pánt található, hogy a tartozékok egy helyen maradjanak. 
A készlet tartalma: 
- reszelő
- vágókés
- patavágó
- patafogó
- kalapács
- pata csákány</t>
  </si>
  <si>
    <t>Waldhausen sörénytépő fésű fa markolattal</t>
  </si>
  <si>
    <t>Mähnenkamm mit Holzgriff</t>
  </si>
  <si>
    <t>Waldhausen sörénytépő fésű fa markolattal.
Hossza: 18,5 cm</t>
  </si>
  <si>
    <t>Waldhausen szállítást segítő kötél</t>
  </si>
  <si>
    <t>Verladehilfe</t>
  </si>
  <si>
    <t>Lószállítás</t>
  </si>
  <si>
    <t>Ideális segítség a rakodáshoz és szállításhoz. Két kézi pánttal.
Szín: Fekete</t>
  </si>
  <si>
    <t>61794074-055</t>
  </si>
  <si>
    <t>Waldhausen elasztikus kikötőszár istállóba 55 cm</t>
  </si>
  <si>
    <t>Elastikanbinder, granatapfel/gelb, 55 cm</t>
  </si>
  <si>
    <t>Waldhausen elasztikus kikötőszár egyik végén pánikkarabinerrel, a másik végén normál karabinerrel. Robosztus, univerzálisan alkalmazható. 
Hossza: 55 cm</t>
  </si>
  <si>
    <t>Elastikanbinder</t>
  </si>
  <si>
    <t>granatapfel/gelb</t>
  </si>
  <si>
    <t>gránátalma/sárga</t>
  </si>
  <si>
    <t>61794064-055</t>
  </si>
  <si>
    <t>Elastikanbinder, tannengrün/gelb, 55 cm</t>
  </si>
  <si>
    <t>tannengrün/gelb</t>
  </si>
  <si>
    <t>fenyő zöld/sárga</t>
  </si>
  <si>
    <t>61794005-055</t>
  </si>
  <si>
    <t>Elastikanbinder, nachtblau/weiß, 55 cm</t>
  </si>
  <si>
    <t>61794002-055</t>
  </si>
  <si>
    <t>Elastikanbinder, weiß/schwarz, 55 cm</t>
  </si>
  <si>
    <t>weiß/schwarz</t>
  </si>
  <si>
    <t>fehér/fekete</t>
  </si>
  <si>
    <t>61794001-055</t>
  </si>
  <si>
    <t>Elastikanbinder,schwarz, 55 cm</t>
  </si>
  <si>
    <t>61795074-090</t>
  </si>
  <si>
    <t xml:space="preserve">Waldhausen elasztikus kikötőszár istállóba 90 cm </t>
  </si>
  <si>
    <t>Elastikanbinder, granatapfel/gelb, 90 cm</t>
  </si>
  <si>
    <t>Waldhausen elasztikus kikötőszár egyik végén pánikkarabinerrel, a másik végén normál karabinerrel. Robosztus, univerzálisan alkalmazható. 
Hossza: 90 cm</t>
  </si>
  <si>
    <t>61795064-090</t>
  </si>
  <si>
    <t>Elastikanbinder, tannengrün/gelb, 90cm</t>
  </si>
  <si>
    <t>61795050-090</t>
  </si>
  <si>
    <t>Elastikanbinder, azurblau/schwarz, 90 cm</t>
  </si>
  <si>
    <t>azurblau/schwarz</t>
  </si>
  <si>
    <t>azúrkék/fekete</t>
  </si>
  <si>
    <t>61795005-090</t>
  </si>
  <si>
    <t>Elastikanbinder, nachtblau/weiß, 90cm</t>
  </si>
  <si>
    <t>61795002-090</t>
  </si>
  <si>
    <t>Elastikanbinder, weiß/schwarz, 90cm</t>
  </si>
  <si>
    <t>61795001-090</t>
  </si>
  <si>
    <t>Elastikanbinder,schwarz, 90cm</t>
  </si>
  <si>
    <t>Waldhausen Rubber-Groomer vakaró</t>
  </si>
  <si>
    <t>Striegel Rubber-Groomer,schwarz</t>
  </si>
  <si>
    <t>Nyugtató masszázs hatás a ló számára. Kiváló szennyeződés tisztító: körkörös mozdulatokkal húzza ki a szőrből a laza szőrt, a korpát és a szennyeződéseket. 
Mérete: Ø 11 cm</t>
  </si>
  <si>
    <t>Striegel Rubber-Groomer</t>
  </si>
  <si>
    <t>Waldhausen Easy Cut sörény-és farokvágó olló</t>
  </si>
  <si>
    <t>Mähnen- und Schweifschere "easy cut",schwarz</t>
  </si>
  <si>
    <t>A Waldhausen Easy Cut sörény- és farokollóval könnyedén vágja az erős lószőrt anélkül, hogy probléma merülne fel, köszönhetően a pengék speciális élezésének.
- lekerekített hegyek
- precíz és éles
- tartós és rozsdamentes
- kényelmes és biztonságos használat</t>
  </si>
  <si>
    <t>Mähnen- und Schweifschere "easy cut"</t>
  </si>
  <si>
    <t>Wadhausen Safety karabiner</t>
  </si>
  <si>
    <t>Sicherheitsverschluss</t>
  </si>
  <si>
    <t>Waldhausen Safety karabiner, amely lehetővé teszi a lovak biztonságos kikötését. A karabiner a kötőfék és a vezetőszár közé van rögzítve. Ha a ló megijed és visszarántja a kötelet, a Waldhausen Safety karabiner kinyílik, így minimalizálva a sérülés kockázatát. 
A csomag kettő darab Safety karabinert tartalmaz.</t>
  </si>
  <si>
    <t>620401-N</t>
  </si>
  <si>
    <t>Hes-tec Quick Knot Deluxe standard sörénytűző</t>
  </si>
  <si>
    <t>Quick Knot Deluxe, Standard,schwarz</t>
  </si>
  <si>
    <t>Hes-tec</t>
  </si>
  <si>
    <t>Praktikus fonási segédeszköz a versenyfonatok kiváló tartásához vagy rögzítéséhez. Többször is felhasználható, ha helyesen használják. Nincs becsípődött szőrszál a csomó eltávolításákor.
Csomag tartalma: 35 darab
Mérete: 4 cm</t>
  </si>
  <si>
    <t>Quick Knot Deluxe</t>
  </si>
  <si>
    <t>620402-N</t>
  </si>
  <si>
    <t>Quick Knot Deluxe, Standard, weiß</t>
  </si>
  <si>
    <t>620407-N</t>
  </si>
  <si>
    <t>Quick Knot Deluxe, Standard, braun</t>
  </si>
  <si>
    <t>620501-XL</t>
  </si>
  <si>
    <t>Hes-tec Quick Knot Deluxe sörénytűző</t>
  </si>
  <si>
    <t>Quick Knot Deluxe, XL,schwarz</t>
  </si>
  <si>
    <t>Praktikus fonási segédeszköz a versenyfonatok kiváló tartásához vagy rögzítéséhez. Többször is felhasználható, ha helyesen használják. Nincs becsípődött szőrszál a csomó eltávolításákor.
Csomag tartalma: 35 darab
Mérete: 6 cm</t>
  </si>
  <si>
    <t>620502-XL</t>
  </si>
  <si>
    <t>Quick Knot Deluxe, XL, weiß</t>
  </si>
  <si>
    <t>620507-XL</t>
  </si>
  <si>
    <t>Quick Knot Deluxe, XL, braun</t>
  </si>
  <si>
    <t>10 m x 12 mm</t>
  </si>
  <si>
    <t xml:space="preserve"> 10 m x 12 mm</t>
  </si>
  <si>
    <t xml:space="preserve">Waldhausen sörényszalag </t>
  </si>
  <si>
    <t>Mähnenband auf Rolle,schwarz, 10 m x 12 mm</t>
  </si>
  <si>
    <t>PVC-ből készült sörényszalag. 
Hosszúsága: 10 m ; szélessége: 12 mm</t>
  </si>
  <si>
    <t>Mähnenband auf Rolle</t>
  </si>
  <si>
    <t>Mähnenband auf Rolle, weiß, 10 m x 12 mm</t>
  </si>
  <si>
    <t>Waldhausen sarkantyúvédő</t>
  </si>
  <si>
    <t>Stiefelsporenschutz,schwarz</t>
  </si>
  <si>
    <t>A legtöbb mérethez passzol, megvédi a csizmát a karcolásoktól. Vágja a megfelelő hosszra. Fekete gumi.
Párban.
Univerzális méret
Hossz: kb. 21 cm</t>
  </si>
  <si>
    <t>Stiefelsporenschutz</t>
  </si>
  <si>
    <t>10 mm</t>
  </si>
  <si>
    <t xml:space="preserve"> 10 mm</t>
  </si>
  <si>
    <t>Waldhausen férfi sarkantyú szett</t>
  </si>
  <si>
    <t>Sporen mit Perlonriemen, Herren, 10 mm</t>
  </si>
  <si>
    <t xml:space="preserve">SARKANTYÚ SZETT FÉRFIAKNAK
- rozsdamentes acélsarkantyú perlon pántokkal
- mérete: 5 × 5 cm 
- párban  </t>
  </si>
  <si>
    <t>Sporen mit Perlonriemen</t>
  </si>
  <si>
    <t>Sporen mit Perlonriemen, Herren, 20 mm</t>
  </si>
  <si>
    <t>Sporen mit Perlonriemen, Herren, 30 mm</t>
  </si>
  <si>
    <t>Waldhausen női sarkantyú szett</t>
  </si>
  <si>
    <t>Sporen mit Perlonriemen, Damen, 10 mm</t>
  </si>
  <si>
    <t xml:space="preserve">SARKANTYÚ SZETT NŐKNEK
- rozsdamentes acélsarkantyú perlon pántokkal
- párban  </t>
  </si>
  <si>
    <t>Waldhausen gyerek sarkantyú szett</t>
  </si>
  <si>
    <t>Sporen mit Perlonriemen, Kinder, 15 mm</t>
  </si>
  <si>
    <t xml:space="preserve">SARKANTYÚ SZETT GYERMEKEKNEK 
- kövekkel díszített rozsdamentes acélsarkantyú perlon pántokkal
- párban </t>
  </si>
  <si>
    <t>Sporen mit Perlonriemen, Damen, 20 mm</t>
  </si>
  <si>
    <t>Sporen mit Perlonriemen, Damen, 30 mm</t>
  </si>
  <si>
    <t>Waldhausen Crystal női strasszköves sarkantyú szett</t>
  </si>
  <si>
    <t>Sporen Crystal, weiß, mit Perlonriemen, Damen, 10 mm</t>
  </si>
  <si>
    <t xml:space="preserve">SARKANTYÚ SZETT NŐKNEK
- rozsdamentes acélsarkantyú perlon pántokkal kristályokkal díszítve
- párban  </t>
  </si>
  <si>
    <t>Sporen Crystal</t>
  </si>
  <si>
    <t>Sporen Crystal, weiß, mit Perlonriemen, Damen, 20 mm</t>
  </si>
  <si>
    <t>Sporen Crystal, rosé gold, mit Perlonriemen, Damen, 10 mm</t>
  </si>
  <si>
    <t>rosé gold</t>
  </si>
  <si>
    <t>Sporen Crystal, rosé gold, mit Perlonriemen, Kinder, 15 mm</t>
  </si>
  <si>
    <t>Sporen Crystal, rosé gold, mit Perlonriemen, Damen, 20 mm</t>
  </si>
  <si>
    <t>Waldhausen női rosegold sarkantyú</t>
  </si>
  <si>
    <t>Sporen roségold mit Perlonriemen, Damen, 20 mm</t>
  </si>
  <si>
    <t>Kiváló minőségű rozsdamentes acélból készült sarkantyú rózsarany/rosegold ötvözetből. Rozsdamentes acél csattal.
Párban.</t>
  </si>
  <si>
    <t>Sporen roségold mit Perlonriemen</t>
  </si>
  <si>
    <t>Waldhausen gumirozott sarkantyú szett női</t>
  </si>
  <si>
    <t>Sporen-Set mit Sporenschutz, Damen, 20 mm</t>
  </si>
  <si>
    <t xml:space="preserve">Könnyű műanyag sarkantyú fix sarkantyúvédővel, gumírozott sarokrésszel, rozsdaálló. A fix sarkantyúvédő megakadályozza a sarkantyú elcsúszását, és védi a lovaglócsizmát. Könnyű, észrevehetetlen viselet.
Párban. </t>
  </si>
  <si>
    <t>Sporen-Set mit Sporenschutz</t>
  </si>
  <si>
    <t>Sporen-Set mit Sporenschutz, Damen, 30 mm</t>
  </si>
  <si>
    <t>Waldhausen gumirozott sarkantyú szett férfi</t>
  </si>
  <si>
    <t>Sporen-Set mit Sporenschutz, Herren, 20 mm</t>
  </si>
  <si>
    <t>Sporen-Set mit Sporenschutz, Herren, 30 mm</t>
  </si>
  <si>
    <t>Waldhausen Gentle Contact sarkantyú 15 mm</t>
  </si>
  <si>
    <t>Sporen gentle contact, grau, 15 mm</t>
  </si>
  <si>
    <t>Tökéletes illeszkedés, a csúszásgátló ajaknak köszönhetően ezek a sarkantyúk kényelmesen illeszkednek a csizmáihoz. Könnyű súlya és rugalmassága biztosítja a lovas kényelmét, ugyanúgy ahogy a lekerekített hajtások biztosítják a szelíd, mégis nagy hatásfokú segítségek adását.
Párban.
Hossz: 15 mm</t>
  </si>
  <si>
    <t>Sporen gentle contact</t>
  </si>
  <si>
    <t>Waldhausen sarkantyúszíj</t>
  </si>
  <si>
    <t>Sporenriemen Premium, Nylon,schwarz/rose gold</t>
  </si>
  <si>
    <t>Prémium minőségű, kiváló minőségű sarkantyúszíj nejlon anyagból, zökkenőmentesen állítható.
Párban.
Hossza: 43 cm</t>
  </si>
  <si>
    <t>Sporenriemen Premium</t>
  </si>
  <si>
    <t>Sporenriemen Premium, Nylon,schwarz/silber</t>
  </si>
  <si>
    <t>Waldhausen patkós fülbevaló</t>
  </si>
  <si>
    <t>Ohrstecker Hufeisen  (VE: je 1 Paar in rosa,blau,silber)</t>
  </si>
  <si>
    <t>Ajándéktárgy</t>
  </si>
  <si>
    <t>Varázslatos fülbevaló patkós kivitelben (925 sterling ezüst, csillogó cirkónia kövekkel, kék, rózsaszín vagy ezüst színben). Párban.
VESZÉLY! Nem alkalmas 3 év alatti gyermekek számára. Fulladásveszély a lenyelhető apró alkatrészek miatt.
Mérete: kb. 9 mm × 9 mm</t>
  </si>
  <si>
    <t>Ohrstecker Hufeisen  (VE: je 1 Paar in rosa</t>
  </si>
  <si>
    <t>Waldhausen napló készlet</t>
  </si>
  <si>
    <t>Tagebuch Set Horse Friends (MA 3 Stück)</t>
  </si>
  <si>
    <t>Ideális jegyzetekhez és apró titkokhoz.
Tartalma: 1 db zárható napló (kb. 12 x 17 cm), 1 db filctoll, 1 db könyvjelző, 2 db matricalap és 1 db öntapadó drágakövekkel ellátott lap. Ajándékdoboz. 5+ éves kortól.
VESZÉLY! Nem alkalmas 3 év alatti gyermekek számára. Fulladásveszély a lenyelhető apró alkatrészek miatt!
A díszdoboz méretei: kb. 23 cm x 23 cm x 4 cm</t>
  </si>
  <si>
    <t>Waldhausen unikornisos gyűrű</t>
  </si>
  <si>
    <t>Stimmungsring Einhorn (MA 36 Stück)</t>
  </si>
  <si>
    <t>Rendkívüli gyűrű rendkívüli lányoknak. A gyűrű színét viselőjének hangulatától függően változtatja. Hat egyszarvú motívum közül választhat. 3+ éves kortól.
FIGYELEM: 3 év alatti gyermekek számára nem alkalmas. Fulladásveszély a lenyelhető apró alkatrészek miatt.
Méretre állítható.</t>
  </si>
  <si>
    <t>Waldhausen unikornisos uzsonnás doboz</t>
  </si>
  <si>
    <t>Brotdose Einhorn (MA 3 Stück)</t>
  </si>
  <si>
    <t>Ételtároló doboz 0,8 literes, unikornis mintás tetővel gyermekeknek. Tökéletes választás a család kisebb tagjainak ebédjét vagy uzsonnáját tárolni. Kivehető, osztott belső rekesszel. A négy klipszes rögzítő mindent jól zárva tart. Olaszországban készült. 
• Űrtartalom: 0,8 liter
• Anyaga: BPA mentes műanyag
• Mosogatógépben mosható
• Mérete: kb. 15 cm x 15 cm x 7 cm</t>
  </si>
  <si>
    <t>Waldhausen unikornios kulacs 0,5L</t>
  </si>
  <si>
    <t>Trinkflasche Einhorn, 0,5 L (MA 3 Stück)</t>
  </si>
  <si>
    <t>Műanyagból készült egyszarvús kulacs.
Hurokkal rögzíthető. Mosogatógépben mosható.
Olaszországban készült.
Űrtartalom: 0,5 liter
Mérete: kb. 7 cm x 7 cm x 20 cm</t>
  </si>
  <si>
    <t>Trinkflasche Einhorn</t>
  </si>
  <si>
    <t>Waldhausen sütőforma készlet</t>
  </si>
  <si>
    <t>Backförmchen Set (MA 2)</t>
  </si>
  <si>
    <t>Szilikon sütőpoharak egyszarvú fejdombornyomással. Tapadásmentes, -40°C-tól +230°C-ig hőálló, mosogatógépben mosható. Ajándékdobozban.
A díszdoboz méretei: kb. 12 cm x 20 cm x 3 cm
Sütőforma méretei: kb. 9 cm x 11 cm x 3 cm</t>
  </si>
  <si>
    <t>Waldhausen unikornisos matricakészlet</t>
  </si>
  <si>
    <t>Stickerset Einhörner (MA 12)</t>
  </si>
  <si>
    <t>A készlet 3 db matricalapot és egy tájképet tartalmaz. 3+ éves kortól.
VESZÉLY! Nem alkalmas 3 év alatti gyermekek számára. Apró darabok. Fulladásveszély!
Csomag méretei: kb. 17,5 cm x 24,5 cm x 1 cm</t>
  </si>
  <si>
    <t>Waldhausen unikornisos ablakmatrica</t>
  </si>
  <si>
    <t>Fensterbilder Einhörner (MA 12)</t>
  </si>
  <si>
    <t>Az ablakképek ragasztó nélkül sima üvegfelületekre tapadnak, könnyen eltávolíthatók és újra felhelyezhetők. Díszítsd kedved szerint. Az anyagok kiváló minőségűek, nem mérgezőek és hipoallergének. Az alkotói folyamat hozzájárul a motoros készségek, a koncentráció és a kitartás fejlesztéséhez. 5 év feletti gyermekek számára alkalmas. 4 lap statikus matrica és egy DINA 5 sablon.
VESZÉLY! Nem alkalmas 3 év alatti gyermekek számára. Apró darabok. Fulladásveszély!
Csomag méretei: kb. 16 cm x 21 cm x 0,4 cm</t>
  </si>
  <si>
    <t>Waldhausen unikornisos nyomda</t>
  </si>
  <si>
    <t>Stempelset Einhörner (MA 10 Sets)</t>
  </si>
  <si>
    <t>Készlet: 12 színes motívum bélyeg közül választhat. Szuper praktikus: Az önfestő bélyegzők nem igényelnek külön tintapárnát. 3+ éves kortól.
VESZÉLY! Nem alkalmas 3 év alatti gyermekek számára. Apró darabok. Fulladásveszély!
A készlet méretei: kb. 9 cm x 12,4 cm x 3,7 cm
Bélyegző méretei: magasság kb.: 8 cm ; átmérő kb.: 2 cm</t>
  </si>
  <si>
    <t>Waldhausen karkötőkészítő készlet</t>
  </si>
  <si>
    <t>Bastelpackung Armbänder (MA 12)</t>
  </si>
  <si>
    <t>Ez a kézműves csomag 18 varázslatos varázst tartalmaz az egyszarvúk világából, valamint három karkötőt rózsaszín, lila és türkiz színben. Csúsztasd a charmokat a karkötőkre, és rendezd át őket újra és újra. 3+ éves kortól.
VESZÉLY! Nem alkalmas 3 év alatti gyermekek számára. Apró darabok. Fulladásveszély!
Mérete: kb. 15 cm x 20 cm x 2,5 cm</t>
  </si>
  <si>
    <t>Waldhausen unikornisos tetoválás</t>
  </si>
  <si>
    <t>Tattoos Einhörner (MA 12)</t>
  </si>
  <si>
    <t>Tartalma: 2 lap több mint 40 ideiglenes tetoválással. 3+ éves kortól.
VESZÉLY! Nem alkalmas 3 év alatti gyermekek számára. Apró alkatrészek. Fulladásveszély!
Mérete: kb. 16 cm x 21 cm x 0,5 cm</t>
  </si>
  <si>
    <t>Waldhausen számos matricakészlet</t>
  </si>
  <si>
    <t>Bastelset Kleben nach Zahlen (MA 12)</t>
  </si>
  <si>
    <t>Matricás spirálfüzet.
Tartalom: 10 db matricarejtvény, matricalap, 10 db egyszarvús sablon a színezéshez. Egyszerűen ragaszd fel a számozott matricákat a mellékelt matricarejtvényekre, és tetszés szerint díszítsd a színező oldalakat. Így a gyerekek játékos formában tanulhatják meg a számokat, színeket és formákat. 3+ éves kortól.
VESZÉLY! Nem alkalmas 3 év alatti gyermekek számára. Apró darabok. Fulladásveszély!
Mérete: kb. 19 cm x 23 cm x 2 cm</t>
  </si>
  <si>
    <t>Waldhausen unikornisos, csillámos festőkészlet</t>
  </si>
  <si>
    <t>Bastelset Diamant Malen Einhörner (MA 2 Stück)</t>
  </si>
  <si>
    <t>Készlet tartalma: 4 darab egyszarvú kártya, díszítő szalagok, több mint 2500 csillogó drágakő, 1 viasz zsírkréta, 1 tálca, használati utasítás. 5+ éves kortól.
Készíts egy csillogó zászló füzért, egyszarvú mintával! Apró színes gyöngyöket, és szíves mintájú, egyszarvúkat ábrázoló kártyákat tartalmaz, amiket egy szalagra tudsz felfűzni. A kártyákat rengeteg színes csillámkővel tudod díszíteni, amiket a tálcán tudsz szortírozni, illetve a különleges ceruzával lehet a kártyákra erősíteni. Ha elkészült a zászló, akaszd fel, díszítsd vele a szobádat, akár bulikra, összejövetelekre is.
VESZÉLY! 3 év alatti gyermekek számára nem alkalmas. Apró darabok. Fulladásveszély!
Csomag mérete: 24,5 cm x 30 cm x 3 cm</t>
  </si>
  <si>
    <t>Waldhausen unikornis gipszöntő</t>
  </si>
  <si>
    <t>Gipsgießen Einhorn (MA 2 Stück)</t>
  </si>
  <si>
    <t>Egyszarvús gipszöntő kézműves készlet 10 varázslatos egyszarvús témájú figura elkészítéséhez. 10 formát, 6 színű festékkel (beleértve a 2 × gyöngyházfestéket, ecsetet, és mérőpoharat) tartalmaz. Az egyszarvús gipszkiöntő készlettel kiváló ajándékokat készíthetsz családodnak, barátaidnak! A csomagban lévő öntőformákba tedd be a gipszet, simítsd le a felesleget, és hagyd megkötni. Miután megszáradt a modellgipsz, ki tudod festeni az egyszarvús formákat, illetve még gyöngyház festékkel is ki tudod dekorálni!
VESZÉLY! Nem alkalmas 3 év alatti gyermekek számára. Apró alkatrészek, fulladásveszély!
Csomag mérete: kb. 24 cm x 30 cm x 3 cm</t>
  </si>
  <si>
    <t>Waldhausen unikornis plüss</t>
  </si>
  <si>
    <t>Einhorn, farbl. sort. (MA 8)</t>
  </si>
  <si>
    <t>Különlegesség: Ha megnyomja az ülő egyszarvú hasát, hang szólal meg, és a kürt kigyullad. Különböző színekben kapható. Akkumulátor jár hozzá, nem cserélhető.
VESZÉLY! Nem alkalmas 3 év alatti gyermekek számára. Apró darabok. Fulladásveszély!
Anyaga: 100% poliészter
Töltet: 100% poliészter
Mérete: kb. 15 cm x 20 cm x 11 cm</t>
  </si>
  <si>
    <t>Einhorn</t>
  </si>
  <si>
    <t xml:space="preserve">Waldhausen unikornisos jegyzetfüzet </t>
  </si>
  <si>
    <t>Notizbuch Einhorn (MA 2 Stück)</t>
  </si>
  <si>
    <t>Színes és szokatlan jegyzetfüzet. Szalagos könyvjelzővel és rugalmas szalaggal záródik.
Mérete: kb. 14,5 cm x 21 cm x 1,2 cm</t>
  </si>
  <si>
    <t>Waldhausen radírozható zselés toll</t>
  </si>
  <si>
    <t>Gelstift mit Radierfunktion (MA 36)</t>
  </si>
  <si>
    <t>Toll színe: kék.
Cserélhető betéttel. 3+ éves kortól.
VESZÉLY! Nem alkalmas 3 év alatti gyermekek számára. Apró darabok. Fulladásveszély!
Mérete: kb. 14 cm</t>
  </si>
  <si>
    <t>Waldhausen plüss unikornis</t>
  </si>
  <si>
    <t>Einhorn, klein (MA 9 Stück)</t>
  </si>
  <si>
    <t>Ha meghúzod a húzókötelet, a kis unikornis körbe fordul, és a farka forog. Egy szuvenír, amely megdobogtatja a gyerekek szívét.
FIGYELEM!: 3 év alatti gyermekek számára nem alkalmas. Apró darabok. Fulladásveszély!
Anyaga: 100% poliészter
Töltet: 100% poliészter
Mérete: kb. 13 cm x 12 cm x 7 cm</t>
  </si>
  <si>
    <t>Waldhausen plüss unikornis táskával</t>
  </si>
  <si>
    <t>Einhorn in der Tasche (MA 2 Stück)</t>
  </si>
  <si>
    <t>Az aranyos plüss egyszarvú a műanyag zacskóban tökéletes az óvodába utazáshoz vagy a legjobb barátod látogatásához. Egy kefét és nagyszerű hajkiegészítőket tartalmaz a sörényhez.
Szín a készlettől függően.
VESZÉLY! 3 év alatti gyermekek számára nem alkalmas, apró alkatrészek. Fulladásveszély!
Anyaga: 100% poliészter
Töltelék: 100% poliészter
Ló mérete: kb. 14 cm × 12 cm × 10 cm</t>
  </si>
  <si>
    <t>Waldhausen lovas sablon füzet</t>
  </si>
  <si>
    <t>Skizzenblock Pferde (MA 3 Stück)</t>
  </si>
  <si>
    <t>Remek szórakozás a lovakat szerető kislányoknak! A készlet kiszínezhető oldalakat tartalmaz. Az oldalak tovább dekorálhatók a sablonokkal és lovas matricákkal!
Tartalma: 5 db kivehető műanyag stencil, kb. 26 x 22 cm, 2 db matricalap és sok színezőlap. 3+ éves kortól.
VESZÉLY! Nem alkalmas 3 év alatti gyermekek számára. Apró darabok.
Fulladásveszély!
Mérete: kb. 26 cm × 25 cm × 1 cm</t>
  </si>
  <si>
    <t xml:space="preserve">Waldhausen hátizsák </t>
  </si>
  <si>
    <t>Rucksack (MA 2 Stück)</t>
  </si>
  <si>
    <t>A sötétkék hátizsák elején gyönyörű lómotívum található. A tágas fő rekesz kétirányú cipzárral és kis külső cipzáras zsebbel sok helyet biztosít. Hordszíjjal és állítható vállpántokkal.
Anyaga: 100% poliészter
Mérete: kb. 26 cm × 37 cm × 12 cm</t>
  </si>
  <si>
    <t>Waldhausen unikornisos kulacs</t>
  </si>
  <si>
    <t>Trinkflasche Einhorn (MA 2 Stück)</t>
  </si>
  <si>
    <t>Rozsdamentes acélból készült kulacs. A rózsaszín üvegen egy boldog unikornis látható csillagokkal és szivárványokkal. Az integrált szívószál megkönnyíti a gyermek számára, hogy igyon az üvegből. Sötétkék sapka hordozó fogantyúval. Nem alkalmas mosogatógépbe, mikrohullámú sütőbe és forró italokhoz!
Űrtartalom: 500 ml
Mérete: kb. 7 cm × 7 cm × 20 cm</t>
  </si>
  <si>
    <t>Waldhausen 51 darabos színezőkészlet táskában</t>
  </si>
  <si>
    <t>Malkoffer Pferde, 51-teilig (MA 2)</t>
  </si>
  <si>
    <t>Lovak, bárhová nézel. A praktikus, félkör alakú műanyag festőtáska rózsaszín hordozó fogantyúval gondoskodik a rendről.
Tartalma: 12 db színes ceruza, 6 db rosttoll, 24 db viaszkréta, 1 db radír, 1 db hegyező, 2 db ceruza, 4 db színező sablon és 1 db matricalap.
FIGYELEM!: 3 év alatti gyermekek számára nem alkalmas. Apró alkatrészek, fulladásveszély!
A festőtok mérete (zárva): kb 38 cm × 27 cm × 3,5 cm</t>
  </si>
  <si>
    <t>Malkoffer Pferde</t>
  </si>
  <si>
    <t xml:space="preserve">Waldhausen zárható unikornisos jegyzetfüzet </t>
  </si>
  <si>
    <t>Notizbuch zum Abschließen, rose (MA 2 Stück)</t>
  </si>
  <si>
    <t>Egyszarvú hímzéssel ellátott plüss jegyzetfüzet. Ideális jegyzetekhez és apró titkokhoz.
Szín: rózsaszín
Mérete: kb. 15 cm × 21 cm × 3 cm</t>
  </si>
  <si>
    <t>Notizbuch zum Abschließen</t>
  </si>
  <si>
    <t>Notizbuch zum Abschließen, lila (MA 2 Stück)</t>
  </si>
  <si>
    <t>Egyszarvú hímzéssel ellátott plüss jegyzetfüzet. Ideális jegyzetekhez és apró titkokhoz.
Szín: lila
Mérete: kb. 15 cm × 21 cm × 3 cm</t>
  </si>
  <si>
    <t xml:space="preserve">Waldhausen unicornisos fényfüzér </t>
  </si>
  <si>
    <t>Lichterkette Einhörner</t>
  </si>
  <si>
    <t xml:space="preserve">10 LED-es egyszarvú lámpa, ami ragyog a meleg fényben. Tökéletes gyermekszobák és lakóterek díszítésére. Elemről működik: 3 × AA (nem tartozék).
VESZÉLY! Nem alkalmas 3 év alatti gyermekek számára. Fulladásveszély a lenyelhető apró alkatrészek miatt. Fulladásveszély a hosszú vezeték miatt.
A fényfüzér hossza: kb. 2 m
Az egyszarvú mérete: kb. 4 cm × 7 cm × 4 cm
Doboz mérete: kb. 24 cm × 10 cm × 10 cm </t>
  </si>
  <si>
    <t>Waldhausen lószállító játék szett</t>
  </si>
  <si>
    <t>Spielset Fahrzeug mit Pferdeanhänger, pink</t>
  </si>
  <si>
    <t>Játékkészlet gyerekeknek két lóval, lószállítóval és egy négykerékmeghajtású járművel, visszahúzható motorral. Ajándékcsomag 3+ éves kortól.
Mérete: kb. 26 cm × 4,5 cm × 8,5 cm
FIGYELEM! Nem alkalmas 3 év alatti gyermekek számára a lenyelhető apró alkatrészek miatt.
Fulladásveszély!</t>
  </si>
  <si>
    <t>Spielset Fahrzeug mit Pferdeanhänger</t>
  </si>
  <si>
    <t>Waldhausen golyóstoll pomponnal</t>
  </si>
  <si>
    <t>Kugelschreiber mit Bommel, (MA 36 Stück)</t>
  </si>
  <si>
    <t>A gyönyörű lófejű golyóstoll igazi szemet gyönyörködtető. Különböző színekben kapható. Az íróbetét nem cserélhető.
3+ éves kortól.
VESZÉLY! Nem alkalmas 3 év alatti gyermekek számára. Lenyelhető apró alkatrészek - fulladásveszély!
Mérete: kb. 19 cm</t>
  </si>
  <si>
    <t>Kugelschreiber mit Bommel</t>
  </si>
  <si>
    <t xml:space="preserve">Waldhausen lovas lábtörlő </t>
  </si>
  <si>
    <t>Fußmatte Kokos galoppierende Pferde</t>
  </si>
  <si>
    <t>A kókuszból készült lábtörlő szép, szemrevaló és robusztus. Tökéletesen kifejezi a lovak iránt érzett szenvedélyt. Helyezze lakása vagy a lovarda ajtaja elé és varázsolja a helyet még hangulatosabbá a lábtörlő segítségével!
Vastagság: kb. 2 cm
Mérete: kb. 60 cm × 40 cm</t>
  </si>
  <si>
    <t>Fußmatte Kokos WELCOME</t>
  </si>
  <si>
    <t>Waldhausen kulcstartó bevásárló érmével</t>
  </si>
  <si>
    <t>Schlüsselanhänger mit Chip (MA 3 Stück)</t>
  </si>
  <si>
    <t>Kulcstartó fémből kis ügető lófigurával. Nikkel és matt fém színekben.</t>
  </si>
  <si>
    <t>Waldhausen 3D lófejes kulcstartó</t>
  </si>
  <si>
    <t>Schlüsselanhänger 3-D Pferdekopf (MA 3)</t>
  </si>
  <si>
    <t>Waldhausen unikornis ceruza radírral</t>
  </si>
  <si>
    <t>Bleistift mit Radiergummi Einhorn (MA 24)</t>
  </si>
  <si>
    <t>Remek ceruza kivehető unikornis radírral. 4 különböző színben kapható.
Ceruza radírral: kb. 21 cm
Radír: kb. 5 cm × 3 cm × 1,3 cm</t>
  </si>
  <si>
    <t>74700611-1</t>
  </si>
  <si>
    <t xml:space="preserve">Waldhausen strasszos unikornis kulcstartó </t>
  </si>
  <si>
    <t>Schlüsselanhänger Einhorn, klein, silber-/schwarzfarben (MA</t>
  </si>
  <si>
    <t>Négy stílusos, csillogó táskadísz közül választhat. A strasszokkal ellátott medál gyorsan a kedvenc kulcstartója lesz.
Méretei:
Egyszarvú (kicsi): kb. 8 cm x 6 cm
Egyszarvú fej: kb. 6 cm x 8 cm</t>
  </si>
  <si>
    <t>Schlüsselanhänger Einhorn</t>
  </si>
  <si>
    <t>klein silber-/schwarzfarben</t>
  </si>
  <si>
    <t>ezüst/fekete</t>
  </si>
  <si>
    <t>74700610-1</t>
  </si>
  <si>
    <t>Schlüsselanhänger Einhorn, klein silber-/rosafarben (MA3)</t>
  </si>
  <si>
    <t>klein silber-/rosafarben</t>
  </si>
  <si>
    <t>ezüst/rózsa</t>
  </si>
  <si>
    <t>74700613-2</t>
  </si>
  <si>
    <t>Schlüsselanhänger Einhorn.Kopf, silber-/goldfarben (MA3)</t>
  </si>
  <si>
    <t>Schlüsselanhänger Einhorn.Kopf</t>
  </si>
  <si>
    <t>silber-/goldfarben</t>
  </si>
  <si>
    <t>ezüst/arany</t>
  </si>
  <si>
    <t>74700612-2</t>
  </si>
  <si>
    <t>Schlüsselanhänger Einhorn-Kopf, silberfarben/bunt (MA3)</t>
  </si>
  <si>
    <t>Schlüsselanhänger Einhorn-Kopf</t>
  </si>
  <si>
    <t>silberfarben/bunt</t>
  </si>
  <si>
    <t>ezüst/színes</t>
  </si>
  <si>
    <t>Waldhausen utazótáska</t>
  </si>
  <si>
    <t>Reisetasche, navy</t>
  </si>
  <si>
    <t>Tartós utazótáska, ideális társ minden szállításhoz. A táska rengeteg helyet kínál a tároláshoz, és a nagy fogantyúnak köszönhetően kényelmesen a vállon is hordható.
-  Két hordozó fogantyúval és levehető vállpánttal
- Cipzárral, robusztus, 600 denieres külső anyagból
- Zsebes alsó 
Mérete: kb. 57 cm × 30 cm × 40 cm</t>
  </si>
  <si>
    <t>Reisetasche</t>
  </si>
  <si>
    <t xml:space="preserve">Waldhausen boxtáska </t>
  </si>
  <si>
    <t>Boxentasche, navy</t>
  </si>
  <si>
    <t>Tökéletes táska a box előtt. Rengeteg helyet kínál a lábvédőknek, tisztítószereknek, kötőfékeknek stb. Nagyon könnyen rögzíthető a boxhoz két pánttal.
A kiegészítő hordszíj megkönnyíti a táska szállítását az istállóban vagy versenyeken. Tárolórekesszel, valamint állítható elválasztóval a belső részen. Robusztus 600 denier külső anyagból készült. Két külső cipzáras rekesszel rendelkezik. Cipzárral és tépőzárral záródik. Megerősített alsó résszel. 
Mérete: kb. 68cm × 60cm × 20cm</t>
  </si>
  <si>
    <t>Boxentasche</t>
  </si>
  <si>
    <t xml:space="preserve">Waldhausen lószállító játékautó lóval </t>
  </si>
  <si>
    <t>Spielset Pferdetransporter mit Funktion</t>
  </si>
  <si>
    <t>Gyönyörű szett minden lóbarát számára lovak szállítására alkalmas autó és barna lófigura formájában. A transzporterben világít a lámpa, és lózajok hallhatók. Visszahúzó funkcióval rendelkező jármű. A ló számára kialakított tágas box könnyen megközelíthető egy rámpán keresztül. Elemek mellékelve. Ajándékcsomag. 3+ éves kortól.
VESZÉLY! Nem alkalmas 3 év alatti gyermekek számára az apró alkatrészek miatt. Fulladásveszély! WEEE Reg. No., DE77400231
A transzporter méretei: kb. 20 cm × 6,5 cm × 9 cm</t>
  </si>
  <si>
    <t>Putz- und Turniertasche, navy</t>
  </si>
  <si>
    <t>Ez a kiváló minőségű ápolószeres táska elegendő tárolóhelyet kínál az összes szükséges versenyeszköz számára. Az első zsebekben elegendő hely van az ápolószerek vagy egyéb felszerelés számára. A cipzárral zárható elülső zsebben van elég hely a kisebb tárgyaknak, hogy ne vesszenek el. Belül van még egy kívülről nem látható zseb, amiben tárolható a mobiltelefon vagy készpénz.
- Levehető vállpánt
- 2 hordozó fogantyú
- 1 cipzáras zseb
- 1 hálós zseb
- 5 nyitott oldalzseb
- Tartós, 600 denieres külső anyagból készült
Mérete: átmérője: 35 cm, magassága: 30 cm
Anyaga: 100% poliészter</t>
  </si>
  <si>
    <t>Putz- und Turniertasche</t>
  </si>
  <si>
    <t>Waldhausen felakasztható ápolószeres 
táska</t>
  </si>
  <si>
    <t>Boxentasche klein, navy</t>
  </si>
  <si>
    <t>Praktikus szervező a box előtt. Helyet biztosít például lábvédőknek, tisztítószereknek, kötőféknek stb. Nagyon könnyen rögzíthető a boxhoz két pánttal.
A kiegészítő hordszíj megkönnyíti a táska szállítását az istállóban vagy versenyeken. Tárolórekesszel, valamint állítható elválasztóval rendelkezik a belső részében, robusztus 600 denier külső anyagból készült. Két külső cipzáras rekesszel, és megerősített alsó résszel. Cipzárral és tépőzárral záródik.
Mérete: kb. 45cm × 55cm × 20cm</t>
  </si>
  <si>
    <t>Boxentasche klein</t>
  </si>
  <si>
    <t>Waldhausen autós patkódísz</t>
  </si>
  <si>
    <t>Autohufeisen mit Pferdekopf</t>
  </si>
  <si>
    <t>Krómozott, csavarokkal a hűtőrácsra való egyszerű felszerelés érdekében.
Mérete: kb. 11,5 cm × 11,5 cm</t>
  </si>
  <si>
    <t>Waldhausen lovas kulcstartó</t>
  </si>
  <si>
    <t>Schlüsselanhänger Pferd, Holz (MA 6)</t>
  </si>
  <si>
    <t>Fából készült kulcstartó, mindkét oldalán lómotívummal. Különböző színváltozatban.</t>
  </si>
  <si>
    <t>Schlüsselanhänger Pferd</t>
  </si>
  <si>
    <t>Schlüsselanhänger Pferdekopf, Holz (MA 6)</t>
  </si>
  <si>
    <t>Schlüsselanhänger Pferdekopf</t>
  </si>
  <si>
    <t>8026905-PON</t>
  </si>
  <si>
    <t>Waldhausen Comfort Line kamásli</t>
  </si>
  <si>
    <t>Transportgamaschen Comfort Line, nachtblau/weiß, Pony</t>
  </si>
  <si>
    <t>Három tépőzárral rögzíthető szállító kamásli. A sarok résznél keményebb anyaggal meg van erősítve, külső anyaga erős, ellenálló. 1,5 centiméteres szivaccsal van bélelve, és a puha polár belső bélése még kényelmesebbé teszi a viselését. Kifinomult, letisztult dizájn a minőség jegyében.
Anyaga: 100% poliészter
Bélés: 100% poliészter</t>
  </si>
  <si>
    <t>Transportgamaschen Comfort Line</t>
  </si>
  <si>
    <t>8026901-PON</t>
  </si>
  <si>
    <t>Transportgamaschen Comfort Line,schwarz/weiß, Pony</t>
  </si>
  <si>
    <t>8026905-VB</t>
  </si>
  <si>
    <t>Transportgamaschen Comfort Line, nachtblau/weiß, VB</t>
  </si>
  <si>
    <t>8026901-VB</t>
  </si>
  <si>
    <t>Transportgamaschen Comfort Line,schwarz/weiß, VB</t>
  </si>
  <si>
    <t>8026905-WB</t>
  </si>
  <si>
    <t>Transportgamaschen Comfort Line, nachtblau/weiß, WB</t>
  </si>
  <si>
    <t>8026901-WB</t>
  </si>
  <si>
    <t>Transportgamaschen Comfort Line,schwarz/weiß, WB</t>
  </si>
  <si>
    <t>8026910-PON</t>
  </si>
  <si>
    <t>Transportgamaschen Comfort Line, grau/roségold,Pony</t>
  </si>
  <si>
    <t>grau/roségold</t>
  </si>
  <si>
    <t>szürke/rózsakék</t>
  </si>
  <si>
    <t>8026910-VB</t>
  </si>
  <si>
    <t>Transportgamaschen Comfort Line, grau/roségold, VB</t>
  </si>
  <si>
    <t>8026910-WB</t>
  </si>
  <si>
    <t>Transportgamaschen Comfort Line, grau/roségold, WB</t>
  </si>
  <si>
    <t>8026964-PON</t>
  </si>
  <si>
    <t>Transportgamaschen Comfort Line, tannengrün, Pony</t>
  </si>
  <si>
    <t>8026964-WB</t>
  </si>
  <si>
    <t>Transportgamaschen Comfort Line, tannengrün, WB</t>
  </si>
  <si>
    <t>Waldhausen farokvédő</t>
  </si>
  <si>
    <t>Schweifschoner,schwarz</t>
  </si>
  <si>
    <t>Waldhausen farokvédő neoprén anyagból.
Ideális védelem a farok számára szállítás közben. A tépőzáras rögzítők optimális illeszkedést tesznek lehetővé. D-gyűrűvel rendelkezik, amelyek a takaróhoz rögzíthetők.</t>
  </si>
  <si>
    <t>Schweifschoner</t>
  </si>
  <si>
    <t>8080863-30</t>
  </si>
  <si>
    <t>ELT Lucky Heart gyermek vízálló csizma</t>
  </si>
  <si>
    <t>Bootie Rainless Lucky Heart, Kids, rosarot, Gr. 30</t>
  </si>
  <si>
    <t>Bootie Rainless Lucky Heart</t>
  </si>
  <si>
    <t>8080863-31</t>
  </si>
  <si>
    <t>Bootie Rainless Lucky Heart, Kids, rosarot, Gr. 31</t>
  </si>
  <si>
    <t>8080863-32</t>
  </si>
  <si>
    <t>Bootie Rainless Lucky Heart, Kids, rosarot, Gr. 32</t>
  </si>
  <si>
    <t>8080863-33</t>
  </si>
  <si>
    <t>Bootie Rainless Lucky Heart, Kids, rosarot, Gr. 33</t>
  </si>
  <si>
    <t>8080863-34</t>
  </si>
  <si>
    <t>Bootie Rainless Lucky Heart, Kids, rosarot, Gr. 34</t>
  </si>
  <si>
    <t>8080863-35</t>
  </si>
  <si>
    <t>Bootie Rainless Lucky Heart, Kids, rosarot, Gr. 35</t>
  </si>
  <si>
    <t>8080863-36</t>
  </si>
  <si>
    <t>Bootie Rainless Lucky Heart, Kids, rosarot, Gr. 36</t>
  </si>
  <si>
    <t>8080863-37</t>
  </si>
  <si>
    <t>Bootie Rainless Lucky Heart, Kids, rosarot, Gr. 37</t>
  </si>
  <si>
    <t>8080863-38</t>
  </si>
  <si>
    <t>Bootie Rainless Lucky Heart, Kids, rosarot, Gr. 38</t>
  </si>
  <si>
    <t>8080863-39</t>
  </si>
  <si>
    <t>Bootie Rainless Lucky Heart, Kids, rosarot, Gr. 39</t>
  </si>
  <si>
    <t>8080863-40</t>
  </si>
  <si>
    <t>Bootie Rainless Lucky Heart, Kids, rosarot, Gr. 40</t>
  </si>
  <si>
    <t>8080863-41</t>
  </si>
  <si>
    <t>Bootie Rainless Lucky Heart, Kids, rosarot, Gr. 41</t>
  </si>
  <si>
    <t>810201-PON</t>
  </si>
  <si>
    <t>STAR martingál</t>
  </si>
  <si>
    <t>Martingal Star,schwarz, Pony</t>
  </si>
  <si>
    <t>Keskeny, lapos, gumi ütközőkkel. A legjobb ár-teljesítmény arány.</t>
  </si>
  <si>
    <t>Martingal Star</t>
  </si>
  <si>
    <t>810201-SH</t>
  </si>
  <si>
    <t>Martingal Star,schwarz, Shetty</t>
  </si>
  <si>
    <t>810201-WB</t>
  </si>
  <si>
    <t>Martingal Star,schwarz, WB</t>
  </si>
  <si>
    <t>810230-WB</t>
  </si>
  <si>
    <t>Martingal Star, braun, WB</t>
  </si>
  <si>
    <t>810301-PON</t>
  </si>
  <si>
    <t>STAR Thiedemann martingál</t>
  </si>
  <si>
    <t>Thiedemann Martingal,schwarz, Pony</t>
  </si>
  <si>
    <t xml:space="preserve">Bőrből készült Thiedemann martingál karabinerrel. </t>
  </si>
  <si>
    <t>Thiedemann Martingal</t>
  </si>
  <si>
    <t>810301-WB</t>
  </si>
  <si>
    <t>Thiedemann Martingal,schwarz, WB</t>
  </si>
  <si>
    <t>Waldhausen ápolókészlet gyerekeknek</t>
  </si>
  <si>
    <t>Putzset im Rucksack, blau</t>
  </si>
  <si>
    <t>Ápolási készlet minden kis és nagy lóbarátnak. Ápolókefe, súrolókefe, sörényfésű, patakaparó, szív alakú vakaró és ló alakú szivacs.
Hátizsákban szállítva.</t>
  </si>
  <si>
    <t>Putzset im Rucksack</t>
  </si>
  <si>
    <t>Putzset im Rucksack, pink</t>
  </si>
  <si>
    <t>Waldhausen fém vakaró</t>
  </si>
  <si>
    <t>Metallstriegel,schwarz</t>
  </si>
  <si>
    <t>Waldhausen fém vakaró textil kézszíjjal.
Mérete: 10 cm x 17cm</t>
  </si>
  <si>
    <t>Metallstriegel</t>
  </si>
  <si>
    <t>Waldhausen tisztító- és mosókesztyű</t>
  </si>
  <si>
    <t>Putzhandschuh, Noppen/Borsten, linnea rosa</t>
  </si>
  <si>
    <t>Waldhausen tisztító- és mosókesztyű az egyik oldalán dudorokkal, a másik oldalán erős, szintetikus sörtékkel.
Mérete: 18 cm x 12 cm
Sörték hossza: 2 cm</t>
  </si>
  <si>
    <t>Putzhandschuh</t>
  </si>
  <si>
    <t>Putzhandschuh, Noppen/Borsten, azurblau</t>
  </si>
  <si>
    <t>818401-L</t>
  </si>
  <si>
    <t>Waldhausen COMFORT kombinált szügy/váll és nyakvédő</t>
  </si>
  <si>
    <t>COMFORT Combination Hood,schwarz, L</t>
  </si>
  <si>
    <t>Optimális védelem a szennyeződés és a kopás ellen. Könnyen felvehető a cipzárnak köszönhetően.
Anyaga: 80% nylon, 20% elasztán</t>
  </si>
  <si>
    <t>COMFORT Combination Hood</t>
  </si>
  <si>
    <t>818401-M</t>
  </si>
  <si>
    <t>COMFORT Combination Hood,schwarz, M</t>
  </si>
  <si>
    <t>818401-S</t>
  </si>
  <si>
    <t>COMFORT Combination Hood,schwarz, S</t>
  </si>
  <si>
    <t>linda Tellington-Jones nyakmadzag</t>
  </si>
  <si>
    <t>Halsring Linda Tellington-Jones</t>
  </si>
  <si>
    <t>Linda Tellington-Jones</t>
  </si>
  <si>
    <t>Western felszerelés</t>
  </si>
  <si>
    <t>Western egyéb</t>
  </si>
  <si>
    <t>A ló megtanulja lazítani a nyakát, szabadabban jár, meghosszabbítja lépéseit és javítja egyensúlyát - a lovas megtanul a gyeplőtől függetlenül lovagolni. Kérjük, csak bekerített lovardában használja! Merev, műanyag borítású lasszó kötélből készült.
Anyaga: 100% nylon
Mérete: Ø 36-48 cm
Színe: natúr</t>
  </si>
  <si>
    <t>940902-120</t>
  </si>
  <si>
    <t>Linda Tellington-Jones pálca</t>
  </si>
  <si>
    <t>Ez a sima és merev ostor a lovas karjának meghosszabbításaként szolgál – figyelemre ösztönöz és irányt ad – soha nem büntetőeszközként.
Optimális segédeszköz lovagláshoz és talajmunkához a Linda Tellington-Jones elv szerint.</t>
  </si>
  <si>
    <t>940902-130</t>
  </si>
  <si>
    <t>Linda Tellington-Jones nyakmadzag</t>
  </si>
  <si>
    <t>LTJ Balance Zügel, black</t>
  </si>
  <si>
    <t>A lovasnak lehetősége van azt befolyásolni, hogy a lovak jobban összeszedjék magukat, aktívan reagáljanak a segédeszközökre és egyensúlyban maradjanak. A "normál" pálcával kombinálva a lovak megtanulnak megnyílni, és jobban elfogadják a lovas segítségét. A lovasnak 50%-ban a "normál" pálcán, 50%-ban pedig az egyensúlyozó pálcán keresztül kell a lovat irányítania. A ló érzelmi és fizikai egyensúlya érezhetően javul.
Anyaga: 100% polipropilén
Színe: fekete</t>
  </si>
  <si>
    <t>LTJ Balance Zügel</t>
  </si>
  <si>
    <t>black</t>
  </si>
  <si>
    <t>LTJ Balance Zügel, blau</t>
  </si>
  <si>
    <t>9414101-PON</t>
  </si>
  <si>
    <t>Linda Tellington-Jones zabla nélküli kantár</t>
  </si>
  <si>
    <t>LTJ Lindel,schwarz, PON</t>
  </si>
  <si>
    <t>Western kantár</t>
  </si>
  <si>
    <t>A Lindel egy zabla nélküli kantár, amelyet Linda Tellington-Jones fejlesztett ki, merevített orrszíjjal, amely gyengéd a ló szájához.
A TTEAM edzés során ezt a zabla nélküli kantárt gyakran használják fiatal lovakkal és érzékeny lovakkal való munkavégzés során. Ez a kantár olyan lovak számára is megfelelő, akik szeretnek a kantár mögé bújni, éppen fogat cserélnek, vagy a szájukban sérülés van. Azok a versenyzők is utazhatnak a Lindellel, akik még nem ülnek a kantártól függetlenül, vagy akiknek problémái vannak a kantárral.
A Lindel minőségi bőrből készült. Az oldasó kantárnál a szokásos állszíj mellett van egy kiegészítő pántja, amely megakadályozza, hogy a kantár túl közel kerüljön a szemhez, és összességében jobban a helyén tartja.
A kantárt szár nélkül szállítjuk.</t>
  </si>
  <si>
    <t>LTJ Lindel</t>
  </si>
  <si>
    <t>9414101-VB</t>
  </si>
  <si>
    <t>LTJ Lindel,schwarz, VB</t>
  </si>
  <si>
    <t>9414101-WB</t>
  </si>
  <si>
    <t>LTJ Lindel,schwarz, WB</t>
  </si>
  <si>
    <t>9414130-PON</t>
  </si>
  <si>
    <t>LTJ Lindel, braun, PON</t>
  </si>
  <si>
    <t>9414130-VB</t>
  </si>
  <si>
    <t>LTJ Lindel, braun, VB</t>
  </si>
  <si>
    <t>9414130-WB</t>
  </si>
  <si>
    <t>LTJ Lindel, braun, WB</t>
  </si>
  <si>
    <t>942101-26</t>
  </si>
  <si>
    <t>26''/66 cm</t>
  </si>
  <si>
    <t xml:space="preserve"> 26''/66 cm</t>
  </si>
  <si>
    <t>Waldhausen Western heveder</t>
  </si>
  <si>
    <t>Westerngurt,schwarz, 26''/66 cm</t>
  </si>
  <si>
    <t xml:space="preserve">Western nyereg és tartozékai </t>
  </si>
  <si>
    <t>Különösen puha nyeregheveder puha gumi anyagból. Masszív rozsdamentes csatokkal és D-gyűrűkkel a segédgyeplőhöz.</t>
  </si>
  <si>
    <t>Westerngurt</t>
  </si>
  <si>
    <t>942101-28</t>
  </si>
  <si>
    <t>28''/71cm</t>
  </si>
  <si>
    <t xml:space="preserve"> 28''/71cm</t>
  </si>
  <si>
    <t>Westerngurt,schwarz, 28''/71cm</t>
  </si>
  <si>
    <t>942101-30</t>
  </si>
  <si>
    <t>30''/76 cm</t>
  </si>
  <si>
    <t xml:space="preserve"> 30''/76 cm</t>
  </si>
  <si>
    <t>Westerngurt,schwarz, 30''/76 cm</t>
  </si>
  <si>
    <t>942101-32</t>
  </si>
  <si>
    <t>32''/81cm</t>
  </si>
  <si>
    <t xml:space="preserve"> 32''/81cm</t>
  </si>
  <si>
    <t>Westerngurt,schwarz, 32''/81cm</t>
  </si>
  <si>
    <t>942101-34</t>
  </si>
  <si>
    <t>34''/86 cm</t>
  </si>
  <si>
    <t xml:space="preserve"> 34''/86 cm</t>
  </si>
  <si>
    <t>Westerngurt,schwarz, 34''/86 cm</t>
  </si>
  <si>
    <t>Waldhausen Western Virginia kantár</t>
  </si>
  <si>
    <t>Western Trensenzaum Virginia, braun</t>
  </si>
  <si>
    <t>Minőségi bőrből készült, gyönyörű megjelenésű western kantár. Állítható fejrésszel mindkét oldalon. Dupla Chicago csavarrendszerrel.
A szállítás gyeplő és zabla nélkül történik!</t>
  </si>
  <si>
    <t>Western Trensenzaum Virginia</t>
  </si>
  <si>
    <t>210 cm</t>
  </si>
  <si>
    <t xml:space="preserve"> 210 cm</t>
  </si>
  <si>
    <t>Waldhausen Western munkaszár</t>
  </si>
  <si>
    <t>Western Zügel Glattleder, braun, 210 cm</t>
  </si>
  <si>
    <t>Kiváló olajozott minőségű bőr. Nyitott, csúszóhurokkal és dupla Chicago csavarrendszerrel.
Minden Western kantárhoz alkalmas.
Mérete: hosszúsága: 210 cm ; szélessége: 1,5 cm</t>
  </si>
  <si>
    <t>Western Zügel Glattleder</t>
  </si>
  <si>
    <t>Waldhausen Western Utah nyeregalátét</t>
  </si>
  <si>
    <t>Western Pad Utah, beige/navy</t>
  </si>
  <si>
    <t>Western nyeregalátét</t>
  </si>
  <si>
    <t>Kiváló gyapjúkeverék minőségű Western nyeregalátét anatómiailag formázott szintetikus szőrme párnával.
Külső anyaga: 60% gyapjú, 40% poliészter
Szőrmealap: 50% poliakril, 31% poliészter, 8% gyapjú, 5,8% poliamid, 5,2% pamut
Mérete: 86 x 87 cm</t>
  </si>
  <si>
    <t>Western Pad Utah</t>
  </si>
  <si>
    <t>beige/navy</t>
  </si>
  <si>
    <t>bézs/tengerész kék</t>
  </si>
  <si>
    <t>Western Pad Utah,schwarz/grau</t>
  </si>
  <si>
    <t>Western Pad Utah, grau/hellblau</t>
  </si>
  <si>
    <t>grau/hellblau</t>
  </si>
  <si>
    <t>szürke/világoskék</t>
  </si>
  <si>
    <t>Western Pad Utah, braun/beige</t>
  </si>
  <si>
    <t>Western Pad Utah, braun/türkis</t>
  </si>
  <si>
    <t>braun/türkis</t>
  </si>
  <si>
    <t>barna/türkiz</t>
  </si>
  <si>
    <t>ca. 3 m</t>
  </si>
  <si>
    <t xml:space="preserve"> ca. 3 m</t>
  </si>
  <si>
    <t>Waldhausen Western vezetőszár</t>
  </si>
  <si>
    <t>Führleine Western,schwarz, ca. 3 m</t>
  </si>
  <si>
    <t>Western kötőfék és vezetőszár</t>
  </si>
  <si>
    <t>Nagy teherbírású, vastag, fonott vezetőszár a végén bőrrel bevonva. Kiváló minőségű rögzítőcsavarral.
Hossza: kb. 3 m</t>
  </si>
  <si>
    <t>Führleine Western</t>
  </si>
  <si>
    <t>Führleine Western, weiß, ca. 3 m</t>
  </si>
  <si>
    <t>Waldhausen Western állszíj</t>
  </si>
  <si>
    <t>Western Lederkinnriemen, braun</t>
  </si>
  <si>
    <t>Minőségi bőrből készült, kopásálló állszíj, amely zablakarikákra rögzíthető.
Hossza: 23 cm</t>
  </si>
  <si>
    <t>Western Lederkinnriemen</t>
  </si>
  <si>
    <t>Waldhausen Western zablaszíj</t>
  </si>
  <si>
    <t>Western Kinnkette, braun</t>
  </si>
  <si>
    <t>Robusztus, állítható western zablalánc bőrcsatokkal a zablához való rögzítéshez.
Hossza: 23 cm</t>
  </si>
  <si>
    <t>Western Kinnkette</t>
  </si>
  <si>
    <t>Waldhausen Western Kansas kantár</t>
  </si>
  <si>
    <t>Western Trensenzaum Kansas, braun</t>
  </si>
  <si>
    <t>Western Kantár</t>
  </si>
  <si>
    <t>- Ezüst színű szegecsekkel díszített Western kantár
- Mindkét oldalon állítható fejrész
- Chicago csavarrendszerrel
- Kiváló minőségű bőrből
A szállítás gyeplő és zabla nélkül történik!</t>
  </si>
  <si>
    <t>Western Trensenzaum Kansas</t>
  </si>
  <si>
    <t>9458001-WB</t>
  </si>
  <si>
    <t>155 x 75 cm</t>
  </si>
  <si>
    <t xml:space="preserve"> 155 x 75 cm</t>
  </si>
  <si>
    <t>Waldhausen Western Navajo nyeregalátét</t>
  </si>
  <si>
    <t>Navajo Decke,schwarz/grau, 155 x 75 cm</t>
  </si>
  <si>
    <t>Waldhausen Western Navajo gyapjú, szőttes nyeregalátét bőrfoltokkal western nyereghez. Többféle mintával.
Anyaga: 70% pamut, 30% poliészter
Méretei: WB: 155 x 75 cm ; PON: 135 x 65 cm</t>
  </si>
  <si>
    <t>Navajo Decke</t>
  </si>
  <si>
    <t>9458030-PON</t>
  </si>
  <si>
    <t>135 x 65cm</t>
  </si>
  <si>
    <t xml:space="preserve"> 135 x 65cm</t>
  </si>
  <si>
    <t>Navajo Decke, braun/beige, 135 x 65cm</t>
  </si>
  <si>
    <t>9458030-WB</t>
  </si>
  <si>
    <t>Navajo Decke, braun/beige, 155 x 75 cm</t>
  </si>
  <si>
    <t>9562301-PON</t>
  </si>
  <si>
    <t>Waldhausen elasztikus szügyelő</t>
  </si>
  <si>
    <t>Vorderzeug mit Elastic,schwarz, Pony</t>
  </si>
  <si>
    <t>Kiváló minőségű bőrből készült szügyhám.
Rozsdamentes csatokkal, elasztikus betéttel a nyakrészen és kivehető martingálvillákkal.</t>
  </si>
  <si>
    <t>Vorderzeug mit Elastic</t>
  </si>
  <si>
    <t>9562301-WB</t>
  </si>
  <si>
    <t>Vorderzeug mit Elastic,schwarz, WB</t>
  </si>
  <si>
    <t>9562330-WB</t>
  </si>
  <si>
    <t>Vorderzeug mit Elastic, braun, WB</t>
  </si>
  <si>
    <t>9562401-PON</t>
  </si>
  <si>
    <t>Waldhausen X-Line martingál</t>
  </si>
  <si>
    <t>Martingal X-Line,schwarz, Pony</t>
  </si>
  <si>
    <t>A martingál a legjobb bőrből készült, kiváló minőségű kidolgozással. Rozsdamentes acél csatokkal.</t>
  </si>
  <si>
    <t>Martingal X-Line</t>
  </si>
  <si>
    <t>9562401-WB</t>
  </si>
  <si>
    <t>Martingal X-Line,schwarz, WB</t>
  </si>
  <si>
    <t>9562430-WB</t>
  </si>
  <si>
    <t>Martingal X-Line, braun, WB</t>
  </si>
  <si>
    <t>9572501-VB</t>
  </si>
  <si>
    <t>Waldhausen X-Line Rosé bőr kötőfék</t>
  </si>
  <si>
    <t>Lederhalfter X-Line Rosé,schwarz, VB</t>
  </si>
  <si>
    <t>Elegáns bőr kötőfék lágyan párnázott orrszíjjal és tarkószíjjal. Kiváló minőségű rózsarany/roségold színű csatokkal díszítve.  Mindkét oldalon állítható.
Kiváló minőségű és elegáns – a Waldhausen X-Line kollekciója.
185 éves bőrfeldolgozási tapasztalat biztosítja a kiváló minőséget és a tökéletes illeszkedést.
X-Line sorozatunkhoz csak a legfinomabb bőrt használjuk, és a legtapasztaltabb kézművesek dolgozzák fel. Waldhausen kantár - a minőséget érző lovasoknak!</t>
  </si>
  <si>
    <t>Lederhalfter X-Line Rosé</t>
  </si>
  <si>
    <t>9572501-WB</t>
  </si>
  <si>
    <t>Lederhalfter X-Line Rosé,schwarz, WB</t>
  </si>
  <si>
    <t>9575101-VB</t>
  </si>
  <si>
    <t>Waldhausen X-Line anatómiai bőr kötőfék</t>
  </si>
  <si>
    <t>Lederhalfter X-Line Anatomic,schwarz, VB</t>
  </si>
  <si>
    <t>Elegáns bőr kötőfék anatómiailag formázott fejdísszel, mindkét oldalon állítható. Lágyan párnázott orrszíj és fejrész, valamint körbevarrt torokszíj. Kiváló minőségű szerelvények. Könnyen állítható állszíjjal.
A Waldhausen X-Line kollekciója - kiváló minőség és elegáns. Több mint 175 éves bőrfeldolgozási tapasztalat biztosítja a kiváló minőséget és a tökéletes kidolgozást.</t>
  </si>
  <si>
    <t>Lederhalfter X-Line Anatomic</t>
  </si>
  <si>
    <t>9575101-WB</t>
  </si>
  <si>
    <t>Lederhalfter X-Line Anatomic,schwarz, WB</t>
  </si>
  <si>
    <t>9575130-VB</t>
  </si>
  <si>
    <t>Lederhalfter X-Line Anatomic, braun, VB</t>
  </si>
  <si>
    <t>9575130-WB</t>
  </si>
  <si>
    <t>Lederhalfter X-Line Anatomic, braun, WB</t>
  </si>
  <si>
    <t>9579501-VB</t>
  </si>
  <si>
    <t>Waldhausen X-Line Professional szügyelő</t>
  </si>
  <si>
    <t>Waldhausen X-Line Vorderzeug Professional,schwarz, VB</t>
  </si>
  <si>
    <t>Puha bőrből készült híddal ellátott szügyelő, amely megakadályozza a nyereg visszacsúszását. Karabinerek segítségével a szügyelő könnyedén rögzíthető a nyereghez és a hevederhez. Lágyan párnázott a mellkason és a maron is. Állítható méret, levehető martingálvillával is rendelkezik.
Rozsdamentes acél szerelvényekkel.</t>
  </si>
  <si>
    <t>Waldhausen X-Line Vorderzeug Professional</t>
  </si>
  <si>
    <t>9579501-WB</t>
  </si>
  <si>
    <t>Waldhausen X-Line Vorderzeug Professional,schwarz, WB</t>
  </si>
  <si>
    <t>9579530-VB</t>
  </si>
  <si>
    <t>Waldhausen X-Line Vorderzeug Professional, braun, VB</t>
  </si>
  <si>
    <t>Puha bőrből készült híddal ellátott szügyhám, amely megakadályozza a nyereg visszacsúszását. Karabinerek segítségével a mellvért könnyen rögzíthető a nyereghez és a nyereghevederhez. Lágyan párnázott a mellkason és a maron is. Állítható és kivehető martingálvilla.
Rozsdamentes acél szerelvényekkel.</t>
  </si>
  <si>
    <t>9579530-WB</t>
  </si>
  <si>
    <t>Waldhausen X-Line Vorderzeug Professional, braun, WB</t>
  </si>
  <si>
    <t>9579601-VB</t>
  </si>
  <si>
    <t>Waldhausen X-Line Professional martingál</t>
  </si>
  <si>
    <t>Waldhausen X-Line Martingal Professional,schwarz, VB</t>
  </si>
  <si>
    <t>Martingál puha bőrből, és puhán párnázással a maron. Kivehető és állítható hosszúságú martingálvilla. Könnyen rögzíthető a nyereghevederhez karabiner segítségével.
Rozsdamentes acél csatokkal.</t>
  </si>
  <si>
    <t>Waldhausen X-Line Martingal Professional</t>
  </si>
  <si>
    <t>9579601-WB</t>
  </si>
  <si>
    <t>Waldhausen X-Line Martingal Professional,schwarz, WB</t>
  </si>
  <si>
    <t>9579630-VB</t>
  </si>
  <si>
    <t>Waldhausen X-Line Martingal Professional, braun, VB</t>
  </si>
  <si>
    <t>9579630-WB</t>
  </si>
  <si>
    <t>Waldhausen X-Line Martingal Professional, braun, WB</t>
  </si>
  <si>
    <t>Martingál puha bőrből, és puhán párnázással a maron. Kivehető és állítható hosszúságú martingálvilla. Könnyen rögzíthető a nyereghevederhez karabiner segítségével. Rozsdamentes acél csatokkal.</t>
  </si>
  <si>
    <t>STAR farmatring tartó</t>
  </si>
  <si>
    <t>Schweifriemenhalterung Eco, schwarz</t>
  </si>
  <si>
    <t xml:space="preserve">Bőrből készült farmatring tartó a STAR-tól, beépített fémsínnel és fűzőlyukkal a stabilizálás érdekében. Egyszerűen csúsztassa a párnák közé.
Szinte minden nyereghez alkalmas!
Színe: fekete
</t>
  </si>
  <si>
    <t>1065930-16</t>
  </si>
  <si>
    <t>16"/40 cm</t>
  </si>
  <si>
    <t>Waldhausen western nyereg</t>
  </si>
  <si>
    <t>Westernsattel Großpferde, braun, 16''/40 cm</t>
  </si>
  <si>
    <t>Western nyereg és tartozékai</t>
  </si>
  <si>
    <t>Western nyereg kiváló minőségű bőrből, finoman fémjelzett. Üvegszálas nyeregkápával, szarvval és rendkívül mély üléssel rendelkezik.
Nyereghevederrel szállítjuk.</t>
  </si>
  <si>
    <t>1066530-10</t>
  </si>
  <si>
    <t>10"/25 cm</t>
  </si>
  <si>
    <t xml:space="preserve">Waldhausen szintetikus western póni nyereg </t>
  </si>
  <si>
    <t>Synthetik Westernsattel für Pony, braun, 10''/25 cm</t>
  </si>
  <si>
    <t>Szintetikus párnával ellátott western nyereg póniknak: a biztonságos üléshez. Tisztítása egyszerű: vízzel és szappannal.
Javasoljuk, hogy használjon speciális mosószert a bőr velúr részeihez!
Súlya: kb. 7 kg</t>
  </si>
  <si>
    <t>1066530-12</t>
  </si>
  <si>
    <t>12"/30 cm</t>
  </si>
  <si>
    <t>Synthetic Western Sattel für Pony, braun, 12''/30 cm</t>
  </si>
  <si>
    <t>1066530-16</t>
  </si>
  <si>
    <t>Synthetik Westernsattel, braun, 16'/40 cm</t>
  </si>
  <si>
    <t>1066910-SH</t>
  </si>
  <si>
    <t>Waldhausen patrac</t>
  </si>
  <si>
    <t>Bare-Back-Pad, grau/rot kariert, Shetty</t>
  </si>
  <si>
    <t>Puha patrac szőrén lovagláshoz. Fix kengyelbőrökkel és kengyelekkel.
A szállítás pántot tartalmaz.
Kiegészítő gyűrűvel a kengyelbőrökhöz (csak Shetty méretben).</t>
  </si>
  <si>
    <t>grau/rot</t>
  </si>
  <si>
    <t>szürke/vörös</t>
  </si>
  <si>
    <t>1066910-WB</t>
  </si>
  <si>
    <t>Bare-Back-Pad, grau/rot kariert, WB</t>
  </si>
  <si>
    <t>1066954-SH</t>
  </si>
  <si>
    <t>Bare-Back-Pad, blau/rot, Shetty</t>
  </si>
  <si>
    <t>blau/rot</t>
  </si>
  <si>
    <t>kék/vörös</t>
  </si>
  <si>
    <t>1066954-WB</t>
  </si>
  <si>
    <t>Bare-Back-Pad, blau/rot, VB/WB</t>
  </si>
  <si>
    <t>Waldhausen felrántószíj western nyereghez</t>
  </si>
  <si>
    <t>Off-Billet, braun</t>
  </si>
  <si>
    <t>Waldhausen felrántószíj western nyergekhez. Kiváló minőségű bőrből készült.
Hosszúság: 49 cm
Szélesség: 4,5 cm</t>
  </si>
  <si>
    <t>Waldhausen heveder tartozék western nyereghez</t>
  </si>
  <si>
    <t>Tie Strap, braun</t>
  </si>
  <si>
    <t>Minőségi bőrből készült tartozék hevederhez. Lyukakkal ellátva a könnyű rögzítéshez.
Hosszúság: 142 cm
Szélesség: 4,5 cm</t>
  </si>
  <si>
    <t>1091901-1</t>
  </si>
  <si>
    <t>Wintec 250 univerzális nyereg</t>
  </si>
  <si>
    <t>new Wintec 250 VSS, schwarz, 17'/43 cm</t>
  </si>
  <si>
    <t>Wintec</t>
  </si>
  <si>
    <t xml:space="preserve">A Wintec 250 univerzális nyereg megfelelő választás kezdő lovasok számára. Kényelmes, és ellenálló anyagból készült, amely könnyen illeszthető a ló hátához.
A nagy térdtámaszok segítik a biztos ülést és a térd megfelelő elhelyezkedését a nyeregben. A marvas igény szerint, könnyen cserélhető.
Az új Wintec sokoldalú nyergek sorozata: első alkalommal kínálunk Önnek világelső technológiákat és magas minőségű anyagokat a könnyű és időjárásálló sokoldalú nyergekhez. Legújabb fejlesztéseivel a Wintec a lovassport egyedülálló élményeit képviseli. </t>
  </si>
  <si>
    <t>1091901-2</t>
  </si>
  <si>
    <t>new Wintec 250 VSS, schwarz, 17,5'/44 cm</t>
  </si>
  <si>
    <t>1091901-3</t>
  </si>
  <si>
    <t>new Wintec 250 VSS, schwarz, 18'/46 cm</t>
  </si>
  <si>
    <t>1091901-J</t>
  </si>
  <si>
    <t>Ugró/univerzális</t>
  </si>
  <si>
    <t>new Wintec 250 VSS, schwarz, 16'/40 cm</t>
  </si>
  <si>
    <t>1091901-P</t>
  </si>
  <si>
    <t>new Wintec 250 VSS, schwarz, 15''/38 cm</t>
  </si>
  <si>
    <t>Gamaschen, schwarz, Shetty</t>
  </si>
  <si>
    <t>Shetty ínvédő anatómiailag formázott kemény külsővel, és puha belső párnázással. Két rugalmas tépőzáras pánt és az átfedő rögzítés biztosítja a jó beállítást, valamint a biztos tartást.
Párban.</t>
  </si>
  <si>
    <t>Waldhausen shetty bokavédő</t>
  </si>
  <si>
    <t>Streichkappen, schwarz, Shetty</t>
  </si>
  <si>
    <t>Shetty bokavédő anatómiailag formázott kemény külsővel és puha belső párnázással rendelkezik. A lábszárnak ideális ütésvédelmet biztosít.
Párban.</t>
  </si>
  <si>
    <t>C0</t>
  </si>
  <si>
    <t>16,5'/42 cm</t>
  </si>
  <si>
    <t>Wintec HART 500 díjlovas nyereg</t>
  </si>
  <si>
    <t>Wintec HART 500 D-Sattel, schwarz, 16,5'/42 cm</t>
  </si>
  <si>
    <t>Fedezze fel a díjlovaglás világát ebben a kényelmes és praktikus nyeregben!
Strapabíró, bőr hatású, szintetikus, mély ültetésű nyereg. A lovas 100%-os kényelmét egy rendkívül puha ülés és a továbbfejlesztett markolat támogatja. Még egy hosszú, egész napos lovaglás után is az eredeti állapotában marad a nyereg - a lovaglás végeztével csak törölje át a nyerget Wintec nyeregtisztító spray-vel!
Minden új és továbbfejlesztett Wintec nyereg Horse And Rider Technológiával van felszerelve - röviden HART.</t>
  </si>
  <si>
    <t>1093301-C1</t>
  </si>
  <si>
    <t>C1</t>
  </si>
  <si>
    <t>17'/43 cm</t>
  </si>
  <si>
    <t>Wintec HART 500 DR-Sattel, schwarz, 17'/43 cm</t>
  </si>
  <si>
    <t>1093301-C2</t>
  </si>
  <si>
    <t>C2</t>
  </si>
  <si>
    <t>17,5'/44 cm</t>
  </si>
  <si>
    <t>Wintec HART 500 DR-Sattel, schwarz, 17,5'/44 cm</t>
  </si>
  <si>
    <t>1093301-C3</t>
  </si>
  <si>
    <t>C3</t>
  </si>
  <si>
    <t>18'/46 cm</t>
  </si>
  <si>
    <t>Wintec HART 500 DR-Sattel, schwarz, 18'/46 cm</t>
  </si>
  <si>
    <t>1093301-CP</t>
  </si>
  <si>
    <t>CP</t>
  </si>
  <si>
    <t>15'/38 cm</t>
  </si>
  <si>
    <t>Wintec HART 500 DR-díjlovas nyereg</t>
  </si>
  <si>
    <t>Wintec HART 500 DR-Sattel, schwarz, 15'/38 cm</t>
  </si>
  <si>
    <t>1093401-C1</t>
  </si>
  <si>
    <t>Wintec HART Pro díjlovas nyereg</t>
  </si>
  <si>
    <t>Wintec HART Pro Dressur, schwarz, 17'/43 cm</t>
  </si>
  <si>
    <t>Tapasztalja meg az abszolút luxust ebben az első osztályú díjlovas nyeregben!
Soha nem látott kényelmet biztosít a helyes és biztonságos pozíciók elérésért, amely lehetővé teszi a jobb kommunikációt és kapcsolatot a ló és a lovas között.
Csodálatos kinézettel és mély üléssel rendelkezik, mégis könnyen és hatékonyan biztosítja a segítségek adását a lovasnak, miközben a legideálisabb pozícióban ülhet. Korlátlan mozgásszabadságot biztosít a lónak; legyen szó edzésről vagy versenyről.
Minden új és továbbfejlesztett Wintec nyereg Horse And Rider technológiával van felszerelve – röviden HART.</t>
  </si>
  <si>
    <t>1093401-C2</t>
  </si>
  <si>
    <t>Wintec HART Pro Dressur, schwarz, 17,5'/44 cm</t>
  </si>
  <si>
    <t>1093501-C1</t>
  </si>
  <si>
    <t>Wintec HART Pro WIDE díjlovas nyereg</t>
  </si>
  <si>
    <t>Wintec HART Pro Dressur WIDE, schwarz, 17'/43 cm</t>
  </si>
  <si>
    <t>Kifejezetten széles hátú lovakra tervezett nyereg, hogy bármilyen szinten, maximális kényelemmel edzenek vagy versenyezzenek.
A díjlovasok jól érzik magukat ennek a nyeregnek a rendkívül puha, mély ülésében. Könnyen és hatékonyan biztosítja a segítségek adását a lovasnak, miközben a legideálisabb pozícióban ülhet.
Minden új és továbbfejlesztett Wintec nyereg Horse And Rider technológiával van felszerelve – röviden HART.</t>
  </si>
  <si>
    <t>1093501-C2</t>
  </si>
  <si>
    <t>Wintec HART Pro Dressur WIDE, schwarz, 17,5'/44 cm</t>
  </si>
  <si>
    <t>1093501-C3</t>
  </si>
  <si>
    <t>Wintec HART Pro Dressur WIDE, schwarz, 18'/46 cm</t>
  </si>
  <si>
    <t>1093701-C1</t>
  </si>
  <si>
    <t>Wintec Lite HART D' Lux díjlovas nyereg</t>
  </si>
  <si>
    <t>WintecLite HART D´Lux DR-Sattel, schwarz, 17'/43 cm</t>
  </si>
  <si>
    <t>Tökéletes azoknak, akik rendkívül kényelmes díjlovas nyerget keresnek, amely egyben extra könnyű.
A lovas lába csak úgy besimul a nyeregszárnyba, szorosan érintkezik a lóval, a puha ülés pedig nagy kényelmet biztosít. A rendkívül lágy nyeregpárnák magas szintű kényelmet garantálnak. Különlegesen illeszkedik, ugyanakkor a ló szabadon mozoghat.
Minden új és továbbfejlesztett Wintec nyereg Horse And Rider technológiával van felszerelve – röviden HART.</t>
  </si>
  <si>
    <t>1093701-C2</t>
  </si>
  <si>
    <t>WintecLite HART D´Lux DR-Sattel, schwarz, 17,5'/44 cm</t>
  </si>
  <si>
    <t>1093801-C0</t>
  </si>
  <si>
    <t>Wintec HART 500 univerzális nyereg</t>
  </si>
  <si>
    <t>Wintec HART 500 VS Sattel, schwarz, 16,5'/42 cm</t>
  </si>
  <si>
    <t>Praktikusság és kényelem a legmagasabb szinten! Minőségi nyereg olyan versenyzőknek, akik minden szakágban jól érzik magukat.
Strapabíró, bőr hatású és közepesen mély ültetésű nyereg, amely könnyen kezelhető anyagból készült. Egy hosszú, egész napos lovaglás után is eredeti állapotában marad - elvégre a legjobb napok nagyon piszkos nyergekkel végződnek!
A rendkívül puha párnák és az ElastiFlex nyeregváz tökéletesen alkalmazkodnak a lovak izomzatához, korlátlan mozgásszabadságot és kényelmet biztosítva.
Minden új és továbbfejlesztett Wintec nyereg Horse And Rider technológiával van felszerelve – röviden HART.</t>
  </si>
  <si>
    <t>1093801-C1</t>
  </si>
  <si>
    <t>Wintec HART 500 VS-Sattel, schwarz, 17'/43 cm</t>
  </si>
  <si>
    <t>1093801-C2</t>
  </si>
  <si>
    <t>Wintec HART 500 VS-Sattel, schwarz, 17,5'/44 cm</t>
  </si>
  <si>
    <t>1093801-C3</t>
  </si>
  <si>
    <t>Wintec HART 500 VS-Sattel, schwarz, 18'/46 cm</t>
  </si>
  <si>
    <t>1093801-CJ</t>
  </si>
  <si>
    <t>CJ</t>
  </si>
  <si>
    <t>16'/40 cm</t>
  </si>
  <si>
    <t>Wintec HART 500 VS-Sattel, schwarz, 16'/40 cm</t>
  </si>
  <si>
    <t>1093801-CP</t>
  </si>
  <si>
    <t>Wintec HART 500 VS-Sattel, schwarz, 15'/38 cm</t>
  </si>
  <si>
    <t>1093901-C0</t>
  </si>
  <si>
    <t>Wintec HART 2000 univerzális nyereg</t>
  </si>
  <si>
    <t>Wintec HART 2000 VS-Sattel, schwarz, 16,5''/42 cm</t>
  </si>
  <si>
    <t>Verhetetlen kényelem és támogatás annak, aki mindenből egy picit akar csinálni!
A lovas csak úgy belesüpped a Wintec 2000 nyereg rendkívül puha, kissé mély ülésébe, és abszolút luxust fog élvezni. A láb természetes és kényelmes helyzetbe kerül, és a lóval való érintkezés szinte könnyed lesz. A puha nyeregpárnák pedig még nagyobb kényelmet nyújtanak.
Minden új és továbbfejlesztett Wintec nyereg Horse and Rider technológiával van felszerelve - röviden HART.</t>
  </si>
  <si>
    <t>1093901-C1</t>
  </si>
  <si>
    <t>Wintec HART 2000 VS-Sattel, schwarz, 17'/43 cm</t>
  </si>
  <si>
    <t>1093901-C2</t>
  </si>
  <si>
    <t>Wintec HART 2000 VS-Sattel, schwarz, 17,5'/44 cm</t>
  </si>
  <si>
    <t>1093901-C3</t>
  </si>
  <si>
    <t>Wintec HART 2000 VS-Sattel, schwarz, 18''/46 cm</t>
  </si>
  <si>
    <t>1093930-C1</t>
  </si>
  <si>
    <t>Wintec HART 2000 VS-Sattel, braun, 17''/43 cm</t>
  </si>
  <si>
    <t>1093930-C2</t>
  </si>
  <si>
    <t>Wintec HART 2000 VS-Sattel, braun, 17,5'/44 cm</t>
  </si>
  <si>
    <t>1094101-C1</t>
  </si>
  <si>
    <t>Wintec HART 2000 univerzális nyereg magas marú lovakra</t>
  </si>
  <si>
    <t>Wintec HART 2000 High Wither VS-Sattel, schwarz, 17''/43 cm</t>
  </si>
  <si>
    <t>Kifejezetten magas marú lovakra tervezve. Soha nem volt könnyebb elérni a szabad mozgást és az  egyensúlyt!
Nagyobb nyeregstabilitást és kiegyensúlyozott ülést biztosít. Forradalmi kialakítású, amely szoros kapcsolatban tartja a ló és a lovas közti kapcsolatot. Alkalmas szabadidős lovagláshoz, edzéshez és versenyen is különlegesen illeszkedik, ugyanakkor a ló szabadon mozoghat.
Gyárilag zöld marvassal szállítjuk.
Minden új és továbbfejlesztett Wintec nyereg Horse And Rider technológiával van felszerelve – röviden HART.</t>
  </si>
  <si>
    <t>1094101-C2</t>
  </si>
  <si>
    <t>Wintec HART 2000 High Wither VS-Sattel, schwarz, 17,5''/44cm</t>
  </si>
  <si>
    <t>1094201-C1</t>
  </si>
  <si>
    <t>Wintec HART 2000 univerzális nyereg széles hátú lovaknak</t>
  </si>
  <si>
    <t>Wintec HART 2000 WIDE VS-Sattel, schwarz, 17''/43 cm</t>
  </si>
  <si>
    <t>Végre egy nyereg, amelyet kifejezetten a sodrott vagy széles hátú lovaknak terveztek, és amely maximális kényelmet nyújt a lovasnak.
Csúszásmentes anyagból készült, és a puha, kissé mély ülésének köszönhetően kivételes kényelmet és stabilitást biztosít. Az ún. close contact érzésére, kényelmes lábhelyzetre, és könnyű segítségadáshoz tervezték.
Minden új és továbbfejlesztett Wintec nyereg Horse And Rider technológiával van felszerelve – röviden HART.</t>
  </si>
  <si>
    <t>1094201-C2</t>
  </si>
  <si>
    <t>Wintec HART 2000 WIDE VS-Sattel, schwarz, 17,5''/44 cm</t>
  </si>
  <si>
    <t>1094201-C3</t>
  </si>
  <si>
    <t>Wintec HART 2000 WIDE VS-Sattel, schwarz, 18''/46 cm</t>
  </si>
  <si>
    <t>1094301-C0</t>
  </si>
  <si>
    <t>Wintec Lite HART univerzális nyereg</t>
  </si>
  <si>
    <t>WintecLite HART VS-Sattel, schwarz, 16,5'/42 cm</t>
  </si>
  <si>
    <t>Tökéletes azoknak a lovasoknak, akik egy rendkívül kényelmes, univerzális nyerget keresnek jó ár/teljesítmény arány mellett a könnyű súly további előnyével! A rendkívül puha nyeregpárnák magas szintű kényelmet biztosítanak, és megkönnyítik a felszállópárnákkal történő beállítást.
Fele súly és kétszer nagyobb móka!
Az új Wintec Lite nyergek súlya kevesebb, mint a fele a hagyományos bőrnyergeknek.
Ideális hobbilovagláshoz vagy az ugrani tanuló, kezdő lovasok számára. Rendkívül kényelmes és könnyű, sokoldalú nyereg. A kiváló minőségű anyagok biztosítják a ló és a lovas kényelmét.
Minden új és továbbfejlesztett Wintec nyereg Horse and Rider technológiával van felszerelve - röviden HART.</t>
  </si>
  <si>
    <t>1094301-C1</t>
  </si>
  <si>
    <t>WintecLite HART VS-Sattel, schwarz, 17'/43 cm</t>
  </si>
  <si>
    <t>1094301-C2</t>
  </si>
  <si>
    <t>WintecLite HART VS-Sattel, schwarz, 17,5'/44 cm</t>
  </si>
  <si>
    <t>1094301-C3</t>
  </si>
  <si>
    <t>WintecLite HART VS-Sattel, schwarz, 18'/46 cm</t>
  </si>
  <si>
    <t>1094301-CJ</t>
  </si>
  <si>
    <t>WintecLite HART VS-Sattel, schwarz, 16'/40 cm</t>
  </si>
  <si>
    <t>1094301-CP</t>
  </si>
  <si>
    <t>WintecLite HART VS-Sattel, schwarz, 15'/38 cm</t>
  </si>
  <si>
    <t>1094401-C0</t>
  </si>
  <si>
    <t>Wintec HART D' Lux univerzális nyereg</t>
  </si>
  <si>
    <t>WintecLite HART D´Lux VS-Sattel, schwarz, 16,5'/42 cm</t>
  </si>
  <si>
    <t>Ebben a rendkívül puha és tapadós nyeregben a lovasok bármely szakágban könnyedén lovagolhatnak. Rendkívül könnyű.
A kiváló minőségű puha nyeregpárnák páratlan kényelmet biztosítanak a lovasnak és a lónak edzésen és versenyen egyaránt.
Fele súly és kétszer nagyobb móka!
Az új Wintec Lite nyergek súlya kevesebb, mint a fele a hagyományos bőrnyergeknek. Rendkívül kényelmes és könnyű, sokoldalú nyereg.
Ideális hobbilovagláshoz vagy az ugrani tanuló, kezdő lovasok számára. 
Minden új és továbbfejlesztett Wintec nyereg Horse and Rider technológiával van felszerelve - röviden HART.</t>
  </si>
  <si>
    <t>1094401-C1</t>
  </si>
  <si>
    <t>WintecLite HART D´Lux VS-Sattel, schwarz, 17'/43 cm</t>
  </si>
  <si>
    <t>1094401-C2</t>
  </si>
  <si>
    <t>WintecLite HART D´Lux VS-Sattel, schwarz, 17,5'/44 cm</t>
  </si>
  <si>
    <t>1094401-C3</t>
  </si>
  <si>
    <t>WintecLite HART D´Lux VS-Sattel, schwarz, 18'/46 cm</t>
  </si>
  <si>
    <t>1094401-CJ</t>
  </si>
  <si>
    <t>WintecLite HART D´Lux VS-Sattel, schwarz, 16'/40 cm</t>
  </si>
  <si>
    <t>1094401-CP</t>
  </si>
  <si>
    <t>WintecLite HART D´Lux VS-Sattel, schwarz, 15'/38 cm</t>
  </si>
  <si>
    <t>1094501-C0</t>
  </si>
  <si>
    <t>Wintec WIDE HART D' Lux univerzális nyereg</t>
  </si>
  <si>
    <t>WintecLite HART D´Lux VS-Sattel WIDE schwarz, 16,5'/42cm</t>
  </si>
  <si>
    <t>Kifejezetten széles hátú lovakra tervezett univerzális nyereg, amellyel a lovasok minden szakágban támogatva érzik magukat. Egy könnyű nyereg, amely gyerekjátékká teszi a nyergelést.
A csúszásmentes anyagú puha ülésnek köszönhetően biztosítja a ló és a lovas kényelmét. A lovas a lehető legközelebb ülhet a lóhoz az ún. close contact-nak köszönhetően, ami a segítségek finomodását eredményezheti.
Fele súly és kétszer nagyobb móka!
Az új Wintec Lite nyergek súlya kevesebb, mint a fele a hagyományos bőrnyergeknek. Rendkívül kényelmes és könnyű, sokoldalú nyereg.
Minden új és továbbfejlesztett Wintec nyereg Horse and Rider technológiával van felszerelve - röviden HART.</t>
  </si>
  <si>
    <t>1094501-C1</t>
  </si>
  <si>
    <t>WintecLite HART D´Lux VS-Sattel WIDE, schwarz, 17'/43cm</t>
  </si>
  <si>
    <t>1094501-C2</t>
  </si>
  <si>
    <t>WintecLite HART D´Lux VS-Sattel WIDE schwarz, 17,5'/44cm</t>
  </si>
  <si>
    <t>1094601-C0</t>
  </si>
  <si>
    <t>Wintec HART 500 ugró nyereg</t>
  </si>
  <si>
    <t>Wintec HART 500 Springsattel, schwarz, 16,5''/42 cm</t>
  </si>
  <si>
    <t>Ugró nyereg</t>
  </si>
  <si>
    <t>A díjugratók imádni fognak minden ugrást átrepülni bármely akadály felett ebben a nyeregben, és magabiztosan érzik magukat a megtámasztó, és mély ülésében. 
Könnyen kezelhető, valódi bőr hatású, tartós anyagból készült. Lovaglás után csak egyszerűen letörölheti a port és az izzadságot a nyeregről. A rendkívül puha párnák, amelyek az izmok körül alakulnak ki, és minden lépésnél alkalmazkodnak a mozdulatokhoz, szintén a legmagasabb szintű kényelmet nyújtják a ló számára. 
Repülésre fel!
Minden új és továbbfejlesztett Wintec nyereg Horse And Rider technológiával van felszerelve – röviden HART.</t>
  </si>
  <si>
    <t>1094601-C1</t>
  </si>
  <si>
    <t>Wintec HART 500 Springsattel, schwarz, 17''/43 cm</t>
  </si>
  <si>
    <t>1094601-C2</t>
  </si>
  <si>
    <t>Wintec HART 500 Springsattel, schwarz, 17,5'/44 cm</t>
  </si>
  <si>
    <t>1094701-C1</t>
  </si>
  <si>
    <t>Wintec HART Pro ugró nyereg</t>
  </si>
  <si>
    <t>Wintec HART Pro Springsattel, schwarz, 17''/43 cm</t>
  </si>
  <si>
    <t>Ebben a nyeregben a lovasok biztonságban érezhetik magukat, és irányíthatják a pályát a versenyen!
A rendkívül puha és mély ülés tökéletes tartást biztosít, és segít egyensúlyban maradni a mozgás korlátozása nélkül. A lovak pedig élvezhetik a rendkívül puha töméseket, melyek körbeölelik az izomzatot az öntött párnákkal.
Szabad a mozgás és a repülés az akadályok felett. 
Minden új és továbbfejlesztett Wintec nyereg Horse And Rider technológiával van felszerelve – röviden HART.</t>
  </si>
  <si>
    <t>1094701-C2</t>
  </si>
  <si>
    <t>Wintec HART Pro Springsattel, schwarz, 17,5''/44 cm</t>
  </si>
  <si>
    <t>Ebben a nyeregben a lovasok biztonságban érezhetik magukat, és irányíthatják a pályát a versenyen!
A rendkívül puha és mély ülés tökéletes tartást biztosít, és segít egyensúlyban maradni a mozgás korlátozása nélkül. A lovak pedig élvezhetik a rendkívül puha töméseket, melyek körbeölelik az izomzatot az öntött párnákkal. 
Szabad a mozgás és a repülés az akadályok felett!
Minden új és továbbfejlesztett Wintec nyereg Horse And Rider technológiával van felszerelve – röviden HART.</t>
  </si>
  <si>
    <t>1094701-CJ</t>
  </si>
  <si>
    <t>Wintec HART Pro Springsattel, schwarz, 16'/40 cm</t>
  </si>
  <si>
    <t>1094801-C1</t>
  </si>
  <si>
    <t>Wintec HART 500 ausztrál nyereg</t>
  </si>
  <si>
    <t>Wintec HART 500 Stocksattel, schwarz, Gr.M (41cm)</t>
  </si>
  <si>
    <t>Ausztrál nyereg</t>
  </si>
  <si>
    <t>Tapasztalja meg a tereplovaglást ebben az erős ausztrál nyeregben, amely a legújabb nyeregtechnológiát tartalmazza.
A Wintec 500 egy igazán kényelmes ültetésű nyereg, amely ideális hosszú túrákhoz, vagy ha csak egyszerűen nagyobb biztonságot és kényelmet szeretne élvezni.
Minden új és továbbfejlesztett Wintec nyereg Horse And Rider technológiával van felszerelve – röviden HART.</t>
  </si>
  <si>
    <t>1094801-C2</t>
  </si>
  <si>
    <t>Wintec HART 500 Stocksattel, schwarz, Gr.L (44cm)</t>
  </si>
  <si>
    <t>Tapasztalja meg a tereplovaglást ebben az erős ausztrál nyeregben, amely a legújabb nyeregtechnológiát tartalmazza.
A Wintec 500 egy igazán kényelmes ültetésű nyereg, amely ideális hosszú túrákhoz, vagy ha csak egyszerűen nagyobb biztonságot és kényelmet szeretne.
Minden új és továbbfejlesztett Wintec nyereg Horse And Rider technológiával van felszerelve – röviden HART.</t>
  </si>
  <si>
    <t>1094901-C2</t>
  </si>
  <si>
    <t>Wintec HART Pro túra nyereg</t>
  </si>
  <si>
    <t>Wintec HART Pro Endurance Sattel, schwarz, 17,5'/44 cm</t>
  </si>
  <si>
    <t>Forradalmi nyereg, amelyet kifejezetten úgy terveztek, hogy megfeleljen a túra- és távlovasok magas igényeinek.
Könnyen kezelhető anyagból készült, maximális kényelemmel és biztonsággal. Optimalizálja a láb helyzetét az állítható támaszok segítségével. Gyűrűkkel a táskák rögzítéséhez.
Minden új és továbbfejlesztett Wintec nyereg Horse And Rider technológiával van felszerelve – röviden HART.</t>
  </si>
  <si>
    <t>1094901-C3</t>
  </si>
  <si>
    <t>Wintec HART Pro Endurance Sattel, schwarz, 18'/46 cm</t>
  </si>
  <si>
    <t>Wintec kengyelhurok</t>
  </si>
  <si>
    <t>Wintec Steigbügelriemenschlaufe schwarz</t>
  </si>
  <si>
    <t>Hangsúlyozza ki az új Wintec HART nyergét ezzel a bőrből készült kengyelhurokkal.</t>
  </si>
  <si>
    <t>1095201-C1</t>
  </si>
  <si>
    <t>Wintec HART 500 DR díjlovas nyereg széles hátú lovaknak</t>
  </si>
  <si>
    <t>Wintec HART 500 DR-Sattel WIDE, schwarz, 17'/43 cm</t>
  </si>
  <si>
    <t>Kifejezetten széles hátú lovak számára kifejlesztve - edzéshez illetve versenyhez bármilyen szinten - a legmagasabb szintű kényelemért.
A díjlovasok jól érzik magukat ennek a nyeregnek a rendkívül puha, mély ülésében. A csúszásmentes anyagának és a lóval való ún. close contact-nak köszönhetően stabil ülést biztosít a lovas számára a pontos segítségért.
Minden új és továbbfejlesztett Wintec nyereg Horse And Rider technológiával van felszerelve – röviden HART.</t>
  </si>
  <si>
    <t>1095201-C2</t>
  </si>
  <si>
    <t>Wintec HART 500 DR-Sattel WIDE, schwarz, 17,5'/44 cm</t>
  </si>
  <si>
    <t>1095201-C3</t>
  </si>
  <si>
    <t>Wintec HART 500 DR-Sattel WIDE, schwarz, 18'/46 cm</t>
  </si>
  <si>
    <t>1095301-C1</t>
  </si>
  <si>
    <t>Wintec HART 400 VS díjlovas nyereg széles hátú lovakra</t>
  </si>
  <si>
    <t>Wintec HART 500 VS-Sattel WIDE, schwarz, 17'/43 cm</t>
  </si>
  <si>
    <t>Végre egy olyan nyereg, amelyet kifejezetten az extra kis marral rendelkező, sodrott vagy széles hátú lovakhoz terveztek és maximális kényelmet nyújt a lovas számára.
Ez az új, széles VS nyereg a puha üléspárnának köszönhetően kivételes kényelmet és stabilitást garantál. Az ún. close contact-ot és a kényelmes lábhelyzetet a könnyű segítségnyújtás érdekében tervezték.
Minden új és továbbfejlesztett Wintec nyereg Horse And Rider technológiával van felszerelve – röviden HART.</t>
  </si>
  <si>
    <t>1095301-C2</t>
  </si>
  <si>
    <t>Wintec HART 500 VS-Sattel WIDE, schwarz, 17,5'/44 cm</t>
  </si>
  <si>
    <t>1095301-C3</t>
  </si>
  <si>
    <t>Wintec HART 500 VS-Sattel WIDE, schwarz, 18'/46 cm</t>
  </si>
  <si>
    <t>1095401-C0</t>
  </si>
  <si>
    <t>Wintec HART Isabell Icon díjlovas nyereg</t>
  </si>
  <si>
    <t>Wintec HART Isabell Icon Sattel, schwarz, 16,5''/42 cm</t>
  </si>
  <si>
    <t>Ambiciózus díjlovasok számára készült Wintec Isabell Icon nyereg, tökéletesen alkalmas bármely szinten lévő lovak díjlovas edzéséhez. 
Süppedjen bele az ultramély, könnyű ülésbe, és érezze magát maximális egyensúlyban. Hihetetlenül közel ültet a ló hátához, továbbá különösen keskeny ülésrészekkel rendelkezik az optimális mélység és támogatás érdekében.
Könnyedén a súlypontjában maradhat, és koncentrálhat a segítségadásra. Az állítható, ergonomikus kengyelszíjtartó lakat lehetővé teszi, hogy a lovas saját testalkatának megfelelően beállíthatja kengyelszíj pozícióját.  A FlexiBlock rendszer lehetővé teszi a térd optimális elhelyezését a láb számára.
Az Equi-Suede anyaga puha, és elég rugalmas ahhoz, hogy kövesse a ló és a lovas mozgását. A felrántószíjakat védő borító pozíciója állítható, és szükség esetén teljesen eltávolítható.
Az állítható Y-felrántószíj rendszer rendkívül hatékony a nyereg stabilitásának maximalizálásában minden egyes lónál. Az új kiegyensúlyozott csatok és a beállító-feliratok segítenek a láb hosszúságának mentén történő zökkenőmentes kapcsolat kialakításában.
A finom részletek tanúskodnak Isabell Werth díjlovagló ikonjává váló útjáról. Az elegáns és nem tolakodó dizájn a díjlovaglás minden csillogását, valamint a ló és a lovas luxusát mutatja be.
„A mindennapi munkában teremtődnek meg a legerősebb kötelékek, minden nap javítasz valamit. A Wintec nyergek nagyon könnyűek és teljesen állíthatók, ideálisak a lépésről lépésre történő fejlődéshez".  - Isabell Werth
Minden új és továbbfejlesztett Wintec nyereg Horse And Rider technológiával van felszerelve – röviden HART.</t>
  </si>
  <si>
    <t>1095401-C1</t>
  </si>
  <si>
    <t>Wintec HART Isabell Icon Sattel, schwarz, 17''/43 cm</t>
  </si>
  <si>
    <t>1095401-C2</t>
  </si>
  <si>
    <t>Wintec HART Isabell Icon Sattel, schwarz, 17,5''/44 cm</t>
  </si>
  <si>
    <t>1095401-C3</t>
  </si>
  <si>
    <t>Wintec HART Isabell Icon Sattel, schwarz, 18''/46 cm</t>
  </si>
  <si>
    <t>Wintec Easy Change szűk marvas</t>
  </si>
  <si>
    <t>Easy Change Kopfeisen eng, gelb</t>
  </si>
  <si>
    <t>Kifejezetten Wintec és Bates típusú nyergekhez való szűk marvas. Megkönnyíti a nyereg szélességének megváltoztatását, hogy egyénileg hozzáigazítsa a ló marához - rendkívül egyszerű a használata.
Tartozékok: marvas használati útmutató; 1 csere nyeregcsavar; 2 csere marvascsavar
keskeny: 27-28 (sárga), normál
keskeny: 29 (zöld)
normál: 30 (fekete)
normál széles: 31 (kék)
széles: 32 (piros)
extra széles: 33-34 (fehér)</t>
  </si>
  <si>
    <t>Wintec Easy Change normál marvas</t>
  </si>
  <si>
    <t>Easy Change Kopfeisen normal, schwarz</t>
  </si>
  <si>
    <t>Kifejezetten Wintec és Bates típusú nyergekhez való normál marvas. Megkönnyíti a nyereg szélességének megváltoztatását, hogy egyénileg hozzáigazítsa a ló marához - rendkívül egyszerű a használata.
Tartozékok: marvas használati útmutató; 1 csere nyeregcsavar; 2 csere marvascsavar
keskeny: 27-28 (sárga), normál
keskeny: 29 (zöld)
normál: 30 (fekete)
normál széles: 31 (kék)
széles: 32 (piros)
extra széles: 33-34 (fehér)</t>
  </si>
  <si>
    <t>Wintec Easy Change széles marvas</t>
  </si>
  <si>
    <t>Easy Change Kopfeisen weit, rot</t>
  </si>
  <si>
    <t>Kifejezetten Wintec és Bates típusú nyergekhez való széles marvas. Megkönnyíti a nyereg szélességének megváltoztatását, hogy egyénileg hozzáigazítsa a ló marához - rendkívül egyszerű a használata.
Tartozékok: marvas használati útmutató; 1 csere nyeregcsavar; 2 csere marvascsavar
keskeny: 27-28 (sárga), normál
keskeny: 29 (zöld)
normál: 30 (fekete)
normál széles: 31 (kék)
széles: 32 (piros)
extra széles: 33-34 (fehér)</t>
  </si>
  <si>
    <t>Wintec Easy Change extra széles marvas</t>
  </si>
  <si>
    <t>Easy Change Kopfeisen extra-weit, weiß</t>
  </si>
  <si>
    <t>Kifejezetten Wintec és Bates típusú nyergekhez való extra széles marvas. Megkönnyíti a nyereg szélességének megváltoztatását, hogy egyénileg hozzáigazítsa a ló marához - rendkívül egyszerű a használata.
Tartozékok: marvas használati útmutató; 1 csere nyeregcsavar; 2 csere marvascsavar
keskeny: 27-28 (sárga), normál
keskeny: 29 (zöld)
normál: 30 (fekete)
normál széles: 31 (kék)
széles: 32 (piros)
extra széles: 33-34 (fehér)</t>
  </si>
  <si>
    <t>110009-VE</t>
  </si>
  <si>
    <t>Wintec Change marvas 5 szett</t>
  </si>
  <si>
    <t>Easy Change Kopfeisen Set Profi 5 Stk.</t>
  </si>
  <si>
    <t>5 darabos marvas szett, kifejezetten Wintec és Bates típusú nyergekhez. Megkönnyíti a nyereg szélességének megváltoztatását, hogy egyénileg hozzáigazítsa a ló marjához - rendkívül egyszerű a használata.
Tartozékok: marvas használati útmutató; 1 csere nyeregcsavar; 2 csere marvascsavar
keskeny: 27-28 (sárga), normál
keskeny: 29 (zöld)
normál: 30 (fekete)
normál széles: 31 (kék)
széles: 32 (piros)
extra széles: 33-34 (fehér)</t>
  </si>
  <si>
    <t>Wintec mérősablon marvas méret kiválasztásához</t>
  </si>
  <si>
    <t>Easy Change Maßschablone für Kammer</t>
  </si>
  <si>
    <t>Könnyen használható mérősablon a lovának megfelelő EASY-CHANGE marvas kiválasztásához.
Új nyereg? Vagy új marvas? Könnyű döntés!
Az EASY-CHANGE marvas megkönnyíti a nyereg marszélességének megváltoztatását, hogy egyénileg hozzáigazítsa a ló marjához - rendkívül egyszerű a használata!</t>
  </si>
  <si>
    <t>Easy Change Kopfeisen normal eng, grün</t>
  </si>
  <si>
    <t>Easy Change Kopfeisen normal weit, blau</t>
  </si>
  <si>
    <t>Wintec Easy Change marvas széles hátú lovaknak</t>
  </si>
  <si>
    <t>Wide easy Change Kopfeisen 1 XW, rosa</t>
  </si>
  <si>
    <t>Marvas széles hátú lovaknak, Wintec típusú nyergekhez.
Méretek:
- 1XW: rózsa, közepesen széles (34)
- 2XW: lila, széles (36)
- 3XW: viola, nagyon széles (37)
- 4XW: bíbor, extra széles (38)</t>
  </si>
  <si>
    <t>rosa</t>
  </si>
  <si>
    <t>Wide easy Change Kopfeisen 2 XW, flieder</t>
  </si>
  <si>
    <t>flieder</t>
  </si>
  <si>
    <t>halványlila</t>
  </si>
  <si>
    <t>Wide easy Change Kopfeisen 3 XW, violett</t>
  </si>
  <si>
    <t>violett</t>
  </si>
  <si>
    <t>ibolya</t>
  </si>
  <si>
    <t>Wide easy Change Kopfeisen 4 XW, lila</t>
  </si>
  <si>
    <t>110034-VE</t>
  </si>
  <si>
    <t>Wintec Easy Change széles marvas 4 szett</t>
  </si>
  <si>
    <t>Easy Change Kopfeisen Set Weit Profi 4 Stk.</t>
  </si>
  <si>
    <t>Komplett készlet 4 darab marvassal (új nyerge gyárilag 2XW marvassal felszerelve), rögzítővel, marvas csavarokkal, mérősablonnal a marszélességhez, és szerelési útmutatóval.
Új nyereg? Vagy új marvas? Könnyű döntés!
Az EASY-CHANGE marvas megkönnyíti a nyereg marszélességének megváltoztatását, hogy egyénileg hozzáigazítsa a ló marjához - rendkívül egyszerű a használata!
Méretek:
- 1 XW: világos lila 34 cm
- 2 XW: halványlila 36 cm
- 3 XW: ibolyalila 37 cm
- 4 XW: lila 38 cm</t>
  </si>
  <si>
    <t>Packtasche doppelt für vorne, schwarz</t>
  </si>
  <si>
    <t>Kis nyeregtáska, amelyet egyszerűen a ló nyakába helyezhet a nyereg elé. Tartós, vízlepergető nejlon anyagból készült. Széles zsebekkel és extra erős tépőzárral. Csatokkal ellátott pántokkal rendelkezik a rögzítéshez.
A Waldhausen nyeregtáskák rengeteg helyet kínálnak, hogy elférjen minden, amire útközben szüksége lehet. Robosztus nejlon anyagból készült, és kiváló minőségű csatokkal van ellátva. A tágas zsebekkel és a praktikus pántokkal rendelkező táskát könnyen a nyereghez rögzítheti.
Színe: fekete
Anyaga: 100% nylon
Méret: 22 × 15 × 8 cm</t>
  </si>
  <si>
    <t>Packtasche für Jacken, schwarz</t>
  </si>
  <si>
    <t>Banán alakú nyeregtáska, hosszú cipzárral.
A Waldhausen nyeregtáskák rengeteg helyet kínálnak, hogy elférjen minden, amire útközben szüksége lehet. Robosztus nejlon anyagból készült, és kiváló minőségű csatokkal van ellátva. A tágas zsebekkel és a praktikus pántokkal rendelkező táskát könnyen a nyereghez rögzítheti.
Színe: fekete
Anyaga: 100% nylon
Méret: 64 × 17 × 11,5 cm</t>
  </si>
  <si>
    <t>Packtasche doppelt Premium, schwarz</t>
  </si>
  <si>
    <t>Prémium minőségű dupla nyeregtáska kettő nagy zsebbel, amely óriási tárolóhelyet biztosít. Két palacktartóval és egy mobiltelefon zsebbel rendelkezik. Takarók vagy kabátok rögzítésére szolgáló pántokkal. Kiváló minőségű, vízálló nejlon anyagból készült.
A Waldhausen nyeregtáskák rengeteg helyet kínálnak, hogy elférjen minden, amire útközben szüksége lehet. Robosztus nejlon anyagból készült, és kiváló minőségű csatokkal van ellátva. Ezzel a tágas zsebekkel és a praktikus pántokkal rendelkező táskát könnyen a nyereghez rögzítheti.
Mérete: 29 × 27 × 10,5 cm</t>
  </si>
  <si>
    <t>1105634-D</t>
  </si>
  <si>
    <t>Waldhausen Felix nyeregalátét</t>
  </si>
  <si>
    <t>* Schabracke Felix, cappuccino, D</t>
  </si>
  <si>
    <t>Időtlen klasszikus nyeregalátét optimális ár/teljesítmény aránnyal. Jó légáteresztő és izzadságelnyelő tulajdonságokkal. A 15 mm-es speciális hab eloszlatja a nyomást, és csillapítja az ütést. Az anatómiai szabás megakadályozza a nyeregpárna elcsúszását.
Külső anyag: 100% poliészter. Bélés: 100% poliészter. Habtöltet: 100% poliuretán</t>
  </si>
  <si>
    <t>cappuccino</t>
  </si>
  <si>
    <t>1105634-PON</t>
  </si>
  <si>
    <t>* Schabracke Felix, cappuccino, Pony</t>
  </si>
  <si>
    <t>1105634-SH</t>
  </si>
  <si>
    <t>* Schabracke Felix, cappuccino, Shetty</t>
  </si>
  <si>
    <t>1105634-VSS</t>
  </si>
  <si>
    <t>* Schabracke Felix, cappuccino, VSS</t>
  </si>
  <si>
    <t>* Schabracke Felix, azalee, D</t>
  </si>
  <si>
    <t>1105666-D</t>
  </si>
  <si>
    <t>* Schabracke Felix, dunkeloliv, D</t>
  </si>
  <si>
    <t>dunkeloliv</t>
  </si>
  <si>
    <t>1105666-PON</t>
  </si>
  <si>
    <t>* Schabracke Felix, dunkeloliv, Pony</t>
  </si>
  <si>
    <t>1105666-SH</t>
  </si>
  <si>
    <t>* Schabracke Felix, dunkeloliv, Shetty</t>
  </si>
  <si>
    <t>1105666-VSS</t>
  </si>
  <si>
    <t>* Schabracke Felix, dunkeloliv, VSS</t>
  </si>
  <si>
    <t>1105668-D</t>
  </si>
  <si>
    <t>* Schabracke Felix, zimt, D</t>
  </si>
  <si>
    <t>/</t>
  </si>
  <si>
    <t>zimt</t>
  </si>
  <si>
    <t>fahéj</t>
  </si>
  <si>
    <t>1105668-PON</t>
  </si>
  <si>
    <t>* Schabracke Felix, zimt, Pony</t>
  </si>
  <si>
    <t>1105668-SH</t>
  </si>
  <si>
    <t>* Schabracke Felix, zimt, Shetty</t>
  </si>
  <si>
    <t>1105668-VSS</t>
  </si>
  <si>
    <t>* Schabracke Felix, zimt, VSS</t>
  </si>
  <si>
    <t>1105695-D</t>
  </si>
  <si>
    <t>* Schabracke Felix, hibiskus, D</t>
  </si>
  <si>
    <t>1105695-PON</t>
  </si>
  <si>
    <t>* Schabracke Felix, hibiskus, Pony</t>
  </si>
  <si>
    <t>1105695-SH</t>
  </si>
  <si>
    <t>* Schabracke Felix, hibiskus, Shetty</t>
  </si>
  <si>
    <t>1105695-VSS</t>
  </si>
  <si>
    <t>* Schabracke Felix, hibiskus, VSS</t>
  </si>
  <si>
    <t>1105697-D</t>
  </si>
  <si>
    <t>* Schabracke Felix, alpenblau, D</t>
  </si>
  <si>
    <t>1105697-PON</t>
  </si>
  <si>
    <t>* Schabracke Felix, alpenblau, Pony</t>
  </si>
  <si>
    <t>1105697-SH</t>
  </si>
  <si>
    <t>* Schabracke Felix, alpeblau, SH</t>
  </si>
  <si>
    <t>1105697-VSS</t>
  </si>
  <si>
    <t>* Schabracke Felix, alpenblau, VSS</t>
  </si>
  <si>
    <t>1109934-D</t>
  </si>
  <si>
    <t>Schabracke Competition, cappuccino/schwarz, Dressur</t>
  </si>
  <si>
    <t>Elegáns, minőségi nyeregbetét csillogó kövekkel. Ezek a csillogó kövek ezt a nyeregbetétet igazán szemet gyönyörködtetővé varázsolják. A funkcionális alsó rész optimális légáteresztést biztosít. A 8 mm-es hab és a 250 g/m² pamut biztosítja a legjobb nyomáseloszlást.
Külső anyag: 75% poliészter, 25% pamut ; bélés: 100% poliészter
Töltet: bélés: 100% poliészter, hab: 100% poliuretán</t>
  </si>
  <si>
    <t>cappuccino/schwarz</t>
  </si>
  <si>
    <t>cappuccino/fekete</t>
  </si>
  <si>
    <t>1109934-VSS</t>
  </si>
  <si>
    <t>Schabracke Competition, cappuccino/schwarz, VSS</t>
  </si>
  <si>
    <t>1110534-WB</t>
  </si>
  <si>
    <t>* Fliegenohren Competition, cappuccino/schwarz, WB</t>
  </si>
  <si>
    <t>Elegáns fülvédők csillogó szalaggal, hogy passzoljanak a Competition nyeregbetétünkhöz. A fülek sima pamut keverékből készültek, a homlokrész horgolt.
Anyaga: 100% pamut</t>
  </si>
  <si>
    <t>1114666-D</t>
  </si>
  <si>
    <t>Schabracke Valencia, dunkeloliv/roségold, D</t>
  </si>
  <si>
    <t>Elegáns, kiváló minőségű nyeregalátét selyem megjelenésben. A funkcionális alsó rész optimális légáteresztést biztosít. 10 mm-es habszivacs és 200g/m² párnázat biztosítja a legjobb nyomáseloszlást.
Külső anyag: 100% poliészter ; bélés: 100% poliészter
Töltet: 100% poliészter ; hab: 100% poliuretán</t>
  </si>
  <si>
    <t>dunkeloliv/rosegold</t>
  </si>
  <si>
    <t>1114666-VSS</t>
  </si>
  <si>
    <t>Schabracke Valencia, dunkeloliv/roségold, VSS</t>
  </si>
  <si>
    <t>1114668-D</t>
  </si>
  <si>
    <t>Schabracke Valencia, zimt/schwarz, D</t>
  </si>
  <si>
    <t>zimt/schwarz</t>
  </si>
  <si>
    <t>fahéj/fekete</t>
  </si>
  <si>
    <t>1114668-VSS</t>
  </si>
  <si>
    <t>Schabracke Valencia, zimt/schwarz, VSS</t>
  </si>
  <si>
    <t>1117995-VB</t>
  </si>
  <si>
    <t>Halfter Florenz, hibiskus, VB</t>
  </si>
  <si>
    <t>Elegáns kötőfék fodros részlettel az orr részen. Aranyszínű szerelvényekkel és egy kis aranyszínű fémlemezzel. 
A kötőfék illik a Florenz kollekciónkhoz.</t>
  </si>
  <si>
    <t>1117995-WB</t>
  </si>
  <si>
    <t>Halfter Florenz, hibiskus, WB</t>
  </si>
  <si>
    <t>1117997-VB</t>
  </si>
  <si>
    <t>Halfter Florenz, alpenblau, VB</t>
  </si>
  <si>
    <t>1117997-WB</t>
  </si>
  <si>
    <t>Halfter Florenz, alpenblau, WB</t>
  </si>
  <si>
    <t>1118666-D</t>
  </si>
  <si>
    <t>Schabracke Nepal, dunkelolivD</t>
  </si>
  <si>
    <t>Fedezze fel az elegáns megjelenésű Waldhausen Nepal nyeregalátétet, amely kiváló minőségű anyagból készült. Szemet gyönyörködtető fényes anyagból. 
Különlegessége a csillogó strassz szalag, mely két díszítő zsinór között húzódik, és a logó pedig egy ezüstszínű fémes lemezen finoman díszíti a nyeregalátét oldalát. 
Illik a Nepal kollekciónkhoz. 
Külső anyag: 100% poliészter; bélés: 100% poliészter
Töltet: bélés: 100% poliészter ; hab: 100% poliuretán</t>
  </si>
  <si>
    <t>1118666-VSS</t>
  </si>
  <si>
    <t>Schabracke Nepal, dunkeloliv, VSS</t>
  </si>
  <si>
    <t>1118668-D</t>
  </si>
  <si>
    <t>Schabracke Nepal, zimt, D</t>
  </si>
  <si>
    <t>1118668-VSS</t>
  </si>
  <si>
    <t>Schabracke Nepal, zimt, VSS</t>
  </si>
  <si>
    <t>Waldhausen Nepal fásli</t>
  </si>
  <si>
    <t>Fleecebandagen Nepal, dunkeloliv</t>
  </si>
  <si>
    <t>Kiváló védelmet nyújtó, rendkívül elegáns megjelenésű 4 darabos polár fásli szett. 380g/m²-es hullásgátló gyapjúból készült, két díszzsinór között csillogó strasszköves szalaggal és ezüstszínű fémlemezzel. 
Illik a Nepal kollekciónkhoz. 
Anyaga: 100% poliészter
Szélessége: 13 cm ; hossza: kb. 300 cm</t>
  </si>
  <si>
    <t>Fleecebandagen Nepal, zimt</t>
  </si>
  <si>
    <t>1118866-WB</t>
  </si>
  <si>
    <t>Waldhausen Nepal fülvédő</t>
  </si>
  <si>
    <t>Fliegenohren Nepal, dunkeloliv, WB</t>
  </si>
  <si>
    <t>Kiváló minőségű fülvédő, rugalmas fülekkel amelyek kényelmes viseletet biztosítanak lovának. Egy fémes lemez és egy csillogó strasszköves szalag, és közötte két színben pompázó díszzsinór gondoskodik az elegáns megjelenésről. 
Illik a Nepal kollekciónkhoz. Tegyen szert erre a kiváló fülvédőre, hogy lovaglás közben is ragyoghasson a lovával!
Anyaga: 100% pamut</t>
  </si>
  <si>
    <t>1118868-WB</t>
  </si>
  <si>
    <t>Fliegenohren Nepal, zimt, WB</t>
  </si>
  <si>
    <t>1119302-D</t>
  </si>
  <si>
    <t>Waldhausen Marseille nyeregalátét</t>
  </si>
  <si>
    <t>Schabracke Marseille, weiß, D</t>
  </si>
  <si>
    <t>Elegáns, kiváló minőségű nyeregalátét virágos foltvarrással. A csillogó "W" logó teszi teljessé az elegáns megjelenést. A funkcionális alsó rész optimális légáteresztést biztosít.
Külső anyag: 100% poliészter ; bélés: 100% poliészter
Töltet: bélés: 100% poliészter ; hab: 100% poliuretán</t>
  </si>
  <si>
    <t>1119302-VSS</t>
  </si>
  <si>
    <t>Schabracke Marseille, weiß, VSS</t>
  </si>
  <si>
    <t>1119901-D</t>
  </si>
  <si>
    <t>Waldhausen Palermo nyeregalátét</t>
  </si>
  <si>
    <t>Schabracke Palermo,schwarz,  D</t>
  </si>
  <si>
    <t>Klasszikus nyeregalátét előkelő, fényes anyagból. A gerinc mentén található hálós betét biztosítja az állandó légkeringést, és így megakadályozza a hő felhalmozódását. Két díszzsinór és egy Waldhausen fémlemez teszi teljessé a nyeregalátétet.
Külső anyag: 100% poliészter ; bélés: 100% poliészter
Töltet: 100% poliészter ; hab: 100% poliuretán</t>
  </si>
  <si>
    <t>1119901-VSS</t>
  </si>
  <si>
    <t>Schabracke Palermo,schwarz,  VSS</t>
  </si>
  <si>
    <t>Klasszikus nyeregalátét előkelően fényes anyagból. A gerinc mentén található hálós betét biztosítja az állandó légkeringést, és így megakadályozza a hő felhalmozódását. Két díszzsinór és egy Waldhausen fémlemez teszi teljessé a nyeregalátétet.
Külső anyag: 100% poliészter ; bélés: 100% poliészter
Töltet: 100% poliészter ; hab: 100% poliuretán</t>
  </si>
  <si>
    <t>1119968-D</t>
  </si>
  <si>
    <t>Schabracke Palermo,zimt, D</t>
  </si>
  <si>
    <t>1119968-VSS</t>
  </si>
  <si>
    <t>Schabracke Palermo,zimt, VSS</t>
  </si>
  <si>
    <t>1120101-D</t>
  </si>
  <si>
    <t>Waldhausen Phoenix nyeregalátét</t>
  </si>
  <si>
    <t>Schabracke Phoenix, schwarz, D</t>
  </si>
  <si>
    <t>Kiváló minőségű nyeregalátét csillogó fémes külső anyaggal. A nyereg területén három szilikonos szerelék található, amelyek megakadályozzák a nyereg elcsúszását. Választhat szimpla vagy osztott nyeregszárny között, továbbá az ezüst fémlemez és a díszzsinór is vonzza a szemet. Levehető tépőzáras pántokkal.
Illik a Phoenix kollekciónkhoz.
Külső anyag: 100% poliészter ; bélés: 100% poliészter
Töltet: hab: 100% poliuretán</t>
  </si>
  <si>
    <t>1120101-VSS</t>
  </si>
  <si>
    <t>Schabracke Phoenix, schwarz, VSS</t>
  </si>
  <si>
    <t>1120201-WB</t>
  </si>
  <si>
    <t>Waldhausen Phoenix fülvédő</t>
  </si>
  <si>
    <t>Fliegenohren Phoenix, schwarz, WB</t>
  </si>
  <si>
    <t>Kiváló minőségű fülvédő a Phoenix kollekciónkból. Ezüst fémlemez logóval és egy dekoratív zsinór gondoskodik az elegáns megjelenésről.
Anyaga: 100% pamut</t>
  </si>
  <si>
    <t>1120501-D</t>
  </si>
  <si>
    <t>Waldhausen Philadelphia nyeregalátét</t>
  </si>
  <si>
    <t>Schabracke Philadelphia, schwarz. D</t>
  </si>
  <si>
    <t>Klasszikus nyeregalátét elegáns és szokatlan foltvarrással. A fémlemez és a két dekoratív zsinór tökéletesen lekerekíti a nyeregalátétet, a funkcionális alsó rész pedig optimális légáteresztést biztosít. 100 mm-es habszivacs és 200 g/m² párnázat garantálja a legjobb nyomáseloszlást. Levehető tépőzáras hurkokkal rendelkezik.
Külső anyag: 60% poliészter, 40% pamut ; bélés: 100% poliészter
Töltet: bélés: 100% poliészter ; hab: 100% poliuretán</t>
  </si>
  <si>
    <t>1120501-VSS</t>
  </si>
  <si>
    <t>Schabracke Philadelphia, schwarz. VSS</t>
  </si>
  <si>
    <t>1120534-D</t>
  </si>
  <si>
    <t>Schabracke Philadelphia, cappuccino, D</t>
  </si>
  <si>
    <t>1120534-VSS</t>
  </si>
  <si>
    <t>Schabracke Philadelphia, cappuccino, VSS</t>
  </si>
  <si>
    <t>113001-60</t>
  </si>
  <si>
    <t>Wintec kengyelszíj</t>
  </si>
  <si>
    <t>Wintec Webbers, schwarz, 60 cm</t>
  </si>
  <si>
    <t>Egyedülálló bőrből készült kengyelszíj, amely optimális és szoros érintkezést tesz lehetővé a lovas és a ló között.
Párban.</t>
  </si>
  <si>
    <t>113001-70</t>
  </si>
  <si>
    <t>Wintec Webbers, schwarz, 70 cm</t>
  </si>
  <si>
    <t>113001-80</t>
  </si>
  <si>
    <t>Wintec Webbers, schwarz, 80 cm</t>
  </si>
  <si>
    <t>113030-60</t>
  </si>
  <si>
    <t>Wintec Webbers, braun, 60 cm</t>
  </si>
  <si>
    <t>113030-70</t>
  </si>
  <si>
    <t>Wintec Webbers, braun, 70 cm</t>
  </si>
  <si>
    <t>113030-80</t>
  </si>
  <si>
    <t>Wintec Webbers, braun, 80 cm</t>
  </si>
  <si>
    <t>115001-D</t>
  </si>
  <si>
    <t>Waldhausen Stra nyeregalátét</t>
  </si>
  <si>
    <t>* Satteldecke Star, schwarz, D</t>
  </si>
  <si>
    <t>Időtlen klasszikus nyeregalátét optimális ár/teljesítmény aránnyal. Jó légáteresztő képességű és izzadságelnyelő. A 300 g/m²-es párnázás és a 8 mm-es speciális belső hab ütéselnyelő hatású. Az anatómiai vágás megakadályozza a nyereg elcsúszását.
Külső anyag: 75% poliészter, 25% pamut ; bélés: 100% poliészter
Töltet: bélés: 100% poliészter ; hab: 100% poliuretán</t>
  </si>
  <si>
    <t>115001-VSS</t>
  </si>
  <si>
    <t>* Satteldecke Star, schwarz, VSS</t>
  </si>
  <si>
    <t>115005-D</t>
  </si>
  <si>
    <t>* Satteldecke Star, blau,  D</t>
  </si>
  <si>
    <t>115005-VSS</t>
  </si>
  <si>
    <t>* Satteldecke Star, blau, VSS</t>
  </si>
  <si>
    <t>Waldhausen kisorrszíj tartó</t>
  </si>
  <si>
    <t>Schlaufe S-Line für Sperriemen, schwarz</t>
  </si>
  <si>
    <t>A Waldhausen S-Line termékei kiváló minőségű olasz bőrből készülnek és gyönyörűen kidolgozottak. A csatok kizárólag rozsdamentes acélból készülnek.
Az S-Line kiegészítők az X-Line termékekkel is kombinálhatók!</t>
  </si>
  <si>
    <t>Waldhausen tarkóvédő</t>
  </si>
  <si>
    <t>Gel Genickschutz, schwarz, 28 cm</t>
  </si>
  <si>
    <t>Puhán párnázott zselés töltelékkel rendelkező tarkóvédő. Tépőzárral könnyedén rögzíthető.</t>
  </si>
  <si>
    <t>Waldhausen orrvédő szőrme</t>
  </si>
  <si>
    <t>* Nasenflauschband, schwarz, 28 cm</t>
  </si>
  <si>
    <t>Valódi bárányszőrrel bélelt alátét kantárra, kötőfékre. Tépőzárral könnyen rögzíthető.
Anyaga: 100% poliészter
Hossza: 28 cm
40°C-on mosható</t>
  </si>
  <si>
    <t>* Nasenflauschband, creme, 28 cm</t>
  </si>
  <si>
    <t>Waldhausen szügyelő- és martingálvédő szőrme</t>
  </si>
  <si>
    <t>Martingal und Vorderzeugschoner, schwarz</t>
  </si>
  <si>
    <t>Puha martingálra és szügyelőre helyezhető neoprén anyagból készült szügyvédő. Könnyű beállítani a szélességét a tépőzárnak köszönhetően.
Hossza: kb. 45 cm</t>
  </si>
  <si>
    <t>118501-PON</t>
  </si>
  <si>
    <t>Waldhausen X-Line segédszár</t>
  </si>
  <si>
    <t>Dreieckszügel X-Line, schwarz, Pony</t>
  </si>
  <si>
    <t>Ideális szügyelőhöz. Y-alakú, többször állítható.
Mérete (PON): 190 - 210 cm
Mérete (WB): 206 - 222 cm</t>
  </si>
  <si>
    <t>118501-WB</t>
  </si>
  <si>
    <t>Dreieckszügel X-Line, schwarz, WB</t>
  </si>
  <si>
    <t>Waldhausen X-Line speciális szár</t>
  </si>
  <si>
    <t>Spezial Gurtzügel X-Line Thiedemann 20 mm, schwarz, WB</t>
  </si>
  <si>
    <t>Thiedemann hevedergyeplő különösen erős és tartós bőrből készült, bőrrudakkal és három D-gyűrűvel. A legjobb minőségű bőrből kidolgozva.
Mérete: WB
Szélessége: 20 mm</t>
  </si>
  <si>
    <t>Waldhausen ágaskodó zabla</t>
  </si>
  <si>
    <t>Steiggebiss EST, 12,5 cm</t>
  </si>
  <si>
    <t>Speciális zabla</t>
  </si>
  <si>
    <t>Rozsdamentes acélból készült ágaskodó zabla.
Az ágaskodó szíj külön kapható! 
Vastagság: 7 mm
Átmérő: 12,5 cm</t>
  </si>
  <si>
    <t>N/A</t>
  </si>
  <si>
    <t>Waldhausen ágaskodó zabla szíj</t>
  </si>
  <si>
    <t>Kopfriemen für Steiggebiss, schwarz</t>
  </si>
  <si>
    <t>Kiváló minőségű bőrből készült ágaskodó szíj. 
Legrövidebb beállítás: kb. 99 cm
Leghosszabb beállítás: kb. 110 cm</t>
  </si>
  <si>
    <t>Waldhausen Basic polár fásli szett</t>
  </si>
  <si>
    <t>* Fleecebandage Basic cappuccino, WB, 4er-Set</t>
  </si>
  <si>
    <t>Kiváló minőségű, 380 g/m²-es hullásgátló gyapjúból készült fásli. 4 darabos kiszerelésben. 
Anyaga: 100% poliészter
Szélesség: 12 cm ; hosszúság: kb. 300 cm
Waldhausen kötszeres táskával</t>
  </si>
  <si>
    <t>Waldhausen Breath légáteresztő fásli</t>
  </si>
  <si>
    <t>* Bandagen Breath, schwarz, 4er Set</t>
  </si>
  <si>
    <t>Extra könnyű, lélegző mesh (rugalmas anyag, lágy hálós szerkezettel) anyagból készült fásli. Ideális munkához, szállításhoz. 
Anyaga: 100% poliészter
Szélesség: 12,5 cm ; hosszúság: kb. 350 cm
Waldhausen kötszeres táskával</t>
  </si>
  <si>
    <t>* Bandagen Breath, weiß, 4er Set</t>
  </si>
  <si>
    <t>* Bandagen Breath, nachtblau, 4er Set</t>
  </si>
  <si>
    <t>Waldhausen Stone sarkantyúszíj</t>
  </si>
  <si>
    <t>Sporenriemen Stone, schwarz/silber</t>
  </si>
  <si>
    <t>Lakkbőrből készült sarkantyúszíj, a csatokon kristály díszítéssel. Párban.
Hossza: 47 cm</t>
  </si>
  <si>
    <t>Sporenriemen Stone, braun/bronze</t>
  </si>
  <si>
    <t>braun/bronze</t>
  </si>
  <si>
    <t>barna/bronz</t>
  </si>
  <si>
    <t>1413831-2</t>
  </si>
  <si>
    <t xml:space="preserve">Waldhausen teleszkópos ostor </t>
  </si>
  <si>
    <t>* Teleskop Longierpeitsche mit Golfgriff, neon pink, 2 m</t>
  </si>
  <si>
    <t>Kiváló minőségű és rendkívül könnyű teleszkópos ostor nejlon markolattal.
Ez a teleszkópos ostor lenyűgözi a szén- és üvegszálas szálak keverékéből készült magjával és az ebből adódó kis súlyával.
A sánta karok a múlté. A csúszásmentes hosszú golffogantyú tökéletesen illeszkedik a kézbe.
FIGYELEM: 100 cm-es hossztól terjedelmes áruként szállítjuk!
Hosszúság: 200 cm
Fektetési hossz: 250 cm
Súly: kb. 150 g</t>
  </si>
  <si>
    <t>neon pink</t>
  </si>
  <si>
    <t>neon rózsaszín</t>
  </si>
  <si>
    <t>1414901-180</t>
  </si>
  <si>
    <t>Waldhausen extra könnyű 4 részes ostor</t>
  </si>
  <si>
    <t>* Longierpeitsche  Superleicht, 4-teilig, 180 cm</t>
  </si>
  <si>
    <t>Szuperkönnyű négy részből álló ostor, ami mindössze 125 grammot nyom, 180 cm hosszú az ostorral együtt.
(Összecsukva 56 cm hosszú.)
Hosszúság: 180 és 200 cm
Fektetési hossz: 200 cm
Súly: 125 gramm</t>
  </si>
  <si>
    <t>1414901-200</t>
  </si>
  <si>
    <t>* Longierpeitsche  Superleicht, 4-teilig, 200 cm</t>
  </si>
  <si>
    <t>147401-100</t>
  </si>
  <si>
    <t>Waldhausen díjlovas pálca</t>
  </si>
  <si>
    <t>* Waldhausen Dressurgerte, schwarz, 100 cm</t>
  </si>
  <si>
    <t>Ez az ostor pontos segítséget nyújhat a napi munkában. A nagy gomb és a jól megmunkált fehér markolat biztosítja a kényelmes fogást.
FIGYELEM: 110 cm hossztól terjedelmes áruként szállítjuk.</t>
  </si>
  <si>
    <t>147401-110</t>
  </si>
  <si>
    <t>* Waldhausen Dressurgerte, schwarz, 110 cm</t>
  </si>
  <si>
    <t>147401-120</t>
  </si>
  <si>
    <t>* Schultheis Dressurgerte, schwarz, 120 cm</t>
  </si>
  <si>
    <t>147401-130</t>
  </si>
  <si>
    <t>* Schultheis Dressurgerte, schwarz, 130 cm</t>
  </si>
  <si>
    <t>147401-140</t>
  </si>
  <si>
    <t>* Schultheis Touchiergerte, schwarz, 140 cm</t>
  </si>
  <si>
    <t>Ez az ostor pontos segítséget nyújhat a napi munkában. A nagy gomb és a jól megmunkált fehér markolat biztosítja a kényelmes fogást.
FIGYELEM: 110 cm hossztól terjedelmes áruként szállítjuk a terméket.</t>
  </si>
  <si>
    <t>147401-150</t>
  </si>
  <si>
    <t>* Schultheis Touchiergerte, schwarz, 150 cm</t>
  </si>
  <si>
    <t>147401-160</t>
  </si>
  <si>
    <t>* Schultheis Touchiergerte, schwarz, 160 cm</t>
  </si>
  <si>
    <t>Waldhausen Pro trágyázó villa</t>
  </si>
  <si>
    <t>Bollengabel Pro, Glasfaser verstärkt, weiß</t>
  </si>
  <si>
    <t>Kiváló minőségű, üvegszál erősítésű műanyagból készült villa nagyon könnyű és rendkívül stabil. A trágya könnyű eltávolításához a tőzegből és forgácsból.
Németországban készült.
Mérete: magasság: 8,0 cm; szélesség: 38 cm;  mélység: 33 cm</t>
  </si>
  <si>
    <t>Waldhausen műanyag tető 5l-es műzlis tálhoz</t>
  </si>
  <si>
    <t>Deckel weiß für 15014.. &amp; 15015..</t>
  </si>
  <si>
    <t xml:space="preserve">Müzlis tálhoz való fedél. </t>
  </si>
  <si>
    <t>Waldhausen műanyag tető 2l-es jutalomfalat tartóhoz</t>
  </si>
  <si>
    <t>Deckel weiß, einzeln für 15016.. Leckerli-Schale</t>
  </si>
  <si>
    <t xml:space="preserve">Jutalomfalat tartóhoz való fedél. </t>
  </si>
  <si>
    <t>Waldhausen műanyag tető 8l-es XL-es műzlis tálhoz</t>
  </si>
  <si>
    <t>Deckel weiß, einzeln für 15027.. XL Müsli-Schale</t>
  </si>
  <si>
    <t>XL müzlistálhoz való fedél.</t>
  </si>
  <si>
    <t>Mashlöffel, grau</t>
  </si>
  <si>
    <t>A keverő kanál  praktikus segédeszköz a mash keveréséhez. Jól illeszkedik a kézbe és nagyon könnyen tisztítható. Ideális a vödörben lévő maradékok alapos kikaparására is.
- Élelmiszerbiztos műanyagból készült
- Németországban készült
Mérete: hosszúság: 27,5 cm, szélesség: 7,0 cm, magasság: 0,5 cm</t>
  </si>
  <si>
    <t>Mashlöffel, türkis</t>
  </si>
  <si>
    <t>Mashlöffel, linnea rosa</t>
  </si>
  <si>
    <t>Mashlöffel, mistel</t>
  </si>
  <si>
    <t>10 liter</t>
  </si>
  <si>
    <t>10 l</t>
  </si>
  <si>
    <t>Waldhausen Flexi vödör 10L</t>
  </si>
  <si>
    <t>* Flexischale grau, 10 l</t>
  </si>
  <si>
    <t>Robusztus, de nagyon rugalmas műanyagból készült vödör univerzálisan használható az istállóban, de a háztartásban is. Két fogantyújával nélkülözhetetlen a napi munkához, élelmiszer-, szállító- vagy vizesvödörként is használható.
- Élelmiszerbiztos műanyagból készült
- Németországban készült
Mérete: magasság: 19 cm, átmérője: 35 cm
Űrtartalom: 10 liter</t>
  </si>
  <si>
    <t>* Flexischale türkis, 10 l</t>
  </si>
  <si>
    <t>* Flexischale, linnea rosa, 10 l</t>
  </si>
  <si>
    <t>* Flexischale, mistel, 10 l</t>
  </si>
  <si>
    <t>Waldhausen Cavaletti tartó</t>
  </si>
  <si>
    <t>* Cavaletti-Block, gelb</t>
  </si>
  <si>
    <t>Waldhausen Cavaletti tartó blokk, tökéletes a lovaglópálya fejlesztéséhez. Ideális minden szabványos lórúdhoz, és rendkívül praktikus. Könnyedén létrehozhat változatos akadályokat és gyakorlatokat. Három különböző magasságot kínál: 10 cm, 20 cm és 30 cm.
Németországban készült
Mérete: hosszúság: 30 cm; szélesség: 30 cm; magasság: 35 cm
Súly: 500 g</t>
  </si>
  <si>
    <t>* Cavaletti-Block, blau</t>
  </si>
  <si>
    <t>0.5 l</t>
  </si>
  <si>
    <t>Futterschaufel groß, türkis, 0,5 l</t>
  </si>
  <si>
    <t>Az etetőkanál a takarmány tökéletes adagolására. A masszív műanyagnak köszönhetően a lapát rendkívül hosszú élettartamú és többféleképpen használható. Az ergonomikus fogantyú kényelmes kezelést tesz lehetővé. 
- Élelmiszerbiztos műanyagból készült
- Német termék
Mérete: hosszúság: 30 cm; szélesség: 11 cm; magasság: 9 cm
Űrtartalom: kb. 0,5 liter</t>
  </si>
  <si>
    <t>Futterschaufel, linnea rosa, 0,5 l</t>
  </si>
  <si>
    <t>Futterschaufel, mistel, 0,5 l</t>
  </si>
  <si>
    <t>Waldhausen műanyag fángli 2L</t>
  </si>
  <si>
    <t>Sackschaufel, schwarz, 2 l</t>
  </si>
  <si>
    <t>Nagy méretű etető fándli, tökéletes takarmány adagolására. A dombornyomott skála lehetővé teszi a mennyiség gyors meghatározását. Az etetőkanálnak köszönhetően ideálisan használható folyadékokhoz is.
- Élelmiszerbiztos műanyagból készült
- Német termék
Mérete: hosszúság: 17 cm; szélesség: 17,5 cm; magasság: 18,5 cm
Színek: fekete; türkiz; rózsaszín; zöld
Űrtartalom: 2 liter</t>
  </si>
  <si>
    <t>Sackschaufel, türkis, 2 l</t>
  </si>
  <si>
    <t>Sackschaufel, innea rosa, 2 l</t>
  </si>
  <si>
    <t>Sackschaufel, mistel,, 2 l</t>
  </si>
  <si>
    <t>6 l</t>
  </si>
  <si>
    <t xml:space="preserve"> Waldhausen ECO Multibag  6L</t>
  </si>
  <si>
    <t>* Waldhausen Multibag ECO, anthrazit, 6 l</t>
  </si>
  <si>
    <t>Divatos színeivel és stílusos dizájnjával ez a praktikus táska egyszerűen tökéletes arra, hogy magával vigye. Akár tárolótáskaként az istállón kívül, akár gyakorlati segítségként versenyeken, tárgyak autóban történő szállítására, vagy csak otthoni dolgok tárolására - a multibag egy igazi sokoldalú tehetség.
- két kényelmes fogantyúval
- robosztus, újrahasznosított műanyagból
- BPA-mentes
- könnyen tisztítható
- űrtartalom: 6 liter
Mérete: szélesség: 20,0 cm; magasság: 20,8 cm; mélység: 23,5 cm</t>
  </si>
  <si>
    <t>* Waldhausen Multibag ECO, türkis, 6 l</t>
  </si>
  <si>
    <t>* Waldhausen Multibag ECO, linnea rosa, 6 l</t>
  </si>
  <si>
    <t>* Waldhausen Multibag ECO, mistel, 6 l</t>
  </si>
  <si>
    <t>40 l</t>
  </si>
  <si>
    <t xml:space="preserve"> Waldhausen ECO Multibag  40L</t>
  </si>
  <si>
    <t>* Waldhausen Multibag ECO, linnea rosa, 40 l</t>
  </si>
  <si>
    <t>* Waldhausen Multibag ECO, mistel, 40 l</t>
  </si>
  <si>
    <t>Likit jutalomfalat alma-fahéjas ízesítésű 500g</t>
  </si>
  <si>
    <t>Likit Snaks, Apfel Zimt, 500 g</t>
  </si>
  <si>
    <t>Kis csemegeszívek kézzel etetéshez vagy a Likit Snak-a-Ball töltéséhez. Mesterséges színezékek és ízek nélkül.
A Likit nyalókövek főként természetes, vitaminokkal dúsított glükóz melaszból állnak, és minden feldolgozott műanyag európai eredetű, hibátlan anyagokból készül.
A gyártás a legmagasabb minőségi ellenőrzések mellett zajlik a folyamatosan magas minőség biztosítása érdekében.
A lovat szórakoztatja, hogy elkerülhető legyen az unalom és a szorongás a boxban vagy a karámban.
A Likit termékek használatát a Cornell Egyetem (USA) és Bristol (Anglia) neves lóviselkedés-kutató szakemberei is javasolják.
Tartalom: 500 gramm (visszazárható)</t>
  </si>
  <si>
    <t>Likit  Rainbow jutalomfalat  500g</t>
  </si>
  <si>
    <t>Likit Snaks, Regenbogen, 500 g</t>
  </si>
  <si>
    <t>1,6 kg</t>
  </si>
  <si>
    <t>Likit müzli golyó mézeskalács ízesítéssel 1,6kg</t>
  </si>
  <si>
    <t>Likit Müslikugel 1,6 kg, Lebkuchen</t>
  </si>
  <si>
    <t>Gazdagítsa lova életét a Likit müzligolyóval, amely tele van ízletes gabonákkal (zab, árpa, kukorica és teljes kiőrlésű gabona). A gabonagolyót úgy tervezték, hogy szabadon akasztható legyen az istállóban a stressz és az unalom elkerülése érdekében.
Mézeskalács ízesítésű.
Tartalom: 1,6 kg</t>
  </si>
  <si>
    <t>9 cm</t>
  </si>
  <si>
    <t>Waldhausen biztonsági karabiner 9cm</t>
  </si>
  <si>
    <t>Sicherheits-Karabiner mit Schraubverschluss 9cm</t>
  </si>
  <si>
    <t>Nagyon stabil, masszív biztonsági karabiner csavaros zárással, horganyzott.
Hossza: 9 cm
Vastagsága: 9 mm</t>
  </si>
  <si>
    <t>Waldhausen táblák díjlovas négyszöghöz</t>
  </si>
  <si>
    <t>Zirkelpunkt, Plastik</t>
  </si>
  <si>
    <t>Díjlovagló tábla (egy darab), amely kiválóan ellenáll az időjárási viszonyoknak.
Mérete: 20 × 30 cm</t>
  </si>
  <si>
    <t>Waldhausen rajtszámtartó nyeregalátétre</t>
  </si>
  <si>
    <t>Startnummern Klettversschluß, weiß, 4-stellig</t>
  </si>
  <si>
    <t>Ideális érzékeny fejű lovaknak, mivel nem a fejre, hanem a nyeregalátétre teszik őket. Alsó része a nyeregalátétre van varrva, a számok könnyen rögzíthetők tépőzárral, a nyeregalátét pedig a kivehető számoknak köszönhetően mosható marad. Az érzékeny és ideges lovakat nem zavarják a számok, és a legjobb teljesítményt nyújtják. '001' és '999' közötti számokkal.
Párban.
Mérete:
3 jegyű: 11 × 12 cm
4 jegyű: 10 × 9,5 cm</t>
  </si>
  <si>
    <t>178201-PON</t>
  </si>
  <si>
    <t>Waldhausen elsztikus lekötőszár</t>
  </si>
  <si>
    <t>* Halsverlängerer Elastic, schwarz, Pony</t>
  </si>
  <si>
    <t xml:space="preserve">Ideális kisegítő gyeplő olyan lovaknak, amelyek megmerevítik a nyakukat, és szembemennek a lovas kezével. Különösen hasznos fiatal lovak iskoláztatásához. Teljesen rugalmas, fokozatmentesen állítható. </t>
  </si>
  <si>
    <t>178201-WB</t>
  </si>
  <si>
    <t>* Halsverlängerer Elastic, schwarz, WB</t>
  </si>
  <si>
    <t>1907801-050</t>
  </si>
  <si>
    <t xml:space="preserve">Waldhausen bárányszőrös  díjlovas heveder </t>
  </si>
  <si>
    <t>Kurzgurt Lammfell, schwarz, 50 cm</t>
  </si>
  <si>
    <t>Magas minőségű, anatómiailag kialakított díjlovas heveder, valódi bárányszőrrel a dörzsölés és a nyomáspontok optimális védelmére.
A báránybőr borítás könnyen eltávolítható a mosás érdekében a tépőzáras pántoknak köszönhetően. D-gyűrűkkel és rozsdamentes acél görgős csattal, gumi nélkül.</t>
  </si>
  <si>
    <t>1907801-055</t>
  </si>
  <si>
    <t>Kurzgurt Lammfell, schwarz/schwarz, 55 cm</t>
  </si>
  <si>
    <t>1907801-060</t>
  </si>
  <si>
    <t>Kurzgurt Lammfell, schwarz/schwarz, 60 cm</t>
  </si>
  <si>
    <t>1907801-065</t>
  </si>
  <si>
    <t>Kurzgurt Lammfell, schwarz/schwarz, 65 cm</t>
  </si>
  <si>
    <t>1907801-070</t>
  </si>
  <si>
    <t>Kurzgurt Lammfell, schwarz/schwarz, 70 cm</t>
  </si>
  <si>
    <t>1907802-050</t>
  </si>
  <si>
    <t>Kurzgurt Lammfell, schwarz/natur, 50 cm</t>
  </si>
  <si>
    <t>1907802-055</t>
  </si>
  <si>
    <t>Kurzgurt Lammfell, schwarz/natur, 55 cm</t>
  </si>
  <si>
    <t>1907802-060</t>
  </si>
  <si>
    <t>Kurzgurt Lammfell, schwarz/natur, 60 cm</t>
  </si>
  <si>
    <t>1907802-065</t>
  </si>
  <si>
    <t>Kurzgurt Lammfell, schwarz/natur, 65 cm</t>
  </si>
  <si>
    <t>1907802-070</t>
  </si>
  <si>
    <t>Kurzgurt Lammfell, schwarz/natur, 70 cm</t>
  </si>
  <si>
    <t>Wintec galopp tréning nyereg</t>
  </si>
  <si>
    <t>Wintec Arbeitssattel, schwarz</t>
  </si>
  <si>
    <t>Egyéb nyereg</t>
  </si>
  <si>
    <t>Ez a rendkívül könnyű munkanyereg súlya ellenére komplett nyeregvázzal van felszerelve. Könnyen kezelhető, időjárásálló anyagból készült, kengyelbőr erősítéssel.
Felszereltsége:
- ElastiFlex nyeregváz
- mű bőrből
Méret: egy méret
Színe: fekete</t>
  </si>
  <si>
    <t>Trensentasche, blau</t>
  </si>
  <si>
    <t>Vízálló kantártartó táska a kantár tárolására vagy szállítására.
Egy külső és egy belső rögzítőpánttal rendelkezik, tökéletes utazáshoz és versenyekhez. Extra könnyű, kiváló minőségű 600 denieres anyagból készült. Erős cipzárral, jól átgondolt belső elrendezéssel és klasszikus dizájnnal.
Mérete: 65 × 25 × 10 cm</t>
  </si>
  <si>
    <t>Waldhausen bólya</t>
  </si>
  <si>
    <t>Bahnpylone, Zirkelpunkte</t>
  </si>
  <si>
    <t>Extra robosztus, könnyű műanyag jelölőbója. Lovasjátékokoz vagy ugróalapnak is alkalmas.
Magassága: 30,5 cm ; átmérő: 18,5 cm
Négyszög jelöléshez: 4 darab/csomag
Rakásolható, könnyen szállítható és tárolható.</t>
  </si>
  <si>
    <t>206901-27</t>
  </si>
  <si>
    <t>ELT Classic Jodhpur lovaglócipő</t>
  </si>
  <si>
    <t>Jodhpurstiefelette Classic, schwarz, Gr. 27</t>
  </si>
  <si>
    <t>Elegáns megjelenésű karcsúsított jodhpur lovagócipő. Kemény, kopásálló és vízálló bőrből készült.
Elasztikus betétekkel.
Felső anyag: 100% bőr; bélés: 100% poliuretán; talp: egyéb anyag</t>
  </si>
  <si>
    <t>206901-28</t>
  </si>
  <si>
    <t>Jodhpurstiefelette Classic, schwarz, Gr. 28</t>
  </si>
  <si>
    <t>206901-29</t>
  </si>
  <si>
    <t>Jodhpurstiefelette Classic, schwarz, Gr. 29</t>
  </si>
  <si>
    <t>206901-30</t>
  </si>
  <si>
    <t>Jodhpurstiefelette Classic, schwarz, Gr. 30</t>
  </si>
  <si>
    <t>206901-31</t>
  </si>
  <si>
    <t>Jodhpurstiefelette Classic, schwarz, Gr. 31</t>
  </si>
  <si>
    <t>206901-32</t>
  </si>
  <si>
    <t>Jodhpurstiefelette Classic, schwarz, Gr. 32</t>
  </si>
  <si>
    <t>206901-33</t>
  </si>
  <si>
    <t>Jodhpurstiefelette Classic, schwarz, Gr. 33</t>
  </si>
  <si>
    <t>206901-34</t>
  </si>
  <si>
    <t>Jodhpurstiefelette Classic, schwarz, Gr. 34</t>
  </si>
  <si>
    <t>206901-35</t>
  </si>
  <si>
    <t>Jodhpurstiefelette Classic, schwarz, Gr. 35</t>
  </si>
  <si>
    <t>206901-36</t>
  </si>
  <si>
    <t>Jodhpurstiefelette Classic, schwarz, Gr. 36</t>
  </si>
  <si>
    <t>206901-37</t>
  </si>
  <si>
    <t>Jodhpurstiefelette Classic, schwarz, Gr. 37</t>
  </si>
  <si>
    <t>206901-38</t>
  </si>
  <si>
    <t>Jodhpurstiefelette Classic, schwarz, Gr. 38</t>
  </si>
  <si>
    <t>206901-39</t>
  </si>
  <si>
    <t>Jodhpurstiefelette Classic, schwarz, Gr. 39</t>
  </si>
  <si>
    <t>206901-40</t>
  </si>
  <si>
    <t>Jodhpurstiefelette Classic, schwarz, Gr. 40</t>
  </si>
  <si>
    <t>206901-41</t>
  </si>
  <si>
    <t>Jodhpurstiefelette Classic, schwarz, Gr. 41</t>
  </si>
  <si>
    <t>206901-42</t>
  </si>
  <si>
    <t>Jodhpurstiefelette Classic, schwarz, Gr. 42</t>
  </si>
  <si>
    <t>206901-43</t>
  </si>
  <si>
    <t>Jodhpurstiefelette Classic, schwarz, Gr. 43</t>
  </si>
  <si>
    <t>206901-44</t>
  </si>
  <si>
    <t>Jodhpurstiefelette Classic, schwarz, Gr. 44</t>
  </si>
  <si>
    <t>206901-45</t>
  </si>
  <si>
    <t>Jodhpurstiefelette Classic, schwarz, Gr. 45</t>
  </si>
  <si>
    <t>206930-27</t>
  </si>
  <si>
    <t>Jodhpurstiefelette Classic, braun, Gr. 27</t>
  </si>
  <si>
    <t>206930-28</t>
  </si>
  <si>
    <t>Jodhpurstiefelette Classic, braun, Gr. 28</t>
  </si>
  <si>
    <t>206930-29</t>
  </si>
  <si>
    <t>Jodhpurstiefelette Classic, braun, Gr. 29</t>
  </si>
  <si>
    <t>206930-30</t>
  </si>
  <si>
    <t>Jodhpurstiefelette Classic, braun, Gr. 30</t>
  </si>
  <si>
    <t>206930-31</t>
  </si>
  <si>
    <t>Jodhpurstiefelette Classic, braun, Gr. 31</t>
  </si>
  <si>
    <t>206930-32</t>
  </si>
  <si>
    <t>Jodhpurstiefelette Classic, braun, Gr. 32</t>
  </si>
  <si>
    <t>206930-33</t>
  </si>
  <si>
    <t>Jodhpurstiefelette Classic, braun, Gr. 33</t>
  </si>
  <si>
    <t>206930-34</t>
  </si>
  <si>
    <t>Jodhpurstiefelette Classic, braun, Gr. 34</t>
  </si>
  <si>
    <t>206930-35</t>
  </si>
  <si>
    <t>Jodhpurstiefelette Classic, braun, Gr. 35</t>
  </si>
  <si>
    <t>206930-36</t>
  </si>
  <si>
    <t>Jodhpurstiefelette Classic, braun, Gr. 36</t>
  </si>
  <si>
    <t>206930-37</t>
  </si>
  <si>
    <t>Jodhpurstiefelette Classic, braun, Gr. 37</t>
  </si>
  <si>
    <t>206930-38</t>
  </si>
  <si>
    <t>Jodhpurstiefelette Classic, braun, Gr. 38</t>
  </si>
  <si>
    <t>206930-39</t>
  </si>
  <si>
    <t>Jodhpurstiefelette Classic, braun, Gr. 39</t>
  </si>
  <si>
    <t>206930-40</t>
  </si>
  <si>
    <t>Jodhpurstiefelette Classic, braun, Gr. 40</t>
  </si>
  <si>
    <t>206930-41</t>
  </si>
  <si>
    <t>Jodhpurstiefelette Classic, braun, Gr. 41</t>
  </si>
  <si>
    <t>206930-42</t>
  </si>
  <si>
    <t>Jodhpurstiefelette Classic, braun, Gr. 42</t>
  </si>
  <si>
    <t>206930-43</t>
  </si>
  <si>
    <t>Jodhpurstiefelette Classic, braun, Gr. 43</t>
  </si>
  <si>
    <t>206930-44</t>
  </si>
  <si>
    <t>Jodhpurstiefelette Classic, braun, Gr. 44</t>
  </si>
  <si>
    <t>206930-45</t>
  </si>
  <si>
    <t>Jodhpurstiefelette Classic, braun, Gr. 45</t>
  </si>
  <si>
    <t>Wintec térdtámasz díjlovas nyereghez</t>
  </si>
  <si>
    <t>Wintec Bloc Dressur, standard, schwarz</t>
  </si>
  <si>
    <t xml:space="preserve">A nyeregszárnyak alatt mozgatható támaszok, melyek segítségével a kívánt módon alakítható a térd- és combtámasz. Különféle nyeregtípusok és lovaglási stílusokhoz választható. </t>
  </si>
  <si>
    <t>Wintec Bloc Dressur, groß, schwarz</t>
  </si>
  <si>
    <t>Wintec térdtámasz ugró nyereghez</t>
  </si>
  <si>
    <t>Wintec Bloc Springen, hinten, groß, schwarz</t>
  </si>
  <si>
    <t>Wintec Bloc Springen+Pony, vorne, groß, schwarz</t>
  </si>
  <si>
    <t>Wintec térdtámasz univerzális nyereghez</t>
  </si>
  <si>
    <t>Wintec Bloc VS groß, schwarz</t>
  </si>
  <si>
    <t>Wintec Bloc Dressur, groß, braun</t>
  </si>
  <si>
    <t>Wintec Y bőr felrántószíj</t>
  </si>
  <si>
    <t>Gurtstrippen Leder Y, schwarz</t>
  </si>
  <si>
    <t>Könnyen felszerelhető, kiváló minőségű bőrből készült Y-felrántószíj.</t>
  </si>
  <si>
    <t>Gurtstrippen Leder Y, braun</t>
  </si>
  <si>
    <t>21251001-10</t>
  </si>
  <si>
    <t>10'/26 cm</t>
  </si>
  <si>
    <t>Wintec bőr felrántószíj</t>
  </si>
  <si>
    <t>Gurtstrippen Leder, schwarz, 10'/26 cm</t>
  </si>
  <si>
    <t>Egyszerű és biztonságos csere felrántószíj. Nem kell hozzá csavar.</t>
  </si>
  <si>
    <t>21251001-13</t>
  </si>
  <si>
    <t>13'/32,5 cm</t>
  </si>
  <si>
    <t>Gurtstrippen Leder, schwarz, 13'/32,5 cm</t>
  </si>
  <si>
    <t>21251001-15</t>
  </si>
  <si>
    <t>15'/37,5 cm</t>
  </si>
  <si>
    <t>Gurtstrippen Leder, schwarz, 15'/37,5 cm</t>
  </si>
  <si>
    <t>21251001-16</t>
  </si>
  <si>
    <t>Gurtstrippen Leder, schwarz, 16'/40 cm</t>
  </si>
  <si>
    <t>21251001-26</t>
  </si>
  <si>
    <t>26'/65 cm</t>
  </si>
  <si>
    <t>Gurtstrippen Leder, schwarz, 26'/65 cm</t>
  </si>
  <si>
    <t>21251030-13</t>
  </si>
  <si>
    <t>Gurtstrippen Leder, braun, 13'/32,5 cm</t>
  </si>
  <si>
    <t>21251030-15</t>
  </si>
  <si>
    <t>Gurtstrippen Leder, braun, 15'/37,5 cm</t>
  </si>
  <si>
    <t>Wintec Y műbőr felrántószíj</t>
  </si>
  <si>
    <t>Y-Gurtstrippen Synth., schwarz</t>
  </si>
  <si>
    <t>Könnyen felszerelhető, kiváló minőségű bőrből készült szintetikus Y-felrántószíj.
Hossza:
rövid: 38 cm
hosszú: 60 cm</t>
  </si>
  <si>
    <t>Y-Gurtstrippen Synth., braun</t>
  </si>
  <si>
    <t>21261001-12</t>
  </si>
  <si>
    <t>12'/30 cm</t>
  </si>
  <si>
    <t>Wintec műbőr felrántószíj</t>
  </si>
  <si>
    <t>Gurtstrippen Synth., schwarz, 12'/30 cm</t>
  </si>
  <si>
    <t>Egyszerű és biztonságos csere szintetikus felrántószíj. Nem kell hozzá csavar.</t>
  </si>
  <si>
    <t>21261001-13</t>
  </si>
  <si>
    <t>Gurtstrippen Synth., schwarz, 13'/32,5 cm</t>
  </si>
  <si>
    <t>21261001-15</t>
  </si>
  <si>
    <t>Gurtstrippen Synth., schwarz, 15'/37,5 cm</t>
  </si>
  <si>
    <t>21261001-23</t>
  </si>
  <si>
    <t>23'/57,5 cm</t>
  </si>
  <si>
    <t>Gurtstrippen Synth., schwarz, 23'/57,5 cm</t>
  </si>
  <si>
    <t>21261001-26</t>
  </si>
  <si>
    <t>26'/66 cm</t>
  </si>
  <si>
    <t>Gurtstrippen Synth., schwarz, 26'/66 cm</t>
  </si>
  <si>
    <t>21261030-13</t>
  </si>
  <si>
    <t>Gurtstrippen Synth., braun, 13'/32,5 cm</t>
  </si>
  <si>
    <t>21261030-15</t>
  </si>
  <si>
    <t>Gurtstrippen Synth., braun, 15'/37,5 cm</t>
  </si>
  <si>
    <t>Gurtstrippen Synth., schwarz, WL D</t>
  </si>
  <si>
    <t>Wintec Quick-Change műbőr felrántószíj</t>
  </si>
  <si>
    <t>Gurtstrippen WLite, 15'synth., langes Nylon, schwarz AP</t>
  </si>
  <si>
    <t>2149401-EL</t>
  </si>
  <si>
    <t>SWING P24 gerincvédő</t>
  </si>
  <si>
    <t>SWING Rückenprotektor P24 Flex, schwarz, Gr. Erw. L</t>
  </si>
  <si>
    <t>Az EN 1621-2:2014 jelenlegi biztonsági szabványnak megfelelően fejlesztett SWING P24 Flex gerincvédő kiváló védelmet nyújt lovaglás közben.
5 rétegből álló SWING-Flex védőpanele a hát területén meglepően vékony, mindössze 18 mm vastag, ami teljes mozgásszabadságot biztosít anélkül, hogy a biztonságot veszélyeztetné. Az ergonomikus vágás és az automata szélességállítás a Flex Jersey segítségével tökéletes illeszkedést biztosít, amely tökéletesen alkalmazkodik a testhez.
Könnyű, légáteresztő anyagból készült, amely teljes viselői kényelmet biztosít, így a lovagok teljesen koncentrálhatnak teljesítményükre. Az első cipzár a SWING biztonsági húzóval könnyű nyitást és zárást tesz lehetővé, még vészhelyzetekben vagy kesztyű viselésekor. A magas CMZ cipzár könnyű fel- és levételt tesz lehetővé.
Kiegészítő funkcionalitása érdekében eltávolítható a hátsó részen, ami megkönnyíti a tisztítást és az ápolást. A védő alsó felén levő szilikon szalag hatékonyan megakadályozza a felkeljen, így a védelem mindig a helyén marad.
Tökéletes választás azoknak a lovasoknak, akik teljes védelmet és páratlan kényelmet igényelnek. Tapasztalja mega a lovaglás szabadságát egy olyan védővel, amely összhangban van a biztonság és a mozgathatóság között.
A SWING P24 Flex gerincvédő további jellemzői:
- CE-jóváhagyott gerincvédelem (megfelel a motoros norma EN 1621-2:2014, 2. szintjének)
- 5 rétegű SWING-Flex védőpanel
- csak 18 mm vastag
- javított ergonomikus vágás
- automatikus szélességállítás Flex Jersey-vel
- SWING biztonsági húzó
- minőségi CMZ cipzár
- rugalmas, könnyű és légáteresztő anyag, maximális viselői kényelmet biztosítva
- szilikon szalag az alsó szélen megakadályozza a védő fölemelkedését
A SWING gerincvédők védik a testet anélkül, hogy rontanák a lovaglás örömét. A kiváló minőségű anyagok használata teljes mozgásszabadságot biztosítanak.
Kérjük, vegye figyelembe, hogy a német lovassport-szabályzat szerint az EN 13158 3. szintű védő szükséges a eseményezéshez és a tereplovagláshoz.</t>
  </si>
  <si>
    <t>2149401-EM</t>
  </si>
  <si>
    <t>SWING Rückenprotektor P24 Flex, schwarz, Gr. Erw. M</t>
  </si>
  <si>
    <t>2149401-ES</t>
  </si>
  <si>
    <t>SWING Rückenprotektor P24 Flex, schwarz, Gr. Erw. S</t>
  </si>
  <si>
    <t>2149401-EXL</t>
  </si>
  <si>
    <t>SWING Rückenprotektor P24 Flex, schwarz, Gr. Erw. XL</t>
  </si>
  <si>
    <t>2149401-KL</t>
  </si>
  <si>
    <t>SWING Rückenprotektor P24 Flex, schwarz, Gr. Kind L</t>
  </si>
  <si>
    <t>2149401-KM</t>
  </si>
  <si>
    <t>SWING Rückenprotektor P24 Flex, schwarz, Gr. Kind M</t>
  </si>
  <si>
    <t>2149401-KS</t>
  </si>
  <si>
    <t>SWING Rückenprotektor P24 Flex, schwarz, Gr. Kind S</t>
  </si>
  <si>
    <t>2149401-KXL</t>
  </si>
  <si>
    <t>KXL</t>
  </si>
  <si>
    <t>SWING Rückenprotektor P24 Flex, schwarz, Gr. Kind XL</t>
  </si>
  <si>
    <t>2149401-KXS</t>
  </si>
  <si>
    <t>KXS</t>
  </si>
  <si>
    <t>SWING Rückenprotektor P24 Flex, schwarz, Gr. Kind XS</t>
  </si>
  <si>
    <t>2149456-KL</t>
  </si>
  <si>
    <t>SWING P24 Lucky gerincvédő</t>
  </si>
  <si>
    <t>SWING Rückenprotektor P24 Lucky Flex, nachtblau, Gr. Kind L</t>
  </si>
  <si>
    <t>A SWING P24 Lucky Flex gerincvédőt kifejezetten a legkisebb és a fiatalabb korosztály versenyzői számára fejlesztették ki, a jelenlegi biztonsági szabvány, az EN 1621-2:2014, 2.szintje szerint megbízható társsá a törekvő versenyzők számára.
5 rétegből álló SWING-Flex védőpanele a hát területén meglepően vékony, mindössze 18 mm vastag, ami teljes mozgásszabadságot biztosít anélkül, hogy a biztonságot veszélyeztetné. Ez a fejlett technológia optimális mozgásszabadságot tesz lehetővé a biztonság veszélyeztetése nélkül. Könnyű, légáteresztő anyagból készült, amely teljes viselői kényelmet biztosít, így a lovasok teljesen koncentrálhatnak teljesítményükre. 
Az első cipzár a SWING biztonsági húzóval könnyű nyitást és zárást tesz lehetővé, még vészhelyzetekben vagy kesztyű viselésekor. A magas CMZ cipzár könnyű fel- és levételt tesz lehetővé. 
A legnagyobb precizitással és a részletekre való odafigyeléssel készül. A kiváló minőségű anyagok és a gondos kidolgozás hosszú élettartamot biztosítanak, és megbízható társsá teszik ezt a gerincvédőt a törekvő versenyzők számára. 
Ajándékozza meg gyermekének a biztonságot és a bizalmat a SWING P24 Lucky Flexben - a tökéletes gerincvédő a kis kalandorok számára!
A SWING gerincvédők védik a testet anélkül, hogy rontanák a lovaglás örömét. A kiváló minőségű anyagok használata teljes mozgásszabadságot biztosítanak.
Kérjük, vegye figyelembe, hogy a német lovassport-szabályzat szerint az EN 13158 3. szintű védő szükséges a eseményezéshez és a tereplovagláshoz.</t>
  </si>
  <si>
    <t>2149456-KM</t>
  </si>
  <si>
    <t>SWING Rückenprotektor P24 Lucky Flex, nachtblau, Gr. Kind M</t>
  </si>
  <si>
    <t>2149456-KS</t>
  </si>
  <si>
    <t>SWING Rückenprotektor P24 Lucky Flex, nachtblau, Gr. Kind S</t>
  </si>
  <si>
    <t>2149456-KXS</t>
  </si>
  <si>
    <t>SWING Rückenprotektor P24 Lucky Flex, nachtblau, Gr. Kind XS</t>
  </si>
  <si>
    <t>2149501-EL</t>
  </si>
  <si>
    <t>SWING P24 Pro gerincvédő</t>
  </si>
  <si>
    <t>SWING Rückenprotektor P24 Pro, schwarz, Gr. Erw. L</t>
  </si>
  <si>
    <t>A SWING P24 Pro páratlan védelmet nyújt lovaglás közben, az EN 1621-2:2014 jelenlegi biztonsági szabványnak megfelelően fejlesztetve. 
5 rétegből álló védőpanele a hátsó részen hihetetlenül karcsú, mindössze 18 mm vastag, teljes mozgásszabadságot biztosítva anélkül, hogy a biztonságot veszélyeztetné. A további védelmi zónák az elülső és mellkas területén megerősítik a védelmet, és általános biztonságérzetet nyújtanak, függetlenül attól, milyen kihívásokkal szembesül. 
Az ergonomikus vágás javítása és az oldalsó tapadószalagos rögzítők optimális testre szabást garantálnak. A rugalmas, könnyű és légáteresztő anyag maximális kényelmet biztosít, hogy teljes mértékben tudjon a lovaglásra koncentrálni. 
Az innovatív SWING cipzár könnyű nyitást és zárást tesz lehetővé, még vészhelyzetekben vagy kesztyű viselésekor. A magas CMZ cipzár könnyű fel- és levételt tesz lehetővé. Ezen felül a védőpanel könnyen kivehető a hátsó területen történő könnyű tisztításhoz és ápoláshoz. 
A SWING P24 Pro hátsó védővel optimálisan védett, és teljes mértékben élvezheti a lovaglás iránti szenvedélyét. 
Biztonság, kényelem és mozgathatóság kombinálva egy forradalmi gerincvédőben, hogy mindig a legjobbbat hozhassa ki magából - bármikor és bárhol. 
A SWING P24 Pro további jellemzői:
- CE-bevizsgált gerincvédelem (az EN 1621-2:2014 motorkerékpár-szabvány szerint, 2. szint)
- 5 rétegű SWING-Flex védőpanel
- csak 18 mm vastag
- javított ergonomikus vágás
- optimális testre szabás az oldalsó tépőzáras rögzítésnek köszönhetően
- SWING biztonsági lehúzó
- kiváló minőségű CMZ cipzár
- rugalmas, könnyű és légáteresztő szövet, maximális kényelmet biztosít
A SWING gerincvédők védik a testet anélkül, hogy befolyásolnák a lovaglás örömét. A kiváló minőségű anyagok használata teljes mozgásszabadságot biztosít.
Kérjük, vegye figyelembe, hogy a német lovassport-szabályzat szerint az EN 13158 3. szintű védő szükséges az eseményezéshez és tereplovagláshoz.</t>
  </si>
  <si>
    <t>2149501-EM</t>
  </si>
  <si>
    <t>SWING Rückenprotektor P24 Pro, schwarz, Gr. Erw. M</t>
  </si>
  <si>
    <t>2149501-ES</t>
  </si>
  <si>
    <t>SWING Rückenprotektor P24 Pro, schwarz, Gr. Erw. S</t>
  </si>
  <si>
    <t>2149501-EXL</t>
  </si>
  <si>
    <t>SWING Rückenprotektor P24 Pro, schwarz, Gr. Erw. XL</t>
  </si>
  <si>
    <t>2149501-KL</t>
  </si>
  <si>
    <t>SWING Rückenprotektor P24 Pro, schwarz, Gr. Kind L</t>
  </si>
  <si>
    <t>2149501-KM</t>
  </si>
  <si>
    <t>SWING Rückenprotektor P24 Pro, schwarz, Gr. Kind M</t>
  </si>
  <si>
    <t>2149501-KS</t>
  </si>
  <si>
    <t>SWING Rückenprotektor P24 Pro, schwarz, Gr. Kind S</t>
  </si>
  <si>
    <t>2149501-KXL</t>
  </si>
  <si>
    <t>SWING Rückenprotektor P24 Pro, schwarz, Gr. Kind XL</t>
  </si>
  <si>
    <t>2149501-KXS</t>
  </si>
  <si>
    <t>SWING Rückenprotektor P24 Pro, schwarz, Gr. Kind XS</t>
  </si>
  <si>
    <t>2149601-EL</t>
  </si>
  <si>
    <t>SWING P24 Max gerincvédő</t>
  </si>
  <si>
    <t>Swing Bodyprotector P24 Max, schwarz, Gr. Erw. L</t>
  </si>
  <si>
    <t>A SWING P24 Max gerincvédő új mércét álít fel a lovassportban. Megfelel az EN 13158:2018 3.szintjének és a BETA szabvány legmagasabb előírásainak, és átfogó, 360°-os, teljes körű védelmet kínál a maximális biztonság érdekében.
Csak 20 mm vastag, 4 rétegű SWING-Flex védőpanele rendkívül vékony, kiválóan szellőzik, lehetővé téve az optimális testre szabást mozgás közben. Az ergonomikus vágás és az oldalsó tépőzárak garantálják a testhez tökéletesen igazított optimális illeszkedést. 
A rugalmas, könnyű és légáteresztő anyag maximális kényelmet biztosít, hogy a lovasok teljes mértékben a tudjanak a teljesítményükre koncentrálni. 
Az innovatív SWING cipzár könnyű nyitást és zárást tesz lehetővé, még vészhelyzetekben vagy kesztyű viselésekor. A magas CMZ cipzár könnyű fel- és levételt tesz lehetővé. Ezen felül a védőpanel könnyen kivehető a hátsó területen történő könnyű tisztításhoz és ápoláshoz.  
A SWING P24 Max tökéletes választás azoknak a lovasoknak, akik teljes védelmet és korlátlan mozgásszabadságot igényelnek - legyen szó akár egy túráról vagy mindennapi edzésekről. Fedezze fel a lovaglás szabadságát egy olyan gerincvédővel, amely összeköti a biztonságot és a sokoldalúságot.
A SWING P24 Max jellemzői: 
- legbiztonságosabb 360°-os minden irányban nyújtott védelemmel (EN 13158:2018, 3.szint)
- BETA szabvány 3.szint
- 4 rétegű SWING-Flex védőpanel
- csak 20 mm vastag
- javított ergonomikus vágás
- rugalmas, könnyű és légáteresztő anyagból készült  a maximális kényelem érdekében
- kiváló minőségű CMZ cipzár
A SWING gerincvédők megvédik Önt anélkül, hogy befolyásolnák a lovaglás örömét. A magas technológiájú anyagok használata teljes mozgásszabadságot biztosít.</t>
  </si>
  <si>
    <t>2149601-EM</t>
  </si>
  <si>
    <t>Swing Bodyprotector P24 Max, schwarz, Gr. Erw. M</t>
  </si>
  <si>
    <t>2149601-ES</t>
  </si>
  <si>
    <t>Swing Bodyprotector P24 Max, schwarz, Gr. Erw. S</t>
  </si>
  <si>
    <t>2149601-EXS</t>
  </si>
  <si>
    <t>Swing Bodyprotector P24 Max, schwarz, Gr. Erw. XS</t>
  </si>
  <si>
    <t>2149601-KL</t>
  </si>
  <si>
    <t>Swing Bodyprotector P24 Max, schwarz, Gr. Kind. L</t>
  </si>
  <si>
    <t>2149601-KM</t>
  </si>
  <si>
    <t>Swing Bodyprotector P24 Max, schwarz, Gr. Kind. M</t>
  </si>
  <si>
    <t>2149601-KS</t>
  </si>
  <si>
    <t>Swing Bodyprotector P24 Max, schwarz, Gr. Kind. S</t>
  </si>
  <si>
    <t>2149601-KXS</t>
  </si>
  <si>
    <t>Swing Bodyprotector P24 Max, schwarz, Gr. Kind. XS</t>
  </si>
  <si>
    <t>2149601-KXXS</t>
  </si>
  <si>
    <t>Swing Bodyprotector P24 Max, schwarz, Gr. Kind. XXS</t>
  </si>
  <si>
    <t>Waldhausen rajtszámtartó kantárhoz</t>
  </si>
  <si>
    <t>Kopfnummern Leder, rund, schwarz</t>
  </si>
  <si>
    <t>Waldhausen számtartó bőrből, amely gyönyörű strasszokkal van kiegészítve az elegáns megjelenés érdekében. A sorszám megváltoztatható egyszerűen, 1-999 között állítható. Könnyen rögzíthető a kantárra a két tépőzáras rögzítő segítségével.
Mérete: kb. 9,5 cm</t>
  </si>
  <si>
    <t>Winetc gyerek kengyelszíj</t>
  </si>
  <si>
    <t>Wintec Kinder Steigbügel</t>
  </si>
  <si>
    <t>A Wintec gyermek kengyel lábvédő a tökéletes biztonságot adja a fiatal lovasok számára, amely biztosítja, hogy a láb biztonságosan maradjon a kengyelben.
A minden az egyben kialakítás azt jelenti, hogy nincsenek laza részek, mivel a kengyelvas szilárdan rögzítve van. A fiatal lovasok már az első naptól kezdve érezhetik a megfelelő érzést, mivel a tapadó gumipárna enyhén megemelkedett 10 cm/4"-es méretben, hogy pontos kengyelérzést biztosítson.
A Wintec gyermek kengyel lábvédő tartós, kényelmes anyagból készült, és könnyű tisztítani, és kiválóan alkalmas a fiatalok számára lovasok kellemes és biztonságos élményt nyújtanak. Tökéletesen illeszkedik a Wintec gyermek nyereghez és a Wintec gyermek kengyelszíjhoz.</t>
  </si>
  <si>
    <t>ELT Baseball sapka</t>
  </si>
  <si>
    <t>* Baseball Cap ELT, nachtblau</t>
  </si>
  <si>
    <t>Klasszikus baseball sapka az ELT-től.
- állítható rögzítővel
- egy méretben
- hímzett E-L-T logó
Anyaga: 100% pamut</t>
  </si>
  <si>
    <t>* Baseball Cap ELT, dunkeloliv</t>
  </si>
  <si>
    <t>* Fleecebandage Basic Set=2 Paar, darkoliv</t>
  </si>
  <si>
    <t>darkoliv</t>
  </si>
  <si>
    <t>sötét olivazöld</t>
  </si>
  <si>
    <t>* Fleecebandage Basic, zimt, WB, 4er-Set</t>
  </si>
  <si>
    <t>1907630-055</t>
  </si>
  <si>
    <t>Lederkurzgurt Comfort, braun, 55 cm</t>
  </si>
  <si>
    <t>3205601-L</t>
  </si>
  <si>
    <t>ELT Arosa lovaglókesztyű</t>
  </si>
  <si>
    <t>* Reithandschuh Arosa, schwarz, L</t>
  </si>
  <si>
    <t>3205601-M</t>
  </si>
  <si>
    <t>* Reithandschuh Arosa, schwarz, M</t>
  </si>
  <si>
    <t>3205601-S</t>
  </si>
  <si>
    <t>* Reithandschuh Arosa, schwarz, S</t>
  </si>
  <si>
    <t>3205601-XL</t>
  </si>
  <si>
    <t>* Reithandschuh Arosa, schwarz, XL</t>
  </si>
  <si>
    <t>3205601-XS</t>
  </si>
  <si>
    <t>* Reithandschuh Arosa, schwarz, XS</t>
  </si>
  <si>
    <t>321001-5</t>
  </si>
  <si>
    <t>ELT Allrounder lovaglókesztyű</t>
  </si>
  <si>
    <t>* Reithandschuh - Der Allrounder Glitter, schwarz, 5-7 Jahre</t>
  </si>
  <si>
    <t>321001-7</t>
  </si>
  <si>
    <t>* Reithandschuh - Der Allrounder, schwarz, 7-9 Jahre</t>
  </si>
  <si>
    <t>321001-L</t>
  </si>
  <si>
    <t>* Reithandschuh - Der Allrounder, schwarz, L</t>
  </si>
  <si>
    <t>321001-M</t>
  </si>
  <si>
    <t>* Reithandschuh - Der Allrounder, schwarz, M</t>
  </si>
  <si>
    <t>321001-S</t>
  </si>
  <si>
    <t>* Reithandschuh - Der Allrounder, schwarz, S</t>
  </si>
  <si>
    <t>321001-XL</t>
  </si>
  <si>
    <t>* Reithandschuh - Der Allrounder, schwarz, XL</t>
  </si>
  <si>
    <t>321001-XS</t>
  </si>
  <si>
    <t>* Reithandschuh - Der Allrounder, schwarz, XS</t>
  </si>
  <si>
    <t>321002-5</t>
  </si>
  <si>
    <t>* Reithandschuh - Der Allrounder, weiß, 5-7 Jahre</t>
  </si>
  <si>
    <t>321002-7</t>
  </si>
  <si>
    <t>* Reithandschuh - Der Allrounder, weiß, 7-9 Jahre</t>
  </si>
  <si>
    <t>321002-L</t>
  </si>
  <si>
    <t>* Reithandschuh - Der Allrounder, weiß, L</t>
  </si>
  <si>
    <t>321002-M</t>
  </si>
  <si>
    <t>* Reithandschuh - Der Allrounder, weiß, M</t>
  </si>
  <si>
    <t>321002-S</t>
  </si>
  <si>
    <t>* Reithandschuh - Der Allrounder, weiß, S</t>
  </si>
  <si>
    <t>321002-XL</t>
  </si>
  <si>
    <t>* Reithandschuh - Der Allrounder, weiß, XL</t>
  </si>
  <si>
    <t>321002-XS</t>
  </si>
  <si>
    <t>* Reithandschuh - Der Allrounder, weiß, XS</t>
  </si>
  <si>
    <t>321055-5</t>
  </si>
  <si>
    <t>* Reithandschuh - Der Allrounder, nachtblau, 5-7 Jahre</t>
  </si>
  <si>
    <t>321055-7</t>
  </si>
  <si>
    <t>* Reithandschuh - Der Allrounder, nachtblau, 7-9 Jahre</t>
  </si>
  <si>
    <t>321055-L</t>
  </si>
  <si>
    <t>* Reithandschuh - Der Allrounder, nachtblau, L</t>
  </si>
  <si>
    <t>321055-M</t>
  </si>
  <si>
    <t>* Reithandschuh - Der Allrounder, nachtblau, M</t>
  </si>
  <si>
    <t>321055-S</t>
  </si>
  <si>
    <t>* Reithandschuh - Der Allrounder, nachtblau, S</t>
  </si>
  <si>
    <t>321055-XL</t>
  </si>
  <si>
    <t>* Reithandschuh - Der Allrounder, nachtblau, XL</t>
  </si>
  <si>
    <t>321055-XS</t>
  </si>
  <si>
    <t>* Reithandschuh - Der Allrounder, nachtblau, XS</t>
  </si>
  <si>
    <t>321301-L</t>
  </si>
  <si>
    <t>* Reithandschuh - Der Allrounder Winter, schwarz/silber, L</t>
  </si>
  <si>
    <t>321301-M</t>
  </si>
  <si>
    <t>* Reithandschuh - Der Allrounder Winter, schwarz/silber, M</t>
  </si>
  <si>
    <t>321301-S</t>
  </si>
  <si>
    <t>* Reithandschuh - Der Allrounder Winter, schwarz/silber, S</t>
  </si>
  <si>
    <t>3232402-116</t>
  </si>
  <si>
    <t>Reitleggings Ella, weiß, Gr. 116</t>
  </si>
  <si>
    <t>3232402-128</t>
  </si>
  <si>
    <t>Reitleggings Ella, weiß, Gr. 128</t>
  </si>
  <si>
    <t>3232402-140</t>
  </si>
  <si>
    <t>Reitleggings Ella, weiß, Gr. 140</t>
  </si>
  <si>
    <t>3232402-152</t>
  </si>
  <si>
    <t>Reitleggings Ella, weiß, Gr. 152</t>
  </si>
  <si>
    <t>3232402-164</t>
  </si>
  <si>
    <t>Reitleggings Ella, weiß, Gr. 164</t>
  </si>
  <si>
    <t>3232402-176</t>
  </si>
  <si>
    <t>Reitleggings Ella, weiß, Gr. 176</t>
  </si>
  <si>
    <t>3232446-116</t>
  </si>
  <si>
    <t>Reitleggings Ella, khaki, Gr. 116</t>
  </si>
  <si>
    <t>3232446-128</t>
  </si>
  <si>
    <t>Reitleggings Ella, khaki, Gr. 128</t>
  </si>
  <si>
    <t>3232446-140</t>
  </si>
  <si>
    <t>Reitleggings Ella, khaki, Gr. 140</t>
  </si>
  <si>
    <t>3232446-152</t>
  </si>
  <si>
    <t>Reitleggings Ella, khaki, Gr. 152</t>
  </si>
  <si>
    <t>3232446-164</t>
  </si>
  <si>
    <t>Reitleggings Ella, khaki, Gr. 164</t>
  </si>
  <si>
    <t>3232446-176</t>
  </si>
  <si>
    <t>Reitleggings Ella, khaki, Gr. 176</t>
  </si>
  <si>
    <t>3232446-D34</t>
  </si>
  <si>
    <t>Reitleggings Ella, khaki, Gr. 34</t>
  </si>
  <si>
    <t>3232446-D36</t>
  </si>
  <si>
    <t>Reitleggings Ella, khaki, Gr. 36</t>
  </si>
  <si>
    <t>3232446-D38</t>
  </si>
  <si>
    <t>Reitleggings Ella, khaki, Gr. 38</t>
  </si>
  <si>
    <t>3232446-D40</t>
  </si>
  <si>
    <t>Reitleggings Ella, khaki, Gr. 40</t>
  </si>
  <si>
    <t>3232446-D42</t>
  </si>
  <si>
    <t>Reitleggings Ella, khaki, Gr. 42</t>
  </si>
  <si>
    <t>3232446-D44</t>
  </si>
  <si>
    <t>Reitleggings Ella, khaki, Gr. 44</t>
  </si>
  <si>
    <t>3232446-D46</t>
  </si>
  <si>
    <t>Reitleggings Ella, khaki, Gr. 46</t>
  </si>
  <si>
    <t>3232446-D48</t>
  </si>
  <si>
    <t>Reitleggings Ella, khaki, Gr. 48</t>
  </si>
  <si>
    <t>3233755-M</t>
  </si>
  <si>
    <t>ELT Fehmarn esőkabát</t>
  </si>
  <si>
    <t>Regenmantel Fehmarn, nachtblau, M</t>
  </si>
  <si>
    <t>3233755-S</t>
  </si>
  <si>
    <t>Regenmantel Fehmarn, nachtblau, S</t>
  </si>
  <si>
    <t>3233755-XS</t>
  </si>
  <si>
    <t>Regenmantel Fehmarn, nachtblau, XS</t>
  </si>
  <si>
    <t>3233755-XXL</t>
  </si>
  <si>
    <t>Regenmantel Fehmarn, nachtblau, XXL</t>
  </si>
  <si>
    <t>3233755-XXS</t>
  </si>
  <si>
    <t>Regenmantel Fehmarn, nachtblau, XXS</t>
  </si>
  <si>
    <t>3234755-M</t>
  </si>
  <si>
    <t>Polo-Shirt Flensburg, nachtblau, M</t>
  </si>
  <si>
    <t xml:space="preserve">Elegáns női pólóing. 
Jellemzői:
- Strasszkövekkel ellátott ELT logóval az ujján
- Díszszalaggal a nyak területén
Anyaga: 95% pamut, 5% elasztán </t>
  </si>
  <si>
    <t>3234755-S</t>
  </si>
  <si>
    <t>Polo-Shirt Flensburg, nachtblau, S</t>
  </si>
  <si>
    <t>3234955-D36</t>
  </si>
  <si>
    <t>Reithose Fay Feel Good High Waist, nachtblau, Gr. 36</t>
  </si>
  <si>
    <t>A Fay Feel Good teliszilikonos lovaglónadrág különleges szabása nőies sziluettet kölcsönöz.
Jellemzői:
- alakformáló hatású
- magasított derékrésszel rendelkezik
- bi-elasztikus, szintetikus anyagból készült
- rugalmas lábvégekkel
- két cipzáros zsebbel az elején
- kiváló minőségű ELT fém címkével
Anyaga: 60% poliészter, 35% viszkóz, 5% elasztán</t>
  </si>
  <si>
    <t>3235135-D52</t>
  </si>
  <si>
    <t>Reithose Dahlia Silikon, schlamm, Gr. 52</t>
  </si>
  <si>
    <t>3235155-D50</t>
  </si>
  <si>
    <t>Reithose Dahlia Silikon, nachtblau, Gr. 50</t>
  </si>
  <si>
    <t>Reitleggings Hanna High Waist, schwarz, Gr. 34</t>
  </si>
  <si>
    <t>Reitleggings Hanna High Waist, schwarz, Gr. 36</t>
  </si>
  <si>
    <t>Reitleggings Hanna High Waist, schwarz, Gr. 38</t>
  </si>
  <si>
    <t>Reitleggings Hanna High Waist, schwarz, Gr. 40</t>
  </si>
  <si>
    <t>Reitleggings Hanna High Waist, schwarz, Gr. 42</t>
  </si>
  <si>
    <t>Reitleggings Hanna  High Waist, schwarz, Gr. 44</t>
  </si>
  <si>
    <t>Reitleggings Hanna High Waist, schwarz, Gr. 46</t>
  </si>
  <si>
    <t>Reitleggings Hanna High Waist, schwarz, Gr. 48</t>
  </si>
  <si>
    <t>ELT Hanna magasderekú lovagló leggings</t>
  </si>
  <si>
    <t>Reitleggings Hanna High Waist,schlamm, Gr. 42</t>
  </si>
  <si>
    <t>3239501-D46</t>
  </si>
  <si>
    <t>Reithose Micro Sport, schwarz, Gr. 46</t>
  </si>
  <si>
    <t>3239515-D48</t>
  </si>
  <si>
    <t>Reithose Micro Sport, asphalt/schwarz, Gr. 48</t>
  </si>
  <si>
    <t>3241052-D34</t>
  </si>
  <si>
    <t>Reithose Kassandra High Waist, kastanienbraun, Gr. 34</t>
  </si>
  <si>
    <t>3241052-D40</t>
  </si>
  <si>
    <t>Reithose Kassandra High Waist, kastanienbraun, Gr. 40</t>
  </si>
  <si>
    <t>3241052-D42</t>
  </si>
  <si>
    <t>Reithose Kassandra High Waist, kastanienbraun, Gr. 42</t>
  </si>
  <si>
    <t>3241052-D44</t>
  </si>
  <si>
    <t>Reithose Kassandra High Waist, kastanienbraun, Gr. 44</t>
  </si>
  <si>
    <t>3241052-D46</t>
  </si>
  <si>
    <t>Reithose Kassandra High Waist, kastanienbraun, Gr. 46</t>
  </si>
  <si>
    <t>3241052-D48</t>
  </si>
  <si>
    <t>Reithose Kassandra High Waist, kastanienbraun, Gr. 48</t>
  </si>
  <si>
    <t>3242401-116</t>
  </si>
  <si>
    <t>Thermo-Reitleggings Ella, schwarz, Gr. 116</t>
  </si>
  <si>
    <t>3242401-128</t>
  </si>
  <si>
    <t>Thermo-Reitleggings Ella, schwarz, Gr. 128</t>
  </si>
  <si>
    <t>3242452-D34</t>
  </si>
  <si>
    <t>Thermo-Reitleggings Ella, kastanienbraun, Gr. 34</t>
  </si>
  <si>
    <t>3242452-D36</t>
  </si>
  <si>
    <t>Thermo-Reitleggings Ella, kastanienbraun, Gr. 36</t>
  </si>
  <si>
    <t>3242452-D38</t>
  </si>
  <si>
    <t>Thermo-Reitleggings Ella, kastanienbraun, Gr. 38</t>
  </si>
  <si>
    <t>3242452-D40</t>
  </si>
  <si>
    <t>Thermo-Reitleggings Ella, kastanienbraun, Gr. 40</t>
  </si>
  <si>
    <t>3242452-D42</t>
  </si>
  <si>
    <t>Thermo-Reitleggings Ella, kastanienbraun, Gr. 42</t>
  </si>
  <si>
    <t>3242452-D44</t>
  </si>
  <si>
    <t>Thermo-Reitleggings Ella, kastanienbraun, Gr. 44</t>
  </si>
  <si>
    <t>3242452-D46</t>
  </si>
  <si>
    <t>Thermo-Reitleggings Ella, kastanienbraun, Gr. 46</t>
  </si>
  <si>
    <t>3242452-D48</t>
  </si>
  <si>
    <t>Thermo-Reitleggings Ella, kastanienbraun, Gr. 48</t>
  </si>
  <si>
    <t>3242455-116</t>
  </si>
  <si>
    <t>Thermo-Reitleggings Ella, nachtblau, Gr. 116</t>
  </si>
  <si>
    <t>3242455-128</t>
  </si>
  <si>
    <t>Thermo-Reitleggings Ella, nachtblau, Gr. 128</t>
  </si>
  <si>
    <t>3242466-140</t>
  </si>
  <si>
    <t>Thermo-Reitleggings Ella, dunkeloliv, Gr. 140</t>
  </si>
  <si>
    <t>3242466-152</t>
  </si>
  <si>
    <t>Thermo-Reitleggings Ella, dunkeloliv, Gr. 152</t>
  </si>
  <si>
    <t>3242466-164</t>
  </si>
  <si>
    <t>Thermo-Reitleggings Ella, dunkeloliv, Gr. 164</t>
  </si>
  <si>
    <t>3242466-176</t>
  </si>
  <si>
    <t>Thermo-Reitleggings Ella, dunkeloliv, Gr. 176</t>
  </si>
  <si>
    <t>3242466-D34</t>
  </si>
  <si>
    <t>Thermo-Reitleggings Ella, dunkeloliv, Gr. 34</t>
  </si>
  <si>
    <t>3242466-D36</t>
  </si>
  <si>
    <t>Thermo-Reitleggings Ella, dunkeloliv, Gr. 36</t>
  </si>
  <si>
    <t>3242466-D38</t>
  </si>
  <si>
    <t>Thermo-Reitleggings Ella, dunkeloliv, Gr. 38</t>
  </si>
  <si>
    <t>3242466-D40</t>
  </si>
  <si>
    <t>Thermo-Reitleggings Ella, dunkeloliv, Gr. 40</t>
  </si>
  <si>
    <t>3242466-D42</t>
  </si>
  <si>
    <t>Thermo-Reitleggings Ella, dunkeloliv, Gr. 42</t>
  </si>
  <si>
    <t>3242466-D44</t>
  </si>
  <si>
    <t>Thermo-Reitleggings Ella, dunkeloliv, Gr. 44</t>
  </si>
  <si>
    <t>3242466-D46</t>
  </si>
  <si>
    <t>Thermo-Reitleggings Ella, dunkeloliv, Gr. 46</t>
  </si>
  <si>
    <t>3242466-D48</t>
  </si>
  <si>
    <t>Thermo-Reitleggings Ella, dunkeloliv, Gr. 48</t>
  </si>
  <si>
    <t>3243842-L</t>
  </si>
  <si>
    <t>Funktionslangarmshirt Kingsville, feuerrot, L</t>
  </si>
  <si>
    <t>feuerrot</t>
  </si>
  <si>
    <t>tűzpiros</t>
  </si>
  <si>
    <t>3243842-M</t>
  </si>
  <si>
    <t>Funktionslangarmshirt Kingsville, feuerrot, M</t>
  </si>
  <si>
    <t>3243842-S</t>
  </si>
  <si>
    <t>Funktionslangarmshirt Kingsville, feuerrot, S</t>
  </si>
  <si>
    <t>3243842-XL</t>
  </si>
  <si>
    <t>Funktionslangarmshirt Kingsville, feuerrot, XL</t>
  </si>
  <si>
    <t>3243842-XS</t>
  </si>
  <si>
    <t>Funktionslangarmshirt Kingsville, feuerrot, XS</t>
  </si>
  <si>
    <t>3243842-XXL</t>
  </si>
  <si>
    <t>Funktionslangarmshirt Kingsville, feuerrot, XXL</t>
  </si>
  <si>
    <t>3243842-XXS</t>
  </si>
  <si>
    <t>Funktionslangarmshirt Kingsville, feuerrot, XXS</t>
  </si>
  <si>
    <t>3247966-110</t>
  </si>
  <si>
    <t>Thermo-Reitrock Lotta, dunkeloliv, Gr. 110-122</t>
  </si>
  <si>
    <t>Gyermek lovaglószoknya</t>
  </si>
  <si>
    <t>3247966-128</t>
  </si>
  <si>
    <t>Thermo-Reitrock Lotta, dunkeloliv, Gr. 128-140</t>
  </si>
  <si>
    <t>3247966-146</t>
  </si>
  <si>
    <t>Thermo-Reitrock Lotta, dunkeloliv, Gr. 146-158</t>
  </si>
  <si>
    <t>3247966-D34</t>
  </si>
  <si>
    <t>Thermo-Reitrock Lotta, dunkeloliv, Gr.34-38</t>
  </si>
  <si>
    <t>3247966-D40</t>
  </si>
  <si>
    <t>Thermo-Reitrock Lotta, dunkeloliv, Gr. 40-44</t>
  </si>
  <si>
    <t>3247966-D46</t>
  </si>
  <si>
    <t>Thermo-Reitrock Lotta, dunkeloliv, Gr. 46-50</t>
  </si>
  <si>
    <t>3248425-128</t>
  </si>
  <si>
    <t>Turnierjacket Lina, tiefblau, 128/134</t>
  </si>
  <si>
    <t>3248425-140</t>
  </si>
  <si>
    <t>140/046</t>
  </si>
  <si>
    <t>Turnierjacket Lina, tiefblau, 140/146</t>
  </si>
  <si>
    <t>3248425-152</t>
  </si>
  <si>
    <t>Turnierjacket Lina, tiefblau, 152/158</t>
  </si>
  <si>
    <t>3248425-164</t>
  </si>
  <si>
    <t>Turnierjacket Lina, tiefblau, 164/170</t>
  </si>
  <si>
    <t>3248425-L</t>
  </si>
  <si>
    <t>Turnierjacket Lina, tiefblau, L</t>
  </si>
  <si>
    <t>3248425-M</t>
  </si>
  <si>
    <t>Turnierjacket Lina, tiefblau, M</t>
  </si>
  <si>
    <t>3248425-S</t>
  </si>
  <si>
    <t>Turnierjacket Lina, tiefblau, S</t>
  </si>
  <si>
    <t>3248425-XL</t>
  </si>
  <si>
    <t>Turnierjacket Lina, tiefblau, XL</t>
  </si>
  <si>
    <t>3248425-XS</t>
  </si>
  <si>
    <t>Turnierjacket Lina, tiefblau, XS</t>
  </si>
  <si>
    <t>3248425-XXL</t>
  </si>
  <si>
    <t>Turnierjacket Lina, tiefblau, XXL</t>
  </si>
  <si>
    <t>3248425-XXS</t>
  </si>
  <si>
    <t>Turnierjacket Lina, tiefblau, XXS</t>
  </si>
  <si>
    <t>3248555-110</t>
  </si>
  <si>
    <t>ELT Lotta lovaglószoknya</t>
  </si>
  <si>
    <t>Reitrock Lotta, nachtblau, Gr.110-122</t>
  </si>
  <si>
    <t>3248555-128</t>
  </si>
  <si>
    <t>Reitrock Lotta, nachtblau, Gr.128-140</t>
  </si>
  <si>
    <t>3248555-146</t>
  </si>
  <si>
    <t>Reitrock Lotta, nachtblau, Gr.146-158</t>
  </si>
  <si>
    <t>3248555-D34</t>
  </si>
  <si>
    <t>Reitrock Lotta, nachtblau, Gr.34-38</t>
  </si>
  <si>
    <t>3248555-D40</t>
  </si>
  <si>
    <t>Reitrock Lotta, nachtblau, Gr.40-44</t>
  </si>
  <si>
    <t>3248555-D46</t>
  </si>
  <si>
    <t>Reitrock Lotta, nachtblau, Gr.46-50</t>
  </si>
  <si>
    <t>3248566-110</t>
  </si>
  <si>
    <t>Reitrock Lotta, dunkeloliv, Gr.110-122</t>
  </si>
  <si>
    <t>3248566-128</t>
  </si>
  <si>
    <t>Reitrock Lotta, dunkeloliv, Gr.128-140</t>
  </si>
  <si>
    <t>3248566-146</t>
  </si>
  <si>
    <t>Reitrock Lotta, dunkeloliv, Gr.146-158</t>
  </si>
  <si>
    <t>3248566-D34</t>
  </si>
  <si>
    <t>Reitrock Lotta, dunkeloliv, Gr.34-38</t>
  </si>
  <si>
    <t>3248566-D40</t>
  </si>
  <si>
    <t>Reitrock Lotta, dunkeloliv, Gr.40-44</t>
  </si>
  <si>
    <t>3248566-D46</t>
  </si>
  <si>
    <t>Reitrock Lotta, dunkeloliv, Gr.46-50</t>
  </si>
  <si>
    <t>3252024-L</t>
  </si>
  <si>
    <t>Funktions-Zip-Shirt Milano, cappuccino mélange, L</t>
  </si>
  <si>
    <t>cappuccino mélange</t>
  </si>
  <si>
    <t>3252024-M</t>
  </si>
  <si>
    <t>Funktions-Zip-Shirt Milano, cappuccino mélange, M</t>
  </si>
  <si>
    <t>3252024-S</t>
  </si>
  <si>
    <t>Funktions-Zip-Shirt Milano, cappuccino mélange, S</t>
  </si>
  <si>
    <t>3252024-XL</t>
  </si>
  <si>
    <t>Funktions-Zip-Shirt Milano, cappuccino mélange, XL</t>
  </si>
  <si>
    <t>3252024-XS</t>
  </si>
  <si>
    <t>Funktions-Zip-Shirt Milano, cappuccino mélange, XS</t>
  </si>
  <si>
    <t>3252024-XXL</t>
  </si>
  <si>
    <t>Funktions-Zip-Shirt Milano, cappuccino mélange, XXL</t>
  </si>
  <si>
    <t>3252024-XXS</t>
  </si>
  <si>
    <t>Funktions-Zip-Shirt Milano, cappuccino mélange, XXS</t>
  </si>
  <si>
    <t>3252108-L</t>
  </si>
  <si>
    <t>Rollkragenshirt Madison, dunkelviolett, L</t>
  </si>
  <si>
    <t>dunkelviolett</t>
  </si>
  <si>
    <t>sötétlila</t>
  </si>
  <si>
    <t>3252108-M</t>
  </si>
  <si>
    <t>Rollkragenshirt Madison, dunkelviolett, M</t>
  </si>
  <si>
    <t>3252108-S</t>
  </si>
  <si>
    <t>Rollkragenshirt Madison, dunkelviolett, S</t>
  </si>
  <si>
    <t>3252108-XL</t>
  </si>
  <si>
    <t>Rollkragenshirt Madison, dunkelviolett, XL</t>
  </si>
  <si>
    <t>3252108-XS</t>
  </si>
  <si>
    <t>Rollkragenshirt Madison, dunkelviolett, XS</t>
  </si>
  <si>
    <t>3252108-XXL</t>
  </si>
  <si>
    <t>Rollkragenshirt Madison, dunkelviolett, XXL</t>
  </si>
  <si>
    <t>3252108-XXS</t>
  </si>
  <si>
    <t>Rollkragenshirt Madison, dunkelviolett, XXS</t>
  </si>
  <si>
    <t>3252666-D34</t>
  </si>
  <si>
    <t>Reithose Mathilda Glam High Waist, dunkeloliv, Gr. 34</t>
  </si>
  <si>
    <t>3252666-D36</t>
  </si>
  <si>
    <t>Reithose Mathilda Glam High Waist, dunkeloliv, Gr. 36</t>
  </si>
  <si>
    <t>3252666-D38</t>
  </si>
  <si>
    <t>Reithose Mathilda Glam High Waist, dunkeloliv, Gr. 38</t>
  </si>
  <si>
    <t>3252666-D40</t>
  </si>
  <si>
    <t>Reithose Mathilda Glam High Waist, dunkeloliv, Gr. 40</t>
  </si>
  <si>
    <t>3252666-D42</t>
  </si>
  <si>
    <t>Reithose Mathilda Glam High Waist, dunkeloliv, Gr. 42</t>
  </si>
  <si>
    <t>3252666-D44</t>
  </si>
  <si>
    <t>Reithose Mathilda Glam High Waist, dunkeloliv, Gr. 44</t>
  </si>
  <si>
    <t>3252666-D46</t>
  </si>
  <si>
    <t>Reithose Mathilda Glam High Waist, dunkeloliv, Gr. 46</t>
  </si>
  <si>
    <t>3252666-D48</t>
  </si>
  <si>
    <t>Reithose Mathilda Glam High Waist, dunkeloliv, Gr. 48</t>
  </si>
  <si>
    <t>3252734-D34</t>
  </si>
  <si>
    <t>Reithose Maja Glam Curved High Waist, cappuccino, Gr. 34</t>
  </si>
  <si>
    <t>3252734-D36</t>
  </si>
  <si>
    <t>Reithose Maja Glam Curved High Waist, cappuccino, Gr. 36</t>
  </si>
  <si>
    <t>3252734-D38</t>
  </si>
  <si>
    <t>Reithose Maja Glam Curved High Waist, cappuccino, Gr. 38</t>
  </si>
  <si>
    <t>3252734-D40</t>
  </si>
  <si>
    <t>Reithose Maja Glam Curved High Waist, cappuccino, Gr. 40</t>
  </si>
  <si>
    <t>3252734-D42</t>
  </si>
  <si>
    <t>Reithose Maja Glam Curved High Waist, cappuccino, Gr. 42</t>
  </si>
  <si>
    <t>3252734-D44</t>
  </si>
  <si>
    <t>Reithose Maja Glam Curved High Waist, cappuccino, Gr. 44</t>
  </si>
  <si>
    <t>3252734-D46</t>
  </si>
  <si>
    <t>Reithose Maja Glam Curved High Waist, cappuccino, Gr. 46</t>
  </si>
  <si>
    <t>3252734-D48</t>
  </si>
  <si>
    <t>Reithose Maja Glam Curved High Waist, cappuccino, Gr. 48</t>
  </si>
  <si>
    <t>3254925-L</t>
  </si>
  <si>
    <t>L (35-38)</t>
  </si>
  <si>
    <t>* Reitsocken Merino, Unisex, tiefblau/ dunkelgrau, L (35-38)</t>
  </si>
  <si>
    <t>tiefblau/ dunkelgrau</t>
  </si>
  <si>
    <t>3254925-M</t>
  </si>
  <si>
    <t>M (35-38)</t>
  </si>
  <si>
    <t>* Reitsocken Merino, Unisex, tiefblau/ dunkelgrau, M (35-38)</t>
  </si>
  <si>
    <t>3254925-S</t>
  </si>
  <si>
    <t>* Reitsocken Merino, Unisex, tiefblau/dunkelgrau, S (35-38)</t>
  </si>
  <si>
    <t>3257101-75</t>
  </si>
  <si>
    <t>ELT Jewel bőr öv</t>
  </si>
  <si>
    <t>Ledergürtel Jewel, schwarz, 75cm</t>
  </si>
  <si>
    <t>3257101-80</t>
  </si>
  <si>
    <t>Ledergürtel Jewel, schwarz, 80 cm</t>
  </si>
  <si>
    <t>3257101-85</t>
  </si>
  <si>
    <t>Ledergürtel Jewel, schwarz, 85 cm</t>
  </si>
  <si>
    <t>3257101-90</t>
  </si>
  <si>
    <t>Ledergürtel Jewel, schwarz, 90cm</t>
  </si>
  <si>
    <t>3257101-95</t>
  </si>
  <si>
    <t>Ledergürtel Jewel, schwarz, 95cm</t>
  </si>
  <si>
    <t>3258001-L</t>
  </si>
  <si>
    <t>ELT Opal téli kabát</t>
  </si>
  <si>
    <t>Winter-Performance-Reitmantel Opal, schwarz, L</t>
  </si>
  <si>
    <t>3258001-M</t>
  </si>
  <si>
    <t>Winter-Performance-Reitmantel Opal, schwarz, M</t>
  </si>
  <si>
    <t>3258001-S</t>
  </si>
  <si>
    <t>Winter-Performance-Reitmantel Opal, schwarz, S</t>
  </si>
  <si>
    <t>3258001-XL</t>
  </si>
  <si>
    <t>Winter-Performance-Reitmantel Opal, schwarz, XL</t>
  </si>
  <si>
    <t>3258001-XS</t>
  </si>
  <si>
    <t>Winter-Performance-Reitmantel Opal, schwarz, XS</t>
  </si>
  <si>
    <t>3258001-XXL</t>
  </si>
  <si>
    <t>Winter-Performance-Reitmantel Opal, schwarz, XXL</t>
  </si>
  <si>
    <t>3258001-XXS</t>
  </si>
  <si>
    <t>Winter-Performance-Reitmantel Opal, schwarz, XXS</t>
  </si>
  <si>
    <t>3258025-L</t>
  </si>
  <si>
    <t>Winter-Performance-Reitmantel Opal, tiefblau, L</t>
  </si>
  <si>
    <t>3258025-M</t>
  </si>
  <si>
    <t>Winter-Performance-Reitmantel Opal, tiefblau, M</t>
  </si>
  <si>
    <t>3258025-S</t>
  </si>
  <si>
    <t>Winter-Performance-Reitmantel Opal, tiefblau, S</t>
  </si>
  <si>
    <t>3258025-XL</t>
  </si>
  <si>
    <t>Winter-Performance-Reitmantel Opal, tiefblau, XL</t>
  </si>
  <si>
    <t>3258025-XS</t>
  </si>
  <si>
    <t>Winter-Performance-Reitmantel Opal, tiefblau, XS</t>
  </si>
  <si>
    <t>3258025-XXL</t>
  </si>
  <si>
    <t>Winter-Performance-Reitmantel Opal, tiefblau, XXL</t>
  </si>
  <si>
    <t>3258025-XXS</t>
  </si>
  <si>
    <t>Winter-Performance-Reitmantel Opal, tiefblau, XXS</t>
  </si>
  <si>
    <t>3258101-L</t>
  </si>
  <si>
    <t>ELT Oslo könnyű lovaglókabát</t>
  </si>
  <si>
    <t>Lightweight Mantel Oslo , schwarz, L</t>
  </si>
  <si>
    <t>3258101-M</t>
  </si>
  <si>
    <t>Lightweight Mantel Oslo , schwarz, M</t>
  </si>
  <si>
    <t>3258101-S</t>
  </si>
  <si>
    <t>Lightweight Mantel Oslo , schwarz, S</t>
  </si>
  <si>
    <t>3258101-XL</t>
  </si>
  <si>
    <t>Lightweight Mantel Oslo , schwarz, XL</t>
  </si>
  <si>
    <t>3258101-XS</t>
  </si>
  <si>
    <t>Lightweight Mantel Oslo , schwarz, XS</t>
  </si>
  <si>
    <t>3258101-XXL</t>
  </si>
  <si>
    <t>Lightweight Mantel Oslo , schwarz, XXL</t>
  </si>
  <si>
    <t>3258101-XXS</t>
  </si>
  <si>
    <t>Lightweight Mantel Oslo , schwarz, XXS</t>
  </si>
  <si>
    <t>3258168-L</t>
  </si>
  <si>
    <t>Lightweight Mantel Oslo , zimt, L</t>
  </si>
  <si>
    <t>3258168-M</t>
  </si>
  <si>
    <t>Lightweight Mantel Oslo , zimt, M</t>
  </si>
  <si>
    <t>3258168-S</t>
  </si>
  <si>
    <t>Lightweight Mantel Oslo , zimt, S</t>
  </si>
  <si>
    <t>3258168-XL</t>
  </si>
  <si>
    <t>Lightweight Mantel Oslo , zimt, XL</t>
  </si>
  <si>
    <t>3258168-XS</t>
  </si>
  <si>
    <t>Lightweight Mantel Oslo , zimt, XS</t>
  </si>
  <si>
    <t>3258168-XXL</t>
  </si>
  <si>
    <t>Lightweight Mantel Oslo , zimt, XXL</t>
  </si>
  <si>
    <t>3258168-XXS</t>
  </si>
  <si>
    <t>Lightweight Mantel Oslo , zimt, XXS</t>
  </si>
  <si>
    <t>3258201-L</t>
  </si>
  <si>
    <t>ELT Ostend könnyű, hosszú lovaglómellény</t>
  </si>
  <si>
    <t>Lightweight Longweste Ostende , schwarz, L</t>
  </si>
  <si>
    <t>3258201-M</t>
  </si>
  <si>
    <t>Lightweight Longweste Ostende , schwarz, M</t>
  </si>
  <si>
    <t>3258201-S</t>
  </si>
  <si>
    <t>Lightweight Longweste Ostende , schwarz, S</t>
  </si>
  <si>
    <t>3258201-XL</t>
  </si>
  <si>
    <t>Lightweight Longweste Ostende , schwarz, XL</t>
  </si>
  <si>
    <t>3258201-XS</t>
  </si>
  <si>
    <t>Lightweight Longweste Ostende , schwarz, XS</t>
  </si>
  <si>
    <t>3258201-XXL</t>
  </si>
  <si>
    <t>Lightweight Longweste Ostende , schwarz, XXL</t>
  </si>
  <si>
    <t>3258201-XXS</t>
  </si>
  <si>
    <t>Lightweight Longweste Ostende , schwarz, XXS</t>
  </si>
  <si>
    <t>3258268-L</t>
  </si>
  <si>
    <t>Lightweight Longweste Ostende , zimt,  L</t>
  </si>
  <si>
    <t>3258268-M</t>
  </si>
  <si>
    <t>Lightweight Longweste Ostende , zimt,  M</t>
  </si>
  <si>
    <t>3258268-S</t>
  </si>
  <si>
    <t>Lightweight Longweste Ostende , zimt,  S</t>
  </si>
  <si>
    <t>3258268-XL</t>
  </si>
  <si>
    <t>Lightweight Longweste Ostende , zimt,  XL</t>
  </si>
  <si>
    <t>3258268-XS</t>
  </si>
  <si>
    <t>Lightweight Longweste Ostende , zimt,  XS</t>
  </si>
  <si>
    <t>3258268-XXL</t>
  </si>
  <si>
    <t>Lightweight Longweste Ostende , zimt,  XXL</t>
  </si>
  <si>
    <t>3258268-XXS</t>
  </si>
  <si>
    <t>Lightweight Longweste Ostende , zimt,  XXS</t>
  </si>
  <si>
    <t>3258301-L</t>
  </si>
  <si>
    <t>ELT Oxford téli lovaglómellény</t>
  </si>
  <si>
    <t>Winter Lightweight Weste Oxford, schwarz, L</t>
  </si>
  <si>
    <t>3258301-M</t>
  </si>
  <si>
    <t>Winter Lightweight Weste Oxford, schwarz, M</t>
  </si>
  <si>
    <t>3258301-S</t>
  </si>
  <si>
    <t>Winter Lightweight Weste Oxford, schwarz, S</t>
  </si>
  <si>
    <t>3258301-XL</t>
  </si>
  <si>
    <t>Winter Lightweight Weste Oxford, schwarz, XL</t>
  </si>
  <si>
    <t>3258301-XS</t>
  </si>
  <si>
    <t>Winter Lightweight Weste Oxford, schwarz, XS</t>
  </si>
  <si>
    <t>3258301-XXL</t>
  </si>
  <si>
    <t>Winter Lightweight Weste Oxford, schwarz, XXL</t>
  </si>
  <si>
    <t>3258301-XXS</t>
  </si>
  <si>
    <t>Winter Lightweight Weste Oxford, schwarz, XXS</t>
  </si>
  <si>
    <t>3258425-L</t>
  </si>
  <si>
    <t>ELT Ontario téli lovaglókabát</t>
  </si>
  <si>
    <t>Winter-Performance-Reitparka Ontario, tiefblau, L</t>
  </si>
  <si>
    <t>3258425-M</t>
  </si>
  <si>
    <t>Winter-Performance-Reitparka Ontario, tiefblau, M</t>
  </si>
  <si>
    <t>3258425-S</t>
  </si>
  <si>
    <t>Winter-Performance-Reitparka Ontario, tiefblau, S</t>
  </si>
  <si>
    <t>3258425-XL</t>
  </si>
  <si>
    <t>Winter-Performance-Reitparka Ontario, tiefblau, XL</t>
  </si>
  <si>
    <t>3258425-XS</t>
  </si>
  <si>
    <t>Winter-Performance-Reitparka Ontario, tiefblau XS</t>
  </si>
  <si>
    <t>3258425-XXL</t>
  </si>
  <si>
    <t>Winter-Performance-Reitparka Ontario, tiefblau, XXL</t>
  </si>
  <si>
    <t>3258425-XXS</t>
  </si>
  <si>
    <t>Winter-Performance-Reitparka Ontario, tiefblau, XXS</t>
  </si>
  <si>
    <t>3258466-L</t>
  </si>
  <si>
    <t>Winter-Performance-Reitparka Ontario, dunkeloliv, L</t>
  </si>
  <si>
    <t>3258466-M</t>
  </si>
  <si>
    <t>Winter-Performance-Reitparka Ontario, dunkeloliv, M</t>
  </si>
  <si>
    <t>3258466-S</t>
  </si>
  <si>
    <t>Winter-Performance-Reitparka Ontario, dunkeloliv, S</t>
  </si>
  <si>
    <t>3258466-XL</t>
  </si>
  <si>
    <t>Winter-Performance-Reitparka Ontario, dunkeloliv, XL</t>
  </si>
  <si>
    <t>3258466-XS</t>
  </si>
  <si>
    <t>Winter-Performance-Reitparka Ontario, dunkeloliv, XS</t>
  </si>
  <si>
    <t>3258466-XXL</t>
  </si>
  <si>
    <t>Winter-Performance-Reitparka Ontario, dunkeloliv, XXL</t>
  </si>
  <si>
    <t>3258466-XXS</t>
  </si>
  <si>
    <t>Winter-Performance-Reitparka Ontario, dunkeloliv, XXS</t>
  </si>
  <si>
    <t>3258525-L</t>
  </si>
  <si>
    <t>ELT Ohio téli lovaglókabát</t>
  </si>
  <si>
    <t>Winter-Performance-Reitjacke Ohio, tiefblau, L</t>
  </si>
  <si>
    <t>3258525-M</t>
  </si>
  <si>
    <t>Winter-Performance-Reitjacke Ohio, tiefblau, M</t>
  </si>
  <si>
    <t>3258525-S</t>
  </si>
  <si>
    <t>Winter-Performance-Reitjacke Ohio,tiefblau, S</t>
  </si>
  <si>
    <t>3258525-XL</t>
  </si>
  <si>
    <t>Winter-Performance-Reitjacke Ohio, tiefblau, XL</t>
  </si>
  <si>
    <t>3258525-XS</t>
  </si>
  <si>
    <t>Winter-Performance-Reitjacke Ohio, tiefblau, XS</t>
  </si>
  <si>
    <t>3258525-XXL</t>
  </si>
  <si>
    <t>Winter-Performance-Reitjacket Ohio, tiefblau, XXL</t>
  </si>
  <si>
    <t>3258525-XXS</t>
  </si>
  <si>
    <t>Winter-Performance-Reitjacke Ohio, tiefblau, XXS</t>
  </si>
  <si>
    <t>3258601-L</t>
  </si>
  <si>
    <t>ELT Oregon steppelt lovaglókabát</t>
  </si>
  <si>
    <t>Hybrid Steppjacke Oregon , schwarz, L</t>
  </si>
  <si>
    <t>3258601-M</t>
  </si>
  <si>
    <t>Hybrid Steppjacke Oregon, schwarz, M</t>
  </si>
  <si>
    <t>3258601-S</t>
  </si>
  <si>
    <t>Hybrid Steppjacke Oregon, schwarz, S</t>
  </si>
  <si>
    <t>3258601-XL</t>
  </si>
  <si>
    <t>Hybrid Steppjacke Oregon, schwarz, XL</t>
  </si>
  <si>
    <t>3258601-XS</t>
  </si>
  <si>
    <t>Hybrid Steppjacke Oregon, schwarz, XS</t>
  </si>
  <si>
    <t>3258601-XXL</t>
  </si>
  <si>
    <t>Hybrid Steppjacke Oregon, schwarz, XXL</t>
  </si>
  <si>
    <t>3258601-XXS</t>
  </si>
  <si>
    <t>Hybrid Steppjacke Oregon, schwarz, XXS</t>
  </si>
  <si>
    <t>3258608-L</t>
  </si>
  <si>
    <t>Hybrid Steppjacke Oregon , dunkelviolett, L</t>
  </si>
  <si>
    <t>3258608-M</t>
  </si>
  <si>
    <t>Hybrid Steppjacke Oregon, dunkelviolett, M</t>
  </si>
  <si>
    <t>3258608-S</t>
  </si>
  <si>
    <t>Hybrid Steppjacke Oregon, dunkelviolett, S</t>
  </si>
  <si>
    <t>3258608-XL</t>
  </si>
  <si>
    <t>Hybrid Steppjacke Oregon, dunkelviolett, XL</t>
  </si>
  <si>
    <t>3258608-XS</t>
  </si>
  <si>
    <t>Hybrid Steppjacke Oregon, dunkelviolett, XS</t>
  </si>
  <si>
    <t>3258608-XXL</t>
  </si>
  <si>
    <t>Hybrid Steppjacke Oregon, dunkelviolett, XXL</t>
  </si>
  <si>
    <t>3258608-XXS</t>
  </si>
  <si>
    <t>Hybrid Steppjacke Oregon, dunkelviolett, XXS</t>
  </si>
  <si>
    <t>3258708-L</t>
  </si>
  <si>
    <t>ELT Orlando kapucnis pulóver</t>
  </si>
  <si>
    <t>Hoody-Jacke Orlando, dunkelviolett, L</t>
  </si>
  <si>
    <t>3258708-M</t>
  </si>
  <si>
    <t>Hoody-Jacke Orlando, dunkelviolett, M</t>
  </si>
  <si>
    <t>3258708-S</t>
  </si>
  <si>
    <t>Hoody- Jacke Orlando, dunkelviolett, S</t>
  </si>
  <si>
    <t>3258708-XL</t>
  </si>
  <si>
    <t>Hoody- Jacke Orlando, dunkelviolett, XL</t>
  </si>
  <si>
    <t>3258708-XS</t>
  </si>
  <si>
    <t>Hoody- Jacke Orlando, dunkelviolett, XS</t>
  </si>
  <si>
    <t>3258708-XXL</t>
  </si>
  <si>
    <t>Hoody- Jacke Orlando, dunkelviolett, XXL</t>
  </si>
  <si>
    <t>3258708-XXS</t>
  </si>
  <si>
    <t>Hoody- Jacke Orlando, dunkelviolett, XXS</t>
  </si>
  <si>
    <t>3258734-L</t>
  </si>
  <si>
    <t>Hoody- Jacke Orlando, cappuccino, L</t>
  </si>
  <si>
    <t>3258734-M</t>
  </si>
  <si>
    <t>Hoody- Jacke Orlando, cappuccino, M</t>
  </si>
  <si>
    <t>3258734-S</t>
  </si>
  <si>
    <t>Hoody- Jacke Orlando, cappuccino, S</t>
  </si>
  <si>
    <t>3258734-XL</t>
  </si>
  <si>
    <t>Hoody- Jacke Orlando, cappuccino, XL</t>
  </si>
  <si>
    <t>3258734-XS</t>
  </si>
  <si>
    <t>Hoody-Jacke Orlando, cappuccino, XS</t>
  </si>
  <si>
    <t>3258734-XXL</t>
  </si>
  <si>
    <t>Hoody- Jacke Orlando, cappuccino, XXL</t>
  </si>
  <si>
    <t>3258734-XXS</t>
  </si>
  <si>
    <t>Hoody- Jacke Orlando, cappuccino, XXS</t>
  </si>
  <si>
    <t>3258801-L</t>
  </si>
  <si>
    <t>ELT Osaka polár pulóver</t>
  </si>
  <si>
    <t>Fleece Pullover Osake, schwarz, L</t>
  </si>
  <si>
    <t>3258801-M</t>
  </si>
  <si>
    <t>Fleece Pullover Osaka, schwarz, M</t>
  </si>
  <si>
    <t>3258801-S</t>
  </si>
  <si>
    <t>Fleece Pullover Osaka, schwarz, S</t>
  </si>
  <si>
    <t>3258801-XL</t>
  </si>
  <si>
    <t>Fleece Pullover Osaka, schwarz, XL</t>
  </si>
  <si>
    <t>3258801-XS</t>
  </si>
  <si>
    <t>Fleece Pullover Osaka, schwarz, XS</t>
  </si>
  <si>
    <t>3258801-XXL</t>
  </si>
  <si>
    <t>Fleece Pullover Osaka, schwarz, XXL</t>
  </si>
  <si>
    <t>3258801-XXS</t>
  </si>
  <si>
    <t>Fleece Pullover Osaka, schwarz, XXS</t>
  </si>
  <si>
    <t>3258868-L</t>
  </si>
  <si>
    <t>Fleece Pullover Osake, zimt, L</t>
  </si>
  <si>
    <t>3258868-M</t>
  </si>
  <si>
    <t>Fleece Pullover Osaka, zimt, M</t>
  </si>
  <si>
    <t>3258868-S</t>
  </si>
  <si>
    <t>Fleece Pullover Osaka, zimt, S</t>
  </si>
  <si>
    <t>3258868-XL</t>
  </si>
  <si>
    <t>Fleece Pullover Osaka, zimt, XL</t>
  </si>
  <si>
    <t>3258868-XS</t>
  </si>
  <si>
    <t>Fleece Pullover Osaka, zimt, XS</t>
  </si>
  <si>
    <t>3258868-XXL</t>
  </si>
  <si>
    <t>Fleece Pullover Osaka, zimt, XXL</t>
  </si>
  <si>
    <t>3258868-XXS</t>
  </si>
  <si>
    <t>Fleece Pullover Osaka, zimt, XXS</t>
  </si>
  <si>
    <t>3258925-L</t>
  </si>
  <si>
    <t>ELT Fehmarn esőkabát (új dizájn)</t>
  </si>
  <si>
    <t>Regenmantel Fehmarn (neues Design), tiefblau, L</t>
  </si>
  <si>
    <t>3258925-M</t>
  </si>
  <si>
    <t>Regenmantel Fehmarn (neues Design), tiefblau, M</t>
  </si>
  <si>
    <t>3258925-S</t>
  </si>
  <si>
    <t>Regenmantel Fehmarn (neues Design), tiefblau, S</t>
  </si>
  <si>
    <t>3258925-XL</t>
  </si>
  <si>
    <t>Regenmantel Fehmarn (neues Design), tiefblau, XL</t>
  </si>
  <si>
    <t>3258925-XS</t>
  </si>
  <si>
    <t>Regenmantel Fehmarn (neues Design), tiefblau, XS</t>
  </si>
  <si>
    <t>3258925-XXL</t>
  </si>
  <si>
    <t>Regenmantel Fehmarn (neues Design), tiefblau, XXL</t>
  </si>
  <si>
    <t>3258925-XXS</t>
  </si>
  <si>
    <t>Regenmantel Fehmarn (neues Design), tiefblau, XXS</t>
  </si>
  <si>
    <t>3259001-D34</t>
  </si>
  <si>
    <t>ELT Octavia teliszilikonos lovaglónadrág</t>
  </si>
  <si>
    <t>Reithose Oktavia Silikon, schwarz, Gr. 34</t>
  </si>
  <si>
    <t>3259001-D36</t>
  </si>
  <si>
    <t>Reithose Oktavia Silikon, schwarz, Gr. 36</t>
  </si>
  <si>
    <t>3259001-D38</t>
  </si>
  <si>
    <t>Reithose Oktavia Silikon, schwarz, Gr. 38</t>
  </si>
  <si>
    <t>3259001-D40</t>
  </si>
  <si>
    <t>Reithose Oktavia Silikon, schwarz, Gr. 40</t>
  </si>
  <si>
    <t>3259001-D42</t>
  </si>
  <si>
    <t>Reithose Oktavia Silikon, schwarz, Gr. 42</t>
  </si>
  <si>
    <t>3259001-D44</t>
  </si>
  <si>
    <t>Reithose Oktavia Silikon, schwarz, Gr. 44</t>
  </si>
  <si>
    <t>3259001-D46</t>
  </si>
  <si>
    <t>Reithose Oktavia Silikon, schwarz, Gr. 46</t>
  </si>
  <si>
    <t>3259001-D48</t>
  </si>
  <si>
    <t>Reithose Oktavia Silikon, schwarz, Gr. 48</t>
  </si>
  <si>
    <t>3259034-D34</t>
  </si>
  <si>
    <t>Reithose Oktavia Silikon, cappuccino, Gr. 34</t>
  </si>
  <si>
    <t>3259034-D36</t>
  </si>
  <si>
    <t>Reithose Oktavia Silikon, cappuccino, Gr. 36</t>
  </si>
  <si>
    <t>3259034-D38</t>
  </si>
  <si>
    <t>Reithose Oktavia Silikon, cappuccino, Gr. 38</t>
  </si>
  <si>
    <t>3259034-D40</t>
  </si>
  <si>
    <t>Reithose Oktavia Silikon, cappuccino, Gr. 40</t>
  </si>
  <si>
    <t>3259034-D42</t>
  </si>
  <si>
    <t>Reithose Oktavia Silikon, cappuccino, Gr. 42</t>
  </si>
  <si>
    <t>3259034-D44</t>
  </si>
  <si>
    <t>Reithose Oktavia Silikon, cappuccino, Gr. 44</t>
  </si>
  <si>
    <t>3259034-D46</t>
  </si>
  <si>
    <t>Reithose Oktavia Silikon, cappuccino, Gr. 46</t>
  </si>
  <si>
    <t>3259034-D48</t>
  </si>
  <si>
    <t>Reithose Oktavia Silikon, cappuccino, Gr. 48</t>
  </si>
  <si>
    <t>3259101-D34</t>
  </si>
  <si>
    <t>ELT Octavia magas derekú lovaglónadrág</t>
  </si>
  <si>
    <t>Reithose Oktavia Curved High Waist, schwarz, Gr. 34</t>
  </si>
  <si>
    <t>3259101-D36</t>
  </si>
  <si>
    <t>Reithose Oktavia Curved High Waist, schwarz, Gr. 36</t>
  </si>
  <si>
    <t>3259101-D38</t>
  </si>
  <si>
    <t>Reithose Oktavia Curved High Waist, schwarz, Gr. 38</t>
  </si>
  <si>
    <t>3259101-D40</t>
  </si>
  <si>
    <t>Reithose Oktavia Curved High Waist, schwarz, Gr. 40</t>
  </si>
  <si>
    <t>3259101-D42</t>
  </si>
  <si>
    <t>Reithose Oktavia Curved High Waist, schwarz, Gr. 42</t>
  </si>
  <si>
    <t>3259101-D44</t>
  </si>
  <si>
    <t>Reithose Oktavia Curved High Waist, schwarz, Gr. 44</t>
  </si>
  <si>
    <t>3259101-D46</t>
  </si>
  <si>
    <t>Reithose Oktavia Curved High Waist, schwarz, Gr. 46</t>
  </si>
  <si>
    <t>3259101-D48</t>
  </si>
  <si>
    <t>Reithose Oktavia Curved High Waist, schwarz, Gr. 48</t>
  </si>
  <si>
    <t>3259125-D34</t>
  </si>
  <si>
    <t>Reithose Oktavia Curved High Waist, tiefblau, Gr. 34</t>
  </si>
  <si>
    <t>3259125-D36</t>
  </si>
  <si>
    <t>Reithose Oktavia Curved High Waist, tiefblau, Gr. 36</t>
  </si>
  <si>
    <t>3259125-D38</t>
  </si>
  <si>
    <t>Reithose Oktavia Curved High Waist, tiefblau, Gr. 38</t>
  </si>
  <si>
    <t>3259125-D40</t>
  </si>
  <si>
    <t>Reithose Oktavia Curved High Waist, tiefblau, Gr. 40</t>
  </si>
  <si>
    <t>3259125-D42</t>
  </si>
  <si>
    <t>Reithose Oktavia Curved High Waist, tiefblau, Gr. 42</t>
  </si>
  <si>
    <t>3259125-D44</t>
  </si>
  <si>
    <t>Reithose Oktavia Curved High Waist, tiefblau, Gr. 44</t>
  </si>
  <si>
    <t>3259125-D46</t>
  </si>
  <si>
    <t>Reithose Oktavia Curved High Waist, tiefblau, Gr. 46</t>
  </si>
  <si>
    <t>3259125-D48</t>
  </si>
  <si>
    <t>Reithose Oktavia Curved High Waist, tiefblau, Gr. 48</t>
  </si>
  <si>
    <t>3259201-140</t>
  </si>
  <si>
    <t>ELT Ella térdszilikonos lovaglónadrág gyermek</t>
  </si>
  <si>
    <t>Reitleggings Ella Knie Silikon, schwarz, Gr. 140</t>
  </si>
  <si>
    <t>3259201-152</t>
  </si>
  <si>
    <t>Reitleggings Ella Knie Silikon, schwarz, Gr. 152</t>
  </si>
  <si>
    <t>3259201-164</t>
  </si>
  <si>
    <t>Reitleggings Ella Knie Silikon, schwarz, Gr. 164</t>
  </si>
  <si>
    <t>3259201-176</t>
  </si>
  <si>
    <t>Reitleggings Ella Knie Silikon, schwarz, Gr. 176</t>
  </si>
  <si>
    <t>3259201-D34</t>
  </si>
  <si>
    <t>ELT Ella térdszilikonos lovaglónadrág</t>
  </si>
  <si>
    <t>Reitleggings Ella Knie Silikon, schwarz, Gr. 34</t>
  </si>
  <si>
    <t>3259201-D36</t>
  </si>
  <si>
    <t>Reitleggings Ella Knie Silikon, schwarz, Gr. 36</t>
  </si>
  <si>
    <t>3259201-D38</t>
  </si>
  <si>
    <t>Reitleggings Ella Knie Silikon, schwarz, Gr. 38</t>
  </si>
  <si>
    <t>3259201-D40</t>
  </si>
  <si>
    <t>Reitleggings Ella Knie Silikon, schwarz, Gr. 40</t>
  </si>
  <si>
    <t>3259201-D42</t>
  </si>
  <si>
    <t>Reitleggings Ella Knie Silikon, schwarz, Gr. 42</t>
  </si>
  <si>
    <t>3259201-D44</t>
  </si>
  <si>
    <t>Reitleggings Ella Knie Silikon, schwarz, Gr. 44</t>
  </si>
  <si>
    <t>3259201-D46</t>
  </si>
  <si>
    <t>Reitleggings Ella Knie Silikon, schwarz, Gr. 46</t>
  </si>
  <si>
    <t>3259201-D48</t>
  </si>
  <si>
    <t>Reitleggings Ella Knie Silikon, schwarz, Gr. 48</t>
  </si>
  <si>
    <t>3259255-140</t>
  </si>
  <si>
    <t>ELT Ella térd szilikonos gyermek lovaglónadrág</t>
  </si>
  <si>
    <t>Reitleggings Ella Knie Silikon, nachtblau, Gr. 140</t>
  </si>
  <si>
    <t>3259255-152</t>
  </si>
  <si>
    <t>Reitleggings Ella Knie Silikon, nachtblau, Gr. 152</t>
  </si>
  <si>
    <t>3259255-164</t>
  </si>
  <si>
    <t>Reitleggings Ella Knie Silikon, nachtblau, Gr. 164</t>
  </si>
  <si>
    <t>3259255-176</t>
  </si>
  <si>
    <t>Reitleggings Ella Knie Silikon, nachtblau, Gr. 176</t>
  </si>
  <si>
    <t>3259255-D34</t>
  </si>
  <si>
    <t>ELT Ella térd szilikonos lovaglónadrág</t>
  </si>
  <si>
    <t>Reitleggings Ella Knie Silikon, nachtblau, Gr. 34</t>
  </si>
  <si>
    <t>3259255-D36</t>
  </si>
  <si>
    <t>Reitleggings Ella Knie Silikon, nachtblau, Gr. 36</t>
  </si>
  <si>
    <t>3259255-D38</t>
  </si>
  <si>
    <t>Reitleggings Ella Knie Silikon, nachtblau, Gr. 38</t>
  </si>
  <si>
    <t>3259255-D40</t>
  </si>
  <si>
    <t>Reitleggings Ella Knie Silikon, nachtblau, Gr. 40</t>
  </si>
  <si>
    <t>3259255-D42</t>
  </si>
  <si>
    <t>Reitleggings Ella Knie Silikon, nachtblau, Gr. 42</t>
  </si>
  <si>
    <t>3259255-D44</t>
  </si>
  <si>
    <t>Reitleggings Ella Knie Silikon, nachtblau, Gr. 44</t>
  </si>
  <si>
    <t>3259255-D46</t>
  </si>
  <si>
    <t>Reitleggings Ella Knie Silikon, nachtblau, Gr. 46</t>
  </si>
  <si>
    <t>3259255-D48</t>
  </si>
  <si>
    <t>Reitleggings Ella Knie Silikon, nachtblau, Gr. 48</t>
  </si>
  <si>
    <t>3259301-D34</t>
  </si>
  <si>
    <t>ELT Odette teliszilikonos lovaglónadrág</t>
  </si>
  <si>
    <t>Reithose Odette Silikon, schwarz, Gr. 34</t>
  </si>
  <si>
    <t>3259301-D36</t>
  </si>
  <si>
    <t>Reithose Odette Silikon, schwarz, Gr. 36</t>
  </si>
  <si>
    <t>3259301-D38</t>
  </si>
  <si>
    <t>Reithose Odette Silikon, schwarz, Gr. 38</t>
  </si>
  <si>
    <t>3259301-D40</t>
  </si>
  <si>
    <t>Reithose Odette Silikon, schwarz, Gr. 40</t>
  </si>
  <si>
    <t>3259301-D42</t>
  </si>
  <si>
    <t>Reithose Odette Silikon, schwarz, Gr. 42</t>
  </si>
  <si>
    <t>3259301-D44</t>
  </si>
  <si>
    <t>Reithose Odette Silikon, schwarz, Gr. 44</t>
  </si>
  <si>
    <t>3259301-D46</t>
  </si>
  <si>
    <t>Reithose Odette Silikon, schwarz, Gr. 46</t>
  </si>
  <si>
    <t>3259301-D48</t>
  </si>
  <si>
    <t>Reithose Odette Silikon, schwarz, Gr. 48</t>
  </si>
  <si>
    <t>3259401-D34</t>
  </si>
  <si>
    <t>ELT Olivia teliszilikonos jodhpur lovagló leggings</t>
  </si>
  <si>
    <t>Jodhpur Reitleggings Olivia Silikon, schwarz, Gr. 34</t>
  </si>
  <si>
    <t>3259401-D36</t>
  </si>
  <si>
    <t>Jodhpur Reitleggings Olivia Silikon, schwarz, Gr. 36</t>
  </si>
  <si>
    <t>3259401-D38</t>
  </si>
  <si>
    <t>Jodhpur Reitleggings Olivia Silikon, schwarz, Gr. 38</t>
  </si>
  <si>
    <t>3259401-D40</t>
  </si>
  <si>
    <t>Jodhpur Reitleggings Olivia Silikon, schwarz, Gr. 40</t>
  </si>
  <si>
    <t>3259401-D42</t>
  </si>
  <si>
    <t>Jodhpur Reitleggings Olivia Silikon, schwarz, Gr. 42</t>
  </si>
  <si>
    <t>3259401-D44</t>
  </si>
  <si>
    <t>Jodhpur Reitleggings Olivia Silikon, schwarz, Gr. 44</t>
  </si>
  <si>
    <t>3259401-D46</t>
  </si>
  <si>
    <t>Jodhpur Reitleggings Olivia Silikon, schwarz, Gr. 46</t>
  </si>
  <si>
    <t>3259401-D48</t>
  </si>
  <si>
    <t>Jodhpur Reitleggings Olivia Silikon, schwarz, Gr. 48</t>
  </si>
  <si>
    <t>3259501-116</t>
  </si>
  <si>
    <t xml:space="preserve">ELT Essential teliszilikonos gyermek lovaglónadrág </t>
  </si>
  <si>
    <t>Reithose Essential Silikon , schwarz, Gr. 116</t>
  </si>
  <si>
    <t>3259501-128</t>
  </si>
  <si>
    <t>Reithose Essential Silikon, schwarz, Gr. 128</t>
  </si>
  <si>
    <t>3259501-140</t>
  </si>
  <si>
    <t>Reithose Essential Silikon, schwarz, Gr. 140</t>
  </si>
  <si>
    <t>3259501-152</t>
  </si>
  <si>
    <t>Reithose Essential Silikon, schwarz, Gr. 152</t>
  </si>
  <si>
    <t>3259501-164</t>
  </si>
  <si>
    <t>Reithose Essential Silikon, schwarz, Gr. 164</t>
  </si>
  <si>
    <t>3259501-176</t>
  </si>
  <si>
    <t>Reithose Essential Silikon, schwarz, Gr. 176</t>
  </si>
  <si>
    <t>3259501-D34</t>
  </si>
  <si>
    <t>ELT Essential teliszilikonos lovaglónadrág</t>
  </si>
  <si>
    <t>Reithose Essential Silikon, schwarz, Gr. 34</t>
  </si>
  <si>
    <t>3259501-D36</t>
  </si>
  <si>
    <t>Reithose Essential Silikon , schwarz, Gr. 36</t>
  </si>
  <si>
    <t>3259501-D38</t>
  </si>
  <si>
    <t>Reithose Essential Silikon, schwarz, Gr. 38</t>
  </si>
  <si>
    <t>3259501-D40</t>
  </si>
  <si>
    <t>Reithose Essential Silikon, schwarz, Gr. 40</t>
  </si>
  <si>
    <t>3259501-D42</t>
  </si>
  <si>
    <t>Reithose Essential Silikon, schwarz, Gr. 42</t>
  </si>
  <si>
    <t>3259501-D44</t>
  </si>
  <si>
    <t>Reithose Essential Silikon, schwarz, Gr. 44</t>
  </si>
  <si>
    <t>3259501-D46</t>
  </si>
  <si>
    <t>Reithose Essential Silikon, schwarz, Gr. 46</t>
  </si>
  <si>
    <t>3259501-D48</t>
  </si>
  <si>
    <t>Reithose Essential Silikon, schwarz, Gr. 48</t>
  </si>
  <si>
    <t>3259502-116</t>
  </si>
  <si>
    <t>Reithose Essential Silikon , weiß, Gr. 116</t>
  </si>
  <si>
    <t>3259502-128</t>
  </si>
  <si>
    <t>Reithose Essential Silikon, weiß, Gr. 128</t>
  </si>
  <si>
    <t>3259502-140</t>
  </si>
  <si>
    <t>Reithose Essential Silikon, weiß, Gr. 140</t>
  </si>
  <si>
    <t>3259502-152</t>
  </si>
  <si>
    <t>Reithose Essential Silikon, weiß, Gr. 152</t>
  </si>
  <si>
    <t>3259502-164</t>
  </si>
  <si>
    <t>Reithose Essential Silikon, weiß, Gr. 164</t>
  </si>
  <si>
    <t>3259502-176</t>
  </si>
  <si>
    <t>Reithose Essential Silikon, weiß, Gr. 176</t>
  </si>
  <si>
    <t>3259502-D34</t>
  </si>
  <si>
    <t>Reithose Essential Silikon, weiß, Gr. 34</t>
  </si>
  <si>
    <t>3259502-D36</t>
  </si>
  <si>
    <t>Reithose Essential Silikon , weiß, Gr. 36</t>
  </si>
  <si>
    <t>3259502-D38</t>
  </si>
  <si>
    <t>Reithose Essential Silikon, weiß, Gr. 38</t>
  </si>
  <si>
    <t>3259502-D40</t>
  </si>
  <si>
    <t>Reithose Essential Silikon, weiß, Gr. 40</t>
  </si>
  <si>
    <t>3259502-D42</t>
  </si>
  <si>
    <t>Reithose Essential Silikon, weiß, Gr. 42</t>
  </si>
  <si>
    <t>3259502-D44</t>
  </si>
  <si>
    <t>Reithose Essential Silikon, weiß, Gr. 44</t>
  </si>
  <si>
    <t>3259502-D46</t>
  </si>
  <si>
    <t>Reithose Essential Silikon, weiß, Gr. 46</t>
  </si>
  <si>
    <t>3259502-D48</t>
  </si>
  <si>
    <t>Reithose Essential Silikon, weiß, Gr. 48</t>
  </si>
  <si>
    <t>3259525-116</t>
  </si>
  <si>
    <t>Reithose Essential Silikon , tiefblau, Gr. 116</t>
  </si>
  <si>
    <t>3259525-128</t>
  </si>
  <si>
    <t>Reithose Essential Silikon, tiefblau, Gr. 128</t>
  </si>
  <si>
    <t>3259525-140</t>
  </si>
  <si>
    <t>Reithose Essential Silikon, tiefblau, Gr. 140</t>
  </si>
  <si>
    <t>3259525-152</t>
  </si>
  <si>
    <t>Reithose Essential Silikon, tiefblau, Gr. 152</t>
  </si>
  <si>
    <t>3259525-164</t>
  </si>
  <si>
    <t>Reithose Essential Silikon, tiefblau, Gr. 164</t>
  </si>
  <si>
    <t>3259525-176</t>
  </si>
  <si>
    <t>Reithose Essential Silikon, tiefblau, Gr. 176</t>
  </si>
  <si>
    <t>3259525-D34</t>
  </si>
  <si>
    <t>Reithose Essential Silikon, tiefblau, Gr. 34</t>
  </si>
  <si>
    <t>3259525-D36</t>
  </si>
  <si>
    <t>Reithose Essential Silikon, tiefblau, Gr. 36</t>
  </si>
  <si>
    <t>3259525-D38</t>
  </si>
  <si>
    <t>Reithose Essential Silikon, tiefblau, Gr. 38</t>
  </si>
  <si>
    <t>3259525-D40</t>
  </si>
  <si>
    <t>Reithose Essential Silikon, tiefblau, Gr. 40</t>
  </si>
  <si>
    <t>3259525-D42</t>
  </si>
  <si>
    <t>Reithose Essential Silikon, tiefblau, Gr. 42</t>
  </si>
  <si>
    <t>3259525-D44</t>
  </si>
  <si>
    <t>Reithose Essential Silikon, tiefblau, Gr. 44</t>
  </si>
  <si>
    <t>3259525-D46</t>
  </si>
  <si>
    <t>Reithose Essential Silikon, tiefblau, Gr. 46</t>
  </si>
  <si>
    <t>3259525-D48</t>
  </si>
  <si>
    <t>Reithose Essential Silikon, tiefblau, Gr. 48</t>
  </si>
  <si>
    <t>3259625-116</t>
  </si>
  <si>
    <t>ELT Essential térd szilikonos gyermek lovaglónadrág</t>
  </si>
  <si>
    <t>Reithose Essential Knie Silikon, tiefblau, Gr. 116</t>
  </si>
  <si>
    <t>3259625-128</t>
  </si>
  <si>
    <t>Reithose Essential Knie Silikon , tiefblau, Gr. 128</t>
  </si>
  <si>
    <t>3259625-140</t>
  </si>
  <si>
    <t>Reithose Essential Knie Silikon, tiefblau, Gr. 140</t>
  </si>
  <si>
    <t>3259625-152</t>
  </si>
  <si>
    <t>Reithose Essential Knie Silikon, tiefblau, Gr. 152</t>
  </si>
  <si>
    <t>3259625-164</t>
  </si>
  <si>
    <t>Reithose Essential Knie Silikon, tiefblau, Gr. 164</t>
  </si>
  <si>
    <t>3259625-176</t>
  </si>
  <si>
    <t>Reithose Essential Knie Silikon, tiefblau, Gr. 176</t>
  </si>
  <si>
    <t>3259625-D34</t>
  </si>
  <si>
    <t>ELT Essential térd szilikonos lovaglónadrág</t>
  </si>
  <si>
    <t>Reithose Essential Knie Silikon, tiefblau, Gr. 34</t>
  </si>
  <si>
    <t>3259625-D36</t>
  </si>
  <si>
    <t>Reithose Essential Knie Silikon , tiefblau, Gr. 36</t>
  </si>
  <si>
    <t>3259625-D38</t>
  </si>
  <si>
    <t>Reithose Essential Knie Silikon, tiefblau, Gr. 38</t>
  </si>
  <si>
    <t>3259625-D40</t>
  </si>
  <si>
    <t>Reithose Essential Knie Silikon, tiefblau, Gr. 40</t>
  </si>
  <si>
    <t>3259625-D42</t>
  </si>
  <si>
    <t>Reithose Essential Knie Silikon, tiefblau, Gr. 42</t>
  </si>
  <si>
    <t>3259625-D44</t>
  </si>
  <si>
    <t>Reithose Essential Knie Silikon, tiefblau, Gr. 44</t>
  </si>
  <si>
    <t>3259625-D46</t>
  </si>
  <si>
    <t>Reithose Essential Knie Silikon, tiefblau, Gr. 46</t>
  </si>
  <si>
    <t>3259625-D48</t>
  </si>
  <si>
    <t>Reithose Essential Knie Silikon, tiefblau, Gr. 48</t>
  </si>
  <si>
    <t>3259701-D34</t>
  </si>
  <si>
    <t>ELT Essential magas derekú teliszilikonos lovaglónadrág</t>
  </si>
  <si>
    <t>Reithose Essential High Waist Silikon, schwarz, Gr. 34</t>
  </si>
  <si>
    <t>3259701-D36</t>
  </si>
  <si>
    <t>Reithose Essential High Waist Silikon, schwarz, Gr. 36</t>
  </si>
  <si>
    <t>3259701-D38</t>
  </si>
  <si>
    <t>Reithose Essential High Waist Silikon, schwarz, Gr. 38</t>
  </si>
  <si>
    <t>3259701-D40</t>
  </si>
  <si>
    <t>Reithose Essential High Waist Silikon, schwarz, Gr. 40</t>
  </si>
  <si>
    <t>3259701-D42</t>
  </si>
  <si>
    <t>Reithose Essential High Waist Silikon, schwarz, Gr. 42</t>
  </si>
  <si>
    <t>3259701-D44</t>
  </si>
  <si>
    <t>Reithose Essential High Waist Silikon, schwarz, Gr. 44</t>
  </si>
  <si>
    <t>3259701-D46</t>
  </si>
  <si>
    <t>Reithose Essential High Waist Silikon, schwarz, Gr. 46</t>
  </si>
  <si>
    <t>3259701-D48</t>
  </si>
  <si>
    <t>Reithose Essential High Waist Silikon, schwarz, Gr. 48</t>
  </si>
  <si>
    <t>3259702-D34</t>
  </si>
  <si>
    <t>Reithose Essential High Waist Silikon, weiß, Gr. 34</t>
  </si>
  <si>
    <t>3259702-D36</t>
  </si>
  <si>
    <t>Reithose Essential High Waist Silikon, weiß, Gr. 36</t>
  </si>
  <si>
    <t>3259702-D38</t>
  </si>
  <si>
    <t>Reithose Essential High Waist Silikon, weiß, Gr. 38</t>
  </si>
  <si>
    <t>3259702-D40</t>
  </si>
  <si>
    <t>Reithose Essential High Waist Silikon, weiß, Gr. 40</t>
  </si>
  <si>
    <t>3259702-D42</t>
  </si>
  <si>
    <t>Reithose Essential High Waist Silikon, weiß, Gr. 42</t>
  </si>
  <si>
    <t>3259702-D44</t>
  </si>
  <si>
    <t>Reithose Essential High Waist Silikon, weiß, Gr. 44</t>
  </si>
  <si>
    <t>3259702-D46</t>
  </si>
  <si>
    <t>Reithose Essential High Waist Silikon, weiß, Gr. 46</t>
  </si>
  <si>
    <t>3259702-D48</t>
  </si>
  <si>
    <t>Reithose Essential High Waist Silikon, weiß, Gr. 48</t>
  </si>
  <si>
    <t>3259725-D34</t>
  </si>
  <si>
    <t>Reithose Essential High Waist Silikon, tiefblau, Gr. 34</t>
  </si>
  <si>
    <t>3259725-D36</t>
  </si>
  <si>
    <t>Reithose Essential High Waist Silikon, tiefblau, Gr. 36</t>
  </si>
  <si>
    <t>3259725-D38</t>
  </si>
  <si>
    <t>Reithose Essential High Waist Silikon, tiefblau, Gr. 38</t>
  </si>
  <si>
    <t>3259725-D40</t>
  </si>
  <si>
    <t>Reithose Essential High Waist Silikon, tiefblau, Gr. 40</t>
  </si>
  <si>
    <t>3259725-D42</t>
  </si>
  <si>
    <t>Reithose Essential High Waist Silikon, tiefblau, Gr. 42</t>
  </si>
  <si>
    <t>3259725-D44</t>
  </si>
  <si>
    <t>Reithose Essential High Waist Silikon, tiefblau, Gr. 44</t>
  </si>
  <si>
    <t>3259725-D46</t>
  </si>
  <si>
    <t>Reithose Essential High Waist Silikon, tiefblau, Gr. 46</t>
  </si>
  <si>
    <t>3259725-D48</t>
  </si>
  <si>
    <t>Reithose Essential High Waist Silikon, tiefblau, Gr. 48</t>
  </si>
  <si>
    <t>3259801-116</t>
  </si>
  <si>
    <t xml:space="preserve">ELT Essential thermo teliszilikonos gyermek lovaglónadrág </t>
  </si>
  <si>
    <t>Thermo Reithose Essential Silikon , schwarz, Gr. 116</t>
  </si>
  <si>
    <t>3259801-128</t>
  </si>
  <si>
    <t>Thermo Reithose Essential Silikon, schwarz, Gr. 128</t>
  </si>
  <si>
    <t>3259801-140</t>
  </si>
  <si>
    <t>Thermo Reithose Essential Silikon, schwarz, Gr. 140</t>
  </si>
  <si>
    <t>3259801-152</t>
  </si>
  <si>
    <t>Thermo Reithose Essential Silikon, schwarz, Gr. 152</t>
  </si>
  <si>
    <t>3259801-164</t>
  </si>
  <si>
    <t>Thermo Reithose Essential Silikon, schwarz, Gr. 164</t>
  </si>
  <si>
    <t>3259801-176</t>
  </si>
  <si>
    <t>Thermo Reithose Essential Silikon, schwarz, Gr. 176</t>
  </si>
  <si>
    <t>3259801-D34</t>
  </si>
  <si>
    <t>ELT Essential thermo teliszilikonos lovaglónadrág</t>
  </si>
  <si>
    <t>Thermo Reithose Essential Silikon, schwarz, Gr. 34</t>
  </si>
  <si>
    <t>3259801-D36</t>
  </si>
  <si>
    <t>Thermo Reithose Essential Silikon, schwarz, Gr. 36</t>
  </si>
  <si>
    <t>3259801-D38</t>
  </si>
  <si>
    <t>Thermo Reithose Essential Silikon, schwarz, Gr. 38</t>
  </si>
  <si>
    <t>3259801-D40</t>
  </si>
  <si>
    <t>Thermo Reithose Essential Silikon, schwarz, Gr. 40</t>
  </si>
  <si>
    <t>3259801-D42</t>
  </si>
  <si>
    <t>Thermo Reithose Essential Silikon, schwarz, Gr. 42</t>
  </si>
  <si>
    <t>3259801-D44</t>
  </si>
  <si>
    <t>Thermo Reithose Essential Silikon, schwarz, Gr. 44</t>
  </si>
  <si>
    <t>3259801-D46</t>
  </si>
  <si>
    <t>Thermo Reithose Essential Silikon, schwarz, Gr. 46</t>
  </si>
  <si>
    <t>3259801-D48</t>
  </si>
  <si>
    <t>Thermo Reithose Essential Silikon, schwarz, Gr. 48</t>
  </si>
  <si>
    <t>3259825-116</t>
  </si>
  <si>
    <t>Thermo Reithose Essential Silikon, tiefblau, Gr.116</t>
  </si>
  <si>
    <t>3259825-128</t>
  </si>
  <si>
    <t>Thermo Reithose Essential Silikon, tiefblau, Gr. 128</t>
  </si>
  <si>
    <t>3259825-140</t>
  </si>
  <si>
    <t>Thermo Reithose Essential Silikon, tiefblau, Gr. 140</t>
  </si>
  <si>
    <t>3259825-152</t>
  </si>
  <si>
    <t>Thermo Reithose Essential Silikon, tiefblau, Gr. 152</t>
  </si>
  <si>
    <t>3259825-164</t>
  </si>
  <si>
    <t>Thermo Reithose Essential Silikon, tiefblau, Gr. 164</t>
  </si>
  <si>
    <t>3259825-176</t>
  </si>
  <si>
    <t>Thermo Reithose Essential Silikon, tiefblau, Gr. 176</t>
  </si>
  <si>
    <t>3259825-D34</t>
  </si>
  <si>
    <t>Thermo Reithose Essential Silikon, tiefblau, Gr. 34</t>
  </si>
  <si>
    <t>3259825-D36</t>
  </si>
  <si>
    <t>Thermo Reithose Essential Silikon, tiefblau, Gr. 36</t>
  </si>
  <si>
    <t>3259825-D38</t>
  </si>
  <si>
    <t>Thermo Reithose Essential Silikon, tiefblau, Gr. 38</t>
  </si>
  <si>
    <t>3259825-D40</t>
  </si>
  <si>
    <t>Thermo Reithose Essential Silikon, tiefblau, Gr. 40</t>
  </si>
  <si>
    <t>3259825-D42</t>
  </si>
  <si>
    <t>Thermo Reithose Essential Silikon, tiefblau, Gr. 42</t>
  </si>
  <si>
    <t>3259825-D44</t>
  </si>
  <si>
    <t>Thermo Reithose Essential Silikon, tiefblau, Gr. 44</t>
  </si>
  <si>
    <t>3259825-D46</t>
  </si>
  <si>
    <t>Thermo Reithose Essential Silikon, tiefblau, Gr. 46</t>
  </si>
  <si>
    <t>3259825-D48</t>
  </si>
  <si>
    <t>Thermo Reithose Essential Silikon, tiefblau, Gr. 48</t>
  </si>
  <si>
    <t>3259901-D34</t>
  </si>
  <si>
    <t>ELT Essential jodhpur lovaglónadrág</t>
  </si>
  <si>
    <t>Jodhpur Reithose Essential, schwarz, Gr. 34</t>
  </si>
  <si>
    <t>3259901-D36</t>
  </si>
  <si>
    <t>Jodhpur Reithose Essential, schwarz, Gr. 36</t>
  </si>
  <si>
    <t>3259901-D38</t>
  </si>
  <si>
    <t>Jodhpur Reithose Essential, schwarz, Gr. 38</t>
  </si>
  <si>
    <t>3259901-D40</t>
  </si>
  <si>
    <t>Jodhpur Reithose Essential, schwarz, Gr. 40</t>
  </si>
  <si>
    <t>3259901-D42</t>
  </si>
  <si>
    <t>Jodhpur Reithose Essential, schwarz, Gr. 42</t>
  </si>
  <si>
    <t>3259901-D44</t>
  </si>
  <si>
    <t>Jodhpur Reithose Essential, schwarz, Gr. 44</t>
  </si>
  <si>
    <t>3259901-D46</t>
  </si>
  <si>
    <t>Jodhpur Reithose Essential, schwarz, Gr. 46</t>
  </si>
  <si>
    <t>3259901-D48</t>
  </si>
  <si>
    <t>Jodhpur Reithose Essential, schwarz, Gr. 48</t>
  </si>
  <si>
    <t>3259925-D34</t>
  </si>
  <si>
    <t>Jodhpur Reithose Essential, tiefblau, Gr. 34</t>
  </si>
  <si>
    <t>3259925-D36</t>
  </si>
  <si>
    <t>Jodhpur Reithose Essential, tiefblau, Gr. 36</t>
  </si>
  <si>
    <t>3259925-D38</t>
  </si>
  <si>
    <t>Jodhpur Reithose Essential, tiefblau, Gr. 38</t>
  </si>
  <si>
    <t>3259925-D40</t>
  </si>
  <si>
    <t>Jodhpur Reithose Essential, tiefblau, Gr. 40</t>
  </si>
  <si>
    <t>3259925-D42</t>
  </si>
  <si>
    <t>Jodhpur Reithose Essential, tiefblau, Gr. 42</t>
  </si>
  <si>
    <t>3259925-D44</t>
  </si>
  <si>
    <t>Jodhpur Reithose Essential, tiefblau, Gr. 44</t>
  </si>
  <si>
    <t>3259925-D46</t>
  </si>
  <si>
    <t>Jodhpur Reithose Essential, tiefblau, Gr. 46</t>
  </si>
  <si>
    <t>3259925-D48</t>
  </si>
  <si>
    <t>Jodhpur Reithose Essential, tiefblau, Gr. 48</t>
  </si>
  <si>
    <t>ELT Ophelia kötött sapka</t>
  </si>
  <si>
    <t>Strickmütze Ophelia, tiefblau</t>
  </si>
  <si>
    <t>Strickmütze Ophelia , cappuccino</t>
  </si>
  <si>
    <t>3260101-L</t>
  </si>
  <si>
    <t>ELT Locarno lovaglókesztyű</t>
  </si>
  <si>
    <t>Reithandschuh Locarno, schwarz, L</t>
  </si>
  <si>
    <t>3260101-M</t>
  </si>
  <si>
    <t>Reithandschuh Locarno, schwarz, M</t>
  </si>
  <si>
    <t>3260101-S</t>
  </si>
  <si>
    <t>Reithandschuh Locarno, schwarz, S</t>
  </si>
  <si>
    <t>3260101-XL</t>
  </si>
  <si>
    <t>Reithandschuh Locarno, schwarz, XL</t>
  </si>
  <si>
    <t>3260101-XS</t>
  </si>
  <si>
    <t>Reithandschuh Locarno, schwarz, XS</t>
  </si>
  <si>
    <t>3260201-L</t>
  </si>
  <si>
    <t>ELT Torino lovaglókesztyű</t>
  </si>
  <si>
    <t>Reithandschuh Torino, schwarz, L</t>
  </si>
  <si>
    <t>3260201-M</t>
  </si>
  <si>
    <t>Reithandschuh Torino, schwarz, M</t>
  </si>
  <si>
    <t>3260201-S</t>
  </si>
  <si>
    <t>Reithandschuh Torino, schwarz, S</t>
  </si>
  <si>
    <t>3260201-XL</t>
  </si>
  <si>
    <t>Reithandschuh Torino, schwarz, XL</t>
  </si>
  <si>
    <t>3260201-XS</t>
  </si>
  <si>
    <t>Reithandschuh Torino, schwarz, XS</t>
  </si>
  <si>
    <t>3260301-L</t>
  </si>
  <si>
    <t>ELT Argyle lovaglózokni</t>
  </si>
  <si>
    <t>Reitsocken Argyle, schwarz/stone blue, L</t>
  </si>
  <si>
    <t>schwarz/stone blue</t>
  </si>
  <si>
    <t>3260301-M</t>
  </si>
  <si>
    <t>Reitsocken Argyle, schwarz/stone blue, M</t>
  </si>
  <si>
    <t>3260301-S</t>
  </si>
  <si>
    <t>Reitsocken Argyle, schwarz/stone blue, S</t>
  </si>
  <si>
    <t>ELT Argyle unisex lovaglózokni</t>
  </si>
  <si>
    <t>3260325-L</t>
  </si>
  <si>
    <t>Reitsocken Argyle, tiefblau/stone blue, L</t>
  </si>
  <si>
    <t>tiefblau/stone blue</t>
  </si>
  <si>
    <t>3260325-M</t>
  </si>
  <si>
    <t>Reitsocken Argyle, tiefblau/stone blue, M</t>
  </si>
  <si>
    <t>3260325-S</t>
  </si>
  <si>
    <t>Reitsocken Argyle, tiefblau/stone blue, S</t>
  </si>
  <si>
    <t>3260334-L</t>
  </si>
  <si>
    <t>Reitsocken Argyle, cappuccino/feuerrot, L</t>
  </si>
  <si>
    <t>cappuccino/feuerrot</t>
  </si>
  <si>
    <t>3260334-M</t>
  </si>
  <si>
    <t>Reitsocken Argyle, cappuccino/feuerrot, M</t>
  </si>
  <si>
    <t>3260334-S</t>
  </si>
  <si>
    <t>Reitsocken Argyle, cappuccino/feuerrot, S</t>
  </si>
  <si>
    <t>3260401-L</t>
  </si>
  <si>
    <t>ELT Bambusz lovaglózokni</t>
  </si>
  <si>
    <t>Reitsocken Bamboo, schwarz/tiefblau, L</t>
  </si>
  <si>
    <t>schwarz/tiefblau</t>
  </si>
  <si>
    <t>fekete/mélykék</t>
  </si>
  <si>
    <t>3260401-M</t>
  </si>
  <si>
    <t>Reitsocken Bamboo, schwarz/tiefblau, M</t>
  </si>
  <si>
    <t>3260401-S</t>
  </si>
  <si>
    <t>Riding Socks Bamboo, schwarz/tiefblau, S</t>
  </si>
  <si>
    <t>ELT Bambusz unisex lovaglózokni</t>
  </si>
  <si>
    <t>3260501-L</t>
  </si>
  <si>
    <t>ELT Performance lovaglózokni</t>
  </si>
  <si>
    <t>Reitsocken Performance, schwarz/tiefblau, L</t>
  </si>
  <si>
    <t>3260501-M</t>
  </si>
  <si>
    <t>Reitsocken Performance, schwarz/tiefblau, M</t>
  </si>
  <si>
    <t>3260501-S</t>
  </si>
  <si>
    <t>Reitsocken Performance, schwarz/tiefblau, S</t>
  </si>
  <si>
    <t>ELT Performance unisex lovaglózokni</t>
  </si>
  <si>
    <t>344931-200</t>
  </si>
  <si>
    <t>Waldhausen ostor nejlon borítású, műanyag fogantyúval</t>
  </si>
  <si>
    <t>Longierpeitsche zerlegb. ohne Ring, pink,  200 cm</t>
  </si>
  <si>
    <t>Waldhausen Flex kefe szivaccsal</t>
  </si>
  <si>
    <t>* Flex Waschbürste, schwarz/ grau</t>
  </si>
  <si>
    <t>* Flex Waschbürste mistel</t>
  </si>
  <si>
    <t>3857601-L</t>
  </si>
  <si>
    <t xml:space="preserve">Waldhausen Pro memóriahabos ínvédő </t>
  </si>
  <si>
    <t>Gamasche Memory Foam Pro, schwarz:, L</t>
  </si>
  <si>
    <t>3857601-M</t>
  </si>
  <si>
    <t>Gamasche Memory Foam pro, schwarz, M</t>
  </si>
  <si>
    <t>3857601-XL</t>
  </si>
  <si>
    <t>Gamasche Memory Foam Pro, schwarz:, XL</t>
  </si>
  <si>
    <t>3857701-L</t>
  </si>
  <si>
    <t>Waldhausen Pro memóriahabos bokavédő</t>
  </si>
  <si>
    <t>Streichkappe Memory Foam Pro, schwarz, L</t>
  </si>
  <si>
    <t>3857701-M</t>
  </si>
  <si>
    <t>Streichkappe Memory Foam Pro, schwarz, M</t>
  </si>
  <si>
    <t>3857701-XL</t>
  </si>
  <si>
    <t>Streichkappe Memory Foam Pro, schwarz:, XL</t>
  </si>
  <si>
    <t>3866501-L</t>
  </si>
  <si>
    <t>Waldhausen Comfort Light szőrmés ínvédő</t>
  </si>
  <si>
    <t>Dressurgamasche Comfort Light, schwarz, L</t>
  </si>
  <si>
    <t>3866501-M</t>
  </si>
  <si>
    <t>Dressurgamasche Comfort Light, schwarz, M</t>
  </si>
  <si>
    <t>3866501-XL</t>
  </si>
  <si>
    <t>Dressurgamasche Comfort Light, schwarz, XL</t>
  </si>
  <si>
    <t>3866505-L</t>
  </si>
  <si>
    <t>Dressurgamasche Comfort Light, nachtblau, L</t>
  </si>
  <si>
    <t>3866505-M</t>
  </si>
  <si>
    <t>Dressurgamasche Comfort Light, nachtblau, M</t>
  </si>
  <si>
    <t>3866505-XL</t>
  </si>
  <si>
    <t>Dressurgamasche Comfort Light, nachtblau, XL</t>
  </si>
  <si>
    <t>3866601-L</t>
  </si>
  <si>
    <t>Waldhausen Phoenix szőrmés ínvédő</t>
  </si>
  <si>
    <t>Dressurgamasche Phoenix, schwarz, L</t>
  </si>
  <si>
    <t>3866601-M</t>
  </si>
  <si>
    <t>Dressurgamasche Phoenix, schwarz, M</t>
  </si>
  <si>
    <t>3866601-XL</t>
  </si>
  <si>
    <t>Dressurgamasche Phoenix, schwarz, XL</t>
  </si>
  <si>
    <t>3866701-L</t>
  </si>
  <si>
    <t>Waldhausen Phoenix szőrmés pataharang</t>
  </si>
  <si>
    <t>Hufglocke Phoenix, schwarz, L</t>
  </si>
  <si>
    <t>3866701-M</t>
  </si>
  <si>
    <t>Hufglocke Phoenix, schwarz, M</t>
  </si>
  <si>
    <t>3866701-XL</t>
  </si>
  <si>
    <t>Hufglocke Phoenix, schwarz, XL</t>
  </si>
  <si>
    <t>KERALIT Huf-Elast pataápoló olaj</t>
  </si>
  <si>
    <t>KERALIT Huf-Elast Pflegeöl 475ml</t>
  </si>
  <si>
    <t>KERALIT</t>
  </si>
  <si>
    <t>Waldhausen szív formájú jutalomfalat 500 g (eper)</t>
  </si>
  <si>
    <t>Leckerli-Herzen Erdbeere 500g</t>
  </si>
  <si>
    <t xml:space="preserve">Waldhausen patazselé 500 ml (eper-vanília) </t>
  </si>
  <si>
    <t>Hufgel mit Glitzer, Erdbeer-Vanille, 500ml</t>
  </si>
  <si>
    <t>0.5</t>
  </si>
  <si>
    <t>Waldhausen sampon 250 ml (eper-vanília)</t>
  </si>
  <si>
    <t>Shampoo mit Erdbeer-Vanille-Duft, 250ml</t>
  </si>
  <si>
    <t>350 ml</t>
  </si>
  <si>
    <t>Waldhausen sörényfény 350 ml (eper-vanília)</t>
  </si>
  <si>
    <t>Fellglanz mit Glitzer, Erdbeer-Vanille, 350ml</t>
  </si>
  <si>
    <t>Anbindestrick Plus, Panikhaken, schwarz mit dunklen Beschlägen</t>
  </si>
  <si>
    <t>Anbindestrick Plus, Panikhaken, cappuccino</t>
  </si>
  <si>
    <t>Anbindestrick Plus,  nachtblau/beige/cappuccino</t>
  </si>
  <si>
    <t xml:space="preserve"> nachtblau/beige/cappuccino</t>
  </si>
  <si>
    <t>éjkék/bézs/cappuccino</t>
  </si>
  <si>
    <t>Anbindestrick Plus, Panikhaken, dunkeloliv, dunkle Beschläge</t>
  </si>
  <si>
    <t>Anbindestrick Plus, Panikhaken, zimt</t>
  </si>
  <si>
    <t>Anbindestrick Plus, Panikhaken, zimt/schwarz</t>
  </si>
  <si>
    <t>Waldhausen Exclusive vezetőszár</t>
  </si>
  <si>
    <t>Führstrick Exclusive, Karabinerhaken, schwarz</t>
  </si>
  <si>
    <t>Führstrick Exclusive, Karabinerhaken, nachtblau</t>
  </si>
  <si>
    <t>Waldhausen Plus vezetőszár karabinerrel</t>
  </si>
  <si>
    <t>Anbindestrick Plus Karabiner, schwarz, dunkle Beschläge</t>
  </si>
  <si>
    <t>Anbindestrick Plus Karabiner, cappuccino</t>
  </si>
  <si>
    <t>Anbindestrick Plus Karabiner, dukeloliv, dunkle Beschläge</t>
  </si>
  <si>
    <t>Anbindestrick Plus Karabiner, zimt</t>
  </si>
  <si>
    <t>Anbindestrick Plus Karabiner, zimt/schwarz</t>
  </si>
  <si>
    <t>5034101-60</t>
  </si>
  <si>
    <t>Waldhausen X-Line bőr kengyelszíj</t>
  </si>
  <si>
    <t>Steigbügelschlaufen Leder,  X-Line, schwarz, 60 cm</t>
  </si>
  <si>
    <t>5034101-70</t>
  </si>
  <si>
    <t>Steigbügelschlaufen Leder, X-Line, schwarz, 70 cm</t>
  </si>
  <si>
    <t>5034101-80</t>
  </si>
  <si>
    <t>Steigbügelschlaufen Leder,  X-Line, schwarz, 80 cm</t>
  </si>
  <si>
    <t>5034201-45</t>
  </si>
  <si>
    <t>Waldhausen X-Line műbőr kengyelszíj</t>
  </si>
  <si>
    <t>Steigbügelschlaufen Synthetic, X-Line, schwarz, 45 cm</t>
  </si>
  <si>
    <t>5034201-60</t>
  </si>
  <si>
    <t>Steigbügelschlaufen Synthetic, X-Line, schwarz, 60 cm</t>
  </si>
  <si>
    <t>5034201-70</t>
  </si>
  <si>
    <t>Steigbügelschlaufen Synthetic, X-Line, schwarz, 70 cm</t>
  </si>
  <si>
    <t>5034201-80</t>
  </si>
  <si>
    <t>Steigbügelschlaufen Synthetic, X-Line, schwarz, 80 cm</t>
  </si>
  <si>
    <t>5041801-PON</t>
  </si>
  <si>
    <t>Waldhausen csomózott kötőfék szárral</t>
  </si>
  <si>
    <t>* Knotenhalfter mit Zügel, schwarz, Pony</t>
  </si>
  <si>
    <t>5041801-VB</t>
  </si>
  <si>
    <t>* Knotenhalfter mit Zügel, schwarz, VB</t>
  </si>
  <si>
    <t>5041801-WB</t>
  </si>
  <si>
    <t>* Knotenhalfter mit Zügel, schwarz, WB</t>
  </si>
  <si>
    <t>5041864-PON</t>
  </si>
  <si>
    <t>* Knotenhalfter mit Zügel, tannengrün, Pony</t>
  </si>
  <si>
    <t>5041864-VB</t>
  </si>
  <si>
    <t>* Knotenhalfter mit Zügel, tannengrün, VB</t>
  </si>
  <si>
    <t>5041864-WB</t>
  </si>
  <si>
    <t>* Knotenhalfter mit Zügel, tannengrün, WB</t>
  </si>
  <si>
    <t>* Anbindestrick Economic Panikhaken, cappuccino</t>
  </si>
  <si>
    <t>* Anbindestrick Economic Panikhaken, dunkeloliv</t>
  </si>
  <si>
    <t>* Anbindestrick Economic Karabinerhaken, zimt</t>
  </si>
  <si>
    <t>5047334-PON</t>
  </si>
  <si>
    <t>* Halfter Elegant, cappuccino, Pony</t>
  </si>
  <si>
    <t>5047334-VB</t>
  </si>
  <si>
    <t>* Halfter Elegant, cappuccino, VB</t>
  </si>
  <si>
    <t>5047334-WB</t>
  </si>
  <si>
    <t>* Halfter Elegant, cappuccino, WB</t>
  </si>
  <si>
    <t>5047368-PON</t>
  </si>
  <si>
    <t>* Halfter Elegant, zimt, Pony</t>
  </si>
  <si>
    <t>5047368-VB</t>
  </si>
  <si>
    <t>* Halfter Elegant, zimt, VB</t>
  </si>
  <si>
    <t>5047368-WB</t>
  </si>
  <si>
    <t>* Halfter Elegant, zimt, WB</t>
  </si>
  <si>
    <t>5051201-PON</t>
  </si>
  <si>
    <t>* Halfter Athletic, schwarz, Pony</t>
  </si>
  <si>
    <t>5051201-VB</t>
  </si>
  <si>
    <t>* Halfter Athletic, schwarz, Cob</t>
  </si>
  <si>
    <t>5051201-WB</t>
  </si>
  <si>
    <t>* Halfter Athletic, schwarz, WB</t>
  </si>
  <si>
    <t>5051234-PON</t>
  </si>
  <si>
    <t>* Halfter Athletic, cappuccino, Pony</t>
  </si>
  <si>
    <t>5051234-VB</t>
  </si>
  <si>
    <t>* Halfter Athletic, cappuccino, VB</t>
  </si>
  <si>
    <t>5051234-WB</t>
  </si>
  <si>
    <t>* Halfter Athletic, cappuccino, WB</t>
  </si>
  <si>
    <t>5051250-PON</t>
  </si>
  <si>
    <t>* Halfter Athletic, cappuccino/nachtblau, Pony</t>
  </si>
  <si>
    <t>cappuccino/nachtblau</t>
  </si>
  <si>
    <t>cappuccino/éjkék</t>
  </si>
  <si>
    <t>5051250-VB</t>
  </si>
  <si>
    <t>* Halfter Athletic, cappuccino/nachtblau, VB</t>
  </si>
  <si>
    <t>5051250-WB</t>
  </si>
  <si>
    <t>* Halfter Athletic, cappuccino/nachtblau, WB</t>
  </si>
  <si>
    <t>5051266-PON</t>
  </si>
  <si>
    <t>* Halfter Athletic, dunkeloliv, Pony</t>
  </si>
  <si>
    <t>5051266-VB</t>
  </si>
  <si>
    <t>* Halfter Athletic, dunkeloliv, VB</t>
  </si>
  <si>
    <t>5051266-WB</t>
  </si>
  <si>
    <t>* Halfter Athletic, dunkeloliv, WB</t>
  </si>
  <si>
    <t>5051268-PON</t>
  </si>
  <si>
    <t>* Halfter Athletic, zimt, Pony</t>
  </si>
  <si>
    <t>5051268-VB</t>
  </si>
  <si>
    <t>* Halfter Athletic, zimt, VB</t>
  </si>
  <si>
    <t>5051268-WB</t>
  </si>
  <si>
    <t>* Halfter Athletic, zimt, WB</t>
  </si>
  <si>
    <t>5051498-MSH</t>
  </si>
  <si>
    <t>Halfter First, rosa, Minishetty</t>
  </si>
  <si>
    <t>5051498-PON</t>
  </si>
  <si>
    <t>Halfter First, kirschblüte, Pony</t>
  </si>
  <si>
    <t>5051498-SH</t>
  </si>
  <si>
    <t>Halfter First, kirschblüte, Shetty</t>
  </si>
  <si>
    <t>5051634-PON</t>
  </si>
  <si>
    <t>Halfter Breath, cappuccino, Pony</t>
  </si>
  <si>
    <t>5051634-VB</t>
  </si>
  <si>
    <t>Halfter Breath, cappuccino, VB</t>
  </si>
  <si>
    <t>5051634-WB</t>
  </si>
  <si>
    <t>Halfter Breath, cappuccino, WB</t>
  </si>
  <si>
    <t>5051668-PON</t>
  </si>
  <si>
    <t>Halfter Breath, zimt, Pony</t>
  </si>
  <si>
    <t>5051668-VB</t>
  </si>
  <si>
    <t>Halfter Breath, zimt, Cob</t>
  </si>
  <si>
    <t>5051668-WB</t>
  </si>
  <si>
    <t>Halfter Breath, zimt, Full</t>
  </si>
  <si>
    <t>5051701-VB</t>
  </si>
  <si>
    <t>Waldhausen Exclusive szőrmés kötőfék</t>
  </si>
  <si>
    <t>Halfter Exclusive, schwarz/schwarz, VB</t>
  </si>
  <si>
    <t>5051701-WB</t>
  </si>
  <si>
    <t>Halfter Exclusive, schwarz/schwarz, WB</t>
  </si>
  <si>
    <t>5051705-VB</t>
  </si>
  <si>
    <t>Halfter Exclusive, nachtblau/beige, VB</t>
  </si>
  <si>
    <t>nachtblau/beige</t>
  </si>
  <si>
    <t>éjkék/bézs</t>
  </si>
  <si>
    <t>5051705-WB</t>
  </si>
  <si>
    <t>Halfter Exclusive, nachtblau/beige, WB</t>
  </si>
  <si>
    <t>5051901-VB</t>
  </si>
  <si>
    <t>Waldhausen Phoenix kötőfék</t>
  </si>
  <si>
    <t>* Halfter Phoenix, schwarz, VB</t>
  </si>
  <si>
    <t>5051901-WB</t>
  </si>
  <si>
    <t>* Halfter Phoenix, schwarz, WB</t>
  </si>
  <si>
    <t>5052001-VB</t>
  </si>
  <si>
    <t>Waldhausen Paris szőrmés kötőfék</t>
  </si>
  <si>
    <t>Halfter Paris schwarz/schwarz. VB</t>
  </si>
  <si>
    <t>5052001-WB</t>
  </si>
  <si>
    <t>Halfter Paris schwarz/schwarz. WB</t>
  </si>
  <si>
    <t>5052034-VB</t>
  </si>
  <si>
    <t>Halfter Paris, cappuccino/schwarz, VB</t>
  </si>
  <si>
    <t>5052034-WB</t>
  </si>
  <si>
    <t>Halfter Paris cappuccino/schwarz, VB</t>
  </si>
  <si>
    <t>5052068-VB</t>
  </si>
  <si>
    <t>Halfter Paris zimt/schwarz, VB</t>
  </si>
  <si>
    <t>5052068-WB</t>
  </si>
  <si>
    <t>Halfter Paris zimt/schwarz, WB</t>
  </si>
  <si>
    <t>51883811-53</t>
  </si>
  <si>
    <t>GPA 4S Speed Air, Hybrid, schwarz matt, Gr. 53</t>
  </si>
  <si>
    <t>30 cm</t>
  </si>
  <si>
    <t>Waldhausen marvas</t>
  </si>
  <si>
    <t>Kopfeisen für synthetik Sattel, schwarz, 30cm</t>
  </si>
  <si>
    <t>34 cm</t>
  </si>
  <si>
    <t>Kopfeisen für synthetik Sattel, orange, 34cm</t>
  </si>
  <si>
    <t>orange</t>
  </si>
  <si>
    <t>narancssárga</t>
  </si>
  <si>
    <t>Kopfeisen für synthetik Sattel, blau, 28 cm</t>
  </si>
  <si>
    <t>32 cm</t>
  </si>
  <si>
    <t>Kopfeisen für synthetik Sattel, grün, 32 cm</t>
  </si>
  <si>
    <t>26 cm</t>
  </si>
  <si>
    <t>Kopfeisen für synthetik Sattel, lila, 26 cm</t>
  </si>
  <si>
    <t>521601-PON</t>
  </si>
  <si>
    <t>39cm/15,5'</t>
  </si>
  <si>
    <t>Waldhausen Economic díjlovagló nyereg</t>
  </si>
  <si>
    <t>Dressursattel Economic,Pony, Synthetik, schwarz, 39cm/15,5'</t>
  </si>
  <si>
    <t>521801-2</t>
  </si>
  <si>
    <t>17,5'</t>
  </si>
  <si>
    <t>Waldhausen Comfort ugró nyereg</t>
  </si>
  <si>
    <t>Springsattel Comfort, Leder, schwarz, 44cm/17,5'</t>
  </si>
  <si>
    <t>521801-PON</t>
  </si>
  <si>
    <t>25,5'</t>
  </si>
  <si>
    <t>Springsattel Comfort, Pony Leder, schwarz, 39cm/15,5'</t>
  </si>
  <si>
    <t>521830-2</t>
  </si>
  <si>
    <t>Springsattel Comfort, Leder, braun, 44cm/17,5'</t>
  </si>
  <si>
    <t>521901-0</t>
  </si>
  <si>
    <t>16,5'</t>
  </si>
  <si>
    <t>Waldhausen Comfort univerzális nyereg</t>
  </si>
  <si>
    <t>Vielseitigkeitssattel Comfort, Leder, schwarz, 42cm/16,5'</t>
  </si>
  <si>
    <t>521901-2</t>
  </si>
  <si>
    <t>Waldhausen Vielseitigkeitssattel, Leder, schwarz, 44cm/17,5'</t>
  </si>
  <si>
    <t>521930-2</t>
  </si>
  <si>
    <t>Vielseitigkeitssattel Comfort, Leder, braun, 44cm/17,5'</t>
  </si>
  <si>
    <t>522101-0</t>
  </si>
  <si>
    <t>Waldhausen Comfort díjlovas nyereg</t>
  </si>
  <si>
    <t>Dressursattel Comfort, Leder, schwarz, 42cm/16,5'</t>
  </si>
  <si>
    <t>522101-2</t>
  </si>
  <si>
    <t>7,5'</t>
  </si>
  <si>
    <t>Waldhausen Dressursattel, Leder, schwarz, 44cm/17,5'</t>
  </si>
  <si>
    <t>522301-2</t>
  </si>
  <si>
    <t>Waldhausen Premium univerzális nyereg</t>
  </si>
  <si>
    <t>Vielseitigkeitssattel Premium, Leder, schwarz, 44cm/17,5cm</t>
  </si>
  <si>
    <t>522401-2</t>
  </si>
  <si>
    <t>Waldhausen Premium díjlovas nyereg</t>
  </si>
  <si>
    <t>Dressursattel Premium, Leder, schwarz, 44cm/17,5cm</t>
  </si>
  <si>
    <t>522501-PON</t>
  </si>
  <si>
    <t>15,5'</t>
  </si>
  <si>
    <t>Waldhausen Comfort univerzális nyereg, póni</t>
  </si>
  <si>
    <t>Vielseitigkeitssattel Comfort Pony, Leder, schw., 39cm/15,5'</t>
  </si>
  <si>
    <t>522601-PON</t>
  </si>
  <si>
    <t>Waldhausen Comfort díjlovas nyereg, póni</t>
  </si>
  <si>
    <t>Dressursattel Comfort Pony, Leder, schwarz, 39cm/15,5'</t>
  </si>
  <si>
    <t>522701-PON</t>
  </si>
  <si>
    <t>Waldhausen Economic univerzális nyereg, póni</t>
  </si>
  <si>
    <t>Vielseitigkeitssattel Economic Pony, schwarz, 39cm/15,5'</t>
  </si>
  <si>
    <t>523101-1</t>
  </si>
  <si>
    <t>Díjlovas nagy</t>
  </si>
  <si>
    <t>Waldhausen térdtámasz</t>
  </si>
  <si>
    <t>Knieblock DR groß, schwarz</t>
  </si>
  <si>
    <t>523101-2</t>
  </si>
  <si>
    <t>Díjlovas normál</t>
  </si>
  <si>
    <t>Knieblock DR standard, schwarz</t>
  </si>
  <si>
    <t>523101-3</t>
  </si>
  <si>
    <t>Univerzális nagy</t>
  </si>
  <si>
    <t>Knieblock VS groß, schwarz</t>
  </si>
  <si>
    <t>523101-4</t>
  </si>
  <si>
    <t>Univerzális normál</t>
  </si>
  <si>
    <t>Knieblock VS standard, schwarz</t>
  </si>
  <si>
    <t>523101-5</t>
  </si>
  <si>
    <t>Knieblock VS Pony, schwarz</t>
  </si>
  <si>
    <t>523101-6</t>
  </si>
  <si>
    <t>Ugró nagy</t>
  </si>
  <si>
    <t>Knieblock SP vorne  groß, schwarz, 21x 8 x 5cm hoch</t>
  </si>
  <si>
    <t>Waldhausen mérősablon nyereg méret kiválasztásához</t>
  </si>
  <si>
    <t>Maßschablone für Waldhausen Sättel</t>
  </si>
  <si>
    <t>523301-2</t>
  </si>
  <si>
    <t>Waldhausen Economic szintetikus izlandi nyereg</t>
  </si>
  <si>
    <t>Island Sattel Economic Synthetik, schwarz 44cm/17,5'</t>
  </si>
  <si>
    <t xml:space="preserve">
Gyerek-és póni nyereg</t>
  </si>
  <si>
    <t>523330-2</t>
  </si>
  <si>
    <t>Island Sattel Economic Synthetik, braun,  44cm/17,5'</t>
  </si>
  <si>
    <t>610101-12</t>
  </si>
  <si>
    <t>Waldhausen izlandi kengyel</t>
  </si>
  <si>
    <t>Steigbügel Island, schwarze Einlage, 12 cm</t>
  </si>
  <si>
    <t>Waldhausen gumis kengyelbetét, izlandi kengyelhez</t>
  </si>
  <si>
    <t>Islandbügeleinlage für 610100, schwarz, 12 cm</t>
  </si>
  <si>
    <t xml:space="preserve">Waldhausen izlandi alumínium kengyel </t>
  </si>
  <si>
    <t>Island Steigbügel Alu, schwarz, 12cm</t>
  </si>
  <si>
    <t>Waldhausen bőr sarkantyúvédő</t>
  </si>
  <si>
    <t>Leder Sporenschutz, schwarz</t>
  </si>
  <si>
    <t>6313112-PON</t>
  </si>
  <si>
    <t>6313112-SH</t>
  </si>
  <si>
    <t>6313112-VB</t>
  </si>
  <si>
    <t>6313112-WB</t>
  </si>
  <si>
    <t>63149001-SH</t>
  </si>
  <si>
    <t>Waldhausen Premium orrhálós légymaszk</t>
  </si>
  <si>
    <t>* Fliegenmaske Premium mit Ohren-u.Nasenschutz, schwarz, Pony</t>
  </si>
  <si>
    <t>63149011-SH</t>
  </si>
  <si>
    <t>* Fliegenmaske Premium mit Ohren-u.Nasenschutz, silbergrau, Shetty</t>
  </si>
  <si>
    <t>63169020-085</t>
  </si>
  <si>
    <t>* Fliegendecke Economic Kreuzbegurtung, silbergrau/grau, 85 cm</t>
  </si>
  <si>
    <t>63169020-095</t>
  </si>
  <si>
    <t>* Fliegendecke Economic Kreuzbegurtung, silbergrau/grau, 95 cm</t>
  </si>
  <si>
    <t>63169020-105</t>
  </si>
  <si>
    <t>* Fliegendecke Economic Kreuzbegurtung, silbergrau/grau, 105 cm</t>
  </si>
  <si>
    <t>63169020-115</t>
  </si>
  <si>
    <t>* Fliegendecke Economic Kreuzbegurtung, silbergrau/grau, 115 cm</t>
  </si>
  <si>
    <t>63169020-125</t>
  </si>
  <si>
    <t>* Fliegendecke Economic Kreuzbegurtung, silbergrau/grau, 125 cm</t>
  </si>
  <si>
    <t>63169020-135</t>
  </si>
  <si>
    <t>* Fliegendecke Economic Kreuzbegurtung, silbergrau/grau, 135 cm</t>
  </si>
  <si>
    <t>63169020-145</t>
  </si>
  <si>
    <t>* Fliegendecke Economic Kreuzbegurtung, silbergrau/grau, 145 cm</t>
  </si>
  <si>
    <t>63169020-155</t>
  </si>
  <si>
    <t>* Fliegendecke Economic Kreuzbegurtung, silbergrau/grau, 155 cm</t>
  </si>
  <si>
    <t>63169020-165</t>
  </si>
  <si>
    <t>* Fliegendecke Economic Kreuzbegurtung, silbergrau/grau, 165 cm</t>
  </si>
  <si>
    <t>6319201-XWB</t>
  </si>
  <si>
    <t>* Fliegenmaske Ride, schwarz, XWB</t>
  </si>
  <si>
    <t>6330105-115</t>
  </si>
  <si>
    <t>Regen-Fliegendecke Comfort, nachtblau, 115 cm</t>
  </si>
  <si>
    <t>légy elleni védelem</t>
  </si>
  <si>
    <t>6330105-165</t>
  </si>
  <si>
    <t>Regen-Fliegendecke Comfort, nachtblau, 165 cm</t>
  </si>
  <si>
    <t>6330110-115</t>
  </si>
  <si>
    <t>Regen-Fliegendecke Comfort, grau, 115 cm</t>
  </si>
  <si>
    <t>6330110-165</t>
  </si>
  <si>
    <t>Regen-Fliegendecke Comfort, grau, 165 cm</t>
  </si>
  <si>
    <t>6330401-SH</t>
  </si>
  <si>
    <t>* Fliegenmaske Puck, schwarz, Shetty</t>
  </si>
  <si>
    <t>6330401-XWB</t>
  </si>
  <si>
    <t>* Fliegenmaske Puck, schwarz, XWB</t>
  </si>
  <si>
    <t>6330411-PON</t>
  </si>
  <si>
    <t>* Fliegenmaske Puck, silbergrau, Pony</t>
  </si>
  <si>
    <t>6330411-SH</t>
  </si>
  <si>
    <t>* Fliegenmaske Puck, silbergrau, Shetty</t>
  </si>
  <si>
    <t>6330411-VB</t>
  </si>
  <si>
    <t>* Fliegenmaske Puck, silbergrau, VB</t>
  </si>
  <si>
    <t>6330411-WB</t>
  </si>
  <si>
    <t>* Fliegenmaske Puck, silbergrau, WB</t>
  </si>
  <si>
    <t>6330411-XWB</t>
  </si>
  <si>
    <t>* Fliegenmaske Puck, silbergrau, XWB</t>
  </si>
  <si>
    <t>Waldhausen lakkozott sarkanytúvédő</t>
  </si>
  <si>
    <t>Lackleder Sporenschutz, schwarz mit Croco-Optik</t>
  </si>
  <si>
    <t>6534016-10</t>
  </si>
  <si>
    <t>Sweet Iron Wassertrense, dop.gebr., anatomisch, S:16mm, B:10</t>
  </si>
  <si>
    <t>6534016-11</t>
  </si>
  <si>
    <t>Sweet Iron Wassertrense, dop.gebr., anatomisch, S:14mm, B:11</t>
  </si>
  <si>
    <t>6534116-10</t>
  </si>
  <si>
    <t>10.5 cm</t>
  </si>
  <si>
    <t>Sweet Iron Wassertrense,einf.gebr.,anatomisch,S:14 mm,B:10,5</t>
  </si>
  <si>
    <t>6534116-11</t>
  </si>
  <si>
    <t>11,5 cm</t>
  </si>
  <si>
    <t>Sweet Iron Wassertrense,einf.gebr.,anatomisch,S:14 mm,B:11,5</t>
  </si>
  <si>
    <t>6535711-110</t>
  </si>
  <si>
    <t>Beris Comfort oliv zabla soft</t>
  </si>
  <si>
    <t>beris Olivenkopfgebiss, Comfortstange Dünn, R6cm, 110mm, Sof</t>
  </si>
  <si>
    <t>6535711-120</t>
  </si>
  <si>
    <t>beris Olivenkopfgebiss, Comfortstange Dünn, R6cm, 120mm, Soft</t>
  </si>
  <si>
    <t>6535711-130</t>
  </si>
  <si>
    <t>beris Olivenkopfgebiss, Comfortstange Dünn, R6cm, 130mm, Sof</t>
  </si>
  <si>
    <t>6535811-120</t>
  </si>
  <si>
    <t>beris Olivenkopfgebiss, Comfortstange Dünn, R7,5cm, 120mm, Sof</t>
  </si>
  <si>
    <t>6535811-130</t>
  </si>
  <si>
    <t>beris Olivenkopfgebiss, Comfortstange Dünn, R7,5cm, 130mm, Sof</t>
  </si>
  <si>
    <t>80010201-VB</t>
  </si>
  <si>
    <t>Waldhausen Perth eső munkatakaró 50 g</t>
  </si>
  <si>
    <t>Regen Ausreitdecke Perth 50g, schwarz, VB</t>
  </si>
  <si>
    <t>80010201-WB</t>
  </si>
  <si>
    <t>Regen Ausreitdecke Perth 50g, schwarz, WB</t>
  </si>
  <si>
    <t>8002705-115</t>
  </si>
  <si>
    <t>Regendecke Economic, nachtblau, 115 cm</t>
  </si>
  <si>
    <t>8002705-165</t>
  </si>
  <si>
    <t>Regendecke Economic, nachtblau, 165 cm</t>
  </si>
  <si>
    <t>8002764-115</t>
  </si>
  <si>
    <t>Regendecke Economic, tannengrün, 115 cm</t>
  </si>
  <si>
    <t>8002764-165</t>
  </si>
  <si>
    <t>Regendecke Economic, tannengrün, 165 cm</t>
  </si>
  <si>
    <t>80043105-070</t>
  </si>
  <si>
    <t>Waldhausen Comfort Shetty esőtakaró 100 g</t>
  </si>
  <si>
    <t>Shetty Regendecke, 100 g, nachtblau, 70 cm</t>
  </si>
  <si>
    <t>80043105-080</t>
  </si>
  <si>
    <t>Shetty Regendecke, 100 g, nachtblau, 80 cm</t>
  </si>
  <si>
    <t>80043105-090</t>
  </si>
  <si>
    <t>Shetty Regendecke, 100 g, nachtblau, 90 cm</t>
  </si>
  <si>
    <t>80043164-070</t>
  </si>
  <si>
    <t>Shetty Regendecke, 100 g, tannengrün, 70 cm</t>
  </si>
  <si>
    <t>80043164-080</t>
  </si>
  <si>
    <t>Shetty Regendecke, 100 g, tannengrün, 80 cm</t>
  </si>
  <si>
    <t>80043164-090</t>
  </si>
  <si>
    <t>Shetty Regendecke, 100 g, tannengrün, 90 cm</t>
  </si>
  <si>
    <t>8021001-VB</t>
  </si>
  <si>
    <t>Waldhausen Scandic nyakrész 0 g</t>
  </si>
  <si>
    <t>Outdoorhalsteil Scandic, Light, schwarz, VB</t>
  </si>
  <si>
    <t>Kiváló minőségű nyakrész vízálló , lélegző 1200 D külső anyagból és puha belső béléssel. A Scandic kültéri takaró tökéletes kiegészítőjeként.
Külső anyag: 100% poliészter
Bélés: 100% poliészter
Fényvisszaverő
Clip-in mennyezeti rendszer
Vízálló
Légáteresztő</t>
  </si>
  <si>
    <t>8021001-WB</t>
  </si>
  <si>
    <t>Outdoorhalsteil Scandic, Light, schwarz, WB</t>
  </si>
  <si>
    <t>8021005-VB</t>
  </si>
  <si>
    <t>Outdoorhalsteil Scandic, Light, nachtblau, VB</t>
  </si>
  <si>
    <t>8021005-WB</t>
  </si>
  <si>
    <t>Outdoorhalsteil Scandic, Light, nachtblau, WB</t>
  </si>
  <si>
    <t>8021101-VB</t>
  </si>
  <si>
    <t>Waldhausen Scandic nyakrész 200 g</t>
  </si>
  <si>
    <t>Outdoorhalsteil Scandic, 200 g, schwarz, VB</t>
  </si>
  <si>
    <t>8021101-WB</t>
  </si>
  <si>
    <t>Outdoorhalsteil Scandic, 200 g, schwarz, WB</t>
  </si>
  <si>
    <t>8021105-VB</t>
  </si>
  <si>
    <t>Outdoorhalsteil Scandic, 200 g, nachtblau, VB</t>
  </si>
  <si>
    <t>8021105-WB</t>
  </si>
  <si>
    <t>Outdoorhalsteil Scandic, 200 g, nachtblau, WB</t>
  </si>
  <si>
    <t>8021701-125</t>
  </si>
  <si>
    <t>Waldhausen Scandic karámtakaró 0 g</t>
  </si>
  <si>
    <t>Outdoordecke Scandic, Light, schwarz, 125 cm</t>
  </si>
  <si>
    <t>A Waldhausen Scandic kültéri takaró a kényelem, a funkcionalitás, a kiváló minőségű anyagok és az innovatív funkciók tökéletes kombinációja. Az antibakteriális belső bélés maximális kényelmet biztosít.A fényvisszaverő csík rossz fényviszonyok között növeli ló láthatóságát és biztonságát. Az 1200 denieres külső anyag robusztus és tartós takarót garantál, amely ellenáll a kültéri használat kihívásainak. CLIP-IN rendszer
- 1200 D
- Légáteresztő
- Antibakteriális belső bélés
- Vízálló (vízoszlop 3000 mm)
- Praktikus egyrészes V-elülső záras  tépőzárral
- Habbetét a mar jobb és bal oldalán 
- Kompatibilis a klipszel - Takaró rendszerben (fűzők és gyűrűk az alsó takaró rögzítéséhez)
- 3 haspánt
- Lábzsinórok
- Extra nagy farok szárny fényvisszaverő Waldhausen felirattal
Külső anyag: 100% poliészter
Bélés: 100% poliészter
Töltet: 100% poliészter</t>
  </si>
  <si>
    <t>8021701-135</t>
  </si>
  <si>
    <t>Outdoordecke Scandic, Light, schwarz, 135 cm</t>
  </si>
  <si>
    <t>A Waldhausen Scandic kültéri takaró a kényelem, a funkcionalitás, a kiváló minőségű anyagok és az innovatív funkciók tökéletes kombinációja. Az antibakteriális belső bélés maximális kényelmet biztosít.A fényvisszaverő csík rossz fényviszonyok között növeli ló láthatóságát és biztonságát. Az 1200 D külső anyag robusztus és tartós takarót garantál, amely ellenáll a kültéri használat kihívásainak. CLIP-IN rendszer
- 1200 DEN
- Légáteresztő
- Antibakteriális belső bélés
- Vízálló (vízoszlop 3000 mm)
- Praktikus egyrészes V-elülső záras  tépőzárral
- Habbetét a mar jobb és bal oldalán 
- Kompatibilis a klipszel - Takaró rendszerben (fűzők és gyűrűk az alsó takaró rögzítéséhez)
- 3 haspánt
- Lábzsinórok
- Extra nagy farok szárny fényvisszaverő Waldhausen felirattal
Külső anyag: 100% poliészter
Bélés: 100% poliészter
Töltet: 100% poliészter</t>
  </si>
  <si>
    <t>8021701-145</t>
  </si>
  <si>
    <t>Outdoordecke Scandic, Light, schwarz, 145 cm</t>
  </si>
  <si>
    <t>8021701-155</t>
  </si>
  <si>
    <t>Outdoordecke Scandic, Light, schwarz, 155 cm</t>
  </si>
  <si>
    <t>8021701-165</t>
  </si>
  <si>
    <t>Outdoordecke Scandic, Light, schwarz, 165 cm</t>
  </si>
  <si>
    <t>8021705-125</t>
  </si>
  <si>
    <t>Outdoordecke Scandic, Light, nachtblau, 125 cm</t>
  </si>
  <si>
    <t>8021705-135</t>
  </si>
  <si>
    <t>Outdoordecke Scandic, Light, nachtblau, 135 cm</t>
  </si>
  <si>
    <t>8021705-145</t>
  </si>
  <si>
    <t>Outdoordecke Scandic, Light, nachtblau, 145 cm</t>
  </si>
  <si>
    <t>8021705-155</t>
  </si>
  <si>
    <t>Outdoordecke Scandic, Light, nachtblau, 155 cm</t>
  </si>
  <si>
    <t>8021705-165</t>
  </si>
  <si>
    <t>Outdoordecke Scandic, Light, nachtblau, 165 cm</t>
  </si>
  <si>
    <t>8021801-125</t>
  </si>
  <si>
    <t>Waldhausen Scandic karámtakaró 50 g</t>
  </si>
  <si>
    <t>Outdoordecke Scandic, 50g, schwarz, 125 cm</t>
  </si>
  <si>
    <t>8021801-135</t>
  </si>
  <si>
    <t>Outdoordecke Scandic, 50g, schwarz, 135 cm</t>
  </si>
  <si>
    <t>8021801-145</t>
  </si>
  <si>
    <t>Outdoordecke Scandic, 50g, schwarz, 145 cm</t>
  </si>
  <si>
    <t>8021801-155</t>
  </si>
  <si>
    <t>Outdoordecke Scandic, 50g, schwarz, 155 cm</t>
  </si>
  <si>
    <t>8021801-165</t>
  </si>
  <si>
    <t>Outdoordecke Scandic, 50g, schwarz, 165 cm</t>
  </si>
  <si>
    <t>8021805-125</t>
  </si>
  <si>
    <t>Outdoordecke Scandic, 50g, nachtblau, 125 cm</t>
  </si>
  <si>
    <t>8021805-135</t>
  </si>
  <si>
    <t>Outdoordecke Scandic, 50g, nachtblau, 135 cm</t>
  </si>
  <si>
    <t>8021805-145</t>
  </si>
  <si>
    <t>Outdoordecke Scandic, 50g, nachtblau, 145 cm</t>
  </si>
  <si>
    <t>8021805-155</t>
  </si>
  <si>
    <t>Outdoordecke Scandic, 50g, nachtblau, 155 cm</t>
  </si>
  <si>
    <t>8021805-165</t>
  </si>
  <si>
    <t>Outdoordecke Scandic, 50g, nachtblau, 165 cm</t>
  </si>
  <si>
    <t>8021901-125</t>
  </si>
  <si>
    <t>Waldhausen Scandic karámtakaró 100 g</t>
  </si>
  <si>
    <t>Outdoordecke Scandic, 100g, schwarz, 125 cm</t>
  </si>
  <si>
    <t>8021901-135</t>
  </si>
  <si>
    <t>Outdoordecke Scandic, 100g, schwarz, 135 cm</t>
  </si>
  <si>
    <t>8021901-145</t>
  </si>
  <si>
    <t>Outdoordecke Scandic, 100g, schwarz, 145 cm</t>
  </si>
  <si>
    <t>8021901-155</t>
  </si>
  <si>
    <t>Outdoordecke Scandic, 100g, schwarz, 155 cm</t>
  </si>
  <si>
    <t>8021901-165</t>
  </si>
  <si>
    <t>Outdoordecke Scandic, 100g, schwarz, 165 cm</t>
  </si>
  <si>
    <t>8021905-125</t>
  </si>
  <si>
    <t>Outdoordecke Scandic, 100g, nachtblau, 125 cm</t>
  </si>
  <si>
    <t>8021905-135</t>
  </si>
  <si>
    <t>Outdoordecke Scandic, 100g, nachtblau, 135 cm</t>
  </si>
  <si>
    <t>8021905-145</t>
  </si>
  <si>
    <t>Outdoordecke Scandic, 100g, nachtblau, 145 cm</t>
  </si>
  <si>
    <t>8021905-155</t>
  </si>
  <si>
    <t>Outdoordecke Scandic, 100g, nachtblau, 155 cm</t>
  </si>
  <si>
    <t>8021905-165</t>
  </si>
  <si>
    <t>Outdoordecke Scandic, 100g, nachtblau, 165 cm</t>
  </si>
  <si>
    <t>8022001-125</t>
  </si>
  <si>
    <t>Waldhausen Scandic karámtakaró 200 g</t>
  </si>
  <si>
    <t>Outdoordecke Scandic, 200 g, schwarz, 125 cm</t>
  </si>
  <si>
    <t>8022001-135</t>
  </si>
  <si>
    <t>Outdoordecke Scandic, 200 g, schwarz, 135 cm</t>
  </si>
  <si>
    <t>8022001-145</t>
  </si>
  <si>
    <t>Outdoordecke Scandic, 200 g, schwarz, 145 cm</t>
  </si>
  <si>
    <t>8022001-155</t>
  </si>
  <si>
    <t>Outdoordecke Scandic, 200 g, schwarz, 155 cm</t>
  </si>
  <si>
    <t>8022001-165</t>
  </si>
  <si>
    <t>Outdoordecke Scandic, 200 g, schwarz, 165 cm</t>
  </si>
  <si>
    <t>8022005-125</t>
  </si>
  <si>
    <t>Outdoordecke Scandic, 200 g, nachtblau, 125 cm</t>
  </si>
  <si>
    <t>8022005-135</t>
  </si>
  <si>
    <t>Outdoordecke Scandic, 200 g, nachtblau, 135 cm</t>
  </si>
  <si>
    <t>8022005-145</t>
  </si>
  <si>
    <t>Outdoordecke Scandic, 200 g, nachtblau, 145 cm</t>
  </si>
  <si>
    <t>8022005-155</t>
  </si>
  <si>
    <t>Outdoordecke Scandic, 200 g, nachtblau, 155 cm</t>
  </si>
  <si>
    <t>8022005-165</t>
  </si>
  <si>
    <t>Outdoordecke Scandic, 200 g, nachtblau, 165 cm</t>
  </si>
  <si>
    <t>8022101-125</t>
  </si>
  <si>
    <t>Waldhausen Scandic karámtakaró  300 g</t>
  </si>
  <si>
    <t>Outdoordecke Scandic, 300 g, schwarz, 125 cm</t>
  </si>
  <si>
    <t>8022101-135</t>
  </si>
  <si>
    <t>Outdoordecke Scandic, 300 g, schwarz, 135 cm</t>
  </si>
  <si>
    <t>8022101-145</t>
  </si>
  <si>
    <t>Outdoordecke Scandic, 300 g, schwarz, 145 cm</t>
  </si>
  <si>
    <t>8022101-155</t>
  </si>
  <si>
    <t>Outdoordecke Scandic, 300 g, schwarz, 155 cm</t>
  </si>
  <si>
    <t>8022101-165</t>
  </si>
  <si>
    <t>Outdoordecke Scandic, 300 g, schwarz, 165 cm</t>
  </si>
  <si>
    <t>8022105-125</t>
  </si>
  <si>
    <t>Outdoordecke Scandic, 300 g, nachtblau, 125 cm</t>
  </si>
  <si>
    <t>8022105-135</t>
  </si>
  <si>
    <t>Outdoordecke Scandic, 300 g, nachtblau, 135 cm</t>
  </si>
  <si>
    <t>8022105-145</t>
  </si>
  <si>
    <t>Outdoordecke Scandic, 300 g, nachtblau, 145 cm</t>
  </si>
  <si>
    <t>8022105-155</t>
  </si>
  <si>
    <t>Outdoordecke Scandic, 300 g, nachtblau, 155 cm</t>
  </si>
  <si>
    <t>8022105-165</t>
  </si>
  <si>
    <t>Outdoordecke Scandic, 300 g, nachtblau, 165 cm</t>
  </si>
  <si>
    <t>8022301-0</t>
  </si>
  <si>
    <t>STAR univerzális szintetikus nyereg</t>
  </si>
  <si>
    <t>STAR VSS Sattel Neoprene, schwarz, 16,5'/42 cm</t>
  </si>
  <si>
    <t>8022301-2</t>
  </si>
  <si>
    <t>STAR VSS Sattel Neoprene, schwarz, 17,5'/44 cm</t>
  </si>
  <si>
    <t>8022301-PON</t>
  </si>
  <si>
    <t>15'</t>
  </si>
  <si>
    <t>STAR VSS Sattel Neoprene, schwarz, 15'/38 cm</t>
  </si>
  <si>
    <t>8022601-2</t>
  </si>
  <si>
    <t>STAR univerzális szintetikus nyereg széles</t>
  </si>
  <si>
    <t>Vielseitigkeitssattel Neoprene, schwarz, 17,5'/44 cm, weit</t>
  </si>
  <si>
    <t>8022601-PON</t>
  </si>
  <si>
    <t>Vielseitigkeitssattel Neoprene, schwarz, 15'/38 cm, weit</t>
  </si>
  <si>
    <t>8022701-125</t>
  </si>
  <si>
    <t>Waldhausen Scandic magasított nyakú karámtakaró  0 g</t>
  </si>
  <si>
    <t>Outdoordecke Scandic, High Neck, Light, schwarz, 125 cm</t>
  </si>
  <si>
    <t>8022701-135</t>
  </si>
  <si>
    <t xml:space="preserve">135 cm </t>
  </si>
  <si>
    <t>Outdoordecke Scandic, High Neck, Light, schwarz, 135 cm</t>
  </si>
  <si>
    <t>8022701-145</t>
  </si>
  <si>
    <t>Outdoordecke Scandic, High Neck, Light, schwarz, 145 cm</t>
  </si>
  <si>
    <t>8022701-155</t>
  </si>
  <si>
    <t>Outdoordecke Scandic, High Neck, Light, schwarz, 155 cm</t>
  </si>
  <si>
    <t>8022701-165</t>
  </si>
  <si>
    <t>Outdoordecke Scandic, High Neck, Light, schwarz, 165 cm</t>
  </si>
  <si>
    <t>8022705-125</t>
  </si>
  <si>
    <t>Outdoordecke Scandic, High Neck, Light, nachtblau, 125 cm</t>
  </si>
  <si>
    <t>8022705-135</t>
  </si>
  <si>
    <t>Outdoordecke Scandic, High Neck, Light, nachtblau, 135 cm</t>
  </si>
  <si>
    <t>8022705-145</t>
  </si>
  <si>
    <t>Outdoordecke Scandic, High Neck, Light, nachtblau, 145 cm</t>
  </si>
  <si>
    <t>8022705-155</t>
  </si>
  <si>
    <t>Outdoordecke Scandic, High Neck, Light, nachtblau, 155 cm</t>
  </si>
  <si>
    <t>8022705-165</t>
  </si>
  <si>
    <t>Outdoordecke Scandic, High Neck, Light, nachtblau, 165 cm</t>
  </si>
  <si>
    <t>8022801-125</t>
  </si>
  <si>
    <t>Waldhausen Scandic magasított nyakú karámtakaró 100 g</t>
  </si>
  <si>
    <t>Outdoordecke Scandic, High Neck, 100 g, schwarz, 125 cm</t>
  </si>
  <si>
    <t>8022801-135</t>
  </si>
  <si>
    <t>Outdoordecke Scandic, High Neck, 100 g, schwarz, 135 cm</t>
  </si>
  <si>
    <t>8022801-145</t>
  </si>
  <si>
    <t>Outdoordecke Scandic, High Neck, 100 g, schwarz, 145 cm</t>
  </si>
  <si>
    <t>8022801-155</t>
  </si>
  <si>
    <t>Outdoordecke Scandic, High Neck, 100 g, schwarz, 155 cm</t>
  </si>
  <si>
    <t>8022801-165</t>
  </si>
  <si>
    <t>Outdoordecke Scandic, High Neck, 100 g, schwarz, 165 cm</t>
  </si>
  <si>
    <t>8022805-125</t>
  </si>
  <si>
    <t>Outdoordecke Scandic, High Neck, 100 g, nachtblau, 125 cm</t>
  </si>
  <si>
    <t>8022805-135</t>
  </si>
  <si>
    <t>Outdoordecke Scandic, High Neck, 100 g, nachtblau, 135 cm</t>
  </si>
  <si>
    <t>8022805-145</t>
  </si>
  <si>
    <t>Outdoordecke Scandic, High Neck, 100 g, nachtblau, 145 cm</t>
  </si>
  <si>
    <t>8022805-155</t>
  </si>
  <si>
    <t>Outdoordecke Scandic, High Neck, 100 g, nachtblau, 155 cm</t>
  </si>
  <si>
    <t>8022805-165</t>
  </si>
  <si>
    <t>Outdoordecke Scandic, High Neck, 100 g, nachtblau, 165 cm</t>
  </si>
  <si>
    <t>8022901-125</t>
  </si>
  <si>
    <t>Waldhausen Scandic magasított nyakú karámtakaró 200 g</t>
  </si>
  <si>
    <t>Outdoordecke Scandic, High Neck, 200 g, schwarz, 125 cm</t>
  </si>
  <si>
    <t>8022901-135</t>
  </si>
  <si>
    <t>Outdoordecke Scandic, High Neck, 200 g, schwarz, 135 cm</t>
  </si>
  <si>
    <t>8022901-145</t>
  </si>
  <si>
    <t>Outdoordecke Scandic, High Neck, 200 g, schwarz, 145 cm</t>
  </si>
  <si>
    <t>8022901-155</t>
  </si>
  <si>
    <t>Outdoordecke Scandic, High Neck, 200 g, schwarz, 155 cm</t>
  </si>
  <si>
    <t>8022901-165</t>
  </si>
  <si>
    <t>Outdoordecke Scandic, High Neck, 200 g, schwarz, 165 cm</t>
  </si>
  <si>
    <t>8022905-125</t>
  </si>
  <si>
    <t>Outdoordecke Scandic, High Neck, 200g, nachtblau, 125 cm</t>
  </si>
  <si>
    <t>8022905-135</t>
  </si>
  <si>
    <t>Outdoordecke Scandic, High Neck, 200 g, nachtblau, 135 cm</t>
  </si>
  <si>
    <t>8022905-145</t>
  </si>
  <si>
    <t>Outdoordecke Scandic, High Neck, 200 g, nachtblau, 145 cm</t>
  </si>
  <si>
    <t>8022905-155</t>
  </si>
  <si>
    <t>Outdoordecke Scandic, High Neck, 200 g, nachtblau, 155 cm</t>
  </si>
  <si>
    <t>8022905-165</t>
  </si>
  <si>
    <t>Outdoordecke Scandic, High Neck, 200 g, nachtblau, 165 cm</t>
  </si>
  <si>
    <t>8023001-PON</t>
  </si>
  <si>
    <t>Waldhausen nyakrész 600D 0 g</t>
  </si>
  <si>
    <t>Outdoorhalsteil 600D, Light, schwarz, PON</t>
  </si>
  <si>
    <t>Kiváló minőségű nyakrész vízálló és lélegző 600 D külső anyagból és puha belső béléssel. Tökéletes kiegészítője az északi és sarkvidéki kültéri takarónknak.
Külső anyag: 100% poliészter
Bélés: 100% poliészter</t>
  </si>
  <si>
    <t>8023001-VB</t>
  </si>
  <si>
    <t>Outdoorhalsteil 600D, Light, schwarz, VB</t>
  </si>
  <si>
    <t>8023001-WB</t>
  </si>
  <si>
    <t>Outdoorhalsteil 600D, Light, schwarz, WB</t>
  </si>
  <si>
    <t>8023005-PON</t>
  </si>
  <si>
    <t>Outdoorhalsteil 600D, Light, nachtblau, PON</t>
  </si>
  <si>
    <t>8023005-VB</t>
  </si>
  <si>
    <t>Outdoorhalsteil 600D, Light, nachtblau, VB</t>
  </si>
  <si>
    <t>8023005-WB</t>
  </si>
  <si>
    <t>Outdoorhalsteil 600D, Light, nachtblau, WB</t>
  </si>
  <si>
    <t>8023034-PON</t>
  </si>
  <si>
    <t>Outdoorhalsteil 600D, Light, cappuccino/schwarz, PON</t>
  </si>
  <si>
    <t>8023034-VB</t>
  </si>
  <si>
    <t>Outdoorhalsteil 600D, Light, cappuccino/schwarz, VB</t>
  </si>
  <si>
    <t>8023034-WB</t>
  </si>
  <si>
    <t>Outdoorhalsteil 600D, Light, cappuccino/schwarz, WB</t>
  </si>
  <si>
    <t>8023101-PON</t>
  </si>
  <si>
    <t>Waldhausen nyakrész 600D 200 g</t>
  </si>
  <si>
    <t>Outdoorhalsteil 600D, 200g, schwarz, PON</t>
  </si>
  <si>
    <t>8023101-VB</t>
  </si>
  <si>
    <t>Outdoorhalsteil 600D, 200g, schwarz, VB</t>
  </si>
  <si>
    <t>8023101-WB</t>
  </si>
  <si>
    <t>Outdoorhalsteil 600D, 200g, schwarz, WB</t>
  </si>
  <si>
    <t>8023105-PON</t>
  </si>
  <si>
    <t>Outdoorhalsteil 600D, 200g, nachtblau, PON</t>
  </si>
  <si>
    <t>8023105-VB</t>
  </si>
  <si>
    <t>Outdoorhalsteil 600D, 200g, nachtblau, VB</t>
  </si>
  <si>
    <t>8023105-WB</t>
  </si>
  <si>
    <t>Outdoorhalsteil 600D, 200g, nachtblau, WB</t>
  </si>
  <si>
    <t>8023134-PON</t>
  </si>
  <si>
    <t>Outdoorhalsteil 600D, 200g, cappuccino/schwarz, PON</t>
  </si>
  <si>
    <t>8023134-VB</t>
  </si>
  <si>
    <t>Outdoorhalsteil 600D, 200g, cappuccino/schwarz, VB</t>
  </si>
  <si>
    <t>8023134-WB</t>
  </si>
  <si>
    <t>Outdoorhalsteil 600D, 200g, cappuccino/schwarz, WB</t>
  </si>
  <si>
    <t xml:space="preserve">Waldhausen Arctic szügyrész takaró hosszabító </t>
  </si>
  <si>
    <t>Brusterweiterung, Arctic Decken, schwarz, unisize</t>
  </si>
  <si>
    <t>Brusterweiterung, Arctic Decken, nachtblau, unisize</t>
  </si>
  <si>
    <t>Brusterweiterung, Arctic Decken, cappuccino, unisize</t>
  </si>
  <si>
    <t>8023501-115</t>
  </si>
  <si>
    <t>Waldhausen Arctic karámtakaró  0 g</t>
  </si>
  <si>
    <t>Outdoordecke Arctic, Light, schwarz, 115 cm</t>
  </si>
  <si>
    <t>A Waldhausen Arctic kültéri takaró antibakteriális belső bélés maximális kényelmet biztosít. A dupla T-elülső zárak biztonságos illeszkedést biztosítanak és megakadályozzák a csúszást. A fényvisszaverő részek javítják a láthatóságot gyenge fényviszonyok között. CLIP-IN rendszer
- 600 D
- Légáteresztő
- Antibakteriális bélés
- Vízálló (vízoszlop 3000 mm)
- Dupla T-elülső záródás védőtépőzárral
- Rögzítő hurkok a nyakrész rögzítéséhez
- Kompatibilis a csíptetős takaró rendszerrel (fűzőlyukak és gyűrűk a rögzítéshez egy alsó takaró)
- Keresztpántok
- Fényvisszaverő Waldhausen feliratú farok szárnyKülső anyag: 100% poliészter
Bélés: 100% poliészter</t>
  </si>
  <si>
    <t>8023501-125</t>
  </si>
  <si>
    <t>Outdoordecke Arctic, Light, schwarz, 125 cm</t>
  </si>
  <si>
    <t>8023501-135</t>
  </si>
  <si>
    <t>135  cm</t>
  </si>
  <si>
    <t>Outdoordecke Arctic, Light, schwarz, 135 cm</t>
  </si>
  <si>
    <t>8023501-145</t>
  </si>
  <si>
    <t>Outdoordecke Arctic, Light, schwarz, 145 cm</t>
  </si>
  <si>
    <t>8023501-155</t>
  </si>
  <si>
    <t>Outdoordecke Arctic, Light, schwarz, 155 cm</t>
  </si>
  <si>
    <t>8023501-165</t>
  </si>
  <si>
    <t>Outdoordecke Arctic, Light, schwarz, 165 cm</t>
  </si>
  <si>
    <t>8023505-115</t>
  </si>
  <si>
    <t>Outdoordecke Arctic, Light, nachtblau, 115 cm</t>
  </si>
  <si>
    <t>8023505-125</t>
  </si>
  <si>
    <t>Outdoordecke Arctic, Light, nachtblau, 125 cm</t>
  </si>
  <si>
    <t>8023505-135</t>
  </si>
  <si>
    <t>Outdoordecke Arctic, Light, nachtblau, 135 cm</t>
  </si>
  <si>
    <t>8023505-145</t>
  </si>
  <si>
    <t>Outdoordecke Arctic, Light, nachtblau, 145 cm</t>
  </si>
  <si>
    <t>8023505-155</t>
  </si>
  <si>
    <t>Outdoordecke Arctic, Light, nachtblau, 155 cm</t>
  </si>
  <si>
    <t>8023505-165</t>
  </si>
  <si>
    <t>Outdoordecke Arctic, Light, nachtblau, 165 cm</t>
  </si>
  <si>
    <t>8023534-115</t>
  </si>
  <si>
    <t>Outdoordecke Arctic, Light, cappuccino/ schwarz, 115 cm</t>
  </si>
  <si>
    <t>8023534-125</t>
  </si>
  <si>
    <t>Outdoordecke Arctic, Light, cappuccino/ schwarz, 125 cm</t>
  </si>
  <si>
    <t>8023534-135</t>
  </si>
  <si>
    <t>Outdoordecke Arctic, Light, cappuccino/ schwarz, 135 cm</t>
  </si>
  <si>
    <t>8023534-145</t>
  </si>
  <si>
    <t>Outdoordecke Arctic, Light, cappuccino/ schwarz, 145 cm</t>
  </si>
  <si>
    <t>8023534-155</t>
  </si>
  <si>
    <t>Outdoordecke Arctic, Light, cappuccino/ schwarz, 155 cm</t>
  </si>
  <si>
    <t>8023534-165</t>
  </si>
  <si>
    <t>Outdoordecke Arctic, Light, cappuccino/ schwarz, 165 cm</t>
  </si>
  <si>
    <t>8023601-115</t>
  </si>
  <si>
    <t>Waldhausen Arctic karámtakaró 50 g</t>
  </si>
  <si>
    <t>Outdoordecke Arctic, 50 g, schwarz, 115 cm</t>
  </si>
  <si>
    <t>8023601-125</t>
  </si>
  <si>
    <t>Outdoordecke Arctic, 50 g, schwarz, 125 cm</t>
  </si>
  <si>
    <t>8023601-135</t>
  </si>
  <si>
    <t>Outdoordecke Arctic, 50 g, schwarz, 135 cm</t>
  </si>
  <si>
    <t>8023601-145</t>
  </si>
  <si>
    <t>Outdoordecke Arctic, 50 g, schwarz, 145 cm</t>
  </si>
  <si>
    <t>8023601-155</t>
  </si>
  <si>
    <t>Outdoordecke Arctic, 50 g, schwarz, 155 cm</t>
  </si>
  <si>
    <t>8023601-165</t>
  </si>
  <si>
    <t>Outdoordecke Arctic, 50 g, schwarz, 165 cm</t>
  </si>
  <si>
    <t>8023605-115</t>
  </si>
  <si>
    <t>Outdoordecke Arctic, 50g, nachtblau, 115 cm</t>
  </si>
  <si>
    <t>8023605-125</t>
  </si>
  <si>
    <t>Outdoordecke Arctic, 50 g, nachtblau, 125 cm</t>
  </si>
  <si>
    <t>8023605-135</t>
  </si>
  <si>
    <t>Outdoordecke Arctic, 50 g, nachtblau, 135 cm</t>
  </si>
  <si>
    <t>8023605-145</t>
  </si>
  <si>
    <t>Outdoordecke Arctic, 50 g, nachtblau, 145 cm</t>
  </si>
  <si>
    <t>8023605-155</t>
  </si>
  <si>
    <t>Outdoordecke Arctic, 50 g, nachtblau, 155 cm</t>
  </si>
  <si>
    <t>8023605-165</t>
  </si>
  <si>
    <t>Outdoordecke Arctic, 50 g, nachtblau, 165 cm</t>
  </si>
  <si>
    <t>8023634-115</t>
  </si>
  <si>
    <t>Outdoordecke Arctic, 50 g, cappuccino/schwarz, 115 cm</t>
  </si>
  <si>
    <t>8023634-125</t>
  </si>
  <si>
    <t>Outdoordecke Arctic, 50 g, cappuccino/schwarz, 125 cm</t>
  </si>
  <si>
    <t>8023634-135</t>
  </si>
  <si>
    <t>Outdoordecke Arctic, 50 g, cappuccino/schwarz, 135 cm</t>
  </si>
  <si>
    <t>8023634-145</t>
  </si>
  <si>
    <t>Outdoordecke Arctic, 50 g, cappuccino/schwarz, 145 cm</t>
  </si>
  <si>
    <t>8023634-155</t>
  </si>
  <si>
    <t>Outdoordecke Arctic, 50 g, cappuccino/schwarz, 155 cm</t>
  </si>
  <si>
    <t>8023634-165</t>
  </si>
  <si>
    <t>Outdoordecke Arctic, 50 g, cappuccino/schwarz, 165 cm</t>
  </si>
  <si>
    <t>8023701-115</t>
  </si>
  <si>
    <t>Waldhausen Arctic karámtakaró 100 g</t>
  </si>
  <si>
    <t>Outdoordecke Arctic, 100 g, schwarz, 115 cm</t>
  </si>
  <si>
    <t>8023701-125</t>
  </si>
  <si>
    <t>Outdoordecke Arctic, 100 g, schwarz, 125 cm</t>
  </si>
  <si>
    <t>8023701-135</t>
  </si>
  <si>
    <t>Outdoordecke Arctic, 100 g, schwarz, 135 cm</t>
  </si>
  <si>
    <t>8023701-145</t>
  </si>
  <si>
    <t>Outdoordecke Arctic, 100 g, schwarz, 145 cm</t>
  </si>
  <si>
    <t>8023701-155</t>
  </si>
  <si>
    <t>Outdoordecke Arctic, 100 g, schwarz, 155 cm</t>
  </si>
  <si>
    <t>8023701-165</t>
  </si>
  <si>
    <t>Outdoordecke Arctic, 100 g, schwarz, 165 cm</t>
  </si>
  <si>
    <t>8023705-115</t>
  </si>
  <si>
    <t>Outdoordecke Arctic, 100g, nachtblau, 115 cm</t>
  </si>
  <si>
    <t>8023705-125</t>
  </si>
  <si>
    <t>Outdoordecke Arctic, 100 g, nachtblau, 125 cm</t>
  </si>
  <si>
    <t>8023705-135</t>
  </si>
  <si>
    <t>Outdoordecke Arctic, 100 g, nachtblau, 135 cm</t>
  </si>
  <si>
    <t>8023705-145</t>
  </si>
  <si>
    <t>Outdoordecke Arctic, 100 g, nachtblau, 145 cm</t>
  </si>
  <si>
    <t>8023705-155</t>
  </si>
  <si>
    <t>Outdoordecke Arctic, 100 g, nachtblau, 155 cm</t>
  </si>
  <si>
    <t>8023705-165</t>
  </si>
  <si>
    <t>Outdoordecke Arctic, 100 g, nachtblau, 165 cm</t>
  </si>
  <si>
    <t>8023734-115</t>
  </si>
  <si>
    <t>Outdoordecke Arctic, 100 g, cappuccino/schwarz, 115 cm</t>
  </si>
  <si>
    <t>8023734-125</t>
  </si>
  <si>
    <t>Outdoordecke Arctic, 100 g, cappuccino/schwarz, 125 cm</t>
  </si>
  <si>
    <t>8023734-135</t>
  </si>
  <si>
    <t>Outdoordecke Arctic, 100 g, cappuccino/schwarz, 135 cm</t>
  </si>
  <si>
    <t>8023734-145</t>
  </si>
  <si>
    <t>Outdoordecke Arctic, 100 g, cappuccino/schwarz, 145 cm</t>
  </si>
  <si>
    <t>8023734-155</t>
  </si>
  <si>
    <t>Outdoordecke Arctic, 100 g, cappuccino/schwarz, 155 cm</t>
  </si>
  <si>
    <t>8023734-165</t>
  </si>
  <si>
    <t>Outdoordecke Arctic, 100 g, cappuccino/schwarz, 165 cm</t>
  </si>
  <si>
    <t>8023801-115</t>
  </si>
  <si>
    <t>Waldhausen Arctic karámtakaró 200 g</t>
  </si>
  <si>
    <t>Outdoordecke Arctic, 200 g, schwarz, 115 cm</t>
  </si>
  <si>
    <t>8023801-125</t>
  </si>
  <si>
    <t>Outdoordecke Arctic, 200 g, schwarz, 125 cm</t>
  </si>
  <si>
    <t>8023801-135</t>
  </si>
  <si>
    <t>Outdoordecke Arctic, 200 g, schwarz, 135 cm</t>
  </si>
  <si>
    <t>8023801-145</t>
  </si>
  <si>
    <t>Outdoordecke Arctic, 200 g, schwarz, 145 cm</t>
  </si>
  <si>
    <t>8023801-155</t>
  </si>
  <si>
    <t>Outdoordecke Arctic, 200 g, schwarz, 155 cm</t>
  </si>
  <si>
    <t>8023801-165</t>
  </si>
  <si>
    <t>Outdoordecke Arctic, 200 g, schwarz, 165 cm</t>
  </si>
  <si>
    <t>8023805-115</t>
  </si>
  <si>
    <t>Outdoordecke Arctic, 200g, nachtblau, 115 cm</t>
  </si>
  <si>
    <t>8023805-125</t>
  </si>
  <si>
    <t>Outdoordecke Arctic, 200 g, nachtblau, 125 cm</t>
  </si>
  <si>
    <t>8023805-135</t>
  </si>
  <si>
    <t>Outdoordecke Arctic, 200 g, nachtblau, 135 cm</t>
  </si>
  <si>
    <t>8023805-145</t>
  </si>
  <si>
    <t>Outdoordecke Arctic, 200 g, nachtblau, 145 cm</t>
  </si>
  <si>
    <t>8023805-155</t>
  </si>
  <si>
    <t>Outdoordecke Arctic, 200 g, nachtblau, 155 cm</t>
  </si>
  <si>
    <t>8023805-165</t>
  </si>
  <si>
    <t>Outdoordecke Arctic, 200 g, nachtblau, 165 cm</t>
  </si>
  <si>
    <t>8023834-115</t>
  </si>
  <si>
    <t>Outdoordecke Arctic, 200 g, cappuccino/schwarz, 115 cm</t>
  </si>
  <si>
    <t>8023834-125</t>
  </si>
  <si>
    <t>Outdoordecke Arctic, 200 g, cappuccino/schwarz,125 cm</t>
  </si>
  <si>
    <t>8023834-135</t>
  </si>
  <si>
    <t>Outdoordecke Arctic, 200 g, cappuccino/schwarz,135 cm</t>
  </si>
  <si>
    <t>8023834-145</t>
  </si>
  <si>
    <t>Outdoordecke Arctic, 200 g, cappuccino/schwarz,145 cm</t>
  </si>
  <si>
    <t>8023834-155</t>
  </si>
  <si>
    <t>Outdoordecke Arctic, 200 g, cappuccino/schwarz,155 cm</t>
  </si>
  <si>
    <t>8023834-165</t>
  </si>
  <si>
    <t>Outdoordecke Arctic, 200 g, cappuccino/schwarz,165 cm</t>
  </si>
  <si>
    <t>8023901-115</t>
  </si>
  <si>
    <t>Waldhausen Arctic karámtakaró 300 g</t>
  </si>
  <si>
    <t>Outdoordecke Arctic, 300 g, schwarz, 115 cm</t>
  </si>
  <si>
    <t>8023901-125</t>
  </si>
  <si>
    <t>Outdoordecke Arctic, 300 g, schwarz, 125 cm</t>
  </si>
  <si>
    <t>8023901-135</t>
  </si>
  <si>
    <t>Outdoordecke Arctic, 300 g, schwarz, 135 cm</t>
  </si>
  <si>
    <t>8023901-145</t>
  </si>
  <si>
    <t>Outdoordecke Arctic, 300 g, schwarz, 145 cm</t>
  </si>
  <si>
    <t>8023901-155</t>
  </si>
  <si>
    <t>Outdoordecke Arctic, 300 g, schwarz, 155 cm</t>
  </si>
  <si>
    <t>8023901-165</t>
  </si>
  <si>
    <t>Outdoordecke Arctic, 300 g, schwarz, 165 cm</t>
  </si>
  <si>
    <t>8023905-115</t>
  </si>
  <si>
    <t>Outdoordecke Arctic, 300g, nachtblau, 115 cm</t>
  </si>
  <si>
    <t>8023905-125</t>
  </si>
  <si>
    <t>Outdoordecke Arctic, 300 g, nachtblau, 125 cm</t>
  </si>
  <si>
    <t>8023905-135</t>
  </si>
  <si>
    <t>Outdoordecke Arctic, 300 g, nachtblau, 135 cm</t>
  </si>
  <si>
    <t>8023905-145</t>
  </si>
  <si>
    <t>Outdoordecke Arctic, 300 g, nachtblau, 145 cm</t>
  </si>
  <si>
    <t>8023905-155</t>
  </si>
  <si>
    <t>Outdoordecke Arctic, 300 g, nachtblau, 155 cm</t>
  </si>
  <si>
    <t>8023905-165</t>
  </si>
  <si>
    <t>Outdoordecke Arctic, 300 g, nachtblau, 165 cm</t>
  </si>
  <si>
    <t>8023934-115</t>
  </si>
  <si>
    <t>Outdoordecke Arctic, 300 g, cappuccino/schwarz, 115 cm</t>
  </si>
  <si>
    <t>8023934-125</t>
  </si>
  <si>
    <t>Outdoordecke Arctic, 300 g, cappuccino/schwarz, 125 cm</t>
  </si>
  <si>
    <t>8023934-135</t>
  </si>
  <si>
    <t>Outdoordecke Arctic, 300 g, cappuccino/schwarz, 135 cm</t>
  </si>
  <si>
    <t>8023934-145</t>
  </si>
  <si>
    <t>Outdoordecke Arctic, 300 g, cappuccino/schwarz, 145 cm</t>
  </si>
  <si>
    <t>8023934-155</t>
  </si>
  <si>
    <t>Outdoordecke Arctic, 300 g, cappuccino/schwarz, 155 cm</t>
  </si>
  <si>
    <t>8023934-165</t>
  </si>
  <si>
    <t>Outdoordecke Arctic, 300 g, cappuccino/schwarz, 165 cm</t>
  </si>
  <si>
    <t>8024001-125</t>
  </si>
  <si>
    <t>Waldhaususen Arctic magasított nyakú karámtakaró 0 g</t>
  </si>
  <si>
    <t>Outdoordecke Arctic, High Neck Light, schwarz, 125 cm</t>
  </si>
  <si>
    <t>8024001-135</t>
  </si>
  <si>
    <t>Outdoordecke Arctic, High Neck Light, schwarz, 135 cm</t>
  </si>
  <si>
    <t>8024001-145</t>
  </si>
  <si>
    <t>Outdoordecke Arctic, High Neck Light, schwarz, 145 cm</t>
  </si>
  <si>
    <t>8024001-155</t>
  </si>
  <si>
    <t>Outdoordecke Arctic, High Neck Light, schwarz, 155 cm</t>
  </si>
  <si>
    <t>8024001-165</t>
  </si>
  <si>
    <t>Outdoordecke Arctic, High Neck Light, schwarz, 165 cm</t>
  </si>
  <si>
    <t>8024005-125</t>
  </si>
  <si>
    <t>Outdoordecke Arctic, High Neck, Light, nachtblau, 125 cm</t>
  </si>
  <si>
    <t>8024005-135</t>
  </si>
  <si>
    <t>Outdoordecke Arctic, High Neck Light, nachtblau, 135 cm</t>
  </si>
  <si>
    <t>8024005-145</t>
  </si>
  <si>
    <t>Outdoordecke Arctic, High Neck Light, nachtblau, 145 cm</t>
  </si>
  <si>
    <t>8024005-155</t>
  </si>
  <si>
    <t>Outdoordecke Arctic, High Neck Light, nachtblau, 155 cm</t>
  </si>
  <si>
    <t>8024005-165</t>
  </si>
  <si>
    <t>Outdoordecke Arctic, High Neck Light, nachtblau, 165 cm</t>
  </si>
  <si>
    <t>8024034-125</t>
  </si>
  <si>
    <t>Outdoordecke Arctic, High Neck Light, cappuccino/schwarz, 125 cm</t>
  </si>
  <si>
    <t>8024034-135</t>
  </si>
  <si>
    <t>Outdoordecke Arctic, High Neck Light, cappuccino/schwarz, 135 cm</t>
  </si>
  <si>
    <t>8024034-145</t>
  </si>
  <si>
    <t>Outdoordecke Arctic, High Neck Light, cappuccino/schwarz, 145 cm</t>
  </si>
  <si>
    <t>8024034-155</t>
  </si>
  <si>
    <t>Outdoordecke Arctic, High Neck Light, cappuccino/schwarz, 155 cm</t>
  </si>
  <si>
    <t>8024034-165</t>
  </si>
  <si>
    <t>Outdoordecke Arctic, High Neck Light, cappuccino/schwarz, 165 cm</t>
  </si>
  <si>
    <t>8024101-125</t>
  </si>
  <si>
    <t>Waldhaususen Arctic magasított nyakú karámtakaró 100 g</t>
  </si>
  <si>
    <t>Outdoordecke Arctic, High Neck 100 g, schwarz, 125 cm</t>
  </si>
  <si>
    <t>8024101-135</t>
  </si>
  <si>
    <t>Outdoordecke Arctic, High Neck 100 g, schwarz, 135 cm</t>
  </si>
  <si>
    <t>8024101-145</t>
  </si>
  <si>
    <t>Outdoordecke Arctic, High Neck 100 g, schwarz, 145 cm</t>
  </si>
  <si>
    <t>8024101-155</t>
  </si>
  <si>
    <t>Outdoordecke Arctic, High Neck 100 g, schwarz, 155 cm</t>
  </si>
  <si>
    <t>8024101-165</t>
  </si>
  <si>
    <t>Outdoordecke Arctic, High Neck 100 g, schwarz, 165 cm</t>
  </si>
  <si>
    <t>8024105-125</t>
  </si>
  <si>
    <t>Outdoordecke Arctic, High Neck, 100g, nachtblau, 125 cm</t>
  </si>
  <si>
    <t>8024105-135</t>
  </si>
  <si>
    <t>Outdoordecke Arctic, High Neck 100 g, nachtblau, 135 cm</t>
  </si>
  <si>
    <t>8024105-145</t>
  </si>
  <si>
    <t>Outdoordecke Arctic, High Neck 100 g, nachtblau, 145 cm</t>
  </si>
  <si>
    <t>8024105-155</t>
  </si>
  <si>
    <t>Outdoordecke Arctic, High Neck 100 g, nachtblau, 155 cm</t>
  </si>
  <si>
    <t>8024105-165</t>
  </si>
  <si>
    <t>Outdoordecke Arctic, High Neck 100 g, nachtblau, 165 cm</t>
  </si>
  <si>
    <t>8024134-125</t>
  </si>
  <si>
    <t>Outdoordecke Arctic, High Neck 100 g, cappuccino/schwarz, 125 cm</t>
  </si>
  <si>
    <t>8024134-135</t>
  </si>
  <si>
    <t>Outdoordecke Arctic, High Neck 100 g, cappuccino/schwarz, 135 cm</t>
  </si>
  <si>
    <t>8024134-145</t>
  </si>
  <si>
    <t>Outdoordecke Arctic, High Neck 100 g, cappuccino/schwarz, 145 cm</t>
  </si>
  <si>
    <t>8024134-155</t>
  </si>
  <si>
    <t>Outdoordecke Arctic, High Neck 100 g, cappuccino/schwarz, 155 cm</t>
  </si>
  <si>
    <t>8024134-165</t>
  </si>
  <si>
    <t>Outdoordecke Arctic, High Neck 100 g, cappuccino/schwarz, 165 cm</t>
  </si>
  <si>
    <t>8024201-125</t>
  </si>
  <si>
    <t>Waldhaususen Arctic magasított nyakú karámtakaró 200 g</t>
  </si>
  <si>
    <t>Outdoordecke Arctic, High Neck 200 g, schwarz, 125 cm</t>
  </si>
  <si>
    <t>8024201-135</t>
  </si>
  <si>
    <t>Outdoordecke Arctic, High Neck 200 g, schwarz, 135 cm</t>
  </si>
  <si>
    <t>8024201-145</t>
  </si>
  <si>
    <t>Outdoordecke Arctic, High Neck 200 g, schwarz, 145 cm</t>
  </si>
  <si>
    <t>8024201-155</t>
  </si>
  <si>
    <t>Outdoordecke Arctic, High Neck 200 g, schwarz, 155 cm</t>
  </si>
  <si>
    <t>8024201-165</t>
  </si>
  <si>
    <t>Outdoordecke Arctic, High Neck 200 g, schwarz, 165 cm</t>
  </si>
  <si>
    <t>8024205-125</t>
  </si>
  <si>
    <t>Outdoordecke Arctic, High Neck, 200g, nachtblau, 125 cm</t>
  </si>
  <si>
    <t>8024205-135</t>
  </si>
  <si>
    <t>Outdoordecke Arctic, High Neck 200 g, nachtblau, 135 cm</t>
  </si>
  <si>
    <t>8024205-145</t>
  </si>
  <si>
    <t>Outdoordecke Arctic, High Neck 200 g, nachtblau, 145 cm</t>
  </si>
  <si>
    <t>8024205-155</t>
  </si>
  <si>
    <t>Outdoordecke Arctic, High Neck 200 g, nachtblau, 155 cm</t>
  </si>
  <si>
    <t>8024205-165</t>
  </si>
  <si>
    <t>Outdoordecke Arctic, High Neck 200 g, nachtblau, 165 cm</t>
  </si>
  <si>
    <t>8024234-125</t>
  </si>
  <si>
    <t>Outdoordecke Arctic, High Neck 200 g, cappuccino/schwarz, 125 cm</t>
  </si>
  <si>
    <t>8024234-135</t>
  </si>
  <si>
    <t>Outdoordecke Arctic, High Neck 200 g, cappuccino/schwarz, 135 cm</t>
  </si>
  <si>
    <t>8024234-145</t>
  </si>
  <si>
    <t>Outdoordecke Arctic, High Neck 200 g, cappuccino/schwarz, 145 cm</t>
  </si>
  <si>
    <t>8024234-155</t>
  </si>
  <si>
    <t>Outdoordecke Arctic, High Neck 200 g, cappuccino/schwarz, 155 cm</t>
  </si>
  <si>
    <t>8024234-165</t>
  </si>
  <si>
    <t>Outdoordecke Arctic, High Neck 200 g, cappuccino/schwarz, 165 cm</t>
  </si>
  <si>
    <t>8032366-125</t>
  </si>
  <si>
    <t>Waldhausen Nepal polártakaró</t>
  </si>
  <si>
    <t>Fleecedecke Nepal, dunkeloliv, 125 cm</t>
  </si>
  <si>
    <t>8032366-135</t>
  </si>
  <si>
    <t>Fleecedecke Nepal, dunkeloliv, 13 cm</t>
  </si>
  <si>
    <t>8032366-145</t>
  </si>
  <si>
    <t>Fleecedecke Nepal, dunkeloliv, 145 cm</t>
  </si>
  <si>
    <t>8032366-155</t>
  </si>
  <si>
    <t>Fleecedecke Nepal, dunkeloliv, 155 cm</t>
  </si>
  <si>
    <t>8032368-125</t>
  </si>
  <si>
    <t>Fleecedecke Nepal, zimt, 125cm</t>
  </si>
  <si>
    <t>8032368-135</t>
  </si>
  <si>
    <t>Fleecedecke Nepal, zimt, 135cm</t>
  </si>
  <si>
    <t>8032368-145</t>
  </si>
  <si>
    <t>Fleecedecke Nepal, zimt, 145 cm</t>
  </si>
  <si>
    <t>8032368-155</t>
  </si>
  <si>
    <t>Fleecedecke Nepal, zimt, 155 cm</t>
  </si>
  <si>
    <t>8032501-125</t>
  </si>
  <si>
    <t>Waldhausen Phoenix polártakaró</t>
  </si>
  <si>
    <t>Jerseyabschwitzdecke Phoenix , schwarz,  125 cm</t>
  </si>
  <si>
    <t>8032501-135</t>
  </si>
  <si>
    <t>Jerseyabschwitzdecke Phoenix , schwarz,  135 cm</t>
  </si>
  <si>
    <t>8032501-145</t>
  </si>
  <si>
    <t>Jerseyabschwitzdecke Phoenix , schwarz,  14 cm</t>
  </si>
  <si>
    <t>8032501-155</t>
  </si>
  <si>
    <t>Jerseyabschwitzdecke Phoenix, schwarz, 155 cm</t>
  </si>
  <si>
    <t>8032601-VB</t>
  </si>
  <si>
    <t>Waldhausen Exclusive szállító kamásli</t>
  </si>
  <si>
    <t>Transportgamaschen Exclusive, schwarz, VB</t>
  </si>
  <si>
    <t>8032601-WB</t>
  </si>
  <si>
    <t>Transportgamaschen Exclusive, schwarz, WB</t>
  </si>
  <si>
    <t>8032605-VB</t>
  </si>
  <si>
    <t>Transportgamaschen Exclusive, nachtblau, VB</t>
  </si>
  <si>
    <t>8032605-WB</t>
  </si>
  <si>
    <t>Transportgamaschen Exclusive, nachtblau, WB</t>
  </si>
  <si>
    <t>8033401-095</t>
  </si>
  <si>
    <t>Waldhausen Nordic karámtakaró 0 g</t>
  </si>
  <si>
    <t>Outdoordecke Nordic, Light, schwarz, 95 cm</t>
  </si>
  <si>
    <t>A Waldhausen Nordic kültéri takaróval optimális kültéri kényelmet kínálhat lovának a hűvös napokon. A dupla T-elülső zárak biztosítják a jó illeszkedést. A fényvisszaverő részletekk javítják a láthatóságot gyenge fényviszonyok között. A 600 D külső anyag tartós, melegen és szárazon tartja lovat. CLIP-IN rendszer.
- 600 D
- Légáteresztő
- Vízálló (3000 mm vízoszlop)
- Dupla T-elülső záródás
- Rögzítő hurkok a nyakrész rögzítéséhez
- Kompatibilis a csíptetős takaró rendszerrel (fűzőlyukak és gyűrűk az alsó takaró rögzítéséhez)
- Keresztpántok
- Stay-Clean betéttel
Külső anyag: 100% poliészter
Bélés: 100% poliészter</t>
  </si>
  <si>
    <t>8033401-105</t>
  </si>
  <si>
    <t>Outdoordecke Nordic, Light, schwarz, 105 cm</t>
  </si>
  <si>
    <t>8033401-115</t>
  </si>
  <si>
    <t>Outdoordecke Nordic, Light, schwarz, 115 cm</t>
  </si>
  <si>
    <t>8033401-125</t>
  </si>
  <si>
    <t>Outdoordecke Nordic, Light, schwarz, 125 cm</t>
  </si>
  <si>
    <t>8033401-135</t>
  </si>
  <si>
    <t>Outdoordecke Nordic, Light, schwarz, 135 cm</t>
  </si>
  <si>
    <t>8033401-145</t>
  </si>
  <si>
    <t>Outdoordecke Nordic, Light, schwarz, 145 cm</t>
  </si>
  <si>
    <t>8033401-155</t>
  </si>
  <si>
    <t>Outdoordecke Nordic, Light, schwarz, 155 cm</t>
  </si>
  <si>
    <t>8033401-165</t>
  </si>
  <si>
    <t>Outdoordecke Nordic, Light, schwarz, 165 cm</t>
  </si>
  <si>
    <t>8033405-095</t>
  </si>
  <si>
    <t>Outdoordecke Nordic, Light, nachtblau, 95 cm</t>
  </si>
  <si>
    <t>8033405-105</t>
  </si>
  <si>
    <t>Outdoordecke Nordic, Light, nachtblau, 105 cm</t>
  </si>
  <si>
    <t>8033405-115</t>
  </si>
  <si>
    <t>Outdoordecke Nordic, Light, nachtblau, 115 cm</t>
  </si>
  <si>
    <t>8033405-125</t>
  </si>
  <si>
    <t>Outdoordecke Nordic, Light, nachtblau, 125 cm</t>
  </si>
  <si>
    <t>8033405-135</t>
  </si>
  <si>
    <t>Outdoordecke Nordic, Light, nachtblau, 135 cm</t>
  </si>
  <si>
    <t>8033405-145</t>
  </si>
  <si>
    <t>Outdoordecke Nordic, Light, nachtblau, 145 cm</t>
  </si>
  <si>
    <t>8033405-155</t>
  </si>
  <si>
    <t>Outdoordecke Nordic, Light, nachtblau, 155 cm</t>
  </si>
  <si>
    <t>8033405-165</t>
  </si>
  <si>
    <t>Outdoordecke Nordic, Light, nachtblau, 165 cm</t>
  </si>
  <si>
    <t>8033501-095</t>
  </si>
  <si>
    <t>Waldhausen Nordic karámtakaró 50 g</t>
  </si>
  <si>
    <t>Outdoordecke Nordic, 50 g, schwarz, 95 cm</t>
  </si>
  <si>
    <t>8033501-105</t>
  </si>
  <si>
    <t>Outdoordecke Nordic, 50 g, schwarz, 105 cm</t>
  </si>
  <si>
    <t>8033501-115</t>
  </si>
  <si>
    <t>Outdoordecke Nordic, 50 g, schwarz, 115 cm</t>
  </si>
  <si>
    <t>8033501-125</t>
  </si>
  <si>
    <t>Outdoordecke Nordic, 50 g, schwarz, 125 cm</t>
  </si>
  <si>
    <t>8033501-135</t>
  </si>
  <si>
    <t>Outdoordecke Nordic, 50 g, schwarz, 135 cm</t>
  </si>
  <si>
    <t>8033501-145</t>
  </si>
  <si>
    <t>Outdoordecke Nordic, 50 g, schwarz, 145 cm</t>
  </si>
  <si>
    <t>8033501-155</t>
  </si>
  <si>
    <t>Outdoordecke Nordic, 50 g, schwarz, 155 cm</t>
  </si>
  <si>
    <t>8033501-165</t>
  </si>
  <si>
    <t>Outdoordecke Nordic, 50 g, schwarz, 165 cm</t>
  </si>
  <si>
    <t>8033505-095</t>
  </si>
  <si>
    <t>Outdoordecke Nordic, 50g, nachtblau, 95 cm</t>
  </si>
  <si>
    <t>8033505-105</t>
  </si>
  <si>
    <t>Outdoordecke Nordic, 50 g, nachtblau, 105 cm</t>
  </si>
  <si>
    <t>8033505-115</t>
  </si>
  <si>
    <t>Outdoordecke Nordic, 50 g, nachtblau, 115 cm</t>
  </si>
  <si>
    <t>8033505-125</t>
  </si>
  <si>
    <t>Outdoordecke Nordic, 50 g, nachtblau, 125 cm</t>
  </si>
  <si>
    <t>8033505-135</t>
  </si>
  <si>
    <t>Outdoordecke Nordic, 50 g, nachtblau, 135 cm</t>
  </si>
  <si>
    <t>8033505-145</t>
  </si>
  <si>
    <t>Outdoordecke Nordic, 50 g, nachtblau, 145 cm</t>
  </si>
  <si>
    <t>8033505-155</t>
  </si>
  <si>
    <t>Outdoordecke Nordic, 50 g, nachtblau, 155 cm</t>
  </si>
  <si>
    <t>8033505-165</t>
  </si>
  <si>
    <t>Outdoordecke Nordic, 50 g, nachtblau, 165 cm</t>
  </si>
  <si>
    <t>8033601-095</t>
  </si>
  <si>
    <t>Waldhausen Nordic karámtakaró 100 g</t>
  </si>
  <si>
    <t>Outdoordecke Nordic, 100 g, schwarz, 95 cm</t>
  </si>
  <si>
    <t>8033601-105</t>
  </si>
  <si>
    <t>Outdoordecke Nordic, 100 g, schwarz, 105 cm</t>
  </si>
  <si>
    <t>8033601-115</t>
  </si>
  <si>
    <t>Outdoordecke Nordic, 100 g, schwarz, 115 cm</t>
  </si>
  <si>
    <t>8033601-125</t>
  </si>
  <si>
    <t>Outdoordecke Nordic, 100 g, schwarz, 125 cm</t>
  </si>
  <si>
    <t>8033601-135</t>
  </si>
  <si>
    <t>Outdoordecke Nordic, 100 g, schwarz, 135 cm</t>
  </si>
  <si>
    <t>8033601-145</t>
  </si>
  <si>
    <t>Outdoordecke Nordic, 100 g, schwarz, 145 cm</t>
  </si>
  <si>
    <t>8033601-155</t>
  </si>
  <si>
    <t>Outdoordecke Nordic, 100 g, schwarz, 155 cm</t>
  </si>
  <si>
    <t>8033601-165</t>
  </si>
  <si>
    <t>Outdoordecke Nordic, 100 g, schwarz, 165 cm</t>
  </si>
  <si>
    <t>8033605-095</t>
  </si>
  <si>
    <t>Outdoordecke Nordic, 100g, nachtblau, 95 cm</t>
  </si>
  <si>
    <t>8033605-105</t>
  </si>
  <si>
    <t>Outdoordecke Nordic, 100 g, nachtblau, 105 cm</t>
  </si>
  <si>
    <t>8033605-115</t>
  </si>
  <si>
    <t>Outdoordecke Nordic, 100 g, nachtblau, 115 cm</t>
  </si>
  <si>
    <t>8033605-125</t>
  </si>
  <si>
    <t>Outdoordecke Nordic, 100 g, nachtblau, 125 cm</t>
  </si>
  <si>
    <t>8033605-135</t>
  </si>
  <si>
    <t>Outdoordecke Nordic, 100 g, nachtblau, 135 cm</t>
  </si>
  <si>
    <t>8033605-145</t>
  </si>
  <si>
    <t>Outdoordecke Nordic, 100 g, nachtblau, 145 cm</t>
  </si>
  <si>
    <t>8033605-155</t>
  </si>
  <si>
    <t>Outdoordecke Nordic, 100 g, nachtblau, 155 cm</t>
  </si>
  <si>
    <t>8033605-165</t>
  </si>
  <si>
    <t>Outdoordecke Nordic, 100 g, nachtblau, 165 cm</t>
  </si>
  <si>
    <t>8033701-095</t>
  </si>
  <si>
    <t>Waldhausen Nordic karámtakaró 200 g</t>
  </si>
  <si>
    <t>Outdoordecke Nordic, 200 g, schwarz, 95 cm</t>
  </si>
  <si>
    <t>8033701-105</t>
  </si>
  <si>
    <t>Outdoordecke Nordic, 200 g, schwarz, 105 cm</t>
  </si>
  <si>
    <t>8033701-115</t>
  </si>
  <si>
    <t>Outdoordecke Nordic, 200 g, schwarz, 115 cm</t>
  </si>
  <si>
    <t>8033701-125</t>
  </si>
  <si>
    <t>Outdoordecke Nordic, 200 g, schwarz, 125 cm</t>
  </si>
  <si>
    <t>8033701-135</t>
  </si>
  <si>
    <t>Outdoordecke Nordic, 200 g, schwarz, 135 cm</t>
  </si>
  <si>
    <t>8033701-145</t>
  </si>
  <si>
    <t>Outdoordecke Nordic, 200 g, schwarz, 145 cm</t>
  </si>
  <si>
    <t>8033701-155</t>
  </si>
  <si>
    <t>Outdoordecke Nordic, 200 g, schwarz, 155 cm</t>
  </si>
  <si>
    <t>8033701-165</t>
  </si>
  <si>
    <t>Outdoordecke Nordic, 200 g, schwarz, 165 cm</t>
  </si>
  <si>
    <t>8033705-095</t>
  </si>
  <si>
    <t>Outdoordecke Nordic, 200g, nachtblau, 95 cm</t>
  </si>
  <si>
    <t>8033705-105</t>
  </si>
  <si>
    <t>Outdoordecke Nordic, 200 g, nachtblau, 105 cm</t>
  </si>
  <si>
    <t>8033705-115</t>
  </si>
  <si>
    <t>Outdoordecke Nordic, 200 g, nachtblau, 115 cm</t>
  </si>
  <si>
    <t>8033705-125</t>
  </si>
  <si>
    <t>Outdoordecke Nordic, 200 g, nachtblau, 125 cm</t>
  </si>
  <si>
    <t>8033705-135</t>
  </si>
  <si>
    <t>Outdoordecke Nordic, 200 g, nachtblau, 135 cm</t>
  </si>
  <si>
    <t>8033705-145</t>
  </si>
  <si>
    <t>Outdoordecke Nordic, 200 g, nachtblau, 145 cm</t>
  </si>
  <si>
    <t>8033705-155</t>
  </si>
  <si>
    <t>Outdoordecke Nordic, 200 g, nachtblau, 155 cm</t>
  </si>
  <si>
    <t>8033705-165</t>
  </si>
  <si>
    <t>Outdoordecke Nordic, 200 g, nachtblau, 165 cm</t>
  </si>
  <si>
    <t>8033801-095</t>
  </si>
  <si>
    <t>Waldhausen Nordic karámtakaró 300 g</t>
  </si>
  <si>
    <t>Outdoordecke Nordic, 300 g, schwarz, 95 cm</t>
  </si>
  <si>
    <t>8033801-105</t>
  </si>
  <si>
    <t>Outdoordecke Nordic, 300 g, schwarz, 105 cm</t>
  </si>
  <si>
    <t>8033801-115</t>
  </si>
  <si>
    <t>Outdoordecke Nordic, 300 g, schwarz, 115 cm</t>
  </si>
  <si>
    <t>8033801-125</t>
  </si>
  <si>
    <t>Outdoordecke Nordic, 300 g, schwarz, 125 cm</t>
  </si>
  <si>
    <t>8033801-135</t>
  </si>
  <si>
    <t>Outdoordecke Nordic, 300 g, schwarz, 135 cm</t>
  </si>
  <si>
    <t>8033801-145</t>
  </si>
  <si>
    <t>Outdoordecke Nordic, 300 g, schwarz, 145 cm</t>
  </si>
  <si>
    <t>8033801-155</t>
  </si>
  <si>
    <t>Outdoordecke Nordic, 300 g, schwarz, 155 cm</t>
  </si>
  <si>
    <t>8033801-165</t>
  </si>
  <si>
    <t>Outdoordecke Nordic, 300 g, schwarz, 165 cm</t>
  </si>
  <si>
    <t>8033805-095</t>
  </si>
  <si>
    <t>Outdoordecke Nordic, 300 g, nachtblau, 95 cm</t>
  </si>
  <si>
    <t>8033805-105</t>
  </si>
  <si>
    <t>Outdoordecke Nordic, 300 g, nachtblau, 105 cm</t>
  </si>
  <si>
    <t>8033805-115</t>
  </si>
  <si>
    <t>Outdoordecke Nordic, 300 g, nachtblau, 115 cm</t>
  </si>
  <si>
    <t>8033805-125</t>
  </si>
  <si>
    <t>Outdoordecke Nordic, 300g, nachtblau, 125 cm</t>
  </si>
  <si>
    <t>8033805-135</t>
  </si>
  <si>
    <t>Outdoordecke Nordic, 300 g, nachtblau, 135 cm</t>
  </si>
  <si>
    <t>8033805-145</t>
  </si>
  <si>
    <t>Outdoordecke Nordic, 300 g, nachtblau, 145 cm</t>
  </si>
  <si>
    <t>8033805-155</t>
  </si>
  <si>
    <t>Outdoordecke Nordic, 300 g, nachtblau, 155 cm</t>
  </si>
  <si>
    <t>8033805-165</t>
  </si>
  <si>
    <t>Outdoordecke Nordic, 300 g, nachtblau, 165 cm</t>
  </si>
  <si>
    <t>Waldhausen Nordic szügyrész takaró hosszabító</t>
  </si>
  <si>
    <t>Brusterweiterung, Nordic Decken, schwarz, unisize</t>
  </si>
  <si>
    <t>Brusterweiterung, Nordic Decken, nachtblau, unisize</t>
  </si>
  <si>
    <t>8034101-125</t>
  </si>
  <si>
    <t>Waldhausen Nordic magasított nyakú karámtakaró 0 g</t>
  </si>
  <si>
    <t>Outdoordecke Nordic, High Neck Light, schwarz, 125 cm</t>
  </si>
  <si>
    <t>8034101-135</t>
  </si>
  <si>
    <t>Outdoordecke Nordic, High Neck Light, schwarz, 135 cm</t>
  </si>
  <si>
    <t>8034101-145</t>
  </si>
  <si>
    <t>Outdoordecke Nordic, High Neck Light, schwarz, 145 cm</t>
  </si>
  <si>
    <t>8034101-155</t>
  </si>
  <si>
    <t>Outdoordecke Nordic, High Neck Light, schwarz, 155 cm</t>
  </si>
  <si>
    <t>8034101-165</t>
  </si>
  <si>
    <t>Outdoordecke Nordic, High Neck Light, schwarz, 165 cm</t>
  </si>
  <si>
    <t>8034105-125</t>
  </si>
  <si>
    <t>Outdoordecke Nordic, High Neck, Light, nachtblau, 125 cm</t>
  </si>
  <si>
    <t>8034105-135</t>
  </si>
  <si>
    <t>Outdoordecke Nordic, High Neck Light, nachtblau, 135 cm</t>
  </si>
  <si>
    <t>8034105-145</t>
  </si>
  <si>
    <t>Outdoordecke Nordic, High Neck Light, nachtblau, 145 cm</t>
  </si>
  <si>
    <t>8034105-155</t>
  </si>
  <si>
    <t>Outdoordecke Nordic, High Neck Light, nachtblau, 155 cm</t>
  </si>
  <si>
    <t>8034105-165</t>
  </si>
  <si>
    <t>Outdoordecke Nordic, High Neck Light, nachtblau, 165 cm</t>
  </si>
  <si>
    <t>8034201-125</t>
  </si>
  <si>
    <t>Waldhausen Nordic magasított nyakú karámtakaró 200 g</t>
  </si>
  <si>
    <t>Outdoordecke Nordic, High Neck 200 g, schwarz, 125 cm</t>
  </si>
  <si>
    <t>8034201-135</t>
  </si>
  <si>
    <t>Outdoordecke Nordic, High Neck 200 g, schwarz, 135 cm</t>
  </si>
  <si>
    <t>8034201-145</t>
  </si>
  <si>
    <t>Outdoordecke Nordic, High Neck 200 g, schwarz, 145 cm</t>
  </si>
  <si>
    <t>8034201-155</t>
  </si>
  <si>
    <t>Outdoordecke Nordic, High Neck 200 g, schwarz, 155 cm</t>
  </si>
  <si>
    <t>8034201-165</t>
  </si>
  <si>
    <t>Outdoordecke Nordic, High Neck 200 g, schwarz, 165 cm</t>
  </si>
  <si>
    <t>8034205-125</t>
  </si>
  <si>
    <t>Outdoordecke Nordic, High Neck, 200g, nachtblau, 125 cm</t>
  </si>
  <si>
    <t>8034205-135</t>
  </si>
  <si>
    <t>Outdoordecke Nordic, High Neck 200 g, nachtblau, 135 cm</t>
  </si>
  <si>
    <t>8034205-145</t>
  </si>
  <si>
    <t>Outdoordecke Nordic, High Neck 200 g, nachtblau, 145 cm</t>
  </si>
  <si>
    <t>8034205-155</t>
  </si>
  <si>
    <t>Outdoordecke Nordic, High Neck 200 g, nachtblau, 155 cm</t>
  </si>
  <si>
    <t>8034205-165</t>
  </si>
  <si>
    <t>Outdoordecke Nordic, High Neck 200 g, nachtblau, 165 cm</t>
  </si>
  <si>
    <t>8034301-095</t>
  </si>
  <si>
    <t>Waldhausen Nordic karámtakaró</t>
  </si>
  <si>
    <t>Outdoordecke Nordic, Fleece, schwarz, 95 cm</t>
  </si>
  <si>
    <t>8034301-105</t>
  </si>
  <si>
    <t>Outdoordecke Nordic, Fleece, schwarz, 105 cm</t>
  </si>
  <si>
    <t>8034301-115</t>
  </si>
  <si>
    <t>Outdoordecke Nordic, Fleece, schwarz, 115 cm</t>
  </si>
  <si>
    <t>8034301-125</t>
  </si>
  <si>
    <t>Outdoordecke Nordic, Fleece, schwarz, 125 cm</t>
  </si>
  <si>
    <t>8034301-135</t>
  </si>
  <si>
    <t>Outdoordecke Nordic, Fleece, schwarz, 135 cm</t>
  </si>
  <si>
    <t>8034301-145</t>
  </si>
  <si>
    <t>Outdoordecke Nordic, Fleece, schwarz, 145 cm</t>
  </si>
  <si>
    <t>8034301-155</t>
  </si>
  <si>
    <t>Outdoordecke Nordic, Fleece, schwarz, 155 cm</t>
  </si>
  <si>
    <t>8034301-165</t>
  </si>
  <si>
    <t>Outdoordecke Nordic, Fleece, schwarz, 165 cm</t>
  </si>
  <si>
    <t>8034305-095</t>
  </si>
  <si>
    <t>Outdoordecke Nordic, Fleece, nachtblau, 95 cm</t>
  </si>
  <si>
    <t>8034305-105</t>
  </si>
  <si>
    <t>Outdoordecke Nordic, Fleece, nachtblau, 105 cm</t>
  </si>
  <si>
    <t>8034305-115</t>
  </si>
  <si>
    <t>Outdoordecke Nordic, Fleece, nachtblau, 115 cm</t>
  </si>
  <si>
    <t>8034305-125</t>
  </si>
  <si>
    <t>Outdoordecke Nordic, Fleece, nachtblau, 125 cm</t>
  </si>
  <si>
    <t>8034305-135</t>
  </si>
  <si>
    <t>Outdoordecke Nordic, Fleece, nachtblau, 135 cm</t>
  </si>
  <si>
    <t>8034305-145</t>
  </si>
  <si>
    <t>Outdoordecke Nordic, Fleece, nachtblau, 145 cm</t>
  </si>
  <si>
    <t>8034305-155</t>
  </si>
  <si>
    <t>Outdoordecke Nordic, Fleece, nachtblau, 155 cm</t>
  </si>
  <si>
    <t>8034305-165</t>
  </si>
  <si>
    <t>Outdoordecke Nordic, Fleece, nachtblau, 165 cm</t>
  </si>
  <si>
    <t>8057105-165</t>
  </si>
  <si>
    <t>Ekzemdecke, nachtblau, 165 cm</t>
  </si>
  <si>
    <t>8057111-165</t>
  </si>
  <si>
    <t>Ekzemdecke, silbergrau, 165 cm</t>
  </si>
  <si>
    <t>8082901-36</t>
  </si>
  <si>
    <t>Bootie Rainless Velours, schwarz, Gr. 36</t>
  </si>
  <si>
    <t>8082901-37</t>
  </si>
  <si>
    <t>Bootie Rainless Velours, schwarz, Gr. 37</t>
  </si>
  <si>
    <t>8082901-38</t>
  </si>
  <si>
    <t>Bootie Rainless Velours, schwarz, Gr. 38</t>
  </si>
  <si>
    <t>8082901-39</t>
  </si>
  <si>
    <t>Bootie Rainless Velours, schwarz, Gr. 39</t>
  </si>
  <si>
    <t>8082901-40</t>
  </si>
  <si>
    <t>Bootie Rainless Velours, schwarz, Gr. 40</t>
  </si>
  <si>
    <t>8082901-41</t>
  </si>
  <si>
    <t>Bootie Rainless Velours, schwarz, Gr. 41</t>
  </si>
  <si>
    <t>8082901-42</t>
  </si>
  <si>
    <t>Bootie Rainless Velours, schwarz, Gr. 42</t>
  </si>
  <si>
    <t>8082901-43</t>
  </si>
  <si>
    <t>Bootie Rainless Velours, schwarz, Gr. 43</t>
  </si>
  <si>
    <t>8082966-36</t>
  </si>
  <si>
    <t>Bootie Rainless Velours, dunkeloliv, Gr. 36</t>
  </si>
  <si>
    <t>8082966-37</t>
  </si>
  <si>
    <t>Bootie Rainless Velours, dunkeloliv, Gr. 37</t>
  </si>
  <si>
    <t>8082966-38</t>
  </si>
  <si>
    <t>Bootie Rainless Velours, dunkeloliv, Gr. 38</t>
  </si>
  <si>
    <t>8082966-39</t>
  </si>
  <si>
    <t>Bootie Rainless Velours, dunkeloliv, Gr. 39</t>
  </si>
  <si>
    <t>8082966-40</t>
  </si>
  <si>
    <t>Bootie Rainless Velours, dunkeloliv, Gr. 40</t>
  </si>
  <si>
    <t>8082966-41</t>
  </si>
  <si>
    <t>Bootie Rainless Velours, dunkeloliv, Gr. 41</t>
  </si>
  <si>
    <t>8082966-42</t>
  </si>
  <si>
    <t>Bootie Rainless Velours, dunkeloliv, Gr. 42</t>
  </si>
  <si>
    <t>8082966-43</t>
  </si>
  <si>
    <t>Bootie Rainless Velours, dunkeloliv, Gr. 43</t>
  </si>
  <si>
    <t>8083501-36</t>
  </si>
  <si>
    <t>ELT T Calgary thermo csizma</t>
  </si>
  <si>
    <t>Thermostiefel Calgary, schwarz, Gr. 36</t>
  </si>
  <si>
    <t>8083501-37</t>
  </si>
  <si>
    <t>Thermostiefel Calgary, schwarz, Gr. 37</t>
  </si>
  <si>
    <t>8083501-38</t>
  </si>
  <si>
    <t>Thermostiefel Calgary, schwarz, Gr. 38</t>
  </si>
  <si>
    <t>8083501-39</t>
  </si>
  <si>
    <t>Thermostiefel Calgary, schwarz, Gr. 39</t>
  </si>
  <si>
    <t>8083501-40</t>
  </si>
  <si>
    <t>Thermostiefel Calgary, schwarz, Gr. 40</t>
  </si>
  <si>
    <t>8083501-41</t>
  </si>
  <si>
    <t>Thermostiefel Calgary, schwarz, Gr. 41</t>
  </si>
  <si>
    <t>8083501-42</t>
  </si>
  <si>
    <t>Thermostiefel Calgary, schwarz, Gr. 42</t>
  </si>
  <si>
    <t>8083901-36</t>
  </si>
  <si>
    <t>ELT Cleveland thermo csizma</t>
  </si>
  <si>
    <t>Thermostiefel Cleveland, schwarz, Gr. 36</t>
  </si>
  <si>
    <t>8083901-37</t>
  </si>
  <si>
    <t>Thermostiefel Cleveland, schwarz, Gr. 37</t>
  </si>
  <si>
    <t>8083901-38</t>
  </si>
  <si>
    <t>Thermostiefel Cleveland, schwarz, Gr. 38</t>
  </si>
  <si>
    <t>8083901-39</t>
  </si>
  <si>
    <t>Thermostiefel Cleveland, schwarz, Gr. 39</t>
  </si>
  <si>
    <t>8083901-40</t>
  </si>
  <si>
    <t>Thermostiefel Cleveland, schwarz, Gr. 40</t>
  </si>
  <si>
    <t>8083901-41</t>
  </si>
  <si>
    <t>Thermostiefel Cleveland, schwarz, Gr. 41</t>
  </si>
  <si>
    <t>8083901-42</t>
  </si>
  <si>
    <t>Thermostiefel Cleveland, schwarz, Gr. 42</t>
  </si>
  <si>
    <t>8084101-36</t>
  </si>
  <si>
    <t>ELT Chcago thermo csizma</t>
  </si>
  <si>
    <t>Thermoschuh Chicago, schwarz, Gr. 36</t>
  </si>
  <si>
    <t>8084101-37</t>
  </si>
  <si>
    <t>Thermoschuh Chicago, schwarz, Gr. 37</t>
  </si>
  <si>
    <t>8084101-38</t>
  </si>
  <si>
    <t>Thermoschuh Chicago, schwarz, Gr. 38</t>
  </si>
  <si>
    <t>8084101-39</t>
  </si>
  <si>
    <t>Thermoschuh Chicago, schwarz, Gr. 39</t>
  </si>
  <si>
    <t>8084101-40</t>
  </si>
  <si>
    <t>Thermoschuh Chicago, schwarz, Gr. 40</t>
  </si>
  <si>
    <t>8084101-41</t>
  </si>
  <si>
    <t>Thermoschuh Chicago, schwarz, Gr. 41</t>
  </si>
  <si>
    <t>8084101-42</t>
  </si>
  <si>
    <t>Thermoschuh Chicago, schwarz, Gr. 42</t>
  </si>
  <si>
    <t>8084201-30</t>
  </si>
  <si>
    <t>ELT Essential thermo csizma</t>
  </si>
  <si>
    <t>Thermo-Reitstiefel Essential, schwarz, Gr. 30</t>
  </si>
  <si>
    <t>8084201-31</t>
  </si>
  <si>
    <t>Thermo-Reitstiefel Essential, schwarz, Gr. 31</t>
  </si>
  <si>
    <t>8084201-32</t>
  </si>
  <si>
    <t>Thermo-Reitstiefel Essential, schwarz, Gr. 32</t>
  </si>
  <si>
    <t>8084201-33</t>
  </si>
  <si>
    <t>Thermo-Reitstiefel Essential, schwarz, Gr. 33</t>
  </si>
  <si>
    <t>8084201-34</t>
  </si>
  <si>
    <t>Thermostiefel Essential, schwarz, Gr. 34</t>
  </si>
  <si>
    <t>8084201-35</t>
  </si>
  <si>
    <t>Thermostiefel Essential, schwarz, Gr. 35</t>
  </si>
  <si>
    <t>8084201-36</t>
  </si>
  <si>
    <t>Thermostiefel Essential, schwarz, Gr. 36</t>
  </si>
  <si>
    <t>8084201-37</t>
  </si>
  <si>
    <t>Thermostiefel Essential, schwarz, Gr. 37</t>
  </si>
  <si>
    <t>8084201-38</t>
  </si>
  <si>
    <t>Thermostiefel Essential, schwarz, Gr. 38</t>
  </si>
  <si>
    <t>8084201-39</t>
  </si>
  <si>
    <t>Thermostiefel Essential, schwarz, Gr. 39</t>
  </si>
  <si>
    <t>8084201-40</t>
  </si>
  <si>
    <t>Thermostiefel Essential, schwarz, Gr. 40</t>
  </si>
  <si>
    <t>8084201-41</t>
  </si>
  <si>
    <t>Thermostiefel Essential, schwarz, Gr. 41</t>
  </si>
  <si>
    <t>8084201-42</t>
  </si>
  <si>
    <t>Thermostiefel Essential, schwarz, Gr. 42</t>
  </si>
  <si>
    <t>8084201-43</t>
  </si>
  <si>
    <t>Thermostiefel Essential, schwarz, Gr. 43</t>
  </si>
  <si>
    <t>8084201-44</t>
  </si>
  <si>
    <t>Thermostiefel Essential, schwarz, Gr. 44</t>
  </si>
  <si>
    <t>8084201-45</t>
  </si>
  <si>
    <t>Thermostiefel Essential, schwarz, Gr. 45</t>
  </si>
  <si>
    <t>8084430-36</t>
  </si>
  <si>
    <t>ELT Oakland téli istálló csizma</t>
  </si>
  <si>
    <t>Winter Stallstiefel Oakland, braun, Gr. 36</t>
  </si>
  <si>
    <t>8084430-37</t>
  </si>
  <si>
    <t>Winter Stallstiefel Oakland, braun, Gr. 37</t>
  </si>
  <si>
    <t>8084430-38</t>
  </si>
  <si>
    <t>Winter Stallstiefel Oakland, braun, Gr. 38</t>
  </si>
  <si>
    <t>8084430-39</t>
  </si>
  <si>
    <t>Winter Stallstiefel Oakland, braun, Gr. 39</t>
  </si>
  <si>
    <t>8084430-40</t>
  </si>
  <si>
    <t>Winter Stallstiefel Oakland, braun, Gr. 40</t>
  </si>
  <si>
    <t>8084430-41</t>
  </si>
  <si>
    <t>Winter Stallstiefel Oakland, braun, Gr. 41</t>
  </si>
  <si>
    <t>8084430-42</t>
  </si>
  <si>
    <t>Winter Stallstiefel Oakland, braun, Gr. 42</t>
  </si>
  <si>
    <t>8084530-36</t>
  </si>
  <si>
    <t>ELT Oklahoma istálló csizma</t>
  </si>
  <si>
    <t>Stallstiefel Oklahoma, braun, Gr. 36</t>
  </si>
  <si>
    <t>8084530-37</t>
  </si>
  <si>
    <t>Stallstiefel Oklahoma, braun, Gr. 36, braun, Gr. 37</t>
  </si>
  <si>
    <t>8084530-38</t>
  </si>
  <si>
    <t>Stallstiefel Oklahoma, braun, Gr. 36, braun, Gr. 38</t>
  </si>
  <si>
    <t>8084530-39</t>
  </si>
  <si>
    <t>Stallstiefel Oklahoma, braun, Gr. 36, braun, Gr. 39</t>
  </si>
  <si>
    <t>8084530-40</t>
  </si>
  <si>
    <t>Stallstiefel Oklahoma, braun, Gr. 36, braun, Gr. 40</t>
  </si>
  <si>
    <t>8084530-41</t>
  </si>
  <si>
    <t>Stallstiefel Oklahoma, braun, Gr. 36, braun, Gr. 41</t>
  </si>
  <si>
    <t>8084530-42</t>
  </si>
  <si>
    <t>Stallstiefel Oklahoma, braun, Gr. 36, braun, Gr. 42</t>
  </si>
  <si>
    <t>8084601-36</t>
  </si>
  <si>
    <t>ELT Clever Comfort téli  lovaglócsizma</t>
  </si>
  <si>
    <t>Clever Comfort Winter-Reitstiefel, schwarz, Gr. 36</t>
  </si>
  <si>
    <t>8084601-37</t>
  </si>
  <si>
    <t>Clever Comfort Winter-Reitstiefel, schwarz, Gr. 37</t>
  </si>
  <si>
    <t>8084601-38</t>
  </si>
  <si>
    <t>Clever Comfort Winter-Reitstiefel, schwarz, Gr. 38</t>
  </si>
  <si>
    <t>8084601-39</t>
  </si>
  <si>
    <t>ELT Clever Comfort téli lovaglócsizma</t>
  </si>
  <si>
    <t>Clever Comfort Winter-Reitstiefel, schwarz, Gr. 39</t>
  </si>
  <si>
    <t>8084601-40</t>
  </si>
  <si>
    <t>Clever Comfort Winter-Reitstiefel, schwarz, Gr. 40</t>
  </si>
  <si>
    <t>8084601-41</t>
  </si>
  <si>
    <t>Clever Comfort Winter-Reitstiefel, schwarz, Gr. 41</t>
  </si>
  <si>
    <t>8084601-42</t>
  </si>
  <si>
    <t>Clever Comfort Winter-Reitstiefel, schwarz, Gr. 42</t>
  </si>
  <si>
    <t xml:space="preserve">
Lovaglócsizma</t>
  </si>
  <si>
    <t>8084701-36</t>
  </si>
  <si>
    <t>ELT Clever Comfort Jodhpur lovaglócipő</t>
  </si>
  <si>
    <t>Clever Comfort Jodhpurstiefelette, schwarz, Gr. 36</t>
  </si>
  <si>
    <t>8084701-37</t>
  </si>
  <si>
    <t>Clever Comfort Jodhpurstiefelette, schwarz, Gr. 37</t>
  </si>
  <si>
    <t>8084701-38</t>
  </si>
  <si>
    <t>Clever Comfort Jodhpurstiefelette, schwarz, Gr. 38</t>
  </si>
  <si>
    <t>8084701-39</t>
  </si>
  <si>
    <t>Clever Comfort Jodhpurstiefelette, schwarz, Gr. 39</t>
  </si>
  <si>
    <t>8084701-40</t>
  </si>
  <si>
    <t>Clever Comfort Jodhpurstiefelette, schwarz, Gr. 40</t>
  </si>
  <si>
    <t>8084701-41</t>
  </si>
  <si>
    <t>Clever Comfort Jodhpurstiefelette, schwarz, Gr. 41</t>
  </si>
  <si>
    <t>8084701-42</t>
  </si>
  <si>
    <t>Clever Comfort Jodhpurstiefelette, schwarz, Gr. 42</t>
  </si>
  <si>
    <t>8084701-43</t>
  </si>
  <si>
    <t>Clever Comfort Jodhpurstiefelette, schwarz, Gr. 43</t>
  </si>
  <si>
    <t>8084801-36</t>
  </si>
  <si>
    <t>ELT Clever Comfort lovaglócipő</t>
  </si>
  <si>
    <t>Clever Comfort Schnürstiefelette, schwarz, Gr. 36</t>
  </si>
  <si>
    <t>8084801-37</t>
  </si>
  <si>
    <t>Clever Comfort Schnürstiefelette, schwarz, Gr. 37</t>
  </si>
  <si>
    <t>8084801-38</t>
  </si>
  <si>
    <t>Clever Comfort Schnürstiefelette, schwarz, Gr. 38</t>
  </si>
  <si>
    <t>8084801-39</t>
  </si>
  <si>
    <t>Clever Comfort Schnürstiefelette, schwarz, Gr. 39</t>
  </si>
  <si>
    <t>8084801-40</t>
  </si>
  <si>
    <t>Clever Comfort Schnürstiefelette, schwarz, Gr. 40</t>
  </si>
  <si>
    <t>8084801-41</t>
  </si>
  <si>
    <t>Clever Comfort Schnürstiefelette, schwarz, Gr. 41</t>
  </si>
  <si>
    <t>8084801-42</t>
  </si>
  <si>
    <t>Clever Comfort Schnürstiefelette, schwarz, Gr. 42</t>
  </si>
  <si>
    <t>8084801-43</t>
  </si>
  <si>
    <t>Clever Comfort Schnürstiefelette, schwarz, Gr. 43</t>
  </si>
  <si>
    <t>8105101-1</t>
  </si>
  <si>
    <t>Waldhausen Secutrust szügyelő biztonsági szárral</t>
  </si>
  <si>
    <t>Vorderzeug mit Sicherheitszügel, PON</t>
  </si>
  <si>
    <t>8105101-2</t>
  </si>
  <si>
    <t>Full/Cob</t>
  </si>
  <si>
    <t>Vorderzeug mit Sicherheitszügel, VB/WB</t>
  </si>
  <si>
    <t>8114410-MSH</t>
  </si>
  <si>
    <t>Longiergurt mit zwei Handgriffen, synthetik, schwarz/grau, Shetty</t>
  </si>
  <si>
    <t>8114463-MSH</t>
  </si>
  <si>
    <t>Longiergurt mit zwei Handgriffen, synthetik, schwarz/rosarot, MSH</t>
  </si>
  <si>
    <t>812101-2</t>
  </si>
  <si>
    <t>STAR díjlovasi nyereg</t>
  </si>
  <si>
    <t>STAR Sattel Dressur, schwarz, 17,5 ''/44 cm</t>
  </si>
  <si>
    <t>81357006-MSH</t>
  </si>
  <si>
    <t xml:space="preserve">Mini shetty </t>
  </si>
  <si>
    <t>Trensenzaum Diamond engl.komb., grün, Minishetty</t>
  </si>
  <si>
    <t>81357006-PON</t>
  </si>
  <si>
    <t>Trensenzaum Diamond engl.komb., grün, Pony</t>
  </si>
  <si>
    <t>81357006-SH</t>
  </si>
  <si>
    <t>Trensenzaum Diamond engl.komb., grün, Shetty</t>
  </si>
  <si>
    <t>81357006-VB</t>
  </si>
  <si>
    <t>Trensenzaum Diamond engl.komb., grün, VB</t>
  </si>
  <si>
    <t>81357006-WB</t>
  </si>
  <si>
    <t>Trensenzaum Diamond engl.komb., grün, WB</t>
  </si>
  <si>
    <t>Linda Tellington-Jones kontakt pálca</t>
  </si>
  <si>
    <t>Linda Tellington-Jones Balnce nyakmadzag</t>
  </si>
  <si>
    <t>LTJ Balance Zügel, schwarz</t>
  </si>
  <si>
    <t>p</t>
  </si>
  <si>
    <t>LTJ Lindel, schwarz, PON</t>
  </si>
  <si>
    <t>LTJ Lindel, schwarz, VB</t>
  </si>
  <si>
    <t>LTJ Lindel, schwarz, WB</t>
  </si>
  <si>
    <t>941830-10</t>
  </si>
  <si>
    <t>10"</t>
  </si>
  <si>
    <t>Waldhausen Arisona western nyereg</t>
  </si>
  <si>
    <t>Westernsattel Round Skirt, braun, 10'/25 cm</t>
  </si>
  <si>
    <t>941930-13</t>
  </si>
  <si>
    <t>13"</t>
  </si>
  <si>
    <t>Westernsattel Round Skirt, braun 13'/32,5 cm</t>
  </si>
  <si>
    <t>9456204-100</t>
  </si>
  <si>
    <t>* Kontaktstock, rot/schwarz, 100 cm</t>
  </si>
  <si>
    <t>9456204-120</t>
  </si>
  <si>
    <t>* Kontaktstock, rot/schwarz</t>
  </si>
  <si>
    <t>9456205-100</t>
  </si>
  <si>
    <t>* Kontaktstock, blau/schwarz, 100 cm</t>
  </si>
  <si>
    <t>9456205-120</t>
  </si>
  <si>
    <t>* Kontaktstock, blau/schwarz</t>
  </si>
  <si>
    <t>9485401-4</t>
  </si>
  <si>
    <t>Waldhausen futószár 4 m</t>
  </si>
  <si>
    <t>Bodenarbeitsseil, schwarz, 4,2 m</t>
  </si>
  <si>
    <t>9485430-4</t>
  </si>
  <si>
    <t>Bodenarbeitsseil, braun, 4,2 m</t>
  </si>
  <si>
    <t>9485501-7</t>
  </si>
  <si>
    <t xml:space="preserve"> </t>
  </si>
  <si>
    <t>Waldhausen futószár 7 m</t>
  </si>
  <si>
    <t>Bodenarbeitsseil, schwarz, 7 m</t>
  </si>
  <si>
    <t>9579330-VB</t>
  </si>
  <si>
    <t>Trensenzaum X-Line Relaxation, braun, VB</t>
  </si>
  <si>
    <t>9579330-WB</t>
  </si>
  <si>
    <t>Trensenzaum X-Line Relaxation, braun, WB</t>
  </si>
  <si>
    <t>9580801-120</t>
  </si>
  <si>
    <t>Waldhausen Premium kengyelszíj</t>
  </si>
  <si>
    <t>Steigbügelriemen Premium 25mm, schwarz, 120cm</t>
  </si>
  <si>
    <t>9580801-130</t>
  </si>
  <si>
    <t>Steigbügelriemen Premium 25mm, schwarz, 130cm</t>
  </si>
  <si>
    <t>9580801-140</t>
  </si>
  <si>
    <t>Steigbügelriemen Premium 25mm, schwarz, 140cm</t>
  </si>
  <si>
    <t>9580801-150</t>
  </si>
  <si>
    <t>Steigbügelriemen Premium 25mm, schwarz, 150cm</t>
  </si>
  <si>
    <t>9580830-120</t>
  </si>
  <si>
    <t>Steigbügelriemen Premium 25mm, braun, 120cm</t>
  </si>
  <si>
    <t>9580830-130</t>
  </si>
  <si>
    <t>Steigbügelriemen Premium 25mm, braun, 130cm</t>
  </si>
  <si>
    <t>9580830-140</t>
  </si>
  <si>
    <t>Steigbügelriemen Premium 25mm, braun, 140cm</t>
  </si>
  <si>
    <t>9580830-150</t>
  </si>
  <si>
    <t>Steigbügelriemen Premium 25mm, braun, 150cm</t>
  </si>
  <si>
    <t>9580901-PON</t>
  </si>
  <si>
    <t>Waldhausen Crystal bőr kötőfék</t>
  </si>
  <si>
    <t>* Lederhalfter Crystal, schwarz, Pony</t>
  </si>
  <si>
    <t>9580901-VB</t>
  </si>
  <si>
    <t>* Lederhalfter Crystal, schwarz/grau, VB</t>
  </si>
  <si>
    <t>9580901-WB</t>
  </si>
  <si>
    <t>* Lederhalfter Crystal, schwarz/grau, WB</t>
  </si>
  <si>
    <t>9580930-PON</t>
  </si>
  <si>
    <t>* Lederhalfter Crystal, braun/gold, Pony</t>
  </si>
  <si>
    <t>9580930-VB</t>
  </si>
  <si>
    <t>* Lederhalfter Crystal, braun/gold, VB</t>
  </si>
  <si>
    <t>9580930-WB</t>
  </si>
  <si>
    <t>* Lederhalfter Crystal, braun/gold, WB</t>
  </si>
  <si>
    <t>9581101-VB</t>
  </si>
  <si>
    <t>Waldhausen X-Line Clincher kantár</t>
  </si>
  <si>
    <t>Trensenzaum X-Line Clincher, schwarz, VB</t>
  </si>
  <si>
    <t>9581101-WB</t>
  </si>
  <si>
    <t>Trensenzaum X-Line Clincher</t>
  </si>
  <si>
    <t>9581130-VB</t>
  </si>
  <si>
    <t>Trensenzaum X-Line Clincher, braun,VB</t>
  </si>
  <si>
    <t>9581130-WB</t>
  </si>
  <si>
    <t>Trensenzaum X-Line Clincher, braun,WB</t>
  </si>
  <si>
    <t>Waldhausen bőr kantárszár</t>
  </si>
  <si>
    <t>Lederzügel rundgenäht mit Haken</t>
  </si>
  <si>
    <t>9808501-VB</t>
  </si>
  <si>
    <t>S-Line Trensenzaum Magic, schwarz, VB</t>
  </si>
  <si>
    <t>9808801-VB</t>
  </si>
  <si>
    <t>Waldhausen S-Line Classy bőr kötőfék</t>
  </si>
  <si>
    <t>Lederhalfter S-Line Classy, schwarz, VB</t>
  </si>
  <si>
    <t>9808801-WB</t>
  </si>
  <si>
    <t>Lederhalfter S-Line Classy, schwarz, WB</t>
  </si>
  <si>
    <t>9808830-VB</t>
  </si>
  <si>
    <t>Lederhalfter S-Line Classy, braun, VB</t>
  </si>
  <si>
    <t>9808830-WB</t>
  </si>
  <si>
    <t>Lederhalfter S-Line Classy, braun, WB</t>
  </si>
  <si>
    <t>9808901-VB</t>
  </si>
  <si>
    <t>Waldhausen S-Line Harmony  kantár</t>
  </si>
  <si>
    <t>S-Line Trensenzaum Harmony, englisch komb. schwarz, VB</t>
  </si>
  <si>
    <t>9808901-WB</t>
  </si>
  <si>
    <t>S-Line Trensenzaum Harmony, englisch komb. schwarz, WB</t>
  </si>
  <si>
    <t>9808930-VB</t>
  </si>
  <si>
    <t>S-Line Trensenzaum Harmony, englisch komb. braun, VB</t>
  </si>
  <si>
    <t>9808930-WB</t>
  </si>
  <si>
    <t>S-Line Trensenzaum Harmony, englisch komb. braun, WB</t>
  </si>
  <si>
    <t>(blank)</t>
  </si>
  <si>
    <t>nemet</t>
  </si>
  <si>
    <t>magyar</t>
  </si>
  <si>
    <t>colorCode</t>
  </si>
  <si>
    <t>RGB(0, 153, 204)</t>
  </si>
  <si>
    <t>RGB(54, 69, 79)</t>
  </si>
  <si>
    <t>RGB(127, 255, 212)</t>
  </si>
  <si>
    <t>RGB(178, 190, 181)</t>
  </si>
  <si>
    <t>RGB(96, 96, 96)</t>
  </si>
  <si>
    <t>RGB(240, 128, 128)</t>
  </si>
  <si>
    <t>RGB(0, 127, 255)</t>
  </si>
  <si>
    <t>RGB(245, 245, 220)</t>
  </si>
  <si>
    <t>RGB(0, 0, 0)</t>
  </si>
  <si>
    <t>RGB(0, 0, 255)</t>
  </si>
  <si>
    <t>RGB(128, 0, 32)</t>
  </si>
  <si>
    <t>RGB(165, 42, 42)</t>
  </si>
  <si>
    <t>RGB(0, 51, 204)</t>
  </si>
  <si>
    <t>RGB(144, 0, 32)</t>
  </si>
  <si>
    <t>RGB(159, 0, 15)</t>
  </si>
  <si>
    <t>RGB(255, 253, 208)</t>
  </si>
  <si>
    <t>RGB(0, 0, 139)</t>
  </si>
  <si>
    <t>RGB(101, 67, 33)</t>
  </si>
  <si>
    <t>rgba(0, 0, 0, 0)</t>
  </si>
  <si>
    <t>RGB(242, 102, 33)</t>
  </si>
  <si>
    <t>RGB(255, 0, 255)</t>
  </si>
  <si>
    <t>RGB(255, 255, 0)</t>
  </si>
  <si>
    <t>RGB(229, 103, 155)</t>
  </si>
  <si>
    <t>rgb(255, 16, 240)</t>
  </si>
  <si>
    <t>RGB(255, 215, 0)</t>
  </si>
  <si>
    <t>RGB(251, 232, 112)</t>
  </si>
  <si>
    <t>RGB(49, 60, 72)</t>
  </si>
  <si>
    <t>RGB(136,136,136)</t>
  </si>
  <si>
    <t>RGB(142, 142, 142)</t>
  </si>
  <si>
    <t>rgb(82,139,139)</t>
  </si>
  <si>
    <t>rgb(255,228,225)</t>
  </si>
  <si>
    <t>rgb(71,71,71)</t>
  </si>
  <si>
    <t>rgb(110,139,61)</t>
  </si>
  <si>
    <t>rgb(24,116,205)</t>
  </si>
  <si>
    <t>RGB(211, 211, 211)</t>
  </si>
  <si>
    <t>RGB(240, 50, 128)</t>
  </si>
  <si>
    <t>RGB(227, 11, 93)</t>
  </si>
  <si>
    <t>RGB(195, 176, 145)</t>
  </si>
  <si>
    <t>rgb(176,196,222)</t>
  </si>
  <si>
    <t>rgb(230,230,250)</t>
  </si>
  <si>
    <t>rgb(147,112,219)</t>
  </si>
  <si>
    <t>rgb(0,0,0)</t>
  </si>
  <si>
    <t>rgb(108,123,139)</t>
  </si>
  <si>
    <t>rgb(240,230,140)</t>
  </si>
  <si>
    <t>rgb(0,0,128)</t>
  </si>
  <si>
    <t>rgb(173,255,47)</t>
  </si>
  <si>
    <t>rgb(72,118,255)</t>
  </si>
  <si>
    <t>RGB(128, 128, 0)</t>
  </si>
  <si>
    <t>rgb(0,191,255)</t>
  </si>
  <si>
    <t>rgb(219,112,147)</t>
  </si>
  <si>
    <t>rgb(255,174,185)</t>
  </si>
  <si>
    <t>rgb(179,159,122)</t>
  </si>
  <si>
    <t>cappuccino melange</t>
  </si>
  <si>
    <t>rgb(183,110,121)</t>
  </si>
  <si>
    <t>rgb(73,182,117)</t>
  </si>
  <si>
    <t>sötét olivazöld/rosegold</t>
  </si>
  <si>
    <t>rgb(255,0,0)</t>
  </si>
  <si>
    <t>rgb(205,0,0)</t>
  </si>
  <si>
    <t>rgb(139,26,26)</t>
  </si>
  <si>
    <t>rgb(139,125,123)</t>
  </si>
  <si>
    <t>rgb(92,38,13)</t>
  </si>
  <si>
    <t>rgb(238,44,44)</t>
  </si>
  <si>
    <t>rgb(44,44,44)</t>
  </si>
  <si>
    <t>schwarz/rot</t>
  </si>
  <si>
    <t>fekete/vörös</t>
  </si>
  <si>
    <t>schwedisch komb.schwarz</t>
  </si>
  <si>
    <t>ezüst</t>
  </si>
  <si>
    <t>rgb(201,201,201)</t>
  </si>
  <si>
    <t>rgb(153,153,153)</t>
  </si>
  <si>
    <t>rgb(162,205,90)</t>
  </si>
  <si>
    <t>rgb(0,100,0)</t>
  </si>
  <si>
    <t>rgb(0,0,139)</t>
  </si>
  <si>
    <t>RGB(64, 224, 208)</t>
  </si>
  <si>
    <t>rgb(255,255,255)</t>
  </si>
  <si>
    <t>rgb(255,255,240)</t>
  </si>
  <si>
    <t>rgb(245,245,245)</t>
  </si>
  <si>
    <t>RGB(255, 192, 203)</t>
  </si>
  <si>
    <t>rgb(220,220,220)</t>
  </si>
  <si>
    <t>(neues Design) weiß</t>
  </si>
  <si>
    <t xml:space="preserve">fehér </t>
  </si>
  <si>
    <t>rgb(205,186,150)</t>
  </si>
  <si>
    <t>rgb(202,225,255)</t>
  </si>
  <si>
    <t>rgb(255,20,147)</t>
  </si>
  <si>
    <t>rgb(21, 21, 21)</t>
  </si>
  <si>
    <t>antik rózsaszín</t>
  </si>
  <si>
    <t>rgb(215, 178, 173)</t>
  </si>
  <si>
    <t>rgb(150, 75, 0)</t>
  </si>
  <si>
    <t>barna(reflective)</t>
  </si>
  <si>
    <t>barna/fekete</t>
  </si>
  <si>
    <t>rgb(75, 37, 0)</t>
  </si>
  <si>
    <t>Bianchi-zöld</t>
  </si>
  <si>
    <t>rgb(80, 200, 120)</t>
  </si>
  <si>
    <t>rgb(128, 0, 32)</t>
  </si>
  <si>
    <t>citromsárga(reflective)</t>
  </si>
  <si>
    <t>rgb(255, 250, 205)</t>
  </si>
  <si>
    <t>ezüst(reflective)</t>
  </si>
  <si>
    <t>rgb(192, 192, 192)</t>
  </si>
  <si>
    <t>rgb(255, 255, 255)</t>
  </si>
  <si>
    <t>fehér/barna</t>
  </si>
  <si>
    <t>fehér/szürke</t>
  </si>
  <si>
    <t>rgb(128, 128, 128)</t>
  </si>
  <si>
    <t>feket/neon sárga</t>
  </si>
  <si>
    <t>rgb(204, 255, 0)</t>
  </si>
  <si>
    <t>rgb(0, 0, 0)</t>
  </si>
  <si>
    <t>fekete floral</t>
  </si>
  <si>
    <t>fekete/bronz</t>
  </si>
  <si>
    <t>rgb(205, 127, 50)</t>
  </si>
  <si>
    <t>rgb(0, 0, 255)</t>
  </si>
  <si>
    <t>fekete/oliv</t>
  </si>
  <si>
    <t>rgb(128, 128, 0)</t>
  </si>
  <si>
    <t>halvány barna</t>
  </si>
  <si>
    <t>rgb(181, 101, 29)</t>
  </si>
  <si>
    <t>halvány rosé</t>
  </si>
  <si>
    <t>rgb(255, 182, 193)</t>
  </si>
  <si>
    <t>halványkék(reflective)</t>
  </si>
  <si>
    <t>rgb(173, 216, 230)</t>
  </si>
  <si>
    <t>rgb(127,0,255)</t>
  </si>
  <si>
    <t>kékesszürke</t>
  </si>
  <si>
    <t>rgb(96, 130, 182)</t>
  </si>
  <si>
    <t>light coclorado</t>
  </si>
  <si>
    <t>rgb(255, 204, 153)</t>
  </si>
  <si>
    <t>rgb(128, 0, 128)</t>
  </si>
  <si>
    <t>lila(reflective)</t>
  </si>
  <si>
    <t>lime</t>
  </si>
  <si>
    <t>rgb(0, 255, 0)</t>
  </si>
  <si>
    <t>matt szürke</t>
  </si>
  <si>
    <t>rgb(169, 169, 169)</t>
  </si>
  <si>
    <t>metálbarna</t>
  </si>
  <si>
    <t>metálfehér</t>
  </si>
  <si>
    <t>metálkék</t>
  </si>
  <si>
    <t>rgb(0, 0, 205)</t>
  </si>
  <si>
    <t>metálszürke</t>
  </si>
  <si>
    <t>narancssárga(reflective)</t>
  </si>
  <si>
    <t>rgb(255, 165, 0)</t>
  </si>
  <si>
    <t>pink(reflective)</t>
  </si>
  <si>
    <t>rgb(255, 192, 203)</t>
  </si>
  <si>
    <t>piros</t>
  </si>
  <si>
    <t>rgb(255, 0, 0)</t>
  </si>
  <si>
    <t>piros(reflective)</t>
  </si>
  <si>
    <t>rgb(255, 255, 0)</t>
  </si>
  <si>
    <t>sima</t>
  </si>
  <si>
    <t>rgb(101, 67, 33)</t>
  </si>
  <si>
    <t>rgb(0, 0, 139)</t>
  </si>
  <si>
    <t>sötétkék/barna</t>
  </si>
  <si>
    <t>szürkés barna</t>
  </si>
  <si>
    <t>rgb(152, 118, 84)</t>
  </si>
  <si>
    <t>tengerzöld</t>
  </si>
  <si>
    <t>rgb(46, 139, 87)</t>
  </si>
  <si>
    <t>titán</t>
  </si>
  <si>
    <t>rgb(139, 139, 131)</t>
  </si>
  <si>
    <t>rgb(64, 224, 208)</t>
  </si>
  <si>
    <t>rgb(0, 128, 0)</t>
  </si>
  <si>
    <t>zöld(reflective)</t>
  </si>
  <si>
    <t>ALUMINIUM</t>
  </si>
  <si>
    <t>aluminium</t>
  </si>
  <si>
    <t>BABY BLUE</t>
  </si>
  <si>
    <t>babakék</t>
  </si>
  <si>
    <t>rgb(137, 207, 240)</t>
  </si>
  <si>
    <t>BLACK</t>
  </si>
  <si>
    <t>BLACK/BLACK</t>
  </si>
  <si>
    <t>BLACK/RED</t>
  </si>
  <si>
    <t>BLACK/RED/YELLOW</t>
  </si>
  <si>
    <t>fekete/vörös/sárga</t>
  </si>
  <si>
    <t>BLACK/SILVER</t>
  </si>
  <si>
    <t>BLACK/WHITE</t>
  </si>
  <si>
    <t>BLUE</t>
  </si>
  <si>
    <t>BRONZE</t>
  </si>
  <si>
    <t>bronz</t>
  </si>
  <si>
    <t>BROWN</t>
  </si>
  <si>
    <t>rgb(139, 69, 19)</t>
  </si>
  <si>
    <t>BROWN/MUSTARD</t>
  </si>
  <si>
    <t>barna/mustár</t>
  </si>
  <si>
    <t>rgb(255, 219, 88)</t>
  </si>
  <si>
    <t>BROWN/TITANIUM GOLD</t>
  </si>
  <si>
    <t>barna/titánium arany</t>
  </si>
  <si>
    <t>BURGUNDY</t>
  </si>
  <si>
    <t>burgundy</t>
  </si>
  <si>
    <t>CHARCOAL</t>
  </si>
  <si>
    <t>faszén</t>
  </si>
  <si>
    <t>rgb(54, 69, 79)</t>
  </si>
  <si>
    <t>CHARCOAL/GREY</t>
  </si>
  <si>
    <t>faszén/szürke</t>
  </si>
  <si>
    <t>COGNAC</t>
  </si>
  <si>
    <t>konyak</t>
  </si>
  <si>
    <t>rgb(163, 101, 59)</t>
  </si>
  <si>
    <t>DARK BROWN</t>
  </si>
  <si>
    <t>DARK GREY</t>
  </si>
  <si>
    <t>DEEP BLUE/BLACK</t>
  </si>
  <si>
    <t>mélykék/fekete</t>
  </si>
  <si>
    <t>DEEP BLUE/WHITE</t>
  </si>
  <si>
    <t>mélykék/fehér</t>
  </si>
  <si>
    <t>ECO-WOOL  BLACK</t>
  </si>
  <si>
    <t>eco-gyapjú fekete</t>
  </si>
  <si>
    <t>ECO-WOOL  BROWN</t>
  </si>
  <si>
    <t>eco-gyapjú barna</t>
  </si>
  <si>
    <t>ECO-WOOL  NATURAL</t>
  </si>
  <si>
    <t>eco-gyapjú természetes</t>
  </si>
  <si>
    <t>rgb(222, 184, 135)</t>
  </si>
  <si>
    <t>ECO-WOOL  WHITE</t>
  </si>
  <si>
    <t>eco-gyapjú fehér</t>
  </si>
  <si>
    <t>FOREST/GREEN</t>
  </si>
  <si>
    <t>erdő/zöld</t>
  </si>
  <si>
    <t>rgb(34, 139, 34)</t>
  </si>
  <si>
    <t>GRASS GREEN</t>
  </si>
  <si>
    <t>fű zöld</t>
  </si>
  <si>
    <t>rgb(124, 252, 0)</t>
  </si>
  <si>
    <t>GREEN</t>
  </si>
  <si>
    <t>GREY</t>
  </si>
  <si>
    <t>GREY/RED/BLACK</t>
  </si>
  <si>
    <t>szürke/piros/fekete</t>
  </si>
  <si>
    <t>HUNTER GREEN</t>
  </si>
  <si>
    <t>vadász zöld</t>
  </si>
  <si>
    <t>rgb(53, 94, 59)</t>
  </si>
  <si>
    <t>LIGHT BLUE</t>
  </si>
  <si>
    <t>világos kék</t>
  </si>
  <si>
    <t>LILLA/BLACK</t>
  </si>
  <si>
    <t>lila/fekete</t>
  </si>
  <si>
    <t>rgb(150, 123, 182)</t>
  </si>
  <si>
    <t>LILLA/WHITE</t>
  </si>
  <si>
    <t>lila/fehér</t>
  </si>
  <si>
    <t>LIME</t>
  </si>
  <si>
    <t>LIME/BLACK</t>
  </si>
  <si>
    <t>lime/fekete</t>
  </si>
  <si>
    <t>NATURAL</t>
  </si>
  <si>
    <t>természetes</t>
  </si>
  <si>
    <t>NAVY</t>
  </si>
  <si>
    <t>rgb(0, 0, 128)</t>
  </si>
  <si>
    <t>NAVY/FUCSIA</t>
  </si>
  <si>
    <t>tengerészkék/fukszia</t>
  </si>
  <si>
    <t>NAVY/LIGHT BLUE</t>
  </si>
  <si>
    <t>tengerészkék/világos kék</t>
  </si>
  <si>
    <t>NAVY/PETROL</t>
  </si>
  <si>
    <t>tengerészkék/petrol</t>
  </si>
  <si>
    <t>NAVY/RED</t>
  </si>
  <si>
    <t>tengerészkék/piros</t>
  </si>
  <si>
    <t>NAVY/RED/GREY</t>
  </si>
  <si>
    <t>tengerészkék/piros/szürke</t>
  </si>
  <si>
    <t>NAVY/WHITE/RED</t>
  </si>
  <si>
    <t>tengerészkék/fehér/piros</t>
  </si>
  <si>
    <t>ORANGE</t>
  </si>
  <si>
    <t>PETROL/BLACK</t>
  </si>
  <si>
    <t>petrol/fekete</t>
  </si>
  <si>
    <t>rgb(0, 100, 100)</t>
  </si>
  <si>
    <t>PETROL/WHITE</t>
  </si>
  <si>
    <t>petrol/fehér</t>
  </si>
  <si>
    <t>PINK</t>
  </si>
  <si>
    <t>rózsaszín</t>
  </si>
  <si>
    <t>PURPLE</t>
  </si>
  <si>
    <t>RASPBERRY</t>
  </si>
  <si>
    <t>málna</t>
  </si>
  <si>
    <t>rgb(227, 11, 93)</t>
  </si>
  <si>
    <t>RED</t>
  </si>
  <si>
    <t>RED/BLACK</t>
  </si>
  <si>
    <t>piros/fekete</t>
  </si>
  <si>
    <t>ROSE GOLD</t>
  </si>
  <si>
    <t>rgb(183, 110, 121)</t>
  </si>
  <si>
    <t>ROYAL BLUE</t>
  </si>
  <si>
    <t>királykék</t>
  </si>
  <si>
    <t>rgb(65, 105, 225)</t>
  </si>
  <si>
    <t>ROYAL/BLACK</t>
  </si>
  <si>
    <t>királykék/fekete</t>
  </si>
  <si>
    <t>SAND</t>
  </si>
  <si>
    <t>homok</t>
  </si>
  <si>
    <t>rgb(194, 178, 128)</t>
  </si>
  <si>
    <t>SAND/BLACK</t>
  </si>
  <si>
    <t>homok/fekete</t>
  </si>
  <si>
    <t>SAND/WHITE</t>
  </si>
  <si>
    <t>homok/fehér</t>
  </si>
  <si>
    <t>SILVER</t>
  </si>
  <si>
    <t>SKY BLUE</t>
  </si>
  <si>
    <t>rgb(135, 206, 235)</t>
  </si>
  <si>
    <t>SMOKE DORE/BLACK</t>
  </si>
  <si>
    <t>füst arany/fekete</t>
  </si>
  <si>
    <t>rgb(240, 220, 130)</t>
  </si>
  <si>
    <t>SMOKE DORE/WHITE</t>
  </si>
  <si>
    <t>füst arany/fehér</t>
  </si>
  <si>
    <t>TERRA/BLACK</t>
  </si>
  <si>
    <t>terra/fekete</t>
  </si>
  <si>
    <t>rgb(226, 114, 91)</t>
  </si>
  <si>
    <t>TERRA/WHITE</t>
  </si>
  <si>
    <t>terra/fehér</t>
  </si>
  <si>
    <t>TITANIUM</t>
  </si>
  <si>
    <t>rgb(135, 135, 135)</t>
  </si>
  <si>
    <t>TRANSPARENT</t>
  </si>
  <si>
    <t>áttetsző</t>
  </si>
  <si>
    <t>TURQUOISE</t>
  </si>
  <si>
    <t>TURQUOISE/RED/NAVY</t>
  </si>
  <si>
    <t>türkiz/piros/tengerészkék</t>
  </si>
  <si>
    <t>WHITE</t>
  </si>
  <si>
    <t>WHITE/BLACK</t>
  </si>
  <si>
    <t>WHITE/RED/GREY</t>
  </si>
  <si>
    <t>fehér/piros/szürke</t>
  </si>
  <si>
    <t>WHITE/WHITE</t>
  </si>
  <si>
    <t>fehér/fehér</t>
  </si>
  <si>
    <t>YELLOW</t>
  </si>
  <si>
    <t>YELLOW FLUO</t>
  </si>
  <si>
    <t>fluoreszkáló sárga</t>
  </si>
  <si>
    <t>Linda Tellington-Jones Gerte, weiß, 120 cm</t>
  </si>
  <si>
    <t>Linda Tellington-Jones Gerte</t>
  </si>
  <si>
    <t>Linda Tellington-Jones Gerte, weiß, 130 cm</t>
  </si>
  <si>
    <t>* Linda Tellington-Jones Gerte, weiß, 120 cm</t>
  </si>
  <si>
    <t>* Linda Tellington-Jones Gerte, weiß, 130 cm</t>
  </si>
  <si>
    <t>marka</t>
  </si>
  <si>
    <t>sorting</t>
  </si>
  <si>
    <t>Póni díjlovas</t>
  </si>
  <si>
    <t>Póni ugró/univerzális</t>
  </si>
  <si>
    <t>MINI SHETLAND</t>
  </si>
  <si>
    <t>Mini Shetty</t>
  </si>
  <si>
    <t>PONY</t>
  </si>
  <si>
    <t>COB</t>
  </si>
  <si>
    <t>FULL</t>
  </si>
  <si>
    <t>EXTRA-FULL</t>
  </si>
  <si>
    <t>L+</t>
  </si>
  <si>
    <t>MEDIUM</t>
  </si>
  <si>
    <t>LARGE</t>
  </si>
  <si>
    <t>26</t>
  </si>
  <si>
    <t>XXLW</t>
  </si>
  <si>
    <t>SXW</t>
  </si>
  <si>
    <t>XLXW</t>
  </si>
  <si>
    <t>XXLXW</t>
  </si>
  <si>
    <t>S (50 - 60 CM)</t>
  </si>
  <si>
    <t>M (60 - 70 CM)</t>
  </si>
  <si>
    <t>L (70 - 80 CM)</t>
  </si>
  <si>
    <t>XS (50-52cm)</t>
  </si>
  <si>
    <t>S (52-54cm)</t>
  </si>
  <si>
    <t>M(54-58 cm)</t>
  </si>
  <si>
    <t>M(57-58 cm)</t>
  </si>
  <si>
    <t>S-M (55– 57 cm)</t>
  </si>
  <si>
    <t>M-L (58 – 60 cm)</t>
  </si>
  <si>
    <t>XS-S (50 – 54 cm)</t>
  </si>
  <si>
    <t>S(50-54 cm)</t>
  </si>
  <si>
    <t>XS-S</t>
  </si>
  <si>
    <t>S-M</t>
  </si>
  <si>
    <t>M-L</t>
  </si>
  <si>
    <t>XS-L</t>
  </si>
  <si>
    <t>L/XL(60-63cm)</t>
  </si>
  <si>
    <t>L-XL</t>
  </si>
  <si>
    <t>L-XL (60 - 63 cm)</t>
  </si>
  <si>
    <t>Uni</t>
  </si>
  <si>
    <t>Uni (52– 56 cm)</t>
  </si>
  <si>
    <t>S (50-54cm)</t>
  </si>
  <si>
    <t>M (54-57 cm)</t>
  </si>
  <si>
    <t>L ( 57-60 cm)</t>
  </si>
  <si>
    <t>S (52-56 cm)</t>
  </si>
  <si>
    <t>M(55-57 cm)</t>
  </si>
  <si>
    <t>L(58-60 cm)</t>
  </si>
  <si>
    <t>S (52-56cm)</t>
  </si>
  <si>
    <t>M(56-58 cm)</t>
  </si>
  <si>
    <t>L(58-62 cm)</t>
  </si>
  <si>
    <t>S (54-56cm)</t>
  </si>
  <si>
    <t>L(59-62 cm)</t>
  </si>
  <si>
    <t>70mm átmérő</t>
  </si>
  <si>
    <t>75mm átmérő</t>
  </si>
  <si>
    <t>0 (XS)</t>
  </si>
  <si>
    <t>1(S-L)</t>
  </si>
  <si>
    <t>2(XL)</t>
  </si>
  <si>
    <t>kb. 3 m</t>
  </si>
  <si>
    <t>20 m x 40 m</t>
  </si>
  <si>
    <t>20 m x 60 m</t>
  </si>
  <si>
    <t>600 g</t>
  </si>
  <si>
    <t>800 g</t>
  </si>
  <si>
    <t>2,5 l</t>
  </si>
  <si>
    <t>12 l</t>
  </si>
  <si>
    <t>20 l </t>
  </si>
  <si>
    <t>1,5 kg</t>
  </si>
  <si>
    <t>1,7 kg</t>
  </si>
  <si>
    <t>2,5 kg</t>
  </si>
  <si>
    <t>5 kg</t>
  </si>
  <si>
    <t>10 kg</t>
  </si>
  <si>
    <t>75 ml</t>
  </si>
  <si>
    <t>80 ml</t>
  </si>
  <si>
    <t>125 ml</t>
  </si>
  <si>
    <t>650 ml</t>
  </si>
  <si>
    <t>750 ml</t>
  </si>
  <si>
    <t>50 bis 70 cm</t>
  </si>
  <si>
    <t>50-70 cm</t>
  </si>
  <si>
    <t>12 CM</t>
  </si>
  <si>
    <t>kb. 46 cm</t>
  </si>
  <si>
    <t>kb. 46cm</t>
  </si>
  <si>
    <t>65 CM</t>
  </si>
  <si>
    <t>70 CM</t>
  </si>
  <si>
    <t>75 CM</t>
  </si>
  <si>
    <t>80 CM</t>
  </si>
  <si>
    <t>85 CM</t>
  </si>
  <si>
    <t>90 CM</t>
  </si>
  <si>
    <t>95 CM</t>
  </si>
  <si>
    <t>100 CM</t>
  </si>
  <si>
    <t>105 CM</t>
  </si>
  <si>
    <t>110 CM</t>
  </si>
  <si>
    <t>115 CM</t>
  </si>
  <si>
    <t>120 CM</t>
  </si>
  <si>
    <t>125 CM</t>
  </si>
  <si>
    <t>130 CM</t>
  </si>
  <si>
    <t>135 CM</t>
  </si>
  <si>
    <t>140 CM</t>
  </si>
  <si>
    <t>145 CM</t>
  </si>
  <si>
    <t>150 CM</t>
  </si>
  <si>
    <t>155 CM</t>
  </si>
  <si>
    <t>160 CM</t>
  </si>
  <si>
    <t>5"/26 cm</t>
  </si>
  <si>
    <t>26"/65 cm</t>
  </si>
  <si>
    <t>26"/66 cm</t>
  </si>
  <si>
    <t>rgb(73,93,248)</t>
  </si>
  <si>
    <t>vörös/szürke</t>
  </si>
  <si>
    <t>rgb(92, 11, 22)</t>
  </si>
  <si>
    <t>világoskék/sötétkék</t>
  </si>
  <si>
    <t>farmerkék</t>
  </si>
  <si>
    <t>rgb(52,63,81)</t>
  </si>
  <si>
    <t>mélykék/sötétkék</t>
  </si>
  <si>
    <t>rgb(240,248,255)</t>
  </si>
  <si>
    <t>fekete/kő kék</t>
  </si>
  <si>
    <t>rgb(128,156,167)</t>
  </si>
  <si>
    <t>mélykék/kő kék</t>
  </si>
  <si>
    <t>rgb(188,173,163)</t>
  </si>
  <si>
    <t>rgb(245,245,220)</t>
  </si>
  <si>
    <t>Pharmakas 2 az 1-ben bőrtisztító és- ápoló spray 500 ml</t>
  </si>
  <si>
    <t>productTitle2</t>
  </si>
  <si>
    <t>Column1</t>
  </si>
  <si>
    <t>Column2</t>
  </si>
  <si>
    <t>Column3</t>
  </si>
  <si>
    <t>Column4</t>
  </si>
  <si>
    <t>Rovarok elleni védelem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</si>
</sst>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7" x14ac:knownFonts="1">
    <font>
      <sz val="11"/>
      <color theme="1"/>
      <name val="Aptos Narrow"/>
      <family val="2"/>
      <charset val="238"/>
      <scheme val="minor"/>
    </font>
    <font>
      <sz val="11"/>
      <color rgb="FFFF0000"/>
      <name val="Aptos Narrow"/>
      <family val="2"/>
      <scheme val="minor"/>
    </font>
    <font>
      <sz val="11"/>
      <color theme="1"/>
      <name val="Calibri"/>
      <family val="2"/>
      <charset val="238"/>
    </font>
    <font>
      <sz val="11"/>
      <color theme="1"/>
      <name val="Aptos Narrow"/>
      <family val="2"/>
      <scheme val="minor"/>
    </font>
    <font>
      <sz val="12"/>
      <color rgb="FF0D0D0D"/>
      <name val="Segoe UI"/>
      <family val="2"/>
      <charset val="238"/>
    </font>
    <font>
      <sz val="11"/>
      <name val="Aptos Narrow"/>
      <family val="2"/>
      <charset val="238"/>
      <scheme val="minor"/>
    </font>
    <font>
      <sz val="8"/>
      <name val="Aptos Narrow"/>
      <family val="2"/>
      <charset val="238"/>
      <scheme val="minor"/>
    </font>
  </fonts>
  <fills count="5">
    <fill>
      <patternFill patternType="none"/>
    </fill>
    <fill>
      <patternFill patternType="gray125"/>
    </fill>
    <fill>
      <patternFill patternType="solid">
        <fgColor theme="0"/>
        <bgColor indexed="64"/>
      </patternFill>
    </fill>
    <fill>
      <patternFill patternType="solid">
        <fgColor theme="7" tint="0.79998168889431442"/>
        <bgColor theme="7" tint="0.79998168889431442"/>
      </patternFill>
    </fill>
    <fill>
      <patternFill patternType="solid">
        <fgColor theme="0" tint="-0.14999847407452621"/>
        <bgColor theme="0" tint="-0.14999847407452621"/>
      </patternFill>
    </fill>
  </fills>
  <borders count="2">
    <border>
      <left/>
      <right/>
      <top/>
      <bottom/>
      <diagonal/>
    </border>
    <border>
      <left/>
      <right/>
      <top style="thin">
        <color theme="7" tint="0.39997558519241921"/>
      </top>
      <bottom style="thin">
        <color theme="7" tint="0.39997558519241921"/>
      </bottom>
      <diagonal/>
    </border>
  </borders>
  <cellStyleXfs count="2">
    <xf numFmtId="0" fontId="0" fillId="0" borderId="0"/>
    <xf numFmtId="0" fontId="3" fillId="0" borderId="0"/>
  </cellStyleXfs>
  <cellXfs count="19">
    <xf numFmtId="0" fontId="0" fillId="0" borderId="0" xfId="0"/>
    <xf numFmtId="0" fontId="0" fillId="0" borderId="0" xfId="0" applyAlignment="1">
      <alignment horizontal="center" vertical="center"/>
    </xf>
    <xf numFmtId="0" fontId="0" fillId="0" borderId="0" xfId="0" pivotButton="1"/>
    <xf numFmtId="0" fontId="0" fillId="0" borderId="0" xfId="0" applyAlignment="1">
      <alignment wrapText="1"/>
    </xf>
    <xf numFmtId="0" fontId="3" fillId="0" borderId="0" xfId="1"/>
    <xf numFmtId="0" fontId="4" fillId="0" borderId="0" xfId="0" applyFont="1"/>
    <xf numFmtId="0" fontId="3" fillId="0" borderId="0" xfId="1" applyAlignment="1">
      <alignment wrapText="1"/>
    </xf>
    <xf numFmtId="0" fontId="5" fillId="0" borderId="0" xfId="0" applyFont="1"/>
    <xf numFmtId="1" fontId="0" fillId="0" borderId="0" xfId="0" applyNumberFormat="1" applyAlignment="1">
      <alignment horizontal="center" vertical="center"/>
    </xf>
    <xf numFmtId="0" fontId="1" fillId="2" borderId="1" xfId="0" applyFont="1" applyFill="1" applyBorder="1" applyAlignment="1">
      <alignment horizontal="center" vertical="center" wrapText="1"/>
    </xf>
    <xf numFmtId="0" fontId="3" fillId="0" borderId="0" xfId="1" applyAlignment="1">
      <alignment horizontal="center" vertical="center"/>
    </xf>
    <xf numFmtId="0" fontId="0" fillId="3" borderId="1" xfId="0" applyFill="1" applyBorder="1" applyAlignment="1">
      <alignment horizontal="center" vertical="center"/>
    </xf>
    <xf numFmtId="0" fontId="0" fillId="3" borderId="0" xfId="0" applyFill="1" applyAlignment="1">
      <alignment horizontal="center" vertical="center"/>
    </xf>
    <xf numFmtId="49" fontId="0" fillId="0" borderId="0" xfId="0" applyNumberFormat="1" applyAlignment="1">
      <alignment horizontal="center" vertical="center"/>
    </xf>
    <xf numFmtId="49" fontId="3" fillId="0" borderId="0" xfId="1" applyNumberFormat="1" applyAlignment="1">
      <alignment horizontal="center" vertical="center"/>
    </xf>
    <xf numFmtId="49" fontId="0" fillId="2" borderId="0" xfId="0" applyNumberFormat="1" applyFill="1" applyAlignment="1">
      <alignment horizontal="center" vertical="center"/>
    </xf>
    <xf numFmtId="0" fontId="2" fillId="0" borderId="0" xfId="0" applyFont="1" applyAlignment="1">
      <alignment horizontal="center" vertical="center"/>
    </xf>
    <xf numFmtId="0" fontId="0" fillId="4" borderId="0" xfId="0" applyFill="1" applyAlignment="1">
      <alignment horizontal="center" vertical="center"/>
    </xf>
    <xf numFmtId="0" fontId="0" fillId="0" borderId="0" xfId="0" applyAlignment="1">
      <alignment horizontal="center" vertical="center" wrapText="1"/>
    </xf>
  </cellXfs>
  <cellStyles count="2">
    <cellStyle name="Normal" xfId="0" builtinId="0"/>
    <cellStyle name="Normal 2" xfId="1" xr:uid="{C10F2F13-BE57-4143-8A90-E91AFE1E38E9}"/>
  </cellStyles>
  <dxfs count="42">
    <dxf>
      <font>
        <color rgb="FF9C0006"/>
      </font>
      <fill>
        <patternFill>
          <bgColor rgb="FFFFC7CE"/>
        </patternFill>
      </fill>
    </dxf>
    <dxf>
      <font>
        <b/>
        <i val="0"/>
      </font>
      <fill>
        <patternFill>
          <bgColor rgb="FFFFC000"/>
        </patternFill>
      </fill>
    </dxf>
    <dxf>
      <font>
        <b/>
        <i val="0"/>
      </font>
      <fill>
        <patternFill>
          <bgColor rgb="FFFFC000"/>
        </patternFill>
      </fill>
    </dxf>
    <dxf>
      <font>
        <b/>
        <i val="0"/>
      </font>
      <fill>
        <patternFill>
          <bgColor rgb="FFFFC000"/>
        </patternFill>
      </fill>
    </dxf>
    <dxf>
      <font>
        <b/>
        <i val="0"/>
      </font>
      <fill>
        <patternFill>
          <bgColor rgb="FFFFC000"/>
        </patternFill>
      </fill>
    </dxf>
    <dxf>
      <font>
        <b/>
        <i val="0"/>
      </font>
      <fill>
        <patternFill>
          <bgColor rgb="FFFFC000"/>
        </patternFill>
      </fill>
    </dxf>
    <dxf>
      <font>
        <b/>
        <i val="0"/>
      </font>
      <fill>
        <patternFill>
          <bgColor rgb="FFFFC000"/>
        </patternFill>
      </fill>
    </dxf>
    <dxf>
      <font>
        <b/>
        <i val="0"/>
      </font>
      <fill>
        <patternFill>
          <bgColor rgb="FFFFC000"/>
        </patternFill>
      </fill>
    </dxf>
    <dxf>
      <font>
        <b/>
        <i val="0"/>
      </font>
      <fill>
        <patternFill>
          <bgColor rgb="FFFFC000"/>
        </patternFill>
      </fill>
    </dxf>
    <dxf>
      <font>
        <b/>
        <i val="0"/>
      </font>
      <fill>
        <patternFill>
          <bgColor rgb="FFFFC000"/>
        </patternFill>
      </fill>
    </dxf>
    <dxf>
      <font>
        <b/>
        <i val="0"/>
      </font>
      <fill>
        <patternFill>
          <bgColor rgb="FFFFC000"/>
        </patternFill>
      </fill>
    </dxf>
    <dxf>
      <font>
        <b/>
        <i val="0"/>
      </font>
      <fill>
        <patternFill>
          <bgColor rgb="FFFFC000"/>
        </patternFill>
      </fill>
    </dxf>
    <dxf>
      <font>
        <b/>
        <i val="0"/>
      </font>
      <fill>
        <patternFill>
          <bgColor rgb="FFFFC000"/>
        </patternFill>
      </fill>
    </dxf>
    <dxf>
      <font>
        <b/>
        <i val="0"/>
      </font>
      <fill>
        <patternFill>
          <bgColor rgb="FFFFC000"/>
        </patternFill>
      </fill>
    </dxf>
    <dxf>
      <font>
        <b/>
        <i val="0"/>
      </font>
      <fill>
        <patternFill>
          <bgColor rgb="FFFFC000"/>
        </patternFill>
      </fill>
    </dxf>
    <dxf>
      <font>
        <b/>
        <i val="0"/>
      </font>
      <fill>
        <patternFill>
          <bgColor rgb="FFFFC000"/>
        </patternFill>
      </fill>
    </dxf>
    <dxf>
      <numFmt numFmtId="0" formatCode="General"/>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numFmt numFmtId="1" formatCode="0"/>
      <alignment horizontal="center" vertical="center" textRotation="0" wrapText="0" indent="0" justifyLastLine="0" shrinkToFit="0" readingOrder="0"/>
    </dxf>
    <dxf>
      <alignment horizontal="center" vertical="center" textRotation="0" wrapText="1" indent="0" justifyLastLine="0" shrinkToFit="0" readingOrder="0"/>
    </dxf>
    <dxf>
      <numFmt numFmtId="0" formatCode="General"/>
      <alignment horizontal="center" vertical="center" textRotation="0" wrapText="0" indent="0" justifyLastLine="0" shrinkToFit="0" readingOrder="0"/>
    </dxf>
    <dxf>
      <alignment horizontal="center" vertical="center" textRotation="0" wrapText="0" indent="0" justifyLastLine="0" shrinkToFit="0" readingOrder="0"/>
    </dxf>
    <dxf>
      <numFmt numFmtId="0" formatCode="General"/>
      <alignment horizontal="center" vertical="center" textRotation="0" wrapText="0" indent="0" justifyLastLine="0" shrinkToFit="0" readingOrder="0"/>
    </dxf>
    <dxf>
      <alignment horizontal="center" vertical="center" textRotation="0" wrapText="0" indent="0" justifyLastLine="0" shrinkToFit="0" readingOrder="0"/>
    </dxf>
    <dxf>
      <numFmt numFmtId="0" formatCode="General"/>
      <alignment horizontal="center" vertical="center" textRotation="0" wrapText="0" indent="0" justifyLastLine="0" shrinkToFit="0" readingOrder="0"/>
    </dxf>
    <dxf>
      <alignment horizontal="center" vertical="center" textRotation="0" wrapText="0" indent="0" justifyLastLine="0" shrinkToFit="0" readingOrder="0"/>
    </dxf>
    <dxf>
      <numFmt numFmtId="0" formatCode="General"/>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numFmt numFmtId="0" formatCode="General"/>
      <alignment horizontal="center" vertical="center" textRotation="0" wrapText="0" indent="0" justifyLastLine="0" shrinkToFit="0" readingOrder="0"/>
    </dxf>
    <dxf>
      <alignment horizontal="center" vertical="center" textRotation="0" wrapText="0" indent="0" justifyLastLine="0" shrinkToFit="0" readingOrder="0"/>
    </dxf>
    <dxf>
      <numFmt numFmtId="0" formatCode="General"/>
      <alignment horizontal="center" vertical="center" textRotation="0" wrapText="0" indent="0" justifyLastLine="0" shrinkToFit="0" readingOrder="0"/>
    </dxf>
    <dxf>
      <numFmt numFmtId="0" formatCode="General"/>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pivotCacheDefinition" Target="pivotCache/pivotCacheDefinition1.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yr" refreshedDate="45528.481013425924" createdVersion="8" refreshedVersion="8" minRefreshableVersion="3" recordCount="7218" xr:uid="{1B3BF27A-6B31-4CB6-9C28-406D5AE48C8F}">
  <cacheSource type="worksheet">
    <worksheetSource ref="J1:P1048576" sheet="osszefuzott"/>
  </cacheSource>
  <cacheFields count="7">
    <cacheField name="productCategory" numFmtId="0">
      <sharedItems containsBlank="1" count="6">
        <s v="Lófelszerelés"/>
        <s v="Lovasfelszerelés"/>
        <s v="Istálló, pálya és legelő felszerelés"/>
        <s v="Western felszerelés"/>
        <s v="Patkolás"/>
        <m/>
      </sharedItems>
    </cacheField>
    <cacheField name="Column2" numFmtId="0">
      <sharedItems containsBlank="1"/>
    </cacheField>
    <cacheField name="productSubCategory" numFmtId="0">
      <sharedItems containsBlank="1" count="44">
        <s v="Lóápoló szer"/>
        <s v="Nyereg és tartozékai"/>
        <s v="Nyeregemelő"/>
        <s v="Kantár"/>
        <s v="Láb- és patavédő"/>
        <s v="Zabla"/>
        <s v="Állatgyógyászat, terápia"/>
        <s v="Lótakaró"/>
        <s v="Sarkantyú, sarkantyúszíj"/>
        <s v="Futószárazás, lókiképzés"/>
        <s v="Boksz- és karámfelszerelés"/>
        <s v="Etetés/Itatás"/>
        <s v="Lóápoló eszközök"/>
        <s v="Pálya felszerelés"/>
        <s v="Bőrápolás"/>
        <s v="Versenyfelszerelés"/>
        <s v="Lójáték"/>
        <s v="Táska"/>
        <s v="Kötőfék és vezetőszár"/>
        <s v="Lovaglócipő, csizma"/>
        <s v="Versenyruházat"/>
        <s v="Védőfelszerelés"/>
        <s v="Egyéb lovasfelszerelés"/>
        <s v="Egyéb lófelszerelés"/>
        <s v="Táplálékkiegészítők, vitaminok, nyalósó"/>
        <s v="Martingál, szügyelő"/>
        <s v="Lovaglókesztyű"/>
        <s v="Ajándéktárgy"/>
        <s v="Lószállítás"/>
        <s v="Western egyéb"/>
        <s v="Western nyereg és tartozékai"/>
        <s v="Lovaglópálca"/>
        <s v="Női lovasruházat"/>
        <s v="Gyermek lovasruházat"/>
        <s v="Western kantár"/>
        <s v="Western nyeregalátét"/>
        <s v="Western kötőfék és vezetőszár"/>
        <s v=""/>
        <s v="Nyeregalátét"/>
        <s v="Légy elleni védelem"/>
        <s v="Férfi lovasruházat"/>
        <m/>
        <s v="Western nyereg és tartozékai " u="1"/>
        <s v="Kantár " u="1"/>
      </sharedItems>
    </cacheField>
    <cacheField name="Column3" numFmtId="0">
      <sharedItems containsBlank="1"/>
    </cacheField>
    <cacheField name="productChildCategory" numFmtId="0">
      <sharedItems containsBlank="1" count="89">
        <s v="Állatgyógyászat"/>
        <s v="Nyereg- és tartozékai kiegészítők"/>
        <s v="Egyenes(Nem emelt)"/>
        <s v="Kantár kiegészítők"/>
        <s v="Segédszár"/>
        <s v="Nyeregvédő/kengyelhuzat"/>
        <s v="Fásli"/>
        <s v="Speciális zabla"/>
        <s v="Zabla kiegészítők"/>
        <s v=""/>
        <s v="Lótakaró kiegészítők"/>
        <s v="Kikötő, segédszár"/>
        <s v="Pataápolás"/>
        <s v="Sörény- és szőrápolás"/>
        <s v="Nyereg"/>
        <s v="Kötőfék és vezetőszár kiegészítők"/>
        <s v="Csizma, lovaglócsizma"/>
        <s v="Lovaglócipő, csizma kiegészítők"/>
        <s v="Versenyruházat kiegészítők"/>
        <s v="Cipő, lovaglócipő"/>
        <s v="Kengyelszíj"/>
        <s v="Kobak"/>
        <s v="Munkatakaró"/>
        <s v="Táplálékkiegészítő"/>
        <s v="Jutalomfalat"/>
        <s v="Vezetőszár"/>
        <s v="Ín-és bokavédő szett"/>
        <s v="Kötőfék"/>
        <s v="Patacipő"/>
        <s v="Kengyel"/>
        <s v="Női lovaglókesztyű"/>
        <s v="Gyermek lovaglókesztyű"/>
        <s v="Alátét zabla"/>
        <s v="Csikózabla"/>
        <s v="Oliv zabla"/>
        <s v="Zabla nagykantárhoz"/>
        <s v="Futószárazó heveder"/>
        <s v="Futószár"/>
        <s v="Futószárazás, lókiképzés egyéb kiegészítők"/>
        <s v="Karámtakaró"/>
        <s v="Western zabla"/>
        <s v="Ínvédő"/>
        <s v="Bokavédő"/>
        <s v="Egyéb pálca"/>
        <s v="Díjlovas pálca"/>
        <s v="Nyalósó"/>
        <s v="Női lovasruházat kiegészítők"/>
        <s v="Gyermek lovasruházat kiegészítők"/>
        <s v="Rovarok elleni védelem"/>
        <s v="Inak-és izületek"/>
        <s v="Gyógynövény"/>
        <s v="Ostor, kontakt pálca"/>
        <s v="Pataharang, pártavédő"/>
        <s v="Heveder"/>
        <s v="Díjlovas"/>
        <s v="Póni"/>
        <s v="Univerzális/ugró"/>
        <s v="Fülvédő"/>
        <s v="Polártakaró"/>
        <s v="Légymaszk"/>
        <s v="Ugrópálca"/>
        <s v="Lábszárvédő"/>
        <s v="Hátul emelt"/>
        <s v="Elöl emelt"/>
        <s v="Gerincvédő"/>
        <s v="Férfi lovasruházat kiegészítők"/>
        <s v="Gyermek lovaglónadrág"/>
        <s v="Női lovaglónadrág"/>
        <s v="Női felsőruházat"/>
        <s v="Gyermek felsőruházat"/>
        <s v="Férfi lovaglónadrág"/>
        <s v="Verseny felsőruházat"/>
        <s v="Női lovaglószoknya"/>
        <s v="Gyermek lovaglószoknya"/>
        <s v="Férfi felsőruházat"/>
        <s v="Férfi lovaglókesztyű"/>
        <s v="Légytakaró"/>
        <s v="Pálcás zabla"/>
        <s v="Pelham zabla"/>
        <s v="Egyéb zabla"/>
        <s v="D zabla"/>
        <s v="Gag zabla"/>
        <s v="Kantár, nagykantár"/>
        <s v="Istállótakaró"/>
        <s v="Alsó takaró"/>
        <s v="_x000a_Lovaglócsizma"/>
        <s v="Kapicán"/>
        <m/>
        <s v="Rovarok elleni védelem " u="1"/>
      </sharedItems>
    </cacheField>
    <cacheField name="Column4" numFmtId="0">
      <sharedItems containsBlank="1"/>
    </cacheField>
    <cacheField name="productChildSubCategory" numFmtId="0">
      <sharedItems containsBlank="1" count="36">
        <s v=""/>
        <s v="Egyéb nyereg"/>
        <s v="Lovaglócsizma"/>
        <s v="Lovaglócipő"/>
        <s v="Patrac"/>
        <s v="Nyereg- és tartozékai kiegészítők"/>
        <s v="Kobak kiegészítők"/>
        <s v="Felnőtt kobak"/>
        <s v="Csizma, istálló csizma"/>
        <s v="Univerzális nyereg"/>
        <s v="Díjlovas nyereg"/>
        <s v="Női lovasruházat egyéb kiegészítők"/>
        <s v="Gyermek lovasruházat egyéb kiegészítők"/>
        <s v="Univerzális heveder"/>
        <s v="Ugró nyereg"/>
        <s v="Ausztrál nyereg"/>
        <s v="Hasvédős heveder"/>
        <s v="Díjlovas heveder"/>
        <s v="Felnőtt gerincvédő"/>
        <s v="Gyermek gerincvédő"/>
        <s v="Női lovaglózokni"/>
        <s v="Férfi lovaglózokni"/>
        <s v="Női hosszú ujjú póló, pulóver"/>
        <s v="Női kabát"/>
        <s v="Női rövid ujjú és ujjatlan póló"/>
        <s v="Blúz, ing"/>
        <s v="Gyermek lovaglózokni"/>
        <s v="Zakó"/>
        <s v="Női mellény"/>
        <s v="Férfi kabát"/>
        <s v="Férfi mellény"/>
        <s v="Férfi rövid ujjú póló"/>
        <s v="Gyermek kobak"/>
        <s v="_x000a_Gyerek-és póni nyereg"/>
        <s v="Cipő"/>
        <m/>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7218">
  <r>
    <x v="0"/>
    <s v="Lóápoló szer"/>
    <x v="0"/>
    <s v="Állatgyógyászat"/>
    <x v="0"/>
    <m/>
    <x v="0"/>
  </r>
  <r>
    <x v="0"/>
    <s v="Nyereg és tartozékai"/>
    <x v="1"/>
    <s v="Nyereg- és tartozékai kiegészítők"/>
    <x v="1"/>
    <m/>
    <x v="0"/>
  </r>
  <r>
    <x v="0"/>
    <s v="Nyereg és tartozékai"/>
    <x v="1"/>
    <s v="Nyereg- és tartozékai kiegészítők"/>
    <x v="1"/>
    <m/>
    <x v="0"/>
  </r>
  <r>
    <x v="0"/>
    <s v="Nyereg és tartozékai"/>
    <x v="1"/>
    <s v="Nyereg- és tartozékai kiegészítők"/>
    <x v="1"/>
    <m/>
    <x v="0"/>
  </r>
  <r>
    <x v="0"/>
    <s v="Nyereg és tartozékai"/>
    <x v="1"/>
    <s v="Nyereg- és tartozékai kiegészítők"/>
    <x v="1"/>
    <m/>
    <x v="0"/>
  </r>
  <r>
    <x v="0"/>
    <s v="Nyereg és tartozékai"/>
    <x v="1"/>
    <s v="Nyereg- és tartozékai kiegészítők"/>
    <x v="1"/>
    <m/>
    <x v="0"/>
  </r>
  <r>
    <x v="0"/>
    <s v="Nyereg és tartozékai"/>
    <x v="1"/>
    <s v="Nyereg- és tartozékai kiegészítők"/>
    <x v="1"/>
    <m/>
    <x v="0"/>
  </r>
  <r>
    <x v="0"/>
    <s v="Nyereg és tartozékai"/>
    <x v="1"/>
    <s v="Nyereg- és tartozékai kiegészítők"/>
    <x v="1"/>
    <m/>
    <x v="0"/>
  </r>
  <r>
    <x v="0"/>
    <s v="Nyereg és tartozékai"/>
    <x v="1"/>
    <s v="Nyereg- és tartozékai kiegészítők"/>
    <x v="1"/>
    <m/>
    <x v="0"/>
  </r>
  <r>
    <x v="0"/>
    <s v="Nyereg és tartozékai"/>
    <x v="1"/>
    <s v="Nyereg- és tartozékai kiegészítők"/>
    <x v="1"/>
    <m/>
    <x v="0"/>
  </r>
  <r>
    <x v="0"/>
    <s v="Nyereg és tartozékai"/>
    <x v="1"/>
    <s v="Nyereg- és tartozékai kiegészítők"/>
    <x v="1"/>
    <m/>
    <x v="0"/>
  </r>
  <r>
    <x v="0"/>
    <s v="Nyereg és tartozékai"/>
    <x v="1"/>
    <s v="Nyereg- és tartozékai kiegészítők"/>
    <x v="1"/>
    <m/>
    <x v="0"/>
  </r>
  <r>
    <x v="0"/>
    <s v="Nyereg és tartozékai"/>
    <x v="1"/>
    <s v="Nyereg- és tartozékai kiegészítők"/>
    <x v="1"/>
    <m/>
    <x v="0"/>
  </r>
  <r>
    <x v="0"/>
    <s v="Nyereg és tartozékai"/>
    <x v="1"/>
    <s v="Nyereg- és tartozékai kiegészítők"/>
    <x v="1"/>
    <m/>
    <x v="0"/>
  </r>
  <r>
    <x v="0"/>
    <s v="Nyereg és tartozékai"/>
    <x v="1"/>
    <s v="Nyereg- és tartozékai kiegészítők"/>
    <x v="1"/>
    <m/>
    <x v="0"/>
  </r>
  <r>
    <x v="0"/>
    <s v="Nyereg és tartozékai"/>
    <x v="1"/>
    <s v="Nyereg- és tartozékai kiegészítők"/>
    <x v="1"/>
    <m/>
    <x v="0"/>
  </r>
  <r>
    <x v="0"/>
    <s v="Nyereg és tartozékai"/>
    <x v="1"/>
    <s v="Nyereg- és tartozékai kiegészítők"/>
    <x v="1"/>
    <m/>
    <x v="0"/>
  </r>
  <r>
    <x v="0"/>
    <s v="Nyereg és tartozékai"/>
    <x v="1"/>
    <s v="Nyereg- és tartozékai kiegészítők"/>
    <x v="1"/>
    <m/>
    <x v="0"/>
  </r>
  <r>
    <x v="0"/>
    <s v="Nyeregemelő"/>
    <x v="2"/>
    <s v="Egyenes(Nem emelt)"/>
    <x v="2"/>
    <m/>
    <x v="0"/>
  </r>
  <r>
    <x v="0"/>
    <s v="Kantár"/>
    <x v="3"/>
    <s v="Kantár kiegészítők"/>
    <x v="3"/>
    <m/>
    <x v="0"/>
  </r>
  <r>
    <x v="0"/>
    <s v="Kantár"/>
    <x v="3"/>
    <s v="Segédszár"/>
    <x v="4"/>
    <m/>
    <x v="0"/>
  </r>
  <r>
    <x v="0"/>
    <s v="Nyereg és tartozékai"/>
    <x v="1"/>
    <s v="Nyeregvédő/kengyelhuzat"/>
    <x v="5"/>
    <m/>
    <x v="0"/>
  </r>
  <r>
    <x v="0"/>
    <s v="Láb- és patavédő"/>
    <x v="4"/>
    <s v="Fásli"/>
    <x v="6"/>
    <m/>
    <x v="0"/>
  </r>
  <r>
    <x v="0"/>
    <s v="Zabla"/>
    <x v="5"/>
    <s v="Speciális zabla"/>
    <x v="7"/>
    <m/>
    <x v="0"/>
  </r>
  <r>
    <x v="0"/>
    <s v="Zabla"/>
    <x v="5"/>
    <s v="Zabla kiegészítők"/>
    <x v="8"/>
    <m/>
    <x v="0"/>
  </r>
  <r>
    <x v="0"/>
    <s v="Állatgyógyászat, terápia"/>
    <x v="6"/>
    <m/>
    <x v="9"/>
    <m/>
    <x v="0"/>
  </r>
  <r>
    <x v="0"/>
    <s v="Láb- és patavédő"/>
    <x v="4"/>
    <s v="Fásli"/>
    <x v="6"/>
    <m/>
    <x v="0"/>
  </r>
  <r>
    <x v="0"/>
    <s v="Láb- és patavédő"/>
    <x v="4"/>
    <s v="Fásli"/>
    <x v="6"/>
    <m/>
    <x v="0"/>
  </r>
  <r>
    <x v="0"/>
    <s v="Láb- és patavédő"/>
    <x v="4"/>
    <s v="Fásli"/>
    <x v="6"/>
    <m/>
    <x v="0"/>
  </r>
  <r>
    <x v="0"/>
    <s v="Láb- és patavédő"/>
    <x v="4"/>
    <s v="Fásli"/>
    <x v="6"/>
    <m/>
    <x v="0"/>
  </r>
  <r>
    <x v="0"/>
    <s v="Láb- és patavédő"/>
    <x v="4"/>
    <s v="Fásli"/>
    <x v="6"/>
    <m/>
    <x v="0"/>
  </r>
  <r>
    <x v="0"/>
    <s v="Láb- és patavédő"/>
    <x v="4"/>
    <s v="Fásli"/>
    <x v="6"/>
    <m/>
    <x v="0"/>
  </r>
  <r>
    <x v="0"/>
    <s v="Láb- és patavédő"/>
    <x v="4"/>
    <s v="Fásli"/>
    <x v="6"/>
    <m/>
    <x v="0"/>
  </r>
  <r>
    <x v="0"/>
    <s v="Láb- és patavédő"/>
    <x v="4"/>
    <s v="Fásli"/>
    <x v="6"/>
    <m/>
    <x v="0"/>
  </r>
  <r>
    <x v="0"/>
    <s v="Láb- és patavédő"/>
    <x v="4"/>
    <s v="Fásli"/>
    <x v="6"/>
    <m/>
    <x v="0"/>
  </r>
  <r>
    <x v="0"/>
    <s v="Láb- és patavédő"/>
    <x v="4"/>
    <s v="Fásli"/>
    <x v="6"/>
    <m/>
    <x v="0"/>
  </r>
  <r>
    <x v="0"/>
    <s v="Láb- és patavédő"/>
    <x v="4"/>
    <s v="Fásli"/>
    <x v="6"/>
    <m/>
    <x v="0"/>
  </r>
  <r>
    <x v="0"/>
    <s v="Láb- és patavédő"/>
    <x v="4"/>
    <s v="Fásli"/>
    <x v="6"/>
    <m/>
    <x v="0"/>
  </r>
  <r>
    <x v="0"/>
    <s v="Láb- és patavédő"/>
    <x v="4"/>
    <s v="Fásli"/>
    <x v="6"/>
    <m/>
    <x v="0"/>
  </r>
  <r>
    <x v="0"/>
    <s v="Láb- és patavédő"/>
    <x v="4"/>
    <s v="Fásli"/>
    <x v="6"/>
    <m/>
    <x v="0"/>
  </r>
  <r>
    <x v="0"/>
    <s v="Láb- és patavédő"/>
    <x v="4"/>
    <s v="Fásli"/>
    <x v="6"/>
    <m/>
    <x v="0"/>
  </r>
  <r>
    <x v="0"/>
    <s v="Láb- és patavédő"/>
    <x v="4"/>
    <s v="Fásli"/>
    <x v="6"/>
    <m/>
    <x v="0"/>
  </r>
  <r>
    <x v="0"/>
    <s v="Láb- és patavédő"/>
    <x v="4"/>
    <s v="Fásli"/>
    <x v="6"/>
    <m/>
    <x v="0"/>
  </r>
  <r>
    <x v="0"/>
    <s v="Láb- és patavédő"/>
    <x v="4"/>
    <s v="Fásli"/>
    <x v="6"/>
    <m/>
    <x v="0"/>
  </r>
  <r>
    <x v="0"/>
    <s v="Láb- és patavédő"/>
    <x v="4"/>
    <s v="Fásli"/>
    <x v="6"/>
    <m/>
    <x v="0"/>
  </r>
  <r>
    <x v="0"/>
    <s v="Lótakaró"/>
    <x v="7"/>
    <s v="Lótakaró kiegészítők"/>
    <x v="10"/>
    <m/>
    <x v="0"/>
  </r>
  <r>
    <x v="1"/>
    <s v="Sarkantyú, sarkantyúszíj"/>
    <x v="8"/>
    <m/>
    <x v="9"/>
    <m/>
    <x v="0"/>
  </r>
  <r>
    <x v="1"/>
    <s v="Sarkantyú, sarkantyúszíj"/>
    <x v="8"/>
    <m/>
    <x v="9"/>
    <m/>
    <x v="0"/>
  </r>
  <r>
    <x v="1"/>
    <s v="Sarkantyú, sarkantyúszíj"/>
    <x v="8"/>
    <m/>
    <x v="9"/>
    <m/>
    <x v="0"/>
  </r>
  <r>
    <x v="0"/>
    <s v="Futószárazás, lókiképzés"/>
    <x v="9"/>
    <s v="Kikötő, segédszár"/>
    <x v="11"/>
    <m/>
    <x v="0"/>
  </r>
  <r>
    <x v="0"/>
    <s v="Lótakaró"/>
    <x v="7"/>
    <s v="Lótakaró kiegészítők"/>
    <x v="10"/>
    <m/>
    <x v="0"/>
  </r>
  <r>
    <x v="0"/>
    <s v="Lótakaró"/>
    <x v="7"/>
    <s v="Lótakaró kiegészítők"/>
    <x v="10"/>
    <m/>
    <x v="0"/>
  </r>
  <r>
    <x v="2"/>
    <s v="Boksz- és karámfelszerelés"/>
    <x v="10"/>
    <m/>
    <x v="9"/>
    <m/>
    <x v="0"/>
  </r>
  <r>
    <x v="2"/>
    <s v="Boksz- és karámfelszerelés"/>
    <x v="10"/>
    <m/>
    <x v="9"/>
    <m/>
    <x v="0"/>
  </r>
  <r>
    <x v="2"/>
    <s v="Boksz- és karámfelszerelés"/>
    <x v="10"/>
    <m/>
    <x v="9"/>
    <m/>
    <x v="0"/>
  </r>
  <r>
    <x v="2"/>
    <s v="Boksz- és karámfelszerelés"/>
    <x v="10"/>
    <m/>
    <x v="9"/>
    <m/>
    <x v="0"/>
  </r>
  <r>
    <x v="2"/>
    <s v="Boksz- és karámfelszerelés"/>
    <x v="10"/>
    <m/>
    <x v="9"/>
    <m/>
    <x v="0"/>
  </r>
  <r>
    <x v="2"/>
    <s v="Boksz- és karámfelszerelés"/>
    <x v="10"/>
    <m/>
    <x v="9"/>
    <m/>
    <x v="0"/>
  </r>
  <r>
    <x v="2"/>
    <s v="Boksz- és karámfelszerelés"/>
    <x v="10"/>
    <m/>
    <x v="9"/>
    <m/>
    <x v="0"/>
  </r>
  <r>
    <x v="2"/>
    <s v="Boksz- és karámfelszerelés"/>
    <x v="10"/>
    <m/>
    <x v="9"/>
    <m/>
    <x v="0"/>
  </r>
  <r>
    <x v="2"/>
    <s v="Boksz- és karámfelszerelés"/>
    <x v="10"/>
    <m/>
    <x v="9"/>
    <m/>
    <x v="0"/>
  </r>
  <r>
    <x v="2"/>
    <s v="Etetés/Itatás"/>
    <x v="11"/>
    <m/>
    <x v="9"/>
    <m/>
    <x v="0"/>
  </r>
  <r>
    <x v="2"/>
    <s v="Etetés/Itatás"/>
    <x v="11"/>
    <m/>
    <x v="9"/>
    <m/>
    <x v="0"/>
  </r>
  <r>
    <x v="2"/>
    <s v="Etetés/Itatás"/>
    <x v="11"/>
    <m/>
    <x v="9"/>
    <m/>
    <x v="0"/>
  </r>
  <r>
    <x v="2"/>
    <s v="Etetés/Itatás"/>
    <x v="11"/>
    <m/>
    <x v="9"/>
    <m/>
    <x v="0"/>
  </r>
  <r>
    <x v="2"/>
    <s v="Etetés/Itatás"/>
    <x v="11"/>
    <m/>
    <x v="9"/>
    <m/>
    <x v="0"/>
  </r>
  <r>
    <x v="2"/>
    <s v="Boksz- és karámfelszerelés"/>
    <x v="10"/>
    <m/>
    <x v="9"/>
    <m/>
    <x v="0"/>
  </r>
  <r>
    <x v="2"/>
    <s v="Boksz- és karámfelszerelés"/>
    <x v="10"/>
    <m/>
    <x v="9"/>
    <m/>
    <x v="0"/>
  </r>
  <r>
    <x v="0"/>
    <s v="Lóápoló eszközök"/>
    <x v="12"/>
    <m/>
    <x v="9"/>
    <m/>
    <x v="0"/>
  </r>
  <r>
    <x v="0"/>
    <s v="Lóápoló eszközök"/>
    <x v="12"/>
    <m/>
    <x v="9"/>
    <m/>
    <x v="0"/>
  </r>
  <r>
    <x v="0"/>
    <s v="Lóápoló eszközök"/>
    <x v="12"/>
    <m/>
    <x v="9"/>
    <m/>
    <x v="0"/>
  </r>
  <r>
    <x v="0"/>
    <s v="Lóápoló eszközök"/>
    <x v="12"/>
    <m/>
    <x v="9"/>
    <m/>
    <x v="0"/>
  </r>
  <r>
    <x v="0"/>
    <s v="Lóápoló eszközök"/>
    <x v="12"/>
    <m/>
    <x v="9"/>
    <m/>
    <x v="0"/>
  </r>
  <r>
    <x v="0"/>
    <s v="Lóápoló eszközök"/>
    <x v="12"/>
    <m/>
    <x v="9"/>
    <m/>
    <x v="0"/>
  </r>
  <r>
    <x v="0"/>
    <s v="Lóápoló eszközök"/>
    <x v="12"/>
    <m/>
    <x v="9"/>
    <m/>
    <x v="0"/>
  </r>
  <r>
    <x v="0"/>
    <s v="Lóápoló eszközök"/>
    <x v="12"/>
    <m/>
    <x v="9"/>
    <m/>
    <x v="0"/>
  </r>
  <r>
    <x v="0"/>
    <s v="Lóápoló eszközök"/>
    <x v="12"/>
    <m/>
    <x v="9"/>
    <m/>
    <x v="0"/>
  </r>
  <r>
    <x v="0"/>
    <s v="Lóápoló eszközök"/>
    <x v="12"/>
    <m/>
    <x v="9"/>
    <m/>
    <x v="0"/>
  </r>
  <r>
    <x v="0"/>
    <s v="Lóápoló eszközök"/>
    <x v="12"/>
    <m/>
    <x v="9"/>
    <m/>
    <x v="0"/>
  </r>
  <r>
    <x v="0"/>
    <s v="Állatgyógyászat, terápia"/>
    <x v="6"/>
    <m/>
    <x v="9"/>
    <m/>
    <x v="0"/>
  </r>
  <r>
    <x v="0"/>
    <s v="Lóápoló eszközök"/>
    <x v="12"/>
    <m/>
    <x v="9"/>
    <m/>
    <x v="0"/>
  </r>
  <r>
    <x v="0"/>
    <s v="Lóápoló eszközök"/>
    <x v="12"/>
    <m/>
    <x v="9"/>
    <m/>
    <x v="0"/>
  </r>
  <r>
    <x v="2"/>
    <s v="Boksz- és karámfelszerelés"/>
    <x v="10"/>
    <m/>
    <x v="9"/>
    <m/>
    <x v="0"/>
  </r>
  <r>
    <x v="2"/>
    <s v="Pálya felszerelés"/>
    <x v="13"/>
    <m/>
    <x v="9"/>
    <m/>
    <x v="0"/>
  </r>
  <r>
    <x v="2"/>
    <s v="Pálya felszerelés"/>
    <x v="13"/>
    <m/>
    <x v="9"/>
    <m/>
    <x v="0"/>
  </r>
  <r>
    <x v="2"/>
    <s v="Boksz- és karámfelszerelés"/>
    <x v="10"/>
    <m/>
    <x v="9"/>
    <m/>
    <x v="0"/>
  </r>
  <r>
    <x v="2"/>
    <s v="Pálya felszerelés"/>
    <x v="13"/>
    <m/>
    <x v="9"/>
    <m/>
    <x v="0"/>
  </r>
  <r>
    <x v="0"/>
    <s v="Lóápoló szer"/>
    <x v="0"/>
    <s v="Pataápolás"/>
    <x v="12"/>
    <m/>
    <x v="0"/>
  </r>
  <r>
    <x v="0"/>
    <s v="Lóápoló szer"/>
    <x v="0"/>
    <s v="Pataápolás"/>
    <x v="12"/>
    <m/>
    <x v="0"/>
  </r>
  <r>
    <x v="0"/>
    <s v="Lóápoló szer"/>
    <x v="0"/>
    <s v="Pataápolás"/>
    <x v="12"/>
    <m/>
    <x v="0"/>
  </r>
  <r>
    <x v="0"/>
    <s v="Lóápoló szer"/>
    <x v="0"/>
    <s v="Pataápolás"/>
    <x v="12"/>
    <m/>
    <x v="0"/>
  </r>
  <r>
    <x v="0"/>
    <s v="Lóápoló szer"/>
    <x v="0"/>
    <s v="Pataápolás"/>
    <x v="12"/>
    <m/>
    <x v="0"/>
  </r>
  <r>
    <x v="0"/>
    <s v="Lóápoló szer"/>
    <x v="0"/>
    <s v="Pataápolás"/>
    <x v="12"/>
    <m/>
    <x v="0"/>
  </r>
  <r>
    <x v="0"/>
    <s v="Lóápoló szer"/>
    <x v="0"/>
    <s v="Pataápolás"/>
    <x v="12"/>
    <m/>
    <x v="0"/>
  </r>
  <r>
    <x v="0"/>
    <s v="Lóápoló szer"/>
    <x v="0"/>
    <s v="Pataápolás"/>
    <x v="12"/>
    <m/>
    <x v="0"/>
  </r>
  <r>
    <x v="0"/>
    <s v="Lóápoló eszközök"/>
    <x v="12"/>
    <m/>
    <x v="9"/>
    <m/>
    <x v="0"/>
  </r>
  <r>
    <x v="0"/>
    <s v="Lóápoló szer"/>
    <x v="0"/>
    <s v="Pataápolás"/>
    <x v="12"/>
    <m/>
    <x v="0"/>
  </r>
  <r>
    <x v="0"/>
    <s v="Lóápoló szer"/>
    <x v="0"/>
    <s v="Állatgyógyászat"/>
    <x v="0"/>
    <m/>
    <x v="0"/>
  </r>
  <r>
    <x v="0"/>
    <s v="Bőrápolás"/>
    <x v="14"/>
    <m/>
    <x v="9"/>
    <m/>
    <x v="0"/>
  </r>
  <r>
    <x v="0"/>
    <s v="Lóápoló szer"/>
    <x v="0"/>
    <s v="Sörény- és szőrápolás"/>
    <x v="13"/>
    <m/>
    <x v="0"/>
  </r>
  <r>
    <x v="2"/>
    <s v="Boksz- és karámfelszerelés"/>
    <x v="10"/>
    <m/>
    <x v="9"/>
    <m/>
    <x v="0"/>
  </r>
  <r>
    <x v="0"/>
    <s v="Lóápoló eszközök"/>
    <x v="12"/>
    <m/>
    <x v="9"/>
    <m/>
    <x v="0"/>
  </r>
  <r>
    <x v="0"/>
    <s v="Lóápoló eszközök"/>
    <x v="12"/>
    <m/>
    <x v="9"/>
    <m/>
    <x v="0"/>
  </r>
  <r>
    <x v="0"/>
    <s v="Lóápoló eszközök"/>
    <x v="12"/>
    <m/>
    <x v="9"/>
    <m/>
    <x v="0"/>
  </r>
  <r>
    <x v="0"/>
    <s v="Lóápoló eszközök"/>
    <x v="12"/>
    <m/>
    <x v="9"/>
    <m/>
    <x v="0"/>
  </r>
  <r>
    <x v="0"/>
    <s v="Lóápoló eszközök"/>
    <x v="12"/>
    <m/>
    <x v="9"/>
    <m/>
    <x v="0"/>
  </r>
  <r>
    <x v="0"/>
    <s v="Lóápoló eszközök"/>
    <x v="12"/>
    <m/>
    <x v="9"/>
    <m/>
    <x v="0"/>
  </r>
  <r>
    <x v="0"/>
    <s v="Kantár"/>
    <x v="3"/>
    <s v="Kantár kiegészítők"/>
    <x v="3"/>
    <m/>
    <x v="0"/>
  </r>
  <r>
    <x v="0"/>
    <s v="Kantár"/>
    <x v="3"/>
    <s v="Kantár kiegészítők"/>
    <x v="3"/>
    <m/>
    <x v="0"/>
  </r>
  <r>
    <x v="2"/>
    <s v="Boksz- és karámfelszerelés"/>
    <x v="10"/>
    <m/>
    <x v="9"/>
    <m/>
    <x v="0"/>
  </r>
  <r>
    <x v="2"/>
    <s v="Boksz- és karámfelszerelés"/>
    <x v="10"/>
    <m/>
    <x v="9"/>
    <m/>
    <x v="0"/>
  </r>
  <r>
    <x v="0"/>
    <s v="Lóápoló eszközök"/>
    <x v="12"/>
    <m/>
    <x v="9"/>
    <m/>
    <x v="0"/>
  </r>
  <r>
    <x v="0"/>
    <s v="Lóápoló eszközök"/>
    <x v="12"/>
    <m/>
    <x v="9"/>
    <m/>
    <x v="0"/>
  </r>
  <r>
    <x v="0"/>
    <s v="Lóápoló eszközök"/>
    <x v="12"/>
    <m/>
    <x v="9"/>
    <m/>
    <x v="0"/>
  </r>
  <r>
    <x v="0"/>
    <s v="Lóápoló eszközök"/>
    <x v="12"/>
    <m/>
    <x v="9"/>
    <m/>
    <x v="0"/>
  </r>
  <r>
    <x v="0"/>
    <s v="Lóápoló eszközök"/>
    <x v="12"/>
    <m/>
    <x v="9"/>
    <m/>
    <x v="0"/>
  </r>
  <r>
    <x v="2"/>
    <s v="Boksz- és karámfelszerelés"/>
    <x v="10"/>
    <m/>
    <x v="9"/>
    <m/>
    <x v="0"/>
  </r>
  <r>
    <x v="0"/>
    <s v="Versenyfelszerelés"/>
    <x v="15"/>
    <m/>
    <x v="9"/>
    <m/>
    <x v="0"/>
  </r>
  <r>
    <x v="0"/>
    <s v="Versenyfelszerelés"/>
    <x v="15"/>
    <m/>
    <x v="9"/>
    <m/>
    <x v="0"/>
  </r>
  <r>
    <x v="0"/>
    <s v="Versenyfelszerelés"/>
    <x v="15"/>
    <m/>
    <x v="9"/>
    <m/>
    <x v="0"/>
  </r>
  <r>
    <x v="0"/>
    <s v="Versenyfelszerelés"/>
    <x v="15"/>
    <m/>
    <x v="9"/>
    <m/>
    <x v="0"/>
  </r>
  <r>
    <x v="0"/>
    <s v="Versenyfelszerelés"/>
    <x v="15"/>
    <m/>
    <x v="9"/>
    <m/>
    <x v="0"/>
  </r>
  <r>
    <x v="0"/>
    <s v="Versenyfelszerelés"/>
    <x v="15"/>
    <m/>
    <x v="9"/>
    <m/>
    <x v="0"/>
  </r>
  <r>
    <x v="0"/>
    <s v="Versenyfelszerelés"/>
    <x v="15"/>
    <m/>
    <x v="9"/>
    <m/>
    <x v="0"/>
  </r>
  <r>
    <x v="0"/>
    <s v="Versenyfelszerelés"/>
    <x v="15"/>
    <m/>
    <x v="9"/>
    <m/>
    <x v="0"/>
  </r>
  <r>
    <x v="2"/>
    <s v="Pálya felszerelés"/>
    <x v="13"/>
    <m/>
    <x v="9"/>
    <m/>
    <x v="0"/>
  </r>
  <r>
    <x v="2"/>
    <s v="Pálya felszerelés"/>
    <x v="13"/>
    <m/>
    <x v="9"/>
    <m/>
    <x v="0"/>
  </r>
  <r>
    <x v="2"/>
    <s v="Pálya felszerelés"/>
    <x v="13"/>
    <m/>
    <x v="9"/>
    <m/>
    <x v="0"/>
  </r>
  <r>
    <x v="0"/>
    <s v="Versenyfelszerelés"/>
    <x v="15"/>
    <m/>
    <x v="9"/>
    <m/>
    <x v="0"/>
  </r>
  <r>
    <x v="0"/>
    <s v="Versenyfelszerelés"/>
    <x v="15"/>
    <m/>
    <x v="9"/>
    <m/>
    <x v="0"/>
  </r>
  <r>
    <x v="0"/>
    <s v="Versenyfelszerelés"/>
    <x v="15"/>
    <m/>
    <x v="9"/>
    <m/>
    <x v="0"/>
  </r>
  <r>
    <x v="0"/>
    <s v="Versenyfelszerelés"/>
    <x v="15"/>
    <m/>
    <x v="9"/>
    <m/>
    <x v="0"/>
  </r>
  <r>
    <x v="0"/>
    <s v="Versenyfelszerelés"/>
    <x v="15"/>
    <m/>
    <x v="9"/>
    <m/>
    <x v="0"/>
  </r>
  <r>
    <x v="0"/>
    <s v="Nyereg és tartozékai"/>
    <x v="1"/>
    <s v="Nyeregvédő/kengyelhuzat"/>
    <x v="5"/>
    <m/>
    <x v="0"/>
  </r>
  <r>
    <x v="2"/>
    <s v="Lójáték"/>
    <x v="16"/>
    <m/>
    <x v="9"/>
    <m/>
    <x v="0"/>
  </r>
  <r>
    <x v="2"/>
    <s v="Lójáték"/>
    <x v="16"/>
    <m/>
    <x v="9"/>
    <m/>
    <x v="0"/>
  </r>
  <r>
    <x v="0"/>
    <s v="Nyereg és tartozékai"/>
    <x v="1"/>
    <s v="Nyeregvédő/kengyelhuzat"/>
    <x v="5"/>
    <m/>
    <x v="0"/>
  </r>
  <r>
    <x v="0"/>
    <s v="Láb- és patavédő"/>
    <x v="4"/>
    <s v="Fásli"/>
    <x v="6"/>
    <m/>
    <x v="0"/>
  </r>
  <r>
    <x v="0"/>
    <s v="Nyereg és tartozékai"/>
    <x v="1"/>
    <s v="Nyereg"/>
    <x v="14"/>
    <s v="Egyéb nyereg"/>
    <x v="1"/>
  </r>
  <r>
    <x v="0"/>
    <s v="Nyeregemelő"/>
    <x v="2"/>
    <s v="Egyenes(Nem emelt)"/>
    <x v="2"/>
    <m/>
    <x v="0"/>
  </r>
  <r>
    <x v="0"/>
    <s v="Nyereg és tartozékai"/>
    <x v="1"/>
    <s v="Nyereg- és tartozékai kiegészítők"/>
    <x v="1"/>
    <m/>
    <x v="0"/>
  </r>
  <r>
    <x v="0"/>
    <s v="Kantár"/>
    <x v="3"/>
    <s v="Kantár kiegészítők"/>
    <x v="3"/>
    <m/>
    <x v="0"/>
  </r>
  <r>
    <x v="1"/>
    <s v="Táska"/>
    <x v="17"/>
    <m/>
    <x v="9"/>
    <m/>
    <x v="0"/>
  </r>
  <r>
    <x v="2"/>
    <s v="Pálya felszerelés"/>
    <x v="13"/>
    <m/>
    <x v="9"/>
    <m/>
    <x v="0"/>
  </r>
  <r>
    <x v="2"/>
    <s v="Pálya felszerelés"/>
    <x v="13"/>
    <m/>
    <x v="9"/>
    <m/>
    <x v="0"/>
  </r>
  <r>
    <x v="2"/>
    <s v="Pálya felszerelés"/>
    <x v="13"/>
    <m/>
    <x v="9"/>
    <m/>
    <x v="0"/>
  </r>
  <r>
    <x v="2"/>
    <s v="Boksz- és karámfelszerelés"/>
    <x v="10"/>
    <m/>
    <x v="9"/>
    <m/>
    <x v="0"/>
  </r>
  <r>
    <x v="2"/>
    <s v="Boksz- és karámfelszerelés"/>
    <x v="10"/>
    <m/>
    <x v="9"/>
    <m/>
    <x v="0"/>
  </r>
  <r>
    <x v="0"/>
    <s v="Kötőfék és vezetőszár"/>
    <x v="18"/>
    <s v="Kötőfék és vezetőszár kiegészítők"/>
    <x v="15"/>
    <m/>
    <x v="0"/>
  </r>
  <r>
    <x v="0"/>
    <s v="Kötőfék és vezetőszár"/>
    <x v="18"/>
    <s v="Kötőfék és vezetőszár kiegészítők"/>
    <x v="15"/>
    <m/>
    <x v="0"/>
  </r>
  <r>
    <x v="2"/>
    <s v="Boksz- és karámfelszerelés"/>
    <x v="10"/>
    <m/>
    <x v="9"/>
    <m/>
    <x v="0"/>
  </r>
  <r>
    <x v="2"/>
    <s v="Pálya felszerelés"/>
    <x v="13"/>
    <m/>
    <x v="9"/>
    <m/>
    <x v="0"/>
  </r>
  <r>
    <x v="2"/>
    <s v="Pálya felszerelés"/>
    <x v="13"/>
    <m/>
    <x v="9"/>
    <m/>
    <x v="0"/>
  </r>
  <r>
    <x v="2"/>
    <s v="Boksz- és karámfelszerelés"/>
    <x v="10"/>
    <m/>
    <x v="9"/>
    <m/>
    <x v="0"/>
  </r>
  <r>
    <x v="1"/>
    <s v="Lovaglócipő, csizma"/>
    <x v="19"/>
    <s v="Csizma, lovaglócsizma"/>
    <x v="16"/>
    <s v="Lovaglócsizma"/>
    <x v="2"/>
  </r>
  <r>
    <x v="1"/>
    <s v="Lovaglócipő, csizma"/>
    <x v="19"/>
    <s v="Csizma, lovaglócsizma"/>
    <x v="16"/>
    <s v="Lovaglócsizma"/>
    <x v="2"/>
  </r>
  <r>
    <x v="1"/>
    <s v="Lovaglócipő, csizma"/>
    <x v="19"/>
    <s v="Csizma, lovaglócsizma"/>
    <x v="16"/>
    <s v="Lovaglócsizma"/>
    <x v="2"/>
  </r>
  <r>
    <x v="1"/>
    <s v="Lovaglócipő, csizma"/>
    <x v="19"/>
    <s v="Csizma, lovaglócsizma"/>
    <x v="16"/>
    <s v="Lovaglócsizma"/>
    <x v="2"/>
  </r>
  <r>
    <x v="1"/>
    <s v="Lovaglócipő, csizma"/>
    <x v="19"/>
    <s v="Csizma, lovaglócsizma"/>
    <x v="16"/>
    <s v="Lovaglócsizma"/>
    <x v="2"/>
  </r>
  <r>
    <x v="1"/>
    <s v="Lovaglócipő, csizma"/>
    <x v="19"/>
    <s v="Csizma, lovaglócsizma"/>
    <x v="16"/>
    <s v="Lovaglócsizma"/>
    <x v="2"/>
  </r>
  <r>
    <x v="1"/>
    <s v="Lovaglócipő, csizma"/>
    <x v="19"/>
    <s v="Csizma, lovaglócsizma"/>
    <x v="16"/>
    <s v="Lovaglócsizma"/>
    <x v="2"/>
  </r>
  <r>
    <x v="1"/>
    <s v="Lovaglócipő, csizma"/>
    <x v="19"/>
    <s v="Csizma, lovaglócsizma"/>
    <x v="16"/>
    <s v="Lovaglócsizma"/>
    <x v="2"/>
  </r>
  <r>
    <x v="1"/>
    <s v="Lovaglócipő, csizma"/>
    <x v="19"/>
    <s v="Csizma, lovaglócsizma"/>
    <x v="16"/>
    <s v="Lovaglócsizma"/>
    <x v="2"/>
  </r>
  <r>
    <x v="1"/>
    <s v="Lovaglócipő, csizma"/>
    <x v="19"/>
    <s v="Csizma, lovaglócsizma"/>
    <x v="16"/>
    <s v="Lovaglócsizma"/>
    <x v="2"/>
  </r>
  <r>
    <x v="1"/>
    <s v="Lovaglócipő, csizma"/>
    <x v="19"/>
    <s v="Csizma, lovaglócsizma"/>
    <x v="16"/>
    <s v="Lovaglócsizma"/>
    <x v="2"/>
  </r>
  <r>
    <x v="1"/>
    <s v="Lovaglócipő, csizma"/>
    <x v="19"/>
    <s v="Csizma, lovaglócsizma"/>
    <x v="16"/>
    <s v="Lovaglócsizma"/>
    <x v="2"/>
  </r>
  <r>
    <x v="1"/>
    <s v="Lovaglócipő, csizma"/>
    <x v="19"/>
    <s v="Csizma, lovaglócsizma"/>
    <x v="16"/>
    <s v="Lovaglócsizma"/>
    <x v="2"/>
  </r>
  <r>
    <x v="1"/>
    <s v="Lovaglócipő, csizma"/>
    <x v="19"/>
    <s v="Lovaglócipő, csizma kiegészítők"/>
    <x v="17"/>
    <m/>
    <x v="0"/>
  </r>
  <r>
    <x v="1"/>
    <s v="Lovaglócipő, csizma"/>
    <x v="19"/>
    <s v="Lovaglócipő, csizma kiegészítők"/>
    <x v="17"/>
    <m/>
    <x v="0"/>
  </r>
  <r>
    <x v="1"/>
    <s v="Versenyruházat"/>
    <x v="20"/>
    <s v="Versenyruházat kiegészítők"/>
    <x v="18"/>
    <m/>
    <x v="0"/>
  </r>
  <r>
    <x v="1"/>
    <s v="Versenyruházat"/>
    <x v="20"/>
    <s v="Versenyruházat kiegészítők"/>
    <x v="18"/>
    <m/>
    <x v="0"/>
  </r>
  <r>
    <x v="1"/>
    <s v="Versenyruházat"/>
    <x v="20"/>
    <s v="Versenyruházat kiegészítők"/>
    <x v="18"/>
    <m/>
    <x v="0"/>
  </r>
  <r>
    <x v="1"/>
    <s v="Lovaglócipő, csizma"/>
    <x v="19"/>
    <s v="Cipő, lovaglócipő"/>
    <x v="19"/>
    <s v="Lovaglócipő"/>
    <x v="3"/>
  </r>
  <r>
    <x v="1"/>
    <s v="Lovaglócipő, csizma"/>
    <x v="19"/>
    <s v="Cipő, lovaglócipő"/>
    <x v="19"/>
    <s v="Lovaglócipő"/>
    <x v="3"/>
  </r>
  <r>
    <x v="1"/>
    <s v="Lovaglócipő, csizma"/>
    <x v="19"/>
    <s v="Cipő, lovaglócipő"/>
    <x v="19"/>
    <s v="Lovaglócipő"/>
    <x v="3"/>
  </r>
  <r>
    <x v="1"/>
    <s v="Lovaglócipő, csizma"/>
    <x v="19"/>
    <s v="Cipő, lovaglócipő"/>
    <x v="19"/>
    <s v="Lovaglócipő"/>
    <x v="3"/>
  </r>
  <r>
    <x v="1"/>
    <s v="Lovaglócipő, csizma"/>
    <x v="19"/>
    <s v="Cipő, lovaglócipő"/>
    <x v="19"/>
    <s v="Lovaglócipő"/>
    <x v="3"/>
  </r>
  <r>
    <x v="1"/>
    <s v="Lovaglócipő, csizma"/>
    <x v="19"/>
    <s v="Cipő, lovaglócipő"/>
    <x v="19"/>
    <s v="Lovaglócipő"/>
    <x v="3"/>
  </r>
  <r>
    <x v="1"/>
    <s v="Lovaglócipő, csizma"/>
    <x v="19"/>
    <s v="Cipő, lovaglócipő"/>
    <x v="19"/>
    <s v="Lovaglócipő"/>
    <x v="3"/>
  </r>
  <r>
    <x v="1"/>
    <s v="Lovaglócipő, csizma"/>
    <x v="19"/>
    <s v="Cipő, lovaglócipő"/>
    <x v="19"/>
    <s v="Lovaglócipő"/>
    <x v="3"/>
  </r>
  <r>
    <x v="1"/>
    <s v="Lovaglócipő, csizma"/>
    <x v="19"/>
    <s v="Cipő, lovaglócipő"/>
    <x v="19"/>
    <s v="Lovaglócipő"/>
    <x v="3"/>
  </r>
  <r>
    <x v="1"/>
    <s v="Lovaglócipő, csizma"/>
    <x v="19"/>
    <s v="Cipő, lovaglócipő"/>
    <x v="19"/>
    <s v="Lovaglócipő"/>
    <x v="3"/>
  </r>
  <r>
    <x v="1"/>
    <s v="Lovaglócipő, csizma"/>
    <x v="19"/>
    <s v="Cipő, lovaglócipő"/>
    <x v="19"/>
    <s v="Lovaglócipő"/>
    <x v="3"/>
  </r>
  <r>
    <x v="1"/>
    <s v="Lovaglócipő, csizma"/>
    <x v="19"/>
    <s v="Cipő, lovaglócipő"/>
    <x v="19"/>
    <s v="Lovaglócipő"/>
    <x v="3"/>
  </r>
  <r>
    <x v="1"/>
    <s v="Lovaglócipő, csizma"/>
    <x v="19"/>
    <s v="Cipő, lovaglócipő"/>
    <x v="19"/>
    <s v="Lovaglócipő"/>
    <x v="3"/>
  </r>
  <r>
    <x v="1"/>
    <s v="Lovaglócipő, csizma"/>
    <x v="19"/>
    <s v="Cipő, lovaglócipő"/>
    <x v="19"/>
    <s v="Lovaglócipő"/>
    <x v="3"/>
  </r>
  <r>
    <x v="1"/>
    <s v="Lovaglócipő, csizma"/>
    <x v="19"/>
    <s v="Cipő, lovaglócipő"/>
    <x v="19"/>
    <s v="Lovaglócipő"/>
    <x v="3"/>
  </r>
  <r>
    <x v="1"/>
    <s v="Lovaglócipő, csizma"/>
    <x v="19"/>
    <s v="Cipő, lovaglócipő"/>
    <x v="19"/>
    <s v="Lovaglócipő"/>
    <x v="3"/>
  </r>
  <r>
    <x v="1"/>
    <s v="Lovaglócipő, csizma"/>
    <x v="19"/>
    <s v="Cipő, lovaglócipő"/>
    <x v="19"/>
    <s v="Lovaglócipő"/>
    <x v="3"/>
  </r>
  <r>
    <x v="1"/>
    <s v="Lovaglócipő, csizma"/>
    <x v="19"/>
    <s v="Cipő, lovaglócipő"/>
    <x v="19"/>
    <s v="Lovaglócipő"/>
    <x v="3"/>
  </r>
  <r>
    <x v="1"/>
    <s v="Lovaglócipő, csizma"/>
    <x v="19"/>
    <s v="Cipő, lovaglócipő"/>
    <x v="19"/>
    <s v="Lovaglócipő"/>
    <x v="3"/>
  </r>
  <r>
    <x v="0"/>
    <s v="Nyereg és tartozékai"/>
    <x v="1"/>
    <s v="Kengyelszíj"/>
    <x v="20"/>
    <m/>
    <x v="0"/>
  </r>
  <r>
    <x v="0"/>
    <s v="Nyereg és tartozékai"/>
    <x v="1"/>
    <s v="Nyereg"/>
    <x v="14"/>
    <s v="Patrac"/>
    <x v="4"/>
  </r>
  <r>
    <x v="0"/>
    <s v="Nyereg és tartozékai"/>
    <x v="1"/>
    <s v="Nyereg"/>
    <x v="14"/>
    <s v="Nyereg- és tartozékai kiegészítők"/>
    <x v="5"/>
  </r>
  <r>
    <x v="0"/>
    <s v="Nyereg és tartozékai"/>
    <x v="1"/>
    <s v="Nyereg"/>
    <x v="14"/>
    <s v="Nyereg- és tartozékai kiegészítők"/>
    <x v="5"/>
  </r>
  <r>
    <x v="0"/>
    <s v="Nyereg és tartozékai"/>
    <x v="1"/>
    <s v="Nyereg"/>
    <x v="14"/>
    <s v="Nyereg- és tartozékai kiegészítők"/>
    <x v="5"/>
  </r>
  <r>
    <x v="0"/>
    <s v="Nyereg és tartozékai"/>
    <x v="1"/>
    <s v="Nyereg"/>
    <x v="14"/>
    <s v="Nyereg- és tartozékai kiegészítők"/>
    <x v="5"/>
  </r>
  <r>
    <x v="0"/>
    <s v="Nyereg és tartozékai"/>
    <x v="1"/>
    <s v="Nyereg"/>
    <x v="14"/>
    <s v="Nyereg- és tartozékai kiegészítők"/>
    <x v="5"/>
  </r>
  <r>
    <x v="0"/>
    <s v="Nyereg és tartozékai"/>
    <x v="1"/>
    <s v="Nyereg"/>
    <x v="14"/>
    <s v="Nyereg- és tartozékai kiegészítők"/>
    <x v="5"/>
  </r>
  <r>
    <x v="1"/>
    <s v="Védőfelszerelés"/>
    <x v="21"/>
    <s v="Kobak"/>
    <x v="21"/>
    <s v="Kobak kiegészítők"/>
    <x v="6"/>
  </r>
  <r>
    <x v="1"/>
    <s v="Lovaglócipő, csizma"/>
    <x v="19"/>
    <s v="Lovaglócipő, csizma kiegészítők"/>
    <x v="17"/>
    <m/>
    <x v="0"/>
  </r>
  <r>
    <x v="0"/>
    <s v="Láb- és patavédő"/>
    <x v="4"/>
    <s v="Fásli"/>
    <x v="6"/>
    <m/>
    <x v="0"/>
  </r>
  <r>
    <x v="0"/>
    <s v="Láb- és patavédő"/>
    <x v="4"/>
    <s v="Fásli"/>
    <x v="6"/>
    <m/>
    <x v="0"/>
  </r>
  <r>
    <x v="0"/>
    <s v="Láb- és patavédő"/>
    <x v="4"/>
    <s v="Fásli"/>
    <x v="6"/>
    <m/>
    <x v="0"/>
  </r>
  <r>
    <x v="0"/>
    <s v="Láb- és patavédő"/>
    <x v="4"/>
    <s v="Fásli"/>
    <x v="6"/>
    <m/>
    <x v="0"/>
  </r>
  <r>
    <x v="0"/>
    <s v="Láb- és patavédő"/>
    <x v="4"/>
    <s v="Fásli"/>
    <x v="6"/>
    <m/>
    <x v="0"/>
  </r>
  <r>
    <x v="0"/>
    <s v="Versenyfelszerelés"/>
    <x v="15"/>
    <m/>
    <x v="9"/>
    <m/>
    <x v="0"/>
  </r>
  <r>
    <x v="0"/>
    <s v="Nyereg és tartozékai"/>
    <x v="1"/>
    <s v="Kengyelszíj"/>
    <x v="20"/>
    <m/>
    <x v="0"/>
  </r>
  <r>
    <x v="2"/>
    <s v="Boksz- és karámfelszerelés"/>
    <x v="10"/>
    <m/>
    <x v="9"/>
    <m/>
    <x v="0"/>
  </r>
  <r>
    <x v="0"/>
    <s v="Állatgyógyászat, terápia"/>
    <x v="6"/>
    <m/>
    <x v="9"/>
    <m/>
    <x v="0"/>
  </r>
  <r>
    <x v="2"/>
    <s v="Lójáték"/>
    <x v="16"/>
    <m/>
    <x v="9"/>
    <m/>
    <x v="0"/>
  </r>
  <r>
    <x v="2"/>
    <s v="Lójáték"/>
    <x v="16"/>
    <m/>
    <x v="9"/>
    <m/>
    <x v="0"/>
  </r>
  <r>
    <x v="0"/>
    <s v="Bőrápolás"/>
    <x v="14"/>
    <m/>
    <x v="9"/>
    <m/>
    <x v="0"/>
  </r>
  <r>
    <x v="0"/>
    <s v="Bőrápolás"/>
    <x v="14"/>
    <m/>
    <x v="9"/>
    <m/>
    <x v="0"/>
  </r>
  <r>
    <x v="0"/>
    <s v="Lóápoló eszközök"/>
    <x v="12"/>
    <m/>
    <x v="9"/>
    <m/>
    <x v="0"/>
  </r>
  <r>
    <x v="0"/>
    <s v="Lóápoló szer"/>
    <x v="0"/>
    <s v="Pataápolás"/>
    <x v="12"/>
    <m/>
    <x v="0"/>
  </r>
  <r>
    <x v="0"/>
    <s v="Bőrápolás"/>
    <x v="14"/>
    <m/>
    <x v="9"/>
    <m/>
    <x v="0"/>
  </r>
  <r>
    <x v="0"/>
    <s v="Bőrápolás"/>
    <x v="14"/>
    <m/>
    <x v="9"/>
    <m/>
    <x v="0"/>
  </r>
  <r>
    <x v="0"/>
    <s v="Lóápoló eszközök"/>
    <x v="12"/>
    <m/>
    <x v="9"/>
    <m/>
    <x v="0"/>
  </r>
  <r>
    <x v="0"/>
    <s v="Lóápoló eszközök"/>
    <x v="12"/>
    <m/>
    <x v="9"/>
    <m/>
    <x v="0"/>
  </r>
  <r>
    <x v="0"/>
    <s v="Kantár"/>
    <x v="3"/>
    <s v="Kantár kiegészítők"/>
    <x v="3"/>
    <m/>
    <x v="0"/>
  </r>
  <r>
    <x v="2"/>
    <s v="Boksz- és karámfelszerelés"/>
    <x v="10"/>
    <m/>
    <x v="9"/>
    <m/>
    <x v="0"/>
  </r>
  <r>
    <x v="1"/>
    <s v="Egyéb lovasfelszerelés"/>
    <x v="22"/>
    <m/>
    <x v="9"/>
    <m/>
    <x v="0"/>
  </r>
  <r>
    <x v="0"/>
    <s v="Lótakaró"/>
    <x v="7"/>
    <s v="Munkatakaró"/>
    <x v="22"/>
    <m/>
    <x v="0"/>
  </r>
  <r>
    <x v="0"/>
    <s v="Kantár"/>
    <x v="3"/>
    <s v="Kantár kiegészítők"/>
    <x v="3"/>
    <m/>
    <x v="0"/>
  </r>
  <r>
    <x v="0"/>
    <s v="Kantár"/>
    <x v="3"/>
    <s v="Kantár kiegészítők"/>
    <x v="3"/>
    <m/>
    <x v="0"/>
  </r>
  <r>
    <x v="0"/>
    <s v="Egyéb lófelszerelés"/>
    <x v="23"/>
    <m/>
    <x v="9"/>
    <m/>
    <x v="0"/>
  </r>
  <r>
    <x v="0"/>
    <s v="Egyéb lófelszerelés"/>
    <x v="23"/>
    <m/>
    <x v="9"/>
    <m/>
    <x v="0"/>
  </r>
  <r>
    <x v="0"/>
    <s v="Lóápoló eszközök"/>
    <x v="12"/>
    <m/>
    <x v="9"/>
    <m/>
    <x v="0"/>
  </r>
  <r>
    <x v="0"/>
    <s v="Lóápoló eszközök"/>
    <x v="12"/>
    <m/>
    <x v="9"/>
    <m/>
    <x v="0"/>
  </r>
  <r>
    <x v="0"/>
    <s v="Lóápoló eszközök"/>
    <x v="12"/>
    <m/>
    <x v="9"/>
    <m/>
    <x v="0"/>
  </r>
  <r>
    <x v="0"/>
    <s v="Lóápoló eszközök"/>
    <x v="12"/>
    <m/>
    <x v="9"/>
    <m/>
    <x v="0"/>
  </r>
  <r>
    <x v="0"/>
    <s v="Állatgyógyászat, terápia"/>
    <x v="6"/>
    <m/>
    <x v="9"/>
    <m/>
    <x v="0"/>
  </r>
  <r>
    <x v="2"/>
    <s v="Lójáték"/>
    <x v="16"/>
    <m/>
    <x v="9"/>
    <m/>
    <x v="0"/>
  </r>
  <r>
    <x v="2"/>
    <s v="Lójáték"/>
    <x v="16"/>
    <m/>
    <x v="9"/>
    <m/>
    <x v="0"/>
  </r>
  <r>
    <x v="2"/>
    <s v="Lójáték"/>
    <x v="16"/>
    <m/>
    <x v="9"/>
    <m/>
    <x v="0"/>
  </r>
  <r>
    <x v="2"/>
    <s v="Lójáték"/>
    <x v="16"/>
    <m/>
    <x v="9"/>
    <m/>
    <x v="0"/>
  </r>
  <r>
    <x v="2"/>
    <s v="Lójáték"/>
    <x v="16"/>
    <m/>
    <x v="9"/>
    <m/>
    <x v="0"/>
  </r>
  <r>
    <x v="2"/>
    <s v="Lójáték"/>
    <x v="16"/>
    <m/>
    <x v="9"/>
    <m/>
    <x v="0"/>
  </r>
  <r>
    <x v="0"/>
    <s v="Lóápoló szer"/>
    <x v="0"/>
    <s v="Pataápolás"/>
    <x v="12"/>
    <m/>
    <x v="0"/>
  </r>
  <r>
    <x v="0"/>
    <s v="Lóápoló szer"/>
    <x v="0"/>
    <s v="Állatgyógyászat"/>
    <x v="0"/>
    <m/>
    <x v="0"/>
  </r>
  <r>
    <x v="0"/>
    <s v="Lóápoló szer"/>
    <x v="0"/>
    <s v="Állatgyógyászat"/>
    <x v="0"/>
    <m/>
    <x v="0"/>
  </r>
  <r>
    <x v="0"/>
    <s v="Lóápoló szer"/>
    <x v="0"/>
    <s v="Állatgyógyászat"/>
    <x v="0"/>
    <m/>
    <x v="0"/>
  </r>
  <r>
    <x v="0"/>
    <s v="Lóápoló szer"/>
    <x v="0"/>
    <s v="Állatgyógyászat"/>
    <x v="0"/>
    <m/>
    <x v="0"/>
  </r>
  <r>
    <x v="0"/>
    <s v="Lóápoló szer"/>
    <x v="0"/>
    <s v="Pataápolás"/>
    <x v="12"/>
    <m/>
    <x v="0"/>
  </r>
  <r>
    <x v="0"/>
    <s v="Lóápoló szer"/>
    <x v="0"/>
    <s v="Sörény- és szőrápolás"/>
    <x v="13"/>
    <m/>
    <x v="0"/>
  </r>
  <r>
    <x v="0"/>
    <s v="Lóápoló szer"/>
    <x v="0"/>
    <s v="Sörény- és szőrápolás"/>
    <x v="13"/>
    <m/>
    <x v="0"/>
  </r>
  <r>
    <x v="0"/>
    <s v="Lóápoló szer"/>
    <x v="0"/>
    <s v="Sörény- és szőrápolás"/>
    <x v="13"/>
    <m/>
    <x v="0"/>
  </r>
  <r>
    <x v="0"/>
    <s v="Táplálékkiegészítők, vitaminok, nyalósó"/>
    <x v="24"/>
    <s v="Táplálékkiegészítő"/>
    <x v="23"/>
    <m/>
    <x v="0"/>
  </r>
  <r>
    <x v="0"/>
    <s v="Táplálékkiegészítők, vitaminok, nyalósó"/>
    <x v="24"/>
    <s v="Jutalomfalat"/>
    <x v="24"/>
    <m/>
    <x v="0"/>
  </r>
  <r>
    <x v="0"/>
    <s v="Lóápoló szer"/>
    <x v="0"/>
    <s v="Pataápolás"/>
    <x v="12"/>
    <m/>
    <x v="0"/>
  </r>
  <r>
    <x v="0"/>
    <s v="Lóápoló szer"/>
    <x v="0"/>
    <s v="Sörény- és szőrápolás"/>
    <x v="13"/>
    <m/>
    <x v="0"/>
  </r>
  <r>
    <x v="0"/>
    <s v="Lóápoló szer"/>
    <x v="0"/>
    <s v="Sörény- és szőrápolás"/>
    <x v="13"/>
    <m/>
    <x v="0"/>
  </r>
  <r>
    <x v="0"/>
    <s v="Bőrápolás"/>
    <x v="14"/>
    <m/>
    <x v="9"/>
    <m/>
    <x v="0"/>
  </r>
  <r>
    <x v="0"/>
    <s v="Bőrápolás"/>
    <x v="14"/>
    <m/>
    <x v="9"/>
    <m/>
    <x v="0"/>
  </r>
  <r>
    <x v="0"/>
    <s v="Bőrápolás"/>
    <x v="14"/>
    <m/>
    <x v="9"/>
    <m/>
    <x v="0"/>
  </r>
  <r>
    <x v="0"/>
    <s v="Bőrápolás"/>
    <x v="14"/>
    <m/>
    <x v="9"/>
    <m/>
    <x v="0"/>
  </r>
  <r>
    <x v="0"/>
    <s v="Kötőfék és vezetőszár"/>
    <x v="18"/>
    <s v="Vezetőszár"/>
    <x v="25"/>
    <m/>
    <x v="0"/>
  </r>
  <r>
    <x v="0"/>
    <s v="Kötőfék és vezetőszár"/>
    <x v="18"/>
    <s v="Vezetőszár"/>
    <x v="25"/>
    <m/>
    <x v="0"/>
  </r>
  <r>
    <x v="0"/>
    <s v="Kötőfék és vezetőszár"/>
    <x v="18"/>
    <s v="Vezetőszár"/>
    <x v="25"/>
    <m/>
    <x v="0"/>
  </r>
  <r>
    <x v="0"/>
    <s v="Kötőfék és vezetőszár"/>
    <x v="18"/>
    <s v="Vezetőszár"/>
    <x v="25"/>
    <m/>
    <x v="0"/>
  </r>
  <r>
    <x v="0"/>
    <s v="Kötőfék és vezetőszár"/>
    <x v="18"/>
    <s v="Vezetőszár"/>
    <x v="25"/>
    <m/>
    <x v="0"/>
  </r>
  <r>
    <x v="0"/>
    <s v="Kötőfék és vezetőszár"/>
    <x v="18"/>
    <s v="Vezetőszár"/>
    <x v="25"/>
    <m/>
    <x v="0"/>
  </r>
  <r>
    <x v="0"/>
    <s v="Kötőfék és vezetőszár"/>
    <x v="18"/>
    <s v="Vezetőszár"/>
    <x v="25"/>
    <m/>
    <x v="0"/>
  </r>
  <r>
    <x v="0"/>
    <s v="Kötőfék és vezetőszár"/>
    <x v="18"/>
    <s v="Vezetőszár"/>
    <x v="25"/>
    <m/>
    <x v="0"/>
  </r>
  <r>
    <x v="0"/>
    <s v="Kötőfék és vezetőszár"/>
    <x v="18"/>
    <s v="Vezetőszár"/>
    <x v="25"/>
    <m/>
    <x v="0"/>
  </r>
  <r>
    <x v="0"/>
    <s v="Kötőfék és vezetőszár"/>
    <x v="18"/>
    <s v="Vezetőszár"/>
    <x v="25"/>
    <m/>
    <x v="0"/>
  </r>
  <r>
    <x v="0"/>
    <s v="Láb- és patavédő"/>
    <x v="4"/>
    <s v="Ín-és bokavédő szett"/>
    <x v="26"/>
    <m/>
    <x v="0"/>
  </r>
  <r>
    <x v="0"/>
    <s v="Láb- és patavédő"/>
    <x v="4"/>
    <s v="Ín-és bokavédő szett"/>
    <x v="26"/>
    <m/>
    <x v="0"/>
  </r>
  <r>
    <x v="0"/>
    <s v="Kötőfék és vezetőszár"/>
    <x v="18"/>
    <s v="Vezetőszár"/>
    <x v="25"/>
    <m/>
    <x v="0"/>
  </r>
  <r>
    <x v="0"/>
    <s v="Kötőfék és vezetőszár"/>
    <x v="18"/>
    <s v="Vezetőszár"/>
    <x v="25"/>
    <m/>
    <x v="0"/>
  </r>
  <r>
    <x v="0"/>
    <s v="Kötőfék és vezetőszár"/>
    <x v="18"/>
    <s v="Vezetőszár"/>
    <x v="25"/>
    <m/>
    <x v="0"/>
  </r>
  <r>
    <x v="0"/>
    <s v="Kötőfék és vezetőszár"/>
    <x v="18"/>
    <s v="Vezetőszár"/>
    <x v="25"/>
    <m/>
    <x v="0"/>
  </r>
  <r>
    <x v="0"/>
    <s v="Kötőfék és vezetőszár"/>
    <x v="18"/>
    <s v="Vezetőszár"/>
    <x v="25"/>
    <m/>
    <x v="0"/>
  </r>
  <r>
    <x v="0"/>
    <s v="Kötőfék és vezetőszár"/>
    <x v="18"/>
    <s v="Vezetőszár"/>
    <x v="25"/>
    <m/>
    <x v="0"/>
  </r>
  <r>
    <x v="0"/>
    <s v="Kötőfék és vezetőszár"/>
    <x v="18"/>
    <s v="Vezetőszár"/>
    <x v="25"/>
    <m/>
    <x v="0"/>
  </r>
  <r>
    <x v="0"/>
    <s v="Kötőfék és vezetőszár"/>
    <x v="18"/>
    <s v="Vezetőszár"/>
    <x v="25"/>
    <m/>
    <x v="0"/>
  </r>
  <r>
    <x v="0"/>
    <s v="Kötőfék és vezetőszár"/>
    <x v="18"/>
    <s v="Vezetőszár"/>
    <x v="25"/>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és vezetőszár kiegészítők"/>
    <x v="15"/>
    <m/>
    <x v="0"/>
  </r>
  <r>
    <x v="0"/>
    <s v="Zabla"/>
    <x v="5"/>
    <s v="Zabla kiegészítők"/>
    <x v="8"/>
    <m/>
    <x v="0"/>
  </r>
  <r>
    <x v="0"/>
    <s v="Zabla"/>
    <x v="5"/>
    <s v="Zabla kiegészítők"/>
    <x v="8"/>
    <m/>
    <x v="0"/>
  </r>
  <r>
    <x v="0"/>
    <s v="Zabla"/>
    <x v="5"/>
    <s v="Zabla kiegészítők"/>
    <x v="8"/>
    <m/>
    <x v="0"/>
  </r>
  <r>
    <x v="1"/>
    <s v="Védőfelszerelés"/>
    <x v="21"/>
    <s v="Kobak"/>
    <x v="21"/>
    <s v="Felnőtt kobak"/>
    <x v="7"/>
  </r>
  <r>
    <x v="1"/>
    <s v="Védőfelszerelés"/>
    <x v="21"/>
    <s v="Kobak"/>
    <x v="21"/>
    <s v="Kobak kiegészítők"/>
    <x v="6"/>
  </r>
  <r>
    <x v="1"/>
    <s v="Védőfelszerelés"/>
    <x v="21"/>
    <s v="Kobak"/>
    <x v="21"/>
    <s v="Kobak kiegészítők"/>
    <x v="6"/>
  </r>
  <r>
    <x v="1"/>
    <s v="Védőfelszerelés"/>
    <x v="21"/>
    <s v="Kobak"/>
    <x v="21"/>
    <s v="Felnőtt kobak"/>
    <x v="7"/>
  </r>
  <r>
    <x v="0"/>
    <s v="Nyereg és tartozékai"/>
    <x v="1"/>
    <s v="Nyereg- és tartozékai kiegészítők"/>
    <x v="1"/>
    <m/>
    <x v="0"/>
  </r>
  <r>
    <x v="0"/>
    <s v="Nyereg és tartozékai"/>
    <x v="1"/>
    <s v="Nyereg- és tartozékai kiegészítők"/>
    <x v="1"/>
    <m/>
    <x v="0"/>
  </r>
  <r>
    <x v="0"/>
    <s v="Nyereg és tartozékai"/>
    <x v="1"/>
    <s v="Nyereg- és tartozékai kiegészítők"/>
    <x v="1"/>
    <m/>
    <x v="0"/>
  </r>
  <r>
    <x v="0"/>
    <s v="Nyereg és tartozékai"/>
    <x v="1"/>
    <s v="Nyereg- és tartozékai kiegészítők"/>
    <x v="1"/>
    <m/>
    <x v="0"/>
  </r>
  <r>
    <x v="0"/>
    <s v="Nyereg és tartozékai"/>
    <x v="1"/>
    <s v="Nyereg- és tartozékai kiegészítők"/>
    <x v="1"/>
    <m/>
    <x v="0"/>
  </r>
  <r>
    <x v="0"/>
    <s v="Nyereg és tartozékai"/>
    <x v="1"/>
    <s v="Nyereg- és tartozékai kiegészítők"/>
    <x v="1"/>
    <m/>
    <x v="0"/>
  </r>
  <r>
    <x v="0"/>
    <s v="Nyereg és tartozékai"/>
    <x v="1"/>
    <s v="Nyereg- és tartozékai kiegészítők"/>
    <x v="1"/>
    <m/>
    <x v="0"/>
  </r>
  <r>
    <x v="0"/>
    <s v="Nyereg és tartozékai"/>
    <x v="1"/>
    <s v="Nyereg- és tartozékai kiegészítők"/>
    <x v="1"/>
    <m/>
    <x v="0"/>
  </r>
  <r>
    <x v="0"/>
    <s v="Nyereg és tartozékai"/>
    <x v="1"/>
    <s v="Nyereg- és tartozékai kiegészítők"/>
    <x v="1"/>
    <m/>
    <x v="0"/>
  </r>
  <r>
    <x v="0"/>
    <s v="Nyereg és tartozékai"/>
    <x v="1"/>
    <s v="Nyereg- és tartozékai kiegészítők"/>
    <x v="1"/>
    <m/>
    <x v="0"/>
  </r>
  <r>
    <x v="0"/>
    <s v="Zabla"/>
    <x v="5"/>
    <s v="Zabla kiegészítők"/>
    <x v="8"/>
    <m/>
    <x v="0"/>
  </r>
  <r>
    <x v="2"/>
    <s v="Boksz- és karámfelszerelés"/>
    <x v="10"/>
    <m/>
    <x v="9"/>
    <m/>
    <x v="0"/>
  </r>
  <r>
    <x v="2"/>
    <s v="Boksz- és karámfelszerelés"/>
    <x v="10"/>
    <m/>
    <x v="9"/>
    <m/>
    <x v="0"/>
  </r>
  <r>
    <x v="0"/>
    <s v="Láb- és patavédő"/>
    <x v="4"/>
    <s v="Patacipő"/>
    <x v="28"/>
    <m/>
    <x v="0"/>
  </r>
  <r>
    <x v="0"/>
    <s v="Láb- és patavédő"/>
    <x v="4"/>
    <s v="Patacipő"/>
    <x v="28"/>
    <m/>
    <x v="0"/>
  </r>
  <r>
    <x v="0"/>
    <s v="Lóápoló eszközök"/>
    <x v="12"/>
    <m/>
    <x v="9"/>
    <m/>
    <x v="0"/>
  </r>
  <r>
    <x v="0"/>
    <s v="Lóápoló eszközök"/>
    <x v="12"/>
    <m/>
    <x v="9"/>
    <m/>
    <x v="0"/>
  </r>
  <r>
    <x v="0"/>
    <s v="Lóápoló eszközök"/>
    <x v="12"/>
    <m/>
    <x v="9"/>
    <m/>
    <x v="0"/>
  </r>
  <r>
    <x v="0"/>
    <s v="Lóápoló eszközök"/>
    <x v="12"/>
    <m/>
    <x v="9"/>
    <m/>
    <x v="0"/>
  </r>
  <r>
    <x v="0"/>
    <s v="Zabla"/>
    <x v="5"/>
    <s v="Zabla kiegészítők"/>
    <x v="8"/>
    <m/>
    <x v="0"/>
  </r>
  <r>
    <x v="0"/>
    <s v="Zabla"/>
    <x v="5"/>
    <s v="Zabla kiegészítők"/>
    <x v="8"/>
    <m/>
    <x v="0"/>
  </r>
  <r>
    <x v="0"/>
    <s v="Lóápoló eszközök"/>
    <x v="12"/>
    <m/>
    <x v="9"/>
    <m/>
    <x v="0"/>
  </r>
  <r>
    <x v="0"/>
    <s v="Lóápoló eszközök"/>
    <x v="12"/>
    <m/>
    <x v="9"/>
    <m/>
    <x v="0"/>
  </r>
  <r>
    <x v="0"/>
    <s v="Lóápoló eszközök"/>
    <x v="12"/>
    <m/>
    <x v="9"/>
    <m/>
    <x v="0"/>
  </r>
  <r>
    <x v="0"/>
    <s v="Lóápoló eszközök"/>
    <x v="12"/>
    <m/>
    <x v="9"/>
    <m/>
    <x v="0"/>
  </r>
  <r>
    <x v="0"/>
    <s v="Lóápoló eszközök"/>
    <x v="12"/>
    <m/>
    <x v="9"/>
    <m/>
    <x v="0"/>
  </r>
  <r>
    <x v="0"/>
    <s v="Lóápoló eszközök"/>
    <x v="12"/>
    <m/>
    <x v="9"/>
    <m/>
    <x v="0"/>
  </r>
  <r>
    <x v="2"/>
    <s v="Boksz- és karámfelszerelés"/>
    <x v="10"/>
    <m/>
    <x v="9"/>
    <m/>
    <x v="0"/>
  </r>
  <r>
    <x v="0"/>
    <s v="Zabla"/>
    <x v="5"/>
    <s v="Zabla kiegészítők"/>
    <x v="8"/>
    <m/>
    <x v="0"/>
  </r>
  <r>
    <x v="2"/>
    <s v="Boksz- és karámfelszerelés"/>
    <x v="10"/>
    <m/>
    <x v="9"/>
    <m/>
    <x v="0"/>
  </r>
  <r>
    <x v="2"/>
    <s v="Etetés/Itatás"/>
    <x v="11"/>
    <m/>
    <x v="9"/>
    <m/>
    <x v="0"/>
  </r>
  <r>
    <x v="2"/>
    <s v="Etetés/Itatás"/>
    <x v="11"/>
    <m/>
    <x v="9"/>
    <m/>
    <x v="0"/>
  </r>
  <r>
    <x v="2"/>
    <s v="Etetés/Itatás"/>
    <x v="11"/>
    <m/>
    <x v="9"/>
    <m/>
    <x v="0"/>
  </r>
  <r>
    <x v="2"/>
    <s v="Etetés/Itatás"/>
    <x v="11"/>
    <m/>
    <x v="9"/>
    <m/>
    <x v="0"/>
  </r>
  <r>
    <x v="2"/>
    <s v="Etetés/Itatás"/>
    <x v="11"/>
    <m/>
    <x v="9"/>
    <m/>
    <x v="0"/>
  </r>
  <r>
    <x v="2"/>
    <s v="Etetés/Itatás"/>
    <x v="11"/>
    <m/>
    <x v="9"/>
    <m/>
    <x v="0"/>
  </r>
  <r>
    <x v="0"/>
    <s v="Zabla"/>
    <x v="5"/>
    <s v="Zabla kiegészítők"/>
    <x v="8"/>
    <m/>
    <x v="0"/>
  </r>
  <r>
    <x v="0"/>
    <s v="Lóápoló eszközök"/>
    <x v="12"/>
    <m/>
    <x v="9"/>
    <m/>
    <x v="0"/>
  </r>
  <r>
    <x v="0"/>
    <s v="Zabla"/>
    <x v="5"/>
    <s v="Zabla kiegészítők"/>
    <x v="8"/>
    <m/>
    <x v="0"/>
  </r>
  <r>
    <x v="0"/>
    <s v="Zabla"/>
    <x v="5"/>
    <s v="Zabla kiegészítők"/>
    <x v="8"/>
    <m/>
    <x v="0"/>
  </r>
  <r>
    <x v="0"/>
    <s v="Zabla"/>
    <x v="5"/>
    <s v="Zabla kiegészítők"/>
    <x v="8"/>
    <m/>
    <x v="0"/>
  </r>
  <r>
    <x v="0"/>
    <s v="Lóápoló eszközök"/>
    <x v="12"/>
    <m/>
    <x v="9"/>
    <m/>
    <x v="0"/>
  </r>
  <r>
    <x v="0"/>
    <s v="Lóápoló eszközök"/>
    <x v="12"/>
    <m/>
    <x v="9"/>
    <m/>
    <x v="0"/>
  </r>
  <r>
    <x v="0"/>
    <s v="Nyereg és tartozékai"/>
    <x v="1"/>
    <s v="Kengyel"/>
    <x v="29"/>
    <m/>
    <x v="0"/>
  </r>
  <r>
    <x v="0"/>
    <s v="Nyereg és tartozékai"/>
    <x v="1"/>
    <s v="Kengyel"/>
    <x v="29"/>
    <m/>
    <x v="0"/>
  </r>
  <r>
    <x v="0"/>
    <s v="Nyereg és tartozékai"/>
    <x v="1"/>
    <s v="Kengyel"/>
    <x v="29"/>
    <m/>
    <x v="0"/>
  </r>
  <r>
    <x v="0"/>
    <s v="Lóápoló eszközök"/>
    <x v="12"/>
    <m/>
    <x v="9"/>
    <m/>
    <x v="0"/>
  </r>
  <r>
    <x v="0"/>
    <s v="Lóápoló eszközök"/>
    <x v="12"/>
    <m/>
    <x v="9"/>
    <m/>
    <x v="0"/>
  </r>
  <r>
    <x v="0"/>
    <s v="Lóápoló eszközök"/>
    <x v="12"/>
    <m/>
    <x v="9"/>
    <m/>
    <x v="0"/>
  </r>
  <r>
    <x v="0"/>
    <s v="Lóápoló eszközök"/>
    <x v="12"/>
    <m/>
    <x v="9"/>
    <m/>
    <x v="0"/>
  </r>
  <r>
    <x v="0"/>
    <s v="Zabla"/>
    <x v="5"/>
    <s v="Zabla kiegészítők"/>
    <x v="8"/>
    <m/>
    <x v="0"/>
  </r>
  <r>
    <x v="0"/>
    <s v="Martingál, szügyelő"/>
    <x v="25"/>
    <m/>
    <x v="9"/>
    <m/>
    <x v="0"/>
  </r>
  <r>
    <x v="0"/>
    <s v="Lóápoló eszközök"/>
    <x v="12"/>
    <m/>
    <x v="9"/>
    <m/>
    <x v="0"/>
  </r>
  <r>
    <x v="0"/>
    <s v="Lóápoló eszközök"/>
    <x v="12"/>
    <m/>
    <x v="9"/>
    <m/>
    <x v="0"/>
  </r>
  <r>
    <x v="0"/>
    <s v="Lóápoló eszközök"/>
    <x v="12"/>
    <m/>
    <x v="9"/>
    <m/>
    <x v="0"/>
  </r>
  <r>
    <x v="0"/>
    <s v="Lóápoló eszközök"/>
    <x v="12"/>
    <m/>
    <x v="9"/>
    <m/>
    <x v="0"/>
  </r>
  <r>
    <x v="0"/>
    <s v="Lóápoló eszközök"/>
    <x v="12"/>
    <m/>
    <x v="9"/>
    <m/>
    <x v="0"/>
  </r>
  <r>
    <x v="0"/>
    <s v="Lóápoló eszközök"/>
    <x v="12"/>
    <m/>
    <x v="9"/>
    <m/>
    <x v="0"/>
  </r>
  <r>
    <x v="0"/>
    <s v="Lóápoló eszközök"/>
    <x v="12"/>
    <m/>
    <x v="9"/>
    <m/>
    <x v="0"/>
  </r>
  <r>
    <x v="0"/>
    <s v="Lóápoló eszközök"/>
    <x v="12"/>
    <m/>
    <x v="9"/>
    <m/>
    <x v="0"/>
  </r>
  <r>
    <x v="0"/>
    <s v="Lóápoló eszközök"/>
    <x v="12"/>
    <m/>
    <x v="9"/>
    <m/>
    <x v="0"/>
  </r>
  <r>
    <x v="0"/>
    <s v="Lóápoló eszközök"/>
    <x v="12"/>
    <m/>
    <x v="9"/>
    <m/>
    <x v="0"/>
  </r>
  <r>
    <x v="0"/>
    <s v="Lóápoló eszközök"/>
    <x v="12"/>
    <m/>
    <x v="9"/>
    <m/>
    <x v="0"/>
  </r>
  <r>
    <x v="0"/>
    <s v="Lóápoló eszközök"/>
    <x v="12"/>
    <m/>
    <x v="9"/>
    <m/>
    <x v="0"/>
  </r>
  <r>
    <x v="0"/>
    <s v="Lóápoló eszközök"/>
    <x v="12"/>
    <m/>
    <x v="9"/>
    <m/>
    <x v="0"/>
  </r>
  <r>
    <x v="0"/>
    <s v="Lóápoló eszközök"/>
    <x v="12"/>
    <m/>
    <x v="9"/>
    <m/>
    <x v="0"/>
  </r>
  <r>
    <x v="0"/>
    <s v="Zabla"/>
    <x v="5"/>
    <s v="Zabla kiegészítők"/>
    <x v="8"/>
    <m/>
    <x v="0"/>
  </r>
  <r>
    <x v="0"/>
    <s v="Lóápoló eszközök"/>
    <x v="12"/>
    <m/>
    <x v="9"/>
    <m/>
    <x v="0"/>
  </r>
  <r>
    <x v="0"/>
    <s v="Lóápoló eszközök"/>
    <x v="12"/>
    <m/>
    <x v="9"/>
    <m/>
    <x v="0"/>
  </r>
  <r>
    <x v="0"/>
    <s v="Kötőfék és vezetőszár"/>
    <x v="18"/>
    <s v="Vezetőszár"/>
    <x v="25"/>
    <m/>
    <x v="0"/>
  </r>
  <r>
    <x v="0"/>
    <s v="Kötőfék és vezetőszár"/>
    <x v="18"/>
    <s v="Vezetőszár"/>
    <x v="25"/>
    <m/>
    <x v="0"/>
  </r>
  <r>
    <x v="1"/>
    <s v="Lovaglócipő, csizma"/>
    <x v="19"/>
    <s v="Lovaglócipő, csizma kiegészítők"/>
    <x v="17"/>
    <m/>
    <x v="0"/>
  </r>
  <r>
    <x v="1"/>
    <s v="Lovaglócipő, csizma"/>
    <x v="19"/>
    <s v="Csizma, lovaglócsizma"/>
    <x v="16"/>
    <s v="Lovaglócsizma"/>
    <x v="2"/>
  </r>
  <r>
    <x v="1"/>
    <s v="Lovaglócipő, csizma"/>
    <x v="19"/>
    <s v="Csizma, lovaglócsizma"/>
    <x v="16"/>
    <s v="Lovaglócsizma"/>
    <x v="2"/>
  </r>
  <r>
    <x v="1"/>
    <s v="Lovaglócipő, csizma"/>
    <x v="19"/>
    <s v="Csizma, lovaglócsizma"/>
    <x v="16"/>
    <s v="Lovaglócsizma"/>
    <x v="2"/>
  </r>
  <r>
    <x v="1"/>
    <s v="Lovaglócipő, csizma"/>
    <x v="19"/>
    <s v="Csizma, lovaglócsizma"/>
    <x v="16"/>
    <s v="Lovaglócsizma"/>
    <x v="2"/>
  </r>
  <r>
    <x v="1"/>
    <s v="Lovaglócipő, csizma"/>
    <x v="19"/>
    <s v="Csizma, lovaglócsizma"/>
    <x v="16"/>
    <s v="Lovaglócsizma"/>
    <x v="2"/>
  </r>
  <r>
    <x v="1"/>
    <s v="Lovaglócipő, csizma"/>
    <x v="19"/>
    <s v="Csizma, lovaglócsizma"/>
    <x v="16"/>
    <s v="Lovaglócsizma"/>
    <x v="2"/>
  </r>
  <r>
    <x v="1"/>
    <s v="Lovaglócipő, csizma"/>
    <x v="19"/>
    <s v="Csizma, lovaglócsizma"/>
    <x v="16"/>
    <s v="Lovaglócsizma"/>
    <x v="2"/>
  </r>
  <r>
    <x v="1"/>
    <s v="Lovaglócipő, csizma"/>
    <x v="19"/>
    <s v="Csizma, lovaglócsizma"/>
    <x v="16"/>
    <s v="Lovaglócsizma"/>
    <x v="2"/>
  </r>
  <r>
    <x v="1"/>
    <s v="Lovaglócipő, csizma"/>
    <x v="19"/>
    <s v="Csizma, lovaglócsizma"/>
    <x v="16"/>
    <s v="Lovaglócsizma"/>
    <x v="2"/>
  </r>
  <r>
    <x v="1"/>
    <s v="Lovaglócipő, csizma"/>
    <x v="19"/>
    <s v="Csizma, lovaglócsizma"/>
    <x v="16"/>
    <s v="Lovaglócsizma"/>
    <x v="2"/>
  </r>
  <r>
    <x v="1"/>
    <s v="Lovaglócipő, csizma"/>
    <x v="19"/>
    <s v="Csizma, lovaglócsizma"/>
    <x v="16"/>
    <s v="Lovaglócsizma"/>
    <x v="2"/>
  </r>
  <r>
    <x v="1"/>
    <s v="Lovaglócipő, csizma"/>
    <x v="19"/>
    <s v="Csizma, lovaglócsizma"/>
    <x v="16"/>
    <s v="Lovaglócsizma"/>
    <x v="2"/>
  </r>
  <r>
    <x v="1"/>
    <s v="Lovaglócipő, csizma"/>
    <x v="19"/>
    <s v="Csizma, lovaglócsizma"/>
    <x v="16"/>
    <s v="Lovaglócsizma"/>
    <x v="2"/>
  </r>
  <r>
    <x v="1"/>
    <s v="Lovaglócipő, csizma"/>
    <x v="19"/>
    <s v="Csizma, lovaglócsizma"/>
    <x v="16"/>
    <s v="Lovaglócsizma"/>
    <x v="2"/>
  </r>
  <r>
    <x v="1"/>
    <s v="Lovaglócipő, csizma"/>
    <x v="19"/>
    <s v="Csizma, lovaglócsizma"/>
    <x v="16"/>
    <s v="Lovaglócsizma"/>
    <x v="2"/>
  </r>
  <r>
    <x v="1"/>
    <s v="Lovaglócipő, csizma"/>
    <x v="19"/>
    <s v="Csizma, lovaglócsizma"/>
    <x v="16"/>
    <s v="Lovaglócsizma"/>
    <x v="2"/>
  </r>
  <r>
    <x v="1"/>
    <s v="Lovaglócipő, csizma"/>
    <x v="19"/>
    <s v="Csizma, lovaglócsizma"/>
    <x v="16"/>
    <s v="Lovaglócsizma"/>
    <x v="2"/>
  </r>
  <r>
    <x v="1"/>
    <s v="Lovaglócipő, csizma"/>
    <x v="19"/>
    <s v="Csizma, lovaglócsizma"/>
    <x v="16"/>
    <s v="Lovaglócsizma"/>
    <x v="2"/>
  </r>
  <r>
    <x v="1"/>
    <s v="Lovaglócipő, csizma"/>
    <x v="19"/>
    <s v="Csizma, lovaglócsizma"/>
    <x v="16"/>
    <s v="Lovaglócsizma"/>
    <x v="2"/>
  </r>
  <r>
    <x v="0"/>
    <s v="Nyereg és tartozékai"/>
    <x v="1"/>
    <s v="Kengyel"/>
    <x v="29"/>
    <m/>
    <x v="0"/>
  </r>
  <r>
    <x v="0"/>
    <s v="Nyereg és tartozékai"/>
    <x v="1"/>
    <s v="Kengyel"/>
    <x v="29"/>
    <m/>
    <x v="0"/>
  </r>
  <r>
    <x v="0"/>
    <s v="Lóápoló eszközök"/>
    <x v="12"/>
    <m/>
    <x v="9"/>
    <m/>
    <x v="0"/>
  </r>
  <r>
    <x v="0"/>
    <s v="Lóápoló eszközök"/>
    <x v="12"/>
    <m/>
    <x v="9"/>
    <m/>
    <x v="0"/>
  </r>
  <r>
    <x v="0"/>
    <s v="Lóápoló eszközök"/>
    <x v="12"/>
    <m/>
    <x v="9"/>
    <m/>
    <x v="0"/>
  </r>
  <r>
    <x v="0"/>
    <s v="Lóápoló eszközök"/>
    <x v="12"/>
    <m/>
    <x v="9"/>
    <m/>
    <x v="0"/>
  </r>
  <r>
    <x v="0"/>
    <s v="Kötőfék és vezetőszár"/>
    <x v="18"/>
    <s v="Kötőfék és vezetőszár kiegészítők"/>
    <x v="15"/>
    <m/>
    <x v="0"/>
  </r>
  <r>
    <x v="0"/>
    <s v="Kötőfék és vezetőszár"/>
    <x v="18"/>
    <s v="Kötőfék és vezetőszár kiegészítők"/>
    <x v="15"/>
    <m/>
    <x v="0"/>
  </r>
  <r>
    <x v="0"/>
    <s v="Kötőfék és vezetőszár"/>
    <x v="18"/>
    <s v="Kötőfék és vezetőszár kiegészítők"/>
    <x v="15"/>
    <m/>
    <x v="0"/>
  </r>
  <r>
    <x v="0"/>
    <s v="Kötőfék és vezetőszár"/>
    <x v="18"/>
    <s v="Kötőfék és vezetőszár kiegészítők"/>
    <x v="15"/>
    <m/>
    <x v="0"/>
  </r>
  <r>
    <x v="0"/>
    <s v="Kötőfék és vezetőszár"/>
    <x v="18"/>
    <s v="Kötőfék és vezetőszár kiegészítők"/>
    <x v="15"/>
    <m/>
    <x v="0"/>
  </r>
  <r>
    <x v="0"/>
    <s v="Kötőfék és vezetőszár"/>
    <x v="18"/>
    <s v="Vezetőszár"/>
    <x v="25"/>
    <m/>
    <x v="0"/>
  </r>
  <r>
    <x v="0"/>
    <s v="Kötőfék és vezetőszár"/>
    <x v="18"/>
    <s v="Vezetőszár"/>
    <x v="25"/>
    <m/>
    <x v="0"/>
  </r>
  <r>
    <x v="0"/>
    <s v="Kötőfék és vezetőszár"/>
    <x v="18"/>
    <s v="Vezetőszár"/>
    <x v="25"/>
    <m/>
    <x v="0"/>
  </r>
  <r>
    <x v="0"/>
    <s v="Lóápoló eszközök"/>
    <x v="12"/>
    <m/>
    <x v="9"/>
    <m/>
    <x v="0"/>
  </r>
  <r>
    <x v="1"/>
    <s v="Lovaglócipő, csizma"/>
    <x v="19"/>
    <s v="Lovaglócipő, csizma kiegészítők"/>
    <x v="17"/>
    <m/>
    <x v="0"/>
  </r>
  <r>
    <x v="1"/>
    <s v="Lovaglókesztyű"/>
    <x v="26"/>
    <s v="Női lovaglókesztyű"/>
    <x v="30"/>
    <m/>
    <x v="0"/>
  </r>
  <r>
    <x v="1"/>
    <s v="Lovaglókesztyű"/>
    <x v="26"/>
    <s v="Gyermek lovaglókesztyű"/>
    <x v="31"/>
    <m/>
    <x v="0"/>
  </r>
  <r>
    <x v="0"/>
    <s v="Lóápoló eszközök"/>
    <x v="12"/>
    <m/>
    <x v="9"/>
    <m/>
    <x v="0"/>
  </r>
  <r>
    <x v="0"/>
    <s v="Nyereg és tartozékai"/>
    <x v="1"/>
    <s v="Kengyel"/>
    <x v="29"/>
    <m/>
    <x v="0"/>
  </r>
  <r>
    <x v="1"/>
    <s v="Lovaglócipő, csizma"/>
    <x v="19"/>
    <s v="Lovaglócipő, csizma kiegészítők"/>
    <x v="17"/>
    <m/>
    <x v="0"/>
  </r>
  <r>
    <x v="0"/>
    <s v="Lóápoló eszközök"/>
    <x v="12"/>
    <m/>
    <x v="9"/>
    <m/>
    <x v="0"/>
  </r>
  <r>
    <x v="2"/>
    <s v="Boksz- és karámfelszerelés"/>
    <x v="10"/>
    <m/>
    <x v="9"/>
    <m/>
    <x v="0"/>
  </r>
  <r>
    <x v="0"/>
    <s v="Zabla"/>
    <x v="5"/>
    <s v="Alátét zabla"/>
    <x v="32"/>
    <m/>
    <x v="0"/>
  </r>
  <r>
    <x v="0"/>
    <s v="Zabla"/>
    <x v="5"/>
    <s v="Alátét zabla"/>
    <x v="32"/>
    <m/>
    <x v="0"/>
  </r>
  <r>
    <x v="0"/>
    <s v="Zabla"/>
    <x v="5"/>
    <s v="Alátét zabla"/>
    <x v="32"/>
    <m/>
    <x v="0"/>
  </r>
  <r>
    <x v="0"/>
    <s v="Zabla"/>
    <x v="5"/>
    <s v="Alátét zabla"/>
    <x v="32"/>
    <m/>
    <x v="0"/>
  </r>
  <r>
    <x v="0"/>
    <s v="Zabla"/>
    <x v="5"/>
    <s v="Alátét zabla"/>
    <x v="32"/>
    <m/>
    <x v="0"/>
  </r>
  <r>
    <x v="0"/>
    <s v="Zabla"/>
    <x v="5"/>
    <s v="Csikózabla"/>
    <x v="33"/>
    <m/>
    <x v="0"/>
  </r>
  <r>
    <x v="0"/>
    <s v="Zabla"/>
    <x v="5"/>
    <s v="Csikózabla"/>
    <x v="33"/>
    <m/>
    <x v="0"/>
  </r>
  <r>
    <x v="0"/>
    <s v="Zabla"/>
    <x v="5"/>
    <s v="Csikózabla"/>
    <x v="33"/>
    <m/>
    <x v="0"/>
  </r>
  <r>
    <x v="0"/>
    <s v="Zabla"/>
    <x v="5"/>
    <s v="Csikózabla"/>
    <x v="33"/>
    <m/>
    <x v="0"/>
  </r>
  <r>
    <x v="0"/>
    <s v="Zabla"/>
    <x v="5"/>
    <s v="Csikózabla"/>
    <x v="33"/>
    <m/>
    <x v="0"/>
  </r>
  <r>
    <x v="0"/>
    <s v="Zabla"/>
    <x v="5"/>
    <s v="Oliv zabla"/>
    <x v="34"/>
    <m/>
    <x v="0"/>
  </r>
  <r>
    <x v="0"/>
    <s v="Zabla"/>
    <x v="5"/>
    <s v="Oliv zabla"/>
    <x v="34"/>
    <m/>
    <x v="0"/>
  </r>
  <r>
    <x v="0"/>
    <s v="Zabla"/>
    <x v="5"/>
    <s v="Oliv zabla"/>
    <x v="34"/>
    <m/>
    <x v="0"/>
  </r>
  <r>
    <x v="0"/>
    <s v="Lóápoló eszközök"/>
    <x v="12"/>
    <m/>
    <x v="9"/>
    <m/>
    <x v="0"/>
  </r>
  <r>
    <x v="0"/>
    <s v="Lóápoló eszközök"/>
    <x v="12"/>
    <m/>
    <x v="9"/>
    <m/>
    <x v="0"/>
  </r>
  <r>
    <x v="0"/>
    <s v="Zabla"/>
    <x v="5"/>
    <s v="Zabla nagykantárhoz"/>
    <x v="35"/>
    <m/>
    <x v="0"/>
  </r>
  <r>
    <x v="1"/>
    <s v="Sarkantyú, sarkantyúszíj"/>
    <x v="8"/>
    <m/>
    <x v="9"/>
    <m/>
    <x v="0"/>
  </r>
  <r>
    <x v="1"/>
    <s v="Sarkantyú, sarkantyúszíj"/>
    <x v="8"/>
    <m/>
    <x v="9"/>
    <m/>
    <x v="0"/>
  </r>
  <r>
    <x v="1"/>
    <s v="Sarkantyú, sarkantyúszíj"/>
    <x v="8"/>
    <m/>
    <x v="9"/>
    <m/>
    <x v="0"/>
  </r>
  <r>
    <x v="1"/>
    <s v="Sarkantyú, sarkantyúszíj"/>
    <x v="8"/>
    <m/>
    <x v="9"/>
    <m/>
    <x v="0"/>
  </r>
  <r>
    <x v="1"/>
    <s v="Sarkantyú, sarkantyúszíj"/>
    <x v="8"/>
    <m/>
    <x v="9"/>
    <m/>
    <x v="0"/>
  </r>
  <r>
    <x v="1"/>
    <s v="Sarkantyú, sarkantyúszíj"/>
    <x v="8"/>
    <m/>
    <x v="9"/>
    <m/>
    <x v="0"/>
  </r>
  <r>
    <x v="1"/>
    <s v="Sarkantyú, sarkantyúszíj"/>
    <x v="8"/>
    <m/>
    <x v="9"/>
    <m/>
    <x v="0"/>
  </r>
  <r>
    <x v="1"/>
    <s v="Sarkantyú, sarkantyúszíj"/>
    <x v="8"/>
    <m/>
    <x v="9"/>
    <m/>
    <x v="0"/>
  </r>
  <r>
    <x v="1"/>
    <s v="Sarkantyú, sarkantyúszíj"/>
    <x v="8"/>
    <m/>
    <x v="9"/>
    <m/>
    <x v="0"/>
  </r>
  <r>
    <x v="1"/>
    <s v="Sarkantyú, sarkantyúszíj"/>
    <x v="8"/>
    <m/>
    <x v="9"/>
    <m/>
    <x v="0"/>
  </r>
  <r>
    <x v="1"/>
    <s v="Sarkantyú, sarkantyúszíj"/>
    <x v="8"/>
    <m/>
    <x v="9"/>
    <m/>
    <x v="0"/>
  </r>
  <r>
    <x v="1"/>
    <s v="Sarkantyú, sarkantyúszíj"/>
    <x v="8"/>
    <m/>
    <x v="9"/>
    <m/>
    <x v="0"/>
  </r>
  <r>
    <x v="1"/>
    <s v="Ajándéktárgy"/>
    <x v="27"/>
    <m/>
    <x v="9"/>
    <m/>
    <x v="0"/>
  </r>
  <r>
    <x v="1"/>
    <s v="Versenyruházat"/>
    <x v="20"/>
    <s v="Versenyruházat kiegészítők"/>
    <x v="18"/>
    <m/>
    <x v="0"/>
  </r>
  <r>
    <x v="1"/>
    <s v="Versenyruházat"/>
    <x v="20"/>
    <s v="Versenyruházat kiegészítők"/>
    <x v="18"/>
    <m/>
    <x v="0"/>
  </r>
  <r>
    <x v="1"/>
    <s v="Ajándéktárgy"/>
    <x v="27"/>
    <m/>
    <x v="9"/>
    <m/>
    <x v="0"/>
  </r>
  <r>
    <x v="1"/>
    <s v="Ajándéktárgy"/>
    <x v="27"/>
    <m/>
    <x v="9"/>
    <m/>
    <x v="0"/>
  </r>
  <r>
    <x v="1"/>
    <s v="Ajándéktárgy"/>
    <x v="27"/>
    <m/>
    <x v="9"/>
    <m/>
    <x v="0"/>
  </r>
  <r>
    <x v="1"/>
    <s v="Ajándéktárgy"/>
    <x v="27"/>
    <m/>
    <x v="9"/>
    <m/>
    <x v="0"/>
  </r>
  <r>
    <x v="0"/>
    <s v="Futószárazás, lókiképzés"/>
    <x v="9"/>
    <s v="Futószárazó heveder"/>
    <x v="36"/>
    <m/>
    <x v="0"/>
  </r>
  <r>
    <x v="0"/>
    <s v="Futószárazás, lókiképzés"/>
    <x v="9"/>
    <s v="Futószárazó heveder"/>
    <x v="36"/>
    <m/>
    <x v="0"/>
  </r>
  <r>
    <x v="1"/>
    <s v="Lovaglócipő, csizma"/>
    <x v="19"/>
    <s v="Csizma, lovaglócsizma"/>
    <x v="16"/>
    <s v="Csizma, istálló csizma"/>
    <x v="8"/>
  </r>
  <r>
    <x v="1"/>
    <s v="Lovaglócipő, csizma"/>
    <x v="19"/>
    <s v="Csizma, lovaglócsizma"/>
    <x v="16"/>
    <s v="Csizma, istálló csizma"/>
    <x v="8"/>
  </r>
  <r>
    <x v="1"/>
    <s v="Lovaglócipő, csizma"/>
    <x v="19"/>
    <s v="Csizma, lovaglócsizma"/>
    <x v="16"/>
    <s v="Csizma, istálló csizma"/>
    <x v="8"/>
  </r>
  <r>
    <x v="1"/>
    <s v="Lovaglócipő, csizma"/>
    <x v="19"/>
    <s v="Csizma, lovaglócsizma"/>
    <x v="16"/>
    <s v="Csizma, istálló csizma"/>
    <x v="8"/>
  </r>
  <r>
    <x v="1"/>
    <s v="Lovaglócipő, csizma"/>
    <x v="19"/>
    <s v="Csizma, lovaglócsizma"/>
    <x v="16"/>
    <s v="Csizma, istálló csizma"/>
    <x v="8"/>
  </r>
  <r>
    <x v="1"/>
    <s v="Lovaglócipő, csizma"/>
    <x v="19"/>
    <s v="Csizma, lovaglócsizma"/>
    <x v="16"/>
    <s v="Csizma, istálló csizma"/>
    <x v="8"/>
  </r>
  <r>
    <x v="1"/>
    <s v="Lovaglócipő, csizma"/>
    <x v="19"/>
    <s v="Csizma, lovaglócsizma"/>
    <x v="16"/>
    <s v="Csizma, istálló csizma"/>
    <x v="8"/>
  </r>
  <r>
    <x v="1"/>
    <s v="Lovaglócipő, csizma"/>
    <x v="19"/>
    <s v="Csizma, lovaglócsizma"/>
    <x v="16"/>
    <s v="Csizma, istálló csizma"/>
    <x v="8"/>
  </r>
  <r>
    <x v="1"/>
    <s v="Lovaglócipő, csizma"/>
    <x v="19"/>
    <s v="Csizma, lovaglócsizma"/>
    <x v="16"/>
    <s v="Csizma, istálló csizma"/>
    <x v="8"/>
  </r>
  <r>
    <x v="1"/>
    <s v="Lovaglócipő, csizma"/>
    <x v="19"/>
    <s v="Csizma, lovaglócsizma"/>
    <x v="16"/>
    <s v="Csizma, istálló csizma"/>
    <x v="8"/>
  </r>
  <r>
    <x v="1"/>
    <s v="Lovaglócipő, csizma"/>
    <x v="19"/>
    <s v="Csizma, lovaglócsizma"/>
    <x v="16"/>
    <s v="Csizma, istálló csizma"/>
    <x v="8"/>
  </r>
  <r>
    <x v="1"/>
    <s v="Lovaglócipő, csizma"/>
    <x v="19"/>
    <s v="Csizma, lovaglócsizma"/>
    <x v="16"/>
    <s v="Csizma, istálló csizma"/>
    <x v="8"/>
  </r>
  <r>
    <x v="1"/>
    <s v="Lovaglócipő, csizma"/>
    <x v="19"/>
    <s v="Csizma, lovaglócsizma"/>
    <x v="16"/>
    <s v="Csizma, istálló csizma"/>
    <x v="8"/>
  </r>
  <r>
    <x v="0"/>
    <s v="Lószállítás"/>
    <x v="28"/>
    <m/>
    <x v="9"/>
    <m/>
    <x v="0"/>
  </r>
  <r>
    <x v="0"/>
    <s v="Futószárazás, lókiképzés"/>
    <x v="9"/>
    <s v="Kikötő, segédszár"/>
    <x v="11"/>
    <m/>
    <x v="0"/>
  </r>
  <r>
    <x v="0"/>
    <s v="Kantár"/>
    <x v="3"/>
    <s v="Segédszár"/>
    <x v="4"/>
    <m/>
    <x v="0"/>
  </r>
  <r>
    <x v="0"/>
    <s v="Futószárazás, lókiképzés"/>
    <x v="9"/>
    <s v="Futószár"/>
    <x v="37"/>
    <m/>
    <x v="0"/>
  </r>
  <r>
    <x v="0"/>
    <s v="Futószárazás, lókiképzés"/>
    <x v="9"/>
    <s v="Futószár"/>
    <x v="37"/>
    <m/>
    <x v="0"/>
  </r>
  <r>
    <x v="0"/>
    <s v="Futószárazás, lókiképzés"/>
    <x v="9"/>
    <s v="Futószár"/>
    <x v="37"/>
    <m/>
    <x v="0"/>
  </r>
  <r>
    <x v="0"/>
    <s v="Futószárazás, lókiképzés"/>
    <x v="9"/>
    <s v="Futószár"/>
    <x v="37"/>
    <m/>
    <x v="0"/>
  </r>
  <r>
    <x v="0"/>
    <s v="Futószárazás, lókiképzés"/>
    <x v="9"/>
    <s v="Futószár"/>
    <x v="37"/>
    <m/>
    <x v="0"/>
  </r>
  <r>
    <x v="0"/>
    <s v="Futószárazás, lókiképzés"/>
    <x v="9"/>
    <s v="Futószár"/>
    <x v="37"/>
    <m/>
    <x v="0"/>
  </r>
  <r>
    <x v="0"/>
    <s v="Futószárazás, lókiképzés"/>
    <x v="9"/>
    <s v="Futószár"/>
    <x v="37"/>
    <m/>
    <x v="0"/>
  </r>
  <r>
    <x v="0"/>
    <s v="Futószárazás, lókiképzés"/>
    <x v="9"/>
    <s v="Kikötő, segédszár"/>
    <x v="11"/>
    <m/>
    <x v="0"/>
  </r>
  <r>
    <x v="0"/>
    <s v="Lóápoló eszközök"/>
    <x v="12"/>
    <m/>
    <x v="9"/>
    <m/>
    <x v="0"/>
  </r>
  <r>
    <x v="0"/>
    <s v="Lóápoló eszközök"/>
    <x v="12"/>
    <m/>
    <x v="9"/>
    <m/>
    <x v="0"/>
  </r>
  <r>
    <x v="0"/>
    <s v="Lóápoló eszközök"/>
    <x v="12"/>
    <m/>
    <x v="9"/>
    <m/>
    <x v="0"/>
  </r>
  <r>
    <x v="0"/>
    <s v="Futószárazás, lókiképzés"/>
    <x v="9"/>
    <s v="Futószár"/>
    <x v="37"/>
    <m/>
    <x v="0"/>
  </r>
  <r>
    <x v="0"/>
    <s v="Futószárazás, lókiképzés"/>
    <x v="9"/>
    <s v="Kikötő, segédszár"/>
    <x v="11"/>
    <m/>
    <x v="0"/>
  </r>
  <r>
    <x v="0"/>
    <s v="Futószárazás, lókiképzés"/>
    <x v="9"/>
    <s v="Futószárazás, lókiképzés egyéb kiegészítők"/>
    <x v="38"/>
    <m/>
    <x v="0"/>
  </r>
  <r>
    <x v="0"/>
    <s v="Lótakaró"/>
    <x v="7"/>
    <s v="Karámtakaró"/>
    <x v="39"/>
    <m/>
    <x v="0"/>
  </r>
  <r>
    <x v="0"/>
    <s v="Kantár"/>
    <x v="3"/>
    <s v="Kantár kiegészítők"/>
    <x v="3"/>
    <m/>
    <x v="0"/>
  </r>
  <r>
    <x v="3"/>
    <s v="Western egyéb"/>
    <x v="29"/>
    <m/>
    <x v="9"/>
    <m/>
    <x v="0"/>
  </r>
  <r>
    <x v="0"/>
    <s v="Futószárazás, lókiképzés"/>
    <x v="9"/>
    <s v="Futószárazás, lókiképzés egyéb kiegészítők"/>
    <x v="38"/>
    <m/>
    <x v="0"/>
  </r>
  <r>
    <x v="3"/>
    <s v="Western egyéb"/>
    <x v="29"/>
    <m/>
    <x v="9"/>
    <m/>
    <x v="0"/>
  </r>
  <r>
    <x v="0"/>
    <s v="Futószárazás, lókiképzés"/>
    <x v="9"/>
    <s v="Futószárazás, lókiképzés egyéb kiegészítők"/>
    <x v="38"/>
    <m/>
    <x v="0"/>
  </r>
  <r>
    <x v="3"/>
    <s v="Western egyéb"/>
    <x v="29"/>
    <m/>
    <x v="9"/>
    <m/>
    <x v="0"/>
  </r>
  <r>
    <x v="0"/>
    <s v="Zabla"/>
    <x v="5"/>
    <s v="Western zabla"/>
    <x v="40"/>
    <m/>
    <x v="0"/>
  </r>
  <r>
    <x v="0"/>
    <s v="Zabla"/>
    <x v="5"/>
    <s v="Western zabla"/>
    <x v="40"/>
    <m/>
    <x v="0"/>
  </r>
  <r>
    <x v="0"/>
    <s v="Zabla"/>
    <x v="5"/>
    <s v="Western zabla"/>
    <x v="40"/>
    <m/>
    <x v="0"/>
  </r>
  <r>
    <x v="0"/>
    <s v="Zabla"/>
    <x v="5"/>
    <s v="Western zabla"/>
    <x v="40"/>
    <m/>
    <x v="0"/>
  </r>
  <r>
    <x v="0"/>
    <s v="Zabla"/>
    <x v="5"/>
    <s v="Western zabla"/>
    <x v="40"/>
    <m/>
    <x v="0"/>
  </r>
  <r>
    <x v="0"/>
    <s v="Zabla"/>
    <x v="5"/>
    <s v="Western zabla"/>
    <x v="40"/>
    <m/>
    <x v="0"/>
  </r>
  <r>
    <x v="0"/>
    <s v="Kantár"/>
    <x v="3"/>
    <s v="Kantár kiegészítők"/>
    <x v="3"/>
    <m/>
    <x v="0"/>
  </r>
  <r>
    <x v="0"/>
    <s v="Kantár"/>
    <x v="3"/>
    <s v="Kantár kiegészítők"/>
    <x v="3"/>
    <m/>
    <x v="0"/>
  </r>
  <r>
    <x v="0"/>
    <s v="Kantár"/>
    <x v="3"/>
    <s v="Kantár kiegészítők"/>
    <x v="3"/>
    <m/>
    <x v="0"/>
  </r>
  <r>
    <x v="0"/>
    <s v="Kantár"/>
    <x v="3"/>
    <s v="Kantár kiegészítők"/>
    <x v="3"/>
    <m/>
    <x v="0"/>
  </r>
  <r>
    <x v="0"/>
    <s v="Kantár"/>
    <x v="3"/>
    <s v="Kantár kiegészítők"/>
    <x v="3"/>
    <m/>
    <x v="0"/>
  </r>
  <r>
    <x v="0"/>
    <s v="Kantár"/>
    <x v="3"/>
    <s v="Kantár kiegészítők"/>
    <x v="3"/>
    <m/>
    <x v="0"/>
  </r>
  <r>
    <x v="0"/>
    <s v="Kantár"/>
    <x v="3"/>
    <s v="Kantár kiegészítők"/>
    <x v="3"/>
    <m/>
    <x v="0"/>
  </r>
  <r>
    <x v="0"/>
    <s v="Nyereg és tartozékai"/>
    <x v="1"/>
    <s v="Nyereg- és tartozékai kiegészítők"/>
    <x v="1"/>
    <m/>
    <x v="0"/>
  </r>
  <r>
    <x v="3"/>
    <s v="Western nyereg és tartozékai"/>
    <x v="30"/>
    <m/>
    <x v="9"/>
    <m/>
    <x v="0"/>
  </r>
  <r>
    <x v="3"/>
    <s v="Western nyereg és tartozékai"/>
    <x v="30"/>
    <m/>
    <x v="9"/>
    <m/>
    <x v="0"/>
  </r>
  <r>
    <x v="0"/>
    <s v="Láb- és patavédő"/>
    <x v="4"/>
    <s v="Ínvédő"/>
    <x v="41"/>
    <m/>
    <x v="0"/>
  </r>
  <r>
    <x v="0"/>
    <s v="Nyereg és tartozékai"/>
    <x v="1"/>
    <s v="Nyereg"/>
    <x v="14"/>
    <s v="Univerzális nyereg"/>
    <x v="9"/>
  </r>
  <r>
    <x v="0"/>
    <s v="Láb- és patavédő"/>
    <x v="4"/>
    <s v="Bokavédő"/>
    <x v="42"/>
    <m/>
    <x v="0"/>
  </r>
  <r>
    <x v="0"/>
    <s v="Láb- és patavédő"/>
    <x v="4"/>
    <s v="Bokavédő"/>
    <x v="42"/>
    <m/>
    <x v="0"/>
  </r>
  <r>
    <x v="0"/>
    <s v="Nyereg és tartozékai"/>
    <x v="1"/>
    <s v="Kengyelszíj"/>
    <x v="20"/>
    <m/>
    <x v="0"/>
  </r>
  <r>
    <x v="0"/>
    <s v="Láb- és patavédő"/>
    <x v="4"/>
    <s v="Fásli"/>
    <x v="6"/>
    <m/>
    <x v="0"/>
  </r>
  <r>
    <x v="0"/>
    <s v="Láb- és patavédő"/>
    <x v="4"/>
    <s v="Fásli"/>
    <x v="6"/>
    <m/>
    <x v="0"/>
  </r>
  <r>
    <x v="0"/>
    <s v="Kötőfék és vezetőszár"/>
    <x v="18"/>
    <s v="Vezetőszár"/>
    <x v="25"/>
    <m/>
    <x v="0"/>
  </r>
  <r>
    <x v="0"/>
    <s v="Kötőfék és vezetőszár"/>
    <x v="18"/>
    <s v="Vezetőszár"/>
    <x v="25"/>
    <m/>
    <x v="0"/>
  </r>
  <r>
    <x v="0"/>
    <s v="Kötőfék és vezetőszár"/>
    <x v="18"/>
    <s v="Vezetőszár"/>
    <x v="25"/>
    <m/>
    <x v="0"/>
  </r>
  <r>
    <x v="0"/>
    <s v="Kötőfék és vezetőszár"/>
    <x v="18"/>
    <s v="Vezetőszár"/>
    <x v="25"/>
    <m/>
    <x v="0"/>
  </r>
  <r>
    <x v="0"/>
    <s v="Láb- és patavédő"/>
    <x v="4"/>
    <s v="Fásli"/>
    <x v="6"/>
    <m/>
    <x v="0"/>
  </r>
  <r>
    <x v="0"/>
    <s v="Láb- és patavédő"/>
    <x v="4"/>
    <s v="Fásli"/>
    <x v="6"/>
    <m/>
    <x v="0"/>
  </r>
  <r>
    <x v="0"/>
    <s v="Láb- és patavédő"/>
    <x v="4"/>
    <s v="Fásli"/>
    <x v="6"/>
    <m/>
    <x v="0"/>
  </r>
  <r>
    <x v="0"/>
    <s v="Kötőfék és vezetőszár"/>
    <x v="18"/>
    <s v="Vezetőszár"/>
    <x v="25"/>
    <m/>
    <x v="0"/>
  </r>
  <r>
    <x v="0"/>
    <s v="Kötőfék és vezetőszár"/>
    <x v="18"/>
    <s v="Vezetőszár"/>
    <x v="25"/>
    <m/>
    <x v="0"/>
  </r>
  <r>
    <x v="0"/>
    <s v="Kötőfék és vezetőszár"/>
    <x v="18"/>
    <s v="Vezetőszár"/>
    <x v="25"/>
    <m/>
    <x v="0"/>
  </r>
  <r>
    <x v="0"/>
    <s v="Kötőfék és vezetőszár"/>
    <x v="18"/>
    <s v="Vezetőszár"/>
    <x v="25"/>
    <m/>
    <x v="0"/>
  </r>
  <r>
    <x v="0"/>
    <s v="Kötőfék és vezetőszár"/>
    <x v="18"/>
    <s v="Vezetőszár"/>
    <x v="25"/>
    <m/>
    <x v="0"/>
  </r>
  <r>
    <x v="0"/>
    <s v="Kötőfék és vezetőszár"/>
    <x v="18"/>
    <s v="Vezetőszár"/>
    <x v="25"/>
    <m/>
    <x v="0"/>
  </r>
  <r>
    <x v="0"/>
    <s v="Láb- és patavédő"/>
    <x v="4"/>
    <s v="Fásli"/>
    <x v="6"/>
    <m/>
    <x v="0"/>
  </r>
  <r>
    <x v="0"/>
    <s v="Láb- és patavédő"/>
    <x v="4"/>
    <s v="Fásli"/>
    <x v="6"/>
    <m/>
    <x v="0"/>
  </r>
  <r>
    <x v="0"/>
    <s v="Kantár"/>
    <x v="3"/>
    <s v="Kantár kiegészítők"/>
    <x v="3"/>
    <m/>
    <x v="0"/>
  </r>
  <r>
    <x v="0"/>
    <s v="Kantár"/>
    <x v="3"/>
    <s v="Kantár kiegészítők"/>
    <x v="3"/>
    <m/>
    <x v="0"/>
  </r>
  <r>
    <x v="0"/>
    <s v="Kantár"/>
    <x v="3"/>
    <s v="Kantár kiegészítők"/>
    <x v="3"/>
    <m/>
    <x v="0"/>
  </r>
  <r>
    <x v="0"/>
    <s v="Martingál, szügyelő"/>
    <x v="25"/>
    <m/>
    <x v="9"/>
    <m/>
    <x v="0"/>
  </r>
  <r>
    <x v="0"/>
    <s v="Láb- és patavédő"/>
    <x v="4"/>
    <s v="Fásli"/>
    <x v="6"/>
    <m/>
    <x v="0"/>
  </r>
  <r>
    <x v="0"/>
    <s v="Láb- és patavédő"/>
    <x v="4"/>
    <s v="Fásli"/>
    <x v="6"/>
    <m/>
    <x v="0"/>
  </r>
  <r>
    <x v="0"/>
    <s v="Láb- és patavédő"/>
    <x v="4"/>
    <s v="Fásli"/>
    <x v="6"/>
    <m/>
    <x v="0"/>
  </r>
  <r>
    <x v="0"/>
    <s v="Láb- és patavédő"/>
    <x v="4"/>
    <s v="Fásli"/>
    <x v="6"/>
    <m/>
    <x v="0"/>
  </r>
  <r>
    <x v="0"/>
    <s v="Láb- és patavédő"/>
    <x v="4"/>
    <s v="Fásli"/>
    <x v="6"/>
    <m/>
    <x v="0"/>
  </r>
  <r>
    <x v="1"/>
    <s v="Sarkantyú, sarkantyúszíj"/>
    <x v="8"/>
    <m/>
    <x v="9"/>
    <m/>
    <x v="0"/>
  </r>
  <r>
    <x v="1"/>
    <s v="Sarkantyú, sarkantyúszíj"/>
    <x v="8"/>
    <m/>
    <x v="9"/>
    <m/>
    <x v="0"/>
  </r>
  <r>
    <x v="1"/>
    <s v="Sarkantyú, sarkantyúszíj"/>
    <x v="8"/>
    <m/>
    <x v="9"/>
    <m/>
    <x v="0"/>
  </r>
  <r>
    <x v="1"/>
    <s v="Sarkantyú, sarkantyúszíj"/>
    <x v="8"/>
    <m/>
    <x v="9"/>
    <m/>
    <x v="0"/>
  </r>
  <r>
    <x v="1"/>
    <s v="Lovaglópálca"/>
    <x v="31"/>
    <s v="Egyéb pálca"/>
    <x v="43"/>
    <m/>
    <x v="0"/>
  </r>
  <r>
    <x v="1"/>
    <s v="Lovaglópálca"/>
    <x v="31"/>
    <s v="Egyéb pálca"/>
    <x v="43"/>
    <m/>
    <x v="0"/>
  </r>
  <r>
    <x v="0"/>
    <s v="Nyereg és tartozékai"/>
    <x v="1"/>
    <s v="Nyereg"/>
    <x v="14"/>
    <s v="Díjlovas nyereg"/>
    <x v="10"/>
  </r>
  <r>
    <x v="2"/>
    <s v="Boksz- és karámfelszerelés"/>
    <x v="10"/>
    <m/>
    <x v="9"/>
    <m/>
    <x v="0"/>
  </r>
  <r>
    <x v="1"/>
    <s v="Lovaglópálca"/>
    <x v="31"/>
    <s v="Díjlovas pálca"/>
    <x v="44"/>
    <m/>
    <x v="0"/>
  </r>
  <r>
    <x v="2"/>
    <s v="Boksz- és karámfelszerelés"/>
    <x v="10"/>
    <m/>
    <x v="9"/>
    <m/>
    <x v="0"/>
  </r>
  <r>
    <x v="2"/>
    <s v="Etetés/Itatás"/>
    <x v="11"/>
    <m/>
    <x v="9"/>
    <m/>
    <x v="0"/>
  </r>
  <r>
    <x v="2"/>
    <s v="Etetés/Itatás"/>
    <x v="11"/>
    <m/>
    <x v="9"/>
    <m/>
    <x v="0"/>
  </r>
  <r>
    <x v="2"/>
    <s v="Etetés/Itatás"/>
    <x v="11"/>
    <m/>
    <x v="9"/>
    <m/>
    <x v="0"/>
  </r>
  <r>
    <x v="2"/>
    <s v="Etetés/Itatás"/>
    <x v="11"/>
    <m/>
    <x v="9"/>
    <m/>
    <x v="0"/>
  </r>
  <r>
    <x v="2"/>
    <s v="Etetés/Itatás"/>
    <x v="11"/>
    <m/>
    <x v="9"/>
    <m/>
    <x v="0"/>
  </r>
  <r>
    <x v="2"/>
    <s v="Etetés/Itatás"/>
    <x v="11"/>
    <m/>
    <x v="9"/>
    <m/>
    <x v="0"/>
  </r>
  <r>
    <x v="2"/>
    <s v="Etetés/Itatás"/>
    <x v="11"/>
    <m/>
    <x v="9"/>
    <m/>
    <x v="0"/>
  </r>
  <r>
    <x v="2"/>
    <s v="Etetés/Itatás"/>
    <x v="11"/>
    <m/>
    <x v="9"/>
    <m/>
    <x v="0"/>
  </r>
  <r>
    <x v="2"/>
    <s v="Etetés/Itatás"/>
    <x v="11"/>
    <m/>
    <x v="9"/>
    <m/>
    <x v="0"/>
  </r>
  <r>
    <x v="2"/>
    <s v="Etetés/Itatás"/>
    <x v="11"/>
    <m/>
    <x v="9"/>
    <m/>
    <x v="0"/>
  </r>
  <r>
    <x v="2"/>
    <s v="Etetés/Itatás"/>
    <x v="11"/>
    <m/>
    <x v="9"/>
    <m/>
    <x v="0"/>
  </r>
  <r>
    <x v="2"/>
    <s v="Etetés/Itatás"/>
    <x v="11"/>
    <m/>
    <x v="9"/>
    <m/>
    <x v="0"/>
  </r>
  <r>
    <x v="2"/>
    <s v="Etetés/Itatás"/>
    <x v="11"/>
    <m/>
    <x v="9"/>
    <m/>
    <x v="0"/>
  </r>
  <r>
    <x v="2"/>
    <s v="Etetés/Itatás"/>
    <x v="11"/>
    <m/>
    <x v="9"/>
    <m/>
    <x v="0"/>
  </r>
  <r>
    <x v="2"/>
    <s v="Etetés/Itatás"/>
    <x v="11"/>
    <m/>
    <x v="9"/>
    <m/>
    <x v="0"/>
  </r>
  <r>
    <x v="2"/>
    <s v="Etetés/Itatás"/>
    <x v="11"/>
    <m/>
    <x v="9"/>
    <m/>
    <x v="0"/>
  </r>
  <r>
    <x v="2"/>
    <s v="Etetés/Itatás"/>
    <x v="11"/>
    <m/>
    <x v="9"/>
    <m/>
    <x v="0"/>
  </r>
  <r>
    <x v="2"/>
    <s v="Etetés/Itatás"/>
    <x v="11"/>
    <m/>
    <x v="9"/>
    <m/>
    <x v="0"/>
  </r>
  <r>
    <x v="2"/>
    <s v="Etetés/Itatás"/>
    <x v="11"/>
    <m/>
    <x v="9"/>
    <m/>
    <x v="0"/>
  </r>
  <r>
    <x v="2"/>
    <s v="Etetés/Itatás"/>
    <x v="11"/>
    <m/>
    <x v="9"/>
    <m/>
    <x v="0"/>
  </r>
  <r>
    <x v="2"/>
    <s v="Etetés/Itatás"/>
    <x v="11"/>
    <m/>
    <x v="9"/>
    <m/>
    <x v="0"/>
  </r>
  <r>
    <x v="2"/>
    <s v="Etetés/Itatás"/>
    <x v="11"/>
    <m/>
    <x v="9"/>
    <m/>
    <x v="0"/>
  </r>
  <r>
    <x v="2"/>
    <s v="Etetés/Itatás"/>
    <x v="11"/>
    <m/>
    <x v="9"/>
    <m/>
    <x v="0"/>
  </r>
  <r>
    <x v="2"/>
    <s v="Etetés/Itatás"/>
    <x v="11"/>
    <m/>
    <x v="9"/>
    <m/>
    <x v="0"/>
  </r>
  <r>
    <x v="2"/>
    <s v="Etetés/Itatás"/>
    <x v="11"/>
    <m/>
    <x v="9"/>
    <m/>
    <x v="0"/>
  </r>
  <r>
    <x v="2"/>
    <s v="Etetés/Itatás"/>
    <x v="11"/>
    <m/>
    <x v="9"/>
    <m/>
    <x v="0"/>
  </r>
  <r>
    <x v="2"/>
    <s v="Etetés/Itatás"/>
    <x v="11"/>
    <m/>
    <x v="9"/>
    <m/>
    <x v="0"/>
  </r>
  <r>
    <x v="2"/>
    <s v="Etetés/Itatás"/>
    <x v="11"/>
    <m/>
    <x v="9"/>
    <m/>
    <x v="0"/>
  </r>
  <r>
    <x v="2"/>
    <s v="Etetés/Itatás"/>
    <x v="11"/>
    <m/>
    <x v="9"/>
    <m/>
    <x v="0"/>
  </r>
  <r>
    <x v="2"/>
    <s v="Etetés/Itatás"/>
    <x v="11"/>
    <m/>
    <x v="9"/>
    <m/>
    <x v="0"/>
  </r>
  <r>
    <x v="2"/>
    <s v="Etetés/Itatás"/>
    <x v="11"/>
    <m/>
    <x v="9"/>
    <m/>
    <x v="0"/>
  </r>
  <r>
    <x v="2"/>
    <s v="Etetés/Itatás"/>
    <x v="11"/>
    <m/>
    <x v="9"/>
    <m/>
    <x v="0"/>
  </r>
  <r>
    <x v="2"/>
    <s v="Etetés/Itatás"/>
    <x v="11"/>
    <m/>
    <x v="9"/>
    <m/>
    <x v="0"/>
  </r>
  <r>
    <x v="2"/>
    <s v="Etetés/Itatás"/>
    <x v="11"/>
    <m/>
    <x v="9"/>
    <m/>
    <x v="0"/>
  </r>
  <r>
    <x v="2"/>
    <s v="Etetés/Itatás"/>
    <x v="11"/>
    <m/>
    <x v="9"/>
    <m/>
    <x v="0"/>
  </r>
  <r>
    <x v="2"/>
    <s v="Etetés/Itatás"/>
    <x v="11"/>
    <m/>
    <x v="9"/>
    <m/>
    <x v="0"/>
  </r>
  <r>
    <x v="2"/>
    <s v="Pálya felszerelés"/>
    <x v="13"/>
    <m/>
    <x v="9"/>
    <m/>
    <x v="0"/>
  </r>
  <r>
    <x v="2"/>
    <s v="Pálya felszerelés"/>
    <x v="13"/>
    <m/>
    <x v="9"/>
    <m/>
    <x v="0"/>
  </r>
  <r>
    <x v="2"/>
    <s v="Etetés/Itatás"/>
    <x v="11"/>
    <m/>
    <x v="9"/>
    <m/>
    <x v="0"/>
  </r>
  <r>
    <x v="2"/>
    <s v="Etetés/Itatás"/>
    <x v="11"/>
    <m/>
    <x v="9"/>
    <m/>
    <x v="0"/>
  </r>
  <r>
    <x v="2"/>
    <s v="Etetés/Itatás"/>
    <x v="11"/>
    <m/>
    <x v="9"/>
    <m/>
    <x v="0"/>
  </r>
  <r>
    <x v="2"/>
    <s v="Etetés/Itatás"/>
    <x v="11"/>
    <m/>
    <x v="9"/>
    <m/>
    <x v="0"/>
  </r>
  <r>
    <x v="2"/>
    <s v="Pálya felszerelés"/>
    <x v="13"/>
    <m/>
    <x v="9"/>
    <m/>
    <x v="0"/>
  </r>
  <r>
    <x v="2"/>
    <s v="Pálya felszerelés"/>
    <x v="13"/>
    <m/>
    <x v="9"/>
    <m/>
    <x v="0"/>
  </r>
  <r>
    <x v="2"/>
    <s v="Etetés/Itatás"/>
    <x v="11"/>
    <m/>
    <x v="9"/>
    <m/>
    <x v="0"/>
  </r>
  <r>
    <x v="2"/>
    <s v="Etetés/Itatás"/>
    <x v="11"/>
    <m/>
    <x v="9"/>
    <m/>
    <x v="0"/>
  </r>
  <r>
    <x v="2"/>
    <s v="Etetés/Itatás"/>
    <x v="11"/>
    <m/>
    <x v="9"/>
    <m/>
    <x v="0"/>
  </r>
  <r>
    <x v="2"/>
    <s v="Etetés/Itatás"/>
    <x v="11"/>
    <m/>
    <x v="9"/>
    <m/>
    <x v="0"/>
  </r>
  <r>
    <x v="2"/>
    <s v="Etetés/Itatás"/>
    <x v="11"/>
    <m/>
    <x v="9"/>
    <m/>
    <x v="0"/>
  </r>
  <r>
    <x v="2"/>
    <s v="Etetés/Itatás"/>
    <x v="11"/>
    <m/>
    <x v="9"/>
    <m/>
    <x v="0"/>
  </r>
  <r>
    <x v="2"/>
    <s v="Etetés/Itatás"/>
    <x v="11"/>
    <m/>
    <x v="9"/>
    <m/>
    <x v="0"/>
  </r>
  <r>
    <x v="2"/>
    <s v="Etetés/Itatás"/>
    <x v="11"/>
    <m/>
    <x v="9"/>
    <m/>
    <x v="0"/>
  </r>
  <r>
    <x v="2"/>
    <s v="Etetés/Itatás"/>
    <x v="11"/>
    <m/>
    <x v="9"/>
    <m/>
    <x v="0"/>
  </r>
  <r>
    <x v="2"/>
    <s v="Etetés/Itatás"/>
    <x v="11"/>
    <m/>
    <x v="9"/>
    <m/>
    <x v="0"/>
  </r>
  <r>
    <x v="2"/>
    <s v="Etetés/Itatás"/>
    <x v="11"/>
    <m/>
    <x v="9"/>
    <m/>
    <x v="0"/>
  </r>
  <r>
    <x v="2"/>
    <s v="Etetés/Itatás"/>
    <x v="11"/>
    <m/>
    <x v="9"/>
    <m/>
    <x v="0"/>
  </r>
  <r>
    <x v="0"/>
    <s v="Lóápoló eszközök"/>
    <x v="12"/>
    <m/>
    <x v="9"/>
    <m/>
    <x v="0"/>
  </r>
  <r>
    <x v="0"/>
    <s v="Lóápoló eszközök"/>
    <x v="12"/>
    <m/>
    <x v="9"/>
    <m/>
    <x v="0"/>
  </r>
  <r>
    <x v="0"/>
    <s v="Lóápoló eszközök"/>
    <x v="12"/>
    <m/>
    <x v="9"/>
    <m/>
    <x v="0"/>
  </r>
  <r>
    <x v="0"/>
    <s v="Lóápoló eszközök"/>
    <x v="12"/>
    <m/>
    <x v="9"/>
    <m/>
    <x v="0"/>
  </r>
  <r>
    <x v="0"/>
    <s v="Lóápoló eszközök"/>
    <x v="12"/>
    <m/>
    <x v="9"/>
    <m/>
    <x v="0"/>
  </r>
  <r>
    <x v="1"/>
    <s v="Táska"/>
    <x v="17"/>
    <m/>
    <x v="9"/>
    <m/>
    <x v="0"/>
  </r>
  <r>
    <x v="1"/>
    <s v="Táska"/>
    <x v="17"/>
    <m/>
    <x v="9"/>
    <m/>
    <x v="0"/>
  </r>
  <r>
    <x v="1"/>
    <s v="Táska"/>
    <x v="17"/>
    <m/>
    <x v="9"/>
    <m/>
    <x v="0"/>
  </r>
  <r>
    <x v="1"/>
    <s v="Táska"/>
    <x v="17"/>
    <m/>
    <x v="9"/>
    <m/>
    <x v="0"/>
  </r>
  <r>
    <x v="0"/>
    <s v="Lóápoló eszközök"/>
    <x v="12"/>
    <m/>
    <x v="9"/>
    <m/>
    <x v="0"/>
  </r>
  <r>
    <x v="1"/>
    <s v="Táska"/>
    <x v="17"/>
    <m/>
    <x v="9"/>
    <m/>
    <x v="0"/>
  </r>
  <r>
    <x v="1"/>
    <s v="Táska"/>
    <x v="17"/>
    <m/>
    <x v="9"/>
    <m/>
    <x v="0"/>
  </r>
  <r>
    <x v="1"/>
    <s v="Táska"/>
    <x v="17"/>
    <m/>
    <x v="9"/>
    <m/>
    <x v="0"/>
  </r>
  <r>
    <x v="1"/>
    <s v="Táska"/>
    <x v="17"/>
    <m/>
    <x v="9"/>
    <m/>
    <x v="0"/>
  </r>
  <r>
    <x v="1"/>
    <s v="Táska"/>
    <x v="17"/>
    <m/>
    <x v="9"/>
    <m/>
    <x v="0"/>
  </r>
  <r>
    <x v="1"/>
    <s v="Táska"/>
    <x v="17"/>
    <m/>
    <x v="9"/>
    <m/>
    <x v="0"/>
  </r>
  <r>
    <x v="0"/>
    <s v="Futószárazás, lókiképzés"/>
    <x v="9"/>
    <s v="Futószárazás, lókiképzés egyéb kiegészítők"/>
    <x v="38"/>
    <m/>
    <x v="0"/>
  </r>
  <r>
    <x v="0"/>
    <s v="Lóápoló eszközök"/>
    <x v="12"/>
    <m/>
    <x v="9"/>
    <m/>
    <x v="0"/>
  </r>
  <r>
    <x v="0"/>
    <s v="Lóápoló eszközök"/>
    <x v="12"/>
    <m/>
    <x v="9"/>
    <m/>
    <x v="0"/>
  </r>
  <r>
    <x v="2"/>
    <s v="Lójáték"/>
    <x v="16"/>
    <m/>
    <x v="9"/>
    <m/>
    <x v="0"/>
  </r>
  <r>
    <x v="2"/>
    <s v="Lójáték"/>
    <x v="16"/>
    <m/>
    <x v="9"/>
    <m/>
    <x v="0"/>
  </r>
  <r>
    <x v="2"/>
    <s v="Lójáték"/>
    <x v="16"/>
    <m/>
    <x v="9"/>
    <m/>
    <x v="0"/>
  </r>
  <r>
    <x v="2"/>
    <s v="Lójáték"/>
    <x v="16"/>
    <m/>
    <x v="9"/>
    <m/>
    <x v="0"/>
  </r>
  <r>
    <x v="0"/>
    <s v="Táplálékkiegészítők, vitaminok, nyalósó"/>
    <x v="24"/>
    <s v="Jutalomfalat"/>
    <x v="24"/>
    <m/>
    <x v="0"/>
  </r>
  <r>
    <x v="0"/>
    <s v="Táplálékkiegészítők, vitaminok, nyalósó"/>
    <x v="24"/>
    <s v="Jutalomfalat"/>
    <x v="24"/>
    <m/>
    <x v="0"/>
  </r>
  <r>
    <x v="0"/>
    <s v="Táplálékkiegészítők, vitaminok, nyalósó"/>
    <x v="24"/>
    <s v="Jutalomfalat"/>
    <x v="24"/>
    <m/>
    <x v="0"/>
  </r>
  <r>
    <x v="0"/>
    <s v="Táplálékkiegészítők, vitaminok, nyalósó"/>
    <x v="24"/>
    <s v="Jutalomfalat"/>
    <x v="24"/>
    <m/>
    <x v="0"/>
  </r>
  <r>
    <x v="0"/>
    <s v="Táplálékkiegészítők, vitaminok, nyalósó"/>
    <x v="24"/>
    <s v="Jutalomfalat"/>
    <x v="24"/>
    <m/>
    <x v="0"/>
  </r>
  <r>
    <x v="0"/>
    <s v="Táplálékkiegészítők, vitaminok, nyalósó"/>
    <x v="24"/>
    <s v="Jutalomfalat"/>
    <x v="24"/>
    <m/>
    <x v="0"/>
  </r>
  <r>
    <x v="0"/>
    <s v="Táplálékkiegészítők, vitaminok, nyalósó"/>
    <x v="24"/>
    <s v="Jutalomfalat"/>
    <x v="24"/>
    <m/>
    <x v="0"/>
  </r>
  <r>
    <x v="0"/>
    <s v="Táplálékkiegészítők, vitaminok, nyalósó"/>
    <x v="24"/>
    <s v="Jutalomfalat"/>
    <x v="24"/>
    <m/>
    <x v="0"/>
  </r>
  <r>
    <x v="0"/>
    <s v="Táplálékkiegészítők, vitaminok, nyalósó"/>
    <x v="24"/>
    <s v="Jutalomfalat"/>
    <x v="24"/>
    <m/>
    <x v="0"/>
  </r>
  <r>
    <x v="0"/>
    <s v="Táplálékkiegészítők, vitaminok, nyalósó"/>
    <x v="24"/>
    <s v="Jutalomfalat"/>
    <x v="24"/>
    <m/>
    <x v="0"/>
  </r>
  <r>
    <x v="0"/>
    <s v="Táplálékkiegészítők, vitaminok, nyalósó"/>
    <x v="24"/>
    <s v="Jutalomfalat"/>
    <x v="24"/>
    <m/>
    <x v="0"/>
  </r>
  <r>
    <x v="0"/>
    <s v="Táplálékkiegészítők, vitaminok, nyalósó"/>
    <x v="24"/>
    <s v="Jutalomfalat"/>
    <x v="24"/>
    <m/>
    <x v="0"/>
  </r>
  <r>
    <x v="0"/>
    <s v="Táplálékkiegészítők, vitaminok, nyalósó"/>
    <x v="24"/>
    <s v="Jutalomfalat"/>
    <x v="24"/>
    <m/>
    <x v="0"/>
  </r>
  <r>
    <x v="0"/>
    <s v="Táplálékkiegészítők, vitaminok, nyalósó"/>
    <x v="24"/>
    <s v="Jutalomfalat"/>
    <x v="24"/>
    <m/>
    <x v="0"/>
  </r>
  <r>
    <x v="0"/>
    <s v="Táplálékkiegészítők, vitaminok, nyalósó"/>
    <x v="24"/>
    <s v="Nyalósó"/>
    <x v="45"/>
    <m/>
    <x v="0"/>
  </r>
  <r>
    <x v="0"/>
    <s v="Táplálékkiegészítők, vitaminok, nyalósó"/>
    <x v="24"/>
    <s v="Jutalomfalat"/>
    <x v="24"/>
    <m/>
    <x v="0"/>
  </r>
  <r>
    <x v="0"/>
    <s v="Táplálékkiegészítők, vitaminok, nyalósó"/>
    <x v="24"/>
    <s v="Jutalomfalat"/>
    <x v="24"/>
    <m/>
    <x v="0"/>
  </r>
  <r>
    <x v="0"/>
    <s v="Táplálékkiegészítők, vitaminok, nyalósó"/>
    <x v="24"/>
    <s v="Jutalomfalat"/>
    <x v="24"/>
    <m/>
    <x v="0"/>
  </r>
  <r>
    <x v="0"/>
    <s v="Táplálékkiegészítők, vitaminok, nyalósó"/>
    <x v="24"/>
    <s v="Jutalomfalat"/>
    <x v="24"/>
    <m/>
    <x v="0"/>
  </r>
  <r>
    <x v="0"/>
    <s v="Táplálékkiegészítők, vitaminok, nyalósó"/>
    <x v="24"/>
    <s v="Jutalomfalat"/>
    <x v="24"/>
    <m/>
    <x v="0"/>
  </r>
  <r>
    <x v="0"/>
    <s v="Táplálékkiegészítők, vitaminok, nyalósó"/>
    <x v="24"/>
    <s v="Jutalomfalat"/>
    <x v="24"/>
    <m/>
    <x v="0"/>
  </r>
  <r>
    <x v="0"/>
    <s v="Táplálékkiegészítők, vitaminok, nyalósó"/>
    <x v="24"/>
    <s v="Jutalomfalat"/>
    <x v="24"/>
    <m/>
    <x v="0"/>
  </r>
  <r>
    <x v="0"/>
    <s v="Táplálékkiegészítők, vitaminok, nyalósó"/>
    <x v="24"/>
    <s v="Jutalomfalat"/>
    <x v="24"/>
    <m/>
    <x v="0"/>
  </r>
  <r>
    <x v="0"/>
    <s v="Táplálékkiegészítők, vitaminok, nyalósó"/>
    <x v="24"/>
    <s v="Jutalomfalat"/>
    <x v="24"/>
    <m/>
    <x v="0"/>
  </r>
  <r>
    <x v="0"/>
    <s v="Táplálékkiegészítők, vitaminok, nyalósó"/>
    <x v="24"/>
    <s v="Jutalomfalat"/>
    <x v="24"/>
    <m/>
    <x v="0"/>
  </r>
  <r>
    <x v="0"/>
    <s v="Táplálékkiegészítők, vitaminok, nyalósó"/>
    <x v="24"/>
    <s v="Nyalósó"/>
    <x v="45"/>
    <m/>
    <x v="0"/>
  </r>
  <r>
    <x v="0"/>
    <s v="Táplálékkiegészítők, vitaminok, nyalósó"/>
    <x v="24"/>
    <s v="Nyalósó"/>
    <x v="45"/>
    <m/>
    <x v="0"/>
  </r>
  <r>
    <x v="0"/>
    <s v="Táplálékkiegészítők, vitaminok, nyalósó"/>
    <x v="24"/>
    <s v="Jutalomfalat"/>
    <x v="24"/>
    <m/>
    <x v="0"/>
  </r>
  <r>
    <x v="0"/>
    <s v="Táplálékkiegészítők, vitaminok, nyalósó"/>
    <x v="24"/>
    <s v="Jutalomfalat"/>
    <x v="24"/>
    <m/>
    <x v="0"/>
  </r>
  <r>
    <x v="0"/>
    <s v="Táplálékkiegészítők, vitaminok, nyalósó"/>
    <x v="24"/>
    <s v="Jutalomfalat"/>
    <x v="24"/>
    <m/>
    <x v="0"/>
  </r>
  <r>
    <x v="0"/>
    <s v="Táplálékkiegészítők, vitaminok, nyalósó"/>
    <x v="24"/>
    <s v="Jutalomfalat"/>
    <x v="24"/>
    <m/>
    <x v="0"/>
  </r>
  <r>
    <x v="0"/>
    <s v="Táplálékkiegészítők, vitaminok, nyalósó"/>
    <x v="24"/>
    <s v="Jutalomfalat"/>
    <x v="24"/>
    <m/>
    <x v="0"/>
  </r>
  <r>
    <x v="0"/>
    <s v="Táplálékkiegészítők, vitaminok, nyalósó"/>
    <x v="24"/>
    <s v="Jutalomfalat"/>
    <x v="24"/>
    <m/>
    <x v="0"/>
  </r>
  <r>
    <x v="0"/>
    <s v="Táplálékkiegészítők, vitaminok, nyalósó"/>
    <x v="24"/>
    <s v="Jutalomfalat"/>
    <x v="24"/>
    <m/>
    <x v="0"/>
  </r>
  <r>
    <x v="0"/>
    <s v="Táplálékkiegészítők, vitaminok, nyalósó"/>
    <x v="24"/>
    <s v="Jutalomfalat"/>
    <x v="24"/>
    <m/>
    <x v="0"/>
  </r>
  <r>
    <x v="0"/>
    <s v="Táplálékkiegészítők, vitaminok, nyalósó"/>
    <x v="24"/>
    <s v="Jutalomfalat"/>
    <x v="24"/>
    <m/>
    <x v="0"/>
  </r>
  <r>
    <x v="0"/>
    <s v="Táplálékkiegészítők, vitaminok, nyalósó"/>
    <x v="24"/>
    <s v="Jutalomfalat"/>
    <x v="24"/>
    <m/>
    <x v="0"/>
  </r>
  <r>
    <x v="2"/>
    <s v="Lójáték"/>
    <x v="16"/>
    <m/>
    <x v="9"/>
    <m/>
    <x v="0"/>
  </r>
  <r>
    <x v="2"/>
    <s v="Lójáték"/>
    <x v="16"/>
    <m/>
    <x v="9"/>
    <m/>
    <x v="0"/>
  </r>
  <r>
    <x v="2"/>
    <s v="Lójáték"/>
    <x v="16"/>
    <m/>
    <x v="9"/>
    <m/>
    <x v="0"/>
  </r>
  <r>
    <x v="2"/>
    <s v="Lójáték"/>
    <x v="16"/>
    <m/>
    <x v="9"/>
    <m/>
    <x v="0"/>
  </r>
  <r>
    <x v="2"/>
    <s v="Lójáték"/>
    <x v="16"/>
    <m/>
    <x v="9"/>
    <m/>
    <x v="0"/>
  </r>
  <r>
    <x v="2"/>
    <s v="Lójáték"/>
    <x v="16"/>
    <m/>
    <x v="9"/>
    <m/>
    <x v="0"/>
  </r>
  <r>
    <x v="2"/>
    <s v="Pálya felszerelés"/>
    <x v="13"/>
    <m/>
    <x v="9"/>
    <m/>
    <x v="0"/>
  </r>
  <r>
    <x v="2"/>
    <s v="Pálya felszerelés"/>
    <x v="13"/>
    <m/>
    <x v="9"/>
    <m/>
    <x v="0"/>
  </r>
  <r>
    <x v="2"/>
    <s v="Pálya felszerelés"/>
    <x v="13"/>
    <m/>
    <x v="9"/>
    <m/>
    <x v="0"/>
  </r>
  <r>
    <x v="2"/>
    <s v="Pálya felszerelés"/>
    <x v="13"/>
    <m/>
    <x v="9"/>
    <m/>
    <x v="0"/>
  </r>
  <r>
    <x v="0"/>
    <s v="Bőrápolás"/>
    <x v="14"/>
    <m/>
    <x v="9"/>
    <m/>
    <x v="0"/>
  </r>
  <r>
    <x v="0"/>
    <s v="Bőrápolás"/>
    <x v="14"/>
    <m/>
    <x v="9"/>
    <m/>
    <x v="0"/>
  </r>
  <r>
    <x v="0"/>
    <s v="Bőrápolás"/>
    <x v="14"/>
    <m/>
    <x v="9"/>
    <m/>
    <x v="0"/>
  </r>
  <r>
    <x v="0"/>
    <s v="Bőrápolás"/>
    <x v="14"/>
    <m/>
    <x v="9"/>
    <m/>
    <x v="0"/>
  </r>
  <r>
    <x v="0"/>
    <s v="Bőrápolás"/>
    <x v="14"/>
    <m/>
    <x v="9"/>
    <m/>
    <x v="0"/>
  </r>
  <r>
    <x v="0"/>
    <s v="Lóápoló eszközök"/>
    <x v="12"/>
    <m/>
    <x v="9"/>
    <m/>
    <x v="0"/>
  </r>
  <r>
    <x v="0"/>
    <s v="Versenyfelszerelés"/>
    <x v="15"/>
    <m/>
    <x v="9"/>
    <m/>
    <x v="0"/>
  </r>
  <r>
    <x v="0"/>
    <s v="Versenyfelszerelés"/>
    <x v="15"/>
    <m/>
    <x v="9"/>
    <m/>
    <x v="0"/>
  </r>
  <r>
    <x v="0"/>
    <s v="Versenyfelszerelés"/>
    <x v="15"/>
    <m/>
    <x v="9"/>
    <m/>
    <x v="0"/>
  </r>
  <r>
    <x v="2"/>
    <s v="Boksz- és karámfelszerelés"/>
    <x v="10"/>
    <m/>
    <x v="9"/>
    <m/>
    <x v="0"/>
  </r>
  <r>
    <x v="1"/>
    <s v="Lovaglócipő, csizma"/>
    <x v="19"/>
    <s v="Lovaglócipő, csizma kiegészítők"/>
    <x v="17"/>
    <m/>
    <x v="0"/>
  </r>
  <r>
    <x v="1"/>
    <s v="Lovaglócipő, csizma"/>
    <x v="19"/>
    <s v="Lovaglócipő, csizma kiegészítők"/>
    <x v="17"/>
    <m/>
    <x v="0"/>
  </r>
  <r>
    <x v="1"/>
    <s v="Lovaglócipő, csizma"/>
    <x v="19"/>
    <s v="Lovaglócipő, csizma kiegészítők"/>
    <x v="17"/>
    <m/>
    <x v="0"/>
  </r>
  <r>
    <x v="0"/>
    <s v="Nyeregemelő"/>
    <x v="2"/>
    <s v="Egyenes(Nem emelt)"/>
    <x v="2"/>
    <m/>
    <x v="0"/>
  </r>
  <r>
    <x v="0"/>
    <s v="Nyereg és tartozékai"/>
    <x v="1"/>
    <s v="Nyereg- és tartozékai kiegészítők"/>
    <x v="1"/>
    <m/>
    <x v="0"/>
  </r>
  <r>
    <x v="0"/>
    <s v="Nyereg és tartozékai"/>
    <x v="1"/>
    <s v="Nyereg- és tartozékai kiegészítők"/>
    <x v="1"/>
    <m/>
    <x v="0"/>
  </r>
  <r>
    <x v="0"/>
    <s v="Bőrápolás"/>
    <x v="14"/>
    <m/>
    <x v="9"/>
    <m/>
    <x v="0"/>
  </r>
  <r>
    <x v="0"/>
    <s v="Nyereg és tartozékai"/>
    <x v="1"/>
    <s v="Nyeregvédő/kengyelhuzat"/>
    <x v="5"/>
    <m/>
    <x v="0"/>
  </r>
  <r>
    <x v="0"/>
    <s v="Bőrápolás"/>
    <x v="14"/>
    <m/>
    <x v="9"/>
    <m/>
    <x v="0"/>
  </r>
  <r>
    <x v="0"/>
    <s v="Kantár"/>
    <x v="3"/>
    <s v="Kantár kiegészítők"/>
    <x v="3"/>
    <m/>
    <x v="0"/>
  </r>
  <r>
    <x v="0"/>
    <s v="Kantár"/>
    <x v="3"/>
    <s v="Kantár kiegészítők"/>
    <x v="3"/>
    <m/>
    <x v="0"/>
  </r>
  <r>
    <x v="0"/>
    <s v="Kantár"/>
    <x v="3"/>
    <s v="Kantár kiegészítők"/>
    <x v="3"/>
    <m/>
    <x v="0"/>
  </r>
  <r>
    <x v="0"/>
    <s v="Kantár"/>
    <x v="3"/>
    <s v="Kantár kiegészítők"/>
    <x v="3"/>
    <m/>
    <x v="0"/>
  </r>
  <r>
    <x v="0"/>
    <s v="Kantár"/>
    <x v="3"/>
    <s v="Kantár kiegészítők"/>
    <x v="3"/>
    <m/>
    <x v="0"/>
  </r>
  <r>
    <x v="0"/>
    <s v="Kantár"/>
    <x v="3"/>
    <s v="Kantár kiegészítők"/>
    <x v="3"/>
    <m/>
    <x v="0"/>
  </r>
  <r>
    <x v="1"/>
    <s v="Női lovasruházat"/>
    <x v="32"/>
    <s v="Női lovasruházat kiegészítők"/>
    <x v="46"/>
    <s v="Női lovasruházat egyéb kiegészítők"/>
    <x v="11"/>
  </r>
  <r>
    <x v="1"/>
    <s v="Női lovasruházat"/>
    <x v="32"/>
    <s v="Női lovasruházat kiegészítők"/>
    <x v="46"/>
    <s v="Női lovasruházat egyéb kiegészítők"/>
    <x v="11"/>
  </r>
  <r>
    <x v="1"/>
    <s v="Gyermek lovasruházat"/>
    <x v="33"/>
    <s v="Gyermek lovasruházat kiegészítők"/>
    <x v="47"/>
    <s v="Gyermek lovasruházat egyéb kiegészítők"/>
    <x v="12"/>
  </r>
  <r>
    <x v="1"/>
    <s v="Női lovasruházat"/>
    <x v="32"/>
    <s v="Női lovasruházat kiegészítők"/>
    <x v="46"/>
    <s v="Női lovasruházat egyéb kiegészítők"/>
    <x v="11"/>
  </r>
  <r>
    <x v="1"/>
    <s v="Női lovasruházat"/>
    <x v="32"/>
    <s v="Női lovasruházat kiegészítők"/>
    <x v="46"/>
    <s v="Női lovasruházat egyéb kiegészítők"/>
    <x v="11"/>
  </r>
  <r>
    <x v="1"/>
    <s v="Női lovasruházat"/>
    <x v="32"/>
    <s v="Női lovasruházat kiegészítők"/>
    <x v="46"/>
    <s v="Női lovasruházat egyéb kiegészítők"/>
    <x v="11"/>
  </r>
  <r>
    <x v="1"/>
    <s v="Női lovasruházat"/>
    <x v="32"/>
    <s v="Női lovasruházat kiegészítők"/>
    <x v="46"/>
    <s v="Női lovasruházat egyéb kiegészítők"/>
    <x v="11"/>
  </r>
  <r>
    <x v="1"/>
    <s v="Női lovasruházat"/>
    <x v="32"/>
    <s v="Női lovasruházat kiegészítők"/>
    <x v="46"/>
    <s v="Női lovasruházat egyéb kiegészítők"/>
    <x v="11"/>
  </r>
  <r>
    <x v="1"/>
    <s v="Női lovasruházat"/>
    <x v="32"/>
    <s v="Női lovasruházat kiegészítők"/>
    <x v="46"/>
    <s v="Női lovasruházat egyéb kiegészítők"/>
    <x v="11"/>
  </r>
  <r>
    <x v="0"/>
    <s v="Lóápoló eszközök"/>
    <x v="12"/>
    <m/>
    <x v="9"/>
    <m/>
    <x v="0"/>
  </r>
  <r>
    <x v="0"/>
    <s v="Lóápoló eszközök"/>
    <x v="12"/>
    <m/>
    <x v="9"/>
    <m/>
    <x v="0"/>
  </r>
  <r>
    <x v="0"/>
    <s v="Lóápoló eszközök"/>
    <x v="12"/>
    <m/>
    <x v="9"/>
    <m/>
    <x v="0"/>
  </r>
  <r>
    <x v="0"/>
    <s v="Lóápoló eszközök"/>
    <x v="12"/>
    <m/>
    <x v="9"/>
    <m/>
    <x v="0"/>
  </r>
  <r>
    <x v="0"/>
    <s v="Lóápoló eszközök"/>
    <x v="12"/>
    <m/>
    <x v="9"/>
    <m/>
    <x v="0"/>
  </r>
  <r>
    <x v="0"/>
    <s v="Lóápoló eszközök"/>
    <x v="12"/>
    <m/>
    <x v="9"/>
    <m/>
    <x v="0"/>
  </r>
  <r>
    <x v="0"/>
    <s v="Lóápoló eszközök"/>
    <x v="12"/>
    <m/>
    <x v="9"/>
    <m/>
    <x v="0"/>
  </r>
  <r>
    <x v="0"/>
    <s v="Lóápoló eszközök"/>
    <x v="12"/>
    <m/>
    <x v="9"/>
    <m/>
    <x v="0"/>
  </r>
  <r>
    <x v="0"/>
    <s v="Lóápoló eszközök"/>
    <x v="12"/>
    <m/>
    <x v="9"/>
    <m/>
    <x v="0"/>
  </r>
  <r>
    <x v="0"/>
    <s v="Lóápoló eszközök"/>
    <x v="12"/>
    <m/>
    <x v="9"/>
    <m/>
    <x v="0"/>
  </r>
  <r>
    <x v="0"/>
    <s v="Lóápoló eszközök"/>
    <x v="12"/>
    <m/>
    <x v="9"/>
    <m/>
    <x v="0"/>
  </r>
  <r>
    <x v="0"/>
    <s v="Lóápoló eszközök"/>
    <x v="12"/>
    <m/>
    <x v="9"/>
    <m/>
    <x v="0"/>
  </r>
  <r>
    <x v="0"/>
    <s v="Lóápoló eszközök"/>
    <x v="12"/>
    <m/>
    <x v="9"/>
    <m/>
    <x v="0"/>
  </r>
  <r>
    <x v="0"/>
    <s v="Lóápoló eszközök"/>
    <x v="12"/>
    <m/>
    <x v="9"/>
    <m/>
    <x v="0"/>
  </r>
  <r>
    <x v="0"/>
    <s v="Lóápoló eszközök"/>
    <x v="12"/>
    <m/>
    <x v="9"/>
    <m/>
    <x v="0"/>
  </r>
  <r>
    <x v="0"/>
    <s v="Lóápoló eszközök"/>
    <x v="12"/>
    <m/>
    <x v="9"/>
    <m/>
    <x v="0"/>
  </r>
  <r>
    <x v="0"/>
    <s v="Lóápoló eszközök"/>
    <x v="12"/>
    <m/>
    <x v="9"/>
    <m/>
    <x v="0"/>
  </r>
  <r>
    <x v="0"/>
    <s v="Lóápoló eszközök"/>
    <x v="12"/>
    <m/>
    <x v="9"/>
    <m/>
    <x v="0"/>
  </r>
  <r>
    <x v="0"/>
    <s v="Lóápoló eszközök"/>
    <x v="12"/>
    <m/>
    <x v="9"/>
    <m/>
    <x v="0"/>
  </r>
  <r>
    <x v="0"/>
    <s v="Lóápoló eszközök"/>
    <x v="12"/>
    <m/>
    <x v="9"/>
    <m/>
    <x v="0"/>
  </r>
  <r>
    <x v="0"/>
    <s v="Lóápoló eszközök"/>
    <x v="12"/>
    <m/>
    <x v="9"/>
    <m/>
    <x v="0"/>
  </r>
  <r>
    <x v="0"/>
    <s v="Lóápoló eszközök"/>
    <x v="12"/>
    <m/>
    <x v="9"/>
    <m/>
    <x v="0"/>
  </r>
  <r>
    <x v="0"/>
    <s v="Lóápoló eszközök"/>
    <x v="12"/>
    <m/>
    <x v="9"/>
    <m/>
    <x v="0"/>
  </r>
  <r>
    <x v="0"/>
    <s v="Lóápoló eszközök"/>
    <x v="12"/>
    <m/>
    <x v="9"/>
    <m/>
    <x v="0"/>
  </r>
  <r>
    <x v="0"/>
    <s v="Lóápoló eszközök"/>
    <x v="12"/>
    <m/>
    <x v="9"/>
    <m/>
    <x v="0"/>
  </r>
  <r>
    <x v="0"/>
    <s v="Lóápoló eszközök"/>
    <x v="12"/>
    <m/>
    <x v="9"/>
    <m/>
    <x v="0"/>
  </r>
  <r>
    <x v="0"/>
    <s v="Lóápoló eszközök"/>
    <x v="12"/>
    <m/>
    <x v="9"/>
    <m/>
    <x v="0"/>
  </r>
  <r>
    <x v="0"/>
    <s v="Lóápoló eszközök"/>
    <x v="12"/>
    <m/>
    <x v="9"/>
    <m/>
    <x v="0"/>
  </r>
  <r>
    <x v="0"/>
    <s v="Lóápoló eszközök"/>
    <x v="12"/>
    <m/>
    <x v="9"/>
    <m/>
    <x v="0"/>
  </r>
  <r>
    <x v="0"/>
    <s v="Lóápoló eszközök"/>
    <x v="12"/>
    <m/>
    <x v="9"/>
    <m/>
    <x v="0"/>
  </r>
  <r>
    <x v="0"/>
    <s v="Lóápoló eszközök"/>
    <x v="12"/>
    <m/>
    <x v="9"/>
    <m/>
    <x v="0"/>
  </r>
  <r>
    <x v="0"/>
    <s v="Lóápoló eszközök"/>
    <x v="12"/>
    <m/>
    <x v="9"/>
    <m/>
    <x v="0"/>
  </r>
  <r>
    <x v="0"/>
    <s v="Lóápoló eszközök"/>
    <x v="12"/>
    <m/>
    <x v="9"/>
    <m/>
    <x v="0"/>
  </r>
  <r>
    <x v="0"/>
    <s v="Lóápoló eszközök"/>
    <x v="12"/>
    <m/>
    <x v="9"/>
    <m/>
    <x v="0"/>
  </r>
  <r>
    <x v="0"/>
    <s v="Lóápoló eszközök"/>
    <x v="12"/>
    <m/>
    <x v="9"/>
    <m/>
    <x v="0"/>
  </r>
  <r>
    <x v="0"/>
    <s v="Lóápoló eszközök"/>
    <x v="12"/>
    <m/>
    <x v="9"/>
    <m/>
    <x v="0"/>
  </r>
  <r>
    <x v="0"/>
    <s v="Lóápoló eszközök"/>
    <x v="12"/>
    <m/>
    <x v="9"/>
    <m/>
    <x v="0"/>
  </r>
  <r>
    <x v="0"/>
    <s v="Lóápoló eszközök"/>
    <x v="12"/>
    <m/>
    <x v="9"/>
    <m/>
    <x v="0"/>
  </r>
  <r>
    <x v="0"/>
    <s v="Lóápoló eszközök"/>
    <x v="12"/>
    <m/>
    <x v="9"/>
    <m/>
    <x v="0"/>
  </r>
  <r>
    <x v="0"/>
    <s v="Lóápoló eszközök"/>
    <x v="12"/>
    <m/>
    <x v="9"/>
    <m/>
    <x v="0"/>
  </r>
  <r>
    <x v="0"/>
    <s v="Lóápoló eszközök"/>
    <x v="12"/>
    <m/>
    <x v="9"/>
    <m/>
    <x v="0"/>
  </r>
  <r>
    <x v="0"/>
    <s v="Lóápoló eszközök"/>
    <x v="12"/>
    <m/>
    <x v="9"/>
    <m/>
    <x v="0"/>
  </r>
  <r>
    <x v="0"/>
    <s v="Lóápoló eszközök"/>
    <x v="12"/>
    <m/>
    <x v="9"/>
    <m/>
    <x v="0"/>
  </r>
  <r>
    <x v="0"/>
    <s v="Lóápoló eszközök"/>
    <x v="12"/>
    <m/>
    <x v="9"/>
    <m/>
    <x v="0"/>
  </r>
  <r>
    <x v="0"/>
    <s v="Lóápoló eszközök"/>
    <x v="12"/>
    <m/>
    <x v="9"/>
    <m/>
    <x v="0"/>
  </r>
  <r>
    <x v="0"/>
    <s v="Lóápoló eszközök"/>
    <x v="12"/>
    <m/>
    <x v="9"/>
    <m/>
    <x v="0"/>
  </r>
  <r>
    <x v="0"/>
    <s v="Lóápoló eszközök"/>
    <x v="12"/>
    <m/>
    <x v="9"/>
    <m/>
    <x v="0"/>
  </r>
  <r>
    <x v="0"/>
    <s v="Lóápoló eszközök"/>
    <x v="12"/>
    <m/>
    <x v="9"/>
    <m/>
    <x v="0"/>
  </r>
  <r>
    <x v="0"/>
    <s v="Lóápoló eszközök"/>
    <x v="12"/>
    <m/>
    <x v="9"/>
    <m/>
    <x v="0"/>
  </r>
  <r>
    <x v="0"/>
    <s v="Lóápoló eszközök"/>
    <x v="12"/>
    <m/>
    <x v="9"/>
    <m/>
    <x v="0"/>
  </r>
  <r>
    <x v="0"/>
    <s v="Lóápoló eszközök"/>
    <x v="12"/>
    <m/>
    <x v="9"/>
    <m/>
    <x v="0"/>
  </r>
  <r>
    <x v="0"/>
    <s v="Lóápoló eszközök"/>
    <x v="12"/>
    <m/>
    <x v="9"/>
    <m/>
    <x v="0"/>
  </r>
  <r>
    <x v="0"/>
    <s v="Lóápoló eszközök"/>
    <x v="12"/>
    <m/>
    <x v="9"/>
    <m/>
    <x v="0"/>
  </r>
  <r>
    <x v="0"/>
    <s v="Lóápoló eszközök"/>
    <x v="12"/>
    <m/>
    <x v="9"/>
    <m/>
    <x v="0"/>
  </r>
  <r>
    <x v="0"/>
    <s v="Lóápoló eszközök"/>
    <x v="12"/>
    <m/>
    <x v="9"/>
    <m/>
    <x v="0"/>
  </r>
  <r>
    <x v="0"/>
    <s v="Lóápoló eszközök"/>
    <x v="12"/>
    <m/>
    <x v="9"/>
    <m/>
    <x v="0"/>
  </r>
  <r>
    <x v="0"/>
    <s v="Lóápoló eszközök"/>
    <x v="12"/>
    <m/>
    <x v="9"/>
    <m/>
    <x v="0"/>
  </r>
  <r>
    <x v="0"/>
    <s v="Lóápoló eszközök"/>
    <x v="12"/>
    <m/>
    <x v="9"/>
    <m/>
    <x v="0"/>
  </r>
  <r>
    <x v="0"/>
    <s v="Lóápoló eszközök"/>
    <x v="12"/>
    <m/>
    <x v="9"/>
    <m/>
    <x v="0"/>
  </r>
  <r>
    <x v="0"/>
    <s v="Lóápoló eszközök"/>
    <x v="12"/>
    <m/>
    <x v="9"/>
    <m/>
    <x v="0"/>
  </r>
  <r>
    <x v="0"/>
    <s v="Lóápoló eszközök"/>
    <x v="12"/>
    <m/>
    <x v="9"/>
    <m/>
    <x v="0"/>
  </r>
  <r>
    <x v="0"/>
    <s v="Lóápoló eszközök"/>
    <x v="12"/>
    <m/>
    <x v="9"/>
    <m/>
    <x v="0"/>
  </r>
  <r>
    <x v="0"/>
    <s v="Lóápoló eszközök"/>
    <x v="12"/>
    <m/>
    <x v="9"/>
    <m/>
    <x v="0"/>
  </r>
  <r>
    <x v="1"/>
    <s v="Lovaglócipő, csizma"/>
    <x v="19"/>
    <s v="Lovaglócipő, csizma kiegészítők"/>
    <x v="17"/>
    <m/>
    <x v="0"/>
  </r>
  <r>
    <x v="1"/>
    <s v="Lovaglócipő, csizma"/>
    <x v="19"/>
    <s v="Lovaglócipő, csizma kiegészítők"/>
    <x v="17"/>
    <m/>
    <x v="0"/>
  </r>
  <r>
    <x v="1"/>
    <s v="Lovaglócipő, csizma"/>
    <x v="19"/>
    <s v="Lovaglócipő, csizma kiegészítők"/>
    <x v="17"/>
    <m/>
    <x v="0"/>
  </r>
  <r>
    <x v="0"/>
    <s v="Lóápoló eszközök"/>
    <x v="12"/>
    <m/>
    <x v="9"/>
    <m/>
    <x v="0"/>
  </r>
  <r>
    <x v="0"/>
    <s v="Lóápoló eszközök"/>
    <x v="12"/>
    <m/>
    <x v="9"/>
    <m/>
    <x v="0"/>
  </r>
  <r>
    <x v="0"/>
    <s v="Lóápoló eszközök"/>
    <x v="12"/>
    <m/>
    <x v="9"/>
    <m/>
    <x v="0"/>
  </r>
  <r>
    <x v="0"/>
    <s v="Lóápoló eszközök"/>
    <x v="12"/>
    <m/>
    <x v="9"/>
    <m/>
    <x v="0"/>
  </r>
  <r>
    <x v="0"/>
    <s v="Lóápoló eszközök"/>
    <x v="12"/>
    <m/>
    <x v="9"/>
    <m/>
    <x v="0"/>
  </r>
  <r>
    <x v="0"/>
    <s v="Lóápoló eszközök"/>
    <x v="12"/>
    <m/>
    <x v="9"/>
    <m/>
    <x v="0"/>
  </r>
  <r>
    <x v="0"/>
    <s v="Lóápoló eszközök"/>
    <x v="12"/>
    <m/>
    <x v="9"/>
    <m/>
    <x v="0"/>
  </r>
  <r>
    <x v="0"/>
    <s v="Lóápoló eszközök"/>
    <x v="12"/>
    <m/>
    <x v="9"/>
    <m/>
    <x v="0"/>
  </r>
  <r>
    <x v="0"/>
    <s v="Lóápoló eszközök"/>
    <x v="12"/>
    <m/>
    <x v="9"/>
    <m/>
    <x v="0"/>
  </r>
  <r>
    <x v="0"/>
    <s v="Lóápoló eszközök"/>
    <x v="12"/>
    <m/>
    <x v="9"/>
    <m/>
    <x v="0"/>
  </r>
  <r>
    <x v="0"/>
    <s v="Lóápoló eszközök"/>
    <x v="12"/>
    <m/>
    <x v="9"/>
    <m/>
    <x v="0"/>
  </r>
  <r>
    <x v="0"/>
    <s v="Lóápoló eszközök"/>
    <x v="12"/>
    <m/>
    <x v="9"/>
    <m/>
    <x v="0"/>
  </r>
  <r>
    <x v="0"/>
    <s v="Lóápoló eszközök"/>
    <x v="12"/>
    <m/>
    <x v="9"/>
    <m/>
    <x v="0"/>
  </r>
  <r>
    <x v="0"/>
    <s v="Lóápoló eszközök"/>
    <x v="12"/>
    <m/>
    <x v="9"/>
    <m/>
    <x v="0"/>
  </r>
  <r>
    <x v="0"/>
    <s v="Lóápoló eszközök"/>
    <x v="12"/>
    <m/>
    <x v="9"/>
    <m/>
    <x v="0"/>
  </r>
  <r>
    <x v="0"/>
    <s v="Lóápoló eszközök"/>
    <x v="12"/>
    <m/>
    <x v="9"/>
    <m/>
    <x v="0"/>
  </r>
  <r>
    <x v="0"/>
    <s v="Lóápoló eszközök"/>
    <x v="12"/>
    <m/>
    <x v="9"/>
    <m/>
    <x v="0"/>
  </r>
  <r>
    <x v="0"/>
    <s v="Lóápoló eszközök"/>
    <x v="12"/>
    <m/>
    <x v="9"/>
    <m/>
    <x v="0"/>
  </r>
  <r>
    <x v="0"/>
    <s v="Lóápoló eszközök"/>
    <x v="12"/>
    <m/>
    <x v="9"/>
    <m/>
    <x v="0"/>
  </r>
  <r>
    <x v="0"/>
    <s v="Lóápoló eszközök"/>
    <x v="12"/>
    <m/>
    <x v="9"/>
    <m/>
    <x v="0"/>
  </r>
  <r>
    <x v="0"/>
    <s v="Lóápoló eszközök"/>
    <x v="12"/>
    <m/>
    <x v="9"/>
    <m/>
    <x v="0"/>
  </r>
  <r>
    <x v="0"/>
    <s v="Lóápoló eszközök"/>
    <x v="12"/>
    <m/>
    <x v="9"/>
    <m/>
    <x v="0"/>
  </r>
  <r>
    <x v="0"/>
    <s v="Lóápoló eszközök"/>
    <x v="12"/>
    <m/>
    <x v="9"/>
    <m/>
    <x v="0"/>
  </r>
  <r>
    <x v="0"/>
    <s v="Lóápoló eszközök"/>
    <x v="12"/>
    <m/>
    <x v="9"/>
    <m/>
    <x v="0"/>
  </r>
  <r>
    <x v="0"/>
    <s v="Lóápoló eszközök"/>
    <x v="12"/>
    <m/>
    <x v="9"/>
    <m/>
    <x v="0"/>
  </r>
  <r>
    <x v="0"/>
    <s v="Lóápoló eszközök"/>
    <x v="12"/>
    <m/>
    <x v="9"/>
    <m/>
    <x v="0"/>
  </r>
  <r>
    <x v="0"/>
    <s v="Lóápoló eszközök"/>
    <x v="12"/>
    <m/>
    <x v="9"/>
    <m/>
    <x v="0"/>
  </r>
  <r>
    <x v="0"/>
    <s v="Lóápoló eszközök"/>
    <x v="12"/>
    <m/>
    <x v="9"/>
    <m/>
    <x v="0"/>
  </r>
  <r>
    <x v="0"/>
    <s v="Lóápoló eszközök"/>
    <x v="12"/>
    <m/>
    <x v="9"/>
    <m/>
    <x v="0"/>
  </r>
  <r>
    <x v="0"/>
    <s v="Lóápoló eszközök"/>
    <x v="12"/>
    <m/>
    <x v="9"/>
    <m/>
    <x v="0"/>
  </r>
  <r>
    <x v="0"/>
    <s v="Lóápoló eszközök"/>
    <x v="12"/>
    <m/>
    <x v="9"/>
    <m/>
    <x v="0"/>
  </r>
  <r>
    <x v="0"/>
    <s v="Lóápoló eszközök"/>
    <x v="12"/>
    <m/>
    <x v="9"/>
    <m/>
    <x v="0"/>
  </r>
  <r>
    <x v="0"/>
    <s v="Lóápoló eszközök"/>
    <x v="12"/>
    <m/>
    <x v="9"/>
    <m/>
    <x v="0"/>
  </r>
  <r>
    <x v="0"/>
    <s v="Lóápoló eszközök"/>
    <x v="12"/>
    <m/>
    <x v="9"/>
    <m/>
    <x v="0"/>
  </r>
  <r>
    <x v="0"/>
    <s v="Lóápoló eszközök"/>
    <x v="12"/>
    <m/>
    <x v="9"/>
    <m/>
    <x v="0"/>
  </r>
  <r>
    <x v="0"/>
    <s v="Lóápoló eszközök"/>
    <x v="12"/>
    <m/>
    <x v="9"/>
    <m/>
    <x v="0"/>
  </r>
  <r>
    <x v="0"/>
    <s v="Lóápoló eszközök"/>
    <x v="12"/>
    <m/>
    <x v="9"/>
    <m/>
    <x v="0"/>
  </r>
  <r>
    <x v="0"/>
    <s v="Lóápoló eszközök"/>
    <x v="12"/>
    <m/>
    <x v="9"/>
    <m/>
    <x v="0"/>
  </r>
  <r>
    <x v="0"/>
    <s v="Lóápoló eszközök"/>
    <x v="12"/>
    <m/>
    <x v="9"/>
    <m/>
    <x v="0"/>
  </r>
  <r>
    <x v="0"/>
    <s v="Lóápoló eszközök"/>
    <x v="12"/>
    <m/>
    <x v="9"/>
    <m/>
    <x v="0"/>
  </r>
  <r>
    <x v="0"/>
    <s v="Lóápoló eszközök"/>
    <x v="12"/>
    <m/>
    <x v="9"/>
    <m/>
    <x v="0"/>
  </r>
  <r>
    <x v="0"/>
    <s v="Lóápoló eszközök"/>
    <x v="12"/>
    <m/>
    <x v="9"/>
    <m/>
    <x v="0"/>
  </r>
  <r>
    <x v="0"/>
    <s v="Lóápoló eszközök"/>
    <x v="12"/>
    <m/>
    <x v="9"/>
    <m/>
    <x v="0"/>
  </r>
  <r>
    <x v="0"/>
    <s v="Lóápoló eszközök"/>
    <x v="12"/>
    <m/>
    <x v="9"/>
    <m/>
    <x v="0"/>
  </r>
  <r>
    <x v="0"/>
    <s v="Lóápoló szer"/>
    <x v="0"/>
    <s v="Sörény- és szőrápolás"/>
    <x v="13"/>
    <m/>
    <x v="0"/>
  </r>
  <r>
    <x v="0"/>
    <s v="Lóápoló szer"/>
    <x v="0"/>
    <s v="Sörény- és szőrápolás"/>
    <x v="13"/>
    <m/>
    <x v="0"/>
  </r>
  <r>
    <x v="0"/>
    <s v="Lóápoló szer"/>
    <x v="0"/>
    <s v="Sörény- és szőrápolás"/>
    <x v="13"/>
    <m/>
    <x v="0"/>
  </r>
  <r>
    <x v="0"/>
    <s v="Lóápoló szer"/>
    <x v="0"/>
    <s v="Sörény- és szőrápolás"/>
    <x v="13"/>
    <m/>
    <x v="0"/>
  </r>
  <r>
    <x v="0"/>
    <s v="Lóápoló szer"/>
    <x v="0"/>
    <s v="Állatgyógyászat"/>
    <x v="0"/>
    <m/>
    <x v="0"/>
  </r>
  <r>
    <x v="0"/>
    <s v="Lóápoló szer"/>
    <x v="0"/>
    <s v="Rovarok elleni védelem "/>
    <x v="48"/>
    <m/>
    <x v="0"/>
  </r>
  <r>
    <x v="0"/>
    <s v="Lóápoló szer"/>
    <x v="0"/>
    <s v="Sörény- és szőrápolás"/>
    <x v="13"/>
    <m/>
    <x v="0"/>
  </r>
  <r>
    <x v="0"/>
    <s v="Lóápoló szer"/>
    <x v="0"/>
    <s v="Sörény- és szőrápolás"/>
    <x v="13"/>
    <m/>
    <x v="0"/>
  </r>
  <r>
    <x v="0"/>
    <s v="Lóápoló szer"/>
    <x v="0"/>
    <s v="Pataápolás"/>
    <x v="12"/>
    <m/>
    <x v="0"/>
  </r>
  <r>
    <x v="0"/>
    <s v="Bőrápolás"/>
    <x v="14"/>
    <m/>
    <x v="9"/>
    <m/>
    <x v="0"/>
  </r>
  <r>
    <x v="0"/>
    <s v="Bőrápolás"/>
    <x v="14"/>
    <m/>
    <x v="9"/>
    <m/>
    <x v="0"/>
  </r>
  <r>
    <x v="0"/>
    <s v="Bőrápolás"/>
    <x v="14"/>
    <m/>
    <x v="9"/>
    <m/>
    <x v="0"/>
  </r>
  <r>
    <x v="0"/>
    <s v="Bőrápolás"/>
    <x v="14"/>
    <m/>
    <x v="9"/>
    <m/>
    <x v="0"/>
  </r>
  <r>
    <x v="0"/>
    <s v="Lóápoló szer"/>
    <x v="0"/>
    <s v="Inak-és izületek"/>
    <x v="49"/>
    <m/>
    <x v="0"/>
  </r>
  <r>
    <x v="0"/>
    <s v="Lóápoló szer"/>
    <x v="0"/>
    <s v="Inak-és izületek"/>
    <x v="49"/>
    <m/>
    <x v="0"/>
  </r>
  <r>
    <x v="0"/>
    <s v="Lóápoló szer"/>
    <x v="0"/>
    <s v="Állatgyógyászat"/>
    <x v="0"/>
    <m/>
    <x v="0"/>
  </r>
  <r>
    <x v="0"/>
    <s v="Lóápoló szer"/>
    <x v="0"/>
    <s v="Állatgyógyászat"/>
    <x v="0"/>
    <m/>
    <x v="0"/>
  </r>
  <r>
    <x v="0"/>
    <s v="Lóápoló szer"/>
    <x v="0"/>
    <s v="Állatgyógyászat"/>
    <x v="0"/>
    <m/>
    <x v="0"/>
  </r>
  <r>
    <x v="0"/>
    <s v="Lóápoló szer"/>
    <x v="0"/>
    <s v="Rovarok elleni védelem "/>
    <x v="48"/>
    <m/>
    <x v="0"/>
  </r>
  <r>
    <x v="0"/>
    <s v="Lóápoló szer"/>
    <x v="0"/>
    <s v="Állatgyógyászat"/>
    <x v="0"/>
    <m/>
    <x v="0"/>
  </r>
  <r>
    <x v="0"/>
    <s v="Lóápoló szer"/>
    <x v="0"/>
    <s v="Sörény- és szőrápolás"/>
    <x v="13"/>
    <m/>
    <x v="0"/>
  </r>
  <r>
    <x v="0"/>
    <s v="Lóápoló szer"/>
    <x v="0"/>
    <s v="Sörény- és szőrápolás"/>
    <x v="13"/>
    <m/>
    <x v="0"/>
  </r>
  <r>
    <x v="0"/>
    <s v="Bőrápolás"/>
    <x v="14"/>
    <m/>
    <x v="9"/>
    <m/>
    <x v="0"/>
  </r>
  <r>
    <x v="0"/>
    <s v="Lóápoló szer"/>
    <x v="0"/>
    <s v="Pataápolás"/>
    <x v="12"/>
    <m/>
    <x v="0"/>
  </r>
  <r>
    <x v="0"/>
    <s v="Táplálékkiegészítők, vitaminok, nyalósó"/>
    <x v="24"/>
    <s v="Gyógynövény"/>
    <x v="50"/>
    <m/>
    <x v="0"/>
  </r>
  <r>
    <x v="0"/>
    <s v="Táplálékkiegészítők, vitaminok, nyalósó"/>
    <x v="24"/>
    <s v="Jutalomfalat"/>
    <x v="24"/>
    <m/>
    <x v="0"/>
  </r>
  <r>
    <x v="0"/>
    <s v="Lóápoló szer"/>
    <x v="0"/>
    <s v="Pataápolás"/>
    <x v="12"/>
    <m/>
    <x v="0"/>
  </r>
  <r>
    <x v="0"/>
    <s v="Lóápoló szer"/>
    <x v="0"/>
    <s v="Pataápolás"/>
    <x v="12"/>
    <m/>
    <x v="0"/>
  </r>
  <r>
    <x v="0"/>
    <s v="Lóápoló szer"/>
    <x v="0"/>
    <s v="Pataápolás"/>
    <x v="12"/>
    <m/>
    <x v="0"/>
  </r>
  <r>
    <x v="0"/>
    <s v="Lóápoló szer"/>
    <x v="0"/>
    <s v="Pataápolás"/>
    <x v="12"/>
    <m/>
    <x v="0"/>
  </r>
  <r>
    <x v="0"/>
    <s v="Lóápoló szer"/>
    <x v="0"/>
    <s v="Állatgyógyászat"/>
    <x v="0"/>
    <m/>
    <x v="0"/>
  </r>
  <r>
    <x v="0"/>
    <s v="Lóápoló szer"/>
    <x v="0"/>
    <s v="Állatgyógyászat"/>
    <x v="0"/>
    <m/>
    <x v="0"/>
  </r>
  <r>
    <x v="0"/>
    <s v="Lóápoló szer"/>
    <x v="0"/>
    <s v="Pataápolás"/>
    <x v="12"/>
    <m/>
    <x v="0"/>
  </r>
  <r>
    <x v="0"/>
    <s v="Táplálékkiegészítők, vitaminok, nyalósó"/>
    <x v="24"/>
    <s v="Jutalomfalat"/>
    <x v="24"/>
    <m/>
    <x v="0"/>
  </r>
  <r>
    <x v="0"/>
    <s v="Táplálékkiegészítők, vitaminok, nyalósó"/>
    <x v="24"/>
    <s v="Jutalomfalat"/>
    <x v="24"/>
    <m/>
    <x v="0"/>
  </r>
  <r>
    <x v="0"/>
    <s v="Táplálékkiegészítők, vitaminok, nyalósó"/>
    <x v="24"/>
    <s v="Jutalomfalat"/>
    <x v="24"/>
    <m/>
    <x v="0"/>
  </r>
  <r>
    <x v="0"/>
    <s v="Táplálékkiegészítők, vitaminok, nyalósó"/>
    <x v="24"/>
    <s v="Jutalomfalat"/>
    <x v="24"/>
    <m/>
    <x v="0"/>
  </r>
  <r>
    <x v="0"/>
    <s v="Táplálékkiegészítők, vitaminok, nyalósó"/>
    <x v="24"/>
    <s v="Jutalomfalat"/>
    <x v="24"/>
    <m/>
    <x v="0"/>
  </r>
  <r>
    <x v="0"/>
    <s v="Táplálékkiegészítők, vitaminok, nyalósó"/>
    <x v="24"/>
    <s v="Jutalomfalat"/>
    <x v="24"/>
    <m/>
    <x v="0"/>
  </r>
  <r>
    <x v="0"/>
    <s v="Táplálékkiegészítők, vitaminok, nyalósó"/>
    <x v="24"/>
    <s v="Jutalomfalat"/>
    <x v="24"/>
    <m/>
    <x v="0"/>
  </r>
  <r>
    <x v="0"/>
    <s v="Táplálékkiegészítők, vitaminok, nyalósó"/>
    <x v="24"/>
    <s v="Jutalomfalat"/>
    <x v="24"/>
    <m/>
    <x v="0"/>
  </r>
  <r>
    <x v="0"/>
    <s v="Táplálékkiegészítők, vitaminok, nyalósó"/>
    <x v="24"/>
    <s v="Jutalomfalat"/>
    <x v="24"/>
    <m/>
    <x v="0"/>
  </r>
  <r>
    <x v="0"/>
    <s v="Táplálékkiegészítők, vitaminok, nyalósó"/>
    <x v="24"/>
    <s v="Jutalomfalat"/>
    <x v="24"/>
    <m/>
    <x v="0"/>
  </r>
  <r>
    <x v="0"/>
    <s v="Táplálékkiegészítők, vitaminok, nyalósó"/>
    <x v="24"/>
    <s v="Jutalomfalat"/>
    <x v="24"/>
    <m/>
    <x v="0"/>
  </r>
  <r>
    <x v="0"/>
    <s v="Táplálékkiegészítők, vitaminok, nyalósó"/>
    <x v="24"/>
    <s v="Jutalomfalat"/>
    <x v="24"/>
    <m/>
    <x v="0"/>
  </r>
  <r>
    <x v="0"/>
    <s v="Táplálékkiegészítők, vitaminok, nyalósó"/>
    <x v="24"/>
    <s v="Jutalomfalat"/>
    <x v="24"/>
    <m/>
    <x v="0"/>
  </r>
  <r>
    <x v="0"/>
    <s v="Táplálékkiegészítők, vitaminok, nyalósó"/>
    <x v="24"/>
    <s v="Jutalomfalat"/>
    <x v="24"/>
    <m/>
    <x v="0"/>
  </r>
  <r>
    <x v="0"/>
    <s v="Táplálékkiegészítők, vitaminok, nyalósó"/>
    <x v="24"/>
    <s v="Gyógynövény"/>
    <x v="50"/>
    <m/>
    <x v="0"/>
  </r>
  <r>
    <x v="0"/>
    <s v="Táplálékkiegészítők, vitaminok, nyalósó"/>
    <x v="24"/>
    <s v="Gyógynövény"/>
    <x v="50"/>
    <m/>
    <x v="0"/>
  </r>
  <r>
    <x v="0"/>
    <s v="Táplálékkiegészítők, vitaminok, nyalósó"/>
    <x v="24"/>
    <s v="Jutalomfalat"/>
    <x v="24"/>
    <m/>
    <x v="0"/>
  </r>
  <r>
    <x v="0"/>
    <s v="Táplálékkiegészítők, vitaminok, nyalósó"/>
    <x v="24"/>
    <s v="Jutalomfalat"/>
    <x v="24"/>
    <m/>
    <x v="0"/>
  </r>
  <r>
    <x v="0"/>
    <s v="Táplálékkiegészítők, vitaminok, nyalósó"/>
    <x v="24"/>
    <s v="Jutalomfalat"/>
    <x v="24"/>
    <m/>
    <x v="0"/>
  </r>
  <r>
    <x v="0"/>
    <s v="Táplálékkiegészítők, vitaminok, nyalósó"/>
    <x v="24"/>
    <s v="Jutalomfalat"/>
    <x v="24"/>
    <m/>
    <x v="0"/>
  </r>
  <r>
    <x v="0"/>
    <s v="Táplálékkiegészítők, vitaminok, nyalósó"/>
    <x v="24"/>
    <s v="Jutalomfalat"/>
    <x v="24"/>
    <m/>
    <x v="0"/>
  </r>
  <r>
    <x v="0"/>
    <s v="Táplálékkiegészítők, vitaminok, nyalósó"/>
    <x v="24"/>
    <s v="Jutalomfalat"/>
    <x v="24"/>
    <m/>
    <x v="0"/>
  </r>
  <r>
    <x v="0"/>
    <s v="Táplálékkiegészítők, vitaminok, nyalósó"/>
    <x v="24"/>
    <s v="Jutalomfalat"/>
    <x v="24"/>
    <m/>
    <x v="0"/>
  </r>
  <r>
    <x v="0"/>
    <s v="Táplálékkiegészítők, vitaminok, nyalósó"/>
    <x v="24"/>
    <s v="Jutalomfalat"/>
    <x v="24"/>
    <m/>
    <x v="0"/>
  </r>
  <r>
    <x v="0"/>
    <s v="Táplálékkiegészítők, vitaminok, nyalósó"/>
    <x v="24"/>
    <s v="Jutalomfalat"/>
    <x v="24"/>
    <m/>
    <x v="0"/>
  </r>
  <r>
    <x v="0"/>
    <s v="Táplálékkiegészítők, vitaminok, nyalósó"/>
    <x v="24"/>
    <s v="Táplálékkiegészítő"/>
    <x v="23"/>
    <m/>
    <x v="0"/>
  </r>
  <r>
    <x v="0"/>
    <s v="Táplálékkiegészítők, vitaminok, nyalósó"/>
    <x v="24"/>
    <s v="Táplálékkiegészítő"/>
    <x v="23"/>
    <m/>
    <x v="0"/>
  </r>
  <r>
    <x v="0"/>
    <s v="Táplálékkiegészítők, vitaminok, nyalósó"/>
    <x v="24"/>
    <s v="Gyógynövény"/>
    <x v="50"/>
    <m/>
    <x v="0"/>
  </r>
  <r>
    <x v="0"/>
    <s v="Táplálékkiegészítők, vitaminok, nyalósó"/>
    <x v="24"/>
    <s v="Gyógynövény"/>
    <x v="50"/>
    <m/>
    <x v="0"/>
  </r>
  <r>
    <x v="0"/>
    <s v="Lóápoló szer"/>
    <x v="0"/>
    <s v="Rovarok elleni védelem "/>
    <x v="48"/>
    <m/>
    <x v="0"/>
  </r>
  <r>
    <x v="0"/>
    <s v="Bőrápolás"/>
    <x v="14"/>
    <m/>
    <x v="9"/>
    <m/>
    <x v="0"/>
  </r>
  <r>
    <x v="0"/>
    <s v="Lóápoló szer"/>
    <x v="0"/>
    <s v="Állatgyógyászat"/>
    <x v="0"/>
    <m/>
    <x v="0"/>
  </r>
  <r>
    <x v="0"/>
    <s v="Lóápoló szer"/>
    <x v="0"/>
    <s v="Állatgyógyászat"/>
    <x v="0"/>
    <m/>
    <x v="0"/>
  </r>
  <r>
    <x v="0"/>
    <s v="Lóápoló szer"/>
    <x v="0"/>
    <s v="Pataápolás"/>
    <x v="12"/>
    <m/>
    <x v="0"/>
  </r>
  <r>
    <x v="0"/>
    <s v="Lóápoló szer"/>
    <x v="0"/>
    <s v="Sörény- és szőrápolás"/>
    <x v="13"/>
    <m/>
    <x v="0"/>
  </r>
  <r>
    <x v="0"/>
    <s v="Lóápoló szer"/>
    <x v="0"/>
    <s v="Rovarok elleni védelem "/>
    <x v="48"/>
    <m/>
    <x v="0"/>
  </r>
  <r>
    <x v="0"/>
    <s v="Lóápoló szer"/>
    <x v="0"/>
    <s v="Sörény- és szőrápolás"/>
    <x v="13"/>
    <m/>
    <x v="0"/>
  </r>
  <r>
    <x v="0"/>
    <s v="Lóápoló szer"/>
    <x v="0"/>
    <s v="Sörény- és szőrápolás"/>
    <x v="13"/>
    <m/>
    <x v="0"/>
  </r>
  <r>
    <x v="0"/>
    <s v="Lóápoló szer"/>
    <x v="0"/>
    <s v="Rovarok elleni védelem "/>
    <x v="48"/>
    <m/>
    <x v="0"/>
  </r>
  <r>
    <x v="0"/>
    <s v="Kötőfék és vezetőszár"/>
    <x v="18"/>
    <s v="Vezetőszár"/>
    <x v="25"/>
    <m/>
    <x v="0"/>
  </r>
  <r>
    <x v="0"/>
    <s v="Kötőfék és vezetőszár"/>
    <x v="18"/>
    <s v="Vezetőszár"/>
    <x v="25"/>
    <m/>
    <x v="0"/>
  </r>
  <r>
    <x v="0"/>
    <s v="Kötőfék és vezetőszár"/>
    <x v="18"/>
    <s v="Vezetőszár"/>
    <x v="25"/>
    <m/>
    <x v="0"/>
  </r>
  <r>
    <x v="0"/>
    <s v="Kötőfék és vezetőszár"/>
    <x v="18"/>
    <s v="Vezetőszár"/>
    <x v="25"/>
    <m/>
    <x v="0"/>
  </r>
  <r>
    <x v="0"/>
    <s v="Kötőfék és vezetőszár"/>
    <x v="18"/>
    <s v="Vezetőszár"/>
    <x v="25"/>
    <m/>
    <x v="0"/>
  </r>
  <r>
    <x v="0"/>
    <s v="Kötőfék és vezetőszár"/>
    <x v="18"/>
    <s v="Vezetőszár"/>
    <x v="25"/>
    <m/>
    <x v="0"/>
  </r>
  <r>
    <x v="0"/>
    <s v="Kötőfék és vezetőszár"/>
    <x v="18"/>
    <s v="Vezetőszár"/>
    <x v="25"/>
    <m/>
    <x v="0"/>
  </r>
  <r>
    <x v="0"/>
    <s v="Kötőfék és vezetőszár"/>
    <x v="18"/>
    <s v="Vezetőszár"/>
    <x v="25"/>
    <m/>
    <x v="0"/>
  </r>
  <r>
    <x v="0"/>
    <s v="Kötőfék és vezetőszár"/>
    <x v="18"/>
    <s v="Vezetőszár"/>
    <x v="25"/>
    <m/>
    <x v="0"/>
  </r>
  <r>
    <x v="0"/>
    <s v="Kötőfék és vezetőszár"/>
    <x v="18"/>
    <s v="Vezetőszár"/>
    <x v="25"/>
    <m/>
    <x v="0"/>
  </r>
  <r>
    <x v="0"/>
    <s v="Kötőfék és vezetőszár"/>
    <x v="18"/>
    <s v="Vezetőszár"/>
    <x v="25"/>
    <m/>
    <x v="0"/>
  </r>
  <r>
    <x v="0"/>
    <s v="Kötőfék és vezetőszár"/>
    <x v="18"/>
    <s v="Vezetőszár"/>
    <x v="25"/>
    <m/>
    <x v="0"/>
  </r>
  <r>
    <x v="0"/>
    <s v="Kötőfék és vezetőszár"/>
    <x v="18"/>
    <s v="Vezetőszár"/>
    <x v="25"/>
    <m/>
    <x v="0"/>
  </r>
  <r>
    <x v="0"/>
    <s v="Kötőfék és vezetőszár"/>
    <x v="18"/>
    <s v="Vezetőszár"/>
    <x v="25"/>
    <m/>
    <x v="0"/>
  </r>
  <r>
    <x v="0"/>
    <s v="Kötőfék és vezetőszár"/>
    <x v="18"/>
    <s v="Vezetőszár"/>
    <x v="25"/>
    <m/>
    <x v="0"/>
  </r>
  <r>
    <x v="0"/>
    <s v="Kötőfék és vezetőszár"/>
    <x v="18"/>
    <s v="Vezetőszár"/>
    <x v="25"/>
    <m/>
    <x v="0"/>
  </r>
  <r>
    <x v="0"/>
    <s v="Kötőfék és vezetőszár"/>
    <x v="18"/>
    <s v="Vezetőszár"/>
    <x v="25"/>
    <m/>
    <x v="0"/>
  </r>
  <r>
    <x v="0"/>
    <s v="Kötőfék és vezetőszár"/>
    <x v="18"/>
    <s v="Vezetőszár"/>
    <x v="25"/>
    <m/>
    <x v="0"/>
  </r>
  <r>
    <x v="0"/>
    <s v="Kötőfék és vezetőszár"/>
    <x v="18"/>
    <s v="Vezetőszár"/>
    <x v="25"/>
    <m/>
    <x v="0"/>
  </r>
  <r>
    <x v="0"/>
    <s v="Kötőfék és vezetőszár"/>
    <x v="18"/>
    <s v="Vezetőszár"/>
    <x v="25"/>
    <m/>
    <x v="0"/>
  </r>
  <r>
    <x v="0"/>
    <s v="Kötőfék és vezetőszár"/>
    <x v="18"/>
    <s v="Vezetőszár"/>
    <x v="25"/>
    <m/>
    <x v="0"/>
  </r>
  <r>
    <x v="0"/>
    <s v="Kötőfék és vezetőszár"/>
    <x v="18"/>
    <s v="Vezetőszár"/>
    <x v="25"/>
    <m/>
    <x v="0"/>
  </r>
  <r>
    <x v="0"/>
    <s v="Kötőfék és vezetőszár"/>
    <x v="18"/>
    <s v="Vezetőszár"/>
    <x v="25"/>
    <m/>
    <x v="0"/>
  </r>
  <r>
    <x v="0"/>
    <s v="Kötőfék és vezetőszár"/>
    <x v="18"/>
    <s v="Vezetőszár"/>
    <x v="25"/>
    <m/>
    <x v="0"/>
  </r>
  <r>
    <x v="0"/>
    <s v="Kötőfék és vezetőszár"/>
    <x v="18"/>
    <s v="Vezetőszár"/>
    <x v="25"/>
    <m/>
    <x v="0"/>
  </r>
  <r>
    <x v="0"/>
    <s v="Kötőfék és vezetőszár"/>
    <x v="18"/>
    <s v="Vezetőszár"/>
    <x v="25"/>
    <m/>
    <x v="0"/>
  </r>
  <r>
    <x v="0"/>
    <s v="Kötőfék és vezetőszár"/>
    <x v="18"/>
    <s v="Vezetőszár"/>
    <x v="25"/>
    <m/>
    <x v="0"/>
  </r>
  <r>
    <x v="0"/>
    <s v="Kötőfék és vezetőszár"/>
    <x v="18"/>
    <s v="Vezetőszár"/>
    <x v="25"/>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Vezetőszár"/>
    <x v="25"/>
    <m/>
    <x v="0"/>
  </r>
  <r>
    <x v="0"/>
    <s v="Kötőfék és vezetőszár"/>
    <x v="18"/>
    <s v="Vezetőszár"/>
    <x v="25"/>
    <m/>
    <x v="0"/>
  </r>
  <r>
    <x v="0"/>
    <s v="Kötőfék és vezetőszár"/>
    <x v="18"/>
    <s v="Vezetőszár"/>
    <x v="25"/>
    <m/>
    <x v="0"/>
  </r>
  <r>
    <x v="0"/>
    <s v="Kötőfék és vezetőszár"/>
    <x v="18"/>
    <s v="Vezetőszár"/>
    <x v="25"/>
    <m/>
    <x v="0"/>
  </r>
  <r>
    <x v="0"/>
    <s v="Kötőfék és vezetőszár"/>
    <x v="18"/>
    <s v="Vezetőszár"/>
    <x v="25"/>
    <m/>
    <x v="0"/>
  </r>
  <r>
    <x v="0"/>
    <s v="Kötőfék és vezetőszár"/>
    <x v="18"/>
    <s v="Vezetőszár"/>
    <x v="25"/>
    <m/>
    <x v="0"/>
  </r>
  <r>
    <x v="0"/>
    <s v="Kötőfék és vezetőszár"/>
    <x v="18"/>
    <s v="Vezetőszár"/>
    <x v="25"/>
    <m/>
    <x v="0"/>
  </r>
  <r>
    <x v="0"/>
    <s v="Kötőfék és vezetőszár"/>
    <x v="18"/>
    <s v="Vezetőszár"/>
    <x v="25"/>
    <m/>
    <x v="0"/>
  </r>
  <r>
    <x v="0"/>
    <s v="Kötőfék és vezetőszár"/>
    <x v="18"/>
    <s v="Vezetőszár"/>
    <x v="25"/>
    <m/>
    <x v="0"/>
  </r>
  <r>
    <x v="0"/>
    <s v="Kötőfék és vezetőszár"/>
    <x v="18"/>
    <s v="Vezetőszár"/>
    <x v="25"/>
    <m/>
    <x v="0"/>
  </r>
  <r>
    <x v="0"/>
    <s v="Kötőfék és vezetőszár"/>
    <x v="18"/>
    <s v="Vezetőszár"/>
    <x v="25"/>
    <m/>
    <x v="0"/>
  </r>
  <r>
    <x v="0"/>
    <s v="Kötőfék és vezetőszár"/>
    <x v="18"/>
    <s v="Vezetőszár"/>
    <x v="25"/>
    <m/>
    <x v="0"/>
  </r>
  <r>
    <x v="0"/>
    <s v="Kötőfék és vezetőszár"/>
    <x v="18"/>
    <s v="Vezetőszár"/>
    <x v="25"/>
    <m/>
    <x v="0"/>
  </r>
  <r>
    <x v="0"/>
    <s v="Kötőfék és vezetőszár"/>
    <x v="18"/>
    <s v="Vezetőszár"/>
    <x v="25"/>
    <m/>
    <x v="0"/>
  </r>
  <r>
    <x v="0"/>
    <s v="Kötőfék és vezetőszár"/>
    <x v="18"/>
    <s v="Vezetőszár"/>
    <x v="25"/>
    <m/>
    <x v="0"/>
  </r>
  <r>
    <x v="0"/>
    <s v="Kötőfék és vezetőszár"/>
    <x v="18"/>
    <s v="Vezetőszár"/>
    <x v="25"/>
    <m/>
    <x v="0"/>
  </r>
  <r>
    <x v="0"/>
    <s v="Kötőfék és vezetőszár"/>
    <x v="18"/>
    <s v="Vezetőszár"/>
    <x v="25"/>
    <m/>
    <x v="0"/>
  </r>
  <r>
    <x v="0"/>
    <s v="Kötőfék és vezetőszár"/>
    <x v="18"/>
    <s v="Vezetőszár"/>
    <x v="25"/>
    <m/>
    <x v="0"/>
  </r>
  <r>
    <x v="0"/>
    <s v="Kötőfék és vezetőszár"/>
    <x v="18"/>
    <s v="Vezetőszár"/>
    <x v="25"/>
    <m/>
    <x v="0"/>
  </r>
  <r>
    <x v="0"/>
    <s v="Kötőfék és vezetőszár"/>
    <x v="18"/>
    <s v="Vezetőszár"/>
    <x v="25"/>
    <m/>
    <x v="0"/>
  </r>
  <r>
    <x v="0"/>
    <s v="Kötőfék és vezetőszár"/>
    <x v="18"/>
    <s v="Vezetőszár"/>
    <x v="25"/>
    <m/>
    <x v="0"/>
  </r>
  <r>
    <x v="0"/>
    <s v="Kötőfék és vezetőszár"/>
    <x v="18"/>
    <s v="Vezetőszár"/>
    <x v="25"/>
    <m/>
    <x v="0"/>
  </r>
  <r>
    <x v="0"/>
    <s v="Kötőfék és vezetőszár"/>
    <x v="18"/>
    <s v="Vezetőszár"/>
    <x v="25"/>
    <m/>
    <x v="0"/>
  </r>
  <r>
    <x v="0"/>
    <s v="Kötőfék és vezetőszár"/>
    <x v="18"/>
    <s v="Vezetőszár"/>
    <x v="25"/>
    <m/>
    <x v="0"/>
  </r>
  <r>
    <x v="0"/>
    <s v="Kötőfék és vezetőszár"/>
    <x v="18"/>
    <s v="Vezetőszár"/>
    <x v="25"/>
    <m/>
    <x v="0"/>
  </r>
  <r>
    <x v="0"/>
    <s v="Kötőfék és vezetőszár"/>
    <x v="18"/>
    <s v="Vezetőszár"/>
    <x v="25"/>
    <m/>
    <x v="0"/>
  </r>
  <r>
    <x v="0"/>
    <s v="Kötőfék és vezetőszár"/>
    <x v="18"/>
    <s v="Vezetőszár"/>
    <x v="25"/>
    <m/>
    <x v="0"/>
  </r>
  <r>
    <x v="0"/>
    <s v="Kötőfék és vezetőszár"/>
    <x v="18"/>
    <s v="Vezetőszár"/>
    <x v="25"/>
    <m/>
    <x v="0"/>
  </r>
  <r>
    <x v="0"/>
    <s v="Kötőfék és vezetőszár"/>
    <x v="18"/>
    <s v="Vezetőszár"/>
    <x v="25"/>
    <m/>
    <x v="0"/>
  </r>
  <r>
    <x v="0"/>
    <s v="Kötőfék és vezetőszár"/>
    <x v="18"/>
    <s v="Vezetőszár"/>
    <x v="25"/>
    <m/>
    <x v="0"/>
  </r>
  <r>
    <x v="0"/>
    <s v="Állatgyógyászat, terápia"/>
    <x v="6"/>
    <m/>
    <x v="9"/>
    <m/>
    <x v="0"/>
  </r>
  <r>
    <x v="0"/>
    <s v="Állatgyógyászat, terápia"/>
    <x v="6"/>
    <m/>
    <x v="9"/>
    <m/>
    <x v="0"/>
  </r>
  <r>
    <x v="0"/>
    <s v="Állatgyógyászat, terápia"/>
    <x v="6"/>
    <m/>
    <x v="9"/>
    <m/>
    <x v="0"/>
  </r>
  <r>
    <x v="2"/>
    <s v="Pálya felszerelés"/>
    <x v="13"/>
    <m/>
    <x v="9"/>
    <m/>
    <x v="0"/>
  </r>
  <r>
    <x v="2"/>
    <s v="Pálya felszerelés"/>
    <x v="13"/>
    <m/>
    <x v="9"/>
    <m/>
    <x v="0"/>
  </r>
  <r>
    <x v="2"/>
    <s v="Boksz- és karámfelszerelés"/>
    <x v="10"/>
    <m/>
    <x v="9"/>
    <m/>
    <x v="0"/>
  </r>
  <r>
    <x v="2"/>
    <s v="Boksz- és karámfelszerelés"/>
    <x v="10"/>
    <m/>
    <x v="9"/>
    <m/>
    <x v="0"/>
  </r>
  <r>
    <x v="2"/>
    <s v="Boksz- és karámfelszerelés"/>
    <x v="10"/>
    <m/>
    <x v="9"/>
    <m/>
    <x v="0"/>
  </r>
  <r>
    <x v="2"/>
    <s v="Boksz- és karámfelszerelés"/>
    <x v="10"/>
    <m/>
    <x v="9"/>
    <m/>
    <x v="0"/>
  </r>
  <r>
    <x v="2"/>
    <s v="Boksz- és karámfelszerelés"/>
    <x v="10"/>
    <m/>
    <x v="9"/>
    <m/>
    <x v="0"/>
  </r>
  <r>
    <x v="2"/>
    <s v="Boksz- és karámfelszerelés"/>
    <x v="10"/>
    <m/>
    <x v="9"/>
    <m/>
    <x v="0"/>
  </r>
  <r>
    <x v="2"/>
    <s v="Pálya felszerelés"/>
    <x v="13"/>
    <m/>
    <x v="9"/>
    <m/>
    <x v="0"/>
  </r>
  <r>
    <x v="0"/>
    <s v="Egyéb lófelszerelés"/>
    <x v="23"/>
    <m/>
    <x v="9"/>
    <m/>
    <x v="0"/>
  </r>
  <r>
    <x v="0"/>
    <s v="Egyéb lófelszerelés"/>
    <x v="23"/>
    <m/>
    <x v="9"/>
    <m/>
    <x v="0"/>
  </r>
  <r>
    <x v="0"/>
    <s v="Egyéb lófelszerelés"/>
    <x v="23"/>
    <m/>
    <x v="9"/>
    <m/>
    <x v="0"/>
  </r>
  <r>
    <x v="2"/>
    <s v="Etetés/Itatás"/>
    <x v="11"/>
    <m/>
    <x v="9"/>
    <m/>
    <x v="0"/>
  </r>
  <r>
    <x v="2"/>
    <s v="Etetés/Itatás"/>
    <x v="11"/>
    <m/>
    <x v="9"/>
    <m/>
    <x v="0"/>
  </r>
  <r>
    <x v="2"/>
    <s v="Etetés/Itatás"/>
    <x v="11"/>
    <m/>
    <x v="9"/>
    <m/>
    <x v="0"/>
  </r>
  <r>
    <x v="2"/>
    <s v="Etetés/Itatás"/>
    <x v="11"/>
    <m/>
    <x v="9"/>
    <m/>
    <x v="0"/>
  </r>
  <r>
    <x v="2"/>
    <s v="Etetés/Itatás"/>
    <x v="11"/>
    <m/>
    <x v="9"/>
    <m/>
    <x v="0"/>
  </r>
  <r>
    <x v="2"/>
    <s v="Etetés/Itatás"/>
    <x v="11"/>
    <m/>
    <x v="9"/>
    <m/>
    <x v="0"/>
  </r>
  <r>
    <x v="2"/>
    <s v="Etetés/Itatás"/>
    <x v="11"/>
    <m/>
    <x v="9"/>
    <m/>
    <x v="0"/>
  </r>
  <r>
    <x v="2"/>
    <s v="Etetés/Itatás"/>
    <x v="11"/>
    <m/>
    <x v="9"/>
    <m/>
    <x v="0"/>
  </r>
  <r>
    <x v="2"/>
    <s v="Etetés/Itatás"/>
    <x v="11"/>
    <m/>
    <x v="9"/>
    <m/>
    <x v="0"/>
  </r>
  <r>
    <x v="2"/>
    <s v="Etetés/Itatás"/>
    <x v="11"/>
    <m/>
    <x v="9"/>
    <m/>
    <x v="0"/>
  </r>
  <r>
    <x v="0"/>
    <s v="Nyereg és tartozékai"/>
    <x v="1"/>
    <s v="Kengyel"/>
    <x v="29"/>
    <m/>
    <x v="0"/>
  </r>
  <r>
    <x v="0"/>
    <s v="Nyereg és tartozékai"/>
    <x v="1"/>
    <s v="Kengyel"/>
    <x v="29"/>
    <m/>
    <x v="0"/>
  </r>
  <r>
    <x v="0"/>
    <s v="Nyereg és tartozékai"/>
    <x v="1"/>
    <s v="Kengyel"/>
    <x v="29"/>
    <m/>
    <x v="0"/>
  </r>
  <r>
    <x v="0"/>
    <s v="Nyereg és tartozékai"/>
    <x v="1"/>
    <s v="Kengyel"/>
    <x v="29"/>
    <m/>
    <x v="0"/>
  </r>
  <r>
    <x v="0"/>
    <s v="Lóápoló eszközök"/>
    <x v="12"/>
    <m/>
    <x v="9"/>
    <m/>
    <x v="0"/>
  </r>
  <r>
    <x v="0"/>
    <s v="Lóápoló eszközök"/>
    <x v="12"/>
    <m/>
    <x v="9"/>
    <m/>
    <x v="0"/>
  </r>
  <r>
    <x v="0"/>
    <s v="Lóápoló eszközök"/>
    <x v="12"/>
    <m/>
    <x v="9"/>
    <m/>
    <x v="0"/>
  </r>
  <r>
    <x v="0"/>
    <s v="Lóápoló eszközök"/>
    <x v="12"/>
    <m/>
    <x v="9"/>
    <m/>
    <x v="0"/>
  </r>
  <r>
    <x v="0"/>
    <s v="Lóápoló eszközök"/>
    <x v="12"/>
    <m/>
    <x v="9"/>
    <m/>
    <x v="0"/>
  </r>
  <r>
    <x v="0"/>
    <s v="Lóápoló eszközök"/>
    <x v="12"/>
    <m/>
    <x v="9"/>
    <m/>
    <x v="0"/>
  </r>
  <r>
    <x v="0"/>
    <s v="Lóápoló eszközök"/>
    <x v="12"/>
    <m/>
    <x v="9"/>
    <m/>
    <x v="0"/>
  </r>
  <r>
    <x v="0"/>
    <s v="Nyereg és tartozékai"/>
    <x v="1"/>
    <s v="Kengyel"/>
    <x v="29"/>
    <m/>
    <x v="0"/>
  </r>
  <r>
    <x v="0"/>
    <s v="Lószállítás"/>
    <x v="28"/>
    <m/>
    <x v="9"/>
    <m/>
    <x v="0"/>
  </r>
  <r>
    <x v="0"/>
    <s v="Lótakaró"/>
    <x v="7"/>
    <s v="Lótakaró kiegészítők"/>
    <x v="10"/>
    <m/>
    <x v="0"/>
  </r>
  <r>
    <x v="0"/>
    <s v="Lótakaró"/>
    <x v="7"/>
    <s v="Lótakaró kiegészítők"/>
    <x v="10"/>
    <m/>
    <x v="0"/>
  </r>
  <r>
    <x v="0"/>
    <s v="Zabla"/>
    <x v="5"/>
    <s v="Oliv zabla"/>
    <x v="34"/>
    <m/>
    <x v="0"/>
  </r>
  <r>
    <x v="0"/>
    <s v="Zabla"/>
    <x v="5"/>
    <s v="Oliv zabla"/>
    <x v="34"/>
    <m/>
    <x v="0"/>
  </r>
  <r>
    <x v="0"/>
    <s v="Zabla"/>
    <x v="5"/>
    <s v="Oliv zabla"/>
    <x v="34"/>
    <m/>
    <x v="0"/>
  </r>
  <r>
    <x v="0"/>
    <s v="Zabla"/>
    <x v="5"/>
    <s v="Zabla nagykantárhoz"/>
    <x v="35"/>
    <m/>
    <x v="0"/>
  </r>
  <r>
    <x v="0"/>
    <s v="Zabla"/>
    <x v="5"/>
    <s v="Zabla nagykantárhoz"/>
    <x v="35"/>
    <m/>
    <x v="0"/>
  </r>
  <r>
    <x v="0"/>
    <s v="Zabla"/>
    <x v="5"/>
    <s v="Zabla nagykantárhoz"/>
    <x v="35"/>
    <m/>
    <x v="0"/>
  </r>
  <r>
    <x v="0"/>
    <s v="Zabla"/>
    <x v="5"/>
    <s v="Alátét zabla"/>
    <x v="32"/>
    <m/>
    <x v="0"/>
  </r>
  <r>
    <x v="0"/>
    <s v="Zabla"/>
    <x v="5"/>
    <s v="Alátét zabla"/>
    <x v="32"/>
    <m/>
    <x v="0"/>
  </r>
  <r>
    <x v="0"/>
    <s v="Zabla"/>
    <x v="5"/>
    <s v="Alátét zabla"/>
    <x v="32"/>
    <m/>
    <x v="0"/>
  </r>
  <r>
    <x v="1"/>
    <s v="Sarkantyú, sarkantyúszíj"/>
    <x v="8"/>
    <m/>
    <x v="9"/>
    <m/>
    <x v="0"/>
  </r>
  <r>
    <x v="1"/>
    <s v="Sarkantyú, sarkantyúszíj"/>
    <x v="8"/>
    <m/>
    <x v="9"/>
    <m/>
    <x v="0"/>
  </r>
  <r>
    <x v="1"/>
    <s v="Sarkantyú, sarkantyúszíj"/>
    <x v="8"/>
    <m/>
    <x v="9"/>
    <m/>
    <x v="0"/>
  </r>
  <r>
    <x v="1"/>
    <s v="Sarkantyú, sarkantyúszíj"/>
    <x v="8"/>
    <m/>
    <x v="9"/>
    <m/>
    <x v="0"/>
  </r>
  <r>
    <x v="1"/>
    <s v="Sarkantyú, sarkantyúszíj"/>
    <x v="8"/>
    <m/>
    <x v="9"/>
    <m/>
    <x v="0"/>
  </r>
  <r>
    <x v="1"/>
    <s v="Sarkantyú, sarkantyúszíj"/>
    <x v="8"/>
    <m/>
    <x v="9"/>
    <m/>
    <x v="0"/>
  </r>
  <r>
    <x v="1"/>
    <s v="Sarkantyú, sarkantyúszíj"/>
    <x v="8"/>
    <m/>
    <x v="9"/>
    <m/>
    <x v="0"/>
  </r>
  <r>
    <x v="1"/>
    <s v="Sarkantyú, sarkantyúszíj"/>
    <x v="8"/>
    <m/>
    <x v="9"/>
    <m/>
    <x v="0"/>
  </r>
  <r>
    <x v="1"/>
    <s v="Sarkantyú, sarkantyúszíj"/>
    <x v="8"/>
    <m/>
    <x v="9"/>
    <m/>
    <x v="0"/>
  </r>
  <r>
    <x v="1"/>
    <s v="Sarkantyú, sarkantyúszíj"/>
    <x v="8"/>
    <m/>
    <x v="9"/>
    <m/>
    <x v="0"/>
  </r>
  <r>
    <x v="1"/>
    <s v="Sarkantyú, sarkantyúszíj"/>
    <x v="8"/>
    <m/>
    <x v="9"/>
    <m/>
    <x v="0"/>
  </r>
  <r>
    <x v="0"/>
    <s v="Zabla"/>
    <x v="5"/>
    <s v="Zabla kiegészítők"/>
    <x v="8"/>
    <m/>
    <x v="0"/>
  </r>
  <r>
    <x v="0"/>
    <s v="Zabla"/>
    <x v="5"/>
    <s v="Zabla kiegészítők"/>
    <x v="8"/>
    <m/>
    <x v="0"/>
  </r>
  <r>
    <x v="0"/>
    <s v="Zabla"/>
    <x v="5"/>
    <s v="Zabla kiegészítők"/>
    <x v="8"/>
    <m/>
    <x v="0"/>
  </r>
  <r>
    <x v="0"/>
    <s v="Zabla"/>
    <x v="5"/>
    <s v="Zabla kiegészítők"/>
    <x v="8"/>
    <m/>
    <x v="0"/>
  </r>
  <r>
    <x v="0"/>
    <s v="Zabla"/>
    <x v="5"/>
    <s v="Zabla kiegészítők"/>
    <x v="8"/>
    <m/>
    <x v="0"/>
  </r>
  <r>
    <x v="1"/>
    <s v="Ajándéktárgy"/>
    <x v="27"/>
    <m/>
    <x v="9"/>
    <m/>
    <x v="0"/>
  </r>
  <r>
    <x v="1"/>
    <s v="Ajándéktárgy"/>
    <x v="27"/>
    <m/>
    <x v="9"/>
    <m/>
    <x v="0"/>
  </r>
  <r>
    <x v="1"/>
    <s v="Ajándéktárgy"/>
    <x v="27"/>
    <m/>
    <x v="9"/>
    <m/>
    <x v="0"/>
  </r>
  <r>
    <x v="1"/>
    <s v="Ajándéktárgy"/>
    <x v="27"/>
    <m/>
    <x v="9"/>
    <m/>
    <x v="0"/>
  </r>
  <r>
    <x v="1"/>
    <s v="Ajándéktárgy"/>
    <x v="27"/>
    <m/>
    <x v="9"/>
    <m/>
    <x v="0"/>
  </r>
  <r>
    <x v="1"/>
    <s v="Ajándéktárgy"/>
    <x v="27"/>
    <m/>
    <x v="9"/>
    <m/>
    <x v="0"/>
  </r>
  <r>
    <x v="1"/>
    <s v="Ajándéktárgy"/>
    <x v="27"/>
    <m/>
    <x v="9"/>
    <m/>
    <x v="0"/>
  </r>
  <r>
    <x v="1"/>
    <s v="Ajándéktárgy"/>
    <x v="27"/>
    <m/>
    <x v="9"/>
    <m/>
    <x v="0"/>
  </r>
  <r>
    <x v="1"/>
    <s v="Ajándéktárgy"/>
    <x v="27"/>
    <m/>
    <x v="9"/>
    <m/>
    <x v="0"/>
  </r>
  <r>
    <x v="1"/>
    <s v="Ajándéktárgy"/>
    <x v="27"/>
    <m/>
    <x v="9"/>
    <m/>
    <x v="0"/>
  </r>
  <r>
    <x v="1"/>
    <s v="Ajándéktárgy"/>
    <x v="27"/>
    <m/>
    <x v="9"/>
    <m/>
    <x v="0"/>
  </r>
  <r>
    <x v="1"/>
    <s v="Ajándéktárgy"/>
    <x v="27"/>
    <m/>
    <x v="9"/>
    <m/>
    <x v="0"/>
  </r>
  <r>
    <x v="1"/>
    <s v="Ajándéktárgy"/>
    <x v="27"/>
    <m/>
    <x v="9"/>
    <m/>
    <x v="0"/>
  </r>
  <r>
    <x v="1"/>
    <s v="Ajándéktárgy"/>
    <x v="27"/>
    <m/>
    <x v="9"/>
    <m/>
    <x v="0"/>
  </r>
  <r>
    <x v="1"/>
    <s v="Ajándéktárgy"/>
    <x v="27"/>
    <m/>
    <x v="9"/>
    <m/>
    <x v="0"/>
  </r>
  <r>
    <x v="1"/>
    <s v="Ajándéktárgy"/>
    <x v="27"/>
    <m/>
    <x v="9"/>
    <m/>
    <x v="0"/>
  </r>
  <r>
    <x v="1"/>
    <s v="Ajándéktárgy"/>
    <x v="27"/>
    <m/>
    <x v="9"/>
    <m/>
    <x v="0"/>
  </r>
  <r>
    <x v="1"/>
    <s v="Ajándéktárgy"/>
    <x v="27"/>
    <m/>
    <x v="9"/>
    <m/>
    <x v="0"/>
  </r>
  <r>
    <x v="1"/>
    <s v="Ajándéktárgy"/>
    <x v="27"/>
    <m/>
    <x v="9"/>
    <m/>
    <x v="0"/>
  </r>
  <r>
    <x v="1"/>
    <s v="Ajándéktárgy"/>
    <x v="27"/>
    <m/>
    <x v="9"/>
    <m/>
    <x v="0"/>
  </r>
  <r>
    <x v="1"/>
    <s v="Ajándéktárgy"/>
    <x v="27"/>
    <m/>
    <x v="9"/>
    <m/>
    <x v="0"/>
  </r>
  <r>
    <x v="1"/>
    <s v="Ajándéktárgy"/>
    <x v="27"/>
    <m/>
    <x v="9"/>
    <m/>
    <x v="0"/>
  </r>
  <r>
    <x v="1"/>
    <s v="Ajándéktárgy"/>
    <x v="27"/>
    <m/>
    <x v="9"/>
    <m/>
    <x v="0"/>
  </r>
  <r>
    <x v="1"/>
    <s v="Ajándéktárgy"/>
    <x v="27"/>
    <m/>
    <x v="9"/>
    <m/>
    <x v="0"/>
  </r>
  <r>
    <x v="1"/>
    <s v="Ajándéktárgy"/>
    <x v="27"/>
    <m/>
    <x v="9"/>
    <m/>
    <x v="0"/>
  </r>
  <r>
    <x v="1"/>
    <s v="Ajándéktárgy"/>
    <x v="27"/>
    <m/>
    <x v="9"/>
    <m/>
    <x v="0"/>
  </r>
  <r>
    <x v="1"/>
    <s v="Ajándéktárgy"/>
    <x v="27"/>
    <m/>
    <x v="9"/>
    <m/>
    <x v="0"/>
  </r>
  <r>
    <x v="1"/>
    <s v="Ajándéktárgy"/>
    <x v="27"/>
    <m/>
    <x v="9"/>
    <m/>
    <x v="0"/>
  </r>
  <r>
    <x v="1"/>
    <s v="Ajándéktárgy"/>
    <x v="27"/>
    <m/>
    <x v="9"/>
    <m/>
    <x v="0"/>
  </r>
  <r>
    <x v="1"/>
    <s v="Ajándéktárgy"/>
    <x v="27"/>
    <m/>
    <x v="9"/>
    <m/>
    <x v="0"/>
  </r>
  <r>
    <x v="1"/>
    <s v="Versenyruházat"/>
    <x v="20"/>
    <s v="Versenyruházat kiegészítők"/>
    <x v="18"/>
    <m/>
    <x v="0"/>
  </r>
  <r>
    <x v="1"/>
    <s v="Versenyruházat"/>
    <x v="20"/>
    <s v="Versenyruházat kiegészítők"/>
    <x v="18"/>
    <m/>
    <x v="0"/>
  </r>
  <r>
    <x v="1"/>
    <s v="Versenyruházat"/>
    <x v="20"/>
    <s v="Versenyruházat kiegészítők"/>
    <x v="18"/>
    <m/>
    <x v="0"/>
  </r>
  <r>
    <x v="1"/>
    <s v="Versenyruházat"/>
    <x v="20"/>
    <s v="Versenyruházat kiegészítők"/>
    <x v="18"/>
    <m/>
    <x v="0"/>
  </r>
  <r>
    <x v="1"/>
    <s v="Versenyruházat"/>
    <x v="20"/>
    <s v="Versenyruházat kiegészítők"/>
    <x v="18"/>
    <m/>
    <x v="0"/>
  </r>
  <r>
    <x v="1"/>
    <s v="Versenyruházat"/>
    <x v="20"/>
    <s v="Versenyruházat kiegészítők"/>
    <x v="18"/>
    <m/>
    <x v="0"/>
  </r>
  <r>
    <x v="1"/>
    <s v="Versenyruházat"/>
    <x v="20"/>
    <s v="Versenyruházat kiegészítők"/>
    <x v="18"/>
    <m/>
    <x v="0"/>
  </r>
  <r>
    <x v="1"/>
    <s v="Versenyruházat"/>
    <x v="20"/>
    <s v="Versenyruházat kiegészítők"/>
    <x v="18"/>
    <m/>
    <x v="0"/>
  </r>
  <r>
    <x v="1"/>
    <s v="Táska"/>
    <x v="17"/>
    <m/>
    <x v="9"/>
    <m/>
    <x v="0"/>
  </r>
  <r>
    <x v="2"/>
    <s v="Boksz- és karámfelszerelés"/>
    <x v="10"/>
    <m/>
    <x v="9"/>
    <m/>
    <x v="0"/>
  </r>
  <r>
    <x v="0"/>
    <s v="Lóápoló eszközök"/>
    <x v="12"/>
    <m/>
    <x v="9"/>
    <m/>
    <x v="0"/>
  </r>
  <r>
    <x v="2"/>
    <s v="Boksz- és karámfelszerelés"/>
    <x v="10"/>
    <m/>
    <x v="9"/>
    <m/>
    <x v="0"/>
  </r>
  <r>
    <x v="1"/>
    <s v="Ajándéktárgy"/>
    <x v="27"/>
    <m/>
    <x v="9"/>
    <m/>
    <x v="0"/>
  </r>
  <r>
    <x v="1"/>
    <s v="Ajándéktárgy"/>
    <x v="27"/>
    <m/>
    <x v="9"/>
    <m/>
    <x v="0"/>
  </r>
  <r>
    <x v="0"/>
    <s v="Lótakaró"/>
    <x v="7"/>
    <s v="Lótakaró kiegészítők"/>
    <x v="10"/>
    <m/>
    <x v="0"/>
  </r>
  <r>
    <x v="0"/>
    <s v="Lótakaró"/>
    <x v="7"/>
    <s v="Lótakaró kiegészítők"/>
    <x v="10"/>
    <m/>
    <x v="0"/>
  </r>
  <r>
    <x v="0"/>
    <s v="Lótakaró"/>
    <x v="7"/>
    <s v="Lótakaró kiegészítők"/>
    <x v="10"/>
    <m/>
    <x v="0"/>
  </r>
  <r>
    <x v="0"/>
    <s v="Lótakaró"/>
    <x v="7"/>
    <s v="Lótakaró kiegészítők"/>
    <x v="10"/>
    <m/>
    <x v="0"/>
  </r>
  <r>
    <x v="0"/>
    <s v="Lótakaró"/>
    <x v="7"/>
    <s v="Lótakaró kiegészítők"/>
    <x v="10"/>
    <m/>
    <x v="0"/>
  </r>
  <r>
    <x v="0"/>
    <s v="Futószárazás, lókiképzés"/>
    <x v="9"/>
    <s v="Futószár"/>
    <x v="37"/>
    <m/>
    <x v="0"/>
  </r>
  <r>
    <x v="0"/>
    <s v="Lóápoló eszközök"/>
    <x v="12"/>
    <m/>
    <x v="9"/>
    <m/>
    <x v="0"/>
  </r>
  <r>
    <x v="0"/>
    <s v="Lóápoló eszközök"/>
    <x v="12"/>
    <m/>
    <x v="9"/>
    <m/>
    <x v="0"/>
  </r>
  <r>
    <x v="0"/>
    <s v="Lótakaró"/>
    <x v="7"/>
    <s v="Lótakaró kiegészítők"/>
    <x v="10"/>
    <m/>
    <x v="0"/>
  </r>
  <r>
    <x v="0"/>
    <s v="Lótakaró"/>
    <x v="7"/>
    <s v="Lótakaró kiegészítők"/>
    <x v="10"/>
    <m/>
    <x v="0"/>
  </r>
  <r>
    <x v="3"/>
    <s v="Western kantár"/>
    <x v="34"/>
    <m/>
    <x v="9"/>
    <m/>
    <x v="0"/>
  </r>
  <r>
    <x v="3"/>
    <s v="Western kantár"/>
    <x v="34"/>
    <m/>
    <x v="9"/>
    <m/>
    <x v="0"/>
  </r>
  <r>
    <x v="3"/>
    <s v="Western nyeregalátét"/>
    <x v="35"/>
    <m/>
    <x v="9"/>
    <m/>
    <x v="0"/>
  </r>
  <r>
    <x v="3"/>
    <s v="Western nyeregalátét"/>
    <x v="35"/>
    <m/>
    <x v="9"/>
    <m/>
    <x v="0"/>
  </r>
  <r>
    <x v="3"/>
    <s v="Western nyeregalátét"/>
    <x v="35"/>
    <m/>
    <x v="9"/>
    <m/>
    <x v="0"/>
  </r>
  <r>
    <x v="3"/>
    <s v="Western nyeregalátét"/>
    <x v="35"/>
    <m/>
    <x v="9"/>
    <m/>
    <x v="0"/>
  </r>
  <r>
    <x v="3"/>
    <s v="Western nyeregalátét"/>
    <x v="35"/>
    <m/>
    <x v="9"/>
    <m/>
    <x v="0"/>
  </r>
  <r>
    <x v="3"/>
    <s v="Western kötőfék és vezetőszár"/>
    <x v="36"/>
    <m/>
    <x v="9"/>
    <m/>
    <x v="0"/>
  </r>
  <r>
    <x v="3"/>
    <s v="Western kötőfék és vezetőszár"/>
    <x v="36"/>
    <m/>
    <x v="9"/>
    <m/>
    <x v="0"/>
  </r>
  <r>
    <x v="3"/>
    <s v="Western kantár"/>
    <x v="34"/>
    <m/>
    <x v="9"/>
    <m/>
    <x v="0"/>
  </r>
  <r>
    <x v="3"/>
    <s v="Western kantár"/>
    <x v="34"/>
    <m/>
    <x v="9"/>
    <m/>
    <x v="0"/>
  </r>
  <r>
    <x v="3"/>
    <s v="Western Kantár"/>
    <x v="34"/>
    <m/>
    <x v="9"/>
    <m/>
    <x v="0"/>
  </r>
  <r>
    <x v="0"/>
    <s v="Futószárazás, lókiképzés"/>
    <x v="9"/>
    <s v="Ostor, kontakt pálca"/>
    <x v="51"/>
    <m/>
    <x v="0"/>
  </r>
  <r>
    <x v="0"/>
    <s v="Futószárazás, lókiképzés"/>
    <x v="9"/>
    <s v="Ostor, kontakt pálca"/>
    <x v="51"/>
    <m/>
    <x v="0"/>
  </r>
  <r>
    <x v="0"/>
    <s v="Kantár"/>
    <x v="3"/>
    <s v="Kantár kiegészítők"/>
    <x v="3"/>
    <m/>
    <x v="0"/>
  </r>
  <r>
    <x v="0"/>
    <s v="Kantár"/>
    <x v="3"/>
    <s v="Kantár kiegészítők"/>
    <x v="3"/>
    <m/>
    <x v="0"/>
  </r>
  <r>
    <x v="0"/>
    <s v="Kantár"/>
    <x v="3"/>
    <s v="Kantár kiegészítők"/>
    <x v="3"/>
    <m/>
    <x v="0"/>
  </r>
  <r>
    <x v="0"/>
    <s v="Kantár"/>
    <x v="3"/>
    <s v="Kantár kiegészítők"/>
    <x v="3"/>
    <m/>
    <x v="0"/>
  </r>
  <r>
    <x v="0"/>
    <s v="Kantár"/>
    <x v="3"/>
    <s v="Kantár kiegészítők"/>
    <x v="3"/>
    <m/>
    <x v="0"/>
  </r>
  <r>
    <x v="0"/>
    <s v="Nyereg és tartozékai"/>
    <x v="1"/>
    <s v="Kengyelszíj"/>
    <x v="20"/>
    <m/>
    <x v="0"/>
  </r>
  <r>
    <x v="0"/>
    <s v="Kantár"/>
    <x v="3"/>
    <s v="Kantár kiegészítők"/>
    <x v="3"/>
    <m/>
    <x v="0"/>
  </r>
  <r>
    <x v="0"/>
    <s v="Kantár"/>
    <x v="3"/>
    <s v="Kantár kiegészítők"/>
    <x v="3"/>
    <m/>
    <x v="0"/>
  </r>
  <r>
    <x v="0"/>
    <s v="Láb- és patavédő"/>
    <x v="4"/>
    <s v="Pataharang, pártavédő"/>
    <x v="52"/>
    <m/>
    <x v="0"/>
  </r>
  <r>
    <x v="1"/>
    <s v="Lovaglópálca"/>
    <x v="31"/>
    <s v="Díjlovas pálca"/>
    <x v="44"/>
    <m/>
    <x v="0"/>
  </r>
  <r>
    <x v="1"/>
    <s v="Lovaglópálca"/>
    <x v="31"/>
    <s v="Díjlovas pálca"/>
    <x v="44"/>
    <m/>
    <x v="0"/>
  </r>
  <r>
    <x v="0"/>
    <s v="Nyereg és tartozékai"/>
    <x v="1"/>
    <s v="Nyereg"/>
    <x v="14"/>
    <s v="Nyereg- és tartozékai kiegészítők"/>
    <x v="5"/>
  </r>
  <r>
    <x v="0"/>
    <s v="Nyereg és tartozékai"/>
    <x v="1"/>
    <s v="Nyereg"/>
    <x v="14"/>
    <s v="Nyereg- és tartozékai kiegészítők"/>
    <x v="5"/>
  </r>
  <r>
    <x v="0"/>
    <s v="Nyereg és tartozékai"/>
    <x v="1"/>
    <s v="Nyereg"/>
    <x v="14"/>
    <s v="Nyereg- és tartozékai kiegészítők"/>
    <x v="5"/>
  </r>
  <r>
    <x v="0"/>
    <s v="Nyereg és tartozékai"/>
    <x v="1"/>
    <s v="Nyereg"/>
    <x v="14"/>
    <s v="Nyereg- és tartozékai kiegészítők"/>
    <x v="5"/>
  </r>
  <r>
    <x v="0"/>
    <s v="Nyereg és tartozékai"/>
    <x v="1"/>
    <s v="Nyereg"/>
    <x v="14"/>
    <s v="Nyereg- és tartozékai kiegészítők"/>
    <x v="5"/>
  </r>
  <r>
    <x v="0"/>
    <s v="Nyereg és tartozékai"/>
    <x v="1"/>
    <s v="Nyereg"/>
    <x v="14"/>
    <s v="Nyereg- és tartozékai kiegészítők"/>
    <x v="5"/>
  </r>
  <r>
    <x v="0"/>
    <s v="Nyereg és tartozékai"/>
    <x v="1"/>
    <s v="Nyereg- és tartozékai kiegészítők"/>
    <x v="1"/>
    <m/>
    <x v="0"/>
  </r>
  <r>
    <x v="0"/>
    <s v="Nyereg és tartozékai"/>
    <x v="1"/>
    <s v="Heveder"/>
    <x v="53"/>
    <s v="Univerzális heveder"/>
    <x v="13"/>
  </r>
  <r>
    <x v="0"/>
    <s v="Nyereg és tartozékai"/>
    <x v="1"/>
    <s v="Heveder"/>
    <x v="53"/>
    <s v="Univerzális heveder"/>
    <x v="13"/>
  </r>
  <r>
    <x v="0"/>
    <s v="Lóápoló eszközök"/>
    <x v="12"/>
    <m/>
    <x v="9"/>
    <m/>
    <x v="0"/>
  </r>
  <r>
    <x v="0"/>
    <s v="Kantár"/>
    <x v="3"/>
    <s v="Kantár kiegészítők"/>
    <x v="3"/>
    <m/>
    <x v="0"/>
  </r>
  <r>
    <x v="0"/>
    <s v="Kantár"/>
    <x v="3"/>
    <s v="Kantár kiegészítők"/>
    <x v="3"/>
    <m/>
    <x v="0"/>
  </r>
  <r>
    <x v="0"/>
    <s v="Nyeregemelő"/>
    <x v="2"/>
    <s v="Egyenes(Nem emelt)"/>
    <x v="2"/>
    <m/>
    <x v="0"/>
  </r>
  <r>
    <x v="1"/>
    <s v="Versenyruházat"/>
    <x v="20"/>
    <s v="Versenyruházat kiegészítők"/>
    <x v="18"/>
    <m/>
    <x v="0"/>
  </r>
  <r>
    <x v="1"/>
    <s v="Versenyruházat"/>
    <x v="20"/>
    <s v="Versenyruházat kiegészítők"/>
    <x v="18"/>
    <m/>
    <x v="0"/>
  </r>
  <r>
    <x v="0"/>
    <s v="Láb- és patavédő"/>
    <x v="4"/>
    <s v="Fásli"/>
    <x v="6"/>
    <m/>
    <x v="0"/>
  </r>
  <r>
    <x v="0"/>
    <s v="Táplálékkiegészítők, vitaminok, nyalósó"/>
    <x v="24"/>
    <s v="Táplálékkiegészítő"/>
    <x v="23"/>
    <m/>
    <x v="0"/>
  </r>
  <r>
    <x v="0"/>
    <s v="Táplálékkiegészítők, vitaminok, nyalósó"/>
    <x v="24"/>
    <s v="Táplálékkiegészítő"/>
    <x v="23"/>
    <m/>
    <x v="0"/>
  </r>
  <r>
    <x v="0"/>
    <s v="Táplálékkiegészítők, vitaminok, nyalósó"/>
    <x v="24"/>
    <s v="Táplálékkiegészítő"/>
    <x v="23"/>
    <m/>
    <x v="0"/>
  </r>
  <r>
    <x v="0"/>
    <s v="Táplálékkiegészítők, vitaminok, nyalósó"/>
    <x v="24"/>
    <s v="Táplálékkiegészítő"/>
    <x v="23"/>
    <m/>
    <x v="0"/>
  </r>
  <r>
    <x v="0"/>
    <s v="Táplálékkiegészítők, vitaminok, nyalósó"/>
    <x v="24"/>
    <s v="Táplálékkiegészítő"/>
    <x v="23"/>
    <m/>
    <x v="0"/>
  </r>
  <r>
    <x v="0"/>
    <s v="Táplálékkiegészítők, vitaminok, nyalósó"/>
    <x v="24"/>
    <s v="Gyógynövény"/>
    <x v="50"/>
    <m/>
    <x v="0"/>
  </r>
  <r>
    <x v="0"/>
    <s v="Táplálékkiegészítők, vitaminok, nyalósó"/>
    <x v="24"/>
    <s v="Gyógynövény"/>
    <x v="50"/>
    <m/>
    <x v="0"/>
  </r>
  <r>
    <x v="0"/>
    <s v="Táplálékkiegészítők, vitaminok, nyalósó"/>
    <x v="24"/>
    <s v="Táplálékkiegészítő"/>
    <x v="23"/>
    <m/>
    <x v="0"/>
  </r>
  <r>
    <x v="0"/>
    <s v="Táplálékkiegészítők, vitaminok, nyalósó"/>
    <x v="24"/>
    <s v="Táplálékkiegészítő"/>
    <x v="23"/>
    <m/>
    <x v="0"/>
  </r>
  <r>
    <x v="0"/>
    <s v="Táplálékkiegészítők, vitaminok, nyalósó"/>
    <x v="24"/>
    <s v="Táplálékkiegészítő"/>
    <x v="23"/>
    <m/>
    <x v="0"/>
  </r>
  <r>
    <x v="0"/>
    <s v="Táplálékkiegészítők, vitaminok, nyalósó"/>
    <x v="24"/>
    <s v="Táplálékkiegészítő"/>
    <x v="23"/>
    <m/>
    <x v="0"/>
  </r>
  <r>
    <x v="0"/>
    <s v="Táplálékkiegészítők, vitaminok, nyalósó"/>
    <x v="24"/>
    <s v="Táplálékkiegészítő"/>
    <x v="23"/>
    <m/>
    <x v="0"/>
  </r>
  <r>
    <x v="0"/>
    <s v="Lóápoló szer"/>
    <x v="0"/>
    <s v="Inak-és izületek"/>
    <x v="49"/>
    <m/>
    <x v="0"/>
  </r>
  <r>
    <x v="0"/>
    <s v="Lóápoló szer"/>
    <x v="0"/>
    <s v="Inak-és izületek"/>
    <x v="49"/>
    <m/>
    <x v="0"/>
  </r>
  <r>
    <x v="0"/>
    <s v="Táplálékkiegészítők, vitaminok, nyalósó"/>
    <x v="24"/>
    <s v="Táplálékkiegészítő"/>
    <x v="23"/>
    <m/>
    <x v="0"/>
  </r>
  <r>
    <x v="0"/>
    <s v="Lóápoló szer"/>
    <x v="0"/>
    <s v="Rovarok elleni védelem "/>
    <x v="48"/>
    <m/>
    <x v="0"/>
  </r>
  <r>
    <x v="0"/>
    <s v="Lóápoló szer"/>
    <x v="0"/>
    <s v="Rovarok elleni védelem "/>
    <x v="48"/>
    <m/>
    <x v="0"/>
  </r>
  <r>
    <x v="0"/>
    <s v="Lóápoló szer"/>
    <x v="0"/>
    <s v="Rovarok elleni védelem "/>
    <x v="48"/>
    <m/>
    <x v="0"/>
  </r>
  <r>
    <x v="2"/>
    <s v="Boksz- és karámfelszerelés"/>
    <x v="10"/>
    <m/>
    <x v="9"/>
    <m/>
    <x v="0"/>
  </r>
  <r>
    <x v="2"/>
    <s v="Boksz- és karámfelszerelés"/>
    <x v="10"/>
    <m/>
    <x v="9"/>
    <m/>
    <x v="0"/>
  </r>
  <r>
    <x v="2"/>
    <s v="Boksz- és karámfelszerelés"/>
    <x v="10"/>
    <m/>
    <x v="9"/>
    <m/>
    <x v="0"/>
  </r>
  <r>
    <x v="2"/>
    <s v="Boksz- és karámfelszerelés"/>
    <x v="10"/>
    <m/>
    <x v="9"/>
    <m/>
    <x v="0"/>
  </r>
  <r>
    <x v="2"/>
    <s v="Boksz- és karámfelszerelés"/>
    <x v="10"/>
    <m/>
    <x v="9"/>
    <m/>
    <x v="0"/>
  </r>
  <r>
    <x v="4"/>
    <m/>
    <x v="37"/>
    <m/>
    <x v="9"/>
    <m/>
    <x v="0"/>
  </r>
  <r>
    <x v="0"/>
    <s v="Lótakaró"/>
    <x v="7"/>
    <s v="Karámtakaró"/>
    <x v="39"/>
    <m/>
    <x v="0"/>
  </r>
  <r>
    <x v="0"/>
    <s v="Lótakaró"/>
    <x v="7"/>
    <s v="Karámtakaró"/>
    <x v="39"/>
    <m/>
    <x v="0"/>
  </r>
  <r>
    <x v="3"/>
    <s v="Western nyereg és tartozékai"/>
    <x v="30"/>
    <m/>
    <x v="9"/>
    <m/>
    <x v="0"/>
  </r>
  <r>
    <x v="3"/>
    <s v="Western nyereg és tartozékai"/>
    <x v="30"/>
    <m/>
    <x v="9"/>
    <m/>
    <x v="0"/>
  </r>
  <r>
    <x v="3"/>
    <s v="Western nyereg és tartozékai"/>
    <x v="30"/>
    <m/>
    <x v="9"/>
    <m/>
    <x v="0"/>
  </r>
  <r>
    <x v="3"/>
    <s v="Western nyereg és tartozékai"/>
    <x v="30"/>
    <m/>
    <x v="9"/>
    <m/>
    <x v="0"/>
  </r>
  <r>
    <x v="0"/>
    <s v="Nyereg és tartozékai"/>
    <x v="1"/>
    <s v="Nyereg"/>
    <x v="14"/>
    <m/>
    <x v="0"/>
  </r>
  <r>
    <x v="0"/>
    <s v="Nyereg és tartozékai"/>
    <x v="1"/>
    <s v="Nyereg"/>
    <x v="14"/>
    <s v="Patrac"/>
    <x v="4"/>
  </r>
  <r>
    <x v="0"/>
    <s v="Nyereg és tartozékai"/>
    <x v="1"/>
    <s v="Nyereg"/>
    <x v="14"/>
    <s v="Patrac"/>
    <x v="4"/>
  </r>
  <r>
    <x v="0"/>
    <s v="Nyereg és tartozékai"/>
    <x v="1"/>
    <s v="Nyereg"/>
    <x v="14"/>
    <s v="Patrac"/>
    <x v="4"/>
  </r>
  <r>
    <x v="0"/>
    <s v="Nyereg és tartozékai"/>
    <x v="1"/>
    <s v="Nyereg"/>
    <x v="14"/>
    <s v="Univerzális nyereg"/>
    <x v="9"/>
  </r>
  <r>
    <x v="0"/>
    <s v="Nyereg és tartozékai"/>
    <x v="1"/>
    <s v="Nyereg"/>
    <x v="14"/>
    <s v="Univerzális nyereg"/>
    <x v="9"/>
  </r>
  <r>
    <x v="0"/>
    <s v="Nyereg és tartozékai"/>
    <x v="1"/>
    <s v="Nyereg"/>
    <x v="14"/>
    <s v="Univerzális nyereg"/>
    <x v="9"/>
  </r>
  <r>
    <x v="0"/>
    <s v="Nyereg és tartozékai"/>
    <x v="1"/>
    <s v="Nyereg"/>
    <x v="14"/>
    <s v="Univerzális nyereg"/>
    <x v="9"/>
  </r>
  <r>
    <x v="0"/>
    <s v="Nyereg és tartozékai"/>
    <x v="1"/>
    <s v="Nyereg"/>
    <x v="14"/>
    <s v="Univerzális nyereg"/>
    <x v="9"/>
  </r>
  <r>
    <x v="0"/>
    <s v="Nyereg és tartozékai"/>
    <x v="1"/>
    <s v="Nyereg"/>
    <x v="14"/>
    <s v="Díjlovas nyereg"/>
    <x v="10"/>
  </r>
  <r>
    <x v="0"/>
    <s v="Nyereg és tartozékai"/>
    <x v="1"/>
    <s v="Nyereg"/>
    <x v="14"/>
    <s v="Díjlovas nyereg"/>
    <x v="10"/>
  </r>
  <r>
    <x v="0"/>
    <s v="Nyereg és tartozékai"/>
    <x v="1"/>
    <s v="Nyereg"/>
    <x v="14"/>
    <s v="Díjlovas nyereg"/>
    <x v="10"/>
  </r>
  <r>
    <x v="0"/>
    <s v="Nyereg és tartozékai"/>
    <x v="1"/>
    <s v="Nyereg"/>
    <x v="14"/>
    <s v="Díjlovas nyereg"/>
    <x v="10"/>
  </r>
  <r>
    <x v="0"/>
    <s v="Nyereg és tartozékai"/>
    <x v="1"/>
    <s v="Nyereg"/>
    <x v="14"/>
    <s v="Díjlovas nyereg"/>
    <x v="10"/>
  </r>
  <r>
    <x v="0"/>
    <s v="Nyereg és tartozékai"/>
    <x v="1"/>
    <s v="Nyereg"/>
    <x v="14"/>
    <s v="Díjlovas nyereg"/>
    <x v="10"/>
  </r>
  <r>
    <x v="0"/>
    <s v="Nyereg és tartozékai"/>
    <x v="1"/>
    <s v="Nyereg"/>
    <x v="14"/>
    <s v="Díjlovas nyereg"/>
    <x v="10"/>
  </r>
  <r>
    <x v="0"/>
    <s v="Nyereg és tartozékai"/>
    <x v="1"/>
    <s v="Nyereg"/>
    <x v="14"/>
    <s v="Díjlovas nyereg"/>
    <x v="10"/>
  </r>
  <r>
    <x v="0"/>
    <s v="Nyereg és tartozékai"/>
    <x v="1"/>
    <s v="Nyereg"/>
    <x v="14"/>
    <s v="Díjlovas nyereg"/>
    <x v="10"/>
  </r>
  <r>
    <x v="0"/>
    <s v="Nyereg és tartozékai"/>
    <x v="1"/>
    <s v="Nyereg"/>
    <x v="14"/>
    <s v="Díjlovas nyereg"/>
    <x v="10"/>
  </r>
  <r>
    <x v="0"/>
    <s v="Nyereg és tartozékai"/>
    <x v="1"/>
    <s v="Nyereg"/>
    <x v="14"/>
    <s v="Díjlovas nyereg"/>
    <x v="10"/>
  </r>
  <r>
    <x v="0"/>
    <s v="Nyereg és tartozékai"/>
    <x v="1"/>
    <s v="Nyereg"/>
    <x v="14"/>
    <s v="Univerzális nyereg"/>
    <x v="9"/>
  </r>
  <r>
    <x v="0"/>
    <s v="Nyereg és tartozékai"/>
    <x v="1"/>
    <s v="Nyereg"/>
    <x v="14"/>
    <s v="Univerzális nyereg"/>
    <x v="9"/>
  </r>
  <r>
    <x v="0"/>
    <s v="Nyereg és tartozékai"/>
    <x v="1"/>
    <s v="Nyereg"/>
    <x v="14"/>
    <s v="Univerzális nyereg"/>
    <x v="9"/>
  </r>
  <r>
    <x v="0"/>
    <s v="Nyereg és tartozékai"/>
    <x v="1"/>
    <s v="Nyereg"/>
    <x v="14"/>
    <s v="Univerzális nyereg"/>
    <x v="9"/>
  </r>
  <r>
    <x v="0"/>
    <s v="Nyereg és tartozékai"/>
    <x v="1"/>
    <s v="Nyereg"/>
    <x v="14"/>
    <s v="Univerzális nyereg"/>
    <x v="9"/>
  </r>
  <r>
    <x v="0"/>
    <s v="Nyereg és tartozékai"/>
    <x v="1"/>
    <s v="Nyereg"/>
    <x v="14"/>
    <s v="Univerzális nyereg"/>
    <x v="9"/>
  </r>
  <r>
    <x v="0"/>
    <s v="Nyereg és tartozékai"/>
    <x v="1"/>
    <s v="Nyereg"/>
    <x v="14"/>
    <s v="Univerzális nyereg"/>
    <x v="9"/>
  </r>
  <r>
    <x v="0"/>
    <s v="Nyereg és tartozékai"/>
    <x v="1"/>
    <s v="Nyereg"/>
    <x v="14"/>
    <s v="Univerzális nyereg"/>
    <x v="9"/>
  </r>
  <r>
    <x v="0"/>
    <s v="Nyereg és tartozékai"/>
    <x v="1"/>
    <s v="Nyereg"/>
    <x v="14"/>
    <s v="Univerzális nyereg"/>
    <x v="9"/>
  </r>
  <r>
    <x v="0"/>
    <s v="Nyereg és tartozékai"/>
    <x v="1"/>
    <s v="Nyereg"/>
    <x v="14"/>
    <s v="Univerzális nyereg"/>
    <x v="9"/>
  </r>
  <r>
    <x v="0"/>
    <s v="Nyereg és tartozékai"/>
    <x v="1"/>
    <s v="Nyereg"/>
    <x v="14"/>
    <s v="Univerzális nyereg"/>
    <x v="9"/>
  </r>
  <r>
    <x v="0"/>
    <s v="Nyereg és tartozékai"/>
    <x v="1"/>
    <s v="Nyereg"/>
    <x v="14"/>
    <s v="Univerzális nyereg"/>
    <x v="9"/>
  </r>
  <r>
    <x v="0"/>
    <s v="Nyereg és tartozékai"/>
    <x v="1"/>
    <s v="Nyereg"/>
    <x v="14"/>
    <s v="Univerzális nyereg"/>
    <x v="9"/>
  </r>
  <r>
    <x v="0"/>
    <s v="Nyereg és tartozékai"/>
    <x v="1"/>
    <s v="Nyereg"/>
    <x v="14"/>
    <s v="Univerzális nyereg"/>
    <x v="9"/>
  </r>
  <r>
    <x v="0"/>
    <s v="Nyereg és tartozékai"/>
    <x v="1"/>
    <s v="Nyereg"/>
    <x v="14"/>
    <s v="Univerzális nyereg"/>
    <x v="9"/>
  </r>
  <r>
    <x v="0"/>
    <s v="Nyereg és tartozékai"/>
    <x v="1"/>
    <s v="Nyereg"/>
    <x v="14"/>
    <s v="Univerzális nyereg"/>
    <x v="9"/>
  </r>
  <r>
    <x v="0"/>
    <s v="Nyereg és tartozékai"/>
    <x v="1"/>
    <s v="Nyereg"/>
    <x v="14"/>
    <s v="Univerzális nyereg"/>
    <x v="9"/>
  </r>
  <r>
    <x v="0"/>
    <s v="Nyereg és tartozékai"/>
    <x v="1"/>
    <s v="Nyereg"/>
    <x v="14"/>
    <s v="Univerzális nyereg"/>
    <x v="9"/>
  </r>
  <r>
    <x v="0"/>
    <s v="Nyereg és tartozékai"/>
    <x v="1"/>
    <s v="Nyereg"/>
    <x v="14"/>
    <s v="Univerzális nyereg"/>
    <x v="9"/>
  </r>
  <r>
    <x v="0"/>
    <s v="Nyereg és tartozékai"/>
    <x v="1"/>
    <s v="Nyereg"/>
    <x v="14"/>
    <s v="Univerzális nyereg"/>
    <x v="9"/>
  </r>
  <r>
    <x v="0"/>
    <s v="Nyereg és tartozékai"/>
    <x v="1"/>
    <s v="Nyereg"/>
    <x v="14"/>
    <s v="Univerzális nyereg"/>
    <x v="9"/>
  </r>
  <r>
    <x v="0"/>
    <s v="Nyereg és tartozékai"/>
    <x v="1"/>
    <s v="Nyereg"/>
    <x v="14"/>
    <s v="Univerzális nyereg"/>
    <x v="9"/>
  </r>
  <r>
    <x v="0"/>
    <s v="Nyereg és tartozékai"/>
    <x v="1"/>
    <s v="Nyereg"/>
    <x v="14"/>
    <s v="Univerzális nyereg"/>
    <x v="9"/>
  </r>
  <r>
    <x v="0"/>
    <s v="Nyereg és tartozékai"/>
    <x v="1"/>
    <s v="Nyereg"/>
    <x v="14"/>
    <s v="Univerzális nyereg"/>
    <x v="9"/>
  </r>
  <r>
    <x v="0"/>
    <s v="Nyereg és tartozékai"/>
    <x v="1"/>
    <s v="Nyereg"/>
    <x v="14"/>
    <s v="Univerzális nyereg"/>
    <x v="9"/>
  </r>
  <r>
    <x v="0"/>
    <s v="Nyereg és tartozékai"/>
    <x v="1"/>
    <s v="Nyereg"/>
    <x v="14"/>
    <s v="Univerzális nyereg"/>
    <x v="9"/>
  </r>
  <r>
    <x v="0"/>
    <s v="Nyereg és tartozékai"/>
    <x v="1"/>
    <s v="Nyereg"/>
    <x v="14"/>
    <s v="Univerzális nyereg"/>
    <x v="9"/>
  </r>
  <r>
    <x v="0"/>
    <s v="Nyereg és tartozékai"/>
    <x v="1"/>
    <s v="Nyereg"/>
    <x v="14"/>
    <s v="Univerzális nyereg"/>
    <x v="9"/>
  </r>
  <r>
    <x v="0"/>
    <s v="Nyereg és tartozékai"/>
    <x v="1"/>
    <s v="Nyereg"/>
    <x v="14"/>
    <s v="Univerzális nyereg"/>
    <x v="9"/>
  </r>
  <r>
    <x v="0"/>
    <s v="Nyereg és tartozékai"/>
    <x v="1"/>
    <s v="Nyereg"/>
    <x v="14"/>
    <s v="Univerzális nyereg"/>
    <x v="9"/>
  </r>
  <r>
    <x v="0"/>
    <s v="Nyereg és tartozékai"/>
    <x v="1"/>
    <s v="Nyereg"/>
    <x v="14"/>
    <s v="Univerzális nyereg"/>
    <x v="9"/>
  </r>
  <r>
    <x v="0"/>
    <s v="Nyereg és tartozékai"/>
    <x v="1"/>
    <s v="Nyereg"/>
    <x v="14"/>
    <s v="Univerzális nyereg"/>
    <x v="9"/>
  </r>
  <r>
    <x v="0"/>
    <s v="Nyereg és tartozékai"/>
    <x v="1"/>
    <s v="Nyereg"/>
    <x v="14"/>
    <s v="Ugró nyereg"/>
    <x v="14"/>
  </r>
  <r>
    <x v="0"/>
    <s v="Nyereg és tartozékai"/>
    <x v="1"/>
    <s v="Nyereg"/>
    <x v="14"/>
    <s v="Ugró nyereg"/>
    <x v="14"/>
  </r>
  <r>
    <x v="0"/>
    <s v="Nyereg és tartozékai"/>
    <x v="1"/>
    <s v="Nyereg"/>
    <x v="14"/>
    <s v="Ugró nyereg"/>
    <x v="14"/>
  </r>
  <r>
    <x v="0"/>
    <s v="Nyereg és tartozékai"/>
    <x v="1"/>
    <s v="Nyereg"/>
    <x v="14"/>
    <s v="Ugró nyereg"/>
    <x v="14"/>
  </r>
  <r>
    <x v="0"/>
    <s v="Nyereg és tartozékai"/>
    <x v="1"/>
    <s v="Nyereg"/>
    <x v="14"/>
    <s v="Ugró nyereg"/>
    <x v="14"/>
  </r>
  <r>
    <x v="0"/>
    <s v="Nyereg és tartozékai"/>
    <x v="1"/>
    <s v="Nyereg"/>
    <x v="14"/>
    <s v="Ugró nyereg"/>
    <x v="14"/>
  </r>
  <r>
    <x v="0"/>
    <s v="Nyereg és tartozékai"/>
    <x v="1"/>
    <s v="Nyereg"/>
    <x v="14"/>
    <s v="Ausztrál nyereg"/>
    <x v="15"/>
  </r>
  <r>
    <x v="0"/>
    <s v="Nyereg és tartozékai"/>
    <x v="1"/>
    <s v="Nyereg"/>
    <x v="14"/>
    <s v="Ausztrál nyereg"/>
    <x v="15"/>
  </r>
  <r>
    <x v="0"/>
    <s v="Nyereg és tartozékai"/>
    <x v="1"/>
    <s v="Nyereg"/>
    <x v="14"/>
    <s v="Ausztrál nyereg"/>
    <x v="15"/>
  </r>
  <r>
    <x v="0"/>
    <s v="Nyereg és tartozékai"/>
    <x v="1"/>
    <s v="Nyereg"/>
    <x v="14"/>
    <s v="Ausztrál nyereg"/>
    <x v="15"/>
  </r>
  <r>
    <x v="0"/>
    <s v="Nyereg és tartozékai"/>
    <x v="1"/>
    <s v="Nyereg"/>
    <x v="14"/>
    <s v="Díjlovas nyereg"/>
    <x v="10"/>
  </r>
  <r>
    <x v="0"/>
    <s v="Nyereg és tartozékai"/>
    <x v="1"/>
    <s v="Nyereg"/>
    <x v="14"/>
    <s v="Díjlovas nyereg"/>
    <x v="10"/>
  </r>
  <r>
    <x v="0"/>
    <s v="Nyereg és tartozékai"/>
    <x v="1"/>
    <s v="Nyereg"/>
    <x v="14"/>
    <s v="Díjlovas nyereg"/>
    <x v="10"/>
  </r>
  <r>
    <x v="0"/>
    <s v="Nyereg és tartozékai"/>
    <x v="1"/>
    <s v="Nyereg"/>
    <x v="14"/>
    <s v="Díjlovas nyereg"/>
    <x v="10"/>
  </r>
  <r>
    <x v="0"/>
    <s v="Nyereg és tartozékai"/>
    <x v="1"/>
    <s v="Nyereg"/>
    <x v="14"/>
    <s v="Díjlovas nyereg"/>
    <x v="10"/>
  </r>
  <r>
    <x v="0"/>
    <s v="Nyereg és tartozékai"/>
    <x v="1"/>
    <s v="Nyereg"/>
    <x v="14"/>
    <s v="Díjlovas nyereg"/>
    <x v="10"/>
  </r>
  <r>
    <x v="0"/>
    <s v="Nyereg és tartozékai"/>
    <x v="1"/>
    <s v="Nyereg"/>
    <x v="14"/>
    <s v="Díjlovas nyereg"/>
    <x v="10"/>
  </r>
  <r>
    <x v="0"/>
    <s v="Nyereg és tartozékai"/>
    <x v="1"/>
    <s v="Nyereg"/>
    <x v="14"/>
    <s v="Díjlovas nyereg"/>
    <x v="10"/>
  </r>
  <r>
    <x v="0"/>
    <s v="Nyereg és tartozékai"/>
    <x v="1"/>
    <s v="Nyereg"/>
    <x v="14"/>
    <s v="Díjlovas nyereg"/>
    <x v="10"/>
  </r>
  <r>
    <x v="0"/>
    <s v="Nyereg és tartozékai"/>
    <x v="1"/>
    <s v="Nyereg"/>
    <x v="14"/>
    <s v="Díjlovas nyereg"/>
    <x v="10"/>
  </r>
  <r>
    <x v="0"/>
    <s v="Nyereg és tartozékai"/>
    <x v="1"/>
    <s v="Nyereg- és tartozékai kiegészítők"/>
    <x v="1"/>
    <m/>
    <x v="0"/>
  </r>
  <r>
    <x v="0"/>
    <s v="Nyereg és tartozékai"/>
    <x v="1"/>
    <s v="Nyereg- és tartozékai kiegészítők"/>
    <x v="1"/>
    <m/>
    <x v="0"/>
  </r>
  <r>
    <x v="0"/>
    <s v="Nyeregalátét"/>
    <x v="38"/>
    <s v="Díjlovas"/>
    <x v="54"/>
    <m/>
    <x v="0"/>
  </r>
  <r>
    <x v="0"/>
    <s v="Nyeregalátét"/>
    <x v="38"/>
    <s v="Póni"/>
    <x v="55"/>
    <m/>
    <x v="0"/>
  </r>
  <r>
    <x v="0"/>
    <s v="Nyeregalátét"/>
    <x v="38"/>
    <s v="Póni"/>
    <x v="55"/>
    <m/>
    <x v="0"/>
  </r>
  <r>
    <x v="0"/>
    <s v="Nyeregalátét"/>
    <x v="38"/>
    <s v="Univerzális/ugró"/>
    <x v="56"/>
    <m/>
    <x v="0"/>
  </r>
  <r>
    <x v="0"/>
    <s v="Nyeregalátét"/>
    <x v="38"/>
    <s v="Díjlovas"/>
    <x v="54"/>
    <m/>
    <x v="0"/>
  </r>
  <r>
    <x v="0"/>
    <s v="Nyeregalátét"/>
    <x v="38"/>
    <s v="Póni"/>
    <x v="55"/>
    <m/>
    <x v="0"/>
  </r>
  <r>
    <x v="0"/>
    <s v="Nyeregalátét"/>
    <x v="38"/>
    <s v="Póni"/>
    <x v="55"/>
    <m/>
    <x v="0"/>
  </r>
  <r>
    <x v="0"/>
    <s v="Nyeregalátét"/>
    <x v="38"/>
    <s v="Univerzális/ugró"/>
    <x v="56"/>
    <m/>
    <x v="0"/>
  </r>
  <r>
    <x v="0"/>
    <s v="Nyeregalátét"/>
    <x v="38"/>
    <s v="Díjlovas"/>
    <x v="54"/>
    <m/>
    <x v="0"/>
  </r>
  <r>
    <x v="0"/>
    <s v="Nyeregalátét"/>
    <x v="38"/>
    <s v="Póni"/>
    <x v="55"/>
    <m/>
    <x v="0"/>
  </r>
  <r>
    <x v="0"/>
    <s v="Nyeregalátét"/>
    <x v="38"/>
    <s v="Póni"/>
    <x v="55"/>
    <m/>
    <x v="0"/>
  </r>
  <r>
    <x v="0"/>
    <s v="Nyeregalátét"/>
    <x v="38"/>
    <s v="Univerzális/ugró"/>
    <x v="56"/>
    <m/>
    <x v="0"/>
  </r>
  <r>
    <x v="0"/>
    <s v="Nyeregalátét"/>
    <x v="38"/>
    <s v="Díjlovas"/>
    <x v="54"/>
    <m/>
    <x v="0"/>
  </r>
  <r>
    <x v="0"/>
    <s v="Nyeregalátét"/>
    <x v="38"/>
    <s v="Univerzális/ugró"/>
    <x v="56"/>
    <m/>
    <x v="0"/>
  </r>
  <r>
    <x v="0"/>
    <s v="Nyeregalátét"/>
    <x v="38"/>
    <s v="Univerzális/ugró"/>
    <x v="56"/>
    <m/>
    <x v="0"/>
  </r>
  <r>
    <x v="0"/>
    <s v="Nyeregalátét"/>
    <x v="38"/>
    <s v="Univerzális/ugró"/>
    <x v="56"/>
    <m/>
    <x v="0"/>
  </r>
  <r>
    <x v="0"/>
    <s v="Nyeregalátét"/>
    <x v="38"/>
    <s v="Díjlovas"/>
    <x v="54"/>
    <m/>
    <x v="0"/>
  </r>
  <r>
    <x v="0"/>
    <s v="Nyeregalátét"/>
    <x v="38"/>
    <s v="Díjlovas"/>
    <x v="54"/>
    <m/>
    <x v="0"/>
  </r>
  <r>
    <x v="0"/>
    <s v="Nyeregalátét"/>
    <x v="38"/>
    <s v="Póni"/>
    <x v="55"/>
    <m/>
    <x v="0"/>
  </r>
  <r>
    <x v="0"/>
    <s v="Nyeregalátét"/>
    <x v="38"/>
    <s v="Póni"/>
    <x v="55"/>
    <m/>
    <x v="0"/>
  </r>
  <r>
    <x v="0"/>
    <s v="Nyeregalátét"/>
    <x v="38"/>
    <s v="Univerzális/ugró"/>
    <x v="56"/>
    <m/>
    <x v="0"/>
  </r>
  <r>
    <x v="0"/>
    <s v="Nyeregalátét"/>
    <x v="38"/>
    <s v="Díjlovas"/>
    <x v="54"/>
    <m/>
    <x v="0"/>
  </r>
  <r>
    <x v="0"/>
    <s v="Nyeregalátét"/>
    <x v="38"/>
    <s v="Póni"/>
    <x v="55"/>
    <m/>
    <x v="0"/>
  </r>
  <r>
    <x v="0"/>
    <s v="Nyeregalátét"/>
    <x v="38"/>
    <s v="Póni"/>
    <x v="55"/>
    <m/>
    <x v="0"/>
  </r>
  <r>
    <x v="0"/>
    <s v="Nyeregalátét"/>
    <x v="38"/>
    <s v="Univerzális/ugró"/>
    <x v="56"/>
    <m/>
    <x v="0"/>
  </r>
  <r>
    <x v="0"/>
    <s v="Nyeregalátét"/>
    <x v="38"/>
    <s v="Díjlovas"/>
    <x v="54"/>
    <m/>
    <x v="0"/>
  </r>
  <r>
    <x v="0"/>
    <s v="Nyeregalátét"/>
    <x v="38"/>
    <s v="Univerzális/ugró"/>
    <x v="56"/>
    <m/>
    <x v="0"/>
  </r>
  <r>
    <x v="0"/>
    <s v="Nyeregalátét"/>
    <x v="38"/>
    <s v="Univerzális/ugró"/>
    <x v="56"/>
    <m/>
    <x v="0"/>
  </r>
  <r>
    <x v="0"/>
    <s v="Nyeregalátét"/>
    <x v="38"/>
    <s v="Univerzális/ugró"/>
    <x v="56"/>
    <m/>
    <x v="0"/>
  </r>
  <r>
    <x v="0"/>
    <s v="Nyeregalátét"/>
    <x v="38"/>
    <s v="Díjlovas"/>
    <x v="54"/>
    <m/>
    <x v="0"/>
  </r>
  <r>
    <x v="0"/>
    <s v="Nyeregalátét"/>
    <x v="38"/>
    <s v="Univerzális/ugró"/>
    <x v="56"/>
    <m/>
    <x v="0"/>
  </r>
  <r>
    <x v="0"/>
    <s v="Nyeregalátét"/>
    <x v="38"/>
    <s v="Univerzális/ugró"/>
    <x v="56"/>
    <m/>
    <x v="0"/>
  </r>
  <r>
    <x v="0"/>
    <s v="Nyeregalátét"/>
    <x v="38"/>
    <s v="Univerzális/ugró"/>
    <x v="56"/>
    <m/>
    <x v="0"/>
  </r>
  <r>
    <x v="0"/>
    <s v="Nyeregalátét"/>
    <x v="38"/>
    <s v="Díjlovas"/>
    <x v="54"/>
    <m/>
    <x v="0"/>
  </r>
  <r>
    <x v="0"/>
    <s v="Nyeregalátét"/>
    <x v="38"/>
    <s v="Univerzális/ugró"/>
    <x v="56"/>
    <m/>
    <x v="0"/>
  </r>
  <r>
    <x v="0"/>
    <s v="Nyeregalátét"/>
    <x v="38"/>
    <s v="Univerzális/ugró"/>
    <x v="56"/>
    <m/>
    <x v="0"/>
  </r>
  <r>
    <x v="0"/>
    <s v="Nyeregalátét"/>
    <x v="38"/>
    <s v="Univerzális/ugró"/>
    <x v="56"/>
    <m/>
    <x v="0"/>
  </r>
  <r>
    <x v="0"/>
    <s v="Nyeregalátét"/>
    <x v="38"/>
    <s v="Díjlovas"/>
    <x v="54"/>
    <m/>
    <x v="0"/>
  </r>
  <r>
    <x v="0"/>
    <s v="Nyeregalátét"/>
    <x v="38"/>
    <s v="Univerzális/ugró"/>
    <x v="56"/>
    <m/>
    <x v="0"/>
  </r>
  <r>
    <x v="0"/>
    <s v="Nyeregalátét"/>
    <x v="38"/>
    <s v="Univerzális/ugró"/>
    <x v="56"/>
    <m/>
    <x v="0"/>
  </r>
  <r>
    <x v="0"/>
    <s v="Nyeregalátét"/>
    <x v="38"/>
    <s v="Univerzális/ugró"/>
    <x v="56"/>
    <m/>
    <x v="0"/>
  </r>
  <r>
    <x v="0"/>
    <s v="Nyeregalátét"/>
    <x v="38"/>
    <s v="Univerzális/ugró"/>
    <x v="56"/>
    <m/>
    <x v="0"/>
  </r>
  <r>
    <x v="0"/>
    <s v="Nyereg és tartozékai"/>
    <x v="1"/>
    <s v="Kengyelszíj"/>
    <x v="20"/>
    <m/>
    <x v="0"/>
  </r>
  <r>
    <x v="0"/>
    <s v="Nyereg és tartozékai"/>
    <x v="1"/>
    <s v="Kengyelszíj"/>
    <x v="20"/>
    <m/>
    <x v="0"/>
  </r>
  <r>
    <x v="0"/>
    <s v="Nyereg és tartozékai"/>
    <x v="1"/>
    <s v="Kengyelszíj"/>
    <x v="20"/>
    <m/>
    <x v="0"/>
  </r>
  <r>
    <x v="0"/>
    <s v="Nyereg és tartozékai"/>
    <x v="1"/>
    <s v="Kengyelszíj"/>
    <x v="20"/>
    <m/>
    <x v="0"/>
  </r>
  <r>
    <x v="0"/>
    <s v="Nyereg és tartozékai"/>
    <x v="1"/>
    <s v="Kengyelszíj"/>
    <x v="20"/>
    <m/>
    <x v="0"/>
  </r>
  <r>
    <x v="0"/>
    <s v="Nyereg és tartozékai"/>
    <x v="1"/>
    <s v="Kengyelszíj"/>
    <x v="20"/>
    <m/>
    <x v="0"/>
  </r>
  <r>
    <x v="0"/>
    <s v="Nyereg és tartozékai"/>
    <x v="1"/>
    <s v="Heveder"/>
    <x v="53"/>
    <s v="Hasvédős heveder"/>
    <x v="16"/>
  </r>
  <r>
    <x v="0"/>
    <s v="Nyereg és tartozékai"/>
    <x v="1"/>
    <s v="Heveder"/>
    <x v="53"/>
    <s v="Hasvédős heveder"/>
    <x v="16"/>
  </r>
  <r>
    <x v="0"/>
    <s v="Nyereg és tartozékai"/>
    <x v="1"/>
    <s v="Heveder"/>
    <x v="53"/>
    <s v="Hasvédős heveder"/>
    <x v="16"/>
  </r>
  <r>
    <x v="0"/>
    <s v="Nyereg és tartozékai"/>
    <x v="1"/>
    <s v="Heveder"/>
    <x v="53"/>
    <s v="Hasvédős heveder"/>
    <x v="16"/>
  </r>
  <r>
    <x v="0"/>
    <s v="Nyereg és tartozékai"/>
    <x v="1"/>
    <s v="Heveder"/>
    <x v="53"/>
    <s v="Hasvédős heveder"/>
    <x v="16"/>
  </r>
  <r>
    <x v="0"/>
    <s v="Nyereg és tartozékai"/>
    <x v="1"/>
    <s v="Heveder"/>
    <x v="53"/>
    <s v="Hasvédős heveder"/>
    <x v="16"/>
  </r>
  <r>
    <x v="0"/>
    <s v="Nyereg és tartozékai"/>
    <x v="1"/>
    <s v="Heveder"/>
    <x v="53"/>
    <s v="Hasvédős heveder"/>
    <x v="16"/>
  </r>
  <r>
    <x v="0"/>
    <s v="Nyereg és tartozékai"/>
    <x v="1"/>
    <s v="Heveder"/>
    <x v="53"/>
    <s v="Hasvédős heveder"/>
    <x v="16"/>
  </r>
  <r>
    <x v="0"/>
    <s v="Nyereg és tartozékai"/>
    <x v="1"/>
    <s v="Heveder"/>
    <x v="53"/>
    <s v="Hasvédős heveder"/>
    <x v="16"/>
  </r>
  <r>
    <x v="0"/>
    <s v="Nyereg és tartozékai"/>
    <x v="1"/>
    <s v="Heveder"/>
    <x v="53"/>
    <s v="Hasvédős heveder"/>
    <x v="16"/>
  </r>
  <r>
    <x v="0"/>
    <s v="Nyeregalátét"/>
    <x v="38"/>
    <s v="Díjlovas"/>
    <x v="54"/>
    <m/>
    <x v="0"/>
  </r>
  <r>
    <x v="0"/>
    <s v="Nyeregalátét"/>
    <x v="38"/>
    <s v="Univerzális/ugró"/>
    <x v="56"/>
    <m/>
    <x v="0"/>
  </r>
  <r>
    <x v="0"/>
    <s v="Nyeregalátét"/>
    <x v="38"/>
    <s v="Díjlovas"/>
    <x v="54"/>
    <m/>
    <x v="0"/>
  </r>
  <r>
    <x v="0"/>
    <s v="Nyeregalátét"/>
    <x v="38"/>
    <s v="Díjlovas"/>
    <x v="54"/>
    <m/>
    <x v="0"/>
  </r>
  <r>
    <x v="0"/>
    <s v="Nyeregalátét"/>
    <x v="38"/>
    <s v="Univerzális/ugró"/>
    <x v="56"/>
    <m/>
    <x v="0"/>
  </r>
  <r>
    <x v="0"/>
    <s v="Nyeregalátét"/>
    <x v="38"/>
    <s v="Díjlovas"/>
    <x v="54"/>
    <m/>
    <x v="0"/>
  </r>
  <r>
    <x v="0"/>
    <s v="Nyeregalátét"/>
    <x v="38"/>
    <s v="Univerzális/ugró"/>
    <x v="56"/>
    <m/>
    <x v="0"/>
  </r>
  <r>
    <x v="0"/>
    <s v="Nyeregalátét"/>
    <x v="38"/>
    <s v="Díjlovas"/>
    <x v="54"/>
    <m/>
    <x v="0"/>
  </r>
  <r>
    <x v="0"/>
    <s v="Nyeregalátét"/>
    <x v="38"/>
    <s v="Univerzális/ugró"/>
    <x v="56"/>
    <m/>
    <x v="0"/>
  </r>
  <r>
    <x v="0"/>
    <s v="Nyeregalátét"/>
    <x v="38"/>
    <s v="Díjlovas"/>
    <x v="54"/>
    <m/>
    <x v="0"/>
  </r>
  <r>
    <x v="0"/>
    <s v="Nyeregalátét"/>
    <x v="38"/>
    <s v="Univerzális/ugró"/>
    <x v="56"/>
    <m/>
    <x v="0"/>
  </r>
  <r>
    <x v="0"/>
    <s v="Nyeregalátét"/>
    <x v="38"/>
    <s v="Díjlovas"/>
    <x v="54"/>
    <m/>
    <x v="0"/>
  </r>
  <r>
    <x v="0"/>
    <s v="Nyeregalátét"/>
    <x v="38"/>
    <s v="Univerzális/ugró"/>
    <x v="56"/>
    <m/>
    <x v="0"/>
  </r>
  <r>
    <x v="0"/>
    <s v="Nyeregalátét"/>
    <x v="38"/>
    <s v="Univerzális/ugró"/>
    <x v="56"/>
    <m/>
    <x v="0"/>
  </r>
  <r>
    <x v="0"/>
    <s v="Nyeregalátét"/>
    <x v="38"/>
    <s v="Díjlovas"/>
    <x v="54"/>
    <m/>
    <x v="0"/>
  </r>
  <r>
    <x v="0"/>
    <s v="Nyeregalátét"/>
    <x v="38"/>
    <s v="Univerzális/ugró"/>
    <x v="56"/>
    <m/>
    <x v="0"/>
  </r>
  <r>
    <x v="0"/>
    <s v="Nyeregalátét"/>
    <x v="38"/>
    <s v="Díjlovas"/>
    <x v="54"/>
    <m/>
    <x v="0"/>
  </r>
  <r>
    <x v="0"/>
    <s v="Nyeregalátét"/>
    <x v="38"/>
    <s v="Univerzális/ugró"/>
    <x v="56"/>
    <m/>
    <x v="0"/>
  </r>
  <r>
    <x v="0"/>
    <s v="Légy elleni védelem"/>
    <x v="39"/>
    <s v="Fülvédő"/>
    <x v="57"/>
    <m/>
    <x v="0"/>
  </r>
  <r>
    <x v="0"/>
    <s v="Légy elleni védelem"/>
    <x v="39"/>
    <s v="Fülvédő"/>
    <x v="57"/>
    <m/>
    <x v="0"/>
  </r>
  <r>
    <x v="0"/>
    <s v="Légy elleni védelem"/>
    <x v="39"/>
    <s v="Fülvédő"/>
    <x v="57"/>
    <m/>
    <x v="0"/>
  </r>
  <r>
    <x v="0"/>
    <s v="Légy elleni védelem"/>
    <x v="39"/>
    <s v="Fülvédő"/>
    <x v="57"/>
    <m/>
    <x v="0"/>
  </r>
  <r>
    <x v="0"/>
    <s v="Légy elleni védelem"/>
    <x v="39"/>
    <s v="Fülvédő"/>
    <x v="57"/>
    <m/>
    <x v="0"/>
  </r>
  <r>
    <x v="0"/>
    <s v="Légy elleni védelem"/>
    <x v="39"/>
    <s v="Fülvédő"/>
    <x v="57"/>
    <m/>
    <x v="0"/>
  </r>
  <r>
    <x v="0"/>
    <s v="Légy elleni védelem"/>
    <x v="39"/>
    <s v="Fülvédő"/>
    <x v="57"/>
    <m/>
    <x v="0"/>
  </r>
  <r>
    <x v="0"/>
    <s v="Légy elleni védelem"/>
    <x v="39"/>
    <s v="Fülvédő"/>
    <x v="57"/>
    <m/>
    <x v="0"/>
  </r>
  <r>
    <x v="0"/>
    <s v="Nyeregalátét"/>
    <x v="38"/>
    <s v="Díjlovas"/>
    <x v="54"/>
    <m/>
    <x v="0"/>
  </r>
  <r>
    <x v="0"/>
    <s v="Nyeregalátét"/>
    <x v="38"/>
    <s v="Díjlovas"/>
    <x v="54"/>
    <m/>
    <x v="0"/>
  </r>
  <r>
    <x v="0"/>
    <s v="Nyeregalátét"/>
    <x v="38"/>
    <s v="Díjlovas"/>
    <x v="54"/>
    <m/>
    <x v="0"/>
  </r>
  <r>
    <x v="0"/>
    <s v="Nyeregalátét"/>
    <x v="38"/>
    <s v="Díjlovas"/>
    <x v="54"/>
    <m/>
    <x v="0"/>
  </r>
  <r>
    <x v="0"/>
    <s v="Nyeregalátét"/>
    <x v="38"/>
    <s v="Díjlovas"/>
    <x v="54"/>
    <m/>
    <x v="0"/>
  </r>
  <r>
    <x v="0"/>
    <s v="Nyeregalátét"/>
    <x v="38"/>
    <s v="Univerzális/ugró"/>
    <x v="56"/>
    <m/>
    <x v="0"/>
  </r>
  <r>
    <x v="0"/>
    <s v="Nyeregalátét"/>
    <x v="38"/>
    <s v="Díjlovas"/>
    <x v="54"/>
    <m/>
    <x v="0"/>
  </r>
  <r>
    <x v="0"/>
    <s v="Nyeregalátét"/>
    <x v="38"/>
    <s v="Univerzális/ugró"/>
    <x v="56"/>
    <m/>
    <x v="0"/>
  </r>
  <r>
    <x v="0"/>
    <s v="Nyeregalátét"/>
    <x v="38"/>
    <s v="Díjlovas"/>
    <x v="54"/>
    <m/>
    <x v="0"/>
  </r>
  <r>
    <x v="0"/>
    <s v="Nyeregalátét"/>
    <x v="38"/>
    <s v="Univerzális/ugró"/>
    <x v="56"/>
    <m/>
    <x v="0"/>
  </r>
  <r>
    <x v="0"/>
    <s v="Légy elleni védelem"/>
    <x v="39"/>
    <s v="Fülvédő"/>
    <x v="57"/>
    <m/>
    <x v="0"/>
  </r>
  <r>
    <x v="0"/>
    <s v="Légy elleni védelem"/>
    <x v="39"/>
    <s v="Fülvédő"/>
    <x v="57"/>
    <m/>
    <x v="0"/>
  </r>
  <r>
    <x v="0"/>
    <s v="Nyeregalátét"/>
    <x v="38"/>
    <s v="Díjlovas"/>
    <x v="54"/>
    <m/>
    <x v="0"/>
  </r>
  <r>
    <x v="0"/>
    <s v="Nyeregemelő"/>
    <x v="2"/>
    <s v="Egyenes(Nem emelt)"/>
    <x v="2"/>
    <m/>
    <x v="0"/>
  </r>
  <r>
    <x v="0"/>
    <s v="Nyeregemelő"/>
    <x v="2"/>
    <s v="Egyenes(Nem emelt)"/>
    <x v="2"/>
    <m/>
    <x v="0"/>
  </r>
  <r>
    <x v="0"/>
    <s v="Nyeregalátét"/>
    <x v="38"/>
    <s v="Díjlovas"/>
    <x v="54"/>
    <m/>
    <x v="0"/>
  </r>
  <r>
    <x v="0"/>
    <s v="Nyeregalátét"/>
    <x v="38"/>
    <s v="Póni"/>
    <x v="55"/>
    <m/>
    <x v="0"/>
  </r>
  <r>
    <x v="0"/>
    <s v="Nyeregalátét"/>
    <x v="38"/>
    <s v="Univerzális/ugró"/>
    <x v="56"/>
    <m/>
    <x v="0"/>
  </r>
  <r>
    <x v="0"/>
    <s v="Nyeregalátét"/>
    <x v="38"/>
    <s v="Díjlovas"/>
    <x v="54"/>
    <m/>
    <x v="0"/>
  </r>
  <r>
    <x v="0"/>
    <s v="Nyeregalátét"/>
    <x v="38"/>
    <s v="Póni"/>
    <x v="55"/>
    <m/>
    <x v="0"/>
  </r>
  <r>
    <x v="0"/>
    <s v="Nyeregalátét"/>
    <x v="38"/>
    <s v="Univerzális/ugró"/>
    <x v="56"/>
    <m/>
    <x v="0"/>
  </r>
  <r>
    <x v="0"/>
    <s v="Nyeregalátét"/>
    <x v="38"/>
    <s v="Díjlovas"/>
    <x v="54"/>
    <m/>
    <x v="0"/>
  </r>
  <r>
    <x v="0"/>
    <s v="Nyeregalátét"/>
    <x v="38"/>
    <s v="Díjlovas"/>
    <x v="54"/>
    <m/>
    <x v="0"/>
  </r>
  <r>
    <x v="0"/>
    <s v="Nyeregalátét"/>
    <x v="38"/>
    <s v="Univerzális/ugró"/>
    <x v="56"/>
    <m/>
    <x v="0"/>
  </r>
  <r>
    <x v="0"/>
    <s v="Nyeregalátét"/>
    <x v="38"/>
    <s v="Díjlovas"/>
    <x v="54"/>
    <m/>
    <x v="0"/>
  </r>
  <r>
    <x v="0"/>
    <s v="Nyeregalátét"/>
    <x v="38"/>
    <s v="Univerzális/ugró"/>
    <x v="56"/>
    <m/>
    <x v="0"/>
  </r>
  <r>
    <x v="0"/>
    <s v="Nyeregalátét"/>
    <x v="38"/>
    <s v="Díjlovas"/>
    <x v="54"/>
    <m/>
    <x v="0"/>
  </r>
  <r>
    <x v="0"/>
    <s v="Nyeregalátét"/>
    <x v="38"/>
    <s v="Univerzális/ugró"/>
    <x v="56"/>
    <m/>
    <x v="0"/>
  </r>
  <r>
    <x v="0"/>
    <s v="Nyeregalátét"/>
    <x v="38"/>
    <s v="Díjlovas"/>
    <x v="54"/>
    <m/>
    <x v="0"/>
  </r>
  <r>
    <x v="0"/>
    <s v="Nyeregalátét"/>
    <x v="38"/>
    <s v="Díjlovas"/>
    <x v="54"/>
    <m/>
    <x v="0"/>
  </r>
  <r>
    <x v="0"/>
    <s v="Nyeregalátét"/>
    <x v="38"/>
    <s v="Univerzális/ugró"/>
    <x v="56"/>
    <m/>
    <x v="0"/>
  </r>
  <r>
    <x v="0"/>
    <s v="Nyeregalátét"/>
    <x v="38"/>
    <s v="Univerzális/ugró"/>
    <x v="56"/>
    <m/>
    <x v="0"/>
  </r>
  <r>
    <x v="0"/>
    <s v="Nyeregalátét"/>
    <x v="38"/>
    <s v="Díjlovas"/>
    <x v="54"/>
    <m/>
    <x v="0"/>
  </r>
  <r>
    <x v="0"/>
    <s v="Nyeregalátét"/>
    <x v="38"/>
    <s v="Univerzális/ugró"/>
    <x v="56"/>
    <m/>
    <x v="0"/>
  </r>
  <r>
    <x v="0"/>
    <s v="Nyeregalátét"/>
    <x v="38"/>
    <s v="Díjlovas"/>
    <x v="54"/>
    <m/>
    <x v="0"/>
  </r>
  <r>
    <x v="0"/>
    <s v="Nyeregalátét"/>
    <x v="38"/>
    <s v="Univerzális/ugró"/>
    <x v="56"/>
    <m/>
    <x v="0"/>
  </r>
  <r>
    <x v="0"/>
    <s v="Nyeregalátét"/>
    <x v="38"/>
    <s v="Díjlovas"/>
    <x v="54"/>
    <m/>
    <x v="0"/>
  </r>
  <r>
    <x v="0"/>
    <s v="Nyeregalátét"/>
    <x v="38"/>
    <s v="Univerzális/ugró"/>
    <x v="56"/>
    <m/>
    <x v="0"/>
  </r>
  <r>
    <x v="0"/>
    <s v="Légy elleni védelem"/>
    <x v="39"/>
    <s v="Fülvédő"/>
    <x v="57"/>
    <m/>
    <x v="0"/>
  </r>
  <r>
    <x v="0"/>
    <s v="Légy elleni védelem"/>
    <x v="39"/>
    <s v="Fülvédő"/>
    <x v="57"/>
    <m/>
    <x v="0"/>
  </r>
  <r>
    <x v="0"/>
    <s v="Légy elleni védelem"/>
    <x v="39"/>
    <s v="Fülvédő"/>
    <x v="57"/>
    <m/>
    <x v="0"/>
  </r>
  <r>
    <x v="0"/>
    <s v="Légy elleni védelem"/>
    <x v="39"/>
    <s v="Fülvédő"/>
    <x v="5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Lótakaró"/>
    <x v="7"/>
    <s v="Polártakaró"/>
    <x v="58"/>
    <m/>
    <x v="0"/>
  </r>
  <r>
    <x v="0"/>
    <s v="Lótakaró"/>
    <x v="7"/>
    <s v="Polártakaró"/>
    <x v="58"/>
    <m/>
    <x v="0"/>
  </r>
  <r>
    <x v="0"/>
    <s v="Lótakaró"/>
    <x v="7"/>
    <s v="Polártakaró"/>
    <x v="58"/>
    <m/>
    <x v="0"/>
  </r>
  <r>
    <x v="0"/>
    <s v="Lótakaró"/>
    <x v="7"/>
    <s v="Polártakaró"/>
    <x v="58"/>
    <m/>
    <x v="0"/>
  </r>
  <r>
    <x v="0"/>
    <s v="Lótakaró"/>
    <x v="7"/>
    <s v="Polártakaró"/>
    <x v="58"/>
    <m/>
    <x v="0"/>
  </r>
  <r>
    <x v="0"/>
    <s v="Lótakaró"/>
    <x v="7"/>
    <s v="Polártakaró"/>
    <x v="58"/>
    <m/>
    <x v="0"/>
  </r>
  <r>
    <x v="0"/>
    <s v="Lótakaró"/>
    <x v="7"/>
    <s v="Polártakaró"/>
    <x v="58"/>
    <m/>
    <x v="0"/>
  </r>
  <r>
    <x v="0"/>
    <s v="Lótakaró"/>
    <x v="7"/>
    <s v="Polártakaró"/>
    <x v="58"/>
    <m/>
    <x v="0"/>
  </r>
  <r>
    <x v="0"/>
    <s v="Nyeregalátét"/>
    <x v="38"/>
    <s v="Díjlovas"/>
    <x v="54"/>
    <m/>
    <x v="0"/>
  </r>
  <r>
    <x v="0"/>
    <s v="Nyeregalátét"/>
    <x v="38"/>
    <s v="Univerzális/ugró"/>
    <x v="56"/>
    <m/>
    <x v="0"/>
  </r>
  <r>
    <x v="0"/>
    <s v="Nyeregalátét"/>
    <x v="38"/>
    <s v="Univerzális/ugró"/>
    <x v="56"/>
    <m/>
    <x v="0"/>
  </r>
  <r>
    <x v="0"/>
    <s v="Nyeregalátét"/>
    <x v="38"/>
    <s v="Díjlovas"/>
    <x v="54"/>
    <m/>
    <x v="0"/>
  </r>
  <r>
    <x v="0"/>
    <s v="Nyeregalátét"/>
    <x v="38"/>
    <s v="Díjlovas"/>
    <x v="54"/>
    <m/>
    <x v="0"/>
  </r>
  <r>
    <x v="0"/>
    <s v="Nyeregalátét"/>
    <x v="38"/>
    <s v="Díjlovas"/>
    <x v="54"/>
    <m/>
    <x v="0"/>
  </r>
  <r>
    <x v="0"/>
    <s v="Nyeregalátét"/>
    <x v="38"/>
    <s v="Univerzális/ugró"/>
    <x v="56"/>
    <m/>
    <x v="0"/>
  </r>
  <r>
    <x v="0"/>
    <s v="Nyeregalátét"/>
    <x v="38"/>
    <s v="Díjlovas"/>
    <x v="54"/>
    <m/>
    <x v="0"/>
  </r>
  <r>
    <x v="0"/>
    <s v="Nyeregalátét"/>
    <x v="38"/>
    <s v="Univerzális/ugró"/>
    <x v="56"/>
    <m/>
    <x v="0"/>
  </r>
  <r>
    <x v="0"/>
    <s v="Nyeregalátét"/>
    <x v="38"/>
    <s v="Díjlovas"/>
    <x v="54"/>
    <m/>
    <x v="0"/>
  </r>
  <r>
    <x v="0"/>
    <s v="Nyeregalátét"/>
    <x v="38"/>
    <s v="Univerzális/ugró"/>
    <x v="56"/>
    <m/>
    <x v="0"/>
  </r>
  <r>
    <x v="0"/>
    <s v="Nyeregalátét"/>
    <x v="38"/>
    <s v="Díjlovas"/>
    <x v="54"/>
    <m/>
    <x v="0"/>
  </r>
  <r>
    <x v="0"/>
    <s v="Nyeregalátét"/>
    <x v="38"/>
    <s v="Univerzális/ugró"/>
    <x v="56"/>
    <m/>
    <x v="0"/>
  </r>
  <r>
    <x v="0"/>
    <s v="Nyeregalátét"/>
    <x v="38"/>
    <s v="Díjlovas"/>
    <x v="54"/>
    <m/>
    <x v="0"/>
  </r>
  <r>
    <x v="0"/>
    <s v="Nyeregalátét"/>
    <x v="38"/>
    <s v="Univerzális/ugró"/>
    <x v="56"/>
    <m/>
    <x v="0"/>
  </r>
  <r>
    <x v="0"/>
    <s v="Légy elleni védelem"/>
    <x v="39"/>
    <s v="Fülvédő"/>
    <x v="57"/>
    <m/>
    <x v="0"/>
  </r>
  <r>
    <x v="0"/>
    <s v="Nyeregalátét"/>
    <x v="38"/>
    <s v="Díjlovas"/>
    <x v="54"/>
    <m/>
    <x v="0"/>
  </r>
  <r>
    <x v="0"/>
    <s v="Nyeregalátét"/>
    <x v="38"/>
    <s v="Díjlovas"/>
    <x v="54"/>
    <m/>
    <x v="0"/>
  </r>
  <r>
    <x v="0"/>
    <s v="Nyeregalátét"/>
    <x v="38"/>
    <s v="Univerzális/ugró"/>
    <x v="56"/>
    <m/>
    <x v="0"/>
  </r>
  <r>
    <x v="0"/>
    <s v="Nyeregalátét"/>
    <x v="38"/>
    <s v="Univerzális/ugró"/>
    <x v="56"/>
    <m/>
    <x v="0"/>
  </r>
  <r>
    <x v="0"/>
    <s v="Nyeregalátét"/>
    <x v="38"/>
    <s v="Díjlovas"/>
    <x v="54"/>
    <m/>
    <x v="0"/>
  </r>
  <r>
    <x v="0"/>
    <s v="Nyeregalátét"/>
    <x v="38"/>
    <s v="Díjlovas"/>
    <x v="54"/>
    <m/>
    <x v="0"/>
  </r>
  <r>
    <x v="0"/>
    <s v="Nyeregalátét"/>
    <x v="38"/>
    <s v="Univerzális/ugró"/>
    <x v="56"/>
    <m/>
    <x v="0"/>
  </r>
  <r>
    <x v="0"/>
    <s v="Nyeregalátét"/>
    <x v="38"/>
    <s v="Univerzális/ugró"/>
    <x v="56"/>
    <m/>
    <x v="0"/>
  </r>
  <r>
    <x v="0"/>
    <s v="Nyeregalátét"/>
    <x v="38"/>
    <s v="Díjlovas"/>
    <x v="54"/>
    <m/>
    <x v="0"/>
  </r>
  <r>
    <x v="0"/>
    <s v="Nyeregalátét"/>
    <x v="38"/>
    <s v="Univerzális/ugró"/>
    <x v="56"/>
    <m/>
    <x v="0"/>
  </r>
  <r>
    <x v="0"/>
    <s v="Nyeregalátét"/>
    <x v="38"/>
    <s v="Díjlovas"/>
    <x v="54"/>
    <m/>
    <x v="0"/>
  </r>
  <r>
    <x v="0"/>
    <s v="Nyeregalátét"/>
    <x v="38"/>
    <s v="Univerzális/ugró"/>
    <x v="56"/>
    <m/>
    <x v="0"/>
  </r>
  <r>
    <x v="0"/>
    <s v="Nyeregalátét"/>
    <x v="38"/>
    <s v="Díjlovas"/>
    <x v="54"/>
    <m/>
    <x v="0"/>
  </r>
  <r>
    <x v="0"/>
    <s v="Nyeregalátét"/>
    <x v="38"/>
    <s v="Univerzális/ugró"/>
    <x v="56"/>
    <m/>
    <x v="0"/>
  </r>
  <r>
    <x v="0"/>
    <s v="Nyeregalátét"/>
    <x v="38"/>
    <s v="Díjlovas"/>
    <x v="54"/>
    <m/>
    <x v="0"/>
  </r>
  <r>
    <x v="0"/>
    <s v="Nyeregalátét"/>
    <x v="38"/>
    <s v="Univerzális/ugró"/>
    <x v="56"/>
    <m/>
    <x v="0"/>
  </r>
  <r>
    <x v="0"/>
    <s v="Nyeregalátét"/>
    <x v="38"/>
    <s v="Díjlovas"/>
    <x v="54"/>
    <m/>
    <x v="0"/>
  </r>
  <r>
    <x v="0"/>
    <s v="Nyeregalátét"/>
    <x v="38"/>
    <s v="Univerzális/ugró"/>
    <x v="56"/>
    <m/>
    <x v="0"/>
  </r>
  <r>
    <x v="0"/>
    <s v="Légy elleni védelem"/>
    <x v="39"/>
    <s v="Fülvédő"/>
    <x v="57"/>
    <m/>
    <x v="0"/>
  </r>
  <r>
    <x v="0"/>
    <s v="Légy elleni védelem"/>
    <x v="39"/>
    <s v="Fülvédő"/>
    <x v="57"/>
    <m/>
    <x v="0"/>
  </r>
  <r>
    <x v="0"/>
    <s v="Légy elleni védelem"/>
    <x v="39"/>
    <s v="Fülvédő"/>
    <x v="57"/>
    <m/>
    <x v="0"/>
  </r>
  <r>
    <x v="0"/>
    <s v="Légy elleni védelem"/>
    <x v="39"/>
    <s v="Fülvédő"/>
    <x v="5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Légy elleni védelem"/>
    <x v="39"/>
    <s v="Fülvédő"/>
    <x v="57"/>
    <m/>
    <x v="0"/>
  </r>
  <r>
    <x v="0"/>
    <s v="Légy elleni védelem"/>
    <x v="39"/>
    <s v="Fülvédő"/>
    <x v="57"/>
    <m/>
    <x v="0"/>
  </r>
  <r>
    <x v="0"/>
    <s v="Légy elleni védelem"/>
    <x v="39"/>
    <s v="Fülvédő"/>
    <x v="57"/>
    <m/>
    <x v="0"/>
  </r>
  <r>
    <x v="0"/>
    <s v="Légy elleni védelem"/>
    <x v="39"/>
    <s v="Fülvédő"/>
    <x v="57"/>
    <m/>
    <x v="0"/>
  </r>
  <r>
    <x v="0"/>
    <s v="Légy elleni védelem"/>
    <x v="39"/>
    <s v="Fülvédő"/>
    <x v="57"/>
    <m/>
    <x v="0"/>
  </r>
  <r>
    <x v="0"/>
    <s v="Légy elleni védelem"/>
    <x v="39"/>
    <s v="Fülvédő"/>
    <x v="57"/>
    <m/>
    <x v="0"/>
  </r>
  <r>
    <x v="0"/>
    <s v="Légy elleni védelem"/>
    <x v="39"/>
    <s v="Fülvédő"/>
    <x v="57"/>
    <m/>
    <x v="0"/>
  </r>
  <r>
    <x v="0"/>
    <s v="Légy elleni védelem"/>
    <x v="39"/>
    <s v="Fülvédő"/>
    <x v="57"/>
    <m/>
    <x v="0"/>
  </r>
  <r>
    <x v="0"/>
    <s v="Légy elleni védelem"/>
    <x v="39"/>
    <s v="Fülvédő"/>
    <x v="57"/>
    <m/>
    <x v="0"/>
  </r>
  <r>
    <x v="0"/>
    <s v="Légy elleni védelem"/>
    <x v="39"/>
    <s v="Fülvédő"/>
    <x v="57"/>
    <m/>
    <x v="0"/>
  </r>
  <r>
    <x v="0"/>
    <s v="Légy elleni védelem"/>
    <x v="39"/>
    <s v="Fülvédő"/>
    <x v="57"/>
    <m/>
    <x v="0"/>
  </r>
  <r>
    <x v="0"/>
    <s v="Légy elleni védelem"/>
    <x v="39"/>
    <s v="Fülvédő"/>
    <x v="57"/>
    <m/>
    <x v="0"/>
  </r>
  <r>
    <x v="0"/>
    <s v="Nyeregalátét"/>
    <x v="38"/>
    <s v="Díjlovas"/>
    <x v="54"/>
    <m/>
    <x v="0"/>
  </r>
  <r>
    <x v="0"/>
    <s v="Nyeregalátét"/>
    <x v="38"/>
    <s v="Univerzális/ugró"/>
    <x v="56"/>
    <m/>
    <x v="0"/>
  </r>
  <r>
    <x v="0"/>
    <s v="Nyeregalátét"/>
    <x v="38"/>
    <s v="Díjlovas"/>
    <x v="54"/>
    <m/>
    <x v="0"/>
  </r>
  <r>
    <x v="0"/>
    <s v="Nyeregalátét"/>
    <x v="38"/>
    <s v="Univerzális/ugró"/>
    <x v="56"/>
    <m/>
    <x v="0"/>
  </r>
  <r>
    <x v="0"/>
    <s v="Nyeregalátét"/>
    <x v="38"/>
    <s v="Díjlovas"/>
    <x v="54"/>
    <m/>
    <x v="0"/>
  </r>
  <r>
    <x v="0"/>
    <s v="Nyeregalátét"/>
    <x v="38"/>
    <s v="Díjlovas"/>
    <x v="54"/>
    <m/>
    <x v="0"/>
  </r>
  <r>
    <x v="0"/>
    <s v="Nyeregalátét"/>
    <x v="38"/>
    <s v="Díjlovas"/>
    <x v="54"/>
    <m/>
    <x v="0"/>
  </r>
  <r>
    <x v="0"/>
    <s v="Nyeregalátét"/>
    <x v="38"/>
    <s v="Díjlovas"/>
    <x v="54"/>
    <m/>
    <x v="0"/>
  </r>
  <r>
    <x v="0"/>
    <s v="Légy elleni védelem"/>
    <x v="39"/>
    <s v="Fülvédő"/>
    <x v="57"/>
    <m/>
    <x v="0"/>
  </r>
  <r>
    <x v="0"/>
    <s v="Légy elleni védelem"/>
    <x v="39"/>
    <s v="Fülvédő"/>
    <x v="57"/>
    <m/>
    <x v="0"/>
  </r>
  <r>
    <x v="0"/>
    <s v="Nyeregalátét"/>
    <x v="38"/>
    <s v="Díjlovas"/>
    <x v="54"/>
    <m/>
    <x v="0"/>
  </r>
  <r>
    <x v="0"/>
    <s v="Nyeregalátét"/>
    <x v="38"/>
    <s v="Póni"/>
    <x v="55"/>
    <m/>
    <x v="0"/>
  </r>
  <r>
    <x v="0"/>
    <s v="Nyeregalátét"/>
    <x v="38"/>
    <s v="Póni"/>
    <x v="55"/>
    <m/>
    <x v="0"/>
  </r>
  <r>
    <x v="0"/>
    <s v="Nyeregalátét"/>
    <x v="38"/>
    <s v="Univerzális/ugró"/>
    <x v="56"/>
    <m/>
    <x v="0"/>
  </r>
  <r>
    <x v="0"/>
    <s v="Légy elleni védelem"/>
    <x v="39"/>
    <s v="Fülvédő"/>
    <x v="57"/>
    <m/>
    <x v="0"/>
  </r>
  <r>
    <x v="0"/>
    <s v="Légy elleni védelem"/>
    <x v="39"/>
    <s v="Fülvédő"/>
    <x v="57"/>
    <m/>
    <x v="0"/>
  </r>
  <r>
    <x v="0"/>
    <s v="Légy elleni védelem"/>
    <x v="39"/>
    <s v="Fülvédő"/>
    <x v="57"/>
    <m/>
    <x v="0"/>
  </r>
  <r>
    <x v="0"/>
    <s v="Légy elleni védelem"/>
    <x v="39"/>
    <s v="Fülvédő"/>
    <x v="57"/>
    <m/>
    <x v="0"/>
  </r>
  <r>
    <x v="0"/>
    <s v="Nyeregalátét"/>
    <x v="38"/>
    <s v="Díjlovas"/>
    <x v="54"/>
    <m/>
    <x v="0"/>
  </r>
  <r>
    <x v="0"/>
    <s v="Nyeregalátét"/>
    <x v="38"/>
    <s v="Univerzális/ugró"/>
    <x v="56"/>
    <m/>
    <x v="0"/>
  </r>
  <r>
    <x v="0"/>
    <s v="Nyeregalátét"/>
    <x v="38"/>
    <s v="Díjlovas"/>
    <x v="54"/>
    <m/>
    <x v="0"/>
  </r>
  <r>
    <x v="0"/>
    <s v="Nyeregalátét"/>
    <x v="38"/>
    <s v="Univerzális/ugró"/>
    <x v="56"/>
    <m/>
    <x v="0"/>
  </r>
  <r>
    <x v="0"/>
    <s v="Nyeregalátét"/>
    <x v="38"/>
    <s v="Díjlovas"/>
    <x v="54"/>
    <m/>
    <x v="0"/>
  </r>
  <r>
    <x v="0"/>
    <s v="Nyeregalátét"/>
    <x v="38"/>
    <s v="Univerzális/ugró"/>
    <x v="56"/>
    <m/>
    <x v="0"/>
  </r>
  <r>
    <x v="0"/>
    <s v="Nyeregalátét"/>
    <x v="38"/>
    <s v="Díjlovas"/>
    <x v="54"/>
    <m/>
    <x v="0"/>
  </r>
  <r>
    <x v="0"/>
    <s v="Nyeregalátét"/>
    <x v="38"/>
    <s v="Univerzális/ugró"/>
    <x v="56"/>
    <m/>
    <x v="0"/>
  </r>
  <r>
    <x v="0"/>
    <s v="Légy elleni védelem"/>
    <x v="39"/>
    <s v="Fülvédő"/>
    <x v="57"/>
    <m/>
    <x v="0"/>
  </r>
  <r>
    <x v="0"/>
    <s v="Légy elleni védelem"/>
    <x v="39"/>
    <s v="Fülvédő"/>
    <x v="57"/>
    <m/>
    <x v="0"/>
  </r>
  <r>
    <x v="0"/>
    <s v="Légy elleni védelem"/>
    <x v="39"/>
    <s v="Fülvédő"/>
    <x v="57"/>
    <m/>
    <x v="0"/>
  </r>
  <r>
    <x v="0"/>
    <s v="Nyeregalátét"/>
    <x v="38"/>
    <s v="Díjlovas"/>
    <x v="54"/>
    <m/>
    <x v="0"/>
  </r>
  <r>
    <x v="0"/>
    <s v="Nyeregalátét"/>
    <x v="38"/>
    <s v="Univerzális/ugró"/>
    <x v="56"/>
    <m/>
    <x v="0"/>
  </r>
  <r>
    <x v="0"/>
    <s v="Nyeregalátét"/>
    <x v="38"/>
    <s v="Díjlovas"/>
    <x v="54"/>
    <m/>
    <x v="0"/>
  </r>
  <r>
    <x v="0"/>
    <s v="Nyeregalátét"/>
    <x v="38"/>
    <s v="Univerzális/ugró"/>
    <x v="56"/>
    <m/>
    <x v="0"/>
  </r>
  <r>
    <x v="0"/>
    <s v="Nyeregalátét"/>
    <x v="38"/>
    <s v="Díjlovas"/>
    <x v="54"/>
    <m/>
    <x v="0"/>
  </r>
  <r>
    <x v="0"/>
    <s v="Nyeregalátét"/>
    <x v="38"/>
    <s v="Univerzális/ugró"/>
    <x v="56"/>
    <m/>
    <x v="0"/>
  </r>
  <r>
    <x v="0"/>
    <s v="Nyeregalátét"/>
    <x v="38"/>
    <s v="Díjlovas"/>
    <x v="54"/>
    <m/>
    <x v="0"/>
  </r>
  <r>
    <x v="0"/>
    <s v="Nyeregalátét"/>
    <x v="38"/>
    <s v="Univerzális/ugró"/>
    <x v="56"/>
    <m/>
    <x v="0"/>
  </r>
  <r>
    <x v="0"/>
    <s v="Nyeregalátét"/>
    <x v="38"/>
    <s v="Díjlovas"/>
    <x v="54"/>
    <m/>
    <x v="0"/>
  </r>
  <r>
    <x v="0"/>
    <s v="Nyeregalátét"/>
    <x v="38"/>
    <s v="Univerzális/ugró"/>
    <x v="56"/>
    <m/>
    <x v="0"/>
  </r>
  <r>
    <x v="0"/>
    <s v="Nyeregalátét"/>
    <x v="38"/>
    <s v="Díjlovas"/>
    <x v="54"/>
    <m/>
    <x v="0"/>
  </r>
  <r>
    <x v="0"/>
    <s v="Nyeregalátét"/>
    <x v="38"/>
    <s v="Univerzális/ugró"/>
    <x v="56"/>
    <m/>
    <x v="0"/>
  </r>
  <r>
    <x v="0"/>
    <s v="Légy elleni védelem"/>
    <x v="39"/>
    <s v="Fülvédő"/>
    <x v="57"/>
    <m/>
    <x v="0"/>
  </r>
  <r>
    <x v="0"/>
    <s v="Nyeregalátét"/>
    <x v="38"/>
    <s v="Díjlovas"/>
    <x v="54"/>
    <m/>
    <x v="0"/>
  </r>
  <r>
    <x v="0"/>
    <s v="Nyeregalátét"/>
    <x v="38"/>
    <s v="Univerzális/ugró"/>
    <x v="56"/>
    <m/>
    <x v="0"/>
  </r>
  <r>
    <x v="0"/>
    <s v="Nyeregalátét"/>
    <x v="38"/>
    <s v="Díjlovas"/>
    <x v="54"/>
    <m/>
    <x v="0"/>
  </r>
  <r>
    <x v="0"/>
    <s v="Nyeregalátét"/>
    <x v="38"/>
    <s v="Univerzális/ugró"/>
    <x v="56"/>
    <m/>
    <x v="0"/>
  </r>
  <r>
    <x v="0"/>
    <s v="Nyereg és tartozékai"/>
    <x v="1"/>
    <s v="Kengyelszíj"/>
    <x v="20"/>
    <m/>
    <x v="0"/>
  </r>
  <r>
    <x v="0"/>
    <s v="Nyereg és tartozékai"/>
    <x v="1"/>
    <s v="Kengyelszíj"/>
    <x v="20"/>
    <m/>
    <x v="0"/>
  </r>
  <r>
    <x v="0"/>
    <s v="Nyereg és tartozékai"/>
    <x v="1"/>
    <s v="Kengyelszíj"/>
    <x v="20"/>
    <m/>
    <x v="0"/>
  </r>
  <r>
    <x v="0"/>
    <s v="Nyereg és tartozékai"/>
    <x v="1"/>
    <s v="Kengyelszíj"/>
    <x v="20"/>
    <m/>
    <x v="0"/>
  </r>
  <r>
    <x v="0"/>
    <s v="Nyereg és tartozékai"/>
    <x v="1"/>
    <s v="Kengyelszíj"/>
    <x v="20"/>
    <m/>
    <x v="0"/>
  </r>
  <r>
    <x v="0"/>
    <s v="Nyereg és tartozékai"/>
    <x v="1"/>
    <s v="Kengyelszíj"/>
    <x v="20"/>
    <m/>
    <x v="0"/>
  </r>
  <r>
    <x v="0"/>
    <s v="Nyeregalátét"/>
    <x v="38"/>
    <s v="Univerzális/ugró"/>
    <x v="56"/>
    <m/>
    <x v="0"/>
  </r>
  <r>
    <x v="0"/>
    <s v="Nyeregalátét"/>
    <x v="38"/>
    <s v="Univerzális/ugró"/>
    <x v="56"/>
    <m/>
    <x v="0"/>
  </r>
  <r>
    <x v="0"/>
    <s v="Nyeregalátét"/>
    <x v="38"/>
    <s v="Univerzális/ugró"/>
    <x v="56"/>
    <m/>
    <x v="0"/>
  </r>
  <r>
    <x v="0"/>
    <s v="Nyeregalátét"/>
    <x v="38"/>
    <s v="Univerzális/ugró"/>
    <x v="56"/>
    <m/>
    <x v="0"/>
  </r>
  <r>
    <x v="0"/>
    <s v="Futószárazás, lókiképzés"/>
    <x v="9"/>
    <s v="Kikötő, segédszár"/>
    <x v="11"/>
    <m/>
    <x v="0"/>
  </r>
  <r>
    <x v="0"/>
    <s v="Futószárazás, lókiképzés"/>
    <x v="9"/>
    <s v="Kikötő, segédszár"/>
    <x v="11"/>
    <m/>
    <x v="0"/>
  </r>
  <r>
    <x v="0"/>
    <s v="Martingál, szügyelő"/>
    <x v="25"/>
    <m/>
    <x v="9"/>
    <m/>
    <x v="0"/>
  </r>
  <r>
    <x v="0"/>
    <s v="Nyereg és tartozékai"/>
    <x v="1"/>
    <s v="Heveder"/>
    <x v="53"/>
    <s v="Univerzális heveder"/>
    <x v="13"/>
  </r>
  <r>
    <x v="0"/>
    <s v="Nyereg és tartozékai"/>
    <x v="1"/>
    <s v="Heveder"/>
    <x v="53"/>
    <s v="Univerzális heveder"/>
    <x v="13"/>
  </r>
  <r>
    <x v="0"/>
    <s v="Nyereg és tartozékai"/>
    <x v="1"/>
    <s v="Heveder"/>
    <x v="53"/>
    <s v="Univerzális heveder"/>
    <x v="13"/>
  </r>
  <r>
    <x v="0"/>
    <s v="Nyereg és tartozékai"/>
    <x v="1"/>
    <s v="Heveder"/>
    <x v="53"/>
    <s v="Univerzális heveder"/>
    <x v="13"/>
  </r>
  <r>
    <x v="0"/>
    <s v="Nyereg és tartozékai"/>
    <x v="1"/>
    <s v="Heveder"/>
    <x v="53"/>
    <s v="Univerzális heveder"/>
    <x v="13"/>
  </r>
  <r>
    <x v="0"/>
    <s v="Nyereg és tartozékai"/>
    <x v="1"/>
    <s v="Heveder"/>
    <x v="53"/>
    <s v="Univerzális heveder"/>
    <x v="13"/>
  </r>
  <r>
    <x v="0"/>
    <s v="Nyereg és tartozékai"/>
    <x v="1"/>
    <s v="Heveder"/>
    <x v="53"/>
    <s v="Univerzális heveder"/>
    <x v="13"/>
  </r>
  <r>
    <x v="0"/>
    <s v="Nyereg és tartozékai"/>
    <x v="1"/>
    <s v="Heveder"/>
    <x v="53"/>
    <s v="Univerzális heveder"/>
    <x v="13"/>
  </r>
  <r>
    <x v="0"/>
    <s v="Nyereg és tartozékai"/>
    <x v="1"/>
    <s v="Heveder"/>
    <x v="53"/>
    <s v="Univerzális heveder"/>
    <x v="13"/>
  </r>
  <r>
    <x v="0"/>
    <s v="Nyereg és tartozékai"/>
    <x v="1"/>
    <s v="Heveder"/>
    <x v="53"/>
    <s v="Univerzális heveder"/>
    <x v="13"/>
  </r>
  <r>
    <x v="0"/>
    <s v="Nyereg és tartozékai"/>
    <x v="1"/>
    <s v="Heveder"/>
    <x v="53"/>
    <s v="Univerzális heveder"/>
    <x v="13"/>
  </r>
  <r>
    <x v="0"/>
    <s v="Nyereg és tartozékai"/>
    <x v="1"/>
    <s v="Heveder"/>
    <x v="53"/>
    <s v="Univerzális heveder"/>
    <x v="13"/>
  </r>
  <r>
    <x v="0"/>
    <s v="Nyereg és tartozékai"/>
    <x v="1"/>
    <s v="Heveder"/>
    <x v="53"/>
    <s v="Univerzális heveder"/>
    <x v="13"/>
  </r>
  <r>
    <x v="0"/>
    <s v="Nyereg és tartozékai"/>
    <x v="1"/>
    <s v="Heveder"/>
    <x v="53"/>
    <s v="Univerzális heveder"/>
    <x v="13"/>
  </r>
  <r>
    <x v="0"/>
    <s v="Nyereg és tartozékai"/>
    <x v="1"/>
    <s v="Heveder"/>
    <x v="53"/>
    <s v="Díjlovas heveder"/>
    <x v="17"/>
  </r>
  <r>
    <x v="0"/>
    <s v="Nyereg és tartozékai"/>
    <x v="1"/>
    <s v="Heveder"/>
    <x v="53"/>
    <s v="Díjlovas heveder"/>
    <x v="17"/>
  </r>
  <r>
    <x v="0"/>
    <s v="Nyereg és tartozékai"/>
    <x v="1"/>
    <s v="Heveder"/>
    <x v="53"/>
    <s v="Díjlovas heveder"/>
    <x v="17"/>
  </r>
  <r>
    <x v="0"/>
    <s v="Nyereg és tartozékai"/>
    <x v="1"/>
    <s v="Heveder"/>
    <x v="53"/>
    <s v="Díjlovas heveder"/>
    <x v="17"/>
  </r>
  <r>
    <x v="0"/>
    <s v="Nyereg és tartozékai"/>
    <x v="1"/>
    <s v="Heveder"/>
    <x v="53"/>
    <s v="Díjlovas heveder"/>
    <x v="17"/>
  </r>
  <r>
    <x v="0"/>
    <s v="Nyereg és tartozékai"/>
    <x v="1"/>
    <s v="Heveder"/>
    <x v="53"/>
    <s v="Díjlovas heveder"/>
    <x v="17"/>
  </r>
  <r>
    <x v="0"/>
    <s v="Nyereg és tartozékai"/>
    <x v="1"/>
    <s v="Heveder"/>
    <x v="53"/>
    <s v="Díjlovas heveder"/>
    <x v="17"/>
  </r>
  <r>
    <x v="0"/>
    <s v="Nyereg és tartozékai"/>
    <x v="1"/>
    <s v="Heveder"/>
    <x v="53"/>
    <s v="Díjlovas heveder"/>
    <x v="17"/>
  </r>
  <r>
    <x v="0"/>
    <s v="Nyereg és tartozékai"/>
    <x v="1"/>
    <s v="Heveder"/>
    <x v="53"/>
    <s v="Díjlovas heveder"/>
    <x v="17"/>
  </r>
  <r>
    <x v="0"/>
    <s v="Nyereg és tartozékai"/>
    <x v="1"/>
    <s v="Heveder"/>
    <x v="53"/>
    <s v="Díjlovas heveder"/>
    <x v="17"/>
  </r>
  <r>
    <x v="0"/>
    <s v="Nyereg és tartozékai"/>
    <x v="1"/>
    <s v="Heveder"/>
    <x v="53"/>
    <s v="Díjlovas heveder"/>
    <x v="17"/>
  </r>
  <r>
    <x v="0"/>
    <s v="Láb- és patavédő"/>
    <x v="4"/>
    <s v="Ínvédő"/>
    <x v="41"/>
    <m/>
    <x v="0"/>
  </r>
  <r>
    <x v="0"/>
    <s v="Láb- és patavédő"/>
    <x v="4"/>
    <s v="Ínvédő"/>
    <x v="41"/>
    <m/>
    <x v="0"/>
  </r>
  <r>
    <x v="0"/>
    <s v="Láb- és patavédő"/>
    <x v="4"/>
    <s v="Ínvédő"/>
    <x v="41"/>
    <m/>
    <x v="0"/>
  </r>
  <r>
    <x v="0"/>
    <s v="Láb- és patavédő"/>
    <x v="4"/>
    <s v="Ínvédő"/>
    <x v="41"/>
    <m/>
    <x v="0"/>
  </r>
  <r>
    <x v="0"/>
    <s v="Láb- és patavédő"/>
    <x v="4"/>
    <s v="Ínvédő"/>
    <x v="41"/>
    <m/>
    <x v="0"/>
  </r>
  <r>
    <x v="0"/>
    <s v="Láb- és patavédő"/>
    <x v="4"/>
    <s v="Ínvédő"/>
    <x v="41"/>
    <m/>
    <x v="0"/>
  </r>
  <r>
    <x v="0"/>
    <s v="Láb- és patavédő"/>
    <x v="4"/>
    <s v="Ínvédő"/>
    <x v="41"/>
    <m/>
    <x v="0"/>
  </r>
  <r>
    <x v="0"/>
    <s v="Láb- és patavédő"/>
    <x v="4"/>
    <s v="Ínvédő"/>
    <x v="41"/>
    <m/>
    <x v="0"/>
  </r>
  <r>
    <x v="0"/>
    <s v="Láb- és patavédő"/>
    <x v="4"/>
    <s v="Ínvédő"/>
    <x v="41"/>
    <m/>
    <x v="0"/>
  </r>
  <r>
    <x v="0"/>
    <s v="Láb- és patavédő"/>
    <x v="4"/>
    <s v="Ínvédő"/>
    <x v="41"/>
    <m/>
    <x v="0"/>
  </r>
  <r>
    <x v="0"/>
    <s v="Láb- és patavédő"/>
    <x v="4"/>
    <s v="Ínvédő"/>
    <x v="41"/>
    <m/>
    <x v="0"/>
  </r>
  <r>
    <x v="0"/>
    <s v="Láb- és patavédő"/>
    <x v="4"/>
    <s v="Ínvédő"/>
    <x v="41"/>
    <m/>
    <x v="0"/>
  </r>
  <r>
    <x v="0"/>
    <s v="Láb- és patavédő"/>
    <x v="4"/>
    <s v="Ínvédő"/>
    <x v="41"/>
    <m/>
    <x v="0"/>
  </r>
  <r>
    <x v="0"/>
    <s v="Láb- és patavédő"/>
    <x v="4"/>
    <s v="Ínvédő"/>
    <x v="41"/>
    <m/>
    <x v="0"/>
  </r>
  <r>
    <x v="0"/>
    <s v="Láb- és patavédő"/>
    <x v="4"/>
    <s v="Bokavédő"/>
    <x v="42"/>
    <m/>
    <x v="0"/>
  </r>
  <r>
    <x v="0"/>
    <s v="Láb- és patavédő"/>
    <x v="4"/>
    <s v="Bokavédő"/>
    <x v="42"/>
    <m/>
    <x v="0"/>
  </r>
  <r>
    <x v="0"/>
    <s v="Láb- és patavédő"/>
    <x v="4"/>
    <s v="Bokavédő"/>
    <x v="42"/>
    <m/>
    <x v="0"/>
  </r>
  <r>
    <x v="0"/>
    <s v="Láb- és patavédő"/>
    <x v="4"/>
    <s v="Bokavédő"/>
    <x v="42"/>
    <m/>
    <x v="0"/>
  </r>
  <r>
    <x v="0"/>
    <s v="Láb- és patavédő"/>
    <x v="4"/>
    <s v="Bokavédő"/>
    <x v="42"/>
    <m/>
    <x v="0"/>
  </r>
  <r>
    <x v="0"/>
    <s v="Láb- és patavédő"/>
    <x v="4"/>
    <s v="Bokavédő"/>
    <x v="42"/>
    <m/>
    <x v="0"/>
  </r>
  <r>
    <x v="0"/>
    <s v="Láb- és patavédő"/>
    <x v="4"/>
    <s v="Bokavédő"/>
    <x v="42"/>
    <m/>
    <x v="0"/>
  </r>
  <r>
    <x v="0"/>
    <s v="Láb- és patavédő"/>
    <x v="4"/>
    <s v="Bokavédő"/>
    <x v="42"/>
    <m/>
    <x v="0"/>
  </r>
  <r>
    <x v="0"/>
    <s v="Láb- és patavédő"/>
    <x v="4"/>
    <s v="Bokavédő"/>
    <x v="42"/>
    <m/>
    <x v="0"/>
  </r>
  <r>
    <x v="0"/>
    <s v="Láb- és patavédő"/>
    <x v="4"/>
    <s v="Bokavédő"/>
    <x v="42"/>
    <m/>
    <x v="0"/>
  </r>
  <r>
    <x v="0"/>
    <s v="Láb- és patavédő"/>
    <x v="4"/>
    <s v="Bokavédő"/>
    <x v="42"/>
    <m/>
    <x v="0"/>
  </r>
  <r>
    <x v="0"/>
    <s v="Láb- és patavédő"/>
    <x v="4"/>
    <s v="Bokavédő"/>
    <x v="42"/>
    <m/>
    <x v="0"/>
  </r>
  <r>
    <x v="0"/>
    <s v="Láb- és patavédő"/>
    <x v="4"/>
    <s v="Bokavédő"/>
    <x v="42"/>
    <m/>
    <x v="0"/>
  </r>
  <r>
    <x v="0"/>
    <s v="Láb- és patavédő"/>
    <x v="4"/>
    <s v="Bokavédő"/>
    <x v="42"/>
    <m/>
    <x v="0"/>
  </r>
  <r>
    <x v="0"/>
    <s v="Láb- és patavédő"/>
    <x v="4"/>
    <s v="Fásli"/>
    <x v="6"/>
    <m/>
    <x v="0"/>
  </r>
  <r>
    <x v="0"/>
    <s v="Láb- és patavédő"/>
    <x v="4"/>
    <s v="Fásli"/>
    <x v="6"/>
    <m/>
    <x v="0"/>
  </r>
  <r>
    <x v="0"/>
    <s v="Láb- és patavédő"/>
    <x v="4"/>
    <s v="Pataharang, pártavédő"/>
    <x v="52"/>
    <m/>
    <x v="0"/>
  </r>
  <r>
    <x v="0"/>
    <s v="Láb- és patavédő"/>
    <x v="4"/>
    <s v="Pataharang, pártavédő"/>
    <x v="52"/>
    <m/>
    <x v="0"/>
  </r>
  <r>
    <x v="0"/>
    <s v="Láb- és patavédő"/>
    <x v="4"/>
    <s v="Pataharang, pártavédő"/>
    <x v="52"/>
    <m/>
    <x v="0"/>
  </r>
  <r>
    <x v="0"/>
    <s v="Láb- és patavédő"/>
    <x v="4"/>
    <s v="Pataharang, pártavédő"/>
    <x v="52"/>
    <m/>
    <x v="0"/>
  </r>
  <r>
    <x v="0"/>
    <s v="Láb- és patavédő"/>
    <x v="4"/>
    <s v="Pataharang, pártavédő"/>
    <x v="52"/>
    <m/>
    <x v="0"/>
  </r>
  <r>
    <x v="0"/>
    <s v="Láb- és patavédő"/>
    <x v="4"/>
    <s v="Pataharang, pártavédő"/>
    <x v="52"/>
    <m/>
    <x v="0"/>
  </r>
  <r>
    <x v="0"/>
    <s v="Láb- és patavédő"/>
    <x v="4"/>
    <s v="Pataharang, pártavédő"/>
    <x v="52"/>
    <m/>
    <x v="0"/>
  </r>
  <r>
    <x v="0"/>
    <s v="Légy elleni védelem"/>
    <x v="39"/>
    <s v="Légymaszk"/>
    <x v="59"/>
    <m/>
    <x v="0"/>
  </r>
  <r>
    <x v="0"/>
    <s v="Lótakaró"/>
    <x v="7"/>
    <s v="Lótakaró kiegészítők"/>
    <x v="10"/>
    <m/>
    <x v="0"/>
  </r>
  <r>
    <x v="0"/>
    <s v="Lótakaró"/>
    <x v="7"/>
    <s v="Lótakaró kiegészítők"/>
    <x v="10"/>
    <m/>
    <x v="0"/>
  </r>
  <r>
    <x v="0"/>
    <s v="Lótakaró"/>
    <x v="7"/>
    <s v="Lótakaró kiegészítők"/>
    <x v="10"/>
    <m/>
    <x v="0"/>
  </r>
  <r>
    <x v="0"/>
    <s v="Futószárazás, lókiképzés"/>
    <x v="9"/>
    <s v="Kikötő, segédszár"/>
    <x v="11"/>
    <m/>
    <x v="0"/>
  </r>
  <r>
    <x v="0"/>
    <s v="Futószárazás, lókiképzés"/>
    <x v="9"/>
    <s v="Kikötő, segédszár"/>
    <x v="11"/>
    <m/>
    <x v="0"/>
  </r>
  <r>
    <x v="1"/>
    <s v="Lovaglópálca"/>
    <x v="31"/>
    <s v="Díjlovas pálca"/>
    <x v="44"/>
    <m/>
    <x v="0"/>
  </r>
  <r>
    <x v="1"/>
    <s v="Lovaglópálca"/>
    <x v="31"/>
    <s v="Díjlovas pálca"/>
    <x v="44"/>
    <m/>
    <x v="0"/>
  </r>
  <r>
    <x v="1"/>
    <s v="Lovaglópálca"/>
    <x v="31"/>
    <s v="Díjlovas pálca"/>
    <x v="44"/>
    <m/>
    <x v="0"/>
  </r>
  <r>
    <x v="1"/>
    <s v="Lovaglópálca"/>
    <x v="31"/>
    <s v="Díjlovas pálca"/>
    <x v="44"/>
    <m/>
    <x v="0"/>
  </r>
  <r>
    <x v="1"/>
    <s v="Lovaglópálca"/>
    <x v="31"/>
    <s v="Díjlovas pálca"/>
    <x v="44"/>
    <m/>
    <x v="0"/>
  </r>
  <r>
    <x v="1"/>
    <s v="Lovaglópálca"/>
    <x v="31"/>
    <s v="Díjlovas pálca"/>
    <x v="44"/>
    <m/>
    <x v="0"/>
  </r>
  <r>
    <x v="1"/>
    <s v="Lovaglópálca"/>
    <x v="31"/>
    <s v="Ugrópálca"/>
    <x v="60"/>
    <m/>
    <x v="0"/>
  </r>
  <r>
    <x v="1"/>
    <s v="Lovaglópálca"/>
    <x v="31"/>
    <s v="Egyéb pálca"/>
    <x v="43"/>
    <m/>
    <x v="0"/>
  </r>
  <r>
    <x v="1"/>
    <s v="Lovaglópálca"/>
    <x v="31"/>
    <s v="Egyéb pálca"/>
    <x v="43"/>
    <m/>
    <x v="0"/>
  </r>
  <r>
    <x v="1"/>
    <s v="Lovaglópálca"/>
    <x v="31"/>
    <s v="Egyéb pálca"/>
    <x v="43"/>
    <m/>
    <x v="0"/>
  </r>
  <r>
    <x v="1"/>
    <s v="Lovaglópálca"/>
    <x v="31"/>
    <s v="Egyéb pálca"/>
    <x v="43"/>
    <m/>
    <x v="0"/>
  </r>
  <r>
    <x v="1"/>
    <s v="Lovaglópálca"/>
    <x v="31"/>
    <s v="Egyéb pálca"/>
    <x v="43"/>
    <m/>
    <x v="0"/>
  </r>
  <r>
    <x v="1"/>
    <s v="Lovaglópálca"/>
    <x v="31"/>
    <s v="Egyéb pálca"/>
    <x v="43"/>
    <m/>
    <x v="0"/>
  </r>
  <r>
    <x v="0"/>
    <s v="Futószárazás, lókiképzés"/>
    <x v="9"/>
    <s v="Ostor, kontakt pálca"/>
    <x v="51"/>
    <m/>
    <x v="0"/>
  </r>
  <r>
    <x v="0"/>
    <s v="Futószárazás, lókiképzés"/>
    <x v="9"/>
    <s v="Ostor, kontakt pálca"/>
    <x v="51"/>
    <m/>
    <x v="0"/>
  </r>
  <r>
    <x v="0"/>
    <s v="Futószárazás, lókiképzés"/>
    <x v="9"/>
    <s v="Ostor, kontakt pálca"/>
    <x v="51"/>
    <m/>
    <x v="0"/>
  </r>
  <r>
    <x v="0"/>
    <s v="Futószárazás, lókiképzés"/>
    <x v="9"/>
    <s v="Ostor, kontakt pálca"/>
    <x v="51"/>
    <m/>
    <x v="0"/>
  </r>
  <r>
    <x v="0"/>
    <s v="Futószárazás, lókiképzés"/>
    <x v="9"/>
    <s v="Ostor, kontakt pálca"/>
    <x v="51"/>
    <m/>
    <x v="0"/>
  </r>
  <r>
    <x v="1"/>
    <s v="Lovaglópálca"/>
    <x v="31"/>
    <s v="Ugrópálca"/>
    <x v="60"/>
    <m/>
    <x v="0"/>
  </r>
  <r>
    <x v="1"/>
    <s v="Lovaglópálca"/>
    <x v="31"/>
    <s v="Díjlovas pálca"/>
    <x v="44"/>
    <m/>
    <x v="0"/>
  </r>
  <r>
    <x v="1"/>
    <s v="Lovaglópálca"/>
    <x v="31"/>
    <s v="Díjlovas pálca"/>
    <x v="44"/>
    <m/>
    <x v="0"/>
  </r>
  <r>
    <x v="1"/>
    <s v="Lovaglópálca"/>
    <x v="31"/>
    <s v="Díjlovas pálca"/>
    <x v="44"/>
    <m/>
    <x v="0"/>
  </r>
  <r>
    <x v="1"/>
    <s v="Lovaglópálca"/>
    <x v="31"/>
    <s v="Díjlovas pálca"/>
    <x v="44"/>
    <m/>
    <x v="0"/>
  </r>
  <r>
    <x v="1"/>
    <s v="Lovaglópálca"/>
    <x v="31"/>
    <s v="Ugrópálca"/>
    <x v="60"/>
    <m/>
    <x v="0"/>
  </r>
  <r>
    <x v="1"/>
    <s v="Lovaglópálca"/>
    <x v="31"/>
    <s v="Ugrópálca"/>
    <x v="60"/>
    <m/>
    <x v="0"/>
  </r>
  <r>
    <x v="1"/>
    <s v="Lovaglópálca"/>
    <x v="31"/>
    <s v="Ugrópálca"/>
    <x v="60"/>
    <m/>
    <x v="0"/>
  </r>
  <r>
    <x v="1"/>
    <s v="Lovaglópálca"/>
    <x v="31"/>
    <s v="Ugrópálca"/>
    <x v="60"/>
    <m/>
    <x v="0"/>
  </r>
  <r>
    <x v="1"/>
    <s v="Lovaglópálca"/>
    <x v="31"/>
    <s v="Ugrópálca"/>
    <x v="60"/>
    <m/>
    <x v="0"/>
  </r>
  <r>
    <x v="1"/>
    <s v="Lovaglópálca"/>
    <x v="31"/>
    <s v="Ugrópálca"/>
    <x v="60"/>
    <m/>
    <x v="0"/>
  </r>
  <r>
    <x v="1"/>
    <s v="Lovaglópálca"/>
    <x v="31"/>
    <s v="Egyéb pálca"/>
    <x v="43"/>
    <m/>
    <x v="0"/>
  </r>
  <r>
    <x v="1"/>
    <s v="Lovaglópálca"/>
    <x v="31"/>
    <s v="Egyéb pálca"/>
    <x v="43"/>
    <m/>
    <x v="0"/>
  </r>
  <r>
    <x v="0"/>
    <s v="Futószárazás, lókiképzés"/>
    <x v="9"/>
    <s v="Ostor, kontakt pálca"/>
    <x v="51"/>
    <m/>
    <x v="0"/>
  </r>
  <r>
    <x v="0"/>
    <s v="Futószárazás, lókiképzés"/>
    <x v="9"/>
    <s v="Ostor, kontakt pálca"/>
    <x v="51"/>
    <m/>
    <x v="0"/>
  </r>
  <r>
    <x v="0"/>
    <s v="Futószárazás, lókiképzés"/>
    <x v="9"/>
    <s v="Ostor, kontakt pálca"/>
    <x v="51"/>
    <m/>
    <x v="0"/>
  </r>
  <r>
    <x v="0"/>
    <s v="Futószárazás, lókiképzés"/>
    <x v="9"/>
    <s v="Ostor, kontakt pálca"/>
    <x v="51"/>
    <m/>
    <x v="0"/>
  </r>
  <r>
    <x v="0"/>
    <s v="Futószárazás, lókiképzés"/>
    <x v="9"/>
    <s v="Ostor, kontakt pálca"/>
    <x v="51"/>
    <m/>
    <x v="0"/>
  </r>
  <r>
    <x v="1"/>
    <s v="Lovaglópálca"/>
    <x v="31"/>
    <s v="Díjlovas pálca"/>
    <x v="44"/>
    <m/>
    <x v="0"/>
  </r>
  <r>
    <x v="1"/>
    <s v="Lovaglópálca"/>
    <x v="31"/>
    <s v="Díjlovas pálca"/>
    <x v="44"/>
    <m/>
    <x v="0"/>
  </r>
  <r>
    <x v="1"/>
    <s v="Lovaglópálca"/>
    <x v="31"/>
    <s v="Díjlovas pálca"/>
    <x v="44"/>
    <m/>
    <x v="0"/>
  </r>
  <r>
    <x v="1"/>
    <s v="Lovaglópálca"/>
    <x v="31"/>
    <s v="Díjlovas pálca"/>
    <x v="44"/>
    <m/>
    <x v="0"/>
  </r>
  <r>
    <x v="1"/>
    <s v="Lovaglópálca"/>
    <x v="31"/>
    <s v="Díjlovas pálca"/>
    <x v="44"/>
    <m/>
    <x v="0"/>
  </r>
  <r>
    <x v="1"/>
    <s v="Lovaglópálca"/>
    <x v="31"/>
    <s v="Egyéb pálca"/>
    <x v="43"/>
    <m/>
    <x v="0"/>
  </r>
  <r>
    <x v="1"/>
    <s v="Lovaglópálca"/>
    <x v="31"/>
    <s v="Egyéb pálca"/>
    <x v="43"/>
    <m/>
    <x v="0"/>
  </r>
  <r>
    <x v="1"/>
    <s v="Lovaglópálca"/>
    <x v="31"/>
    <s v="Egyéb pálca"/>
    <x v="43"/>
    <m/>
    <x v="0"/>
  </r>
  <r>
    <x v="1"/>
    <s v="Lovaglópálca"/>
    <x v="31"/>
    <s v="Egyéb pálca"/>
    <x v="43"/>
    <m/>
    <x v="0"/>
  </r>
  <r>
    <x v="1"/>
    <s v="Lovaglópálca"/>
    <x v="31"/>
    <s v="Egyéb pálca"/>
    <x v="43"/>
    <m/>
    <x v="0"/>
  </r>
  <r>
    <x v="1"/>
    <s v="Lovaglópálca"/>
    <x v="31"/>
    <s v="Egyéb pálca"/>
    <x v="43"/>
    <m/>
    <x v="0"/>
  </r>
  <r>
    <x v="1"/>
    <s v="Lovaglópálca"/>
    <x v="31"/>
    <s v="Egyéb pálca"/>
    <x v="43"/>
    <m/>
    <x v="0"/>
  </r>
  <r>
    <x v="1"/>
    <s v="Lovaglópálca"/>
    <x v="31"/>
    <s v="Ugrópálca"/>
    <x v="60"/>
    <m/>
    <x v="0"/>
  </r>
  <r>
    <x v="0"/>
    <s v="Futószárazás, lókiképzés"/>
    <x v="9"/>
    <s v="Ostor, kontakt pálca"/>
    <x v="51"/>
    <m/>
    <x v="0"/>
  </r>
  <r>
    <x v="0"/>
    <s v="Futószárazás, lókiképzés"/>
    <x v="9"/>
    <s v="Ostor, kontakt pálca"/>
    <x v="51"/>
    <m/>
    <x v="0"/>
  </r>
  <r>
    <x v="0"/>
    <s v="Futószárazás, lókiképzés"/>
    <x v="9"/>
    <s v="Ostor, kontakt pálca"/>
    <x v="51"/>
    <m/>
    <x v="0"/>
  </r>
  <r>
    <x v="0"/>
    <s v="Futószárazás, lókiképzés"/>
    <x v="9"/>
    <s v="Ostor, kontakt pálca"/>
    <x v="51"/>
    <m/>
    <x v="0"/>
  </r>
  <r>
    <x v="0"/>
    <s v="Futószárazás, lókiképzés"/>
    <x v="9"/>
    <s v="Ostor, kontakt pálca"/>
    <x v="51"/>
    <m/>
    <x v="0"/>
  </r>
  <r>
    <x v="0"/>
    <s v="Futószárazás, lókiképzés"/>
    <x v="9"/>
    <s v="Ostor, kontakt pálca"/>
    <x v="51"/>
    <m/>
    <x v="0"/>
  </r>
  <r>
    <x v="0"/>
    <s v="Futószárazás, lókiképzés"/>
    <x v="9"/>
    <s v="Ostor, kontakt pálca"/>
    <x v="51"/>
    <m/>
    <x v="0"/>
  </r>
  <r>
    <x v="0"/>
    <s v="Futószárazás, lókiképzés"/>
    <x v="9"/>
    <s v="Ostor, kontakt pálca"/>
    <x v="51"/>
    <m/>
    <x v="0"/>
  </r>
  <r>
    <x v="0"/>
    <s v="Futószárazás, lókiképzés"/>
    <x v="9"/>
    <s v="Ostor, kontakt pálca"/>
    <x v="51"/>
    <m/>
    <x v="0"/>
  </r>
  <r>
    <x v="0"/>
    <s v="Futószárazás, lókiképzés"/>
    <x v="9"/>
    <s v="Ostor, kontakt pálca"/>
    <x v="51"/>
    <m/>
    <x v="0"/>
  </r>
  <r>
    <x v="0"/>
    <s v="Futószárazás, lókiképzés"/>
    <x v="9"/>
    <s v="Ostor, kontakt pálca"/>
    <x v="51"/>
    <m/>
    <x v="0"/>
  </r>
  <r>
    <x v="0"/>
    <s v="Futószárazás, lókiképzés"/>
    <x v="9"/>
    <s v="Ostor, kontakt pálca"/>
    <x v="51"/>
    <m/>
    <x v="0"/>
  </r>
  <r>
    <x v="0"/>
    <s v="Futószárazás, lókiképzés"/>
    <x v="9"/>
    <s v="Ostor, kontakt pálca"/>
    <x v="51"/>
    <m/>
    <x v="0"/>
  </r>
  <r>
    <x v="0"/>
    <s v="Futószárazás, lókiképzés"/>
    <x v="9"/>
    <s v="Ostor, kontakt pálca"/>
    <x v="51"/>
    <m/>
    <x v="0"/>
  </r>
  <r>
    <x v="1"/>
    <s v="Lovaglópálca"/>
    <x v="31"/>
    <s v="Díjlovas pálca"/>
    <x v="44"/>
    <m/>
    <x v="0"/>
  </r>
  <r>
    <x v="1"/>
    <s v="Lovaglópálca"/>
    <x v="31"/>
    <s v="Díjlovas pálca"/>
    <x v="44"/>
    <m/>
    <x v="0"/>
  </r>
  <r>
    <x v="1"/>
    <s v="Lovaglópálca"/>
    <x v="31"/>
    <s v="Díjlovas pálca"/>
    <x v="44"/>
    <m/>
    <x v="0"/>
  </r>
  <r>
    <x v="1"/>
    <s v="Lovaglópálca"/>
    <x v="31"/>
    <s v="Díjlovas pálca"/>
    <x v="44"/>
    <m/>
    <x v="0"/>
  </r>
  <r>
    <x v="0"/>
    <s v="Futószárazás, lókiképzés"/>
    <x v="9"/>
    <s v="Ostor, kontakt pálca"/>
    <x v="51"/>
    <m/>
    <x v="0"/>
  </r>
  <r>
    <x v="0"/>
    <s v="Futószárazás, lókiképzés"/>
    <x v="9"/>
    <s v="Ostor, kontakt pálca"/>
    <x v="51"/>
    <m/>
    <x v="0"/>
  </r>
  <r>
    <x v="0"/>
    <s v="Futószárazás, lókiképzés"/>
    <x v="9"/>
    <s v="Ostor, kontakt pálca"/>
    <x v="51"/>
    <m/>
    <x v="0"/>
  </r>
  <r>
    <x v="1"/>
    <s v="Lovaglópálca"/>
    <x v="31"/>
    <s v="Díjlovas pálca"/>
    <x v="44"/>
    <m/>
    <x v="0"/>
  </r>
  <r>
    <x v="1"/>
    <s v="Lovaglópálca"/>
    <x v="31"/>
    <s v="Díjlovas pálca"/>
    <x v="44"/>
    <m/>
    <x v="0"/>
  </r>
  <r>
    <x v="1"/>
    <s v="Lovaglópálca"/>
    <x v="31"/>
    <s v="Díjlovas pálca"/>
    <x v="44"/>
    <m/>
    <x v="0"/>
  </r>
  <r>
    <x v="1"/>
    <s v="Lovaglópálca"/>
    <x v="31"/>
    <s v="Díjlovas pálca"/>
    <x v="44"/>
    <m/>
    <x v="0"/>
  </r>
  <r>
    <x v="1"/>
    <s v="Lovaglópálca"/>
    <x v="31"/>
    <s v="Díjlovas pálca"/>
    <x v="44"/>
    <m/>
    <x v="0"/>
  </r>
  <r>
    <x v="1"/>
    <s v="Lovaglópálca"/>
    <x v="31"/>
    <s v="Ugrópálca"/>
    <x v="60"/>
    <m/>
    <x v="0"/>
  </r>
  <r>
    <x v="0"/>
    <s v="Kantár"/>
    <x v="3"/>
    <s v="Kantár kiegészítők"/>
    <x v="3"/>
    <m/>
    <x v="0"/>
  </r>
  <r>
    <x v="0"/>
    <s v="Kantár"/>
    <x v="3"/>
    <s v="Kantár kiegészítők"/>
    <x v="3"/>
    <m/>
    <x v="0"/>
  </r>
  <r>
    <x v="0"/>
    <s v="Kantár"/>
    <x v="3"/>
    <s v="Kantár kiegészítők"/>
    <x v="3"/>
    <m/>
    <x v="0"/>
  </r>
  <r>
    <x v="0"/>
    <s v="Futószárazás, lókiképzés"/>
    <x v="9"/>
    <s v="Kikötő, segédszár"/>
    <x v="11"/>
    <m/>
    <x v="0"/>
  </r>
  <r>
    <x v="0"/>
    <s v="Futószárazás, lókiképzés"/>
    <x v="9"/>
    <s v="Kikötő, segédszár"/>
    <x v="11"/>
    <m/>
    <x v="0"/>
  </r>
  <r>
    <x v="0"/>
    <s v="Nyereg és tartozékai"/>
    <x v="1"/>
    <s v="Heveder"/>
    <x v="53"/>
    <s v="Díjlovas heveder"/>
    <x v="17"/>
  </r>
  <r>
    <x v="0"/>
    <s v="Nyereg és tartozékai"/>
    <x v="1"/>
    <s v="Heveder"/>
    <x v="53"/>
    <s v="Díjlovas heveder"/>
    <x v="17"/>
  </r>
  <r>
    <x v="0"/>
    <s v="Nyereg és tartozékai"/>
    <x v="1"/>
    <s v="Heveder"/>
    <x v="53"/>
    <s v="Díjlovas heveder"/>
    <x v="17"/>
  </r>
  <r>
    <x v="0"/>
    <s v="Nyereg és tartozékai"/>
    <x v="1"/>
    <s v="Heveder"/>
    <x v="53"/>
    <s v="Díjlovas heveder"/>
    <x v="17"/>
  </r>
  <r>
    <x v="0"/>
    <s v="Nyereg és tartozékai"/>
    <x v="1"/>
    <s v="Heveder"/>
    <x v="53"/>
    <s v="Díjlovas heveder"/>
    <x v="17"/>
  </r>
  <r>
    <x v="0"/>
    <s v="Nyereg és tartozékai"/>
    <x v="1"/>
    <s v="Heveder"/>
    <x v="53"/>
    <s v="Díjlovas heveder"/>
    <x v="17"/>
  </r>
  <r>
    <x v="0"/>
    <s v="Nyereg és tartozékai"/>
    <x v="1"/>
    <s v="Heveder"/>
    <x v="53"/>
    <s v="Díjlovas heveder"/>
    <x v="17"/>
  </r>
  <r>
    <x v="0"/>
    <s v="Nyereg és tartozékai"/>
    <x v="1"/>
    <s v="Heveder"/>
    <x v="53"/>
    <s v="Díjlovas heveder"/>
    <x v="17"/>
  </r>
  <r>
    <x v="0"/>
    <s v="Nyereg és tartozékai"/>
    <x v="1"/>
    <s v="Heveder"/>
    <x v="53"/>
    <s v="Díjlovas heveder"/>
    <x v="17"/>
  </r>
  <r>
    <x v="0"/>
    <s v="Nyereg és tartozékai"/>
    <x v="1"/>
    <s v="Heveder"/>
    <x v="53"/>
    <s v="Díjlovas heveder"/>
    <x v="17"/>
  </r>
  <r>
    <x v="0"/>
    <s v="Nyereg és tartozékai"/>
    <x v="1"/>
    <s v="Heveder"/>
    <x v="53"/>
    <s v="Díjlovas heveder"/>
    <x v="17"/>
  </r>
  <r>
    <x v="0"/>
    <s v="Nyereg és tartozékai"/>
    <x v="1"/>
    <s v="Heveder"/>
    <x v="53"/>
    <s v="Univerzális heveder"/>
    <x v="13"/>
  </r>
  <r>
    <x v="0"/>
    <s v="Nyereg és tartozékai"/>
    <x v="1"/>
    <s v="Heveder"/>
    <x v="53"/>
    <s v="Univerzális heveder"/>
    <x v="13"/>
  </r>
  <r>
    <x v="0"/>
    <s v="Nyereg és tartozékai"/>
    <x v="1"/>
    <s v="Heveder"/>
    <x v="53"/>
    <s v="Univerzális heveder"/>
    <x v="13"/>
  </r>
  <r>
    <x v="0"/>
    <s v="Nyereg és tartozékai"/>
    <x v="1"/>
    <s v="Heveder"/>
    <x v="53"/>
    <s v="Univerzális heveder"/>
    <x v="13"/>
  </r>
  <r>
    <x v="0"/>
    <s v="Nyereg és tartozékai"/>
    <x v="1"/>
    <s v="Heveder"/>
    <x v="53"/>
    <s v="Univerzális heveder"/>
    <x v="13"/>
  </r>
  <r>
    <x v="0"/>
    <s v="Nyereg és tartozékai"/>
    <x v="1"/>
    <s v="Heveder"/>
    <x v="53"/>
    <s v="Univerzális heveder"/>
    <x v="13"/>
  </r>
  <r>
    <x v="0"/>
    <s v="Nyereg és tartozékai"/>
    <x v="1"/>
    <s v="Heveder"/>
    <x v="53"/>
    <s v="Univerzális heveder"/>
    <x v="13"/>
  </r>
  <r>
    <x v="0"/>
    <s v="Nyereg és tartozékai"/>
    <x v="1"/>
    <s v="Heveder"/>
    <x v="53"/>
    <s v="Univerzális heveder"/>
    <x v="13"/>
  </r>
  <r>
    <x v="0"/>
    <s v="Nyereg és tartozékai"/>
    <x v="1"/>
    <s v="Heveder"/>
    <x v="53"/>
    <s v="Univerzális heveder"/>
    <x v="13"/>
  </r>
  <r>
    <x v="0"/>
    <s v="Nyereg és tartozékai"/>
    <x v="1"/>
    <s v="Heveder"/>
    <x v="53"/>
    <s v="Univerzális heveder"/>
    <x v="13"/>
  </r>
  <r>
    <x v="0"/>
    <s v="Nyereg és tartozékai"/>
    <x v="1"/>
    <s v="Heveder"/>
    <x v="53"/>
    <s v="Univerzális heveder"/>
    <x v="13"/>
  </r>
  <r>
    <x v="0"/>
    <s v="Nyereg és tartozékai"/>
    <x v="1"/>
    <s v="Heveder"/>
    <x v="53"/>
    <s v="Univerzális heveder"/>
    <x v="13"/>
  </r>
  <r>
    <x v="0"/>
    <s v="Nyereg és tartozékai"/>
    <x v="1"/>
    <s v="Heveder"/>
    <x v="53"/>
    <s v="Univerzális heveder"/>
    <x v="13"/>
  </r>
  <r>
    <x v="0"/>
    <s v="Nyereg és tartozékai"/>
    <x v="1"/>
    <s v="Heveder"/>
    <x v="53"/>
    <s v="Univerzális heveder"/>
    <x v="13"/>
  </r>
  <r>
    <x v="0"/>
    <s v="Nyereg és tartozékai"/>
    <x v="1"/>
    <s v="Heveder"/>
    <x v="53"/>
    <s v="Univerzális heveder"/>
    <x v="13"/>
  </r>
  <r>
    <x v="0"/>
    <s v="Nyereg és tartozékai"/>
    <x v="1"/>
    <s v="Heveder"/>
    <x v="53"/>
    <s v="Univerzális heveder"/>
    <x v="13"/>
  </r>
  <r>
    <x v="0"/>
    <s v="Nyereg és tartozékai"/>
    <x v="1"/>
    <s v="Heveder"/>
    <x v="53"/>
    <s v="Díjlovas heveder"/>
    <x v="17"/>
  </r>
  <r>
    <x v="0"/>
    <s v="Nyereg és tartozékai"/>
    <x v="1"/>
    <s v="Heveder"/>
    <x v="53"/>
    <s v="Díjlovas heveder"/>
    <x v="17"/>
  </r>
  <r>
    <x v="0"/>
    <s v="Nyereg és tartozékai"/>
    <x v="1"/>
    <s v="Heveder"/>
    <x v="53"/>
    <s v="Díjlovas heveder"/>
    <x v="17"/>
  </r>
  <r>
    <x v="0"/>
    <s v="Nyereg és tartozékai"/>
    <x v="1"/>
    <s v="Heveder"/>
    <x v="53"/>
    <s v="Díjlovas heveder"/>
    <x v="17"/>
  </r>
  <r>
    <x v="0"/>
    <s v="Nyereg és tartozékai"/>
    <x v="1"/>
    <s v="Heveder"/>
    <x v="53"/>
    <s v="Díjlovas heveder"/>
    <x v="17"/>
  </r>
  <r>
    <x v="0"/>
    <s v="Nyereg és tartozékai"/>
    <x v="1"/>
    <s v="Heveder"/>
    <x v="53"/>
    <s v="Díjlovas heveder"/>
    <x v="17"/>
  </r>
  <r>
    <x v="0"/>
    <s v="Nyereg és tartozékai"/>
    <x v="1"/>
    <s v="Heveder"/>
    <x v="53"/>
    <s v="Díjlovas heveder"/>
    <x v="17"/>
  </r>
  <r>
    <x v="0"/>
    <s v="Nyereg és tartozékai"/>
    <x v="1"/>
    <s v="Heveder"/>
    <x v="53"/>
    <s v="Díjlovas heveder"/>
    <x v="17"/>
  </r>
  <r>
    <x v="0"/>
    <s v="Nyereg és tartozékai"/>
    <x v="1"/>
    <s v="Heveder"/>
    <x v="53"/>
    <s v="Díjlovas heveder"/>
    <x v="17"/>
  </r>
  <r>
    <x v="0"/>
    <s v="Nyereg és tartozékai"/>
    <x v="1"/>
    <s v="Heveder"/>
    <x v="53"/>
    <s v="Díjlovas heveder"/>
    <x v="17"/>
  </r>
  <r>
    <x v="0"/>
    <s v="Nyereg és tartozékai"/>
    <x v="1"/>
    <s v="Heveder"/>
    <x v="53"/>
    <s v="Díjlovas heveder"/>
    <x v="17"/>
  </r>
  <r>
    <x v="0"/>
    <s v="Futószárazás, lókiképzés"/>
    <x v="9"/>
    <s v="Futószárazó heveder"/>
    <x v="36"/>
    <m/>
    <x v="0"/>
  </r>
  <r>
    <x v="0"/>
    <s v="Futószárazás, lókiképzés"/>
    <x v="9"/>
    <s v="Futószárazó heveder"/>
    <x v="36"/>
    <m/>
    <x v="0"/>
  </r>
  <r>
    <x v="0"/>
    <s v="Nyereg és tartozékai"/>
    <x v="1"/>
    <s v="Heveder"/>
    <x v="53"/>
    <s v="Univerzális heveder"/>
    <x v="13"/>
  </r>
  <r>
    <x v="0"/>
    <s v="Nyereg és tartozékai"/>
    <x v="1"/>
    <s v="Heveder"/>
    <x v="53"/>
    <s v="Univerzális heveder"/>
    <x v="13"/>
  </r>
  <r>
    <x v="0"/>
    <s v="Nyereg és tartozékai"/>
    <x v="1"/>
    <s v="Heveder"/>
    <x v="53"/>
    <s v="Univerzális heveder"/>
    <x v="13"/>
  </r>
  <r>
    <x v="0"/>
    <s v="Nyereg és tartozékai"/>
    <x v="1"/>
    <s v="Heveder"/>
    <x v="53"/>
    <s v="Univerzális heveder"/>
    <x v="13"/>
  </r>
  <r>
    <x v="0"/>
    <s v="Nyereg és tartozékai"/>
    <x v="1"/>
    <s v="Heveder"/>
    <x v="53"/>
    <s v="Univerzális heveder"/>
    <x v="13"/>
  </r>
  <r>
    <x v="0"/>
    <s v="Nyereg és tartozékai"/>
    <x v="1"/>
    <s v="Heveder"/>
    <x v="53"/>
    <s v="Univerzális heveder"/>
    <x v="13"/>
  </r>
  <r>
    <x v="0"/>
    <s v="Nyereg és tartozékai"/>
    <x v="1"/>
    <s v="Heveder"/>
    <x v="53"/>
    <s v="Univerzális heveder"/>
    <x v="13"/>
  </r>
  <r>
    <x v="0"/>
    <s v="Nyereg és tartozékai"/>
    <x v="1"/>
    <s v="Heveder"/>
    <x v="53"/>
    <s v="Univerzális heveder"/>
    <x v="13"/>
  </r>
  <r>
    <x v="0"/>
    <s v="Nyereg és tartozékai"/>
    <x v="1"/>
    <s v="Heveder"/>
    <x v="53"/>
    <s v="Univerzális heveder"/>
    <x v="13"/>
  </r>
  <r>
    <x v="0"/>
    <s v="Nyereg és tartozékai"/>
    <x v="1"/>
    <s v="Heveder"/>
    <x v="53"/>
    <s v="Univerzális heveder"/>
    <x v="13"/>
  </r>
  <r>
    <x v="0"/>
    <s v="Nyereg és tartozékai"/>
    <x v="1"/>
    <s v="Heveder"/>
    <x v="53"/>
    <s v="Univerzális heveder"/>
    <x v="13"/>
  </r>
  <r>
    <x v="0"/>
    <s v="Nyereg és tartozékai"/>
    <x v="1"/>
    <s v="Heveder"/>
    <x v="53"/>
    <s v="Univerzális heveder"/>
    <x v="13"/>
  </r>
  <r>
    <x v="0"/>
    <s v="Nyereg és tartozékai"/>
    <x v="1"/>
    <s v="Heveder"/>
    <x v="53"/>
    <s v="Díjlovas heveder"/>
    <x v="17"/>
  </r>
  <r>
    <x v="0"/>
    <s v="Nyereg és tartozékai"/>
    <x v="1"/>
    <s v="Heveder"/>
    <x v="53"/>
    <s v="Díjlovas heveder"/>
    <x v="17"/>
  </r>
  <r>
    <x v="0"/>
    <s v="Nyereg és tartozékai"/>
    <x v="1"/>
    <s v="Heveder"/>
    <x v="53"/>
    <s v="Díjlovas heveder"/>
    <x v="17"/>
  </r>
  <r>
    <x v="0"/>
    <s v="Nyereg és tartozékai"/>
    <x v="1"/>
    <s v="Heveder"/>
    <x v="53"/>
    <s v="Díjlovas heveder"/>
    <x v="17"/>
  </r>
  <r>
    <x v="0"/>
    <s v="Nyereg és tartozékai"/>
    <x v="1"/>
    <s v="Heveder"/>
    <x v="53"/>
    <s v="Díjlovas heveder"/>
    <x v="17"/>
  </r>
  <r>
    <x v="0"/>
    <s v="Nyereg és tartozékai"/>
    <x v="1"/>
    <s v="Heveder"/>
    <x v="53"/>
    <s v="Díjlovas heveder"/>
    <x v="17"/>
  </r>
  <r>
    <x v="0"/>
    <s v="Nyereg és tartozékai"/>
    <x v="1"/>
    <s v="Heveder"/>
    <x v="53"/>
    <s v="Díjlovas heveder"/>
    <x v="17"/>
  </r>
  <r>
    <x v="0"/>
    <s v="Nyereg és tartozékai"/>
    <x v="1"/>
    <s v="Heveder"/>
    <x v="53"/>
    <s v="Díjlovas heveder"/>
    <x v="17"/>
  </r>
  <r>
    <x v="0"/>
    <s v="Nyereg és tartozékai"/>
    <x v="1"/>
    <s v="Heveder"/>
    <x v="53"/>
    <s v="Díjlovas heveder"/>
    <x v="17"/>
  </r>
  <r>
    <x v="0"/>
    <s v="Nyereg és tartozékai"/>
    <x v="1"/>
    <s v="Heveder"/>
    <x v="53"/>
    <s v="Díjlovas heveder"/>
    <x v="17"/>
  </r>
  <r>
    <x v="0"/>
    <s v="Nyereg és tartozékai"/>
    <x v="1"/>
    <s v="Heveder"/>
    <x v="53"/>
    <s v="Díjlovas heveder"/>
    <x v="17"/>
  </r>
  <r>
    <x v="0"/>
    <s v="Nyereg és tartozékai"/>
    <x v="1"/>
    <s v="Heveder"/>
    <x v="53"/>
    <s v="Univerzális heveder"/>
    <x v="13"/>
  </r>
  <r>
    <x v="0"/>
    <s v="Nyereg és tartozékai"/>
    <x v="1"/>
    <s v="Heveder"/>
    <x v="53"/>
    <s v="Univerzális heveder"/>
    <x v="13"/>
  </r>
  <r>
    <x v="0"/>
    <s v="Nyereg és tartozékai"/>
    <x v="1"/>
    <s v="Heveder"/>
    <x v="53"/>
    <s v="Univerzális heveder"/>
    <x v="13"/>
  </r>
  <r>
    <x v="0"/>
    <s v="Nyereg és tartozékai"/>
    <x v="1"/>
    <s v="Heveder"/>
    <x v="53"/>
    <s v="Univerzális heveder"/>
    <x v="13"/>
  </r>
  <r>
    <x v="0"/>
    <s v="Nyereg és tartozékai"/>
    <x v="1"/>
    <s v="Heveder"/>
    <x v="53"/>
    <s v="Univerzális heveder"/>
    <x v="13"/>
  </r>
  <r>
    <x v="0"/>
    <s v="Nyereg és tartozékai"/>
    <x v="1"/>
    <s v="Heveder"/>
    <x v="53"/>
    <s v="Univerzális heveder"/>
    <x v="13"/>
  </r>
  <r>
    <x v="0"/>
    <s v="Nyereg és tartozékai"/>
    <x v="1"/>
    <s v="Heveder"/>
    <x v="53"/>
    <s v="Univerzális heveder"/>
    <x v="13"/>
  </r>
  <r>
    <x v="0"/>
    <s v="Nyereg és tartozékai"/>
    <x v="1"/>
    <s v="Heveder"/>
    <x v="53"/>
    <s v="Univerzális heveder"/>
    <x v="13"/>
  </r>
  <r>
    <x v="0"/>
    <s v="Nyereg és tartozékai"/>
    <x v="1"/>
    <s v="Heveder"/>
    <x v="53"/>
    <s v="Univerzális heveder"/>
    <x v="13"/>
  </r>
  <r>
    <x v="0"/>
    <s v="Nyereg és tartozékai"/>
    <x v="1"/>
    <s v="Heveder"/>
    <x v="53"/>
    <s v="Univerzális heveder"/>
    <x v="13"/>
  </r>
  <r>
    <x v="0"/>
    <s v="Nyereg és tartozékai"/>
    <x v="1"/>
    <s v="Heveder"/>
    <x v="53"/>
    <s v="Univerzális heveder"/>
    <x v="13"/>
  </r>
  <r>
    <x v="0"/>
    <s v="Nyereg és tartozékai"/>
    <x v="1"/>
    <s v="Heveder"/>
    <x v="53"/>
    <s v="Univerzális heveder"/>
    <x v="13"/>
  </r>
  <r>
    <x v="0"/>
    <s v="Nyereg és tartozékai"/>
    <x v="1"/>
    <s v="Heveder"/>
    <x v="53"/>
    <s v="Díjlovas heveder"/>
    <x v="17"/>
  </r>
  <r>
    <x v="0"/>
    <s v="Nyereg és tartozékai"/>
    <x v="1"/>
    <s v="Heveder"/>
    <x v="53"/>
    <s v="Díjlovas heveder"/>
    <x v="17"/>
  </r>
  <r>
    <x v="0"/>
    <s v="Nyereg és tartozékai"/>
    <x v="1"/>
    <s v="Heveder"/>
    <x v="53"/>
    <s v="Díjlovas heveder"/>
    <x v="17"/>
  </r>
  <r>
    <x v="0"/>
    <s v="Nyereg és tartozékai"/>
    <x v="1"/>
    <s v="Heveder"/>
    <x v="53"/>
    <s v="Díjlovas heveder"/>
    <x v="17"/>
  </r>
  <r>
    <x v="0"/>
    <s v="Nyereg és tartozékai"/>
    <x v="1"/>
    <s v="Heveder"/>
    <x v="53"/>
    <s v="Díjlovas heveder"/>
    <x v="17"/>
  </r>
  <r>
    <x v="0"/>
    <s v="Nyereg és tartozékai"/>
    <x v="1"/>
    <s v="Heveder"/>
    <x v="53"/>
    <s v="Díjlovas heveder"/>
    <x v="17"/>
  </r>
  <r>
    <x v="0"/>
    <s v="Nyereg és tartozékai"/>
    <x v="1"/>
    <s v="Heveder"/>
    <x v="53"/>
    <s v="Díjlovas heveder"/>
    <x v="17"/>
  </r>
  <r>
    <x v="0"/>
    <s v="Nyereg és tartozékai"/>
    <x v="1"/>
    <s v="Heveder"/>
    <x v="53"/>
    <s v="Díjlovas heveder"/>
    <x v="17"/>
  </r>
  <r>
    <x v="0"/>
    <s v="Nyereg és tartozékai"/>
    <x v="1"/>
    <s v="Heveder"/>
    <x v="53"/>
    <s v="Díjlovas heveder"/>
    <x v="17"/>
  </r>
  <r>
    <x v="0"/>
    <s v="Nyereg és tartozékai"/>
    <x v="1"/>
    <s v="Heveder"/>
    <x v="53"/>
    <s v="Díjlovas heveder"/>
    <x v="17"/>
  </r>
  <r>
    <x v="0"/>
    <s v="Nyereg és tartozékai"/>
    <x v="1"/>
    <s v="Heveder"/>
    <x v="53"/>
    <s v="Díjlovas heveder"/>
    <x v="17"/>
  </r>
  <r>
    <x v="0"/>
    <s v="Nyereg és tartozékai"/>
    <x v="1"/>
    <s v="Heveder"/>
    <x v="53"/>
    <s v="Díjlovas heveder"/>
    <x v="17"/>
  </r>
  <r>
    <x v="0"/>
    <s v="Nyereg és tartozékai"/>
    <x v="1"/>
    <s v="Heveder"/>
    <x v="53"/>
    <s v="Díjlovas heveder"/>
    <x v="17"/>
  </r>
  <r>
    <x v="0"/>
    <s v="Nyereg és tartozékai"/>
    <x v="1"/>
    <s v="Heveder"/>
    <x v="53"/>
    <s v="Díjlovas heveder"/>
    <x v="17"/>
  </r>
  <r>
    <x v="0"/>
    <s v="Nyereg és tartozékai"/>
    <x v="1"/>
    <s v="Heveder"/>
    <x v="53"/>
    <s v="Díjlovas heveder"/>
    <x v="17"/>
  </r>
  <r>
    <x v="0"/>
    <s v="Nyereg és tartozékai"/>
    <x v="1"/>
    <s v="Heveder"/>
    <x v="53"/>
    <s v="Díjlovas heveder"/>
    <x v="17"/>
  </r>
  <r>
    <x v="0"/>
    <s v="Nyereg és tartozékai"/>
    <x v="1"/>
    <s v="Heveder"/>
    <x v="53"/>
    <s v="Díjlovas heveder"/>
    <x v="17"/>
  </r>
  <r>
    <x v="0"/>
    <s v="Nyereg és tartozékai"/>
    <x v="1"/>
    <s v="Heveder"/>
    <x v="53"/>
    <s v="Díjlovas heveder"/>
    <x v="17"/>
  </r>
  <r>
    <x v="0"/>
    <s v="Nyereg és tartozékai"/>
    <x v="1"/>
    <s v="Heveder"/>
    <x v="53"/>
    <s v="Díjlovas heveder"/>
    <x v="17"/>
  </r>
  <r>
    <x v="0"/>
    <s v="Nyereg és tartozékai"/>
    <x v="1"/>
    <s v="Heveder"/>
    <x v="53"/>
    <s v="Díjlovas heveder"/>
    <x v="17"/>
  </r>
  <r>
    <x v="0"/>
    <s v="Nyereg és tartozékai"/>
    <x v="1"/>
    <s v="Heveder"/>
    <x v="53"/>
    <s v="Díjlovas heveder"/>
    <x v="17"/>
  </r>
  <r>
    <x v="0"/>
    <s v="Nyereg és tartozékai"/>
    <x v="1"/>
    <s v="Heveder"/>
    <x v="53"/>
    <s v="Díjlovas heveder"/>
    <x v="17"/>
  </r>
  <r>
    <x v="0"/>
    <s v="Nyereg és tartozékai"/>
    <x v="1"/>
    <s v="Heveder"/>
    <x v="53"/>
    <s v="Díjlovas heveder"/>
    <x v="17"/>
  </r>
  <r>
    <x v="0"/>
    <s v="Nyereg és tartozékai"/>
    <x v="1"/>
    <s v="Heveder"/>
    <x v="53"/>
    <s v="Díjlovas heveder"/>
    <x v="17"/>
  </r>
  <r>
    <x v="0"/>
    <s v="Nyereg és tartozékai"/>
    <x v="1"/>
    <s v="Heveder"/>
    <x v="53"/>
    <s v="Univerzális heveder"/>
    <x v="13"/>
  </r>
  <r>
    <x v="0"/>
    <s v="Nyereg és tartozékai"/>
    <x v="1"/>
    <s v="Heveder"/>
    <x v="53"/>
    <s v="Univerzális heveder"/>
    <x v="13"/>
  </r>
  <r>
    <x v="0"/>
    <s v="Nyereg és tartozékai"/>
    <x v="1"/>
    <s v="Heveder"/>
    <x v="53"/>
    <s v="Univerzális heveder"/>
    <x v="13"/>
  </r>
  <r>
    <x v="0"/>
    <s v="Nyereg és tartozékai"/>
    <x v="1"/>
    <s v="Heveder"/>
    <x v="53"/>
    <s v="Univerzális heveder"/>
    <x v="13"/>
  </r>
  <r>
    <x v="0"/>
    <s v="Nyereg és tartozékai"/>
    <x v="1"/>
    <s v="Heveder"/>
    <x v="53"/>
    <s v="Univerzális heveder"/>
    <x v="13"/>
  </r>
  <r>
    <x v="0"/>
    <s v="Nyereg és tartozékai"/>
    <x v="1"/>
    <s v="Heveder"/>
    <x v="53"/>
    <s v="Univerzális heveder"/>
    <x v="13"/>
  </r>
  <r>
    <x v="0"/>
    <s v="Nyereg és tartozékai"/>
    <x v="1"/>
    <s v="Heveder"/>
    <x v="53"/>
    <s v="Univerzális heveder"/>
    <x v="13"/>
  </r>
  <r>
    <x v="0"/>
    <s v="Nyereg és tartozékai"/>
    <x v="1"/>
    <s v="Heveder"/>
    <x v="53"/>
    <s v="Univerzális heveder"/>
    <x v="13"/>
  </r>
  <r>
    <x v="0"/>
    <s v="Futószárazás, lókiképzés"/>
    <x v="9"/>
    <s v="Futószárazó heveder"/>
    <x v="36"/>
    <m/>
    <x v="0"/>
  </r>
  <r>
    <x v="0"/>
    <s v="Futószárazás, lókiképzés"/>
    <x v="9"/>
    <s v="Futószárazó heveder"/>
    <x v="36"/>
    <m/>
    <x v="0"/>
  </r>
  <r>
    <x v="0"/>
    <s v="Futószárazás, lókiképzés"/>
    <x v="9"/>
    <s v="Futószárazó heveder"/>
    <x v="36"/>
    <m/>
    <x v="0"/>
  </r>
  <r>
    <x v="0"/>
    <s v="Futószárazás, lókiképzés"/>
    <x v="9"/>
    <s v="Futószárazó heveder"/>
    <x v="36"/>
    <m/>
    <x v="0"/>
  </r>
  <r>
    <x v="0"/>
    <s v="Nyereg és tartozékai"/>
    <x v="1"/>
    <s v="Heveder"/>
    <x v="53"/>
    <s v="Univerzális heveder"/>
    <x v="13"/>
  </r>
  <r>
    <x v="0"/>
    <s v="Nyereg és tartozékai"/>
    <x v="1"/>
    <s v="Heveder"/>
    <x v="53"/>
    <s v="Univerzális heveder"/>
    <x v="13"/>
  </r>
  <r>
    <x v="0"/>
    <s v="Nyereg és tartozékai"/>
    <x v="1"/>
    <s v="Heveder"/>
    <x v="53"/>
    <s v="Univerzális heveder"/>
    <x v="13"/>
  </r>
  <r>
    <x v="0"/>
    <s v="Nyereg és tartozékai"/>
    <x v="1"/>
    <s v="Heveder"/>
    <x v="53"/>
    <s v="Univerzális heveder"/>
    <x v="13"/>
  </r>
  <r>
    <x v="0"/>
    <s v="Nyereg és tartozékai"/>
    <x v="1"/>
    <s v="Heveder"/>
    <x v="53"/>
    <s v="Univerzális heveder"/>
    <x v="13"/>
  </r>
  <r>
    <x v="0"/>
    <s v="Nyereg és tartozékai"/>
    <x v="1"/>
    <s v="Heveder"/>
    <x v="53"/>
    <s v="Univerzális heveder"/>
    <x v="13"/>
  </r>
  <r>
    <x v="0"/>
    <s v="Nyereg és tartozékai"/>
    <x v="1"/>
    <s v="Heveder"/>
    <x v="53"/>
    <s v="Univerzális heveder"/>
    <x v="13"/>
  </r>
  <r>
    <x v="0"/>
    <s v="Nyereg és tartozékai"/>
    <x v="1"/>
    <s v="Heveder"/>
    <x v="53"/>
    <s v="Univerzális heveder"/>
    <x v="13"/>
  </r>
  <r>
    <x v="0"/>
    <s v="Nyereg és tartozékai"/>
    <x v="1"/>
    <s v="Heveder"/>
    <x v="53"/>
    <s v="Univerzális heveder"/>
    <x v="13"/>
  </r>
  <r>
    <x v="0"/>
    <s v="Nyereg és tartozékai"/>
    <x v="1"/>
    <s v="Heveder"/>
    <x v="53"/>
    <s v="Univerzális heveder"/>
    <x v="13"/>
  </r>
  <r>
    <x v="0"/>
    <s v="Nyereg és tartozékai"/>
    <x v="1"/>
    <s v="Heveder"/>
    <x v="53"/>
    <s v="Univerzális heveder"/>
    <x v="13"/>
  </r>
  <r>
    <x v="0"/>
    <s v="Nyereg és tartozékai"/>
    <x v="1"/>
    <s v="Heveder"/>
    <x v="53"/>
    <s v="Univerzális heveder"/>
    <x v="13"/>
  </r>
  <r>
    <x v="0"/>
    <s v="Nyereg és tartozékai"/>
    <x v="1"/>
    <s v="Heveder"/>
    <x v="53"/>
    <s v="Univerzális heveder"/>
    <x v="13"/>
  </r>
  <r>
    <x v="0"/>
    <s v="Nyereg és tartozékai"/>
    <x v="1"/>
    <s v="Heveder"/>
    <x v="53"/>
    <s v="Univerzális heveder"/>
    <x v="13"/>
  </r>
  <r>
    <x v="0"/>
    <s v="Nyereg és tartozékai"/>
    <x v="1"/>
    <s v="Heveder"/>
    <x v="53"/>
    <s v="Univerzális heveder"/>
    <x v="13"/>
  </r>
  <r>
    <x v="0"/>
    <s v="Nyereg és tartozékai"/>
    <x v="1"/>
    <s v="Heveder"/>
    <x v="53"/>
    <s v="Univerzális heveder"/>
    <x v="13"/>
  </r>
  <r>
    <x v="0"/>
    <s v="Nyereg és tartozékai"/>
    <x v="1"/>
    <s v="Heveder"/>
    <x v="53"/>
    <s v="Univerzális heveder"/>
    <x v="13"/>
  </r>
  <r>
    <x v="0"/>
    <s v="Nyereg és tartozékai"/>
    <x v="1"/>
    <s v="Heveder"/>
    <x v="53"/>
    <s v="Univerzális heveder"/>
    <x v="13"/>
  </r>
  <r>
    <x v="0"/>
    <s v="Nyereg és tartozékai"/>
    <x v="1"/>
    <s v="Heveder"/>
    <x v="53"/>
    <s v="Univerzális heveder"/>
    <x v="13"/>
  </r>
  <r>
    <x v="0"/>
    <s v="Nyereg és tartozékai"/>
    <x v="1"/>
    <s v="Heveder"/>
    <x v="53"/>
    <s v="Univerzális heveder"/>
    <x v="13"/>
  </r>
  <r>
    <x v="0"/>
    <s v="Nyereg és tartozékai"/>
    <x v="1"/>
    <s v="Heveder"/>
    <x v="53"/>
    <s v="Univerzális heveder"/>
    <x v="13"/>
  </r>
  <r>
    <x v="0"/>
    <s v="Nyereg és tartozékai"/>
    <x v="1"/>
    <s v="Heveder"/>
    <x v="53"/>
    <s v="Univerzális heveder"/>
    <x v="13"/>
  </r>
  <r>
    <x v="0"/>
    <s v="Nyereg és tartozékai"/>
    <x v="1"/>
    <s v="Heveder"/>
    <x v="53"/>
    <s v="Univerzális heveder"/>
    <x v="13"/>
  </r>
  <r>
    <x v="0"/>
    <s v="Nyereg és tartozékai"/>
    <x v="1"/>
    <s v="Heveder"/>
    <x v="53"/>
    <s v="Univerzális heveder"/>
    <x v="13"/>
  </r>
  <r>
    <x v="0"/>
    <s v="Nyereg és tartozékai"/>
    <x v="1"/>
    <s v="Heveder"/>
    <x v="53"/>
    <s v="Univerzális heveder"/>
    <x v="13"/>
  </r>
  <r>
    <x v="0"/>
    <s v="Nyereg és tartozékai"/>
    <x v="1"/>
    <s v="Heveder"/>
    <x v="53"/>
    <s v="Univerzális heveder"/>
    <x v="13"/>
  </r>
  <r>
    <x v="0"/>
    <s v="Nyereg és tartozékai"/>
    <x v="1"/>
    <s v="Heveder"/>
    <x v="53"/>
    <s v="Díjlovas heveder"/>
    <x v="17"/>
  </r>
  <r>
    <x v="0"/>
    <s v="Nyereg és tartozékai"/>
    <x v="1"/>
    <s v="Heveder"/>
    <x v="53"/>
    <s v="Díjlovas heveder"/>
    <x v="17"/>
  </r>
  <r>
    <x v="0"/>
    <s v="Nyereg és tartozékai"/>
    <x v="1"/>
    <s v="Heveder"/>
    <x v="53"/>
    <s v="Díjlovas heveder"/>
    <x v="17"/>
  </r>
  <r>
    <x v="0"/>
    <s v="Nyereg és tartozékai"/>
    <x v="1"/>
    <s v="Heveder"/>
    <x v="53"/>
    <s v="Díjlovas heveder"/>
    <x v="17"/>
  </r>
  <r>
    <x v="0"/>
    <s v="Nyereg és tartozékai"/>
    <x v="1"/>
    <s v="Heveder"/>
    <x v="53"/>
    <s v="Díjlovas heveder"/>
    <x v="17"/>
  </r>
  <r>
    <x v="0"/>
    <s v="Nyereg és tartozékai"/>
    <x v="1"/>
    <s v="Heveder"/>
    <x v="53"/>
    <s v="Díjlovas heveder"/>
    <x v="17"/>
  </r>
  <r>
    <x v="0"/>
    <s v="Nyereg és tartozékai"/>
    <x v="1"/>
    <s v="Heveder"/>
    <x v="53"/>
    <s v="Díjlovas heveder"/>
    <x v="17"/>
  </r>
  <r>
    <x v="0"/>
    <s v="Nyereg és tartozékai"/>
    <x v="1"/>
    <s v="Heveder"/>
    <x v="53"/>
    <s v="Díjlovas heveder"/>
    <x v="17"/>
  </r>
  <r>
    <x v="0"/>
    <s v="Nyereg és tartozékai"/>
    <x v="1"/>
    <s v="Heveder"/>
    <x v="53"/>
    <s v="Díjlovas heveder"/>
    <x v="17"/>
  </r>
  <r>
    <x v="0"/>
    <s v="Nyereg és tartozékai"/>
    <x v="1"/>
    <s v="Heveder"/>
    <x v="53"/>
    <s v="Díjlovas heveder"/>
    <x v="17"/>
  </r>
  <r>
    <x v="0"/>
    <s v="Nyereg és tartozékai"/>
    <x v="1"/>
    <s v="Heveder"/>
    <x v="53"/>
    <s v="Díjlovas heveder"/>
    <x v="17"/>
  </r>
  <r>
    <x v="0"/>
    <s v="Nyereg és tartozékai"/>
    <x v="1"/>
    <s v="Heveder"/>
    <x v="53"/>
    <s v="Díjlovas heveder"/>
    <x v="17"/>
  </r>
  <r>
    <x v="0"/>
    <s v="Nyereg és tartozékai"/>
    <x v="1"/>
    <s v="Heveder"/>
    <x v="53"/>
    <s v="Díjlovas heveder"/>
    <x v="17"/>
  </r>
  <r>
    <x v="0"/>
    <s v="Nyereg és tartozékai"/>
    <x v="1"/>
    <s v="Heveder"/>
    <x v="53"/>
    <s v="Díjlovas heveder"/>
    <x v="17"/>
  </r>
  <r>
    <x v="0"/>
    <s v="Nyereg és tartozékai"/>
    <x v="1"/>
    <s v="Heveder"/>
    <x v="53"/>
    <s v="Díjlovas heveder"/>
    <x v="17"/>
  </r>
  <r>
    <x v="0"/>
    <s v="Nyereg és tartozékai"/>
    <x v="1"/>
    <s v="Heveder"/>
    <x v="53"/>
    <s v="Díjlovas heveder"/>
    <x v="17"/>
  </r>
  <r>
    <x v="0"/>
    <s v="Nyereg és tartozékai"/>
    <x v="1"/>
    <s v="Heveder"/>
    <x v="53"/>
    <s v="Díjlovas heveder"/>
    <x v="17"/>
  </r>
  <r>
    <x v="0"/>
    <s v="Nyereg és tartozékai"/>
    <x v="1"/>
    <s v="Heveder"/>
    <x v="53"/>
    <s v="Díjlovas heveder"/>
    <x v="17"/>
  </r>
  <r>
    <x v="0"/>
    <s v="Nyereg és tartozékai"/>
    <x v="1"/>
    <s v="Heveder"/>
    <x v="53"/>
    <s v="Díjlovas heveder"/>
    <x v="17"/>
  </r>
  <r>
    <x v="0"/>
    <s v="Nyereg és tartozékai"/>
    <x v="1"/>
    <s v="Heveder"/>
    <x v="53"/>
    <s v="Díjlovas heveder"/>
    <x v="17"/>
  </r>
  <r>
    <x v="0"/>
    <s v="Nyereg és tartozékai"/>
    <x v="1"/>
    <s v="Heveder"/>
    <x v="53"/>
    <s v="Díjlovas heveder"/>
    <x v="17"/>
  </r>
  <r>
    <x v="0"/>
    <s v="Nyereg és tartozékai"/>
    <x v="1"/>
    <s v="Heveder"/>
    <x v="53"/>
    <s v="Díjlovas heveder"/>
    <x v="17"/>
  </r>
  <r>
    <x v="0"/>
    <s v="Nyereg és tartozékai"/>
    <x v="1"/>
    <s v="Heveder"/>
    <x v="53"/>
    <s v="Univerzális heveder"/>
    <x v="13"/>
  </r>
  <r>
    <x v="0"/>
    <s v="Nyereg és tartozékai"/>
    <x v="1"/>
    <s v="Heveder"/>
    <x v="53"/>
    <s v="Univerzális heveder"/>
    <x v="13"/>
  </r>
  <r>
    <x v="0"/>
    <s v="Nyereg és tartozékai"/>
    <x v="1"/>
    <s v="Heveder"/>
    <x v="53"/>
    <s v="Univerzális heveder"/>
    <x v="13"/>
  </r>
  <r>
    <x v="0"/>
    <s v="Nyereg és tartozékai"/>
    <x v="1"/>
    <s v="Heveder"/>
    <x v="53"/>
    <s v="Univerzális heveder"/>
    <x v="13"/>
  </r>
  <r>
    <x v="0"/>
    <s v="Nyereg és tartozékai"/>
    <x v="1"/>
    <s v="Heveder"/>
    <x v="53"/>
    <s v="Univerzális heveder"/>
    <x v="13"/>
  </r>
  <r>
    <x v="0"/>
    <s v="Nyereg és tartozékai"/>
    <x v="1"/>
    <s v="Heveder"/>
    <x v="53"/>
    <s v="Univerzális heveder"/>
    <x v="13"/>
  </r>
  <r>
    <x v="0"/>
    <s v="Nyereg és tartozékai"/>
    <x v="1"/>
    <s v="Heveder"/>
    <x v="53"/>
    <s v="Univerzális heveder"/>
    <x v="13"/>
  </r>
  <r>
    <x v="0"/>
    <s v="Nyereg és tartozékai"/>
    <x v="1"/>
    <s v="Heveder"/>
    <x v="53"/>
    <s v="Univerzális heveder"/>
    <x v="13"/>
  </r>
  <r>
    <x v="0"/>
    <s v="Nyereg és tartozékai"/>
    <x v="1"/>
    <s v="Heveder"/>
    <x v="53"/>
    <s v="Univerzális heveder"/>
    <x v="13"/>
  </r>
  <r>
    <x v="0"/>
    <s v="Nyereg és tartozékai"/>
    <x v="1"/>
    <s v="Heveder"/>
    <x v="53"/>
    <s v="Univerzális heveder"/>
    <x v="13"/>
  </r>
  <r>
    <x v="0"/>
    <s v="Nyereg és tartozékai"/>
    <x v="1"/>
    <s v="Heveder"/>
    <x v="53"/>
    <s v="Univerzális heveder"/>
    <x v="13"/>
  </r>
  <r>
    <x v="0"/>
    <s v="Nyereg és tartozékai"/>
    <x v="1"/>
    <s v="Heveder"/>
    <x v="53"/>
    <s v="Univerzális heveder"/>
    <x v="13"/>
  </r>
  <r>
    <x v="0"/>
    <s v="Nyereg és tartozékai"/>
    <x v="1"/>
    <s v="Heveder"/>
    <x v="53"/>
    <s v="Univerzális heveder"/>
    <x v="13"/>
  </r>
  <r>
    <x v="0"/>
    <s v="Nyereg és tartozékai"/>
    <x v="1"/>
    <s v="Heveder"/>
    <x v="53"/>
    <s v="Univerzális heveder"/>
    <x v="13"/>
  </r>
  <r>
    <x v="0"/>
    <s v="Nyereg és tartozékai"/>
    <x v="1"/>
    <s v="Heveder"/>
    <x v="53"/>
    <s v="Univerzális heveder"/>
    <x v="13"/>
  </r>
  <r>
    <x v="0"/>
    <s v="Nyereg és tartozékai"/>
    <x v="1"/>
    <s v="Heveder"/>
    <x v="53"/>
    <s v="Univerzális heveder"/>
    <x v="13"/>
  </r>
  <r>
    <x v="0"/>
    <s v="Nyereg és tartozékai"/>
    <x v="1"/>
    <s v="Heveder"/>
    <x v="53"/>
    <s v="Díjlovas heveder"/>
    <x v="17"/>
  </r>
  <r>
    <x v="0"/>
    <s v="Nyereg és tartozékai"/>
    <x v="1"/>
    <s v="Heveder"/>
    <x v="53"/>
    <s v="Díjlovas heveder"/>
    <x v="17"/>
  </r>
  <r>
    <x v="0"/>
    <s v="Nyereg és tartozékai"/>
    <x v="1"/>
    <s v="Heveder"/>
    <x v="53"/>
    <s v="Díjlovas heveder"/>
    <x v="17"/>
  </r>
  <r>
    <x v="0"/>
    <s v="Nyereg és tartozékai"/>
    <x v="1"/>
    <s v="Heveder"/>
    <x v="53"/>
    <s v="Díjlovas heveder"/>
    <x v="17"/>
  </r>
  <r>
    <x v="0"/>
    <s v="Nyereg és tartozékai"/>
    <x v="1"/>
    <s v="Heveder"/>
    <x v="53"/>
    <s v="Díjlovas heveder"/>
    <x v="17"/>
  </r>
  <r>
    <x v="0"/>
    <s v="Nyereg és tartozékai"/>
    <x v="1"/>
    <s v="Heveder"/>
    <x v="53"/>
    <s v="Díjlovas heveder"/>
    <x v="17"/>
  </r>
  <r>
    <x v="0"/>
    <s v="Nyereg és tartozékai"/>
    <x v="1"/>
    <s v="Heveder"/>
    <x v="53"/>
    <s v="Díjlovas heveder"/>
    <x v="17"/>
  </r>
  <r>
    <x v="0"/>
    <s v="Nyereg és tartozékai"/>
    <x v="1"/>
    <s v="Heveder"/>
    <x v="53"/>
    <s v="Díjlovas heveder"/>
    <x v="17"/>
  </r>
  <r>
    <x v="0"/>
    <s v="Nyereg és tartozékai"/>
    <x v="1"/>
    <s v="Heveder"/>
    <x v="53"/>
    <s v="Díjlovas heveder"/>
    <x v="17"/>
  </r>
  <r>
    <x v="0"/>
    <s v="Nyereg és tartozékai"/>
    <x v="1"/>
    <s v="Heveder"/>
    <x v="53"/>
    <s v="Díjlovas heveder"/>
    <x v="17"/>
  </r>
  <r>
    <x v="0"/>
    <s v="Kantár"/>
    <x v="3"/>
    <s v="Segédszár"/>
    <x v="4"/>
    <m/>
    <x v="0"/>
  </r>
  <r>
    <x v="0"/>
    <s v="Kantár"/>
    <x v="3"/>
    <s v="Segédszár"/>
    <x v="4"/>
    <m/>
    <x v="0"/>
  </r>
  <r>
    <x v="0"/>
    <s v="Kantár"/>
    <x v="3"/>
    <s v="Segédszár"/>
    <x v="4"/>
    <m/>
    <x v="0"/>
  </r>
  <r>
    <x v="1"/>
    <s v="Lovaglócipő, csizma"/>
    <x v="19"/>
    <s v="Lábszárvédő"/>
    <x v="61"/>
    <m/>
    <x v="0"/>
  </r>
  <r>
    <x v="1"/>
    <s v="Lovaglócipő, csizma"/>
    <x v="19"/>
    <s v="Lábszárvédő"/>
    <x v="61"/>
    <m/>
    <x v="0"/>
  </r>
  <r>
    <x v="1"/>
    <s v="Lovaglócipő, csizma"/>
    <x v="19"/>
    <s v="Lábszárvédő"/>
    <x v="61"/>
    <m/>
    <x v="0"/>
  </r>
  <r>
    <x v="1"/>
    <s v="Lovaglócipő, csizma"/>
    <x v="19"/>
    <s v="Lábszárvédő"/>
    <x v="61"/>
    <m/>
    <x v="0"/>
  </r>
  <r>
    <x v="1"/>
    <s v="Lovaglócipő, csizma"/>
    <x v="19"/>
    <s v="Lábszárvédő"/>
    <x v="61"/>
    <m/>
    <x v="0"/>
  </r>
  <r>
    <x v="1"/>
    <s v="Lovaglócipő, csizma"/>
    <x v="19"/>
    <s v="Lábszárvédő"/>
    <x v="61"/>
    <m/>
    <x v="0"/>
  </r>
  <r>
    <x v="1"/>
    <s v="Lovaglócipő, csizma"/>
    <x v="19"/>
    <s v="Lábszárvédő"/>
    <x v="61"/>
    <m/>
    <x v="0"/>
  </r>
  <r>
    <x v="1"/>
    <s v="Lovaglócipő, csizma"/>
    <x v="19"/>
    <s v="Lábszárvédő"/>
    <x v="61"/>
    <m/>
    <x v="0"/>
  </r>
  <r>
    <x v="1"/>
    <s v="Lovaglócipő, csizma"/>
    <x v="19"/>
    <s v="Lábszárvédő"/>
    <x v="61"/>
    <m/>
    <x v="0"/>
  </r>
  <r>
    <x v="1"/>
    <s v="Lovaglócipő, csizma"/>
    <x v="19"/>
    <s v="Lábszárvédő"/>
    <x v="61"/>
    <m/>
    <x v="0"/>
  </r>
  <r>
    <x v="1"/>
    <s v="Lovaglócipő, csizma"/>
    <x v="19"/>
    <s v="Lábszárvédő"/>
    <x v="61"/>
    <m/>
    <x v="0"/>
  </r>
  <r>
    <x v="1"/>
    <s v="Lovaglócipő, csizma"/>
    <x v="19"/>
    <s v="Lábszárvédő"/>
    <x v="61"/>
    <m/>
    <x v="0"/>
  </r>
  <r>
    <x v="1"/>
    <s v="Lovaglócipő, csizma"/>
    <x v="19"/>
    <s v="Lábszárvédő"/>
    <x v="61"/>
    <m/>
    <x v="0"/>
  </r>
  <r>
    <x v="1"/>
    <s v="Lovaglócipő, csizma"/>
    <x v="19"/>
    <s v="Lábszárvédő"/>
    <x v="61"/>
    <m/>
    <x v="0"/>
  </r>
  <r>
    <x v="1"/>
    <s v="Lovaglócipő, csizma"/>
    <x v="19"/>
    <s v="Lábszárvédő"/>
    <x v="61"/>
    <m/>
    <x v="0"/>
  </r>
  <r>
    <x v="1"/>
    <s v="Lovaglócipő, csizma"/>
    <x v="19"/>
    <s v="Lábszárvédő"/>
    <x v="61"/>
    <m/>
    <x v="0"/>
  </r>
  <r>
    <x v="1"/>
    <s v="Lovaglócipő, csizma"/>
    <x v="19"/>
    <s v="Lábszárvédő"/>
    <x v="61"/>
    <m/>
    <x v="0"/>
  </r>
  <r>
    <x v="1"/>
    <s v="Lovaglócipő, csizma"/>
    <x v="19"/>
    <s v="Lábszárvédő"/>
    <x v="61"/>
    <m/>
    <x v="0"/>
  </r>
  <r>
    <x v="1"/>
    <s v="Lovaglócipő, csizma"/>
    <x v="19"/>
    <s v="Cipő, lovaglócipő"/>
    <x v="19"/>
    <s v="Lovaglócipő"/>
    <x v="3"/>
  </r>
  <r>
    <x v="1"/>
    <s v="Lovaglócipő, csizma"/>
    <x v="19"/>
    <s v="Cipő, lovaglócipő"/>
    <x v="19"/>
    <s v="Lovaglócipő"/>
    <x v="3"/>
  </r>
  <r>
    <x v="1"/>
    <s v="Lovaglócipő, csizma"/>
    <x v="19"/>
    <s v="Cipő, lovaglócipő"/>
    <x v="19"/>
    <s v="Lovaglócipő"/>
    <x v="3"/>
  </r>
  <r>
    <x v="1"/>
    <s v="Lovaglócipő, csizma"/>
    <x v="19"/>
    <s v="Cipő, lovaglócipő"/>
    <x v="19"/>
    <s v="Lovaglócipő"/>
    <x v="3"/>
  </r>
  <r>
    <x v="1"/>
    <s v="Lovaglócipő, csizma"/>
    <x v="19"/>
    <s v="Cipő, lovaglócipő"/>
    <x v="19"/>
    <s v="Lovaglócipő"/>
    <x v="3"/>
  </r>
  <r>
    <x v="1"/>
    <s v="Lovaglócipő, csizma"/>
    <x v="19"/>
    <s v="Cipő, lovaglócipő"/>
    <x v="19"/>
    <s v="Lovaglócipő"/>
    <x v="3"/>
  </r>
  <r>
    <x v="1"/>
    <s v="Lovaglócipő, csizma"/>
    <x v="19"/>
    <s v="Cipő, lovaglócipő"/>
    <x v="19"/>
    <s v="Lovaglócipő"/>
    <x v="3"/>
  </r>
  <r>
    <x v="1"/>
    <s v="Lovaglócipő, csizma"/>
    <x v="19"/>
    <s v="Cipő, lovaglócipő"/>
    <x v="19"/>
    <s v="Lovaglócipő"/>
    <x v="3"/>
  </r>
  <r>
    <x v="1"/>
    <s v="Lovaglócipő, csizma"/>
    <x v="19"/>
    <s v="Cipő, lovaglócipő"/>
    <x v="19"/>
    <s v="Lovaglócipő"/>
    <x v="3"/>
  </r>
  <r>
    <x v="1"/>
    <s v="Lovaglócipő, csizma"/>
    <x v="19"/>
    <s v="Cipő, lovaglócipő"/>
    <x v="19"/>
    <s v="Lovaglócipő"/>
    <x v="3"/>
  </r>
  <r>
    <x v="1"/>
    <s v="Lovaglócipő, csizma"/>
    <x v="19"/>
    <s v="Cipő, lovaglócipő"/>
    <x v="19"/>
    <s v="Lovaglócipő"/>
    <x v="3"/>
  </r>
  <r>
    <x v="1"/>
    <s v="Lovaglócipő, csizma"/>
    <x v="19"/>
    <s v="Cipő, lovaglócipő"/>
    <x v="19"/>
    <s v="Lovaglócipő"/>
    <x v="3"/>
  </r>
  <r>
    <x v="1"/>
    <s v="Lovaglócipő, csizma"/>
    <x v="19"/>
    <s v="Cipő, lovaglócipő"/>
    <x v="19"/>
    <s v="Lovaglócipő"/>
    <x v="3"/>
  </r>
  <r>
    <x v="1"/>
    <s v="Lovaglócipő, csizma"/>
    <x v="19"/>
    <s v="Cipő, lovaglócipő"/>
    <x v="19"/>
    <s v="Lovaglócipő"/>
    <x v="3"/>
  </r>
  <r>
    <x v="1"/>
    <s v="Lovaglócipő, csizma"/>
    <x v="19"/>
    <s v="Cipő, lovaglócipő"/>
    <x v="19"/>
    <s v="Lovaglócipő"/>
    <x v="3"/>
  </r>
  <r>
    <x v="1"/>
    <s v="Lovaglócipő, csizma"/>
    <x v="19"/>
    <s v="Cipő, lovaglócipő"/>
    <x v="19"/>
    <s v="Lovaglócipő"/>
    <x v="3"/>
  </r>
  <r>
    <x v="1"/>
    <s v="Lovaglócipő, csizma"/>
    <x v="19"/>
    <s v="Cipő, lovaglócipő"/>
    <x v="19"/>
    <s v="Lovaglócipő"/>
    <x v="3"/>
  </r>
  <r>
    <x v="1"/>
    <s v="Lovaglócipő, csizma"/>
    <x v="19"/>
    <s v="Cipő, lovaglócipő"/>
    <x v="19"/>
    <s v="Lovaglócipő"/>
    <x v="3"/>
  </r>
  <r>
    <x v="1"/>
    <s v="Lovaglócipő, csizma"/>
    <x v="19"/>
    <s v="Cipő, lovaglócipő"/>
    <x v="19"/>
    <s v="Lovaglócipő"/>
    <x v="3"/>
  </r>
  <r>
    <x v="1"/>
    <s v="Lovaglócipő, csizma"/>
    <x v="19"/>
    <s v="Cipő, lovaglócipő"/>
    <x v="19"/>
    <s v="Lovaglócipő"/>
    <x v="3"/>
  </r>
  <r>
    <x v="1"/>
    <s v="Lovaglócipő, csizma"/>
    <x v="19"/>
    <s v="Cipő, lovaglócipő"/>
    <x v="19"/>
    <s v="Lovaglócipő"/>
    <x v="3"/>
  </r>
  <r>
    <x v="1"/>
    <s v="Lovaglócipő, csizma"/>
    <x v="19"/>
    <s v="Cipő, lovaglócipő"/>
    <x v="19"/>
    <s v="Lovaglócipő"/>
    <x v="3"/>
  </r>
  <r>
    <x v="1"/>
    <s v="Lovaglócipő, csizma"/>
    <x v="19"/>
    <s v="Cipő, lovaglócipő"/>
    <x v="19"/>
    <s v="Lovaglócipő"/>
    <x v="3"/>
  </r>
  <r>
    <x v="1"/>
    <s v="Lovaglócipő, csizma"/>
    <x v="19"/>
    <s v="Cipő, lovaglócipő"/>
    <x v="19"/>
    <s v="Lovaglócipő"/>
    <x v="3"/>
  </r>
  <r>
    <x v="1"/>
    <s v="Lovaglócipő, csizma"/>
    <x v="19"/>
    <s v="Cipő, lovaglócipő"/>
    <x v="19"/>
    <s v="Lovaglócipő"/>
    <x v="3"/>
  </r>
  <r>
    <x v="1"/>
    <s v="Lovaglócipő, csizma"/>
    <x v="19"/>
    <s v="Cipő, lovaglócipő"/>
    <x v="19"/>
    <s v="Lovaglócipő"/>
    <x v="3"/>
  </r>
  <r>
    <x v="1"/>
    <s v="Lovaglócipő, csizma"/>
    <x v="19"/>
    <s v="Cipő, lovaglócipő"/>
    <x v="19"/>
    <s v="Lovaglócipő"/>
    <x v="3"/>
  </r>
  <r>
    <x v="1"/>
    <s v="Lovaglócipő, csizma"/>
    <x v="19"/>
    <s v="Cipő, lovaglócipő"/>
    <x v="19"/>
    <s v="Lovaglócipő"/>
    <x v="3"/>
  </r>
  <r>
    <x v="1"/>
    <s v="Lovaglócipő, csizma"/>
    <x v="19"/>
    <s v="Cipő, lovaglócipő"/>
    <x v="19"/>
    <s v="Lovaglócipő"/>
    <x v="3"/>
  </r>
  <r>
    <x v="1"/>
    <s v="Lovaglócipő, csizma"/>
    <x v="19"/>
    <s v="Cipő, lovaglócipő"/>
    <x v="19"/>
    <s v="Lovaglócipő"/>
    <x v="3"/>
  </r>
  <r>
    <x v="1"/>
    <s v="Lovaglócipő, csizma"/>
    <x v="19"/>
    <s v="Cipő, lovaglócipő"/>
    <x v="19"/>
    <s v="Lovaglócipő"/>
    <x v="3"/>
  </r>
  <r>
    <x v="1"/>
    <s v="Lovaglócipő, csizma"/>
    <x v="19"/>
    <s v="Cipő, lovaglócipő"/>
    <x v="19"/>
    <s v="Lovaglócipő"/>
    <x v="3"/>
  </r>
  <r>
    <x v="1"/>
    <s v="Lovaglócipő, csizma"/>
    <x v="19"/>
    <s v="Cipő, lovaglócipő"/>
    <x v="19"/>
    <s v="Lovaglócipő"/>
    <x v="3"/>
  </r>
  <r>
    <x v="1"/>
    <s v="Lovaglócipő, csizma"/>
    <x v="19"/>
    <s v="Cipő, lovaglócipő"/>
    <x v="19"/>
    <s v="Lovaglócipő"/>
    <x v="3"/>
  </r>
  <r>
    <x v="1"/>
    <s v="Lovaglócipő, csizma"/>
    <x v="19"/>
    <s v="Cipő, lovaglócipő"/>
    <x v="19"/>
    <s v="Lovaglócipő"/>
    <x v="3"/>
  </r>
  <r>
    <x v="1"/>
    <s v="Lovaglócipő, csizma"/>
    <x v="19"/>
    <s v="Cipő, lovaglócipő"/>
    <x v="19"/>
    <s v="Lovaglócipő"/>
    <x v="3"/>
  </r>
  <r>
    <x v="1"/>
    <s v="Lovaglócipő, csizma"/>
    <x v="19"/>
    <s v="Cipő, lovaglócipő"/>
    <x v="19"/>
    <s v="Lovaglócipő"/>
    <x v="3"/>
  </r>
  <r>
    <x v="1"/>
    <s v="Lovaglócipő, csizma"/>
    <x v="19"/>
    <s v="Cipő, lovaglócipő"/>
    <x v="19"/>
    <s v="Lovaglócipő"/>
    <x v="3"/>
  </r>
  <r>
    <x v="1"/>
    <s v="Lovaglókesztyű"/>
    <x v="26"/>
    <s v="Gyermek lovaglókesztyű"/>
    <x v="31"/>
    <m/>
    <x v="0"/>
  </r>
  <r>
    <x v="1"/>
    <s v="Lovaglókesztyű"/>
    <x v="26"/>
    <s v="Gyermek lovaglókesztyű"/>
    <x v="31"/>
    <m/>
    <x v="0"/>
  </r>
  <r>
    <x v="1"/>
    <s v="Lovaglókesztyű"/>
    <x v="26"/>
    <s v="Gyermek lovaglókesztyű"/>
    <x v="31"/>
    <m/>
    <x v="0"/>
  </r>
  <r>
    <x v="1"/>
    <s v="Lovaglókesztyű"/>
    <x v="26"/>
    <s v="Női lovaglókesztyű"/>
    <x v="30"/>
    <m/>
    <x v="0"/>
  </r>
  <r>
    <x v="1"/>
    <s v="Lovaglókesztyű"/>
    <x v="26"/>
    <s v="Női lovaglókesztyű"/>
    <x v="30"/>
    <m/>
    <x v="0"/>
  </r>
  <r>
    <x v="1"/>
    <s v="Lovaglókesztyű"/>
    <x v="26"/>
    <s v="Női lovaglókesztyű"/>
    <x v="30"/>
    <m/>
    <x v="0"/>
  </r>
  <r>
    <x v="1"/>
    <s v="Lovaglókesztyű"/>
    <x v="26"/>
    <s v="Női lovaglókesztyű"/>
    <x v="30"/>
    <m/>
    <x v="0"/>
  </r>
  <r>
    <x v="1"/>
    <s v="Lovaglókesztyű"/>
    <x v="26"/>
    <s v="Női lovaglókesztyű"/>
    <x v="30"/>
    <m/>
    <x v="0"/>
  </r>
  <r>
    <x v="1"/>
    <s v="Lovaglókesztyű"/>
    <x v="26"/>
    <s v="Női lovaglókesztyű"/>
    <x v="30"/>
    <m/>
    <x v="0"/>
  </r>
  <r>
    <x v="1"/>
    <s v="Lovaglókesztyű"/>
    <x v="26"/>
    <s v="Női lovaglókesztyű"/>
    <x v="30"/>
    <m/>
    <x v="0"/>
  </r>
  <r>
    <x v="1"/>
    <s v="Lovaglókesztyű"/>
    <x v="26"/>
    <s v="Női lovaglókesztyű"/>
    <x v="30"/>
    <m/>
    <x v="0"/>
  </r>
  <r>
    <x v="1"/>
    <s v="Lovaglókesztyű"/>
    <x v="26"/>
    <s v="Női lovaglókesztyű"/>
    <x v="30"/>
    <m/>
    <x v="0"/>
  </r>
  <r>
    <x v="1"/>
    <s v="Lovaglókesztyű"/>
    <x v="26"/>
    <s v="Női lovaglókesztyű"/>
    <x v="30"/>
    <m/>
    <x v="0"/>
  </r>
  <r>
    <x v="1"/>
    <s v="Lovaglókesztyű"/>
    <x v="26"/>
    <s v="Női lovaglókesztyű"/>
    <x v="30"/>
    <m/>
    <x v="0"/>
  </r>
  <r>
    <x v="1"/>
    <s v="Lovaglókesztyű"/>
    <x v="26"/>
    <s v="Női lovaglókesztyű"/>
    <x v="30"/>
    <m/>
    <x v="0"/>
  </r>
  <r>
    <x v="1"/>
    <s v="Lovaglókesztyű"/>
    <x v="26"/>
    <s v="Női lovaglókesztyű"/>
    <x v="30"/>
    <m/>
    <x v="0"/>
  </r>
  <r>
    <x v="1"/>
    <s v="Lovaglócipő, csizma"/>
    <x v="19"/>
    <s v="Cipő, lovaglócipő"/>
    <x v="19"/>
    <s v="Lovaglócipő"/>
    <x v="3"/>
  </r>
  <r>
    <x v="1"/>
    <s v="Lovaglócipő, csizma"/>
    <x v="19"/>
    <s v="Cipő, lovaglócipő"/>
    <x v="19"/>
    <s v="Lovaglócipő"/>
    <x v="3"/>
  </r>
  <r>
    <x v="1"/>
    <s v="Lovaglócipő, csizma"/>
    <x v="19"/>
    <s v="Cipő, lovaglócipő"/>
    <x v="19"/>
    <s v="Lovaglócipő"/>
    <x v="3"/>
  </r>
  <r>
    <x v="1"/>
    <s v="Lovaglócipő, csizma"/>
    <x v="19"/>
    <s v="Cipő, lovaglócipő"/>
    <x v="19"/>
    <s v="Lovaglócipő"/>
    <x v="3"/>
  </r>
  <r>
    <x v="1"/>
    <s v="Lovaglócipő, csizma"/>
    <x v="19"/>
    <s v="Cipő, lovaglócipő"/>
    <x v="19"/>
    <s v="Lovaglócipő"/>
    <x v="3"/>
  </r>
  <r>
    <x v="1"/>
    <s v="Lovaglócipő, csizma"/>
    <x v="19"/>
    <s v="Cipő, lovaglócipő"/>
    <x v="19"/>
    <s v="Lovaglócipő"/>
    <x v="3"/>
  </r>
  <r>
    <x v="1"/>
    <s v="Lovaglócipő, csizma"/>
    <x v="19"/>
    <s v="Cipő, lovaglócipő"/>
    <x v="19"/>
    <s v="Lovaglócipő"/>
    <x v="3"/>
  </r>
  <r>
    <x v="1"/>
    <s v="Lovaglócipő, csizma"/>
    <x v="19"/>
    <s v="Cipő, lovaglócipő"/>
    <x v="19"/>
    <s v="Lovaglócipő"/>
    <x v="3"/>
  </r>
  <r>
    <x v="1"/>
    <s v="Lovaglócipő, csizma"/>
    <x v="19"/>
    <s v="Cipő, lovaglócipő"/>
    <x v="19"/>
    <s v="Lovaglócipő"/>
    <x v="3"/>
  </r>
  <r>
    <x v="1"/>
    <s v="Lovaglócipő, csizma"/>
    <x v="19"/>
    <s v="Cipő, lovaglócipő"/>
    <x v="19"/>
    <s v="Lovaglócipő"/>
    <x v="3"/>
  </r>
  <r>
    <x v="1"/>
    <s v="Lovaglócipő, csizma"/>
    <x v="19"/>
    <s v="Cipő, lovaglócipő"/>
    <x v="19"/>
    <s v="Lovaglócipő"/>
    <x v="3"/>
  </r>
  <r>
    <x v="1"/>
    <s v="Lovaglócipő, csizma"/>
    <x v="19"/>
    <s v="Cipő, lovaglócipő"/>
    <x v="19"/>
    <s v="Lovaglócipő"/>
    <x v="3"/>
  </r>
  <r>
    <x v="1"/>
    <s v="Lovaglócipő, csizma"/>
    <x v="19"/>
    <s v="Cipő, lovaglócipő"/>
    <x v="19"/>
    <s v="Lovaglócipő"/>
    <x v="3"/>
  </r>
  <r>
    <x v="1"/>
    <s v="Lovaglócipő, csizma"/>
    <x v="19"/>
    <s v="Cipő, lovaglócipő"/>
    <x v="19"/>
    <s v="Lovaglócipő"/>
    <x v="3"/>
  </r>
  <r>
    <x v="1"/>
    <s v="Lovaglócipő, csizma"/>
    <x v="19"/>
    <s v="Cipő, lovaglócipő"/>
    <x v="19"/>
    <s v="Lovaglócipő"/>
    <x v="3"/>
  </r>
  <r>
    <x v="1"/>
    <s v="Lovaglócipő, csizma"/>
    <x v="19"/>
    <s v="Cipő, lovaglócipő"/>
    <x v="19"/>
    <s v="Lovaglócipő"/>
    <x v="3"/>
  </r>
  <r>
    <x v="0"/>
    <s v="Nyereg és tartozékai"/>
    <x v="1"/>
    <s v="Heveder"/>
    <x v="53"/>
    <s v="Univerzális heveder"/>
    <x v="13"/>
  </r>
  <r>
    <x v="0"/>
    <s v="Nyereg és tartozékai"/>
    <x v="1"/>
    <s v="Heveder"/>
    <x v="53"/>
    <s v="Univerzális heveder"/>
    <x v="13"/>
  </r>
  <r>
    <x v="0"/>
    <s v="Nyereg és tartozékai"/>
    <x v="1"/>
    <s v="Heveder"/>
    <x v="53"/>
    <s v="Univerzális heveder"/>
    <x v="13"/>
  </r>
  <r>
    <x v="0"/>
    <s v="Nyereg és tartozékai"/>
    <x v="1"/>
    <s v="Heveder"/>
    <x v="53"/>
    <s v="Univerzális heveder"/>
    <x v="13"/>
  </r>
  <r>
    <x v="0"/>
    <s v="Nyereg és tartozékai"/>
    <x v="1"/>
    <s v="Heveder"/>
    <x v="53"/>
    <s v="Univerzális heveder"/>
    <x v="13"/>
  </r>
  <r>
    <x v="0"/>
    <s v="Nyereg és tartozékai"/>
    <x v="1"/>
    <s v="Heveder"/>
    <x v="53"/>
    <s v="Univerzális heveder"/>
    <x v="13"/>
  </r>
  <r>
    <x v="0"/>
    <s v="Nyereg és tartozékai"/>
    <x v="1"/>
    <s v="Heveder"/>
    <x v="53"/>
    <s v="Univerzális heveder"/>
    <x v="13"/>
  </r>
  <r>
    <x v="0"/>
    <s v="Nyereg és tartozékai"/>
    <x v="1"/>
    <s v="Heveder"/>
    <x v="53"/>
    <s v="Díjlovas heveder"/>
    <x v="17"/>
  </r>
  <r>
    <x v="0"/>
    <s v="Nyereg és tartozékai"/>
    <x v="1"/>
    <s v="Heveder"/>
    <x v="53"/>
    <s v="Díjlovas heveder"/>
    <x v="17"/>
  </r>
  <r>
    <x v="0"/>
    <s v="Nyereg és tartozékai"/>
    <x v="1"/>
    <s v="Heveder"/>
    <x v="53"/>
    <s v="Díjlovas heveder"/>
    <x v="17"/>
  </r>
  <r>
    <x v="0"/>
    <s v="Nyereg és tartozékai"/>
    <x v="1"/>
    <s v="Heveder"/>
    <x v="53"/>
    <s v="Díjlovas heveder"/>
    <x v="17"/>
  </r>
  <r>
    <x v="0"/>
    <s v="Nyereg és tartozékai"/>
    <x v="1"/>
    <s v="Heveder"/>
    <x v="53"/>
    <s v="Díjlovas heveder"/>
    <x v="17"/>
  </r>
  <r>
    <x v="0"/>
    <s v="Nyereg és tartozékai"/>
    <x v="1"/>
    <s v="Heveder"/>
    <x v="53"/>
    <s v="Díjlovas heveder"/>
    <x v="17"/>
  </r>
  <r>
    <x v="0"/>
    <s v="Nyereg és tartozékai"/>
    <x v="1"/>
    <s v="Heveder"/>
    <x v="53"/>
    <s v="Díjlovas heveder"/>
    <x v="17"/>
  </r>
  <r>
    <x v="0"/>
    <s v="Nyereg és tartozékai"/>
    <x v="1"/>
    <s v="Heveder"/>
    <x v="53"/>
    <s v="Díjlovas heveder"/>
    <x v="17"/>
  </r>
  <r>
    <x v="0"/>
    <s v="Nyereg és tartozékai"/>
    <x v="1"/>
    <s v="Heveder"/>
    <x v="53"/>
    <s v="Díjlovas heveder"/>
    <x v="17"/>
  </r>
  <r>
    <x v="0"/>
    <s v="Nyeregemelő"/>
    <x v="2"/>
    <s v="Hátul emelt"/>
    <x v="62"/>
    <m/>
    <x v="0"/>
  </r>
  <r>
    <x v="0"/>
    <s v="Nyeregemelő"/>
    <x v="2"/>
    <s v="Elöl emelt"/>
    <x v="63"/>
    <m/>
    <x v="0"/>
  </r>
  <r>
    <x v="0"/>
    <s v="Nyereg és tartozékai"/>
    <x v="1"/>
    <s v="Heveder"/>
    <x v="53"/>
    <s v="Díjlovas heveder"/>
    <x v="17"/>
  </r>
  <r>
    <x v="0"/>
    <s v="Nyereg és tartozékai"/>
    <x v="1"/>
    <s v="Heveder"/>
    <x v="53"/>
    <s v="Díjlovas heveder"/>
    <x v="17"/>
  </r>
  <r>
    <x v="0"/>
    <s v="Nyereg és tartozékai"/>
    <x v="1"/>
    <s v="Heveder"/>
    <x v="53"/>
    <s v="Díjlovas heveder"/>
    <x v="17"/>
  </r>
  <r>
    <x v="0"/>
    <s v="Nyereg és tartozékai"/>
    <x v="1"/>
    <s v="Heveder"/>
    <x v="53"/>
    <s v="Díjlovas heveder"/>
    <x v="17"/>
  </r>
  <r>
    <x v="0"/>
    <s v="Nyereg és tartozékai"/>
    <x v="1"/>
    <s v="Heveder"/>
    <x v="53"/>
    <s v="Díjlovas heveder"/>
    <x v="17"/>
  </r>
  <r>
    <x v="0"/>
    <s v="Nyereg és tartozékai"/>
    <x v="1"/>
    <s v="Heveder"/>
    <x v="53"/>
    <s v="Díjlovas heveder"/>
    <x v="17"/>
  </r>
  <r>
    <x v="0"/>
    <s v="Nyereg és tartozékai"/>
    <x v="1"/>
    <s v="Nyereg- és tartozékai kiegészítők"/>
    <x v="1"/>
    <m/>
    <x v="0"/>
  </r>
  <r>
    <x v="0"/>
    <s v="Nyereg és tartozékai"/>
    <x v="1"/>
    <s v="Nyereg- és tartozékai kiegészítők"/>
    <x v="1"/>
    <m/>
    <x v="0"/>
  </r>
  <r>
    <x v="0"/>
    <s v="Nyereg és tartozékai"/>
    <x v="1"/>
    <s v="Nyereg- és tartozékai kiegészítők"/>
    <x v="1"/>
    <m/>
    <x v="0"/>
  </r>
  <r>
    <x v="0"/>
    <s v="Nyereg és tartozékai"/>
    <x v="1"/>
    <s v="Nyereg- és tartozékai kiegészítők"/>
    <x v="1"/>
    <m/>
    <x v="0"/>
  </r>
  <r>
    <x v="0"/>
    <s v="Nyereg és tartozékai"/>
    <x v="1"/>
    <s v="Nyereg- és tartozékai kiegészítők"/>
    <x v="1"/>
    <m/>
    <x v="0"/>
  </r>
  <r>
    <x v="0"/>
    <s v="Nyereg és tartozékai"/>
    <x v="1"/>
    <s v="Nyereg- és tartozékai kiegészítők"/>
    <x v="1"/>
    <m/>
    <x v="0"/>
  </r>
  <r>
    <x v="0"/>
    <s v="Nyereg és tartozékai"/>
    <x v="1"/>
    <s v="Nyereg- és tartozékai kiegészítők"/>
    <x v="1"/>
    <m/>
    <x v="0"/>
  </r>
  <r>
    <x v="0"/>
    <s v="Nyereg és tartozékai"/>
    <x v="1"/>
    <s v="Nyereg- és tartozékai kiegészítők"/>
    <x v="1"/>
    <m/>
    <x v="0"/>
  </r>
  <r>
    <x v="0"/>
    <s v="Nyereg és tartozékai"/>
    <x v="1"/>
    <s v="Nyereg- és tartozékai kiegészítők"/>
    <x v="1"/>
    <m/>
    <x v="0"/>
  </r>
  <r>
    <x v="0"/>
    <s v="Nyereg és tartozékai"/>
    <x v="1"/>
    <s v="Nyereg- és tartozékai kiegészítők"/>
    <x v="1"/>
    <m/>
    <x v="0"/>
  </r>
  <r>
    <x v="0"/>
    <s v="Nyereg és tartozékai"/>
    <x v="1"/>
    <s v="Nyereg- és tartozékai kiegészítők"/>
    <x v="1"/>
    <m/>
    <x v="0"/>
  </r>
  <r>
    <x v="0"/>
    <s v="Nyereg és tartozékai"/>
    <x v="1"/>
    <s v="Nyereg- és tartozékai kiegészítők"/>
    <x v="1"/>
    <m/>
    <x v="0"/>
  </r>
  <r>
    <x v="0"/>
    <s v="Nyereg és tartozékai"/>
    <x v="1"/>
    <s v="Nyereg- és tartozékai kiegészítők"/>
    <x v="1"/>
    <m/>
    <x v="0"/>
  </r>
  <r>
    <x v="0"/>
    <s v="Nyereg és tartozékai"/>
    <x v="1"/>
    <s v="Nyereg- és tartozékai kiegészítők"/>
    <x v="1"/>
    <m/>
    <x v="0"/>
  </r>
  <r>
    <x v="0"/>
    <s v="Nyereg és tartozékai"/>
    <x v="1"/>
    <s v="Nyereg"/>
    <x v="14"/>
    <s v="Nyereg- és tartozékai kiegészítők"/>
    <x v="5"/>
  </r>
  <r>
    <x v="0"/>
    <s v="Nyereg és tartozékai"/>
    <x v="1"/>
    <s v="Nyereg"/>
    <x v="14"/>
    <s v="Nyereg- és tartozékai kiegészítők"/>
    <x v="5"/>
  </r>
  <r>
    <x v="0"/>
    <s v="Nyereg és tartozékai"/>
    <x v="1"/>
    <s v="Nyereg"/>
    <x v="14"/>
    <s v="Nyereg- és tartozékai kiegészítők"/>
    <x v="5"/>
  </r>
  <r>
    <x v="0"/>
    <s v="Nyereg és tartozékai"/>
    <x v="1"/>
    <s v="Nyereg"/>
    <x v="14"/>
    <s v="Nyereg- és tartozékai kiegészítők"/>
    <x v="5"/>
  </r>
  <r>
    <x v="0"/>
    <s v="Nyereg és tartozékai"/>
    <x v="1"/>
    <s v="Nyereg"/>
    <x v="14"/>
    <s v="Nyereg- és tartozékai kiegészítők"/>
    <x v="5"/>
  </r>
  <r>
    <x v="0"/>
    <s v="Nyereg és tartozékai"/>
    <x v="1"/>
    <s v="Nyereg"/>
    <x v="14"/>
    <s v="Nyereg- és tartozékai kiegészítők"/>
    <x v="5"/>
  </r>
  <r>
    <x v="0"/>
    <s v="Nyereg és tartozékai"/>
    <x v="1"/>
    <s v="Nyereg"/>
    <x v="14"/>
    <s v="Nyereg- és tartozékai kiegészítők"/>
    <x v="5"/>
  </r>
  <r>
    <x v="0"/>
    <s v="Nyereg és tartozékai"/>
    <x v="1"/>
    <s v="Nyereg"/>
    <x v="14"/>
    <s v="Nyereg- és tartozékai kiegészítők"/>
    <x v="5"/>
  </r>
  <r>
    <x v="0"/>
    <s v="Nyereg és tartozékai"/>
    <x v="1"/>
    <s v="Nyereg"/>
    <x v="14"/>
    <s v="Nyereg- és tartozékai kiegészítők"/>
    <x v="5"/>
  </r>
  <r>
    <x v="0"/>
    <s v="Nyereg és tartozékai"/>
    <x v="1"/>
    <s v="Nyereg"/>
    <x v="14"/>
    <s v="Nyereg- és tartozékai kiegészítők"/>
    <x v="5"/>
  </r>
  <r>
    <x v="0"/>
    <s v="Nyereg és tartozékai"/>
    <x v="1"/>
    <s v="Nyereg"/>
    <x v="14"/>
    <s v="Nyereg- és tartozékai kiegészítők"/>
    <x v="5"/>
  </r>
  <r>
    <x v="0"/>
    <s v="Nyereg és tartozékai"/>
    <x v="1"/>
    <s v="Nyereg"/>
    <x v="14"/>
    <s v="Nyereg- és tartozékai kiegészítők"/>
    <x v="5"/>
  </r>
  <r>
    <x v="0"/>
    <s v="Nyereg és tartozékai"/>
    <x v="1"/>
    <s v="Nyereg"/>
    <x v="14"/>
    <s v="Nyereg- és tartozékai kiegészítők"/>
    <x v="5"/>
  </r>
  <r>
    <x v="0"/>
    <s v="Nyereg és tartozékai"/>
    <x v="1"/>
    <s v="Nyereg"/>
    <x v="14"/>
    <s v="Nyereg- és tartozékai kiegészítők"/>
    <x v="5"/>
  </r>
  <r>
    <x v="0"/>
    <s v="Nyereg és tartozékai"/>
    <x v="1"/>
    <s v="Heveder"/>
    <x v="53"/>
    <s v="Díjlovas heveder"/>
    <x v="17"/>
  </r>
  <r>
    <x v="0"/>
    <s v="Nyereg és tartozékai"/>
    <x v="1"/>
    <s v="Heveder"/>
    <x v="53"/>
    <s v="Díjlovas heveder"/>
    <x v="17"/>
  </r>
  <r>
    <x v="0"/>
    <s v="Nyereg és tartozékai"/>
    <x v="1"/>
    <s v="Heveder"/>
    <x v="53"/>
    <s v="Díjlovas heveder"/>
    <x v="17"/>
  </r>
  <r>
    <x v="0"/>
    <s v="Nyereg és tartozékai"/>
    <x v="1"/>
    <s v="Heveder"/>
    <x v="53"/>
    <s v="Díjlovas heveder"/>
    <x v="17"/>
  </r>
  <r>
    <x v="0"/>
    <s v="Nyereg és tartozékai"/>
    <x v="1"/>
    <s v="Heveder"/>
    <x v="53"/>
    <s v="Díjlovas heveder"/>
    <x v="17"/>
  </r>
  <r>
    <x v="0"/>
    <s v="Nyereg és tartozékai"/>
    <x v="1"/>
    <s v="Heveder"/>
    <x v="53"/>
    <s v="Díjlovas heveder"/>
    <x v="17"/>
  </r>
  <r>
    <x v="0"/>
    <s v="Nyereg és tartozékai"/>
    <x v="1"/>
    <s v="Heveder"/>
    <x v="53"/>
    <s v="Díjlovas heveder"/>
    <x v="17"/>
  </r>
  <r>
    <x v="0"/>
    <s v="Nyereg és tartozékai"/>
    <x v="1"/>
    <s v="Heveder"/>
    <x v="53"/>
    <s v="Díjlovas heveder"/>
    <x v="17"/>
  </r>
  <r>
    <x v="0"/>
    <s v="Nyereg és tartozékai"/>
    <x v="1"/>
    <s v="Heveder"/>
    <x v="53"/>
    <s v="Díjlovas heveder"/>
    <x v="17"/>
  </r>
  <r>
    <x v="0"/>
    <s v="Nyereg és tartozékai"/>
    <x v="1"/>
    <s v="Heveder"/>
    <x v="53"/>
    <s v="Díjlovas heveder"/>
    <x v="17"/>
  </r>
  <r>
    <x v="0"/>
    <s v="Nyereg és tartozékai"/>
    <x v="1"/>
    <s v="Heveder"/>
    <x v="53"/>
    <s v="Díjlovas heveder"/>
    <x v="17"/>
  </r>
  <r>
    <x v="0"/>
    <s v="Nyereg és tartozékai"/>
    <x v="1"/>
    <s v="Kengyelszíj"/>
    <x v="20"/>
    <m/>
    <x v="0"/>
  </r>
  <r>
    <x v="0"/>
    <s v="Nyereg és tartozékai"/>
    <x v="1"/>
    <s v="Kengyelszíj"/>
    <x v="20"/>
    <m/>
    <x v="0"/>
  </r>
  <r>
    <x v="0"/>
    <s v="Nyereg és tartozékai"/>
    <x v="1"/>
    <s v="Kengyelszíj"/>
    <x v="20"/>
    <m/>
    <x v="0"/>
  </r>
  <r>
    <x v="1"/>
    <s v="Lovaglócipő, csizma"/>
    <x v="19"/>
    <s v="Lábszárvédő"/>
    <x v="61"/>
    <m/>
    <x v="0"/>
  </r>
  <r>
    <x v="1"/>
    <s v="Lovaglócipő, csizma"/>
    <x v="19"/>
    <s v="Lábszárvédő"/>
    <x v="61"/>
    <m/>
    <x v="0"/>
  </r>
  <r>
    <x v="1"/>
    <s v="Lovaglócipő, csizma"/>
    <x v="19"/>
    <s v="Lábszárvédő"/>
    <x v="61"/>
    <m/>
    <x v="0"/>
  </r>
  <r>
    <x v="1"/>
    <s v="Lovaglócipő, csizma"/>
    <x v="19"/>
    <s v="Lábszárvédő"/>
    <x v="61"/>
    <m/>
    <x v="0"/>
  </r>
  <r>
    <x v="1"/>
    <s v="Lovaglócipő, csizma"/>
    <x v="19"/>
    <s v="Lábszárvédő"/>
    <x v="61"/>
    <m/>
    <x v="0"/>
  </r>
  <r>
    <x v="1"/>
    <s v="Lovaglócipő, csizma"/>
    <x v="19"/>
    <s v="Lábszárvédő"/>
    <x v="61"/>
    <m/>
    <x v="0"/>
  </r>
  <r>
    <x v="1"/>
    <s v="Lovaglócipő, csizma"/>
    <x v="19"/>
    <s v="Lábszárvédő"/>
    <x v="61"/>
    <m/>
    <x v="0"/>
  </r>
  <r>
    <x v="1"/>
    <s v="Lovaglócipő, csizma"/>
    <x v="19"/>
    <s v="Lábszárvédő"/>
    <x v="61"/>
    <m/>
    <x v="0"/>
  </r>
  <r>
    <x v="1"/>
    <s v="Lovaglócipő, csizma"/>
    <x v="19"/>
    <s v="Lábszárvédő"/>
    <x v="61"/>
    <m/>
    <x v="0"/>
  </r>
  <r>
    <x v="1"/>
    <s v="Lovaglócipő, csizma"/>
    <x v="19"/>
    <s v="Lábszárvédő"/>
    <x v="61"/>
    <m/>
    <x v="0"/>
  </r>
  <r>
    <x v="1"/>
    <s v="Lovaglócipő, csizma"/>
    <x v="19"/>
    <s v="Lábszárvédő"/>
    <x v="61"/>
    <m/>
    <x v="0"/>
  </r>
  <r>
    <x v="1"/>
    <s v="Lovaglócipő, csizma"/>
    <x v="19"/>
    <s v="Lábszárvédő"/>
    <x v="61"/>
    <m/>
    <x v="0"/>
  </r>
  <r>
    <x v="1"/>
    <s v="Védőfelszerelés"/>
    <x v="21"/>
    <s v="Gerincvédő"/>
    <x v="64"/>
    <s v="Felnőtt gerincvédő"/>
    <x v="18"/>
  </r>
  <r>
    <x v="1"/>
    <s v="Védőfelszerelés"/>
    <x v="21"/>
    <s v="Gerincvédő"/>
    <x v="64"/>
    <s v="Felnőtt gerincvédő"/>
    <x v="18"/>
  </r>
  <r>
    <x v="1"/>
    <s v="Védőfelszerelés"/>
    <x v="21"/>
    <s v="Gerincvédő"/>
    <x v="64"/>
    <s v="Felnőtt gerincvédő"/>
    <x v="18"/>
  </r>
  <r>
    <x v="1"/>
    <s v="Védőfelszerelés"/>
    <x v="21"/>
    <s v="Gerincvédő"/>
    <x v="64"/>
    <s v="Felnőtt gerincvédő"/>
    <x v="18"/>
  </r>
  <r>
    <x v="1"/>
    <s v="Védőfelszerelés"/>
    <x v="21"/>
    <s v="Gerincvédő"/>
    <x v="64"/>
    <s v="Gyermek gerincvédő"/>
    <x v="19"/>
  </r>
  <r>
    <x v="1"/>
    <s v="Védőfelszerelés"/>
    <x v="21"/>
    <s v="Gerincvédő"/>
    <x v="64"/>
    <s v="Gyermek gerincvédő"/>
    <x v="19"/>
  </r>
  <r>
    <x v="1"/>
    <s v="Védőfelszerelés"/>
    <x v="21"/>
    <s v="Gerincvédő"/>
    <x v="64"/>
    <s v="Gyermek gerincvédő"/>
    <x v="19"/>
  </r>
  <r>
    <x v="1"/>
    <s v="Védőfelszerelés"/>
    <x v="21"/>
    <s v="Gerincvédő"/>
    <x v="64"/>
    <s v="Gyermek gerincvédő"/>
    <x v="19"/>
  </r>
  <r>
    <x v="1"/>
    <s v="Védőfelszerelés"/>
    <x v="21"/>
    <s v="Gerincvédő"/>
    <x v="64"/>
    <s v="Gyermek gerincvédő"/>
    <x v="19"/>
  </r>
  <r>
    <x v="1"/>
    <s v="Védőfelszerelés"/>
    <x v="21"/>
    <s v="Gerincvédő"/>
    <x v="64"/>
    <s v="Gyermek gerincvédő"/>
    <x v="19"/>
  </r>
  <r>
    <x v="1"/>
    <s v="Védőfelszerelés"/>
    <x v="21"/>
    <s v="Gerincvédő"/>
    <x v="64"/>
    <s v="Gyermek gerincvédő"/>
    <x v="19"/>
  </r>
  <r>
    <x v="1"/>
    <s v="Védőfelszerelés"/>
    <x v="21"/>
    <s v="Gerincvédő"/>
    <x v="64"/>
    <s v="Gyermek gerincvédő"/>
    <x v="19"/>
  </r>
  <r>
    <x v="1"/>
    <s v="Védőfelszerelés"/>
    <x v="21"/>
    <s v="Gerincvédő"/>
    <x v="64"/>
    <s v="Felnőtt gerincvédő"/>
    <x v="18"/>
  </r>
  <r>
    <x v="1"/>
    <s v="Védőfelszerelés"/>
    <x v="21"/>
    <s v="Gerincvédő"/>
    <x v="64"/>
    <s v="Felnőtt gerincvédő"/>
    <x v="18"/>
  </r>
  <r>
    <x v="1"/>
    <s v="Védőfelszerelés"/>
    <x v="21"/>
    <s v="Gerincvédő"/>
    <x v="64"/>
    <s v="Felnőtt gerincvédő"/>
    <x v="18"/>
  </r>
  <r>
    <x v="1"/>
    <s v="Védőfelszerelés"/>
    <x v="21"/>
    <s v="Gerincvédő"/>
    <x v="64"/>
    <s v="Felnőtt gerincvédő"/>
    <x v="18"/>
  </r>
  <r>
    <x v="1"/>
    <s v="Védőfelszerelés"/>
    <x v="21"/>
    <s v="Gerincvédő"/>
    <x v="64"/>
    <s v="Gyermek gerincvédő"/>
    <x v="19"/>
  </r>
  <r>
    <x v="1"/>
    <s v="Védőfelszerelés"/>
    <x v="21"/>
    <s v="Gerincvédő"/>
    <x v="64"/>
    <s v="Gyermek gerincvédő"/>
    <x v="19"/>
  </r>
  <r>
    <x v="1"/>
    <s v="Védőfelszerelés"/>
    <x v="21"/>
    <s v="Gerincvédő"/>
    <x v="64"/>
    <s v="Gyermek gerincvédő"/>
    <x v="19"/>
  </r>
  <r>
    <x v="1"/>
    <s v="Védőfelszerelés"/>
    <x v="21"/>
    <s v="Gerincvédő"/>
    <x v="64"/>
    <s v="Gyermek gerincvédő"/>
    <x v="19"/>
  </r>
  <r>
    <x v="1"/>
    <s v="Védőfelszerelés"/>
    <x v="21"/>
    <s v="Gerincvédő"/>
    <x v="64"/>
    <s v="Gyermek gerincvédő"/>
    <x v="19"/>
  </r>
  <r>
    <x v="1"/>
    <s v="Védőfelszerelés"/>
    <x v="21"/>
    <s v="Gerincvédő"/>
    <x v="64"/>
    <s v="Felnőtt gerincvédő"/>
    <x v="18"/>
  </r>
  <r>
    <x v="1"/>
    <s v="Védőfelszerelés"/>
    <x v="21"/>
    <s v="Gerincvédő"/>
    <x v="64"/>
    <s v="Felnőtt gerincvédő"/>
    <x v="18"/>
  </r>
  <r>
    <x v="1"/>
    <s v="Védőfelszerelés"/>
    <x v="21"/>
    <s v="Gerincvédő"/>
    <x v="64"/>
    <s v="Felnőtt gerincvédő"/>
    <x v="18"/>
  </r>
  <r>
    <x v="1"/>
    <s v="Védőfelszerelés"/>
    <x v="21"/>
    <s v="Gerincvédő"/>
    <x v="64"/>
    <s v="Felnőtt gerincvédő"/>
    <x v="18"/>
  </r>
  <r>
    <x v="1"/>
    <s v="Védőfelszerelés"/>
    <x v="21"/>
    <s v="Gerincvédő"/>
    <x v="64"/>
    <s v="Gyermek gerincvédő"/>
    <x v="19"/>
  </r>
  <r>
    <x v="1"/>
    <s v="Védőfelszerelés"/>
    <x v="21"/>
    <s v="Gerincvédő"/>
    <x v="64"/>
    <s v="Gyermek gerincvédő"/>
    <x v="19"/>
  </r>
  <r>
    <x v="1"/>
    <s v="Védőfelszerelés"/>
    <x v="21"/>
    <s v="Gerincvédő"/>
    <x v="64"/>
    <s v="Gyermek gerincvédő"/>
    <x v="19"/>
  </r>
  <r>
    <x v="1"/>
    <s v="Védőfelszerelés"/>
    <x v="21"/>
    <s v="Gerincvédő"/>
    <x v="64"/>
    <s v="Gyermek gerincvédő"/>
    <x v="19"/>
  </r>
  <r>
    <x v="1"/>
    <s v="Védőfelszerelés"/>
    <x v="21"/>
    <s v="Gerincvédő"/>
    <x v="64"/>
    <s v="Gyermek gerincvédő"/>
    <x v="19"/>
  </r>
  <r>
    <x v="1"/>
    <s v="Védőfelszerelés"/>
    <x v="21"/>
    <s v="Gerincvédő"/>
    <x v="64"/>
    <s v="Felnőtt gerincvédő"/>
    <x v="18"/>
  </r>
  <r>
    <x v="1"/>
    <s v="Védőfelszerelés"/>
    <x v="21"/>
    <s v="Gerincvédő"/>
    <x v="64"/>
    <s v="Felnőtt gerincvédő"/>
    <x v="18"/>
  </r>
  <r>
    <x v="1"/>
    <s v="Védőfelszerelés"/>
    <x v="21"/>
    <s v="Gerincvédő"/>
    <x v="64"/>
    <s v="Felnőtt gerincvédő"/>
    <x v="18"/>
  </r>
  <r>
    <x v="1"/>
    <s v="Védőfelszerelés"/>
    <x v="21"/>
    <s v="Gerincvédő"/>
    <x v="64"/>
    <s v="Felnőtt gerincvédő"/>
    <x v="18"/>
  </r>
  <r>
    <x v="1"/>
    <s v="Védőfelszerelés"/>
    <x v="21"/>
    <s v="Gerincvédő"/>
    <x v="64"/>
    <s v="Gyermek gerincvédő"/>
    <x v="19"/>
  </r>
  <r>
    <x v="1"/>
    <s v="Védőfelszerelés"/>
    <x v="21"/>
    <s v="Gerincvédő"/>
    <x v="64"/>
    <s v="Gyermek gerincvédő"/>
    <x v="19"/>
  </r>
  <r>
    <x v="1"/>
    <s v="Védőfelszerelés"/>
    <x v="21"/>
    <s v="Gerincvédő"/>
    <x v="64"/>
    <s v="Gyermek gerincvédő"/>
    <x v="19"/>
  </r>
  <r>
    <x v="1"/>
    <s v="Védőfelszerelés"/>
    <x v="21"/>
    <s v="Gerincvédő"/>
    <x v="64"/>
    <s v="Gyermek gerincvédő"/>
    <x v="19"/>
  </r>
  <r>
    <x v="1"/>
    <s v="Védőfelszerelés"/>
    <x v="21"/>
    <s v="Gerincvédő"/>
    <x v="64"/>
    <s v="Gyermek gerincvédő"/>
    <x v="19"/>
  </r>
  <r>
    <x v="1"/>
    <s v="Védőfelszerelés"/>
    <x v="21"/>
    <s v="Gerincvédő"/>
    <x v="64"/>
    <s v="Gyermek gerincvédő"/>
    <x v="19"/>
  </r>
  <r>
    <x v="1"/>
    <s v="Védőfelszerelés"/>
    <x v="21"/>
    <s v="Gerincvédő"/>
    <x v="64"/>
    <s v="Gyermek gerincvédő"/>
    <x v="19"/>
  </r>
  <r>
    <x v="1"/>
    <s v="Védőfelszerelés"/>
    <x v="21"/>
    <s v="Gerincvédő"/>
    <x v="64"/>
    <s v="Gyermek gerincvédő"/>
    <x v="19"/>
  </r>
  <r>
    <x v="1"/>
    <s v="Védőfelszerelés"/>
    <x v="21"/>
    <s v="Gerincvédő"/>
    <x v="64"/>
    <s v="Gyermek gerincvédő"/>
    <x v="19"/>
  </r>
  <r>
    <x v="1"/>
    <s v="Védőfelszerelés"/>
    <x v="21"/>
    <s v="Gerincvédő"/>
    <x v="64"/>
    <s v="Felnőtt gerincvédő"/>
    <x v="18"/>
  </r>
  <r>
    <x v="1"/>
    <s v="Védőfelszerelés"/>
    <x v="21"/>
    <s v="Gerincvédő"/>
    <x v="64"/>
    <s v="Felnőtt gerincvédő"/>
    <x v="18"/>
  </r>
  <r>
    <x v="1"/>
    <s v="Védőfelszerelés"/>
    <x v="21"/>
    <s v="Gerincvédő"/>
    <x v="64"/>
    <s v="Felnőtt gerincvédő"/>
    <x v="18"/>
  </r>
  <r>
    <x v="1"/>
    <s v="Védőfelszerelés"/>
    <x v="21"/>
    <s v="Gerincvédő"/>
    <x v="64"/>
    <s v="Felnőtt gerincvédő"/>
    <x v="18"/>
  </r>
  <r>
    <x v="1"/>
    <s v="Védőfelszerelés"/>
    <x v="21"/>
    <s v="Gerincvédő"/>
    <x v="64"/>
    <s v="Gyermek gerincvédő"/>
    <x v="19"/>
  </r>
  <r>
    <x v="1"/>
    <s v="Védőfelszerelés"/>
    <x v="21"/>
    <s v="Gerincvédő"/>
    <x v="64"/>
    <s v="Gyermek gerincvédő"/>
    <x v="19"/>
  </r>
  <r>
    <x v="1"/>
    <s v="Védőfelszerelés"/>
    <x v="21"/>
    <s v="Gerincvédő"/>
    <x v="64"/>
    <s v="Gyermek gerincvédő"/>
    <x v="19"/>
  </r>
  <r>
    <x v="1"/>
    <s v="Védőfelszerelés"/>
    <x v="21"/>
    <s v="Gerincvédő"/>
    <x v="64"/>
    <s v="Gyermek gerincvédő"/>
    <x v="19"/>
  </r>
  <r>
    <x v="1"/>
    <s v="Védőfelszerelés"/>
    <x v="21"/>
    <s v="Gerincvédő"/>
    <x v="64"/>
    <s v="Gyermek gerincvédő"/>
    <x v="19"/>
  </r>
  <r>
    <x v="1"/>
    <s v="Védőfelszerelés"/>
    <x v="21"/>
    <s v="Gerincvédő"/>
    <x v="64"/>
    <s v="Felnőtt gerincvédő"/>
    <x v="18"/>
  </r>
  <r>
    <x v="1"/>
    <s v="Védőfelszerelés"/>
    <x v="21"/>
    <s v="Gerincvédő"/>
    <x v="64"/>
    <s v="Felnőtt gerincvédő"/>
    <x v="18"/>
  </r>
  <r>
    <x v="1"/>
    <s v="Védőfelszerelés"/>
    <x v="21"/>
    <s v="Gerincvédő"/>
    <x v="64"/>
    <s v="Felnőtt gerincvédő"/>
    <x v="18"/>
  </r>
  <r>
    <x v="1"/>
    <s v="Védőfelszerelés"/>
    <x v="21"/>
    <s v="Gerincvédő"/>
    <x v="64"/>
    <s v="Felnőtt gerincvédő"/>
    <x v="18"/>
  </r>
  <r>
    <x v="1"/>
    <s v="Védőfelszerelés"/>
    <x v="21"/>
    <s v="Gerincvédő"/>
    <x v="64"/>
    <s v="Gyermek gerincvédő"/>
    <x v="19"/>
  </r>
  <r>
    <x v="1"/>
    <s v="Védőfelszerelés"/>
    <x v="21"/>
    <s v="Gerincvédő"/>
    <x v="64"/>
    <s v="Gyermek gerincvédő"/>
    <x v="19"/>
  </r>
  <r>
    <x v="1"/>
    <s v="Védőfelszerelés"/>
    <x v="21"/>
    <s v="Gerincvédő"/>
    <x v="64"/>
    <s v="Gyermek gerincvédő"/>
    <x v="19"/>
  </r>
  <r>
    <x v="1"/>
    <s v="Védőfelszerelés"/>
    <x v="21"/>
    <s v="Gerincvédő"/>
    <x v="64"/>
    <s v="Gyermek gerincvédő"/>
    <x v="19"/>
  </r>
  <r>
    <x v="1"/>
    <s v="Védőfelszerelés"/>
    <x v="21"/>
    <s v="Gerincvédő"/>
    <x v="64"/>
    <s v="Gyermek gerincvédő"/>
    <x v="19"/>
  </r>
  <r>
    <x v="1"/>
    <s v="Lovaglócipő, csizma"/>
    <x v="19"/>
    <s v="Lábszárvédő"/>
    <x v="61"/>
    <m/>
    <x v="0"/>
  </r>
  <r>
    <x v="1"/>
    <s v="Lovaglócipő, csizma"/>
    <x v="19"/>
    <s v="Lábszárvédő"/>
    <x v="61"/>
    <m/>
    <x v="0"/>
  </r>
  <r>
    <x v="1"/>
    <s v="Lovaglócipő, csizma"/>
    <x v="19"/>
    <s v="Lábszárvédő"/>
    <x v="61"/>
    <m/>
    <x v="0"/>
  </r>
  <r>
    <x v="1"/>
    <s v="Lovaglócipő, csizma"/>
    <x v="19"/>
    <s v="Lábszárvédő"/>
    <x v="61"/>
    <m/>
    <x v="0"/>
  </r>
  <r>
    <x v="1"/>
    <s v="Lovaglócipő, csizma"/>
    <x v="19"/>
    <s v="Lábszárvédő"/>
    <x v="61"/>
    <m/>
    <x v="0"/>
  </r>
  <r>
    <x v="1"/>
    <s v="Lovaglócipő, csizma"/>
    <x v="19"/>
    <s v="Lábszárvédő"/>
    <x v="61"/>
    <m/>
    <x v="0"/>
  </r>
  <r>
    <x v="1"/>
    <s v="Lovaglócipő, csizma"/>
    <x v="19"/>
    <s v="Lábszárvédő"/>
    <x v="61"/>
    <m/>
    <x v="0"/>
  </r>
  <r>
    <x v="1"/>
    <s v="Lovaglócipő, csizma"/>
    <x v="19"/>
    <s v="Lábszárvédő"/>
    <x v="61"/>
    <m/>
    <x v="0"/>
  </r>
  <r>
    <x v="1"/>
    <s v="Lovaglócipő, csizma"/>
    <x v="19"/>
    <s v="Lábszárvédő"/>
    <x v="61"/>
    <m/>
    <x v="0"/>
  </r>
  <r>
    <x v="1"/>
    <s v="Lovaglócipő, csizma"/>
    <x v="19"/>
    <s v="Lábszárvédő"/>
    <x v="61"/>
    <m/>
    <x v="0"/>
  </r>
  <r>
    <x v="1"/>
    <s v="Lovaglócipő, csizma"/>
    <x v="19"/>
    <s v="Lábszárvédő"/>
    <x v="61"/>
    <m/>
    <x v="0"/>
  </r>
  <r>
    <x v="1"/>
    <s v="Lovaglócipő, csizma"/>
    <x v="19"/>
    <s v="Lábszárvédő"/>
    <x v="61"/>
    <m/>
    <x v="0"/>
  </r>
  <r>
    <x v="1"/>
    <s v="Lovaglócipő, csizma"/>
    <x v="19"/>
    <s v="Lábszárvédő"/>
    <x v="61"/>
    <m/>
    <x v="0"/>
  </r>
  <r>
    <x v="1"/>
    <s v="Lovaglócipő, csizma"/>
    <x v="19"/>
    <s v="Lábszárvédő"/>
    <x v="61"/>
    <m/>
    <x v="0"/>
  </r>
  <r>
    <x v="1"/>
    <s v="Lovaglócipő, csizma"/>
    <x v="19"/>
    <s v="Lábszárvédő"/>
    <x v="61"/>
    <m/>
    <x v="0"/>
  </r>
  <r>
    <x v="1"/>
    <s v="Lovaglócipő, csizma"/>
    <x v="19"/>
    <s v="Lábszárvédő"/>
    <x v="61"/>
    <m/>
    <x v="0"/>
  </r>
  <r>
    <x v="0"/>
    <s v="Láb- és patavédő"/>
    <x v="4"/>
    <s v="Patacipő"/>
    <x v="28"/>
    <m/>
    <x v="0"/>
  </r>
  <r>
    <x v="0"/>
    <s v="Láb- és patavédő"/>
    <x v="4"/>
    <s v="Patacipő"/>
    <x v="28"/>
    <m/>
    <x v="0"/>
  </r>
  <r>
    <x v="0"/>
    <s v="Láb- és patavédő"/>
    <x v="4"/>
    <s v="Patacipő"/>
    <x v="28"/>
    <m/>
    <x v="0"/>
  </r>
  <r>
    <x v="0"/>
    <s v="Láb- és patavédő"/>
    <x v="4"/>
    <s v="Patacipő"/>
    <x v="28"/>
    <m/>
    <x v="0"/>
  </r>
  <r>
    <x v="0"/>
    <s v="Láb- és patavédő"/>
    <x v="4"/>
    <s v="Patacipő"/>
    <x v="28"/>
    <m/>
    <x v="0"/>
  </r>
  <r>
    <x v="1"/>
    <s v="Lovaglókesztyű"/>
    <x v="26"/>
    <s v="Gyermek lovaglókesztyű"/>
    <x v="31"/>
    <m/>
    <x v="0"/>
  </r>
  <r>
    <x v="1"/>
    <s v="Lovaglókesztyű"/>
    <x v="26"/>
    <s v="Gyermek lovaglókesztyű"/>
    <x v="31"/>
    <m/>
    <x v="0"/>
  </r>
  <r>
    <x v="1"/>
    <s v="Lovaglókesztyű"/>
    <x v="26"/>
    <s v="Női lovaglókesztyű"/>
    <x v="30"/>
    <m/>
    <x v="0"/>
  </r>
  <r>
    <x v="1"/>
    <s v="Lovaglókesztyű"/>
    <x v="26"/>
    <s v="Női lovaglókesztyű"/>
    <x v="30"/>
    <m/>
    <x v="0"/>
  </r>
  <r>
    <x v="1"/>
    <s v="Lovaglókesztyű"/>
    <x v="26"/>
    <s v="Női lovaglókesztyű"/>
    <x v="30"/>
    <m/>
    <x v="0"/>
  </r>
  <r>
    <x v="1"/>
    <s v="Lovaglókesztyű"/>
    <x v="26"/>
    <s v="Női lovaglókesztyű"/>
    <x v="30"/>
    <m/>
    <x v="0"/>
  </r>
  <r>
    <x v="1"/>
    <s v="Lovaglókesztyű"/>
    <x v="26"/>
    <s v="Női lovaglókesztyű"/>
    <x v="30"/>
    <m/>
    <x v="0"/>
  </r>
  <r>
    <x v="1"/>
    <s v="Lovaglókesztyű"/>
    <x v="26"/>
    <s v="Női lovaglókesztyű"/>
    <x v="30"/>
    <m/>
    <x v="0"/>
  </r>
  <r>
    <x v="1"/>
    <s v="Lovaglókesztyű"/>
    <x v="26"/>
    <s v="Női lovaglókesztyű"/>
    <x v="30"/>
    <m/>
    <x v="0"/>
  </r>
  <r>
    <x v="1"/>
    <s v="Lovaglókesztyű"/>
    <x v="26"/>
    <s v="Női lovaglókesztyű"/>
    <x v="30"/>
    <m/>
    <x v="0"/>
  </r>
  <r>
    <x v="1"/>
    <s v="Lovaglókesztyű"/>
    <x v="26"/>
    <s v="Női lovaglókesztyű"/>
    <x v="30"/>
    <m/>
    <x v="0"/>
  </r>
  <r>
    <x v="1"/>
    <s v="Lovaglókesztyű"/>
    <x v="26"/>
    <s v="Női lovaglókesztyű"/>
    <x v="30"/>
    <m/>
    <x v="0"/>
  </r>
  <r>
    <x v="1"/>
    <s v="Lovaglókesztyű"/>
    <x v="26"/>
    <s v="Női lovaglókesztyű"/>
    <x v="30"/>
    <m/>
    <x v="0"/>
  </r>
  <r>
    <x v="1"/>
    <s v="Lovaglókesztyű"/>
    <x v="26"/>
    <s v="Gyermek lovaglókesztyű"/>
    <x v="31"/>
    <m/>
    <x v="0"/>
  </r>
  <r>
    <x v="1"/>
    <s v="Lovaglókesztyű"/>
    <x v="26"/>
    <s v="Gyermek lovaglókesztyű"/>
    <x v="31"/>
    <m/>
    <x v="0"/>
  </r>
  <r>
    <x v="1"/>
    <s v="Lovaglókesztyű"/>
    <x v="26"/>
    <s v="Női lovaglókesztyű"/>
    <x v="30"/>
    <m/>
    <x v="0"/>
  </r>
  <r>
    <x v="1"/>
    <s v="Lovaglókesztyű"/>
    <x v="26"/>
    <s v="Női lovaglókesztyű"/>
    <x v="30"/>
    <m/>
    <x v="0"/>
  </r>
  <r>
    <x v="1"/>
    <s v="Lovaglókesztyű"/>
    <x v="26"/>
    <s v="Női lovaglókesztyű"/>
    <x v="30"/>
    <m/>
    <x v="0"/>
  </r>
  <r>
    <x v="1"/>
    <s v="Lovaglókesztyű"/>
    <x v="26"/>
    <s v="Női lovaglókesztyű"/>
    <x v="30"/>
    <m/>
    <x v="0"/>
  </r>
  <r>
    <x v="1"/>
    <s v="Lovaglókesztyű"/>
    <x v="26"/>
    <s v="Női lovaglókesztyű"/>
    <x v="30"/>
    <m/>
    <x v="0"/>
  </r>
  <r>
    <x v="1"/>
    <s v="Lovaglókesztyű"/>
    <x v="26"/>
    <s v="Női lovaglókesztyű"/>
    <x v="30"/>
    <m/>
    <x v="0"/>
  </r>
  <r>
    <x v="1"/>
    <s v="Lovaglókesztyű"/>
    <x v="26"/>
    <s v="Női lovaglókesztyű"/>
    <x v="30"/>
    <m/>
    <x v="0"/>
  </r>
  <r>
    <x v="1"/>
    <s v="Lovaglókesztyű"/>
    <x v="26"/>
    <s v="Női lovaglókesztyű"/>
    <x v="30"/>
    <m/>
    <x v="0"/>
  </r>
  <r>
    <x v="1"/>
    <s v="Lovaglókesztyű"/>
    <x v="26"/>
    <s v="Női lovaglókesztyű"/>
    <x v="30"/>
    <m/>
    <x v="0"/>
  </r>
  <r>
    <x v="1"/>
    <s v="Lovaglókesztyű"/>
    <x v="26"/>
    <s v="Női lovaglókesztyű"/>
    <x v="30"/>
    <m/>
    <x v="0"/>
  </r>
  <r>
    <x v="1"/>
    <s v="Lovaglókesztyű"/>
    <x v="26"/>
    <s v="Női lovaglókesztyű"/>
    <x v="30"/>
    <m/>
    <x v="0"/>
  </r>
  <r>
    <x v="1"/>
    <s v="Női lovasruházat"/>
    <x v="32"/>
    <s v="Női lovasruházat kiegészítők"/>
    <x v="46"/>
    <s v="Női lovaglózokni"/>
    <x v="20"/>
  </r>
  <r>
    <x v="1"/>
    <s v="Férfi lovasruházat"/>
    <x v="40"/>
    <s v="Férfi lovasruházat kiegészítők"/>
    <x v="65"/>
    <s v="Férfi lovaglózokni"/>
    <x v="21"/>
  </r>
  <r>
    <x v="1"/>
    <s v="Női lovasruházat"/>
    <x v="32"/>
    <s v="Női lovasruházat kiegészítők"/>
    <x v="46"/>
    <s v="Női lovaglózokni"/>
    <x v="20"/>
  </r>
  <r>
    <x v="1"/>
    <s v="Férfi lovasruházat"/>
    <x v="40"/>
    <s v="Férfi lovasruházat kiegészítők"/>
    <x v="65"/>
    <s v="Férfi lovaglózokni"/>
    <x v="21"/>
  </r>
  <r>
    <x v="1"/>
    <s v="Női lovasruházat"/>
    <x v="32"/>
    <s v="Női lovasruházat kiegészítők"/>
    <x v="46"/>
    <s v="Női lovaglózokni"/>
    <x v="20"/>
  </r>
  <r>
    <x v="1"/>
    <s v="Férfi lovasruházat"/>
    <x v="40"/>
    <s v="Férfi lovasruházat kiegészítők"/>
    <x v="65"/>
    <s v="Férfi lovaglózokni"/>
    <x v="21"/>
  </r>
  <r>
    <x v="1"/>
    <s v="Női lovasruházat"/>
    <x v="32"/>
    <s v="Női lovasruházat kiegészítők"/>
    <x v="46"/>
    <s v="Női lovaglózokni"/>
    <x v="20"/>
  </r>
  <r>
    <x v="1"/>
    <s v="Női lovasruházat"/>
    <x v="32"/>
    <s v="Női lovasruházat kiegészítők"/>
    <x v="46"/>
    <s v="Női lovaglózokni"/>
    <x v="20"/>
  </r>
  <r>
    <x v="1"/>
    <s v="Női lovasruházat"/>
    <x v="32"/>
    <s v="Női lovasruházat kiegészítők"/>
    <x v="46"/>
    <s v="Női lovaglózokni"/>
    <x v="20"/>
  </r>
  <r>
    <x v="1"/>
    <s v="Férfi lovasruházat"/>
    <x v="40"/>
    <s v="Férfi lovasruházat kiegészítők"/>
    <x v="65"/>
    <s v="Férfi lovaglózokni"/>
    <x v="21"/>
  </r>
  <r>
    <x v="1"/>
    <s v="Női lovasruházat"/>
    <x v="32"/>
    <s v="Női lovasruházat kiegészítők"/>
    <x v="46"/>
    <s v="Női lovaglózokni"/>
    <x v="20"/>
  </r>
  <r>
    <x v="1"/>
    <s v="Férfi lovasruházat"/>
    <x v="40"/>
    <s v="Férfi lovasruházat kiegészítők"/>
    <x v="65"/>
    <s v="Férfi lovaglózokni"/>
    <x v="21"/>
  </r>
  <r>
    <x v="1"/>
    <s v="Női lovasruházat"/>
    <x v="32"/>
    <s v="Női lovasruházat kiegészítők"/>
    <x v="46"/>
    <s v="Női lovaglózokni"/>
    <x v="20"/>
  </r>
  <r>
    <x v="1"/>
    <s v="Férfi lovasruházat"/>
    <x v="40"/>
    <s v="Férfi lovasruházat kiegészítők"/>
    <x v="65"/>
    <s v="Férfi lovaglózokni"/>
    <x v="21"/>
  </r>
  <r>
    <x v="1"/>
    <s v="Női lovasruházat"/>
    <x v="32"/>
    <s v="Női lovasruházat kiegészítők"/>
    <x v="46"/>
    <s v="Női lovaglózokni"/>
    <x v="20"/>
  </r>
  <r>
    <x v="1"/>
    <s v="Férfi lovasruházat"/>
    <x v="40"/>
    <s v="Férfi lovasruházat kiegészítők"/>
    <x v="65"/>
    <s v="Férfi lovaglózokni"/>
    <x v="21"/>
  </r>
  <r>
    <x v="1"/>
    <s v="Női lovasruházat"/>
    <x v="32"/>
    <s v="Női lovasruházat kiegészítők"/>
    <x v="46"/>
    <s v="Női lovaglózokni"/>
    <x v="20"/>
  </r>
  <r>
    <x v="1"/>
    <s v="Férfi lovasruházat"/>
    <x v="40"/>
    <s v="Férfi lovasruházat kiegészítők"/>
    <x v="65"/>
    <s v="Férfi lovaglózokni"/>
    <x v="21"/>
  </r>
  <r>
    <x v="1"/>
    <s v="Női lovasruházat"/>
    <x v="32"/>
    <s v="Női lovasruházat kiegészítők"/>
    <x v="46"/>
    <s v="Női lovaglózokni"/>
    <x v="20"/>
  </r>
  <r>
    <x v="1"/>
    <s v="Férfi lovasruházat"/>
    <x v="40"/>
    <s v="Férfi lovasruházat kiegészítők"/>
    <x v="65"/>
    <s v="Férfi lovaglózokni"/>
    <x v="21"/>
  </r>
  <r>
    <x v="1"/>
    <s v="Női lovasruházat"/>
    <x v="32"/>
    <s v="Női lovasruházat kiegészítők"/>
    <x v="46"/>
    <s v="Női lovaglózokni"/>
    <x v="20"/>
  </r>
  <r>
    <x v="1"/>
    <s v="Férfi lovasruházat"/>
    <x v="40"/>
    <s v="Férfi lovasruházat kiegészítők"/>
    <x v="65"/>
    <s v="Férfi lovaglózokni"/>
    <x v="21"/>
  </r>
  <r>
    <x v="1"/>
    <s v="Női lovasruházat"/>
    <x v="32"/>
    <s v="Női lovasruházat kiegészítők"/>
    <x v="46"/>
    <s v="Női lovaglózokni"/>
    <x v="20"/>
  </r>
  <r>
    <x v="1"/>
    <s v="Férfi lovasruházat"/>
    <x v="40"/>
    <s v="Férfi lovasruházat kiegészítők"/>
    <x v="65"/>
    <s v="Férfi lovaglózokni"/>
    <x v="21"/>
  </r>
  <r>
    <x v="1"/>
    <s v="Női lovasruházat"/>
    <x v="32"/>
    <s v="Női lovasruházat kiegészítők"/>
    <x v="46"/>
    <s v="Női lovaglózokni"/>
    <x v="20"/>
  </r>
  <r>
    <x v="1"/>
    <s v="Férfi lovasruházat"/>
    <x v="40"/>
    <s v="Férfi lovasruházat kiegészítők"/>
    <x v="65"/>
    <s v="Férfi lovaglózokni"/>
    <x v="21"/>
  </r>
  <r>
    <x v="1"/>
    <s v="Női lovasruházat"/>
    <x v="32"/>
    <s v="Női lovasruházat kiegészítők"/>
    <x v="46"/>
    <s v="Női lovaglózokni"/>
    <x v="20"/>
  </r>
  <r>
    <x v="1"/>
    <s v="Férfi lovasruházat"/>
    <x v="40"/>
    <s v="Férfi lovasruházat kiegészítők"/>
    <x v="65"/>
    <s v="Férfi lovaglózokni"/>
    <x v="21"/>
  </r>
  <r>
    <x v="1"/>
    <s v="Női lovasruházat"/>
    <x v="32"/>
    <s v="Női lovasruházat kiegészítők"/>
    <x v="46"/>
    <s v="Női lovaglózokni"/>
    <x v="20"/>
  </r>
  <r>
    <x v="1"/>
    <s v="Férfi lovasruházat"/>
    <x v="40"/>
    <s v="Férfi lovasruházat kiegészítők"/>
    <x v="65"/>
    <s v="Férfi lovaglózokni"/>
    <x v="21"/>
  </r>
  <r>
    <x v="1"/>
    <s v="Lovaglókesztyű"/>
    <x v="26"/>
    <s v="Gyermek lovaglókesztyű"/>
    <x v="31"/>
    <m/>
    <x v="0"/>
  </r>
  <r>
    <x v="1"/>
    <s v="Lovaglókesztyű"/>
    <x v="26"/>
    <s v="Gyermek lovaglókesztyű"/>
    <x v="31"/>
    <m/>
    <x v="0"/>
  </r>
  <r>
    <x v="1"/>
    <s v="Lovaglókesztyű"/>
    <x v="26"/>
    <s v="Gyermek lovaglókesztyű"/>
    <x v="31"/>
    <m/>
    <x v="0"/>
  </r>
  <r>
    <x v="1"/>
    <s v="Lovaglókesztyű"/>
    <x v="26"/>
    <s v="Női lovaglókesztyű"/>
    <x v="30"/>
    <m/>
    <x v="0"/>
  </r>
  <r>
    <x v="1"/>
    <s v="Lovaglókesztyű"/>
    <x v="26"/>
    <s v="Női lovaglókesztyű"/>
    <x v="30"/>
    <m/>
    <x v="0"/>
  </r>
  <r>
    <x v="1"/>
    <s v="Lovaglókesztyű"/>
    <x v="26"/>
    <s v="Női lovaglókesztyű"/>
    <x v="30"/>
    <m/>
    <x v="0"/>
  </r>
  <r>
    <x v="1"/>
    <s v="Lovaglókesztyű"/>
    <x v="26"/>
    <s v="Női lovaglókesztyű"/>
    <x v="30"/>
    <m/>
    <x v="0"/>
  </r>
  <r>
    <x v="1"/>
    <s v="Lovaglókesztyű"/>
    <x v="26"/>
    <s v="Női lovaglókesztyű"/>
    <x v="30"/>
    <m/>
    <x v="0"/>
  </r>
  <r>
    <x v="1"/>
    <s v="Lovaglókesztyű"/>
    <x v="26"/>
    <s v="Női lovaglókesztyű"/>
    <x v="30"/>
    <m/>
    <x v="0"/>
  </r>
  <r>
    <x v="1"/>
    <s v="Lovaglókesztyű"/>
    <x v="26"/>
    <s v="Női lovaglókesztyű"/>
    <x v="30"/>
    <m/>
    <x v="0"/>
  </r>
  <r>
    <x v="1"/>
    <s v="Lovaglókesztyű"/>
    <x v="26"/>
    <s v="Női lovaglókesztyű"/>
    <x v="30"/>
    <m/>
    <x v="0"/>
  </r>
  <r>
    <x v="1"/>
    <s v="Lovaglókesztyű"/>
    <x v="26"/>
    <s v="Női lovaglókesztyű"/>
    <x v="30"/>
    <m/>
    <x v="0"/>
  </r>
  <r>
    <x v="1"/>
    <s v="Lovaglókesztyű"/>
    <x v="26"/>
    <s v="Női lovaglókesztyű"/>
    <x v="30"/>
    <m/>
    <x v="0"/>
  </r>
  <r>
    <x v="1"/>
    <s v="Lovaglókesztyű"/>
    <x v="26"/>
    <s v="Gyermek lovaglókesztyű"/>
    <x v="31"/>
    <m/>
    <x v="0"/>
  </r>
  <r>
    <x v="1"/>
    <s v="Lovaglókesztyű"/>
    <x v="26"/>
    <s v="Gyermek lovaglókesztyű"/>
    <x v="31"/>
    <m/>
    <x v="0"/>
  </r>
  <r>
    <x v="1"/>
    <s v="Lovaglókesztyű"/>
    <x v="26"/>
    <s v="Női lovaglókesztyű"/>
    <x v="30"/>
    <m/>
    <x v="0"/>
  </r>
  <r>
    <x v="1"/>
    <s v="Lovaglókesztyű"/>
    <x v="26"/>
    <s v="Női lovaglókesztyű"/>
    <x v="30"/>
    <m/>
    <x v="0"/>
  </r>
  <r>
    <x v="1"/>
    <s v="Lovaglókesztyű"/>
    <x v="26"/>
    <s v="Női lovaglókesztyű"/>
    <x v="30"/>
    <m/>
    <x v="0"/>
  </r>
  <r>
    <x v="1"/>
    <s v="Lovaglókesztyű"/>
    <x v="26"/>
    <s v="Női lovaglókesztyű"/>
    <x v="30"/>
    <m/>
    <x v="0"/>
  </r>
  <r>
    <x v="1"/>
    <s v="Lovaglókesztyű"/>
    <x v="26"/>
    <s v="Női lovaglókesztyű"/>
    <x v="30"/>
    <m/>
    <x v="0"/>
  </r>
  <r>
    <x v="1"/>
    <s v="Lovaglókesztyű"/>
    <x v="26"/>
    <s v="Gyermek lovaglókesztyű"/>
    <x v="31"/>
    <m/>
    <x v="0"/>
  </r>
  <r>
    <x v="1"/>
    <s v="Lovaglókesztyű"/>
    <x v="26"/>
    <s v="Gyermek lovaglókesztyű"/>
    <x v="31"/>
    <m/>
    <x v="0"/>
  </r>
  <r>
    <x v="1"/>
    <s v="Lovaglókesztyű"/>
    <x v="26"/>
    <s v="Női lovaglókesztyű"/>
    <x v="30"/>
    <m/>
    <x v="0"/>
  </r>
  <r>
    <x v="1"/>
    <s v="Lovaglókesztyű"/>
    <x v="26"/>
    <s v="Női lovaglókesztyű"/>
    <x v="30"/>
    <m/>
    <x v="0"/>
  </r>
  <r>
    <x v="1"/>
    <s v="Lovaglókesztyű"/>
    <x v="26"/>
    <s v="Női lovaglókesztyű"/>
    <x v="30"/>
    <m/>
    <x v="0"/>
  </r>
  <r>
    <x v="1"/>
    <s v="Lovaglókesztyű"/>
    <x v="26"/>
    <s v="Női lovaglókesztyű"/>
    <x v="30"/>
    <m/>
    <x v="0"/>
  </r>
  <r>
    <x v="1"/>
    <s v="Lovaglókesztyű"/>
    <x v="26"/>
    <s v="Női lovaglókesztyű"/>
    <x v="30"/>
    <m/>
    <x v="0"/>
  </r>
  <r>
    <x v="1"/>
    <s v="Lovaglókesztyű"/>
    <x v="26"/>
    <s v="Gyermek lovaglókesztyű"/>
    <x v="31"/>
    <m/>
    <x v="0"/>
  </r>
  <r>
    <x v="1"/>
    <s v="Lovaglókesztyű"/>
    <x v="26"/>
    <s v="Gyermek lovaglókesztyű"/>
    <x v="31"/>
    <m/>
    <x v="0"/>
  </r>
  <r>
    <x v="1"/>
    <s v="Lovaglókesztyű"/>
    <x v="26"/>
    <s v="Női lovaglókesztyű"/>
    <x v="30"/>
    <m/>
    <x v="0"/>
  </r>
  <r>
    <x v="1"/>
    <s v="Lovaglókesztyű"/>
    <x v="26"/>
    <s v="Női lovaglókesztyű"/>
    <x v="30"/>
    <m/>
    <x v="0"/>
  </r>
  <r>
    <x v="1"/>
    <s v="Lovaglókesztyű"/>
    <x v="26"/>
    <s v="Női lovaglókesztyű"/>
    <x v="30"/>
    <m/>
    <x v="0"/>
  </r>
  <r>
    <x v="1"/>
    <s v="Lovaglókesztyű"/>
    <x v="26"/>
    <s v="Női lovaglókesztyű"/>
    <x v="30"/>
    <m/>
    <x v="0"/>
  </r>
  <r>
    <x v="1"/>
    <s v="Lovaglókesztyű"/>
    <x v="26"/>
    <s v="Női lovaglókesztyű"/>
    <x v="30"/>
    <m/>
    <x v="0"/>
  </r>
  <r>
    <x v="1"/>
    <s v="Lovaglókesztyű"/>
    <x v="26"/>
    <s v="Női lovaglókesztyű"/>
    <x v="30"/>
    <m/>
    <x v="0"/>
  </r>
  <r>
    <x v="1"/>
    <s v="Lovaglókesztyű"/>
    <x v="26"/>
    <s v="Női lovaglókesztyű"/>
    <x v="30"/>
    <m/>
    <x v="0"/>
  </r>
  <r>
    <x v="1"/>
    <s v="Lovaglókesztyű"/>
    <x v="26"/>
    <s v="Női lovaglókesztyű"/>
    <x v="30"/>
    <m/>
    <x v="0"/>
  </r>
  <r>
    <x v="1"/>
    <s v="Lovaglókesztyű"/>
    <x v="26"/>
    <s v="Női lovaglókesztyű"/>
    <x v="30"/>
    <m/>
    <x v="0"/>
  </r>
  <r>
    <x v="1"/>
    <s v="Lovaglókesztyű"/>
    <x v="26"/>
    <s v="Női lovaglókesztyű"/>
    <x v="30"/>
    <m/>
    <x v="0"/>
  </r>
  <r>
    <x v="1"/>
    <s v="Gyermek lovasruházat"/>
    <x v="33"/>
    <s v="Gyermek lovaglónadrág"/>
    <x v="66"/>
    <m/>
    <x v="0"/>
  </r>
  <r>
    <x v="1"/>
    <s v="Gyermek lovasruházat"/>
    <x v="33"/>
    <s v="Gyermek lovaglónadrág"/>
    <x v="66"/>
    <m/>
    <x v="0"/>
  </r>
  <r>
    <x v="1"/>
    <s v="Gyermek lovasruházat"/>
    <x v="33"/>
    <s v="Gyermek lovaglónadrág"/>
    <x v="66"/>
    <m/>
    <x v="0"/>
  </r>
  <r>
    <x v="1"/>
    <s v="Gyermek lovasruházat"/>
    <x v="33"/>
    <s v="Gyermek lovaglónadrág"/>
    <x v="66"/>
    <m/>
    <x v="0"/>
  </r>
  <r>
    <x v="1"/>
    <s v="Gyermek lovasruházat"/>
    <x v="33"/>
    <s v="Gyermek lovaglónadrág"/>
    <x v="66"/>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Lovaglókesztyű"/>
    <x v="26"/>
    <s v="Gyermek lovaglókesztyű"/>
    <x v="31"/>
    <m/>
    <x v="0"/>
  </r>
  <r>
    <x v="1"/>
    <s v="Lovaglókesztyű"/>
    <x v="26"/>
    <s v="Gyermek lovaglókesztyű"/>
    <x v="31"/>
    <m/>
    <x v="0"/>
  </r>
  <r>
    <x v="1"/>
    <s v="Lovaglókesztyű"/>
    <x v="26"/>
    <s v="Női lovaglókesztyű"/>
    <x v="30"/>
    <m/>
    <x v="0"/>
  </r>
  <r>
    <x v="1"/>
    <s v="Lovaglókesztyű"/>
    <x v="26"/>
    <s v="Női lovaglókesztyű"/>
    <x v="30"/>
    <m/>
    <x v="0"/>
  </r>
  <r>
    <x v="1"/>
    <s v="Lovaglókesztyű"/>
    <x v="26"/>
    <s v="Női lovaglókesztyű"/>
    <x v="30"/>
    <m/>
    <x v="0"/>
  </r>
  <r>
    <x v="1"/>
    <s v="Lovaglókesztyű"/>
    <x v="26"/>
    <s v="Női lovaglókesztyű"/>
    <x v="30"/>
    <m/>
    <x v="0"/>
  </r>
  <r>
    <x v="1"/>
    <s v="Lovaglókesztyű"/>
    <x v="26"/>
    <s v="Női lovaglókesztyű"/>
    <x v="30"/>
    <m/>
    <x v="0"/>
  </r>
  <r>
    <x v="1"/>
    <s v="Lovaglókesztyű"/>
    <x v="26"/>
    <s v="Gyermek lovaglókesztyű"/>
    <x v="31"/>
    <m/>
    <x v="0"/>
  </r>
  <r>
    <x v="1"/>
    <s v="Lovaglókesztyű"/>
    <x v="26"/>
    <s v="Gyermek lovaglókesztyű"/>
    <x v="31"/>
    <m/>
    <x v="0"/>
  </r>
  <r>
    <x v="1"/>
    <s v="Lovaglókesztyű"/>
    <x v="26"/>
    <s v="Gyermek lovaglókesztyű"/>
    <x v="31"/>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felsőruházat"/>
    <x v="68"/>
    <s v="Női hosszú ujjú póló, pulóver"/>
    <x v="22"/>
  </r>
  <r>
    <x v="1"/>
    <s v="Női lovasruházat"/>
    <x v="32"/>
    <s v="Női felsőruházat"/>
    <x v="68"/>
    <s v="Női hosszú ujjú póló, pulóver"/>
    <x v="22"/>
  </r>
  <r>
    <x v="1"/>
    <s v="Női lovasruházat"/>
    <x v="32"/>
    <s v="Női felsőruházat"/>
    <x v="68"/>
    <s v="Női hosszú ujjú póló, pulóver"/>
    <x v="22"/>
  </r>
  <r>
    <x v="1"/>
    <s v="Női lovasruházat"/>
    <x v="32"/>
    <s v="Női felsőruházat"/>
    <x v="68"/>
    <s v="Női hosszú ujjú póló, pulóver"/>
    <x v="22"/>
  </r>
  <r>
    <x v="1"/>
    <s v="Női lovasruházat"/>
    <x v="32"/>
    <s v="Női felsőruházat"/>
    <x v="68"/>
    <s v="Női hosszú ujjú póló, pulóver"/>
    <x v="22"/>
  </r>
  <r>
    <x v="1"/>
    <s v="Női lovasruházat"/>
    <x v="32"/>
    <s v="Női felsőruházat"/>
    <x v="68"/>
    <s v="Női hosszú ujjú póló, pulóver"/>
    <x v="22"/>
  </r>
  <r>
    <x v="1"/>
    <s v="Női lovasruházat"/>
    <x v="32"/>
    <s v="Női felsőruházat"/>
    <x v="68"/>
    <s v="Női hosszú ujjú póló, pulóver"/>
    <x v="22"/>
  </r>
  <r>
    <x v="1"/>
    <s v="Gyermek lovasruházat"/>
    <x v="33"/>
    <s v="Gyermek lovaglónadrág"/>
    <x v="66"/>
    <m/>
    <x v="0"/>
  </r>
  <r>
    <x v="1"/>
    <s v="Gyermek lovasruházat"/>
    <x v="33"/>
    <s v="Gyermek lovaglónadrág"/>
    <x v="66"/>
    <m/>
    <x v="0"/>
  </r>
  <r>
    <x v="1"/>
    <s v="Gyermek lovasruházat"/>
    <x v="33"/>
    <s v="Gyermek lovaglónadrág"/>
    <x v="66"/>
    <m/>
    <x v="0"/>
  </r>
  <r>
    <x v="1"/>
    <s v="Gyermek lovasruházat"/>
    <x v="33"/>
    <s v="Gyermek lovaglónadrág"/>
    <x v="66"/>
    <m/>
    <x v="0"/>
  </r>
  <r>
    <x v="1"/>
    <s v="Gyermek lovasruházat"/>
    <x v="33"/>
    <s v="Gyermek lovaglónadrág"/>
    <x v="66"/>
    <m/>
    <x v="0"/>
  </r>
  <r>
    <x v="1"/>
    <s v="Gyermek lovasruházat"/>
    <x v="33"/>
    <s v="Gyermek lovaglónadrág"/>
    <x v="66"/>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Gyermek lovasruházat"/>
    <x v="33"/>
    <s v="Gyermek lovaglónadrág"/>
    <x v="66"/>
    <m/>
    <x v="0"/>
  </r>
  <r>
    <x v="1"/>
    <s v="Gyermek lovasruházat"/>
    <x v="33"/>
    <s v="Gyermek lovaglónadrág"/>
    <x v="66"/>
    <m/>
    <x v="0"/>
  </r>
  <r>
    <x v="1"/>
    <s v="Gyermek lovasruházat"/>
    <x v="33"/>
    <s v="Gyermek lovaglónadrág"/>
    <x v="66"/>
    <m/>
    <x v="0"/>
  </r>
  <r>
    <x v="1"/>
    <s v="Gyermek lovasruházat"/>
    <x v="33"/>
    <s v="Gyermek lovaglónadrág"/>
    <x v="66"/>
    <m/>
    <x v="0"/>
  </r>
  <r>
    <x v="1"/>
    <s v="Gyermek lovasruházat"/>
    <x v="33"/>
    <s v="Gyermek lovaglónadrág"/>
    <x v="66"/>
    <m/>
    <x v="0"/>
  </r>
  <r>
    <x v="1"/>
    <s v="Gyermek lovasruházat"/>
    <x v="33"/>
    <s v="Gyermek lovaglónadrág"/>
    <x v="66"/>
    <m/>
    <x v="0"/>
  </r>
  <r>
    <x v="1"/>
    <s v="Gyermek lovasruházat"/>
    <x v="33"/>
    <s v="Gyermek lovaglónadrág"/>
    <x v="66"/>
    <m/>
    <x v="0"/>
  </r>
  <r>
    <x v="1"/>
    <s v="Gyermek lovasruházat"/>
    <x v="33"/>
    <s v="Gyermek lovaglónadrág"/>
    <x v="66"/>
    <m/>
    <x v="0"/>
  </r>
  <r>
    <x v="1"/>
    <s v="Gyermek lovasruházat"/>
    <x v="33"/>
    <s v="Gyermek lovaglónadrág"/>
    <x v="66"/>
    <m/>
    <x v="0"/>
  </r>
  <r>
    <x v="1"/>
    <s v="Gyermek lovasruházat"/>
    <x v="33"/>
    <s v="Gyermek lovaglónadrág"/>
    <x v="66"/>
    <m/>
    <x v="0"/>
  </r>
  <r>
    <x v="1"/>
    <s v="Gyermek lovasruházat"/>
    <x v="33"/>
    <s v="Gyermek lovaglónadrág"/>
    <x v="66"/>
    <m/>
    <x v="0"/>
  </r>
  <r>
    <x v="1"/>
    <s v="Gyermek lovasruházat"/>
    <x v="33"/>
    <s v="Gyermek lovaglónadrág"/>
    <x v="66"/>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Gyermek lovasruházat"/>
    <x v="33"/>
    <s v="Gyermek lovaglónadrág"/>
    <x v="66"/>
    <m/>
    <x v="0"/>
  </r>
  <r>
    <x v="1"/>
    <s v="Gyermek lovasruházat"/>
    <x v="33"/>
    <s v="Gyermek lovaglónadrág"/>
    <x v="66"/>
    <m/>
    <x v="0"/>
  </r>
  <r>
    <x v="1"/>
    <s v="Gyermek lovasruházat"/>
    <x v="33"/>
    <s v="Gyermek lovaglónadrág"/>
    <x v="66"/>
    <m/>
    <x v="0"/>
  </r>
  <r>
    <x v="1"/>
    <s v="Gyermek lovasruházat"/>
    <x v="33"/>
    <s v="Gyermek lovaglónadrág"/>
    <x v="66"/>
    <m/>
    <x v="0"/>
  </r>
  <r>
    <x v="1"/>
    <s v="Gyermek lovasruházat"/>
    <x v="33"/>
    <s v="Gyermek lovaglónadrág"/>
    <x v="66"/>
    <m/>
    <x v="0"/>
  </r>
  <r>
    <x v="1"/>
    <s v="Gyermek lovasruházat"/>
    <x v="33"/>
    <s v="Gyermek lovaglónadrág"/>
    <x v="66"/>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Gyermek lovasruházat"/>
    <x v="33"/>
    <s v="Gyermek lovaglónadrág"/>
    <x v="66"/>
    <m/>
    <x v="0"/>
  </r>
  <r>
    <x v="1"/>
    <s v="Gyermek lovasruházat"/>
    <x v="33"/>
    <s v="Gyermek lovaglónadrág"/>
    <x v="66"/>
    <m/>
    <x v="0"/>
  </r>
  <r>
    <x v="1"/>
    <s v="Gyermek lovasruházat"/>
    <x v="33"/>
    <s v="Gyermek lovaglónadrág"/>
    <x v="66"/>
    <m/>
    <x v="0"/>
  </r>
  <r>
    <x v="1"/>
    <s v="Gyermek lovasruházat"/>
    <x v="33"/>
    <s v="Gyermek lovaglónadrág"/>
    <x v="66"/>
    <m/>
    <x v="0"/>
  </r>
  <r>
    <x v="1"/>
    <s v="Gyermek lovasruházat"/>
    <x v="33"/>
    <s v="Gyermek lovaglónadrág"/>
    <x v="66"/>
    <m/>
    <x v="0"/>
  </r>
  <r>
    <x v="1"/>
    <s v="Gyermek lovasruházat"/>
    <x v="33"/>
    <s v="Gyermek lovaglónadrág"/>
    <x v="66"/>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Gyermek lovasruházat"/>
    <x v="33"/>
    <s v="Gyermek lovaglónadrág"/>
    <x v="66"/>
    <m/>
    <x v="0"/>
  </r>
  <r>
    <x v="1"/>
    <s v="Gyermek lovasruházat"/>
    <x v="33"/>
    <s v="Gyermek lovaglónadrág"/>
    <x v="66"/>
    <m/>
    <x v="0"/>
  </r>
  <r>
    <x v="1"/>
    <s v="Gyermek lovasruházat"/>
    <x v="33"/>
    <s v="Gyermek lovaglónadrág"/>
    <x v="66"/>
    <m/>
    <x v="0"/>
  </r>
  <r>
    <x v="1"/>
    <s v="Gyermek lovasruházat"/>
    <x v="33"/>
    <s v="Gyermek lovaglónadrág"/>
    <x v="66"/>
    <m/>
    <x v="0"/>
  </r>
  <r>
    <x v="1"/>
    <s v="Gyermek lovasruházat"/>
    <x v="33"/>
    <s v="Gyermek lovaglónadrág"/>
    <x v="66"/>
    <m/>
    <x v="0"/>
  </r>
  <r>
    <x v="1"/>
    <s v="Gyermek lovasruházat"/>
    <x v="33"/>
    <s v="Gyermek lovaglónadrág"/>
    <x v="66"/>
    <m/>
    <x v="0"/>
  </r>
  <r>
    <x v="1"/>
    <s v="Gyermek lovasruházat"/>
    <x v="33"/>
    <s v="Gyermek lovaglónadrág"/>
    <x v="66"/>
    <m/>
    <x v="0"/>
  </r>
  <r>
    <x v="1"/>
    <s v="Gyermek lovasruházat"/>
    <x v="33"/>
    <s v="Gyermek lovaglónadrág"/>
    <x v="66"/>
    <m/>
    <x v="0"/>
  </r>
  <r>
    <x v="1"/>
    <s v="Gyermek lovasruházat"/>
    <x v="33"/>
    <s v="Gyermek lovaglónadrág"/>
    <x v="66"/>
    <m/>
    <x v="0"/>
  </r>
  <r>
    <x v="1"/>
    <s v="Gyermek lovasruházat"/>
    <x v="33"/>
    <s v="Gyermek lovaglónadrág"/>
    <x v="66"/>
    <m/>
    <x v="0"/>
  </r>
  <r>
    <x v="1"/>
    <s v="Lovaglókesztyű"/>
    <x v="26"/>
    <s v="Női lovaglókesztyű"/>
    <x v="30"/>
    <m/>
    <x v="0"/>
  </r>
  <r>
    <x v="1"/>
    <s v="Lovaglókesztyű"/>
    <x v="26"/>
    <s v="Női lovaglókesztyű"/>
    <x v="30"/>
    <m/>
    <x v="0"/>
  </r>
  <r>
    <x v="1"/>
    <s v="Lovaglókesztyű"/>
    <x v="26"/>
    <s v="Női lovaglókesztyű"/>
    <x v="30"/>
    <m/>
    <x v="0"/>
  </r>
  <r>
    <x v="1"/>
    <s v="Lovaglókesztyű"/>
    <x v="26"/>
    <s v="Női lovaglókesztyű"/>
    <x v="30"/>
    <m/>
    <x v="0"/>
  </r>
  <r>
    <x v="1"/>
    <s v="Lovaglókesztyű"/>
    <x v="26"/>
    <s v="Női lovaglókesztyű"/>
    <x v="30"/>
    <m/>
    <x v="0"/>
  </r>
  <r>
    <x v="1"/>
    <s v="Lovaglókesztyű"/>
    <x v="26"/>
    <s v="Női lovaglókesztyű"/>
    <x v="30"/>
    <m/>
    <x v="0"/>
  </r>
  <r>
    <x v="1"/>
    <s v="Lovaglókesztyű"/>
    <x v="26"/>
    <s v="Női lovaglókesztyű"/>
    <x v="30"/>
    <m/>
    <x v="0"/>
  </r>
  <r>
    <x v="1"/>
    <s v="Lovaglókesztyű"/>
    <x v="26"/>
    <s v="Női lovaglókesztyű"/>
    <x v="30"/>
    <m/>
    <x v="0"/>
  </r>
  <r>
    <x v="1"/>
    <s v="Lovaglókesztyű"/>
    <x v="26"/>
    <s v="Női lovaglókesztyű"/>
    <x v="30"/>
    <m/>
    <x v="0"/>
  </r>
  <r>
    <x v="1"/>
    <s v="Lovaglókesztyű"/>
    <x v="26"/>
    <s v="Női lovaglókesztyű"/>
    <x v="30"/>
    <m/>
    <x v="0"/>
  </r>
  <r>
    <x v="1"/>
    <s v="Lovaglókesztyű"/>
    <x v="26"/>
    <s v="Női lovaglókesztyű"/>
    <x v="30"/>
    <m/>
    <x v="0"/>
  </r>
  <r>
    <x v="1"/>
    <s v="Lovaglókesztyű"/>
    <x v="26"/>
    <s v="Női lovaglókesztyű"/>
    <x v="30"/>
    <m/>
    <x v="0"/>
  </r>
  <r>
    <x v="1"/>
    <s v="Női lovasruházat"/>
    <x v="32"/>
    <s v="Női felsőruházat"/>
    <x v="68"/>
    <s v="Női kabát"/>
    <x v="23"/>
  </r>
  <r>
    <x v="1"/>
    <s v="Női lovasruházat"/>
    <x v="32"/>
    <s v="Női felsőruházat"/>
    <x v="68"/>
    <s v="Női kabát"/>
    <x v="23"/>
  </r>
  <r>
    <x v="1"/>
    <s v="Női lovasruházat"/>
    <x v="32"/>
    <s v="Női felsőruházat"/>
    <x v="68"/>
    <s v="Női kabát"/>
    <x v="23"/>
  </r>
  <r>
    <x v="1"/>
    <s v="Női lovasruházat"/>
    <x v="32"/>
    <s v="Női felsőruházat"/>
    <x v="68"/>
    <s v="Női kabát"/>
    <x v="23"/>
  </r>
  <r>
    <x v="1"/>
    <s v="Női lovasruházat"/>
    <x v="32"/>
    <s v="Női felsőruházat"/>
    <x v="68"/>
    <s v="Női kabát"/>
    <x v="23"/>
  </r>
  <r>
    <x v="1"/>
    <s v="Női lovasruházat"/>
    <x v="32"/>
    <s v="Női felsőruházat"/>
    <x v="68"/>
    <s v="Női kabát"/>
    <x v="23"/>
  </r>
  <r>
    <x v="1"/>
    <s v="Női lovasruházat"/>
    <x v="32"/>
    <s v="Női felsőruházat"/>
    <x v="68"/>
    <s v="Női kabát"/>
    <x v="23"/>
  </r>
  <r>
    <x v="1"/>
    <s v="Női lovasruházat"/>
    <x v="32"/>
    <s v="Női felsőruházat"/>
    <x v="68"/>
    <s v="Női kabát"/>
    <x v="23"/>
  </r>
  <r>
    <x v="1"/>
    <s v="Női lovasruházat"/>
    <x v="32"/>
    <s v="Női felsőruházat"/>
    <x v="68"/>
    <s v="Női kabát"/>
    <x v="23"/>
  </r>
  <r>
    <x v="1"/>
    <s v="Női lovasruházat"/>
    <x v="32"/>
    <s v="Női felsőruházat"/>
    <x v="68"/>
    <s v="Női kabát"/>
    <x v="23"/>
  </r>
  <r>
    <x v="1"/>
    <s v="Női lovasruházat"/>
    <x v="32"/>
    <s v="Női felsőruházat"/>
    <x v="68"/>
    <s v="Női kabát"/>
    <x v="23"/>
  </r>
  <r>
    <x v="1"/>
    <s v="Női lovasruházat"/>
    <x v="32"/>
    <s v="Női felsőruházat"/>
    <x v="68"/>
    <s v="Női kabát"/>
    <x v="23"/>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felsőruházat"/>
    <x v="68"/>
    <s v="Női rövid ujjú és ujjatlan póló"/>
    <x v="24"/>
  </r>
  <r>
    <x v="1"/>
    <s v="Női lovasruházat"/>
    <x v="32"/>
    <s v="Női felsőruházat"/>
    <x v="68"/>
    <s v="Női rövid ujjú és ujjatlan póló"/>
    <x v="24"/>
  </r>
  <r>
    <x v="1"/>
    <s v="Női lovasruházat"/>
    <x v="32"/>
    <s v="Női felsőruházat"/>
    <x v="68"/>
    <s v="Női rövid ujjú és ujjatlan póló"/>
    <x v="24"/>
  </r>
  <r>
    <x v="1"/>
    <s v="Női lovasruházat"/>
    <x v="32"/>
    <s v="Női felsőruházat"/>
    <x v="68"/>
    <s v="Női rövid ujjú és ujjatlan póló"/>
    <x v="24"/>
  </r>
  <r>
    <x v="1"/>
    <s v="Női lovasruházat"/>
    <x v="32"/>
    <s v="Női felsőruházat"/>
    <x v="68"/>
    <s v="Női rövid ujjú és ujjatlan póló"/>
    <x v="24"/>
  </r>
  <r>
    <x v="1"/>
    <s v="Női lovasruházat"/>
    <x v="32"/>
    <s v="Női felsőruházat"/>
    <x v="68"/>
    <s v="Női rövid ujjú és ujjatlan póló"/>
    <x v="24"/>
  </r>
  <r>
    <x v="1"/>
    <s v="Női lovasruházat"/>
    <x v="32"/>
    <s v="Női felsőruházat"/>
    <x v="68"/>
    <s v="Női rövid ujjú és ujjatlan póló"/>
    <x v="24"/>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Gyermek lovasruházat"/>
    <x v="33"/>
    <s v="Gyermek lovaglónadrág"/>
    <x v="66"/>
    <m/>
    <x v="0"/>
  </r>
  <r>
    <x v="1"/>
    <s v="Gyermek lovasruházat"/>
    <x v="33"/>
    <s v="Gyermek lovaglónadrág"/>
    <x v="66"/>
    <m/>
    <x v="0"/>
  </r>
  <r>
    <x v="1"/>
    <s v="Gyermek lovasruházat"/>
    <x v="33"/>
    <s v="Gyermek lovaglónadrág"/>
    <x v="66"/>
    <m/>
    <x v="0"/>
  </r>
  <r>
    <x v="1"/>
    <s v="Gyermek lovasruházat"/>
    <x v="33"/>
    <s v="Gyermek lovaglónadrág"/>
    <x v="66"/>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Gyermek lovasruházat"/>
    <x v="33"/>
    <s v="Gyermek lovaglónadrág"/>
    <x v="66"/>
    <m/>
    <x v="0"/>
  </r>
  <r>
    <x v="1"/>
    <s v="Gyermek lovasruházat"/>
    <x v="33"/>
    <s v="Gyermek lovaglónadrág"/>
    <x v="66"/>
    <m/>
    <x v="0"/>
  </r>
  <r>
    <x v="1"/>
    <s v="Gyermek lovasruházat"/>
    <x v="33"/>
    <s v="Gyermek lovaglónadrág"/>
    <x v="66"/>
    <m/>
    <x v="0"/>
  </r>
  <r>
    <x v="1"/>
    <s v="Gyermek lovasruházat"/>
    <x v="33"/>
    <s v="Gyermek lovaglónadrág"/>
    <x v="66"/>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Gyermek lovasruházat"/>
    <x v="33"/>
    <s v="Gyermek lovaglónadrág"/>
    <x v="66"/>
    <m/>
    <x v="0"/>
  </r>
  <r>
    <x v="1"/>
    <s v="Gyermek lovasruházat"/>
    <x v="33"/>
    <s v="Gyermek lovaglónadrág"/>
    <x v="66"/>
    <m/>
    <x v="0"/>
  </r>
  <r>
    <x v="1"/>
    <s v="Gyermek lovasruházat"/>
    <x v="33"/>
    <s v="Gyermek lovaglónadrág"/>
    <x v="66"/>
    <m/>
    <x v="0"/>
  </r>
  <r>
    <x v="1"/>
    <s v="Gyermek lovasruházat"/>
    <x v="33"/>
    <s v="Gyermek lovaglónadrág"/>
    <x v="66"/>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sruházat kiegészítők"/>
    <x v="46"/>
    <s v="Női lovaglózokni"/>
    <x v="20"/>
  </r>
  <r>
    <x v="1"/>
    <s v="Női lovasruházat"/>
    <x v="32"/>
    <s v="Női lovasruházat kiegészítők"/>
    <x v="46"/>
    <s v="Női lovaglózokni"/>
    <x v="20"/>
  </r>
  <r>
    <x v="1"/>
    <s v="Férfi lovasruházat"/>
    <x v="40"/>
    <s v="Férfi lovasruházat kiegészítők"/>
    <x v="65"/>
    <s v="Férfi lovaglózokni"/>
    <x v="21"/>
  </r>
  <r>
    <x v="1"/>
    <s v="Női lovasruházat"/>
    <x v="32"/>
    <s v="Női lovasruházat kiegészítők"/>
    <x v="46"/>
    <s v="Női lovaglózokni"/>
    <x v="20"/>
  </r>
  <r>
    <x v="1"/>
    <s v="Női lovasruházat"/>
    <x v="32"/>
    <s v="Női lovasruházat kiegészítők"/>
    <x v="46"/>
    <s v="Női lovaglózokni"/>
    <x v="20"/>
  </r>
  <r>
    <x v="1"/>
    <s v="Férfi lovasruházat"/>
    <x v="40"/>
    <s v="Férfi lovasruházat kiegészítők"/>
    <x v="65"/>
    <s v="Férfi lovaglózokni"/>
    <x v="21"/>
  </r>
  <r>
    <x v="1"/>
    <s v="Női lovasruházat"/>
    <x v="32"/>
    <s v="Női lovasruházat kiegészítők"/>
    <x v="46"/>
    <s v="Női lovaglózokni"/>
    <x v="20"/>
  </r>
  <r>
    <x v="1"/>
    <s v="Női lovasruházat"/>
    <x v="32"/>
    <s v="Női lovasruházat kiegészítők"/>
    <x v="46"/>
    <s v="Női lovaglózokni"/>
    <x v="20"/>
  </r>
  <r>
    <x v="1"/>
    <s v="Férfi lovasruházat"/>
    <x v="40"/>
    <s v="Férfi lovasruházat kiegészítők"/>
    <x v="65"/>
    <s v="Férfi lovaglózokni"/>
    <x v="21"/>
  </r>
  <r>
    <x v="1"/>
    <s v="Lovaglókesztyű"/>
    <x v="26"/>
    <s v="Női lovaglókesztyű"/>
    <x v="30"/>
    <m/>
    <x v="0"/>
  </r>
  <r>
    <x v="1"/>
    <s v="Lovaglókesztyű"/>
    <x v="26"/>
    <s v="Női lovaglókesztyű"/>
    <x v="30"/>
    <m/>
    <x v="0"/>
  </r>
  <r>
    <x v="1"/>
    <s v="Lovaglókesztyű"/>
    <x v="26"/>
    <s v="Női lovaglókesztyű"/>
    <x v="30"/>
    <m/>
    <x v="0"/>
  </r>
  <r>
    <x v="1"/>
    <s v="Lovaglókesztyű"/>
    <x v="26"/>
    <s v="Női lovaglókesztyű"/>
    <x v="30"/>
    <m/>
    <x v="0"/>
  </r>
  <r>
    <x v="1"/>
    <s v="Női lovasruházat"/>
    <x v="32"/>
    <s v="Női felsőruházat"/>
    <x v="68"/>
    <s v="Női kabát"/>
    <x v="23"/>
  </r>
  <r>
    <x v="1"/>
    <s v="Női lovasruházat"/>
    <x v="32"/>
    <s v="Női felsőruházat"/>
    <x v="68"/>
    <s v="Női kabát"/>
    <x v="23"/>
  </r>
  <r>
    <x v="1"/>
    <s v="Női lovasruházat"/>
    <x v="32"/>
    <s v="Női felsőruházat"/>
    <x v="68"/>
    <s v="Női kabát"/>
    <x v="23"/>
  </r>
  <r>
    <x v="1"/>
    <s v="Női lovasruházat"/>
    <x v="32"/>
    <s v="Női felsőruházat"/>
    <x v="68"/>
    <s v="Női kabát"/>
    <x v="23"/>
  </r>
  <r>
    <x v="1"/>
    <s v="Női lovasruházat"/>
    <x v="32"/>
    <s v="Női felsőruházat"/>
    <x v="68"/>
    <s v="Női kabát"/>
    <x v="23"/>
  </r>
  <r>
    <x v="1"/>
    <s v="Női lovasruházat"/>
    <x v="32"/>
    <s v="Női felsőruházat"/>
    <x v="68"/>
    <s v="Női kabát"/>
    <x v="23"/>
  </r>
  <r>
    <x v="1"/>
    <s v="Női lovasruházat"/>
    <x v="32"/>
    <s v="Női felsőruházat"/>
    <x v="68"/>
    <s v="Női kabát"/>
    <x v="23"/>
  </r>
  <r>
    <x v="1"/>
    <s v="Női lovasruházat"/>
    <x v="32"/>
    <s v="Női felsőruházat"/>
    <x v="68"/>
    <s v="Női kabát"/>
    <x v="23"/>
  </r>
  <r>
    <x v="1"/>
    <s v="Női lovasruházat"/>
    <x v="32"/>
    <s v="Női felsőruházat"/>
    <x v="68"/>
    <s v="Női kabát"/>
    <x v="23"/>
  </r>
  <r>
    <x v="1"/>
    <s v="Női lovasruházat"/>
    <x v="32"/>
    <s v="Női felsőruházat"/>
    <x v="68"/>
    <s v="Női kabát"/>
    <x v="23"/>
  </r>
  <r>
    <x v="1"/>
    <s v="Női lovasruházat"/>
    <x v="32"/>
    <s v="Női felsőruházat"/>
    <x v="68"/>
    <s v="Női kabát"/>
    <x v="23"/>
  </r>
  <r>
    <x v="1"/>
    <s v="Női lovasruházat"/>
    <x v="32"/>
    <s v="Női felsőruházat"/>
    <x v="68"/>
    <s v="Női kabát"/>
    <x v="23"/>
  </r>
  <r>
    <x v="1"/>
    <s v="Női lovasruházat"/>
    <x v="32"/>
    <s v="Női felsőruházat"/>
    <x v="68"/>
    <s v="Női kabát"/>
    <x v="23"/>
  </r>
  <r>
    <x v="1"/>
    <s v="Női lovasruházat"/>
    <x v="32"/>
    <s v="Női felsőruházat"/>
    <x v="68"/>
    <s v="Női kabát"/>
    <x v="23"/>
  </r>
  <r>
    <x v="1"/>
    <s v="Női lovasruházat"/>
    <x v="32"/>
    <s v="Női felsőruházat"/>
    <x v="68"/>
    <s v="Női kabát"/>
    <x v="23"/>
  </r>
  <r>
    <x v="1"/>
    <s v="Női lovasruházat"/>
    <x v="32"/>
    <s v="Női felsőruházat"/>
    <x v="68"/>
    <s v="Női kabát"/>
    <x v="23"/>
  </r>
  <r>
    <x v="1"/>
    <s v="Női lovasruházat"/>
    <x v="32"/>
    <s v="Női felsőruházat"/>
    <x v="68"/>
    <s v="Női kabát"/>
    <x v="23"/>
  </r>
  <r>
    <x v="1"/>
    <s v="Női lovasruházat"/>
    <x v="32"/>
    <s v="Női felsőruházat"/>
    <x v="68"/>
    <s v="Női kabát"/>
    <x v="23"/>
  </r>
  <r>
    <x v="1"/>
    <s v="Női lovasruházat"/>
    <x v="32"/>
    <s v="Női felsőruházat"/>
    <x v="68"/>
    <s v="Női kabát"/>
    <x v="23"/>
  </r>
  <r>
    <x v="1"/>
    <s v="Női lovasruházat"/>
    <x v="32"/>
    <s v="Női felsőruházat"/>
    <x v="68"/>
    <s v="Női kabát"/>
    <x v="23"/>
  </r>
  <r>
    <x v="1"/>
    <s v="Női lovasruházat"/>
    <x v="32"/>
    <s v="Női felsőruházat"/>
    <x v="68"/>
    <s v="Női kabát"/>
    <x v="23"/>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sruházat kiegészítők"/>
    <x v="46"/>
    <s v="Női lovasruházat egyéb kiegészítők"/>
    <x v="11"/>
  </r>
  <r>
    <x v="1"/>
    <s v="Női lovasruházat"/>
    <x v="32"/>
    <s v="Női lovasruházat kiegészítők"/>
    <x v="46"/>
    <s v="Női lovasruházat egyéb kiegészítők"/>
    <x v="11"/>
  </r>
  <r>
    <x v="1"/>
    <s v="Női lovasruházat"/>
    <x v="32"/>
    <s v="Női lovasruházat kiegészítők"/>
    <x v="46"/>
    <s v="Női lovasruházat egyéb kiegészítők"/>
    <x v="11"/>
  </r>
  <r>
    <x v="1"/>
    <s v="Női lovasruházat"/>
    <x v="32"/>
    <s v="Női lovasruházat kiegészítők"/>
    <x v="46"/>
    <s v="Női lovasruházat egyéb kiegészítők"/>
    <x v="11"/>
  </r>
  <r>
    <x v="1"/>
    <s v="Női lovasruházat"/>
    <x v="32"/>
    <s v="Női lovasruházat kiegészítők"/>
    <x v="46"/>
    <s v="Női lovasruházat egyéb kiegészítők"/>
    <x v="11"/>
  </r>
  <r>
    <x v="1"/>
    <s v="Női lovasruházat"/>
    <x v="32"/>
    <s v="Női lovasruházat kiegészítők"/>
    <x v="46"/>
    <s v="Női lovasruházat egyéb kiegészítők"/>
    <x v="11"/>
  </r>
  <r>
    <x v="1"/>
    <s v="Női lovasruházat"/>
    <x v="32"/>
    <s v="Női lovasruházat kiegészítők"/>
    <x v="46"/>
    <s v="Női lovasruházat egyéb kiegészítők"/>
    <x v="11"/>
  </r>
  <r>
    <x v="1"/>
    <s v="Női lovasruházat"/>
    <x v="32"/>
    <s v="Női lovasruházat kiegészítők"/>
    <x v="46"/>
    <s v="Női lovasruházat egyéb kiegészítők"/>
    <x v="11"/>
  </r>
  <r>
    <x v="1"/>
    <s v="Női lovasruházat"/>
    <x v="32"/>
    <s v="Női lovasruházat kiegészítők"/>
    <x v="46"/>
    <s v="Női lovasruházat egyéb kiegészítők"/>
    <x v="11"/>
  </r>
  <r>
    <x v="1"/>
    <s v="Női lovasruházat"/>
    <x v="32"/>
    <s v="Női lovasruházat kiegészítők"/>
    <x v="46"/>
    <s v="Női lovasruházat egyéb kiegészítők"/>
    <x v="11"/>
  </r>
  <r>
    <x v="1"/>
    <s v="Női lovasruházat"/>
    <x v="32"/>
    <s v="Női lovasruházat kiegészítők"/>
    <x v="46"/>
    <s v="Női lovasruházat egyéb kiegészítők"/>
    <x v="11"/>
  </r>
  <r>
    <x v="1"/>
    <s v="Női lovasruházat"/>
    <x v="32"/>
    <s v="Női lovasruházat kiegészítők"/>
    <x v="46"/>
    <s v="Női lovasruházat egyéb kiegészítők"/>
    <x v="11"/>
  </r>
  <r>
    <x v="1"/>
    <s v="Női lovasruházat"/>
    <x v="32"/>
    <s v="Női lovasruházat kiegészítők"/>
    <x v="46"/>
    <s v="Női lovasruházat egyéb kiegészítők"/>
    <x v="11"/>
  </r>
  <r>
    <x v="1"/>
    <s v="Női lovasruházat"/>
    <x v="32"/>
    <s v="Női lovasruházat kiegészítők"/>
    <x v="46"/>
    <s v="Női lovasruházat egyéb kiegészítők"/>
    <x v="11"/>
  </r>
  <r>
    <x v="1"/>
    <s v="Női lovasruházat"/>
    <x v="32"/>
    <s v="Női felsőruházat"/>
    <x v="68"/>
    <s v="Női rövid ujjú és ujjatlan póló"/>
    <x v="24"/>
  </r>
  <r>
    <x v="1"/>
    <s v="Női lovasruházat"/>
    <x v="32"/>
    <s v="Női felsőruházat"/>
    <x v="68"/>
    <s v="Női rövid ujjú és ujjatlan póló"/>
    <x v="24"/>
  </r>
  <r>
    <x v="1"/>
    <s v="Női lovasruházat"/>
    <x v="32"/>
    <s v="Női felsőruházat"/>
    <x v="68"/>
    <s v="Női rövid ujjú és ujjatlan póló"/>
    <x v="24"/>
  </r>
  <r>
    <x v="1"/>
    <s v="Női lovasruházat"/>
    <x v="32"/>
    <s v="Női felsőruházat"/>
    <x v="68"/>
    <s v="Női rövid ujjú és ujjatlan póló"/>
    <x v="24"/>
  </r>
  <r>
    <x v="1"/>
    <s v="Női lovasruházat"/>
    <x v="32"/>
    <s v="Női felsőruházat"/>
    <x v="68"/>
    <s v="Női rövid ujjú és ujjatlan póló"/>
    <x v="24"/>
  </r>
  <r>
    <x v="1"/>
    <s v="Női lovasruházat"/>
    <x v="32"/>
    <s v="Női felsőruházat"/>
    <x v="68"/>
    <s v="Női rövid ujjú és ujjatlan póló"/>
    <x v="24"/>
  </r>
  <r>
    <x v="1"/>
    <s v="Női lovasruházat"/>
    <x v="32"/>
    <s v="Női felsőruházat"/>
    <x v="68"/>
    <s v="Női rövid ujjú és ujjatlan póló"/>
    <x v="24"/>
  </r>
  <r>
    <x v="1"/>
    <s v="Női lovasruházat"/>
    <x v="32"/>
    <s v="Női felsőruházat"/>
    <x v="68"/>
    <s v="Női rövid ujjú és ujjatlan póló"/>
    <x v="24"/>
  </r>
  <r>
    <x v="1"/>
    <s v="Női lovasruházat"/>
    <x v="32"/>
    <s v="Női felsőruházat"/>
    <x v="68"/>
    <s v="Női rövid ujjú és ujjatlan póló"/>
    <x v="24"/>
  </r>
  <r>
    <x v="1"/>
    <s v="Női lovasruházat"/>
    <x v="32"/>
    <s v="Női felsőruházat"/>
    <x v="68"/>
    <s v="Női rövid ujjú és ujjatlan póló"/>
    <x v="24"/>
  </r>
  <r>
    <x v="1"/>
    <s v="Női lovasruházat"/>
    <x v="32"/>
    <s v="Női felsőruházat"/>
    <x v="68"/>
    <s v="Női rövid ujjú és ujjatlan póló"/>
    <x v="24"/>
  </r>
  <r>
    <x v="1"/>
    <s v="Női lovasruházat"/>
    <x v="32"/>
    <s v="Női felsőruházat"/>
    <x v="68"/>
    <s v="Női rövid ujjú és ujjatlan póló"/>
    <x v="24"/>
  </r>
  <r>
    <x v="1"/>
    <s v="Női lovasruházat"/>
    <x v="32"/>
    <s v="Női felsőruházat"/>
    <x v="68"/>
    <s v="Női rövid ujjú és ujjatlan póló"/>
    <x v="24"/>
  </r>
  <r>
    <x v="1"/>
    <s v="Női lovasruházat"/>
    <x v="32"/>
    <s v="Női felsőruházat"/>
    <x v="68"/>
    <s v="Női rövid ujjú és ujjatlan póló"/>
    <x v="24"/>
  </r>
  <r>
    <x v="1"/>
    <s v="Női lovasruházat"/>
    <x v="32"/>
    <s v="Női felsőruházat"/>
    <x v="68"/>
    <s v="Női rövid ujjú és ujjatlan póló"/>
    <x v="24"/>
  </r>
  <r>
    <x v="1"/>
    <s v="Női lovasruházat"/>
    <x v="32"/>
    <s v="Női felsőruházat"/>
    <x v="68"/>
    <s v="Női rövid ujjú és ujjatlan póló"/>
    <x v="24"/>
  </r>
  <r>
    <x v="1"/>
    <s v="Női lovasruházat"/>
    <x v="32"/>
    <s v="Női felsőruházat"/>
    <x v="68"/>
    <s v="Női rövid ujjú és ujjatlan póló"/>
    <x v="24"/>
  </r>
  <r>
    <x v="1"/>
    <s v="Női lovasruházat"/>
    <x v="32"/>
    <s v="Női felsőruházat"/>
    <x v="68"/>
    <s v="Női rövid ujjú és ujjatlan póló"/>
    <x v="24"/>
  </r>
  <r>
    <x v="1"/>
    <s v="Női lovasruházat"/>
    <x v="32"/>
    <s v="Női felsőruházat"/>
    <x v="68"/>
    <s v="Női rövid ujjú és ujjatlan póló"/>
    <x v="24"/>
  </r>
  <r>
    <x v="1"/>
    <s v="Lovaglókesztyű"/>
    <x v="26"/>
    <s v="Női lovaglókesztyű"/>
    <x v="30"/>
    <m/>
    <x v="0"/>
  </r>
  <r>
    <x v="1"/>
    <s v="Lovaglókesztyű"/>
    <x v="26"/>
    <s v="Női lovaglókesztyű"/>
    <x v="30"/>
    <m/>
    <x v="0"/>
  </r>
  <r>
    <x v="1"/>
    <s v="Lovaglókesztyű"/>
    <x v="26"/>
    <s v="Női lovaglókesztyű"/>
    <x v="30"/>
    <m/>
    <x v="0"/>
  </r>
  <r>
    <x v="1"/>
    <s v="Lovaglókesztyű"/>
    <x v="26"/>
    <s v="Női lovaglókesztyű"/>
    <x v="30"/>
    <m/>
    <x v="0"/>
  </r>
  <r>
    <x v="1"/>
    <s v="Lovaglókesztyű"/>
    <x v="26"/>
    <s v="Női lovaglókesztyű"/>
    <x v="30"/>
    <m/>
    <x v="0"/>
  </r>
  <r>
    <x v="1"/>
    <s v="Gyermek lovasruházat"/>
    <x v="33"/>
    <s v="Gyermek felsőruházat"/>
    <x v="69"/>
    <m/>
    <x v="0"/>
  </r>
  <r>
    <x v="1"/>
    <s v="Gyermek lovasruházat"/>
    <x v="33"/>
    <s v="Gyermek felsőruházat"/>
    <x v="69"/>
    <m/>
    <x v="0"/>
  </r>
  <r>
    <x v="1"/>
    <s v="Gyermek lovasruházat"/>
    <x v="33"/>
    <s v="Gyermek felsőruházat"/>
    <x v="69"/>
    <m/>
    <x v="0"/>
  </r>
  <r>
    <x v="1"/>
    <s v="Női lovasruházat"/>
    <x v="32"/>
    <s v="Női felsőruházat"/>
    <x v="68"/>
    <s v="Női kabát"/>
    <x v="23"/>
  </r>
  <r>
    <x v="1"/>
    <s v="Női lovasruházat"/>
    <x v="32"/>
    <s v="Női felsőruházat"/>
    <x v="68"/>
    <s v="Női kabát"/>
    <x v="23"/>
  </r>
  <r>
    <x v="1"/>
    <s v="Női lovasruházat"/>
    <x v="32"/>
    <s v="Női felsőruházat"/>
    <x v="68"/>
    <s v="Női kabát"/>
    <x v="23"/>
  </r>
  <r>
    <x v="1"/>
    <s v="Női lovasruházat"/>
    <x v="32"/>
    <s v="Női felsőruházat"/>
    <x v="68"/>
    <s v="Női kabát"/>
    <x v="23"/>
  </r>
  <r>
    <x v="1"/>
    <s v="Női lovasruházat"/>
    <x v="32"/>
    <s v="Női felsőruházat"/>
    <x v="68"/>
    <s v="Női kabát"/>
    <x v="23"/>
  </r>
  <r>
    <x v="1"/>
    <s v="Női lovasruházat"/>
    <x v="32"/>
    <s v="Női felsőruházat"/>
    <x v="68"/>
    <s v="Női kabát"/>
    <x v="23"/>
  </r>
  <r>
    <x v="1"/>
    <s v="Női lovasruházat"/>
    <x v="32"/>
    <s v="Női felsőruházat"/>
    <x v="68"/>
    <s v="Női kabát"/>
    <x v="23"/>
  </r>
  <r>
    <x v="1"/>
    <s v="Gyermek lovasruházat"/>
    <x v="33"/>
    <s v="Gyermek felsőruházat"/>
    <x v="69"/>
    <m/>
    <x v="0"/>
  </r>
  <r>
    <x v="1"/>
    <s v="Gyermek lovasruházat"/>
    <x v="33"/>
    <s v="Gyermek felsőruházat"/>
    <x v="69"/>
    <m/>
    <x v="0"/>
  </r>
  <r>
    <x v="1"/>
    <s v="Gyermek lovasruházat"/>
    <x v="33"/>
    <s v="Gyermek felsőruházat"/>
    <x v="69"/>
    <m/>
    <x v="0"/>
  </r>
  <r>
    <x v="1"/>
    <s v="Női lovasruházat"/>
    <x v="32"/>
    <s v="Női felsőruházat"/>
    <x v="68"/>
    <s v="Női kabát"/>
    <x v="23"/>
  </r>
  <r>
    <x v="1"/>
    <s v="Női lovasruházat"/>
    <x v="32"/>
    <s v="Női felsőruházat"/>
    <x v="68"/>
    <s v="Női kabát"/>
    <x v="23"/>
  </r>
  <r>
    <x v="1"/>
    <s v="Női lovasruházat"/>
    <x v="32"/>
    <s v="Női felsőruházat"/>
    <x v="68"/>
    <s v="Női kabát"/>
    <x v="23"/>
  </r>
  <r>
    <x v="1"/>
    <s v="Női lovasruházat"/>
    <x v="32"/>
    <s v="Női felsőruházat"/>
    <x v="68"/>
    <s v="Női kabát"/>
    <x v="23"/>
  </r>
  <r>
    <x v="1"/>
    <s v="Női lovasruházat"/>
    <x v="32"/>
    <s v="Női felsőruházat"/>
    <x v="68"/>
    <s v="Női kabát"/>
    <x v="23"/>
  </r>
  <r>
    <x v="1"/>
    <s v="Női lovasruházat"/>
    <x v="32"/>
    <s v="Női felsőruházat"/>
    <x v="68"/>
    <s v="Női kabát"/>
    <x v="23"/>
  </r>
  <r>
    <x v="1"/>
    <s v="Női lovasruházat"/>
    <x v="32"/>
    <s v="Női felsőruházat"/>
    <x v="68"/>
    <s v="Női kabát"/>
    <x v="23"/>
  </r>
  <r>
    <x v="1"/>
    <s v="Lovaglókesztyű"/>
    <x v="26"/>
    <s v="Női lovaglókesztyű"/>
    <x v="30"/>
    <m/>
    <x v="0"/>
  </r>
  <r>
    <x v="1"/>
    <s v="Lovaglókesztyű"/>
    <x v="26"/>
    <s v="Női lovaglókesztyű"/>
    <x v="30"/>
    <m/>
    <x v="0"/>
  </r>
  <r>
    <x v="1"/>
    <s v="Lovaglókesztyű"/>
    <x v="26"/>
    <s v="Női lovaglókesztyű"/>
    <x v="30"/>
    <m/>
    <x v="0"/>
  </r>
  <r>
    <x v="1"/>
    <s v="Lovaglókesztyű"/>
    <x v="26"/>
    <s v="Női lovaglókesztyű"/>
    <x v="30"/>
    <m/>
    <x v="0"/>
  </r>
  <r>
    <x v="1"/>
    <s v="Lovaglókesztyű"/>
    <x v="26"/>
    <s v="Női lovaglókesztyű"/>
    <x v="30"/>
    <m/>
    <x v="0"/>
  </r>
  <r>
    <x v="1"/>
    <s v="Lovaglókesztyű"/>
    <x v="26"/>
    <s v="Női lovaglókesztyű"/>
    <x v="30"/>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Gyermek lovasruházat"/>
    <x v="33"/>
    <s v="Gyermek lovaglónadrág"/>
    <x v="66"/>
    <m/>
    <x v="0"/>
  </r>
  <r>
    <x v="1"/>
    <s v="Gyermek lovasruházat"/>
    <x v="33"/>
    <s v="Gyermek lovaglónadrág"/>
    <x v="66"/>
    <m/>
    <x v="0"/>
  </r>
  <r>
    <x v="1"/>
    <s v="Gyermek lovasruházat"/>
    <x v="33"/>
    <s v="Gyermek lovaglónadrág"/>
    <x v="66"/>
    <m/>
    <x v="0"/>
  </r>
  <r>
    <x v="1"/>
    <s v="Gyermek lovasruházat"/>
    <x v="33"/>
    <s v="Gyermek lovaglónadrág"/>
    <x v="66"/>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Gyermek lovasruházat"/>
    <x v="33"/>
    <s v="Gyermek lovaglónadrág"/>
    <x v="66"/>
    <m/>
    <x v="0"/>
  </r>
  <r>
    <x v="1"/>
    <s v="Gyermek lovasruházat"/>
    <x v="33"/>
    <s v="Gyermek lovaglónadrág"/>
    <x v="66"/>
    <m/>
    <x v="0"/>
  </r>
  <r>
    <x v="1"/>
    <s v="Gyermek lovasruházat"/>
    <x v="33"/>
    <s v="Gyermek lovaglónadrág"/>
    <x v="66"/>
    <m/>
    <x v="0"/>
  </r>
  <r>
    <x v="1"/>
    <s v="Gyermek lovasruházat"/>
    <x v="33"/>
    <s v="Gyermek lovaglónadrág"/>
    <x v="66"/>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Gyermek lovasruházat"/>
    <x v="33"/>
    <s v="Gyermek lovaglónadrág"/>
    <x v="66"/>
    <m/>
    <x v="0"/>
  </r>
  <r>
    <x v="1"/>
    <s v="Gyermek lovasruházat"/>
    <x v="33"/>
    <s v="Gyermek lovaglónadrág"/>
    <x v="66"/>
    <m/>
    <x v="0"/>
  </r>
  <r>
    <x v="1"/>
    <s v="Gyermek lovasruházat"/>
    <x v="33"/>
    <s v="Gyermek lovaglónadrág"/>
    <x v="66"/>
    <m/>
    <x v="0"/>
  </r>
  <r>
    <x v="1"/>
    <s v="Gyermek lovasruházat"/>
    <x v="33"/>
    <s v="Gyermek lovaglónadrág"/>
    <x v="66"/>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Gyermek lovasruházat"/>
    <x v="33"/>
    <s v="Gyermek lovaglónadrág"/>
    <x v="66"/>
    <m/>
    <x v="0"/>
  </r>
  <r>
    <x v="1"/>
    <s v="Gyermek lovasruházat"/>
    <x v="33"/>
    <s v="Gyermek lovaglónadrág"/>
    <x v="66"/>
    <m/>
    <x v="0"/>
  </r>
  <r>
    <x v="1"/>
    <s v="Gyermek lovasruházat"/>
    <x v="33"/>
    <s v="Gyermek lovaglónadrág"/>
    <x v="66"/>
    <m/>
    <x v="0"/>
  </r>
  <r>
    <x v="1"/>
    <s v="Gyermek lovasruházat"/>
    <x v="33"/>
    <s v="Gyermek lovaglónadrág"/>
    <x v="66"/>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Gyermek lovasruházat"/>
    <x v="33"/>
    <s v="Gyermek lovaglónadrág"/>
    <x v="66"/>
    <m/>
    <x v="0"/>
  </r>
  <r>
    <x v="1"/>
    <s v="Gyermek lovasruházat"/>
    <x v="33"/>
    <s v="Gyermek lovaglónadrág"/>
    <x v="66"/>
    <m/>
    <x v="0"/>
  </r>
  <r>
    <x v="1"/>
    <s v="Gyermek lovasruházat"/>
    <x v="33"/>
    <s v="Gyermek lovaglónadrág"/>
    <x v="66"/>
    <m/>
    <x v="0"/>
  </r>
  <r>
    <x v="1"/>
    <s v="Gyermek lovasruházat"/>
    <x v="33"/>
    <s v="Gyermek lovaglónadrág"/>
    <x v="66"/>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Gyermek lovasruházat"/>
    <x v="33"/>
    <s v="Gyermek lovaglónadrág"/>
    <x v="66"/>
    <m/>
    <x v="0"/>
  </r>
  <r>
    <x v="1"/>
    <s v="Gyermek lovasruházat"/>
    <x v="33"/>
    <s v="Gyermek lovaglónadrág"/>
    <x v="66"/>
    <m/>
    <x v="0"/>
  </r>
  <r>
    <x v="1"/>
    <s v="Gyermek lovasruházat"/>
    <x v="33"/>
    <s v="Gyermek lovaglónadrág"/>
    <x v="66"/>
    <m/>
    <x v="0"/>
  </r>
  <r>
    <x v="1"/>
    <s v="Gyermek lovasruházat"/>
    <x v="33"/>
    <s v="Gyermek lovaglónadrág"/>
    <x v="66"/>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Gyermek lovasruházat"/>
    <x v="33"/>
    <s v="Gyermek lovaglónadrág"/>
    <x v="66"/>
    <m/>
    <x v="0"/>
  </r>
  <r>
    <x v="1"/>
    <s v="Gyermek lovasruházat"/>
    <x v="33"/>
    <s v="Gyermek lovaglónadrág"/>
    <x v="66"/>
    <m/>
    <x v="0"/>
  </r>
  <r>
    <x v="1"/>
    <s v="Gyermek lovasruházat"/>
    <x v="33"/>
    <s v="Gyermek lovaglónadrág"/>
    <x v="66"/>
    <m/>
    <x v="0"/>
  </r>
  <r>
    <x v="1"/>
    <s v="Gyermek lovasruházat"/>
    <x v="33"/>
    <s v="Gyermek lovaglónadrág"/>
    <x v="66"/>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Gyermek lovasruházat"/>
    <x v="33"/>
    <s v="Gyermek lovaglónadrág"/>
    <x v="66"/>
    <m/>
    <x v="0"/>
  </r>
  <r>
    <x v="1"/>
    <s v="Gyermek lovasruházat"/>
    <x v="33"/>
    <s v="Gyermek lovaglónadrág"/>
    <x v="66"/>
    <m/>
    <x v="0"/>
  </r>
  <r>
    <x v="1"/>
    <s v="Gyermek lovasruházat"/>
    <x v="33"/>
    <s v="Gyermek lovaglónadrág"/>
    <x v="66"/>
    <m/>
    <x v="0"/>
  </r>
  <r>
    <x v="1"/>
    <s v="Gyermek lovasruházat"/>
    <x v="33"/>
    <s v="Gyermek lovaglónadrág"/>
    <x v="66"/>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Gyermek lovasruházat"/>
    <x v="33"/>
    <s v="Gyermek lovaglónadrág"/>
    <x v="66"/>
    <m/>
    <x v="0"/>
  </r>
  <r>
    <x v="1"/>
    <s v="Gyermek lovasruházat"/>
    <x v="33"/>
    <s v="Gyermek lovaglónadrág"/>
    <x v="66"/>
    <m/>
    <x v="0"/>
  </r>
  <r>
    <x v="1"/>
    <s v="Gyermek lovasruházat"/>
    <x v="33"/>
    <s v="Gyermek lovaglónadrág"/>
    <x v="66"/>
    <m/>
    <x v="0"/>
  </r>
  <r>
    <x v="1"/>
    <s v="Gyermek lovasruházat"/>
    <x v="33"/>
    <s v="Gyermek lovaglónadrág"/>
    <x v="66"/>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Gyermek lovasruházat"/>
    <x v="33"/>
    <s v="Gyermek lovaglónadrág"/>
    <x v="66"/>
    <m/>
    <x v="0"/>
  </r>
  <r>
    <x v="1"/>
    <s v="Gyermek lovasruházat"/>
    <x v="33"/>
    <s v="Gyermek lovaglónadrág"/>
    <x v="66"/>
    <m/>
    <x v="0"/>
  </r>
  <r>
    <x v="1"/>
    <s v="Gyermek lovasruházat"/>
    <x v="33"/>
    <s v="Gyermek lovaglónadrág"/>
    <x v="66"/>
    <m/>
    <x v="0"/>
  </r>
  <r>
    <x v="1"/>
    <s v="Gyermek lovasruházat"/>
    <x v="33"/>
    <s v="Gyermek lovaglónadrág"/>
    <x v="66"/>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Gyermek lovasruházat"/>
    <x v="33"/>
    <s v="Gyermek lovaglónadrág"/>
    <x v="66"/>
    <m/>
    <x v="0"/>
  </r>
  <r>
    <x v="1"/>
    <s v="Gyermek lovasruházat"/>
    <x v="33"/>
    <s v="Gyermek lovaglónadrág"/>
    <x v="66"/>
    <m/>
    <x v="0"/>
  </r>
  <r>
    <x v="1"/>
    <s v="Gyermek lovasruházat"/>
    <x v="33"/>
    <s v="Gyermek lovaglónadrág"/>
    <x v="66"/>
    <m/>
    <x v="0"/>
  </r>
  <r>
    <x v="1"/>
    <s v="Gyermek lovasruházat"/>
    <x v="33"/>
    <s v="Gyermek lovaglónadrág"/>
    <x v="66"/>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Gyermek lovasruházat"/>
    <x v="33"/>
    <s v="Gyermek lovaglónadrág"/>
    <x v="66"/>
    <m/>
    <x v="0"/>
  </r>
  <r>
    <x v="1"/>
    <s v="Gyermek lovasruházat"/>
    <x v="33"/>
    <s v="Gyermek lovaglónadrág"/>
    <x v="66"/>
    <m/>
    <x v="0"/>
  </r>
  <r>
    <x v="1"/>
    <s v="Gyermek lovasruházat"/>
    <x v="33"/>
    <s v="Gyermek lovaglónadrág"/>
    <x v="66"/>
    <m/>
    <x v="0"/>
  </r>
  <r>
    <x v="1"/>
    <s v="Gyermek lovasruházat"/>
    <x v="33"/>
    <s v="Gyermek lovaglónadrág"/>
    <x v="66"/>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Gyermek lovasruházat"/>
    <x v="33"/>
    <s v="Gyermek lovaglónadrág"/>
    <x v="66"/>
    <m/>
    <x v="0"/>
  </r>
  <r>
    <x v="1"/>
    <s v="Gyermek lovasruházat"/>
    <x v="33"/>
    <s v="Gyermek lovaglónadrág"/>
    <x v="66"/>
    <m/>
    <x v="0"/>
  </r>
  <r>
    <x v="1"/>
    <s v="Gyermek lovasruházat"/>
    <x v="33"/>
    <s v="Gyermek lovaglónadrág"/>
    <x v="66"/>
    <m/>
    <x v="0"/>
  </r>
  <r>
    <x v="1"/>
    <s v="Gyermek lovasruházat"/>
    <x v="33"/>
    <s v="Gyermek lovaglónadrág"/>
    <x v="66"/>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Gyermek lovasruházat"/>
    <x v="33"/>
    <s v="Gyermek lovaglónadrág"/>
    <x v="66"/>
    <m/>
    <x v="0"/>
  </r>
  <r>
    <x v="1"/>
    <s v="Gyermek lovasruházat"/>
    <x v="33"/>
    <s v="Gyermek lovaglónadrág"/>
    <x v="66"/>
    <m/>
    <x v="0"/>
  </r>
  <r>
    <x v="1"/>
    <s v="Gyermek lovasruházat"/>
    <x v="33"/>
    <s v="Gyermek lovaglónadrág"/>
    <x v="66"/>
    <m/>
    <x v="0"/>
  </r>
  <r>
    <x v="1"/>
    <s v="Gyermek lovasruházat"/>
    <x v="33"/>
    <s v="Gyermek lovaglónadrág"/>
    <x v="66"/>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Lovaglókesztyű"/>
    <x v="26"/>
    <s v="Női lovaglókesztyű"/>
    <x v="30"/>
    <m/>
    <x v="0"/>
  </r>
  <r>
    <x v="1"/>
    <s v="Lovaglókesztyű"/>
    <x v="26"/>
    <s v="Női lovaglókesztyű"/>
    <x v="30"/>
    <m/>
    <x v="0"/>
  </r>
  <r>
    <x v="1"/>
    <s v="Lovaglókesztyű"/>
    <x v="26"/>
    <s v="Női lovaglókesztyű"/>
    <x v="30"/>
    <m/>
    <x v="0"/>
  </r>
  <r>
    <x v="1"/>
    <s v="Lovaglókesztyű"/>
    <x v="26"/>
    <s v="Női lovaglókesztyű"/>
    <x v="30"/>
    <m/>
    <x v="0"/>
  </r>
  <r>
    <x v="1"/>
    <s v="Lovaglókesztyű"/>
    <x v="26"/>
    <s v="Női lovaglókesztyű"/>
    <x v="30"/>
    <m/>
    <x v="0"/>
  </r>
  <r>
    <x v="1"/>
    <s v="Lovaglókesztyű"/>
    <x v="26"/>
    <s v="Női lovaglókesztyű"/>
    <x v="30"/>
    <m/>
    <x v="0"/>
  </r>
  <r>
    <x v="1"/>
    <s v="Lovaglókesztyű"/>
    <x v="26"/>
    <s v="Női lovaglókesztyű"/>
    <x v="30"/>
    <m/>
    <x v="0"/>
  </r>
  <r>
    <x v="1"/>
    <s v="Lovaglókesztyű"/>
    <x v="26"/>
    <s v="Női lovaglókesztyű"/>
    <x v="30"/>
    <m/>
    <x v="0"/>
  </r>
  <r>
    <x v="1"/>
    <s v="Lovaglókesztyű"/>
    <x v="26"/>
    <s v="Női lovaglókesztyű"/>
    <x v="30"/>
    <m/>
    <x v="0"/>
  </r>
  <r>
    <x v="1"/>
    <s v="Lovaglókesztyű"/>
    <x v="26"/>
    <s v="Női lovaglókesztyű"/>
    <x v="30"/>
    <m/>
    <x v="0"/>
  </r>
  <r>
    <x v="1"/>
    <s v="Lovaglókesztyű"/>
    <x v="26"/>
    <s v="Női lovaglókesztyű"/>
    <x v="30"/>
    <m/>
    <x v="0"/>
  </r>
  <r>
    <x v="1"/>
    <s v="Lovaglókesztyű"/>
    <x v="26"/>
    <s v="Női lovaglókesztyű"/>
    <x v="30"/>
    <m/>
    <x v="0"/>
  </r>
  <r>
    <x v="1"/>
    <s v="Lovaglókesztyű"/>
    <x v="26"/>
    <s v="Női lovaglókesztyű"/>
    <x v="30"/>
    <m/>
    <x v="0"/>
  </r>
  <r>
    <x v="1"/>
    <s v="Lovaglókesztyű"/>
    <x v="26"/>
    <s v="Női lovaglókesztyű"/>
    <x v="30"/>
    <m/>
    <x v="0"/>
  </r>
  <r>
    <x v="1"/>
    <s v="Lovaglókesztyű"/>
    <x v="26"/>
    <s v="Női lovaglókesztyű"/>
    <x v="30"/>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Gyermek lovasruházat"/>
    <x v="33"/>
    <s v="Gyermek lovaglónadrág"/>
    <x v="66"/>
    <m/>
    <x v="0"/>
  </r>
  <r>
    <x v="1"/>
    <s v="Gyermek lovasruházat"/>
    <x v="33"/>
    <s v="Gyermek lovaglónadrág"/>
    <x v="66"/>
    <m/>
    <x v="0"/>
  </r>
  <r>
    <x v="1"/>
    <s v="Gyermek lovasruházat"/>
    <x v="33"/>
    <s v="Gyermek lovaglónadrág"/>
    <x v="66"/>
    <m/>
    <x v="0"/>
  </r>
  <r>
    <x v="1"/>
    <s v="Gyermek lovasruházat"/>
    <x v="33"/>
    <s v="Gyermek lovaglónadrág"/>
    <x v="66"/>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Gyermek lovasruházat"/>
    <x v="33"/>
    <s v="Gyermek lovaglónadrág"/>
    <x v="66"/>
    <m/>
    <x v="0"/>
  </r>
  <r>
    <x v="1"/>
    <s v="Gyermek lovasruházat"/>
    <x v="33"/>
    <s v="Gyermek lovaglónadrág"/>
    <x v="66"/>
    <m/>
    <x v="0"/>
  </r>
  <r>
    <x v="1"/>
    <s v="Gyermek lovasruházat"/>
    <x v="33"/>
    <s v="Gyermek lovaglónadrág"/>
    <x v="66"/>
    <m/>
    <x v="0"/>
  </r>
  <r>
    <x v="1"/>
    <s v="Gyermek lovasruházat"/>
    <x v="33"/>
    <s v="Gyermek lovaglónadrág"/>
    <x v="66"/>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Férfi lovasruházat"/>
    <x v="40"/>
    <s v="Férfi lovaglónadrág"/>
    <x v="70"/>
    <m/>
    <x v="0"/>
  </r>
  <r>
    <x v="1"/>
    <s v="Férfi lovasruházat"/>
    <x v="40"/>
    <s v="Férfi lovaglónadrág"/>
    <x v="70"/>
    <m/>
    <x v="0"/>
  </r>
  <r>
    <x v="1"/>
    <s v="Férfi lovasruházat"/>
    <x v="40"/>
    <s v="Férfi lovaglónadrág"/>
    <x v="70"/>
    <m/>
    <x v="0"/>
  </r>
  <r>
    <x v="1"/>
    <s v="Férfi lovasruházat"/>
    <x v="40"/>
    <s v="Férfi lovaglónadrág"/>
    <x v="70"/>
    <m/>
    <x v="0"/>
  </r>
  <r>
    <x v="1"/>
    <s v="Versenyruházat"/>
    <x v="20"/>
    <s v="Verseny felsőruházat"/>
    <x v="71"/>
    <s v="Blúz, ing"/>
    <x v="25"/>
  </r>
  <r>
    <x v="1"/>
    <s v="Versenyruházat"/>
    <x v="20"/>
    <s v="Verseny felsőruházat"/>
    <x v="71"/>
    <s v="Blúz, ing"/>
    <x v="25"/>
  </r>
  <r>
    <x v="1"/>
    <s v="Versenyruházat"/>
    <x v="20"/>
    <s v="Verseny felsőruházat"/>
    <x v="71"/>
    <s v="Blúz, ing"/>
    <x v="25"/>
  </r>
  <r>
    <x v="1"/>
    <s v="Versenyruházat"/>
    <x v="20"/>
    <s v="Verseny felsőruházat"/>
    <x v="71"/>
    <s v="Blúz, ing"/>
    <x v="25"/>
  </r>
  <r>
    <x v="1"/>
    <s v="Versenyruházat"/>
    <x v="20"/>
    <s v="Verseny felsőruházat"/>
    <x v="71"/>
    <s v="Blúz, ing"/>
    <x v="25"/>
  </r>
  <r>
    <x v="1"/>
    <s v="Versenyruházat"/>
    <x v="20"/>
    <s v="Verseny felsőruházat"/>
    <x v="71"/>
    <s v="Blúz, ing"/>
    <x v="25"/>
  </r>
  <r>
    <x v="1"/>
    <s v="Versenyruházat"/>
    <x v="20"/>
    <s v="Verseny felsőruházat"/>
    <x v="71"/>
    <s v="Blúz, ing"/>
    <x v="25"/>
  </r>
  <r>
    <x v="1"/>
    <s v="Versenyruházat"/>
    <x v="20"/>
    <s v="Verseny felsőruházat"/>
    <x v="71"/>
    <s v="Blúz, ing"/>
    <x v="25"/>
  </r>
  <r>
    <x v="1"/>
    <s v="Versenyruházat"/>
    <x v="20"/>
    <s v="Verseny felsőruházat"/>
    <x v="71"/>
    <s v="Blúz, ing"/>
    <x v="25"/>
  </r>
  <r>
    <x v="1"/>
    <s v="Versenyruházat"/>
    <x v="20"/>
    <s v="Verseny felsőruházat"/>
    <x v="71"/>
    <s v="Blúz, ing"/>
    <x v="25"/>
  </r>
  <r>
    <x v="1"/>
    <s v="Gyermek lovasruházat"/>
    <x v="33"/>
    <s v="Gyermek lovaglónadrág"/>
    <x v="66"/>
    <m/>
    <x v="0"/>
  </r>
  <r>
    <x v="1"/>
    <s v="Gyermek lovasruházat"/>
    <x v="33"/>
    <s v="Gyermek lovaglónadrág"/>
    <x v="66"/>
    <m/>
    <x v="0"/>
  </r>
  <r>
    <x v="1"/>
    <s v="Gyermek lovasruházat"/>
    <x v="33"/>
    <s v="Gyermek lovaglónadrág"/>
    <x v="66"/>
    <m/>
    <x v="0"/>
  </r>
  <r>
    <x v="1"/>
    <s v="Gyermek lovasruházat"/>
    <x v="33"/>
    <s v="Gyermek lovaglónadrág"/>
    <x v="66"/>
    <m/>
    <x v="0"/>
  </r>
  <r>
    <x v="1"/>
    <s v="Gyermek lovasruházat"/>
    <x v="33"/>
    <s v="Gyermek lovaglónadrág"/>
    <x v="66"/>
    <m/>
    <x v="0"/>
  </r>
  <r>
    <x v="1"/>
    <s v="Gyermek lovasruházat"/>
    <x v="33"/>
    <s v="Gyermek lovaglónadrág"/>
    <x v="66"/>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Gyermek lovasruházat"/>
    <x v="33"/>
    <s v="Gyermek lovaglónadrág"/>
    <x v="66"/>
    <m/>
    <x v="0"/>
  </r>
  <r>
    <x v="1"/>
    <s v="Gyermek lovasruházat"/>
    <x v="33"/>
    <s v="Gyermek lovaglónadrág"/>
    <x v="66"/>
    <m/>
    <x v="0"/>
  </r>
  <r>
    <x v="1"/>
    <s v="Gyermek lovasruházat"/>
    <x v="33"/>
    <s v="Gyermek lovaglónadrág"/>
    <x v="66"/>
    <m/>
    <x v="0"/>
  </r>
  <r>
    <x v="1"/>
    <s v="Gyermek lovasruházat"/>
    <x v="33"/>
    <s v="Gyermek lovaglónadrág"/>
    <x v="66"/>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Gyermek lovasruházat"/>
    <x v="33"/>
    <s v="Gyermek lovaglónadrág"/>
    <x v="66"/>
    <m/>
    <x v="0"/>
  </r>
  <r>
    <x v="1"/>
    <s v="Gyermek lovasruházat"/>
    <x v="33"/>
    <s v="Gyermek lovaglónadrág"/>
    <x v="66"/>
    <m/>
    <x v="0"/>
  </r>
  <r>
    <x v="1"/>
    <s v="Gyermek lovasruházat"/>
    <x v="33"/>
    <s v="Gyermek lovaglónadrág"/>
    <x v="66"/>
    <m/>
    <x v="0"/>
  </r>
  <r>
    <x v="1"/>
    <s v="Gyermek lovasruházat"/>
    <x v="33"/>
    <s v="Gyermek lovaglónadrág"/>
    <x v="66"/>
    <m/>
    <x v="0"/>
  </r>
  <r>
    <x v="1"/>
    <s v="Gyermek lovasruházat"/>
    <x v="33"/>
    <s v="Gyermek lovaglónadrág"/>
    <x v="66"/>
    <m/>
    <x v="0"/>
  </r>
  <r>
    <x v="1"/>
    <s v="Gyermek lovasruházat"/>
    <x v="33"/>
    <s v="Gyermek lovaglónadrág"/>
    <x v="66"/>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Gyermek lovasruházat"/>
    <x v="33"/>
    <s v="Gyermek lovaglónadrág"/>
    <x v="66"/>
    <m/>
    <x v="0"/>
  </r>
  <r>
    <x v="1"/>
    <s v="Gyermek lovasruházat"/>
    <x v="33"/>
    <s v="Gyermek lovaglónadrág"/>
    <x v="66"/>
    <m/>
    <x v="0"/>
  </r>
  <r>
    <x v="1"/>
    <s v="Gyermek lovasruházat"/>
    <x v="33"/>
    <s v="Gyermek lovaglónadrág"/>
    <x v="66"/>
    <m/>
    <x v="0"/>
  </r>
  <r>
    <x v="1"/>
    <s v="Gyermek lovasruházat"/>
    <x v="33"/>
    <s v="Gyermek lovaglónadrág"/>
    <x v="66"/>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felsőruházat"/>
    <x v="68"/>
    <s v="Női hosszú ujjú póló, pulóver"/>
    <x v="22"/>
  </r>
  <r>
    <x v="1"/>
    <s v="Női lovasruházat"/>
    <x v="32"/>
    <s v="Női felsőruházat"/>
    <x v="68"/>
    <s v="Női hosszú ujjú póló, pulóver"/>
    <x v="22"/>
  </r>
  <r>
    <x v="1"/>
    <s v="Női lovasruházat"/>
    <x v="32"/>
    <s v="Női felsőruházat"/>
    <x v="68"/>
    <s v="Női hosszú ujjú póló, pulóver"/>
    <x v="22"/>
  </r>
  <r>
    <x v="1"/>
    <s v="Női lovasruházat"/>
    <x v="32"/>
    <s v="Női felsőruházat"/>
    <x v="68"/>
    <s v="Női hosszú ujjú póló, pulóver"/>
    <x v="22"/>
  </r>
  <r>
    <x v="1"/>
    <s v="Női lovasruházat"/>
    <x v="32"/>
    <s v="Női felsőruházat"/>
    <x v="68"/>
    <s v="Női hosszú ujjú póló, pulóver"/>
    <x v="22"/>
  </r>
  <r>
    <x v="1"/>
    <s v="Női lovasruházat"/>
    <x v="32"/>
    <s v="Női felsőruházat"/>
    <x v="68"/>
    <s v="Női hosszú ujjú póló, pulóver"/>
    <x v="22"/>
  </r>
  <r>
    <x v="1"/>
    <s v="Női lovasruházat"/>
    <x v="32"/>
    <s v="Női felsőruházat"/>
    <x v="68"/>
    <s v="Női hosszú ujjú póló, pulóver"/>
    <x v="22"/>
  </r>
  <r>
    <x v="1"/>
    <s v="Női lovasruházat"/>
    <x v="32"/>
    <s v="Női felsőruházat"/>
    <x v="68"/>
    <s v="Női hosszú ujjú póló, pulóver"/>
    <x v="22"/>
  </r>
  <r>
    <x v="1"/>
    <s v="Női lovasruházat"/>
    <x v="32"/>
    <s v="Női felsőruházat"/>
    <x v="68"/>
    <s v="Női hosszú ujjú póló, pulóver"/>
    <x v="22"/>
  </r>
  <r>
    <x v="1"/>
    <s v="Női lovasruházat"/>
    <x v="32"/>
    <s v="Női felsőruházat"/>
    <x v="68"/>
    <s v="Női hosszú ujjú póló, pulóver"/>
    <x v="22"/>
  </r>
  <r>
    <x v="1"/>
    <s v="Női lovasruházat"/>
    <x v="32"/>
    <s v="Női felsőruházat"/>
    <x v="68"/>
    <s v="Női hosszú ujjú póló, pulóver"/>
    <x v="22"/>
  </r>
  <r>
    <x v="1"/>
    <s v="Női lovasruházat"/>
    <x v="32"/>
    <s v="Női felsőruházat"/>
    <x v="68"/>
    <s v="Női hosszú ujjú póló, pulóver"/>
    <x v="22"/>
  </r>
  <r>
    <x v="1"/>
    <s v="Női lovasruházat"/>
    <x v="32"/>
    <s v="Női felsőruházat"/>
    <x v="68"/>
    <s v="Női hosszú ujjú póló, pulóver"/>
    <x v="22"/>
  </r>
  <r>
    <x v="1"/>
    <s v="Női lovasruházat"/>
    <x v="32"/>
    <s v="Női felsőruházat"/>
    <x v="68"/>
    <s v="Női hosszú ujjú póló, pulóver"/>
    <x v="22"/>
  </r>
  <r>
    <x v="1"/>
    <s v="Lovaglókesztyű"/>
    <x v="26"/>
    <s v="Női lovaglókesztyű"/>
    <x v="30"/>
    <m/>
    <x v="0"/>
  </r>
  <r>
    <x v="1"/>
    <s v="Lovaglókesztyű"/>
    <x v="26"/>
    <s v="Női lovaglókesztyű"/>
    <x v="30"/>
    <m/>
    <x v="0"/>
  </r>
  <r>
    <x v="1"/>
    <s v="Lovaglókesztyű"/>
    <x v="26"/>
    <s v="Női lovaglókesztyű"/>
    <x v="30"/>
    <m/>
    <x v="0"/>
  </r>
  <r>
    <x v="1"/>
    <s v="Lovaglókesztyű"/>
    <x v="26"/>
    <s v="Női lovaglókesztyű"/>
    <x v="30"/>
    <m/>
    <x v="0"/>
  </r>
  <r>
    <x v="1"/>
    <s v="Lovaglókesztyű"/>
    <x v="26"/>
    <s v="Női lovaglókesztyű"/>
    <x v="30"/>
    <m/>
    <x v="0"/>
  </r>
  <r>
    <x v="1"/>
    <s v="Lovaglókesztyű"/>
    <x v="26"/>
    <s v="Női lovaglókesztyű"/>
    <x v="30"/>
    <m/>
    <x v="0"/>
  </r>
  <r>
    <x v="1"/>
    <s v="Lovaglókesztyű"/>
    <x v="26"/>
    <s v="Női lovaglókesztyű"/>
    <x v="30"/>
    <m/>
    <x v="0"/>
  </r>
  <r>
    <x v="1"/>
    <s v="Lovaglókesztyű"/>
    <x v="26"/>
    <s v="Női lovaglókesztyű"/>
    <x v="30"/>
    <m/>
    <x v="0"/>
  </r>
  <r>
    <x v="1"/>
    <s v="Lovaglókesztyű"/>
    <x v="26"/>
    <s v="Női lovaglókesztyű"/>
    <x v="30"/>
    <m/>
    <x v="0"/>
  </r>
  <r>
    <x v="1"/>
    <s v="Lovaglókesztyű"/>
    <x v="26"/>
    <s v="Női lovaglókesztyű"/>
    <x v="30"/>
    <m/>
    <x v="0"/>
  </r>
  <r>
    <x v="1"/>
    <s v="Női lovasruházat"/>
    <x v="32"/>
    <s v="Női felsőruházat"/>
    <x v="68"/>
    <s v="Női rövid ujjú és ujjatlan póló"/>
    <x v="24"/>
  </r>
  <r>
    <x v="1"/>
    <s v="Női lovasruházat"/>
    <x v="32"/>
    <s v="Női felsőruházat"/>
    <x v="68"/>
    <s v="Női rövid ujjú és ujjatlan póló"/>
    <x v="24"/>
  </r>
  <r>
    <x v="1"/>
    <s v="Női lovasruházat"/>
    <x v="32"/>
    <s v="Női felsőruházat"/>
    <x v="68"/>
    <s v="Női rövid ujjú és ujjatlan póló"/>
    <x v="24"/>
  </r>
  <r>
    <x v="1"/>
    <s v="Női lovasruházat"/>
    <x v="32"/>
    <s v="Női felsőruházat"/>
    <x v="68"/>
    <s v="Női rövid ujjú és ujjatlan póló"/>
    <x v="24"/>
  </r>
  <r>
    <x v="1"/>
    <s v="Női lovasruházat"/>
    <x v="32"/>
    <s v="Női felsőruházat"/>
    <x v="68"/>
    <s v="Női rövid ujjú és ujjatlan póló"/>
    <x v="24"/>
  </r>
  <r>
    <x v="1"/>
    <s v="Női lovasruházat"/>
    <x v="32"/>
    <s v="Női felsőruházat"/>
    <x v="68"/>
    <s v="Női rövid ujjú és ujjatlan póló"/>
    <x v="24"/>
  </r>
  <r>
    <x v="1"/>
    <s v="Női lovasruházat"/>
    <x v="32"/>
    <s v="Női felsőruházat"/>
    <x v="68"/>
    <s v="Női rövid ujjú és ujjatlan póló"/>
    <x v="24"/>
  </r>
  <r>
    <x v="1"/>
    <s v="Női lovasruházat"/>
    <x v="32"/>
    <s v="Női felsőruházat"/>
    <x v="68"/>
    <s v="Női rövid ujjú és ujjatlan póló"/>
    <x v="24"/>
  </r>
  <r>
    <x v="1"/>
    <s v="Női lovasruházat"/>
    <x v="32"/>
    <s v="Női felsőruházat"/>
    <x v="68"/>
    <s v="Női rövid ujjú és ujjatlan póló"/>
    <x v="24"/>
  </r>
  <r>
    <x v="1"/>
    <s v="Női lovasruházat"/>
    <x v="32"/>
    <s v="Női felsőruházat"/>
    <x v="68"/>
    <s v="Női rövid ujjú és ujjatlan póló"/>
    <x v="24"/>
  </r>
  <r>
    <x v="1"/>
    <s v="Női lovasruházat"/>
    <x v="32"/>
    <s v="Női felsőruházat"/>
    <x v="68"/>
    <s v="Női rövid ujjú és ujjatlan póló"/>
    <x v="24"/>
  </r>
  <r>
    <x v="1"/>
    <s v="Női lovasruházat"/>
    <x v="32"/>
    <s v="Női felsőruházat"/>
    <x v="68"/>
    <s v="Női rövid ujjú és ujjatlan póló"/>
    <x v="24"/>
  </r>
  <r>
    <x v="1"/>
    <s v="Női lovasruházat"/>
    <x v="32"/>
    <s v="Női felsőruházat"/>
    <x v="68"/>
    <s v="Női rövid ujjú és ujjatlan póló"/>
    <x v="24"/>
  </r>
  <r>
    <x v="1"/>
    <s v="Női lovasruházat"/>
    <x v="32"/>
    <s v="Női felsőruházat"/>
    <x v="68"/>
    <s v="Női rövid ujjú és ujjatlan póló"/>
    <x v="24"/>
  </r>
  <r>
    <x v="1"/>
    <s v="Gyermek lovasruházat"/>
    <x v="33"/>
    <s v="Gyermek lovaglónadrág"/>
    <x v="66"/>
    <m/>
    <x v="0"/>
  </r>
  <r>
    <x v="1"/>
    <s v="Gyermek lovasruházat"/>
    <x v="33"/>
    <s v="Gyermek lovaglónadrág"/>
    <x v="66"/>
    <m/>
    <x v="0"/>
  </r>
  <r>
    <x v="1"/>
    <s v="Gyermek lovasruházat"/>
    <x v="33"/>
    <s v="Gyermek lovaglónadrág"/>
    <x v="66"/>
    <m/>
    <x v="0"/>
  </r>
  <r>
    <x v="1"/>
    <s v="Gyermek lovasruházat"/>
    <x v="33"/>
    <s v="Gyermek lovaglónadrág"/>
    <x v="66"/>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Gyermek lovasruházat"/>
    <x v="33"/>
    <s v="Gyermek lovaglónadrág"/>
    <x v="66"/>
    <m/>
    <x v="0"/>
  </r>
  <r>
    <x v="1"/>
    <s v="Gyermek lovasruházat"/>
    <x v="33"/>
    <s v="Gyermek lovaglónadrág"/>
    <x v="66"/>
    <m/>
    <x v="0"/>
  </r>
  <r>
    <x v="1"/>
    <s v="Gyermek lovasruházat"/>
    <x v="33"/>
    <s v="Gyermek lovaglónadrág"/>
    <x v="66"/>
    <m/>
    <x v="0"/>
  </r>
  <r>
    <x v="1"/>
    <s v="Gyermek lovasruházat"/>
    <x v="33"/>
    <s v="Gyermek lovaglónadrág"/>
    <x v="66"/>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Gyermek lovasruházat"/>
    <x v="33"/>
    <s v="Gyermek lovaglónadrág"/>
    <x v="66"/>
    <m/>
    <x v="0"/>
  </r>
  <r>
    <x v="1"/>
    <s v="Gyermek lovasruházat"/>
    <x v="33"/>
    <s v="Gyermek lovaglónadrág"/>
    <x v="66"/>
    <m/>
    <x v="0"/>
  </r>
  <r>
    <x v="1"/>
    <s v="Gyermek lovasruházat"/>
    <x v="33"/>
    <s v="Gyermek lovaglónadrág"/>
    <x v="66"/>
    <m/>
    <x v="0"/>
  </r>
  <r>
    <x v="1"/>
    <s v="Gyermek lovasruházat"/>
    <x v="33"/>
    <s v="Gyermek lovaglónadrág"/>
    <x v="66"/>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Gyermek lovasruházat"/>
    <x v="33"/>
    <s v="Gyermek lovaglónadrág"/>
    <x v="66"/>
    <m/>
    <x v="0"/>
  </r>
  <r>
    <x v="1"/>
    <s v="Gyermek lovasruházat"/>
    <x v="33"/>
    <s v="Gyermek lovaglónadrág"/>
    <x v="66"/>
    <m/>
    <x v="0"/>
  </r>
  <r>
    <x v="1"/>
    <s v="Gyermek lovasruházat"/>
    <x v="33"/>
    <s v="Gyermek lovaglónadrág"/>
    <x v="66"/>
    <m/>
    <x v="0"/>
  </r>
  <r>
    <x v="1"/>
    <s v="Gyermek lovasruházat"/>
    <x v="33"/>
    <s v="Gyermek lovaglónadrág"/>
    <x v="66"/>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Gyermek lovasruházat"/>
    <x v="33"/>
    <s v="Gyermek lovaglónadrág"/>
    <x v="66"/>
    <m/>
    <x v="0"/>
  </r>
  <r>
    <x v="1"/>
    <s v="Gyermek lovasruházat"/>
    <x v="33"/>
    <s v="Gyermek lovaglónadrág"/>
    <x v="66"/>
    <m/>
    <x v="0"/>
  </r>
  <r>
    <x v="1"/>
    <s v="Gyermek lovasruházat"/>
    <x v="33"/>
    <s v="Gyermek lovaglónadrág"/>
    <x v="66"/>
    <m/>
    <x v="0"/>
  </r>
  <r>
    <x v="1"/>
    <s v="Gyermek lovasruházat"/>
    <x v="33"/>
    <s v="Gyermek lovaglónadrág"/>
    <x v="66"/>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Gyermek lovasruházat"/>
    <x v="33"/>
    <s v="Gyermek lovaglónadrág"/>
    <x v="66"/>
    <m/>
    <x v="0"/>
  </r>
  <r>
    <x v="1"/>
    <s v="Gyermek lovasruházat"/>
    <x v="33"/>
    <s v="Gyermek lovaglónadrág"/>
    <x v="66"/>
    <m/>
    <x v="0"/>
  </r>
  <r>
    <x v="1"/>
    <s v="Gyermek lovasruházat"/>
    <x v="33"/>
    <s v="Gyermek lovaglónadrág"/>
    <x v="66"/>
    <m/>
    <x v="0"/>
  </r>
  <r>
    <x v="1"/>
    <s v="Gyermek lovasruházat"/>
    <x v="33"/>
    <s v="Gyermek lovaglónadrág"/>
    <x v="66"/>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szoknya"/>
    <x v="72"/>
    <m/>
    <x v="0"/>
  </r>
  <r>
    <x v="1"/>
    <s v="Női lovasruházat"/>
    <x v="32"/>
    <s v="Női lovaglószoknya"/>
    <x v="72"/>
    <m/>
    <x v="0"/>
  </r>
  <r>
    <x v="1"/>
    <s v="Női lovasruházat"/>
    <x v="32"/>
    <s v="Női lovaglószoknya"/>
    <x v="72"/>
    <m/>
    <x v="0"/>
  </r>
  <r>
    <x v="1"/>
    <s v="Női lovasruházat"/>
    <x v="32"/>
    <s v="Női lovaglószoknya"/>
    <x v="72"/>
    <m/>
    <x v="0"/>
  </r>
  <r>
    <x v="1"/>
    <s v="Női lovasruházat"/>
    <x v="32"/>
    <s v="Női lovaglószoknya"/>
    <x v="72"/>
    <m/>
    <x v="0"/>
  </r>
  <r>
    <x v="1"/>
    <s v="Női lovasruházat"/>
    <x v="32"/>
    <s v="Női lovaglószoknya"/>
    <x v="72"/>
    <m/>
    <x v="0"/>
  </r>
  <r>
    <x v="1"/>
    <s v="Gyermek lovasruházat"/>
    <x v="33"/>
    <s v="Gyermek lovaglószoknya"/>
    <x v="73"/>
    <m/>
    <x v="0"/>
  </r>
  <r>
    <x v="1"/>
    <s v="Gyermek lovasruházat"/>
    <x v="33"/>
    <s v="Gyermek lovaglószoknya"/>
    <x v="73"/>
    <m/>
    <x v="0"/>
  </r>
  <r>
    <x v="1"/>
    <s v="Gyermek lovasruházat"/>
    <x v="33"/>
    <s v="Gyermek lovaglószoknya"/>
    <x v="73"/>
    <m/>
    <x v="0"/>
  </r>
  <r>
    <x v="1"/>
    <s v="Női lovasruházat"/>
    <x v="32"/>
    <s v="Női lovaglószoknya"/>
    <x v="72"/>
    <m/>
    <x v="0"/>
  </r>
  <r>
    <x v="1"/>
    <s v="Női lovasruházat"/>
    <x v="32"/>
    <s v="Női lovaglószoknya"/>
    <x v="72"/>
    <m/>
    <x v="0"/>
  </r>
  <r>
    <x v="1"/>
    <s v="Női lovasruházat"/>
    <x v="32"/>
    <s v="Női lovaglószoknya"/>
    <x v="72"/>
    <m/>
    <x v="0"/>
  </r>
  <r>
    <x v="1"/>
    <s v="Gyermek lovasruházat"/>
    <x v="33"/>
    <s v="Gyermek lovasruházat kiegészítők"/>
    <x v="47"/>
    <s v="Gyermek lovaglózokni"/>
    <x v="26"/>
  </r>
  <r>
    <x v="1"/>
    <s v="Gyermek lovasruházat"/>
    <x v="33"/>
    <s v="Gyermek lovasruházat kiegészítők"/>
    <x v="47"/>
    <s v="Gyermek lovaglózokni"/>
    <x v="26"/>
  </r>
  <r>
    <x v="1"/>
    <s v="Gyermek lovasruházat"/>
    <x v="33"/>
    <s v="Gyermek lovasruházat kiegészítők"/>
    <x v="47"/>
    <s v="Gyermek lovaglózokni"/>
    <x v="26"/>
  </r>
  <r>
    <x v="1"/>
    <s v="Női lovasruházat"/>
    <x v="32"/>
    <s v="Női lovasruházat kiegészítők"/>
    <x v="46"/>
    <s v="Női lovasruházat egyéb kiegészítők"/>
    <x v="11"/>
  </r>
  <r>
    <x v="1"/>
    <s v="Női lovasruházat"/>
    <x v="32"/>
    <s v="Női lovasruházat kiegészítők"/>
    <x v="46"/>
    <s v="Női lovasruházat egyéb kiegészítők"/>
    <x v="11"/>
  </r>
  <r>
    <x v="1"/>
    <s v="Női lovasruházat"/>
    <x v="32"/>
    <s v="Női lovasruházat kiegészítők"/>
    <x v="46"/>
    <s v="Női lovasruházat egyéb kiegészítők"/>
    <x v="11"/>
  </r>
  <r>
    <x v="1"/>
    <s v="Női lovasruházat"/>
    <x v="32"/>
    <s v="Női lovasruházat kiegészítők"/>
    <x v="46"/>
    <s v="Női lovasruházat egyéb kiegészítők"/>
    <x v="11"/>
  </r>
  <r>
    <x v="1"/>
    <s v="Női lovasruházat"/>
    <x v="32"/>
    <s v="Női lovasruházat kiegészítők"/>
    <x v="46"/>
    <s v="Női lovasruházat egyéb kiegészítők"/>
    <x v="11"/>
  </r>
  <r>
    <x v="1"/>
    <s v="Női lovasruházat"/>
    <x v="32"/>
    <s v="Női lovasruházat kiegészítők"/>
    <x v="46"/>
    <s v="Női lovasruházat egyéb kiegészítők"/>
    <x v="11"/>
  </r>
  <r>
    <x v="1"/>
    <s v="Női lovasruházat"/>
    <x v="32"/>
    <s v="Női lovasruházat kiegészítők"/>
    <x v="46"/>
    <s v="Női lovasruházat egyéb kiegészítők"/>
    <x v="11"/>
  </r>
  <r>
    <x v="1"/>
    <s v="Női lovasruházat"/>
    <x v="32"/>
    <s v="Női lovasruházat kiegészítők"/>
    <x v="46"/>
    <s v="Női lovasruházat egyéb kiegészítők"/>
    <x v="11"/>
  </r>
  <r>
    <x v="1"/>
    <s v="Női lovasruházat"/>
    <x v="32"/>
    <s v="Női lovasruházat kiegészítők"/>
    <x v="46"/>
    <s v="Női lovasruházat egyéb kiegészítők"/>
    <x v="11"/>
  </r>
  <r>
    <x v="1"/>
    <s v="Női lovasruházat"/>
    <x v="32"/>
    <s v="Női lovasruházat kiegészítők"/>
    <x v="46"/>
    <s v="Női lovasruházat egyéb kiegészítők"/>
    <x v="11"/>
  </r>
  <r>
    <x v="1"/>
    <s v="Versenyruházat"/>
    <x v="20"/>
    <s v="Verseny felsőruházat"/>
    <x v="71"/>
    <s v="Zakó"/>
    <x v="27"/>
  </r>
  <r>
    <x v="1"/>
    <s v="Versenyruházat"/>
    <x v="20"/>
    <s v="Verseny felsőruházat"/>
    <x v="71"/>
    <s v="Zakó"/>
    <x v="27"/>
  </r>
  <r>
    <x v="1"/>
    <s v="Versenyruházat"/>
    <x v="20"/>
    <s v="Verseny felsőruházat"/>
    <x v="71"/>
    <s v="Zakó"/>
    <x v="27"/>
  </r>
  <r>
    <x v="1"/>
    <s v="Versenyruházat"/>
    <x v="20"/>
    <s v="Verseny felsőruházat"/>
    <x v="71"/>
    <s v="Zakó"/>
    <x v="27"/>
  </r>
  <r>
    <x v="1"/>
    <s v="Versenyruházat"/>
    <x v="20"/>
    <s v="Verseny felsőruházat"/>
    <x v="71"/>
    <s v="Zakó"/>
    <x v="27"/>
  </r>
  <r>
    <x v="1"/>
    <s v="Versenyruházat"/>
    <x v="20"/>
    <s v="Verseny felsőruházat"/>
    <x v="71"/>
    <s v="Zakó"/>
    <x v="27"/>
  </r>
  <r>
    <x v="1"/>
    <s v="Versenyruházat"/>
    <x v="20"/>
    <s v="Verseny felsőruházat"/>
    <x v="71"/>
    <s v="Zakó"/>
    <x v="27"/>
  </r>
  <r>
    <x v="1"/>
    <s v="Versenyruházat"/>
    <x v="20"/>
    <s v="Verseny felsőruházat"/>
    <x v="71"/>
    <s v="Zakó"/>
    <x v="27"/>
  </r>
  <r>
    <x v="1"/>
    <s v="Versenyruházat"/>
    <x v="20"/>
    <s v="Verseny felsőruházat"/>
    <x v="71"/>
    <s v="Zakó"/>
    <x v="27"/>
  </r>
  <r>
    <x v="1"/>
    <s v="Versenyruházat"/>
    <x v="20"/>
    <s v="Verseny felsőruházat"/>
    <x v="71"/>
    <s v="Zakó"/>
    <x v="27"/>
  </r>
  <r>
    <x v="1"/>
    <s v="Versenyruházat"/>
    <x v="20"/>
    <s v="Verseny felsőruházat"/>
    <x v="71"/>
    <s v="Zakó"/>
    <x v="27"/>
  </r>
  <r>
    <x v="1"/>
    <s v="Versenyruházat"/>
    <x v="20"/>
    <s v="Verseny felsőruházat"/>
    <x v="71"/>
    <s v="Zakó"/>
    <x v="27"/>
  </r>
  <r>
    <x v="1"/>
    <s v="Versenyruházat"/>
    <x v="20"/>
    <s v="Verseny felsőruházat"/>
    <x v="71"/>
    <s v="Zakó"/>
    <x v="27"/>
  </r>
  <r>
    <x v="1"/>
    <s v="Versenyruházat"/>
    <x v="20"/>
    <s v="Verseny felsőruházat"/>
    <x v="71"/>
    <s v="Zakó"/>
    <x v="27"/>
  </r>
  <r>
    <x v="1"/>
    <s v="Versenyruházat"/>
    <x v="20"/>
    <s v="Verseny felsőruházat"/>
    <x v="71"/>
    <s v="Zakó"/>
    <x v="27"/>
  </r>
  <r>
    <x v="1"/>
    <s v="Versenyruházat"/>
    <x v="20"/>
    <s v="Verseny felsőruházat"/>
    <x v="71"/>
    <s v="Zakó"/>
    <x v="27"/>
  </r>
  <r>
    <x v="1"/>
    <s v="Versenyruházat"/>
    <x v="20"/>
    <s v="Verseny felsőruházat"/>
    <x v="71"/>
    <s v="Zakó"/>
    <x v="27"/>
  </r>
  <r>
    <x v="1"/>
    <s v="Versenyruházat"/>
    <x v="20"/>
    <s v="Verseny felsőruházat"/>
    <x v="71"/>
    <s v="Zakó"/>
    <x v="27"/>
  </r>
  <r>
    <x v="1"/>
    <s v="Versenyruházat"/>
    <x v="20"/>
    <s v="Verseny felsőruházat"/>
    <x v="71"/>
    <s v="Zakó"/>
    <x v="27"/>
  </r>
  <r>
    <x v="1"/>
    <s v="Versenyruházat"/>
    <x v="20"/>
    <s v="Verseny felsőruházat"/>
    <x v="71"/>
    <s v="Zakó"/>
    <x v="27"/>
  </r>
  <r>
    <x v="1"/>
    <s v="Versenyruházat"/>
    <x v="20"/>
    <s v="Verseny felsőruházat"/>
    <x v="71"/>
    <s v="Zakó"/>
    <x v="27"/>
  </r>
  <r>
    <x v="1"/>
    <s v="Versenyruházat"/>
    <x v="20"/>
    <s v="Verseny felsőruházat"/>
    <x v="71"/>
    <s v="Zakó"/>
    <x v="27"/>
  </r>
  <r>
    <x v="1"/>
    <s v="Versenyruházat"/>
    <x v="20"/>
    <s v="Verseny felsőruházat"/>
    <x v="71"/>
    <s v="Zakó"/>
    <x v="27"/>
  </r>
  <r>
    <x v="1"/>
    <s v="Versenyruházat"/>
    <x v="20"/>
    <s v="Verseny felsőruházat"/>
    <x v="71"/>
    <s v="Zakó"/>
    <x v="27"/>
  </r>
  <r>
    <x v="1"/>
    <s v="Versenyruházat"/>
    <x v="20"/>
    <s v="Verseny felsőruházat"/>
    <x v="71"/>
    <s v="Zakó"/>
    <x v="27"/>
  </r>
  <r>
    <x v="1"/>
    <s v="Versenyruházat"/>
    <x v="20"/>
    <s v="Verseny felsőruházat"/>
    <x v="71"/>
    <s v="Zakó"/>
    <x v="27"/>
  </r>
  <r>
    <x v="1"/>
    <s v="Versenyruházat"/>
    <x v="20"/>
    <s v="Verseny felsőruházat"/>
    <x v="71"/>
    <s v="Zakó"/>
    <x v="27"/>
  </r>
  <r>
    <x v="1"/>
    <s v="Versenyruházat"/>
    <x v="20"/>
    <s v="Verseny felsőruházat"/>
    <x v="71"/>
    <s v="Zakó"/>
    <x v="27"/>
  </r>
  <r>
    <x v="1"/>
    <s v="Versenyruházat"/>
    <x v="20"/>
    <s v="Verseny felsőruházat"/>
    <x v="71"/>
    <s v="Zakó"/>
    <x v="27"/>
  </r>
  <r>
    <x v="1"/>
    <s v="Versenyruházat"/>
    <x v="20"/>
    <s v="Verseny felsőruházat"/>
    <x v="71"/>
    <s v="Zakó"/>
    <x v="27"/>
  </r>
  <r>
    <x v="1"/>
    <s v="Versenyruházat"/>
    <x v="20"/>
    <s v="Verseny felsőruházat"/>
    <x v="71"/>
    <s v="Zakó"/>
    <x v="27"/>
  </r>
  <r>
    <x v="1"/>
    <s v="Versenyruházat"/>
    <x v="20"/>
    <s v="Verseny felsőruházat"/>
    <x v="71"/>
    <s v="Zakó"/>
    <x v="27"/>
  </r>
  <r>
    <x v="1"/>
    <s v="Versenyruházat"/>
    <x v="20"/>
    <s v="Verseny felsőruházat"/>
    <x v="71"/>
    <s v="Zakó"/>
    <x v="27"/>
  </r>
  <r>
    <x v="1"/>
    <s v="Gyermek lovasruházat"/>
    <x v="33"/>
    <s v="Gyermek lovaglószoknya"/>
    <x v="73"/>
    <m/>
    <x v="0"/>
  </r>
  <r>
    <x v="1"/>
    <s v="Gyermek lovasruházat"/>
    <x v="33"/>
    <s v="Gyermek lovaglószoknya"/>
    <x v="73"/>
    <m/>
    <x v="0"/>
  </r>
  <r>
    <x v="1"/>
    <s v="Gyermek lovasruházat"/>
    <x v="33"/>
    <s v="Gyermek lovaglószoknya"/>
    <x v="73"/>
    <m/>
    <x v="0"/>
  </r>
  <r>
    <x v="1"/>
    <s v="Női lovasruházat"/>
    <x v="32"/>
    <s v="Női lovaglószoknya"/>
    <x v="72"/>
    <m/>
    <x v="0"/>
  </r>
  <r>
    <x v="1"/>
    <s v="Női lovasruházat"/>
    <x v="32"/>
    <s v="Női lovaglószoknya"/>
    <x v="72"/>
    <m/>
    <x v="0"/>
  </r>
  <r>
    <x v="1"/>
    <s v="Női lovasruházat"/>
    <x v="32"/>
    <s v="Női lovaglószoknya"/>
    <x v="72"/>
    <m/>
    <x v="0"/>
  </r>
  <r>
    <x v="1"/>
    <s v="Gyermek lovasruházat"/>
    <x v="33"/>
    <s v="Gyermek lovaglószoknya"/>
    <x v="73"/>
    <m/>
    <x v="0"/>
  </r>
  <r>
    <x v="1"/>
    <s v="Gyermek lovasruházat"/>
    <x v="33"/>
    <s v="Gyermek lovaglószoknya"/>
    <x v="73"/>
    <m/>
    <x v="0"/>
  </r>
  <r>
    <x v="1"/>
    <s v="Gyermek lovasruházat"/>
    <x v="33"/>
    <s v="Gyermek lovaglószoknya"/>
    <x v="73"/>
    <m/>
    <x v="0"/>
  </r>
  <r>
    <x v="1"/>
    <s v="Női lovasruházat"/>
    <x v="32"/>
    <s v="Női lovaglószoknya"/>
    <x v="72"/>
    <m/>
    <x v="0"/>
  </r>
  <r>
    <x v="1"/>
    <s v="Női lovasruházat"/>
    <x v="32"/>
    <s v="Női lovaglószoknya"/>
    <x v="72"/>
    <m/>
    <x v="0"/>
  </r>
  <r>
    <x v="1"/>
    <s v="Női lovasruházat"/>
    <x v="32"/>
    <s v="Női lovaglószoknya"/>
    <x v="72"/>
    <m/>
    <x v="0"/>
  </r>
  <r>
    <x v="1"/>
    <s v="Női lovasruházat"/>
    <x v="32"/>
    <s v="Női felsőruházat"/>
    <x v="68"/>
    <s v="Női kabát"/>
    <x v="23"/>
  </r>
  <r>
    <x v="1"/>
    <s v="Női lovasruházat"/>
    <x v="32"/>
    <s v="Női felsőruházat"/>
    <x v="68"/>
    <s v="Női kabát"/>
    <x v="23"/>
  </r>
  <r>
    <x v="1"/>
    <s v="Női lovasruházat"/>
    <x v="32"/>
    <s v="Női felsőruházat"/>
    <x v="68"/>
    <s v="Női kabát"/>
    <x v="23"/>
  </r>
  <r>
    <x v="1"/>
    <s v="Női lovasruházat"/>
    <x v="32"/>
    <s v="Női felsőruházat"/>
    <x v="68"/>
    <s v="Női kabát"/>
    <x v="23"/>
  </r>
  <r>
    <x v="1"/>
    <s v="Női lovasruházat"/>
    <x v="32"/>
    <s v="Női felsőruházat"/>
    <x v="68"/>
    <s v="Női kabát"/>
    <x v="23"/>
  </r>
  <r>
    <x v="1"/>
    <s v="Női lovasruházat"/>
    <x v="32"/>
    <s v="Női felsőruházat"/>
    <x v="68"/>
    <s v="Női kabát"/>
    <x v="23"/>
  </r>
  <r>
    <x v="1"/>
    <s v="Női lovasruházat"/>
    <x v="32"/>
    <s v="Női felsőruházat"/>
    <x v="68"/>
    <s v="Női kabát"/>
    <x v="23"/>
  </r>
  <r>
    <x v="1"/>
    <s v="Női lovasruházat"/>
    <x v="32"/>
    <s v="Női felsőruházat"/>
    <x v="68"/>
    <s v="Női mellény"/>
    <x v="28"/>
  </r>
  <r>
    <x v="1"/>
    <s v="Női lovasruházat"/>
    <x v="32"/>
    <s v="Női felsőruházat"/>
    <x v="68"/>
    <s v="Női mellény"/>
    <x v="28"/>
  </r>
  <r>
    <x v="1"/>
    <s v="Női lovasruházat"/>
    <x v="32"/>
    <s v="Női felsőruházat"/>
    <x v="68"/>
    <s v="Női mellény"/>
    <x v="28"/>
  </r>
  <r>
    <x v="1"/>
    <s v="Női lovasruházat"/>
    <x v="32"/>
    <s v="Női felsőruházat"/>
    <x v="68"/>
    <s v="Női mellény"/>
    <x v="28"/>
  </r>
  <r>
    <x v="1"/>
    <s v="Női lovasruházat"/>
    <x v="32"/>
    <s v="Női felsőruházat"/>
    <x v="68"/>
    <s v="Női mellény"/>
    <x v="28"/>
  </r>
  <r>
    <x v="1"/>
    <s v="Női lovasruházat"/>
    <x v="32"/>
    <s v="Női felsőruházat"/>
    <x v="68"/>
    <s v="Női mellény"/>
    <x v="28"/>
  </r>
  <r>
    <x v="1"/>
    <s v="Női lovasruházat"/>
    <x v="32"/>
    <s v="Női felsőruházat"/>
    <x v="68"/>
    <s v="Női mellény"/>
    <x v="28"/>
  </r>
  <r>
    <x v="1"/>
    <s v="Női lovasruházat"/>
    <x v="32"/>
    <s v="Női felsőruházat"/>
    <x v="68"/>
    <s v="Női mellény"/>
    <x v="28"/>
  </r>
  <r>
    <x v="1"/>
    <s v="Női lovasruházat"/>
    <x v="32"/>
    <s v="Női felsőruházat"/>
    <x v="68"/>
    <s v="Női mellény"/>
    <x v="28"/>
  </r>
  <r>
    <x v="1"/>
    <s v="Női lovasruházat"/>
    <x v="32"/>
    <s v="Női felsőruházat"/>
    <x v="68"/>
    <s v="Női mellény"/>
    <x v="28"/>
  </r>
  <r>
    <x v="1"/>
    <s v="Női lovasruházat"/>
    <x v="32"/>
    <s v="Női felsőruházat"/>
    <x v="68"/>
    <s v="Női mellény"/>
    <x v="28"/>
  </r>
  <r>
    <x v="1"/>
    <s v="Női lovasruházat"/>
    <x v="32"/>
    <s v="Női felsőruházat"/>
    <x v="68"/>
    <s v="Női mellény"/>
    <x v="28"/>
  </r>
  <r>
    <x v="1"/>
    <s v="Női lovasruházat"/>
    <x v="32"/>
    <s v="Női felsőruházat"/>
    <x v="68"/>
    <s v="Női mellény"/>
    <x v="28"/>
  </r>
  <r>
    <x v="1"/>
    <s v="Női lovasruházat"/>
    <x v="32"/>
    <s v="Női felsőruházat"/>
    <x v="68"/>
    <s v="Női mellény"/>
    <x v="28"/>
  </r>
  <r>
    <x v="1"/>
    <s v="Női lovasruházat"/>
    <x v="32"/>
    <s v="Női felsőruházat"/>
    <x v="68"/>
    <s v="Női hosszú ujjú póló, pulóver"/>
    <x v="22"/>
  </r>
  <r>
    <x v="1"/>
    <s v="Női lovasruházat"/>
    <x v="32"/>
    <s v="Női felsőruházat"/>
    <x v="68"/>
    <s v="Női hosszú ujjú póló, pulóver"/>
    <x v="22"/>
  </r>
  <r>
    <x v="1"/>
    <s v="Női lovasruházat"/>
    <x v="32"/>
    <s v="Női felsőruházat"/>
    <x v="68"/>
    <s v="Női hosszú ujjú póló, pulóver"/>
    <x v="22"/>
  </r>
  <r>
    <x v="1"/>
    <s v="Női lovasruházat"/>
    <x v="32"/>
    <s v="Női felsőruházat"/>
    <x v="68"/>
    <s v="Női hosszú ujjú póló, pulóver"/>
    <x v="22"/>
  </r>
  <r>
    <x v="1"/>
    <s v="Női lovasruházat"/>
    <x v="32"/>
    <s v="Női felsőruházat"/>
    <x v="68"/>
    <s v="Női hosszú ujjú póló, pulóver"/>
    <x v="22"/>
  </r>
  <r>
    <x v="1"/>
    <s v="Női lovasruházat"/>
    <x v="32"/>
    <s v="Női felsőruházat"/>
    <x v="68"/>
    <s v="Női hosszú ujjú póló, pulóver"/>
    <x v="22"/>
  </r>
  <r>
    <x v="1"/>
    <s v="Női lovasruházat"/>
    <x v="32"/>
    <s v="Női felsőruházat"/>
    <x v="68"/>
    <s v="Női hosszú ujjú póló, pulóver"/>
    <x v="22"/>
  </r>
  <r>
    <x v="1"/>
    <s v="Női lovasruházat"/>
    <x v="32"/>
    <s v="Női felsőruházat"/>
    <x v="68"/>
    <s v="Női hosszú ujjú póló, pulóver"/>
    <x v="22"/>
  </r>
  <r>
    <x v="1"/>
    <s v="Női lovasruházat"/>
    <x v="32"/>
    <s v="Női felsőruházat"/>
    <x v="68"/>
    <s v="Női hosszú ujjú póló, pulóver"/>
    <x v="22"/>
  </r>
  <r>
    <x v="1"/>
    <s v="Női lovasruházat"/>
    <x v="32"/>
    <s v="Női felsőruházat"/>
    <x v="68"/>
    <s v="Női hosszú ujjú póló, pulóver"/>
    <x v="22"/>
  </r>
  <r>
    <x v="1"/>
    <s v="Női lovasruházat"/>
    <x v="32"/>
    <s v="Női felsőruházat"/>
    <x v="68"/>
    <s v="Női hosszú ujjú póló, pulóver"/>
    <x v="22"/>
  </r>
  <r>
    <x v="1"/>
    <s v="Női lovasruházat"/>
    <x v="32"/>
    <s v="Női felsőruházat"/>
    <x v="68"/>
    <s v="Női hosszú ujjú póló, pulóver"/>
    <x v="22"/>
  </r>
  <r>
    <x v="1"/>
    <s v="Női lovasruházat"/>
    <x v="32"/>
    <s v="Női felsőruházat"/>
    <x v="68"/>
    <s v="Női hosszú ujjú póló, pulóver"/>
    <x v="22"/>
  </r>
  <r>
    <x v="1"/>
    <s v="Női lovasruházat"/>
    <x v="32"/>
    <s v="Női felsőruházat"/>
    <x v="68"/>
    <s v="Női hosszú ujjú póló, pulóver"/>
    <x v="22"/>
  </r>
  <r>
    <x v="1"/>
    <s v="Női lovasruházat"/>
    <x v="32"/>
    <s v="Női felsőruházat"/>
    <x v="68"/>
    <s v="Női hosszú ujjú póló, pulóver"/>
    <x v="22"/>
  </r>
  <r>
    <x v="1"/>
    <s v="Női lovasruházat"/>
    <x v="32"/>
    <s v="Női felsőruházat"/>
    <x v="68"/>
    <s v="Női hosszú ujjú póló, pulóver"/>
    <x v="22"/>
  </r>
  <r>
    <x v="1"/>
    <s v="Női lovasruházat"/>
    <x v="32"/>
    <s v="Női felsőruházat"/>
    <x v="68"/>
    <s v="Női hosszú ujjú póló, pulóver"/>
    <x v="22"/>
  </r>
  <r>
    <x v="1"/>
    <s v="Női lovasruházat"/>
    <x v="32"/>
    <s v="Női felsőruházat"/>
    <x v="68"/>
    <s v="Női hosszú ujjú póló, pulóver"/>
    <x v="22"/>
  </r>
  <r>
    <x v="1"/>
    <s v="Női lovasruházat"/>
    <x v="32"/>
    <s v="Női felsőruházat"/>
    <x v="68"/>
    <s v="Női hosszú ujjú póló, pulóver"/>
    <x v="22"/>
  </r>
  <r>
    <x v="1"/>
    <s v="Női lovasruházat"/>
    <x v="32"/>
    <s v="Női felsőruházat"/>
    <x v="68"/>
    <s v="Női hosszú ujjú póló, pulóver"/>
    <x v="22"/>
  </r>
  <r>
    <x v="1"/>
    <s v="Női lovasruházat"/>
    <x v="32"/>
    <s v="Női felsőruházat"/>
    <x v="68"/>
    <s v="Női hosszú ujjú póló, pulóver"/>
    <x v="22"/>
  </r>
  <r>
    <x v="1"/>
    <s v="Női lovasruházat"/>
    <x v="32"/>
    <s v="Női felsőruházat"/>
    <x v="68"/>
    <s v="Női hosszú ujjú póló, pulóver"/>
    <x v="22"/>
  </r>
  <r>
    <x v="1"/>
    <s v="Női lovasruházat"/>
    <x v="32"/>
    <s v="Női felsőruházat"/>
    <x v="68"/>
    <s v="Női hosszú ujjú póló, pulóver"/>
    <x v="22"/>
  </r>
  <r>
    <x v="1"/>
    <s v="Női lovasruházat"/>
    <x v="32"/>
    <s v="Női felsőruházat"/>
    <x v="68"/>
    <s v="Női hosszú ujjú póló, pulóver"/>
    <x v="22"/>
  </r>
  <r>
    <x v="1"/>
    <s v="Női lovasruházat"/>
    <x v="32"/>
    <s v="Női felsőruházat"/>
    <x v="68"/>
    <s v="Női hosszú ujjú póló, pulóver"/>
    <x v="22"/>
  </r>
  <r>
    <x v="1"/>
    <s v="Női lovasruházat"/>
    <x v="32"/>
    <s v="Női felsőruházat"/>
    <x v="68"/>
    <s v="Női hosszú ujjú póló, pulóver"/>
    <x v="22"/>
  </r>
  <r>
    <x v="1"/>
    <s v="Női lovasruházat"/>
    <x v="32"/>
    <s v="Női felsőruházat"/>
    <x v="68"/>
    <s v="Női hosszú ujjú póló, pulóver"/>
    <x v="22"/>
  </r>
  <r>
    <x v="1"/>
    <s v="Női lovasruházat"/>
    <x v="32"/>
    <s v="Női felsőruházat"/>
    <x v="68"/>
    <s v="Női hosszú ujjú póló, pulóver"/>
    <x v="22"/>
  </r>
  <r>
    <x v="1"/>
    <s v="Férfi lovasruházat"/>
    <x v="40"/>
    <s v="Férfi felsőruházat"/>
    <x v="74"/>
    <s v="Férfi kabát"/>
    <x v="29"/>
  </r>
  <r>
    <x v="1"/>
    <s v="Férfi lovasruházat"/>
    <x v="40"/>
    <s v="Férfi felsőruházat"/>
    <x v="74"/>
    <s v="Férfi kabát"/>
    <x v="29"/>
  </r>
  <r>
    <x v="1"/>
    <s v="Férfi lovasruházat"/>
    <x v="40"/>
    <s v="Férfi felsőruházat"/>
    <x v="74"/>
    <s v="Férfi kabát"/>
    <x v="29"/>
  </r>
  <r>
    <x v="1"/>
    <s v="Férfi lovasruházat"/>
    <x v="40"/>
    <s v="Férfi felsőruházat"/>
    <x v="74"/>
    <s v="Férfi kabát"/>
    <x v="29"/>
  </r>
  <r>
    <x v="1"/>
    <s v="Férfi lovasruházat"/>
    <x v="40"/>
    <s v="Férfi felsőruházat"/>
    <x v="74"/>
    <s v="Férfi kabát"/>
    <x v="29"/>
  </r>
  <r>
    <x v="1"/>
    <s v="Férfi lovasruházat"/>
    <x v="40"/>
    <s v="Férfi felsőruházat"/>
    <x v="74"/>
    <s v="Férfi mellény"/>
    <x v="30"/>
  </r>
  <r>
    <x v="1"/>
    <s v="Férfi lovasruházat"/>
    <x v="40"/>
    <s v="Férfi felsőruházat"/>
    <x v="74"/>
    <s v="Férfi mellény"/>
    <x v="30"/>
  </r>
  <r>
    <x v="1"/>
    <s v="Férfi lovasruházat"/>
    <x v="40"/>
    <s v="Férfi felsőruházat"/>
    <x v="74"/>
    <s v="Férfi mellény"/>
    <x v="30"/>
  </r>
  <r>
    <x v="1"/>
    <s v="Férfi lovasruházat"/>
    <x v="40"/>
    <s v="Férfi felsőruházat"/>
    <x v="74"/>
    <s v="Férfi mellény"/>
    <x v="30"/>
  </r>
  <r>
    <x v="1"/>
    <s v="Férfi lovasruházat"/>
    <x v="40"/>
    <s v="Férfi felsőruházat"/>
    <x v="74"/>
    <s v="Férfi mellény"/>
    <x v="30"/>
  </r>
  <r>
    <x v="1"/>
    <s v="Férfi lovasruházat"/>
    <x v="40"/>
    <s v="Férfi felsőruházat"/>
    <x v="74"/>
    <s v="Férfi mellény"/>
    <x v="30"/>
  </r>
  <r>
    <x v="1"/>
    <s v="Férfi lovasruházat"/>
    <x v="40"/>
    <s v="Férfi felsőruházat"/>
    <x v="74"/>
    <s v="Férfi mellény"/>
    <x v="30"/>
  </r>
  <r>
    <x v="1"/>
    <s v="Férfi lovasruházat"/>
    <x v="40"/>
    <s v="Férfi felsőruházat"/>
    <x v="74"/>
    <s v="Férfi mellény"/>
    <x v="30"/>
  </r>
  <r>
    <x v="1"/>
    <s v="Férfi lovasruházat"/>
    <x v="40"/>
    <s v="Férfi felsőruházat"/>
    <x v="74"/>
    <s v="Férfi mellény"/>
    <x v="30"/>
  </r>
  <r>
    <x v="1"/>
    <s v="Férfi lovasruházat"/>
    <x v="40"/>
    <s v="Férfi felsőruházat"/>
    <x v="74"/>
    <s v="Férfi mellény"/>
    <x v="30"/>
  </r>
  <r>
    <x v="1"/>
    <s v="Férfi lovasruházat"/>
    <x v="40"/>
    <s v="Férfi felsőruházat"/>
    <x v="74"/>
    <s v="Férfi rövid ujjú póló"/>
    <x v="31"/>
  </r>
  <r>
    <x v="1"/>
    <s v="Férfi lovasruházat"/>
    <x v="40"/>
    <s v="Férfi felsőruházat"/>
    <x v="74"/>
    <s v="Férfi rövid ujjú póló"/>
    <x v="31"/>
  </r>
  <r>
    <x v="1"/>
    <s v="Férfi lovasruházat"/>
    <x v="40"/>
    <s v="Férfi felsőruházat"/>
    <x v="74"/>
    <s v="Férfi rövid ujjú póló"/>
    <x v="31"/>
  </r>
  <r>
    <x v="1"/>
    <s v="Férfi lovasruházat"/>
    <x v="40"/>
    <s v="Férfi felsőruházat"/>
    <x v="74"/>
    <s v="Férfi rövid ujjú póló"/>
    <x v="31"/>
  </r>
  <r>
    <x v="1"/>
    <s v="Férfi lovasruházat"/>
    <x v="40"/>
    <s v="Férfi felsőruházat"/>
    <x v="74"/>
    <s v="Férfi rövid ujjú póló"/>
    <x v="31"/>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Férfi lovasruházat"/>
    <x v="40"/>
    <s v="Férfi lovaglónadrág"/>
    <x v="70"/>
    <m/>
    <x v="0"/>
  </r>
  <r>
    <x v="1"/>
    <s v="Férfi lovasruházat"/>
    <x v="40"/>
    <s v="Férfi lovaglónadrág"/>
    <x v="70"/>
    <m/>
    <x v="0"/>
  </r>
  <r>
    <x v="1"/>
    <s v="Férfi lovasruházat"/>
    <x v="40"/>
    <s v="Férfi lovaglónadrág"/>
    <x v="70"/>
    <m/>
    <x v="0"/>
  </r>
  <r>
    <x v="1"/>
    <s v="Férfi lovasruházat"/>
    <x v="40"/>
    <s v="Férfi lovaglónadrág"/>
    <x v="70"/>
    <m/>
    <x v="0"/>
  </r>
  <r>
    <x v="1"/>
    <s v="Férfi lovasruházat"/>
    <x v="40"/>
    <s v="Férfi lovaglónadrág"/>
    <x v="70"/>
    <m/>
    <x v="0"/>
  </r>
  <r>
    <x v="1"/>
    <s v="Férfi lovasruházat"/>
    <x v="40"/>
    <s v="Férfi lovaglónadrág"/>
    <x v="70"/>
    <m/>
    <x v="0"/>
  </r>
  <r>
    <x v="1"/>
    <s v="Férfi lovasruházat"/>
    <x v="40"/>
    <s v="Férfi lovaglónadrág"/>
    <x v="70"/>
    <m/>
    <x v="0"/>
  </r>
  <r>
    <x v="1"/>
    <s v="Férfi lovasruházat"/>
    <x v="40"/>
    <s v="Férfi lovaglónadrág"/>
    <x v="70"/>
    <m/>
    <x v="0"/>
  </r>
  <r>
    <x v="1"/>
    <s v="Férfi lovasruházat"/>
    <x v="40"/>
    <s v="Férfi lovaglónadrág"/>
    <x v="70"/>
    <m/>
    <x v="0"/>
  </r>
  <r>
    <x v="1"/>
    <s v="Férfi lovasruházat"/>
    <x v="40"/>
    <s v="Férfi lovaglónadrág"/>
    <x v="70"/>
    <m/>
    <x v="0"/>
  </r>
  <r>
    <x v="1"/>
    <s v="Férfi lovasruházat"/>
    <x v="40"/>
    <s v="Férfi lovaglónadrág"/>
    <x v="70"/>
    <m/>
    <x v="0"/>
  </r>
  <r>
    <x v="1"/>
    <s v="Férfi lovasruházat"/>
    <x v="40"/>
    <s v="Férfi lovaglónadrág"/>
    <x v="70"/>
    <m/>
    <x v="0"/>
  </r>
  <r>
    <x v="1"/>
    <s v="Férfi lovasruházat"/>
    <x v="40"/>
    <s v="Férfi lovaglónadrág"/>
    <x v="70"/>
    <m/>
    <x v="0"/>
  </r>
  <r>
    <x v="1"/>
    <s v="Férfi lovasruházat"/>
    <x v="40"/>
    <s v="Férfi lovaglónadrág"/>
    <x v="70"/>
    <m/>
    <x v="0"/>
  </r>
  <r>
    <x v="1"/>
    <s v="Férfi lovasruházat"/>
    <x v="40"/>
    <s v="Férfi lovaglónadrág"/>
    <x v="70"/>
    <m/>
    <x v="0"/>
  </r>
  <r>
    <x v="1"/>
    <s v="Férfi lovasruházat"/>
    <x v="40"/>
    <s v="Férfi lovaglónadrág"/>
    <x v="70"/>
    <m/>
    <x v="0"/>
  </r>
  <r>
    <x v="1"/>
    <s v="Férfi lovasruházat"/>
    <x v="40"/>
    <s v="Férfi lovaglónadrág"/>
    <x v="70"/>
    <m/>
    <x v="0"/>
  </r>
  <r>
    <x v="1"/>
    <s v="Férfi lovasruházat"/>
    <x v="40"/>
    <s v="Férfi lovaglónadrág"/>
    <x v="70"/>
    <m/>
    <x v="0"/>
  </r>
  <r>
    <x v="1"/>
    <s v="Férfi lovasruházat"/>
    <x v="40"/>
    <s v="Férfi lovaglónadrág"/>
    <x v="70"/>
    <m/>
    <x v="0"/>
  </r>
  <r>
    <x v="1"/>
    <s v="Férfi lovasruházat"/>
    <x v="40"/>
    <s v="Férfi lovaglónadrág"/>
    <x v="70"/>
    <m/>
    <x v="0"/>
  </r>
  <r>
    <x v="1"/>
    <s v="Férfi lovasruházat"/>
    <x v="40"/>
    <s v="Férfi lovaglónadrág"/>
    <x v="70"/>
    <m/>
    <x v="0"/>
  </r>
  <r>
    <x v="1"/>
    <s v="Férfi lovasruházat"/>
    <x v="40"/>
    <s v="Férfi lovaglónadrág"/>
    <x v="70"/>
    <m/>
    <x v="0"/>
  </r>
  <r>
    <x v="1"/>
    <s v="Férfi lovasruházat"/>
    <x v="40"/>
    <s v="Férfi lovaglónadrág"/>
    <x v="70"/>
    <m/>
    <x v="0"/>
  </r>
  <r>
    <x v="1"/>
    <s v="Férfi lovasruházat"/>
    <x v="40"/>
    <s v="Férfi lovaglónadrág"/>
    <x v="70"/>
    <m/>
    <x v="0"/>
  </r>
  <r>
    <x v="1"/>
    <s v="Férfi lovasruházat"/>
    <x v="40"/>
    <s v="Férfi lovaglónadrág"/>
    <x v="70"/>
    <m/>
    <x v="0"/>
  </r>
  <r>
    <x v="1"/>
    <s v="Férfi lovasruházat"/>
    <x v="40"/>
    <s v="Férfi lovaglónadrág"/>
    <x v="70"/>
    <m/>
    <x v="0"/>
  </r>
  <r>
    <x v="1"/>
    <s v="Férfi lovasruházat"/>
    <x v="40"/>
    <s v="Férfi lovaglónadrág"/>
    <x v="70"/>
    <m/>
    <x v="0"/>
  </r>
  <r>
    <x v="1"/>
    <s v="Férfi lovasruházat"/>
    <x v="40"/>
    <s v="Férfi lovaglónadrág"/>
    <x v="70"/>
    <m/>
    <x v="0"/>
  </r>
  <r>
    <x v="1"/>
    <s v="Férfi lovasruházat"/>
    <x v="40"/>
    <s v="Férfi lovaglónadrág"/>
    <x v="70"/>
    <m/>
    <x v="0"/>
  </r>
  <r>
    <x v="1"/>
    <s v="Férfi lovasruházat"/>
    <x v="40"/>
    <s v="Férfi lovaglónadrág"/>
    <x v="70"/>
    <m/>
    <x v="0"/>
  </r>
  <r>
    <x v="1"/>
    <s v="Férfi lovasruházat"/>
    <x v="40"/>
    <s v="Férfi lovaglónadrág"/>
    <x v="70"/>
    <m/>
    <x v="0"/>
  </r>
  <r>
    <x v="1"/>
    <s v="Férfi lovasruházat"/>
    <x v="40"/>
    <s v="Férfi lovaglónadrág"/>
    <x v="70"/>
    <m/>
    <x v="0"/>
  </r>
  <r>
    <x v="1"/>
    <s v="Férfi lovasruházat"/>
    <x v="40"/>
    <s v="Férfi lovaglónadrág"/>
    <x v="70"/>
    <m/>
    <x v="0"/>
  </r>
  <r>
    <x v="1"/>
    <s v="Férfi lovasruházat"/>
    <x v="40"/>
    <s v="Férfi lovaglónadrág"/>
    <x v="70"/>
    <m/>
    <x v="0"/>
  </r>
  <r>
    <x v="1"/>
    <s v="Férfi lovasruházat"/>
    <x v="40"/>
    <s v="Férfi lovaglónadrág"/>
    <x v="70"/>
    <m/>
    <x v="0"/>
  </r>
  <r>
    <x v="1"/>
    <s v="Férfi lovasruházat"/>
    <x v="40"/>
    <s v="Férfi lovaglónadrág"/>
    <x v="70"/>
    <m/>
    <x v="0"/>
  </r>
  <r>
    <x v="1"/>
    <s v="Férfi lovasruházat"/>
    <x v="40"/>
    <s v="Férfi lovaglónadrág"/>
    <x v="70"/>
    <m/>
    <x v="0"/>
  </r>
  <r>
    <x v="1"/>
    <s v="Férfi lovasruházat"/>
    <x v="40"/>
    <s v="Férfi lovaglónadrág"/>
    <x v="70"/>
    <m/>
    <x v="0"/>
  </r>
  <r>
    <x v="1"/>
    <s v="Férfi lovasruházat"/>
    <x v="40"/>
    <s v="Férfi lovaglónadrág"/>
    <x v="70"/>
    <m/>
    <x v="0"/>
  </r>
  <r>
    <x v="1"/>
    <s v="Férfi lovasruházat"/>
    <x v="40"/>
    <s v="Férfi lovaglónadrág"/>
    <x v="70"/>
    <m/>
    <x v="0"/>
  </r>
  <r>
    <x v="1"/>
    <s v="Férfi lovasruházat"/>
    <x v="40"/>
    <s v="Férfi lovaglónadrág"/>
    <x v="70"/>
    <m/>
    <x v="0"/>
  </r>
  <r>
    <x v="1"/>
    <s v="Férfi lovasruházat"/>
    <x v="40"/>
    <s v="Férfi lovaglónadrág"/>
    <x v="70"/>
    <m/>
    <x v="0"/>
  </r>
  <r>
    <x v="1"/>
    <s v="Férfi lovasruházat"/>
    <x v="40"/>
    <s v="Férfi lovaglónadrág"/>
    <x v="70"/>
    <m/>
    <x v="0"/>
  </r>
  <r>
    <x v="1"/>
    <s v="Férfi lovasruházat"/>
    <x v="40"/>
    <s v="Férfi lovaglónadrág"/>
    <x v="70"/>
    <m/>
    <x v="0"/>
  </r>
  <r>
    <x v="1"/>
    <s v="Férfi lovasruházat"/>
    <x v="40"/>
    <s v="Férfi lovaglónadrág"/>
    <x v="70"/>
    <m/>
    <x v="0"/>
  </r>
  <r>
    <x v="1"/>
    <s v="Férfi lovasruházat"/>
    <x v="40"/>
    <s v="Férfi lovaglónadrág"/>
    <x v="70"/>
    <m/>
    <x v="0"/>
  </r>
  <r>
    <x v="1"/>
    <s v="Férfi lovasruházat"/>
    <x v="40"/>
    <s v="Férfi lovaglónadrág"/>
    <x v="70"/>
    <m/>
    <x v="0"/>
  </r>
  <r>
    <x v="1"/>
    <s v="Férfi lovasruházat"/>
    <x v="40"/>
    <s v="Férfi lovaglónadrág"/>
    <x v="70"/>
    <m/>
    <x v="0"/>
  </r>
  <r>
    <x v="1"/>
    <s v="Gyermek lovasruházat"/>
    <x v="33"/>
    <s v="Gyermek lovaglónadrág"/>
    <x v="66"/>
    <m/>
    <x v="0"/>
  </r>
  <r>
    <x v="1"/>
    <s v="Gyermek lovasruházat"/>
    <x v="33"/>
    <s v="Gyermek lovaglónadrág"/>
    <x v="66"/>
    <m/>
    <x v="0"/>
  </r>
  <r>
    <x v="1"/>
    <s v="Gyermek lovasruházat"/>
    <x v="33"/>
    <s v="Gyermek lovaglónadrág"/>
    <x v="66"/>
    <m/>
    <x v="0"/>
  </r>
  <r>
    <x v="1"/>
    <s v="Gyermek lovasruházat"/>
    <x v="33"/>
    <s v="Gyermek lovaglónadrág"/>
    <x v="66"/>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Gyermek lovasruházat"/>
    <x v="33"/>
    <s v="Gyermek lovaglónadrág"/>
    <x v="66"/>
    <m/>
    <x v="0"/>
  </r>
  <r>
    <x v="1"/>
    <s v="Gyermek lovasruházat"/>
    <x v="33"/>
    <s v="Gyermek lovaglónadrág"/>
    <x v="66"/>
    <m/>
    <x v="0"/>
  </r>
  <r>
    <x v="1"/>
    <s v="Gyermek lovasruházat"/>
    <x v="33"/>
    <s v="Gyermek lovaglónadrág"/>
    <x v="66"/>
    <m/>
    <x v="0"/>
  </r>
  <r>
    <x v="1"/>
    <s v="Gyermek lovasruházat"/>
    <x v="33"/>
    <s v="Gyermek lovaglónadrág"/>
    <x v="66"/>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Gyermek lovasruházat"/>
    <x v="33"/>
    <s v="Gyermek felsőruházat"/>
    <x v="69"/>
    <m/>
    <x v="0"/>
  </r>
  <r>
    <x v="1"/>
    <s v="Gyermek lovasruházat"/>
    <x v="33"/>
    <s v="Gyermek felsőruházat"/>
    <x v="69"/>
    <m/>
    <x v="0"/>
  </r>
  <r>
    <x v="1"/>
    <s v="Gyermek lovasruházat"/>
    <x v="33"/>
    <s v="Gyermek felsőruházat"/>
    <x v="69"/>
    <m/>
    <x v="0"/>
  </r>
  <r>
    <x v="1"/>
    <s v="Gyermek lovasruházat"/>
    <x v="33"/>
    <s v="Gyermek felsőruházat"/>
    <x v="69"/>
    <m/>
    <x v="0"/>
  </r>
  <r>
    <x v="1"/>
    <s v="Gyermek lovasruházat"/>
    <x v="33"/>
    <s v="Gyermek felsőruházat"/>
    <x v="69"/>
    <m/>
    <x v="0"/>
  </r>
  <r>
    <x v="1"/>
    <s v="Gyermek lovasruházat"/>
    <x v="33"/>
    <s v="Gyermek felsőruházat"/>
    <x v="69"/>
    <m/>
    <x v="0"/>
  </r>
  <r>
    <x v="1"/>
    <s v="Gyermek lovasruházat"/>
    <x v="33"/>
    <s v="Gyermek felsőruházat"/>
    <x v="69"/>
    <m/>
    <x v="0"/>
  </r>
  <r>
    <x v="1"/>
    <s v="Gyermek lovasruházat"/>
    <x v="33"/>
    <s v="Gyermek felsőruházat"/>
    <x v="69"/>
    <m/>
    <x v="0"/>
  </r>
  <r>
    <x v="1"/>
    <s v="Gyermek lovasruházat"/>
    <x v="33"/>
    <s v="Gyermek felsőruházat"/>
    <x v="69"/>
    <m/>
    <x v="0"/>
  </r>
  <r>
    <x v="1"/>
    <s v="Gyermek lovasruházat"/>
    <x v="33"/>
    <s v="Gyermek felsőruházat"/>
    <x v="69"/>
    <m/>
    <x v="0"/>
  </r>
  <r>
    <x v="1"/>
    <s v="Gyermek lovasruházat"/>
    <x v="33"/>
    <s v="Gyermek felsőruházat"/>
    <x v="69"/>
    <m/>
    <x v="0"/>
  </r>
  <r>
    <x v="1"/>
    <s v="Gyermek lovasruházat"/>
    <x v="33"/>
    <s v="Gyermek felsőruházat"/>
    <x v="69"/>
    <m/>
    <x v="0"/>
  </r>
  <r>
    <x v="1"/>
    <s v="Gyermek lovasruházat"/>
    <x v="33"/>
    <s v="Gyermek felsőruházat"/>
    <x v="69"/>
    <m/>
    <x v="0"/>
  </r>
  <r>
    <x v="1"/>
    <s v="Gyermek lovasruházat"/>
    <x v="33"/>
    <s v="Gyermek felsőruházat"/>
    <x v="69"/>
    <m/>
    <x v="0"/>
  </r>
  <r>
    <x v="1"/>
    <s v="Gyermek lovasruházat"/>
    <x v="33"/>
    <s v="Gyermek felsőruházat"/>
    <x v="69"/>
    <m/>
    <x v="0"/>
  </r>
  <r>
    <x v="1"/>
    <s v="Gyermek lovasruházat"/>
    <x v="33"/>
    <s v="Gyermek felsőruházat"/>
    <x v="69"/>
    <m/>
    <x v="0"/>
  </r>
  <r>
    <x v="1"/>
    <s v="Gyermek lovasruházat"/>
    <x v="33"/>
    <s v="Gyermek felsőruházat"/>
    <x v="69"/>
    <m/>
    <x v="0"/>
  </r>
  <r>
    <x v="1"/>
    <s v="Gyermek lovasruházat"/>
    <x v="33"/>
    <s v="Gyermek felsőruházat"/>
    <x v="69"/>
    <m/>
    <x v="0"/>
  </r>
  <r>
    <x v="1"/>
    <s v="Gyermek lovasruházat"/>
    <x v="33"/>
    <s v="Gyermek felsőruházat"/>
    <x v="69"/>
    <m/>
    <x v="0"/>
  </r>
  <r>
    <x v="1"/>
    <s v="Gyermek lovasruházat"/>
    <x v="33"/>
    <s v="Gyermek felsőruházat"/>
    <x v="69"/>
    <m/>
    <x v="0"/>
  </r>
  <r>
    <x v="1"/>
    <s v="Gyermek lovasruházat"/>
    <x v="33"/>
    <s v="Gyermek felsőruházat"/>
    <x v="69"/>
    <m/>
    <x v="0"/>
  </r>
  <r>
    <x v="1"/>
    <s v="Gyermek lovasruházat"/>
    <x v="33"/>
    <s v="Gyermek felsőruházat"/>
    <x v="69"/>
    <m/>
    <x v="0"/>
  </r>
  <r>
    <x v="1"/>
    <s v="Gyermek lovasruházat"/>
    <x v="33"/>
    <s v="Gyermek felsőruházat"/>
    <x v="69"/>
    <m/>
    <x v="0"/>
  </r>
  <r>
    <x v="1"/>
    <s v="Gyermek lovasruházat"/>
    <x v="33"/>
    <s v="Gyermek felsőruházat"/>
    <x v="69"/>
    <m/>
    <x v="0"/>
  </r>
  <r>
    <x v="1"/>
    <s v="Gyermek lovasruházat"/>
    <x v="33"/>
    <s v="Gyermek felsőruházat"/>
    <x v="69"/>
    <m/>
    <x v="0"/>
  </r>
  <r>
    <x v="1"/>
    <s v="Gyermek lovasruházat"/>
    <x v="33"/>
    <s v="Gyermek felsőruházat"/>
    <x v="69"/>
    <m/>
    <x v="0"/>
  </r>
  <r>
    <x v="1"/>
    <s v="Gyermek lovasruházat"/>
    <x v="33"/>
    <s v="Gyermek felsőruházat"/>
    <x v="69"/>
    <m/>
    <x v="0"/>
  </r>
  <r>
    <x v="1"/>
    <s v="Gyermek lovasruházat"/>
    <x v="33"/>
    <s v="Gyermek felsőruházat"/>
    <x v="69"/>
    <m/>
    <x v="0"/>
  </r>
  <r>
    <x v="1"/>
    <s v="Gyermek lovasruházat"/>
    <x v="33"/>
    <s v="Gyermek felsőruházat"/>
    <x v="69"/>
    <m/>
    <x v="0"/>
  </r>
  <r>
    <x v="1"/>
    <s v="Gyermek lovasruházat"/>
    <x v="33"/>
    <s v="Gyermek felsőruházat"/>
    <x v="69"/>
    <m/>
    <x v="0"/>
  </r>
  <r>
    <x v="1"/>
    <s v="Gyermek lovasruházat"/>
    <x v="33"/>
    <s v="Gyermek felsőruházat"/>
    <x v="69"/>
    <m/>
    <x v="0"/>
  </r>
  <r>
    <x v="1"/>
    <s v="Gyermek lovasruházat"/>
    <x v="33"/>
    <s v="Gyermek felsőruházat"/>
    <x v="69"/>
    <m/>
    <x v="0"/>
  </r>
  <r>
    <x v="1"/>
    <s v="Gyermek lovasruházat"/>
    <x v="33"/>
    <s v="Gyermek felsőruházat"/>
    <x v="69"/>
    <m/>
    <x v="0"/>
  </r>
  <r>
    <x v="1"/>
    <s v="Gyermek lovasruházat"/>
    <x v="33"/>
    <s v="Gyermek felsőruházat"/>
    <x v="69"/>
    <m/>
    <x v="0"/>
  </r>
  <r>
    <x v="1"/>
    <s v="Gyermek lovasruházat"/>
    <x v="33"/>
    <s v="Gyermek felsőruházat"/>
    <x v="69"/>
    <m/>
    <x v="0"/>
  </r>
  <r>
    <x v="1"/>
    <s v="Gyermek lovasruházat"/>
    <x v="33"/>
    <s v="Gyermek felsőruházat"/>
    <x v="69"/>
    <m/>
    <x v="0"/>
  </r>
  <r>
    <x v="1"/>
    <s v="Gyermek lovasruházat"/>
    <x v="33"/>
    <s v="Gyermek felsőruházat"/>
    <x v="69"/>
    <m/>
    <x v="0"/>
  </r>
  <r>
    <x v="1"/>
    <s v="Gyermek lovasruházat"/>
    <x v="33"/>
    <s v="Gyermek felsőruházat"/>
    <x v="69"/>
    <m/>
    <x v="0"/>
  </r>
  <r>
    <x v="1"/>
    <s v="Gyermek lovasruházat"/>
    <x v="33"/>
    <s v="Gyermek felsőruházat"/>
    <x v="69"/>
    <m/>
    <x v="0"/>
  </r>
  <r>
    <x v="1"/>
    <s v="Gyermek lovasruházat"/>
    <x v="33"/>
    <s v="Gyermek felsőruházat"/>
    <x v="69"/>
    <m/>
    <x v="0"/>
  </r>
  <r>
    <x v="1"/>
    <s v="Gyermek lovasruházat"/>
    <x v="33"/>
    <s v="Gyermek felsőruházat"/>
    <x v="69"/>
    <m/>
    <x v="0"/>
  </r>
  <r>
    <x v="1"/>
    <s v="Gyermek lovasruházat"/>
    <x v="33"/>
    <s v="Gyermek felsőruházat"/>
    <x v="69"/>
    <m/>
    <x v="0"/>
  </r>
  <r>
    <x v="1"/>
    <s v="Gyermek lovasruházat"/>
    <x v="33"/>
    <s v="Gyermek felsőruházat"/>
    <x v="69"/>
    <m/>
    <x v="0"/>
  </r>
  <r>
    <x v="1"/>
    <s v="Gyermek lovasruházat"/>
    <x v="33"/>
    <s v="Gyermek felsőruházat"/>
    <x v="69"/>
    <m/>
    <x v="0"/>
  </r>
  <r>
    <x v="1"/>
    <s v="Gyermek lovasruházat"/>
    <x v="33"/>
    <s v="Gyermek felsőruházat"/>
    <x v="69"/>
    <m/>
    <x v="0"/>
  </r>
  <r>
    <x v="1"/>
    <s v="Gyermek lovasruházat"/>
    <x v="33"/>
    <s v="Gyermek lovaglónadrág"/>
    <x v="66"/>
    <m/>
    <x v="0"/>
  </r>
  <r>
    <x v="1"/>
    <s v="Gyermek lovasruházat"/>
    <x v="33"/>
    <s v="Gyermek lovaglónadrág"/>
    <x v="66"/>
    <m/>
    <x v="0"/>
  </r>
  <r>
    <x v="1"/>
    <s v="Gyermek lovasruházat"/>
    <x v="33"/>
    <s v="Gyermek lovaglónadrág"/>
    <x v="66"/>
    <m/>
    <x v="0"/>
  </r>
  <r>
    <x v="1"/>
    <s v="Gyermek lovasruházat"/>
    <x v="33"/>
    <s v="Gyermek lovaglónadrág"/>
    <x v="66"/>
    <m/>
    <x v="0"/>
  </r>
  <r>
    <x v="1"/>
    <s v="Gyermek lovasruházat"/>
    <x v="33"/>
    <s v="Gyermek lovaglónadrág"/>
    <x v="66"/>
    <m/>
    <x v="0"/>
  </r>
  <r>
    <x v="1"/>
    <s v="Gyermek lovasruházat"/>
    <x v="33"/>
    <s v="Gyermek lovaglónadrág"/>
    <x v="66"/>
    <m/>
    <x v="0"/>
  </r>
  <r>
    <x v="1"/>
    <s v="Gyermek lovasruházat"/>
    <x v="33"/>
    <s v="Gyermek lovaglónadrág"/>
    <x v="66"/>
    <m/>
    <x v="0"/>
  </r>
  <r>
    <x v="1"/>
    <s v="Gyermek lovasruházat"/>
    <x v="33"/>
    <s v="Gyermek lovaglónadrág"/>
    <x v="66"/>
    <m/>
    <x v="0"/>
  </r>
  <r>
    <x v="1"/>
    <s v="Gyermek lovasruházat"/>
    <x v="33"/>
    <s v="Gyermek lovaglónadrág"/>
    <x v="66"/>
    <m/>
    <x v="0"/>
  </r>
  <r>
    <x v="1"/>
    <s v="Gyermek lovasruházat"/>
    <x v="33"/>
    <s v="Gyermek lovaglónadrág"/>
    <x v="66"/>
    <m/>
    <x v="0"/>
  </r>
  <r>
    <x v="1"/>
    <s v="Gyermek lovasruházat"/>
    <x v="33"/>
    <s v="Gyermek lovaglónadrág"/>
    <x v="66"/>
    <m/>
    <x v="0"/>
  </r>
  <r>
    <x v="1"/>
    <s v="Gyermek lovasruházat"/>
    <x v="33"/>
    <s v="Gyermek lovaglónadrág"/>
    <x v="66"/>
    <m/>
    <x v="0"/>
  </r>
  <r>
    <x v="1"/>
    <s v="Gyermek lovasruházat"/>
    <x v="33"/>
    <s v="Gyermek lovaglónadrág"/>
    <x v="66"/>
    <m/>
    <x v="0"/>
  </r>
  <r>
    <x v="1"/>
    <s v="Gyermek lovasruházat"/>
    <x v="33"/>
    <s v="Gyermek lovaglónadrág"/>
    <x v="66"/>
    <m/>
    <x v="0"/>
  </r>
  <r>
    <x v="1"/>
    <s v="Gyermek lovasruházat"/>
    <x v="33"/>
    <s v="Gyermek lovaglónadrág"/>
    <x v="66"/>
    <m/>
    <x v="0"/>
  </r>
  <r>
    <x v="1"/>
    <s v="Gyermek lovasruházat"/>
    <x v="33"/>
    <s v="Gyermek lovaglónadrág"/>
    <x v="66"/>
    <m/>
    <x v="0"/>
  </r>
  <r>
    <x v="1"/>
    <s v="Gyermek lovasruházat"/>
    <x v="33"/>
    <s v="Gyermek lovaglónadrág"/>
    <x v="66"/>
    <m/>
    <x v="0"/>
  </r>
  <r>
    <x v="1"/>
    <s v="Gyermek lovasruházat"/>
    <x v="33"/>
    <s v="Gyermek lovaglónadrág"/>
    <x v="66"/>
    <m/>
    <x v="0"/>
  </r>
  <r>
    <x v="1"/>
    <s v="Gyermek lovasruházat"/>
    <x v="33"/>
    <s v="Gyermek lovaglónadrág"/>
    <x v="66"/>
    <m/>
    <x v="0"/>
  </r>
  <r>
    <x v="1"/>
    <s v="Gyermek lovasruházat"/>
    <x v="33"/>
    <s v="Gyermek lovaglónadrág"/>
    <x v="66"/>
    <m/>
    <x v="0"/>
  </r>
  <r>
    <x v="1"/>
    <s v="Gyermek lovasruházat"/>
    <x v="33"/>
    <s v="Gyermek lovaglónadrág"/>
    <x v="66"/>
    <m/>
    <x v="0"/>
  </r>
  <r>
    <x v="1"/>
    <s v="Lovaglókesztyű"/>
    <x v="26"/>
    <s v="Gyermek lovaglókesztyű"/>
    <x v="31"/>
    <m/>
    <x v="0"/>
  </r>
  <r>
    <x v="1"/>
    <s v="Lovaglókesztyű"/>
    <x v="26"/>
    <s v="Gyermek lovaglókesztyű"/>
    <x v="31"/>
    <m/>
    <x v="0"/>
  </r>
  <r>
    <x v="1"/>
    <s v="Lovaglókesztyű"/>
    <x v="26"/>
    <s v="Gyermek lovaglókesztyű"/>
    <x v="31"/>
    <m/>
    <x v="0"/>
  </r>
  <r>
    <x v="1"/>
    <s v="Lovaglókesztyű"/>
    <x v="26"/>
    <s v="Gyermek lovaglókesztyű"/>
    <x v="31"/>
    <m/>
    <x v="0"/>
  </r>
  <r>
    <x v="1"/>
    <s v="Lovaglókesztyű"/>
    <x v="26"/>
    <s v="Gyermek lovaglókesztyű"/>
    <x v="31"/>
    <m/>
    <x v="0"/>
  </r>
  <r>
    <x v="1"/>
    <s v="Lovaglókesztyű"/>
    <x v="26"/>
    <s v="Gyermek lovaglókesztyű"/>
    <x v="31"/>
    <m/>
    <x v="0"/>
  </r>
  <r>
    <x v="1"/>
    <s v="Női lovasruházat"/>
    <x v="32"/>
    <s v="Női lovasruházat kiegészítők"/>
    <x v="46"/>
    <s v="Női lovaglózokni"/>
    <x v="20"/>
  </r>
  <r>
    <x v="1"/>
    <s v="Férfi lovasruházat"/>
    <x v="40"/>
    <s v="Férfi lovasruházat kiegészítők"/>
    <x v="65"/>
    <s v="Férfi lovaglózokni"/>
    <x v="21"/>
  </r>
  <r>
    <x v="1"/>
    <s v="Női lovasruházat"/>
    <x v="32"/>
    <s v="Női lovasruházat kiegészítők"/>
    <x v="46"/>
    <s v="Női lovaglózokni"/>
    <x v="20"/>
  </r>
  <r>
    <x v="1"/>
    <s v="Férfi lovasruházat"/>
    <x v="40"/>
    <s v="Férfi lovasruházat kiegészítők"/>
    <x v="65"/>
    <s v="Férfi lovaglózokni"/>
    <x v="21"/>
  </r>
  <r>
    <x v="1"/>
    <s v="Női lovasruházat"/>
    <x v="32"/>
    <s v="Női lovasruházat kiegészítők"/>
    <x v="46"/>
    <s v="Női lovaglózokni"/>
    <x v="20"/>
  </r>
  <r>
    <x v="1"/>
    <s v="Női lovasruházat"/>
    <x v="32"/>
    <s v="Női lovasruházat kiegészítők"/>
    <x v="46"/>
    <s v="Női lovaglózokni"/>
    <x v="20"/>
  </r>
  <r>
    <x v="1"/>
    <s v="Női lovasruházat"/>
    <x v="32"/>
    <s v="Női lovasruházat kiegészítők"/>
    <x v="46"/>
    <s v="Női lovaglózokni"/>
    <x v="20"/>
  </r>
  <r>
    <x v="1"/>
    <s v="Férfi lovasruházat"/>
    <x v="40"/>
    <s v="Férfi lovasruházat kiegészítők"/>
    <x v="65"/>
    <s v="Férfi lovaglózokni"/>
    <x v="21"/>
  </r>
  <r>
    <x v="1"/>
    <s v="Női lovasruházat"/>
    <x v="32"/>
    <s v="Női lovasruházat kiegészítők"/>
    <x v="46"/>
    <s v="Női lovaglózokni"/>
    <x v="20"/>
  </r>
  <r>
    <x v="1"/>
    <s v="Férfi lovasruházat"/>
    <x v="40"/>
    <s v="Férfi lovasruházat kiegészítők"/>
    <x v="65"/>
    <s v="Férfi lovaglózokni"/>
    <x v="21"/>
  </r>
  <r>
    <x v="1"/>
    <s v="Női lovasruházat"/>
    <x v="32"/>
    <s v="Női lovasruházat kiegészítők"/>
    <x v="46"/>
    <s v="Női lovaglózokni"/>
    <x v="20"/>
  </r>
  <r>
    <x v="1"/>
    <s v="Férfi lovasruházat"/>
    <x v="40"/>
    <s v="Férfi lovasruházat kiegészítők"/>
    <x v="65"/>
    <s v="Férfi lovaglózokni"/>
    <x v="21"/>
  </r>
  <r>
    <x v="1"/>
    <s v="Lovaglókesztyű"/>
    <x v="26"/>
    <s v="Női lovaglókesztyű"/>
    <x v="30"/>
    <m/>
    <x v="0"/>
  </r>
  <r>
    <x v="1"/>
    <s v="Lovaglókesztyű"/>
    <x v="26"/>
    <s v="Női lovaglókesztyű"/>
    <x v="30"/>
    <m/>
    <x v="0"/>
  </r>
  <r>
    <x v="1"/>
    <s v="Lovaglókesztyű"/>
    <x v="26"/>
    <s v="Női lovaglókesztyű"/>
    <x v="30"/>
    <m/>
    <x v="0"/>
  </r>
  <r>
    <x v="1"/>
    <s v="Lovaglókesztyű"/>
    <x v="26"/>
    <s v="Női lovaglókesztyű"/>
    <x v="30"/>
    <m/>
    <x v="0"/>
  </r>
  <r>
    <x v="1"/>
    <s v="Lovaglókesztyű"/>
    <x v="26"/>
    <s v="Női lovaglókesztyű"/>
    <x v="30"/>
    <m/>
    <x v="0"/>
  </r>
  <r>
    <x v="1"/>
    <s v="Lovaglókesztyű"/>
    <x v="26"/>
    <s v="Női lovaglókesztyű"/>
    <x v="30"/>
    <m/>
    <x v="0"/>
  </r>
  <r>
    <x v="1"/>
    <s v="Lovaglókesztyű"/>
    <x v="26"/>
    <s v="Női lovaglókesztyű"/>
    <x v="30"/>
    <m/>
    <x v="0"/>
  </r>
  <r>
    <x v="1"/>
    <s v="Lovaglókesztyű"/>
    <x v="26"/>
    <s v="Női lovaglókesztyű"/>
    <x v="30"/>
    <m/>
    <x v="0"/>
  </r>
  <r>
    <x v="1"/>
    <s v="Lovaglókesztyű"/>
    <x v="26"/>
    <s v="Női lovaglókesztyű"/>
    <x v="30"/>
    <m/>
    <x v="0"/>
  </r>
  <r>
    <x v="1"/>
    <s v="Lovaglókesztyű"/>
    <x v="26"/>
    <s v="Női lovaglókesztyű"/>
    <x v="30"/>
    <m/>
    <x v="0"/>
  </r>
  <r>
    <x v="1"/>
    <s v="Lovaglókesztyű"/>
    <x v="26"/>
    <s v="Női lovaglókesztyű"/>
    <x v="30"/>
    <m/>
    <x v="0"/>
  </r>
  <r>
    <x v="1"/>
    <s v="Lovaglókesztyű"/>
    <x v="26"/>
    <s v="Női lovaglókesztyű"/>
    <x v="30"/>
    <m/>
    <x v="0"/>
  </r>
  <r>
    <x v="1"/>
    <s v="Lovaglókesztyű"/>
    <x v="26"/>
    <s v="Női lovaglókesztyű"/>
    <x v="30"/>
    <m/>
    <x v="0"/>
  </r>
  <r>
    <x v="1"/>
    <s v="Lovaglókesztyű"/>
    <x v="26"/>
    <s v="Női lovaglókesztyű"/>
    <x v="30"/>
    <m/>
    <x v="0"/>
  </r>
  <r>
    <x v="1"/>
    <s v="Lovaglókesztyű"/>
    <x v="26"/>
    <s v="Női lovaglókesztyű"/>
    <x v="30"/>
    <m/>
    <x v="0"/>
  </r>
  <r>
    <x v="1"/>
    <s v="Lovaglókesztyű"/>
    <x v="26"/>
    <s v="Női lovaglókesztyű"/>
    <x v="30"/>
    <m/>
    <x v="0"/>
  </r>
  <r>
    <x v="1"/>
    <s v="Lovaglókesztyű"/>
    <x v="26"/>
    <s v="Női lovaglókesztyű"/>
    <x v="30"/>
    <m/>
    <x v="0"/>
  </r>
  <r>
    <x v="1"/>
    <s v="Lovaglókesztyű"/>
    <x v="26"/>
    <s v="Női lovaglókesztyű"/>
    <x v="30"/>
    <m/>
    <x v="0"/>
  </r>
  <r>
    <x v="1"/>
    <s v="Lovaglókesztyű"/>
    <x v="26"/>
    <s v="Női lovaglókesztyű"/>
    <x v="30"/>
    <m/>
    <x v="0"/>
  </r>
  <r>
    <x v="1"/>
    <s v="Lovaglókesztyű"/>
    <x v="26"/>
    <s v="Női lovaglókesztyű"/>
    <x v="30"/>
    <m/>
    <x v="0"/>
  </r>
  <r>
    <x v="1"/>
    <s v="Női lovasruházat"/>
    <x v="32"/>
    <s v="Női lovasruházat kiegészítők"/>
    <x v="46"/>
    <s v="Női lovasruházat egyéb kiegészítők"/>
    <x v="11"/>
  </r>
  <r>
    <x v="1"/>
    <s v="Női lovasruházat"/>
    <x v="32"/>
    <s v="Női lovasruházat kiegészítők"/>
    <x v="46"/>
    <s v="Női lovasruházat egyéb kiegészítők"/>
    <x v="11"/>
  </r>
  <r>
    <x v="1"/>
    <s v="Női lovasruházat"/>
    <x v="32"/>
    <s v="Női lovasruházat kiegészítők"/>
    <x v="46"/>
    <s v="Női lovasruházat egyéb kiegészítők"/>
    <x v="11"/>
  </r>
  <r>
    <x v="1"/>
    <s v="Női lovasruházat"/>
    <x v="32"/>
    <s v="Női lovasruházat kiegészítők"/>
    <x v="46"/>
    <s v="Női lovasruházat egyéb kiegészítők"/>
    <x v="11"/>
  </r>
  <r>
    <x v="1"/>
    <s v="Női lovasruházat"/>
    <x v="32"/>
    <s v="Női lovasruházat kiegészítők"/>
    <x v="46"/>
    <s v="Női lovasruházat egyéb kiegészítők"/>
    <x v="11"/>
  </r>
  <r>
    <x v="1"/>
    <s v="Női lovasruházat"/>
    <x v="32"/>
    <s v="Női lovasruházat kiegészítők"/>
    <x v="46"/>
    <s v="Női lovasruházat egyéb kiegészítők"/>
    <x v="11"/>
  </r>
  <r>
    <x v="1"/>
    <s v="Női lovasruházat"/>
    <x v="32"/>
    <s v="Női lovasruházat kiegészítők"/>
    <x v="46"/>
    <s v="Női lovasruházat egyéb kiegészítők"/>
    <x v="11"/>
  </r>
  <r>
    <x v="1"/>
    <s v="Női lovasruházat"/>
    <x v="32"/>
    <s v="Női lovasruházat kiegészítők"/>
    <x v="46"/>
    <s v="Női lovasruházat egyéb kiegészítők"/>
    <x v="11"/>
  </r>
  <r>
    <x v="1"/>
    <s v="Lovaglókesztyű"/>
    <x v="26"/>
    <s v="Férfi lovaglókesztyű"/>
    <x v="75"/>
    <m/>
    <x v="0"/>
  </r>
  <r>
    <x v="1"/>
    <s v="Lovaglókesztyű"/>
    <x v="26"/>
    <s v="Férfi lovaglókesztyű"/>
    <x v="75"/>
    <m/>
    <x v="0"/>
  </r>
  <r>
    <x v="1"/>
    <s v="Lovaglókesztyű"/>
    <x v="26"/>
    <s v="Férfi lovaglókesztyű"/>
    <x v="75"/>
    <m/>
    <x v="0"/>
  </r>
  <r>
    <x v="1"/>
    <s v="Lovaglókesztyű"/>
    <x v="26"/>
    <s v="Férfi lovaglókesztyű"/>
    <x v="75"/>
    <m/>
    <x v="0"/>
  </r>
  <r>
    <x v="1"/>
    <s v="Női lovasruházat"/>
    <x v="32"/>
    <s v="Női felsőruházat"/>
    <x v="68"/>
    <s v="Női kabát"/>
    <x v="23"/>
  </r>
  <r>
    <x v="1"/>
    <s v="Női lovasruházat"/>
    <x v="32"/>
    <s v="Női felsőruházat"/>
    <x v="68"/>
    <s v="Női kabát"/>
    <x v="23"/>
  </r>
  <r>
    <x v="1"/>
    <s v="Női lovasruházat"/>
    <x v="32"/>
    <s v="Női felsőruházat"/>
    <x v="68"/>
    <s v="Női kabát"/>
    <x v="23"/>
  </r>
  <r>
    <x v="1"/>
    <s v="Női lovasruházat"/>
    <x v="32"/>
    <s v="Női felsőruházat"/>
    <x v="68"/>
    <s v="Női kabát"/>
    <x v="23"/>
  </r>
  <r>
    <x v="1"/>
    <s v="Női lovasruházat"/>
    <x v="32"/>
    <s v="Női felsőruházat"/>
    <x v="68"/>
    <s v="Női kabát"/>
    <x v="23"/>
  </r>
  <r>
    <x v="1"/>
    <s v="Női lovasruházat"/>
    <x v="32"/>
    <s v="Női felsőruházat"/>
    <x v="68"/>
    <s v="Női kabát"/>
    <x v="23"/>
  </r>
  <r>
    <x v="1"/>
    <s v="Női lovasruházat"/>
    <x v="32"/>
    <s v="Női felsőruházat"/>
    <x v="68"/>
    <s v="Női kabát"/>
    <x v="23"/>
  </r>
  <r>
    <x v="1"/>
    <s v="Női lovasruházat"/>
    <x v="32"/>
    <s v="Női felsőruházat"/>
    <x v="68"/>
    <s v="Női kabát"/>
    <x v="23"/>
  </r>
  <r>
    <x v="1"/>
    <s v="Női lovasruházat"/>
    <x v="32"/>
    <s v="Női felsőruházat"/>
    <x v="68"/>
    <s v="Női kabát"/>
    <x v="23"/>
  </r>
  <r>
    <x v="1"/>
    <s v="Női lovasruházat"/>
    <x v="32"/>
    <s v="Női felsőruházat"/>
    <x v="68"/>
    <s v="Női kabát"/>
    <x v="23"/>
  </r>
  <r>
    <x v="1"/>
    <s v="Női lovasruházat"/>
    <x v="32"/>
    <s v="Női felsőruházat"/>
    <x v="68"/>
    <s v="Női kabát"/>
    <x v="23"/>
  </r>
  <r>
    <x v="1"/>
    <s v="Női lovasruházat"/>
    <x v="32"/>
    <s v="Női felsőruházat"/>
    <x v="68"/>
    <s v="Női kabát"/>
    <x v="23"/>
  </r>
  <r>
    <x v="1"/>
    <s v="Női lovasruházat"/>
    <x v="32"/>
    <s v="Női felsőruházat"/>
    <x v="68"/>
    <s v="Női kabát"/>
    <x v="23"/>
  </r>
  <r>
    <x v="1"/>
    <s v="Női lovasruházat"/>
    <x v="32"/>
    <s v="Női felsőruházat"/>
    <x v="68"/>
    <s v="Női kabát"/>
    <x v="23"/>
  </r>
  <r>
    <x v="1"/>
    <s v="Női lovasruházat"/>
    <x v="32"/>
    <s v="Női felsőruházat"/>
    <x v="68"/>
    <s v="Női hosszú ujjú póló, pulóver"/>
    <x v="22"/>
  </r>
  <r>
    <x v="1"/>
    <s v="Női lovasruházat"/>
    <x v="32"/>
    <s v="Női felsőruházat"/>
    <x v="68"/>
    <s v="Női hosszú ujjú póló, pulóver"/>
    <x v="22"/>
  </r>
  <r>
    <x v="1"/>
    <s v="Női lovasruházat"/>
    <x v="32"/>
    <s v="Női felsőruházat"/>
    <x v="68"/>
    <s v="Női hosszú ujjú póló, pulóver"/>
    <x v="22"/>
  </r>
  <r>
    <x v="1"/>
    <s v="Női lovasruházat"/>
    <x v="32"/>
    <s v="Női felsőruházat"/>
    <x v="68"/>
    <s v="Női hosszú ujjú póló, pulóver"/>
    <x v="22"/>
  </r>
  <r>
    <x v="1"/>
    <s v="Női lovasruházat"/>
    <x v="32"/>
    <s v="Női felsőruházat"/>
    <x v="68"/>
    <s v="Női hosszú ujjú póló, pulóver"/>
    <x v="22"/>
  </r>
  <r>
    <x v="1"/>
    <s v="Női lovasruházat"/>
    <x v="32"/>
    <s v="Női felsőruházat"/>
    <x v="68"/>
    <s v="Női hosszú ujjú póló, pulóver"/>
    <x v="22"/>
  </r>
  <r>
    <x v="1"/>
    <s v="Női lovasruházat"/>
    <x v="32"/>
    <s v="Női felsőruházat"/>
    <x v="68"/>
    <s v="Női hosszú ujjú póló, pulóver"/>
    <x v="22"/>
  </r>
  <r>
    <x v="1"/>
    <s v="Női lovasruházat"/>
    <x v="32"/>
    <s v="Női felsőruházat"/>
    <x v="68"/>
    <s v="Női hosszú ujjú póló, pulóver"/>
    <x v="22"/>
  </r>
  <r>
    <x v="1"/>
    <s v="Női lovasruházat"/>
    <x v="32"/>
    <s v="Női felsőruházat"/>
    <x v="68"/>
    <s v="Női hosszú ujjú póló, pulóver"/>
    <x v="22"/>
  </r>
  <r>
    <x v="1"/>
    <s v="Női lovasruházat"/>
    <x v="32"/>
    <s v="Női felsőruházat"/>
    <x v="68"/>
    <s v="Női hosszú ujjú póló, pulóver"/>
    <x v="22"/>
  </r>
  <r>
    <x v="1"/>
    <s v="Női lovasruházat"/>
    <x v="32"/>
    <s v="Női felsőruházat"/>
    <x v="68"/>
    <s v="Női hosszú ujjú póló, pulóver"/>
    <x v="22"/>
  </r>
  <r>
    <x v="1"/>
    <s v="Női lovasruházat"/>
    <x v="32"/>
    <s v="Női felsőruházat"/>
    <x v="68"/>
    <s v="Női hosszú ujjú póló, pulóver"/>
    <x v="22"/>
  </r>
  <r>
    <x v="1"/>
    <s v="Női lovasruházat"/>
    <x v="32"/>
    <s v="Női felsőruházat"/>
    <x v="68"/>
    <s v="Női hosszú ujjú póló, pulóver"/>
    <x v="22"/>
  </r>
  <r>
    <x v="1"/>
    <s v="Női lovasruházat"/>
    <x v="32"/>
    <s v="Női felsőruházat"/>
    <x v="68"/>
    <s v="Női hosszú ujjú póló, pulóver"/>
    <x v="22"/>
  </r>
  <r>
    <x v="1"/>
    <s v="Női lovasruházat"/>
    <x v="32"/>
    <s v="Női felsőruházat"/>
    <x v="68"/>
    <s v="Női hosszú ujjú póló, pulóver"/>
    <x v="22"/>
  </r>
  <r>
    <x v="1"/>
    <s v="Női lovasruházat"/>
    <x v="32"/>
    <s v="Női felsőruházat"/>
    <x v="68"/>
    <s v="Női hosszú ujjú póló, pulóver"/>
    <x v="22"/>
  </r>
  <r>
    <x v="1"/>
    <s v="Női lovasruházat"/>
    <x v="32"/>
    <s v="Női felsőruházat"/>
    <x v="68"/>
    <s v="Női hosszú ujjú póló, pulóver"/>
    <x v="22"/>
  </r>
  <r>
    <x v="1"/>
    <s v="Női lovasruházat"/>
    <x v="32"/>
    <s v="Női felsőruházat"/>
    <x v="68"/>
    <s v="Női hosszú ujjú póló, pulóver"/>
    <x v="22"/>
  </r>
  <r>
    <x v="1"/>
    <s v="Női lovasruházat"/>
    <x v="32"/>
    <s v="Női felsőruházat"/>
    <x v="68"/>
    <s v="Női hosszú ujjú póló, pulóver"/>
    <x v="22"/>
  </r>
  <r>
    <x v="1"/>
    <s v="Női lovasruházat"/>
    <x v="32"/>
    <s v="Női felsőruházat"/>
    <x v="68"/>
    <s v="Női hosszú ujjú póló, pulóver"/>
    <x v="22"/>
  </r>
  <r>
    <x v="1"/>
    <s v="Női lovasruházat"/>
    <x v="32"/>
    <s v="Női felsőruházat"/>
    <x v="68"/>
    <s v="Női hosszú ujjú póló, pulóver"/>
    <x v="22"/>
  </r>
  <r>
    <x v="1"/>
    <s v="Női lovasruházat"/>
    <x v="32"/>
    <s v="Női felsőruházat"/>
    <x v="68"/>
    <s v="Női hosszú ujjú póló, pulóver"/>
    <x v="22"/>
  </r>
  <r>
    <x v="1"/>
    <s v="Női lovasruházat"/>
    <x v="32"/>
    <s v="Női felsőruházat"/>
    <x v="68"/>
    <s v="Női hosszú ujjú póló, pulóver"/>
    <x v="22"/>
  </r>
  <r>
    <x v="1"/>
    <s v="Női lovasruházat"/>
    <x v="32"/>
    <s v="Női felsőruházat"/>
    <x v="68"/>
    <s v="Női hosszú ujjú póló, pulóver"/>
    <x v="22"/>
  </r>
  <r>
    <x v="1"/>
    <s v="Női lovasruházat"/>
    <x v="32"/>
    <s v="Női felsőruházat"/>
    <x v="68"/>
    <s v="Női hosszú ujjú póló, pulóver"/>
    <x v="22"/>
  </r>
  <r>
    <x v="1"/>
    <s v="Női lovasruházat"/>
    <x v="32"/>
    <s v="Női felsőruházat"/>
    <x v="68"/>
    <s v="Női hosszú ujjú póló, pulóver"/>
    <x v="22"/>
  </r>
  <r>
    <x v="1"/>
    <s v="Női lovasruházat"/>
    <x v="32"/>
    <s v="Női felsőruházat"/>
    <x v="68"/>
    <s v="Női hosszú ujjú póló, pulóver"/>
    <x v="22"/>
  </r>
  <r>
    <x v="1"/>
    <s v="Női lovasruházat"/>
    <x v="32"/>
    <s v="Női felsőruházat"/>
    <x v="68"/>
    <s v="Női hosszú ujjú póló, pulóver"/>
    <x v="22"/>
  </r>
  <r>
    <x v="1"/>
    <s v="Női lovasruházat"/>
    <x v="32"/>
    <s v="Női felsőruházat"/>
    <x v="68"/>
    <s v="Női rövid ujjú és ujjatlan póló"/>
    <x v="24"/>
  </r>
  <r>
    <x v="1"/>
    <s v="Női lovasruházat"/>
    <x v="32"/>
    <s v="Női felsőruházat"/>
    <x v="68"/>
    <s v="Női rövid ujjú és ujjatlan póló"/>
    <x v="24"/>
  </r>
  <r>
    <x v="1"/>
    <s v="Női lovasruházat"/>
    <x v="32"/>
    <s v="Női felsőruházat"/>
    <x v="68"/>
    <s v="Női rövid ujjú és ujjatlan póló"/>
    <x v="24"/>
  </r>
  <r>
    <x v="1"/>
    <s v="Női lovasruházat"/>
    <x v="32"/>
    <s v="Női felsőruházat"/>
    <x v="68"/>
    <s v="Női rövid ujjú és ujjatlan póló"/>
    <x v="24"/>
  </r>
  <r>
    <x v="1"/>
    <s v="Női lovasruházat"/>
    <x v="32"/>
    <s v="Női felsőruházat"/>
    <x v="68"/>
    <s v="Női rövid ujjú és ujjatlan póló"/>
    <x v="24"/>
  </r>
  <r>
    <x v="1"/>
    <s v="Női lovasruházat"/>
    <x v="32"/>
    <s v="Női felsőruházat"/>
    <x v="68"/>
    <s v="Női rövid ujjú és ujjatlan póló"/>
    <x v="24"/>
  </r>
  <r>
    <x v="1"/>
    <s v="Női lovasruházat"/>
    <x v="32"/>
    <s v="Női felsőruházat"/>
    <x v="68"/>
    <s v="Női rövid ujjú és ujjatlan póló"/>
    <x v="24"/>
  </r>
  <r>
    <x v="1"/>
    <s v="Női lovasruházat"/>
    <x v="32"/>
    <s v="Női felsőruházat"/>
    <x v="68"/>
    <s v="Női rövid ujjú és ujjatlan póló"/>
    <x v="24"/>
  </r>
  <r>
    <x v="1"/>
    <s v="Női lovasruházat"/>
    <x v="32"/>
    <s v="Női felsőruházat"/>
    <x v="68"/>
    <s v="Női rövid ujjú és ujjatlan póló"/>
    <x v="24"/>
  </r>
  <r>
    <x v="1"/>
    <s v="Női lovasruházat"/>
    <x v="32"/>
    <s v="Női felsőruházat"/>
    <x v="68"/>
    <s v="Női rövid ujjú és ujjatlan póló"/>
    <x v="24"/>
  </r>
  <r>
    <x v="1"/>
    <s v="Női lovasruházat"/>
    <x v="32"/>
    <s v="Női felsőruházat"/>
    <x v="68"/>
    <s v="Női rövid ujjú és ujjatlan póló"/>
    <x v="24"/>
  </r>
  <r>
    <x v="1"/>
    <s v="Női lovasruházat"/>
    <x v="32"/>
    <s v="Női felsőruházat"/>
    <x v="68"/>
    <s v="Női rövid ujjú és ujjatlan póló"/>
    <x v="24"/>
  </r>
  <r>
    <x v="1"/>
    <s v="Női lovasruházat"/>
    <x v="32"/>
    <s v="Női felsőruházat"/>
    <x v="68"/>
    <s v="Női rövid ujjú és ujjatlan póló"/>
    <x v="24"/>
  </r>
  <r>
    <x v="1"/>
    <s v="Női lovasruházat"/>
    <x v="32"/>
    <s v="Női felsőruházat"/>
    <x v="68"/>
    <s v="Női rövid ujjú és ujjatlan póló"/>
    <x v="24"/>
  </r>
  <r>
    <x v="1"/>
    <s v="Női lovasruházat"/>
    <x v="32"/>
    <s v="Női felsőruházat"/>
    <x v="68"/>
    <s v="Női rövid ujjú és ujjatlan póló"/>
    <x v="24"/>
  </r>
  <r>
    <x v="1"/>
    <s v="Női lovasruházat"/>
    <x v="32"/>
    <s v="Női felsőruházat"/>
    <x v="68"/>
    <s v="Női rövid ujjú és ujjatlan póló"/>
    <x v="24"/>
  </r>
  <r>
    <x v="1"/>
    <s v="Női lovasruházat"/>
    <x v="32"/>
    <s v="Női felsőruházat"/>
    <x v="68"/>
    <s v="Női rövid ujjú és ujjatlan póló"/>
    <x v="24"/>
  </r>
  <r>
    <x v="1"/>
    <s v="Női lovasruházat"/>
    <x v="32"/>
    <s v="Női felsőruházat"/>
    <x v="68"/>
    <s v="Női rövid ujjú és ujjatlan póló"/>
    <x v="24"/>
  </r>
  <r>
    <x v="1"/>
    <s v="Női lovasruházat"/>
    <x v="32"/>
    <s v="Női felsőruházat"/>
    <x v="68"/>
    <s v="Női rövid ujjú és ujjatlan póló"/>
    <x v="24"/>
  </r>
  <r>
    <x v="1"/>
    <s v="Női lovasruházat"/>
    <x v="32"/>
    <s v="Női felsőruházat"/>
    <x v="68"/>
    <s v="Női rövid ujjú és ujjatlan póló"/>
    <x v="24"/>
  </r>
  <r>
    <x v="1"/>
    <s v="Női lovasruházat"/>
    <x v="32"/>
    <s v="Női felsőruházat"/>
    <x v="68"/>
    <s v="Női rövid ujjú és ujjatlan póló"/>
    <x v="24"/>
  </r>
  <r>
    <x v="1"/>
    <s v="Női lovasruházat"/>
    <x v="32"/>
    <s v="Női felsőruházat"/>
    <x v="68"/>
    <s v="Női rövid ujjú és ujjatlan póló"/>
    <x v="24"/>
  </r>
  <r>
    <x v="1"/>
    <s v="Női lovasruházat"/>
    <x v="32"/>
    <s v="Női felsőruházat"/>
    <x v="68"/>
    <s v="Női rövid ujjú és ujjatlan póló"/>
    <x v="24"/>
  </r>
  <r>
    <x v="1"/>
    <s v="Női lovasruházat"/>
    <x v="32"/>
    <s v="Női felsőruházat"/>
    <x v="68"/>
    <s v="Női rövid ujjú és ujjatlan póló"/>
    <x v="24"/>
  </r>
  <r>
    <x v="1"/>
    <s v="Női lovasruházat"/>
    <x v="32"/>
    <s v="Női felsőruházat"/>
    <x v="68"/>
    <s v="Női rövid ujjú és ujjatlan póló"/>
    <x v="24"/>
  </r>
  <r>
    <x v="1"/>
    <s v="Női lovasruházat"/>
    <x v="32"/>
    <s v="Női felsőruházat"/>
    <x v="68"/>
    <s v="Női rövid ujjú és ujjatlan póló"/>
    <x v="24"/>
  </r>
  <r>
    <x v="1"/>
    <s v="Női lovasruházat"/>
    <x v="32"/>
    <s v="Női felsőruházat"/>
    <x v="68"/>
    <s v="Női rövid ujjú és ujjatlan póló"/>
    <x v="24"/>
  </r>
  <r>
    <x v="1"/>
    <s v="Női lovasruházat"/>
    <x v="32"/>
    <s v="Női felsőruházat"/>
    <x v="68"/>
    <s v="Női rövid ujjú és ujjatlan póló"/>
    <x v="24"/>
  </r>
  <r>
    <x v="1"/>
    <s v="Női lovasruházat"/>
    <x v="32"/>
    <s v="Női felsőruházat"/>
    <x v="68"/>
    <s v="Női rövid ujjú és ujjatlan póló"/>
    <x v="24"/>
  </r>
  <r>
    <x v="1"/>
    <s v="Női lovasruházat"/>
    <x v="32"/>
    <s v="Női felsőruházat"/>
    <x v="68"/>
    <s v="Női rövid ujjú és ujjatlan póló"/>
    <x v="24"/>
  </r>
  <r>
    <x v="1"/>
    <s v="Női lovasruházat"/>
    <x v="32"/>
    <s v="Női felsőruházat"/>
    <x v="68"/>
    <s v="Női rövid ujjú és ujjatlan póló"/>
    <x v="24"/>
  </r>
  <r>
    <x v="1"/>
    <s v="Női lovasruházat"/>
    <x v="32"/>
    <s v="Női felsőruházat"/>
    <x v="68"/>
    <s v="Női rövid ujjú és ujjatlan póló"/>
    <x v="24"/>
  </r>
  <r>
    <x v="1"/>
    <s v="Női lovasruházat"/>
    <x v="32"/>
    <s v="Női felsőruházat"/>
    <x v="68"/>
    <s v="Női rövid ujjú és ujjatlan póló"/>
    <x v="24"/>
  </r>
  <r>
    <x v="1"/>
    <s v="Női lovasruházat"/>
    <x v="32"/>
    <s v="Női felsőruházat"/>
    <x v="68"/>
    <s v="Női rövid ujjú és ujjatlan póló"/>
    <x v="24"/>
  </r>
  <r>
    <x v="1"/>
    <s v="Női lovasruházat"/>
    <x v="32"/>
    <s v="Női felsőruházat"/>
    <x v="68"/>
    <s v="Női rövid ujjú és ujjatlan póló"/>
    <x v="24"/>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Gyermek lovasruházat"/>
    <x v="33"/>
    <s v="Gyermek lovaglónadrág"/>
    <x v="66"/>
    <m/>
    <x v="0"/>
  </r>
  <r>
    <x v="1"/>
    <s v="Gyermek lovasruházat"/>
    <x v="33"/>
    <s v="Gyermek lovaglónadrág"/>
    <x v="66"/>
    <m/>
    <x v="0"/>
  </r>
  <r>
    <x v="1"/>
    <s v="Gyermek lovasruházat"/>
    <x v="33"/>
    <s v="Gyermek lovaglónadrág"/>
    <x v="66"/>
    <m/>
    <x v="0"/>
  </r>
  <r>
    <x v="1"/>
    <s v="Gyermek lovasruházat"/>
    <x v="33"/>
    <s v="Gyermek lovaglónadrág"/>
    <x v="66"/>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Gyermek lovasruházat"/>
    <x v="33"/>
    <s v="Gyermek lovaglónadrág"/>
    <x v="66"/>
    <m/>
    <x v="0"/>
  </r>
  <r>
    <x v="1"/>
    <s v="Gyermek lovasruházat"/>
    <x v="33"/>
    <s v="Gyermek lovaglónadrág"/>
    <x v="66"/>
    <m/>
    <x v="0"/>
  </r>
  <r>
    <x v="1"/>
    <s v="Gyermek lovasruházat"/>
    <x v="33"/>
    <s v="Gyermek lovaglónadrág"/>
    <x v="66"/>
    <m/>
    <x v="0"/>
  </r>
  <r>
    <x v="1"/>
    <s v="Gyermek lovasruházat"/>
    <x v="33"/>
    <s v="Gyermek lovaglónadrág"/>
    <x v="66"/>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Lovaglókesztyű"/>
    <x v="26"/>
    <s v="Női lovaglókesztyű"/>
    <x v="30"/>
    <m/>
    <x v="0"/>
  </r>
  <r>
    <x v="1"/>
    <s v="Lovaglókesztyű"/>
    <x v="26"/>
    <s v="Női lovaglókesztyű"/>
    <x v="30"/>
    <m/>
    <x v="0"/>
  </r>
  <r>
    <x v="1"/>
    <s v="Lovaglókesztyű"/>
    <x v="26"/>
    <s v="Női lovaglókesztyű"/>
    <x v="30"/>
    <m/>
    <x v="0"/>
  </r>
  <r>
    <x v="1"/>
    <s v="Lovaglókesztyű"/>
    <x v="26"/>
    <s v="Női lovaglókesztyű"/>
    <x v="30"/>
    <m/>
    <x v="0"/>
  </r>
  <r>
    <x v="1"/>
    <s v="Lovaglókesztyű"/>
    <x v="26"/>
    <s v="Női lovaglókesztyű"/>
    <x v="30"/>
    <m/>
    <x v="0"/>
  </r>
  <r>
    <x v="1"/>
    <s v="Lovaglókesztyű"/>
    <x v="26"/>
    <s v="Női lovaglókesztyű"/>
    <x v="30"/>
    <m/>
    <x v="0"/>
  </r>
  <r>
    <x v="1"/>
    <s v="Lovaglókesztyű"/>
    <x v="26"/>
    <s v="Női lovaglókesztyű"/>
    <x v="30"/>
    <m/>
    <x v="0"/>
  </r>
  <r>
    <x v="1"/>
    <s v="Lovaglókesztyű"/>
    <x v="26"/>
    <s v="Női lovaglókesztyű"/>
    <x v="30"/>
    <m/>
    <x v="0"/>
  </r>
  <r>
    <x v="1"/>
    <s v="Lovaglókesztyű"/>
    <x v="26"/>
    <s v="Női lovaglókesztyű"/>
    <x v="30"/>
    <m/>
    <x v="0"/>
  </r>
  <r>
    <x v="1"/>
    <s v="Lovaglókesztyű"/>
    <x v="26"/>
    <s v="Női lovaglókesztyű"/>
    <x v="30"/>
    <m/>
    <x v="0"/>
  </r>
  <r>
    <x v="1"/>
    <s v="Lovaglócipő, csizma"/>
    <x v="19"/>
    <s v="Lábszárvédő"/>
    <x v="61"/>
    <m/>
    <x v="0"/>
  </r>
  <r>
    <x v="1"/>
    <s v="Lovaglócipő, csizma"/>
    <x v="19"/>
    <s v="Lábszárvédő"/>
    <x v="61"/>
    <m/>
    <x v="0"/>
  </r>
  <r>
    <x v="1"/>
    <s v="Lovaglócipő, csizma"/>
    <x v="19"/>
    <s v="Lábszárvédő"/>
    <x v="61"/>
    <m/>
    <x v="0"/>
  </r>
  <r>
    <x v="1"/>
    <s v="Lovaglócipő, csizma"/>
    <x v="19"/>
    <s v="Lábszárvédő"/>
    <x v="61"/>
    <m/>
    <x v="0"/>
  </r>
  <r>
    <x v="1"/>
    <s v="Lovaglócipő, csizma"/>
    <x v="19"/>
    <s v="Lábszárvédő"/>
    <x v="61"/>
    <m/>
    <x v="0"/>
  </r>
  <r>
    <x v="1"/>
    <s v="Lovaglócipő, csizma"/>
    <x v="19"/>
    <s v="Lábszárvédő"/>
    <x v="61"/>
    <m/>
    <x v="0"/>
  </r>
  <r>
    <x v="1"/>
    <s v="Lovaglócipő, csizma"/>
    <x v="19"/>
    <s v="Lábszárvédő"/>
    <x v="61"/>
    <m/>
    <x v="0"/>
  </r>
  <r>
    <x v="1"/>
    <s v="Lovaglócipő, csizma"/>
    <x v="19"/>
    <s v="Lábszárvédő"/>
    <x v="61"/>
    <m/>
    <x v="0"/>
  </r>
  <r>
    <x v="1"/>
    <s v="Lovaglócipő, csizma"/>
    <x v="19"/>
    <s v="Lábszárvédő"/>
    <x v="61"/>
    <m/>
    <x v="0"/>
  </r>
  <r>
    <x v="1"/>
    <s v="Lovaglócipő, csizma"/>
    <x v="19"/>
    <s v="Lábszárvédő"/>
    <x v="61"/>
    <m/>
    <x v="0"/>
  </r>
  <r>
    <x v="1"/>
    <s v="Lovaglócipő, csizma"/>
    <x v="19"/>
    <s v="Lábszárvédő"/>
    <x v="61"/>
    <m/>
    <x v="0"/>
  </r>
  <r>
    <x v="1"/>
    <s v="Lovaglócipő, csizma"/>
    <x v="19"/>
    <s v="Lábszárvédő"/>
    <x v="61"/>
    <m/>
    <x v="0"/>
  </r>
  <r>
    <x v="1"/>
    <s v="Női lovasruházat"/>
    <x v="32"/>
    <s v="Női lovasruházat kiegészítők"/>
    <x v="46"/>
    <s v="Női lovasruházat egyéb kiegészítők"/>
    <x v="11"/>
  </r>
  <r>
    <x v="1"/>
    <s v="Női lovasruházat"/>
    <x v="32"/>
    <s v="Női lovasruházat kiegészítők"/>
    <x v="46"/>
    <s v="Női lovasruházat egyéb kiegészítők"/>
    <x v="11"/>
  </r>
  <r>
    <x v="1"/>
    <s v="Női lovasruházat"/>
    <x v="32"/>
    <s v="Női lovasruházat kiegészítők"/>
    <x v="46"/>
    <s v="Női lovasruházat egyéb kiegészítők"/>
    <x v="11"/>
  </r>
  <r>
    <x v="1"/>
    <s v="Női lovasruházat"/>
    <x v="32"/>
    <s v="Női lovasruházat kiegészítők"/>
    <x v="46"/>
    <s v="Női lovasruházat egyéb kiegészítők"/>
    <x v="11"/>
  </r>
  <r>
    <x v="1"/>
    <s v="Női lovasruházat"/>
    <x v="32"/>
    <s v="Női lovasruházat kiegészítők"/>
    <x v="46"/>
    <s v="Női lovasruházat egyéb kiegészítők"/>
    <x v="11"/>
  </r>
  <r>
    <x v="1"/>
    <s v="Női lovasruházat"/>
    <x v="32"/>
    <s v="Női felsőruházat"/>
    <x v="68"/>
    <s v="Női kabát"/>
    <x v="23"/>
  </r>
  <r>
    <x v="1"/>
    <s v="Női lovasruházat"/>
    <x v="32"/>
    <s v="Női felsőruházat"/>
    <x v="68"/>
    <s v="Női kabát"/>
    <x v="23"/>
  </r>
  <r>
    <x v="1"/>
    <s v="Női lovasruházat"/>
    <x v="32"/>
    <s v="Női felsőruházat"/>
    <x v="68"/>
    <s v="Női kabát"/>
    <x v="23"/>
  </r>
  <r>
    <x v="1"/>
    <s v="Női lovasruházat"/>
    <x v="32"/>
    <s v="Női felsőruházat"/>
    <x v="68"/>
    <s v="Női kabát"/>
    <x v="23"/>
  </r>
  <r>
    <x v="1"/>
    <s v="Női lovasruházat"/>
    <x v="32"/>
    <s v="Női felsőruházat"/>
    <x v="68"/>
    <s v="Női kabát"/>
    <x v="23"/>
  </r>
  <r>
    <x v="1"/>
    <s v="Női lovasruházat"/>
    <x v="32"/>
    <s v="Női felsőruházat"/>
    <x v="68"/>
    <s v="Női kabát"/>
    <x v="23"/>
  </r>
  <r>
    <x v="1"/>
    <s v="Női lovasruházat"/>
    <x v="32"/>
    <s v="Női felsőruházat"/>
    <x v="68"/>
    <s v="Női kabát"/>
    <x v="23"/>
  </r>
  <r>
    <x v="1"/>
    <s v="Női lovasruházat"/>
    <x v="32"/>
    <s v="Női felsőruházat"/>
    <x v="68"/>
    <s v="Női kabát"/>
    <x v="23"/>
  </r>
  <r>
    <x v="1"/>
    <s v="Női lovasruházat"/>
    <x v="32"/>
    <s v="Női felsőruházat"/>
    <x v="68"/>
    <s v="Női kabát"/>
    <x v="23"/>
  </r>
  <r>
    <x v="1"/>
    <s v="Női lovasruházat"/>
    <x v="32"/>
    <s v="Női felsőruházat"/>
    <x v="68"/>
    <s v="Női kabát"/>
    <x v="23"/>
  </r>
  <r>
    <x v="1"/>
    <s v="Női lovasruházat"/>
    <x v="32"/>
    <s v="Női felsőruházat"/>
    <x v="68"/>
    <s v="Női kabát"/>
    <x v="23"/>
  </r>
  <r>
    <x v="1"/>
    <s v="Női lovasruházat"/>
    <x v="32"/>
    <s v="Női felsőruházat"/>
    <x v="68"/>
    <s v="Női kabát"/>
    <x v="23"/>
  </r>
  <r>
    <x v="1"/>
    <s v="Női lovasruházat"/>
    <x v="32"/>
    <s v="Női felsőruházat"/>
    <x v="68"/>
    <s v="Női kabát"/>
    <x v="23"/>
  </r>
  <r>
    <x v="1"/>
    <s v="Női lovasruházat"/>
    <x v="32"/>
    <s v="Női felsőruházat"/>
    <x v="68"/>
    <s v="Női kabát"/>
    <x v="23"/>
  </r>
  <r>
    <x v="1"/>
    <s v="Női lovasruházat"/>
    <x v="32"/>
    <s v="Női felsőruházat"/>
    <x v="68"/>
    <s v="Női kabát"/>
    <x v="23"/>
  </r>
  <r>
    <x v="1"/>
    <s v="Női lovasruházat"/>
    <x v="32"/>
    <s v="Női felsőruházat"/>
    <x v="68"/>
    <s v="Női kabát"/>
    <x v="23"/>
  </r>
  <r>
    <x v="1"/>
    <s v="Női lovasruházat"/>
    <x v="32"/>
    <s v="Női felsőruházat"/>
    <x v="68"/>
    <s v="Női kabát"/>
    <x v="23"/>
  </r>
  <r>
    <x v="1"/>
    <s v="Női lovasruházat"/>
    <x v="32"/>
    <s v="Női felsőruházat"/>
    <x v="68"/>
    <s v="Női kabát"/>
    <x v="23"/>
  </r>
  <r>
    <x v="1"/>
    <s v="Női lovasruházat"/>
    <x v="32"/>
    <s v="Női felsőruházat"/>
    <x v="68"/>
    <s v="Női kabát"/>
    <x v="23"/>
  </r>
  <r>
    <x v="1"/>
    <s v="Női lovasruházat"/>
    <x v="32"/>
    <s v="Női felsőruházat"/>
    <x v="68"/>
    <s v="Női kabát"/>
    <x v="23"/>
  </r>
  <r>
    <x v="1"/>
    <s v="Női lovasruházat"/>
    <x v="32"/>
    <s v="Női felsőruházat"/>
    <x v="68"/>
    <s v="Női kabát"/>
    <x v="23"/>
  </r>
  <r>
    <x v="1"/>
    <s v="Női lovasruházat"/>
    <x v="32"/>
    <s v="Női felsőruházat"/>
    <x v="68"/>
    <s v="Női kabát"/>
    <x v="23"/>
  </r>
  <r>
    <x v="1"/>
    <s v="Női lovasruházat"/>
    <x v="32"/>
    <s v="Női felsőruházat"/>
    <x v="68"/>
    <s v="Női kabát"/>
    <x v="23"/>
  </r>
  <r>
    <x v="1"/>
    <s v="Női lovasruházat"/>
    <x v="32"/>
    <s v="Női felsőruházat"/>
    <x v="68"/>
    <s v="Női kabát"/>
    <x v="23"/>
  </r>
  <r>
    <x v="1"/>
    <s v="Női lovasruházat"/>
    <x v="32"/>
    <s v="Női felsőruházat"/>
    <x v="68"/>
    <s v="Női kabát"/>
    <x v="23"/>
  </r>
  <r>
    <x v="1"/>
    <s v="Női lovasruházat"/>
    <x v="32"/>
    <s v="Női felsőruházat"/>
    <x v="68"/>
    <s v="Női kabát"/>
    <x v="23"/>
  </r>
  <r>
    <x v="1"/>
    <s v="Női lovasruházat"/>
    <x v="32"/>
    <s v="Női felsőruházat"/>
    <x v="68"/>
    <s v="Női kabát"/>
    <x v="23"/>
  </r>
  <r>
    <x v="1"/>
    <s v="Női lovasruházat"/>
    <x v="32"/>
    <s v="Női felsőruházat"/>
    <x v="68"/>
    <s v="Női kabát"/>
    <x v="23"/>
  </r>
  <r>
    <x v="1"/>
    <s v="Női lovasruházat"/>
    <x v="32"/>
    <s v="Női felsőruházat"/>
    <x v="68"/>
    <s v="Női mellény"/>
    <x v="28"/>
  </r>
  <r>
    <x v="1"/>
    <s v="Női lovasruházat"/>
    <x v="32"/>
    <s v="Női felsőruházat"/>
    <x v="68"/>
    <s v="Női mellény"/>
    <x v="28"/>
  </r>
  <r>
    <x v="1"/>
    <s v="Női lovasruházat"/>
    <x v="32"/>
    <s v="Női felsőruházat"/>
    <x v="68"/>
    <s v="Női mellény"/>
    <x v="28"/>
  </r>
  <r>
    <x v="1"/>
    <s v="Női lovasruházat"/>
    <x v="32"/>
    <s v="Női felsőruházat"/>
    <x v="68"/>
    <s v="Női mellény"/>
    <x v="28"/>
  </r>
  <r>
    <x v="1"/>
    <s v="Női lovasruházat"/>
    <x v="32"/>
    <s v="Női felsőruházat"/>
    <x v="68"/>
    <s v="Női mellény"/>
    <x v="28"/>
  </r>
  <r>
    <x v="1"/>
    <s v="Női lovasruházat"/>
    <x v="32"/>
    <s v="Női felsőruházat"/>
    <x v="68"/>
    <s v="Női mellény"/>
    <x v="28"/>
  </r>
  <r>
    <x v="1"/>
    <s v="Női lovasruházat"/>
    <x v="32"/>
    <s v="Női felsőruházat"/>
    <x v="68"/>
    <s v="Női mellény"/>
    <x v="28"/>
  </r>
  <r>
    <x v="1"/>
    <s v="Női lovasruházat"/>
    <x v="32"/>
    <s v="Női felsőruházat"/>
    <x v="68"/>
    <s v="Női mellény"/>
    <x v="28"/>
  </r>
  <r>
    <x v="1"/>
    <s v="Női lovasruházat"/>
    <x v="32"/>
    <s v="Női felsőruházat"/>
    <x v="68"/>
    <s v="Női mellény"/>
    <x v="28"/>
  </r>
  <r>
    <x v="1"/>
    <s v="Női lovasruházat"/>
    <x v="32"/>
    <s v="Női felsőruházat"/>
    <x v="68"/>
    <s v="Női mellény"/>
    <x v="28"/>
  </r>
  <r>
    <x v="1"/>
    <s v="Női lovasruházat"/>
    <x v="32"/>
    <s v="Női felsőruházat"/>
    <x v="68"/>
    <s v="Női mellény"/>
    <x v="28"/>
  </r>
  <r>
    <x v="1"/>
    <s v="Női lovasruházat"/>
    <x v="32"/>
    <s v="Női felsőruházat"/>
    <x v="68"/>
    <s v="Női mellény"/>
    <x v="28"/>
  </r>
  <r>
    <x v="1"/>
    <s v="Női lovasruházat"/>
    <x v="32"/>
    <s v="Női felsőruházat"/>
    <x v="68"/>
    <s v="Női mellény"/>
    <x v="28"/>
  </r>
  <r>
    <x v="1"/>
    <s v="Női lovasruházat"/>
    <x v="32"/>
    <s v="Női felsőruházat"/>
    <x v="68"/>
    <s v="Női mellény"/>
    <x v="28"/>
  </r>
  <r>
    <x v="1"/>
    <s v="Női lovasruházat"/>
    <x v="32"/>
    <s v="Női felsőruházat"/>
    <x v="68"/>
    <s v="Női mellény"/>
    <x v="28"/>
  </r>
  <r>
    <x v="1"/>
    <s v="Női lovasruházat"/>
    <x v="32"/>
    <s v="Női felsőruházat"/>
    <x v="68"/>
    <s v="Női mellény"/>
    <x v="28"/>
  </r>
  <r>
    <x v="1"/>
    <s v="Női lovasruházat"/>
    <x v="32"/>
    <s v="Női felsőruházat"/>
    <x v="68"/>
    <s v="Női mellény"/>
    <x v="28"/>
  </r>
  <r>
    <x v="1"/>
    <s v="Női lovasruházat"/>
    <x v="32"/>
    <s v="Női felsőruházat"/>
    <x v="68"/>
    <s v="Női mellény"/>
    <x v="28"/>
  </r>
  <r>
    <x v="1"/>
    <s v="Női lovasruházat"/>
    <x v="32"/>
    <s v="Női felsőruházat"/>
    <x v="68"/>
    <s v="Női mellény"/>
    <x v="28"/>
  </r>
  <r>
    <x v="1"/>
    <s v="Női lovasruházat"/>
    <x v="32"/>
    <s v="Női felsőruházat"/>
    <x v="68"/>
    <s v="Női mellény"/>
    <x v="28"/>
  </r>
  <r>
    <x v="1"/>
    <s v="Női lovasruházat"/>
    <x v="32"/>
    <s v="Női felsőruházat"/>
    <x v="68"/>
    <s v="Női mellény"/>
    <x v="28"/>
  </r>
  <r>
    <x v="1"/>
    <s v="Női lovasruházat"/>
    <x v="32"/>
    <s v="Női felsőruházat"/>
    <x v="68"/>
    <s v="Női kabát"/>
    <x v="23"/>
  </r>
  <r>
    <x v="1"/>
    <s v="Női lovasruházat"/>
    <x v="32"/>
    <s v="Női felsőruházat"/>
    <x v="68"/>
    <s v="Női kabát"/>
    <x v="23"/>
  </r>
  <r>
    <x v="1"/>
    <s v="Női lovasruházat"/>
    <x v="32"/>
    <s v="Női felsőruházat"/>
    <x v="68"/>
    <s v="Női kabát"/>
    <x v="23"/>
  </r>
  <r>
    <x v="1"/>
    <s v="Női lovasruházat"/>
    <x v="32"/>
    <s v="Női felsőruházat"/>
    <x v="68"/>
    <s v="Női kabát"/>
    <x v="23"/>
  </r>
  <r>
    <x v="1"/>
    <s v="Női lovasruházat"/>
    <x v="32"/>
    <s v="Női felsőruházat"/>
    <x v="68"/>
    <s v="Női kabát"/>
    <x v="23"/>
  </r>
  <r>
    <x v="1"/>
    <s v="Női lovasruházat"/>
    <x v="32"/>
    <s v="Női felsőruházat"/>
    <x v="68"/>
    <s v="Női kabát"/>
    <x v="23"/>
  </r>
  <r>
    <x v="1"/>
    <s v="Női lovasruházat"/>
    <x v="32"/>
    <s v="Női felsőruházat"/>
    <x v="68"/>
    <s v="Női kabát"/>
    <x v="23"/>
  </r>
  <r>
    <x v="1"/>
    <s v="Női lovasruházat"/>
    <x v="32"/>
    <s v="Női felsőruházat"/>
    <x v="68"/>
    <s v="Női kabát"/>
    <x v="23"/>
  </r>
  <r>
    <x v="1"/>
    <s v="Női lovasruházat"/>
    <x v="32"/>
    <s v="Női felsőruházat"/>
    <x v="68"/>
    <s v="Női kabát"/>
    <x v="23"/>
  </r>
  <r>
    <x v="1"/>
    <s v="Női lovasruházat"/>
    <x v="32"/>
    <s v="Női felsőruházat"/>
    <x v="68"/>
    <s v="Női kabát"/>
    <x v="23"/>
  </r>
  <r>
    <x v="1"/>
    <s v="Női lovasruházat"/>
    <x v="32"/>
    <s v="Női felsőruházat"/>
    <x v="68"/>
    <s v="Női kabát"/>
    <x v="23"/>
  </r>
  <r>
    <x v="1"/>
    <s v="Női lovasruházat"/>
    <x v="32"/>
    <s v="Női felsőruházat"/>
    <x v="68"/>
    <s v="Női kabát"/>
    <x v="23"/>
  </r>
  <r>
    <x v="1"/>
    <s v="Női lovasruházat"/>
    <x v="32"/>
    <s v="Női felsőruházat"/>
    <x v="68"/>
    <s v="Női kabát"/>
    <x v="23"/>
  </r>
  <r>
    <x v="1"/>
    <s v="Női lovasruházat"/>
    <x v="32"/>
    <s v="Női felsőruházat"/>
    <x v="68"/>
    <s v="Női kabát"/>
    <x v="23"/>
  </r>
  <r>
    <x v="1"/>
    <s v="Női lovasruházat"/>
    <x v="32"/>
    <s v="Női felsőruházat"/>
    <x v="68"/>
    <s v="Női kabát"/>
    <x v="23"/>
  </r>
  <r>
    <x v="1"/>
    <s v="Női lovasruházat"/>
    <x v="32"/>
    <s v="Női felsőruházat"/>
    <x v="68"/>
    <s v="Női kabát"/>
    <x v="23"/>
  </r>
  <r>
    <x v="1"/>
    <s v="Női lovasruházat"/>
    <x v="32"/>
    <s v="Női felsőruházat"/>
    <x v="68"/>
    <s v="Női kabát"/>
    <x v="23"/>
  </r>
  <r>
    <x v="1"/>
    <s v="Női lovasruházat"/>
    <x v="32"/>
    <s v="Női felsőruházat"/>
    <x v="68"/>
    <s v="Női kabát"/>
    <x v="23"/>
  </r>
  <r>
    <x v="1"/>
    <s v="Női lovasruházat"/>
    <x v="32"/>
    <s v="Női felsőruházat"/>
    <x v="68"/>
    <s v="Női kabát"/>
    <x v="23"/>
  </r>
  <r>
    <x v="1"/>
    <s v="Női lovasruházat"/>
    <x v="32"/>
    <s v="Női felsőruházat"/>
    <x v="68"/>
    <s v="Női kabát"/>
    <x v="23"/>
  </r>
  <r>
    <x v="1"/>
    <s v="Női lovasruházat"/>
    <x v="32"/>
    <s v="Női felsőruházat"/>
    <x v="68"/>
    <s v="Női kabát"/>
    <x v="23"/>
  </r>
  <r>
    <x v="1"/>
    <s v="Női lovasruházat"/>
    <x v="32"/>
    <s v="Női felsőruházat"/>
    <x v="68"/>
    <s v="Női kabát"/>
    <x v="23"/>
  </r>
  <r>
    <x v="1"/>
    <s v="Női lovasruházat"/>
    <x v="32"/>
    <s v="Női felsőruházat"/>
    <x v="68"/>
    <s v="Női kabát"/>
    <x v="23"/>
  </r>
  <r>
    <x v="1"/>
    <s v="Női lovasruházat"/>
    <x v="32"/>
    <s v="Női felsőruházat"/>
    <x v="68"/>
    <s v="Női kabát"/>
    <x v="23"/>
  </r>
  <r>
    <x v="1"/>
    <s v="Női lovasruházat"/>
    <x v="32"/>
    <s v="Női felsőruházat"/>
    <x v="68"/>
    <s v="Női kabát"/>
    <x v="23"/>
  </r>
  <r>
    <x v="1"/>
    <s v="Női lovasruházat"/>
    <x v="32"/>
    <s v="Női felsőruházat"/>
    <x v="68"/>
    <s v="Női kabát"/>
    <x v="23"/>
  </r>
  <r>
    <x v="1"/>
    <s v="Női lovasruházat"/>
    <x v="32"/>
    <s v="Női felsőruházat"/>
    <x v="68"/>
    <s v="Női kabát"/>
    <x v="23"/>
  </r>
  <r>
    <x v="1"/>
    <s v="Női lovasruházat"/>
    <x v="32"/>
    <s v="Női felsőruházat"/>
    <x v="68"/>
    <s v="Női kabát"/>
    <x v="23"/>
  </r>
  <r>
    <x v="1"/>
    <s v="Női lovasruházat"/>
    <x v="32"/>
    <s v="Női felsőruházat"/>
    <x v="68"/>
    <s v="Női kabát"/>
    <x v="23"/>
  </r>
  <r>
    <x v="1"/>
    <s v="Női lovasruházat"/>
    <x v="32"/>
    <s v="Női felsőruházat"/>
    <x v="68"/>
    <s v="Női kabát"/>
    <x v="23"/>
  </r>
  <r>
    <x v="1"/>
    <s v="Női lovasruházat"/>
    <x v="32"/>
    <s v="Női felsőruházat"/>
    <x v="68"/>
    <s v="Női kabát"/>
    <x v="23"/>
  </r>
  <r>
    <x v="1"/>
    <s v="Női lovasruházat"/>
    <x v="32"/>
    <s v="Női felsőruházat"/>
    <x v="68"/>
    <s v="Női kabát"/>
    <x v="23"/>
  </r>
  <r>
    <x v="1"/>
    <s v="Női lovasruházat"/>
    <x v="32"/>
    <s v="Női felsőruházat"/>
    <x v="68"/>
    <s v="Női kabát"/>
    <x v="23"/>
  </r>
  <r>
    <x v="1"/>
    <s v="Női lovasruházat"/>
    <x v="32"/>
    <s v="Női felsőruházat"/>
    <x v="68"/>
    <s v="Női kabát"/>
    <x v="23"/>
  </r>
  <r>
    <x v="1"/>
    <s v="Női lovasruházat"/>
    <x v="32"/>
    <s v="Női felsőruházat"/>
    <x v="68"/>
    <s v="Női kabát"/>
    <x v="23"/>
  </r>
  <r>
    <x v="1"/>
    <s v="Női lovasruházat"/>
    <x v="32"/>
    <s v="Női felsőruházat"/>
    <x v="68"/>
    <s v="Női hosszú ujjú póló, pulóver"/>
    <x v="22"/>
  </r>
  <r>
    <x v="1"/>
    <s v="Női lovasruházat"/>
    <x v="32"/>
    <s v="Női felsőruházat"/>
    <x v="68"/>
    <s v="Női hosszú ujjú póló, pulóver"/>
    <x v="22"/>
  </r>
  <r>
    <x v="1"/>
    <s v="Női lovasruházat"/>
    <x v="32"/>
    <s v="Női felsőruházat"/>
    <x v="68"/>
    <s v="Női hosszú ujjú póló, pulóver"/>
    <x v="22"/>
  </r>
  <r>
    <x v="1"/>
    <s v="Női lovasruházat"/>
    <x v="32"/>
    <s v="Női felsőruházat"/>
    <x v="68"/>
    <s v="Női hosszú ujjú póló, pulóver"/>
    <x v="22"/>
  </r>
  <r>
    <x v="1"/>
    <s v="Női lovasruházat"/>
    <x v="32"/>
    <s v="Női felsőruházat"/>
    <x v="68"/>
    <s v="Női hosszú ujjú póló, pulóver"/>
    <x v="22"/>
  </r>
  <r>
    <x v="1"/>
    <s v="Női lovasruházat"/>
    <x v="32"/>
    <s v="Női felsőruházat"/>
    <x v="68"/>
    <s v="Női hosszú ujjú póló, pulóver"/>
    <x v="22"/>
  </r>
  <r>
    <x v="1"/>
    <s v="Női lovasruházat"/>
    <x v="32"/>
    <s v="Női felsőruházat"/>
    <x v="68"/>
    <s v="Női hosszú ujjú póló, pulóver"/>
    <x v="22"/>
  </r>
  <r>
    <x v="1"/>
    <s v="Női lovasruházat"/>
    <x v="32"/>
    <s v="Női felsőruházat"/>
    <x v="68"/>
    <s v="Női hosszú ujjú póló, pulóver"/>
    <x v="22"/>
  </r>
  <r>
    <x v="1"/>
    <s v="Női lovasruházat"/>
    <x v="32"/>
    <s v="Női felsőruházat"/>
    <x v="68"/>
    <s v="Női hosszú ujjú póló, pulóver"/>
    <x v="22"/>
  </r>
  <r>
    <x v="1"/>
    <s v="Női lovasruházat"/>
    <x v="32"/>
    <s v="Női felsőruházat"/>
    <x v="68"/>
    <s v="Női hosszú ujjú póló, pulóver"/>
    <x v="22"/>
  </r>
  <r>
    <x v="1"/>
    <s v="Női lovasruházat"/>
    <x v="32"/>
    <s v="Női felsőruházat"/>
    <x v="68"/>
    <s v="Női hosszú ujjú póló, pulóver"/>
    <x v="22"/>
  </r>
  <r>
    <x v="1"/>
    <s v="Női lovasruházat"/>
    <x v="32"/>
    <s v="Női felsőruházat"/>
    <x v="68"/>
    <s v="Női hosszú ujjú póló, pulóver"/>
    <x v="22"/>
  </r>
  <r>
    <x v="1"/>
    <s v="Női lovasruházat"/>
    <x v="32"/>
    <s v="Női felsőruházat"/>
    <x v="68"/>
    <s v="Női hosszú ujjú póló, pulóver"/>
    <x v="22"/>
  </r>
  <r>
    <x v="1"/>
    <s v="Női lovasruházat"/>
    <x v="32"/>
    <s v="Női felsőruházat"/>
    <x v="68"/>
    <s v="Női hosszú ujjú póló, pulóver"/>
    <x v="22"/>
  </r>
  <r>
    <x v="1"/>
    <s v="Női lovasruházat"/>
    <x v="32"/>
    <s v="Női felsőruházat"/>
    <x v="68"/>
    <s v="Női hosszú ujjú póló, pulóver"/>
    <x v="22"/>
  </r>
  <r>
    <x v="1"/>
    <s v="Női lovasruházat"/>
    <x v="32"/>
    <s v="Női felsőruházat"/>
    <x v="68"/>
    <s v="Női hosszú ujjú póló, pulóver"/>
    <x v="22"/>
  </r>
  <r>
    <x v="1"/>
    <s v="Női lovasruházat"/>
    <x v="32"/>
    <s v="Női felsőruházat"/>
    <x v="68"/>
    <s v="Női hosszú ujjú póló, pulóver"/>
    <x v="22"/>
  </r>
  <r>
    <x v="1"/>
    <s v="Női lovasruházat"/>
    <x v="32"/>
    <s v="Női felsőruházat"/>
    <x v="68"/>
    <s v="Női hosszú ujjú póló, pulóver"/>
    <x v="22"/>
  </r>
  <r>
    <x v="1"/>
    <s v="Női lovasruházat"/>
    <x v="32"/>
    <s v="Női felsőruházat"/>
    <x v="68"/>
    <s v="Női hosszú ujjú póló, pulóver"/>
    <x v="22"/>
  </r>
  <r>
    <x v="1"/>
    <s v="Női lovasruházat"/>
    <x v="32"/>
    <s v="Női felsőruházat"/>
    <x v="68"/>
    <s v="Női hosszú ujjú póló, pulóver"/>
    <x v="22"/>
  </r>
  <r>
    <x v="1"/>
    <s v="Női lovasruházat"/>
    <x v="32"/>
    <s v="Női felsőruházat"/>
    <x v="68"/>
    <s v="Női hosszú ujjú póló, pulóver"/>
    <x v="22"/>
  </r>
  <r>
    <x v="1"/>
    <s v="Női lovasruházat"/>
    <x v="32"/>
    <s v="Női felsőruházat"/>
    <x v="68"/>
    <s v="Női hosszú ujjú póló, pulóver"/>
    <x v="22"/>
  </r>
  <r>
    <x v="1"/>
    <s v="Női lovasruházat"/>
    <x v="32"/>
    <s v="Női felsőruházat"/>
    <x v="68"/>
    <s v="Női hosszú ujjú póló, pulóver"/>
    <x v="22"/>
  </r>
  <r>
    <x v="1"/>
    <s v="Női lovasruházat"/>
    <x v="32"/>
    <s v="Női felsőruházat"/>
    <x v="68"/>
    <s v="Női hosszú ujjú póló, pulóver"/>
    <x v="22"/>
  </r>
  <r>
    <x v="1"/>
    <s v="Női lovasruházat"/>
    <x v="32"/>
    <s v="Női felsőruházat"/>
    <x v="68"/>
    <s v="Női hosszú ujjú póló, pulóver"/>
    <x v="22"/>
  </r>
  <r>
    <x v="1"/>
    <s v="Női lovasruházat"/>
    <x v="32"/>
    <s v="Női felsőruházat"/>
    <x v="68"/>
    <s v="Női hosszú ujjú póló, pulóver"/>
    <x v="22"/>
  </r>
  <r>
    <x v="1"/>
    <s v="Női lovasruházat"/>
    <x v="32"/>
    <s v="Női felsőruházat"/>
    <x v="68"/>
    <s v="Női hosszú ujjú póló, pulóver"/>
    <x v="22"/>
  </r>
  <r>
    <x v="1"/>
    <s v="Női lovasruházat"/>
    <x v="32"/>
    <s v="Női felsőruházat"/>
    <x v="68"/>
    <s v="Női hosszú ujjú póló, pulóver"/>
    <x v="22"/>
  </r>
  <r>
    <x v="1"/>
    <s v="Női lovasruházat"/>
    <x v="32"/>
    <s v="Női felsőruházat"/>
    <x v="68"/>
    <s v="Női kabát"/>
    <x v="23"/>
  </r>
  <r>
    <x v="1"/>
    <s v="Női lovasruházat"/>
    <x v="32"/>
    <s v="Női felsőruházat"/>
    <x v="68"/>
    <s v="Női kabát"/>
    <x v="23"/>
  </r>
  <r>
    <x v="1"/>
    <s v="Női lovasruházat"/>
    <x v="32"/>
    <s v="Női felsőruházat"/>
    <x v="68"/>
    <s v="Női kabát"/>
    <x v="23"/>
  </r>
  <r>
    <x v="1"/>
    <s v="Női lovasruházat"/>
    <x v="32"/>
    <s v="Női felsőruházat"/>
    <x v="68"/>
    <s v="Női kabát"/>
    <x v="23"/>
  </r>
  <r>
    <x v="1"/>
    <s v="Női lovasruházat"/>
    <x v="32"/>
    <s v="Női felsőruházat"/>
    <x v="68"/>
    <s v="Női kabát"/>
    <x v="23"/>
  </r>
  <r>
    <x v="1"/>
    <s v="Női lovasruházat"/>
    <x v="32"/>
    <s v="Női felsőruházat"/>
    <x v="68"/>
    <s v="Női kabát"/>
    <x v="23"/>
  </r>
  <r>
    <x v="1"/>
    <s v="Női lovasruházat"/>
    <x v="32"/>
    <s v="Női felsőruházat"/>
    <x v="68"/>
    <s v="Női kabát"/>
    <x v="23"/>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Gyermek lovasruházat"/>
    <x v="33"/>
    <s v="Gyermek lovaglónadrág"/>
    <x v="66"/>
    <m/>
    <x v="0"/>
  </r>
  <r>
    <x v="1"/>
    <s v="Gyermek lovasruházat"/>
    <x v="33"/>
    <s v="Gyermek lovaglónadrág"/>
    <x v="66"/>
    <m/>
    <x v="0"/>
  </r>
  <r>
    <x v="1"/>
    <s v="Gyermek lovasruházat"/>
    <x v="33"/>
    <s v="Gyermek lovaglónadrág"/>
    <x v="66"/>
    <m/>
    <x v="0"/>
  </r>
  <r>
    <x v="1"/>
    <s v="Gyermek lovasruházat"/>
    <x v="33"/>
    <s v="Gyermek lovaglónadrág"/>
    <x v="66"/>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Gyermek lovasruházat"/>
    <x v="33"/>
    <s v="Gyermek lovaglónadrág"/>
    <x v="66"/>
    <m/>
    <x v="0"/>
  </r>
  <r>
    <x v="1"/>
    <s v="Gyermek lovasruházat"/>
    <x v="33"/>
    <s v="Gyermek lovaglónadrág"/>
    <x v="66"/>
    <m/>
    <x v="0"/>
  </r>
  <r>
    <x v="1"/>
    <s v="Gyermek lovasruházat"/>
    <x v="33"/>
    <s v="Gyermek lovaglónadrág"/>
    <x v="66"/>
    <m/>
    <x v="0"/>
  </r>
  <r>
    <x v="1"/>
    <s v="Gyermek lovasruházat"/>
    <x v="33"/>
    <s v="Gyermek lovaglónadrág"/>
    <x v="66"/>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Gyermek lovasruházat"/>
    <x v="33"/>
    <s v="Gyermek lovaglónadrág"/>
    <x v="66"/>
    <m/>
    <x v="0"/>
  </r>
  <r>
    <x v="1"/>
    <s v="Gyermek lovasruházat"/>
    <x v="33"/>
    <s v="Gyermek lovaglónadrág"/>
    <x v="66"/>
    <m/>
    <x v="0"/>
  </r>
  <r>
    <x v="1"/>
    <s v="Gyermek lovasruházat"/>
    <x v="33"/>
    <s v="Gyermek lovaglónadrág"/>
    <x v="66"/>
    <m/>
    <x v="0"/>
  </r>
  <r>
    <x v="1"/>
    <s v="Gyermek lovasruházat"/>
    <x v="33"/>
    <s v="Gyermek lovaglónadrág"/>
    <x v="66"/>
    <m/>
    <x v="0"/>
  </r>
  <r>
    <x v="1"/>
    <s v="Gyermek lovasruházat"/>
    <x v="33"/>
    <s v="Gyermek lovaglónadrág"/>
    <x v="66"/>
    <m/>
    <x v="0"/>
  </r>
  <r>
    <x v="1"/>
    <s v="Gyermek lovasruházat"/>
    <x v="33"/>
    <s v="Gyermek lovaglónadrág"/>
    <x v="66"/>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Gyermek lovasruházat"/>
    <x v="33"/>
    <s v="Gyermek lovaglónadrág"/>
    <x v="66"/>
    <m/>
    <x v="0"/>
  </r>
  <r>
    <x v="1"/>
    <s v="Gyermek lovasruházat"/>
    <x v="33"/>
    <s v="Gyermek lovaglónadrág"/>
    <x v="66"/>
    <m/>
    <x v="0"/>
  </r>
  <r>
    <x v="1"/>
    <s v="Gyermek lovasruházat"/>
    <x v="33"/>
    <s v="Gyermek lovaglónadrág"/>
    <x v="66"/>
    <m/>
    <x v="0"/>
  </r>
  <r>
    <x v="1"/>
    <s v="Gyermek lovasruházat"/>
    <x v="33"/>
    <s v="Gyermek lovaglónadrág"/>
    <x v="66"/>
    <m/>
    <x v="0"/>
  </r>
  <r>
    <x v="1"/>
    <s v="Gyermek lovasruházat"/>
    <x v="33"/>
    <s v="Gyermek lovaglónadrág"/>
    <x v="66"/>
    <m/>
    <x v="0"/>
  </r>
  <r>
    <x v="1"/>
    <s v="Gyermek lovasruházat"/>
    <x v="33"/>
    <s v="Gyermek lovaglónadrág"/>
    <x v="66"/>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Gyermek lovasruházat"/>
    <x v="33"/>
    <s v="Gyermek lovaglónadrág"/>
    <x v="66"/>
    <m/>
    <x v="0"/>
  </r>
  <r>
    <x v="1"/>
    <s v="Gyermek lovasruházat"/>
    <x v="33"/>
    <s v="Gyermek lovaglónadrág"/>
    <x v="66"/>
    <m/>
    <x v="0"/>
  </r>
  <r>
    <x v="1"/>
    <s v="Gyermek lovasruházat"/>
    <x v="33"/>
    <s v="Gyermek lovaglónadrág"/>
    <x v="66"/>
    <m/>
    <x v="0"/>
  </r>
  <r>
    <x v="1"/>
    <s v="Gyermek lovasruházat"/>
    <x v="33"/>
    <s v="Gyermek lovaglónadrág"/>
    <x v="66"/>
    <m/>
    <x v="0"/>
  </r>
  <r>
    <x v="1"/>
    <s v="Gyermek lovasruházat"/>
    <x v="33"/>
    <s v="Gyermek lovaglónadrág"/>
    <x v="66"/>
    <m/>
    <x v="0"/>
  </r>
  <r>
    <x v="1"/>
    <s v="Gyermek lovasruházat"/>
    <x v="33"/>
    <s v="Gyermek lovaglónadrág"/>
    <x v="66"/>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Gyermek lovasruházat"/>
    <x v="33"/>
    <s v="Gyermek lovaglónadrág"/>
    <x v="66"/>
    <m/>
    <x v="0"/>
  </r>
  <r>
    <x v="1"/>
    <s v="Gyermek lovasruházat"/>
    <x v="33"/>
    <s v="Gyermek lovaglónadrág"/>
    <x v="66"/>
    <m/>
    <x v="0"/>
  </r>
  <r>
    <x v="1"/>
    <s v="Gyermek lovasruházat"/>
    <x v="33"/>
    <s v="Gyermek lovaglónadrág"/>
    <x v="66"/>
    <m/>
    <x v="0"/>
  </r>
  <r>
    <x v="1"/>
    <s v="Gyermek lovasruházat"/>
    <x v="33"/>
    <s v="Gyermek lovaglónadrág"/>
    <x v="66"/>
    <m/>
    <x v="0"/>
  </r>
  <r>
    <x v="1"/>
    <s v="Gyermek lovasruházat"/>
    <x v="33"/>
    <s v="Gyermek lovaglónadrág"/>
    <x v="66"/>
    <m/>
    <x v="0"/>
  </r>
  <r>
    <x v="1"/>
    <s v="Gyermek lovasruházat"/>
    <x v="33"/>
    <s v="Gyermek lovaglónadrág"/>
    <x v="66"/>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Gyermek lovasruházat"/>
    <x v="33"/>
    <s v="Gyermek lovaglónadrág"/>
    <x v="66"/>
    <m/>
    <x v="0"/>
  </r>
  <r>
    <x v="1"/>
    <s v="Gyermek lovasruházat"/>
    <x v="33"/>
    <s v="Gyermek lovaglónadrág"/>
    <x v="66"/>
    <m/>
    <x v="0"/>
  </r>
  <r>
    <x v="1"/>
    <s v="Gyermek lovasruházat"/>
    <x v="33"/>
    <s v="Gyermek lovaglónadrág"/>
    <x v="66"/>
    <m/>
    <x v="0"/>
  </r>
  <r>
    <x v="1"/>
    <s v="Gyermek lovasruházat"/>
    <x v="33"/>
    <s v="Gyermek lovaglónadrág"/>
    <x v="66"/>
    <m/>
    <x v="0"/>
  </r>
  <r>
    <x v="1"/>
    <s v="Gyermek lovasruházat"/>
    <x v="33"/>
    <s v="Gyermek lovaglónadrág"/>
    <x v="66"/>
    <m/>
    <x v="0"/>
  </r>
  <r>
    <x v="1"/>
    <s v="Gyermek lovasruházat"/>
    <x v="33"/>
    <s v="Gyermek lovaglónadrág"/>
    <x v="66"/>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Gyermek lovasruházat"/>
    <x v="33"/>
    <s v="Gyermek lovaglónadrág"/>
    <x v="66"/>
    <m/>
    <x v="0"/>
  </r>
  <r>
    <x v="1"/>
    <s v="Gyermek lovasruházat"/>
    <x v="33"/>
    <s v="Gyermek lovaglónadrág"/>
    <x v="66"/>
    <m/>
    <x v="0"/>
  </r>
  <r>
    <x v="1"/>
    <s v="Gyermek lovasruházat"/>
    <x v="33"/>
    <s v="Gyermek lovaglónadrág"/>
    <x v="66"/>
    <m/>
    <x v="0"/>
  </r>
  <r>
    <x v="1"/>
    <s v="Gyermek lovasruházat"/>
    <x v="33"/>
    <s v="Gyermek lovaglónadrág"/>
    <x v="66"/>
    <m/>
    <x v="0"/>
  </r>
  <r>
    <x v="1"/>
    <s v="Gyermek lovasruházat"/>
    <x v="33"/>
    <s v="Gyermek lovaglónadrág"/>
    <x v="66"/>
    <m/>
    <x v="0"/>
  </r>
  <r>
    <x v="1"/>
    <s v="Gyermek lovasruházat"/>
    <x v="33"/>
    <s v="Gyermek lovaglónadrág"/>
    <x v="66"/>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Női lovasruházat"/>
    <x v="32"/>
    <s v="Női lovaglónadrág"/>
    <x v="67"/>
    <m/>
    <x v="0"/>
  </r>
  <r>
    <x v="1"/>
    <s v="Lovaglókesztyű"/>
    <x v="26"/>
    <s v="Női lovaglókesztyű"/>
    <x v="30"/>
    <m/>
    <x v="0"/>
  </r>
  <r>
    <x v="1"/>
    <s v="Lovaglókesztyű"/>
    <x v="26"/>
    <s v="Női lovaglókesztyű"/>
    <x v="30"/>
    <m/>
    <x v="0"/>
  </r>
  <r>
    <x v="1"/>
    <s v="Lovaglókesztyű"/>
    <x v="26"/>
    <s v="Női lovaglókesztyű"/>
    <x v="30"/>
    <m/>
    <x v="0"/>
  </r>
  <r>
    <x v="1"/>
    <s v="Lovaglókesztyű"/>
    <x v="26"/>
    <s v="Női lovaglókesztyű"/>
    <x v="30"/>
    <m/>
    <x v="0"/>
  </r>
  <r>
    <x v="1"/>
    <s v="Lovaglókesztyű"/>
    <x v="26"/>
    <s v="Női lovaglókesztyű"/>
    <x v="30"/>
    <m/>
    <x v="0"/>
  </r>
  <r>
    <x v="1"/>
    <s v="Lovaglókesztyű"/>
    <x v="26"/>
    <s v="Női lovaglókesztyű"/>
    <x v="30"/>
    <m/>
    <x v="0"/>
  </r>
  <r>
    <x v="1"/>
    <s v="Lovaglókesztyű"/>
    <x v="26"/>
    <s v="Női lovaglókesztyű"/>
    <x v="30"/>
    <m/>
    <x v="0"/>
  </r>
  <r>
    <x v="1"/>
    <s v="Lovaglókesztyű"/>
    <x v="26"/>
    <s v="Női lovaglókesztyű"/>
    <x v="30"/>
    <m/>
    <x v="0"/>
  </r>
  <r>
    <x v="1"/>
    <s v="Lovaglókesztyű"/>
    <x v="26"/>
    <s v="Női lovaglókesztyű"/>
    <x v="30"/>
    <m/>
    <x v="0"/>
  </r>
  <r>
    <x v="1"/>
    <s v="Lovaglókesztyű"/>
    <x v="26"/>
    <s v="Női lovaglókesztyű"/>
    <x v="30"/>
    <m/>
    <x v="0"/>
  </r>
  <r>
    <x v="1"/>
    <s v="Női lovasruházat"/>
    <x v="32"/>
    <s v="Női lovasruházat kiegészítők"/>
    <x v="46"/>
    <s v="Női lovaglózokni"/>
    <x v="20"/>
  </r>
  <r>
    <x v="1"/>
    <s v="Férfi lovasruházat"/>
    <x v="40"/>
    <s v="Férfi lovasruházat kiegészítők"/>
    <x v="65"/>
    <s v="Férfi lovaglózokni"/>
    <x v="21"/>
  </r>
  <r>
    <x v="1"/>
    <s v="Női lovasruházat"/>
    <x v="32"/>
    <s v="Női lovasruházat kiegészítők"/>
    <x v="46"/>
    <s v="Női lovaglózokni"/>
    <x v="20"/>
  </r>
  <r>
    <x v="1"/>
    <s v="Férfi lovasruházat"/>
    <x v="40"/>
    <s v="Férfi lovasruházat kiegészítők"/>
    <x v="65"/>
    <s v="Férfi lovaglózokni"/>
    <x v="21"/>
  </r>
  <r>
    <x v="1"/>
    <s v="Női lovasruházat"/>
    <x v="32"/>
    <s v="Női lovasruházat kiegészítők"/>
    <x v="46"/>
    <s v="Női lovaglózokni"/>
    <x v="20"/>
  </r>
  <r>
    <x v="1"/>
    <s v="Férfi lovasruházat"/>
    <x v="40"/>
    <s v="Férfi lovasruházat kiegészítők"/>
    <x v="65"/>
    <s v="Férfi lovaglózokni"/>
    <x v="21"/>
  </r>
  <r>
    <x v="1"/>
    <s v="Női lovasruházat"/>
    <x v="32"/>
    <s v="Női lovasruházat kiegészítők"/>
    <x v="46"/>
    <s v="Női lovaglózokni"/>
    <x v="20"/>
  </r>
  <r>
    <x v="1"/>
    <s v="Férfi lovasruházat"/>
    <x v="40"/>
    <s v="Férfi lovasruházat kiegészítők"/>
    <x v="65"/>
    <s v="Férfi lovaglózokni"/>
    <x v="21"/>
  </r>
  <r>
    <x v="1"/>
    <s v="Női lovasruházat"/>
    <x v="32"/>
    <s v="Női lovasruházat kiegészítők"/>
    <x v="46"/>
    <s v="Női lovaglózokni"/>
    <x v="20"/>
  </r>
  <r>
    <x v="1"/>
    <s v="Férfi lovasruházat"/>
    <x v="40"/>
    <s v="Férfi lovasruházat kiegészítők"/>
    <x v="65"/>
    <s v="Férfi lovaglózokni"/>
    <x v="21"/>
  </r>
  <r>
    <x v="1"/>
    <s v="Női lovasruházat"/>
    <x v="32"/>
    <s v="Női lovasruházat kiegészítők"/>
    <x v="46"/>
    <s v="Női lovaglózokni"/>
    <x v="20"/>
  </r>
  <r>
    <x v="1"/>
    <s v="Férfi lovasruházat"/>
    <x v="40"/>
    <s v="Férfi lovasruházat kiegészítők"/>
    <x v="65"/>
    <s v="Férfi lovaglózokni"/>
    <x v="21"/>
  </r>
  <r>
    <x v="1"/>
    <s v="Női lovasruházat"/>
    <x v="32"/>
    <s v="Női lovasruházat kiegészítők"/>
    <x v="46"/>
    <s v="Női lovaglózokni"/>
    <x v="20"/>
  </r>
  <r>
    <x v="1"/>
    <s v="Férfi lovasruházat"/>
    <x v="40"/>
    <s v="Férfi lovasruházat kiegészítők"/>
    <x v="65"/>
    <s v="Férfi lovaglózokni"/>
    <x v="21"/>
  </r>
  <r>
    <x v="1"/>
    <s v="Női lovasruházat"/>
    <x v="32"/>
    <s v="Női lovasruházat kiegészítők"/>
    <x v="46"/>
    <s v="Női lovaglózokni"/>
    <x v="20"/>
  </r>
  <r>
    <x v="1"/>
    <s v="Férfi lovasruházat"/>
    <x v="40"/>
    <s v="Férfi lovasruházat kiegészítők"/>
    <x v="65"/>
    <s v="Férfi lovaglózokni"/>
    <x v="21"/>
  </r>
  <r>
    <x v="1"/>
    <s v="Női lovasruházat"/>
    <x v="32"/>
    <s v="Női lovasruházat kiegészítők"/>
    <x v="46"/>
    <s v="Női lovaglózokni"/>
    <x v="20"/>
  </r>
  <r>
    <x v="1"/>
    <s v="Férfi lovasruházat"/>
    <x v="40"/>
    <s v="Férfi lovasruházat kiegészítők"/>
    <x v="65"/>
    <s v="Férfi lovaglózokni"/>
    <x v="21"/>
  </r>
  <r>
    <x v="1"/>
    <s v="Női lovasruházat"/>
    <x v="32"/>
    <s v="Női lovasruházat kiegészítők"/>
    <x v="46"/>
    <s v="Női lovaglózokni"/>
    <x v="20"/>
  </r>
  <r>
    <x v="1"/>
    <s v="Férfi lovasruházat"/>
    <x v="40"/>
    <s v="Férfi lovasruházat kiegészítők"/>
    <x v="65"/>
    <s v="Férfi lovaglózokni"/>
    <x v="21"/>
  </r>
  <r>
    <x v="1"/>
    <s v="Női lovasruházat"/>
    <x v="32"/>
    <s v="Női lovasruházat kiegészítők"/>
    <x v="46"/>
    <s v="Női lovaglózokni"/>
    <x v="20"/>
  </r>
  <r>
    <x v="1"/>
    <s v="Férfi lovasruházat"/>
    <x v="40"/>
    <s v="Férfi lovasruházat kiegészítők"/>
    <x v="65"/>
    <s v="Férfi lovaglózokni"/>
    <x v="21"/>
  </r>
  <r>
    <x v="1"/>
    <s v="Női lovasruházat"/>
    <x v="32"/>
    <s v="Női lovasruházat kiegészítők"/>
    <x v="46"/>
    <s v="Női lovaglózokni"/>
    <x v="20"/>
  </r>
  <r>
    <x v="1"/>
    <s v="Férfi lovasruházat"/>
    <x v="40"/>
    <s v="Férfi lovasruházat kiegészítők"/>
    <x v="65"/>
    <s v="Férfi lovaglózokni"/>
    <x v="21"/>
  </r>
  <r>
    <x v="1"/>
    <s v="Női lovasruházat"/>
    <x v="32"/>
    <s v="Női lovasruházat kiegészítők"/>
    <x v="46"/>
    <s v="Női lovaglózokni"/>
    <x v="20"/>
  </r>
  <r>
    <x v="1"/>
    <s v="Férfi lovasruházat"/>
    <x v="40"/>
    <s v="Férfi lovasruházat kiegészítők"/>
    <x v="65"/>
    <s v="Férfi lovaglózokni"/>
    <x v="21"/>
  </r>
  <r>
    <x v="1"/>
    <s v="Női lovasruházat"/>
    <x v="32"/>
    <s v="Női lovasruházat kiegészítők"/>
    <x v="46"/>
    <s v="Női lovaglózokni"/>
    <x v="20"/>
  </r>
  <r>
    <x v="1"/>
    <s v="Férfi lovasruházat"/>
    <x v="40"/>
    <s v="Férfi lovasruházat kiegészítők"/>
    <x v="65"/>
    <s v="Férfi lovaglózokni"/>
    <x v="21"/>
  </r>
  <r>
    <x v="1"/>
    <s v="Női lovasruházat"/>
    <x v="32"/>
    <s v="Női lovasruházat kiegészítők"/>
    <x v="46"/>
    <s v="Női lovaglózokni"/>
    <x v="20"/>
  </r>
  <r>
    <x v="1"/>
    <s v="Férfi lovasruházat"/>
    <x v="40"/>
    <s v="Férfi lovasruházat kiegészítők"/>
    <x v="65"/>
    <s v="Férfi lovaglózokni"/>
    <x v="21"/>
  </r>
  <r>
    <x v="0"/>
    <s v="Futószárazás, lókiképzés"/>
    <x v="9"/>
    <s v="Ostor, kontakt pálca"/>
    <x v="51"/>
    <m/>
    <x v="0"/>
  </r>
  <r>
    <x v="0"/>
    <s v="Állatgyógyászat, terápia"/>
    <x v="6"/>
    <m/>
    <x v="9"/>
    <m/>
    <x v="0"/>
  </r>
  <r>
    <x v="0"/>
    <s v="Állatgyógyászat, terápia"/>
    <x v="6"/>
    <m/>
    <x v="9"/>
    <m/>
    <x v="0"/>
  </r>
  <r>
    <x v="0"/>
    <s v="Állatgyógyászat, terápia"/>
    <x v="6"/>
    <m/>
    <x v="9"/>
    <m/>
    <x v="0"/>
  </r>
  <r>
    <x v="0"/>
    <s v="Állatgyógyászat, terápia"/>
    <x v="6"/>
    <m/>
    <x v="9"/>
    <m/>
    <x v="0"/>
  </r>
  <r>
    <x v="0"/>
    <s v="Állatgyógyászat, terápia"/>
    <x v="6"/>
    <m/>
    <x v="9"/>
    <m/>
    <x v="0"/>
  </r>
  <r>
    <x v="0"/>
    <s v="Állatgyógyászat, terápia"/>
    <x v="6"/>
    <m/>
    <x v="9"/>
    <m/>
    <x v="0"/>
  </r>
  <r>
    <x v="0"/>
    <s v="Állatgyógyászat, terápia"/>
    <x v="6"/>
    <m/>
    <x v="9"/>
    <m/>
    <x v="0"/>
  </r>
  <r>
    <x v="0"/>
    <s v="Állatgyógyászat, terápia"/>
    <x v="6"/>
    <m/>
    <x v="9"/>
    <m/>
    <x v="0"/>
  </r>
  <r>
    <x v="0"/>
    <s v="Állatgyógyászat, terápia"/>
    <x v="6"/>
    <m/>
    <x v="9"/>
    <m/>
    <x v="0"/>
  </r>
  <r>
    <x v="1"/>
    <s v="Egyéb lovasfelszerelés"/>
    <x v="22"/>
    <m/>
    <x v="9"/>
    <m/>
    <x v="0"/>
  </r>
  <r>
    <x v="1"/>
    <s v="Egyéb lovasfelszerelés"/>
    <x v="22"/>
    <m/>
    <x v="9"/>
    <m/>
    <x v="0"/>
  </r>
  <r>
    <x v="0"/>
    <s v="Lótakaró"/>
    <x v="7"/>
    <s v="Munkatakaró"/>
    <x v="22"/>
    <m/>
    <x v="0"/>
  </r>
  <r>
    <x v="0"/>
    <s v="Lótakaró"/>
    <x v="7"/>
    <s v="Munkatakaró"/>
    <x v="22"/>
    <m/>
    <x v="0"/>
  </r>
  <r>
    <x v="0"/>
    <s v="Lóápoló eszközök"/>
    <x v="12"/>
    <m/>
    <x v="9"/>
    <m/>
    <x v="0"/>
  </r>
  <r>
    <x v="0"/>
    <s v="Lóápoló eszközök"/>
    <x v="12"/>
    <m/>
    <x v="9"/>
    <m/>
    <x v="0"/>
  </r>
  <r>
    <x v="0"/>
    <s v="Láb- és patavédő"/>
    <x v="4"/>
    <s v="Ínvédő"/>
    <x v="41"/>
    <m/>
    <x v="0"/>
  </r>
  <r>
    <x v="0"/>
    <s v="Láb- és patavédő"/>
    <x v="4"/>
    <s v="Bokavédő"/>
    <x v="42"/>
    <m/>
    <x v="0"/>
  </r>
  <r>
    <x v="0"/>
    <s v="Nyeregemelő"/>
    <x v="2"/>
    <s v="Egyenes(Nem emelt)"/>
    <x v="2"/>
    <m/>
    <x v="0"/>
  </r>
  <r>
    <x v="0"/>
    <s v="Nyeregemelő"/>
    <x v="2"/>
    <s v="Egyenes(Nem emelt)"/>
    <x v="2"/>
    <m/>
    <x v="0"/>
  </r>
  <r>
    <x v="0"/>
    <s v="Nyeregemelő"/>
    <x v="2"/>
    <s v="Egyenes(Nem emelt)"/>
    <x v="2"/>
    <m/>
    <x v="0"/>
  </r>
  <r>
    <x v="0"/>
    <s v="Nyeregemelő"/>
    <x v="2"/>
    <s v="Egyenes(Nem emelt)"/>
    <x v="2"/>
    <m/>
    <x v="0"/>
  </r>
  <r>
    <x v="0"/>
    <s v="Láb- és patavédő"/>
    <x v="4"/>
    <s v="Ín-és bokavédő szett"/>
    <x v="26"/>
    <m/>
    <x v="0"/>
  </r>
  <r>
    <x v="0"/>
    <s v="Láb- és patavédő"/>
    <x v="4"/>
    <s v="Ín-és bokavédő szett"/>
    <x v="26"/>
    <m/>
    <x v="0"/>
  </r>
  <r>
    <x v="0"/>
    <s v="Láb- és patavédő"/>
    <x v="4"/>
    <s v="Ín-és bokavédő szett"/>
    <x v="26"/>
    <m/>
    <x v="0"/>
  </r>
  <r>
    <x v="0"/>
    <s v="Láb- és patavédő"/>
    <x v="4"/>
    <s v="Ín-és bokavédő szett"/>
    <x v="26"/>
    <m/>
    <x v="0"/>
  </r>
  <r>
    <x v="0"/>
    <s v="Láb- és patavédő"/>
    <x v="4"/>
    <s v="Ín-és bokavédő szett"/>
    <x v="26"/>
    <m/>
    <x v="0"/>
  </r>
  <r>
    <x v="0"/>
    <s v="Láb- és patavédő"/>
    <x v="4"/>
    <s v="Ín-és bokavédő szett"/>
    <x v="26"/>
    <m/>
    <x v="0"/>
  </r>
  <r>
    <x v="0"/>
    <s v="Láb- és patavédő"/>
    <x v="4"/>
    <s v="Ín-és bokavédő szett"/>
    <x v="26"/>
    <m/>
    <x v="0"/>
  </r>
  <r>
    <x v="0"/>
    <s v="Láb- és patavédő"/>
    <x v="4"/>
    <s v="Ín-és bokavédő szett"/>
    <x v="26"/>
    <m/>
    <x v="0"/>
  </r>
  <r>
    <x v="0"/>
    <s v="Láb- és patavédő"/>
    <x v="4"/>
    <s v="Ín-és bokavédő szett"/>
    <x v="26"/>
    <m/>
    <x v="0"/>
  </r>
  <r>
    <x v="0"/>
    <s v="Láb- és patavédő"/>
    <x v="4"/>
    <s v="Ín-és bokavédő szett"/>
    <x v="26"/>
    <m/>
    <x v="0"/>
  </r>
  <r>
    <x v="0"/>
    <s v="Láb- és patavédő"/>
    <x v="4"/>
    <s v="Ín-és bokavédő szett"/>
    <x v="26"/>
    <m/>
    <x v="0"/>
  </r>
  <r>
    <x v="0"/>
    <s v="Láb- és patavédő"/>
    <x v="4"/>
    <s v="Ín-és bokavédő szett"/>
    <x v="26"/>
    <m/>
    <x v="0"/>
  </r>
  <r>
    <x v="0"/>
    <s v="Láb- és patavédő"/>
    <x v="4"/>
    <s v="Ín-és bokavédő szett"/>
    <x v="26"/>
    <m/>
    <x v="0"/>
  </r>
  <r>
    <x v="0"/>
    <s v="Futószárazás, lókiképzés"/>
    <x v="9"/>
    <s v="Futószárazó heveder"/>
    <x v="36"/>
    <m/>
    <x v="0"/>
  </r>
  <r>
    <x v="0"/>
    <s v="Futószárazás, lókiképzés"/>
    <x v="9"/>
    <s v="Futószárazó heveder"/>
    <x v="36"/>
    <m/>
    <x v="0"/>
  </r>
  <r>
    <x v="0"/>
    <s v="Láb- és patavédő"/>
    <x v="4"/>
    <s v="Fásli"/>
    <x v="6"/>
    <m/>
    <x v="0"/>
  </r>
  <r>
    <x v="0"/>
    <s v="Láb- és patavédő"/>
    <x v="4"/>
    <s v="Fásli"/>
    <x v="6"/>
    <m/>
    <x v="0"/>
  </r>
  <r>
    <x v="0"/>
    <s v="Láb- és patavédő"/>
    <x v="4"/>
    <s v="Fásli"/>
    <x v="6"/>
    <m/>
    <x v="0"/>
  </r>
  <r>
    <x v="0"/>
    <s v="Láb- és patavédő"/>
    <x v="4"/>
    <s v="Pataharang, pártavédő"/>
    <x v="52"/>
    <m/>
    <x v="0"/>
  </r>
  <r>
    <x v="0"/>
    <s v="Láb- és patavédő"/>
    <x v="4"/>
    <s v="Pataharang, pártavédő"/>
    <x v="52"/>
    <m/>
    <x v="0"/>
  </r>
  <r>
    <x v="0"/>
    <s v="Láb- és patavédő"/>
    <x v="4"/>
    <s v="Pataharang, pártavédő"/>
    <x v="52"/>
    <m/>
    <x v="0"/>
  </r>
  <r>
    <x v="0"/>
    <s v="Láb- és patavédő"/>
    <x v="4"/>
    <s v="Pataharang, pártavédő"/>
    <x v="52"/>
    <m/>
    <x v="0"/>
  </r>
  <r>
    <x v="0"/>
    <s v="Láb- és patavédő"/>
    <x v="4"/>
    <s v="Pataharang, pártavédő"/>
    <x v="52"/>
    <m/>
    <x v="0"/>
  </r>
  <r>
    <x v="0"/>
    <s v="Láb- és patavédő"/>
    <x v="4"/>
    <s v="Pataharang, pártavédő"/>
    <x v="52"/>
    <m/>
    <x v="0"/>
  </r>
  <r>
    <x v="0"/>
    <s v="Láb- és patavédő"/>
    <x v="4"/>
    <s v="Pataharang, pártavédő"/>
    <x v="52"/>
    <m/>
    <x v="0"/>
  </r>
  <r>
    <x v="0"/>
    <s v="Láb- és patavédő"/>
    <x v="4"/>
    <s v="Pataharang, pártavédő"/>
    <x v="52"/>
    <m/>
    <x v="0"/>
  </r>
  <r>
    <x v="0"/>
    <s v="Láb- és patavédő"/>
    <x v="4"/>
    <s v="Pataharang, pártavédő"/>
    <x v="52"/>
    <m/>
    <x v="0"/>
  </r>
  <r>
    <x v="0"/>
    <s v="Láb- és patavédő"/>
    <x v="4"/>
    <s v="Pataharang, pártavédő"/>
    <x v="52"/>
    <m/>
    <x v="0"/>
  </r>
  <r>
    <x v="0"/>
    <s v="Láb- és patavédő"/>
    <x v="4"/>
    <s v="Pataharang, pártavédő"/>
    <x v="52"/>
    <m/>
    <x v="0"/>
  </r>
  <r>
    <x v="0"/>
    <s v="Futószárazás, lókiképzés"/>
    <x v="9"/>
    <s v="Futószárazó heveder"/>
    <x v="36"/>
    <m/>
    <x v="0"/>
  </r>
  <r>
    <x v="0"/>
    <s v="Futószárazás, lókiképzés"/>
    <x v="9"/>
    <s v="Futószárazó heveder"/>
    <x v="36"/>
    <m/>
    <x v="0"/>
  </r>
  <r>
    <x v="0"/>
    <s v="Nyereg és tartozékai"/>
    <x v="1"/>
    <s v="Heveder"/>
    <x v="53"/>
    <m/>
    <x v="0"/>
  </r>
  <r>
    <x v="0"/>
    <s v="Láb- és patavédő"/>
    <x v="4"/>
    <s v="Ínvédő"/>
    <x v="41"/>
    <m/>
    <x v="0"/>
  </r>
  <r>
    <x v="0"/>
    <s v="Láb- és patavédő"/>
    <x v="4"/>
    <s v="Ínvédő"/>
    <x v="41"/>
    <m/>
    <x v="0"/>
  </r>
  <r>
    <x v="0"/>
    <s v="Láb- és patavédő"/>
    <x v="4"/>
    <s v="Ínvédő"/>
    <x v="41"/>
    <m/>
    <x v="0"/>
  </r>
  <r>
    <x v="0"/>
    <s v="Láb- és patavédő"/>
    <x v="4"/>
    <s v="Ínvédő"/>
    <x v="41"/>
    <m/>
    <x v="0"/>
  </r>
  <r>
    <x v="0"/>
    <s v="Láb- és patavédő"/>
    <x v="4"/>
    <s v="Ínvédő"/>
    <x v="41"/>
    <m/>
    <x v="0"/>
  </r>
  <r>
    <x v="0"/>
    <s v="Láb- és patavédő"/>
    <x v="4"/>
    <s v="Ínvédő"/>
    <x v="41"/>
    <m/>
    <x v="0"/>
  </r>
  <r>
    <x v="0"/>
    <s v="Láb- és patavédő"/>
    <x v="4"/>
    <s v="Pataharang, pártavédő"/>
    <x v="52"/>
    <m/>
    <x v="0"/>
  </r>
  <r>
    <x v="0"/>
    <s v="Láb- és patavédő"/>
    <x v="4"/>
    <s v="Pataharang, pártavédő"/>
    <x v="52"/>
    <m/>
    <x v="0"/>
  </r>
  <r>
    <x v="0"/>
    <s v="Láb- és patavédő"/>
    <x v="4"/>
    <s v="Pataharang, pártavédő"/>
    <x v="52"/>
    <m/>
    <x v="0"/>
  </r>
  <r>
    <x v="0"/>
    <s v="Láb- és patavédő"/>
    <x v="4"/>
    <s v="Fásli"/>
    <x v="6"/>
    <m/>
    <x v="0"/>
  </r>
  <r>
    <x v="0"/>
    <s v="Láb- és patavédő"/>
    <x v="4"/>
    <s v="Fásli"/>
    <x v="6"/>
    <m/>
    <x v="0"/>
  </r>
  <r>
    <x v="0"/>
    <s v="Láb- és patavédő"/>
    <x v="4"/>
    <s v="Fásli"/>
    <x v="6"/>
    <m/>
    <x v="0"/>
  </r>
  <r>
    <x v="0"/>
    <s v="Láb- és patavédő"/>
    <x v="4"/>
    <s v="Ínvédő"/>
    <x v="41"/>
    <m/>
    <x v="0"/>
  </r>
  <r>
    <x v="0"/>
    <s v="Láb- és patavédő"/>
    <x v="4"/>
    <s v="Ínvédő"/>
    <x v="41"/>
    <m/>
    <x v="0"/>
  </r>
  <r>
    <x v="0"/>
    <s v="Láb- és patavédő"/>
    <x v="4"/>
    <s v="Ínvédő"/>
    <x v="41"/>
    <m/>
    <x v="0"/>
  </r>
  <r>
    <x v="0"/>
    <s v="Láb- és patavédő"/>
    <x v="4"/>
    <s v="Bokavédő"/>
    <x v="42"/>
    <m/>
    <x v="0"/>
  </r>
  <r>
    <x v="0"/>
    <s v="Láb- és patavédő"/>
    <x v="4"/>
    <s v="Bokavédő"/>
    <x v="42"/>
    <m/>
    <x v="0"/>
  </r>
  <r>
    <x v="0"/>
    <s v="Láb- és patavédő"/>
    <x v="4"/>
    <s v="Bokavédő"/>
    <x v="42"/>
    <m/>
    <x v="0"/>
  </r>
  <r>
    <x v="0"/>
    <s v="Láb- és patavédő"/>
    <x v="4"/>
    <s v="Ínvédő"/>
    <x v="41"/>
    <m/>
    <x v="0"/>
  </r>
  <r>
    <x v="0"/>
    <s v="Láb- és patavédő"/>
    <x v="4"/>
    <s v="Ínvédő"/>
    <x v="41"/>
    <m/>
    <x v="0"/>
  </r>
  <r>
    <x v="0"/>
    <s v="Láb- és patavédő"/>
    <x v="4"/>
    <s v="Ínvédő"/>
    <x v="41"/>
    <m/>
    <x v="0"/>
  </r>
  <r>
    <x v="0"/>
    <s v="Láb- és patavédő"/>
    <x v="4"/>
    <s v="Ínvédő"/>
    <x v="41"/>
    <m/>
    <x v="0"/>
  </r>
  <r>
    <x v="0"/>
    <s v="Láb- és patavédő"/>
    <x v="4"/>
    <s v="Ínvédő"/>
    <x v="41"/>
    <m/>
    <x v="0"/>
  </r>
  <r>
    <x v="0"/>
    <s v="Láb- és patavédő"/>
    <x v="4"/>
    <s v="Ínvédő"/>
    <x v="41"/>
    <m/>
    <x v="0"/>
  </r>
  <r>
    <x v="0"/>
    <s v="Lótakaró"/>
    <x v="7"/>
    <s v="Munkatakaró"/>
    <x v="22"/>
    <m/>
    <x v="0"/>
  </r>
  <r>
    <x v="0"/>
    <s v="Lótakaró"/>
    <x v="7"/>
    <s v="Munkatakaró"/>
    <x v="22"/>
    <m/>
    <x v="0"/>
  </r>
  <r>
    <x v="0"/>
    <s v="Állatgyógyászat, terápia"/>
    <x v="6"/>
    <m/>
    <x v="9"/>
    <m/>
    <x v="0"/>
  </r>
  <r>
    <x v="0"/>
    <s v="Állatgyógyászat, terápia"/>
    <x v="6"/>
    <m/>
    <x v="9"/>
    <m/>
    <x v="0"/>
  </r>
  <r>
    <x v="0"/>
    <s v="Állatgyógyászat, terápia"/>
    <x v="6"/>
    <m/>
    <x v="9"/>
    <m/>
    <x v="0"/>
  </r>
  <r>
    <x v="0"/>
    <s v="Állatgyógyászat, terápia"/>
    <x v="6"/>
    <m/>
    <x v="9"/>
    <m/>
    <x v="0"/>
  </r>
  <r>
    <x v="0"/>
    <s v="Láb- és patavédő"/>
    <x v="4"/>
    <s v="Ínvédő"/>
    <x v="41"/>
    <m/>
    <x v="0"/>
  </r>
  <r>
    <x v="0"/>
    <s v="Láb- és patavédő"/>
    <x v="4"/>
    <s v="Ínvédő"/>
    <x v="41"/>
    <m/>
    <x v="0"/>
  </r>
  <r>
    <x v="0"/>
    <s v="Láb- és patavédő"/>
    <x v="4"/>
    <s v="Ínvédő"/>
    <x v="41"/>
    <m/>
    <x v="0"/>
  </r>
  <r>
    <x v="0"/>
    <s v="Láb- és patavédő"/>
    <x v="4"/>
    <s v="Ínvédő"/>
    <x v="41"/>
    <m/>
    <x v="0"/>
  </r>
  <r>
    <x v="0"/>
    <s v="Láb- és patavédő"/>
    <x v="4"/>
    <s v="Ínvédő"/>
    <x v="41"/>
    <m/>
    <x v="0"/>
  </r>
  <r>
    <x v="0"/>
    <s v="Láb- és patavédő"/>
    <x v="4"/>
    <s v="Ínvédő"/>
    <x v="41"/>
    <m/>
    <x v="0"/>
  </r>
  <r>
    <x v="0"/>
    <s v="Láb- és patavédő"/>
    <x v="4"/>
    <s v="Ínvédő"/>
    <x v="41"/>
    <m/>
    <x v="0"/>
  </r>
  <r>
    <x v="0"/>
    <s v="Láb- és patavédő"/>
    <x v="4"/>
    <s v="Ínvédő"/>
    <x v="41"/>
    <m/>
    <x v="0"/>
  </r>
  <r>
    <x v="0"/>
    <s v="Láb- és patavédő"/>
    <x v="4"/>
    <s v="Ínvédő"/>
    <x v="41"/>
    <m/>
    <x v="0"/>
  </r>
  <r>
    <x v="0"/>
    <s v="Láb- és patavédő"/>
    <x v="4"/>
    <s v="Ínvédő"/>
    <x v="41"/>
    <m/>
    <x v="0"/>
  </r>
  <r>
    <x v="0"/>
    <s v="Láb- és patavédő"/>
    <x v="4"/>
    <s v="Ínvédő"/>
    <x v="41"/>
    <m/>
    <x v="0"/>
  </r>
  <r>
    <x v="0"/>
    <s v="Láb- és patavédő"/>
    <x v="4"/>
    <s v="Ínvédő"/>
    <x v="41"/>
    <m/>
    <x v="0"/>
  </r>
  <r>
    <x v="0"/>
    <s v="Láb- és patavédő"/>
    <x v="4"/>
    <s v="Ínvédő"/>
    <x v="41"/>
    <m/>
    <x v="0"/>
  </r>
  <r>
    <x v="0"/>
    <s v="Láb- és patavédő"/>
    <x v="4"/>
    <s v="Ínvédő"/>
    <x v="41"/>
    <m/>
    <x v="0"/>
  </r>
  <r>
    <x v="0"/>
    <s v="Láb- és patavédő"/>
    <x v="4"/>
    <s v="Bokavédő"/>
    <x v="42"/>
    <m/>
    <x v="0"/>
  </r>
  <r>
    <x v="0"/>
    <s v="Láb- és patavédő"/>
    <x v="4"/>
    <s v="Bokavédő"/>
    <x v="42"/>
    <m/>
    <x v="0"/>
  </r>
  <r>
    <x v="0"/>
    <s v="Láb- és patavédő"/>
    <x v="4"/>
    <s v="Pataharang, pártavédő"/>
    <x v="52"/>
    <m/>
    <x v="0"/>
  </r>
  <r>
    <x v="0"/>
    <s v="Láb- és patavédő"/>
    <x v="4"/>
    <s v="Pataharang, pártavédő"/>
    <x v="52"/>
    <m/>
    <x v="0"/>
  </r>
  <r>
    <x v="0"/>
    <s v="Láb- és patavédő"/>
    <x v="4"/>
    <s v="Pataharang, pártavédő"/>
    <x v="52"/>
    <m/>
    <x v="0"/>
  </r>
  <r>
    <x v="0"/>
    <s v="Láb- és patavédő"/>
    <x v="4"/>
    <s v="Pataharang, pártavédő"/>
    <x v="52"/>
    <m/>
    <x v="0"/>
  </r>
  <r>
    <x v="0"/>
    <s v="Láb- és patavédő"/>
    <x v="4"/>
    <s v="Ínvédő"/>
    <x v="41"/>
    <m/>
    <x v="0"/>
  </r>
  <r>
    <x v="0"/>
    <s v="Láb- és patavédő"/>
    <x v="4"/>
    <s v="Ínvédő"/>
    <x v="41"/>
    <m/>
    <x v="0"/>
  </r>
  <r>
    <x v="0"/>
    <s v="Láb- és patavédő"/>
    <x v="4"/>
    <s v="Ínvédő"/>
    <x v="41"/>
    <m/>
    <x v="0"/>
  </r>
  <r>
    <x v="0"/>
    <s v="Láb- és patavédő"/>
    <x v="4"/>
    <s v="Ínvédő"/>
    <x v="41"/>
    <m/>
    <x v="0"/>
  </r>
  <r>
    <x v="0"/>
    <s v="Láb- és patavédő"/>
    <x v="4"/>
    <s v="Pataharang, pártavédő"/>
    <x v="52"/>
    <m/>
    <x v="0"/>
  </r>
  <r>
    <x v="0"/>
    <s v="Láb- és patavédő"/>
    <x v="4"/>
    <s v="Pataharang, pártavédő"/>
    <x v="52"/>
    <m/>
    <x v="0"/>
  </r>
  <r>
    <x v="0"/>
    <s v="Láb- és patavédő"/>
    <x v="4"/>
    <s v="Pataharang, pártavédő"/>
    <x v="52"/>
    <m/>
    <x v="0"/>
  </r>
  <r>
    <x v="0"/>
    <s v="Láb- és patavédő"/>
    <x v="4"/>
    <s v="Pataharang, pártavédő"/>
    <x v="52"/>
    <m/>
    <x v="0"/>
  </r>
  <r>
    <x v="0"/>
    <s v="Láb- és patavédő"/>
    <x v="4"/>
    <s v="Pataharang, pártavédő"/>
    <x v="52"/>
    <m/>
    <x v="0"/>
  </r>
  <r>
    <x v="0"/>
    <s v="Láb- és patavédő"/>
    <x v="4"/>
    <s v="Pataharang, pártavédő"/>
    <x v="52"/>
    <m/>
    <x v="0"/>
  </r>
  <r>
    <x v="0"/>
    <s v="Láb- és patavédő"/>
    <x v="4"/>
    <s v="Ínvédő"/>
    <x v="41"/>
    <m/>
    <x v="0"/>
  </r>
  <r>
    <x v="0"/>
    <s v="Láb- és patavédő"/>
    <x v="4"/>
    <s v="Ínvédő"/>
    <x v="41"/>
    <m/>
    <x v="0"/>
  </r>
  <r>
    <x v="0"/>
    <s v="Láb- és patavédő"/>
    <x v="4"/>
    <s v="Ínvédő"/>
    <x v="41"/>
    <m/>
    <x v="0"/>
  </r>
  <r>
    <x v="0"/>
    <s v="Láb- és patavédő"/>
    <x v="4"/>
    <s v="Ínvédő"/>
    <x v="41"/>
    <m/>
    <x v="0"/>
  </r>
  <r>
    <x v="0"/>
    <s v="Láb- és patavédő"/>
    <x v="4"/>
    <s v="Ínvédő"/>
    <x v="41"/>
    <m/>
    <x v="0"/>
  </r>
  <r>
    <x v="0"/>
    <s v="Láb- és patavédő"/>
    <x v="4"/>
    <s v="Ínvédő"/>
    <x v="41"/>
    <m/>
    <x v="0"/>
  </r>
  <r>
    <x v="0"/>
    <s v="Láb- és patavédő"/>
    <x v="4"/>
    <s v="Ínvédő"/>
    <x v="41"/>
    <m/>
    <x v="0"/>
  </r>
  <r>
    <x v="0"/>
    <s v="Láb- és patavédő"/>
    <x v="4"/>
    <s v="Ínvédő"/>
    <x v="41"/>
    <m/>
    <x v="0"/>
  </r>
  <r>
    <x v="0"/>
    <s v="Láb- és patavédő"/>
    <x v="4"/>
    <s v="Ínvédő"/>
    <x v="41"/>
    <m/>
    <x v="0"/>
  </r>
  <r>
    <x v="0"/>
    <s v="Láb- és patavédő"/>
    <x v="4"/>
    <s v="Ínvédő"/>
    <x v="41"/>
    <m/>
    <x v="0"/>
  </r>
  <r>
    <x v="0"/>
    <s v="Láb- és patavédő"/>
    <x v="4"/>
    <s v="Ínvédő"/>
    <x v="41"/>
    <m/>
    <x v="0"/>
  </r>
  <r>
    <x v="0"/>
    <s v="Láb- és patavédő"/>
    <x v="4"/>
    <s v="Ínvédő"/>
    <x v="41"/>
    <m/>
    <x v="0"/>
  </r>
  <r>
    <x v="0"/>
    <s v="Láb- és patavédő"/>
    <x v="4"/>
    <s v="Ínvédő"/>
    <x v="41"/>
    <m/>
    <x v="0"/>
  </r>
  <r>
    <x v="0"/>
    <s v="Láb- és patavédő"/>
    <x v="4"/>
    <s v="Ínvédő"/>
    <x v="41"/>
    <m/>
    <x v="0"/>
  </r>
  <r>
    <x v="0"/>
    <s v="Láb- és patavédő"/>
    <x v="4"/>
    <s v="Ínvédő"/>
    <x v="41"/>
    <m/>
    <x v="0"/>
  </r>
  <r>
    <x v="0"/>
    <s v="Láb- és patavédő"/>
    <x v="4"/>
    <s v="Ínvédő"/>
    <x v="41"/>
    <m/>
    <x v="0"/>
  </r>
  <r>
    <x v="0"/>
    <s v="Láb- és patavédő"/>
    <x v="4"/>
    <s v="Ínvédő"/>
    <x v="41"/>
    <m/>
    <x v="0"/>
  </r>
  <r>
    <x v="0"/>
    <s v="Láb- és patavédő"/>
    <x v="4"/>
    <s v="Ínvédő"/>
    <x v="41"/>
    <m/>
    <x v="0"/>
  </r>
  <r>
    <x v="0"/>
    <s v="Láb- és patavédő"/>
    <x v="4"/>
    <s v="Ínvédő"/>
    <x v="41"/>
    <m/>
    <x v="0"/>
  </r>
  <r>
    <x v="0"/>
    <s v="Láb- és patavédő"/>
    <x v="4"/>
    <s v="Ínvédő"/>
    <x v="41"/>
    <m/>
    <x v="0"/>
  </r>
  <r>
    <x v="0"/>
    <s v="Láb- és patavédő"/>
    <x v="4"/>
    <s v="Pataharang, pártavédő"/>
    <x v="52"/>
    <m/>
    <x v="0"/>
  </r>
  <r>
    <x v="0"/>
    <s v="Láb- és patavédő"/>
    <x v="4"/>
    <s v="Pataharang, pártavédő"/>
    <x v="52"/>
    <m/>
    <x v="0"/>
  </r>
  <r>
    <x v="0"/>
    <s v="Láb- és patavédő"/>
    <x v="4"/>
    <s v="Pataharang, pártavédő"/>
    <x v="52"/>
    <m/>
    <x v="0"/>
  </r>
  <r>
    <x v="0"/>
    <s v="Láb- és patavédő"/>
    <x v="4"/>
    <s v="Pataharang, pártavédő"/>
    <x v="52"/>
    <m/>
    <x v="0"/>
  </r>
  <r>
    <x v="0"/>
    <s v="Láb- és patavédő"/>
    <x v="4"/>
    <s v="Pataharang, pártavédő"/>
    <x v="52"/>
    <m/>
    <x v="0"/>
  </r>
  <r>
    <x v="0"/>
    <s v="Láb- és patavédő"/>
    <x v="4"/>
    <s v="Pataharang, pártavédő"/>
    <x v="52"/>
    <m/>
    <x v="0"/>
  </r>
  <r>
    <x v="0"/>
    <s v="Láb- és patavédő"/>
    <x v="4"/>
    <s v="Pataharang, pártavédő"/>
    <x v="52"/>
    <m/>
    <x v="0"/>
  </r>
  <r>
    <x v="0"/>
    <s v="Láb- és patavédő"/>
    <x v="4"/>
    <s v="Pataharang, pártavédő"/>
    <x v="52"/>
    <m/>
    <x v="0"/>
  </r>
  <r>
    <x v="0"/>
    <s v="Láb- és patavédő"/>
    <x v="4"/>
    <s v="Pataharang, pártavédő"/>
    <x v="52"/>
    <m/>
    <x v="0"/>
  </r>
  <r>
    <x v="0"/>
    <s v="Láb- és patavédő"/>
    <x v="4"/>
    <s v="Pataharang, pártavédő"/>
    <x v="52"/>
    <m/>
    <x v="0"/>
  </r>
  <r>
    <x v="0"/>
    <s v="Láb- és patavédő"/>
    <x v="4"/>
    <s v="Pataharang, pártavédő"/>
    <x v="52"/>
    <m/>
    <x v="0"/>
  </r>
  <r>
    <x v="0"/>
    <s v="Láb- és patavédő"/>
    <x v="4"/>
    <s v="Ínvédő"/>
    <x v="41"/>
    <m/>
    <x v="0"/>
  </r>
  <r>
    <x v="0"/>
    <s v="Láb- és patavédő"/>
    <x v="4"/>
    <s v="Ínvédő"/>
    <x v="41"/>
    <m/>
    <x v="0"/>
  </r>
  <r>
    <x v="0"/>
    <s v="Láb- és patavédő"/>
    <x v="4"/>
    <s v="Ínvédő"/>
    <x v="41"/>
    <m/>
    <x v="0"/>
  </r>
  <r>
    <x v="0"/>
    <s v="Láb- és patavédő"/>
    <x v="4"/>
    <s v="Ínvédő"/>
    <x v="41"/>
    <m/>
    <x v="0"/>
  </r>
  <r>
    <x v="0"/>
    <s v="Láb- és patavédő"/>
    <x v="4"/>
    <s v="Ínvédő"/>
    <x v="41"/>
    <m/>
    <x v="0"/>
  </r>
  <r>
    <x v="0"/>
    <s v="Láb- és patavédő"/>
    <x v="4"/>
    <s v="Ínvédő"/>
    <x v="41"/>
    <m/>
    <x v="0"/>
  </r>
  <r>
    <x v="0"/>
    <s v="Láb- és patavédő"/>
    <x v="4"/>
    <s v="Ínvédő"/>
    <x v="41"/>
    <m/>
    <x v="0"/>
  </r>
  <r>
    <x v="0"/>
    <s v="Láb- és patavédő"/>
    <x v="4"/>
    <s v="Ínvédő"/>
    <x v="41"/>
    <m/>
    <x v="0"/>
  </r>
  <r>
    <x v="0"/>
    <s v="Láb- és patavédő"/>
    <x v="4"/>
    <s v="Ínvédő"/>
    <x v="41"/>
    <m/>
    <x v="0"/>
  </r>
  <r>
    <x v="0"/>
    <s v="Láb- és patavédő"/>
    <x v="4"/>
    <s v="Pataharang, pártavédő"/>
    <x v="52"/>
    <m/>
    <x v="0"/>
  </r>
  <r>
    <x v="0"/>
    <s v="Láb- és patavédő"/>
    <x v="4"/>
    <s v="Pataharang, pártavédő"/>
    <x v="52"/>
    <m/>
    <x v="0"/>
  </r>
  <r>
    <x v="0"/>
    <s v="Láb- és patavédő"/>
    <x v="4"/>
    <s v="Pataharang, pártavédő"/>
    <x v="52"/>
    <m/>
    <x v="0"/>
  </r>
  <r>
    <x v="0"/>
    <s v="Lótakaró"/>
    <x v="7"/>
    <s v="Munkatakaró"/>
    <x v="22"/>
    <m/>
    <x v="0"/>
  </r>
  <r>
    <x v="0"/>
    <s v="Lótakaró"/>
    <x v="7"/>
    <s v="Munkatakaró"/>
    <x v="22"/>
    <m/>
    <x v="0"/>
  </r>
  <r>
    <x v="0"/>
    <s v="Lótakaró"/>
    <x v="7"/>
    <s v="Munkatakaró"/>
    <x v="22"/>
    <m/>
    <x v="0"/>
  </r>
  <r>
    <x v="0"/>
    <s v="Lótakaró"/>
    <x v="7"/>
    <s v="Munkatakaró"/>
    <x v="22"/>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Nyereg és tartozékai"/>
    <x v="1"/>
    <s v="Kengyelszíj"/>
    <x v="20"/>
    <m/>
    <x v="0"/>
  </r>
  <r>
    <x v="0"/>
    <s v="Nyereg és tartozékai"/>
    <x v="1"/>
    <s v="Kengyelszíj"/>
    <x v="20"/>
    <m/>
    <x v="0"/>
  </r>
  <r>
    <x v="0"/>
    <s v="Nyereg és tartozékai"/>
    <x v="1"/>
    <s v="Kengyelszíj"/>
    <x v="20"/>
    <m/>
    <x v="0"/>
  </r>
  <r>
    <x v="0"/>
    <s v="Nyereg és tartozékai"/>
    <x v="1"/>
    <s v="Kengyelszíj"/>
    <x v="20"/>
    <m/>
    <x v="0"/>
  </r>
  <r>
    <x v="0"/>
    <s v="Nyereg és tartozékai"/>
    <x v="1"/>
    <s v="Kengyelszíj"/>
    <x v="20"/>
    <m/>
    <x v="0"/>
  </r>
  <r>
    <x v="0"/>
    <s v="Nyereg és tartozékai"/>
    <x v="1"/>
    <s v="Kengyelszíj"/>
    <x v="20"/>
    <m/>
    <x v="0"/>
  </r>
  <r>
    <x v="0"/>
    <s v="Nyereg és tartozékai"/>
    <x v="1"/>
    <s v="Kengyelszíj"/>
    <x v="20"/>
    <m/>
    <x v="0"/>
  </r>
  <r>
    <x v="0"/>
    <s v="Nyereg és tartozékai"/>
    <x v="1"/>
    <s v="Kengyelszíj"/>
    <x v="20"/>
    <m/>
    <x v="0"/>
  </r>
  <r>
    <x v="0"/>
    <s v="Nyereg és tartozékai"/>
    <x v="1"/>
    <s v="Kengyelszíj"/>
    <x v="20"/>
    <m/>
    <x v="0"/>
  </r>
  <r>
    <x v="0"/>
    <s v="Nyereg és tartozékai"/>
    <x v="1"/>
    <s v="Kengyelszíj"/>
    <x v="20"/>
    <m/>
    <x v="0"/>
  </r>
  <r>
    <x v="0"/>
    <s v="Nyereg és tartozékai"/>
    <x v="1"/>
    <s v="Kengyelszíj"/>
    <x v="20"/>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Légy elleni védelem"/>
    <x v="39"/>
    <s v="Légymaszk"/>
    <x v="59"/>
    <m/>
    <x v="0"/>
  </r>
  <r>
    <x v="0"/>
    <s v="Légy elleni védelem"/>
    <x v="39"/>
    <s v="Légymaszk"/>
    <x v="59"/>
    <m/>
    <x v="0"/>
  </r>
  <r>
    <x v="0"/>
    <s v="Légy elleni védelem"/>
    <x v="39"/>
    <s v="Légymaszk"/>
    <x v="59"/>
    <m/>
    <x v="0"/>
  </r>
  <r>
    <x v="0"/>
    <s v="Légy elleni védelem"/>
    <x v="39"/>
    <s v="Légymaszk"/>
    <x v="59"/>
    <m/>
    <x v="0"/>
  </r>
  <r>
    <x v="0"/>
    <s v="Légy elleni védelem"/>
    <x v="39"/>
    <s v="Légymaszk"/>
    <x v="59"/>
    <m/>
    <x v="0"/>
  </r>
  <r>
    <x v="0"/>
    <s v="Légy elleni védelem"/>
    <x v="39"/>
    <s v="Légymaszk"/>
    <x v="59"/>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Gyermek kobak"/>
    <x v="32"/>
  </r>
  <r>
    <x v="1"/>
    <s v="Védőfelszerelés"/>
    <x v="21"/>
    <s v="Kobak"/>
    <x v="21"/>
    <s v="Gyermek kobak"/>
    <x v="32"/>
  </r>
  <r>
    <x v="1"/>
    <s v="Védőfelszerelés"/>
    <x v="21"/>
    <s v="Kobak"/>
    <x v="21"/>
    <s v="Gyermek kobak"/>
    <x v="32"/>
  </r>
  <r>
    <x v="1"/>
    <s v="Védőfelszerelés"/>
    <x v="21"/>
    <s v="Kobak"/>
    <x v="21"/>
    <s v="Gyermek kobak"/>
    <x v="32"/>
  </r>
  <r>
    <x v="1"/>
    <s v="Védőfelszerelés"/>
    <x v="21"/>
    <s v="Kobak"/>
    <x v="21"/>
    <s v="Gyermek kobak"/>
    <x v="32"/>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Felnőtt kobak"/>
    <x v="7"/>
  </r>
  <r>
    <x v="1"/>
    <s v="Védőfelszerelés"/>
    <x v="21"/>
    <s v="Kobak"/>
    <x v="21"/>
    <s v="Felnőtt kobak"/>
    <x v="7"/>
  </r>
  <r>
    <x v="0"/>
    <s v="Nyereg és tartozékai"/>
    <x v="1"/>
    <s v="Nyereg"/>
    <x v="14"/>
    <s v="Univerzális nyereg"/>
    <x v="9"/>
  </r>
  <r>
    <x v="0"/>
    <s v="Nyereg és tartozékai"/>
    <x v="1"/>
    <s v="Nyereg"/>
    <x v="14"/>
    <s v="Univerzális nyereg"/>
    <x v="9"/>
  </r>
  <r>
    <x v="0"/>
    <s v="Nyereg és tartozékai"/>
    <x v="1"/>
    <s v="Nyereg"/>
    <x v="14"/>
    <s v="Díjlovas nyereg"/>
    <x v="10"/>
  </r>
  <r>
    <x v="0"/>
    <s v="Nyereg és tartozékai"/>
    <x v="1"/>
    <s v="Nyereg"/>
    <x v="14"/>
    <s v="Díjlovas nyereg"/>
    <x v="10"/>
  </r>
  <r>
    <x v="0"/>
    <s v="Nyereg és tartozékai"/>
    <x v="1"/>
    <s v="Nyereg"/>
    <x v="14"/>
    <s v="Ugró nyereg"/>
    <x v="14"/>
  </r>
  <r>
    <x v="0"/>
    <s v="Nyereg és tartozékai"/>
    <x v="1"/>
    <s v="Nyereg"/>
    <x v="14"/>
    <s v="Ugró nyereg"/>
    <x v="14"/>
  </r>
  <r>
    <x v="0"/>
    <s v="Nyereg és tartozékai"/>
    <x v="1"/>
    <s v="Nyereg"/>
    <x v="14"/>
    <s v="Ugró nyereg"/>
    <x v="14"/>
  </r>
  <r>
    <x v="0"/>
    <s v="Nyereg és tartozékai"/>
    <x v="1"/>
    <s v="Nyereg"/>
    <x v="14"/>
    <s v="Univerzális nyereg"/>
    <x v="9"/>
  </r>
  <r>
    <x v="0"/>
    <s v="Nyereg és tartozékai"/>
    <x v="1"/>
    <s v="Nyereg"/>
    <x v="14"/>
    <s v="Univerzális nyereg"/>
    <x v="9"/>
  </r>
  <r>
    <x v="0"/>
    <s v="Nyereg és tartozékai"/>
    <x v="1"/>
    <s v="Nyereg"/>
    <x v="14"/>
    <s v="Univerzális nyereg"/>
    <x v="9"/>
  </r>
  <r>
    <x v="0"/>
    <s v="Nyereg és tartozékai"/>
    <x v="1"/>
    <s v="Nyereg"/>
    <x v="14"/>
    <s v="Díjlovas nyereg"/>
    <x v="10"/>
  </r>
  <r>
    <x v="0"/>
    <s v="Nyereg és tartozékai"/>
    <x v="1"/>
    <s v="Nyereg"/>
    <x v="14"/>
    <s v="Díjlovas nyereg"/>
    <x v="10"/>
  </r>
  <r>
    <x v="0"/>
    <s v="Nyereg és tartozékai"/>
    <x v="1"/>
    <s v="Nyereg"/>
    <x v="14"/>
    <s v="Univerzális nyereg"/>
    <x v="9"/>
  </r>
  <r>
    <x v="0"/>
    <s v="Nyereg és tartozékai"/>
    <x v="1"/>
    <s v="Nyereg"/>
    <x v="14"/>
    <s v="Díjlovas nyereg"/>
    <x v="10"/>
  </r>
  <r>
    <x v="0"/>
    <s v="Nyereg és tartozékai"/>
    <x v="1"/>
    <s v="Nyereg"/>
    <x v="14"/>
    <s v="Univerzális nyereg"/>
    <x v="9"/>
  </r>
  <r>
    <x v="0"/>
    <s v="Nyereg és tartozékai"/>
    <x v="1"/>
    <s v="Nyereg"/>
    <x v="14"/>
    <s v="Díjlovas nyereg"/>
    <x v="10"/>
  </r>
  <r>
    <x v="0"/>
    <s v="Nyereg és tartozékai"/>
    <x v="1"/>
    <s v="Nyereg"/>
    <x v="14"/>
    <s v="Univerzális nyereg"/>
    <x v="9"/>
  </r>
  <r>
    <x v="0"/>
    <s v="Nyereg és tartozékai"/>
    <x v="1"/>
    <s v="Nyereg- és tartozékai kiegészítők"/>
    <x v="1"/>
    <m/>
    <x v="0"/>
  </r>
  <r>
    <x v="0"/>
    <s v="Nyereg és tartozékai"/>
    <x v="1"/>
    <s v="Nyereg- és tartozékai kiegészítők"/>
    <x v="1"/>
    <m/>
    <x v="0"/>
  </r>
  <r>
    <x v="0"/>
    <s v="Nyereg és tartozékai"/>
    <x v="1"/>
    <s v="Nyereg- és tartozékai kiegészítők"/>
    <x v="1"/>
    <m/>
    <x v="0"/>
  </r>
  <r>
    <x v="0"/>
    <s v="Nyereg és tartozékai"/>
    <x v="1"/>
    <s v="Nyereg- és tartozékai kiegészítők"/>
    <x v="1"/>
    <m/>
    <x v="0"/>
  </r>
  <r>
    <x v="0"/>
    <s v="Nyereg és tartozékai"/>
    <x v="1"/>
    <s v="Nyereg- és tartozékai kiegészítők"/>
    <x v="1"/>
    <m/>
    <x v="0"/>
  </r>
  <r>
    <x v="0"/>
    <s v="Nyereg és tartozékai"/>
    <x v="1"/>
    <s v="Nyereg- és tartozékai kiegészítők"/>
    <x v="1"/>
    <m/>
    <x v="0"/>
  </r>
  <r>
    <x v="0"/>
    <s v="Nyereg és tartozékai"/>
    <x v="1"/>
    <s v="Nyereg"/>
    <x v="14"/>
    <s v="_x000a_Gyerek-és póni nyereg"/>
    <x v="33"/>
  </r>
  <r>
    <x v="0"/>
    <s v="Nyereg és tartozékai"/>
    <x v="1"/>
    <s v="Nyereg"/>
    <x v="14"/>
    <s v="_x000a_Gyerek-és póni nyereg"/>
    <x v="33"/>
  </r>
  <r>
    <x v="0"/>
    <s v="Egyéb lófelszerelés"/>
    <x v="23"/>
    <m/>
    <x v="9"/>
    <m/>
    <x v="0"/>
  </r>
  <r>
    <x v="0"/>
    <s v="Egyéb lófelszerelés"/>
    <x v="23"/>
    <m/>
    <x v="9"/>
    <m/>
    <x v="0"/>
  </r>
  <r>
    <x v="0"/>
    <s v="Egyéb lófelszerelés"/>
    <x v="23"/>
    <m/>
    <x v="9"/>
    <m/>
    <x v="0"/>
  </r>
  <r>
    <x v="0"/>
    <s v="Egyéb lófelszerelés"/>
    <x v="23"/>
    <m/>
    <x v="9"/>
    <m/>
    <x v="0"/>
  </r>
  <r>
    <x v="0"/>
    <s v="Egyéb lófelszerelés"/>
    <x v="23"/>
    <m/>
    <x v="9"/>
    <m/>
    <x v="0"/>
  </r>
  <r>
    <x v="0"/>
    <s v="Egyéb lófelszerelés"/>
    <x v="23"/>
    <m/>
    <x v="9"/>
    <m/>
    <x v="0"/>
  </r>
  <r>
    <x v="0"/>
    <s v="Egyéb lófelszerelés"/>
    <x v="23"/>
    <m/>
    <x v="9"/>
    <m/>
    <x v="0"/>
  </r>
  <r>
    <x v="0"/>
    <s v="Egyéb lófelszerelés"/>
    <x v="23"/>
    <m/>
    <x v="9"/>
    <m/>
    <x v="0"/>
  </r>
  <r>
    <x v="0"/>
    <s v="Egyéb lófelszerelés"/>
    <x v="23"/>
    <m/>
    <x v="9"/>
    <m/>
    <x v="0"/>
  </r>
  <r>
    <x v="0"/>
    <s v="Egyéb lófelszerelés"/>
    <x v="23"/>
    <m/>
    <x v="9"/>
    <m/>
    <x v="0"/>
  </r>
  <r>
    <x v="0"/>
    <s v="Egyéb lófelszerelés"/>
    <x v="23"/>
    <m/>
    <x v="9"/>
    <m/>
    <x v="0"/>
  </r>
  <r>
    <x v="0"/>
    <s v="Egyéb lófelszerelés"/>
    <x v="23"/>
    <m/>
    <x v="9"/>
    <m/>
    <x v="0"/>
  </r>
  <r>
    <x v="0"/>
    <s v="Egyéb lófelszerelés"/>
    <x v="23"/>
    <m/>
    <x v="9"/>
    <m/>
    <x v="0"/>
  </r>
  <r>
    <x v="0"/>
    <s v="Láb- és patavédő"/>
    <x v="4"/>
    <s v="Patacipő"/>
    <x v="28"/>
    <m/>
    <x v="0"/>
  </r>
  <r>
    <x v="0"/>
    <s v="Láb- és patavédő"/>
    <x v="4"/>
    <s v="Patacipő"/>
    <x v="28"/>
    <m/>
    <x v="0"/>
  </r>
  <r>
    <x v="0"/>
    <s v="Láb- és patavédő"/>
    <x v="4"/>
    <s v="Patacipő"/>
    <x v="28"/>
    <m/>
    <x v="0"/>
  </r>
  <r>
    <x v="0"/>
    <s v="Láb- és patavédő"/>
    <x v="4"/>
    <s v="Patacipő"/>
    <x v="28"/>
    <m/>
    <x v="0"/>
  </r>
  <r>
    <x v="0"/>
    <s v="Láb- és patavédő"/>
    <x v="4"/>
    <s v="Patacipő"/>
    <x v="28"/>
    <m/>
    <x v="0"/>
  </r>
  <r>
    <x v="0"/>
    <s v="Láb- és patavédő"/>
    <x v="4"/>
    <s v="Patacipő"/>
    <x v="28"/>
    <m/>
    <x v="0"/>
  </r>
  <r>
    <x v="0"/>
    <s v="Láb- és patavédő"/>
    <x v="4"/>
    <s v="Patacipő"/>
    <x v="28"/>
    <m/>
    <x v="0"/>
  </r>
  <r>
    <x v="0"/>
    <s v="Láb- és patavédő"/>
    <x v="4"/>
    <s v="Patacipő"/>
    <x v="28"/>
    <m/>
    <x v="0"/>
  </r>
  <r>
    <x v="0"/>
    <s v="Láb- és patavédő"/>
    <x v="4"/>
    <s v="Patacipő"/>
    <x v="28"/>
    <m/>
    <x v="0"/>
  </r>
  <r>
    <x v="0"/>
    <s v="Láb- és patavédő"/>
    <x v="4"/>
    <s v="Patacipő"/>
    <x v="28"/>
    <m/>
    <x v="0"/>
  </r>
  <r>
    <x v="0"/>
    <s v="Láb- és patavédő"/>
    <x v="4"/>
    <s v="Patacipő"/>
    <x v="28"/>
    <m/>
    <x v="0"/>
  </r>
  <r>
    <x v="0"/>
    <s v="Láb- és patavédő"/>
    <x v="4"/>
    <s v="Patacipő"/>
    <x v="28"/>
    <m/>
    <x v="0"/>
  </r>
  <r>
    <x v="0"/>
    <s v="Láb- és patavédő"/>
    <x v="4"/>
    <s v="Patacipő"/>
    <x v="28"/>
    <m/>
    <x v="0"/>
  </r>
  <r>
    <x v="0"/>
    <s v="Láb- és patavédő"/>
    <x v="4"/>
    <s v="Patacipő"/>
    <x v="28"/>
    <m/>
    <x v="0"/>
  </r>
  <r>
    <x v="0"/>
    <s v="Láb- és patavédő"/>
    <x v="4"/>
    <s v="Patacipő"/>
    <x v="28"/>
    <m/>
    <x v="0"/>
  </r>
  <r>
    <x v="0"/>
    <s v="Láb- és patavédő"/>
    <x v="4"/>
    <s v="Patacipő"/>
    <x v="28"/>
    <m/>
    <x v="0"/>
  </r>
  <r>
    <x v="0"/>
    <s v="Láb- és patavédő"/>
    <x v="4"/>
    <s v="Patacipő"/>
    <x v="28"/>
    <m/>
    <x v="0"/>
  </r>
  <r>
    <x v="0"/>
    <s v="Láb- és patavédő"/>
    <x v="4"/>
    <s v="Patacipő"/>
    <x v="28"/>
    <m/>
    <x v="0"/>
  </r>
  <r>
    <x v="0"/>
    <s v="Láb- és patavédő"/>
    <x v="4"/>
    <s v="Patacipő"/>
    <x v="28"/>
    <m/>
    <x v="0"/>
  </r>
  <r>
    <x v="0"/>
    <s v="Láb- és patavédő"/>
    <x v="4"/>
    <s v="Patacipő"/>
    <x v="28"/>
    <m/>
    <x v="0"/>
  </r>
  <r>
    <x v="0"/>
    <s v="Láb- és patavédő"/>
    <x v="4"/>
    <s v="Patacipő"/>
    <x v="28"/>
    <m/>
    <x v="0"/>
  </r>
  <r>
    <x v="0"/>
    <s v="Láb- és patavédő"/>
    <x v="4"/>
    <s v="Patacipő"/>
    <x v="28"/>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Légy elleni védelem"/>
    <x v="39"/>
    <s v="Légymaszk"/>
    <x v="59"/>
    <m/>
    <x v="0"/>
  </r>
  <r>
    <x v="0"/>
    <s v="Légy elleni védelem"/>
    <x v="39"/>
    <s v="Légymaszk"/>
    <x v="59"/>
    <m/>
    <x v="0"/>
  </r>
  <r>
    <x v="0"/>
    <s v="Légy elleni védelem"/>
    <x v="39"/>
    <s v="Légymaszk"/>
    <x v="59"/>
    <m/>
    <x v="0"/>
  </r>
  <r>
    <x v="0"/>
    <s v="Légy elleni védelem"/>
    <x v="39"/>
    <s v="Légymaszk"/>
    <x v="59"/>
    <m/>
    <x v="0"/>
  </r>
  <r>
    <x v="0"/>
    <s v="Légy elleni védelem"/>
    <x v="39"/>
    <s v="Légymaszk"/>
    <x v="59"/>
    <m/>
    <x v="0"/>
  </r>
  <r>
    <x v="0"/>
    <s v="Nyereg és tartozékai"/>
    <x v="1"/>
    <s v="Kengyel"/>
    <x v="29"/>
    <m/>
    <x v="0"/>
  </r>
  <r>
    <x v="0"/>
    <s v="Nyereg és tartozékai"/>
    <x v="1"/>
    <s v="Kengyel"/>
    <x v="29"/>
    <m/>
    <x v="0"/>
  </r>
  <r>
    <x v="0"/>
    <s v="Nyereg és tartozékai"/>
    <x v="1"/>
    <s v="Kengyel"/>
    <x v="29"/>
    <m/>
    <x v="0"/>
  </r>
  <r>
    <x v="0"/>
    <s v="Nyereg és tartozékai"/>
    <x v="1"/>
    <s v="Kengyel"/>
    <x v="29"/>
    <m/>
    <x v="0"/>
  </r>
  <r>
    <x v="0"/>
    <s v="Nyereg és tartozékai"/>
    <x v="1"/>
    <s v="Kengyel"/>
    <x v="29"/>
    <m/>
    <x v="0"/>
  </r>
  <r>
    <x v="0"/>
    <s v="Nyereg és tartozékai"/>
    <x v="1"/>
    <s v="Kengyel"/>
    <x v="29"/>
    <m/>
    <x v="0"/>
  </r>
  <r>
    <x v="0"/>
    <s v="Nyereg és tartozékai"/>
    <x v="1"/>
    <s v="Kengyel"/>
    <x v="29"/>
    <m/>
    <x v="0"/>
  </r>
  <r>
    <x v="0"/>
    <s v="Nyereg és tartozékai"/>
    <x v="1"/>
    <s v="Kengyel"/>
    <x v="29"/>
    <m/>
    <x v="0"/>
  </r>
  <r>
    <x v="0"/>
    <s v="Nyereg és tartozékai"/>
    <x v="1"/>
    <s v="Kengyel"/>
    <x v="29"/>
    <m/>
    <x v="0"/>
  </r>
  <r>
    <x v="0"/>
    <s v="Nyereg és tartozékai"/>
    <x v="1"/>
    <s v="Kengyel"/>
    <x v="29"/>
    <m/>
    <x v="0"/>
  </r>
  <r>
    <x v="0"/>
    <s v="Nyereg és tartozékai"/>
    <x v="1"/>
    <s v="Kengyel"/>
    <x v="29"/>
    <m/>
    <x v="0"/>
  </r>
  <r>
    <x v="0"/>
    <s v="Lótakaró"/>
    <x v="7"/>
    <s v="Lótakaró kiegészítők"/>
    <x v="10"/>
    <m/>
    <x v="0"/>
  </r>
  <r>
    <x v="0"/>
    <s v="Lótakaró"/>
    <x v="7"/>
    <s v="Lótakaró kiegészítők"/>
    <x v="10"/>
    <m/>
    <x v="0"/>
  </r>
  <r>
    <x v="2"/>
    <s v="Boksz- és karámfelszerelés"/>
    <x v="10"/>
    <m/>
    <x v="9"/>
    <m/>
    <x v="0"/>
  </r>
  <r>
    <x v="2"/>
    <s v="Boksz- és karámfelszerelés"/>
    <x v="10"/>
    <m/>
    <x v="9"/>
    <m/>
    <x v="0"/>
  </r>
  <r>
    <x v="2"/>
    <s v="Boksz- és karámfelszerelés"/>
    <x v="10"/>
    <m/>
    <x v="9"/>
    <m/>
    <x v="0"/>
  </r>
  <r>
    <x v="0"/>
    <s v="Futószárazás, lókiképzés"/>
    <x v="9"/>
    <s v="Futószárazó heveder"/>
    <x v="36"/>
    <m/>
    <x v="0"/>
  </r>
  <r>
    <x v="0"/>
    <s v="Futószárazás, lókiképzés"/>
    <x v="9"/>
    <s v="Futószárazó heveder"/>
    <x v="36"/>
    <m/>
    <x v="0"/>
  </r>
  <r>
    <x v="1"/>
    <s v="Lovaglócipő, csizma"/>
    <x v="19"/>
    <s v="Cipő, lovaglócipő"/>
    <x v="19"/>
    <s v="Lovaglócipő"/>
    <x v="3"/>
  </r>
  <r>
    <x v="1"/>
    <s v="Lovaglócipő, csizma"/>
    <x v="19"/>
    <s v="Cipő, lovaglócipő"/>
    <x v="19"/>
    <s v="Lovaglócipő"/>
    <x v="3"/>
  </r>
  <r>
    <x v="1"/>
    <s v="Lovaglócipő, csizma"/>
    <x v="19"/>
    <s v="Cipő, lovaglócipő"/>
    <x v="19"/>
    <s v="Lovaglócipő"/>
    <x v="3"/>
  </r>
  <r>
    <x v="1"/>
    <s v="Lovaglócipő, csizma"/>
    <x v="19"/>
    <s v="Cipő, lovaglócipő"/>
    <x v="19"/>
    <s v="Lovaglócipő"/>
    <x v="3"/>
  </r>
  <r>
    <x v="1"/>
    <s v="Lovaglócipő, csizma"/>
    <x v="19"/>
    <s v="Cipő, lovaglócipő"/>
    <x v="19"/>
    <s v="Lovaglócipő"/>
    <x v="3"/>
  </r>
  <r>
    <x v="1"/>
    <s v="Lovaglócipő, csizma"/>
    <x v="19"/>
    <s v="Cipő, lovaglócipő"/>
    <x v="19"/>
    <s v="Lovaglócipő"/>
    <x v="3"/>
  </r>
  <r>
    <x v="1"/>
    <s v="Lovaglócipő, csizma"/>
    <x v="19"/>
    <s v="Cipő, lovaglócipő"/>
    <x v="19"/>
    <s v="Lovaglócipő"/>
    <x v="3"/>
  </r>
  <r>
    <x v="1"/>
    <s v="Lovaglócipő, csizma"/>
    <x v="19"/>
    <s v="Cipő, lovaglócipő"/>
    <x v="19"/>
    <s v="Lovaglócipő"/>
    <x v="3"/>
  </r>
  <r>
    <x v="1"/>
    <s v="Lovaglócipő, csizma"/>
    <x v="19"/>
    <s v="Cipő, lovaglócipő"/>
    <x v="19"/>
    <s v="Lovaglócipő"/>
    <x v="3"/>
  </r>
  <r>
    <x v="1"/>
    <s v="Lovaglócipő, csizma"/>
    <x v="19"/>
    <s v="Cipő, lovaglócipő"/>
    <x v="19"/>
    <s v="Lovaglócipő"/>
    <x v="3"/>
  </r>
  <r>
    <x v="1"/>
    <s v="Lovaglócipő, csizma"/>
    <x v="19"/>
    <s v="Cipő, lovaglócipő"/>
    <x v="19"/>
    <s v="Lovaglócipő"/>
    <x v="3"/>
  </r>
  <r>
    <x v="1"/>
    <s v="Lovaglócipő, csizma"/>
    <x v="19"/>
    <s v="Cipő, lovaglócipő"/>
    <x v="19"/>
    <s v="Lovaglócipő"/>
    <x v="3"/>
  </r>
  <r>
    <x v="1"/>
    <s v="Lovaglócipő, csizma"/>
    <x v="19"/>
    <s v="Cipő, lovaglócipő"/>
    <x v="19"/>
    <s v="Lovaglócipő"/>
    <x v="3"/>
  </r>
  <r>
    <x v="1"/>
    <s v="Lovaglócipő, csizma"/>
    <x v="19"/>
    <s v="Cipő, lovaglócipő"/>
    <x v="19"/>
    <s v="Lovaglócipő"/>
    <x v="3"/>
  </r>
  <r>
    <x v="1"/>
    <s v="Lovaglócipő, csizma"/>
    <x v="19"/>
    <s v="Cipő, lovaglócipő"/>
    <x v="19"/>
    <s v="Lovaglócipő"/>
    <x v="3"/>
  </r>
  <r>
    <x v="1"/>
    <s v="Lovaglócipő, csizma"/>
    <x v="19"/>
    <s v="Cipő, lovaglócipő"/>
    <x v="19"/>
    <s v="Lovaglócipő"/>
    <x v="3"/>
  </r>
  <r>
    <x v="1"/>
    <s v="Lovaglócipő, csizma"/>
    <x v="19"/>
    <s v="Cipő, lovaglócipő"/>
    <x v="19"/>
    <s v="Lovaglócipő"/>
    <x v="3"/>
  </r>
  <r>
    <x v="1"/>
    <s v="Lovaglócipő, csizma"/>
    <x v="19"/>
    <s v="Cipő, lovaglócipő"/>
    <x v="19"/>
    <s v="Lovaglócipő"/>
    <x v="3"/>
  </r>
  <r>
    <x v="0"/>
    <s v="Nyereg és tartozékai"/>
    <x v="1"/>
    <s v="Kengyel"/>
    <x v="29"/>
    <m/>
    <x v="0"/>
  </r>
  <r>
    <x v="0"/>
    <s v="Nyereg és tartozékai"/>
    <x v="1"/>
    <s v="Kengyel"/>
    <x v="29"/>
    <m/>
    <x v="0"/>
  </r>
  <r>
    <x v="0"/>
    <s v="Nyereg és tartozékai"/>
    <x v="1"/>
    <s v="Kengyel"/>
    <x v="29"/>
    <m/>
    <x v="0"/>
  </r>
  <r>
    <x v="0"/>
    <s v="Nyereg és tartozékai"/>
    <x v="1"/>
    <s v="Kengyel"/>
    <x v="29"/>
    <m/>
    <x v="0"/>
  </r>
  <r>
    <x v="0"/>
    <s v="Nyereg és tartozékai"/>
    <x v="1"/>
    <s v="Kengyel"/>
    <x v="29"/>
    <m/>
    <x v="0"/>
  </r>
  <r>
    <x v="0"/>
    <s v="Nyereg és tartozékai"/>
    <x v="1"/>
    <s v="Kengyel"/>
    <x v="29"/>
    <m/>
    <x v="0"/>
  </r>
  <r>
    <x v="0"/>
    <s v="Nyereg és tartozékai"/>
    <x v="1"/>
    <s v="Kengyel"/>
    <x v="29"/>
    <m/>
    <x v="0"/>
  </r>
  <r>
    <x v="0"/>
    <s v="Nyereg és tartozékai"/>
    <x v="1"/>
    <s v="Kengyel"/>
    <x v="29"/>
    <m/>
    <x v="0"/>
  </r>
  <r>
    <x v="0"/>
    <s v="Nyereg és tartozékai"/>
    <x v="1"/>
    <s v="Nyeregvédő/kengyelhuzat"/>
    <x v="5"/>
    <m/>
    <x v="0"/>
  </r>
  <r>
    <x v="2"/>
    <s v="Boksz- és karámfelszerelés"/>
    <x v="10"/>
    <m/>
    <x v="9"/>
    <m/>
    <x v="0"/>
  </r>
  <r>
    <x v="2"/>
    <s v="Boksz- és karámfelszerelés"/>
    <x v="10"/>
    <m/>
    <x v="9"/>
    <m/>
    <x v="0"/>
  </r>
  <r>
    <x v="2"/>
    <s v="Boksz- és karámfelszerelés"/>
    <x v="10"/>
    <m/>
    <x v="9"/>
    <m/>
    <x v="0"/>
  </r>
  <r>
    <x v="2"/>
    <s v="Boksz- és karámfelszerelés"/>
    <x v="10"/>
    <m/>
    <x v="9"/>
    <m/>
    <x v="0"/>
  </r>
  <r>
    <x v="2"/>
    <s v="Boksz- és karámfelszerelés"/>
    <x v="10"/>
    <m/>
    <x v="9"/>
    <m/>
    <x v="0"/>
  </r>
  <r>
    <x v="2"/>
    <s v="Boksz- és karámfelszerelés"/>
    <x v="10"/>
    <m/>
    <x v="9"/>
    <m/>
    <x v="0"/>
  </r>
  <r>
    <x v="2"/>
    <s v="Boksz- és karámfelszerelés"/>
    <x v="10"/>
    <m/>
    <x v="9"/>
    <m/>
    <x v="0"/>
  </r>
  <r>
    <x v="2"/>
    <s v="Boksz- és karámfelszerelés"/>
    <x v="10"/>
    <m/>
    <x v="9"/>
    <m/>
    <x v="0"/>
  </r>
  <r>
    <x v="2"/>
    <s v="Boksz- és karámfelszerelés"/>
    <x v="10"/>
    <m/>
    <x v="9"/>
    <m/>
    <x v="0"/>
  </r>
  <r>
    <x v="2"/>
    <s v="Boksz- és karámfelszerelés"/>
    <x v="10"/>
    <m/>
    <x v="9"/>
    <m/>
    <x v="0"/>
  </r>
  <r>
    <x v="2"/>
    <s v="Boksz- és karámfelszerelés"/>
    <x v="10"/>
    <m/>
    <x v="9"/>
    <m/>
    <x v="0"/>
  </r>
  <r>
    <x v="0"/>
    <s v="Lótakaró"/>
    <x v="7"/>
    <s v="Munkatakaró"/>
    <x v="22"/>
    <m/>
    <x v="0"/>
  </r>
  <r>
    <x v="0"/>
    <s v="Lótakaró"/>
    <x v="7"/>
    <s v="Munkatakaró"/>
    <x v="22"/>
    <m/>
    <x v="0"/>
  </r>
  <r>
    <x v="0"/>
    <s v="Lótakaró"/>
    <x v="7"/>
    <s v="Munkatakaró"/>
    <x v="22"/>
    <m/>
    <x v="0"/>
  </r>
  <r>
    <x v="0"/>
    <s v="Lótakaró"/>
    <x v="7"/>
    <s v="Munkatakaró"/>
    <x v="22"/>
    <m/>
    <x v="0"/>
  </r>
  <r>
    <x v="0"/>
    <s v="Lótakaró"/>
    <x v="7"/>
    <s v="Munkatakaró"/>
    <x v="22"/>
    <m/>
    <x v="0"/>
  </r>
  <r>
    <x v="0"/>
    <s v="Lótakaró"/>
    <x v="7"/>
    <s v="Munkatakaró"/>
    <x v="22"/>
    <m/>
    <x v="0"/>
  </r>
  <r>
    <x v="0"/>
    <s v="Lótakaró"/>
    <x v="7"/>
    <s v="Polártakaró"/>
    <x v="58"/>
    <m/>
    <x v="0"/>
  </r>
  <r>
    <x v="0"/>
    <s v="Lótakaró"/>
    <x v="7"/>
    <s v="Polártakaró"/>
    <x v="58"/>
    <m/>
    <x v="0"/>
  </r>
  <r>
    <x v="0"/>
    <s v="Lótakaró"/>
    <x v="7"/>
    <s v="Polártakaró"/>
    <x v="58"/>
    <m/>
    <x v="0"/>
  </r>
  <r>
    <x v="0"/>
    <s v="Lótakaró"/>
    <x v="7"/>
    <s v="Polártakaró"/>
    <x v="58"/>
    <m/>
    <x v="0"/>
  </r>
  <r>
    <x v="1"/>
    <s v="Lovaglócipő, csizma"/>
    <x v="19"/>
    <s v="Cipő, lovaglócipő"/>
    <x v="19"/>
    <s v="Lovaglócipő"/>
    <x v="3"/>
  </r>
  <r>
    <x v="1"/>
    <s v="Lovaglócipő, csizma"/>
    <x v="19"/>
    <s v="Cipő, lovaglócipő"/>
    <x v="19"/>
    <s v="Lovaglócipő"/>
    <x v="3"/>
  </r>
  <r>
    <x v="1"/>
    <s v="Lovaglócipő, csizma"/>
    <x v="19"/>
    <s v="Cipő, lovaglócipő"/>
    <x v="19"/>
    <s v="Lovaglócipő"/>
    <x v="3"/>
  </r>
  <r>
    <x v="1"/>
    <s v="Lovaglócipő, csizma"/>
    <x v="19"/>
    <s v="Cipő, lovaglócipő"/>
    <x v="19"/>
    <s v="Lovaglócipő"/>
    <x v="3"/>
  </r>
  <r>
    <x v="1"/>
    <s v="Lovaglócipő, csizma"/>
    <x v="19"/>
    <s v="Cipő, lovaglócipő"/>
    <x v="19"/>
    <s v="Lovaglócipő"/>
    <x v="3"/>
  </r>
  <r>
    <x v="1"/>
    <s v="Lovaglócipő, csizma"/>
    <x v="19"/>
    <s v="Cipő, lovaglócipő"/>
    <x v="19"/>
    <s v="Lovaglócipő"/>
    <x v="3"/>
  </r>
  <r>
    <x v="1"/>
    <s v="Lovaglócipő, csizma"/>
    <x v="19"/>
    <s v="Cipő, lovaglócipő"/>
    <x v="19"/>
    <s v="Lovaglócipő"/>
    <x v="3"/>
  </r>
  <r>
    <x v="1"/>
    <s v="Lovaglócipő, csizma"/>
    <x v="19"/>
    <s v="Cipő, lovaglócipő"/>
    <x v="19"/>
    <s v="Lovaglócipő"/>
    <x v="3"/>
  </r>
  <r>
    <x v="1"/>
    <s v="Lovaglócipő, csizma"/>
    <x v="19"/>
    <s v="Cipő, lovaglócipő"/>
    <x v="19"/>
    <s v="Lovaglócipő"/>
    <x v="3"/>
  </r>
  <r>
    <x v="1"/>
    <s v="Lovaglócipő, csizma"/>
    <x v="19"/>
    <s v="Cipő, lovaglócipő"/>
    <x v="19"/>
    <s v="Lovaglócipő"/>
    <x v="3"/>
  </r>
  <r>
    <x v="1"/>
    <s v="Lovaglócipő, csizma"/>
    <x v="19"/>
    <s v="Cipő, lovaglócipő"/>
    <x v="19"/>
    <s v="Lovaglócipő"/>
    <x v="3"/>
  </r>
  <r>
    <x v="1"/>
    <s v="Lovaglócipő, csizma"/>
    <x v="19"/>
    <s v="Cipő, lovaglócipő"/>
    <x v="19"/>
    <s v="Lovaglócipő"/>
    <x v="3"/>
  </r>
  <r>
    <x v="1"/>
    <s v="Lovaglócipő, csizma"/>
    <x v="19"/>
    <s v="Cipő, lovaglócipő"/>
    <x v="19"/>
    <s v="Lovaglócipő"/>
    <x v="3"/>
  </r>
  <r>
    <x v="1"/>
    <s v="Lovaglócipő, csizma"/>
    <x v="19"/>
    <s v="Cipő, lovaglócipő"/>
    <x v="19"/>
    <s v="Lovaglócipő"/>
    <x v="3"/>
  </r>
  <r>
    <x v="1"/>
    <s v="Lovaglócipő, csizma"/>
    <x v="19"/>
    <s v="Cipő, lovaglócipő"/>
    <x v="19"/>
    <s v="Lovaglócipő"/>
    <x v="3"/>
  </r>
  <r>
    <x v="1"/>
    <s v="Lovaglócipő, csizma"/>
    <x v="19"/>
    <s v="Cipő, lovaglócipő"/>
    <x v="19"/>
    <s v="Lovaglócipő"/>
    <x v="3"/>
  </r>
  <r>
    <x v="1"/>
    <s v="Lovaglócipő, csizma"/>
    <x v="19"/>
    <s v="Cipő, lovaglócipő"/>
    <x v="19"/>
    <s v="Lovaglócipő"/>
    <x v="3"/>
  </r>
  <r>
    <x v="1"/>
    <s v="Lovaglócipő, csizma"/>
    <x v="19"/>
    <s v="Cipő, lovaglócipő"/>
    <x v="19"/>
    <s v="Lovaglócipő"/>
    <x v="3"/>
  </r>
  <r>
    <x v="1"/>
    <s v="Lovaglócipő, csizma"/>
    <x v="19"/>
    <s v="Cipő, lovaglócipő"/>
    <x v="19"/>
    <s v="Lovaglócipő"/>
    <x v="3"/>
  </r>
  <r>
    <x v="1"/>
    <s v="Lovaglócipő, csizma"/>
    <x v="19"/>
    <s v="Cipő, lovaglócipő"/>
    <x v="19"/>
    <s v="Lovaglócipő"/>
    <x v="3"/>
  </r>
  <r>
    <x v="1"/>
    <s v="Lovaglócipő, csizma"/>
    <x v="19"/>
    <s v="Cipő, lovaglócipő"/>
    <x v="19"/>
    <s v="Lovaglócipő"/>
    <x v="3"/>
  </r>
  <r>
    <x v="1"/>
    <s v="Lovaglócipő, csizma"/>
    <x v="19"/>
    <s v="Cipő, lovaglócipő"/>
    <x v="19"/>
    <s v="Lovaglócipő"/>
    <x v="3"/>
  </r>
  <r>
    <x v="1"/>
    <s v="Lovaglócipő, csizma"/>
    <x v="19"/>
    <s v="Cipő, lovaglócipő"/>
    <x v="19"/>
    <s v="Lovaglócipő"/>
    <x v="3"/>
  </r>
  <r>
    <x v="1"/>
    <s v="Lovaglócipő, csizma"/>
    <x v="19"/>
    <s v="Cipő, lovaglócipő"/>
    <x v="19"/>
    <s v="Lovaglócipő"/>
    <x v="3"/>
  </r>
  <r>
    <x v="1"/>
    <s v="Lovaglócipő, csizma"/>
    <x v="19"/>
    <s v="Cipő, lovaglócipő"/>
    <x v="19"/>
    <s v="Lovaglócipő"/>
    <x v="3"/>
  </r>
  <r>
    <x v="1"/>
    <s v="Lovaglócipő, csizma"/>
    <x v="19"/>
    <s v="Cipő, lovaglócipő"/>
    <x v="19"/>
    <s v="Lovaglócipő"/>
    <x v="3"/>
  </r>
  <r>
    <x v="1"/>
    <s v="Lovaglócipő, csizma"/>
    <x v="19"/>
    <s v="Cipő, lovaglócipő"/>
    <x v="19"/>
    <s v="Lovaglócipő"/>
    <x v="3"/>
  </r>
  <r>
    <x v="1"/>
    <s v="Lovaglócipő, csizma"/>
    <x v="19"/>
    <s v="Cipő, lovaglócipő"/>
    <x v="19"/>
    <s v="Lovaglócipő"/>
    <x v="3"/>
  </r>
  <r>
    <x v="1"/>
    <s v="Lovaglócipő, csizma"/>
    <x v="19"/>
    <s v="Cipő, lovaglócipő"/>
    <x v="19"/>
    <s v="Lovaglócipő"/>
    <x v="3"/>
  </r>
  <r>
    <x v="1"/>
    <s v="Lovaglócipő, csizma"/>
    <x v="19"/>
    <s v="Cipő, lovaglócipő"/>
    <x v="19"/>
    <s v="Lovaglócipő"/>
    <x v="3"/>
  </r>
  <r>
    <x v="0"/>
    <s v="Lóápoló eszközök"/>
    <x v="12"/>
    <m/>
    <x v="9"/>
    <m/>
    <x v="0"/>
  </r>
  <r>
    <x v="0"/>
    <s v="Lóápoló eszközök"/>
    <x v="12"/>
    <m/>
    <x v="9"/>
    <m/>
    <x v="0"/>
  </r>
  <r>
    <x v="0"/>
    <s v="Lóápoló eszközök"/>
    <x v="12"/>
    <m/>
    <x v="9"/>
    <m/>
    <x v="0"/>
  </r>
  <r>
    <x v="0"/>
    <s v="Lóápoló eszközök"/>
    <x v="12"/>
    <m/>
    <x v="9"/>
    <m/>
    <x v="0"/>
  </r>
  <r>
    <x v="0"/>
    <s v="Lóápoló eszközök"/>
    <x v="12"/>
    <m/>
    <x v="9"/>
    <m/>
    <x v="0"/>
  </r>
  <r>
    <x v="0"/>
    <s v="Lóápoló eszközök"/>
    <x v="12"/>
    <m/>
    <x v="9"/>
    <m/>
    <x v="0"/>
  </r>
  <r>
    <x v="1"/>
    <s v="Lovaglócipő, csizma"/>
    <x v="19"/>
    <s v="Csizma, lovaglócsizma"/>
    <x v="16"/>
    <s v="Lovaglócsizma"/>
    <x v="2"/>
  </r>
  <r>
    <x v="1"/>
    <s v="Lovaglócipő, csizma"/>
    <x v="19"/>
    <s v="Csizma, lovaglócsizma"/>
    <x v="16"/>
    <s v="Lovaglócsizma"/>
    <x v="2"/>
  </r>
  <r>
    <x v="1"/>
    <s v="Lovaglócipő, csizma"/>
    <x v="19"/>
    <s v="Csizma, lovaglócsizma"/>
    <x v="16"/>
    <s v="Lovaglócsizma"/>
    <x v="2"/>
  </r>
  <r>
    <x v="1"/>
    <s v="Lovaglócipő, csizma"/>
    <x v="19"/>
    <s v="Csizma, lovaglócsizma"/>
    <x v="16"/>
    <s v="Lovaglócsizma"/>
    <x v="2"/>
  </r>
  <r>
    <x v="1"/>
    <s v="Lovaglócipő, csizma"/>
    <x v="19"/>
    <s v="Csizma, lovaglócsizma"/>
    <x v="16"/>
    <s v="Lovaglócsizma"/>
    <x v="2"/>
  </r>
  <r>
    <x v="1"/>
    <s v="Lovaglócipő, csizma"/>
    <x v="19"/>
    <s v="Csizma, lovaglócsizma"/>
    <x v="16"/>
    <s v="Lovaglócsizma"/>
    <x v="2"/>
  </r>
  <r>
    <x v="1"/>
    <s v="Lovaglócipő, csizma"/>
    <x v="19"/>
    <s v="Csizma, lovaglócsizma"/>
    <x v="16"/>
    <s v="Lovaglócsizma"/>
    <x v="2"/>
  </r>
  <r>
    <x v="1"/>
    <s v="Lovaglócipő, csizma"/>
    <x v="19"/>
    <s v="Csizma, lovaglócsizma"/>
    <x v="16"/>
    <s v="Lovaglócsizma"/>
    <x v="2"/>
  </r>
  <r>
    <x v="1"/>
    <s v="Lovaglócipő, csizma"/>
    <x v="19"/>
    <s v="Csizma, lovaglócsizma"/>
    <x v="16"/>
    <s v="Lovaglócsizma"/>
    <x v="2"/>
  </r>
  <r>
    <x v="1"/>
    <s v="Lovaglócipő, csizma"/>
    <x v="19"/>
    <s v="Csizma, lovaglócsizma"/>
    <x v="16"/>
    <s v="Lovaglócsizma"/>
    <x v="2"/>
  </r>
  <r>
    <x v="1"/>
    <s v="Lovaglócipő, csizma"/>
    <x v="19"/>
    <s v="Csizma, lovaglócsizma"/>
    <x v="16"/>
    <s v="Lovaglócsizma"/>
    <x v="2"/>
  </r>
  <r>
    <x v="1"/>
    <s v="Lovaglócipő, csizma"/>
    <x v="19"/>
    <s v="Csizma, lovaglócsizma"/>
    <x v="16"/>
    <s v="Lovaglócsizma"/>
    <x v="2"/>
  </r>
  <r>
    <x v="1"/>
    <s v="Lovaglócipő, csizma"/>
    <x v="19"/>
    <s v="Csizma, lovaglócsizma"/>
    <x v="16"/>
    <s v="Lovaglócsizma"/>
    <x v="2"/>
  </r>
  <r>
    <x v="1"/>
    <s v="Lovaglócipő, csizma"/>
    <x v="19"/>
    <s v="Csizma, lovaglócsizma"/>
    <x v="16"/>
    <s v="Lovaglócsizma"/>
    <x v="2"/>
  </r>
  <r>
    <x v="1"/>
    <s v="Lovaglócipő, csizma"/>
    <x v="19"/>
    <s v="Csizma, lovaglócsizma"/>
    <x v="16"/>
    <s v="Lovaglócsizma"/>
    <x v="2"/>
  </r>
  <r>
    <x v="1"/>
    <s v="Lovaglócipő, csizma"/>
    <x v="19"/>
    <s v="Csizma, lovaglócsizma"/>
    <x v="16"/>
    <s v="Lovaglócsizma"/>
    <x v="2"/>
  </r>
  <r>
    <x v="1"/>
    <s v="Lovaglócipő, csizma"/>
    <x v="19"/>
    <s v="Csizma, lovaglócsizma"/>
    <x v="16"/>
    <s v="Lovaglócsizma"/>
    <x v="2"/>
  </r>
  <r>
    <x v="1"/>
    <s v="Lovaglócipő, csizma"/>
    <x v="19"/>
    <s v="Csizma, lovaglócsizma"/>
    <x v="16"/>
    <s v="Lovaglócsizma"/>
    <x v="2"/>
  </r>
  <r>
    <x v="1"/>
    <s v="Lovaglócipő, csizma"/>
    <x v="19"/>
    <s v="Csizma, lovaglócsizma"/>
    <x v="16"/>
    <s v="Lovaglócsizma"/>
    <x v="2"/>
  </r>
  <r>
    <x v="1"/>
    <s v="Lovaglócipő, csizma"/>
    <x v="19"/>
    <s v="Csizma, lovaglócsizma"/>
    <x v="16"/>
    <s v="Lovaglócsizma"/>
    <x v="2"/>
  </r>
  <r>
    <x v="1"/>
    <s v="Lovaglócipő, csizma"/>
    <x v="19"/>
    <s v="Csizma, lovaglócsizma"/>
    <x v="16"/>
    <s v="Lovaglócsizma"/>
    <x v="2"/>
  </r>
  <r>
    <x v="1"/>
    <s v="Lovaglócipő, csizma"/>
    <x v="19"/>
    <s v="Csizma, lovaglócsizma"/>
    <x v="16"/>
    <s v="Lovaglócsizma"/>
    <x v="2"/>
  </r>
  <r>
    <x v="1"/>
    <s v="Lovaglócipő, csizma"/>
    <x v="19"/>
    <s v="Csizma, lovaglócsizma"/>
    <x v="16"/>
    <s v="Lovaglócsizma"/>
    <x v="2"/>
  </r>
  <r>
    <x v="1"/>
    <s v="Lovaglócipő, csizma"/>
    <x v="19"/>
    <s v="Csizma, lovaglócsizma"/>
    <x v="16"/>
    <s v="Lovaglócsizma"/>
    <x v="2"/>
  </r>
  <r>
    <x v="1"/>
    <s v="Lovaglócipő, csizma"/>
    <x v="19"/>
    <s v="Csizma, lovaglócsizma"/>
    <x v="16"/>
    <s v="Lovaglócsizma"/>
    <x v="2"/>
  </r>
  <r>
    <x v="1"/>
    <s v="Lovaglócipő, csizma"/>
    <x v="19"/>
    <s v="Csizma, lovaglócsizma"/>
    <x v="16"/>
    <s v="Lovaglócsizma"/>
    <x v="2"/>
  </r>
  <r>
    <x v="1"/>
    <s v="Lovaglócipő, csizma"/>
    <x v="19"/>
    <s v="Csizma, lovaglócsizma"/>
    <x v="16"/>
    <s v="Lovaglócsizma"/>
    <x v="2"/>
  </r>
  <r>
    <x v="1"/>
    <s v="Lovaglócipő, csizma"/>
    <x v="19"/>
    <s v="Csizma, lovaglócsizma"/>
    <x v="16"/>
    <s v="Lovaglócsizma"/>
    <x v="2"/>
  </r>
  <r>
    <x v="1"/>
    <s v="Lovaglócipő, csizma"/>
    <x v="19"/>
    <s v="Csizma, lovaglócsizma"/>
    <x v="16"/>
    <s v="Lovaglócsizma"/>
    <x v="2"/>
  </r>
  <r>
    <x v="1"/>
    <s v="Lovaglócipő, csizma"/>
    <x v="19"/>
    <s v="Csizma, lovaglócsizma"/>
    <x v="16"/>
    <s v="Lovaglócsizma"/>
    <x v="2"/>
  </r>
  <r>
    <x v="1"/>
    <s v="Lovaglócipő, csizma"/>
    <x v="19"/>
    <s v="Csizma, lovaglócsizma"/>
    <x v="16"/>
    <s v="Lovaglócsizma"/>
    <x v="2"/>
  </r>
  <r>
    <x v="1"/>
    <s v="Lovaglócipő, csizma"/>
    <x v="19"/>
    <s v="Csizma, lovaglócsizma"/>
    <x v="16"/>
    <s v="Lovaglócsizma"/>
    <x v="2"/>
  </r>
  <r>
    <x v="1"/>
    <s v="Lovaglócipő, csizma"/>
    <x v="19"/>
    <s v="Csizma, lovaglócsizma"/>
    <x v="16"/>
    <s v="Lovaglócsizma"/>
    <x v="2"/>
  </r>
  <r>
    <x v="1"/>
    <s v="Lovaglócipő, csizma"/>
    <x v="19"/>
    <s v="Csizma, lovaglócsizma"/>
    <x v="16"/>
    <s v="Lovaglócsizma"/>
    <x v="2"/>
  </r>
  <r>
    <x v="1"/>
    <s v="Lovaglócipő, csizma"/>
    <x v="19"/>
    <s v="Csizma, lovaglócsizma"/>
    <x v="16"/>
    <s v="Lovaglócsizma"/>
    <x v="2"/>
  </r>
  <r>
    <x v="1"/>
    <s v="Lovaglócipő, csizma"/>
    <x v="19"/>
    <s v="Csizma, lovaglócsizma"/>
    <x v="16"/>
    <s v="Lovaglócsizma"/>
    <x v="2"/>
  </r>
  <r>
    <x v="1"/>
    <s v="Lovaglócipő, csizma"/>
    <x v="19"/>
    <s v="Csizma, lovaglócsizma"/>
    <x v="16"/>
    <s v="Lovaglócsizma"/>
    <x v="2"/>
  </r>
  <r>
    <x v="1"/>
    <s v="Lovaglócipő, csizma"/>
    <x v="19"/>
    <s v="Csizma, lovaglócsizma"/>
    <x v="16"/>
    <s v="Lovaglócsizma"/>
    <x v="2"/>
  </r>
  <r>
    <x v="1"/>
    <s v="Lovaglócipő, csizma"/>
    <x v="19"/>
    <s v="Csizma, lovaglócsizma"/>
    <x v="16"/>
    <s v="Lovaglócsizma"/>
    <x v="2"/>
  </r>
  <r>
    <x v="1"/>
    <s v="Lovaglócipő, csizma"/>
    <x v="19"/>
    <s v="Csizma, lovaglócsizma"/>
    <x v="16"/>
    <s v="Lovaglócsizma"/>
    <x v="2"/>
  </r>
  <r>
    <x v="1"/>
    <s v="Lovaglócipő, csizma"/>
    <x v="19"/>
    <s v="Csizma, lovaglócsizma"/>
    <x v="16"/>
    <s v="Lovaglócsizma"/>
    <x v="2"/>
  </r>
  <r>
    <x v="1"/>
    <s v="Lovaglócipő, csizma"/>
    <x v="19"/>
    <s v="Csizma, lovaglócsizma"/>
    <x v="16"/>
    <s v="Lovaglócsizma"/>
    <x v="2"/>
  </r>
  <r>
    <x v="1"/>
    <s v="Lovaglócipő, csizma"/>
    <x v="19"/>
    <s v="Csizma, lovaglócsizma"/>
    <x v="16"/>
    <s v="Lovaglócsizma"/>
    <x v="2"/>
  </r>
  <r>
    <x v="1"/>
    <s v="Lovaglócipő, csizma"/>
    <x v="19"/>
    <s v="Csizma, lovaglócsizma"/>
    <x v="16"/>
    <s v="Lovaglócsizma"/>
    <x v="2"/>
  </r>
  <r>
    <x v="1"/>
    <s v="Lovaglócipő, csizma"/>
    <x v="19"/>
    <s v="Csizma, lovaglócsizma"/>
    <x v="16"/>
    <s v="Lovaglócsizma"/>
    <x v="2"/>
  </r>
  <r>
    <x v="1"/>
    <s v="Lovaglócipő, csizma"/>
    <x v="19"/>
    <s v="Csizma, lovaglócsizma"/>
    <x v="16"/>
    <s v="Lovaglócsizma"/>
    <x v="2"/>
  </r>
  <r>
    <x v="1"/>
    <s v="Lovaglócipő, csizma"/>
    <x v="19"/>
    <s v="Csizma, lovaglócsizma"/>
    <x v="16"/>
    <s v="Lovaglócsizma"/>
    <x v="2"/>
  </r>
  <r>
    <x v="1"/>
    <s v="Lovaglócipő, csizma"/>
    <x v="19"/>
    <s v="Csizma, lovaglócsizma"/>
    <x v="16"/>
    <s v="Lovaglócsizma"/>
    <x v="2"/>
  </r>
  <r>
    <x v="1"/>
    <s v="Lovaglócipő, csizma"/>
    <x v="19"/>
    <s v="Csizma, lovaglócsizma"/>
    <x v="16"/>
    <s v="Lovaglócsizma"/>
    <x v="2"/>
  </r>
  <r>
    <x v="1"/>
    <s v="Lovaglócipő, csizma"/>
    <x v="19"/>
    <s v="Csizma, lovaglócsizma"/>
    <x v="16"/>
    <s v="Lovaglócsizma"/>
    <x v="2"/>
  </r>
  <r>
    <x v="1"/>
    <s v="Lovaglócipő, csizma"/>
    <x v="19"/>
    <s v="Csizma, lovaglócsizma"/>
    <x v="16"/>
    <s v="Lovaglócsizma"/>
    <x v="2"/>
  </r>
  <r>
    <x v="1"/>
    <s v="Lovaglócipő, csizma"/>
    <x v="19"/>
    <s v="Csizma, lovaglócsizma"/>
    <x v="16"/>
    <s v="Lovaglócsizma"/>
    <x v="2"/>
  </r>
  <r>
    <x v="1"/>
    <s v="Lovaglócipő, csizma"/>
    <x v="19"/>
    <s v="Csizma, lovaglócsizma"/>
    <x v="16"/>
    <s v="Lovaglócsizma"/>
    <x v="2"/>
  </r>
  <r>
    <x v="1"/>
    <s v="Lovaglócipő, csizma"/>
    <x v="19"/>
    <s v="Csizma, lovaglócsizma"/>
    <x v="16"/>
    <s v="Lovaglócsizma"/>
    <x v="2"/>
  </r>
  <r>
    <x v="1"/>
    <s v="Lovaglócipő, csizma"/>
    <x v="19"/>
    <s v="Csizma, lovaglócsizma"/>
    <x v="16"/>
    <s v="Lovaglócsizma"/>
    <x v="2"/>
  </r>
  <r>
    <x v="1"/>
    <s v="Lovaglócipő, csizma"/>
    <x v="19"/>
    <s v="Csizma, lovaglócsizma"/>
    <x v="16"/>
    <s v="Lovaglócsizma"/>
    <x v="2"/>
  </r>
  <r>
    <x v="1"/>
    <s v="Lovaglócipő, csizma"/>
    <x v="19"/>
    <s v="Csizma, lovaglócsizma"/>
    <x v="16"/>
    <s v="Lovaglócsizma"/>
    <x v="2"/>
  </r>
  <r>
    <x v="1"/>
    <s v="Lovaglócipő, csizma"/>
    <x v="19"/>
    <s v="Csizma, lovaglócsizma"/>
    <x v="16"/>
    <s v="Lovaglócsizma"/>
    <x v="2"/>
  </r>
  <r>
    <x v="1"/>
    <s v="Lovaglócipő, csizma"/>
    <x v="19"/>
    <s v="Csizma, lovaglócsizma"/>
    <x v="16"/>
    <s v="Lovaglócsizma"/>
    <x v="2"/>
  </r>
  <r>
    <x v="1"/>
    <s v="Lovaglócipő, csizma"/>
    <x v="19"/>
    <s v="Csizma, lovaglócsizma"/>
    <x v="16"/>
    <s v="Lovaglócsizma"/>
    <x v="2"/>
  </r>
  <r>
    <x v="1"/>
    <s v="Lovaglócipő, csizma"/>
    <x v="19"/>
    <s v="Csizma, lovaglócsizma"/>
    <x v="16"/>
    <s v="Lovaglócsizma"/>
    <x v="2"/>
  </r>
  <r>
    <x v="1"/>
    <s v="Lovaglócipő, csizma"/>
    <x v="19"/>
    <s v="Csizma, lovaglócsizma"/>
    <x v="16"/>
    <s v="Lovaglócsizma"/>
    <x v="2"/>
  </r>
  <r>
    <x v="1"/>
    <s v="Lovaglócipő, csizma"/>
    <x v="19"/>
    <s v="Csizma, lovaglócsizma"/>
    <x v="16"/>
    <s v="Lovaglócsizma"/>
    <x v="2"/>
  </r>
  <r>
    <x v="1"/>
    <s v="Lovaglócipő, csizma"/>
    <x v="19"/>
    <s v="Csizma, lovaglócsizma"/>
    <x v="16"/>
    <s v="Lovaglócsizma"/>
    <x v="2"/>
  </r>
  <r>
    <x v="1"/>
    <s v="Lovaglócipő, csizma"/>
    <x v="19"/>
    <s v="Csizma, lovaglócsizma"/>
    <x v="16"/>
    <s v="Lovaglócsizma"/>
    <x v="2"/>
  </r>
  <r>
    <x v="1"/>
    <s v="Lovaglócipő, csizma"/>
    <x v="19"/>
    <s v="Csizma, lovaglócsizma"/>
    <x v="16"/>
    <s v="Lovaglócsizma"/>
    <x v="2"/>
  </r>
  <r>
    <x v="1"/>
    <s v="Lovaglócipő, csizma"/>
    <x v="19"/>
    <s v="Csizma, lovaglócsizma"/>
    <x v="16"/>
    <s v="Lovaglócsizma"/>
    <x v="2"/>
  </r>
  <r>
    <x v="1"/>
    <s v="Lovaglócipő, csizma"/>
    <x v="19"/>
    <s v="Csizma, lovaglócsizma"/>
    <x v="16"/>
    <s v="Lovaglócsizma"/>
    <x v="2"/>
  </r>
  <r>
    <x v="1"/>
    <s v="Lovaglócipő, csizma"/>
    <x v="19"/>
    <s v="Csizma, lovaglócsizma"/>
    <x v="16"/>
    <s v="Lovaglócsizma"/>
    <x v="2"/>
  </r>
  <r>
    <x v="1"/>
    <s v="Lovaglócipő, csizma"/>
    <x v="19"/>
    <s v="Csizma, lovaglócsizma"/>
    <x v="16"/>
    <s v="Lovaglócsizma"/>
    <x v="2"/>
  </r>
  <r>
    <x v="1"/>
    <s v="Lovaglócipő, csizma"/>
    <x v="19"/>
    <s v="Csizma, lovaglócsizma"/>
    <x v="16"/>
    <s v="Lovaglócsizma"/>
    <x v="2"/>
  </r>
  <r>
    <x v="1"/>
    <s v="Lovaglócipő, csizma"/>
    <x v="19"/>
    <s v="Csizma, lovaglócsizma"/>
    <x v="16"/>
    <s v="Lovaglócsizma"/>
    <x v="2"/>
  </r>
  <r>
    <x v="1"/>
    <s v="Lovaglócipő, csizma"/>
    <x v="19"/>
    <s v="Csizma, lovaglócsizma"/>
    <x v="16"/>
    <s v="Lovaglócsizma"/>
    <x v="2"/>
  </r>
  <r>
    <x v="1"/>
    <s v="Lovaglócipő, csizma"/>
    <x v="19"/>
    <s v="Csizma, lovaglócsizma"/>
    <x v="16"/>
    <s v="Lovaglócsizma"/>
    <x v="2"/>
  </r>
  <r>
    <x v="1"/>
    <s v="Lovaglócipő, csizma"/>
    <x v="19"/>
    <s v="Csizma, lovaglócsizma"/>
    <x v="16"/>
    <s v="Lovaglócsizma"/>
    <x v="2"/>
  </r>
  <r>
    <x v="1"/>
    <s v="Lovaglócipő, csizma"/>
    <x v="19"/>
    <s v="Csizma, lovaglócsizma"/>
    <x v="16"/>
    <s v="Lovaglócsizma"/>
    <x v="2"/>
  </r>
  <r>
    <x v="1"/>
    <s v="Lovaglócipő, csizma"/>
    <x v="19"/>
    <s v="Csizma, lovaglócsizma"/>
    <x v="16"/>
    <s v="Lovaglócsizma"/>
    <x v="2"/>
  </r>
  <r>
    <x v="1"/>
    <s v="Lovaglócipő, csizma"/>
    <x v="19"/>
    <s v="Csizma, lovaglócsizma"/>
    <x v="16"/>
    <s v="Lovaglócsizma"/>
    <x v="2"/>
  </r>
  <r>
    <x v="1"/>
    <s v="Lovaglócipő, csizma"/>
    <x v="19"/>
    <s v="Csizma, lovaglócsizma"/>
    <x v="16"/>
    <s v="Lovaglócsizma"/>
    <x v="2"/>
  </r>
  <r>
    <x v="1"/>
    <s v="Lovaglócipő, csizma"/>
    <x v="19"/>
    <s v="Csizma, lovaglócsizma"/>
    <x v="16"/>
    <s v="Lovaglócsizma"/>
    <x v="2"/>
  </r>
  <r>
    <x v="1"/>
    <s v="Lovaglócipő, csizma"/>
    <x v="19"/>
    <s v="Lovaglócipő, csizma kiegészítők"/>
    <x v="17"/>
    <m/>
    <x v="0"/>
  </r>
  <r>
    <x v="1"/>
    <s v="Lovaglócipő, csizma"/>
    <x v="19"/>
    <s v="Lovaglócipő, csizma kiegészítők"/>
    <x v="17"/>
    <m/>
    <x v="0"/>
  </r>
  <r>
    <x v="1"/>
    <s v="Lovaglócipő, csizma"/>
    <x v="19"/>
    <s v="Lovaglócipő, csizma kiegészítők"/>
    <x v="17"/>
    <m/>
    <x v="0"/>
  </r>
  <r>
    <x v="1"/>
    <s v="Lovaglócipő, csizma"/>
    <x v="19"/>
    <s v="Lovaglócipő, csizma kiegészítők"/>
    <x v="17"/>
    <m/>
    <x v="0"/>
  </r>
  <r>
    <x v="1"/>
    <s v="Lovaglócipő, csizma"/>
    <x v="19"/>
    <s v="Lovaglócipő, csizma kiegészítők"/>
    <x v="17"/>
    <m/>
    <x v="0"/>
  </r>
  <r>
    <x v="1"/>
    <s v="Lovaglócipő, csizma"/>
    <x v="19"/>
    <s v="Lovaglócipő, csizma kiegészítők"/>
    <x v="17"/>
    <m/>
    <x v="0"/>
  </r>
  <r>
    <x v="0"/>
    <s v="Légy elleni védelem"/>
    <x v="39"/>
    <s v="Légytakaró"/>
    <x v="76"/>
    <m/>
    <x v="0"/>
  </r>
  <r>
    <x v="0"/>
    <s v="Légy elleni védelem"/>
    <x v="39"/>
    <s v="Légytakaró"/>
    <x v="76"/>
    <m/>
    <x v="0"/>
  </r>
  <r>
    <x v="0"/>
    <s v="Légy elleni védelem"/>
    <x v="39"/>
    <s v="Légytakaró"/>
    <x v="76"/>
    <m/>
    <x v="0"/>
  </r>
  <r>
    <x v="0"/>
    <s v="Légy elleni védelem"/>
    <x v="39"/>
    <s v="Légytakaró"/>
    <x v="76"/>
    <m/>
    <x v="0"/>
  </r>
  <r>
    <x v="0"/>
    <s v="Légy elleni védelem"/>
    <x v="39"/>
    <s v="Légytakaró"/>
    <x v="76"/>
    <m/>
    <x v="0"/>
  </r>
  <r>
    <x v="0"/>
    <s v="Légy elleni védelem"/>
    <x v="39"/>
    <s v="Légytakaró"/>
    <x v="76"/>
    <m/>
    <x v="0"/>
  </r>
  <r>
    <x v="0"/>
    <s v="Légy elleni védelem"/>
    <x v="39"/>
    <s v="Légytakaró"/>
    <x v="76"/>
    <m/>
    <x v="0"/>
  </r>
  <r>
    <x v="0"/>
    <s v="Légy elleni védelem"/>
    <x v="39"/>
    <s v="Légytakaró"/>
    <x v="76"/>
    <m/>
    <x v="0"/>
  </r>
  <r>
    <x v="0"/>
    <s v="Légy elleni védelem"/>
    <x v="39"/>
    <s v="Légytakaró"/>
    <x v="76"/>
    <m/>
    <x v="0"/>
  </r>
  <r>
    <x v="0"/>
    <s v="Légy elleni védelem"/>
    <x v="39"/>
    <s v="Légytakaró"/>
    <x v="76"/>
    <m/>
    <x v="0"/>
  </r>
  <r>
    <x v="0"/>
    <s v="Légy elleni védelem"/>
    <x v="39"/>
    <s v="Légymaszk"/>
    <x v="59"/>
    <m/>
    <x v="0"/>
  </r>
  <r>
    <x v="0"/>
    <s v="Légy elleni védelem"/>
    <x v="39"/>
    <s v="Légymaszk"/>
    <x v="59"/>
    <m/>
    <x v="0"/>
  </r>
  <r>
    <x v="0"/>
    <s v="Légy elleni védelem"/>
    <x v="39"/>
    <s v="Légymaszk"/>
    <x v="59"/>
    <m/>
    <x v="0"/>
  </r>
  <r>
    <x v="0"/>
    <s v="Légy elleni védelem"/>
    <x v="39"/>
    <s v="Légymaszk"/>
    <x v="59"/>
    <m/>
    <x v="0"/>
  </r>
  <r>
    <x v="0"/>
    <s v="Légy elleni védelem"/>
    <x v="39"/>
    <s v="Légytakaró"/>
    <x v="76"/>
    <m/>
    <x v="0"/>
  </r>
  <r>
    <x v="0"/>
    <s v="Légy elleni védelem"/>
    <x v="39"/>
    <s v="Légytakaró"/>
    <x v="76"/>
    <m/>
    <x v="0"/>
  </r>
  <r>
    <x v="0"/>
    <s v="Légy elleni védelem"/>
    <x v="39"/>
    <s v="Légytakaró"/>
    <x v="76"/>
    <m/>
    <x v="0"/>
  </r>
  <r>
    <x v="0"/>
    <s v="Légy elleni védelem"/>
    <x v="39"/>
    <s v="Légytakaró"/>
    <x v="76"/>
    <m/>
    <x v="0"/>
  </r>
  <r>
    <x v="0"/>
    <s v="Légy elleni védelem"/>
    <x v="39"/>
    <s v="Légytakaró"/>
    <x v="76"/>
    <m/>
    <x v="0"/>
  </r>
  <r>
    <x v="0"/>
    <s v="Légy elleni védelem"/>
    <x v="39"/>
    <s v="Légytakaró"/>
    <x v="76"/>
    <m/>
    <x v="0"/>
  </r>
  <r>
    <x v="0"/>
    <s v="Légy elleni védelem"/>
    <x v="39"/>
    <s v="Légytakaró"/>
    <x v="76"/>
    <m/>
    <x v="0"/>
  </r>
  <r>
    <x v="0"/>
    <s v="Légy elleni védelem"/>
    <x v="39"/>
    <s v="Légytakaró"/>
    <x v="76"/>
    <m/>
    <x v="0"/>
  </r>
  <r>
    <x v="0"/>
    <s v="Légy elleni védelem"/>
    <x v="39"/>
    <s v="Légymaszk"/>
    <x v="59"/>
    <m/>
    <x v="0"/>
  </r>
  <r>
    <x v="0"/>
    <s v="Légy elleni védelem"/>
    <x v="39"/>
    <s v="Légymaszk"/>
    <x v="59"/>
    <m/>
    <x v="0"/>
  </r>
  <r>
    <x v="0"/>
    <s v="Légy elleni védelem"/>
    <x v="39"/>
    <s v="Légymaszk"/>
    <x v="59"/>
    <m/>
    <x v="0"/>
  </r>
  <r>
    <x v="0"/>
    <s v="Légy elleni védelem"/>
    <x v="39"/>
    <s v="Légymaszk"/>
    <x v="59"/>
    <m/>
    <x v="0"/>
  </r>
  <r>
    <x v="0"/>
    <s v="Légy elleni védelem"/>
    <x v="39"/>
    <s v="Légymaszk"/>
    <x v="59"/>
    <m/>
    <x v="0"/>
  </r>
  <r>
    <x v="0"/>
    <s v="Légy elleni védelem"/>
    <x v="39"/>
    <s v="Légymaszk"/>
    <x v="59"/>
    <m/>
    <x v="0"/>
  </r>
  <r>
    <x v="0"/>
    <s v="Légy elleni védelem"/>
    <x v="39"/>
    <s v="Légymaszk"/>
    <x v="59"/>
    <m/>
    <x v="0"/>
  </r>
  <r>
    <x v="0"/>
    <s v="Légy elleni védelem"/>
    <x v="39"/>
    <s v="Légymaszk"/>
    <x v="59"/>
    <m/>
    <x v="0"/>
  </r>
  <r>
    <x v="0"/>
    <s v="Légy elleni védelem"/>
    <x v="39"/>
    <s v="Légymaszk"/>
    <x v="59"/>
    <m/>
    <x v="0"/>
  </r>
  <r>
    <x v="0"/>
    <s v="Légy elleni védelem"/>
    <x v="39"/>
    <s v="Légymaszk"/>
    <x v="59"/>
    <m/>
    <x v="0"/>
  </r>
  <r>
    <x v="0"/>
    <s v="Légy elleni védelem"/>
    <x v="39"/>
    <s v="Légymaszk"/>
    <x v="59"/>
    <m/>
    <x v="0"/>
  </r>
  <r>
    <x v="0"/>
    <s v="Légy elleni védelem"/>
    <x v="39"/>
    <s v="Légymaszk"/>
    <x v="59"/>
    <m/>
    <x v="0"/>
  </r>
  <r>
    <x v="0"/>
    <s v="Légy elleni védelem"/>
    <x v="39"/>
    <s v="Légymaszk"/>
    <x v="59"/>
    <m/>
    <x v="0"/>
  </r>
  <r>
    <x v="0"/>
    <s v="Légy elleni védelem"/>
    <x v="39"/>
    <s v="Légymaszk"/>
    <x v="59"/>
    <m/>
    <x v="0"/>
  </r>
  <r>
    <x v="0"/>
    <s v="Légy elleni védelem"/>
    <x v="39"/>
    <s v="Légymaszk"/>
    <x v="59"/>
    <m/>
    <x v="0"/>
  </r>
  <r>
    <x v="0"/>
    <s v="Légy elleni védelem"/>
    <x v="39"/>
    <s v="Légymaszk"/>
    <x v="59"/>
    <m/>
    <x v="0"/>
  </r>
  <r>
    <x v="0"/>
    <s v="Légy elleni védelem"/>
    <x v="39"/>
    <s v="Légymaszk"/>
    <x v="59"/>
    <m/>
    <x v="0"/>
  </r>
  <r>
    <x v="0"/>
    <s v="Légy elleni védelem"/>
    <x v="39"/>
    <s v="Légymaszk"/>
    <x v="59"/>
    <m/>
    <x v="0"/>
  </r>
  <r>
    <x v="0"/>
    <s v="Légy elleni védelem"/>
    <x v="39"/>
    <s v="Légymaszk"/>
    <x v="59"/>
    <m/>
    <x v="0"/>
  </r>
  <r>
    <x v="0"/>
    <s v="Légy elleni védelem"/>
    <x v="39"/>
    <s v="Légymaszk"/>
    <x v="59"/>
    <m/>
    <x v="0"/>
  </r>
  <r>
    <x v="0"/>
    <s v="Légy elleni védelem"/>
    <x v="39"/>
    <s v="Légymaszk"/>
    <x v="59"/>
    <m/>
    <x v="0"/>
  </r>
  <r>
    <x v="0"/>
    <s v="Légy elleni védelem"/>
    <x v="39"/>
    <s v="Légymaszk"/>
    <x v="59"/>
    <m/>
    <x v="0"/>
  </r>
  <r>
    <x v="0"/>
    <s v="Légy elleni védelem"/>
    <x v="39"/>
    <s v="Légymaszk"/>
    <x v="59"/>
    <m/>
    <x v="0"/>
  </r>
  <r>
    <x v="0"/>
    <s v="Légy elleni védelem"/>
    <x v="39"/>
    <s v="Légymaszk"/>
    <x v="59"/>
    <m/>
    <x v="0"/>
  </r>
  <r>
    <x v="0"/>
    <s v="Légy elleni védelem"/>
    <x v="39"/>
    <s v="Légymaszk"/>
    <x v="59"/>
    <m/>
    <x v="0"/>
  </r>
  <r>
    <x v="0"/>
    <s v="Légy elleni védelem"/>
    <x v="39"/>
    <s v="Légymaszk"/>
    <x v="59"/>
    <m/>
    <x v="0"/>
  </r>
  <r>
    <x v="0"/>
    <s v="Légy elleni védelem"/>
    <x v="39"/>
    <s v="Légymaszk"/>
    <x v="59"/>
    <m/>
    <x v="0"/>
  </r>
  <r>
    <x v="0"/>
    <s v="Légy elleni védelem"/>
    <x v="39"/>
    <s v="Légymaszk"/>
    <x v="59"/>
    <m/>
    <x v="0"/>
  </r>
  <r>
    <x v="0"/>
    <s v="Légy elleni védelem"/>
    <x v="39"/>
    <s v="Légymaszk"/>
    <x v="59"/>
    <m/>
    <x v="0"/>
  </r>
  <r>
    <x v="0"/>
    <s v="Légy elleni védelem"/>
    <x v="39"/>
    <s v="Légymaszk"/>
    <x v="59"/>
    <m/>
    <x v="0"/>
  </r>
  <r>
    <x v="0"/>
    <s v="Légy elleni védelem"/>
    <x v="39"/>
    <s v="Légytakaró"/>
    <x v="76"/>
    <m/>
    <x v="0"/>
  </r>
  <r>
    <x v="0"/>
    <s v="Légy elleni védelem"/>
    <x v="39"/>
    <s v="Légytakaró"/>
    <x v="76"/>
    <m/>
    <x v="0"/>
  </r>
  <r>
    <x v="0"/>
    <s v="Légy elleni védelem"/>
    <x v="39"/>
    <s v="Légytakaró"/>
    <x v="76"/>
    <m/>
    <x v="0"/>
  </r>
  <r>
    <x v="0"/>
    <s v="Légy elleni védelem"/>
    <x v="39"/>
    <s v="Légytakaró"/>
    <x v="76"/>
    <m/>
    <x v="0"/>
  </r>
  <r>
    <x v="0"/>
    <s v="Légy elleni védelem"/>
    <x v="39"/>
    <s v="Légytakaró"/>
    <x v="76"/>
    <m/>
    <x v="0"/>
  </r>
  <r>
    <x v="0"/>
    <s v="Légy elleni védelem"/>
    <x v="39"/>
    <s v="Légytakaró"/>
    <x v="76"/>
    <m/>
    <x v="0"/>
  </r>
  <r>
    <x v="0"/>
    <s v="Légy elleni védelem"/>
    <x v="39"/>
    <s v="Légytakaró"/>
    <x v="76"/>
    <m/>
    <x v="0"/>
  </r>
  <r>
    <x v="0"/>
    <s v="Légy elleni védelem"/>
    <x v="39"/>
    <s v="Légytakaró"/>
    <x v="76"/>
    <m/>
    <x v="0"/>
  </r>
  <r>
    <x v="0"/>
    <s v="Légy elleni védelem"/>
    <x v="39"/>
    <s v="Légytakaró"/>
    <x v="76"/>
    <m/>
    <x v="0"/>
  </r>
  <r>
    <x v="0"/>
    <s v="Légy elleni védelem"/>
    <x v="39"/>
    <s v="Légytakaró"/>
    <x v="76"/>
    <m/>
    <x v="0"/>
  </r>
  <r>
    <x v="0"/>
    <s v="Légy elleni védelem"/>
    <x v="39"/>
    <s v="Légytakaró"/>
    <x v="76"/>
    <m/>
    <x v="0"/>
  </r>
  <r>
    <x v="0"/>
    <s v="Légy elleni védelem"/>
    <x v="39"/>
    <s v="Légytakaró"/>
    <x v="76"/>
    <m/>
    <x v="0"/>
  </r>
  <r>
    <x v="0"/>
    <s v="Légy elleni védelem"/>
    <x v="39"/>
    <s v="Légytakaró"/>
    <x v="76"/>
    <m/>
    <x v="0"/>
  </r>
  <r>
    <x v="0"/>
    <s v="Légy elleni védelem"/>
    <x v="39"/>
    <s v="Légytakaró"/>
    <x v="76"/>
    <m/>
    <x v="0"/>
  </r>
  <r>
    <x v="0"/>
    <s v="Légy elleni védelem"/>
    <x v="39"/>
    <s v="Légytakaró"/>
    <x v="76"/>
    <m/>
    <x v="0"/>
  </r>
  <r>
    <x v="0"/>
    <s v="Légy elleni védelem"/>
    <x v="39"/>
    <s v="Légytakaró"/>
    <x v="76"/>
    <m/>
    <x v="0"/>
  </r>
  <r>
    <x v="0"/>
    <s v="Légy elleni védelem"/>
    <x v="39"/>
    <s v="Légytakaró"/>
    <x v="76"/>
    <m/>
    <x v="0"/>
  </r>
  <r>
    <x v="0"/>
    <s v="Légy elleni védelem"/>
    <x v="39"/>
    <s v="Légytakaró"/>
    <x v="76"/>
    <m/>
    <x v="0"/>
  </r>
  <r>
    <x v="0"/>
    <s v="Légy elleni védelem"/>
    <x v="39"/>
    <s v="Légytakaró"/>
    <x v="76"/>
    <m/>
    <x v="0"/>
  </r>
  <r>
    <x v="0"/>
    <s v="Légy elleni védelem"/>
    <x v="39"/>
    <s v="Légytakaró"/>
    <x v="76"/>
    <m/>
    <x v="0"/>
  </r>
  <r>
    <x v="0"/>
    <s v="Légy elleni védelem"/>
    <x v="39"/>
    <s v="Légytakaró"/>
    <x v="76"/>
    <m/>
    <x v="0"/>
  </r>
  <r>
    <x v="0"/>
    <s v="Légy elleni védelem"/>
    <x v="39"/>
    <s v="Légytakaró"/>
    <x v="76"/>
    <m/>
    <x v="0"/>
  </r>
  <r>
    <x v="0"/>
    <s v="Légy elleni védelem"/>
    <x v="39"/>
    <s v="Légytakaró"/>
    <x v="76"/>
    <m/>
    <x v="0"/>
  </r>
  <r>
    <x v="0"/>
    <s v="Légy elleni védelem"/>
    <x v="39"/>
    <s v="Légytakaró"/>
    <x v="76"/>
    <m/>
    <x v="0"/>
  </r>
  <r>
    <x v="0"/>
    <s v="Légy elleni védelem"/>
    <x v="39"/>
    <s v="Légytakaró"/>
    <x v="76"/>
    <m/>
    <x v="0"/>
  </r>
  <r>
    <x v="0"/>
    <s v="Légy elleni védelem"/>
    <x v="39"/>
    <s v="Légytakaró"/>
    <x v="76"/>
    <m/>
    <x v="0"/>
  </r>
  <r>
    <x v="0"/>
    <s v="Légy elleni védelem"/>
    <x v="39"/>
    <s v="Légytakaró"/>
    <x v="76"/>
    <m/>
    <x v="0"/>
  </r>
  <r>
    <x v="0"/>
    <s v="Légy elleni védelem"/>
    <x v="39"/>
    <s v="Légytakaró"/>
    <x v="76"/>
    <m/>
    <x v="0"/>
  </r>
  <r>
    <x v="0"/>
    <s v="Légy elleni védelem"/>
    <x v="39"/>
    <s v="Légymaszk"/>
    <x v="59"/>
    <m/>
    <x v="0"/>
  </r>
  <r>
    <x v="0"/>
    <s v="Légy elleni védelem"/>
    <x v="39"/>
    <s v="Légymaszk"/>
    <x v="59"/>
    <m/>
    <x v="0"/>
  </r>
  <r>
    <x v="0"/>
    <s v="Légy elleni védelem"/>
    <x v="39"/>
    <s v="Légymaszk"/>
    <x v="59"/>
    <m/>
    <x v="0"/>
  </r>
  <r>
    <x v="0"/>
    <s v="Légy elleni védelem"/>
    <x v="39"/>
    <s v="Légymaszk"/>
    <x v="59"/>
    <m/>
    <x v="0"/>
  </r>
  <r>
    <x v="0"/>
    <s v="Légy elleni védelem"/>
    <x v="39"/>
    <s v="Légymaszk"/>
    <x v="59"/>
    <m/>
    <x v="0"/>
  </r>
  <r>
    <x v="0"/>
    <s v="Légy elleni védelem"/>
    <x v="39"/>
    <s v="Légymaszk"/>
    <x v="59"/>
    <m/>
    <x v="0"/>
  </r>
  <r>
    <x v="0"/>
    <s v="Légy elleni védelem"/>
    <x v="39"/>
    <s v="Légymaszk"/>
    <x v="59"/>
    <m/>
    <x v="0"/>
  </r>
  <r>
    <x v="0"/>
    <s v="Légy elleni védelem"/>
    <x v="39"/>
    <s v="Légymaszk"/>
    <x v="59"/>
    <m/>
    <x v="0"/>
  </r>
  <r>
    <x v="0"/>
    <s v="Légy elleni védelem"/>
    <x v="39"/>
    <s v="Légymaszk"/>
    <x v="59"/>
    <m/>
    <x v="0"/>
  </r>
  <r>
    <x v="0"/>
    <s v="Légy elleni védelem"/>
    <x v="39"/>
    <s v="Légymaszk"/>
    <x v="59"/>
    <m/>
    <x v="0"/>
  </r>
  <r>
    <x v="0"/>
    <s v="Légy elleni védelem"/>
    <x v="39"/>
    <s v="Légymaszk"/>
    <x v="59"/>
    <m/>
    <x v="0"/>
  </r>
  <r>
    <x v="0"/>
    <s v="Légy elleni védelem"/>
    <x v="39"/>
    <s v="Légymaszk"/>
    <x v="59"/>
    <m/>
    <x v="0"/>
  </r>
  <r>
    <x v="0"/>
    <s v="Légy elleni védelem"/>
    <x v="39"/>
    <s v="Légymaszk"/>
    <x v="59"/>
    <m/>
    <x v="0"/>
  </r>
  <r>
    <x v="0"/>
    <s v="Légy elleni védelem"/>
    <x v="39"/>
    <s v="Légymaszk"/>
    <x v="59"/>
    <m/>
    <x v="0"/>
  </r>
  <r>
    <x v="0"/>
    <s v="Légy elleni védelem"/>
    <x v="39"/>
    <s v="Légymaszk"/>
    <x v="59"/>
    <m/>
    <x v="0"/>
  </r>
  <r>
    <x v="0"/>
    <s v="Légy elleni védelem"/>
    <x v="39"/>
    <s v="Légymaszk"/>
    <x v="59"/>
    <m/>
    <x v="0"/>
  </r>
  <r>
    <x v="0"/>
    <s v="Légy elleni védelem"/>
    <x v="39"/>
    <s v="Légymaszk"/>
    <x v="59"/>
    <m/>
    <x v="0"/>
  </r>
  <r>
    <x v="0"/>
    <s v="Légy elleni védelem"/>
    <x v="39"/>
    <s v="Légymaszk"/>
    <x v="59"/>
    <m/>
    <x v="0"/>
  </r>
  <r>
    <x v="0"/>
    <s v="Légy elleni védelem"/>
    <x v="39"/>
    <s v="Légymaszk"/>
    <x v="59"/>
    <m/>
    <x v="0"/>
  </r>
  <r>
    <x v="0"/>
    <s v="Légy elleni védelem"/>
    <x v="39"/>
    <s v="Légymaszk"/>
    <x v="59"/>
    <m/>
    <x v="0"/>
  </r>
  <r>
    <x v="0"/>
    <s v="Légy elleni védelem"/>
    <x v="39"/>
    <s v="Légymaszk"/>
    <x v="59"/>
    <m/>
    <x v="0"/>
  </r>
  <r>
    <x v="0"/>
    <s v="Légy elleni védelem"/>
    <x v="39"/>
    <s v="Légymaszk"/>
    <x v="59"/>
    <m/>
    <x v="0"/>
  </r>
  <r>
    <x v="0"/>
    <s v="Légy elleni védelem"/>
    <x v="39"/>
    <s v="Légymaszk"/>
    <x v="59"/>
    <m/>
    <x v="0"/>
  </r>
  <r>
    <x v="0"/>
    <s v="Légy elleni védelem"/>
    <x v="39"/>
    <s v="Légymaszk"/>
    <x v="59"/>
    <m/>
    <x v="0"/>
  </r>
  <r>
    <x v="0"/>
    <s v="Légy elleni védelem"/>
    <x v="39"/>
    <s v="Légymaszk"/>
    <x v="59"/>
    <m/>
    <x v="0"/>
  </r>
  <r>
    <x v="0"/>
    <s v="Légy elleni védelem"/>
    <x v="39"/>
    <s v="Légymaszk"/>
    <x v="59"/>
    <m/>
    <x v="0"/>
  </r>
  <r>
    <x v="0"/>
    <s v="Légy elleni védelem"/>
    <x v="39"/>
    <s v="Légymaszk"/>
    <x v="59"/>
    <m/>
    <x v="0"/>
  </r>
  <r>
    <x v="0"/>
    <s v="Légy elleni védelem"/>
    <x v="39"/>
    <s v="Légymaszk"/>
    <x v="59"/>
    <m/>
    <x v="0"/>
  </r>
  <r>
    <x v="0"/>
    <s v="Légy elleni védelem"/>
    <x v="39"/>
    <s v="Légymaszk"/>
    <x v="59"/>
    <m/>
    <x v="0"/>
  </r>
  <r>
    <x v="0"/>
    <s v="Légy elleni védelem"/>
    <x v="39"/>
    <s v="Légymaszk"/>
    <x v="59"/>
    <m/>
    <x v="0"/>
  </r>
  <r>
    <x v="0"/>
    <s v="Légy elleni védelem"/>
    <x v="39"/>
    <s v="Légymaszk"/>
    <x v="59"/>
    <m/>
    <x v="0"/>
  </r>
  <r>
    <x v="0"/>
    <s v="Légy elleni védelem"/>
    <x v="39"/>
    <s v="Légymaszk"/>
    <x v="59"/>
    <m/>
    <x v="0"/>
  </r>
  <r>
    <x v="0"/>
    <s v="Légy elleni védelem"/>
    <x v="39"/>
    <s v="Légymaszk"/>
    <x v="59"/>
    <m/>
    <x v="0"/>
  </r>
  <r>
    <x v="0"/>
    <s v="Légy elleni védelem"/>
    <x v="39"/>
    <s v="Légymaszk"/>
    <x v="59"/>
    <m/>
    <x v="0"/>
  </r>
  <r>
    <x v="0"/>
    <s v="Légy elleni védelem"/>
    <x v="39"/>
    <s v="Légymaszk"/>
    <x v="59"/>
    <m/>
    <x v="0"/>
  </r>
  <r>
    <x v="0"/>
    <s v="Légy elleni védelem"/>
    <x v="39"/>
    <s v="Légymaszk"/>
    <x v="59"/>
    <m/>
    <x v="0"/>
  </r>
  <r>
    <x v="0"/>
    <s v="Légy elleni védelem"/>
    <x v="39"/>
    <s v="Légymaszk"/>
    <x v="59"/>
    <m/>
    <x v="0"/>
  </r>
  <r>
    <x v="0"/>
    <s v="Légy elleni védelem"/>
    <x v="39"/>
    <s v="Légymaszk"/>
    <x v="59"/>
    <m/>
    <x v="0"/>
  </r>
  <r>
    <x v="0"/>
    <s v="Légy elleni védelem"/>
    <x v="39"/>
    <s v="Légymaszk"/>
    <x v="59"/>
    <m/>
    <x v="0"/>
  </r>
  <r>
    <x v="0"/>
    <s v="Légy elleni védelem"/>
    <x v="39"/>
    <s v="Légymaszk"/>
    <x v="59"/>
    <m/>
    <x v="0"/>
  </r>
  <r>
    <x v="0"/>
    <s v="Légy elleni védelem"/>
    <x v="39"/>
    <s v="Légymaszk"/>
    <x v="59"/>
    <m/>
    <x v="0"/>
  </r>
  <r>
    <x v="0"/>
    <s v="Légy elleni védelem"/>
    <x v="39"/>
    <s v="Légymaszk"/>
    <x v="59"/>
    <m/>
    <x v="0"/>
  </r>
  <r>
    <x v="0"/>
    <s v="Légy elleni védelem"/>
    <x v="39"/>
    <s v="Légymaszk"/>
    <x v="59"/>
    <m/>
    <x v="0"/>
  </r>
  <r>
    <x v="0"/>
    <s v="Légy elleni védelem"/>
    <x v="39"/>
    <s v="Légymaszk"/>
    <x v="59"/>
    <m/>
    <x v="0"/>
  </r>
  <r>
    <x v="0"/>
    <s v="Légy elleni védelem"/>
    <x v="39"/>
    <s v="Légymaszk"/>
    <x v="59"/>
    <m/>
    <x v="0"/>
  </r>
  <r>
    <x v="0"/>
    <s v="Légy elleni védelem"/>
    <x v="39"/>
    <s v="Légymaszk"/>
    <x v="59"/>
    <m/>
    <x v="0"/>
  </r>
  <r>
    <x v="0"/>
    <s v="Légy elleni védelem"/>
    <x v="39"/>
    <s v="Légymaszk"/>
    <x v="59"/>
    <m/>
    <x v="0"/>
  </r>
  <r>
    <x v="0"/>
    <s v="Légy elleni védelem"/>
    <x v="39"/>
    <s v="Légymaszk"/>
    <x v="59"/>
    <m/>
    <x v="0"/>
  </r>
  <r>
    <x v="0"/>
    <s v="Légy elleni védelem"/>
    <x v="39"/>
    <s v="Légymaszk"/>
    <x v="59"/>
    <m/>
    <x v="0"/>
  </r>
  <r>
    <x v="0"/>
    <s v="Légy elleni védelem"/>
    <x v="39"/>
    <s v="Légymaszk"/>
    <x v="59"/>
    <m/>
    <x v="0"/>
  </r>
  <r>
    <x v="0"/>
    <s v="Lótakaró"/>
    <x v="7"/>
    <s v="Légytakaró"/>
    <x v="76"/>
    <m/>
    <x v="0"/>
  </r>
  <r>
    <x v="0"/>
    <s v="Lótakaró"/>
    <x v="7"/>
    <s v="Légytakaró"/>
    <x v="76"/>
    <m/>
    <x v="0"/>
  </r>
  <r>
    <x v="0"/>
    <s v="Lótakaró"/>
    <x v="7"/>
    <s v="Légytakaró"/>
    <x v="76"/>
    <m/>
    <x v="0"/>
  </r>
  <r>
    <x v="0"/>
    <s v="Lótakaró"/>
    <x v="7"/>
    <s v="Légytakaró"/>
    <x v="76"/>
    <m/>
    <x v="0"/>
  </r>
  <r>
    <x v="0"/>
    <s v="Lótakaró"/>
    <x v="7"/>
    <s v="Légytakaró"/>
    <x v="76"/>
    <m/>
    <x v="0"/>
  </r>
  <r>
    <x v="0"/>
    <s v="Lótakaró"/>
    <x v="7"/>
    <s v="Légytakaró"/>
    <x v="76"/>
    <m/>
    <x v="0"/>
  </r>
  <r>
    <x v="0"/>
    <s v="Lótakaró"/>
    <x v="7"/>
    <s v="Légytakaró"/>
    <x v="76"/>
    <m/>
    <x v="0"/>
  </r>
  <r>
    <x v="0"/>
    <s v="Lótakaró"/>
    <x v="7"/>
    <s v="Légytakaró"/>
    <x v="76"/>
    <m/>
    <x v="0"/>
  </r>
  <r>
    <x v="0"/>
    <s v="Lótakaró"/>
    <x v="7"/>
    <s v="Légytakaró"/>
    <x v="76"/>
    <m/>
    <x v="0"/>
  </r>
  <r>
    <x v="0"/>
    <s v="Lótakaró"/>
    <x v="7"/>
    <s v="Légytakaró"/>
    <x v="76"/>
    <m/>
    <x v="0"/>
  </r>
  <r>
    <x v="0"/>
    <s v="Lótakaró"/>
    <x v="7"/>
    <s v="Légytakaró"/>
    <x v="76"/>
    <m/>
    <x v="0"/>
  </r>
  <r>
    <x v="0"/>
    <s v="Lótakaró"/>
    <x v="7"/>
    <s v="Légytakaró"/>
    <x v="76"/>
    <m/>
    <x v="0"/>
  </r>
  <r>
    <x v="0"/>
    <s v="Légy elleni védelem"/>
    <x v="39"/>
    <s v="Légytakaró"/>
    <x v="76"/>
    <m/>
    <x v="0"/>
  </r>
  <r>
    <x v="0"/>
    <s v="Légy elleni védelem"/>
    <x v="39"/>
    <s v="Légytakaró"/>
    <x v="76"/>
    <m/>
    <x v="0"/>
  </r>
  <r>
    <x v="0"/>
    <s v="Légy elleni védelem"/>
    <x v="39"/>
    <s v="Légytakaró"/>
    <x v="76"/>
    <m/>
    <x v="0"/>
  </r>
  <r>
    <x v="0"/>
    <s v="Légy elleni védelem"/>
    <x v="39"/>
    <s v="Légytakaró"/>
    <x v="76"/>
    <m/>
    <x v="0"/>
  </r>
  <r>
    <x v="0"/>
    <s v="Légy elleni védelem"/>
    <x v="39"/>
    <s v="Légytakaró"/>
    <x v="76"/>
    <m/>
    <x v="0"/>
  </r>
  <r>
    <x v="0"/>
    <s v="Légy elleni védelem"/>
    <x v="39"/>
    <s v="Légytakaró"/>
    <x v="76"/>
    <m/>
    <x v="0"/>
  </r>
  <r>
    <x v="0"/>
    <s v="Légy elleni védelem"/>
    <x v="39"/>
    <s v="Légytakaró"/>
    <x v="76"/>
    <m/>
    <x v="0"/>
  </r>
  <r>
    <x v="0"/>
    <s v="Légy elleni védelem"/>
    <x v="39"/>
    <s v="Légytakaró"/>
    <x v="76"/>
    <m/>
    <x v="0"/>
  </r>
  <r>
    <x v="0"/>
    <s v="Légy elleni védelem"/>
    <x v="39"/>
    <s v="Légytakaró"/>
    <x v="76"/>
    <m/>
    <x v="0"/>
  </r>
  <r>
    <x v="0"/>
    <s v="Légy elleni védelem"/>
    <x v="39"/>
    <s v="Légytakaró"/>
    <x v="76"/>
    <m/>
    <x v="0"/>
  </r>
  <r>
    <x v="0"/>
    <s v="Légy elleni védelem"/>
    <x v="39"/>
    <s v="Légytakaró"/>
    <x v="76"/>
    <m/>
    <x v="0"/>
  </r>
  <r>
    <x v="0"/>
    <s v="Légy elleni védelem"/>
    <x v="39"/>
    <s v="Légytakaró"/>
    <x v="76"/>
    <m/>
    <x v="0"/>
  </r>
  <r>
    <x v="0"/>
    <s v="Légy elleni védelem"/>
    <x v="39"/>
    <s v="Légytakaró"/>
    <x v="76"/>
    <m/>
    <x v="0"/>
  </r>
  <r>
    <x v="0"/>
    <s v="Légy elleni védelem"/>
    <x v="39"/>
    <s v="Légytakaró"/>
    <x v="76"/>
    <m/>
    <x v="0"/>
  </r>
  <r>
    <x v="0"/>
    <s v="Légy elleni védelem"/>
    <x v="39"/>
    <s v="Légytakaró"/>
    <x v="76"/>
    <m/>
    <x v="0"/>
  </r>
  <r>
    <x v="0"/>
    <s v="Légy elleni védelem"/>
    <x v="39"/>
    <s v="Légytakaró"/>
    <x v="76"/>
    <m/>
    <x v="0"/>
  </r>
  <r>
    <x v="0"/>
    <s v="Légy elleni védelem"/>
    <x v="39"/>
    <s v="Légytakaró"/>
    <x v="76"/>
    <m/>
    <x v="0"/>
  </r>
  <r>
    <x v="0"/>
    <s v="Légy elleni védelem"/>
    <x v="39"/>
    <s v="Légytakaró"/>
    <x v="76"/>
    <m/>
    <x v="0"/>
  </r>
  <r>
    <x v="0"/>
    <s v="Légy elleni védelem"/>
    <x v="39"/>
    <s v="Légymaszk"/>
    <x v="59"/>
    <m/>
    <x v="0"/>
  </r>
  <r>
    <x v="0"/>
    <s v="Légy elleni védelem"/>
    <x v="39"/>
    <s v="Légymaszk"/>
    <x v="59"/>
    <m/>
    <x v="0"/>
  </r>
  <r>
    <x v="0"/>
    <s v="Légy elleni védelem"/>
    <x v="39"/>
    <s v="Légymaszk"/>
    <x v="59"/>
    <m/>
    <x v="0"/>
  </r>
  <r>
    <x v="0"/>
    <s v="Légy elleni védelem"/>
    <x v="39"/>
    <s v="Légymaszk"/>
    <x v="59"/>
    <m/>
    <x v="0"/>
  </r>
  <r>
    <x v="0"/>
    <s v="Légy elleni védelem"/>
    <x v="39"/>
    <s v="Légymaszk"/>
    <x v="59"/>
    <m/>
    <x v="0"/>
  </r>
  <r>
    <x v="0"/>
    <s v="Lótakaró"/>
    <x v="7"/>
    <s v="Polártakaró"/>
    <x v="58"/>
    <m/>
    <x v="0"/>
  </r>
  <r>
    <x v="0"/>
    <s v="Lótakaró"/>
    <x v="7"/>
    <s v="Polártakaró"/>
    <x v="58"/>
    <m/>
    <x v="0"/>
  </r>
  <r>
    <x v="0"/>
    <s v="Lótakaró"/>
    <x v="7"/>
    <s v="Polártakaró"/>
    <x v="58"/>
    <m/>
    <x v="0"/>
  </r>
  <r>
    <x v="0"/>
    <s v="Lótakaró"/>
    <x v="7"/>
    <s v="Polártakaró"/>
    <x v="58"/>
    <m/>
    <x v="0"/>
  </r>
  <r>
    <x v="0"/>
    <s v="Lótakaró"/>
    <x v="7"/>
    <s v="Polártakaró"/>
    <x v="58"/>
    <m/>
    <x v="0"/>
  </r>
  <r>
    <x v="0"/>
    <s v="Lótakaró"/>
    <x v="7"/>
    <s v="Polártakaró"/>
    <x v="58"/>
    <m/>
    <x v="0"/>
  </r>
  <r>
    <x v="0"/>
    <s v="Lótakaró"/>
    <x v="7"/>
    <s v="Polártakaró"/>
    <x v="58"/>
    <m/>
    <x v="0"/>
  </r>
  <r>
    <x v="0"/>
    <s v="Lótakaró"/>
    <x v="7"/>
    <s v="Polártakaró"/>
    <x v="58"/>
    <m/>
    <x v="0"/>
  </r>
  <r>
    <x v="0"/>
    <s v="Lótakaró"/>
    <x v="7"/>
    <s v="Polártakaró"/>
    <x v="58"/>
    <m/>
    <x v="0"/>
  </r>
  <r>
    <x v="0"/>
    <s v="Lótakaró"/>
    <x v="7"/>
    <s v="Polártakaró"/>
    <x v="58"/>
    <m/>
    <x v="0"/>
  </r>
  <r>
    <x v="0"/>
    <s v="Lótakaró"/>
    <x v="7"/>
    <s v="Polártakaró"/>
    <x v="58"/>
    <m/>
    <x v="0"/>
  </r>
  <r>
    <x v="0"/>
    <s v="Lótakaró"/>
    <x v="7"/>
    <s v="Polártakaró"/>
    <x v="58"/>
    <m/>
    <x v="0"/>
  </r>
  <r>
    <x v="0"/>
    <s v="Lótakaró"/>
    <x v="7"/>
    <s v="Polártakaró"/>
    <x v="58"/>
    <m/>
    <x v="0"/>
  </r>
  <r>
    <x v="0"/>
    <s v="Lótakaró"/>
    <x v="7"/>
    <s v="Polártakaró"/>
    <x v="58"/>
    <m/>
    <x v="0"/>
  </r>
  <r>
    <x v="0"/>
    <s v="Lótakaró"/>
    <x v="7"/>
    <s v="Polártakaró"/>
    <x v="58"/>
    <m/>
    <x v="0"/>
  </r>
  <r>
    <x v="0"/>
    <s v="Lótakaró"/>
    <x v="7"/>
    <s v="Polártakaró"/>
    <x v="58"/>
    <m/>
    <x v="0"/>
  </r>
  <r>
    <x v="0"/>
    <s v="Lótakaró"/>
    <x v="7"/>
    <s v="Polártakaró"/>
    <x v="58"/>
    <m/>
    <x v="0"/>
  </r>
  <r>
    <x v="0"/>
    <s v="Lótakaró"/>
    <x v="7"/>
    <s v="Polártakaró"/>
    <x v="58"/>
    <m/>
    <x v="0"/>
  </r>
  <r>
    <x v="0"/>
    <s v="Lótakaró"/>
    <x v="7"/>
    <s v="Polártakaró"/>
    <x v="58"/>
    <m/>
    <x v="0"/>
  </r>
  <r>
    <x v="0"/>
    <s v="Lótakaró"/>
    <x v="7"/>
    <s v="Polártakaró"/>
    <x v="58"/>
    <m/>
    <x v="0"/>
  </r>
  <r>
    <x v="0"/>
    <s v="Lótakaró"/>
    <x v="7"/>
    <s v="Polártakaró"/>
    <x v="58"/>
    <m/>
    <x v="0"/>
  </r>
  <r>
    <x v="0"/>
    <s v="Lótakaró"/>
    <x v="7"/>
    <s v="Polártakaró"/>
    <x v="58"/>
    <m/>
    <x v="0"/>
  </r>
  <r>
    <x v="0"/>
    <s v="Lótakaró"/>
    <x v="7"/>
    <s v="Polártakaró"/>
    <x v="58"/>
    <m/>
    <x v="0"/>
  </r>
  <r>
    <x v="0"/>
    <s v="Lótakaró"/>
    <x v="7"/>
    <s v="Polártakaró"/>
    <x v="58"/>
    <m/>
    <x v="0"/>
  </r>
  <r>
    <x v="0"/>
    <s v="Lótakaró"/>
    <x v="7"/>
    <s v="Polártakaró"/>
    <x v="58"/>
    <m/>
    <x v="0"/>
  </r>
  <r>
    <x v="0"/>
    <s v="Lótakaró"/>
    <x v="7"/>
    <s v="Polártakaró"/>
    <x v="58"/>
    <m/>
    <x v="0"/>
  </r>
  <r>
    <x v="0"/>
    <s v="Lótakaró"/>
    <x v="7"/>
    <s v="Polártakaró"/>
    <x v="58"/>
    <m/>
    <x v="0"/>
  </r>
  <r>
    <x v="0"/>
    <s v="Lótakaró"/>
    <x v="7"/>
    <s v="Polártakaró"/>
    <x v="58"/>
    <m/>
    <x v="0"/>
  </r>
  <r>
    <x v="0"/>
    <s v="Lótakaró"/>
    <x v="7"/>
    <s v="Polártakaró"/>
    <x v="58"/>
    <m/>
    <x v="0"/>
  </r>
  <r>
    <x v="0"/>
    <s v="Lótakaró"/>
    <x v="7"/>
    <s v="Polártakaró"/>
    <x v="58"/>
    <m/>
    <x v="0"/>
  </r>
  <r>
    <x v="0"/>
    <s v="Lótakaró"/>
    <x v="7"/>
    <s v="Polártakaró"/>
    <x v="58"/>
    <m/>
    <x v="0"/>
  </r>
  <r>
    <x v="0"/>
    <s v="Lótakaró"/>
    <x v="7"/>
    <s v="Polártakaró"/>
    <x v="58"/>
    <m/>
    <x v="0"/>
  </r>
  <r>
    <x v="0"/>
    <s v="Lótakaró"/>
    <x v="7"/>
    <s v="Polártakaró"/>
    <x v="58"/>
    <m/>
    <x v="0"/>
  </r>
  <r>
    <x v="0"/>
    <s v="Lótakaró"/>
    <x v="7"/>
    <s v="Polártakaró"/>
    <x v="58"/>
    <m/>
    <x v="0"/>
  </r>
  <r>
    <x v="0"/>
    <s v="Lótakaró"/>
    <x v="7"/>
    <s v="Polártakaró"/>
    <x v="58"/>
    <m/>
    <x v="0"/>
  </r>
  <r>
    <x v="0"/>
    <s v="Lótakaró"/>
    <x v="7"/>
    <s v="Polártakaró"/>
    <x v="58"/>
    <m/>
    <x v="0"/>
  </r>
  <r>
    <x v="0"/>
    <s v="Lótakaró"/>
    <x v="7"/>
    <s v="Polártakaró"/>
    <x v="58"/>
    <m/>
    <x v="0"/>
  </r>
  <r>
    <x v="0"/>
    <s v="Lótakaró"/>
    <x v="7"/>
    <s v="Polártakaró"/>
    <x v="58"/>
    <m/>
    <x v="0"/>
  </r>
  <r>
    <x v="0"/>
    <s v="Lótakaró"/>
    <x v="7"/>
    <s v="Polártakaró"/>
    <x v="58"/>
    <m/>
    <x v="0"/>
  </r>
  <r>
    <x v="0"/>
    <s v="Lótakaró"/>
    <x v="7"/>
    <s v="Polártakaró"/>
    <x v="58"/>
    <m/>
    <x v="0"/>
  </r>
  <r>
    <x v="0"/>
    <s v="Lótakaró"/>
    <x v="7"/>
    <s v="Polártakaró"/>
    <x v="58"/>
    <m/>
    <x v="0"/>
  </r>
  <r>
    <x v="0"/>
    <s v="Lótakaró"/>
    <x v="7"/>
    <s v="Polártakaró"/>
    <x v="58"/>
    <m/>
    <x v="0"/>
  </r>
  <r>
    <x v="0"/>
    <s v="Lótakaró"/>
    <x v="7"/>
    <s v="Polártakaró"/>
    <x v="58"/>
    <m/>
    <x v="0"/>
  </r>
  <r>
    <x v="0"/>
    <s v="Lótakaró"/>
    <x v="7"/>
    <s v="Polártakaró"/>
    <x v="58"/>
    <m/>
    <x v="0"/>
  </r>
  <r>
    <x v="0"/>
    <s v="Lótakaró"/>
    <x v="7"/>
    <s v="Polártakaró"/>
    <x v="58"/>
    <m/>
    <x v="0"/>
  </r>
  <r>
    <x v="0"/>
    <s v="Lótakaró"/>
    <x v="7"/>
    <s v="Polártakaró"/>
    <x v="58"/>
    <m/>
    <x v="0"/>
  </r>
  <r>
    <x v="0"/>
    <s v="Lótakaró"/>
    <x v="7"/>
    <s v="Polártakaró"/>
    <x v="58"/>
    <m/>
    <x v="0"/>
  </r>
  <r>
    <x v="0"/>
    <s v="Lótakaró"/>
    <x v="7"/>
    <s v="Polártakaró"/>
    <x v="58"/>
    <m/>
    <x v="0"/>
  </r>
  <r>
    <x v="0"/>
    <s v="Lótakaró"/>
    <x v="7"/>
    <s v="Polártakaró"/>
    <x v="58"/>
    <m/>
    <x v="0"/>
  </r>
  <r>
    <x v="0"/>
    <s v="Lótakaró"/>
    <x v="7"/>
    <s v="Polártakaró"/>
    <x v="58"/>
    <m/>
    <x v="0"/>
  </r>
  <r>
    <x v="0"/>
    <s v="Lótakaró"/>
    <x v="7"/>
    <s v="Polártakaró"/>
    <x v="58"/>
    <m/>
    <x v="0"/>
  </r>
  <r>
    <x v="0"/>
    <s v="Lótakaró"/>
    <x v="7"/>
    <s v="Polártakaró"/>
    <x v="58"/>
    <m/>
    <x v="0"/>
  </r>
  <r>
    <x v="0"/>
    <s v="Lótakaró"/>
    <x v="7"/>
    <s v="Polártakaró"/>
    <x v="58"/>
    <m/>
    <x v="0"/>
  </r>
  <r>
    <x v="0"/>
    <s v="Lótakaró"/>
    <x v="7"/>
    <s v="Polártakaró"/>
    <x v="58"/>
    <m/>
    <x v="0"/>
  </r>
  <r>
    <x v="0"/>
    <s v="Lótakaró"/>
    <x v="7"/>
    <s v="Polártakaró"/>
    <x v="58"/>
    <m/>
    <x v="0"/>
  </r>
  <r>
    <x v="0"/>
    <s v="Lótakaró"/>
    <x v="7"/>
    <s v="Polártakaró"/>
    <x v="58"/>
    <m/>
    <x v="0"/>
  </r>
  <r>
    <x v="0"/>
    <s v="Lótakaró"/>
    <x v="7"/>
    <s v="Polártakaró"/>
    <x v="58"/>
    <m/>
    <x v="0"/>
  </r>
  <r>
    <x v="0"/>
    <s v="Lótakaró"/>
    <x v="7"/>
    <s v="Lótakaró kiegészítők"/>
    <x v="10"/>
    <m/>
    <x v="0"/>
  </r>
  <r>
    <x v="0"/>
    <s v="Lótakaró"/>
    <x v="7"/>
    <s v="Lótakaró kiegészítők"/>
    <x v="10"/>
    <m/>
    <x v="0"/>
  </r>
  <r>
    <x v="0"/>
    <s v="Lótakaró"/>
    <x v="7"/>
    <s v="Polártakaró"/>
    <x v="58"/>
    <m/>
    <x v="0"/>
  </r>
  <r>
    <x v="0"/>
    <s v="Lótakaró"/>
    <x v="7"/>
    <s v="Polártakaró"/>
    <x v="58"/>
    <m/>
    <x v="0"/>
  </r>
  <r>
    <x v="0"/>
    <s v="Lótakaró"/>
    <x v="7"/>
    <s v="Polártakaró"/>
    <x v="58"/>
    <m/>
    <x v="0"/>
  </r>
  <r>
    <x v="0"/>
    <s v="Lótakaró"/>
    <x v="7"/>
    <s v="Polártakaró"/>
    <x v="58"/>
    <m/>
    <x v="0"/>
  </r>
  <r>
    <x v="0"/>
    <s v="Lótakaró"/>
    <x v="7"/>
    <s v="Polártakaró"/>
    <x v="58"/>
    <m/>
    <x v="0"/>
  </r>
  <r>
    <x v="0"/>
    <s v="Lótakaró"/>
    <x v="7"/>
    <s v="Polártakaró"/>
    <x v="58"/>
    <m/>
    <x v="0"/>
  </r>
  <r>
    <x v="0"/>
    <s v="Lótakaró"/>
    <x v="7"/>
    <s v="Légytakaró"/>
    <x v="76"/>
    <m/>
    <x v="0"/>
  </r>
  <r>
    <x v="0"/>
    <s v="Lótakaró"/>
    <x v="7"/>
    <s v="Légytakaró"/>
    <x v="76"/>
    <m/>
    <x v="0"/>
  </r>
  <r>
    <x v="0"/>
    <s v="Lótakaró"/>
    <x v="7"/>
    <s v="Légytakaró"/>
    <x v="76"/>
    <m/>
    <x v="0"/>
  </r>
  <r>
    <x v="0"/>
    <s v="Lótakaró"/>
    <x v="7"/>
    <s v="Légytakaró"/>
    <x v="76"/>
    <m/>
    <x v="0"/>
  </r>
  <r>
    <x v="0"/>
    <s v="Lótakaró"/>
    <x v="7"/>
    <s v="Légytakaró"/>
    <x v="76"/>
    <m/>
    <x v="0"/>
  </r>
  <r>
    <x v="0"/>
    <s v="Lótakaró"/>
    <x v="7"/>
    <s v="Légytakaró"/>
    <x v="76"/>
    <m/>
    <x v="0"/>
  </r>
  <r>
    <x v="0"/>
    <s v="Lótakaró"/>
    <x v="7"/>
    <s v="Légytakaró"/>
    <x v="76"/>
    <m/>
    <x v="0"/>
  </r>
  <r>
    <x v="0"/>
    <s v="Lótakaró"/>
    <x v="7"/>
    <s v="Légytakaró"/>
    <x v="76"/>
    <m/>
    <x v="0"/>
  </r>
  <r>
    <x v="0"/>
    <s v="Lótakaró"/>
    <x v="7"/>
    <s v="Légytakaró"/>
    <x v="76"/>
    <m/>
    <x v="0"/>
  </r>
  <r>
    <x v="0"/>
    <s v="Lótakaró"/>
    <x v="7"/>
    <s v="Légytakaró"/>
    <x v="76"/>
    <m/>
    <x v="0"/>
  </r>
  <r>
    <x v="0"/>
    <s v="Lótakaró"/>
    <x v="7"/>
    <s v="Légytakaró"/>
    <x v="76"/>
    <m/>
    <x v="0"/>
  </r>
  <r>
    <x v="0"/>
    <s v="Lótakaró"/>
    <x v="7"/>
    <s v="Légytakaró"/>
    <x v="76"/>
    <m/>
    <x v="0"/>
  </r>
  <r>
    <x v="0"/>
    <s v="Légy elleni védelem"/>
    <x v="39"/>
    <s v="Légymaszk"/>
    <x v="59"/>
    <m/>
    <x v="0"/>
  </r>
  <r>
    <x v="0"/>
    <s v="Légy elleni védelem"/>
    <x v="39"/>
    <s v="Légymaszk"/>
    <x v="59"/>
    <m/>
    <x v="0"/>
  </r>
  <r>
    <x v="0"/>
    <s v="Légy elleni védelem"/>
    <x v="39"/>
    <s v="Légymaszk"/>
    <x v="59"/>
    <m/>
    <x v="0"/>
  </r>
  <r>
    <x v="0"/>
    <s v="Légy elleni védelem"/>
    <x v="39"/>
    <s v="Légymaszk"/>
    <x v="59"/>
    <m/>
    <x v="0"/>
  </r>
  <r>
    <x v="0"/>
    <s v="Légy elleni védelem"/>
    <x v="39"/>
    <s v="Légymaszk"/>
    <x v="59"/>
    <m/>
    <x v="0"/>
  </r>
  <r>
    <x v="0"/>
    <s v="Légy elleni védelem"/>
    <x v="39"/>
    <s v="Légymaszk"/>
    <x v="59"/>
    <m/>
    <x v="0"/>
  </r>
  <r>
    <x v="0"/>
    <s v="Légy elleni védelem"/>
    <x v="39"/>
    <s v="Légymaszk"/>
    <x v="59"/>
    <m/>
    <x v="0"/>
  </r>
  <r>
    <x v="0"/>
    <s v="Légy elleni védelem"/>
    <x v="39"/>
    <s v="Légymaszk"/>
    <x v="59"/>
    <m/>
    <x v="0"/>
  </r>
  <r>
    <x v="0"/>
    <s v="Légy elleni védelem"/>
    <x v="39"/>
    <s v="Légymaszk"/>
    <x v="59"/>
    <m/>
    <x v="0"/>
  </r>
  <r>
    <x v="0"/>
    <s v="Légy elleni védelem"/>
    <x v="39"/>
    <s v="Légymaszk"/>
    <x v="59"/>
    <m/>
    <x v="0"/>
  </r>
  <r>
    <x v="0"/>
    <s v="Légy elleni védelem"/>
    <x v="39"/>
    <s v="Légymaszk"/>
    <x v="59"/>
    <m/>
    <x v="0"/>
  </r>
  <r>
    <x v="0"/>
    <s v="Légy elleni védelem"/>
    <x v="39"/>
    <s v="Légymaszk"/>
    <x v="59"/>
    <m/>
    <x v="0"/>
  </r>
  <r>
    <x v="0"/>
    <s v="Légy elleni védelem"/>
    <x v="39"/>
    <s v="Légymaszk"/>
    <x v="59"/>
    <m/>
    <x v="0"/>
  </r>
  <r>
    <x v="0"/>
    <s v="Légy elleni védelem"/>
    <x v="39"/>
    <s v="Légymaszk"/>
    <x v="59"/>
    <m/>
    <x v="0"/>
  </r>
  <r>
    <x v="0"/>
    <s v="Légy elleni védelem"/>
    <x v="39"/>
    <s v="Légymaszk"/>
    <x v="59"/>
    <m/>
    <x v="0"/>
  </r>
  <r>
    <x v="0"/>
    <s v="Légy elleni védelem"/>
    <x v="39"/>
    <s v="Légymaszk"/>
    <x v="59"/>
    <m/>
    <x v="0"/>
  </r>
  <r>
    <x v="0"/>
    <s v="Légy elleni védelem"/>
    <x v="39"/>
    <s v="Légymaszk"/>
    <x v="59"/>
    <m/>
    <x v="0"/>
  </r>
  <r>
    <x v="0"/>
    <s v="Légy elleni védelem"/>
    <x v="39"/>
    <s v="Légymaszk"/>
    <x v="59"/>
    <m/>
    <x v="0"/>
  </r>
  <r>
    <x v="0"/>
    <s v="Légy elleni védelem"/>
    <x v="39"/>
    <s v="Légymaszk"/>
    <x v="59"/>
    <m/>
    <x v="0"/>
  </r>
  <r>
    <x v="0"/>
    <s v="Légy elleni védelem"/>
    <x v="39"/>
    <s v="Légymaszk"/>
    <x v="59"/>
    <m/>
    <x v="0"/>
  </r>
  <r>
    <x v="0"/>
    <s v="Légy elleni védelem"/>
    <x v="39"/>
    <s v="Légymaszk"/>
    <x v="59"/>
    <m/>
    <x v="0"/>
  </r>
  <r>
    <x v="0"/>
    <s v="Légy elleni védelem"/>
    <x v="39"/>
    <s v="Légymaszk"/>
    <x v="59"/>
    <m/>
    <x v="0"/>
  </r>
  <r>
    <x v="0"/>
    <s v="Légy elleni védelem"/>
    <x v="39"/>
    <s v="Légymaszk"/>
    <x v="59"/>
    <m/>
    <x v="0"/>
  </r>
  <r>
    <x v="0"/>
    <s v="Légy elleni védelem"/>
    <x v="39"/>
    <s v="Légymaszk"/>
    <x v="59"/>
    <m/>
    <x v="0"/>
  </r>
  <r>
    <x v="0"/>
    <s v="Lótakaró"/>
    <x v="7"/>
    <s v="Légytakaró"/>
    <x v="76"/>
    <m/>
    <x v="0"/>
  </r>
  <r>
    <x v="0"/>
    <s v="Lótakaró"/>
    <x v="7"/>
    <s v="Légytakaró"/>
    <x v="76"/>
    <m/>
    <x v="0"/>
  </r>
  <r>
    <x v="0"/>
    <s v="Lótakaró"/>
    <x v="7"/>
    <s v="Légytakaró"/>
    <x v="76"/>
    <m/>
    <x v="0"/>
  </r>
  <r>
    <x v="0"/>
    <s v="Lótakaró"/>
    <x v="7"/>
    <s v="Légytakaró"/>
    <x v="76"/>
    <m/>
    <x v="0"/>
  </r>
  <r>
    <x v="0"/>
    <s v="Lótakaró"/>
    <x v="7"/>
    <s v="Légytakaró"/>
    <x v="76"/>
    <m/>
    <x v="0"/>
  </r>
  <r>
    <x v="0"/>
    <s v="Lótakaró"/>
    <x v="7"/>
    <s v="Légytakaró"/>
    <x v="76"/>
    <m/>
    <x v="0"/>
  </r>
  <r>
    <x v="0"/>
    <s v="Lótakaró"/>
    <x v="7"/>
    <s v="Légytakaró"/>
    <x v="76"/>
    <m/>
    <x v="0"/>
  </r>
  <r>
    <x v="0"/>
    <s v="Lótakaró"/>
    <x v="7"/>
    <s v="Légytakaró"/>
    <x v="76"/>
    <m/>
    <x v="0"/>
  </r>
  <r>
    <x v="0"/>
    <s v="Lótakaró"/>
    <x v="7"/>
    <s v="Légytakaró"/>
    <x v="76"/>
    <m/>
    <x v="0"/>
  </r>
  <r>
    <x v="0"/>
    <s v="Lótakaró"/>
    <x v="7"/>
    <s v="Légytakaró"/>
    <x v="76"/>
    <m/>
    <x v="0"/>
  </r>
  <r>
    <x v="0"/>
    <s v="Lótakaró"/>
    <x v="7"/>
    <s v="Légytakaró"/>
    <x v="76"/>
    <m/>
    <x v="0"/>
  </r>
  <r>
    <x v="0"/>
    <s v="Lótakaró"/>
    <x v="7"/>
    <s v="Légytakaró"/>
    <x v="76"/>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Munkatakaró"/>
    <x v="22"/>
    <m/>
    <x v="0"/>
  </r>
  <r>
    <x v="0"/>
    <s v="Lótakaró"/>
    <x v="7"/>
    <s v="Munkatakaró"/>
    <x v="22"/>
    <m/>
    <x v="0"/>
  </r>
  <r>
    <x v="0"/>
    <s v="Lótakaró"/>
    <x v="7"/>
    <s v="Munkatakaró"/>
    <x v="22"/>
    <m/>
    <x v="0"/>
  </r>
  <r>
    <x v="0"/>
    <s v="Lótakaró"/>
    <x v="7"/>
    <s v="Polártakaró"/>
    <x v="58"/>
    <m/>
    <x v="0"/>
  </r>
  <r>
    <x v="0"/>
    <s v="Lótakaró"/>
    <x v="7"/>
    <s v="Polártakaró"/>
    <x v="58"/>
    <m/>
    <x v="0"/>
  </r>
  <r>
    <x v="0"/>
    <s v="Légy elleni védelem"/>
    <x v="39"/>
    <s v="Légytakaró"/>
    <x v="76"/>
    <m/>
    <x v="0"/>
  </r>
  <r>
    <x v="0"/>
    <s v="Légy elleni védelem"/>
    <x v="39"/>
    <s v="Légytakaró"/>
    <x v="76"/>
    <m/>
    <x v="0"/>
  </r>
  <r>
    <x v="0"/>
    <s v="Légy elleni védelem"/>
    <x v="39"/>
    <s v="Légytakaró"/>
    <x v="76"/>
    <m/>
    <x v="0"/>
  </r>
  <r>
    <x v="0"/>
    <s v="Légy elleni védelem"/>
    <x v="39"/>
    <s v="Légytakaró"/>
    <x v="76"/>
    <m/>
    <x v="0"/>
  </r>
  <r>
    <x v="0"/>
    <s v="Légy elleni védelem"/>
    <x v="39"/>
    <s v="Légytakaró"/>
    <x v="76"/>
    <m/>
    <x v="0"/>
  </r>
  <r>
    <x v="0"/>
    <s v="Légy elleni védelem"/>
    <x v="39"/>
    <s v="Légytakaró"/>
    <x v="76"/>
    <m/>
    <x v="0"/>
  </r>
  <r>
    <x v="0"/>
    <s v="Légy elleni védelem"/>
    <x v="39"/>
    <s v="Légytakaró"/>
    <x v="76"/>
    <m/>
    <x v="0"/>
  </r>
  <r>
    <x v="0"/>
    <s v="Légy elleni védelem"/>
    <x v="39"/>
    <s v="Légytakaró"/>
    <x v="76"/>
    <m/>
    <x v="0"/>
  </r>
  <r>
    <x v="0"/>
    <s v="Légy elleni védelem"/>
    <x v="39"/>
    <s v="Légytakaró"/>
    <x v="76"/>
    <m/>
    <x v="0"/>
  </r>
  <r>
    <x v="0"/>
    <s v="Légy elleni védelem"/>
    <x v="39"/>
    <s v="Légytakaró"/>
    <x v="76"/>
    <m/>
    <x v="0"/>
  </r>
  <r>
    <x v="0"/>
    <s v="Légy elleni védelem"/>
    <x v="39"/>
    <s v="Légytakaró"/>
    <x v="76"/>
    <m/>
    <x v="0"/>
  </r>
  <r>
    <x v="0"/>
    <s v="Légy elleni védelem"/>
    <x v="39"/>
    <s v="Légytakaró"/>
    <x v="76"/>
    <m/>
    <x v="0"/>
  </r>
  <r>
    <x v="0"/>
    <s v="Légy elleni védelem"/>
    <x v="39"/>
    <s v="Légytakaró"/>
    <x v="76"/>
    <m/>
    <x v="0"/>
  </r>
  <r>
    <x v="0"/>
    <s v="Légy elleni védelem"/>
    <x v="39"/>
    <s v="Légytakaró"/>
    <x v="76"/>
    <m/>
    <x v="0"/>
  </r>
  <r>
    <x v="0"/>
    <s v="Légy elleni védelem"/>
    <x v="39"/>
    <s v="Légytakaró"/>
    <x v="76"/>
    <m/>
    <x v="0"/>
  </r>
  <r>
    <x v="0"/>
    <s v="Légy elleni védelem"/>
    <x v="39"/>
    <s v="Légytakaró"/>
    <x v="76"/>
    <m/>
    <x v="0"/>
  </r>
  <r>
    <x v="0"/>
    <s v="Légy elleni védelem"/>
    <x v="39"/>
    <s v="Légytakaró"/>
    <x v="76"/>
    <m/>
    <x v="0"/>
  </r>
  <r>
    <x v="0"/>
    <s v="Légy elleni védelem"/>
    <x v="39"/>
    <s v="Légytakaró"/>
    <x v="76"/>
    <m/>
    <x v="0"/>
  </r>
  <r>
    <x v="0"/>
    <s v="Légy elleni védelem"/>
    <x v="39"/>
    <s v="Légytakaró"/>
    <x v="76"/>
    <m/>
    <x v="0"/>
  </r>
  <r>
    <x v="0"/>
    <s v="Légy elleni védelem"/>
    <x v="39"/>
    <s v="Légytakaró"/>
    <x v="76"/>
    <m/>
    <x v="0"/>
  </r>
  <r>
    <x v="0"/>
    <s v="Légy elleni védelem"/>
    <x v="39"/>
    <s v="Légytakaró"/>
    <x v="76"/>
    <m/>
    <x v="0"/>
  </r>
  <r>
    <x v="0"/>
    <s v="Légy elleni védelem"/>
    <x v="39"/>
    <s v="Légytakaró"/>
    <x v="76"/>
    <m/>
    <x v="0"/>
  </r>
  <r>
    <x v="0"/>
    <s v="Légy elleni védelem"/>
    <x v="39"/>
    <s v="Légytakaró"/>
    <x v="76"/>
    <m/>
    <x v="0"/>
  </r>
  <r>
    <x v="0"/>
    <s v="Légy elleni védelem"/>
    <x v="39"/>
    <s v="Légytakaró"/>
    <x v="76"/>
    <m/>
    <x v="0"/>
  </r>
  <r>
    <x v="0"/>
    <s v="Légy elleni védelem"/>
    <x v="39"/>
    <s v="Légytakaró"/>
    <x v="76"/>
    <m/>
    <x v="0"/>
  </r>
  <r>
    <x v="0"/>
    <s v="Légy elleni védelem"/>
    <x v="39"/>
    <s v="Légytakaró"/>
    <x v="76"/>
    <m/>
    <x v="0"/>
  </r>
  <r>
    <x v="0"/>
    <s v="Légy elleni védelem"/>
    <x v="39"/>
    <s v="Légytakaró"/>
    <x v="76"/>
    <m/>
    <x v="0"/>
  </r>
  <r>
    <x v="0"/>
    <s v="Légy elleni védelem"/>
    <x v="39"/>
    <s v="Légytakaró"/>
    <x v="76"/>
    <m/>
    <x v="0"/>
  </r>
  <r>
    <x v="0"/>
    <s v="Légy elleni védelem"/>
    <x v="39"/>
    <s v="Légytakaró"/>
    <x v="76"/>
    <m/>
    <x v="0"/>
  </r>
  <r>
    <x v="0"/>
    <s v="Légy elleni védelem"/>
    <x v="39"/>
    <s v="Légytakaró"/>
    <x v="76"/>
    <m/>
    <x v="0"/>
  </r>
  <r>
    <x v="0"/>
    <s v="Légy elleni védelem"/>
    <x v="39"/>
    <s v="Légytakaró"/>
    <x v="76"/>
    <m/>
    <x v="0"/>
  </r>
  <r>
    <x v="0"/>
    <s v="Légy elleni védelem"/>
    <x v="39"/>
    <s v="Légytakaró"/>
    <x v="76"/>
    <m/>
    <x v="0"/>
  </r>
  <r>
    <x v="0"/>
    <s v="Légy elleni védelem"/>
    <x v="39"/>
    <s v="Légytakaró"/>
    <x v="76"/>
    <m/>
    <x v="0"/>
  </r>
  <r>
    <x v="0"/>
    <s v="Légy elleni védelem"/>
    <x v="39"/>
    <s v="Légytakaró"/>
    <x v="76"/>
    <m/>
    <x v="0"/>
  </r>
  <r>
    <x v="0"/>
    <s v="Légy elleni védelem"/>
    <x v="39"/>
    <s v="Légytakaró"/>
    <x v="76"/>
    <m/>
    <x v="0"/>
  </r>
  <r>
    <x v="0"/>
    <s v="Légy elleni védelem"/>
    <x v="39"/>
    <s v="Légytakaró"/>
    <x v="76"/>
    <m/>
    <x v="0"/>
  </r>
  <r>
    <x v="0"/>
    <s v="Légy elleni védelem"/>
    <x v="39"/>
    <s v="Légytakaró"/>
    <x v="76"/>
    <m/>
    <x v="0"/>
  </r>
  <r>
    <x v="0"/>
    <s v="Légy elleni védelem"/>
    <x v="39"/>
    <s v="Légytakaró"/>
    <x v="76"/>
    <m/>
    <x v="0"/>
  </r>
  <r>
    <x v="0"/>
    <s v="Légy elleni védelem"/>
    <x v="39"/>
    <s v="Légytakaró"/>
    <x v="76"/>
    <m/>
    <x v="0"/>
  </r>
  <r>
    <x v="0"/>
    <s v="Légy elleni védelem"/>
    <x v="39"/>
    <s v="Légymaszk"/>
    <x v="59"/>
    <m/>
    <x v="0"/>
  </r>
  <r>
    <x v="0"/>
    <s v="Légy elleni védelem"/>
    <x v="39"/>
    <s v="Légymaszk"/>
    <x v="59"/>
    <m/>
    <x v="0"/>
  </r>
  <r>
    <x v="0"/>
    <s v="Légy elleni védelem"/>
    <x v="39"/>
    <s v="Légymaszk"/>
    <x v="59"/>
    <m/>
    <x v="0"/>
  </r>
  <r>
    <x v="0"/>
    <s v="Légy elleni védelem"/>
    <x v="39"/>
    <s v="Légymaszk"/>
    <x v="59"/>
    <m/>
    <x v="0"/>
  </r>
  <r>
    <x v="0"/>
    <s v="Légy elleni védelem"/>
    <x v="39"/>
    <s v="Légymaszk"/>
    <x v="59"/>
    <m/>
    <x v="0"/>
  </r>
  <r>
    <x v="0"/>
    <s v="légy elleni védelem"/>
    <x v="39"/>
    <s v="Légytakaró"/>
    <x v="76"/>
    <m/>
    <x v="0"/>
  </r>
  <r>
    <x v="0"/>
    <s v="Légy elleni védelem"/>
    <x v="39"/>
    <s v="Légytakaró"/>
    <x v="76"/>
    <m/>
    <x v="0"/>
  </r>
  <r>
    <x v="0"/>
    <s v="Légy elleni védelem"/>
    <x v="39"/>
    <s v="Légytakaró"/>
    <x v="76"/>
    <m/>
    <x v="0"/>
  </r>
  <r>
    <x v="0"/>
    <s v="Légy elleni védelem"/>
    <x v="39"/>
    <s v="Légytakaró"/>
    <x v="76"/>
    <m/>
    <x v="0"/>
  </r>
  <r>
    <x v="0"/>
    <s v="Légy elleni védelem"/>
    <x v="39"/>
    <s v="Légytakaró"/>
    <x v="76"/>
    <m/>
    <x v="0"/>
  </r>
  <r>
    <x v="0"/>
    <s v="légy elleni védelem"/>
    <x v="39"/>
    <s v="Légytakaró"/>
    <x v="76"/>
    <m/>
    <x v="0"/>
  </r>
  <r>
    <x v="0"/>
    <s v="légy elleni védelem"/>
    <x v="39"/>
    <s v="Légytakaró"/>
    <x v="76"/>
    <m/>
    <x v="0"/>
  </r>
  <r>
    <x v="0"/>
    <s v="Légy elleni védelem"/>
    <x v="39"/>
    <s v="Légytakaró"/>
    <x v="76"/>
    <m/>
    <x v="0"/>
  </r>
  <r>
    <x v="0"/>
    <s v="Légy elleni védelem"/>
    <x v="39"/>
    <s v="Légytakaró"/>
    <x v="76"/>
    <m/>
    <x v="0"/>
  </r>
  <r>
    <x v="0"/>
    <s v="Légy elleni védelem"/>
    <x v="39"/>
    <s v="Légytakaró"/>
    <x v="76"/>
    <m/>
    <x v="0"/>
  </r>
  <r>
    <x v="0"/>
    <s v="Légy elleni védelem"/>
    <x v="39"/>
    <s v="Légytakaró"/>
    <x v="76"/>
    <m/>
    <x v="0"/>
  </r>
  <r>
    <x v="0"/>
    <s v="légy elleni védelem"/>
    <x v="39"/>
    <s v="Légytakaró"/>
    <x v="76"/>
    <m/>
    <x v="0"/>
  </r>
  <r>
    <x v="0"/>
    <s v="Légy elleni védelem"/>
    <x v="39"/>
    <s v="Légytakaró"/>
    <x v="76"/>
    <m/>
    <x v="0"/>
  </r>
  <r>
    <x v="0"/>
    <s v="Légy elleni védelem"/>
    <x v="39"/>
    <s v="Légytakaró"/>
    <x v="76"/>
    <m/>
    <x v="0"/>
  </r>
  <r>
    <x v="0"/>
    <s v="Légy elleni védelem"/>
    <x v="39"/>
    <s v="Légytakaró"/>
    <x v="76"/>
    <m/>
    <x v="0"/>
  </r>
  <r>
    <x v="0"/>
    <s v="Légy elleni védelem"/>
    <x v="39"/>
    <s v="Légytakaró"/>
    <x v="76"/>
    <m/>
    <x v="0"/>
  </r>
  <r>
    <x v="0"/>
    <s v="Lótakaró"/>
    <x v="7"/>
    <s v="Légytakaró"/>
    <x v="76"/>
    <m/>
    <x v="0"/>
  </r>
  <r>
    <x v="0"/>
    <s v="Lótakaró"/>
    <x v="7"/>
    <s v="Légytakaró"/>
    <x v="76"/>
    <m/>
    <x v="0"/>
  </r>
  <r>
    <x v="0"/>
    <s v="Lótakaró"/>
    <x v="7"/>
    <s v="Légytakaró"/>
    <x v="76"/>
    <m/>
    <x v="0"/>
  </r>
  <r>
    <x v="0"/>
    <s v="Lótakaró"/>
    <x v="7"/>
    <s v="Légytakaró"/>
    <x v="76"/>
    <m/>
    <x v="0"/>
  </r>
  <r>
    <x v="0"/>
    <s v="Lótakaró"/>
    <x v="7"/>
    <s v="Légytakaró"/>
    <x v="76"/>
    <m/>
    <x v="0"/>
  </r>
  <r>
    <x v="0"/>
    <s v="Lótakaró"/>
    <x v="7"/>
    <s v="Légytakaró"/>
    <x v="76"/>
    <m/>
    <x v="0"/>
  </r>
  <r>
    <x v="0"/>
    <s v="Lótakaró"/>
    <x v="7"/>
    <s v="Légytakaró"/>
    <x v="76"/>
    <m/>
    <x v="0"/>
  </r>
  <r>
    <x v="0"/>
    <s v="Lótakaró"/>
    <x v="7"/>
    <s v="Légytakaró"/>
    <x v="76"/>
    <m/>
    <x v="0"/>
  </r>
  <r>
    <x v="0"/>
    <s v="Lótakaró"/>
    <x v="7"/>
    <s v="Légytakaró"/>
    <x v="76"/>
    <m/>
    <x v="0"/>
  </r>
  <r>
    <x v="0"/>
    <s v="Lótakaró"/>
    <x v="7"/>
    <s v="Légytakaró"/>
    <x v="76"/>
    <m/>
    <x v="0"/>
  </r>
  <r>
    <x v="0"/>
    <s v="Lótakaró"/>
    <x v="7"/>
    <s v="Légytakaró"/>
    <x v="76"/>
    <m/>
    <x v="0"/>
  </r>
  <r>
    <x v="0"/>
    <s v="Lótakaró"/>
    <x v="7"/>
    <s v="Légytakaró"/>
    <x v="76"/>
    <m/>
    <x v="0"/>
  </r>
  <r>
    <x v="0"/>
    <s v="Lótakaró"/>
    <x v="7"/>
    <s v="Lótakaró kiegészítők"/>
    <x v="10"/>
    <m/>
    <x v="0"/>
  </r>
  <r>
    <x v="0"/>
    <s v="Lótakaró"/>
    <x v="7"/>
    <s v="Lótakaró kiegészítők"/>
    <x v="10"/>
    <m/>
    <x v="0"/>
  </r>
  <r>
    <x v="0"/>
    <s v="Lótakaró"/>
    <x v="7"/>
    <s v="Lótakaró kiegészítők"/>
    <x v="10"/>
    <m/>
    <x v="0"/>
  </r>
  <r>
    <x v="0"/>
    <s v="Lótakaró"/>
    <x v="7"/>
    <s v="Lótakaró kiegészítők"/>
    <x v="10"/>
    <m/>
    <x v="0"/>
  </r>
  <r>
    <x v="0"/>
    <s v="Lótakaró"/>
    <x v="7"/>
    <s v="Lótakaró kiegészítők"/>
    <x v="10"/>
    <m/>
    <x v="0"/>
  </r>
  <r>
    <x v="0"/>
    <s v="Lótakaró"/>
    <x v="7"/>
    <s v="Lótakaró kiegészítők"/>
    <x v="10"/>
    <m/>
    <x v="0"/>
  </r>
  <r>
    <x v="0"/>
    <s v="Légy elleni védelem"/>
    <x v="39"/>
    <s v="Légymaszk"/>
    <x v="59"/>
    <m/>
    <x v="0"/>
  </r>
  <r>
    <x v="0"/>
    <s v="Légy elleni védelem"/>
    <x v="39"/>
    <s v="Légymaszk"/>
    <x v="59"/>
    <m/>
    <x v="0"/>
  </r>
  <r>
    <x v="0"/>
    <s v="Légy elleni védelem"/>
    <x v="39"/>
    <s v="Légymaszk"/>
    <x v="59"/>
    <m/>
    <x v="0"/>
  </r>
  <r>
    <x v="0"/>
    <s v="Légy elleni védelem"/>
    <x v="39"/>
    <s v="Légymaszk"/>
    <x v="59"/>
    <m/>
    <x v="0"/>
  </r>
  <r>
    <x v="0"/>
    <s v="Légy elleni védelem"/>
    <x v="39"/>
    <s v="Légymaszk"/>
    <x v="59"/>
    <m/>
    <x v="0"/>
  </r>
  <r>
    <x v="0"/>
    <s v="Légy elleni védelem"/>
    <x v="39"/>
    <s v="Légymaszk"/>
    <x v="59"/>
    <m/>
    <x v="0"/>
  </r>
  <r>
    <x v="0"/>
    <s v="Légy elleni védelem"/>
    <x v="39"/>
    <s v="Légymaszk"/>
    <x v="59"/>
    <m/>
    <x v="0"/>
  </r>
  <r>
    <x v="0"/>
    <s v="Légy elleni védelem"/>
    <x v="39"/>
    <s v="Légymaszk"/>
    <x v="59"/>
    <m/>
    <x v="0"/>
  </r>
  <r>
    <x v="0"/>
    <s v="Légy elleni védelem"/>
    <x v="39"/>
    <s v="Légymaszk"/>
    <x v="59"/>
    <m/>
    <x v="0"/>
  </r>
  <r>
    <x v="0"/>
    <s v="Légy elleni védelem"/>
    <x v="39"/>
    <s v="Légymaszk"/>
    <x v="59"/>
    <m/>
    <x v="0"/>
  </r>
  <r>
    <x v="0"/>
    <s v="Lótakaró"/>
    <x v="7"/>
    <s v="Munkatakaró"/>
    <x v="22"/>
    <m/>
    <x v="0"/>
  </r>
  <r>
    <x v="0"/>
    <s v="Lótakaró"/>
    <x v="7"/>
    <s v="Munkatakaró"/>
    <x v="22"/>
    <m/>
    <x v="0"/>
  </r>
  <r>
    <x v="0"/>
    <s v="Lótakaró"/>
    <x v="7"/>
    <s v="Munkatakaró"/>
    <x v="22"/>
    <m/>
    <x v="0"/>
  </r>
  <r>
    <x v="0"/>
    <s v="Lótakaró"/>
    <x v="7"/>
    <s v="Munkatakaró"/>
    <x v="22"/>
    <m/>
    <x v="0"/>
  </r>
  <r>
    <x v="0"/>
    <s v="Lótakaró"/>
    <x v="7"/>
    <s v="Munkatakaró"/>
    <x v="22"/>
    <m/>
    <x v="0"/>
  </r>
  <r>
    <x v="0"/>
    <s v="Lótakaró"/>
    <x v="7"/>
    <s v="Munkatakaró"/>
    <x v="22"/>
    <m/>
    <x v="0"/>
  </r>
  <r>
    <x v="0"/>
    <s v="Lótakaró"/>
    <x v="7"/>
    <s v="Munkatakaró"/>
    <x v="22"/>
    <m/>
    <x v="0"/>
  </r>
  <r>
    <x v="0"/>
    <s v="Lótakaró"/>
    <x v="7"/>
    <s v="Munkatakaró"/>
    <x v="22"/>
    <m/>
    <x v="0"/>
  </r>
  <r>
    <x v="0"/>
    <s v="Lótakaró"/>
    <x v="7"/>
    <s v="Munkatakaró"/>
    <x v="22"/>
    <m/>
    <x v="0"/>
  </r>
  <r>
    <x v="0"/>
    <s v="Lótakaró"/>
    <x v="7"/>
    <s v="Munkatakaró"/>
    <x v="22"/>
    <m/>
    <x v="0"/>
  </r>
  <r>
    <x v="0"/>
    <s v="Lótakaró"/>
    <x v="7"/>
    <s v="Munkatakaró"/>
    <x v="22"/>
    <m/>
    <x v="0"/>
  </r>
  <r>
    <x v="0"/>
    <s v="Lótakaró"/>
    <x v="7"/>
    <s v="Munkatakaró"/>
    <x v="22"/>
    <m/>
    <x v="0"/>
  </r>
  <r>
    <x v="0"/>
    <s v="Lótakaró"/>
    <x v="7"/>
    <s v="Munkatakaró"/>
    <x v="22"/>
    <m/>
    <x v="0"/>
  </r>
  <r>
    <x v="0"/>
    <s v="Lótakaró"/>
    <x v="7"/>
    <s v="Munkatakaró"/>
    <x v="22"/>
    <m/>
    <x v="0"/>
  </r>
  <r>
    <x v="0"/>
    <s v="Lótakaró"/>
    <x v="7"/>
    <s v="Polártakaró"/>
    <x v="58"/>
    <m/>
    <x v="0"/>
  </r>
  <r>
    <x v="0"/>
    <s v="Lótakaró"/>
    <x v="7"/>
    <s v="Polártakaró"/>
    <x v="58"/>
    <m/>
    <x v="0"/>
  </r>
  <r>
    <x v="0"/>
    <s v="Lótakaró"/>
    <x v="7"/>
    <s v="Polártakaró"/>
    <x v="58"/>
    <m/>
    <x v="0"/>
  </r>
  <r>
    <x v="0"/>
    <s v="Lótakaró"/>
    <x v="7"/>
    <s v="Polártakaró"/>
    <x v="58"/>
    <m/>
    <x v="0"/>
  </r>
  <r>
    <x v="0"/>
    <s v="Lótakaró"/>
    <x v="7"/>
    <s v="Polártakaró"/>
    <x v="58"/>
    <m/>
    <x v="0"/>
  </r>
  <r>
    <x v="0"/>
    <s v="Lótakaró"/>
    <x v="7"/>
    <s v="Polártakaró"/>
    <x v="58"/>
    <m/>
    <x v="0"/>
  </r>
  <r>
    <x v="0"/>
    <s v="Lótakaró"/>
    <x v="7"/>
    <s v="Polártakaró"/>
    <x v="58"/>
    <m/>
    <x v="0"/>
  </r>
  <r>
    <x v="0"/>
    <s v="Lótakaró"/>
    <x v="7"/>
    <s v="Polártakaró"/>
    <x v="58"/>
    <m/>
    <x v="0"/>
  </r>
  <r>
    <x v="0"/>
    <s v="Lótakaró"/>
    <x v="7"/>
    <s v="Légytakaró"/>
    <x v="76"/>
    <m/>
    <x v="0"/>
  </r>
  <r>
    <x v="0"/>
    <s v="Lótakaró"/>
    <x v="7"/>
    <s v="Légytakaró"/>
    <x v="76"/>
    <m/>
    <x v="0"/>
  </r>
  <r>
    <x v="0"/>
    <s v="Lótakaró"/>
    <x v="7"/>
    <s v="Légytakaró"/>
    <x v="76"/>
    <m/>
    <x v="0"/>
  </r>
  <r>
    <x v="0"/>
    <s v="Lótakaró"/>
    <x v="7"/>
    <s v="Légytakaró"/>
    <x v="76"/>
    <m/>
    <x v="0"/>
  </r>
  <r>
    <x v="0"/>
    <s v="Lótakaró"/>
    <x v="7"/>
    <s v="Légytakaró"/>
    <x v="76"/>
    <m/>
    <x v="0"/>
  </r>
  <r>
    <x v="0"/>
    <s v="Lótakaró"/>
    <x v="7"/>
    <s v="Légytakaró"/>
    <x v="76"/>
    <m/>
    <x v="0"/>
  </r>
  <r>
    <x v="0"/>
    <s v="Lótakaró"/>
    <x v="7"/>
    <s v="Légytakaró"/>
    <x v="76"/>
    <m/>
    <x v="0"/>
  </r>
  <r>
    <x v="0"/>
    <s v="Lótakaró"/>
    <x v="7"/>
    <s v="Légytakaró"/>
    <x v="76"/>
    <m/>
    <x v="0"/>
  </r>
  <r>
    <x v="0"/>
    <s v="Lótakaró"/>
    <x v="7"/>
    <s v="Légytakaró"/>
    <x v="76"/>
    <m/>
    <x v="0"/>
  </r>
  <r>
    <x v="0"/>
    <s v="Lótakaró"/>
    <x v="7"/>
    <s v="Légytakaró"/>
    <x v="76"/>
    <m/>
    <x v="0"/>
  </r>
  <r>
    <x v="0"/>
    <s v="Lótakaró"/>
    <x v="7"/>
    <s v="Légytakaró"/>
    <x v="76"/>
    <m/>
    <x v="0"/>
  </r>
  <r>
    <x v="0"/>
    <s v="Lótakaró"/>
    <x v="7"/>
    <s v="Légytakaró"/>
    <x v="76"/>
    <m/>
    <x v="0"/>
  </r>
  <r>
    <x v="0"/>
    <s v="Lótakaró"/>
    <x v="7"/>
    <s v="Légytakaró"/>
    <x v="76"/>
    <m/>
    <x v="0"/>
  </r>
  <r>
    <x v="0"/>
    <s v="Légy elleni védelem"/>
    <x v="39"/>
    <s v="Légymaszk"/>
    <x v="59"/>
    <m/>
    <x v="0"/>
  </r>
  <r>
    <x v="0"/>
    <s v="Légy elleni védelem"/>
    <x v="39"/>
    <s v="Légymaszk"/>
    <x v="59"/>
    <m/>
    <x v="0"/>
  </r>
  <r>
    <x v="0"/>
    <s v="Légy elleni védelem"/>
    <x v="39"/>
    <s v="Légymaszk"/>
    <x v="59"/>
    <m/>
    <x v="0"/>
  </r>
  <r>
    <x v="0"/>
    <s v="Légy elleni védelem"/>
    <x v="39"/>
    <s v="Légymaszk"/>
    <x v="59"/>
    <m/>
    <x v="0"/>
  </r>
  <r>
    <x v="0"/>
    <s v="Légy elleni védelem"/>
    <x v="39"/>
    <s v="Légymaszk"/>
    <x v="59"/>
    <m/>
    <x v="0"/>
  </r>
  <r>
    <x v="0"/>
    <s v="Lótakaró"/>
    <x v="7"/>
    <s v="Polártakaró"/>
    <x v="58"/>
    <m/>
    <x v="0"/>
  </r>
  <r>
    <x v="0"/>
    <s v="Lótakaró"/>
    <x v="7"/>
    <s v="Polártakaró"/>
    <x v="58"/>
    <m/>
    <x v="0"/>
  </r>
  <r>
    <x v="0"/>
    <s v="Lótakaró"/>
    <x v="7"/>
    <s v="Polártakaró"/>
    <x v="58"/>
    <m/>
    <x v="0"/>
  </r>
  <r>
    <x v="0"/>
    <s v="Lótakaró"/>
    <x v="7"/>
    <s v="Polártakaró"/>
    <x v="58"/>
    <m/>
    <x v="0"/>
  </r>
  <r>
    <x v="0"/>
    <s v="Lótakaró"/>
    <x v="7"/>
    <s v="Polártakaró"/>
    <x v="58"/>
    <m/>
    <x v="0"/>
  </r>
  <r>
    <x v="0"/>
    <s v="Lótakaró"/>
    <x v="7"/>
    <s v="Polártakaró"/>
    <x v="58"/>
    <m/>
    <x v="0"/>
  </r>
  <r>
    <x v="0"/>
    <s v="Lótakaró"/>
    <x v="7"/>
    <s v="Polártakaró"/>
    <x v="58"/>
    <m/>
    <x v="0"/>
  </r>
  <r>
    <x v="0"/>
    <s v="Lótakaró"/>
    <x v="7"/>
    <s v="Polártakaró"/>
    <x v="58"/>
    <m/>
    <x v="0"/>
  </r>
  <r>
    <x v="0"/>
    <s v="Lótakaró"/>
    <x v="7"/>
    <s v="Polártakaró"/>
    <x v="58"/>
    <m/>
    <x v="0"/>
  </r>
  <r>
    <x v="0"/>
    <s v="Lótakaró"/>
    <x v="7"/>
    <s v="Légytakaró"/>
    <x v="76"/>
    <m/>
    <x v="0"/>
  </r>
  <r>
    <x v="0"/>
    <s v="Lótakaró"/>
    <x v="7"/>
    <s v="Légytakaró"/>
    <x v="76"/>
    <m/>
    <x v="0"/>
  </r>
  <r>
    <x v="0"/>
    <s v="Lótakaró"/>
    <x v="7"/>
    <s v="Légytakaró"/>
    <x v="76"/>
    <m/>
    <x v="0"/>
  </r>
  <r>
    <x v="0"/>
    <s v="Lótakaró"/>
    <x v="7"/>
    <s v="Légytakaró"/>
    <x v="76"/>
    <m/>
    <x v="0"/>
  </r>
  <r>
    <x v="0"/>
    <s v="Lótakaró"/>
    <x v="7"/>
    <s v="Légytakaró"/>
    <x v="76"/>
    <m/>
    <x v="0"/>
  </r>
  <r>
    <x v="0"/>
    <s v="Lótakaró"/>
    <x v="7"/>
    <s v="Légytakaró"/>
    <x v="76"/>
    <m/>
    <x v="0"/>
  </r>
  <r>
    <x v="0"/>
    <s v="Lótakaró"/>
    <x v="7"/>
    <s v="Légytakaró"/>
    <x v="76"/>
    <m/>
    <x v="0"/>
  </r>
  <r>
    <x v="0"/>
    <s v="Lótakaró"/>
    <x v="7"/>
    <s v="Légytakaró"/>
    <x v="76"/>
    <m/>
    <x v="0"/>
  </r>
  <r>
    <x v="0"/>
    <s v="Zabla"/>
    <x v="5"/>
    <s v="Csikózabla"/>
    <x v="33"/>
    <m/>
    <x v="0"/>
  </r>
  <r>
    <x v="0"/>
    <s v="Zabla"/>
    <x v="5"/>
    <s v="Csikózabla"/>
    <x v="33"/>
    <m/>
    <x v="0"/>
  </r>
  <r>
    <x v="0"/>
    <s v="Zabla"/>
    <x v="5"/>
    <s v="Csikózabla"/>
    <x v="33"/>
    <m/>
    <x v="0"/>
  </r>
  <r>
    <x v="0"/>
    <s v="Zabla"/>
    <x v="5"/>
    <s v="Csikózabla"/>
    <x v="33"/>
    <m/>
    <x v="0"/>
  </r>
  <r>
    <x v="0"/>
    <s v="Zabla"/>
    <x v="5"/>
    <s v="Csikózabla"/>
    <x v="33"/>
    <m/>
    <x v="0"/>
  </r>
  <r>
    <x v="0"/>
    <s v="Zabla"/>
    <x v="5"/>
    <s v="Csikózabla"/>
    <x v="33"/>
    <m/>
    <x v="0"/>
  </r>
  <r>
    <x v="0"/>
    <s v="Zabla"/>
    <x v="5"/>
    <s v="Csikózabla"/>
    <x v="33"/>
    <m/>
    <x v="0"/>
  </r>
  <r>
    <x v="0"/>
    <s v="Zabla"/>
    <x v="5"/>
    <s v="Csikózabla"/>
    <x v="33"/>
    <m/>
    <x v="0"/>
  </r>
  <r>
    <x v="0"/>
    <s v="Zabla"/>
    <x v="5"/>
    <s v="Csikózabla"/>
    <x v="33"/>
    <m/>
    <x v="0"/>
  </r>
  <r>
    <x v="0"/>
    <s v="Zabla"/>
    <x v="5"/>
    <s v="Csikózabla"/>
    <x v="33"/>
    <m/>
    <x v="0"/>
  </r>
  <r>
    <x v="0"/>
    <s v="Zabla"/>
    <x v="5"/>
    <s v="Csikózabla"/>
    <x v="33"/>
    <m/>
    <x v="0"/>
  </r>
  <r>
    <x v="0"/>
    <s v="Zabla"/>
    <x v="5"/>
    <s v="Csikózabla"/>
    <x v="33"/>
    <m/>
    <x v="0"/>
  </r>
  <r>
    <x v="0"/>
    <s v="Zabla"/>
    <x v="5"/>
    <s v="Csikózabla"/>
    <x v="33"/>
    <m/>
    <x v="0"/>
  </r>
  <r>
    <x v="0"/>
    <s v="Zabla"/>
    <x v="5"/>
    <s v="Csikózabla"/>
    <x v="33"/>
    <m/>
    <x v="0"/>
  </r>
  <r>
    <x v="0"/>
    <s v="Zabla"/>
    <x v="5"/>
    <s v="Csikózabla"/>
    <x v="33"/>
    <m/>
    <x v="0"/>
  </r>
  <r>
    <x v="0"/>
    <s v="Zabla"/>
    <x v="5"/>
    <s v="Csikózabla"/>
    <x v="33"/>
    <m/>
    <x v="0"/>
  </r>
  <r>
    <x v="0"/>
    <s v="Zabla"/>
    <x v="5"/>
    <s v="Csikózabla"/>
    <x v="33"/>
    <m/>
    <x v="0"/>
  </r>
  <r>
    <x v="0"/>
    <s v="Zabla"/>
    <x v="5"/>
    <s v="Csikózabla"/>
    <x v="33"/>
    <m/>
    <x v="0"/>
  </r>
  <r>
    <x v="0"/>
    <s v="Zabla"/>
    <x v="5"/>
    <s v="Csikózabla"/>
    <x v="33"/>
    <m/>
    <x v="0"/>
  </r>
  <r>
    <x v="0"/>
    <s v="Zabla"/>
    <x v="5"/>
    <s v="Csikózabla"/>
    <x v="33"/>
    <m/>
    <x v="0"/>
  </r>
  <r>
    <x v="0"/>
    <s v="Zabla"/>
    <x v="5"/>
    <s v="Csikózabla"/>
    <x v="33"/>
    <m/>
    <x v="0"/>
  </r>
  <r>
    <x v="0"/>
    <s v="Zabla"/>
    <x v="5"/>
    <s v="Csikózabla"/>
    <x v="33"/>
    <m/>
    <x v="0"/>
  </r>
  <r>
    <x v="0"/>
    <s v="Zabla"/>
    <x v="5"/>
    <s v="Csikózabla"/>
    <x v="33"/>
    <m/>
    <x v="0"/>
  </r>
  <r>
    <x v="0"/>
    <s v="Zabla"/>
    <x v="5"/>
    <s v="Csikózabla"/>
    <x v="33"/>
    <m/>
    <x v="0"/>
  </r>
  <r>
    <x v="0"/>
    <s v="Zabla"/>
    <x v="5"/>
    <s v="Oliv zabla"/>
    <x v="34"/>
    <m/>
    <x v="0"/>
  </r>
  <r>
    <x v="0"/>
    <s v="Zabla"/>
    <x v="5"/>
    <s v="Oliv zabla"/>
    <x v="34"/>
    <m/>
    <x v="0"/>
  </r>
  <r>
    <x v="0"/>
    <s v="Zabla"/>
    <x v="5"/>
    <s v="Oliv zabla"/>
    <x v="34"/>
    <m/>
    <x v="0"/>
  </r>
  <r>
    <x v="0"/>
    <s v="Zabla"/>
    <x v="5"/>
    <s v="Oliv zabla"/>
    <x v="34"/>
    <m/>
    <x v="0"/>
  </r>
  <r>
    <x v="0"/>
    <s v="Zabla"/>
    <x v="5"/>
    <s v="Oliv zabla"/>
    <x v="34"/>
    <m/>
    <x v="0"/>
  </r>
  <r>
    <x v="0"/>
    <s v="Zabla"/>
    <x v="5"/>
    <s v="Oliv zabla"/>
    <x v="34"/>
    <m/>
    <x v="0"/>
  </r>
  <r>
    <x v="0"/>
    <s v="Zabla"/>
    <x v="5"/>
    <s v="Zabla nagykantárhoz"/>
    <x v="35"/>
    <m/>
    <x v="0"/>
  </r>
  <r>
    <x v="0"/>
    <s v="Zabla"/>
    <x v="5"/>
    <s v="Zabla nagykantárhoz"/>
    <x v="35"/>
    <m/>
    <x v="0"/>
  </r>
  <r>
    <x v="0"/>
    <s v="Zabla"/>
    <x v="5"/>
    <s v="Zabla nagykantárhoz"/>
    <x v="35"/>
    <m/>
    <x v="0"/>
  </r>
  <r>
    <x v="0"/>
    <s v="Zabla"/>
    <x v="5"/>
    <s v="Pálcás zabla"/>
    <x v="77"/>
    <m/>
    <x v="0"/>
  </r>
  <r>
    <x v="0"/>
    <s v="Zabla"/>
    <x v="5"/>
    <s v="Pálcás zabla"/>
    <x v="77"/>
    <m/>
    <x v="0"/>
  </r>
  <r>
    <x v="0"/>
    <s v="Zabla"/>
    <x v="5"/>
    <s v="Pálcás zabla"/>
    <x v="77"/>
    <m/>
    <x v="0"/>
  </r>
  <r>
    <x v="0"/>
    <s v="Zabla"/>
    <x v="5"/>
    <s v="Zabla nagykantárhoz"/>
    <x v="35"/>
    <m/>
    <x v="0"/>
  </r>
  <r>
    <x v="0"/>
    <s v="Zabla"/>
    <x v="5"/>
    <s v="Zabla nagykantárhoz"/>
    <x v="35"/>
    <m/>
    <x v="0"/>
  </r>
  <r>
    <x v="0"/>
    <s v="Zabla"/>
    <x v="5"/>
    <s v="Zabla nagykantárhoz"/>
    <x v="35"/>
    <m/>
    <x v="0"/>
  </r>
  <r>
    <x v="0"/>
    <s v="Zabla"/>
    <x v="5"/>
    <s v="Zabla nagykantárhoz"/>
    <x v="35"/>
    <m/>
    <x v="0"/>
  </r>
  <r>
    <x v="0"/>
    <s v="Zabla"/>
    <x v="5"/>
    <s v="Csikózabla"/>
    <x v="33"/>
    <m/>
    <x v="0"/>
  </r>
  <r>
    <x v="0"/>
    <s v="Zabla"/>
    <x v="5"/>
    <s v="Csikózabla"/>
    <x v="33"/>
    <m/>
    <x v="0"/>
  </r>
  <r>
    <x v="0"/>
    <s v="Zabla"/>
    <x v="5"/>
    <s v="Csikózabla"/>
    <x v="33"/>
    <m/>
    <x v="0"/>
  </r>
  <r>
    <x v="0"/>
    <s v="Zabla"/>
    <x v="5"/>
    <s v="Csikózabla"/>
    <x v="33"/>
    <m/>
    <x v="0"/>
  </r>
  <r>
    <x v="0"/>
    <s v="Zabla"/>
    <x v="5"/>
    <s v="Pelham zabla"/>
    <x v="78"/>
    <m/>
    <x v="0"/>
  </r>
  <r>
    <x v="0"/>
    <s v="Zabla"/>
    <x v="5"/>
    <s v="Pelham zabla"/>
    <x v="78"/>
    <m/>
    <x v="0"/>
  </r>
  <r>
    <x v="0"/>
    <s v="Zabla"/>
    <x v="5"/>
    <s v="Pelham zabla"/>
    <x v="78"/>
    <m/>
    <x v="0"/>
  </r>
  <r>
    <x v="0"/>
    <s v="Zabla"/>
    <x v="5"/>
    <s v="Pelham zabla"/>
    <x v="78"/>
    <m/>
    <x v="0"/>
  </r>
  <r>
    <x v="0"/>
    <s v="Zabla"/>
    <x v="5"/>
    <s v="Pelham zabla"/>
    <x v="78"/>
    <m/>
    <x v="0"/>
  </r>
  <r>
    <x v="0"/>
    <s v="Zabla"/>
    <x v="5"/>
    <s v="Zabla nagykantárhoz"/>
    <x v="35"/>
    <m/>
    <x v="0"/>
  </r>
  <r>
    <x v="0"/>
    <s v="Zabla"/>
    <x v="5"/>
    <s v="Zabla nagykantárhoz"/>
    <x v="35"/>
    <m/>
    <x v="0"/>
  </r>
  <r>
    <x v="0"/>
    <s v="Zabla"/>
    <x v="5"/>
    <s v="Zabla nagykantárhoz"/>
    <x v="35"/>
    <m/>
    <x v="0"/>
  </r>
  <r>
    <x v="0"/>
    <s v="Zabla"/>
    <x v="5"/>
    <s v="Oliv zabla"/>
    <x v="34"/>
    <m/>
    <x v="0"/>
  </r>
  <r>
    <x v="0"/>
    <s v="Zabla"/>
    <x v="5"/>
    <s v="Oliv zabla"/>
    <x v="34"/>
    <m/>
    <x v="0"/>
  </r>
  <r>
    <x v="0"/>
    <s v="Zabla"/>
    <x v="5"/>
    <s v="Oliv zabla"/>
    <x v="34"/>
    <m/>
    <x v="0"/>
  </r>
  <r>
    <x v="0"/>
    <s v="Zabla"/>
    <x v="5"/>
    <s v="Oliv zabla"/>
    <x v="34"/>
    <m/>
    <x v="0"/>
  </r>
  <r>
    <x v="0"/>
    <s v="Zabla"/>
    <x v="5"/>
    <s v="Oliv zabla"/>
    <x v="34"/>
    <m/>
    <x v="0"/>
  </r>
  <r>
    <x v="0"/>
    <s v="Zabla"/>
    <x v="5"/>
    <s v="Oliv zabla"/>
    <x v="34"/>
    <m/>
    <x v="0"/>
  </r>
  <r>
    <x v="0"/>
    <s v="Zabla"/>
    <x v="5"/>
    <s v="Zabla nagykantárhoz"/>
    <x v="35"/>
    <m/>
    <x v="0"/>
  </r>
  <r>
    <x v="0"/>
    <s v="Zabla"/>
    <x v="5"/>
    <s v="Zabla nagykantárhoz"/>
    <x v="35"/>
    <m/>
    <x v="0"/>
  </r>
  <r>
    <x v="0"/>
    <s v="Zabla"/>
    <x v="5"/>
    <s v="Zabla nagykantárhoz"/>
    <x v="35"/>
    <m/>
    <x v="0"/>
  </r>
  <r>
    <x v="0"/>
    <s v="Zabla"/>
    <x v="5"/>
    <s v="Alátét zabla"/>
    <x v="32"/>
    <m/>
    <x v="0"/>
  </r>
  <r>
    <x v="0"/>
    <s v="Zabla"/>
    <x v="5"/>
    <s v="Alátét zabla"/>
    <x v="32"/>
    <m/>
    <x v="0"/>
  </r>
  <r>
    <x v="0"/>
    <s v="Zabla"/>
    <x v="5"/>
    <s v="Alátét zabla"/>
    <x v="32"/>
    <m/>
    <x v="0"/>
  </r>
  <r>
    <x v="0"/>
    <s v="Zabla"/>
    <x v="5"/>
    <s v="Alátét zabla"/>
    <x v="32"/>
    <m/>
    <x v="0"/>
  </r>
  <r>
    <x v="0"/>
    <s v="Zabla"/>
    <x v="5"/>
    <s v="Csikózabla"/>
    <x v="33"/>
    <m/>
    <x v="0"/>
  </r>
  <r>
    <x v="0"/>
    <s v="Zabla"/>
    <x v="5"/>
    <s v="Csikózabla"/>
    <x v="33"/>
    <m/>
    <x v="0"/>
  </r>
  <r>
    <x v="0"/>
    <s v="Zabla"/>
    <x v="5"/>
    <s v="Csikózabla"/>
    <x v="33"/>
    <m/>
    <x v="0"/>
  </r>
  <r>
    <x v="0"/>
    <s v="Zabla"/>
    <x v="5"/>
    <s v="Csikózabla"/>
    <x v="33"/>
    <m/>
    <x v="0"/>
  </r>
  <r>
    <x v="0"/>
    <s v="Zabla"/>
    <x v="5"/>
    <s v="Csikózabla"/>
    <x v="33"/>
    <m/>
    <x v="0"/>
  </r>
  <r>
    <x v="0"/>
    <s v="Zabla"/>
    <x v="5"/>
    <s v="Csikózabla"/>
    <x v="33"/>
    <m/>
    <x v="0"/>
  </r>
  <r>
    <x v="0"/>
    <s v="Zabla"/>
    <x v="5"/>
    <s v="Csikózabla"/>
    <x v="33"/>
    <m/>
    <x v="0"/>
  </r>
  <r>
    <x v="0"/>
    <s v="Zabla"/>
    <x v="5"/>
    <s v="Csikózabla"/>
    <x v="33"/>
    <m/>
    <x v="0"/>
  </r>
  <r>
    <x v="0"/>
    <s v="Zabla"/>
    <x v="5"/>
    <s v="Oliv zabla"/>
    <x v="34"/>
    <m/>
    <x v="0"/>
  </r>
  <r>
    <x v="0"/>
    <s v="Zabla"/>
    <x v="5"/>
    <s v="Oliv zabla"/>
    <x v="34"/>
    <m/>
    <x v="0"/>
  </r>
  <r>
    <x v="0"/>
    <s v="Zabla"/>
    <x v="5"/>
    <s v="Oliv zabla"/>
    <x v="34"/>
    <m/>
    <x v="0"/>
  </r>
  <r>
    <x v="0"/>
    <s v="Zabla"/>
    <x v="5"/>
    <s v="Oliv zabla"/>
    <x v="34"/>
    <m/>
    <x v="0"/>
  </r>
  <r>
    <x v="0"/>
    <s v="Zabla"/>
    <x v="5"/>
    <s v="Oliv zabla"/>
    <x v="34"/>
    <m/>
    <x v="0"/>
  </r>
  <r>
    <x v="0"/>
    <s v="Zabla"/>
    <x v="5"/>
    <s v="Oliv zabla"/>
    <x v="34"/>
    <m/>
    <x v="0"/>
  </r>
  <r>
    <x v="0"/>
    <s v="Zabla"/>
    <x v="5"/>
    <s v="Oliv zabla"/>
    <x v="34"/>
    <m/>
    <x v="0"/>
  </r>
  <r>
    <x v="0"/>
    <s v="Zabla"/>
    <x v="5"/>
    <s v="Oliv zabla"/>
    <x v="34"/>
    <m/>
    <x v="0"/>
  </r>
  <r>
    <x v="0"/>
    <s v="Zabla"/>
    <x v="5"/>
    <s v="Pálcás zabla"/>
    <x v="77"/>
    <m/>
    <x v="0"/>
  </r>
  <r>
    <x v="0"/>
    <s v="Zabla"/>
    <x v="5"/>
    <s v="Pálcás zabla"/>
    <x v="77"/>
    <m/>
    <x v="0"/>
  </r>
  <r>
    <x v="0"/>
    <s v="Zabla"/>
    <x v="5"/>
    <s v="Pálcás zabla"/>
    <x v="77"/>
    <m/>
    <x v="0"/>
  </r>
  <r>
    <x v="0"/>
    <s v="Zabla"/>
    <x v="5"/>
    <s v="Pelham zabla"/>
    <x v="78"/>
    <m/>
    <x v="0"/>
  </r>
  <r>
    <x v="0"/>
    <s v="Zabla"/>
    <x v="5"/>
    <s v="Pelham zabla"/>
    <x v="78"/>
    <m/>
    <x v="0"/>
  </r>
  <r>
    <x v="0"/>
    <s v="Zabla"/>
    <x v="5"/>
    <s v="Pelham zabla"/>
    <x v="78"/>
    <m/>
    <x v="0"/>
  </r>
  <r>
    <x v="0"/>
    <s v="Zabla"/>
    <x v="5"/>
    <s v="Pelham zabla"/>
    <x v="78"/>
    <m/>
    <x v="0"/>
  </r>
  <r>
    <x v="0"/>
    <s v="Zabla"/>
    <x v="5"/>
    <s v="Pelham zabla"/>
    <x v="78"/>
    <m/>
    <x v="0"/>
  </r>
  <r>
    <x v="0"/>
    <s v="Zabla"/>
    <x v="5"/>
    <s v="Csikózabla"/>
    <x v="33"/>
    <m/>
    <x v="0"/>
  </r>
  <r>
    <x v="0"/>
    <s v="Zabla"/>
    <x v="5"/>
    <s v="Csikózabla"/>
    <x v="33"/>
    <m/>
    <x v="0"/>
  </r>
  <r>
    <x v="0"/>
    <s v="Zabla"/>
    <x v="5"/>
    <s v="Csikózabla"/>
    <x v="33"/>
    <m/>
    <x v="0"/>
  </r>
  <r>
    <x v="0"/>
    <s v="Zabla"/>
    <x v="5"/>
    <s v="Csikózabla"/>
    <x v="33"/>
    <m/>
    <x v="0"/>
  </r>
  <r>
    <x v="0"/>
    <s v="Zabla"/>
    <x v="5"/>
    <s v="Csikózabla"/>
    <x v="33"/>
    <m/>
    <x v="0"/>
  </r>
  <r>
    <x v="0"/>
    <s v="Zabla"/>
    <x v="5"/>
    <s v="Csikózabla"/>
    <x v="33"/>
    <m/>
    <x v="0"/>
  </r>
  <r>
    <x v="0"/>
    <s v="Zabla"/>
    <x v="5"/>
    <s v="Oliv zabla"/>
    <x v="34"/>
    <m/>
    <x v="0"/>
  </r>
  <r>
    <x v="0"/>
    <s v="Zabla"/>
    <x v="5"/>
    <s v="Oliv zabla"/>
    <x v="34"/>
    <m/>
    <x v="0"/>
  </r>
  <r>
    <x v="0"/>
    <s v="Zabla"/>
    <x v="5"/>
    <s v="Oliv zabla"/>
    <x v="34"/>
    <m/>
    <x v="0"/>
  </r>
  <r>
    <x v="0"/>
    <s v="Zabla"/>
    <x v="5"/>
    <s v="Oliv zabla"/>
    <x v="34"/>
    <m/>
    <x v="0"/>
  </r>
  <r>
    <x v="0"/>
    <s v="Zabla"/>
    <x v="5"/>
    <s v="Oliv zabla"/>
    <x v="34"/>
    <m/>
    <x v="0"/>
  </r>
  <r>
    <x v="0"/>
    <s v="Zabla"/>
    <x v="5"/>
    <s v="Oliv zabla"/>
    <x v="34"/>
    <m/>
    <x v="0"/>
  </r>
  <r>
    <x v="0"/>
    <s v="Zabla"/>
    <x v="5"/>
    <s v="Csikózabla"/>
    <x v="33"/>
    <m/>
    <x v="0"/>
  </r>
  <r>
    <x v="0"/>
    <s v="Zabla"/>
    <x v="5"/>
    <s v="Csikózabla"/>
    <x v="33"/>
    <m/>
    <x v="0"/>
  </r>
  <r>
    <x v="0"/>
    <s v="Zabla"/>
    <x v="5"/>
    <s v="Csikózabla"/>
    <x v="33"/>
    <m/>
    <x v="0"/>
  </r>
  <r>
    <x v="0"/>
    <s v="Zabla"/>
    <x v="5"/>
    <s v="Csikózabla"/>
    <x v="33"/>
    <m/>
    <x v="0"/>
  </r>
  <r>
    <x v="0"/>
    <s v="Zabla"/>
    <x v="5"/>
    <s v="Csikózabla"/>
    <x v="33"/>
    <m/>
    <x v="0"/>
  </r>
  <r>
    <x v="0"/>
    <s v="Zabla"/>
    <x v="5"/>
    <s v="Csikózabla"/>
    <x v="33"/>
    <m/>
    <x v="0"/>
  </r>
  <r>
    <x v="0"/>
    <s v="Zabla"/>
    <x v="5"/>
    <s v="Csikózabla"/>
    <x v="33"/>
    <m/>
    <x v="0"/>
  </r>
  <r>
    <x v="0"/>
    <s v="Zabla"/>
    <x v="5"/>
    <s v="Csikózabla"/>
    <x v="33"/>
    <m/>
    <x v="0"/>
  </r>
  <r>
    <x v="0"/>
    <s v="Zabla"/>
    <x v="5"/>
    <s v="Csikózabla"/>
    <x v="33"/>
    <m/>
    <x v="0"/>
  </r>
  <r>
    <x v="0"/>
    <s v="Zabla"/>
    <x v="5"/>
    <s v="Csikózabla"/>
    <x v="33"/>
    <m/>
    <x v="0"/>
  </r>
  <r>
    <x v="0"/>
    <s v="Zabla"/>
    <x v="5"/>
    <s v="Csikózabla"/>
    <x v="33"/>
    <m/>
    <x v="0"/>
  </r>
  <r>
    <x v="0"/>
    <s v="Zabla"/>
    <x v="5"/>
    <s v="Csikózabla"/>
    <x v="33"/>
    <m/>
    <x v="0"/>
  </r>
  <r>
    <x v="0"/>
    <s v="Zabla"/>
    <x v="5"/>
    <s v="Csikózabla"/>
    <x v="33"/>
    <m/>
    <x v="0"/>
  </r>
  <r>
    <x v="0"/>
    <s v="Zabla"/>
    <x v="5"/>
    <s v="Pelham zabla"/>
    <x v="78"/>
    <m/>
    <x v="0"/>
  </r>
  <r>
    <x v="0"/>
    <s v="Zabla"/>
    <x v="5"/>
    <s v="Pelham zabla"/>
    <x v="78"/>
    <m/>
    <x v="0"/>
  </r>
  <r>
    <x v="0"/>
    <s v="Zabla"/>
    <x v="5"/>
    <s v="Pelham zabla"/>
    <x v="78"/>
    <m/>
    <x v="0"/>
  </r>
  <r>
    <x v="0"/>
    <s v="Zabla"/>
    <x v="5"/>
    <s v="Pelham zabla"/>
    <x v="78"/>
    <m/>
    <x v="0"/>
  </r>
  <r>
    <x v="0"/>
    <s v="Zabla"/>
    <x v="5"/>
    <s v="Pelham zabla"/>
    <x v="78"/>
    <m/>
    <x v="0"/>
  </r>
  <r>
    <x v="0"/>
    <s v="Zabla"/>
    <x v="5"/>
    <s v="Pelham zabla"/>
    <x v="78"/>
    <m/>
    <x v="0"/>
  </r>
  <r>
    <x v="0"/>
    <s v="Zabla"/>
    <x v="5"/>
    <s v="Pelham zabla"/>
    <x v="78"/>
    <m/>
    <x v="0"/>
  </r>
  <r>
    <x v="0"/>
    <s v="Zabla"/>
    <x v="5"/>
    <s v="Pelham zabla"/>
    <x v="78"/>
    <m/>
    <x v="0"/>
  </r>
  <r>
    <x v="0"/>
    <s v="Zabla"/>
    <x v="5"/>
    <s v="Csikózabla"/>
    <x v="33"/>
    <m/>
    <x v="0"/>
  </r>
  <r>
    <x v="0"/>
    <s v="Zabla"/>
    <x v="5"/>
    <s v="Csikózabla"/>
    <x v="33"/>
    <m/>
    <x v="0"/>
  </r>
  <r>
    <x v="0"/>
    <s v="Zabla"/>
    <x v="5"/>
    <s v="Csikózabla"/>
    <x v="33"/>
    <m/>
    <x v="0"/>
  </r>
  <r>
    <x v="0"/>
    <s v="Zabla"/>
    <x v="5"/>
    <s v="Csikózabla"/>
    <x v="33"/>
    <m/>
    <x v="0"/>
  </r>
  <r>
    <x v="0"/>
    <s v="Zabla"/>
    <x v="5"/>
    <s v="Oliv zabla"/>
    <x v="34"/>
    <m/>
    <x v="0"/>
  </r>
  <r>
    <x v="0"/>
    <s v="Zabla"/>
    <x v="5"/>
    <s v="Oliv zabla"/>
    <x v="34"/>
    <m/>
    <x v="0"/>
  </r>
  <r>
    <x v="0"/>
    <s v="Zabla"/>
    <x v="5"/>
    <s v="Oliv zabla"/>
    <x v="34"/>
    <m/>
    <x v="0"/>
  </r>
  <r>
    <x v="0"/>
    <s v="Zabla"/>
    <x v="5"/>
    <s v="Oliv zabla"/>
    <x v="34"/>
    <m/>
    <x v="0"/>
  </r>
  <r>
    <x v="0"/>
    <s v="Zabla"/>
    <x v="5"/>
    <s v="Egyéb zabla"/>
    <x v="79"/>
    <m/>
    <x v="0"/>
  </r>
  <r>
    <x v="0"/>
    <s v="Zabla"/>
    <x v="5"/>
    <s v="Egyéb zabla"/>
    <x v="79"/>
    <m/>
    <x v="0"/>
  </r>
  <r>
    <x v="0"/>
    <s v="Zabla"/>
    <x v="5"/>
    <s v="Egyéb zabla"/>
    <x v="79"/>
    <m/>
    <x v="0"/>
  </r>
  <r>
    <x v="0"/>
    <s v="Zabla"/>
    <x v="5"/>
    <s v="Egyéb zabla"/>
    <x v="79"/>
    <m/>
    <x v="0"/>
  </r>
  <r>
    <x v="0"/>
    <s v="Zabla"/>
    <x v="5"/>
    <s v="Egyéb zabla"/>
    <x v="79"/>
    <m/>
    <x v="0"/>
  </r>
  <r>
    <x v="0"/>
    <s v="Zabla"/>
    <x v="5"/>
    <s v="Egyéb zabla"/>
    <x v="79"/>
    <m/>
    <x v="0"/>
  </r>
  <r>
    <x v="0"/>
    <s v="Zabla"/>
    <x v="5"/>
    <s v="Csikózabla"/>
    <x v="33"/>
    <m/>
    <x v="0"/>
  </r>
  <r>
    <x v="0"/>
    <s v="Zabla"/>
    <x v="5"/>
    <s v="Csikózabla"/>
    <x v="33"/>
    <m/>
    <x v="0"/>
  </r>
  <r>
    <x v="0"/>
    <s v="Zabla"/>
    <x v="5"/>
    <s v="Csikózabla"/>
    <x v="33"/>
    <m/>
    <x v="0"/>
  </r>
  <r>
    <x v="0"/>
    <s v="Zabla"/>
    <x v="5"/>
    <s v="Csikózabla"/>
    <x v="33"/>
    <m/>
    <x v="0"/>
  </r>
  <r>
    <x v="0"/>
    <s v="Zabla"/>
    <x v="5"/>
    <s v="Csikózabla"/>
    <x v="33"/>
    <m/>
    <x v="0"/>
  </r>
  <r>
    <x v="0"/>
    <s v="Zabla"/>
    <x v="5"/>
    <s v="Csikózabla"/>
    <x v="33"/>
    <m/>
    <x v="0"/>
  </r>
  <r>
    <x v="0"/>
    <s v="Zabla"/>
    <x v="5"/>
    <s v="Csikózabla"/>
    <x v="33"/>
    <m/>
    <x v="0"/>
  </r>
  <r>
    <x v="0"/>
    <s v="Zabla"/>
    <x v="5"/>
    <s v="Csikózabla"/>
    <x v="33"/>
    <m/>
    <x v="0"/>
  </r>
  <r>
    <x v="0"/>
    <s v="Zabla"/>
    <x v="5"/>
    <s v="Csikózabla"/>
    <x v="33"/>
    <m/>
    <x v="0"/>
  </r>
  <r>
    <x v="0"/>
    <s v="Zabla"/>
    <x v="5"/>
    <s v="Csikózabla"/>
    <x v="33"/>
    <m/>
    <x v="0"/>
  </r>
  <r>
    <x v="0"/>
    <s v="Zabla"/>
    <x v="5"/>
    <s v="Csikózabla"/>
    <x v="33"/>
    <m/>
    <x v="0"/>
  </r>
  <r>
    <x v="0"/>
    <s v="Zabla"/>
    <x v="5"/>
    <s v="Csikózabla"/>
    <x v="33"/>
    <m/>
    <x v="0"/>
  </r>
  <r>
    <x v="0"/>
    <s v="Zabla"/>
    <x v="5"/>
    <s v="Csikózabla"/>
    <x v="33"/>
    <m/>
    <x v="0"/>
  </r>
  <r>
    <x v="0"/>
    <s v="Zabla"/>
    <x v="5"/>
    <s v="Csikózabla"/>
    <x v="33"/>
    <m/>
    <x v="0"/>
  </r>
  <r>
    <x v="0"/>
    <s v="Zabla"/>
    <x v="5"/>
    <s v="Csikózabla"/>
    <x v="33"/>
    <m/>
    <x v="0"/>
  </r>
  <r>
    <x v="0"/>
    <s v="Zabla"/>
    <x v="5"/>
    <s v="Csikózabla"/>
    <x v="33"/>
    <m/>
    <x v="0"/>
  </r>
  <r>
    <x v="0"/>
    <s v="Zabla"/>
    <x v="5"/>
    <s v="Csikózabla"/>
    <x v="33"/>
    <m/>
    <x v="0"/>
  </r>
  <r>
    <x v="0"/>
    <s v="Zabla"/>
    <x v="5"/>
    <s v="Csikózabla"/>
    <x v="33"/>
    <m/>
    <x v="0"/>
  </r>
  <r>
    <x v="0"/>
    <s v="Zabla"/>
    <x v="5"/>
    <s v="Csikózabla"/>
    <x v="33"/>
    <m/>
    <x v="0"/>
  </r>
  <r>
    <x v="0"/>
    <s v="Zabla"/>
    <x v="5"/>
    <s v="Csikózabla"/>
    <x v="33"/>
    <m/>
    <x v="0"/>
  </r>
  <r>
    <x v="0"/>
    <s v="Zabla"/>
    <x v="5"/>
    <s v="Csikózabla"/>
    <x v="33"/>
    <m/>
    <x v="0"/>
  </r>
  <r>
    <x v="0"/>
    <s v="Zabla"/>
    <x v="5"/>
    <s v="Csikózabla"/>
    <x v="33"/>
    <m/>
    <x v="0"/>
  </r>
  <r>
    <x v="0"/>
    <s v="Zabla"/>
    <x v="5"/>
    <s v="Csikózabla"/>
    <x v="33"/>
    <m/>
    <x v="0"/>
  </r>
  <r>
    <x v="0"/>
    <s v="Zabla"/>
    <x v="5"/>
    <s v="Csikózabla"/>
    <x v="33"/>
    <m/>
    <x v="0"/>
  </r>
  <r>
    <x v="0"/>
    <s v="Zabla"/>
    <x v="5"/>
    <s v="Csikózabla"/>
    <x v="33"/>
    <m/>
    <x v="0"/>
  </r>
  <r>
    <x v="0"/>
    <s v="Zabla"/>
    <x v="5"/>
    <s v="Csikózabla"/>
    <x v="33"/>
    <m/>
    <x v="0"/>
  </r>
  <r>
    <x v="0"/>
    <s v="Zabla"/>
    <x v="5"/>
    <s v="Csikózabla"/>
    <x v="33"/>
    <m/>
    <x v="0"/>
  </r>
  <r>
    <x v="0"/>
    <s v="Zabla"/>
    <x v="5"/>
    <s v="Csikózabla"/>
    <x v="33"/>
    <m/>
    <x v="0"/>
  </r>
  <r>
    <x v="0"/>
    <s v="Zabla"/>
    <x v="5"/>
    <s v="Csikózabla"/>
    <x v="33"/>
    <m/>
    <x v="0"/>
  </r>
  <r>
    <x v="0"/>
    <s v="Zabla"/>
    <x v="5"/>
    <s v="Csikózabla"/>
    <x v="33"/>
    <m/>
    <x v="0"/>
  </r>
  <r>
    <x v="0"/>
    <s v="Zabla"/>
    <x v="5"/>
    <s v="Csikózabla"/>
    <x v="33"/>
    <m/>
    <x v="0"/>
  </r>
  <r>
    <x v="0"/>
    <s v="Zabla"/>
    <x v="5"/>
    <s v="Csikózabla"/>
    <x v="33"/>
    <m/>
    <x v="0"/>
  </r>
  <r>
    <x v="0"/>
    <s v="Zabla"/>
    <x v="5"/>
    <s v="Csikózabla"/>
    <x v="33"/>
    <m/>
    <x v="0"/>
  </r>
  <r>
    <x v="0"/>
    <s v="Zabla"/>
    <x v="5"/>
    <s v="Csikózabla"/>
    <x v="33"/>
    <m/>
    <x v="0"/>
  </r>
  <r>
    <x v="0"/>
    <s v="Zabla"/>
    <x v="5"/>
    <s v="Csikózabla"/>
    <x v="33"/>
    <m/>
    <x v="0"/>
  </r>
  <r>
    <x v="0"/>
    <s v="Zabla"/>
    <x v="5"/>
    <s v="Csikózabla"/>
    <x v="33"/>
    <m/>
    <x v="0"/>
  </r>
  <r>
    <x v="0"/>
    <s v="Zabla"/>
    <x v="5"/>
    <s v="Csikózabla"/>
    <x v="33"/>
    <m/>
    <x v="0"/>
  </r>
  <r>
    <x v="0"/>
    <s v="Zabla"/>
    <x v="5"/>
    <s v="Csikózabla"/>
    <x v="33"/>
    <m/>
    <x v="0"/>
  </r>
  <r>
    <x v="0"/>
    <s v="Zabla"/>
    <x v="5"/>
    <s v="Csikózabla"/>
    <x v="33"/>
    <m/>
    <x v="0"/>
  </r>
  <r>
    <x v="0"/>
    <s v="Zabla"/>
    <x v="5"/>
    <s v="Csikózabla"/>
    <x v="33"/>
    <m/>
    <x v="0"/>
  </r>
  <r>
    <x v="0"/>
    <s v="Zabla"/>
    <x v="5"/>
    <s v="Csikózabla"/>
    <x v="33"/>
    <m/>
    <x v="0"/>
  </r>
  <r>
    <x v="0"/>
    <s v="Zabla"/>
    <x v="5"/>
    <s v="Csikózabla"/>
    <x v="33"/>
    <m/>
    <x v="0"/>
  </r>
  <r>
    <x v="0"/>
    <s v="Zabla"/>
    <x v="5"/>
    <s v="Csikózabla"/>
    <x v="33"/>
    <m/>
    <x v="0"/>
  </r>
  <r>
    <x v="0"/>
    <s v="Zabla"/>
    <x v="5"/>
    <s v="Csikózabla"/>
    <x v="33"/>
    <m/>
    <x v="0"/>
  </r>
  <r>
    <x v="0"/>
    <s v="Zabla"/>
    <x v="5"/>
    <s v="Csikózabla"/>
    <x v="33"/>
    <m/>
    <x v="0"/>
  </r>
  <r>
    <x v="0"/>
    <s v="Zabla"/>
    <x v="5"/>
    <s v="Csikózabla"/>
    <x v="33"/>
    <m/>
    <x v="0"/>
  </r>
  <r>
    <x v="0"/>
    <s v="Zabla"/>
    <x v="5"/>
    <s v="Csikózabla"/>
    <x v="33"/>
    <m/>
    <x v="0"/>
  </r>
  <r>
    <x v="0"/>
    <s v="Zabla"/>
    <x v="5"/>
    <s v="Csikózabla"/>
    <x v="33"/>
    <m/>
    <x v="0"/>
  </r>
  <r>
    <x v="0"/>
    <s v="Zabla"/>
    <x v="5"/>
    <s v="Csikózabla"/>
    <x v="33"/>
    <m/>
    <x v="0"/>
  </r>
  <r>
    <x v="0"/>
    <s v="Zabla"/>
    <x v="5"/>
    <s v="Csikózabla"/>
    <x v="33"/>
    <m/>
    <x v="0"/>
  </r>
  <r>
    <x v="0"/>
    <s v="Zabla"/>
    <x v="5"/>
    <s v="Csikózabla"/>
    <x v="33"/>
    <m/>
    <x v="0"/>
  </r>
  <r>
    <x v="0"/>
    <s v="Zabla"/>
    <x v="5"/>
    <s v="Csikózabla"/>
    <x v="33"/>
    <m/>
    <x v="0"/>
  </r>
  <r>
    <x v="0"/>
    <s v="Zabla"/>
    <x v="5"/>
    <s v="Csikózabla"/>
    <x v="33"/>
    <m/>
    <x v="0"/>
  </r>
  <r>
    <x v="0"/>
    <s v="Zabla"/>
    <x v="5"/>
    <s v="Csikózabla"/>
    <x v="33"/>
    <m/>
    <x v="0"/>
  </r>
  <r>
    <x v="0"/>
    <s v="Zabla"/>
    <x v="5"/>
    <s v="Csikózabla"/>
    <x v="33"/>
    <m/>
    <x v="0"/>
  </r>
  <r>
    <x v="0"/>
    <s v="Zabla"/>
    <x v="5"/>
    <s v="Oliv zabla"/>
    <x v="34"/>
    <m/>
    <x v="0"/>
  </r>
  <r>
    <x v="0"/>
    <s v="Zabla"/>
    <x v="5"/>
    <s v="Oliv zabla"/>
    <x v="34"/>
    <m/>
    <x v="0"/>
  </r>
  <r>
    <x v="0"/>
    <s v="Zabla"/>
    <x v="5"/>
    <s v="Oliv zabla"/>
    <x v="34"/>
    <m/>
    <x v="0"/>
  </r>
  <r>
    <x v="0"/>
    <s v="Zabla"/>
    <x v="5"/>
    <s v="Oliv zabla"/>
    <x v="34"/>
    <m/>
    <x v="0"/>
  </r>
  <r>
    <x v="0"/>
    <s v="Zabla"/>
    <x v="5"/>
    <s v="Oliv zabla"/>
    <x v="34"/>
    <m/>
    <x v="0"/>
  </r>
  <r>
    <x v="0"/>
    <s v="Zabla"/>
    <x v="5"/>
    <s v="Oliv zabla"/>
    <x v="34"/>
    <m/>
    <x v="0"/>
  </r>
  <r>
    <x v="0"/>
    <s v="Zabla"/>
    <x v="5"/>
    <s v="Oliv zabla"/>
    <x v="34"/>
    <m/>
    <x v="0"/>
  </r>
  <r>
    <x v="0"/>
    <s v="Zabla"/>
    <x v="5"/>
    <s v="Oliv zabla"/>
    <x v="34"/>
    <m/>
    <x v="0"/>
  </r>
  <r>
    <x v="0"/>
    <s v="Zabla"/>
    <x v="5"/>
    <s v="Oliv zabla"/>
    <x v="34"/>
    <m/>
    <x v="0"/>
  </r>
  <r>
    <x v="0"/>
    <s v="Zabla"/>
    <x v="5"/>
    <s v="Oliv zabla"/>
    <x v="34"/>
    <m/>
    <x v="0"/>
  </r>
  <r>
    <x v="0"/>
    <s v="Zabla"/>
    <x v="5"/>
    <s v="Oliv zabla"/>
    <x v="34"/>
    <m/>
    <x v="0"/>
  </r>
  <r>
    <x v="0"/>
    <s v="Zabla"/>
    <x v="5"/>
    <s v="Oliv zabla"/>
    <x v="34"/>
    <m/>
    <x v="0"/>
  </r>
  <r>
    <x v="0"/>
    <s v="Zabla"/>
    <x v="5"/>
    <s v="Oliv zabla"/>
    <x v="34"/>
    <m/>
    <x v="0"/>
  </r>
  <r>
    <x v="0"/>
    <s v="Zabla"/>
    <x v="5"/>
    <s v="Oliv zabla"/>
    <x v="34"/>
    <m/>
    <x v="0"/>
  </r>
  <r>
    <x v="0"/>
    <s v="Zabla"/>
    <x v="5"/>
    <s v="Oliv zabla"/>
    <x v="34"/>
    <m/>
    <x v="0"/>
  </r>
  <r>
    <x v="0"/>
    <s v="Zabla"/>
    <x v="5"/>
    <s v="Oliv zabla"/>
    <x v="34"/>
    <m/>
    <x v="0"/>
  </r>
  <r>
    <x v="0"/>
    <s v="Zabla"/>
    <x v="5"/>
    <s v="Oliv zabla"/>
    <x v="34"/>
    <m/>
    <x v="0"/>
  </r>
  <r>
    <x v="0"/>
    <s v="Zabla"/>
    <x v="5"/>
    <s v="Oliv zabla"/>
    <x v="34"/>
    <m/>
    <x v="0"/>
  </r>
  <r>
    <x v="0"/>
    <s v="Zabla"/>
    <x v="5"/>
    <s v="Oliv zabla"/>
    <x v="34"/>
    <m/>
    <x v="0"/>
  </r>
  <r>
    <x v="0"/>
    <s v="Zabla"/>
    <x v="5"/>
    <s v="Oliv zabla"/>
    <x v="34"/>
    <m/>
    <x v="0"/>
  </r>
  <r>
    <x v="0"/>
    <s v="Zabla"/>
    <x v="5"/>
    <s v="Oliv zabla"/>
    <x v="34"/>
    <m/>
    <x v="0"/>
  </r>
  <r>
    <x v="0"/>
    <s v="Zabla"/>
    <x v="5"/>
    <s v="Oliv zabla"/>
    <x v="34"/>
    <m/>
    <x v="0"/>
  </r>
  <r>
    <x v="0"/>
    <s v="Zabla"/>
    <x v="5"/>
    <s v="Oliv zabla"/>
    <x v="34"/>
    <m/>
    <x v="0"/>
  </r>
  <r>
    <x v="0"/>
    <s v="Zabla"/>
    <x v="5"/>
    <s v="Oliv zabla"/>
    <x v="34"/>
    <m/>
    <x v="0"/>
  </r>
  <r>
    <x v="0"/>
    <s v="Zabla"/>
    <x v="5"/>
    <s v="Oliv zabla"/>
    <x v="34"/>
    <m/>
    <x v="0"/>
  </r>
  <r>
    <x v="0"/>
    <s v="Zabla"/>
    <x v="5"/>
    <s v="Csikózabla"/>
    <x v="33"/>
    <m/>
    <x v="0"/>
  </r>
  <r>
    <x v="0"/>
    <s v="Zabla"/>
    <x v="5"/>
    <s v="Csikózabla"/>
    <x v="33"/>
    <m/>
    <x v="0"/>
  </r>
  <r>
    <x v="0"/>
    <s v="Zabla"/>
    <x v="5"/>
    <s v="Csikózabla"/>
    <x v="33"/>
    <m/>
    <x v="0"/>
  </r>
  <r>
    <x v="0"/>
    <s v="Zabla"/>
    <x v="5"/>
    <s v="D zabla"/>
    <x v="80"/>
    <m/>
    <x v="0"/>
  </r>
  <r>
    <x v="0"/>
    <s v="Zabla"/>
    <x v="5"/>
    <s v="D zabla"/>
    <x v="80"/>
    <m/>
    <x v="0"/>
  </r>
  <r>
    <x v="0"/>
    <s v="Zabla"/>
    <x v="5"/>
    <s v="D zabla"/>
    <x v="80"/>
    <m/>
    <x v="0"/>
  </r>
  <r>
    <x v="0"/>
    <s v="Zabla"/>
    <x v="5"/>
    <s v="D zabla"/>
    <x v="80"/>
    <m/>
    <x v="0"/>
  </r>
  <r>
    <x v="0"/>
    <s v="Zabla"/>
    <x v="5"/>
    <s v="D zabla"/>
    <x v="80"/>
    <m/>
    <x v="0"/>
  </r>
  <r>
    <x v="0"/>
    <s v="Zabla"/>
    <x v="5"/>
    <s v="D zabla"/>
    <x v="80"/>
    <m/>
    <x v="0"/>
  </r>
  <r>
    <x v="0"/>
    <s v="Zabla"/>
    <x v="5"/>
    <s v="D zabla"/>
    <x v="80"/>
    <m/>
    <x v="0"/>
  </r>
  <r>
    <x v="0"/>
    <s v="Zabla"/>
    <x v="5"/>
    <s v="D zabla"/>
    <x v="80"/>
    <m/>
    <x v="0"/>
  </r>
  <r>
    <x v="0"/>
    <s v="Zabla"/>
    <x v="5"/>
    <s v="D zabla"/>
    <x v="80"/>
    <m/>
    <x v="0"/>
  </r>
  <r>
    <x v="0"/>
    <s v="Zabla"/>
    <x v="5"/>
    <s v="D zabla"/>
    <x v="80"/>
    <m/>
    <x v="0"/>
  </r>
  <r>
    <x v="0"/>
    <s v="Zabla"/>
    <x v="5"/>
    <s v="D zabla"/>
    <x v="80"/>
    <m/>
    <x v="0"/>
  </r>
  <r>
    <x v="0"/>
    <s v="Zabla"/>
    <x v="5"/>
    <s v="D zabla"/>
    <x v="80"/>
    <m/>
    <x v="0"/>
  </r>
  <r>
    <x v="0"/>
    <s v="Zabla"/>
    <x v="5"/>
    <s v="D zabla"/>
    <x v="80"/>
    <m/>
    <x v="0"/>
  </r>
  <r>
    <x v="0"/>
    <s v="Zabla"/>
    <x v="5"/>
    <s v="D zabla"/>
    <x v="80"/>
    <m/>
    <x v="0"/>
  </r>
  <r>
    <x v="0"/>
    <s v="Zabla"/>
    <x v="5"/>
    <s v="D zabla"/>
    <x v="80"/>
    <m/>
    <x v="0"/>
  </r>
  <r>
    <x v="0"/>
    <s v="Zabla"/>
    <x v="5"/>
    <s v="D zabla"/>
    <x v="80"/>
    <m/>
    <x v="0"/>
  </r>
  <r>
    <x v="0"/>
    <s v="Zabla"/>
    <x v="5"/>
    <s v="D zabla"/>
    <x v="80"/>
    <m/>
    <x v="0"/>
  </r>
  <r>
    <x v="0"/>
    <s v="Zabla"/>
    <x v="5"/>
    <s v="D zabla"/>
    <x v="80"/>
    <m/>
    <x v="0"/>
  </r>
  <r>
    <x v="0"/>
    <s v="Zabla"/>
    <x v="5"/>
    <s v="D zabla"/>
    <x v="80"/>
    <m/>
    <x v="0"/>
  </r>
  <r>
    <x v="0"/>
    <s v="Zabla"/>
    <x v="5"/>
    <s v="D zabla"/>
    <x v="80"/>
    <m/>
    <x v="0"/>
  </r>
  <r>
    <x v="0"/>
    <s v="Zabla"/>
    <x v="5"/>
    <s v="D zabla"/>
    <x v="80"/>
    <m/>
    <x v="0"/>
  </r>
  <r>
    <x v="0"/>
    <s v="Zabla"/>
    <x v="5"/>
    <s v="D zabla"/>
    <x v="80"/>
    <m/>
    <x v="0"/>
  </r>
  <r>
    <x v="0"/>
    <s v="Zabla"/>
    <x v="5"/>
    <s v="D zabla"/>
    <x v="80"/>
    <m/>
    <x v="0"/>
  </r>
  <r>
    <x v="0"/>
    <s v="Zabla"/>
    <x v="5"/>
    <s v="D zabla"/>
    <x v="80"/>
    <m/>
    <x v="0"/>
  </r>
  <r>
    <x v="0"/>
    <s v="Zabla"/>
    <x v="5"/>
    <s v="D zabla"/>
    <x v="80"/>
    <m/>
    <x v="0"/>
  </r>
  <r>
    <x v="0"/>
    <s v="Zabla"/>
    <x v="5"/>
    <s v="D zabla"/>
    <x v="80"/>
    <m/>
    <x v="0"/>
  </r>
  <r>
    <x v="0"/>
    <s v="Zabla"/>
    <x v="5"/>
    <s v="D zabla"/>
    <x v="80"/>
    <m/>
    <x v="0"/>
  </r>
  <r>
    <x v="0"/>
    <s v="Zabla"/>
    <x v="5"/>
    <s v="D zabla"/>
    <x v="80"/>
    <m/>
    <x v="0"/>
  </r>
  <r>
    <x v="0"/>
    <s v="Zabla"/>
    <x v="5"/>
    <s v="Pálcás zabla"/>
    <x v="77"/>
    <m/>
    <x v="0"/>
  </r>
  <r>
    <x v="0"/>
    <s v="Zabla"/>
    <x v="5"/>
    <s v="Pálcás zabla"/>
    <x v="77"/>
    <m/>
    <x v="0"/>
  </r>
  <r>
    <x v="0"/>
    <s v="Zabla"/>
    <x v="5"/>
    <s v="Pálcás zabla"/>
    <x v="77"/>
    <m/>
    <x v="0"/>
  </r>
  <r>
    <x v="0"/>
    <s v="Zabla"/>
    <x v="5"/>
    <s v="Pálcás zabla"/>
    <x v="77"/>
    <m/>
    <x v="0"/>
  </r>
  <r>
    <x v="0"/>
    <s v="Zabla"/>
    <x v="5"/>
    <s v="Pálcás zabla"/>
    <x v="77"/>
    <m/>
    <x v="0"/>
  </r>
  <r>
    <x v="0"/>
    <s v="Zabla"/>
    <x v="5"/>
    <s v="Pálcás zabla"/>
    <x v="77"/>
    <m/>
    <x v="0"/>
  </r>
  <r>
    <x v="0"/>
    <s v="Zabla"/>
    <x v="5"/>
    <s v="Egyéb zabla"/>
    <x v="79"/>
    <m/>
    <x v="0"/>
  </r>
  <r>
    <x v="0"/>
    <s v="Zabla"/>
    <x v="5"/>
    <s v="Egyéb zabla"/>
    <x v="79"/>
    <m/>
    <x v="0"/>
  </r>
  <r>
    <x v="0"/>
    <s v="Zabla"/>
    <x v="5"/>
    <s v="Egyéb zabla"/>
    <x v="79"/>
    <m/>
    <x v="0"/>
  </r>
  <r>
    <x v="0"/>
    <s v="Zabla"/>
    <x v="5"/>
    <s v="Egyéb zabla"/>
    <x v="79"/>
    <m/>
    <x v="0"/>
  </r>
  <r>
    <x v="0"/>
    <s v="Zabla"/>
    <x v="5"/>
    <s v="Egyéb zabla"/>
    <x v="79"/>
    <m/>
    <x v="0"/>
  </r>
  <r>
    <x v="0"/>
    <s v="Zabla"/>
    <x v="5"/>
    <s v="Egyéb zabla"/>
    <x v="79"/>
    <m/>
    <x v="0"/>
  </r>
  <r>
    <x v="0"/>
    <s v="Zabla"/>
    <x v="5"/>
    <s v="Egyéb zabla"/>
    <x v="79"/>
    <m/>
    <x v="0"/>
  </r>
  <r>
    <x v="0"/>
    <s v="Zabla"/>
    <x v="5"/>
    <s v="Egyéb zabla"/>
    <x v="79"/>
    <m/>
    <x v="0"/>
  </r>
  <r>
    <x v="0"/>
    <s v="Zabla"/>
    <x v="5"/>
    <s v="Egyéb zabla"/>
    <x v="79"/>
    <m/>
    <x v="0"/>
  </r>
  <r>
    <x v="0"/>
    <s v="Zabla"/>
    <x v="5"/>
    <s v="Egyéb zabla"/>
    <x v="79"/>
    <m/>
    <x v="0"/>
  </r>
  <r>
    <x v="0"/>
    <s v="Zabla"/>
    <x v="5"/>
    <s v="Egyéb zabla"/>
    <x v="79"/>
    <m/>
    <x v="0"/>
  </r>
  <r>
    <x v="0"/>
    <s v="Zabla"/>
    <x v="5"/>
    <s v="Egyéb zabla"/>
    <x v="79"/>
    <m/>
    <x v="0"/>
  </r>
  <r>
    <x v="0"/>
    <s v="Zabla"/>
    <x v="5"/>
    <s v="Egyéb zabla"/>
    <x v="79"/>
    <m/>
    <x v="0"/>
  </r>
  <r>
    <x v="0"/>
    <s v="Zabla"/>
    <x v="5"/>
    <s v="Egyéb zabla"/>
    <x v="79"/>
    <m/>
    <x v="0"/>
  </r>
  <r>
    <x v="0"/>
    <s v="Zabla"/>
    <x v="5"/>
    <s v="Egyéb zabla"/>
    <x v="79"/>
    <m/>
    <x v="0"/>
  </r>
  <r>
    <x v="0"/>
    <s v="Zabla"/>
    <x v="5"/>
    <s v="Egyéb zabla"/>
    <x v="79"/>
    <m/>
    <x v="0"/>
  </r>
  <r>
    <x v="0"/>
    <s v="Zabla"/>
    <x v="5"/>
    <s v="Egyéb zabla"/>
    <x v="79"/>
    <m/>
    <x v="0"/>
  </r>
  <r>
    <x v="0"/>
    <s v="Zabla"/>
    <x v="5"/>
    <s v="Egyéb zabla"/>
    <x v="79"/>
    <m/>
    <x v="0"/>
  </r>
  <r>
    <x v="0"/>
    <s v="Zabla"/>
    <x v="5"/>
    <s v="Egyéb zabla"/>
    <x v="79"/>
    <m/>
    <x v="0"/>
  </r>
  <r>
    <x v="0"/>
    <s v="Zabla"/>
    <x v="5"/>
    <s v="Egyéb zabla"/>
    <x v="79"/>
    <m/>
    <x v="0"/>
  </r>
  <r>
    <x v="0"/>
    <s v="Zabla"/>
    <x v="5"/>
    <s v="Egyéb zabla"/>
    <x v="79"/>
    <m/>
    <x v="0"/>
  </r>
  <r>
    <x v="0"/>
    <s v="Zabla"/>
    <x v="5"/>
    <s v="Egyéb zabla"/>
    <x v="79"/>
    <m/>
    <x v="0"/>
  </r>
  <r>
    <x v="0"/>
    <s v="Zabla"/>
    <x v="5"/>
    <s v="Egyéb zabla"/>
    <x v="79"/>
    <m/>
    <x v="0"/>
  </r>
  <r>
    <x v="0"/>
    <s v="Zabla"/>
    <x v="5"/>
    <s v="Egyéb zabla"/>
    <x v="79"/>
    <m/>
    <x v="0"/>
  </r>
  <r>
    <x v="0"/>
    <s v="Zabla"/>
    <x v="5"/>
    <s v="Egyéb zabla"/>
    <x v="79"/>
    <m/>
    <x v="0"/>
  </r>
  <r>
    <x v="0"/>
    <s v="Zabla"/>
    <x v="5"/>
    <s v="Egyéb zabla"/>
    <x v="79"/>
    <m/>
    <x v="0"/>
  </r>
  <r>
    <x v="0"/>
    <s v="Zabla"/>
    <x v="5"/>
    <s v="Egyéb zabla"/>
    <x v="79"/>
    <m/>
    <x v="0"/>
  </r>
  <r>
    <x v="0"/>
    <s v="Zabla"/>
    <x v="5"/>
    <s v="Pálcás zabla"/>
    <x v="77"/>
    <m/>
    <x v="0"/>
  </r>
  <r>
    <x v="0"/>
    <s v="Zabla"/>
    <x v="5"/>
    <s v="Pálcás zabla"/>
    <x v="77"/>
    <m/>
    <x v="0"/>
  </r>
  <r>
    <x v="0"/>
    <s v="Zabla"/>
    <x v="5"/>
    <s v="Pálcás zabla"/>
    <x v="77"/>
    <m/>
    <x v="0"/>
  </r>
  <r>
    <x v="0"/>
    <s v="Zabla"/>
    <x v="5"/>
    <s v="Pálcás zabla"/>
    <x v="77"/>
    <m/>
    <x v="0"/>
  </r>
  <r>
    <x v="0"/>
    <s v="Zabla"/>
    <x v="5"/>
    <s v="Pálcás zabla"/>
    <x v="77"/>
    <m/>
    <x v="0"/>
  </r>
  <r>
    <x v="0"/>
    <s v="Zabla"/>
    <x v="5"/>
    <s v="Pálcás zabla"/>
    <x v="77"/>
    <m/>
    <x v="0"/>
  </r>
  <r>
    <x v="0"/>
    <s v="Zabla"/>
    <x v="5"/>
    <s v="Pálcás zabla"/>
    <x v="77"/>
    <m/>
    <x v="0"/>
  </r>
  <r>
    <x v="0"/>
    <s v="Zabla"/>
    <x v="5"/>
    <s v="Pálcás zabla"/>
    <x v="77"/>
    <m/>
    <x v="0"/>
  </r>
  <r>
    <x v="0"/>
    <s v="Zabla"/>
    <x v="5"/>
    <s v="Pálcás zabla"/>
    <x v="77"/>
    <m/>
    <x v="0"/>
  </r>
  <r>
    <x v="0"/>
    <s v="Zabla"/>
    <x v="5"/>
    <s v="Pálcás zabla"/>
    <x v="77"/>
    <m/>
    <x v="0"/>
  </r>
  <r>
    <x v="0"/>
    <s v="Zabla"/>
    <x v="5"/>
    <s v="Pálcás zabla"/>
    <x v="77"/>
    <m/>
    <x v="0"/>
  </r>
  <r>
    <x v="0"/>
    <s v="Zabla"/>
    <x v="5"/>
    <s v="Pálcás zabla"/>
    <x v="77"/>
    <m/>
    <x v="0"/>
  </r>
  <r>
    <x v="0"/>
    <s v="Zabla"/>
    <x v="5"/>
    <s v="Pálcás zabla"/>
    <x v="77"/>
    <m/>
    <x v="0"/>
  </r>
  <r>
    <x v="0"/>
    <s v="Zabla"/>
    <x v="5"/>
    <s v="Pálcás zabla"/>
    <x v="77"/>
    <m/>
    <x v="0"/>
  </r>
  <r>
    <x v="0"/>
    <s v="Zabla"/>
    <x v="5"/>
    <s v="Pálcás zabla"/>
    <x v="77"/>
    <m/>
    <x v="0"/>
  </r>
  <r>
    <x v="0"/>
    <s v="Zabla"/>
    <x v="5"/>
    <s v="Pálcás zabla"/>
    <x v="77"/>
    <m/>
    <x v="0"/>
  </r>
  <r>
    <x v="0"/>
    <s v="Zabla"/>
    <x v="5"/>
    <s v="Pelham zabla"/>
    <x v="78"/>
    <m/>
    <x v="0"/>
  </r>
  <r>
    <x v="0"/>
    <s v="Zabla"/>
    <x v="5"/>
    <s v="Pelham zabla"/>
    <x v="78"/>
    <m/>
    <x v="0"/>
  </r>
  <r>
    <x v="0"/>
    <s v="Zabla"/>
    <x v="5"/>
    <s v="Pelham zabla"/>
    <x v="78"/>
    <m/>
    <x v="0"/>
  </r>
  <r>
    <x v="0"/>
    <s v="Zabla"/>
    <x v="5"/>
    <s v="Pelham zabla"/>
    <x v="78"/>
    <m/>
    <x v="0"/>
  </r>
  <r>
    <x v="0"/>
    <s v="Zabla"/>
    <x v="5"/>
    <s v="Pelham zabla"/>
    <x v="78"/>
    <m/>
    <x v="0"/>
  </r>
  <r>
    <x v="0"/>
    <s v="Zabla"/>
    <x v="5"/>
    <s v="Pelham zabla"/>
    <x v="78"/>
    <m/>
    <x v="0"/>
  </r>
  <r>
    <x v="0"/>
    <s v="Zabla"/>
    <x v="5"/>
    <s v="Pelham zabla"/>
    <x v="78"/>
    <m/>
    <x v="0"/>
  </r>
  <r>
    <x v="0"/>
    <s v="Zabla"/>
    <x v="5"/>
    <s v="Pelham zabla"/>
    <x v="78"/>
    <m/>
    <x v="0"/>
  </r>
  <r>
    <x v="0"/>
    <s v="Zabla"/>
    <x v="5"/>
    <s v="Pelham zabla"/>
    <x v="78"/>
    <m/>
    <x v="0"/>
  </r>
  <r>
    <x v="0"/>
    <s v="Zabla"/>
    <x v="5"/>
    <s v="Pelham zabla"/>
    <x v="78"/>
    <m/>
    <x v="0"/>
  </r>
  <r>
    <x v="0"/>
    <s v="Zabla"/>
    <x v="5"/>
    <s v="Pelham zabla"/>
    <x v="78"/>
    <m/>
    <x v="0"/>
  </r>
  <r>
    <x v="0"/>
    <s v="Zabla"/>
    <x v="5"/>
    <s v="Pelham zabla"/>
    <x v="78"/>
    <m/>
    <x v="0"/>
  </r>
  <r>
    <x v="0"/>
    <s v="Zabla"/>
    <x v="5"/>
    <s v="Gag zabla"/>
    <x v="81"/>
    <m/>
    <x v="0"/>
  </r>
  <r>
    <x v="0"/>
    <s v="Zabla"/>
    <x v="5"/>
    <s v="Gag zabla"/>
    <x v="81"/>
    <m/>
    <x v="0"/>
  </r>
  <r>
    <x v="0"/>
    <s v="Zabla"/>
    <x v="5"/>
    <s v="Gag zabla"/>
    <x v="81"/>
    <m/>
    <x v="0"/>
  </r>
  <r>
    <x v="0"/>
    <s v="Zabla"/>
    <x v="5"/>
    <s v="Gag zabla"/>
    <x v="81"/>
    <m/>
    <x v="0"/>
  </r>
  <r>
    <x v="0"/>
    <s v="Zabla"/>
    <x v="5"/>
    <s v="Gag zabla"/>
    <x v="81"/>
    <m/>
    <x v="0"/>
  </r>
  <r>
    <x v="0"/>
    <s v="Zabla"/>
    <x v="5"/>
    <s v="Gag zabla"/>
    <x v="81"/>
    <m/>
    <x v="0"/>
  </r>
  <r>
    <x v="0"/>
    <s v="Zabla"/>
    <x v="5"/>
    <s v="Gag zabla"/>
    <x v="81"/>
    <m/>
    <x v="0"/>
  </r>
  <r>
    <x v="0"/>
    <s v="Zabla"/>
    <x v="5"/>
    <s v="Gag zabla"/>
    <x v="81"/>
    <m/>
    <x v="0"/>
  </r>
  <r>
    <x v="0"/>
    <s v="Zabla"/>
    <x v="5"/>
    <s v="Gag zabla"/>
    <x v="81"/>
    <m/>
    <x v="0"/>
  </r>
  <r>
    <x v="0"/>
    <s v="Zabla"/>
    <x v="5"/>
    <s v="Gag zabla"/>
    <x v="81"/>
    <m/>
    <x v="0"/>
  </r>
  <r>
    <x v="0"/>
    <s v="Zabla"/>
    <x v="5"/>
    <s v="Gag zabla"/>
    <x v="81"/>
    <m/>
    <x v="0"/>
  </r>
  <r>
    <x v="0"/>
    <s v="Zabla"/>
    <x v="5"/>
    <s v="Gag zabla"/>
    <x v="81"/>
    <m/>
    <x v="0"/>
  </r>
  <r>
    <x v="0"/>
    <s v="Zabla"/>
    <x v="5"/>
    <s v="Gag zabla"/>
    <x v="81"/>
    <m/>
    <x v="0"/>
  </r>
  <r>
    <x v="0"/>
    <s v="Zabla"/>
    <x v="5"/>
    <s v="Gag zabla"/>
    <x v="81"/>
    <m/>
    <x v="0"/>
  </r>
  <r>
    <x v="0"/>
    <s v="Zabla"/>
    <x v="5"/>
    <s v="Gag zabla"/>
    <x v="81"/>
    <m/>
    <x v="0"/>
  </r>
  <r>
    <x v="0"/>
    <s v="Zabla"/>
    <x v="5"/>
    <s v="Gag zabla"/>
    <x v="81"/>
    <m/>
    <x v="0"/>
  </r>
  <r>
    <x v="0"/>
    <s v="Zabla"/>
    <x v="5"/>
    <s v="Gag zabla"/>
    <x v="81"/>
    <m/>
    <x v="0"/>
  </r>
  <r>
    <x v="0"/>
    <s v="Zabla"/>
    <x v="5"/>
    <s v="Gag zabla"/>
    <x v="81"/>
    <m/>
    <x v="0"/>
  </r>
  <r>
    <x v="0"/>
    <s v="Zabla"/>
    <x v="5"/>
    <s v="Gag zabla"/>
    <x v="81"/>
    <m/>
    <x v="0"/>
  </r>
  <r>
    <x v="0"/>
    <s v="Zabla"/>
    <x v="5"/>
    <s v="Gag zabla"/>
    <x v="81"/>
    <m/>
    <x v="0"/>
  </r>
  <r>
    <x v="0"/>
    <s v="Zabla"/>
    <x v="5"/>
    <s v="Gag zabla"/>
    <x v="81"/>
    <m/>
    <x v="0"/>
  </r>
  <r>
    <x v="0"/>
    <s v="Zabla"/>
    <x v="5"/>
    <s v="Egyéb zabla"/>
    <x v="79"/>
    <m/>
    <x v="0"/>
  </r>
  <r>
    <x v="0"/>
    <s v="Zabla"/>
    <x v="5"/>
    <s v="Egyéb zabla"/>
    <x v="79"/>
    <m/>
    <x v="0"/>
  </r>
  <r>
    <x v="0"/>
    <s v="Zabla"/>
    <x v="5"/>
    <s v="Egyéb zabla"/>
    <x v="79"/>
    <m/>
    <x v="0"/>
  </r>
  <r>
    <x v="0"/>
    <s v="Zabla"/>
    <x v="5"/>
    <s v="Egyéb zabla"/>
    <x v="79"/>
    <m/>
    <x v="0"/>
  </r>
  <r>
    <x v="0"/>
    <s v="Zabla"/>
    <x v="5"/>
    <s v="Egyéb zabla"/>
    <x v="79"/>
    <m/>
    <x v="0"/>
  </r>
  <r>
    <x v="0"/>
    <s v="Zabla"/>
    <x v="5"/>
    <s v="Egyéb zabla"/>
    <x v="79"/>
    <m/>
    <x v="0"/>
  </r>
  <r>
    <x v="0"/>
    <s v="Zabla"/>
    <x v="5"/>
    <s v="Egyéb zabla"/>
    <x v="79"/>
    <m/>
    <x v="0"/>
  </r>
  <r>
    <x v="0"/>
    <s v="Zabla"/>
    <x v="5"/>
    <s v="Egyéb zabla"/>
    <x v="79"/>
    <m/>
    <x v="0"/>
  </r>
  <r>
    <x v="0"/>
    <s v="Zabla"/>
    <x v="5"/>
    <s v="Egyéb zabla"/>
    <x v="79"/>
    <m/>
    <x v="0"/>
  </r>
  <r>
    <x v="0"/>
    <s v="Zabla"/>
    <x v="5"/>
    <s v="Egyéb zabla"/>
    <x v="79"/>
    <m/>
    <x v="0"/>
  </r>
  <r>
    <x v="0"/>
    <s v="Zabla"/>
    <x v="5"/>
    <s v="Egyéb zabla"/>
    <x v="79"/>
    <m/>
    <x v="0"/>
  </r>
  <r>
    <x v="0"/>
    <s v="Zabla"/>
    <x v="5"/>
    <s v="Egyéb zabla"/>
    <x v="79"/>
    <m/>
    <x v="0"/>
  </r>
  <r>
    <x v="0"/>
    <s v="Zabla"/>
    <x v="5"/>
    <s v="Egyéb zabla"/>
    <x v="79"/>
    <m/>
    <x v="0"/>
  </r>
  <r>
    <x v="0"/>
    <s v="Zabla"/>
    <x v="5"/>
    <s v="Egyéb zabla"/>
    <x v="79"/>
    <m/>
    <x v="0"/>
  </r>
  <r>
    <x v="0"/>
    <s v="Zabla"/>
    <x v="5"/>
    <s v="Egyéb zabla"/>
    <x v="79"/>
    <m/>
    <x v="0"/>
  </r>
  <r>
    <x v="0"/>
    <s v="Zabla"/>
    <x v="5"/>
    <s v="Egyéb zabla"/>
    <x v="79"/>
    <m/>
    <x v="0"/>
  </r>
  <r>
    <x v="0"/>
    <s v="Zabla"/>
    <x v="5"/>
    <s v="Egyéb zabla"/>
    <x v="79"/>
    <m/>
    <x v="0"/>
  </r>
  <r>
    <x v="0"/>
    <s v="Zabla"/>
    <x v="5"/>
    <s v="Egyéb zabla"/>
    <x v="79"/>
    <m/>
    <x v="0"/>
  </r>
  <r>
    <x v="0"/>
    <s v="Zabla"/>
    <x v="5"/>
    <s v="Egyéb zabla"/>
    <x v="79"/>
    <m/>
    <x v="0"/>
  </r>
  <r>
    <x v="0"/>
    <s v="Zabla"/>
    <x v="5"/>
    <s v="Egyéb zabla"/>
    <x v="79"/>
    <m/>
    <x v="0"/>
  </r>
  <r>
    <x v="0"/>
    <s v="Zabla"/>
    <x v="5"/>
    <s v="Egyéb zabla"/>
    <x v="79"/>
    <m/>
    <x v="0"/>
  </r>
  <r>
    <x v="0"/>
    <s v="Zabla"/>
    <x v="5"/>
    <s v="Egyéb zabla"/>
    <x v="79"/>
    <m/>
    <x v="0"/>
  </r>
  <r>
    <x v="0"/>
    <s v="Zabla"/>
    <x v="5"/>
    <s v="Egyéb zabla"/>
    <x v="79"/>
    <m/>
    <x v="0"/>
  </r>
  <r>
    <x v="0"/>
    <s v="Zabla"/>
    <x v="5"/>
    <s v="Egyéb zabla"/>
    <x v="79"/>
    <m/>
    <x v="0"/>
  </r>
  <r>
    <x v="0"/>
    <s v="Zabla"/>
    <x v="5"/>
    <s v="Egyéb zabla"/>
    <x v="79"/>
    <m/>
    <x v="0"/>
  </r>
  <r>
    <x v="0"/>
    <s v="Zabla"/>
    <x v="5"/>
    <s v="Egyéb zabla"/>
    <x v="79"/>
    <m/>
    <x v="0"/>
  </r>
  <r>
    <x v="0"/>
    <s v="Zabla"/>
    <x v="5"/>
    <s v="Egyéb zabla"/>
    <x v="79"/>
    <m/>
    <x v="0"/>
  </r>
  <r>
    <x v="0"/>
    <s v="Zabla"/>
    <x v="5"/>
    <s v="Egyéb zabla"/>
    <x v="79"/>
    <m/>
    <x v="0"/>
  </r>
  <r>
    <x v="0"/>
    <s v="Zabla"/>
    <x v="5"/>
    <s v="Egyéb zabla"/>
    <x v="79"/>
    <m/>
    <x v="0"/>
  </r>
  <r>
    <x v="0"/>
    <s v="Zabla"/>
    <x v="5"/>
    <s v="Egyéb zabla"/>
    <x v="79"/>
    <m/>
    <x v="0"/>
  </r>
  <r>
    <x v="0"/>
    <s v="Zabla"/>
    <x v="5"/>
    <s v="Pelham zabla"/>
    <x v="78"/>
    <m/>
    <x v="0"/>
  </r>
  <r>
    <x v="0"/>
    <s v="Zabla"/>
    <x v="5"/>
    <s v="Pelham zabla"/>
    <x v="78"/>
    <m/>
    <x v="0"/>
  </r>
  <r>
    <x v="0"/>
    <s v="Zabla"/>
    <x v="5"/>
    <s v="Pelham zabla"/>
    <x v="78"/>
    <m/>
    <x v="0"/>
  </r>
  <r>
    <x v="0"/>
    <s v="Zabla"/>
    <x v="5"/>
    <s v="Pelham zabla"/>
    <x v="78"/>
    <m/>
    <x v="0"/>
  </r>
  <r>
    <x v="0"/>
    <s v="Zabla"/>
    <x v="5"/>
    <s v="Pelham zabla"/>
    <x v="78"/>
    <m/>
    <x v="0"/>
  </r>
  <r>
    <x v="0"/>
    <s v="Zabla"/>
    <x v="5"/>
    <s v="Pelham zabla"/>
    <x v="78"/>
    <m/>
    <x v="0"/>
  </r>
  <r>
    <x v="0"/>
    <s v="Zabla"/>
    <x v="5"/>
    <s v="Pelham zabla"/>
    <x v="78"/>
    <m/>
    <x v="0"/>
  </r>
  <r>
    <x v="0"/>
    <s v="Zabla"/>
    <x v="5"/>
    <s v="Pelham zabla"/>
    <x v="78"/>
    <m/>
    <x v="0"/>
  </r>
  <r>
    <x v="0"/>
    <s v="Zabla"/>
    <x v="5"/>
    <s v="Pelham zabla"/>
    <x v="78"/>
    <m/>
    <x v="0"/>
  </r>
  <r>
    <x v="0"/>
    <s v="Zabla"/>
    <x v="5"/>
    <s v="Pelham zabla"/>
    <x v="78"/>
    <m/>
    <x v="0"/>
  </r>
  <r>
    <x v="0"/>
    <s v="Zabla"/>
    <x v="5"/>
    <s v="Pelham zabla"/>
    <x v="78"/>
    <m/>
    <x v="0"/>
  </r>
  <r>
    <x v="0"/>
    <s v="Zabla"/>
    <x v="5"/>
    <s v="Pelham zabla"/>
    <x v="78"/>
    <m/>
    <x v="0"/>
  </r>
  <r>
    <x v="0"/>
    <s v="Zabla"/>
    <x v="5"/>
    <s v="Pelham zabla"/>
    <x v="78"/>
    <m/>
    <x v="0"/>
  </r>
  <r>
    <x v="0"/>
    <s v="Zabla"/>
    <x v="5"/>
    <s v="Pelham zabla"/>
    <x v="78"/>
    <m/>
    <x v="0"/>
  </r>
  <r>
    <x v="0"/>
    <s v="Zabla"/>
    <x v="5"/>
    <s v="Pelham zabla"/>
    <x v="78"/>
    <m/>
    <x v="0"/>
  </r>
  <r>
    <x v="0"/>
    <s v="Zabla"/>
    <x v="5"/>
    <s v="Pelham zabla"/>
    <x v="78"/>
    <m/>
    <x v="0"/>
  </r>
  <r>
    <x v="0"/>
    <s v="Zabla"/>
    <x v="5"/>
    <s v="Pelham zabla"/>
    <x v="78"/>
    <m/>
    <x v="0"/>
  </r>
  <r>
    <x v="0"/>
    <s v="Zabla"/>
    <x v="5"/>
    <s v="Pelham zabla"/>
    <x v="78"/>
    <m/>
    <x v="0"/>
  </r>
  <r>
    <x v="0"/>
    <s v="Zabla"/>
    <x v="5"/>
    <s v="Pelham zabla"/>
    <x v="78"/>
    <m/>
    <x v="0"/>
  </r>
  <r>
    <x v="0"/>
    <s v="Zabla"/>
    <x v="5"/>
    <s v="Pelham zabla"/>
    <x v="78"/>
    <m/>
    <x v="0"/>
  </r>
  <r>
    <x v="0"/>
    <s v="Zabla"/>
    <x v="5"/>
    <s v="Pelham zabla"/>
    <x v="78"/>
    <m/>
    <x v="0"/>
  </r>
  <r>
    <x v="0"/>
    <s v="Zabla"/>
    <x v="5"/>
    <s v="Pelham zabla"/>
    <x v="78"/>
    <m/>
    <x v="0"/>
  </r>
  <r>
    <x v="0"/>
    <s v="Zabla"/>
    <x v="5"/>
    <s v="Pelham zabla"/>
    <x v="78"/>
    <m/>
    <x v="0"/>
  </r>
  <r>
    <x v="0"/>
    <s v="Zabla"/>
    <x v="5"/>
    <s v="Pelham zabla"/>
    <x v="78"/>
    <m/>
    <x v="0"/>
  </r>
  <r>
    <x v="0"/>
    <s v="Zabla"/>
    <x v="5"/>
    <s v="Pelham zabla"/>
    <x v="78"/>
    <m/>
    <x v="0"/>
  </r>
  <r>
    <x v="0"/>
    <s v="Zabla"/>
    <x v="5"/>
    <s v="Pelham zabla"/>
    <x v="78"/>
    <m/>
    <x v="0"/>
  </r>
  <r>
    <x v="0"/>
    <s v="Zabla"/>
    <x v="5"/>
    <s v="Pelham zabla"/>
    <x v="78"/>
    <m/>
    <x v="0"/>
  </r>
  <r>
    <x v="0"/>
    <s v="Zabla"/>
    <x v="5"/>
    <s v="Pelham zabla"/>
    <x v="78"/>
    <m/>
    <x v="0"/>
  </r>
  <r>
    <x v="0"/>
    <s v="Zabla"/>
    <x v="5"/>
    <s v="Pelham zabla"/>
    <x v="78"/>
    <m/>
    <x v="0"/>
  </r>
  <r>
    <x v="0"/>
    <s v="Zabla"/>
    <x v="5"/>
    <s v="Pelham zabla"/>
    <x v="78"/>
    <m/>
    <x v="0"/>
  </r>
  <r>
    <x v="0"/>
    <s v="Zabla"/>
    <x v="5"/>
    <s v="Pelham zabla"/>
    <x v="78"/>
    <m/>
    <x v="0"/>
  </r>
  <r>
    <x v="0"/>
    <s v="Zabla"/>
    <x v="5"/>
    <s v="Pelham zabla"/>
    <x v="78"/>
    <m/>
    <x v="0"/>
  </r>
  <r>
    <x v="0"/>
    <s v="Zabla"/>
    <x v="5"/>
    <s v="Pelham zabla"/>
    <x v="78"/>
    <m/>
    <x v="0"/>
  </r>
  <r>
    <x v="0"/>
    <s v="Zabla"/>
    <x v="5"/>
    <s v="Pelham zabla"/>
    <x v="78"/>
    <m/>
    <x v="0"/>
  </r>
  <r>
    <x v="0"/>
    <s v="Zabla"/>
    <x v="5"/>
    <s v="Pelham zabla"/>
    <x v="78"/>
    <m/>
    <x v="0"/>
  </r>
  <r>
    <x v="0"/>
    <s v="Zabla"/>
    <x v="5"/>
    <s v="Pelham zabla"/>
    <x v="78"/>
    <m/>
    <x v="0"/>
  </r>
  <r>
    <x v="0"/>
    <s v="Zabla"/>
    <x v="5"/>
    <s v="Pelham zabla"/>
    <x v="78"/>
    <m/>
    <x v="0"/>
  </r>
  <r>
    <x v="0"/>
    <s v="Zabla"/>
    <x v="5"/>
    <s v="Pelham zabla"/>
    <x v="78"/>
    <m/>
    <x v="0"/>
  </r>
  <r>
    <x v="0"/>
    <s v="Zabla"/>
    <x v="5"/>
    <s v="Pelham zabla"/>
    <x v="78"/>
    <m/>
    <x v="0"/>
  </r>
  <r>
    <x v="0"/>
    <s v="Zabla"/>
    <x v="5"/>
    <s v="Pelham zabla"/>
    <x v="78"/>
    <m/>
    <x v="0"/>
  </r>
  <r>
    <x v="0"/>
    <s v="Zabla"/>
    <x v="5"/>
    <s v="Pelham zabla"/>
    <x v="78"/>
    <m/>
    <x v="0"/>
  </r>
  <r>
    <x v="0"/>
    <s v="Zabla"/>
    <x v="5"/>
    <s v="Pelham zabla"/>
    <x v="78"/>
    <m/>
    <x v="0"/>
  </r>
  <r>
    <x v="0"/>
    <s v="Zabla"/>
    <x v="5"/>
    <s v="Pelham zabla"/>
    <x v="78"/>
    <m/>
    <x v="0"/>
  </r>
  <r>
    <x v="0"/>
    <s v="Zabla"/>
    <x v="5"/>
    <s v="Pelham zabla"/>
    <x v="78"/>
    <m/>
    <x v="0"/>
  </r>
  <r>
    <x v="0"/>
    <s v="Zabla"/>
    <x v="5"/>
    <s v="Csikózabla"/>
    <x v="33"/>
    <m/>
    <x v="0"/>
  </r>
  <r>
    <x v="0"/>
    <s v="Zabla"/>
    <x v="5"/>
    <s v="Csikózabla"/>
    <x v="33"/>
    <m/>
    <x v="0"/>
  </r>
  <r>
    <x v="0"/>
    <s v="Zabla"/>
    <x v="5"/>
    <s v="Csikózabla"/>
    <x v="33"/>
    <m/>
    <x v="0"/>
  </r>
  <r>
    <x v="0"/>
    <s v="Zabla"/>
    <x v="5"/>
    <s v="Csikózabla"/>
    <x v="33"/>
    <m/>
    <x v="0"/>
  </r>
  <r>
    <x v="0"/>
    <s v="Zabla"/>
    <x v="5"/>
    <s v="Csikózabla"/>
    <x v="33"/>
    <m/>
    <x v="0"/>
  </r>
  <r>
    <x v="0"/>
    <s v="Zabla"/>
    <x v="5"/>
    <s v="Csikózabla"/>
    <x v="33"/>
    <m/>
    <x v="0"/>
  </r>
  <r>
    <x v="0"/>
    <s v="Zabla"/>
    <x v="5"/>
    <s v="Csikózabla"/>
    <x v="33"/>
    <m/>
    <x v="0"/>
  </r>
  <r>
    <x v="0"/>
    <s v="Zabla"/>
    <x v="5"/>
    <s v="Csikózabla"/>
    <x v="33"/>
    <m/>
    <x v="0"/>
  </r>
  <r>
    <x v="0"/>
    <s v="Zabla"/>
    <x v="5"/>
    <s v="Csikózabla"/>
    <x v="33"/>
    <m/>
    <x v="0"/>
  </r>
  <r>
    <x v="0"/>
    <s v="Zabla"/>
    <x v="5"/>
    <s v="Csikózabla"/>
    <x v="33"/>
    <m/>
    <x v="0"/>
  </r>
  <r>
    <x v="0"/>
    <s v="Zabla"/>
    <x v="5"/>
    <s v="D zabla"/>
    <x v="80"/>
    <m/>
    <x v="0"/>
  </r>
  <r>
    <x v="0"/>
    <s v="Zabla"/>
    <x v="5"/>
    <s v="D zabla"/>
    <x v="80"/>
    <m/>
    <x v="0"/>
  </r>
  <r>
    <x v="0"/>
    <s v="Zabla"/>
    <x v="5"/>
    <s v="Egyéb zabla"/>
    <x v="79"/>
    <m/>
    <x v="0"/>
  </r>
  <r>
    <x v="0"/>
    <s v="Zabla"/>
    <x v="5"/>
    <s v="Egyéb zabla"/>
    <x v="79"/>
    <m/>
    <x v="0"/>
  </r>
  <r>
    <x v="0"/>
    <s v="Zabla"/>
    <x v="5"/>
    <s v="Egyéb zabla"/>
    <x v="79"/>
    <m/>
    <x v="0"/>
  </r>
  <r>
    <x v="0"/>
    <s v="Zabla"/>
    <x v="5"/>
    <s v="Egyéb zabla"/>
    <x v="79"/>
    <m/>
    <x v="0"/>
  </r>
  <r>
    <x v="0"/>
    <s v="Zabla"/>
    <x v="5"/>
    <s v="Egyéb zabla"/>
    <x v="79"/>
    <m/>
    <x v="0"/>
  </r>
  <r>
    <x v="0"/>
    <s v="Zabla"/>
    <x v="5"/>
    <s v="Egyéb zabla"/>
    <x v="79"/>
    <m/>
    <x v="0"/>
  </r>
  <r>
    <x v="0"/>
    <s v="Zabla"/>
    <x v="5"/>
    <s v="Egyéb zabla"/>
    <x v="79"/>
    <m/>
    <x v="0"/>
  </r>
  <r>
    <x v="0"/>
    <s v="Zabla"/>
    <x v="5"/>
    <s v="Egyéb zabla"/>
    <x v="79"/>
    <m/>
    <x v="0"/>
  </r>
  <r>
    <x v="0"/>
    <s v="Zabla"/>
    <x v="5"/>
    <s v="Egyéb zabla"/>
    <x v="79"/>
    <m/>
    <x v="0"/>
  </r>
  <r>
    <x v="0"/>
    <s v="Zabla"/>
    <x v="5"/>
    <s v="Egyéb zabla"/>
    <x v="79"/>
    <m/>
    <x v="0"/>
  </r>
  <r>
    <x v="0"/>
    <s v="Zabla"/>
    <x v="5"/>
    <s v="Egyéb zabla"/>
    <x v="79"/>
    <m/>
    <x v="0"/>
  </r>
  <r>
    <x v="0"/>
    <s v="Zabla"/>
    <x v="5"/>
    <s v="D zabla"/>
    <x v="80"/>
    <m/>
    <x v="0"/>
  </r>
  <r>
    <x v="0"/>
    <s v="Zabla"/>
    <x v="5"/>
    <s v="D zabla"/>
    <x v="80"/>
    <m/>
    <x v="0"/>
  </r>
  <r>
    <x v="0"/>
    <s v="Zabla"/>
    <x v="5"/>
    <s v="D zabla"/>
    <x v="80"/>
    <m/>
    <x v="0"/>
  </r>
  <r>
    <x v="0"/>
    <s v="Zabla"/>
    <x v="5"/>
    <s v="Egyéb zabla"/>
    <x v="79"/>
    <m/>
    <x v="0"/>
  </r>
  <r>
    <x v="0"/>
    <s v="Zabla"/>
    <x v="5"/>
    <s v="Egyéb zabla"/>
    <x v="79"/>
    <m/>
    <x v="0"/>
  </r>
  <r>
    <x v="0"/>
    <s v="Zabla"/>
    <x v="5"/>
    <s v="Egyéb zabla"/>
    <x v="79"/>
    <m/>
    <x v="0"/>
  </r>
  <r>
    <x v="0"/>
    <s v="Zabla"/>
    <x v="5"/>
    <s v="Egyéb zabla"/>
    <x v="79"/>
    <m/>
    <x v="0"/>
  </r>
  <r>
    <x v="0"/>
    <s v="Zabla"/>
    <x v="5"/>
    <s v="Egyéb zabla"/>
    <x v="79"/>
    <m/>
    <x v="0"/>
  </r>
  <r>
    <x v="0"/>
    <s v="Zabla"/>
    <x v="5"/>
    <s v="Egyéb zabla"/>
    <x v="79"/>
    <m/>
    <x v="0"/>
  </r>
  <r>
    <x v="0"/>
    <s v="Zabla"/>
    <x v="5"/>
    <s v="Egyéb zabla"/>
    <x v="79"/>
    <m/>
    <x v="0"/>
  </r>
  <r>
    <x v="0"/>
    <s v="Zabla"/>
    <x v="5"/>
    <s v="Egyéb zabla"/>
    <x v="79"/>
    <m/>
    <x v="0"/>
  </r>
  <r>
    <x v="0"/>
    <s v="Zabla"/>
    <x v="5"/>
    <s v="Egyéb zabla"/>
    <x v="79"/>
    <m/>
    <x v="0"/>
  </r>
  <r>
    <x v="0"/>
    <s v="Zabla"/>
    <x v="5"/>
    <s v="Egyéb zabla"/>
    <x v="79"/>
    <m/>
    <x v="0"/>
  </r>
  <r>
    <x v="0"/>
    <s v="Zabla"/>
    <x v="5"/>
    <s v="Egyéb zabla"/>
    <x v="79"/>
    <m/>
    <x v="0"/>
  </r>
  <r>
    <x v="0"/>
    <s v="Zabla"/>
    <x v="5"/>
    <s v="Egyéb zabla"/>
    <x v="79"/>
    <m/>
    <x v="0"/>
  </r>
  <r>
    <x v="0"/>
    <s v="Zabla"/>
    <x v="5"/>
    <s v="Oliv zabla"/>
    <x v="34"/>
    <m/>
    <x v="0"/>
  </r>
  <r>
    <x v="0"/>
    <s v="Zabla"/>
    <x v="5"/>
    <s v="Oliv zabla"/>
    <x v="34"/>
    <m/>
    <x v="0"/>
  </r>
  <r>
    <x v="0"/>
    <s v="Zabla"/>
    <x v="5"/>
    <s v="Oliv zabla"/>
    <x v="34"/>
    <m/>
    <x v="0"/>
  </r>
  <r>
    <x v="0"/>
    <s v="Zabla"/>
    <x v="5"/>
    <s v="Oliv zabla"/>
    <x v="34"/>
    <m/>
    <x v="0"/>
  </r>
  <r>
    <x v="0"/>
    <s v="Zabla"/>
    <x v="5"/>
    <s v="Oliv zabla"/>
    <x v="34"/>
    <m/>
    <x v="0"/>
  </r>
  <r>
    <x v="0"/>
    <s v="Zabla"/>
    <x v="5"/>
    <s v="Egyéb zabla"/>
    <x v="79"/>
    <m/>
    <x v="0"/>
  </r>
  <r>
    <x v="0"/>
    <s v="Zabla"/>
    <x v="5"/>
    <s v="Csikózabla"/>
    <x v="33"/>
    <m/>
    <x v="0"/>
  </r>
  <r>
    <x v="0"/>
    <s v="Zabla"/>
    <x v="5"/>
    <s v="Csikózabla"/>
    <x v="33"/>
    <m/>
    <x v="0"/>
  </r>
  <r>
    <x v="0"/>
    <s v="Zabla"/>
    <x v="5"/>
    <s v="Csikózabla"/>
    <x v="33"/>
    <m/>
    <x v="0"/>
  </r>
  <r>
    <x v="0"/>
    <s v="Zabla"/>
    <x v="5"/>
    <s v="Csikózabla"/>
    <x v="33"/>
    <m/>
    <x v="0"/>
  </r>
  <r>
    <x v="0"/>
    <s v="Zabla"/>
    <x v="5"/>
    <s v="Csikózabla"/>
    <x v="33"/>
    <m/>
    <x v="0"/>
  </r>
  <r>
    <x v="0"/>
    <s v="Zabla"/>
    <x v="5"/>
    <s v="Zabla nagykantárhoz"/>
    <x v="35"/>
    <m/>
    <x v="0"/>
  </r>
  <r>
    <x v="0"/>
    <s v="Zabla"/>
    <x v="5"/>
    <s v="Zabla nagykantárhoz"/>
    <x v="35"/>
    <m/>
    <x v="0"/>
  </r>
  <r>
    <x v="0"/>
    <s v="Zabla"/>
    <x v="5"/>
    <s v="Zabla nagykantárhoz"/>
    <x v="35"/>
    <m/>
    <x v="0"/>
  </r>
  <r>
    <x v="0"/>
    <s v="Zabla"/>
    <x v="5"/>
    <s v="Zabla nagykantárhoz"/>
    <x v="35"/>
    <m/>
    <x v="0"/>
  </r>
  <r>
    <x v="0"/>
    <s v="Zabla"/>
    <x v="5"/>
    <s v="Zabla nagykantárhoz"/>
    <x v="35"/>
    <m/>
    <x v="0"/>
  </r>
  <r>
    <x v="0"/>
    <s v="Zabla"/>
    <x v="5"/>
    <s v="Zabla nagykantárhoz"/>
    <x v="35"/>
    <m/>
    <x v="0"/>
  </r>
  <r>
    <x v="0"/>
    <s v="Zabla"/>
    <x v="5"/>
    <s v="Zabla kiegészítők"/>
    <x v="8"/>
    <m/>
    <x v="0"/>
  </r>
  <r>
    <x v="0"/>
    <s v="Zabla"/>
    <x v="5"/>
    <s v="Zabla kiegészítők"/>
    <x v="8"/>
    <m/>
    <x v="0"/>
  </r>
  <r>
    <x v="0"/>
    <s v="Kantár"/>
    <x v="3"/>
    <s v="Kantár, nagykantár"/>
    <x v="82"/>
    <m/>
    <x v="0"/>
  </r>
  <r>
    <x v="0"/>
    <s v="Kantár"/>
    <x v="3"/>
    <s v="Kantár, nagykantár"/>
    <x v="82"/>
    <m/>
    <x v="0"/>
  </r>
  <r>
    <x v="0"/>
    <s v="Kantár"/>
    <x v="3"/>
    <s v="Kantár, nagykantár"/>
    <x v="82"/>
    <m/>
    <x v="0"/>
  </r>
  <r>
    <x v="0"/>
    <s v="Kantár"/>
    <x v="3"/>
    <s v="Kantár, nagykantár"/>
    <x v="82"/>
    <m/>
    <x v="0"/>
  </r>
  <r>
    <x v="0"/>
    <s v="Kantár"/>
    <x v="3"/>
    <s v="Kantár, nagykantár"/>
    <x v="82"/>
    <m/>
    <x v="0"/>
  </r>
  <r>
    <x v="0"/>
    <s v="Kantár"/>
    <x v="3"/>
    <s v="Kantár, nagykantár"/>
    <x v="82"/>
    <m/>
    <x v="0"/>
  </r>
  <r>
    <x v="0"/>
    <s v="Kantár"/>
    <x v="3"/>
    <s v="Kantár, nagykantár"/>
    <x v="82"/>
    <m/>
    <x v="0"/>
  </r>
  <r>
    <x v="0"/>
    <s v="Kantár"/>
    <x v="3"/>
    <s v="Kantár, nagykantár"/>
    <x v="82"/>
    <m/>
    <x v="0"/>
  </r>
  <r>
    <x v="0"/>
    <s v="Kantár"/>
    <x v="3"/>
    <s v="Kantár, nagykantár"/>
    <x v="82"/>
    <m/>
    <x v="0"/>
  </r>
  <r>
    <x v="0"/>
    <s v="Kantár"/>
    <x v="3"/>
    <s v="Kantár, nagykantár"/>
    <x v="82"/>
    <m/>
    <x v="0"/>
  </r>
  <r>
    <x v="0"/>
    <s v="Nyereg és tartozékai"/>
    <x v="1"/>
    <s v="Nyereg- és tartozékai kiegészítők"/>
    <x v="1"/>
    <m/>
    <x v="0"/>
  </r>
  <r>
    <x v="0"/>
    <s v="Nyereg és tartozékai"/>
    <x v="1"/>
    <s v="Nyereg- és tartozékai kiegészítők"/>
    <x v="1"/>
    <m/>
    <x v="0"/>
  </r>
  <r>
    <x v="0"/>
    <s v="Nyereg és tartozékai"/>
    <x v="1"/>
    <s v="Nyereg- és tartozékai kiegészítők"/>
    <x v="1"/>
    <m/>
    <x v="0"/>
  </r>
  <r>
    <x v="1"/>
    <s v="Ajándéktárgy"/>
    <x v="27"/>
    <m/>
    <x v="9"/>
    <m/>
    <x v="0"/>
  </r>
  <r>
    <x v="1"/>
    <s v="Ajándéktárgy"/>
    <x v="27"/>
    <m/>
    <x v="9"/>
    <m/>
    <x v="0"/>
  </r>
  <r>
    <x v="1"/>
    <s v="Ajándéktárgy"/>
    <x v="27"/>
    <m/>
    <x v="9"/>
    <m/>
    <x v="0"/>
  </r>
  <r>
    <x v="1"/>
    <s v="Ajándéktárgy"/>
    <x v="27"/>
    <m/>
    <x v="9"/>
    <m/>
    <x v="0"/>
  </r>
  <r>
    <x v="0"/>
    <s v="Lótakaró"/>
    <x v="7"/>
    <s v="Munkatakaró"/>
    <x v="22"/>
    <m/>
    <x v="0"/>
  </r>
  <r>
    <x v="0"/>
    <s v="Lótakaró"/>
    <x v="7"/>
    <s v="Munkatakaró"/>
    <x v="22"/>
    <m/>
    <x v="0"/>
  </r>
  <r>
    <x v="0"/>
    <s v="Lótakaró"/>
    <x v="7"/>
    <s v="Munkatakaró"/>
    <x v="22"/>
    <m/>
    <x v="0"/>
  </r>
  <r>
    <x v="0"/>
    <s v="Lótakaró"/>
    <x v="7"/>
    <s v="Munkatakaró"/>
    <x v="22"/>
    <m/>
    <x v="0"/>
  </r>
  <r>
    <x v="0"/>
    <s v="Lótakaró"/>
    <x v="7"/>
    <s v="Munkatakaró"/>
    <x v="22"/>
    <m/>
    <x v="0"/>
  </r>
  <r>
    <x v="0"/>
    <s v="Lótakaró"/>
    <x v="7"/>
    <s v="Munkatakaró"/>
    <x v="22"/>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Munkatakaró"/>
    <x v="22"/>
    <m/>
    <x v="0"/>
  </r>
  <r>
    <x v="0"/>
    <s v="Lótakaró"/>
    <x v="7"/>
    <s v="Munkatakaró"/>
    <x v="22"/>
    <m/>
    <x v="0"/>
  </r>
  <r>
    <x v="0"/>
    <s v="Lótakaró"/>
    <x v="7"/>
    <s v="Munkatakaró"/>
    <x v="22"/>
    <m/>
    <x v="0"/>
  </r>
  <r>
    <x v="0"/>
    <s v="Lótakaró"/>
    <x v="7"/>
    <s v="Munkatakaró"/>
    <x v="22"/>
    <m/>
    <x v="0"/>
  </r>
  <r>
    <x v="0"/>
    <s v="Lótakaró"/>
    <x v="7"/>
    <s v="Munkatakaró"/>
    <x v="22"/>
    <m/>
    <x v="0"/>
  </r>
  <r>
    <x v="0"/>
    <s v="Lótakaró"/>
    <x v="7"/>
    <s v="Munkatakaró"/>
    <x v="22"/>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Istállótakaró"/>
    <x v="83"/>
    <m/>
    <x v="0"/>
  </r>
  <r>
    <x v="0"/>
    <s v="Lótakaró"/>
    <x v="7"/>
    <s v="Istállótakaró"/>
    <x v="83"/>
    <m/>
    <x v="0"/>
  </r>
  <r>
    <x v="0"/>
    <s v="Lótakaró"/>
    <x v="7"/>
    <s v="Istállótakaró"/>
    <x v="83"/>
    <m/>
    <x v="0"/>
  </r>
  <r>
    <x v="0"/>
    <s v="Lótakaró"/>
    <x v="7"/>
    <s v="Istállótakaró"/>
    <x v="83"/>
    <m/>
    <x v="0"/>
  </r>
  <r>
    <x v="0"/>
    <s v="Lótakaró"/>
    <x v="7"/>
    <s v="Istállótakaró"/>
    <x v="83"/>
    <m/>
    <x v="0"/>
  </r>
  <r>
    <x v="0"/>
    <s v="Lótakaró"/>
    <x v="7"/>
    <s v="Istállótakaró"/>
    <x v="83"/>
    <m/>
    <x v="0"/>
  </r>
  <r>
    <x v="0"/>
    <s v="Lótakaró"/>
    <x v="7"/>
    <s v="Istállótakaró"/>
    <x v="83"/>
    <m/>
    <x v="0"/>
  </r>
  <r>
    <x v="0"/>
    <s v="Lótakaró"/>
    <x v="7"/>
    <s v="Istállótakaró"/>
    <x v="83"/>
    <m/>
    <x v="0"/>
  </r>
  <r>
    <x v="0"/>
    <s v="Lótakaró"/>
    <x v="7"/>
    <s v="Istállótakaró"/>
    <x v="83"/>
    <m/>
    <x v="0"/>
  </r>
  <r>
    <x v="0"/>
    <s v="Lótakaró"/>
    <x v="7"/>
    <s v="Istállótakaró"/>
    <x v="83"/>
    <m/>
    <x v="0"/>
  </r>
  <r>
    <x v="0"/>
    <s v="Lótakaró"/>
    <x v="7"/>
    <s v="Istállótakaró"/>
    <x v="83"/>
    <m/>
    <x v="0"/>
  </r>
  <r>
    <x v="0"/>
    <s v="Lótakaró"/>
    <x v="7"/>
    <s v="Istállótakaró"/>
    <x v="83"/>
    <m/>
    <x v="0"/>
  </r>
  <r>
    <x v="0"/>
    <s v="Lótakaró"/>
    <x v="7"/>
    <s v="Istállótakaró"/>
    <x v="83"/>
    <m/>
    <x v="0"/>
  </r>
  <r>
    <x v="0"/>
    <s v="Lótakaró"/>
    <x v="7"/>
    <s v="Istállótakaró"/>
    <x v="83"/>
    <m/>
    <x v="0"/>
  </r>
  <r>
    <x v="0"/>
    <s v="Lótakaró"/>
    <x v="7"/>
    <s v="Istállótakaró"/>
    <x v="83"/>
    <m/>
    <x v="0"/>
  </r>
  <r>
    <x v="0"/>
    <s v="Lótakaró"/>
    <x v="7"/>
    <s v="Istállótakaró"/>
    <x v="83"/>
    <m/>
    <x v="0"/>
  </r>
  <r>
    <x v="0"/>
    <s v="Lótakaró"/>
    <x v="7"/>
    <s v="Istállótakaró"/>
    <x v="83"/>
    <m/>
    <x v="0"/>
  </r>
  <r>
    <x v="0"/>
    <s v="Lótakaró"/>
    <x v="7"/>
    <s v="Istállótakaró"/>
    <x v="83"/>
    <m/>
    <x v="0"/>
  </r>
  <r>
    <x v="0"/>
    <s v="Lótakaró"/>
    <x v="7"/>
    <s v="Istállótakaró"/>
    <x v="83"/>
    <m/>
    <x v="0"/>
  </r>
  <r>
    <x v="0"/>
    <s v="Lótakaró"/>
    <x v="7"/>
    <s v="Istállótakaró"/>
    <x v="83"/>
    <m/>
    <x v="0"/>
  </r>
  <r>
    <x v="0"/>
    <s v="Lótakaró"/>
    <x v="7"/>
    <s v="Istállótakaró"/>
    <x v="83"/>
    <m/>
    <x v="0"/>
  </r>
  <r>
    <x v="0"/>
    <s v="Lótakaró"/>
    <x v="7"/>
    <s v="Istállótakaró"/>
    <x v="83"/>
    <m/>
    <x v="0"/>
  </r>
  <r>
    <x v="0"/>
    <s v="Lótakaró"/>
    <x v="7"/>
    <s v="Istállótakaró"/>
    <x v="83"/>
    <m/>
    <x v="0"/>
  </r>
  <r>
    <x v="0"/>
    <s v="Lótakaró"/>
    <x v="7"/>
    <s v="Istállótakaró"/>
    <x v="83"/>
    <m/>
    <x v="0"/>
  </r>
  <r>
    <x v="0"/>
    <s v="Lótakaró"/>
    <x v="7"/>
    <s v="Istállótakaró"/>
    <x v="83"/>
    <m/>
    <x v="0"/>
  </r>
  <r>
    <x v="0"/>
    <s v="Lótakaró"/>
    <x v="7"/>
    <s v="Istállótakaró"/>
    <x v="83"/>
    <m/>
    <x v="0"/>
  </r>
  <r>
    <x v="0"/>
    <s v="Lótakaró"/>
    <x v="7"/>
    <s v="Istállótakaró"/>
    <x v="83"/>
    <m/>
    <x v="0"/>
  </r>
  <r>
    <x v="0"/>
    <s v="Lótakaró"/>
    <x v="7"/>
    <s v="Istállótakaró"/>
    <x v="83"/>
    <m/>
    <x v="0"/>
  </r>
  <r>
    <x v="0"/>
    <s v="Lótakaró"/>
    <x v="7"/>
    <s v="Istállótakaró"/>
    <x v="83"/>
    <m/>
    <x v="0"/>
  </r>
  <r>
    <x v="0"/>
    <s v="Lótakaró"/>
    <x v="7"/>
    <s v="Istállótakaró"/>
    <x v="83"/>
    <m/>
    <x v="0"/>
  </r>
  <r>
    <x v="0"/>
    <s v="Lótakaró"/>
    <x v="7"/>
    <s v="Istállótakaró"/>
    <x v="83"/>
    <m/>
    <x v="0"/>
  </r>
  <r>
    <x v="0"/>
    <s v="Lótakaró"/>
    <x v="7"/>
    <s v="Istállótakaró"/>
    <x v="83"/>
    <m/>
    <x v="0"/>
  </r>
  <r>
    <x v="0"/>
    <s v="Lótakaró"/>
    <x v="7"/>
    <s v="Istállótakaró"/>
    <x v="83"/>
    <m/>
    <x v="0"/>
  </r>
  <r>
    <x v="0"/>
    <s v="Lótakaró"/>
    <x v="7"/>
    <s v="Istállótakaró"/>
    <x v="83"/>
    <m/>
    <x v="0"/>
  </r>
  <r>
    <x v="0"/>
    <s v="Lótakaró"/>
    <x v="7"/>
    <s v="Istállótakaró"/>
    <x v="83"/>
    <m/>
    <x v="0"/>
  </r>
  <r>
    <x v="0"/>
    <s v="Lótakaró"/>
    <x v="7"/>
    <s v="Istállótakaró"/>
    <x v="83"/>
    <m/>
    <x v="0"/>
  </r>
  <r>
    <x v="0"/>
    <s v="Lótakaró"/>
    <x v="7"/>
    <s v="Istállótakaró"/>
    <x v="83"/>
    <m/>
    <x v="0"/>
  </r>
  <r>
    <x v="0"/>
    <s v="Lótakaró"/>
    <x v="7"/>
    <s v="Istállótakaró"/>
    <x v="83"/>
    <m/>
    <x v="0"/>
  </r>
  <r>
    <x v="0"/>
    <s v="Lótakaró"/>
    <x v="7"/>
    <s v="Munkatakaró"/>
    <x v="22"/>
    <m/>
    <x v="0"/>
  </r>
  <r>
    <x v="0"/>
    <s v="Futószárazás, lókiképzés"/>
    <x v="9"/>
    <s v="Futószárazó heveder"/>
    <x v="36"/>
    <m/>
    <x v="0"/>
  </r>
  <r>
    <x v="0"/>
    <s v="Futószárazás, lókiképzés"/>
    <x v="9"/>
    <s v="Futószárazó heveder"/>
    <x v="36"/>
    <m/>
    <x v="0"/>
  </r>
  <r>
    <x v="0"/>
    <s v="Nyereg és tartozékai"/>
    <x v="1"/>
    <s v="Nyereg"/>
    <x v="14"/>
    <s v="Patrac"/>
    <x v="4"/>
  </r>
  <r>
    <x v="0"/>
    <s v="Nyereg és tartozékai"/>
    <x v="1"/>
    <s v="Nyereg"/>
    <x v="14"/>
    <s v="Patrac"/>
    <x v="4"/>
  </r>
  <r>
    <x v="0"/>
    <s v="Nyereg és tartozékai"/>
    <x v="1"/>
    <s v="Nyereg"/>
    <x v="14"/>
    <s v="Patrac"/>
    <x v="4"/>
  </r>
  <r>
    <x v="0"/>
    <s v="Nyereg és tartozékai"/>
    <x v="1"/>
    <s v="Nyereg"/>
    <x v="14"/>
    <s v="Patrac"/>
    <x v="4"/>
  </r>
  <r>
    <x v="0"/>
    <s v="Nyereg és tartozékai"/>
    <x v="1"/>
    <s v="Nyereg"/>
    <x v="14"/>
    <s v="Patrac"/>
    <x v="4"/>
  </r>
  <r>
    <x v="0"/>
    <s v="Nyereg és tartozékai"/>
    <x v="1"/>
    <s v="Nyereg"/>
    <x v="14"/>
    <s v="Patrac"/>
    <x v="4"/>
  </r>
  <r>
    <x v="0"/>
    <s v="Nyereg és tartozékai"/>
    <x v="1"/>
    <s v="Nyereg"/>
    <x v="14"/>
    <s v="Patrac"/>
    <x v="4"/>
  </r>
  <r>
    <x v="0"/>
    <s v="Nyereg és tartozékai"/>
    <x v="1"/>
    <s v="Nyereg"/>
    <x v="14"/>
    <s v="Patrac"/>
    <x v="4"/>
  </r>
  <r>
    <x v="0"/>
    <s v="Nyereg és tartozékai"/>
    <x v="1"/>
    <s v="Nyereg"/>
    <x v="14"/>
    <s v="Patrac"/>
    <x v="4"/>
  </r>
  <r>
    <x v="0"/>
    <s v="Nyereg és tartozékai"/>
    <x v="1"/>
    <s v="Nyereg"/>
    <x v="14"/>
    <s v="Patrac"/>
    <x v="4"/>
  </r>
  <r>
    <x v="0"/>
    <s v="Nyereg és tartozékai"/>
    <x v="1"/>
    <s v="Nyereg"/>
    <x v="14"/>
    <s v="Patrac"/>
    <x v="4"/>
  </r>
  <r>
    <x v="0"/>
    <s v="Nyereg és tartozékai"/>
    <x v="1"/>
    <s v="Nyereg"/>
    <x v="14"/>
    <s v="Patrac"/>
    <x v="4"/>
  </r>
  <r>
    <x v="0"/>
    <s v="Lótakaró"/>
    <x v="7"/>
    <s v="Istállótakaró"/>
    <x v="83"/>
    <m/>
    <x v="0"/>
  </r>
  <r>
    <x v="0"/>
    <s v="Lótakaró"/>
    <x v="7"/>
    <s v="Istállótakaró"/>
    <x v="83"/>
    <m/>
    <x v="0"/>
  </r>
  <r>
    <x v="0"/>
    <s v="Lótakaró"/>
    <x v="7"/>
    <s v="Istállótakaró"/>
    <x v="83"/>
    <m/>
    <x v="0"/>
  </r>
  <r>
    <x v="0"/>
    <s v="Lótakaró"/>
    <x v="7"/>
    <s v="Istállótakaró"/>
    <x v="83"/>
    <m/>
    <x v="0"/>
  </r>
  <r>
    <x v="0"/>
    <s v="Lótakaró"/>
    <x v="7"/>
    <s v="Istállótakaró"/>
    <x v="83"/>
    <m/>
    <x v="0"/>
  </r>
  <r>
    <x v="0"/>
    <s v="Lótakaró"/>
    <x v="7"/>
    <s v="Istállótakaró"/>
    <x v="83"/>
    <m/>
    <x v="0"/>
  </r>
  <r>
    <x v="0"/>
    <s v="Lótakaró"/>
    <x v="7"/>
    <s v="Istállótakaró"/>
    <x v="83"/>
    <m/>
    <x v="0"/>
  </r>
  <r>
    <x v="0"/>
    <s v="Lótakaró"/>
    <x v="7"/>
    <s v="Istállótakaró"/>
    <x v="83"/>
    <m/>
    <x v="0"/>
  </r>
  <r>
    <x v="0"/>
    <s v="Lótakaró"/>
    <x v="7"/>
    <s v="Istállótakaró"/>
    <x v="83"/>
    <m/>
    <x v="0"/>
  </r>
  <r>
    <x v="0"/>
    <s v="Lótakaró"/>
    <x v="7"/>
    <s v="Istállótakaró"/>
    <x v="83"/>
    <m/>
    <x v="0"/>
  </r>
  <r>
    <x v="0"/>
    <s v="Lótakaró"/>
    <x v="7"/>
    <s v="Istállótakaró"/>
    <x v="83"/>
    <m/>
    <x v="0"/>
  </r>
  <r>
    <x v="0"/>
    <s v="Lótakaró"/>
    <x v="7"/>
    <s v="Istállótakaró"/>
    <x v="83"/>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Lótakaró kiegészítők"/>
    <x v="10"/>
    <m/>
    <x v="0"/>
  </r>
  <r>
    <x v="0"/>
    <s v="Lótakaró"/>
    <x v="7"/>
    <s v="Lótakaró kiegészítők"/>
    <x v="10"/>
    <m/>
    <x v="0"/>
  </r>
  <r>
    <x v="0"/>
    <s v="Lótakaró"/>
    <x v="7"/>
    <s v="Lótakaró kiegészítők"/>
    <x v="10"/>
    <m/>
    <x v="0"/>
  </r>
  <r>
    <x v="0"/>
    <s v="Lótakaró"/>
    <x v="7"/>
    <s v="Lótakaró kiegészítők"/>
    <x v="10"/>
    <m/>
    <x v="0"/>
  </r>
  <r>
    <x v="0"/>
    <s v="Lótakaró"/>
    <x v="7"/>
    <s v="Lótakaró kiegészítők"/>
    <x v="10"/>
    <m/>
    <x v="0"/>
  </r>
  <r>
    <x v="0"/>
    <s v="Lótakaró"/>
    <x v="7"/>
    <s v="Lótakaró kiegészítők"/>
    <x v="10"/>
    <m/>
    <x v="0"/>
  </r>
  <r>
    <x v="0"/>
    <s v="Lótakaró"/>
    <x v="7"/>
    <s v="Lótakaró kiegészítők"/>
    <x v="10"/>
    <m/>
    <x v="0"/>
  </r>
  <r>
    <x v="0"/>
    <s v="Lótakaró"/>
    <x v="7"/>
    <s v="Lótakaró kiegészítők"/>
    <x v="10"/>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Nyereg és tartozékai"/>
    <x v="1"/>
    <s v="Nyereg"/>
    <x v="14"/>
    <s v="Univerzális nyereg"/>
    <x v="9"/>
  </r>
  <r>
    <x v="0"/>
    <s v="Nyereg és tartozékai"/>
    <x v="1"/>
    <s v="Nyereg"/>
    <x v="14"/>
    <s v="Univerzális nyereg"/>
    <x v="9"/>
  </r>
  <r>
    <x v="0"/>
    <s v="Nyereg és tartozékai"/>
    <x v="1"/>
    <s v="Nyereg"/>
    <x v="14"/>
    <s v="Univerzális nyereg"/>
    <x v="9"/>
  </r>
  <r>
    <x v="0"/>
    <s v="Nyereg és tartozékai"/>
    <x v="1"/>
    <s v="Nyereg"/>
    <x v="14"/>
    <s v="Univerzális nyereg"/>
    <x v="9"/>
  </r>
  <r>
    <x v="0"/>
    <s v="Nyereg és tartozékai"/>
    <x v="1"/>
    <s v="Nyereg"/>
    <x v="14"/>
    <s v="Univerzális nyereg"/>
    <x v="9"/>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Lótakaró kiegészítők"/>
    <x v="10"/>
    <m/>
    <x v="0"/>
  </r>
  <r>
    <x v="0"/>
    <s v="Lótakaró"/>
    <x v="7"/>
    <s v="Lótakaró kiegészítők"/>
    <x v="10"/>
    <m/>
    <x v="0"/>
  </r>
  <r>
    <x v="0"/>
    <s v="Lótakaró"/>
    <x v="7"/>
    <s v="Lótakaró kiegészítők"/>
    <x v="10"/>
    <m/>
    <x v="0"/>
  </r>
  <r>
    <x v="0"/>
    <s v="Lótakaró"/>
    <x v="7"/>
    <s v="Lótakaró kiegészítők"/>
    <x v="10"/>
    <m/>
    <x v="0"/>
  </r>
  <r>
    <x v="0"/>
    <s v="Lótakaró"/>
    <x v="7"/>
    <s v="Lótakaró kiegészítők"/>
    <x v="10"/>
    <m/>
    <x v="0"/>
  </r>
  <r>
    <x v="0"/>
    <s v="Lótakaró"/>
    <x v="7"/>
    <s v="Lótakaró kiegészítők"/>
    <x v="10"/>
    <m/>
    <x v="0"/>
  </r>
  <r>
    <x v="0"/>
    <s v="Lótakaró"/>
    <x v="7"/>
    <s v="Lótakaró kiegészítők"/>
    <x v="10"/>
    <m/>
    <x v="0"/>
  </r>
  <r>
    <x v="0"/>
    <s v="Lótakaró"/>
    <x v="7"/>
    <s v="Lótakaró kiegészítők"/>
    <x v="10"/>
    <m/>
    <x v="0"/>
  </r>
  <r>
    <x v="0"/>
    <s v="Lótakaró"/>
    <x v="7"/>
    <s v="Lótakaró kiegészítők"/>
    <x v="10"/>
    <m/>
    <x v="0"/>
  </r>
  <r>
    <x v="0"/>
    <s v="Lótakaró"/>
    <x v="7"/>
    <s v="Lótakaró kiegészítők"/>
    <x v="10"/>
    <m/>
    <x v="0"/>
  </r>
  <r>
    <x v="0"/>
    <s v="Lótakaró"/>
    <x v="7"/>
    <s v="Lótakaró kiegészítők"/>
    <x v="10"/>
    <m/>
    <x v="0"/>
  </r>
  <r>
    <x v="0"/>
    <s v="Lótakaró"/>
    <x v="7"/>
    <s v="Lótakaró kiegészítők"/>
    <x v="10"/>
    <m/>
    <x v="0"/>
  </r>
  <r>
    <x v="0"/>
    <s v="Lótakaró"/>
    <x v="7"/>
    <s v="Lótakaró kiegészítők"/>
    <x v="10"/>
    <m/>
    <x v="0"/>
  </r>
  <r>
    <x v="0"/>
    <s v="Lótakaró"/>
    <x v="7"/>
    <s v="Lótakaró kiegészítők"/>
    <x v="10"/>
    <m/>
    <x v="0"/>
  </r>
  <r>
    <x v="0"/>
    <s v="Lótakaró"/>
    <x v="7"/>
    <s v="Lótakaró kiegészítők"/>
    <x v="10"/>
    <m/>
    <x v="0"/>
  </r>
  <r>
    <x v="0"/>
    <s v="Lótakaró"/>
    <x v="7"/>
    <s v="Lótakaró kiegészítők"/>
    <x v="10"/>
    <m/>
    <x v="0"/>
  </r>
  <r>
    <x v="0"/>
    <s v="Lótakaró"/>
    <x v="7"/>
    <s v="Lótakaró kiegészítők"/>
    <x v="10"/>
    <m/>
    <x v="0"/>
  </r>
  <r>
    <x v="0"/>
    <s v="Lótakaró"/>
    <x v="7"/>
    <s v="Lótakaró kiegészítők"/>
    <x v="10"/>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szállítás"/>
    <x v="28"/>
    <m/>
    <x v="9"/>
    <m/>
    <x v="0"/>
  </r>
  <r>
    <x v="0"/>
    <s v="Lószállítás"/>
    <x v="28"/>
    <m/>
    <x v="9"/>
    <m/>
    <x v="0"/>
  </r>
  <r>
    <x v="0"/>
    <s v="Lószállítás"/>
    <x v="28"/>
    <m/>
    <x v="9"/>
    <m/>
    <x v="0"/>
  </r>
  <r>
    <x v="0"/>
    <s v="Lószállítás"/>
    <x v="28"/>
    <m/>
    <x v="9"/>
    <m/>
    <x v="0"/>
  </r>
  <r>
    <x v="0"/>
    <s v="Lószállítás"/>
    <x v="28"/>
    <m/>
    <x v="9"/>
    <m/>
    <x v="0"/>
  </r>
  <r>
    <x v="0"/>
    <s v="Lószállítás"/>
    <x v="28"/>
    <m/>
    <x v="9"/>
    <m/>
    <x v="0"/>
  </r>
  <r>
    <x v="0"/>
    <s v="Lószállítás"/>
    <x v="28"/>
    <m/>
    <x v="9"/>
    <m/>
    <x v="0"/>
  </r>
  <r>
    <x v="0"/>
    <s v="Lószállítás"/>
    <x v="28"/>
    <m/>
    <x v="9"/>
    <m/>
    <x v="0"/>
  </r>
  <r>
    <x v="0"/>
    <s v="Lószállítás"/>
    <x v="28"/>
    <m/>
    <x v="9"/>
    <m/>
    <x v="0"/>
  </r>
  <r>
    <x v="0"/>
    <s v="Lószállítás"/>
    <x v="28"/>
    <m/>
    <x v="9"/>
    <m/>
    <x v="0"/>
  </r>
  <r>
    <x v="0"/>
    <s v="Lószállítás"/>
    <x v="28"/>
    <m/>
    <x v="9"/>
    <m/>
    <x v="0"/>
  </r>
  <r>
    <x v="0"/>
    <s v="Lótakaró"/>
    <x v="7"/>
    <s v="Polártakaró"/>
    <x v="58"/>
    <m/>
    <x v="0"/>
  </r>
  <r>
    <x v="0"/>
    <s v="Lótakaró"/>
    <x v="7"/>
    <s v="Polártakaró"/>
    <x v="58"/>
    <m/>
    <x v="0"/>
  </r>
  <r>
    <x v="0"/>
    <s v="Lótakaró"/>
    <x v="7"/>
    <s v="Polártakaró"/>
    <x v="58"/>
    <m/>
    <x v="0"/>
  </r>
  <r>
    <x v="0"/>
    <s v="Lótakaró"/>
    <x v="7"/>
    <s v="Polártakaró"/>
    <x v="58"/>
    <m/>
    <x v="0"/>
  </r>
  <r>
    <x v="0"/>
    <s v="Lótakaró"/>
    <x v="7"/>
    <s v="Polártakaró"/>
    <x v="58"/>
    <m/>
    <x v="0"/>
  </r>
  <r>
    <x v="0"/>
    <s v="Lótakaró"/>
    <x v="7"/>
    <s v="Polártakaró"/>
    <x v="58"/>
    <m/>
    <x v="0"/>
  </r>
  <r>
    <x v="0"/>
    <s v="Lótakaró"/>
    <x v="7"/>
    <s v="Polártakaró"/>
    <x v="58"/>
    <m/>
    <x v="0"/>
  </r>
  <r>
    <x v="0"/>
    <s v="Lótakaró"/>
    <x v="7"/>
    <s v="Polártakaró"/>
    <x v="58"/>
    <m/>
    <x v="0"/>
  </r>
  <r>
    <x v="0"/>
    <s v="Lótakaró"/>
    <x v="7"/>
    <s v="Polártakaró"/>
    <x v="58"/>
    <m/>
    <x v="0"/>
  </r>
  <r>
    <x v="0"/>
    <s v="Lótakaró"/>
    <x v="7"/>
    <s v="Polártakaró"/>
    <x v="58"/>
    <m/>
    <x v="0"/>
  </r>
  <r>
    <x v="0"/>
    <s v="Lótakaró"/>
    <x v="7"/>
    <s v="Lótakaró kiegészítők"/>
    <x v="10"/>
    <m/>
    <x v="0"/>
  </r>
  <r>
    <x v="0"/>
    <s v="Lótakaró"/>
    <x v="7"/>
    <s v="Lótakaró kiegészítők"/>
    <x v="10"/>
    <m/>
    <x v="0"/>
  </r>
  <r>
    <x v="0"/>
    <s v="Lótakaró"/>
    <x v="7"/>
    <s v="Lótakaró kiegészítők"/>
    <x v="10"/>
    <m/>
    <x v="0"/>
  </r>
  <r>
    <x v="0"/>
    <s v="Lótakaró"/>
    <x v="7"/>
    <s v="Lótakaró kiegészítők"/>
    <x v="10"/>
    <m/>
    <x v="0"/>
  </r>
  <r>
    <x v="0"/>
    <s v="Lótakaró"/>
    <x v="7"/>
    <s v="Lótakaró kiegészítők"/>
    <x v="10"/>
    <m/>
    <x v="0"/>
  </r>
  <r>
    <x v="0"/>
    <s v="Lótakaró"/>
    <x v="7"/>
    <s v="Alsó takaró"/>
    <x v="84"/>
    <m/>
    <x v="0"/>
  </r>
  <r>
    <x v="0"/>
    <s v="Lótakaró"/>
    <x v="7"/>
    <s v="Alsó takaró"/>
    <x v="84"/>
    <m/>
    <x v="0"/>
  </r>
  <r>
    <x v="0"/>
    <s v="Lótakaró"/>
    <x v="7"/>
    <s v="Alsó takaró"/>
    <x v="84"/>
    <m/>
    <x v="0"/>
  </r>
  <r>
    <x v="0"/>
    <s v="Lótakaró"/>
    <x v="7"/>
    <s v="Alsó takaró"/>
    <x v="84"/>
    <m/>
    <x v="0"/>
  </r>
  <r>
    <x v="0"/>
    <s v="Lótakaró"/>
    <x v="7"/>
    <s v="Alsó takaró"/>
    <x v="84"/>
    <m/>
    <x v="0"/>
  </r>
  <r>
    <x v="0"/>
    <s v="Lótakaró"/>
    <x v="7"/>
    <s v="Alsó takaró"/>
    <x v="84"/>
    <m/>
    <x v="0"/>
  </r>
  <r>
    <x v="0"/>
    <s v="Lótakaró"/>
    <x v="7"/>
    <s v="Alsó takaró"/>
    <x v="84"/>
    <m/>
    <x v="0"/>
  </r>
  <r>
    <x v="0"/>
    <s v="Lótakaró"/>
    <x v="7"/>
    <s v="Alsó takaró"/>
    <x v="84"/>
    <m/>
    <x v="0"/>
  </r>
  <r>
    <x v="0"/>
    <s v="Lótakaró"/>
    <x v="7"/>
    <s v="Alsó takaró"/>
    <x v="84"/>
    <m/>
    <x v="0"/>
  </r>
  <r>
    <x v="0"/>
    <s v="Lótakaró"/>
    <x v="7"/>
    <s v="Alsó takaró"/>
    <x v="84"/>
    <m/>
    <x v="0"/>
  </r>
  <r>
    <x v="0"/>
    <s v="Lótakaró"/>
    <x v="7"/>
    <s v="Alsó takaró"/>
    <x v="84"/>
    <m/>
    <x v="0"/>
  </r>
  <r>
    <x v="0"/>
    <s v="Lótakaró"/>
    <x v="7"/>
    <s v="Alsó takaró"/>
    <x v="84"/>
    <m/>
    <x v="0"/>
  </r>
  <r>
    <x v="0"/>
    <s v="Lótakaró"/>
    <x v="7"/>
    <s v="Alsó takaró"/>
    <x v="84"/>
    <m/>
    <x v="0"/>
  </r>
  <r>
    <x v="0"/>
    <s v="Lótakaró"/>
    <x v="7"/>
    <s v="Alsó takaró"/>
    <x v="84"/>
    <m/>
    <x v="0"/>
  </r>
  <r>
    <x v="0"/>
    <s v="Lótakaró"/>
    <x v="7"/>
    <s v="Alsó takaró"/>
    <x v="84"/>
    <m/>
    <x v="0"/>
  </r>
  <r>
    <x v="0"/>
    <s v="Lótakaró"/>
    <x v="7"/>
    <s v="Alsó takaró"/>
    <x v="84"/>
    <m/>
    <x v="0"/>
  </r>
  <r>
    <x v="0"/>
    <s v="Lótakaró"/>
    <x v="7"/>
    <s v="Alsó takaró"/>
    <x v="84"/>
    <m/>
    <x v="0"/>
  </r>
  <r>
    <x v="0"/>
    <s v="Lótakaró"/>
    <x v="7"/>
    <s v="Alsó takaró"/>
    <x v="84"/>
    <m/>
    <x v="0"/>
  </r>
  <r>
    <x v="0"/>
    <s v="Lótakaró"/>
    <x v="7"/>
    <s v="Alsó takaró"/>
    <x v="84"/>
    <m/>
    <x v="0"/>
  </r>
  <r>
    <x v="0"/>
    <s v="Lótakaró"/>
    <x v="7"/>
    <s v="Alsó takaró"/>
    <x v="84"/>
    <m/>
    <x v="0"/>
  </r>
  <r>
    <x v="0"/>
    <s v="Lótakaró"/>
    <x v="7"/>
    <s v="Alsó takaró"/>
    <x v="84"/>
    <m/>
    <x v="0"/>
  </r>
  <r>
    <x v="0"/>
    <s v="Lótakaró"/>
    <x v="7"/>
    <s v="Alsó takaró"/>
    <x v="84"/>
    <m/>
    <x v="0"/>
  </r>
  <r>
    <x v="0"/>
    <s v="Lótakaró"/>
    <x v="7"/>
    <s v="Alsó takaró"/>
    <x v="84"/>
    <m/>
    <x v="0"/>
  </r>
  <r>
    <x v="0"/>
    <s v="Lótakaró"/>
    <x v="7"/>
    <s v="Alsó takaró"/>
    <x v="84"/>
    <m/>
    <x v="0"/>
  </r>
  <r>
    <x v="0"/>
    <s v="Lótakaró"/>
    <x v="7"/>
    <s v="Polártakaró"/>
    <x v="58"/>
    <m/>
    <x v="0"/>
  </r>
  <r>
    <x v="0"/>
    <s v="Lótakaró"/>
    <x v="7"/>
    <s v="Polártakaró"/>
    <x v="58"/>
    <m/>
    <x v="0"/>
  </r>
  <r>
    <x v="0"/>
    <s v="Lótakaró"/>
    <x v="7"/>
    <s v="Polártakaró"/>
    <x v="58"/>
    <m/>
    <x v="0"/>
  </r>
  <r>
    <x v="0"/>
    <s v="Lótakaró"/>
    <x v="7"/>
    <s v="Polártakaró"/>
    <x v="58"/>
    <m/>
    <x v="0"/>
  </r>
  <r>
    <x v="0"/>
    <s v="Lótakaró"/>
    <x v="7"/>
    <s v="Polártakaró"/>
    <x v="58"/>
    <m/>
    <x v="0"/>
  </r>
  <r>
    <x v="0"/>
    <s v="Lótakaró"/>
    <x v="7"/>
    <s v="Polártakaró"/>
    <x v="58"/>
    <m/>
    <x v="0"/>
  </r>
  <r>
    <x v="0"/>
    <s v="Lótakaró"/>
    <x v="7"/>
    <s v="Polártakaró"/>
    <x v="58"/>
    <m/>
    <x v="0"/>
  </r>
  <r>
    <x v="0"/>
    <s v="Lótakaró"/>
    <x v="7"/>
    <s v="Polártakaró"/>
    <x v="58"/>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Polártakaró"/>
    <x v="58"/>
    <m/>
    <x v="0"/>
  </r>
  <r>
    <x v="0"/>
    <s v="Lótakaró"/>
    <x v="7"/>
    <s v="Polártakaró"/>
    <x v="58"/>
    <m/>
    <x v="0"/>
  </r>
  <r>
    <x v="0"/>
    <s v="Lótakaró"/>
    <x v="7"/>
    <s v="Polártakaró"/>
    <x v="58"/>
    <m/>
    <x v="0"/>
  </r>
  <r>
    <x v="0"/>
    <s v="Lótakaró"/>
    <x v="7"/>
    <s v="Polártakaró"/>
    <x v="58"/>
    <m/>
    <x v="0"/>
  </r>
  <r>
    <x v="0"/>
    <s v="Lószállítás"/>
    <x v="28"/>
    <m/>
    <x v="9"/>
    <m/>
    <x v="0"/>
  </r>
  <r>
    <x v="0"/>
    <s v="Lószállítás"/>
    <x v="28"/>
    <m/>
    <x v="9"/>
    <m/>
    <x v="0"/>
  </r>
  <r>
    <x v="0"/>
    <s v="Lószállítás"/>
    <x v="28"/>
    <m/>
    <x v="9"/>
    <m/>
    <x v="0"/>
  </r>
  <r>
    <x v="0"/>
    <s v="Lószállítás"/>
    <x v="28"/>
    <m/>
    <x v="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égy elleni védelem"/>
    <x v="39"/>
    <s v="Légymaszk"/>
    <x v="59"/>
    <m/>
    <x v="0"/>
  </r>
  <r>
    <x v="0"/>
    <s v="Légy elleni védelem"/>
    <x v="39"/>
    <s v="Légymaszk"/>
    <x v="59"/>
    <m/>
    <x v="0"/>
  </r>
  <r>
    <x v="0"/>
    <s v="Légy elleni védelem"/>
    <x v="39"/>
    <s v="Légymaszk"/>
    <x v="59"/>
    <m/>
    <x v="0"/>
  </r>
  <r>
    <x v="0"/>
    <s v="Lótakaró"/>
    <x v="7"/>
    <s v="Karámtakaró"/>
    <x v="39"/>
    <m/>
    <x v="0"/>
  </r>
  <r>
    <x v="0"/>
    <s v="Lótakaró"/>
    <x v="7"/>
    <s v="Karámtakaró"/>
    <x v="39"/>
    <m/>
    <x v="0"/>
  </r>
  <r>
    <x v="0"/>
    <s v="Lótakaró"/>
    <x v="7"/>
    <s v="Karámtakaró"/>
    <x v="39"/>
    <m/>
    <x v="0"/>
  </r>
  <r>
    <x v="0"/>
    <s v="Lótakaró"/>
    <x v="7"/>
    <s v="Karámtakaró"/>
    <x v="39"/>
    <m/>
    <x v="0"/>
  </r>
  <r>
    <x v="0"/>
    <s v="Lótakaró"/>
    <x v="7"/>
    <s v="Karámtakaró"/>
    <x v="39"/>
    <m/>
    <x v="0"/>
  </r>
  <r>
    <x v="0"/>
    <s v="Lótakaró"/>
    <x v="7"/>
    <s v="Lótakaró kiegészítők"/>
    <x v="10"/>
    <m/>
    <x v="0"/>
  </r>
  <r>
    <x v="0"/>
    <s v="Lótakaró"/>
    <x v="7"/>
    <s v="Lótakaró kiegészítők"/>
    <x v="10"/>
    <m/>
    <x v="0"/>
  </r>
  <r>
    <x v="0"/>
    <s v="Lótakaró"/>
    <x v="7"/>
    <s v="Lótakaró kiegészítők"/>
    <x v="10"/>
    <m/>
    <x v="0"/>
  </r>
  <r>
    <x v="0"/>
    <s v="Lótakaró"/>
    <x v="7"/>
    <s v="Lótakaró kiegészítők"/>
    <x v="10"/>
    <m/>
    <x v="0"/>
  </r>
  <r>
    <x v="0"/>
    <s v="Lótakaró"/>
    <x v="7"/>
    <s v="Lótakaró kiegészítők"/>
    <x v="10"/>
    <m/>
    <x v="0"/>
  </r>
  <r>
    <x v="0"/>
    <s v="Lótakaró"/>
    <x v="7"/>
    <s v="Lótakaró kiegészítők"/>
    <x v="10"/>
    <m/>
    <x v="0"/>
  </r>
  <r>
    <x v="1"/>
    <s v="Lovaglócipő, csizma"/>
    <x v="19"/>
    <s v="Cipő, lovaglócipő"/>
    <x v="19"/>
    <s v="Lovaglócipő"/>
    <x v="3"/>
  </r>
  <r>
    <x v="1"/>
    <s v="Lovaglócipő, csizma"/>
    <x v="19"/>
    <s v="Cipő, lovaglócipő"/>
    <x v="19"/>
    <s v="Lovaglócipő"/>
    <x v="3"/>
  </r>
  <r>
    <x v="1"/>
    <s v="Lovaglócipő, csizma"/>
    <x v="19"/>
    <s v="Cipő, lovaglócipő"/>
    <x v="19"/>
    <s v="Lovaglócipő"/>
    <x v="3"/>
  </r>
  <r>
    <x v="1"/>
    <s v="Lovaglócipő, csizma"/>
    <x v="19"/>
    <s v="Cipő, lovaglócipő"/>
    <x v="19"/>
    <s v="Lovaglócipő"/>
    <x v="3"/>
  </r>
  <r>
    <x v="1"/>
    <s v="Lovaglócipő, csizma"/>
    <x v="19"/>
    <s v="Cipő, lovaglócipő"/>
    <x v="19"/>
    <s v="Lovaglócipő"/>
    <x v="3"/>
  </r>
  <r>
    <x v="1"/>
    <s v="Lovaglócipő, csizma"/>
    <x v="19"/>
    <s v="Cipő, lovaglócipő"/>
    <x v="19"/>
    <s v="Lovaglócipő"/>
    <x v="3"/>
  </r>
  <r>
    <x v="1"/>
    <s v="Lovaglócipő, csizma"/>
    <x v="19"/>
    <s v="Cipő, lovaglócipő"/>
    <x v="19"/>
    <s v="Lovaglócipő"/>
    <x v="3"/>
  </r>
  <r>
    <x v="1"/>
    <s v="Lovaglócipő, csizma"/>
    <x v="19"/>
    <s v="Cipő, lovaglócipő"/>
    <x v="19"/>
    <s v="Lovaglócipő"/>
    <x v="3"/>
  </r>
  <r>
    <x v="1"/>
    <s v="Lovaglócipő, csizma"/>
    <x v="19"/>
    <s v="Cipő, lovaglócipő"/>
    <x v="19"/>
    <s v="Lovaglócipő"/>
    <x v="3"/>
  </r>
  <r>
    <x v="1"/>
    <s v="Lovaglócipő, csizma"/>
    <x v="19"/>
    <s v="Cipő, lovaglócipő"/>
    <x v="19"/>
    <s v="Lovaglócipő"/>
    <x v="3"/>
  </r>
  <r>
    <x v="1"/>
    <s v="Lovaglócipő, csizma"/>
    <x v="19"/>
    <s v="Cipő, lovaglócipő"/>
    <x v="19"/>
    <s v="Lovaglócipő"/>
    <x v="3"/>
  </r>
  <r>
    <x v="1"/>
    <s v="Lovaglócipő, csizma"/>
    <x v="19"/>
    <s v="Cipő, lovaglócipő"/>
    <x v="19"/>
    <s v="Lovaglócipő"/>
    <x v="3"/>
  </r>
  <r>
    <x v="1"/>
    <s v="Lovaglócipő, csizma"/>
    <x v="19"/>
    <s v="Cipő, lovaglócipő"/>
    <x v="19"/>
    <s v="Lovaglócipő"/>
    <x v="3"/>
  </r>
  <r>
    <x v="1"/>
    <s v="Lovaglócipő, csizma"/>
    <x v="19"/>
    <s v="Cipő, lovaglócipő"/>
    <x v="19"/>
    <s v="Lovaglócipő"/>
    <x v="3"/>
  </r>
  <r>
    <x v="1"/>
    <s v="Lovaglócipő, csizma"/>
    <x v="19"/>
    <s v="Cipő, lovaglócipő"/>
    <x v="19"/>
    <s v="Lovaglócipő"/>
    <x v="3"/>
  </r>
  <r>
    <x v="1"/>
    <s v="Lovaglócipő, csizma"/>
    <x v="19"/>
    <s v="Cipő, lovaglócipő"/>
    <x v="19"/>
    <s v="Lovaglócipő"/>
    <x v="3"/>
  </r>
  <r>
    <x v="1"/>
    <s v="Lovaglócipő, csizma"/>
    <x v="19"/>
    <s v="Cipő, lovaglócipő"/>
    <x v="19"/>
    <s v="Lovaglócipő"/>
    <x v="3"/>
  </r>
  <r>
    <x v="1"/>
    <s v="Lovaglócipő, csizma"/>
    <x v="19"/>
    <s v="Cipő, lovaglócipő"/>
    <x v="19"/>
    <s v="Lovaglócipő"/>
    <x v="3"/>
  </r>
  <r>
    <x v="1"/>
    <s v="Lovaglócipő, csizma"/>
    <x v="19"/>
    <s v="Cipő, lovaglócipő"/>
    <x v="19"/>
    <s v="Lovaglócipő"/>
    <x v="3"/>
  </r>
  <r>
    <x v="1"/>
    <s v="Lovaglócipő, csizma"/>
    <x v="19"/>
    <s v="Cipő, lovaglócipő"/>
    <x v="19"/>
    <s v="Lovaglócipő"/>
    <x v="3"/>
  </r>
  <r>
    <x v="1"/>
    <s v="Lovaglócipő, csizma"/>
    <x v="19"/>
    <s v="Cipő, lovaglócipő"/>
    <x v="19"/>
    <s v="Lovaglócipő"/>
    <x v="3"/>
  </r>
  <r>
    <x v="1"/>
    <s v="Lovaglócipő, csizma"/>
    <x v="19"/>
    <s v="Cipő, lovaglócipő"/>
    <x v="19"/>
    <s v="Lovaglócipő"/>
    <x v="3"/>
  </r>
  <r>
    <x v="1"/>
    <s v="Lovaglócipő, csizma"/>
    <x v="19"/>
    <s v="Cipő, lovaglócipő"/>
    <x v="19"/>
    <s v="Lovaglócipő"/>
    <x v="3"/>
  </r>
  <r>
    <x v="1"/>
    <s v="Lovaglócipő, csizma"/>
    <x v="19"/>
    <s v="Cipő, lovaglócipő"/>
    <x v="19"/>
    <s v="Lovaglócipő"/>
    <x v="3"/>
  </r>
  <r>
    <x v="1"/>
    <s v="Lovaglócipő, csizma"/>
    <x v="19"/>
    <s v="Cipő, lovaglócipő"/>
    <x v="19"/>
    <s v="Lovaglócipő"/>
    <x v="3"/>
  </r>
  <r>
    <x v="1"/>
    <s v="Lovaglócipő, csizma"/>
    <x v="19"/>
    <s v="Cipő, lovaglócipő"/>
    <x v="19"/>
    <s v="Lovaglócipő"/>
    <x v="3"/>
  </r>
  <r>
    <x v="1"/>
    <s v="Lovaglócipő, csizma"/>
    <x v="19"/>
    <s v="Cipő, lovaglócipő"/>
    <x v="19"/>
    <s v="Lovaglócipő"/>
    <x v="3"/>
  </r>
  <r>
    <x v="1"/>
    <s v="Lovaglócipő, csizma"/>
    <x v="19"/>
    <s v="Cipő, lovaglócipő"/>
    <x v="19"/>
    <s v="Lovaglócipő"/>
    <x v="3"/>
  </r>
  <r>
    <x v="1"/>
    <s v="Lovaglócipő, csizma"/>
    <x v="19"/>
    <s v="Cipő, lovaglócipő"/>
    <x v="19"/>
    <s v="Lovaglócipő"/>
    <x v="3"/>
  </r>
  <r>
    <x v="1"/>
    <s v="Lovaglócipő, csizma"/>
    <x v="19"/>
    <s v="Cipő, lovaglócipő"/>
    <x v="19"/>
    <s v="Lovaglócipő"/>
    <x v="3"/>
  </r>
  <r>
    <x v="1"/>
    <s v="Lovaglócipő, csizma"/>
    <x v="19"/>
    <s v="Cipő, lovaglócipő"/>
    <x v="19"/>
    <s v="Lovaglócipő"/>
    <x v="3"/>
  </r>
  <r>
    <x v="1"/>
    <s v="Lovaglócipő, csizma"/>
    <x v="19"/>
    <s v="Cipő, lovaglócipő"/>
    <x v="19"/>
    <s v="Lovaglócipő"/>
    <x v="3"/>
  </r>
  <r>
    <x v="1"/>
    <s v="Lovaglócipő, csizma"/>
    <x v="19"/>
    <s v="Cipő, lovaglócipő"/>
    <x v="19"/>
    <s v="Lovaglócipő"/>
    <x v="3"/>
  </r>
  <r>
    <x v="1"/>
    <s v="Lovaglócipő, csizma"/>
    <x v="19"/>
    <s v="Cipő, lovaglócipő"/>
    <x v="19"/>
    <s v="Lovaglócipő"/>
    <x v="3"/>
  </r>
  <r>
    <x v="1"/>
    <s v="Lovaglócipő, csizma"/>
    <x v="19"/>
    <s v="Cipő, lovaglócipő"/>
    <x v="19"/>
    <s v="Lovaglócipő"/>
    <x v="3"/>
  </r>
  <r>
    <x v="1"/>
    <s v="Lovaglócipő, csizma"/>
    <x v="19"/>
    <s v="Cipő, lovaglócipő"/>
    <x v="19"/>
    <s v="Lovaglócipő"/>
    <x v="3"/>
  </r>
  <r>
    <x v="1"/>
    <s v="Lovaglócipő, csizma"/>
    <x v="19"/>
    <s v="Cipő, lovaglócipő"/>
    <x v="19"/>
    <s v="Lovaglócipő"/>
    <x v="3"/>
  </r>
  <r>
    <x v="1"/>
    <s v="Lovaglócipő, csizma"/>
    <x v="19"/>
    <s v="Cipő, lovaglócipő"/>
    <x v="19"/>
    <s v="Lovaglócipő"/>
    <x v="3"/>
  </r>
  <r>
    <x v="1"/>
    <s v="Lovaglócipő, csizma"/>
    <x v="19"/>
    <s v="Cipő, lovaglócipő"/>
    <x v="19"/>
    <s v="Lovaglócipő"/>
    <x v="3"/>
  </r>
  <r>
    <x v="1"/>
    <s v="Lovaglócipő, csizma"/>
    <x v="19"/>
    <s v="Cipő, lovaglócipő"/>
    <x v="19"/>
    <s v="Lovaglócipő"/>
    <x v="3"/>
  </r>
  <r>
    <x v="1"/>
    <s v="Lovaglócipő, csizma"/>
    <x v="19"/>
    <s v="Csizma, lovaglócsizma"/>
    <x v="16"/>
    <s v="Csizma, istálló csizma"/>
    <x v="8"/>
  </r>
  <r>
    <x v="1"/>
    <s v="Lovaglócipő, csizma"/>
    <x v="19"/>
    <s v="Csizma, lovaglócsizma"/>
    <x v="16"/>
    <s v="Csizma, istálló csizma"/>
    <x v="8"/>
  </r>
  <r>
    <x v="1"/>
    <s v="Lovaglócipő, csizma"/>
    <x v="19"/>
    <s v="Csizma, lovaglócsizma"/>
    <x v="16"/>
    <s v="Csizma, istálló csizma"/>
    <x v="8"/>
  </r>
  <r>
    <x v="1"/>
    <s v="Lovaglócipő, csizma"/>
    <x v="19"/>
    <s v="Csizma, lovaglócsizma"/>
    <x v="16"/>
    <s v="Csizma, istálló csizma"/>
    <x v="8"/>
  </r>
  <r>
    <x v="1"/>
    <s v="Lovaglócipő, csizma"/>
    <x v="19"/>
    <s v="Csizma, lovaglócsizma"/>
    <x v="16"/>
    <s v="Csizma, istálló csizma"/>
    <x v="8"/>
  </r>
  <r>
    <x v="1"/>
    <s v="Lovaglócipő, csizma"/>
    <x v="19"/>
    <s v="Csizma, lovaglócsizma"/>
    <x v="16"/>
    <s v="Csizma, istálló csizma"/>
    <x v="8"/>
  </r>
  <r>
    <x v="1"/>
    <s v="Lovaglócipő, csizma"/>
    <x v="19"/>
    <s v="Csizma, lovaglócsizma"/>
    <x v="16"/>
    <s v="Csizma, istálló csizma"/>
    <x v="8"/>
  </r>
  <r>
    <x v="1"/>
    <s v="Lovaglócipő, csizma"/>
    <x v="19"/>
    <s v="Csizma, lovaglócsizma"/>
    <x v="16"/>
    <s v="Csizma, istálló csizma"/>
    <x v="8"/>
  </r>
  <r>
    <x v="1"/>
    <s v="Lovaglócipő, csizma"/>
    <x v="19"/>
    <s v="Csizma, lovaglócsizma"/>
    <x v="16"/>
    <s v="Csizma, istálló csizma"/>
    <x v="8"/>
  </r>
  <r>
    <x v="1"/>
    <s v="Lovaglócipő, csizma"/>
    <x v="19"/>
    <s v="Csizma, lovaglócsizma"/>
    <x v="16"/>
    <s v="Csizma, istálló csizma"/>
    <x v="8"/>
  </r>
  <r>
    <x v="1"/>
    <s v="Lovaglócipő, csizma"/>
    <x v="19"/>
    <s v="Csizma, lovaglócsizma"/>
    <x v="16"/>
    <s v="Csizma, istálló csizma"/>
    <x v="8"/>
  </r>
  <r>
    <x v="1"/>
    <s v="Lovaglócipő, csizma"/>
    <x v="19"/>
    <s v="Csizma, lovaglócsizma"/>
    <x v="16"/>
    <s v="Csizma, istálló csizma"/>
    <x v="8"/>
  </r>
  <r>
    <x v="1"/>
    <s v="Lovaglócipő, csizma"/>
    <x v="19"/>
    <s v="Csizma, lovaglócsizma"/>
    <x v="16"/>
    <s v="Csizma, istálló csizma"/>
    <x v="8"/>
  </r>
  <r>
    <x v="1"/>
    <s v="Lovaglócipő, csizma"/>
    <x v="19"/>
    <s v="Csizma, lovaglócsizma"/>
    <x v="16"/>
    <s v="Csizma, istálló csizma"/>
    <x v="8"/>
  </r>
  <r>
    <x v="1"/>
    <s v="Lovaglócipő, csizma"/>
    <x v="19"/>
    <s v="Csizma, lovaglócsizma"/>
    <x v="16"/>
    <s v="Csizma, istálló csizma"/>
    <x v="8"/>
  </r>
  <r>
    <x v="1"/>
    <s v="Lovaglócipő, csizma"/>
    <x v="19"/>
    <s v="Csizma, lovaglócsizma"/>
    <x v="16"/>
    <s v="Csizma, istálló csizma"/>
    <x v="8"/>
  </r>
  <r>
    <x v="1"/>
    <s v="Lovaglócipő, csizma"/>
    <x v="19"/>
    <s v="Csizma, lovaglócsizma"/>
    <x v="16"/>
    <s v="Csizma, istálló csizma"/>
    <x v="8"/>
  </r>
  <r>
    <x v="1"/>
    <s v="Lovaglócipő, csizma"/>
    <x v="19"/>
    <s v="Csizma, lovaglócsizma"/>
    <x v="16"/>
    <s v="Csizma, istálló csizma"/>
    <x v="8"/>
  </r>
  <r>
    <x v="1"/>
    <s v="Lovaglócipő, csizma"/>
    <x v="19"/>
    <s v="Csizma, lovaglócsizma"/>
    <x v="16"/>
    <s v="Csizma, istálló csizma"/>
    <x v="8"/>
  </r>
  <r>
    <x v="1"/>
    <s v="Lovaglócipő, csizma"/>
    <x v="19"/>
    <s v="Csizma, lovaglócsizma"/>
    <x v="16"/>
    <s v="Csizma, istálló csizma"/>
    <x v="8"/>
  </r>
  <r>
    <x v="1"/>
    <s v="Lovaglócipő, csizma"/>
    <x v="19"/>
    <s v="Csizma, lovaglócsizma"/>
    <x v="16"/>
    <s v="Csizma, istálló csizma"/>
    <x v="8"/>
  </r>
  <r>
    <x v="1"/>
    <s v="Lovaglócipő, csizma"/>
    <x v="19"/>
    <s v="Csizma, lovaglócsizma"/>
    <x v="16"/>
    <s v="Csizma, istálló csizma"/>
    <x v="8"/>
  </r>
  <r>
    <x v="1"/>
    <s v="Lovaglócipő, csizma"/>
    <x v="19"/>
    <s v="Csizma, lovaglócsizma"/>
    <x v="16"/>
    <s v="Csizma, istálló csizma"/>
    <x v="8"/>
  </r>
  <r>
    <x v="1"/>
    <s v="Lovaglócipő, csizma"/>
    <x v="19"/>
    <s v="Csizma, lovaglócsizma"/>
    <x v="16"/>
    <s v="Csizma, istálló csizma"/>
    <x v="8"/>
  </r>
  <r>
    <x v="1"/>
    <s v="Lovaglócipő, csizma"/>
    <x v="19"/>
    <s v="Csizma, lovaglócsizma"/>
    <x v="16"/>
    <s v="Csizma, istálló csizma"/>
    <x v="8"/>
  </r>
  <r>
    <x v="1"/>
    <s v="Lovaglócipő, csizma"/>
    <x v="19"/>
    <s v="Csizma, lovaglócsizma"/>
    <x v="16"/>
    <s v="Csizma, istálló csizma"/>
    <x v="8"/>
  </r>
  <r>
    <x v="1"/>
    <s v="Lovaglócipő, csizma"/>
    <x v="19"/>
    <s v="Csizma, lovaglócsizma"/>
    <x v="16"/>
    <s v="Csizma, istálló csizma"/>
    <x v="8"/>
  </r>
  <r>
    <x v="1"/>
    <s v="Lovaglócipő, csizma"/>
    <x v="19"/>
    <s v="Csizma, lovaglócsizma"/>
    <x v="16"/>
    <s v="Csizma, istálló csizma"/>
    <x v="8"/>
  </r>
  <r>
    <x v="1"/>
    <s v="Lovaglócipő, csizma"/>
    <x v="19"/>
    <s v="Csizma, lovaglócsizma"/>
    <x v="16"/>
    <s v="Csizma, istálló csizma"/>
    <x v="8"/>
  </r>
  <r>
    <x v="1"/>
    <s v="Lovaglócipő, csizma"/>
    <x v="19"/>
    <s v="Csizma, lovaglócsizma"/>
    <x v="16"/>
    <s v="Csizma, istálló csizma"/>
    <x v="8"/>
  </r>
  <r>
    <x v="1"/>
    <s v="Lovaglócipő, csizma"/>
    <x v="19"/>
    <s v="Csizma, lovaglócsizma"/>
    <x v="16"/>
    <s v="Csizma, istálló csizma"/>
    <x v="8"/>
  </r>
  <r>
    <x v="1"/>
    <s v="Lovaglócipő, csizma"/>
    <x v="19"/>
    <s v="Csizma, lovaglócsizma"/>
    <x v="16"/>
    <s v="Csizma, istálló csizma"/>
    <x v="8"/>
  </r>
  <r>
    <x v="1"/>
    <s v="Lovaglócipő, csizma"/>
    <x v="19"/>
    <s v="Csizma, lovaglócsizma"/>
    <x v="16"/>
    <s v="Csizma, istálló csizma"/>
    <x v="8"/>
  </r>
  <r>
    <x v="1"/>
    <s v="Lovaglócipő, csizma"/>
    <x v="19"/>
    <s v="Csizma, lovaglócsizma"/>
    <x v="16"/>
    <s v="Csizma, istálló csizma"/>
    <x v="8"/>
  </r>
  <r>
    <x v="1"/>
    <s v="Lovaglócipő, csizma"/>
    <x v="19"/>
    <s v="Csizma, lovaglócsizma"/>
    <x v="16"/>
    <s v="Csizma, istálló csizma"/>
    <x v="8"/>
  </r>
  <r>
    <x v="1"/>
    <s v="Lovaglócipő, csizma"/>
    <x v="19"/>
    <s v="Csizma, lovaglócsizma"/>
    <x v="16"/>
    <s v="Csizma, istálló csizma"/>
    <x v="8"/>
  </r>
  <r>
    <x v="1"/>
    <s v="Lovaglócipő, csizma"/>
    <x v="19"/>
    <s v="Csizma, lovaglócsizma"/>
    <x v="16"/>
    <s v="Csizma, istálló csizma"/>
    <x v="8"/>
  </r>
  <r>
    <x v="1"/>
    <s v="Lovaglócipő, csizma"/>
    <x v="19"/>
    <s v="Csizma, lovaglócsizma"/>
    <x v="16"/>
    <s v="Csizma, istálló csizma"/>
    <x v="8"/>
  </r>
  <r>
    <x v="1"/>
    <s v="Lovaglócipő, csizma"/>
    <x v="19"/>
    <s v="Csizma, lovaglócsizma"/>
    <x v="16"/>
    <s v="Csizma, istálló csizma"/>
    <x v="8"/>
  </r>
  <r>
    <x v="1"/>
    <s v="Lovaglócipő, csizma"/>
    <x v="19"/>
    <s v="Csizma, lovaglócsizma"/>
    <x v="16"/>
    <s v="Csizma, istálló csizma"/>
    <x v="8"/>
  </r>
  <r>
    <x v="1"/>
    <s v="Lovaglócipő, csizma"/>
    <x v="19"/>
    <s v="Csizma, lovaglócsizma"/>
    <x v="16"/>
    <s v="Csizma, istálló csizma"/>
    <x v="8"/>
  </r>
  <r>
    <x v="1"/>
    <s v="Lovaglócipő, csizma"/>
    <x v="19"/>
    <s v="Csizma, lovaglócsizma"/>
    <x v="16"/>
    <s v="Csizma, istálló csizma"/>
    <x v="8"/>
  </r>
  <r>
    <x v="1"/>
    <s v="Lovaglócipő, csizma"/>
    <x v="19"/>
    <s v="Csizma, lovaglócsizma"/>
    <x v="16"/>
    <s v="Csizma, istálló csizma"/>
    <x v="8"/>
  </r>
  <r>
    <x v="1"/>
    <s v="Lovaglócipő, csizma"/>
    <x v="19"/>
    <s v="Csizma, lovaglócsizma"/>
    <x v="16"/>
    <s v="Csizma, istálló csizma"/>
    <x v="8"/>
  </r>
  <r>
    <x v="1"/>
    <s v="Lovaglócipő, csizma"/>
    <x v="19"/>
    <s v="Csizma, lovaglócsizma"/>
    <x v="16"/>
    <s v="Csizma, istálló csizma"/>
    <x v="8"/>
  </r>
  <r>
    <x v="1"/>
    <s v="Lovaglócipő, csizma"/>
    <x v="19"/>
    <s v="Csizma, lovaglócsizma"/>
    <x v="16"/>
    <s v="Csizma, istálló csizma"/>
    <x v="8"/>
  </r>
  <r>
    <x v="1"/>
    <s v="Lovaglócipő, csizma"/>
    <x v="19"/>
    <s v="Csizma, lovaglócsizma"/>
    <x v="16"/>
    <s v="Csizma, istálló csizma"/>
    <x v="8"/>
  </r>
  <r>
    <x v="1"/>
    <s v="Lovaglócipő, csizma"/>
    <x v="19"/>
    <s v="Csizma, lovaglócsizma"/>
    <x v="16"/>
    <s v="Csizma, istálló csizma"/>
    <x v="8"/>
  </r>
  <r>
    <x v="1"/>
    <s v="Lovaglócipő, csizma"/>
    <x v="19"/>
    <s v="Csizma, lovaglócsizma"/>
    <x v="16"/>
    <s v="Csizma, istálló csizma"/>
    <x v="8"/>
  </r>
  <r>
    <x v="1"/>
    <s v="Lovaglócipő, csizma"/>
    <x v="19"/>
    <s v="Csizma, lovaglócsizma"/>
    <x v="16"/>
    <s v="Csizma, istálló csizma"/>
    <x v="8"/>
  </r>
  <r>
    <x v="1"/>
    <s v="Lovaglócipő, csizma"/>
    <x v="19"/>
    <s v="Csizma, lovaglócsizma"/>
    <x v="16"/>
    <s v="Csizma, istálló csizma"/>
    <x v="8"/>
  </r>
  <r>
    <x v="1"/>
    <s v="Lovaglócipő, csizma"/>
    <x v="19"/>
    <s v="Csizma, lovaglócsizma"/>
    <x v="16"/>
    <s v="Csizma, istálló csizma"/>
    <x v="8"/>
  </r>
  <r>
    <x v="1"/>
    <s v="Lovaglócipő, csizma"/>
    <x v="19"/>
    <s v="Csizma, lovaglócsizma"/>
    <x v="16"/>
    <s v="Csizma, istálló csizma"/>
    <x v="8"/>
  </r>
  <r>
    <x v="1"/>
    <s v="Lovaglócipő, csizma"/>
    <x v="19"/>
    <s v="Csizma, lovaglócsizma"/>
    <x v="16"/>
    <s v="Csizma, istálló csizma"/>
    <x v="8"/>
  </r>
  <r>
    <x v="1"/>
    <s v="Lovaglócipő, csizma"/>
    <x v="19"/>
    <s v="Csizma, lovaglócsizma"/>
    <x v="16"/>
    <s v="Csizma, istálló csizma"/>
    <x v="8"/>
  </r>
  <r>
    <x v="1"/>
    <s v="Lovaglócipő, csizma"/>
    <x v="19"/>
    <s v="Csizma, lovaglócsizma"/>
    <x v="16"/>
    <s v="Csizma, istálló csizma"/>
    <x v="8"/>
  </r>
  <r>
    <x v="1"/>
    <s v="Lovaglócipő, csizma"/>
    <x v="19"/>
    <s v="Csizma, lovaglócsizma"/>
    <x v="16"/>
    <s v="Csizma, istálló csizma"/>
    <x v="8"/>
  </r>
  <r>
    <x v="1"/>
    <s v="Lovaglócipő, csizma"/>
    <x v="19"/>
    <s v="Csizma, lovaglócsizma"/>
    <x v="16"/>
    <s v="Csizma, istálló csizma"/>
    <x v="8"/>
  </r>
  <r>
    <x v="1"/>
    <s v="Lovaglócipő, csizma"/>
    <x v="19"/>
    <s v="Csizma, lovaglócsizma"/>
    <x v="16"/>
    <s v="Csizma, istálló csizma"/>
    <x v="8"/>
  </r>
  <r>
    <x v="1"/>
    <s v="Lovaglócipő, csizma"/>
    <x v="19"/>
    <s v="Csizma, lovaglócsizma"/>
    <x v="16"/>
    <s v="Csizma, istálló csizma"/>
    <x v="8"/>
  </r>
  <r>
    <x v="1"/>
    <s v="Lovaglócipő, csizma"/>
    <x v="19"/>
    <s v="Cipő, lovaglócipő"/>
    <x v="19"/>
    <s v="Cipő"/>
    <x v="34"/>
  </r>
  <r>
    <x v="1"/>
    <s v="Lovaglócipő, csizma"/>
    <x v="19"/>
    <s v="Cipő, lovaglócipő"/>
    <x v="19"/>
    <s v="Cipő"/>
    <x v="34"/>
  </r>
  <r>
    <x v="1"/>
    <s v="Lovaglócipő, csizma"/>
    <x v="19"/>
    <s v="Cipő, lovaglócipő"/>
    <x v="19"/>
    <s v="Cipő"/>
    <x v="34"/>
  </r>
  <r>
    <x v="1"/>
    <s v="Lovaglócipő, csizma"/>
    <x v="19"/>
    <s v="Cipő, lovaglócipő"/>
    <x v="19"/>
    <s v="Cipő"/>
    <x v="34"/>
  </r>
  <r>
    <x v="1"/>
    <s v="Lovaglócipő, csizma"/>
    <x v="19"/>
    <s v="Cipő, lovaglócipő"/>
    <x v="19"/>
    <s v="Cipő"/>
    <x v="34"/>
  </r>
  <r>
    <x v="1"/>
    <s v="Lovaglócipő, csizma"/>
    <x v="19"/>
    <s v="Cipő, lovaglócipő"/>
    <x v="19"/>
    <s v="Cipő"/>
    <x v="34"/>
  </r>
  <r>
    <x v="1"/>
    <s v="Lovaglócipő, csizma"/>
    <x v="19"/>
    <s v="Cipő, lovaglócipő"/>
    <x v="19"/>
    <s v="Cipő"/>
    <x v="34"/>
  </r>
  <r>
    <x v="1"/>
    <s v="Lovaglócipő, csizma"/>
    <x v="19"/>
    <s v="Cipő, lovaglócipő"/>
    <x v="19"/>
    <s v="Cipő"/>
    <x v="34"/>
  </r>
  <r>
    <x v="1"/>
    <s v="Lovaglócipő, csizma"/>
    <x v="19"/>
    <s v="Cipő, lovaglócipő"/>
    <x v="19"/>
    <s v="Lovaglócipő"/>
    <x v="3"/>
  </r>
  <r>
    <x v="1"/>
    <s v="Lovaglócipő, csizma"/>
    <x v="19"/>
    <s v="Cipő, lovaglócipő"/>
    <x v="19"/>
    <s v="Lovaglócipő"/>
    <x v="3"/>
  </r>
  <r>
    <x v="1"/>
    <s v="Lovaglócipő, csizma"/>
    <x v="19"/>
    <s v="Cipő, lovaglócipő"/>
    <x v="19"/>
    <s v="Lovaglócipő"/>
    <x v="3"/>
  </r>
  <r>
    <x v="1"/>
    <s v="Lovaglócipő, csizma"/>
    <x v="19"/>
    <s v="Cipő, lovaglócipő"/>
    <x v="19"/>
    <s v="Lovaglócipő"/>
    <x v="3"/>
  </r>
  <r>
    <x v="1"/>
    <s v="Lovaglócipő, csizma"/>
    <x v="19"/>
    <s v="Cipő, lovaglócipő"/>
    <x v="19"/>
    <s v="Lovaglócipő"/>
    <x v="3"/>
  </r>
  <r>
    <x v="1"/>
    <s v="Lovaglócipő, csizma"/>
    <x v="19"/>
    <s v="Cipő, lovaglócipő"/>
    <x v="19"/>
    <s v="Lovaglócipő"/>
    <x v="3"/>
  </r>
  <r>
    <x v="1"/>
    <s v="Lovaglócipő, csizma"/>
    <x v="19"/>
    <s v="Cipő, lovaglócipő"/>
    <x v="19"/>
    <s v="Lovaglócipő"/>
    <x v="3"/>
  </r>
  <r>
    <x v="1"/>
    <s v="Lovaglócipő, csizma"/>
    <x v="19"/>
    <s v="Cipő, lovaglócipő"/>
    <x v="19"/>
    <s v="Lovaglócipő"/>
    <x v="3"/>
  </r>
  <r>
    <x v="1"/>
    <s v="Lovaglócipő, csizma"/>
    <x v="19"/>
    <s v="Cipő, lovaglócipő"/>
    <x v="19"/>
    <s v="Lovaglócipő"/>
    <x v="3"/>
  </r>
  <r>
    <x v="1"/>
    <s v="Lovaglócipő, csizma"/>
    <x v="19"/>
    <s v="Cipő, lovaglócipő"/>
    <x v="19"/>
    <s v="Lovaglócipő"/>
    <x v="3"/>
  </r>
  <r>
    <x v="1"/>
    <s v="Lovaglócipő, csizma"/>
    <x v="19"/>
    <s v="Cipő, lovaglócipő"/>
    <x v="19"/>
    <s v="Lovaglócipő"/>
    <x v="3"/>
  </r>
  <r>
    <x v="1"/>
    <s v="Lovaglócipő, csizma"/>
    <x v="19"/>
    <s v="Cipő, lovaglócipő"/>
    <x v="19"/>
    <s v="Lovaglócipő"/>
    <x v="3"/>
  </r>
  <r>
    <x v="1"/>
    <s v="Lovaglócipő, csizma"/>
    <x v="19"/>
    <s v="Cipő, lovaglócipő"/>
    <x v="19"/>
    <s v="Lovaglócipő"/>
    <x v="3"/>
  </r>
  <r>
    <x v="1"/>
    <s v="Lovaglócipő, csizma"/>
    <x v="19"/>
    <s v="Cipő, lovaglócipő"/>
    <x v="19"/>
    <s v="Lovaglócipő"/>
    <x v="3"/>
  </r>
  <r>
    <x v="1"/>
    <s v="Lovaglócipő, csizma"/>
    <x v="19"/>
    <s v="Cipő, lovaglócipő"/>
    <x v="19"/>
    <s v="Lovaglócipő"/>
    <x v="3"/>
  </r>
  <r>
    <x v="1"/>
    <s v="Lovaglócipő, csizma"/>
    <x v="19"/>
    <s v="Cipő, lovaglócipő"/>
    <x v="19"/>
    <s v="Lovaglócipő"/>
    <x v="3"/>
  </r>
  <r>
    <x v="1"/>
    <s v="Lovaglócipő, csizma"/>
    <x v="19"/>
    <s v="Cipő, lovaglócipő"/>
    <x v="19"/>
    <s v="Lovaglócipő"/>
    <x v="3"/>
  </r>
  <r>
    <x v="1"/>
    <s v="Lovaglócipő, csizma"/>
    <x v="19"/>
    <s v="Cipő, lovaglócipő"/>
    <x v="19"/>
    <s v="Lovaglócipő"/>
    <x v="3"/>
  </r>
  <r>
    <x v="1"/>
    <s v="Lovaglócipő, csizma"/>
    <x v="19"/>
    <s v="Cipő, lovaglócipő"/>
    <x v="19"/>
    <s v="Lovaglócipő"/>
    <x v="3"/>
  </r>
  <r>
    <x v="1"/>
    <s v="Lovaglócipő, csizma"/>
    <x v="19"/>
    <s v="Csizma, lovaglócsizma"/>
    <x v="16"/>
    <s v="Csizma, istálló csizma"/>
    <x v="8"/>
  </r>
  <r>
    <x v="1"/>
    <s v="Lovaglócipő, csizma"/>
    <x v="19"/>
    <s v="Csizma, lovaglócsizma"/>
    <x v="16"/>
    <s v="Csizma, istálló csizma"/>
    <x v="8"/>
  </r>
  <r>
    <x v="1"/>
    <s v="Lovaglócipő, csizma"/>
    <x v="19"/>
    <s v="Csizma, lovaglócsizma"/>
    <x v="16"/>
    <s v="Csizma, istálló csizma"/>
    <x v="8"/>
  </r>
  <r>
    <x v="1"/>
    <s v="Lovaglócipő, csizma"/>
    <x v="19"/>
    <s v="Csizma, lovaglócsizma"/>
    <x v="16"/>
    <s v="Csizma, istálló csizma"/>
    <x v="8"/>
  </r>
  <r>
    <x v="1"/>
    <s v="Lovaglócipő, csizma"/>
    <x v="19"/>
    <s v="Csizma, lovaglócsizma"/>
    <x v="16"/>
    <s v="Csizma, istálló csizma"/>
    <x v="8"/>
  </r>
  <r>
    <x v="1"/>
    <s v="Lovaglócipő, csizma"/>
    <x v="19"/>
    <s v="Csizma, lovaglócsizma"/>
    <x v="16"/>
    <s v="Csizma, istálló csizma"/>
    <x v="8"/>
  </r>
  <r>
    <x v="1"/>
    <s v="Lovaglócipő, csizma"/>
    <x v="19"/>
    <s v="Csizma, lovaglócsizma"/>
    <x v="16"/>
    <s v="Csizma, istálló csizma"/>
    <x v="8"/>
  </r>
  <r>
    <x v="1"/>
    <s v="Lovaglócipő, csizma"/>
    <x v="19"/>
    <s v="Csizma, lovaglócsizma"/>
    <x v="16"/>
    <s v="Csizma, istálló csizma"/>
    <x v="8"/>
  </r>
  <r>
    <x v="1"/>
    <s v="Lovaglócipő, csizma"/>
    <x v="19"/>
    <s v="Csizma, lovaglócsizma"/>
    <x v="16"/>
    <s v="Csizma, istálló csizma"/>
    <x v="8"/>
  </r>
  <r>
    <x v="1"/>
    <s v="Lovaglócipő, csizma"/>
    <x v="19"/>
    <s v="Csizma, lovaglócsizma"/>
    <x v="16"/>
    <s v="Csizma, istálló csizma"/>
    <x v="8"/>
  </r>
  <r>
    <x v="1"/>
    <s v="Lovaglócipő, csizma"/>
    <x v="19"/>
    <s v="Csizma, lovaglócsizma"/>
    <x v="16"/>
    <s v="Csizma, istálló csizma"/>
    <x v="8"/>
  </r>
  <r>
    <x v="1"/>
    <s v="Lovaglócipő, csizma"/>
    <x v="19"/>
    <s v="Csizma, lovaglócsizma"/>
    <x v="16"/>
    <s v="Csizma, istálló csizma"/>
    <x v="8"/>
  </r>
  <r>
    <x v="1"/>
    <s v="Lovaglócipő, csizma"/>
    <x v="19"/>
    <s v="Csizma, lovaglócsizma"/>
    <x v="16"/>
    <s v="Csizma, istálló csizma"/>
    <x v="8"/>
  </r>
  <r>
    <x v="1"/>
    <s v="Lovaglócipő, csizma"/>
    <x v="19"/>
    <s v="Csizma, lovaglócsizma"/>
    <x v="16"/>
    <s v="Csizma, istálló csizma"/>
    <x v="8"/>
  </r>
  <r>
    <x v="1"/>
    <s v="Lovaglócipő, csizma"/>
    <x v="19"/>
    <s v="Csizma, lovaglócsizma"/>
    <x v="16"/>
    <s v="Csizma, istálló csizma"/>
    <x v="8"/>
  </r>
  <r>
    <x v="1"/>
    <s v="Lovaglócipő, csizma"/>
    <x v="19"/>
    <s v="Csizma, lovaglócsizma"/>
    <x v="16"/>
    <s v="Csizma, istálló csizma"/>
    <x v="8"/>
  </r>
  <r>
    <x v="1"/>
    <s v="Lovaglócipő, csizma"/>
    <x v="19"/>
    <s v="Csizma, lovaglócsizma"/>
    <x v="16"/>
    <s v="Csizma, istálló csizma"/>
    <x v="8"/>
  </r>
  <r>
    <x v="1"/>
    <s v="Lovaglócipő, csizma"/>
    <x v="19"/>
    <s v="Csizma, lovaglócsizma"/>
    <x v="16"/>
    <s v="Csizma, istálló csizma"/>
    <x v="8"/>
  </r>
  <r>
    <x v="1"/>
    <s v="Lovaglócipő, csizma"/>
    <x v="19"/>
    <s v="Csizma, lovaglócsizma"/>
    <x v="16"/>
    <s v="Csizma, istálló csizma"/>
    <x v="8"/>
  </r>
  <r>
    <x v="1"/>
    <s v="Lovaglócipő, csizma"/>
    <x v="19"/>
    <s v="Csizma, lovaglócsizma"/>
    <x v="16"/>
    <s v="Csizma, istálló csizma"/>
    <x v="8"/>
  </r>
  <r>
    <x v="1"/>
    <s v="Lovaglócipő, csizma"/>
    <x v="19"/>
    <s v="Csizma, lovaglócsizma"/>
    <x v="16"/>
    <s v="Csizma, istálló csizma"/>
    <x v="8"/>
  </r>
  <r>
    <x v="1"/>
    <s v="Lovaglócipő, csizma"/>
    <x v="19"/>
    <s v="Csizma, lovaglócsizma"/>
    <x v="16"/>
    <s v="Csizma, istálló csizma"/>
    <x v="8"/>
  </r>
  <r>
    <x v="1"/>
    <s v="Lovaglócipő, csizma"/>
    <x v="19"/>
    <s v="Csizma, lovaglócsizma"/>
    <x v="16"/>
    <s v="Csizma, istálló csizma"/>
    <x v="8"/>
  </r>
  <r>
    <x v="1"/>
    <s v="Lovaglócipő, csizma"/>
    <x v="19"/>
    <s v="Csizma, lovaglócsizma"/>
    <x v="16"/>
    <s v="Csizma, istálló csizma"/>
    <x v="8"/>
  </r>
  <r>
    <x v="1"/>
    <s v="Lovaglócipő, csizma"/>
    <x v="19"/>
    <s v="Csizma, lovaglócsizma"/>
    <x v="16"/>
    <s v="Csizma, istálló csizma"/>
    <x v="8"/>
  </r>
  <r>
    <x v="1"/>
    <s v="Lovaglócipő, csizma"/>
    <x v="19"/>
    <s v="Csizma, lovaglócsizma"/>
    <x v="16"/>
    <s v="Csizma, istálló csizma"/>
    <x v="8"/>
  </r>
  <r>
    <x v="1"/>
    <s v="Lovaglócipő, csizma"/>
    <x v="19"/>
    <s v="Csizma, lovaglócsizma"/>
    <x v="16"/>
    <s v="Csizma, istálló csizma"/>
    <x v="8"/>
  </r>
  <r>
    <x v="1"/>
    <s v="Lovaglócipő, csizma"/>
    <x v="19"/>
    <s v="Csizma, lovaglócsizma"/>
    <x v="16"/>
    <s v="Csizma, istálló csizma"/>
    <x v="8"/>
  </r>
  <r>
    <x v="1"/>
    <s v="Lovaglócipő, csizma"/>
    <x v="19"/>
    <s v="Csizma, lovaglócsizma"/>
    <x v="16"/>
    <s v="Csizma, istálló csizma"/>
    <x v="8"/>
  </r>
  <r>
    <x v="1"/>
    <s v="Lovaglócipő, csizma"/>
    <x v="19"/>
    <s v="Csizma, lovaglócsizma"/>
    <x v="16"/>
    <s v="Csizma, istálló csizma"/>
    <x v="8"/>
  </r>
  <r>
    <x v="1"/>
    <s v="Lovaglócipő, csizma"/>
    <x v="19"/>
    <s v="Csizma, lovaglócsizma"/>
    <x v="16"/>
    <s v="Csizma, istálló csizma"/>
    <x v="8"/>
  </r>
  <r>
    <x v="1"/>
    <s v="Lovaglócipő, csizma"/>
    <x v="19"/>
    <s v="Csizma, lovaglócsizma"/>
    <x v="16"/>
    <s v="Csizma, istálló csizma"/>
    <x v="8"/>
  </r>
  <r>
    <x v="1"/>
    <s v="Lovaglócipő, csizma"/>
    <x v="19"/>
    <s v="Csizma, lovaglócsizma"/>
    <x v="16"/>
    <s v="Csizma, istálló csizma"/>
    <x v="8"/>
  </r>
  <r>
    <x v="1"/>
    <s v="Lovaglócipő, csizma"/>
    <x v="19"/>
    <s v="Csizma, lovaglócsizma"/>
    <x v="16"/>
    <s v="Csizma, istálló csizma"/>
    <x v="8"/>
  </r>
  <r>
    <x v="1"/>
    <s v="Lovaglócipő, csizma"/>
    <x v="19"/>
    <s v="Csizma, lovaglócsizma"/>
    <x v="16"/>
    <s v="Csizma, istálló csizma"/>
    <x v="8"/>
  </r>
  <r>
    <x v="1"/>
    <s v="Lovaglócipő, csizma"/>
    <x v="19"/>
    <s v="Csizma, lovaglócsizma"/>
    <x v="16"/>
    <s v="Csizma, istálló csizma"/>
    <x v="8"/>
  </r>
  <r>
    <x v="1"/>
    <s v="Lovaglócipő, csizma"/>
    <x v="19"/>
    <s v="Csizma, lovaglócsizma"/>
    <x v="16"/>
    <s v="Csizma, istálló csizma"/>
    <x v="8"/>
  </r>
  <r>
    <x v="1"/>
    <s v="Lovaglócipő, csizma"/>
    <x v="19"/>
    <s v="Csizma, lovaglócsizma"/>
    <x v="16"/>
    <s v="Csizma, istálló csizma"/>
    <x v="8"/>
  </r>
  <r>
    <x v="1"/>
    <s v="Lovaglócipő, csizma"/>
    <x v="19"/>
    <s v="Cipő, lovaglócipő"/>
    <x v="19"/>
    <s v="Lovaglócipő"/>
    <x v="3"/>
  </r>
  <r>
    <x v="1"/>
    <s v="Lovaglócipő, csizma"/>
    <x v="19"/>
    <s v="Cipő, lovaglócipő"/>
    <x v="19"/>
    <s v="Lovaglócipő"/>
    <x v="3"/>
  </r>
  <r>
    <x v="1"/>
    <s v="Lovaglócipő, csizma"/>
    <x v="19"/>
    <s v="Cipő, lovaglócipő"/>
    <x v="19"/>
    <s v="Lovaglócipő"/>
    <x v="3"/>
  </r>
  <r>
    <x v="1"/>
    <s v="Lovaglócipő, csizma"/>
    <x v="19"/>
    <s v="Cipő, lovaglócipő"/>
    <x v="19"/>
    <s v="Lovaglócipő"/>
    <x v="3"/>
  </r>
  <r>
    <x v="1"/>
    <s v="Lovaglócipő, csizma"/>
    <x v="19"/>
    <s v="Cipő, lovaglócipő"/>
    <x v="19"/>
    <s v="Lovaglócipő"/>
    <x v="3"/>
  </r>
  <r>
    <x v="1"/>
    <s v="Lovaglócipő, csizma"/>
    <x v="19"/>
    <s v="Cipő, lovaglócipő"/>
    <x v="19"/>
    <s v="Lovaglócipő"/>
    <x v="3"/>
  </r>
  <r>
    <x v="1"/>
    <s v="Lovaglócipő, csizma"/>
    <x v="19"/>
    <s v="Cipő, lovaglócipő"/>
    <x v="19"/>
    <s v="Lovaglócipő"/>
    <x v="3"/>
  </r>
  <r>
    <x v="1"/>
    <s v="Lovaglócipő, csizma"/>
    <x v="19"/>
    <s v="Cipő, lovaglócipő"/>
    <x v="19"/>
    <s v="Lovaglócipő"/>
    <x v="3"/>
  </r>
  <r>
    <x v="1"/>
    <s v="Lovaglócipő, csizma"/>
    <x v="19"/>
    <s v="Cipő, lovaglócipő"/>
    <x v="19"/>
    <s v="Lovaglócipő"/>
    <x v="3"/>
  </r>
  <r>
    <x v="1"/>
    <s v="Lovaglócipő, csizma"/>
    <x v="19"/>
    <s v="Cipő, lovaglócipő"/>
    <x v="19"/>
    <s v="Lovaglócipő"/>
    <x v="3"/>
  </r>
  <r>
    <x v="1"/>
    <s v="Lovaglócipő, csizma"/>
    <x v="19"/>
    <s v="Cipő, lovaglócipő"/>
    <x v="19"/>
    <s v="Lovaglócipő"/>
    <x v="3"/>
  </r>
  <r>
    <x v="1"/>
    <s v="Lovaglócipő, csizma"/>
    <x v="19"/>
    <s v="Cipő, lovaglócipő"/>
    <x v="19"/>
    <s v="Lovaglócipő"/>
    <x v="3"/>
  </r>
  <r>
    <x v="1"/>
    <s v="Lovaglócipő, csizma"/>
    <x v="19"/>
    <s v="Cipő, lovaglócipő"/>
    <x v="19"/>
    <s v="Lovaglócipő"/>
    <x v="3"/>
  </r>
  <r>
    <x v="1"/>
    <s v="Lovaglócipő, csizma"/>
    <x v="19"/>
    <s v="Cipő, lovaglócipő"/>
    <x v="19"/>
    <s v="Lovaglócipő"/>
    <x v="3"/>
  </r>
  <r>
    <x v="1"/>
    <s v="Lovaglócipő, csizma"/>
    <x v="19"/>
    <s v="Cipő, lovaglócipő"/>
    <x v="19"/>
    <s v="Cipő"/>
    <x v="34"/>
  </r>
  <r>
    <x v="1"/>
    <s v="Lovaglócipő, csizma"/>
    <x v="19"/>
    <s v="Cipő, lovaglócipő"/>
    <x v="19"/>
    <s v="Cipő"/>
    <x v="34"/>
  </r>
  <r>
    <x v="1"/>
    <s v="Lovaglócipő, csizma"/>
    <x v="19"/>
    <s v="Cipő, lovaglócipő"/>
    <x v="19"/>
    <s v="Cipő"/>
    <x v="34"/>
  </r>
  <r>
    <x v="1"/>
    <s v="Lovaglócipő, csizma"/>
    <x v="19"/>
    <s v="Cipő, lovaglócipő"/>
    <x v="19"/>
    <s v="Cipő"/>
    <x v="34"/>
  </r>
  <r>
    <x v="1"/>
    <s v="Lovaglócipő, csizma"/>
    <x v="19"/>
    <s v="Cipő, lovaglócipő"/>
    <x v="19"/>
    <s v="Cipő"/>
    <x v="34"/>
  </r>
  <r>
    <x v="1"/>
    <s v="Lovaglócipő, csizma"/>
    <x v="19"/>
    <s v="Cipő, lovaglócipő"/>
    <x v="19"/>
    <s v="Cipő"/>
    <x v="34"/>
  </r>
  <r>
    <x v="1"/>
    <s v="Lovaglócipő, csizma"/>
    <x v="19"/>
    <s v="Cipő, lovaglócipő"/>
    <x v="19"/>
    <s v="Cipő"/>
    <x v="34"/>
  </r>
  <r>
    <x v="1"/>
    <s v="Lovaglócipő, csizma"/>
    <x v="19"/>
    <s v="Cipő, lovaglócipő"/>
    <x v="19"/>
    <s v="Cipő"/>
    <x v="34"/>
  </r>
  <r>
    <x v="1"/>
    <s v="Lovaglócipő, csizma"/>
    <x v="19"/>
    <s v="Cipő, lovaglócipő"/>
    <x v="19"/>
    <s v="Cipő"/>
    <x v="34"/>
  </r>
  <r>
    <x v="1"/>
    <s v="Lovaglócipő, csizma"/>
    <x v="19"/>
    <s v="Cipő, lovaglócipő"/>
    <x v="19"/>
    <s v="Cipő"/>
    <x v="34"/>
  </r>
  <r>
    <x v="1"/>
    <s v="Lovaglócipő, csizma"/>
    <x v="19"/>
    <s v="Cipő, lovaglócipő"/>
    <x v="19"/>
    <s v="Cipő"/>
    <x v="34"/>
  </r>
  <r>
    <x v="1"/>
    <s v="Lovaglócipő, csizma"/>
    <x v="19"/>
    <s v="Cipő, lovaglócipő"/>
    <x v="19"/>
    <s v="Cipő"/>
    <x v="34"/>
  </r>
  <r>
    <x v="1"/>
    <s v="Lovaglócipő, csizma"/>
    <x v="19"/>
    <s v="Cipő, lovaglócipő"/>
    <x v="19"/>
    <s v="Cipő"/>
    <x v="34"/>
  </r>
  <r>
    <x v="1"/>
    <s v="Lovaglócipő, csizma"/>
    <x v="19"/>
    <s v="Cipő, lovaglócipő"/>
    <x v="19"/>
    <s v="Cipő"/>
    <x v="34"/>
  </r>
  <r>
    <x v="1"/>
    <s v="Lovaglócipő, csizma"/>
    <x v="19"/>
    <s v="Csizma, lovaglócsizma"/>
    <x v="16"/>
    <s v="Csizma, istálló csizma"/>
    <x v="8"/>
  </r>
  <r>
    <x v="1"/>
    <s v="Lovaglócipő, csizma"/>
    <x v="19"/>
    <s v="Csizma, lovaglócsizma"/>
    <x v="16"/>
    <s v="Csizma, istálló csizma"/>
    <x v="8"/>
  </r>
  <r>
    <x v="1"/>
    <s v="Lovaglócipő, csizma"/>
    <x v="19"/>
    <s v="Csizma, lovaglócsizma"/>
    <x v="16"/>
    <s v="Csizma, istálló csizma"/>
    <x v="8"/>
  </r>
  <r>
    <x v="1"/>
    <s v="Lovaglócipő, csizma"/>
    <x v="19"/>
    <s v="Csizma, lovaglócsizma"/>
    <x v="16"/>
    <s v="Csizma, istálló csizma"/>
    <x v="8"/>
  </r>
  <r>
    <x v="1"/>
    <s v="Lovaglócipő, csizma"/>
    <x v="19"/>
    <s v="Csizma, lovaglócsizma"/>
    <x v="16"/>
    <s v="Csizma, istálló csizma"/>
    <x v="8"/>
  </r>
  <r>
    <x v="1"/>
    <s v="Lovaglócipő, csizma"/>
    <x v="19"/>
    <s v="Csizma, lovaglócsizma"/>
    <x v="16"/>
    <s v="Csizma, istálló csizma"/>
    <x v="8"/>
  </r>
  <r>
    <x v="1"/>
    <s v="Lovaglócipő, csizma"/>
    <x v="19"/>
    <s v="Csizma, lovaglócsizma"/>
    <x v="16"/>
    <s v="Csizma, istálló csizma"/>
    <x v="8"/>
  </r>
  <r>
    <x v="0"/>
    <s v="Kötőfék és vezetőszár"/>
    <x v="18"/>
    <s v="Kötőfék"/>
    <x v="27"/>
    <m/>
    <x v="0"/>
  </r>
  <r>
    <x v="0"/>
    <s v="Kötőfék és vezetőszár"/>
    <x v="18"/>
    <s v="Kötőfék"/>
    <x v="27"/>
    <m/>
    <x v="0"/>
  </r>
  <r>
    <x v="0"/>
    <s v="Kötőfék és vezetőszár"/>
    <x v="18"/>
    <s v="Kötőfék"/>
    <x v="27"/>
    <m/>
    <x v="0"/>
  </r>
  <r>
    <x v="1"/>
    <s v="Lovaglócipő, csizma"/>
    <x v="19"/>
    <s v="Cipő, lovaglócipő"/>
    <x v="19"/>
    <m/>
    <x v="0"/>
  </r>
  <r>
    <x v="1"/>
    <s v="Lovaglócipő, csizma"/>
    <x v="19"/>
    <s v="Cipő, lovaglócipő"/>
    <x v="19"/>
    <m/>
    <x v="0"/>
  </r>
  <r>
    <x v="1"/>
    <s v="Lovaglócipő, csizma"/>
    <x v="19"/>
    <s v="Cipő, lovaglócipő"/>
    <x v="19"/>
    <m/>
    <x v="0"/>
  </r>
  <r>
    <x v="1"/>
    <s v="Lovaglócipő, csizma"/>
    <x v="19"/>
    <s v="Cipő, lovaglócipő"/>
    <x v="19"/>
    <m/>
    <x v="0"/>
  </r>
  <r>
    <x v="1"/>
    <s v="Lovaglócipő, csizma"/>
    <x v="19"/>
    <s v="Cipő, lovaglócipő"/>
    <x v="19"/>
    <m/>
    <x v="0"/>
  </r>
  <r>
    <x v="1"/>
    <s v="Lovaglócipő, csizma"/>
    <x v="19"/>
    <s v="Cipő, lovaglócipő"/>
    <x v="19"/>
    <m/>
    <x v="0"/>
  </r>
  <r>
    <x v="1"/>
    <s v="Lovaglócipő, csizma"/>
    <x v="19"/>
    <s v="Cipő, lovaglócipő"/>
    <x v="19"/>
    <m/>
    <x v="0"/>
  </r>
  <r>
    <x v="1"/>
    <s v="Lovaglócipő, csizma"/>
    <x v="19"/>
    <s v="Csizma, lovaglócsizma"/>
    <x v="16"/>
    <s v="Csizma, istálló csizma"/>
    <x v="8"/>
  </r>
  <r>
    <x v="1"/>
    <s v="Lovaglócipő, csizma"/>
    <x v="19"/>
    <s v="Csizma, lovaglócsizma"/>
    <x v="16"/>
    <s v="Csizma, istálló csizma"/>
    <x v="8"/>
  </r>
  <r>
    <x v="1"/>
    <s v="Lovaglócipő, csizma"/>
    <x v="19"/>
    <s v="Csizma, lovaglócsizma"/>
    <x v="16"/>
    <s v="Csizma, istálló csizma"/>
    <x v="8"/>
  </r>
  <r>
    <x v="1"/>
    <s v="Lovaglócipő, csizma"/>
    <x v="19"/>
    <s v="Csizma, lovaglócsizma"/>
    <x v="16"/>
    <s v="Csizma, istálló csizma"/>
    <x v="8"/>
  </r>
  <r>
    <x v="1"/>
    <s v="Lovaglócipő, csizma"/>
    <x v="19"/>
    <s v="Csizma, lovaglócsizma"/>
    <x v="16"/>
    <s v="Csizma, istálló csizma"/>
    <x v="8"/>
  </r>
  <r>
    <x v="1"/>
    <s v="Lovaglócipő, csizma"/>
    <x v="19"/>
    <s v="Csizma, lovaglócsizma"/>
    <x v="16"/>
    <s v="Csizma, istálló csizma"/>
    <x v="8"/>
  </r>
  <r>
    <x v="1"/>
    <s v="Lovaglócipő, csizma"/>
    <x v="19"/>
    <s v="Csizma, lovaglócsizma"/>
    <x v="16"/>
    <s v="Csizma, istálló csizma"/>
    <x v="8"/>
  </r>
  <r>
    <x v="1"/>
    <s v="Lovaglócipő, csizma"/>
    <x v="19"/>
    <s v="Csizma, lovaglócsizma"/>
    <x v="16"/>
    <s v="Csizma, istálló csizma"/>
    <x v="8"/>
  </r>
  <r>
    <x v="1"/>
    <s v="Lovaglócipő, csizma"/>
    <x v="19"/>
    <s v="Csizma, lovaglócsizma"/>
    <x v="16"/>
    <s v="Csizma, istálló csizma"/>
    <x v="8"/>
  </r>
  <r>
    <x v="1"/>
    <s v="Lovaglócipő, csizma"/>
    <x v="19"/>
    <s v="Csizma, lovaglócsizma"/>
    <x v="16"/>
    <s v="Csizma, istálló csizma"/>
    <x v="8"/>
  </r>
  <r>
    <x v="1"/>
    <s v="Lovaglócipő, csizma"/>
    <x v="19"/>
    <s v="Csizma, lovaglócsizma"/>
    <x v="16"/>
    <s v="Csizma, istálló csizma"/>
    <x v="8"/>
  </r>
  <r>
    <x v="1"/>
    <s v="Lovaglócipő, csizma"/>
    <x v="19"/>
    <s v="Csizma, lovaglócsizma"/>
    <x v="16"/>
    <s v="Csizma, istálló csizma"/>
    <x v="8"/>
  </r>
  <r>
    <x v="1"/>
    <s v="Lovaglócipő, csizma"/>
    <x v="19"/>
    <s v="Csizma, lovaglócsizma"/>
    <x v="16"/>
    <s v="Csizma, istálló csizma"/>
    <x v="8"/>
  </r>
  <r>
    <x v="1"/>
    <s v="Lovaglócipő, csizma"/>
    <x v="19"/>
    <s v="Csizma, lovaglócsizma"/>
    <x v="16"/>
    <s v="Csizma, istálló csizma"/>
    <x v="8"/>
  </r>
  <r>
    <x v="1"/>
    <s v="Lovaglócipő, csizma"/>
    <x v="19"/>
    <s v="Csizma, lovaglócsizma"/>
    <x v="16"/>
    <s v="Csizma, istálló csizma"/>
    <x v="8"/>
  </r>
  <r>
    <x v="1"/>
    <s v="Lovaglócipő, csizma"/>
    <x v="19"/>
    <s v="Csizma, lovaglócsizma"/>
    <x v="16"/>
    <s v="Csizma, istálló csizma"/>
    <x v="8"/>
  </r>
  <r>
    <x v="1"/>
    <s v="Lovaglócipő, csizma"/>
    <x v="19"/>
    <s v="Csizma, lovaglócsizma"/>
    <x v="16"/>
    <s v="Csizma, istálló csizma"/>
    <x v="8"/>
  </r>
  <r>
    <x v="1"/>
    <s v="Lovaglócipő, csizma"/>
    <x v="19"/>
    <s v="Csizma, lovaglócsizma"/>
    <x v="16"/>
    <s v="Csizma, istálló csizma"/>
    <x v="8"/>
  </r>
  <r>
    <x v="1"/>
    <s v="Lovaglócipő, csizma"/>
    <x v="19"/>
    <s v="Csizma, lovaglócsizma"/>
    <x v="16"/>
    <s v="Csizma, istálló csizma"/>
    <x v="8"/>
  </r>
  <r>
    <x v="1"/>
    <s v="Lovaglócipő, csizma"/>
    <x v="19"/>
    <s v="Csizma, lovaglócsizma"/>
    <x v="16"/>
    <s v="Csizma, istálló csizma"/>
    <x v="8"/>
  </r>
  <r>
    <x v="1"/>
    <s v="Lovaglócipő, csizma"/>
    <x v="19"/>
    <s v="Csizma, lovaglócsizma"/>
    <x v="16"/>
    <s v="Csizma, istálló csizma"/>
    <x v="8"/>
  </r>
  <r>
    <x v="1"/>
    <s v="Lovaglócipő, csizma"/>
    <x v="19"/>
    <s v="Csizma, lovaglócsizma"/>
    <x v="16"/>
    <s v="Csizma, istálló csizma"/>
    <x v="8"/>
  </r>
  <r>
    <x v="1"/>
    <s v="Lovaglócipő, csizma"/>
    <x v="19"/>
    <s v="Csizma, lovaglócsizma"/>
    <x v="16"/>
    <s v="Csizma, istálló csizma"/>
    <x v="8"/>
  </r>
  <r>
    <x v="1"/>
    <s v="Lovaglócipő, csizma"/>
    <x v="19"/>
    <s v="Csizma, lovaglócsizma"/>
    <x v="16"/>
    <s v="Csizma, istálló csizma"/>
    <x v="8"/>
  </r>
  <r>
    <x v="1"/>
    <s v="Lovaglócipő, csizma"/>
    <x v="19"/>
    <s v="Csizma, lovaglócsizma"/>
    <x v="16"/>
    <s v="Csizma, istálló csizma"/>
    <x v="8"/>
  </r>
  <r>
    <x v="1"/>
    <s v="Lovaglócipő, csizma"/>
    <x v="19"/>
    <s v="Csizma, lovaglócsizma"/>
    <x v="16"/>
    <s v="Csizma, istálló csizma"/>
    <x v="8"/>
  </r>
  <r>
    <x v="1"/>
    <s v="Lovaglócipő, csizma"/>
    <x v="19"/>
    <s v="Csizma, lovaglócsizma"/>
    <x v="16"/>
    <s v="Csizma, istálló csizma"/>
    <x v="8"/>
  </r>
  <r>
    <x v="1"/>
    <s v="Lovaglócipő, csizma"/>
    <x v="19"/>
    <s v="Csizma, lovaglócsizma"/>
    <x v="16"/>
    <s v="Csizma, istálló csizma"/>
    <x v="8"/>
  </r>
  <r>
    <x v="1"/>
    <s v="Lovaglócipő, csizma"/>
    <x v="19"/>
    <s v="Csizma, lovaglócsizma"/>
    <x v="16"/>
    <s v="Csizma, istálló csizma"/>
    <x v="8"/>
  </r>
  <r>
    <x v="1"/>
    <s v="Lovaglócipő, csizma"/>
    <x v="19"/>
    <s v="Csizma, lovaglócsizma"/>
    <x v="16"/>
    <s v="Csizma, istálló csizma"/>
    <x v="8"/>
  </r>
  <r>
    <x v="1"/>
    <s v="Lovaglócipő, csizma"/>
    <x v="19"/>
    <s v="Cipő, lovaglócipő"/>
    <x v="19"/>
    <s v="Lovaglócsizma"/>
    <x v="2"/>
  </r>
  <r>
    <x v="1"/>
    <s v="Lovaglócipő, csizma"/>
    <x v="19"/>
    <s v="Cipő, lovaglócipő"/>
    <x v="19"/>
    <s v="Lovaglócsizma"/>
    <x v="2"/>
  </r>
  <r>
    <x v="1"/>
    <s v="Lovaglócipő, csizma"/>
    <x v="19"/>
    <s v="Cipő, lovaglócipő"/>
    <x v="19"/>
    <s v="Lovaglócsizma"/>
    <x v="2"/>
  </r>
  <r>
    <x v="1"/>
    <s v="Lovaglócipő, csizma"/>
    <x v="19"/>
    <s v="Cipő, lovaglócipő"/>
    <x v="19"/>
    <s v="Lovaglócsizma"/>
    <x v="2"/>
  </r>
  <r>
    <x v="1"/>
    <s v="Lovaglócipő, csizma"/>
    <x v="19"/>
    <s v="Cipő, lovaglócipő"/>
    <x v="19"/>
    <s v="Lovaglócsizma"/>
    <x v="2"/>
  </r>
  <r>
    <x v="1"/>
    <s v="Lovaglócipő, csizma"/>
    <x v="19"/>
    <s v="Cipő, lovaglócipő"/>
    <x v="19"/>
    <s v="Lovaglócsizma"/>
    <x v="2"/>
  </r>
  <r>
    <x v="1"/>
    <s v="Lovaglócipő, csizma"/>
    <x v="19"/>
    <s v="_x000a_Lovaglócsizma"/>
    <x v="85"/>
    <m/>
    <x v="0"/>
  </r>
  <r>
    <x v="1"/>
    <s v="Lovaglócipő, csizma"/>
    <x v="19"/>
    <s v="Cipő, lovaglócipő"/>
    <x v="19"/>
    <m/>
    <x v="0"/>
  </r>
  <r>
    <x v="1"/>
    <s v="Lovaglócipő, csizma"/>
    <x v="19"/>
    <s v="Cipő, lovaglócipő"/>
    <x v="19"/>
    <m/>
    <x v="0"/>
  </r>
  <r>
    <x v="1"/>
    <s v="Lovaglócipő, csizma"/>
    <x v="19"/>
    <s v="Cipő, lovaglócipő"/>
    <x v="19"/>
    <m/>
    <x v="0"/>
  </r>
  <r>
    <x v="1"/>
    <s v="Lovaglócipő, csizma"/>
    <x v="19"/>
    <s v="Cipő, lovaglócipő"/>
    <x v="19"/>
    <m/>
    <x v="0"/>
  </r>
  <r>
    <x v="1"/>
    <s v="Lovaglócipő, csizma"/>
    <x v="19"/>
    <s v="Cipő, lovaglócipő"/>
    <x v="19"/>
    <m/>
    <x v="0"/>
  </r>
  <r>
    <x v="1"/>
    <s v="Lovaglócipő, csizma"/>
    <x v="19"/>
    <s v="Cipő, lovaglócipő"/>
    <x v="19"/>
    <m/>
    <x v="0"/>
  </r>
  <r>
    <x v="1"/>
    <s v="Lovaglócipő, csizma"/>
    <x v="19"/>
    <s v="Cipő, lovaglócipő"/>
    <x v="19"/>
    <m/>
    <x v="0"/>
  </r>
  <r>
    <x v="1"/>
    <s v="Lovaglócipő, csizma"/>
    <x v="19"/>
    <s v="Cipő, lovaglócipő"/>
    <x v="19"/>
    <m/>
    <x v="0"/>
  </r>
  <r>
    <x v="1"/>
    <s v="Lovaglócipő, csizma"/>
    <x v="19"/>
    <s v="Cipő, lovaglócipő"/>
    <x v="19"/>
    <m/>
    <x v="0"/>
  </r>
  <r>
    <x v="1"/>
    <s v="Lovaglócipő, csizma"/>
    <x v="19"/>
    <s v="Cipő, lovaglócipő"/>
    <x v="19"/>
    <m/>
    <x v="0"/>
  </r>
  <r>
    <x v="1"/>
    <s v="Lovaglócipő, csizma"/>
    <x v="19"/>
    <s v="Cipő, lovaglócipő"/>
    <x v="19"/>
    <m/>
    <x v="0"/>
  </r>
  <r>
    <x v="1"/>
    <s v="Lovaglócipő, csizma"/>
    <x v="19"/>
    <s v="Cipő, lovaglócipő"/>
    <x v="19"/>
    <m/>
    <x v="0"/>
  </r>
  <r>
    <x v="1"/>
    <s v="Lovaglócipő, csizma"/>
    <x v="19"/>
    <s v="Cipő, lovaglócipő"/>
    <x v="19"/>
    <m/>
    <x v="0"/>
  </r>
  <r>
    <x v="1"/>
    <s v="Lovaglócipő, csizma"/>
    <x v="19"/>
    <s v="Cipő, lovaglócipő"/>
    <x v="19"/>
    <m/>
    <x v="0"/>
  </r>
  <r>
    <x v="1"/>
    <s v="Lovaglócipő, csizma"/>
    <x v="19"/>
    <s v="Cipő, lovaglócipő"/>
    <x v="19"/>
    <m/>
    <x v="0"/>
  </r>
  <r>
    <x v="1"/>
    <s v="Lovaglócipő, csizma"/>
    <x v="19"/>
    <s v="Cipő, lovaglócipő"/>
    <x v="19"/>
    <m/>
    <x v="0"/>
  </r>
  <r>
    <x v="0"/>
    <s v="Futószárazás, lókiképzés"/>
    <x v="9"/>
    <s v="Kapicán"/>
    <x v="86"/>
    <m/>
    <x v="0"/>
  </r>
  <r>
    <x v="0"/>
    <s v="Futószárazás, lókiképzés"/>
    <x v="9"/>
    <s v="Kapicán"/>
    <x v="86"/>
    <m/>
    <x v="0"/>
  </r>
  <r>
    <x v="0"/>
    <s v="Futószárazás, lókiképzés"/>
    <x v="9"/>
    <s v="Kapicán"/>
    <x v="86"/>
    <m/>
    <x v="0"/>
  </r>
  <r>
    <x v="0"/>
    <s v="Futószárazás, lókiképzés"/>
    <x v="9"/>
    <s v="Kapicán"/>
    <x v="86"/>
    <m/>
    <x v="0"/>
  </r>
  <r>
    <x v="0"/>
    <s v="Futószárazás, lókiképzés"/>
    <x v="9"/>
    <s v="Kapicán"/>
    <x v="86"/>
    <m/>
    <x v="0"/>
  </r>
  <r>
    <x v="0"/>
    <s v="Futószárazás, lókiképzés"/>
    <x v="9"/>
    <s v="Kapicán"/>
    <x v="86"/>
    <m/>
    <x v="0"/>
  </r>
  <r>
    <x v="0"/>
    <s v="Futószárazás, lókiképzés"/>
    <x v="9"/>
    <s v="Kapicán"/>
    <x v="86"/>
    <m/>
    <x v="0"/>
  </r>
  <r>
    <x v="0"/>
    <s v="Futószárazás, lókiképzés"/>
    <x v="9"/>
    <s v="Kapicán"/>
    <x v="86"/>
    <m/>
    <x v="0"/>
  </r>
  <r>
    <x v="0"/>
    <s v="Futószárazás, lókiképzés"/>
    <x v="9"/>
    <s v="Kapicán"/>
    <x v="86"/>
    <m/>
    <x v="0"/>
  </r>
  <r>
    <x v="0"/>
    <s v="Futószárazás, lókiképzés"/>
    <x v="9"/>
    <s v="Kikötő, segédszár"/>
    <x v="11"/>
    <m/>
    <x v="0"/>
  </r>
  <r>
    <x v="0"/>
    <s v="Futószárazás, lókiképzés"/>
    <x v="9"/>
    <s v="Kikötő, segédszár"/>
    <x v="11"/>
    <m/>
    <x v="0"/>
  </r>
  <r>
    <x v="0"/>
    <s v="Futószárazás, lókiképzés"/>
    <x v="9"/>
    <s v="Kikötő, segédszár"/>
    <x v="11"/>
    <m/>
    <x v="0"/>
  </r>
  <r>
    <x v="0"/>
    <s v="Futószárazás, lókiképzés"/>
    <x v="9"/>
    <s v="Kikötő, segédszár"/>
    <x v="11"/>
    <m/>
    <x v="0"/>
  </r>
  <r>
    <x v="0"/>
    <s v="Kantár"/>
    <x v="3"/>
    <s v="Kantár kiegészítők"/>
    <x v="3"/>
    <m/>
    <x v="0"/>
  </r>
  <r>
    <x v="0"/>
    <s v="Kantár"/>
    <x v="3"/>
    <s v="Kantár kiegészítők"/>
    <x v="3"/>
    <m/>
    <x v="0"/>
  </r>
  <r>
    <x v="0"/>
    <s v="Kantár"/>
    <x v="3"/>
    <s v="Kantár kiegészítők"/>
    <x v="3"/>
    <m/>
    <x v="0"/>
  </r>
  <r>
    <x v="0"/>
    <s v="Kantár"/>
    <x v="3"/>
    <s v="Kantár kiegészítők"/>
    <x v="3"/>
    <m/>
    <x v="0"/>
  </r>
  <r>
    <x v="0"/>
    <s v="Kantár"/>
    <x v="3"/>
    <s v="Segédszár"/>
    <x v="4"/>
    <m/>
    <x v="0"/>
  </r>
  <r>
    <x v="0"/>
    <s v="Kantár"/>
    <x v="3"/>
    <s v="Segédszár"/>
    <x v="4"/>
    <m/>
    <x v="0"/>
  </r>
  <r>
    <x v="0"/>
    <s v="Martingál, szügyelő"/>
    <x v="25"/>
    <m/>
    <x v="9"/>
    <m/>
    <x v="0"/>
  </r>
  <r>
    <x v="0"/>
    <s v="Martingál, szügyelő"/>
    <x v="25"/>
    <m/>
    <x v="9"/>
    <m/>
    <x v="0"/>
  </r>
  <r>
    <x v="0"/>
    <s v="Martingál, szügyelő"/>
    <x v="25"/>
    <m/>
    <x v="9"/>
    <m/>
    <x v="0"/>
  </r>
  <r>
    <x v="0"/>
    <s v="Martingál, szügyelő"/>
    <x v="25"/>
    <m/>
    <x v="9"/>
    <m/>
    <x v="0"/>
  </r>
  <r>
    <x v="0"/>
    <s v="Martingál, szügyelő"/>
    <x v="25"/>
    <m/>
    <x v="9"/>
    <m/>
    <x v="0"/>
  </r>
  <r>
    <x v="0"/>
    <s v="Martingál, szügyelő"/>
    <x v="25"/>
    <m/>
    <x v="9"/>
    <m/>
    <x v="0"/>
  </r>
  <r>
    <x v="0"/>
    <s v="Futószárazás, lókiképzés"/>
    <x v="9"/>
    <s v="Kikötő, segédszár"/>
    <x v="11"/>
    <m/>
    <x v="0"/>
  </r>
  <r>
    <x v="0"/>
    <s v="Futószárazás, lókiképzés"/>
    <x v="9"/>
    <s v="Kikötő, segédszár"/>
    <x v="11"/>
    <m/>
    <x v="0"/>
  </r>
  <r>
    <x v="0"/>
    <s v="Futószárazás, lókiképzés"/>
    <x v="9"/>
    <s v="Kikötő, segédszár"/>
    <x v="11"/>
    <m/>
    <x v="0"/>
  </r>
  <r>
    <x v="0"/>
    <s v="Futószárazás, lókiképzés"/>
    <x v="9"/>
    <s v="Kikötő, segédszár"/>
    <x v="11"/>
    <m/>
    <x v="0"/>
  </r>
  <r>
    <x v="0"/>
    <s v="Futószárazás, lókiképzés"/>
    <x v="9"/>
    <s v="Kikötő, segédszár"/>
    <x v="11"/>
    <m/>
    <x v="0"/>
  </r>
  <r>
    <x v="0"/>
    <s v="Futószárazás, lókiképzés"/>
    <x v="9"/>
    <s v="Kikötő, segédszár"/>
    <x v="11"/>
    <m/>
    <x v="0"/>
  </r>
  <r>
    <x v="0"/>
    <s v="Futószárazás, lókiképzés"/>
    <x v="9"/>
    <s v="Kikötő, segédszár"/>
    <x v="11"/>
    <m/>
    <x v="0"/>
  </r>
  <r>
    <x v="0"/>
    <s v="Futószárazás, lókiképzés"/>
    <x v="9"/>
    <s v="Kikötő, segédszár"/>
    <x v="11"/>
    <m/>
    <x v="0"/>
  </r>
  <r>
    <x v="0"/>
    <s v="Martingál, szügyelő"/>
    <x v="25"/>
    <m/>
    <x v="9"/>
    <m/>
    <x v="0"/>
  </r>
  <r>
    <x v="0"/>
    <s v="Martingál, szügyelő"/>
    <x v="25"/>
    <m/>
    <x v="9"/>
    <m/>
    <x v="0"/>
  </r>
  <r>
    <x v="0"/>
    <s v="Futószárazás, lókiképzés"/>
    <x v="9"/>
    <s v="Futószárazó heveder"/>
    <x v="36"/>
    <m/>
    <x v="0"/>
  </r>
  <r>
    <x v="0"/>
    <s v="Futószárazás, lókiképzés"/>
    <x v="9"/>
    <s v="Futószárazó heveder"/>
    <x v="36"/>
    <m/>
    <x v="0"/>
  </r>
  <r>
    <x v="0"/>
    <s v="Futószárazás, lókiképzés"/>
    <x v="9"/>
    <s v="Futószárazó heveder"/>
    <x v="36"/>
    <m/>
    <x v="0"/>
  </r>
  <r>
    <x v="0"/>
    <s v="Futószárazás, lókiképzés"/>
    <x v="9"/>
    <s v="Futószárazó heveder"/>
    <x v="36"/>
    <m/>
    <x v="0"/>
  </r>
  <r>
    <x v="0"/>
    <s v="Futószárazás, lókiképzés"/>
    <x v="9"/>
    <s v="Futószárazó heveder"/>
    <x v="36"/>
    <m/>
    <x v="0"/>
  </r>
  <r>
    <x v="0"/>
    <s v="Futószárazás, lókiképzés"/>
    <x v="9"/>
    <s v="Futószárazó heveder"/>
    <x v="36"/>
    <m/>
    <x v="0"/>
  </r>
  <r>
    <x v="0"/>
    <s v="Futószárazás, lókiképzés"/>
    <x v="9"/>
    <s v="Futószárazó heveder"/>
    <x v="36"/>
    <m/>
    <x v="0"/>
  </r>
  <r>
    <x v="0"/>
    <s v="Futószárazás, lókiképzés"/>
    <x v="9"/>
    <s v="Futószárazó heveder"/>
    <x v="36"/>
    <m/>
    <x v="0"/>
  </r>
  <r>
    <x v="0"/>
    <s v="Futószárazás, lókiképzés"/>
    <x v="9"/>
    <s v="Futószárazó heveder"/>
    <x v="36"/>
    <m/>
    <x v="0"/>
  </r>
  <r>
    <x v="0"/>
    <s v="Futószárazás, lókiképzés"/>
    <x v="9"/>
    <s v="Futószárazó heveder"/>
    <x v="36"/>
    <m/>
    <x v="0"/>
  </r>
  <r>
    <x v="0"/>
    <s v="Futószárazás, lókiképzés"/>
    <x v="9"/>
    <s v="Futószárazó heveder"/>
    <x v="36"/>
    <m/>
    <x v="0"/>
  </r>
  <r>
    <x v="0"/>
    <s v="Futószárazás, lókiképzés"/>
    <x v="9"/>
    <s v="Futószárazó heveder"/>
    <x v="36"/>
    <m/>
    <x v="0"/>
  </r>
  <r>
    <x v="0"/>
    <s v="Futószárazás, lókiképzés"/>
    <x v="9"/>
    <s v="Futószárazó heveder"/>
    <x v="36"/>
    <m/>
    <x v="0"/>
  </r>
  <r>
    <x v="0"/>
    <s v="Futószárazás, lókiképzés"/>
    <x v="9"/>
    <s v="Futószárazó heveder"/>
    <x v="36"/>
    <m/>
    <x v="0"/>
  </r>
  <r>
    <x v="0"/>
    <s v="Futószárazás, lókiképzés"/>
    <x v="9"/>
    <s v="Futószárazó heveder"/>
    <x v="36"/>
    <m/>
    <x v="0"/>
  </r>
  <r>
    <x v="0"/>
    <s v="Nyereg és tartozékai"/>
    <x v="1"/>
    <s v="Nyereg"/>
    <x v="14"/>
    <s v="Díjlovas nyereg"/>
    <x v="10"/>
  </r>
  <r>
    <x v="0"/>
    <s v="Kantár"/>
    <x v="3"/>
    <s v="Kantár, nagykantár"/>
    <x v="82"/>
    <m/>
    <x v="0"/>
  </r>
  <r>
    <x v="0"/>
    <s v="Kantár"/>
    <x v="3"/>
    <s v="Kantár, nagykantár"/>
    <x v="82"/>
    <m/>
    <x v="0"/>
  </r>
  <r>
    <x v="0"/>
    <s v="Kantár"/>
    <x v="3"/>
    <s v="Kantár, nagykantár"/>
    <x v="82"/>
    <m/>
    <x v="0"/>
  </r>
  <r>
    <x v="0"/>
    <s v="Kantár"/>
    <x v="3"/>
    <s v="Kantár, nagykantár"/>
    <x v="82"/>
    <m/>
    <x v="0"/>
  </r>
  <r>
    <x v="0"/>
    <s v="Kantár"/>
    <x v="3"/>
    <s v="Kantár, nagykantár"/>
    <x v="82"/>
    <m/>
    <x v="0"/>
  </r>
  <r>
    <x v="0"/>
    <s v="Kantár"/>
    <x v="3"/>
    <s v="Kantár, nagykantár"/>
    <x v="82"/>
    <m/>
    <x v="0"/>
  </r>
  <r>
    <x v="0"/>
    <s v="Kantár"/>
    <x v="3"/>
    <s v="Kantár, nagykantár"/>
    <x v="82"/>
    <m/>
    <x v="0"/>
  </r>
  <r>
    <x v="0"/>
    <s v="Kantár"/>
    <x v="3"/>
    <s v="Kantár, nagykantár"/>
    <x v="82"/>
    <m/>
    <x v="0"/>
  </r>
  <r>
    <x v="0"/>
    <s v="Kantár"/>
    <x v="3"/>
    <s v="Kantár, nagykantár"/>
    <x v="82"/>
    <m/>
    <x v="0"/>
  </r>
  <r>
    <x v="0"/>
    <s v="Kantár"/>
    <x v="3"/>
    <s v="Kantár, nagykantár"/>
    <x v="82"/>
    <m/>
    <x v="0"/>
  </r>
  <r>
    <x v="0"/>
    <s v="Kantár"/>
    <x v="3"/>
    <s v="Kantár, nagykantár"/>
    <x v="82"/>
    <m/>
    <x v="0"/>
  </r>
  <r>
    <x v="0"/>
    <s v="Kantár"/>
    <x v="3"/>
    <s v="Kantár, nagykantár"/>
    <x v="82"/>
    <m/>
    <x v="0"/>
  </r>
  <r>
    <x v="0"/>
    <s v="Kantár"/>
    <x v="3"/>
    <s v="Kantár, nagykantár"/>
    <x v="82"/>
    <m/>
    <x v="0"/>
  </r>
  <r>
    <x v="0"/>
    <s v="Kantár"/>
    <x v="3"/>
    <s v="Kantár, nagykantár"/>
    <x v="82"/>
    <m/>
    <x v="0"/>
  </r>
  <r>
    <x v="0"/>
    <s v="Kantár"/>
    <x v="3"/>
    <s v="Kantár, nagykantár"/>
    <x v="82"/>
    <m/>
    <x v="0"/>
  </r>
  <r>
    <x v="0"/>
    <s v="Kantár"/>
    <x v="3"/>
    <s v="Kantár, nagykantár"/>
    <x v="82"/>
    <m/>
    <x v="0"/>
  </r>
  <r>
    <x v="0"/>
    <s v="Kantár"/>
    <x v="3"/>
    <s v="Kantár, nagykantár"/>
    <x v="82"/>
    <m/>
    <x v="0"/>
  </r>
  <r>
    <x v="0"/>
    <s v="Kantár"/>
    <x v="3"/>
    <s v="Kantár, nagykantár"/>
    <x v="82"/>
    <m/>
    <x v="0"/>
  </r>
  <r>
    <x v="0"/>
    <s v="Kantár"/>
    <x v="3"/>
    <s v="Kantár, nagykantár"/>
    <x v="82"/>
    <m/>
    <x v="0"/>
  </r>
  <r>
    <x v="0"/>
    <s v="Kantár"/>
    <x v="3"/>
    <s v="Kantár, nagykantár"/>
    <x v="82"/>
    <m/>
    <x v="0"/>
  </r>
  <r>
    <x v="0"/>
    <s v="Kantár"/>
    <x v="3"/>
    <s v="Kantár, nagykantár"/>
    <x v="82"/>
    <m/>
    <x v="0"/>
  </r>
  <r>
    <x v="0"/>
    <s v="Kantár"/>
    <x v="3"/>
    <s v="Kantár, nagykantár"/>
    <x v="82"/>
    <m/>
    <x v="0"/>
  </r>
  <r>
    <x v="0"/>
    <s v="Kantár"/>
    <x v="3"/>
    <s v="Kantár, nagykantár"/>
    <x v="82"/>
    <m/>
    <x v="0"/>
  </r>
  <r>
    <x v="0"/>
    <s v="Kantár"/>
    <x v="3"/>
    <s v="Kantár, nagykantár"/>
    <x v="82"/>
    <m/>
    <x v="0"/>
  </r>
  <r>
    <x v="0"/>
    <s v="Kantár"/>
    <x v="3"/>
    <s v="Kantár, nagykantár"/>
    <x v="82"/>
    <m/>
    <x v="0"/>
  </r>
  <r>
    <x v="0"/>
    <s v="Kantár"/>
    <x v="3"/>
    <s v="Kantár, nagykantár"/>
    <x v="82"/>
    <m/>
    <x v="0"/>
  </r>
  <r>
    <x v="0"/>
    <s v="Kantár"/>
    <x v="3"/>
    <s v="Kantár, nagykantár"/>
    <x v="82"/>
    <m/>
    <x v="0"/>
  </r>
  <r>
    <x v="0"/>
    <s v="Kantár"/>
    <x v="3"/>
    <s v="Kantár, nagykantár"/>
    <x v="82"/>
    <m/>
    <x v="0"/>
  </r>
  <r>
    <x v="0"/>
    <s v="Kantár"/>
    <x v="3"/>
    <s v="Kantár, nagykantár"/>
    <x v="82"/>
    <m/>
    <x v="0"/>
  </r>
  <r>
    <x v="0"/>
    <s v="Kantár"/>
    <x v="3"/>
    <s v="Kantár, nagykantár"/>
    <x v="82"/>
    <m/>
    <x v="0"/>
  </r>
  <r>
    <x v="0"/>
    <s v="Kantár"/>
    <x v="3"/>
    <s v="Kantár, nagykantár"/>
    <x v="82"/>
    <m/>
    <x v="0"/>
  </r>
  <r>
    <x v="0"/>
    <s v="Kantár"/>
    <x v="3"/>
    <s v="Kantár, nagykantár"/>
    <x v="82"/>
    <m/>
    <x v="0"/>
  </r>
  <r>
    <x v="0"/>
    <s v="Kantár"/>
    <x v="3"/>
    <s v="Kantár kiegészítők"/>
    <x v="3"/>
    <m/>
    <x v="0"/>
  </r>
  <r>
    <x v="0"/>
    <s v="Kantár"/>
    <x v="3"/>
    <s v="Kantár kiegészítők"/>
    <x v="3"/>
    <m/>
    <x v="0"/>
  </r>
  <r>
    <x v="0"/>
    <s v="Kantár"/>
    <x v="3"/>
    <s v="Kantár kiegészítők"/>
    <x v="3"/>
    <m/>
    <x v="0"/>
  </r>
  <r>
    <x v="0"/>
    <s v="Nyereg és tartozékai"/>
    <x v="1"/>
    <s v="Kengyelszíj"/>
    <x v="20"/>
    <m/>
    <x v="0"/>
  </r>
  <r>
    <x v="0"/>
    <s v="Nyereg és tartozékai"/>
    <x v="1"/>
    <s v="Kengyelszíj"/>
    <x v="20"/>
    <m/>
    <x v="0"/>
  </r>
  <r>
    <x v="0"/>
    <s v="Nyereg és tartozékai"/>
    <x v="1"/>
    <s v="Kengyelszíj"/>
    <x v="20"/>
    <m/>
    <x v="0"/>
  </r>
  <r>
    <x v="0"/>
    <s v="Nyereg és tartozékai"/>
    <x v="1"/>
    <s v="Kengyelszíj"/>
    <x v="20"/>
    <m/>
    <x v="0"/>
  </r>
  <r>
    <x v="0"/>
    <s v="Nyereg és tartozékai"/>
    <x v="1"/>
    <s v="Kengyelszíj"/>
    <x v="20"/>
    <m/>
    <x v="0"/>
  </r>
  <r>
    <x v="0"/>
    <s v="Nyereg és tartozékai"/>
    <x v="1"/>
    <s v="Kengyelszíj"/>
    <x v="20"/>
    <m/>
    <x v="0"/>
  </r>
  <r>
    <x v="0"/>
    <s v="Nyereg és tartozékai"/>
    <x v="1"/>
    <s v="Kengyelszíj"/>
    <x v="20"/>
    <m/>
    <x v="0"/>
  </r>
  <r>
    <x v="0"/>
    <s v="Nyereg és tartozékai"/>
    <x v="1"/>
    <s v="Kengyelszíj"/>
    <x v="20"/>
    <m/>
    <x v="0"/>
  </r>
  <r>
    <x v="0"/>
    <s v="Nyereg és tartozékai"/>
    <x v="1"/>
    <s v="Kengyelszíj"/>
    <x v="20"/>
    <m/>
    <x v="0"/>
  </r>
  <r>
    <x v="0"/>
    <s v="Nyereg és tartozékai"/>
    <x v="1"/>
    <s v="Kengyelszíj"/>
    <x v="20"/>
    <m/>
    <x v="0"/>
  </r>
  <r>
    <x v="0"/>
    <s v="Nyereg és tartozékai"/>
    <x v="1"/>
    <s v="Kengyelszíj"/>
    <x v="20"/>
    <m/>
    <x v="0"/>
  </r>
  <r>
    <x v="0"/>
    <s v="Nyereg és tartozékai"/>
    <x v="1"/>
    <s v="Kengyelszíj"/>
    <x v="20"/>
    <m/>
    <x v="0"/>
  </r>
  <r>
    <x v="0"/>
    <s v="Kantár"/>
    <x v="3"/>
    <s v="Kantár, nagykantár"/>
    <x v="82"/>
    <m/>
    <x v="0"/>
  </r>
  <r>
    <x v="0"/>
    <s v="Kantár"/>
    <x v="3"/>
    <s v="Kantár, nagykantár"/>
    <x v="82"/>
    <m/>
    <x v="0"/>
  </r>
  <r>
    <x v="0"/>
    <s v="Kantár"/>
    <x v="3"/>
    <s v="Kantár, nagykantár"/>
    <x v="82"/>
    <m/>
    <x v="0"/>
  </r>
  <r>
    <x v="0"/>
    <s v="Kantár"/>
    <x v="3"/>
    <s v="Kantár, nagykantár"/>
    <x v="82"/>
    <m/>
    <x v="0"/>
  </r>
  <r>
    <x v="0"/>
    <s v="Kantár"/>
    <x v="3"/>
    <s v="Kantár, nagykantár"/>
    <x v="82"/>
    <m/>
    <x v="0"/>
  </r>
  <r>
    <x v="0"/>
    <s v="Kantár"/>
    <x v="3"/>
    <s v="Kantár, nagykantár"/>
    <x v="82"/>
    <m/>
    <x v="0"/>
  </r>
  <r>
    <x v="0"/>
    <s v="Kantár"/>
    <x v="3"/>
    <s v="Kantár, nagykantár"/>
    <x v="82"/>
    <m/>
    <x v="0"/>
  </r>
  <r>
    <x v="0"/>
    <s v="Kantár"/>
    <x v="3"/>
    <s v="Kantár, nagykantár"/>
    <x v="82"/>
    <m/>
    <x v="0"/>
  </r>
  <r>
    <x v="0"/>
    <s v="Kantár"/>
    <x v="3"/>
    <s v="Kantár, nagykantár"/>
    <x v="82"/>
    <m/>
    <x v="0"/>
  </r>
  <r>
    <x v="1"/>
    <s v="Női lovasruházat"/>
    <x v="32"/>
    <s v="Női felsőruházat"/>
    <x v="68"/>
    <s v="Női kabát"/>
    <x v="23"/>
  </r>
  <r>
    <x v="1"/>
    <s v="Női lovasruházat"/>
    <x v="32"/>
    <s v="Női felsőruházat"/>
    <x v="68"/>
    <s v="Női kabát"/>
    <x v="23"/>
  </r>
  <r>
    <x v="1"/>
    <s v="Női lovasruházat"/>
    <x v="32"/>
    <s v="Női felsőruházat"/>
    <x v="68"/>
    <s v="Női kabát"/>
    <x v="23"/>
  </r>
  <r>
    <x v="1"/>
    <s v="Női lovasruházat"/>
    <x v="32"/>
    <s v="Női felsőruházat"/>
    <x v="68"/>
    <s v="Női kabát"/>
    <x v="23"/>
  </r>
  <r>
    <x v="1"/>
    <s v="Női lovasruházat"/>
    <x v="32"/>
    <s v="Női felsőruházat"/>
    <x v="68"/>
    <s v="Női kabát"/>
    <x v="23"/>
  </r>
  <r>
    <x v="0"/>
    <s v="Futószárazás, lókiképzés"/>
    <x v="9"/>
    <s v="Kapicán"/>
    <x v="86"/>
    <m/>
    <x v="0"/>
  </r>
  <r>
    <x v="0"/>
    <s v="Futószárazás, lókiképzés"/>
    <x v="9"/>
    <s v="Kapicán"/>
    <x v="86"/>
    <m/>
    <x v="0"/>
  </r>
  <r>
    <x v="0"/>
    <s v="Futószárazás, lókiképzés"/>
    <x v="9"/>
    <s v="Kapicán"/>
    <x v="86"/>
    <m/>
    <x v="0"/>
  </r>
  <r>
    <x v="0"/>
    <s v="Nyereg és tartozékai"/>
    <x v="1"/>
    <s v="Nyereg"/>
    <x v="14"/>
    <s v="Patrac"/>
    <x v="4"/>
  </r>
  <r>
    <x v="0"/>
    <s v="Nyereg és tartozékai"/>
    <x v="1"/>
    <s v="Nyereg"/>
    <x v="14"/>
    <s v="Patrac"/>
    <x v="4"/>
  </r>
  <r>
    <x v="0"/>
    <s v="Lótakaró"/>
    <x v="7"/>
    <s v="Lótakaró kiegészítők"/>
    <x v="10"/>
    <m/>
    <x v="0"/>
  </r>
  <r>
    <x v="0"/>
    <s v="Lótakaró"/>
    <x v="7"/>
    <s v="Lótakaró kiegészítők"/>
    <x v="10"/>
    <m/>
    <x v="0"/>
  </r>
  <r>
    <x v="0"/>
    <s v="Lótakaró"/>
    <x v="7"/>
    <s v="Lótakaró kiegészítők"/>
    <x v="10"/>
    <m/>
    <x v="0"/>
  </r>
  <r>
    <x v="0"/>
    <s v="Lótakaró"/>
    <x v="7"/>
    <s v="Lótakaró kiegészítők"/>
    <x v="10"/>
    <m/>
    <x v="0"/>
  </r>
  <r>
    <x v="0"/>
    <s v="Lótakaró"/>
    <x v="7"/>
    <s v="Lótakaró kiegészítők"/>
    <x v="10"/>
    <m/>
    <x v="0"/>
  </r>
  <r>
    <x v="0"/>
    <s v="Lótakaró"/>
    <x v="7"/>
    <s v="Lótakaró kiegészítők"/>
    <x v="10"/>
    <m/>
    <x v="0"/>
  </r>
  <r>
    <x v="0"/>
    <s v="Lótakaró"/>
    <x v="7"/>
    <s v="Lótakaró kiegészítők"/>
    <x v="10"/>
    <m/>
    <x v="0"/>
  </r>
  <r>
    <x v="0"/>
    <s v="Futószárazás, lókiképzés"/>
    <x v="9"/>
    <s v="Futószárazás, lókiképzés egyéb kiegészítők"/>
    <x v="38"/>
    <m/>
    <x v="0"/>
  </r>
  <r>
    <x v="0"/>
    <s v="Futószárazás, lókiképzés"/>
    <x v="9"/>
    <s v="Futószárazás, lókiképzés egyéb kiegészítők"/>
    <x v="38"/>
    <m/>
    <x v="0"/>
  </r>
  <r>
    <x v="0"/>
    <s v="Futószárazás, lókiképzés"/>
    <x v="9"/>
    <s v="Futószárazás, lókiképzés egyéb kiegészítők"/>
    <x v="38"/>
    <m/>
    <x v="0"/>
  </r>
  <r>
    <x v="0"/>
    <s v="Futószárazás, lókiképzés"/>
    <x v="9"/>
    <s v="Futószárazás, lókiképzés egyéb kiegészítők"/>
    <x v="38"/>
    <m/>
    <x v="0"/>
  </r>
  <r>
    <x v="0"/>
    <s v="Futószárazás, lókiképzés"/>
    <x v="9"/>
    <s v="Futószárazás, lókiképzés egyéb kiegészítők"/>
    <x v="38"/>
    <m/>
    <x v="0"/>
  </r>
  <r>
    <x v="0"/>
    <s v="Futószárazás, lókiképzés"/>
    <x v="9"/>
    <s v="Futószárazás, lókiképzés egyéb kiegészítők"/>
    <x v="38"/>
    <m/>
    <x v="0"/>
  </r>
  <r>
    <x v="0"/>
    <s v="Futószárazás, lókiképzés"/>
    <x v="9"/>
    <s v="Futószárazás, lókiképzés egyéb kiegészítők"/>
    <x v="38"/>
    <m/>
    <x v="0"/>
  </r>
  <r>
    <x v="0"/>
    <s v="Futószárazás, lókiképzés"/>
    <x v="9"/>
    <s v="Ostor, kontakt pálca"/>
    <x v="51"/>
    <m/>
    <x v="0"/>
  </r>
  <r>
    <x v="3"/>
    <s v="Western egyéb"/>
    <x v="29"/>
    <m/>
    <x v="9"/>
    <m/>
    <x v="0"/>
  </r>
  <r>
    <x v="0"/>
    <s v="Futószárazás, lókiképzés"/>
    <x v="9"/>
    <s v="Ostor, kontakt pálca"/>
    <x v="51"/>
    <m/>
    <x v="0"/>
  </r>
  <r>
    <x v="3"/>
    <s v="Western egyéb"/>
    <x v="29"/>
    <m/>
    <x v="9"/>
    <m/>
    <x v="0"/>
  </r>
  <r>
    <x v="3"/>
    <s v="Western kantár"/>
    <x v="34"/>
    <m/>
    <x v="9"/>
    <m/>
    <x v="0"/>
  </r>
  <r>
    <x v="0"/>
    <s v="Kantár"/>
    <x v="3"/>
    <s v="Kantár, nagykantár"/>
    <x v="82"/>
    <m/>
    <x v="0"/>
  </r>
  <r>
    <x v="3"/>
    <s v="Western kantár"/>
    <x v="34"/>
    <m/>
    <x v="9"/>
    <m/>
    <x v="0"/>
  </r>
  <r>
    <x v="0"/>
    <s v="Kantár"/>
    <x v="3"/>
    <s v="Kantár, nagykantár"/>
    <x v="82"/>
    <m/>
    <x v="0"/>
  </r>
  <r>
    <x v="3"/>
    <s v="Western kantár"/>
    <x v="34"/>
    <m/>
    <x v="9"/>
    <m/>
    <x v="0"/>
  </r>
  <r>
    <x v="0"/>
    <s v="Kantár"/>
    <x v="3"/>
    <s v="Kantár, nagykantár"/>
    <x v="82"/>
    <m/>
    <x v="0"/>
  </r>
  <r>
    <x v="3"/>
    <s v="Western kantár"/>
    <x v="34"/>
    <m/>
    <x v="9"/>
    <m/>
    <x v="0"/>
  </r>
  <r>
    <x v="0"/>
    <s v="Kantár"/>
    <x v="3"/>
    <s v="Kantár, nagykantár"/>
    <x v="82"/>
    <m/>
    <x v="0"/>
  </r>
  <r>
    <x v="3"/>
    <s v="Western kantár"/>
    <x v="34"/>
    <m/>
    <x v="9"/>
    <m/>
    <x v="0"/>
  </r>
  <r>
    <x v="0"/>
    <s v="Kantár"/>
    <x v="3"/>
    <s v="Kantár, nagykantár"/>
    <x v="82"/>
    <m/>
    <x v="0"/>
  </r>
  <r>
    <x v="3"/>
    <s v="Western kantár"/>
    <x v="34"/>
    <m/>
    <x v="9"/>
    <m/>
    <x v="0"/>
  </r>
  <r>
    <x v="0"/>
    <s v="Kantár"/>
    <x v="3"/>
    <s v="Kantár, nagykantár"/>
    <x v="82"/>
    <m/>
    <x v="0"/>
  </r>
  <r>
    <x v="3"/>
    <s v="Western nyereg és tartozékai"/>
    <x v="30"/>
    <m/>
    <x v="9"/>
    <m/>
    <x v="0"/>
  </r>
  <r>
    <x v="3"/>
    <s v="Western nyereg és tartozékai"/>
    <x v="30"/>
    <m/>
    <x v="9"/>
    <m/>
    <x v="0"/>
  </r>
  <r>
    <x v="3"/>
    <s v="Western nyereg és tartozékai "/>
    <x v="30"/>
    <m/>
    <x v="9"/>
    <m/>
    <x v="0"/>
  </r>
  <r>
    <x v="3"/>
    <s v="Western nyereg és tartozékai "/>
    <x v="30"/>
    <m/>
    <x v="9"/>
    <m/>
    <x v="0"/>
  </r>
  <r>
    <x v="3"/>
    <s v="Western nyereg és tartozékai "/>
    <x v="30"/>
    <m/>
    <x v="9"/>
    <m/>
    <x v="0"/>
  </r>
  <r>
    <x v="3"/>
    <s v="Western nyereg és tartozékai "/>
    <x v="30"/>
    <m/>
    <x v="9"/>
    <m/>
    <x v="0"/>
  </r>
  <r>
    <x v="3"/>
    <s v="Western nyereg és tartozékai "/>
    <x v="30"/>
    <m/>
    <x v="9"/>
    <m/>
    <x v="0"/>
  </r>
  <r>
    <x v="0"/>
    <s v="Futószárazás, lókiképzés"/>
    <x v="9"/>
    <s v="Ostor, kontakt pálca"/>
    <x v="51"/>
    <m/>
    <x v="0"/>
  </r>
  <r>
    <x v="0"/>
    <s v="Futószárazás, lókiképzés"/>
    <x v="9"/>
    <s v="Ostor, kontakt pálca"/>
    <x v="51"/>
    <m/>
    <x v="0"/>
  </r>
  <r>
    <x v="0"/>
    <s v="Futószárazás, lókiképzés"/>
    <x v="9"/>
    <s v="Ostor, kontakt pálca"/>
    <x v="51"/>
    <m/>
    <x v="0"/>
  </r>
  <r>
    <x v="0"/>
    <s v="Futószárazás, lókiképzés"/>
    <x v="9"/>
    <s v="Ostor, kontakt pálca"/>
    <x v="51"/>
    <m/>
    <x v="0"/>
  </r>
  <r>
    <x v="3"/>
    <s v="Western nyeregalátét"/>
    <x v="35"/>
    <m/>
    <x v="9"/>
    <m/>
    <x v="0"/>
  </r>
  <r>
    <x v="3"/>
    <s v="Western nyeregalátét"/>
    <x v="35"/>
    <m/>
    <x v="9"/>
    <m/>
    <x v="0"/>
  </r>
  <r>
    <x v="3"/>
    <s v="Western nyeregalátét"/>
    <x v="35"/>
    <m/>
    <x v="9"/>
    <m/>
    <x v="0"/>
  </r>
  <r>
    <x v="0"/>
    <s v="Futószárazás, lókiképzés"/>
    <x v="9"/>
    <s v="Futószár"/>
    <x v="37"/>
    <m/>
    <x v="0"/>
  </r>
  <r>
    <x v="0"/>
    <s v="Futószárazás, lókiképzés"/>
    <x v="9"/>
    <s v="Futószár"/>
    <x v="37"/>
    <m/>
    <x v="0"/>
  </r>
  <r>
    <x v="0"/>
    <s v="Futószárazás, lókiképzés"/>
    <x v="9"/>
    <s v="Futószár"/>
    <x v="37"/>
    <m/>
    <x v="0"/>
  </r>
  <r>
    <x v="0"/>
    <s v="Kantár"/>
    <x v="3"/>
    <s v="Kantár kiegészítők"/>
    <x v="3"/>
    <m/>
    <x v="0"/>
  </r>
  <r>
    <x v="0"/>
    <s v="Kantár"/>
    <x v="3"/>
    <s v="Kantár kiegészítők"/>
    <x v="3"/>
    <m/>
    <x v="0"/>
  </r>
  <r>
    <x v="0"/>
    <s v="Futószárazás, lókiképzés"/>
    <x v="9"/>
    <s v="Kapicán"/>
    <x v="86"/>
    <m/>
    <x v="0"/>
  </r>
  <r>
    <x v="0"/>
    <s v="Futószárazás, lókiképzés"/>
    <x v="9"/>
    <s v="Kapicán"/>
    <x v="86"/>
    <m/>
    <x v="0"/>
  </r>
  <r>
    <x v="0"/>
    <s v="Futószárazás, lókiképzés"/>
    <x v="9"/>
    <s v="Kapicán"/>
    <x v="86"/>
    <m/>
    <x v="0"/>
  </r>
  <r>
    <x v="0"/>
    <s v="Futószárazás, lókiképzés"/>
    <x v="9"/>
    <s v="Kapicán"/>
    <x v="86"/>
    <m/>
    <x v="0"/>
  </r>
  <r>
    <x v="0"/>
    <s v="Futószárazás, lókiképzés"/>
    <x v="9"/>
    <s v="Kapicán"/>
    <x v="86"/>
    <m/>
    <x v="0"/>
  </r>
  <r>
    <x v="0"/>
    <s v="Futószárazás, lókiképzés"/>
    <x v="9"/>
    <s v="Kapicán"/>
    <x v="86"/>
    <m/>
    <x v="0"/>
  </r>
  <r>
    <x v="0"/>
    <s v="Futószárazás, lókiképzés"/>
    <x v="9"/>
    <s v="Kapicán"/>
    <x v="86"/>
    <m/>
    <x v="0"/>
  </r>
  <r>
    <x v="0"/>
    <s v="Futószárazás, lókiképzés"/>
    <x v="9"/>
    <s v="Kapicán"/>
    <x v="86"/>
    <m/>
    <x v="0"/>
  </r>
  <r>
    <x v="0"/>
    <s v="Futószárazás, lókiképzés"/>
    <x v="9"/>
    <s v="Kapicán"/>
    <x v="86"/>
    <m/>
    <x v="0"/>
  </r>
  <r>
    <x v="0"/>
    <s v="Futószárazás, lókiképzés"/>
    <x v="9"/>
    <s v="Kapicán"/>
    <x v="86"/>
    <m/>
    <x v="0"/>
  </r>
  <r>
    <x v="0"/>
    <s v="Nyereg és tartozékai"/>
    <x v="1"/>
    <s v="Heveder"/>
    <x v="53"/>
    <s v="Díjlovas heveder"/>
    <x v="17"/>
  </r>
  <r>
    <x v="0"/>
    <s v="Nyereg és tartozékai"/>
    <x v="1"/>
    <s v="Heveder"/>
    <x v="53"/>
    <s v="Díjlovas heveder"/>
    <x v="17"/>
  </r>
  <r>
    <x v="0"/>
    <s v="Nyereg és tartozékai"/>
    <x v="1"/>
    <s v="Heveder"/>
    <x v="53"/>
    <s v="Díjlovas heveder"/>
    <x v="17"/>
  </r>
  <r>
    <x v="0"/>
    <s v="Nyereg és tartozékai"/>
    <x v="1"/>
    <s v="Heveder"/>
    <x v="53"/>
    <s v="Díjlovas heveder"/>
    <x v="17"/>
  </r>
  <r>
    <x v="0"/>
    <s v="Nyereg és tartozékai"/>
    <x v="1"/>
    <s v="Heveder"/>
    <x v="53"/>
    <s v="Díjlovas heveder"/>
    <x v="17"/>
  </r>
  <r>
    <x v="0"/>
    <s v="Nyereg és tartozékai"/>
    <x v="1"/>
    <s v="Heveder"/>
    <x v="53"/>
    <s v="Díjlovas heveder"/>
    <x v="17"/>
  </r>
  <r>
    <x v="0"/>
    <s v="Nyereg és tartozékai"/>
    <x v="1"/>
    <s v="Heveder"/>
    <x v="53"/>
    <s v="Díjlovas heveder"/>
    <x v="17"/>
  </r>
  <r>
    <x v="0"/>
    <s v="Nyereg és tartozékai"/>
    <x v="1"/>
    <s v="Heveder"/>
    <x v="53"/>
    <s v="Díjlovas heveder"/>
    <x v="17"/>
  </r>
  <r>
    <x v="0"/>
    <s v="Nyereg és tartozékai"/>
    <x v="1"/>
    <s v="Heveder"/>
    <x v="53"/>
    <s v="Díjlovas heveder"/>
    <x v="17"/>
  </r>
  <r>
    <x v="0"/>
    <s v="Nyereg és tartozékai"/>
    <x v="1"/>
    <s v="Heveder"/>
    <x v="53"/>
    <s v="Díjlovas heveder"/>
    <x v="17"/>
  </r>
  <r>
    <x v="0"/>
    <s v="Nyereg és tartozékai"/>
    <x v="1"/>
    <s v="Heveder"/>
    <x v="53"/>
    <s v="Díjlovas heveder"/>
    <x v="17"/>
  </r>
  <r>
    <x v="0"/>
    <s v="Nyereg és tartozékai"/>
    <x v="1"/>
    <s v="Heveder"/>
    <x v="53"/>
    <s v="Díjlovas heveder"/>
    <x v="17"/>
  </r>
  <r>
    <x v="0"/>
    <s v="Nyereg és tartozékai"/>
    <x v="1"/>
    <s v="Heveder"/>
    <x v="53"/>
    <s v="Univerzális heveder"/>
    <x v="13"/>
  </r>
  <r>
    <x v="0"/>
    <s v="Nyereg és tartozékai"/>
    <x v="1"/>
    <s v="Heveder"/>
    <x v="53"/>
    <s v="Univerzális heveder"/>
    <x v="13"/>
  </r>
  <r>
    <x v="0"/>
    <s v="Nyereg és tartozékai"/>
    <x v="1"/>
    <s v="Heveder"/>
    <x v="53"/>
    <s v="Univerzális heveder"/>
    <x v="13"/>
  </r>
  <r>
    <x v="0"/>
    <s v="Nyereg és tartozékai"/>
    <x v="1"/>
    <s v="Heveder"/>
    <x v="53"/>
    <s v="Univerzális heveder"/>
    <x v="13"/>
  </r>
  <r>
    <x v="0"/>
    <s v="Nyereg és tartozékai"/>
    <x v="1"/>
    <s v="Heveder"/>
    <x v="53"/>
    <s v="Univerzális heveder"/>
    <x v="13"/>
  </r>
  <r>
    <x v="0"/>
    <s v="Nyereg és tartozékai"/>
    <x v="1"/>
    <s v="Heveder"/>
    <x v="53"/>
    <s v="Univerzális heveder"/>
    <x v="13"/>
  </r>
  <r>
    <x v="0"/>
    <s v="Nyereg és tartozékai"/>
    <x v="1"/>
    <s v="Heveder"/>
    <x v="53"/>
    <s v="Univerzális heveder"/>
    <x v="13"/>
  </r>
  <r>
    <x v="0"/>
    <s v="Nyereg és tartozékai"/>
    <x v="1"/>
    <s v="Heveder"/>
    <x v="53"/>
    <s v="Univerzális heveder"/>
    <x v="13"/>
  </r>
  <r>
    <x v="0"/>
    <s v="Nyereg és tartozékai"/>
    <x v="1"/>
    <s v="Heveder"/>
    <x v="53"/>
    <s v="Univerzális heveder"/>
    <x v="13"/>
  </r>
  <r>
    <x v="0"/>
    <s v="Nyereg és tartozékai"/>
    <x v="1"/>
    <s v="Heveder"/>
    <x v="53"/>
    <s v="Univerzális heveder"/>
    <x v="13"/>
  </r>
  <r>
    <x v="0"/>
    <s v="Nyereg és tartozékai"/>
    <x v="1"/>
    <s v="Heveder"/>
    <x v="53"/>
    <s v="Univerzális heveder"/>
    <x v="13"/>
  </r>
  <r>
    <x v="0"/>
    <s v="Nyereg és tartozékai"/>
    <x v="1"/>
    <s v="Heveder"/>
    <x v="53"/>
    <s v="Univerzális heveder"/>
    <x v="13"/>
  </r>
  <r>
    <x v="0"/>
    <s v="Nyereg és tartozékai"/>
    <x v="1"/>
    <s v="Heveder"/>
    <x v="53"/>
    <s v="Univerzális heveder"/>
    <x v="13"/>
  </r>
  <r>
    <x v="0"/>
    <s v="Nyereg és tartozékai"/>
    <x v="1"/>
    <s v="Heveder"/>
    <x v="53"/>
    <s v="Univerzális heveder"/>
    <x v="13"/>
  </r>
  <r>
    <x v="0"/>
    <s v="Nyereg és tartozékai"/>
    <x v="1"/>
    <s v="Heveder"/>
    <x v="53"/>
    <s v="Univerzális heveder"/>
    <x v="13"/>
  </r>
  <r>
    <x v="0"/>
    <s v="Nyereg és tartozékai"/>
    <x v="1"/>
    <s v="Heveder"/>
    <x v="53"/>
    <s v="Univerzális heveder"/>
    <x v="13"/>
  </r>
  <r>
    <x v="0"/>
    <s v="Martingál, szügyelő"/>
    <x v="25"/>
    <m/>
    <x v="9"/>
    <m/>
    <x v="0"/>
  </r>
  <r>
    <x v="0"/>
    <s v="Martingál, szügyelő"/>
    <x v="25"/>
    <m/>
    <x v="9"/>
    <m/>
    <x v="0"/>
  </r>
  <r>
    <x v="0"/>
    <s v="Martingál, szügyelő"/>
    <x v="25"/>
    <m/>
    <x v="9"/>
    <m/>
    <x v="0"/>
  </r>
  <r>
    <x v="0"/>
    <s v="Martingál, szügyelő"/>
    <x v="25"/>
    <m/>
    <x v="9"/>
    <m/>
    <x v="0"/>
  </r>
  <r>
    <x v="0"/>
    <s v="Martingál, szügyelő"/>
    <x v="25"/>
    <m/>
    <x v="9"/>
    <m/>
    <x v="0"/>
  </r>
  <r>
    <x v="0"/>
    <s v="Martingál, szügyelő"/>
    <x v="25"/>
    <m/>
    <x v="9"/>
    <m/>
    <x v="0"/>
  </r>
  <r>
    <x v="0"/>
    <s v="Kantár"/>
    <x v="3"/>
    <s v="Kantár kiegészítők"/>
    <x v="3"/>
    <m/>
    <x v="0"/>
  </r>
  <r>
    <x v="0"/>
    <s v="Kantár"/>
    <x v="3"/>
    <s v="Kantár kiegészítők"/>
    <x v="3"/>
    <m/>
    <x v="0"/>
  </r>
  <r>
    <x v="0"/>
    <s v="Kantár"/>
    <x v="3"/>
    <s v="Kantár kiegészítők"/>
    <x v="3"/>
    <m/>
    <x v="0"/>
  </r>
  <r>
    <x v="0"/>
    <s v="Kantár"/>
    <x v="3"/>
    <s v="Kantár kiegészítők"/>
    <x v="3"/>
    <m/>
    <x v="0"/>
  </r>
  <r>
    <x v="0"/>
    <s v="Kantár"/>
    <x v="3"/>
    <s v="Kantár kiegészítők"/>
    <x v="3"/>
    <m/>
    <x v="0"/>
  </r>
  <r>
    <x v="0"/>
    <s v="Kantár"/>
    <x v="3"/>
    <s v="Kantár kiegészítők"/>
    <x v="3"/>
    <m/>
    <x v="0"/>
  </r>
  <r>
    <x v="0"/>
    <s v="Kantár"/>
    <x v="3"/>
    <s v="Kantár kiegészítők"/>
    <x v="3"/>
    <m/>
    <x v="0"/>
  </r>
  <r>
    <x v="0"/>
    <s v="Kantár"/>
    <x v="3"/>
    <s v="Kantár kiegészítők"/>
    <x v="3"/>
    <m/>
    <x v="0"/>
  </r>
  <r>
    <x v="0"/>
    <s v="Kantár"/>
    <x v="3"/>
    <s v="Kantár, nagykantár"/>
    <x v="82"/>
    <m/>
    <x v="0"/>
  </r>
  <r>
    <x v="0"/>
    <s v="Kantár"/>
    <x v="3"/>
    <s v="Kantár, nagykantár"/>
    <x v="82"/>
    <m/>
    <x v="0"/>
  </r>
  <r>
    <x v="0"/>
    <s v="Kantár"/>
    <x v="3"/>
    <s v="Kantár, nagykantár"/>
    <x v="82"/>
    <m/>
    <x v="0"/>
  </r>
  <r>
    <x v="0"/>
    <s v="Kantár"/>
    <x v="3"/>
    <s v="Kantár, nagykantár"/>
    <x v="82"/>
    <m/>
    <x v="0"/>
  </r>
  <r>
    <x v="0"/>
    <s v="Kantár"/>
    <x v="3"/>
    <s v="Kantár, nagykantár"/>
    <x v="82"/>
    <m/>
    <x v="0"/>
  </r>
  <r>
    <x v="0"/>
    <s v="Kantár"/>
    <x v="3"/>
    <s v="Kantár, nagykantár"/>
    <x v="82"/>
    <m/>
    <x v="0"/>
  </r>
  <r>
    <x v="0"/>
    <s v="Kantár"/>
    <x v="3"/>
    <s v="Kantár, nagykantár"/>
    <x v="82"/>
    <m/>
    <x v="0"/>
  </r>
  <r>
    <x v="0"/>
    <s v="Kantár"/>
    <x v="3"/>
    <s v="Kantár, nagykantár"/>
    <x v="82"/>
    <m/>
    <x v="0"/>
  </r>
  <r>
    <x v="0"/>
    <s v="Nyereg és tartozékai"/>
    <x v="1"/>
    <s v="Kengyelszíj"/>
    <x v="20"/>
    <m/>
    <x v="0"/>
  </r>
  <r>
    <x v="0"/>
    <s v="Nyereg és tartozékai"/>
    <x v="1"/>
    <s v="Kengyelszíj"/>
    <x v="20"/>
    <m/>
    <x v="0"/>
  </r>
  <r>
    <x v="0"/>
    <s v="Nyereg és tartozékai"/>
    <x v="1"/>
    <s v="Kengyelszíj"/>
    <x v="20"/>
    <m/>
    <x v="0"/>
  </r>
  <r>
    <x v="0"/>
    <s v="Nyereg és tartozékai"/>
    <x v="1"/>
    <s v="Kengyelszíj"/>
    <x v="20"/>
    <m/>
    <x v="0"/>
  </r>
  <r>
    <x v="0"/>
    <s v="Nyereg és tartozékai"/>
    <x v="1"/>
    <s v="Kengyelszíj"/>
    <x v="20"/>
    <m/>
    <x v="0"/>
  </r>
  <r>
    <x v="0"/>
    <s v="Kantár"/>
    <x v="3"/>
    <s v="Kantár, nagykantár"/>
    <x v="82"/>
    <m/>
    <x v="0"/>
  </r>
  <r>
    <x v="0"/>
    <s v="Kantár"/>
    <x v="3"/>
    <s v="Kantár, nagykantár"/>
    <x v="82"/>
    <m/>
    <x v="0"/>
  </r>
  <r>
    <x v="0"/>
    <s v="Kantár"/>
    <x v="3"/>
    <s v="Kantár, nagykantár"/>
    <x v="82"/>
    <m/>
    <x v="0"/>
  </r>
  <r>
    <x v="0"/>
    <s v="Kantár"/>
    <x v="3"/>
    <s v="Kantár, nagykantár"/>
    <x v="82"/>
    <m/>
    <x v="0"/>
  </r>
  <r>
    <x v="0"/>
    <s v="Kantár"/>
    <x v="3"/>
    <s v="Kantár, nagykantár"/>
    <x v="82"/>
    <m/>
    <x v="0"/>
  </r>
  <r>
    <x v="0"/>
    <s v="Kantár"/>
    <x v="3"/>
    <s v="Kantár, nagykantár"/>
    <x v="82"/>
    <m/>
    <x v="0"/>
  </r>
  <r>
    <x v="0"/>
    <s v="Kantár"/>
    <x v="3"/>
    <s v="Kantár, nagykantár"/>
    <x v="82"/>
    <m/>
    <x v="0"/>
  </r>
  <r>
    <x v="0"/>
    <s v="Kötőfék és vezetőszár"/>
    <x v="18"/>
    <s v="Kötőfék"/>
    <x v="27"/>
    <m/>
    <x v="0"/>
  </r>
  <r>
    <x v="0"/>
    <s v="Kötőfék és vezetőszár"/>
    <x v="18"/>
    <s v="Kötőfék"/>
    <x v="27"/>
    <m/>
    <x v="0"/>
  </r>
  <r>
    <x v="0"/>
    <s v="Kantár"/>
    <x v="3"/>
    <s v="Kantár, nagykantár"/>
    <x v="82"/>
    <m/>
    <x v="0"/>
  </r>
  <r>
    <x v="0"/>
    <s v="Kantár"/>
    <x v="3"/>
    <s v="Kantár, nagykantár"/>
    <x v="82"/>
    <m/>
    <x v="0"/>
  </r>
  <r>
    <x v="0"/>
    <s v="Kantár"/>
    <x v="3"/>
    <s v="Kantár, nagykantár"/>
    <x v="82"/>
    <m/>
    <x v="0"/>
  </r>
  <r>
    <x v="0"/>
    <s v="Kantár"/>
    <x v="3"/>
    <s v="Kantár, nagykantár"/>
    <x v="82"/>
    <m/>
    <x v="0"/>
  </r>
  <r>
    <x v="0"/>
    <s v="Kantár"/>
    <x v="3"/>
    <s v="Kantár, nagykantár"/>
    <x v="82"/>
    <m/>
    <x v="0"/>
  </r>
  <r>
    <x v="0"/>
    <s v="Kantár"/>
    <x v="3"/>
    <s v="Kantár, nagykantár"/>
    <x v="82"/>
    <m/>
    <x v="0"/>
  </r>
  <r>
    <x v="0"/>
    <s v="Kantár"/>
    <x v="3"/>
    <s v="Kantár, nagykantár"/>
    <x v="82"/>
    <m/>
    <x v="0"/>
  </r>
  <r>
    <x v="0"/>
    <s v="Kantár"/>
    <x v="3"/>
    <s v="Kantár kiegészítők"/>
    <x v="3"/>
    <m/>
    <x v="0"/>
  </r>
  <r>
    <x v="0"/>
    <s v="Kantár"/>
    <x v="3"/>
    <s v="Kantár kiegészítők"/>
    <x v="3"/>
    <m/>
    <x v="0"/>
  </r>
  <r>
    <x v="0"/>
    <s v="Kantár"/>
    <x v="3"/>
    <s v="Kantár kiegészítők"/>
    <x v="3"/>
    <m/>
    <x v="0"/>
  </r>
  <r>
    <x v="0"/>
    <s v="Kantár"/>
    <x v="3"/>
    <s v="Kantár kiegészítők"/>
    <x v="3"/>
    <m/>
    <x v="0"/>
  </r>
  <r>
    <x v="0"/>
    <s v="Kantár"/>
    <x v="3"/>
    <s v="Kantár kiegészítők"/>
    <x v="3"/>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antár"/>
    <x v="3"/>
    <s v="Kantár kiegészítők"/>
    <x v="3"/>
    <m/>
    <x v="0"/>
  </r>
  <r>
    <x v="0"/>
    <s v="Kantár"/>
    <x v="3"/>
    <s v="Kantár kiegészítők"/>
    <x v="3"/>
    <m/>
    <x v="0"/>
  </r>
  <r>
    <x v="0"/>
    <s v="Kantár"/>
    <x v="3"/>
    <s v="Kantár kiegészítők"/>
    <x v="3"/>
    <m/>
    <x v="0"/>
  </r>
  <r>
    <x v="0"/>
    <s v="Kantár"/>
    <x v="3"/>
    <s v="Kantár, nagykantár"/>
    <x v="82"/>
    <m/>
    <x v="0"/>
  </r>
  <r>
    <x v="0"/>
    <s v="Kantár"/>
    <x v="3"/>
    <s v="Kantár, nagykantár"/>
    <x v="82"/>
    <m/>
    <x v="0"/>
  </r>
  <r>
    <x v="0"/>
    <s v="Kantár"/>
    <x v="3"/>
    <s v="Kantár, nagykantár"/>
    <x v="82"/>
    <m/>
    <x v="0"/>
  </r>
  <r>
    <x v="0"/>
    <s v="Kantár"/>
    <x v="3"/>
    <s v="Kantár, nagykantár"/>
    <x v="82"/>
    <m/>
    <x v="0"/>
  </r>
  <r>
    <x v="0"/>
    <s v="Kantár"/>
    <x v="3"/>
    <s v="Kantár, nagykantár"/>
    <x v="82"/>
    <m/>
    <x v="0"/>
  </r>
  <r>
    <x v="0"/>
    <s v="Kantár"/>
    <x v="3"/>
    <s v="Kantár, nagykantár"/>
    <x v="82"/>
    <m/>
    <x v="0"/>
  </r>
  <r>
    <x v="0"/>
    <s v="Kantár"/>
    <x v="3"/>
    <s v="Kantár, nagykantár"/>
    <x v="82"/>
    <m/>
    <x v="0"/>
  </r>
  <r>
    <x v="0"/>
    <s v="Kantár"/>
    <x v="3"/>
    <s v="Kantár kiegészítők"/>
    <x v="3"/>
    <m/>
    <x v="0"/>
  </r>
  <r>
    <x v="0"/>
    <s v="Kantár"/>
    <x v="3"/>
    <s v="Kantár kiegészítők"/>
    <x v="3"/>
    <m/>
    <x v="0"/>
  </r>
  <r>
    <x v="0"/>
    <s v="Kantár"/>
    <x v="3"/>
    <s v="Kantár kiegészítők"/>
    <x v="3"/>
    <m/>
    <x v="0"/>
  </r>
  <r>
    <x v="0"/>
    <s v="Kantár"/>
    <x v="3"/>
    <s v="Kantár kiegészítők"/>
    <x v="3"/>
    <m/>
    <x v="0"/>
  </r>
  <r>
    <x v="0"/>
    <s v="Kantár"/>
    <x v="3"/>
    <s v="Kantár kiegészítők"/>
    <x v="3"/>
    <m/>
    <x v="0"/>
  </r>
  <r>
    <x v="0"/>
    <s v="Kantár"/>
    <x v="3"/>
    <s v="Kantár kiegészítők"/>
    <x v="3"/>
    <m/>
    <x v="0"/>
  </r>
  <r>
    <x v="0"/>
    <s v="Kantár"/>
    <x v="3"/>
    <s v="Kantár kiegészítők"/>
    <x v="3"/>
    <m/>
    <x v="0"/>
  </r>
  <r>
    <x v="0"/>
    <s v="Kantár"/>
    <x v="3"/>
    <s v="Kantár, nagykantár"/>
    <x v="82"/>
    <m/>
    <x v="0"/>
  </r>
  <r>
    <x v="0"/>
    <s v="Kantár"/>
    <x v="3"/>
    <s v="Kantár, nagykantár"/>
    <x v="82"/>
    <m/>
    <x v="0"/>
  </r>
  <r>
    <x v="0"/>
    <s v="Kantár"/>
    <x v="3"/>
    <s v="Kantár, nagykantár"/>
    <x v="82"/>
    <m/>
    <x v="0"/>
  </r>
  <r>
    <x v="0"/>
    <s v="Kantár"/>
    <x v="3"/>
    <s v="Kantár, nagykantár"/>
    <x v="82"/>
    <m/>
    <x v="0"/>
  </r>
  <r>
    <x v="0"/>
    <s v="Kantár"/>
    <x v="3"/>
    <s v="Kantár, nagykantár"/>
    <x v="82"/>
    <m/>
    <x v="0"/>
  </r>
  <r>
    <x v="0"/>
    <s v="Kantár"/>
    <x v="3"/>
    <s v="Kantár, nagykantár"/>
    <x v="82"/>
    <m/>
    <x v="0"/>
  </r>
  <r>
    <x v="0"/>
    <s v="Kantár"/>
    <x v="3"/>
    <s v="Kantár kiegészítők"/>
    <x v="3"/>
    <m/>
    <x v="0"/>
  </r>
  <r>
    <x v="0"/>
    <s v="Kantár"/>
    <x v="3"/>
    <s v="Kantár kiegészítők"/>
    <x v="3"/>
    <m/>
    <x v="0"/>
  </r>
  <r>
    <x v="0"/>
    <s v="Kantár"/>
    <x v="3"/>
    <s v="Kantár kiegészítők"/>
    <x v="3"/>
    <m/>
    <x v="0"/>
  </r>
  <r>
    <x v="0"/>
    <s v="Kantár"/>
    <x v="3"/>
    <s v="Kantár, nagykantár"/>
    <x v="82"/>
    <m/>
    <x v="0"/>
  </r>
  <r>
    <x v="0"/>
    <s v="Kantár"/>
    <x v="3"/>
    <s v="Kantár, nagykantár"/>
    <x v="82"/>
    <m/>
    <x v="0"/>
  </r>
  <r>
    <x v="0"/>
    <s v="Kantár"/>
    <x v="3"/>
    <s v="Kantár, nagykantár"/>
    <x v="82"/>
    <m/>
    <x v="0"/>
  </r>
  <r>
    <x v="0"/>
    <s v="Kantár"/>
    <x v="3"/>
    <s v="Kantár, nagykantár"/>
    <x v="82"/>
    <m/>
    <x v="0"/>
  </r>
  <r>
    <x v="0"/>
    <s v="Kantár"/>
    <x v="3"/>
    <s v="Kantár, nagykantár"/>
    <x v="82"/>
    <m/>
    <x v="0"/>
  </r>
  <r>
    <x v="0"/>
    <s v="Kantár"/>
    <x v="3"/>
    <s v="Kantár, nagykantár"/>
    <x v="82"/>
    <m/>
    <x v="0"/>
  </r>
  <r>
    <x v="0"/>
    <s v="Kantár"/>
    <x v="3"/>
    <s v="Kantár, nagykantár"/>
    <x v="82"/>
    <m/>
    <x v="0"/>
  </r>
  <r>
    <x v="0"/>
    <s v="Kantár"/>
    <x v="3"/>
    <s v="Kantár, nagykantár"/>
    <x v="82"/>
    <m/>
    <x v="0"/>
  </r>
  <r>
    <x v="0"/>
    <s v="Kantár"/>
    <x v="3"/>
    <s v="Kantár, nagykantár"/>
    <x v="82"/>
    <m/>
    <x v="0"/>
  </r>
  <r>
    <x v="0"/>
    <s v="Kantár"/>
    <x v="3"/>
    <s v="Kantár, nagykantár"/>
    <x v="82"/>
    <m/>
    <x v="0"/>
  </r>
  <r>
    <x v="0"/>
    <s v="Kantár"/>
    <x v="3"/>
    <s v="Kantár, nagykantár"/>
    <x v="82"/>
    <m/>
    <x v="0"/>
  </r>
  <r>
    <x v="0"/>
    <s v="Kantár"/>
    <x v="3"/>
    <s v="Kantár, nagykantár"/>
    <x v="82"/>
    <m/>
    <x v="0"/>
  </r>
  <r>
    <x v="0"/>
    <s v="Kantár"/>
    <x v="3"/>
    <s v="Kantár, nagykantár"/>
    <x v="82"/>
    <m/>
    <x v="0"/>
  </r>
  <r>
    <x v="0"/>
    <s v="Kantár"/>
    <x v="3"/>
    <s v="Kantár, nagykantár"/>
    <x v="82"/>
    <m/>
    <x v="0"/>
  </r>
  <r>
    <x v="0"/>
    <s v="Kantár"/>
    <x v="3"/>
    <s v="Kantár, nagykantár"/>
    <x v="82"/>
    <m/>
    <x v="0"/>
  </r>
  <r>
    <x v="0"/>
    <s v="Kantár"/>
    <x v="3"/>
    <s v="Kantár, nagykantár"/>
    <x v="82"/>
    <m/>
    <x v="0"/>
  </r>
  <r>
    <x v="0"/>
    <s v="Kantár"/>
    <x v="3"/>
    <s v="Kantár, nagykantár"/>
    <x v="82"/>
    <m/>
    <x v="0"/>
  </r>
  <r>
    <x v="0"/>
    <s v="Kantár"/>
    <x v="3"/>
    <s v="Kantár, nagykantár"/>
    <x v="82"/>
    <m/>
    <x v="0"/>
  </r>
  <r>
    <x v="0"/>
    <s v="Kantár"/>
    <x v="3"/>
    <s v="Kantár, nagykantár"/>
    <x v="82"/>
    <m/>
    <x v="0"/>
  </r>
  <r>
    <x v="0"/>
    <s v="Kantár"/>
    <x v="3"/>
    <s v="Kantár, nagykantár"/>
    <x v="82"/>
    <m/>
    <x v="0"/>
  </r>
  <r>
    <x v="0"/>
    <s v="Kantár"/>
    <x v="3"/>
    <s v="Kantár, nagykantár"/>
    <x v="82"/>
    <m/>
    <x v="0"/>
  </r>
  <r>
    <x v="0"/>
    <s v="Kantár"/>
    <x v="3"/>
    <s v="Kantár, nagykantár"/>
    <x v="82"/>
    <m/>
    <x v="0"/>
  </r>
  <r>
    <x v="0"/>
    <s v="Kantár"/>
    <x v="3"/>
    <s v="Kantár, nagykantár"/>
    <x v="82"/>
    <m/>
    <x v="0"/>
  </r>
  <r>
    <x v="0"/>
    <s v="Kantár"/>
    <x v="3"/>
    <s v="Kantár, nagykantár"/>
    <x v="82"/>
    <m/>
    <x v="0"/>
  </r>
  <r>
    <x v="0"/>
    <s v="Kantár"/>
    <x v="3"/>
    <s v="Kantár, nagykantár"/>
    <x v="82"/>
    <m/>
    <x v="0"/>
  </r>
  <r>
    <x v="0"/>
    <s v="Kantár"/>
    <x v="3"/>
    <s v="Kantár, nagykantár"/>
    <x v="82"/>
    <m/>
    <x v="0"/>
  </r>
  <r>
    <x v="0"/>
    <s v="Kantár"/>
    <x v="3"/>
    <s v="Kantár, nagykantár"/>
    <x v="82"/>
    <m/>
    <x v="0"/>
  </r>
  <r>
    <x v="0"/>
    <s v="Kantár"/>
    <x v="3"/>
    <s v="Kantár, nagykantár"/>
    <x v="82"/>
    <m/>
    <x v="0"/>
  </r>
  <r>
    <x v="0"/>
    <s v="Kantár"/>
    <x v="3"/>
    <s v="Kantár, nagykantár"/>
    <x v="82"/>
    <m/>
    <x v="0"/>
  </r>
  <r>
    <x v="0"/>
    <s v="Kantár"/>
    <x v="3"/>
    <s v="Kantár, nagykantár"/>
    <x v="82"/>
    <m/>
    <x v="0"/>
  </r>
  <r>
    <x v="0"/>
    <s v="Kantár"/>
    <x v="3"/>
    <s v="Kantár, nagykantár"/>
    <x v="82"/>
    <m/>
    <x v="0"/>
  </r>
  <r>
    <x v="0"/>
    <s v="Kantár"/>
    <x v="3"/>
    <s v="Kantár, nagykantár"/>
    <x v="82"/>
    <m/>
    <x v="0"/>
  </r>
  <r>
    <x v="0"/>
    <s v="Kantár"/>
    <x v="3"/>
    <s v="Kantár, nagykantár"/>
    <x v="82"/>
    <m/>
    <x v="0"/>
  </r>
  <r>
    <x v="0"/>
    <s v="Kantár"/>
    <x v="3"/>
    <s v="Kantár, nagykantár"/>
    <x v="82"/>
    <m/>
    <x v="0"/>
  </r>
  <r>
    <x v="0"/>
    <s v="Kantár"/>
    <x v="3"/>
    <s v="Kantár, nagykantár"/>
    <x v="82"/>
    <m/>
    <x v="0"/>
  </r>
  <r>
    <x v="0"/>
    <s v="Kantár"/>
    <x v="3"/>
    <s v="Kantár, nagykantár"/>
    <x v="82"/>
    <m/>
    <x v="0"/>
  </r>
  <r>
    <x v="0"/>
    <s v="Kantár"/>
    <x v="3"/>
    <s v="Kantár, nagykantár"/>
    <x v="82"/>
    <m/>
    <x v="0"/>
  </r>
  <r>
    <x v="0"/>
    <s v="Kantár"/>
    <x v="3"/>
    <s v="Kantár, nagykantár"/>
    <x v="82"/>
    <m/>
    <x v="0"/>
  </r>
  <r>
    <x v="0"/>
    <s v="Kantár"/>
    <x v="3"/>
    <s v="Kantár, nagykantár"/>
    <x v="82"/>
    <m/>
    <x v="0"/>
  </r>
  <r>
    <x v="0"/>
    <s v="Kantár"/>
    <x v="3"/>
    <s v="Kantár, nagykantár"/>
    <x v="82"/>
    <m/>
    <x v="0"/>
  </r>
  <r>
    <x v="0"/>
    <s v="Kantár"/>
    <x v="3"/>
    <s v="Kantár, nagykantár"/>
    <x v="82"/>
    <m/>
    <x v="0"/>
  </r>
  <r>
    <x v="0"/>
    <s v="Kantár"/>
    <x v="3"/>
    <s v="Kantár, nagykantár"/>
    <x v="82"/>
    <m/>
    <x v="0"/>
  </r>
  <r>
    <x v="0"/>
    <s v="Kantár"/>
    <x v="3"/>
    <s v="Kantár, nagykantár"/>
    <x v="82"/>
    <m/>
    <x v="0"/>
  </r>
  <r>
    <x v="0"/>
    <s v="Kantár"/>
    <x v="3"/>
    <s v="Kantár, nagykantár"/>
    <x v="82"/>
    <m/>
    <x v="0"/>
  </r>
  <r>
    <x v="0"/>
    <s v="Martingál, szügyelő"/>
    <x v="25"/>
    <m/>
    <x v="9"/>
    <m/>
    <x v="0"/>
  </r>
  <r>
    <x v="0"/>
    <s v="Martingál, szügyelő"/>
    <x v="25"/>
    <m/>
    <x v="9"/>
    <m/>
    <x v="0"/>
  </r>
  <r>
    <x v="0"/>
    <s v="Martingál, szügyelő"/>
    <x v="25"/>
    <m/>
    <x v="9"/>
    <m/>
    <x v="0"/>
  </r>
  <r>
    <x v="0"/>
    <s v="Martingál, szügyelő"/>
    <x v="25"/>
    <m/>
    <x v="9"/>
    <m/>
    <x v="0"/>
  </r>
  <r>
    <x v="0"/>
    <s v="Martingál, szügyelő"/>
    <x v="25"/>
    <m/>
    <x v="9"/>
    <m/>
    <x v="0"/>
  </r>
  <r>
    <x v="0"/>
    <s v="Martingál, szügyelő"/>
    <x v="25"/>
    <m/>
    <x v="9"/>
    <m/>
    <x v="0"/>
  </r>
  <r>
    <x v="0"/>
    <s v="Martingál, szügyelő"/>
    <x v="25"/>
    <m/>
    <x v="9"/>
    <m/>
    <x v="0"/>
  </r>
  <r>
    <x v="0"/>
    <s v="Martingál, szügyelő"/>
    <x v="25"/>
    <m/>
    <x v="9"/>
    <m/>
    <x v="0"/>
  </r>
  <r>
    <x v="0"/>
    <s v="Kantár"/>
    <x v="3"/>
    <s v="Kantár kiegészítők"/>
    <x v="3"/>
    <m/>
    <x v="0"/>
  </r>
  <r>
    <x v="0"/>
    <s v="Kantár"/>
    <x v="3"/>
    <s v="Kantár kiegészítők"/>
    <x v="3"/>
    <m/>
    <x v="0"/>
  </r>
  <r>
    <x v="0"/>
    <s v="Kantár"/>
    <x v="3"/>
    <s v="Kantár kiegészítők"/>
    <x v="3"/>
    <m/>
    <x v="0"/>
  </r>
  <r>
    <x v="0"/>
    <s v="Kantár"/>
    <x v="3"/>
    <s v="Kantár kiegészítők"/>
    <x v="3"/>
    <m/>
    <x v="0"/>
  </r>
  <r>
    <x v="0"/>
    <s v="Kantár"/>
    <x v="3"/>
    <s v="Kantár, nagykantár"/>
    <x v="82"/>
    <m/>
    <x v="0"/>
  </r>
  <r>
    <x v="0"/>
    <s v="Kantár"/>
    <x v="3"/>
    <s v="Kantár, nagykantár"/>
    <x v="82"/>
    <m/>
    <x v="0"/>
  </r>
  <r>
    <x v="0"/>
    <s v="Kantár"/>
    <x v="3"/>
    <s v="Kantár, nagykantár"/>
    <x v="82"/>
    <m/>
    <x v="0"/>
  </r>
  <r>
    <x v="0"/>
    <s v="Kantár"/>
    <x v="3"/>
    <s v="Kantár, nagykantár"/>
    <x v="82"/>
    <m/>
    <x v="0"/>
  </r>
  <r>
    <x v="0"/>
    <s v="Kantár"/>
    <x v="3"/>
    <s v="Kantár, nagykantár"/>
    <x v="82"/>
    <m/>
    <x v="0"/>
  </r>
  <r>
    <x v="0"/>
    <s v="Kantár"/>
    <x v="3"/>
    <s v="Kantár, nagykantár"/>
    <x v="82"/>
    <m/>
    <x v="0"/>
  </r>
  <r>
    <x v="0"/>
    <s v="Kantár"/>
    <x v="3"/>
    <s v="Kantár, nagykantár"/>
    <x v="82"/>
    <m/>
    <x v="0"/>
  </r>
  <r>
    <x v="0"/>
    <s v="Nyereg és tartozékai"/>
    <x v="1"/>
    <s v="Kengyelszíj"/>
    <x v="20"/>
    <m/>
    <x v="0"/>
  </r>
  <r>
    <x v="0"/>
    <s v="Nyereg és tartozékai"/>
    <x v="1"/>
    <s v="Kengyelszíj"/>
    <x v="20"/>
    <m/>
    <x v="0"/>
  </r>
  <r>
    <x v="0"/>
    <s v="Nyereg és tartozékai"/>
    <x v="1"/>
    <s v="Kengyelszíj"/>
    <x v="20"/>
    <m/>
    <x v="0"/>
  </r>
  <r>
    <x v="0"/>
    <s v="Nyereg és tartozékai"/>
    <x v="1"/>
    <s v="Kengyelszíj"/>
    <x v="20"/>
    <m/>
    <x v="0"/>
  </r>
  <r>
    <x v="0"/>
    <s v="Nyereg és tartozékai"/>
    <x v="1"/>
    <s v="Kengyelszíj"/>
    <x v="20"/>
    <m/>
    <x v="0"/>
  </r>
  <r>
    <x v="0"/>
    <s v="Nyereg és tartozékai"/>
    <x v="1"/>
    <s v="Kengyelszíj"/>
    <x v="20"/>
    <m/>
    <x v="0"/>
  </r>
  <r>
    <x v="0"/>
    <s v="Nyereg és tartozékai"/>
    <x v="1"/>
    <s v="Kengyelszíj"/>
    <x v="20"/>
    <m/>
    <x v="0"/>
  </r>
  <r>
    <x v="0"/>
    <s v="Nyereg és tartozékai"/>
    <x v="1"/>
    <s v="Kengyelszíj"/>
    <x v="20"/>
    <m/>
    <x v="0"/>
  </r>
  <r>
    <x v="0"/>
    <s v="Nyereg és tartozékai"/>
    <x v="1"/>
    <s v="Kengyelszíj"/>
    <x v="20"/>
    <m/>
    <x v="0"/>
  </r>
  <r>
    <x v="0"/>
    <s v="Nyereg és tartozékai"/>
    <x v="1"/>
    <s v="Kengyelszíj"/>
    <x v="20"/>
    <m/>
    <x v="0"/>
  </r>
  <r>
    <x v="0"/>
    <s v="Nyereg és tartozékai"/>
    <x v="1"/>
    <s v="Kengyelszíj"/>
    <x v="20"/>
    <m/>
    <x v="0"/>
  </r>
  <r>
    <x v="0"/>
    <s v="Nyereg és tartozékai"/>
    <x v="1"/>
    <s v="Kengyelszíj"/>
    <x v="20"/>
    <m/>
    <x v="0"/>
  </r>
  <r>
    <x v="0"/>
    <s v="Nyereg és tartozékai"/>
    <x v="1"/>
    <s v="Kengyelszíj"/>
    <x v="20"/>
    <m/>
    <x v="0"/>
  </r>
  <r>
    <x v="0"/>
    <s v="Nyereg és tartozékai"/>
    <x v="1"/>
    <s v="Kengyelszíj"/>
    <x v="20"/>
    <m/>
    <x v="0"/>
  </r>
  <r>
    <x v="0"/>
    <s v="Nyereg és tartozékai"/>
    <x v="1"/>
    <s v="Kengyelszíj"/>
    <x v="20"/>
    <m/>
    <x v="0"/>
  </r>
  <r>
    <x v="0"/>
    <s v="Nyereg és tartozékai"/>
    <x v="1"/>
    <s v="Kengyelszíj"/>
    <x v="20"/>
    <m/>
    <x v="0"/>
  </r>
  <r>
    <x v="0"/>
    <s v="Nyereg és tartozékai"/>
    <x v="1"/>
    <s v="Kengyelszíj"/>
    <x v="20"/>
    <m/>
    <x v="0"/>
  </r>
  <r>
    <x v="0"/>
    <s v="Nyereg és tartozékai"/>
    <x v="1"/>
    <s v="Kengyelszíj"/>
    <x v="20"/>
    <m/>
    <x v="0"/>
  </r>
  <r>
    <x v="0"/>
    <s v="Nyereg és tartozékai"/>
    <x v="1"/>
    <s v="Kengyelszíj"/>
    <x v="20"/>
    <m/>
    <x v="0"/>
  </r>
  <r>
    <x v="0"/>
    <s v="Nyereg és tartozékai"/>
    <x v="1"/>
    <s v="Kengyelszíj"/>
    <x v="20"/>
    <m/>
    <x v="0"/>
  </r>
  <r>
    <x v="0"/>
    <s v="Nyereg és tartozékai"/>
    <x v="1"/>
    <s v="Kengyelszíj"/>
    <x v="20"/>
    <m/>
    <x v="0"/>
  </r>
  <r>
    <x v="0"/>
    <s v="Nyereg és tartozékai"/>
    <x v="1"/>
    <s v="Kengyelszíj"/>
    <x v="20"/>
    <m/>
    <x v="0"/>
  </r>
  <r>
    <x v="0"/>
    <s v="Nyereg és tartozékai"/>
    <x v="1"/>
    <s v="Kengyelszíj"/>
    <x v="20"/>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antár"/>
    <x v="3"/>
    <s v="Kantár, nagykantár"/>
    <x v="82"/>
    <m/>
    <x v="0"/>
  </r>
  <r>
    <x v="0"/>
    <s v="Kantár"/>
    <x v="3"/>
    <s v="Kantár, nagykantár"/>
    <x v="82"/>
    <m/>
    <x v="0"/>
  </r>
  <r>
    <x v="0"/>
    <s v="Kantár"/>
    <x v="3"/>
    <s v="Kantár, nagykantár"/>
    <x v="82"/>
    <m/>
    <x v="0"/>
  </r>
  <r>
    <x v="0"/>
    <s v="Kantár"/>
    <x v="3"/>
    <s v="Kantár, nagykantár"/>
    <x v="82"/>
    <m/>
    <x v="0"/>
  </r>
  <r>
    <x v="0"/>
    <s v="Kantár"/>
    <x v="3"/>
    <s v="Kantár kiegészítők"/>
    <x v="3"/>
    <m/>
    <x v="0"/>
  </r>
  <r>
    <x v="0"/>
    <s v="Kantár"/>
    <x v="3"/>
    <s v="Kantár kiegészítők"/>
    <x v="3"/>
    <m/>
    <x v="0"/>
  </r>
  <r>
    <x v="0"/>
    <s v="Kantár"/>
    <x v="3"/>
    <s v="Kantár kiegészítők"/>
    <x v="3"/>
    <m/>
    <x v="0"/>
  </r>
  <r>
    <x v="0"/>
    <s v="Kantár"/>
    <x v="3"/>
    <s v="Kantár kiegészítők"/>
    <x v="3"/>
    <m/>
    <x v="0"/>
  </r>
  <r>
    <x v="0"/>
    <s v="Kantár"/>
    <x v="3"/>
    <s v="Kantár kiegészítők"/>
    <x v="3"/>
    <m/>
    <x v="0"/>
  </r>
  <r>
    <x v="0"/>
    <s v="Kantár"/>
    <x v="3"/>
    <s v="Kantár kiegészítők"/>
    <x v="3"/>
    <m/>
    <x v="0"/>
  </r>
  <r>
    <x v="0"/>
    <s v="Kantár"/>
    <x v="3"/>
    <s v="Kantár kiegészítők"/>
    <x v="3"/>
    <m/>
    <x v="0"/>
  </r>
  <r>
    <x v="0"/>
    <s v="Kantár"/>
    <x v="3"/>
    <s v="Kantár kiegészítők"/>
    <x v="3"/>
    <m/>
    <x v="0"/>
  </r>
  <r>
    <x v="0"/>
    <s v="Kantár"/>
    <x v="3"/>
    <s v="Kantár kiegészítők"/>
    <x v="3"/>
    <m/>
    <x v="0"/>
  </r>
  <r>
    <x v="0"/>
    <s v="Kantár"/>
    <x v="3"/>
    <s v="Kantár kiegészítők"/>
    <x v="3"/>
    <m/>
    <x v="0"/>
  </r>
  <r>
    <x v="0"/>
    <s v="Kantár"/>
    <x v="3"/>
    <s v="Kantár kiegészítők"/>
    <x v="3"/>
    <m/>
    <x v="0"/>
  </r>
  <r>
    <x v="0"/>
    <s v="Kantár"/>
    <x v="3"/>
    <s v="Kantár kiegészítők"/>
    <x v="3"/>
    <m/>
    <x v="0"/>
  </r>
  <r>
    <x v="0"/>
    <s v="Kantár"/>
    <x v="3"/>
    <s v="Kantár kiegészítők"/>
    <x v="3"/>
    <m/>
    <x v="0"/>
  </r>
  <r>
    <x v="0"/>
    <s v="Kantár"/>
    <x v="3"/>
    <s v="Kantár kiegészítők"/>
    <x v="3"/>
    <m/>
    <x v="0"/>
  </r>
  <r>
    <x v="0"/>
    <s v="Kantár"/>
    <x v="3"/>
    <s v="Kantár kiegészítők"/>
    <x v="3"/>
    <m/>
    <x v="0"/>
  </r>
  <r>
    <x v="0"/>
    <s v="Kantár"/>
    <x v="3"/>
    <s v="Kantár kiegészítők"/>
    <x v="3"/>
    <m/>
    <x v="0"/>
  </r>
  <r>
    <x v="0"/>
    <s v="Kantár"/>
    <x v="3"/>
    <s v="Kantár kiegészítők"/>
    <x v="3"/>
    <m/>
    <x v="0"/>
  </r>
  <r>
    <x v="0"/>
    <s v="Kantár"/>
    <x v="3"/>
    <s v="Kantár kiegészítők"/>
    <x v="3"/>
    <m/>
    <x v="0"/>
  </r>
  <r>
    <x v="0"/>
    <s v="Kantár"/>
    <x v="3"/>
    <s v="Kantár, nagykantár"/>
    <x v="82"/>
    <m/>
    <x v="0"/>
  </r>
  <r>
    <x v="0"/>
    <s v="Kantár"/>
    <x v="3"/>
    <s v="Kantár, nagykantár"/>
    <x v="82"/>
    <m/>
    <x v="0"/>
  </r>
  <r>
    <x v="0"/>
    <s v="Kantár"/>
    <x v="3"/>
    <s v="Kantár, nagykantár"/>
    <x v="82"/>
    <m/>
    <x v="0"/>
  </r>
  <r>
    <x v="0"/>
    <s v="Kantár"/>
    <x v="3"/>
    <s v="Kantár, nagykantár"/>
    <x v="82"/>
    <m/>
    <x v="0"/>
  </r>
  <r>
    <x v="0"/>
    <s v="Kantár"/>
    <x v="3"/>
    <s v="Kantár, nagykantár"/>
    <x v="82"/>
    <m/>
    <x v="0"/>
  </r>
  <r>
    <x v="0"/>
    <s v="Kantár"/>
    <x v="3"/>
    <s v="Kantár, nagykantár"/>
    <x v="82"/>
    <m/>
    <x v="0"/>
  </r>
  <r>
    <x v="0"/>
    <s v="Kantár"/>
    <x v="3"/>
    <s v="Kantár, nagykantár"/>
    <x v="82"/>
    <m/>
    <x v="0"/>
  </r>
  <r>
    <x v="0"/>
    <s v="Kantár"/>
    <x v="3"/>
    <s v="Kantár, nagykantár"/>
    <x v="82"/>
    <m/>
    <x v="0"/>
  </r>
  <r>
    <x v="0"/>
    <s v="Kantár"/>
    <x v="3"/>
    <s v="Kantár kiegészítők"/>
    <x v="3"/>
    <m/>
    <x v="0"/>
  </r>
  <r>
    <x v="0"/>
    <s v="Kantár"/>
    <x v="3"/>
    <s v="Kantár kiegészítők"/>
    <x v="3"/>
    <m/>
    <x v="0"/>
  </r>
  <r>
    <x v="0"/>
    <s v="Kantár"/>
    <x v="3"/>
    <s v="Kantár kiegészítők"/>
    <x v="3"/>
    <m/>
    <x v="0"/>
  </r>
  <r>
    <x v="0"/>
    <s v="Kantár"/>
    <x v="3"/>
    <s v="Kantár kiegészítők"/>
    <x v="3"/>
    <m/>
    <x v="0"/>
  </r>
  <r>
    <x v="0"/>
    <s v="Kantár"/>
    <x v="3"/>
    <s v="Kantár kiegészítők"/>
    <x v="3"/>
    <m/>
    <x v="0"/>
  </r>
  <r>
    <x v="0"/>
    <s v="Kantár"/>
    <x v="3"/>
    <s v="Kantár kiegészítők"/>
    <x v="3"/>
    <m/>
    <x v="0"/>
  </r>
  <r>
    <x v="0"/>
    <s v="Kantár"/>
    <x v="3"/>
    <s v="Kantár kiegészítők"/>
    <x v="3"/>
    <m/>
    <x v="0"/>
  </r>
  <r>
    <x v="0"/>
    <s v="Kantár"/>
    <x v="3"/>
    <s v="Kantár kiegészítők"/>
    <x v="3"/>
    <m/>
    <x v="0"/>
  </r>
  <r>
    <x v="0"/>
    <s v="Kantár"/>
    <x v="3"/>
    <s v="Kantár kiegészítők"/>
    <x v="3"/>
    <m/>
    <x v="0"/>
  </r>
  <r>
    <x v="0"/>
    <s v="Kantár"/>
    <x v="3"/>
    <s v="Kantár kiegészítők"/>
    <x v="3"/>
    <m/>
    <x v="0"/>
  </r>
  <r>
    <x v="0"/>
    <s v="Kantár"/>
    <x v="3"/>
    <s v="Kantár kiegészítők"/>
    <x v="3"/>
    <m/>
    <x v="0"/>
  </r>
  <r>
    <x v="0"/>
    <s v="Kantár"/>
    <x v="3"/>
    <s v="Kantár kiegészítők"/>
    <x v="3"/>
    <m/>
    <x v="0"/>
  </r>
  <r>
    <x v="0"/>
    <s v="Kantár"/>
    <x v="3"/>
    <s v="Kantár kiegészítők"/>
    <x v="3"/>
    <m/>
    <x v="0"/>
  </r>
  <r>
    <x v="0"/>
    <s v="Kantár"/>
    <x v="3"/>
    <s v="Kantár kiegészítők"/>
    <x v="3"/>
    <m/>
    <x v="0"/>
  </r>
  <r>
    <x v="0"/>
    <s v="Kantár"/>
    <x v="3"/>
    <s v="Kantár kiegészítők"/>
    <x v="3"/>
    <m/>
    <x v="0"/>
  </r>
  <r>
    <x v="0"/>
    <s v="Kantár"/>
    <x v="3"/>
    <s v="Kantár kiegészítők"/>
    <x v="3"/>
    <m/>
    <x v="0"/>
  </r>
  <r>
    <x v="0"/>
    <s v="Kantár"/>
    <x v="3"/>
    <s v="Kantár, nagykantár"/>
    <x v="82"/>
    <m/>
    <x v="0"/>
  </r>
  <r>
    <x v="0"/>
    <s v="Kantár"/>
    <x v="3"/>
    <s v="Kantár, nagykantár"/>
    <x v="82"/>
    <m/>
    <x v="0"/>
  </r>
  <r>
    <x v="0"/>
    <s v="Kantár"/>
    <x v="3"/>
    <s v="Kantár, nagykantár"/>
    <x v="82"/>
    <m/>
    <x v="0"/>
  </r>
  <r>
    <x v="0"/>
    <s v="Kantár"/>
    <x v="3"/>
    <s v="Kantár, nagykantár"/>
    <x v="82"/>
    <m/>
    <x v="0"/>
  </r>
  <r>
    <x v="0"/>
    <s v="Kantár"/>
    <x v="3"/>
    <s v="Kantár, nagykantár"/>
    <x v="82"/>
    <m/>
    <x v="0"/>
  </r>
  <r>
    <x v="0"/>
    <s v="Kantár"/>
    <x v="3"/>
    <s v="Kantár, nagykantár"/>
    <x v="82"/>
    <m/>
    <x v="0"/>
  </r>
  <r>
    <x v="0"/>
    <s v="Kantár"/>
    <x v="3"/>
    <s v="Kantár, nagykantár"/>
    <x v="82"/>
    <m/>
    <x v="0"/>
  </r>
  <r>
    <x v="0"/>
    <s v="Kantár"/>
    <x v="3"/>
    <s v="Kantár, nagykantár"/>
    <x v="82"/>
    <m/>
    <x v="0"/>
  </r>
  <r>
    <x v="0"/>
    <s v="Kantár"/>
    <x v="3"/>
    <s v="Kantár, nagykantár"/>
    <x v="82"/>
    <m/>
    <x v="0"/>
  </r>
  <r>
    <x v="0"/>
    <s v="Kantár"/>
    <x v="3"/>
    <s v="Kantár, nagykantár"/>
    <x v="82"/>
    <m/>
    <x v="0"/>
  </r>
  <r>
    <x v="0"/>
    <s v="Kantár"/>
    <x v="3"/>
    <s v="Kantár, nagykantár"/>
    <x v="82"/>
    <m/>
    <x v="0"/>
  </r>
  <r>
    <x v="0"/>
    <s v="Kantár"/>
    <x v="3"/>
    <s v="Kantár, nagykantár"/>
    <x v="82"/>
    <m/>
    <x v="0"/>
  </r>
  <r>
    <x v="0"/>
    <s v="Kötőfék és vezetőszár"/>
    <x v="18"/>
    <s v="Kötőfék"/>
    <x v="27"/>
    <m/>
    <x v="0"/>
  </r>
  <r>
    <x v="0"/>
    <s v="Kötőfék és vezetőszár"/>
    <x v="18"/>
    <s v="Kötőfék"/>
    <x v="27"/>
    <m/>
    <x v="0"/>
  </r>
  <r>
    <x v="0"/>
    <s v="Kantár"/>
    <x v="3"/>
    <s v="Kantár, nagykantár"/>
    <x v="82"/>
    <m/>
    <x v="0"/>
  </r>
  <r>
    <x v="0"/>
    <s v="Kantár"/>
    <x v="3"/>
    <s v="Kantár, nagykantár"/>
    <x v="82"/>
    <m/>
    <x v="0"/>
  </r>
  <r>
    <x v="0"/>
    <s v="Kantár"/>
    <x v="3"/>
    <s v="Kantár, nagykantár"/>
    <x v="82"/>
    <m/>
    <x v="0"/>
  </r>
  <r>
    <x v="0"/>
    <s v="Kantár"/>
    <x v="3"/>
    <s v="Kantár, nagykantár"/>
    <x v="82"/>
    <m/>
    <x v="0"/>
  </r>
  <r>
    <x v="0"/>
    <s v="Kantár"/>
    <x v="3"/>
    <s v="Kantár, nagykantár"/>
    <x v="82"/>
    <m/>
    <x v="0"/>
  </r>
  <r>
    <x v="0"/>
    <s v="Kantár"/>
    <x v="3"/>
    <s v="Kantár, nagykantár"/>
    <x v="82"/>
    <m/>
    <x v="0"/>
  </r>
  <r>
    <x v="0"/>
    <s v="Kantár"/>
    <x v="3"/>
    <s v="Kantár, nagykantár"/>
    <x v="82"/>
    <m/>
    <x v="0"/>
  </r>
  <r>
    <x v="0"/>
    <s v="Kantár"/>
    <x v="3"/>
    <s v="Kantár, nagykantár"/>
    <x v="82"/>
    <m/>
    <x v="0"/>
  </r>
  <r>
    <x v="0"/>
    <s v="Kantár"/>
    <x v="3"/>
    <s v="Kantár, nagykantár"/>
    <x v="82"/>
    <m/>
    <x v="0"/>
  </r>
  <r>
    <x v="0"/>
    <s v="Kötőfék és vezetőszár"/>
    <x v="18"/>
    <s v="Kötőfék"/>
    <x v="27"/>
    <m/>
    <x v="0"/>
  </r>
  <r>
    <x v="0"/>
    <s v="Kötőfék és vezetőszár"/>
    <x v="18"/>
    <s v="Kötőfék"/>
    <x v="27"/>
    <m/>
    <x v="0"/>
  </r>
  <r>
    <x v="0"/>
    <s v="Kötőfék és vezetőszár"/>
    <x v="18"/>
    <s v="Kötőfék"/>
    <x v="27"/>
    <m/>
    <x v="0"/>
  </r>
  <r>
    <x v="0"/>
    <s v="Kötőfék és vezetőszár"/>
    <x v="18"/>
    <s v="Kötőfék"/>
    <x v="27"/>
    <m/>
    <x v="0"/>
  </r>
  <r>
    <x v="0"/>
    <s v="Kantár"/>
    <x v="3"/>
    <s v="Kantár, nagykantár"/>
    <x v="82"/>
    <m/>
    <x v="0"/>
  </r>
  <r>
    <x v="0"/>
    <s v="Kantár"/>
    <x v="3"/>
    <s v="Kantár, nagykantár"/>
    <x v="82"/>
    <m/>
    <x v="0"/>
  </r>
  <r>
    <x v="0"/>
    <s v="Kantár"/>
    <x v="3"/>
    <s v="Kantár, nagykantár"/>
    <x v="82"/>
    <m/>
    <x v="0"/>
  </r>
  <r>
    <x v="0"/>
    <s v="Kantár"/>
    <x v="3"/>
    <s v="Kantár, nagykantár"/>
    <x v="82"/>
    <m/>
    <x v="0"/>
  </r>
  <r>
    <x v="0"/>
    <s v="Nyereg és tartozékai"/>
    <x v="1"/>
    <s v="Nyereg- és tartozékai kiegészítők"/>
    <x v="1"/>
    <m/>
    <x v="0"/>
  </r>
  <r>
    <x v="0"/>
    <s v="Nyereg és tartozékai"/>
    <x v="1"/>
    <s v="Nyereg- és tartozékai kiegészítők"/>
    <x v="1"/>
    <m/>
    <x v="0"/>
  </r>
  <r>
    <x v="0"/>
    <s v="Nyereg és tartozékai"/>
    <x v="1"/>
    <s v="Nyereg- és tartozékai kiegészítők"/>
    <x v="1"/>
    <m/>
    <x v="0"/>
  </r>
  <r>
    <x v="0"/>
    <s v="Nyereg és tartozékai"/>
    <x v="1"/>
    <s v="Nyereg- és tartozékai kiegészítők"/>
    <x v="1"/>
    <m/>
    <x v="0"/>
  </r>
  <r>
    <x v="5"/>
    <m/>
    <x v="41"/>
    <m/>
    <x v="87"/>
    <m/>
    <x v="35"/>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4B3A7F8E-6FE2-4693-823D-1529F80AEEDA}" name="PivotTable1" cacheId="0" applyNumberFormats="0" applyBorderFormats="0" applyFontFormats="0" applyPatternFormats="0" applyAlignmentFormats="0" applyWidthHeightFormats="1" dataCaption="Values" updatedVersion="8" minRefreshableVersion="3" useAutoFormatting="1" rowGrandTotals="0" colGrandTotals="0" itemPrintTitles="1" createdVersion="8" indent="0" outline="1" outlineData="1" multipleFieldFilters="0" rowHeaderCaption="productCategory">
  <location ref="A1:D136" firstHeaderRow="1" firstDataRow="1" firstDataCol="4"/>
  <pivotFields count="7">
    <pivotField axis="axisRow" outline="0" showAll="0" defaultSubtotal="0">
      <items count="6">
        <item x="2"/>
        <item x="0"/>
        <item x="1"/>
        <item x="4"/>
        <item x="3"/>
        <item x="5"/>
      </items>
      <extLst>
        <ext xmlns:x14="http://schemas.microsoft.com/office/spreadsheetml/2009/9/main" uri="{2946ED86-A175-432a-8AC1-64E0C546D7DE}">
          <x14:pivotField fillDownLabels="1"/>
        </ext>
      </extLst>
    </pivotField>
    <pivotField showAll="0"/>
    <pivotField axis="axisRow" outline="0" showAll="0" defaultSubtotal="0">
      <items count="44">
        <item x="27"/>
        <item x="6"/>
        <item x="10"/>
        <item x="14"/>
        <item x="23"/>
        <item x="22"/>
        <item x="11"/>
        <item x="40"/>
        <item x="9"/>
        <item x="33"/>
        <item x="3"/>
        <item m="1" x="43"/>
        <item x="18"/>
        <item x="4"/>
        <item x="39"/>
        <item x="12"/>
        <item x="0"/>
        <item x="16"/>
        <item x="28"/>
        <item x="7"/>
        <item x="19"/>
        <item x="26"/>
        <item x="31"/>
        <item x="25"/>
        <item x="32"/>
        <item x="1"/>
        <item x="38"/>
        <item x="2"/>
        <item x="13"/>
        <item x="8"/>
        <item x="24"/>
        <item x="17"/>
        <item x="21"/>
        <item x="15"/>
        <item x="20"/>
        <item x="29"/>
        <item x="34"/>
        <item x="36"/>
        <item x="30"/>
        <item m="1" x="42"/>
        <item x="35"/>
        <item x="5"/>
        <item x="41"/>
        <item x="37"/>
      </items>
      <extLst>
        <ext xmlns:x14="http://schemas.microsoft.com/office/spreadsheetml/2009/9/main" uri="{2946ED86-A175-432a-8AC1-64E0C546D7DE}">
          <x14:pivotField fillDownLabels="1"/>
        </ext>
      </extLst>
    </pivotField>
    <pivotField showAll="0"/>
    <pivotField axis="axisRow" outline="0" showAll="0" defaultSubtotal="0">
      <items count="89">
        <item x="85"/>
        <item x="32"/>
        <item x="0"/>
        <item x="84"/>
        <item x="42"/>
        <item x="19"/>
        <item x="33"/>
        <item x="16"/>
        <item x="80"/>
        <item x="54"/>
        <item x="44"/>
        <item x="43"/>
        <item x="79"/>
        <item x="2"/>
        <item x="63"/>
        <item x="6"/>
        <item x="74"/>
        <item x="75"/>
        <item x="70"/>
        <item x="65"/>
        <item x="37"/>
        <item x="38"/>
        <item x="36"/>
        <item x="57"/>
        <item x="81"/>
        <item x="64"/>
        <item x="69"/>
        <item x="31"/>
        <item x="66"/>
        <item x="73"/>
        <item x="47"/>
        <item x="50"/>
        <item x="62"/>
        <item x="53"/>
        <item x="49"/>
        <item x="26"/>
        <item x="41"/>
        <item x="83"/>
        <item x="24"/>
        <item x="3"/>
        <item x="82"/>
        <item x="86"/>
        <item x="39"/>
        <item x="29"/>
        <item x="20"/>
        <item x="11"/>
        <item x="21"/>
        <item x="27"/>
        <item x="15"/>
        <item x="61"/>
        <item x="59"/>
        <item x="76"/>
        <item x="10"/>
        <item x="17"/>
        <item x="22"/>
        <item x="68"/>
        <item x="30"/>
        <item x="67"/>
        <item x="72"/>
        <item x="46"/>
        <item x="45"/>
        <item x="14"/>
        <item x="1"/>
        <item x="5"/>
        <item x="34"/>
        <item x="51"/>
        <item x="77"/>
        <item x="12"/>
        <item x="28"/>
        <item x="52"/>
        <item x="78"/>
        <item x="58"/>
        <item x="55"/>
        <item m="1" x="88"/>
        <item x="4"/>
        <item x="13"/>
        <item x="7"/>
        <item x="23"/>
        <item x="60"/>
        <item x="56"/>
        <item x="71"/>
        <item x="18"/>
        <item x="25"/>
        <item x="40"/>
        <item x="8"/>
        <item x="35"/>
        <item x="87"/>
        <item x="9"/>
        <item x="48"/>
      </items>
      <extLst>
        <ext xmlns:x14="http://schemas.microsoft.com/office/spreadsheetml/2009/9/main" uri="{2946ED86-A175-432a-8AC1-64E0C546D7DE}">
          <x14:pivotField fillDownLabels="1"/>
        </ext>
      </extLst>
    </pivotField>
    <pivotField showAll="0"/>
    <pivotField axis="axisRow" outline="0" showAll="0" defaultSubtotal="0">
      <items count="36">
        <item x="33"/>
        <item x="15"/>
        <item x="25"/>
        <item x="34"/>
        <item x="8"/>
        <item x="17"/>
        <item x="10"/>
        <item x="1"/>
        <item x="18"/>
        <item x="7"/>
        <item x="29"/>
        <item x="21"/>
        <item x="30"/>
        <item x="31"/>
        <item x="19"/>
        <item x="32"/>
        <item x="26"/>
        <item x="12"/>
        <item x="16"/>
        <item x="6"/>
        <item x="3"/>
        <item x="2"/>
        <item x="22"/>
        <item x="23"/>
        <item x="20"/>
        <item x="11"/>
        <item x="28"/>
        <item x="24"/>
        <item x="5"/>
        <item x="4"/>
        <item x="14"/>
        <item x="13"/>
        <item x="9"/>
        <item x="27"/>
        <item x="35"/>
        <item x="0"/>
      </items>
      <extLst>
        <ext xmlns:x14="http://schemas.microsoft.com/office/spreadsheetml/2009/9/main" uri="{2946ED86-A175-432a-8AC1-64E0C546D7DE}">
          <x14:pivotField fillDownLabels="1"/>
        </ext>
      </extLst>
    </pivotField>
  </pivotFields>
  <rowFields count="4">
    <field x="0"/>
    <field x="2"/>
    <field x="4"/>
    <field x="6"/>
  </rowFields>
  <rowItems count="135">
    <i>
      <x/>
      <x v="2"/>
      <x v="87"/>
      <x v="35"/>
    </i>
    <i r="1">
      <x v="6"/>
      <x v="87"/>
      <x v="35"/>
    </i>
    <i r="1">
      <x v="17"/>
      <x v="87"/>
      <x v="35"/>
    </i>
    <i r="1">
      <x v="28"/>
      <x v="87"/>
      <x v="35"/>
    </i>
    <i>
      <x v="1"/>
      <x v="1"/>
      <x v="87"/>
      <x v="35"/>
    </i>
    <i r="1">
      <x v="3"/>
      <x v="87"/>
      <x v="35"/>
    </i>
    <i r="1">
      <x v="4"/>
      <x v="87"/>
      <x v="35"/>
    </i>
    <i r="1">
      <x v="8"/>
      <x v="20"/>
      <x v="35"/>
    </i>
    <i r="2">
      <x v="21"/>
      <x v="35"/>
    </i>
    <i r="2">
      <x v="22"/>
      <x v="35"/>
    </i>
    <i r="2">
      <x v="41"/>
      <x v="35"/>
    </i>
    <i r="2">
      <x v="45"/>
      <x v="35"/>
    </i>
    <i r="2">
      <x v="65"/>
      <x v="35"/>
    </i>
    <i r="1">
      <x v="10"/>
      <x v="39"/>
      <x v="35"/>
    </i>
    <i r="2">
      <x v="40"/>
      <x v="35"/>
    </i>
    <i r="2">
      <x v="74"/>
      <x v="35"/>
    </i>
    <i r="1">
      <x v="12"/>
      <x v="47"/>
      <x v="35"/>
    </i>
    <i r="2">
      <x v="48"/>
      <x v="35"/>
    </i>
    <i r="2">
      <x v="82"/>
      <x v="35"/>
    </i>
    <i r="1">
      <x v="13"/>
      <x v="4"/>
      <x v="35"/>
    </i>
    <i r="2">
      <x v="15"/>
      <x v="35"/>
    </i>
    <i r="2">
      <x v="35"/>
      <x v="35"/>
    </i>
    <i r="2">
      <x v="36"/>
      <x v="35"/>
    </i>
    <i r="2">
      <x v="68"/>
      <x v="35"/>
    </i>
    <i r="2">
      <x v="69"/>
      <x v="35"/>
    </i>
    <i r="1">
      <x v="14"/>
      <x v="23"/>
      <x v="35"/>
    </i>
    <i r="2">
      <x v="50"/>
      <x v="35"/>
    </i>
    <i r="2">
      <x v="51"/>
      <x v="35"/>
    </i>
    <i r="1">
      <x v="15"/>
      <x v="87"/>
      <x v="35"/>
    </i>
    <i r="1">
      <x v="16"/>
      <x v="2"/>
      <x v="35"/>
    </i>
    <i r="2">
      <x v="34"/>
      <x v="35"/>
    </i>
    <i r="2">
      <x v="67"/>
      <x v="35"/>
    </i>
    <i r="2">
      <x v="75"/>
      <x v="35"/>
    </i>
    <i r="2">
      <x v="88"/>
      <x v="35"/>
    </i>
    <i r="1">
      <x v="18"/>
      <x v="87"/>
      <x v="35"/>
    </i>
    <i r="1">
      <x v="19"/>
      <x v="3"/>
      <x v="35"/>
    </i>
    <i r="2">
      <x v="37"/>
      <x v="35"/>
    </i>
    <i r="2">
      <x v="42"/>
      <x v="35"/>
    </i>
    <i r="2">
      <x v="51"/>
      <x v="35"/>
    </i>
    <i r="2">
      <x v="52"/>
      <x v="35"/>
    </i>
    <i r="2">
      <x v="54"/>
      <x v="35"/>
    </i>
    <i r="2">
      <x v="71"/>
      <x v="35"/>
    </i>
    <i r="1">
      <x v="23"/>
      <x v="87"/>
      <x v="35"/>
    </i>
    <i r="1">
      <x v="25"/>
      <x v="33"/>
      <x v="5"/>
    </i>
    <i r="3">
      <x v="18"/>
    </i>
    <i r="3">
      <x v="31"/>
    </i>
    <i r="3">
      <x v="35"/>
    </i>
    <i r="2">
      <x v="43"/>
      <x v="35"/>
    </i>
    <i r="2">
      <x v="44"/>
      <x v="35"/>
    </i>
    <i r="2">
      <x v="61"/>
      <x/>
    </i>
    <i r="3">
      <x v="1"/>
    </i>
    <i r="3">
      <x v="6"/>
    </i>
    <i r="3">
      <x v="7"/>
    </i>
    <i r="3">
      <x v="28"/>
    </i>
    <i r="3">
      <x v="29"/>
    </i>
    <i r="3">
      <x v="30"/>
    </i>
    <i r="3">
      <x v="32"/>
    </i>
    <i r="3">
      <x v="35"/>
    </i>
    <i r="2">
      <x v="62"/>
      <x v="35"/>
    </i>
    <i r="2">
      <x v="63"/>
      <x v="35"/>
    </i>
    <i r="1">
      <x v="26"/>
      <x v="9"/>
      <x v="35"/>
    </i>
    <i r="2">
      <x v="72"/>
      <x v="35"/>
    </i>
    <i r="2">
      <x v="79"/>
      <x v="35"/>
    </i>
    <i r="1">
      <x v="27"/>
      <x v="13"/>
      <x v="35"/>
    </i>
    <i r="2">
      <x v="14"/>
      <x v="35"/>
    </i>
    <i r="2">
      <x v="32"/>
      <x v="35"/>
    </i>
    <i r="1">
      <x v="30"/>
      <x v="31"/>
      <x v="35"/>
    </i>
    <i r="2">
      <x v="38"/>
      <x v="35"/>
    </i>
    <i r="2">
      <x v="60"/>
      <x v="35"/>
    </i>
    <i r="2">
      <x v="77"/>
      <x v="35"/>
    </i>
    <i r="1">
      <x v="33"/>
      <x v="87"/>
      <x v="35"/>
    </i>
    <i r="1">
      <x v="41"/>
      <x v="1"/>
      <x v="35"/>
    </i>
    <i r="2">
      <x v="6"/>
      <x v="35"/>
    </i>
    <i r="2">
      <x v="8"/>
      <x v="35"/>
    </i>
    <i r="2">
      <x v="12"/>
      <x v="35"/>
    </i>
    <i r="2">
      <x v="24"/>
      <x v="35"/>
    </i>
    <i r="2">
      <x v="64"/>
      <x v="35"/>
    </i>
    <i r="2">
      <x v="66"/>
      <x v="35"/>
    </i>
    <i r="2">
      <x v="70"/>
      <x v="35"/>
    </i>
    <i r="2">
      <x v="76"/>
      <x v="35"/>
    </i>
    <i r="2">
      <x v="83"/>
      <x v="35"/>
    </i>
    <i r="2">
      <x v="84"/>
      <x v="35"/>
    </i>
    <i r="2">
      <x v="85"/>
      <x v="35"/>
    </i>
    <i>
      <x v="2"/>
      <x/>
      <x v="87"/>
      <x v="35"/>
    </i>
    <i r="1">
      <x v="5"/>
      <x v="87"/>
      <x v="35"/>
    </i>
    <i r="1">
      <x v="7"/>
      <x v="16"/>
      <x v="10"/>
    </i>
    <i r="3">
      <x v="12"/>
    </i>
    <i r="3">
      <x v="13"/>
    </i>
    <i r="2">
      <x v="18"/>
      <x v="35"/>
    </i>
    <i r="2">
      <x v="19"/>
      <x v="11"/>
    </i>
    <i r="1">
      <x v="9"/>
      <x v="26"/>
      <x v="35"/>
    </i>
    <i r="2">
      <x v="28"/>
      <x v="35"/>
    </i>
    <i r="2">
      <x v="29"/>
      <x v="35"/>
    </i>
    <i r="2">
      <x v="30"/>
      <x v="16"/>
    </i>
    <i r="3">
      <x v="17"/>
    </i>
    <i r="1">
      <x v="20"/>
      <x/>
      <x v="35"/>
    </i>
    <i r="2">
      <x v="5"/>
      <x v="3"/>
    </i>
    <i r="3">
      <x v="20"/>
    </i>
    <i r="3">
      <x v="21"/>
    </i>
    <i r="3">
      <x v="35"/>
    </i>
    <i r="2">
      <x v="7"/>
      <x v="4"/>
    </i>
    <i r="3">
      <x v="21"/>
    </i>
    <i r="2">
      <x v="49"/>
      <x v="35"/>
    </i>
    <i r="2">
      <x v="53"/>
      <x v="35"/>
    </i>
    <i r="1">
      <x v="21"/>
      <x v="17"/>
      <x v="35"/>
    </i>
    <i r="2">
      <x v="27"/>
      <x v="35"/>
    </i>
    <i r="2">
      <x v="56"/>
      <x v="35"/>
    </i>
    <i r="1">
      <x v="22"/>
      <x v="10"/>
      <x v="35"/>
    </i>
    <i r="2">
      <x v="11"/>
      <x v="35"/>
    </i>
    <i r="2">
      <x v="78"/>
      <x v="35"/>
    </i>
    <i r="1">
      <x v="24"/>
      <x v="55"/>
      <x v="22"/>
    </i>
    <i r="3">
      <x v="23"/>
    </i>
    <i r="3">
      <x v="26"/>
    </i>
    <i r="3">
      <x v="27"/>
    </i>
    <i r="2">
      <x v="57"/>
      <x v="35"/>
    </i>
    <i r="2">
      <x v="58"/>
      <x v="35"/>
    </i>
    <i r="2">
      <x v="59"/>
      <x v="24"/>
    </i>
    <i r="3">
      <x v="25"/>
    </i>
    <i r="1">
      <x v="29"/>
      <x v="87"/>
      <x v="35"/>
    </i>
    <i r="1">
      <x v="31"/>
      <x v="87"/>
      <x v="35"/>
    </i>
    <i r="1">
      <x v="32"/>
      <x v="25"/>
      <x v="8"/>
    </i>
    <i r="3">
      <x v="14"/>
    </i>
    <i r="2">
      <x v="46"/>
      <x v="9"/>
    </i>
    <i r="3">
      <x v="15"/>
    </i>
    <i r="3">
      <x v="19"/>
    </i>
    <i r="1">
      <x v="34"/>
      <x v="80"/>
      <x v="2"/>
    </i>
    <i r="3">
      <x v="33"/>
    </i>
    <i r="2">
      <x v="81"/>
      <x v="35"/>
    </i>
    <i>
      <x v="3"/>
      <x v="43"/>
      <x v="87"/>
      <x v="35"/>
    </i>
    <i>
      <x v="4"/>
      <x v="35"/>
      <x v="87"/>
      <x v="35"/>
    </i>
    <i r="1">
      <x v="36"/>
      <x v="87"/>
      <x v="35"/>
    </i>
    <i r="1">
      <x v="37"/>
      <x v="87"/>
      <x v="35"/>
    </i>
    <i r="1">
      <x v="38"/>
      <x v="87"/>
      <x v="35"/>
    </i>
    <i r="1">
      <x v="40"/>
      <x v="87"/>
      <x v="35"/>
    </i>
    <i>
      <x v="5"/>
      <x v="42"/>
      <x v="86"/>
      <x v="34"/>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CF6904F2-E0CE-4AAD-B898-D38C6F0CAAF5}" name="Table2" displayName="Table2" ref="A1:X7218" totalsRowShown="0" headerRowDxfId="41" dataDxfId="40">
  <autoFilter ref="A1:X7218" xr:uid="{CF6904F2-E0CE-4AAD-B898-D38C6F0CAAF5}"/>
  <sortState xmlns:xlrd2="http://schemas.microsoft.com/office/spreadsheetml/2017/richdata2" ref="A2:X7218">
    <sortCondition ref="E1:E7218"/>
  </sortState>
  <tableColumns count="24">
    <tableColumn id="1" xr3:uid="{371251EB-53D9-4230-83C7-CBCA2855DB95}" name="productItemNumber" dataDxfId="39"/>
    <tableColumn id="2" xr3:uid="{E094084F-2F1D-4F64-8F07-4B5B6855E5B4}" name="productStringSize" dataDxfId="38">
      <calculatedColumnFormula>TRIM(D2)</calculatedColumnFormula>
    </tableColumn>
    <tableColumn id="3" xr3:uid="{27DC3AA0-A8E5-4A20-8818-8D6BA120B328}" name="size" dataDxfId="37">
      <calculatedColumnFormula>IFERROR(VLOOKUP(TRIM(D2), sizeList!A:B, 2, FALSE), "")</calculatedColumnFormula>
    </tableColumn>
    <tableColumn id="4" xr3:uid="{E8A216F9-B5C7-400C-9636-C7DD9C7F3E5C}" name="size2" dataDxfId="36"/>
    <tableColumn id="20" xr3:uid="{B3551BE1-C6D5-4FE4-B67C-28EE3D0D56C7}" name="productTitle" dataDxfId="35">
      <calculatedColumnFormula>TRIM(F2)</calculatedColumnFormula>
    </tableColumn>
    <tableColumn id="5" xr3:uid="{5D06E5A4-0865-4133-976B-0B6D991921F7}" name="productTitle2" dataDxfId="34"/>
    <tableColumn id="6" xr3:uid="{23A1BCF5-CF3B-4D08-A6DB-5EAD9CF1D216}" name="productOriginalName" dataDxfId="33"/>
    <tableColumn id="7" xr3:uid="{59D66D5B-A358-4191-AA8B-BE27B03A13AA}" name="productMark" dataDxfId="32"/>
    <tableColumn id="21" xr3:uid="{4CA317C0-FDF1-4C2E-BDC7-50A4A1B86D56}" name="Column1" dataDxfId="31"/>
    <tableColumn id="8" xr3:uid="{850F5920-0A81-4D65-AA3A-6579CE94C91F}" name="productCategory" dataDxfId="30">
      <calculatedColumnFormula>TRIM(I2)</calculatedColumnFormula>
    </tableColumn>
    <tableColumn id="22" xr3:uid="{D0800AAA-2C0E-44DF-8F7A-A8B94D334168}" name="Column2" dataDxfId="29"/>
    <tableColumn id="9" xr3:uid="{1D6985C9-BF1C-4177-941C-1AAD98047282}" name="productSubCategory" dataDxfId="28">
      <calculatedColumnFormula>TRIM(K2)</calculatedColumnFormula>
    </tableColumn>
    <tableColumn id="24" xr3:uid="{EEF59689-9014-441B-99FA-822C10B1847E}" name="Column3" dataDxfId="27"/>
    <tableColumn id="10" xr3:uid="{D244B0ED-A16B-48AB-83B8-A84278EB09AC}" name="productChildCategory" dataDxfId="26">
      <calculatedColumnFormula>TRIM(M2)</calculatedColumnFormula>
    </tableColumn>
    <tableColumn id="25" xr3:uid="{62C35283-CF21-4B17-ACF7-731FC0C5DB09}" name="Column4" dataDxfId="25"/>
    <tableColumn id="11" xr3:uid="{9FB929F8-07B2-45EB-9A32-6E3161924161}" name="productChildSubCategory" dataDxfId="24">
      <calculatedColumnFormula>TRIM(O2)</calculatedColumnFormula>
    </tableColumn>
    <tableColumn id="12" xr3:uid="{C1BA5BC0-B841-4AAF-9175-88C71F2E2D71}" name="productDescription" dataDxfId="23"/>
    <tableColumn id="13" xr3:uid="{B710455A-9362-4A48-9FE7-85EB706C3F64}" name="productEAN" dataDxfId="22"/>
    <tableColumn id="14" xr3:uid="{F187BC2E-DAFF-4972-9F3C-97E7129B5F2E}" name="productPieceWebshopPrice" dataDxfId="21"/>
    <tableColumn id="15" xr3:uid="{7D18AAB7-83B4-4C41-99FC-0B50316DE542}" name="productPriceType" dataDxfId="20"/>
    <tableColumn id="16" xr3:uid="{BBDE7F0B-9CC8-4F8A-9BF4-22F8B2BD1712}" name="productWeight" dataDxfId="19"/>
    <tableColumn id="17" xr3:uid="{A3DD8493-80F1-47CC-84DE-3F67B6C231CC}" name="originalname" dataDxfId="18"/>
    <tableColumn id="18" xr3:uid="{6E4CC35D-1B3A-41A9-A45E-B2D7318C8845}" name="colorOriginal" dataDxfId="17"/>
    <tableColumn id="19" xr3:uid="{C402FEDE-5BF5-4D9A-A879-2C56BB30BDA0}" name="color" dataDxfId="16">
      <calculatedColumnFormula>IF(W2="", "", IFERROR(VLOOKUP(W2, colorList!A:B,2,FALSE),""))</calculatedColumnFormula>
    </tableColumn>
  </tableColumns>
  <tableStyleInfo name="TableStyleLight1"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table" Target="../tables/table1.xml"/></Relationships>
</file>

<file path=xl/worksheets/_rels/sheet2.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078C4C-5510-4B66-B1B2-CC30CD5D4E50}">
  <dimension ref="A1:X7218"/>
  <sheetViews>
    <sheetView tabSelected="1" workbookViewId="0">
      <selection activeCell="G5" sqref="G5"/>
    </sheetView>
  </sheetViews>
  <sheetFormatPr defaultRowHeight="27.75" customHeight="1" x14ac:dyDescent="0.25"/>
  <cols>
    <col min="1" max="1" width="21" style="1" customWidth="1"/>
    <col min="2" max="2" width="18.42578125" style="1" customWidth="1"/>
    <col min="3" max="3" width="9.140625" style="1"/>
    <col min="4" max="4" width="25" style="1" customWidth="1"/>
    <col min="5" max="5" width="53.85546875" style="1" customWidth="1"/>
    <col min="6" max="6" width="64.5703125" style="1" customWidth="1"/>
    <col min="7" max="7" width="56" style="1" customWidth="1"/>
    <col min="8" max="9" width="14.42578125" style="1" customWidth="1"/>
    <col min="10" max="10" width="31" style="1" bestFit="1" customWidth="1"/>
    <col min="11" max="11" width="31" style="1" customWidth="1"/>
    <col min="12" max="12" width="36.85546875" style="1" bestFit="1" customWidth="1"/>
    <col min="13" max="13" width="36.85546875" style="1" customWidth="1"/>
    <col min="14" max="14" width="39.5703125" style="1" bestFit="1" customWidth="1"/>
    <col min="15" max="15" width="39.5703125" style="1" customWidth="1"/>
    <col min="16" max="16" width="36.85546875" style="1" bestFit="1" customWidth="1"/>
    <col min="17" max="17" width="59.7109375" style="18" customWidth="1"/>
    <col min="18" max="18" width="24.7109375" style="8" customWidth="1"/>
    <col min="19" max="19" width="27.42578125" style="1" customWidth="1"/>
    <col min="20" max="20" width="18.42578125" style="1" customWidth="1"/>
    <col min="21" max="21" width="16" style="1" customWidth="1"/>
    <col min="22" max="22" width="50.5703125" style="1" bestFit="1" customWidth="1"/>
    <col min="23" max="24" width="27.5703125" style="1" bestFit="1" customWidth="1"/>
    <col min="25" max="16384" width="9.140625" style="1"/>
  </cols>
  <sheetData>
    <row r="1" spans="1:24" ht="27.75" customHeight="1" x14ac:dyDescent="0.25">
      <c r="A1" s="1" t="s">
        <v>0</v>
      </c>
      <c r="B1" s="1" t="s">
        <v>1</v>
      </c>
      <c r="C1" s="1" t="s">
        <v>2</v>
      </c>
      <c r="D1" s="1" t="s">
        <v>3</v>
      </c>
      <c r="E1" s="1" t="s">
        <v>4</v>
      </c>
      <c r="F1" s="1" t="s">
        <v>18843</v>
      </c>
      <c r="G1" s="1" t="s">
        <v>5</v>
      </c>
      <c r="H1" s="1" t="s">
        <v>6</v>
      </c>
      <c r="I1" s="1" t="s">
        <v>18844</v>
      </c>
      <c r="J1" s="1" t="s">
        <v>7</v>
      </c>
      <c r="K1" s="1" t="s">
        <v>18845</v>
      </c>
      <c r="L1" s="1" t="s">
        <v>8</v>
      </c>
      <c r="M1" s="1" t="s">
        <v>18846</v>
      </c>
      <c r="N1" s="1" t="s">
        <v>9</v>
      </c>
      <c r="O1" s="1" t="s">
        <v>18847</v>
      </c>
      <c r="P1" s="1" t="s">
        <v>10</v>
      </c>
      <c r="Q1" s="18" t="s">
        <v>11</v>
      </c>
      <c r="R1" s="8" t="s">
        <v>12</v>
      </c>
      <c r="S1" s="1" t="s">
        <v>13</v>
      </c>
      <c r="T1" s="1" t="s">
        <v>14</v>
      </c>
      <c r="U1" s="1" t="s">
        <v>15</v>
      </c>
      <c r="V1" s="1" t="s">
        <v>16</v>
      </c>
      <c r="W1" s="1" t="s">
        <v>17</v>
      </c>
      <c r="X1" s="1" t="s">
        <v>18</v>
      </c>
    </row>
    <row r="2" spans="1:24" ht="27.75" customHeight="1" x14ac:dyDescent="0.25">
      <c r="A2" s="1" t="s">
        <v>8872</v>
      </c>
      <c r="B2" s="1" t="str">
        <f>TRIM(D2)</f>
        <v>60 cm</v>
      </c>
      <c r="C2" s="1" t="str">
        <f>IFERROR(VLOOKUP(TRIM(D2), sizeList!A:B, 2, FALSE), "")</f>
        <v>60 cm</v>
      </c>
      <c r="D2" s="1" t="s">
        <v>3041</v>
      </c>
      <c r="E2" s="1" t="str">
        <f>TRIM(F2)</f>
        <v>Bates Webbers kengyelszíj</v>
      </c>
      <c r="F2" s="1" t="s">
        <v>5668</v>
      </c>
      <c r="G2" s="1" t="s">
        <v>5669</v>
      </c>
      <c r="H2" s="1" t="s">
        <v>1809</v>
      </c>
      <c r="I2" s="1" t="s">
        <v>23</v>
      </c>
      <c r="J2" s="1" t="str">
        <f>TRIM(I2)</f>
        <v>Lófelszerelés</v>
      </c>
      <c r="K2" s="1" t="s">
        <v>2962</v>
      </c>
      <c r="L2" s="1" t="str">
        <f>TRIM(K2)</f>
        <v>Nyereg és tartozékai</v>
      </c>
      <c r="M2" s="1" t="s">
        <v>5654</v>
      </c>
      <c r="N2" s="1" t="str">
        <f>TRIM(M2)</f>
        <v>Kengyelszíj</v>
      </c>
      <c r="P2" s="1" t="str">
        <f>TRIM(O2)</f>
        <v/>
      </c>
      <c r="Q2" s="18" t="s">
        <v>5670</v>
      </c>
      <c r="R2" s="8">
        <v>9329097011951</v>
      </c>
      <c r="S2" s="1">
        <v>69.95</v>
      </c>
      <c r="T2" s="1" t="s">
        <v>26</v>
      </c>
      <c r="U2" s="1">
        <v>0.22</v>
      </c>
      <c r="V2" s="1" t="s">
        <v>5671</v>
      </c>
      <c r="W2" s="1" t="s">
        <v>136</v>
      </c>
      <c r="X2" s="1" t="str">
        <f>IF(W2="", "", IFERROR(VLOOKUP(W2, colorList!A:B,2,FALSE),""))</f>
        <v>fekete</v>
      </c>
    </row>
    <row r="3" spans="1:24" ht="27.75" customHeight="1" x14ac:dyDescent="0.25">
      <c r="A3" s="1" t="s">
        <v>8873</v>
      </c>
      <c r="B3" s="1" t="str">
        <f>TRIM(D3)</f>
        <v>70 cm</v>
      </c>
      <c r="C3" s="1" t="str">
        <f>IFERROR(VLOOKUP(TRIM(D3), sizeList!A:B, 2, FALSE), "")</f>
        <v>70 cm</v>
      </c>
      <c r="D3" s="1" t="s">
        <v>3047</v>
      </c>
      <c r="E3" s="1" t="str">
        <f>TRIM(F3)</f>
        <v>Bates Webbers kengyelszíj</v>
      </c>
      <c r="F3" s="1" t="s">
        <v>5668</v>
      </c>
      <c r="G3" s="1" t="s">
        <v>5672</v>
      </c>
      <c r="H3" s="1" t="s">
        <v>1809</v>
      </c>
      <c r="I3" s="1" t="s">
        <v>23</v>
      </c>
      <c r="J3" s="1" t="str">
        <f>TRIM(I3)</f>
        <v>Lófelszerelés</v>
      </c>
      <c r="K3" s="1" t="s">
        <v>2962</v>
      </c>
      <c r="L3" s="1" t="str">
        <f>TRIM(K3)</f>
        <v>Nyereg és tartozékai</v>
      </c>
      <c r="M3" s="1" t="s">
        <v>5654</v>
      </c>
      <c r="N3" s="1" t="str">
        <f>TRIM(M3)</f>
        <v>Kengyelszíj</v>
      </c>
      <c r="P3" s="1" t="str">
        <f>TRIM(O3)</f>
        <v/>
      </c>
      <c r="Q3" s="18" t="s">
        <v>5670</v>
      </c>
      <c r="R3" s="8">
        <v>9329097012019</v>
      </c>
      <c r="S3" s="1">
        <v>69.95</v>
      </c>
      <c r="T3" s="1" t="s">
        <v>26</v>
      </c>
      <c r="U3" s="1">
        <v>0.22</v>
      </c>
      <c r="V3" s="1" t="s">
        <v>5671</v>
      </c>
      <c r="W3" s="1" t="s">
        <v>136</v>
      </c>
      <c r="X3" s="1" t="str">
        <f>IF(W3="", "", IFERROR(VLOOKUP(W3, colorList!A:B,2,FALSE),""))</f>
        <v>fekete</v>
      </c>
    </row>
    <row r="4" spans="1:24" ht="27.75" customHeight="1" x14ac:dyDescent="0.25">
      <c r="A4" s="1" t="s">
        <v>8874</v>
      </c>
      <c r="B4" s="1" t="str">
        <f>TRIM(D4)</f>
        <v>80 cm</v>
      </c>
      <c r="C4" s="1" t="str">
        <f>IFERROR(VLOOKUP(TRIM(D4), sizeList!A:B, 2, FALSE), "")</f>
        <v>80 cm</v>
      </c>
      <c r="D4" s="1" t="s">
        <v>3014</v>
      </c>
      <c r="E4" s="1" t="str">
        <f>TRIM(F4)</f>
        <v>Bates Webbers kengyelszíj</v>
      </c>
      <c r="F4" s="1" t="s">
        <v>5668</v>
      </c>
      <c r="G4" s="1" t="s">
        <v>5673</v>
      </c>
      <c r="H4" s="1" t="s">
        <v>1809</v>
      </c>
      <c r="I4" s="1" t="s">
        <v>23</v>
      </c>
      <c r="J4" s="1" t="str">
        <f>TRIM(I4)</f>
        <v>Lófelszerelés</v>
      </c>
      <c r="K4" s="1" t="s">
        <v>2962</v>
      </c>
      <c r="L4" s="1" t="str">
        <f>TRIM(K4)</f>
        <v>Nyereg és tartozékai</v>
      </c>
      <c r="M4" s="1" t="s">
        <v>5654</v>
      </c>
      <c r="N4" s="1" t="str">
        <f>TRIM(M4)</f>
        <v>Kengyelszíj</v>
      </c>
      <c r="P4" s="1" t="str">
        <f>TRIM(O4)</f>
        <v/>
      </c>
      <c r="Q4" s="18" t="s">
        <v>5670</v>
      </c>
      <c r="R4" s="8">
        <v>9329097012071</v>
      </c>
      <c r="S4" s="1">
        <v>69.95</v>
      </c>
      <c r="T4" s="1" t="s">
        <v>26</v>
      </c>
      <c r="U4" s="1">
        <v>0.22</v>
      </c>
      <c r="V4" s="1" t="s">
        <v>5671</v>
      </c>
      <c r="W4" s="1" t="s">
        <v>136</v>
      </c>
      <c r="X4" s="1" t="str">
        <f>IF(W4="", "", IFERROR(VLOOKUP(W4, colorList!A:B,2,FALSE),""))</f>
        <v>fekete</v>
      </c>
    </row>
    <row r="5" spans="1:24" ht="27.75" customHeight="1" x14ac:dyDescent="0.25">
      <c r="A5" s="1">
        <v>3955200</v>
      </c>
      <c r="B5" s="1" t="str">
        <f>TRIM(D5)</f>
        <v>100 ml</v>
      </c>
      <c r="C5" s="1" t="str">
        <f>IFERROR(VLOOKUP(TRIM(D5), sizeList!A:B, 2, FALSE), "")</f>
        <v>100 ml</v>
      </c>
      <c r="D5" s="1" t="s">
        <v>11245</v>
      </c>
      <c r="E5" s="1" t="str">
        <f>TRIM(F5)</f>
        <v>Bense &amp; Eicke ápolóbalzsam 100 ml</v>
      </c>
      <c r="F5" s="1" t="s">
        <v>11246</v>
      </c>
      <c r="G5" s="1" t="s">
        <v>11247</v>
      </c>
      <c r="H5" s="1" t="s">
        <v>123</v>
      </c>
      <c r="I5" s="1" t="s">
        <v>23</v>
      </c>
      <c r="J5" s="1" t="str">
        <f>TRIM(I5)</f>
        <v>Lófelszerelés</v>
      </c>
      <c r="K5" s="1" t="s">
        <v>65</v>
      </c>
      <c r="L5" s="1" t="str">
        <f>TRIM(K5)</f>
        <v>Lóápoló szer</v>
      </c>
      <c r="M5" s="1" t="s">
        <v>11186</v>
      </c>
      <c r="N5" s="1" t="str">
        <f>TRIM(M5)</f>
        <v>Sörény- és szőrápolás</v>
      </c>
      <c r="P5" s="1" t="str">
        <f>TRIM(O5)</f>
        <v/>
      </c>
      <c r="Q5" s="18" t="s">
        <v>11248</v>
      </c>
      <c r="R5" s="8">
        <v>4037714058108</v>
      </c>
      <c r="S5" s="1">
        <v>9.9499999999999993</v>
      </c>
      <c r="T5" s="1" t="s">
        <v>26</v>
      </c>
      <c r="U5" s="1">
        <v>0.125</v>
      </c>
      <c r="V5" s="1" t="s">
        <v>11249</v>
      </c>
      <c r="X5" s="1" t="str">
        <f>IF(W5="", "", IFERROR(VLOOKUP(W5, colorList!A:B,2,FALSE),""))</f>
        <v/>
      </c>
    </row>
    <row r="6" spans="1:24" ht="27.75" customHeight="1" x14ac:dyDescent="0.25">
      <c r="A6" s="1">
        <v>395460</v>
      </c>
      <c r="B6" s="1" t="str">
        <f>TRIM(D6)</f>
        <v/>
      </c>
      <c r="C6" s="1" t="str">
        <f>IFERROR(VLOOKUP(D6, sizeList!A:B, 2, FALSE), "")</f>
        <v/>
      </c>
      <c r="E6" s="1" t="str">
        <f>TRIM(F6)</f>
        <v>Bense &amp; Eicke bőrkondicionáló - 2. lépés 500 ml</v>
      </c>
      <c r="F6" s="1" t="s">
        <v>14065</v>
      </c>
      <c r="G6" s="1" t="s">
        <v>14066</v>
      </c>
      <c r="H6" s="1" t="s">
        <v>123</v>
      </c>
      <c r="I6" s="1" t="s">
        <v>23</v>
      </c>
      <c r="J6" s="1" t="str">
        <f>TRIM(I6)</f>
        <v>Lófelszerelés</v>
      </c>
      <c r="K6" s="1" t="s">
        <v>12202</v>
      </c>
      <c r="L6" s="1" t="str">
        <f>TRIM(K6)</f>
        <v>Bőrápolás</v>
      </c>
      <c r="N6" s="1" t="str">
        <f>TRIM(M6)</f>
        <v/>
      </c>
      <c r="P6" s="1" t="str">
        <f>TRIM(O6)</f>
        <v/>
      </c>
      <c r="Q6" s="18" t="s">
        <v>14067</v>
      </c>
      <c r="R6" s="8">
        <v>4037714028019</v>
      </c>
      <c r="S6" s="1">
        <v>11.95</v>
      </c>
      <c r="T6" s="1" t="s">
        <v>26</v>
      </c>
      <c r="U6" s="1">
        <v>0.60499999999999998</v>
      </c>
      <c r="V6" s="1" t="s">
        <v>14066</v>
      </c>
      <c r="X6" s="1" t="str">
        <f>IF(W6="", "", IFERROR(VLOOKUP(W6, colorList!A:B,2,FALSE),""))</f>
        <v/>
      </c>
    </row>
    <row r="7" spans="1:24" ht="27.75" customHeight="1" x14ac:dyDescent="0.25">
      <c r="A7" s="1">
        <v>395450</v>
      </c>
      <c r="B7" s="1" t="str">
        <f>TRIM(D7)</f>
        <v/>
      </c>
      <c r="C7" s="1" t="str">
        <f>IFERROR(VLOOKUP(D7, sizeList!A:B, 2, FALSE), "")</f>
        <v/>
      </c>
      <c r="E7" s="1" t="str">
        <f>TRIM(F7)</f>
        <v>Bense &amp; Eicke bőrtisztító 1. lépés 500 ml</v>
      </c>
      <c r="F7" s="1" t="s">
        <v>14062</v>
      </c>
      <c r="G7" s="1" t="s">
        <v>14063</v>
      </c>
      <c r="H7" s="1" t="s">
        <v>123</v>
      </c>
      <c r="I7" s="1" t="s">
        <v>23</v>
      </c>
      <c r="J7" s="1" t="str">
        <f>TRIM(I7)</f>
        <v>Lófelszerelés</v>
      </c>
      <c r="K7" s="1" t="s">
        <v>12202</v>
      </c>
      <c r="L7" s="1" t="str">
        <f>TRIM(K7)</f>
        <v>Bőrápolás</v>
      </c>
      <c r="N7" s="1" t="str">
        <f>TRIM(M7)</f>
        <v/>
      </c>
      <c r="P7" s="1" t="str">
        <f>TRIM(O7)</f>
        <v/>
      </c>
      <c r="Q7" s="18" t="s">
        <v>14064</v>
      </c>
      <c r="R7" s="8">
        <v>4037714030029</v>
      </c>
      <c r="S7" s="1">
        <v>10.5</v>
      </c>
      <c r="T7" s="1" t="s">
        <v>26</v>
      </c>
      <c r="U7" s="1">
        <v>0.55500000000000005</v>
      </c>
      <c r="V7" s="1" t="s">
        <v>14063</v>
      </c>
      <c r="X7" s="1" t="str">
        <f>IF(W7="", "", IFERROR(VLOOKUP(W7, colorList!A:B,2,FALSE),""))</f>
        <v/>
      </c>
    </row>
    <row r="8" spans="1:24" ht="27.75" customHeight="1" x14ac:dyDescent="0.25">
      <c r="A8" s="1">
        <v>3953700</v>
      </c>
      <c r="B8" s="1" t="str">
        <f>TRIM(D8)</f>
        <v>200 ml</v>
      </c>
      <c r="C8" s="1" t="str">
        <f>IFERROR(VLOOKUP(TRIM(D8), sizeList!A:B, 2, FALSE), "")</f>
        <v>200 ml</v>
      </c>
      <c r="D8" s="1" t="s">
        <v>62</v>
      </c>
      <c r="E8" s="1" t="str">
        <f>TRIM(F8)</f>
        <v>Bense &amp; Eicke ezüst spray 200 ml</v>
      </c>
      <c r="F8" s="1" t="s">
        <v>121</v>
      </c>
      <c r="G8" s="1" t="s">
        <v>122</v>
      </c>
      <c r="H8" s="1" t="s">
        <v>123</v>
      </c>
      <c r="I8" s="1" t="s">
        <v>23</v>
      </c>
      <c r="J8" s="1" t="str">
        <f>TRIM(I8)</f>
        <v>Lófelszerelés</v>
      </c>
      <c r="K8" s="1" t="s">
        <v>65</v>
      </c>
      <c r="L8" s="1" t="str">
        <f>TRIM(K8)</f>
        <v>Lóápoló szer</v>
      </c>
      <c r="M8" s="1" t="s">
        <v>66</v>
      </c>
      <c r="N8" s="1" t="str">
        <f>TRIM(M8)</f>
        <v>Állatgyógyászat</v>
      </c>
      <c r="P8" s="1" t="str">
        <f>TRIM(O8)</f>
        <v/>
      </c>
      <c r="Q8" s="18" t="s">
        <v>5140</v>
      </c>
      <c r="R8" s="8">
        <v>4037714019062</v>
      </c>
      <c r="S8" s="1">
        <v>10.95</v>
      </c>
      <c r="T8" s="1" t="s">
        <v>26</v>
      </c>
      <c r="U8" s="1">
        <v>0.19500000000000001</v>
      </c>
      <c r="V8" s="1" t="s">
        <v>124</v>
      </c>
      <c r="X8" s="1" t="str">
        <f>IF(W8="", "", IFERROR(VLOOKUP(W8, colorList!A:B,2,FALSE),""))</f>
        <v/>
      </c>
    </row>
    <row r="9" spans="1:24" ht="27.75" customHeight="1" x14ac:dyDescent="0.25">
      <c r="A9" s="1">
        <v>3900114</v>
      </c>
      <c r="B9" s="1" t="str">
        <f>TRIM(D9)</f>
        <v/>
      </c>
      <c r="C9" s="1" t="str">
        <f>IFERROR(VLOOKUP(D9, sizeList!A:B, 2, FALSE), "")</f>
        <v/>
      </c>
      <c r="E9" s="1" t="str">
        <f>TRIM(F9)</f>
        <v>Bense &amp; Eicke Jonny's #folttisztító</v>
      </c>
      <c r="F9" s="1" t="s">
        <v>11211</v>
      </c>
      <c r="G9" s="1" t="s">
        <v>11212</v>
      </c>
      <c r="H9" s="1" t="s">
        <v>123</v>
      </c>
      <c r="I9" s="1" t="s">
        <v>23</v>
      </c>
      <c r="J9" s="1" t="str">
        <f>TRIM(I9)</f>
        <v>Lófelszerelés</v>
      </c>
      <c r="K9" s="1" t="s">
        <v>65</v>
      </c>
      <c r="L9" s="1" t="str">
        <f>TRIM(K9)</f>
        <v>Lóápoló szer</v>
      </c>
      <c r="M9" s="1" t="s">
        <v>11186</v>
      </c>
      <c r="N9" s="1" t="str">
        <f>TRIM(M9)</f>
        <v>Sörény- és szőrápolás</v>
      </c>
      <c r="P9" s="1" t="str">
        <f>TRIM(O9)</f>
        <v/>
      </c>
      <c r="Q9" s="18" t="s">
        <v>11213</v>
      </c>
      <c r="R9" s="8">
        <v>4037714081359</v>
      </c>
      <c r="S9" s="1">
        <v>10.95</v>
      </c>
      <c r="T9" s="1" t="s">
        <v>26</v>
      </c>
      <c r="U9" s="1">
        <v>0.505</v>
      </c>
      <c r="V9" s="1" t="s">
        <v>11212</v>
      </c>
      <c r="X9" s="1" t="str">
        <f>IF(W9="", "", IFERROR(VLOOKUP(W9, colorList!A:B,2,FALSE),""))</f>
        <v/>
      </c>
    </row>
    <row r="10" spans="1:24" ht="27.75" customHeight="1" x14ac:dyDescent="0.25">
      <c r="A10" s="1">
        <v>3955300</v>
      </c>
      <c r="B10" s="1" t="str">
        <f>TRIM(D10)</f>
        <v>500 ml</v>
      </c>
      <c r="C10" s="1" t="str">
        <f>IFERROR(VLOOKUP(TRIM(D10), sizeList!A:B, 2, FALSE), "")</f>
        <v>500 ml</v>
      </c>
      <c r="D10" s="1" t="s">
        <v>78</v>
      </c>
      <c r="E10" s="1" t="str">
        <f>TRIM(F10)</f>
        <v>Bense &amp; Eicke lódezodor 500 ml</v>
      </c>
      <c r="F10" s="1" t="s">
        <v>11156</v>
      </c>
      <c r="G10" s="1" t="s">
        <v>11157</v>
      </c>
      <c r="H10" s="1" t="s">
        <v>123</v>
      </c>
      <c r="I10" s="1" t="s">
        <v>23</v>
      </c>
      <c r="J10" s="1" t="str">
        <f>TRIM(I10)</f>
        <v>Lófelszerelés</v>
      </c>
      <c r="K10" s="1" t="s">
        <v>65</v>
      </c>
      <c r="L10" s="1" t="str">
        <f>TRIM(K10)</f>
        <v>Lóápoló szer</v>
      </c>
      <c r="M10" s="1" t="s">
        <v>11131</v>
      </c>
      <c r="N10" s="1" t="str">
        <f>TRIM(M10)</f>
        <v>Rovarok elleni védelem</v>
      </c>
      <c r="P10" s="1" t="str">
        <f>TRIM(O10)</f>
        <v/>
      </c>
      <c r="Q10" s="18" t="s">
        <v>11158</v>
      </c>
      <c r="R10" s="8">
        <v>4037714012902</v>
      </c>
      <c r="S10" s="1">
        <v>26.95</v>
      </c>
      <c r="T10" s="1" t="s">
        <v>26</v>
      </c>
      <c r="U10" s="1">
        <v>0.60499999999999998</v>
      </c>
      <c r="V10" s="1" t="s">
        <v>11159</v>
      </c>
      <c r="X10" s="1" t="str">
        <f>IF(W10="", "", IFERROR(VLOOKUP(W10, colorList!A:B,2,FALSE),""))</f>
        <v/>
      </c>
    </row>
    <row r="11" spans="1:24" ht="27.75" customHeight="1" x14ac:dyDescent="0.25">
      <c r="A11" s="1">
        <v>3955100</v>
      </c>
      <c r="B11" s="1" t="str">
        <f>TRIM(D11)</f>
        <v>500 ml</v>
      </c>
      <c r="C11" s="1" t="str">
        <f>IFERROR(VLOOKUP(TRIM(D11), sizeList!A:B, 2, FALSE), "")</f>
        <v>500 ml</v>
      </c>
      <c r="D11" s="1" t="s">
        <v>78</v>
      </c>
      <c r="E11" s="1" t="str">
        <f>TRIM(F11)</f>
        <v>Bense &amp; Eicke lósampon fehér lovakra 500 ml</v>
      </c>
      <c r="F11" s="1" t="s">
        <v>11240</v>
      </c>
      <c r="G11" s="1" t="s">
        <v>11241</v>
      </c>
      <c r="H11" s="1" t="s">
        <v>123</v>
      </c>
      <c r="I11" s="1" t="s">
        <v>23</v>
      </c>
      <c r="J11" s="1" t="str">
        <f>TRIM(I11)</f>
        <v>Lófelszerelés</v>
      </c>
      <c r="K11" s="1" t="s">
        <v>65</v>
      </c>
      <c r="L11" s="1" t="str">
        <f>TRIM(K11)</f>
        <v>Lóápoló szer</v>
      </c>
      <c r="M11" s="1" t="s">
        <v>11186</v>
      </c>
      <c r="N11" s="1" t="str">
        <f>TRIM(M11)</f>
        <v>Sörény- és szőrápolás</v>
      </c>
      <c r="P11" s="1" t="str">
        <f>TRIM(O11)</f>
        <v/>
      </c>
      <c r="Q11" s="18" t="s">
        <v>11242</v>
      </c>
      <c r="R11" s="8">
        <v>4037714009216</v>
      </c>
      <c r="S11" s="1">
        <v>7.5</v>
      </c>
      <c r="T11" s="1" t="s">
        <v>26</v>
      </c>
      <c r="U11" s="1">
        <v>0.56499999999999995</v>
      </c>
      <c r="V11" s="1" t="s">
        <v>11243</v>
      </c>
      <c r="X11" s="1" t="str">
        <f>IF(W11="", "", IFERROR(VLOOKUP(W11, colorList!A:B,2,FALSE),""))</f>
        <v/>
      </c>
    </row>
    <row r="12" spans="1:24" ht="27.75" customHeight="1" x14ac:dyDescent="0.25">
      <c r="A12" s="1">
        <v>395440</v>
      </c>
      <c r="B12" s="1" t="str">
        <f>TRIM(D12)</f>
        <v/>
      </c>
      <c r="C12" s="1" t="str">
        <f>IFERROR(VLOOKUP(D12, sizeList!A:B, 2, FALSE), "")</f>
        <v/>
      </c>
      <c r="E12" s="1" t="str">
        <f>TRIM(F12)</f>
        <v>Bense &amp; Eicke méhviasz bőrbalzsam 500 ml</v>
      </c>
      <c r="F12" s="1" t="s">
        <v>14059</v>
      </c>
      <c r="G12" s="1" t="s">
        <v>14060</v>
      </c>
      <c r="H12" s="1" t="s">
        <v>123</v>
      </c>
      <c r="I12" s="1" t="s">
        <v>23</v>
      </c>
      <c r="J12" s="1" t="str">
        <f>TRIM(I12)</f>
        <v>Lófelszerelés</v>
      </c>
      <c r="K12" s="1" t="s">
        <v>12202</v>
      </c>
      <c r="L12" s="1" t="str">
        <f>TRIM(K12)</f>
        <v>Bőrápolás</v>
      </c>
      <c r="N12" s="1" t="str">
        <f>TRIM(M12)</f>
        <v/>
      </c>
      <c r="P12" s="1" t="str">
        <f>TRIM(O12)</f>
        <v/>
      </c>
      <c r="Q12" s="18" t="s">
        <v>14061</v>
      </c>
      <c r="R12" s="8">
        <v>4037714038018</v>
      </c>
      <c r="S12" s="1">
        <v>10.95</v>
      </c>
      <c r="T12" s="1" t="s">
        <v>26</v>
      </c>
      <c r="U12" s="1">
        <v>0.505</v>
      </c>
      <c r="V12" s="1" t="s">
        <v>14060</v>
      </c>
      <c r="X12" s="1" t="str">
        <f>IF(W12="", "", IFERROR(VLOOKUP(W12, colorList!A:B,2,FALSE),""))</f>
        <v/>
      </c>
    </row>
    <row r="13" spans="1:24" ht="27.75" customHeight="1" x14ac:dyDescent="0.25">
      <c r="A13" s="1">
        <v>395430</v>
      </c>
      <c r="B13" s="1" t="str">
        <f>TRIM(D13)</f>
        <v/>
      </c>
      <c r="C13" s="1" t="str">
        <f>IFERROR(VLOOKUP(D13, sizeList!A:B, 2, FALSE), "")</f>
        <v/>
      </c>
      <c r="E13" s="1" t="str">
        <f>TRIM(F13)</f>
        <v>Bense &amp; Eicke nyeregszappan 500 ml</v>
      </c>
      <c r="F13" s="1" t="s">
        <v>14056</v>
      </c>
      <c r="G13" s="1" t="s">
        <v>14057</v>
      </c>
      <c r="H13" s="1" t="s">
        <v>123</v>
      </c>
      <c r="I13" s="1" t="s">
        <v>23</v>
      </c>
      <c r="J13" s="1" t="str">
        <f>TRIM(I13)</f>
        <v>Lófelszerelés</v>
      </c>
      <c r="K13" s="1" t="s">
        <v>12202</v>
      </c>
      <c r="L13" s="1" t="str">
        <f>TRIM(K13)</f>
        <v>Bőrápolás</v>
      </c>
      <c r="N13" s="1" t="str">
        <f>TRIM(M13)</f>
        <v/>
      </c>
      <c r="P13" s="1" t="str">
        <f>TRIM(O13)</f>
        <v/>
      </c>
      <c r="Q13" s="18" t="s">
        <v>14058</v>
      </c>
      <c r="R13" s="8">
        <v>4037714027012</v>
      </c>
      <c r="S13" s="1">
        <v>9.9499999999999993</v>
      </c>
      <c r="T13" s="1" t="s">
        <v>26</v>
      </c>
      <c r="U13" s="1">
        <v>0.54500000000000004</v>
      </c>
      <c r="V13" s="1" t="s">
        <v>14057</v>
      </c>
      <c r="X13" s="1" t="str">
        <f>IF(W13="", "", IFERROR(VLOOKUP(W13, colorList!A:B,2,FALSE),""))</f>
        <v/>
      </c>
    </row>
    <row r="14" spans="1:24" ht="27.75" customHeight="1" x14ac:dyDescent="0.25">
      <c r="A14" s="1">
        <v>3953800</v>
      </c>
      <c r="B14" s="1" t="str">
        <f>TRIM(D14)</f>
        <v>150 ml</v>
      </c>
      <c r="C14" s="1" t="str">
        <f>IFERROR(VLOOKUP(TRIM(D14), sizeList!A:B, 2, FALSE), "")</f>
        <v>150 ml</v>
      </c>
      <c r="D14" s="1" t="s">
        <v>125</v>
      </c>
      <c r="E14" s="1" t="str">
        <f>TRIM(F14)</f>
        <v>Bense &amp; Eicke nyír- és pataspray 150 ml</v>
      </c>
      <c r="F14" s="1" t="s">
        <v>126</v>
      </c>
      <c r="G14" s="1" t="s">
        <v>127</v>
      </c>
      <c r="H14" s="1" t="s">
        <v>123</v>
      </c>
      <c r="I14" s="1" t="s">
        <v>23</v>
      </c>
      <c r="J14" s="1" t="str">
        <f>TRIM(I14)</f>
        <v>Lófelszerelés</v>
      </c>
      <c r="K14" s="1" t="s">
        <v>65</v>
      </c>
      <c r="L14" s="1" t="str">
        <f>TRIM(K14)</f>
        <v>Lóápoló szer</v>
      </c>
      <c r="M14" s="1" t="s">
        <v>66</v>
      </c>
      <c r="N14" s="1" t="str">
        <f>TRIM(M14)</f>
        <v>Állatgyógyászat</v>
      </c>
      <c r="P14" s="1" t="str">
        <f>TRIM(O14)</f>
        <v/>
      </c>
      <c r="Q14" s="18" t="s">
        <v>5142</v>
      </c>
      <c r="R14" s="8">
        <v>4037714007021</v>
      </c>
      <c r="S14" s="1">
        <v>12.95</v>
      </c>
      <c r="T14" s="1" t="s">
        <v>26</v>
      </c>
      <c r="U14" s="1">
        <v>0.2</v>
      </c>
      <c r="V14" s="1" t="s">
        <v>128</v>
      </c>
      <c r="X14" s="1" t="str">
        <f>IF(W14="", "", IFERROR(VLOOKUP(W14, colorList!A:B,2,FALSE),""))</f>
        <v/>
      </c>
    </row>
    <row r="15" spans="1:24" ht="27.75" customHeight="1" x14ac:dyDescent="0.25">
      <c r="A15" s="1">
        <v>3954200</v>
      </c>
      <c r="B15" s="1" t="str">
        <f>TRIM(D15)</f>
        <v>500 ml</v>
      </c>
      <c r="C15" s="1" t="str">
        <f>IFERROR(VLOOKUP(TRIM(D15), sizeList!A:B, 2, FALSE), "")</f>
        <v>500 ml</v>
      </c>
      <c r="D15" s="1" t="s">
        <v>78</v>
      </c>
      <c r="E15" s="1" t="str">
        <f>TRIM(F15)</f>
        <v>Bense &amp; Eicke rovarriasztó 500 ml</v>
      </c>
      <c r="F15" s="1" t="s">
        <v>11152</v>
      </c>
      <c r="G15" s="1" t="s">
        <v>11153</v>
      </c>
      <c r="H15" s="1" t="s">
        <v>123</v>
      </c>
      <c r="I15" s="1" t="s">
        <v>23</v>
      </c>
      <c r="J15" s="1" t="str">
        <f>TRIM(I15)</f>
        <v>Lófelszerelés</v>
      </c>
      <c r="K15" s="1" t="s">
        <v>65</v>
      </c>
      <c r="L15" s="1" t="str">
        <f>TRIM(K15)</f>
        <v>Lóápoló szer</v>
      </c>
      <c r="M15" s="1" t="s">
        <v>11131</v>
      </c>
      <c r="N15" s="1" t="str">
        <f>TRIM(M15)</f>
        <v>Rovarok elleni védelem</v>
      </c>
      <c r="P15" s="1" t="str">
        <f>TRIM(O15)</f>
        <v/>
      </c>
      <c r="Q15" s="18" t="s">
        <v>11154</v>
      </c>
      <c r="R15" s="8">
        <v>4037714012957</v>
      </c>
      <c r="S15" s="1">
        <v>29.95</v>
      </c>
      <c r="T15" s="1" t="s">
        <v>26</v>
      </c>
      <c r="U15" s="1">
        <v>0.60499999999999998</v>
      </c>
      <c r="V15" s="1" t="s">
        <v>11155</v>
      </c>
      <c r="X15" s="1" t="str">
        <f>IF(W15="", "", IFERROR(VLOOKUP(W15, colorList!A:B,2,FALSE),""))</f>
        <v/>
      </c>
    </row>
    <row r="16" spans="1:24" ht="27.75" customHeight="1" x14ac:dyDescent="0.25">
      <c r="A16" s="1">
        <v>3954000</v>
      </c>
      <c r="B16" s="1" t="str">
        <f>TRIM(D16)</f>
        <v>500 ml</v>
      </c>
      <c r="C16" s="1" t="str">
        <f>IFERROR(VLOOKUP(TRIM(D16), sizeList!A:B, 2, FALSE), "")</f>
        <v>500 ml</v>
      </c>
      <c r="D16" s="1" t="s">
        <v>78</v>
      </c>
      <c r="E16" s="1" t="str">
        <f>TRIM(F16)</f>
        <v>Bense &amp; Eicke Star Finish 500 ml</v>
      </c>
      <c r="F16" s="1" t="s">
        <v>11236</v>
      </c>
      <c r="G16" s="1" t="s">
        <v>11237</v>
      </c>
      <c r="H16" s="1" t="s">
        <v>123</v>
      </c>
      <c r="I16" s="1" t="s">
        <v>23</v>
      </c>
      <c r="J16" s="1" t="str">
        <f>TRIM(I16)</f>
        <v>Lófelszerelés</v>
      </c>
      <c r="K16" s="1" t="s">
        <v>65</v>
      </c>
      <c r="L16" s="1" t="str">
        <f>TRIM(K16)</f>
        <v>Lóápoló szer</v>
      </c>
      <c r="M16" s="1" t="s">
        <v>11186</v>
      </c>
      <c r="N16" s="1" t="str">
        <f>TRIM(M16)</f>
        <v>Sörény- és szőrápolás</v>
      </c>
      <c r="P16" s="1" t="str">
        <f>TRIM(O16)</f>
        <v/>
      </c>
      <c r="Q16" s="18" t="s">
        <v>11238</v>
      </c>
      <c r="R16" s="8">
        <v>4037714014616</v>
      </c>
      <c r="S16" s="1">
        <v>10.95</v>
      </c>
      <c r="T16" s="1" t="s">
        <v>26</v>
      </c>
      <c r="U16" s="1">
        <v>0.58499999999999996</v>
      </c>
      <c r="V16" s="1" t="s">
        <v>11239</v>
      </c>
      <c r="X16" s="1" t="str">
        <f>IF(W16="", "", IFERROR(VLOOKUP(W16, colorList!A:B,2,FALSE),""))</f>
        <v/>
      </c>
    </row>
    <row r="17" spans="1:24" ht="27.75" customHeight="1" x14ac:dyDescent="0.25">
      <c r="A17" s="1">
        <v>3953900</v>
      </c>
      <c r="B17" s="1" t="str">
        <f>TRIM(D17)</f>
        <v>450 ml</v>
      </c>
      <c r="C17" s="1" t="str">
        <f>IFERROR(VLOOKUP(TRIM(D17), sizeList!A:B, 2, FALSE), "")</f>
        <v>450 ml</v>
      </c>
      <c r="D17" s="1" t="s">
        <v>8656</v>
      </c>
      <c r="E17" s="1" t="str">
        <f>TRIM(F17)</f>
        <v>Bense &amp; Eicke természetes pataolaj 450 ml</v>
      </c>
      <c r="F17" s="1" t="s">
        <v>8657</v>
      </c>
      <c r="G17" s="1" t="s">
        <v>8658</v>
      </c>
      <c r="H17" s="1" t="s">
        <v>123</v>
      </c>
      <c r="I17" s="1" t="s">
        <v>23</v>
      </c>
      <c r="J17" s="1" t="str">
        <f>TRIM(I17)</f>
        <v>Lófelszerelés</v>
      </c>
      <c r="K17" s="1" t="s">
        <v>65</v>
      </c>
      <c r="L17" s="1" t="str">
        <f>TRIM(K17)</f>
        <v>Lóápoló szer</v>
      </c>
      <c r="M17" s="1" t="s">
        <v>107</v>
      </c>
      <c r="N17" s="1" t="str">
        <f>TRIM(M17)</f>
        <v>Pataápolás</v>
      </c>
      <c r="P17" s="1" t="str">
        <f>TRIM(O17)</f>
        <v/>
      </c>
      <c r="Q17" s="18" t="s">
        <v>8659</v>
      </c>
      <c r="R17" s="8">
        <v>4037714008202</v>
      </c>
      <c r="S17" s="1">
        <v>16.95</v>
      </c>
      <c r="T17" s="1" t="s">
        <v>26</v>
      </c>
      <c r="U17" s="1">
        <v>0.53500000000000003</v>
      </c>
      <c r="V17" s="1" t="s">
        <v>8660</v>
      </c>
      <c r="X17" s="1" t="str">
        <f>IF(W17="", "", IFERROR(VLOOKUP(W17, colorList!A:B,2,FALSE),""))</f>
        <v/>
      </c>
    </row>
    <row r="18" spans="1:24" ht="27.75" customHeight="1" x14ac:dyDescent="0.25">
      <c r="A18" s="1">
        <v>3953600</v>
      </c>
      <c r="B18" s="1" t="str">
        <f>TRIM(D18)</f>
        <v>250 ml</v>
      </c>
      <c r="C18" s="1" t="str">
        <f>IFERROR(VLOOKUP(TRIM(D18), sizeList!A:B, 2, FALSE), "")</f>
        <v>250 ml</v>
      </c>
      <c r="D18" s="1" t="s">
        <v>12442</v>
      </c>
      <c r="E18" s="1" t="str">
        <f>TRIM(F18)</f>
        <v>Bense &amp; Eicke TIGER fekete bőrápoló 250 ml</v>
      </c>
      <c r="F18" s="1" t="s">
        <v>14052</v>
      </c>
      <c r="G18" s="1" t="s">
        <v>14053</v>
      </c>
      <c r="H18" s="1" t="s">
        <v>123</v>
      </c>
      <c r="I18" s="1" t="s">
        <v>23</v>
      </c>
      <c r="J18" s="1" t="str">
        <f>TRIM(I18)</f>
        <v>Lófelszerelés</v>
      </c>
      <c r="K18" s="1" t="s">
        <v>12202</v>
      </c>
      <c r="L18" s="1" t="str">
        <f>TRIM(K18)</f>
        <v>Bőrápolás</v>
      </c>
      <c r="N18" s="1" t="str">
        <f>TRIM(M18)</f>
        <v/>
      </c>
      <c r="P18" s="1" t="str">
        <f>TRIM(O18)</f>
        <v/>
      </c>
      <c r="Q18" s="18" t="s">
        <v>14054</v>
      </c>
      <c r="R18" s="8">
        <v>4037714026008</v>
      </c>
      <c r="S18" s="1">
        <v>11.95</v>
      </c>
      <c r="T18" s="1" t="s">
        <v>26</v>
      </c>
      <c r="U18" s="1">
        <v>0.255</v>
      </c>
      <c r="V18" s="1" t="s">
        <v>14055</v>
      </c>
      <c r="X18" s="1" t="str">
        <f>IF(W18="", "", IFERROR(VLOOKUP(W18, colorList!A:B,2,FALSE),""))</f>
        <v/>
      </c>
    </row>
    <row r="19" spans="1:24" ht="27.75" customHeight="1" x14ac:dyDescent="0.25">
      <c r="A19" s="1" t="s">
        <v>958</v>
      </c>
      <c r="B19" s="1" t="str">
        <f>TRIM(D19)</f>
        <v>120mm</v>
      </c>
      <c r="C19" s="1" t="str">
        <f>IFERROR(VLOOKUP(TRIM(D19), sizeList!A:B, 2, FALSE), "")</f>
        <v>120 mm</v>
      </c>
      <c r="D19" s="1" t="s">
        <v>886</v>
      </c>
      <c r="E19" s="1" t="str">
        <f>TRIM(F19)</f>
        <v>beris bőr egyenes csikózabla hard</v>
      </c>
      <c r="F19" s="1" t="s">
        <v>959</v>
      </c>
      <c r="G19" s="1" t="s">
        <v>960</v>
      </c>
      <c r="H19" s="1" t="s">
        <v>793</v>
      </c>
      <c r="I19" s="1" t="s">
        <v>23</v>
      </c>
      <c r="J19" s="1" t="str">
        <f>TRIM(I19)</f>
        <v>Lófelszerelés</v>
      </c>
      <c r="K19" s="1" t="s">
        <v>24</v>
      </c>
      <c r="L19" s="1" t="str">
        <f>TRIM(K19)</f>
        <v>Zabla</v>
      </c>
      <c r="M19" s="1" t="s">
        <v>41</v>
      </c>
      <c r="N19" s="1" t="str">
        <f>TRIM(M19)</f>
        <v>Csikózabla</v>
      </c>
      <c r="P19" s="1" t="str">
        <f>TRIM(O19)</f>
        <v/>
      </c>
      <c r="Q19" s="18" t="s">
        <v>5248</v>
      </c>
      <c r="R19" s="8">
        <v>4046228082653</v>
      </c>
      <c r="S19" s="1">
        <v>99.95</v>
      </c>
      <c r="T19" s="1" t="s">
        <v>26</v>
      </c>
      <c r="U19" s="1">
        <v>0.221</v>
      </c>
      <c r="V19" s="1" t="s">
        <v>794</v>
      </c>
      <c r="X19" s="1" t="str">
        <f>IF(W19="", "", IFERROR(VLOOKUP(W19, colorList!A:B,2,FALSE),""))</f>
        <v/>
      </c>
    </row>
    <row r="20" spans="1:24" ht="27.75" customHeight="1" x14ac:dyDescent="0.25">
      <c r="A20" s="1" t="s">
        <v>961</v>
      </c>
      <c r="B20" s="1" t="str">
        <f>TRIM(D20)</f>
        <v>130mm</v>
      </c>
      <c r="C20" s="1" t="str">
        <f>IFERROR(VLOOKUP(TRIM(D20), sizeList!A:B, 2, FALSE), "")</f>
        <v>130 mm</v>
      </c>
      <c r="D20" s="1" t="s">
        <v>889</v>
      </c>
      <c r="E20" s="1" t="str">
        <f>TRIM(F20)</f>
        <v>beris bőr egyenes csikózabla hard</v>
      </c>
      <c r="F20" s="1" t="s">
        <v>959</v>
      </c>
      <c r="G20" s="1" t="s">
        <v>962</v>
      </c>
      <c r="H20" s="1" t="s">
        <v>793</v>
      </c>
      <c r="I20" s="1" t="s">
        <v>23</v>
      </c>
      <c r="J20" s="1" t="str">
        <f>TRIM(I20)</f>
        <v>Lófelszerelés</v>
      </c>
      <c r="K20" s="1" t="s">
        <v>24</v>
      </c>
      <c r="L20" s="1" t="str">
        <f>TRIM(K20)</f>
        <v>Zabla</v>
      </c>
      <c r="M20" s="1" t="s">
        <v>41</v>
      </c>
      <c r="N20" s="1" t="str">
        <f>TRIM(M20)</f>
        <v>Csikózabla</v>
      </c>
      <c r="P20" s="1" t="str">
        <f>TRIM(O20)</f>
        <v/>
      </c>
      <c r="Q20" s="18" t="s">
        <v>5248</v>
      </c>
      <c r="R20" s="8">
        <v>4046228082660</v>
      </c>
      <c r="S20" s="1">
        <v>99.95</v>
      </c>
      <c r="T20" s="1" t="s">
        <v>26</v>
      </c>
      <c r="U20" s="1">
        <v>0.221</v>
      </c>
      <c r="V20" s="1" t="s">
        <v>794</v>
      </c>
      <c r="X20" s="1" t="str">
        <f>IF(W20="", "", IFERROR(VLOOKUP(W20, colorList!A:B,2,FALSE),""))</f>
        <v/>
      </c>
    </row>
    <row r="21" spans="1:24" ht="27.75" customHeight="1" x14ac:dyDescent="0.25">
      <c r="A21" s="1" t="s">
        <v>963</v>
      </c>
      <c r="B21" s="1" t="str">
        <f>TRIM(D21)</f>
        <v>140mm</v>
      </c>
      <c r="C21" s="1" t="str">
        <f>IFERROR(VLOOKUP(TRIM(D21), sizeList!A:B, 2, FALSE), "")</f>
        <v>140 mm</v>
      </c>
      <c r="D21" s="1" t="s">
        <v>956</v>
      </c>
      <c r="E21" s="1" t="str">
        <f>TRIM(F21)</f>
        <v>beris bőr egyenes csikózabla hard</v>
      </c>
      <c r="F21" s="1" t="s">
        <v>959</v>
      </c>
      <c r="G21" s="1" t="s">
        <v>964</v>
      </c>
      <c r="H21" s="1" t="s">
        <v>793</v>
      </c>
      <c r="I21" s="1" t="s">
        <v>23</v>
      </c>
      <c r="J21" s="1" t="str">
        <f>TRIM(I21)</f>
        <v>Lófelszerelés</v>
      </c>
      <c r="K21" s="1" t="s">
        <v>24</v>
      </c>
      <c r="L21" s="1" t="str">
        <f>TRIM(K21)</f>
        <v>Zabla</v>
      </c>
      <c r="M21" s="1" t="s">
        <v>41</v>
      </c>
      <c r="N21" s="1" t="str">
        <f>TRIM(M21)</f>
        <v>Csikózabla</v>
      </c>
      <c r="P21" s="1" t="str">
        <f>TRIM(O21)</f>
        <v/>
      </c>
      <c r="Q21" s="18" t="s">
        <v>5248</v>
      </c>
      <c r="R21" s="8">
        <v>4046228082677</v>
      </c>
      <c r="S21" s="1">
        <v>99.95</v>
      </c>
      <c r="T21" s="1" t="s">
        <v>26</v>
      </c>
      <c r="U21" s="1">
        <v>0.221</v>
      </c>
      <c r="V21" s="1" t="s">
        <v>794</v>
      </c>
      <c r="X21" s="1" t="str">
        <f>IF(W21="", "", IFERROR(VLOOKUP(W21, colorList!A:B,2,FALSE),""))</f>
        <v/>
      </c>
    </row>
    <row r="22" spans="1:24" ht="27.75" customHeight="1" x14ac:dyDescent="0.25">
      <c r="A22" s="1" t="s">
        <v>1787</v>
      </c>
      <c r="B22" s="1" t="str">
        <f>TRIM(D22)</f>
        <v>120mm</v>
      </c>
      <c r="C22" s="1" t="str">
        <f>IFERROR(VLOOKUP(TRIM(D22), sizeList!A:B, 2, FALSE), "")</f>
        <v>120 mm</v>
      </c>
      <c r="D22" s="1" t="s">
        <v>886</v>
      </c>
      <c r="E22" s="1" t="str">
        <f>TRIM(F22)</f>
        <v>beris bőr egyenes csikózabla soft</v>
      </c>
      <c r="F22" s="1" t="s">
        <v>953</v>
      </c>
      <c r="G22" s="1" t="s">
        <v>1788</v>
      </c>
      <c r="H22" s="1" t="s">
        <v>793</v>
      </c>
      <c r="I22" s="1" t="s">
        <v>23</v>
      </c>
      <c r="J22" s="1" t="str">
        <f>TRIM(I22)</f>
        <v>Lófelszerelés</v>
      </c>
      <c r="K22" s="1" t="s">
        <v>24</v>
      </c>
      <c r="L22" s="1" t="str">
        <f>TRIM(K22)</f>
        <v>Zabla</v>
      </c>
      <c r="M22" s="1" t="s">
        <v>1578</v>
      </c>
      <c r="N22" s="1" t="str">
        <f>TRIM(M22)</f>
        <v>Egyéb zabla</v>
      </c>
      <c r="P22" s="1" t="str">
        <f>TRIM(O22)</f>
        <v/>
      </c>
      <c r="Q22" s="18" t="s">
        <v>5247</v>
      </c>
      <c r="R22" s="8">
        <v>4046228082622</v>
      </c>
      <c r="S22" s="1">
        <v>99.95</v>
      </c>
      <c r="T22" s="1" t="s">
        <v>26</v>
      </c>
      <c r="U22" s="1">
        <v>0.221</v>
      </c>
      <c r="V22" s="1" t="s">
        <v>794</v>
      </c>
      <c r="X22" s="1" t="str">
        <f>IF(W22="", "", IFERROR(VLOOKUP(W22, colorList!A:B,2,FALSE),""))</f>
        <v/>
      </c>
    </row>
    <row r="23" spans="1:24" ht="27.75" customHeight="1" x14ac:dyDescent="0.25">
      <c r="A23" s="1" t="s">
        <v>952</v>
      </c>
      <c r="B23" s="1" t="str">
        <f>TRIM(D23)</f>
        <v>130mm</v>
      </c>
      <c r="C23" s="1" t="str">
        <f>IFERROR(VLOOKUP(TRIM(D23), sizeList!A:B, 2, FALSE), "")</f>
        <v>130 mm</v>
      </c>
      <c r="D23" s="1" t="s">
        <v>889</v>
      </c>
      <c r="E23" s="1" t="str">
        <f>TRIM(F23)</f>
        <v>beris bőr egyenes csikózabla soft</v>
      </c>
      <c r="F23" s="1" t="s">
        <v>953</v>
      </c>
      <c r="G23" s="1" t="s">
        <v>954</v>
      </c>
      <c r="H23" s="1" t="s">
        <v>793</v>
      </c>
      <c r="I23" s="1" t="s">
        <v>23</v>
      </c>
      <c r="J23" s="1" t="str">
        <f>TRIM(I23)</f>
        <v>Lófelszerelés</v>
      </c>
      <c r="K23" s="1" t="s">
        <v>24</v>
      </c>
      <c r="L23" s="1" t="str">
        <f>TRIM(K23)</f>
        <v>Zabla</v>
      </c>
      <c r="M23" s="1" t="s">
        <v>41</v>
      </c>
      <c r="N23" s="1" t="str">
        <f>TRIM(M23)</f>
        <v>Csikózabla</v>
      </c>
      <c r="P23" s="1" t="str">
        <f>TRIM(O23)</f>
        <v/>
      </c>
      <c r="Q23" s="18" t="s">
        <v>5247</v>
      </c>
      <c r="R23" s="8">
        <v>4046228082639</v>
      </c>
      <c r="S23" s="1">
        <v>99.95</v>
      </c>
      <c r="T23" s="1" t="s">
        <v>26</v>
      </c>
      <c r="U23" s="1">
        <v>0.221</v>
      </c>
      <c r="V23" s="1" t="s">
        <v>794</v>
      </c>
      <c r="X23" s="1" t="str">
        <f>IF(W23="", "", IFERROR(VLOOKUP(W23, colorList!A:B,2,FALSE),""))</f>
        <v/>
      </c>
    </row>
    <row r="24" spans="1:24" ht="27.75" customHeight="1" x14ac:dyDescent="0.25">
      <c r="A24" s="1" t="s">
        <v>955</v>
      </c>
      <c r="B24" s="1" t="str">
        <f>TRIM(D24)</f>
        <v>140mm</v>
      </c>
      <c r="C24" s="1" t="str">
        <f>IFERROR(VLOOKUP(TRIM(D24), sizeList!A:B, 2, FALSE), "")</f>
        <v>140 mm</v>
      </c>
      <c r="D24" s="1" t="s">
        <v>956</v>
      </c>
      <c r="E24" s="1" t="str">
        <f>TRIM(F24)</f>
        <v>beris bőr egyenes csikózabla soft</v>
      </c>
      <c r="F24" s="1" t="s">
        <v>953</v>
      </c>
      <c r="G24" s="1" t="s">
        <v>957</v>
      </c>
      <c r="H24" s="1" t="s">
        <v>793</v>
      </c>
      <c r="I24" s="1" t="s">
        <v>23</v>
      </c>
      <c r="J24" s="1" t="str">
        <f>TRIM(I24)</f>
        <v>Lófelszerelés</v>
      </c>
      <c r="K24" s="1" t="s">
        <v>24</v>
      </c>
      <c r="L24" s="1" t="str">
        <f>TRIM(K24)</f>
        <v>Zabla</v>
      </c>
      <c r="M24" s="1" t="s">
        <v>41</v>
      </c>
      <c r="N24" s="1" t="str">
        <f>TRIM(M24)</f>
        <v>Csikózabla</v>
      </c>
      <c r="P24" s="1" t="str">
        <f>TRIM(O24)</f>
        <v/>
      </c>
      <c r="Q24" s="18" t="s">
        <v>5247</v>
      </c>
      <c r="R24" s="8">
        <v>4046228082646</v>
      </c>
      <c r="S24" s="1">
        <v>99.95</v>
      </c>
      <c r="T24" s="1" t="s">
        <v>26</v>
      </c>
      <c r="U24" s="1">
        <v>0.221</v>
      </c>
      <c r="V24" s="1" t="s">
        <v>794</v>
      </c>
      <c r="X24" s="1" t="str">
        <f>IF(W24="", "", IFERROR(VLOOKUP(W24, colorList!A:B,2,FALSE),""))</f>
        <v/>
      </c>
    </row>
    <row r="25" spans="1:24" ht="27.75" customHeight="1" x14ac:dyDescent="0.25">
      <c r="A25" s="1" t="s">
        <v>1708</v>
      </c>
      <c r="B25" s="1" t="str">
        <f>TRIM(D25)</f>
        <v>130mm</v>
      </c>
      <c r="C25" s="1" t="str">
        <f>IFERROR(VLOOKUP(TRIM(D25), sizeList!A:B, 2, FALSE), "")</f>
        <v>130 mm</v>
      </c>
      <c r="D25" s="1" t="s">
        <v>889</v>
      </c>
      <c r="E25" s="1" t="str">
        <f>TRIM(F25)</f>
        <v>beris Comfort curb gag zabla hard</v>
      </c>
      <c r="F25" s="1" t="s">
        <v>1709</v>
      </c>
      <c r="G25" s="1" t="s">
        <v>1710</v>
      </c>
      <c r="H25" s="1" t="s">
        <v>793</v>
      </c>
      <c r="I25" s="1" t="s">
        <v>23</v>
      </c>
      <c r="J25" s="1" t="str">
        <f>TRIM(I25)</f>
        <v>Lófelszerelés</v>
      </c>
      <c r="K25" s="1" t="s">
        <v>24</v>
      </c>
      <c r="L25" s="1" t="str">
        <f>TRIM(K25)</f>
        <v>Zabla</v>
      </c>
      <c r="M25" s="1" t="s">
        <v>1578</v>
      </c>
      <c r="N25" s="1" t="str">
        <f>TRIM(M25)</f>
        <v>Egyéb zabla</v>
      </c>
      <c r="P25" s="1" t="str">
        <f>TRIM(O25)</f>
        <v/>
      </c>
      <c r="Q25" s="18" t="s">
        <v>5331</v>
      </c>
      <c r="R25" s="8">
        <v>4046228058726</v>
      </c>
      <c r="S25" s="1">
        <v>149.94999999999999</v>
      </c>
      <c r="T25" s="1" t="s">
        <v>26</v>
      </c>
      <c r="U25" s="1">
        <v>0.20100000000000001</v>
      </c>
      <c r="V25" s="1" t="s">
        <v>1705</v>
      </c>
      <c r="X25" s="1" t="str">
        <f>IF(W25="", "", IFERROR(VLOOKUP(W25, colorList!A:B,2,FALSE),""))</f>
        <v/>
      </c>
    </row>
    <row r="26" spans="1:24" ht="27.75" customHeight="1" x14ac:dyDescent="0.25">
      <c r="A26" s="1" t="s">
        <v>1711</v>
      </c>
      <c r="B26" s="1" t="str">
        <f>TRIM(D26)</f>
        <v>140mm</v>
      </c>
      <c r="C26" s="1" t="str">
        <f>IFERROR(VLOOKUP(TRIM(D26), sizeList!A:B, 2, FALSE), "")</f>
        <v>140 mm</v>
      </c>
      <c r="D26" s="1" t="s">
        <v>956</v>
      </c>
      <c r="E26" s="1" t="str">
        <f>TRIM(F26)</f>
        <v>beris Comfort curb gag zabla hard</v>
      </c>
      <c r="F26" s="1" t="s">
        <v>1709</v>
      </c>
      <c r="G26" s="1" t="s">
        <v>1712</v>
      </c>
      <c r="H26" s="1" t="s">
        <v>793</v>
      </c>
      <c r="I26" s="1" t="s">
        <v>23</v>
      </c>
      <c r="J26" s="1" t="str">
        <f>TRIM(I26)</f>
        <v>Lófelszerelés</v>
      </c>
      <c r="K26" s="1" t="s">
        <v>24</v>
      </c>
      <c r="L26" s="1" t="str">
        <f>TRIM(K26)</f>
        <v>Zabla</v>
      </c>
      <c r="M26" s="1" t="s">
        <v>1578</v>
      </c>
      <c r="N26" s="1" t="str">
        <f>TRIM(M26)</f>
        <v>Egyéb zabla</v>
      </c>
      <c r="P26" s="1" t="str">
        <f>TRIM(O26)</f>
        <v/>
      </c>
      <c r="Q26" s="18" t="s">
        <v>5331</v>
      </c>
      <c r="R26" s="8">
        <v>4057962190344</v>
      </c>
      <c r="S26" s="1">
        <v>149.94999999999999</v>
      </c>
      <c r="T26" s="1" t="s">
        <v>26</v>
      </c>
      <c r="U26" s="1">
        <v>0.20100000000000001</v>
      </c>
      <c r="V26" s="1" t="s">
        <v>1705</v>
      </c>
      <c r="X26" s="1" t="str">
        <f>IF(W26="", "", IFERROR(VLOOKUP(W26, colorList!A:B,2,FALSE),""))</f>
        <v/>
      </c>
    </row>
    <row r="27" spans="1:24" ht="27.75" customHeight="1" x14ac:dyDescent="0.25">
      <c r="A27" s="1" t="s">
        <v>1702</v>
      </c>
      <c r="B27" s="1" t="str">
        <f>TRIM(D27)</f>
        <v>130mm</v>
      </c>
      <c r="C27" s="1" t="str">
        <f>IFERROR(VLOOKUP(TRIM(D27), sizeList!A:B, 2, FALSE), "")</f>
        <v>130 mm</v>
      </c>
      <c r="D27" s="1" t="s">
        <v>889</v>
      </c>
      <c r="E27" s="1" t="str">
        <f>TRIM(F27)</f>
        <v>beris Comfort curb gag zabla soft</v>
      </c>
      <c r="F27" s="1" t="s">
        <v>1703</v>
      </c>
      <c r="G27" s="1" t="s">
        <v>1704</v>
      </c>
      <c r="H27" s="1" t="s">
        <v>793</v>
      </c>
      <c r="I27" s="1" t="s">
        <v>23</v>
      </c>
      <c r="J27" s="1" t="str">
        <f>TRIM(I27)</f>
        <v>Lófelszerelés</v>
      </c>
      <c r="K27" s="1" t="s">
        <v>24</v>
      </c>
      <c r="L27" s="1" t="str">
        <f>TRIM(K27)</f>
        <v>Zabla</v>
      </c>
      <c r="M27" s="1" t="s">
        <v>1578</v>
      </c>
      <c r="N27" s="1" t="str">
        <f>TRIM(M27)</f>
        <v>Egyéb zabla</v>
      </c>
      <c r="P27" s="1" t="str">
        <f>TRIM(O27)</f>
        <v/>
      </c>
      <c r="Q27" s="18" t="s">
        <v>5330</v>
      </c>
      <c r="R27" s="8">
        <v>4046228058719</v>
      </c>
      <c r="S27" s="1">
        <v>149.94999999999999</v>
      </c>
      <c r="T27" s="1" t="s">
        <v>26</v>
      </c>
      <c r="U27" s="1">
        <v>0.3</v>
      </c>
      <c r="V27" s="1" t="s">
        <v>1705</v>
      </c>
      <c r="X27" s="1" t="str">
        <f>IF(W27="", "", IFERROR(VLOOKUP(W27, colorList!A:B,2,FALSE),""))</f>
        <v/>
      </c>
    </row>
    <row r="28" spans="1:24" ht="27.75" customHeight="1" x14ac:dyDescent="0.25">
      <c r="A28" s="1" t="s">
        <v>1706</v>
      </c>
      <c r="B28" s="1" t="str">
        <f>TRIM(D28)</f>
        <v>140mm</v>
      </c>
      <c r="C28" s="1" t="str">
        <f>IFERROR(VLOOKUP(TRIM(D28), sizeList!A:B, 2, FALSE), "")</f>
        <v>140 mm</v>
      </c>
      <c r="D28" s="1" t="s">
        <v>956</v>
      </c>
      <c r="E28" s="1" t="str">
        <f>TRIM(F28)</f>
        <v>beris Comfort curb gag zabla soft</v>
      </c>
      <c r="F28" s="1" t="s">
        <v>1703</v>
      </c>
      <c r="G28" s="1" t="s">
        <v>1707</v>
      </c>
      <c r="H28" s="1" t="s">
        <v>793</v>
      </c>
      <c r="I28" s="1" t="s">
        <v>23</v>
      </c>
      <c r="J28" s="1" t="str">
        <f>TRIM(I28)</f>
        <v>Lófelszerelés</v>
      </c>
      <c r="K28" s="1" t="s">
        <v>24</v>
      </c>
      <c r="L28" s="1" t="str">
        <f>TRIM(K28)</f>
        <v>Zabla</v>
      </c>
      <c r="M28" s="1" t="s">
        <v>1578</v>
      </c>
      <c r="N28" s="1" t="str">
        <f>TRIM(M28)</f>
        <v>Egyéb zabla</v>
      </c>
      <c r="P28" s="1" t="str">
        <f>TRIM(O28)</f>
        <v/>
      </c>
      <c r="Q28" s="18" t="s">
        <v>5330</v>
      </c>
      <c r="R28" s="8">
        <v>4046228058733</v>
      </c>
      <c r="S28" s="1">
        <v>149.94999999999999</v>
      </c>
      <c r="T28" s="1" t="s">
        <v>26</v>
      </c>
      <c r="U28" s="1">
        <v>0.3</v>
      </c>
      <c r="V28" s="1" t="s">
        <v>1705</v>
      </c>
      <c r="X28" s="1" t="str">
        <f>IF(W28="", "", IFERROR(VLOOKUP(W28, colorList!A:B,2,FALSE),""))</f>
        <v/>
      </c>
    </row>
    <row r="29" spans="1:24" ht="27.75" customHeight="1" x14ac:dyDescent="0.25">
      <c r="A29" s="1" t="s">
        <v>815</v>
      </c>
      <c r="B29" s="1" t="str">
        <f>TRIM(D29)</f>
        <v>120mm</v>
      </c>
      <c r="C29" s="1" t="str">
        <f>IFERROR(VLOOKUP(TRIM(D29), sizeList!A:B, 2, FALSE), "")</f>
        <v>120 mm</v>
      </c>
      <c r="D29" s="1" t="s">
        <v>790</v>
      </c>
      <c r="E29" s="1" t="str">
        <f>TRIM(F29)</f>
        <v>Beris comfort egyenes csikózabla hard</v>
      </c>
      <c r="F29" s="1" t="s">
        <v>816</v>
      </c>
      <c r="G29" s="1" t="s">
        <v>817</v>
      </c>
      <c r="H29" s="1" t="s">
        <v>793</v>
      </c>
      <c r="I29" s="1" t="s">
        <v>23</v>
      </c>
      <c r="J29" s="1" t="str">
        <f>TRIM(I29)</f>
        <v>Lófelszerelés</v>
      </c>
      <c r="K29" s="1" t="s">
        <v>24</v>
      </c>
      <c r="L29" s="1" t="str">
        <f>TRIM(K29)</f>
        <v>Zabla</v>
      </c>
      <c r="M29" s="1" t="s">
        <v>41</v>
      </c>
      <c r="N29" s="1" t="str">
        <f>TRIM(M29)</f>
        <v>Csikózabla</v>
      </c>
      <c r="P29" s="1" t="str">
        <f>TRIM(O29)</f>
        <v/>
      </c>
      <c r="Q29" s="18" t="s">
        <v>5216</v>
      </c>
      <c r="R29" s="8">
        <v>4046228058108</v>
      </c>
      <c r="S29" s="1">
        <v>59.95</v>
      </c>
      <c r="T29" s="1" t="s">
        <v>26</v>
      </c>
      <c r="U29" s="1">
        <v>0.3</v>
      </c>
      <c r="V29" s="1" t="s">
        <v>794</v>
      </c>
      <c r="X29" s="1" t="str">
        <f>IF(W29="", "", IFERROR(VLOOKUP(W29, colorList!A:B,2,FALSE),""))</f>
        <v/>
      </c>
    </row>
    <row r="30" spans="1:24" ht="27.75" customHeight="1" x14ac:dyDescent="0.25">
      <c r="A30" s="1" t="s">
        <v>818</v>
      </c>
      <c r="B30" s="1" t="str">
        <f>TRIM(D30)</f>
        <v>130mm</v>
      </c>
      <c r="C30" s="1" t="str">
        <f>IFERROR(VLOOKUP(TRIM(D30), sizeList!A:B, 2, FALSE), "")</f>
        <v>130 mm</v>
      </c>
      <c r="D30" s="1" t="s">
        <v>796</v>
      </c>
      <c r="E30" s="1" t="str">
        <f>TRIM(F30)</f>
        <v>Beris comfort egyenes csikózabla hard</v>
      </c>
      <c r="F30" s="1" t="s">
        <v>816</v>
      </c>
      <c r="G30" s="1" t="s">
        <v>819</v>
      </c>
      <c r="H30" s="1" t="s">
        <v>793</v>
      </c>
      <c r="I30" s="1" t="s">
        <v>23</v>
      </c>
      <c r="J30" s="1" t="str">
        <f>TRIM(I30)</f>
        <v>Lófelszerelés</v>
      </c>
      <c r="K30" s="1" t="s">
        <v>24</v>
      </c>
      <c r="L30" s="1" t="str">
        <f>TRIM(K30)</f>
        <v>Zabla</v>
      </c>
      <c r="M30" s="1" t="s">
        <v>41</v>
      </c>
      <c r="N30" s="1" t="str">
        <f>TRIM(M30)</f>
        <v>Csikózabla</v>
      </c>
      <c r="P30" s="1" t="str">
        <f>TRIM(O30)</f>
        <v/>
      </c>
      <c r="Q30" s="18" t="s">
        <v>5216</v>
      </c>
      <c r="R30" s="8">
        <v>4046228058122</v>
      </c>
      <c r="S30" s="1">
        <v>59.95</v>
      </c>
      <c r="T30" s="1" t="s">
        <v>26</v>
      </c>
      <c r="U30" s="1">
        <v>0.3</v>
      </c>
      <c r="V30" s="1" t="s">
        <v>794</v>
      </c>
      <c r="X30" s="1" t="str">
        <f>IF(W30="", "", IFERROR(VLOOKUP(W30, colorList!A:B,2,FALSE),""))</f>
        <v/>
      </c>
    </row>
    <row r="31" spans="1:24" ht="27.75" customHeight="1" x14ac:dyDescent="0.25">
      <c r="A31" s="1" t="s">
        <v>820</v>
      </c>
      <c r="B31" s="1" t="str">
        <f>TRIM(D31)</f>
        <v>140mm</v>
      </c>
      <c r="C31" s="1" t="str">
        <f>IFERROR(VLOOKUP(TRIM(D31), sizeList!A:B, 2, FALSE), "")</f>
        <v>140 mm</v>
      </c>
      <c r="D31" s="1" t="s">
        <v>799</v>
      </c>
      <c r="E31" s="1" t="str">
        <f>TRIM(F31)</f>
        <v>Beris comfort egyenes csikózabla hard</v>
      </c>
      <c r="F31" s="1" t="s">
        <v>816</v>
      </c>
      <c r="G31" s="1" t="s">
        <v>821</v>
      </c>
      <c r="H31" s="1" t="s">
        <v>793</v>
      </c>
      <c r="I31" s="1" t="s">
        <v>23</v>
      </c>
      <c r="J31" s="1" t="str">
        <f>TRIM(I31)</f>
        <v>Lófelszerelés</v>
      </c>
      <c r="K31" s="1" t="s">
        <v>24</v>
      </c>
      <c r="L31" s="1" t="str">
        <f>TRIM(K31)</f>
        <v>Zabla</v>
      </c>
      <c r="M31" s="1" t="s">
        <v>41</v>
      </c>
      <c r="N31" s="1" t="str">
        <f>TRIM(M31)</f>
        <v>Csikózabla</v>
      </c>
      <c r="P31" s="1" t="str">
        <f>TRIM(O31)</f>
        <v/>
      </c>
      <c r="Q31" s="18" t="s">
        <v>5216</v>
      </c>
      <c r="R31" s="8">
        <v>4046228058146</v>
      </c>
      <c r="S31" s="1">
        <v>59.95</v>
      </c>
      <c r="T31" s="1" t="s">
        <v>26</v>
      </c>
      <c r="U31" s="1">
        <v>0.3</v>
      </c>
      <c r="V31" s="1" t="s">
        <v>794</v>
      </c>
      <c r="X31" s="1" t="str">
        <f>IF(W31="", "", IFERROR(VLOOKUP(W31, colorList!A:B,2,FALSE),""))</f>
        <v/>
      </c>
    </row>
    <row r="32" spans="1:24" ht="27.75" customHeight="1" x14ac:dyDescent="0.25">
      <c r="A32" s="1" t="s">
        <v>828</v>
      </c>
      <c r="B32" s="1" t="str">
        <f>TRIM(D32)</f>
        <v>120mm</v>
      </c>
      <c r="C32" s="1" t="str">
        <f>IFERROR(VLOOKUP(TRIM(D32), sizeList!A:B, 2, FALSE), "")</f>
        <v>120 mm</v>
      </c>
      <c r="D32" s="1" t="s">
        <v>790</v>
      </c>
      <c r="E32" s="1" t="str">
        <f>TRIM(F32)</f>
        <v>Beris comfort egyenes csikózabla hard</v>
      </c>
      <c r="F32" s="1" t="s">
        <v>816</v>
      </c>
      <c r="G32" s="1" t="s">
        <v>829</v>
      </c>
      <c r="H32" s="1" t="s">
        <v>793</v>
      </c>
      <c r="I32" s="1" t="s">
        <v>23</v>
      </c>
      <c r="J32" s="1" t="str">
        <f>TRIM(I32)</f>
        <v>Lófelszerelés</v>
      </c>
      <c r="K32" s="1" t="s">
        <v>24</v>
      </c>
      <c r="L32" s="1" t="str">
        <f>TRIM(K32)</f>
        <v>Zabla</v>
      </c>
      <c r="M32" s="1" t="s">
        <v>41</v>
      </c>
      <c r="N32" s="1" t="str">
        <f>TRIM(M32)</f>
        <v>Csikózabla</v>
      </c>
      <c r="P32" s="1" t="str">
        <f>TRIM(O32)</f>
        <v/>
      </c>
      <c r="Q32" s="18" t="s">
        <v>5218</v>
      </c>
      <c r="R32" s="8">
        <v>4046228058160</v>
      </c>
      <c r="S32" s="1">
        <v>59.95</v>
      </c>
      <c r="T32" s="1" t="s">
        <v>26</v>
      </c>
      <c r="U32" s="1">
        <v>0.3</v>
      </c>
      <c r="V32" s="1" t="s">
        <v>794</v>
      </c>
      <c r="X32" s="1" t="str">
        <f>IF(W32="", "", IFERROR(VLOOKUP(W32, colorList!A:B,2,FALSE),""))</f>
        <v/>
      </c>
    </row>
    <row r="33" spans="1:24" ht="27.75" customHeight="1" x14ac:dyDescent="0.25">
      <c r="A33" s="1" t="s">
        <v>830</v>
      </c>
      <c r="B33" s="1" t="str">
        <f>TRIM(D33)</f>
        <v>130mm</v>
      </c>
      <c r="C33" s="1" t="str">
        <f>IFERROR(VLOOKUP(TRIM(D33), sizeList!A:B, 2, FALSE), "")</f>
        <v>130 mm</v>
      </c>
      <c r="D33" s="1" t="s">
        <v>796</v>
      </c>
      <c r="E33" s="1" t="str">
        <f>TRIM(F33)</f>
        <v>Beris comfort egyenes csikózabla hard</v>
      </c>
      <c r="F33" s="1" t="s">
        <v>816</v>
      </c>
      <c r="G33" s="1" t="s">
        <v>831</v>
      </c>
      <c r="H33" s="1" t="s">
        <v>793</v>
      </c>
      <c r="I33" s="1" t="s">
        <v>23</v>
      </c>
      <c r="J33" s="1" t="str">
        <f>TRIM(I33)</f>
        <v>Lófelszerelés</v>
      </c>
      <c r="K33" s="1" t="s">
        <v>24</v>
      </c>
      <c r="L33" s="1" t="str">
        <f>TRIM(K33)</f>
        <v>Zabla</v>
      </c>
      <c r="M33" s="1" t="s">
        <v>41</v>
      </c>
      <c r="N33" s="1" t="str">
        <f>TRIM(M33)</f>
        <v>Csikózabla</v>
      </c>
      <c r="P33" s="1" t="str">
        <f>TRIM(O33)</f>
        <v/>
      </c>
      <c r="Q33" s="18" t="s">
        <v>5218</v>
      </c>
      <c r="R33" s="8">
        <v>4046228058184</v>
      </c>
      <c r="S33" s="1">
        <v>59.95</v>
      </c>
      <c r="T33" s="1" t="s">
        <v>26</v>
      </c>
      <c r="U33" s="1">
        <v>0.3</v>
      </c>
      <c r="V33" s="1" t="s">
        <v>794</v>
      </c>
      <c r="X33" s="1" t="str">
        <f>IF(W33="", "", IFERROR(VLOOKUP(W33, colorList!A:B,2,FALSE),""))</f>
        <v/>
      </c>
    </row>
    <row r="34" spans="1:24" ht="27.75" customHeight="1" x14ac:dyDescent="0.25">
      <c r="A34" s="1" t="s">
        <v>832</v>
      </c>
      <c r="B34" s="1" t="str">
        <f>TRIM(D34)</f>
        <v>140mm</v>
      </c>
      <c r="C34" s="1" t="str">
        <f>IFERROR(VLOOKUP(TRIM(D34), sizeList!A:B, 2, FALSE), "")</f>
        <v>140 mm</v>
      </c>
      <c r="D34" s="1" t="s">
        <v>799</v>
      </c>
      <c r="E34" s="1" t="str">
        <f>TRIM(F34)</f>
        <v>Beris comfort egyenes csikózabla hard</v>
      </c>
      <c r="F34" s="1" t="s">
        <v>816</v>
      </c>
      <c r="G34" s="1" t="s">
        <v>833</v>
      </c>
      <c r="H34" s="1" t="s">
        <v>793</v>
      </c>
      <c r="I34" s="1" t="s">
        <v>23</v>
      </c>
      <c r="J34" s="1" t="str">
        <f>TRIM(I34)</f>
        <v>Lófelszerelés</v>
      </c>
      <c r="K34" s="1" t="s">
        <v>24</v>
      </c>
      <c r="L34" s="1" t="str">
        <f>TRIM(K34)</f>
        <v>Zabla</v>
      </c>
      <c r="M34" s="1" t="s">
        <v>41</v>
      </c>
      <c r="N34" s="1" t="str">
        <f>TRIM(M34)</f>
        <v>Csikózabla</v>
      </c>
      <c r="P34" s="1" t="str">
        <f>TRIM(O34)</f>
        <v/>
      </c>
      <c r="Q34" s="18" t="s">
        <v>5218</v>
      </c>
      <c r="R34" s="8">
        <v>4046228058207</v>
      </c>
      <c r="S34" s="1">
        <v>59.95</v>
      </c>
      <c r="T34" s="1" t="s">
        <v>26</v>
      </c>
      <c r="U34" s="1">
        <v>0.3</v>
      </c>
      <c r="V34" s="1" t="s">
        <v>794</v>
      </c>
      <c r="X34" s="1" t="str">
        <f>IF(W34="", "", IFERROR(VLOOKUP(W34, colorList!A:B,2,FALSE),""))</f>
        <v/>
      </c>
    </row>
    <row r="35" spans="1:24" ht="27.75" customHeight="1" x14ac:dyDescent="0.25">
      <c r="A35" s="1" t="s">
        <v>808</v>
      </c>
      <c r="B35" s="1" t="str">
        <f>TRIM(D35)</f>
        <v>120mm</v>
      </c>
      <c r="C35" s="1" t="str">
        <f>IFERROR(VLOOKUP(TRIM(D35), sizeList!A:B, 2, FALSE), "")</f>
        <v>120 mm</v>
      </c>
      <c r="D35" s="1" t="s">
        <v>790</v>
      </c>
      <c r="E35" s="1" t="str">
        <f>TRIM(F35)</f>
        <v>Beris comfort egyenes csikózabla soft</v>
      </c>
      <c r="F35" s="1" t="s">
        <v>809</v>
      </c>
      <c r="G35" s="1" t="s">
        <v>810</v>
      </c>
      <c r="H35" s="1" t="s">
        <v>793</v>
      </c>
      <c r="I35" s="1" t="s">
        <v>23</v>
      </c>
      <c r="J35" s="1" t="str">
        <f>TRIM(I35)</f>
        <v>Lófelszerelés</v>
      </c>
      <c r="K35" s="1" t="s">
        <v>24</v>
      </c>
      <c r="L35" s="1" t="str">
        <f>TRIM(K35)</f>
        <v>Zabla</v>
      </c>
      <c r="M35" s="1" t="s">
        <v>41</v>
      </c>
      <c r="N35" s="1" t="str">
        <f>TRIM(M35)</f>
        <v>Csikózabla</v>
      </c>
      <c r="P35" s="1" t="str">
        <f>TRIM(O35)</f>
        <v/>
      </c>
      <c r="Q35" s="18" t="s">
        <v>5215</v>
      </c>
      <c r="R35" s="8">
        <v>4046228058092</v>
      </c>
      <c r="S35" s="1">
        <v>59.95</v>
      </c>
      <c r="T35" s="1" t="s">
        <v>26</v>
      </c>
      <c r="U35" s="1">
        <v>0.3</v>
      </c>
      <c r="V35" s="1" t="s">
        <v>794</v>
      </c>
      <c r="X35" s="1" t="str">
        <f>IF(W35="", "", IFERROR(VLOOKUP(W35, colorList!A:B,2,FALSE),""))</f>
        <v/>
      </c>
    </row>
    <row r="36" spans="1:24" ht="27.75" customHeight="1" x14ac:dyDescent="0.25">
      <c r="A36" s="1" t="s">
        <v>811</v>
      </c>
      <c r="B36" s="1" t="str">
        <f>TRIM(D36)</f>
        <v>130mm</v>
      </c>
      <c r="C36" s="1" t="str">
        <f>IFERROR(VLOOKUP(TRIM(D36), sizeList!A:B, 2, FALSE), "")</f>
        <v>130 mm</v>
      </c>
      <c r="D36" s="1" t="s">
        <v>796</v>
      </c>
      <c r="E36" s="1" t="str">
        <f>TRIM(F36)</f>
        <v>Beris comfort egyenes csikózabla soft</v>
      </c>
      <c r="F36" s="1" t="s">
        <v>809</v>
      </c>
      <c r="G36" s="1" t="s">
        <v>812</v>
      </c>
      <c r="H36" s="1" t="s">
        <v>793</v>
      </c>
      <c r="I36" s="1" t="s">
        <v>23</v>
      </c>
      <c r="J36" s="1" t="str">
        <f>TRIM(I36)</f>
        <v>Lófelszerelés</v>
      </c>
      <c r="K36" s="1" t="s">
        <v>24</v>
      </c>
      <c r="L36" s="1" t="str">
        <f>TRIM(K36)</f>
        <v>Zabla</v>
      </c>
      <c r="M36" s="1" t="s">
        <v>41</v>
      </c>
      <c r="N36" s="1" t="str">
        <f>TRIM(M36)</f>
        <v>Csikózabla</v>
      </c>
      <c r="P36" s="1" t="str">
        <f>TRIM(O36)</f>
        <v/>
      </c>
      <c r="Q36" s="18" t="s">
        <v>5215</v>
      </c>
      <c r="R36" s="8">
        <v>4046228058115</v>
      </c>
      <c r="S36" s="1">
        <v>59.95</v>
      </c>
      <c r="T36" s="1" t="s">
        <v>26</v>
      </c>
      <c r="U36" s="1">
        <v>0.3</v>
      </c>
      <c r="V36" s="1" t="s">
        <v>794</v>
      </c>
      <c r="X36" s="1" t="str">
        <f>IF(W36="", "", IFERROR(VLOOKUP(W36, colorList!A:B,2,FALSE),""))</f>
        <v/>
      </c>
    </row>
    <row r="37" spans="1:24" ht="27.75" customHeight="1" x14ac:dyDescent="0.25">
      <c r="A37" s="1" t="s">
        <v>813</v>
      </c>
      <c r="B37" s="1" t="str">
        <f>TRIM(D37)</f>
        <v>140mm</v>
      </c>
      <c r="C37" s="1" t="str">
        <f>IFERROR(VLOOKUP(TRIM(D37), sizeList!A:B, 2, FALSE), "")</f>
        <v>140 mm</v>
      </c>
      <c r="D37" s="1" t="s">
        <v>799</v>
      </c>
      <c r="E37" s="1" t="str">
        <f>TRIM(F37)</f>
        <v>Beris comfort egyenes csikózabla soft</v>
      </c>
      <c r="F37" s="1" t="s">
        <v>809</v>
      </c>
      <c r="G37" s="1" t="s">
        <v>814</v>
      </c>
      <c r="H37" s="1" t="s">
        <v>793</v>
      </c>
      <c r="I37" s="1" t="s">
        <v>23</v>
      </c>
      <c r="J37" s="1" t="str">
        <f>TRIM(I37)</f>
        <v>Lófelszerelés</v>
      </c>
      <c r="K37" s="1" t="s">
        <v>24</v>
      </c>
      <c r="L37" s="1" t="str">
        <f>TRIM(K37)</f>
        <v>Zabla</v>
      </c>
      <c r="M37" s="1" t="s">
        <v>41</v>
      </c>
      <c r="N37" s="1" t="str">
        <f>TRIM(M37)</f>
        <v>Csikózabla</v>
      </c>
      <c r="P37" s="1" t="str">
        <f>TRIM(O37)</f>
        <v/>
      </c>
      <c r="Q37" s="18" t="s">
        <v>5215</v>
      </c>
      <c r="R37" s="8">
        <v>4046228058139</v>
      </c>
      <c r="S37" s="1">
        <v>59.95</v>
      </c>
      <c r="T37" s="1" t="s">
        <v>26</v>
      </c>
      <c r="U37" s="1">
        <v>0.3</v>
      </c>
      <c r="V37" s="1" t="s">
        <v>794</v>
      </c>
      <c r="X37" s="1" t="str">
        <f>IF(W37="", "", IFERROR(VLOOKUP(W37, colorList!A:B,2,FALSE),""))</f>
        <v/>
      </c>
    </row>
    <row r="38" spans="1:24" ht="27.75" customHeight="1" x14ac:dyDescent="0.25">
      <c r="A38" s="1" t="s">
        <v>822</v>
      </c>
      <c r="B38" s="1" t="str">
        <f>TRIM(D38)</f>
        <v>120mm</v>
      </c>
      <c r="C38" s="1" t="str">
        <f>IFERROR(VLOOKUP(TRIM(D38), sizeList!A:B, 2, FALSE), "")</f>
        <v>120 mm</v>
      </c>
      <c r="D38" s="1" t="s">
        <v>790</v>
      </c>
      <c r="E38" s="1" t="str">
        <f>TRIM(F38)</f>
        <v>Beris comfort egyenes csikózabla soft</v>
      </c>
      <c r="F38" s="1" t="s">
        <v>809</v>
      </c>
      <c r="G38" s="1" t="s">
        <v>823</v>
      </c>
      <c r="H38" s="1" t="s">
        <v>793</v>
      </c>
      <c r="I38" s="1" t="s">
        <v>23</v>
      </c>
      <c r="J38" s="1" t="str">
        <f>TRIM(I38)</f>
        <v>Lófelszerelés</v>
      </c>
      <c r="K38" s="1" t="s">
        <v>24</v>
      </c>
      <c r="L38" s="1" t="str">
        <f>TRIM(K38)</f>
        <v>Zabla</v>
      </c>
      <c r="M38" s="1" t="s">
        <v>41</v>
      </c>
      <c r="N38" s="1" t="str">
        <f>TRIM(M38)</f>
        <v>Csikózabla</v>
      </c>
      <c r="P38" s="1" t="str">
        <f>TRIM(O38)</f>
        <v/>
      </c>
      <c r="Q38" s="18" t="s">
        <v>5217</v>
      </c>
      <c r="R38" s="8">
        <v>4046228058153</v>
      </c>
      <c r="S38" s="1">
        <v>59.95</v>
      </c>
      <c r="T38" s="1" t="s">
        <v>26</v>
      </c>
      <c r="U38" s="1">
        <v>0.3</v>
      </c>
      <c r="V38" s="1" t="s">
        <v>794</v>
      </c>
      <c r="X38" s="1" t="str">
        <f>IF(W38="", "", IFERROR(VLOOKUP(W38, colorList!A:B,2,FALSE),""))</f>
        <v/>
      </c>
    </row>
    <row r="39" spans="1:24" ht="27.75" customHeight="1" x14ac:dyDescent="0.25">
      <c r="A39" s="1" t="s">
        <v>824</v>
      </c>
      <c r="B39" s="1" t="str">
        <f>TRIM(D39)</f>
        <v>130mm</v>
      </c>
      <c r="C39" s="1" t="str">
        <f>IFERROR(VLOOKUP(TRIM(D39), sizeList!A:B, 2, FALSE), "")</f>
        <v>130 mm</v>
      </c>
      <c r="D39" s="1" t="s">
        <v>796</v>
      </c>
      <c r="E39" s="1" t="str">
        <f>TRIM(F39)</f>
        <v>Beris comfort egyenes csikózabla soft</v>
      </c>
      <c r="F39" s="1" t="s">
        <v>809</v>
      </c>
      <c r="G39" s="1" t="s">
        <v>825</v>
      </c>
      <c r="H39" s="1" t="s">
        <v>793</v>
      </c>
      <c r="I39" s="1" t="s">
        <v>23</v>
      </c>
      <c r="J39" s="1" t="str">
        <f>TRIM(I39)</f>
        <v>Lófelszerelés</v>
      </c>
      <c r="K39" s="1" t="s">
        <v>24</v>
      </c>
      <c r="L39" s="1" t="str">
        <f>TRIM(K39)</f>
        <v>Zabla</v>
      </c>
      <c r="M39" s="1" t="s">
        <v>41</v>
      </c>
      <c r="N39" s="1" t="str">
        <f>TRIM(M39)</f>
        <v>Csikózabla</v>
      </c>
      <c r="P39" s="1" t="str">
        <f>TRIM(O39)</f>
        <v/>
      </c>
      <c r="Q39" s="18" t="s">
        <v>5217</v>
      </c>
      <c r="R39" s="8">
        <v>4046228058177</v>
      </c>
      <c r="S39" s="1">
        <v>59.95</v>
      </c>
      <c r="T39" s="1" t="s">
        <v>26</v>
      </c>
      <c r="U39" s="1">
        <v>0.3</v>
      </c>
      <c r="V39" s="1" t="s">
        <v>794</v>
      </c>
      <c r="X39" s="1" t="str">
        <f>IF(W39="", "", IFERROR(VLOOKUP(W39, colorList!A:B,2,FALSE),""))</f>
        <v/>
      </c>
    </row>
    <row r="40" spans="1:24" ht="27.75" customHeight="1" x14ac:dyDescent="0.25">
      <c r="A40" s="1" t="s">
        <v>826</v>
      </c>
      <c r="B40" s="1" t="str">
        <f>TRIM(D40)</f>
        <v>140mm</v>
      </c>
      <c r="C40" s="1" t="str">
        <f>IFERROR(VLOOKUP(TRIM(D40), sizeList!A:B, 2, FALSE), "")</f>
        <v>140 mm</v>
      </c>
      <c r="D40" s="1" t="s">
        <v>799</v>
      </c>
      <c r="E40" s="1" t="str">
        <f>TRIM(F40)</f>
        <v>Beris comfort egyenes csikózabla soft</v>
      </c>
      <c r="F40" s="1" t="s">
        <v>809</v>
      </c>
      <c r="G40" s="1" t="s">
        <v>827</v>
      </c>
      <c r="H40" s="1" t="s">
        <v>793</v>
      </c>
      <c r="I40" s="1" t="s">
        <v>23</v>
      </c>
      <c r="J40" s="1" t="str">
        <f>TRIM(I40)</f>
        <v>Lófelszerelés</v>
      </c>
      <c r="K40" s="1" t="s">
        <v>24</v>
      </c>
      <c r="L40" s="1" t="str">
        <f>TRIM(K40)</f>
        <v>Zabla</v>
      </c>
      <c r="M40" s="1" t="s">
        <v>41</v>
      </c>
      <c r="N40" s="1" t="str">
        <f>TRIM(M40)</f>
        <v>Csikózabla</v>
      </c>
      <c r="P40" s="1" t="str">
        <f>TRIM(O40)</f>
        <v/>
      </c>
      <c r="Q40" s="18" t="s">
        <v>5217</v>
      </c>
      <c r="R40" s="8">
        <v>4046228058191</v>
      </c>
      <c r="S40" s="1">
        <v>59.95</v>
      </c>
      <c r="T40" s="1" t="s">
        <v>26</v>
      </c>
      <c r="U40" s="1">
        <v>0.3</v>
      </c>
      <c r="V40" s="1" t="s">
        <v>794</v>
      </c>
      <c r="X40" s="1" t="str">
        <f>IF(W40="", "", IFERROR(VLOOKUP(W40, colorList!A:B,2,FALSE),""))</f>
        <v/>
      </c>
    </row>
    <row r="41" spans="1:24" ht="27.75" customHeight="1" x14ac:dyDescent="0.25">
      <c r="A41" s="1" t="s">
        <v>1349</v>
      </c>
      <c r="B41" s="1" t="str">
        <f>TRIM(D41)</f>
        <v>120mm</v>
      </c>
      <c r="C41" s="1" t="str">
        <f>IFERROR(VLOOKUP(TRIM(D41), sizeList!A:B, 2, FALSE), "")</f>
        <v>120 mm</v>
      </c>
      <c r="D41" s="1" t="s">
        <v>886</v>
      </c>
      <c r="E41" s="1" t="str">
        <f>TRIM(F41)</f>
        <v>Beris comfort egyenes D zabla hard</v>
      </c>
      <c r="F41" s="1" t="s">
        <v>1350</v>
      </c>
      <c r="G41" s="1" t="s">
        <v>1351</v>
      </c>
      <c r="H41" s="1" t="s">
        <v>793</v>
      </c>
      <c r="I41" s="1" t="s">
        <v>23</v>
      </c>
      <c r="J41" s="1" t="str">
        <f>TRIM(I41)</f>
        <v>Lófelszerelés</v>
      </c>
      <c r="K41" s="1" t="s">
        <v>24</v>
      </c>
      <c r="L41" s="1" t="str">
        <f>TRIM(K41)</f>
        <v>Zabla</v>
      </c>
      <c r="M41" s="1" t="s">
        <v>1328</v>
      </c>
      <c r="N41" s="1" t="str">
        <f>TRIM(M41)</f>
        <v>D zabla</v>
      </c>
      <c r="P41" s="1" t="str">
        <f>TRIM(O41)</f>
        <v/>
      </c>
      <c r="Q41" s="18" t="s">
        <v>5264</v>
      </c>
      <c r="R41" s="8">
        <v>4046228058221</v>
      </c>
      <c r="S41" s="1">
        <v>109.95</v>
      </c>
      <c r="T41" s="1" t="s">
        <v>26</v>
      </c>
      <c r="U41" s="1">
        <v>0.20100000000000001</v>
      </c>
      <c r="V41" s="1" t="s">
        <v>1344</v>
      </c>
      <c r="X41" s="1" t="str">
        <f>IF(W41="", "", IFERROR(VLOOKUP(W41, colorList!A:B,2,FALSE),""))</f>
        <v/>
      </c>
    </row>
    <row r="42" spans="1:24" ht="27.75" customHeight="1" x14ac:dyDescent="0.25">
      <c r="A42" s="1" t="s">
        <v>1352</v>
      </c>
      <c r="B42" s="1" t="str">
        <f>TRIM(D42)</f>
        <v>130mm</v>
      </c>
      <c r="C42" s="1" t="str">
        <f>IFERROR(VLOOKUP(TRIM(D42), sizeList!A:B, 2, FALSE), "")</f>
        <v>130 mm</v>
      </c>
      <c r="D42" s="1" t="s">
        <v>889</v>
      </c>
      <c r="E42" s="1" t="str">
        <f>TRIM(F42)</f>
        <v>Beris comfort egyenes D zabla hard</v>
      </c>
      <c r="F42" s="1" t="s">
        <v>1350</v>
      </c>
      <c r="G42" s="1" t="s">
        <v>1353</v>
      </c>
      <c r="H42" s="1" t="s">
        <v>793</v>
      </c>
      <c r="I42" s="1" t="s">
        <v>23</v>
      </c>
      <c r="J42" s="1" t="str">
        <f>TRIM(I42)</f>
        <v>Lófelszerelés</v>
      </c>
      <c r="K42" s="1" t="s">
        <v>24</v>
      </c>
      <c r="L42" s="1" t="str">
        <f>TRIM(K42)</f>
        <v>Zabla</v>
      </c>
      <c r="M42" s="1" t="s">
        <v>1328</v>
      </c>
      <c r="N42" s="1" t="str">
        <f>TRIM(M42)</f>
        <v>D zabla</v>
      </c>
      <c r="P42" s="1" t="str">
        <f>TRIM(O42)</f>
        <v/>
      </c>
      <c r="Q42" s="18" t="s">
        <v>5264</v>
      </c>
      <c r="R42" s="8">
        <v>4046228058245</v>
      </c>
      <c r="S42" s="1">
        <v>109.95</v>
      </c>
      <c r="T42" s="1" t="s">
        <v>26</v>
      </c>
      <c r="U42" s="1">
        <v>0.20100000000000001</v>
      </c>
      <c r="V42" s="1" t="s">
        <v>1344</v>
      </c>
      <c r="X42" s="1" t="str">
        <f>IF(W42="", "", IFERROR(VLOOKUP(W42, colorList!A:B,2,FALSE),""))</f>
        <v/>
      </c>
    </row>
    <row r="43" spans="1:24" ht="27.75" customHeight="1" x14ac:dyDescent="0.25">
      <c r="A43" s="1" t="s">
        <v>1354</v>
      </c>
      <c r="B43" s="1" t="str">
        <f>TRIM(D43)</f>
        <v>140mm</v>
      </c>
      <c r="C43" s="1" t="str">
        <f>IFERROR(VLOOKUP(TRIM(D43), sizeList!A:B, 2, FALSE), "")</f>
        <v>140 mm</v>
      </c>
      <c r="D43" s="1" t="s">
        <v>956</v>
      </c>
      <c r="E43" s="1" t="str">
        <f>TRIM(F43)</f>
        <v>Beris comfort egyenes D zabla hard</v>
      </c>
      <c r="F43" s="1" t="s">
        <v>1350</v>
      </c>
      <c r="G43" s="1" t="s">
        <v>1355</v>
      </c>
      <c r="H43" s="1" t="s">
        <v>793</v>
      </c>
      <c r="I43" s="1" t="s">
        <v>23</v>
      </c>
      <c r="J43" s="1" t="str">
        <f>TRIM(I43)</f>
        <v>Lófelszerelés</v>
      </c>
      <c r="K43" s="1" t="s">
        <v>24</v>
      </c>
      <c r="L43" s="1" t="str">
        <f>TRIM(K43)</f>
        <v>Zabla</v>
      </c>
      <c r="M43" s="1" t="s">
        <v>1328</v>
      </c>
      <c r="N43" s="1" t="str">
        <f>TRIM(M43)</f>
        <v>D zabla</v>
      </c>
      <c r="P43" s="1" t="str">
        <f>TRIM(O43)</f>
        <v/>
      </c>
      <c r="Q43" s="18" t="s">
        <v>5264</v>
      </c>
      <c r="R43" s="8">
        <v>4046228058269</v>
      </c>
      <c r="S43" s="1">
        <v>109.95</v>
      </c>
      <c r="T43" s="1" t="s">
        <v>26</v>
      </c>
      <c r="U43" s="1">
        <v>0.20100000000000001</v>
      </c>
      <c r="V43" s="1" t="s">
        <v>1344</v>
      </c>
      <c r="X43" s="1" t="str">
        <f>IF(W43="", "", IFERROR(VLOOKUP(W43, colorList!A:B,2,FALSE),""))</f>
        <v/>
      </c>
    </row>
    <row r="44" spans="1:24" ht="27.75" customHeight="1" x14ac:dyDescent="0.25">
      <c r="A44" s="1" t="s">
        <v>1341</v>
      </c>
      <c r="B44" s="1" t="str">
        <f>TRIM(D44)</f>
        <v>120mm</v>
      </c>
      <c r="C44" s="1" t="str">
        <f>IFERROR(VLOOKUP(TRIM(D44), sizeList!A:B, 2, FALSE), "")</f>
        <v>120 mm</v>
      </c>
      <c r="D44" s="1" t="s">
        <v>886</v>
      </c>
      <c r="E44" s="1" t="str">
        <f>TRIM(F44)</f>
        <v>Beris comfort egyenes D zabla soft</v>
      </c>
      <c r="F44" s="1" t="s">
        <v>1342</v>
      </c>
      <c r="G44" s="1" t="s">
        <v>1343</v>
      </c>
      <c r="H44" s="1" t="s">
        <v>793</v>
      </c>
      <c r="I44" s="1" t="s">
        <v>23</v>
      </c>
      <c r="J44" s="1" t="str">
        <f>TRIM(I44)</f>
        <v>Lófelszerelés</v>
      </c>
      <c r="K44" s="1" t="s">
        <v>24</v>
      </c>
      <c r="L44" s="1" t="str">
        <f>TRIM(K44)</f>
        <v>Zabla</v>
      </c>
      <c r="M44" s="1" t="s">
        <v>1328</v>
      </c>
      <c r="N44" s="1" t="str">
        <f>TRIM(M44)</f>
        <v>D zabla</v>
      </c>
      <c r="P44" s="1" t="str">
        <f>TRIM(O44)</f>
        <v/>
      </c>
      <c r="Q44" s="18" t="s">
        <v>5263</v>
      </c>
      <c r="R44" s="8">
        <v>4046228058214</v>
      </c>
      <c r="S44" s="1">
        <v>109.95</v>
      </c>
      <c r="T44" s="1" t="s">
        <v>26</v>
      </c>
      <c r="U44" s="1">
        <v>0.2</v>
      </c>
      <c r="V44" s="1" t="s">
        <v>1344</v>
      </c>
      <c r="X44" s="1" t="str">
        <f>IF(W44="", "", IFERROR(VLOOKUP(W44, colorList!A:B,2,FALSE),""))</f>
        <v/>
      </c>
    </row>
    <row r="45" spans="1:24" ht="27.75" customHeight="1" x14ac:dyDescent="0.25">
      <c r="A45" s="1" t="s">
        <v>1345</v>
      </c>
      <c r="B45" s="1" t="str">
        <f>TRIM(D45)</f>
        <v>130mm</v>
      </c>
      <c r="C45" s="1" t="str">
        <f>IFERROR(VLOOKUP(TRIM(D45), sizeList!A:B, 2, FALSE), "")</f>
        <v>130 mm</v>
      </c>
      <c r="D45" s="1" t="s">
        <v>889</v>
      </c>
      <c r="E45" s="1" t="str">
        <f>TRIM(F45)</f>
        <v>Beris comfort egyenes D zabla soft</v>
      </c>
      <c r="F45" s="1" t="s">
        <v>1342</v>
      </c>
      <c r="G45" s="1" t="s">
        <v>1346</v>
      </c>
      <c r="H45" s="1" t="s">
        <v>793</v>
      </c>
      <c r="I45" s="1" t="s">
        <v>23</v>
      </c>
      <c r="J45" s="1" t="str">
        <f>TRIM(I45)</f>
        <v>Lófelszerelés</v>
      </c>
      <c r="K45" s="1" t="s">
        <v>24</v>
      </c>
      <c r="L45" s="1" t="str">
        <f>TRIM(K45)</f>
        <v>Zabla</v>
      </c>
      <c r="M45" s="1" t="s">
        <v>1328</v>
      </c>
      <c r="N45" s="1" t="str">
        <f>TRIM(M45)</f>
        <v>D zabla</v>
      </c>
      <c r="P45" s="1" t="str">
        <f>TRIM(O45)</f>
        <v/>
      </c>
      <c r="Q45" s="18" t="s">
        <v>5263</v>
      </c>
      <c r="R45" s="8">
        <v>4046228058238</v>
      </c>
      <c r="S45" s="1">
        <v>109.95</v>
      </c>
      <c r="T45" s="1" t="s">
        <v>26</v>
      </c>
      <c r="U45" s="1">
        <v>0.2</v>
      </c>
      <c r="V45" s="1" t="s">
        <v>1344</v>
      </c>
      <c r="X45" s="1" t="str">
        <f>IF(W45="", "", IFERROR(VLOOKUP(W45, colorList!A:B,2,FALSE),""))</f>
        <v/>
      </c>
    </row>
    <row r="46" spans="1:24" ht="27.75" customHeight="1" x14ac:dyDescent="0.25">
      <c r="A46" s="1" t="s">
        <v>1347</v>
      </c>
      <c r="B46" s="1" t="str">
        <f>TRIM(D46)</f>
        <v>140mm</v>
      </c>
      <c r="C46" s="1" t="str">
        <f>IFERROR(VLOOKUP(TRIM(D46), sizeList!A:B, 2, FALSE), "")</f>
        <v>140 mm</v>
      </c>
      <c r="D46" s="1" t="s">
        <v>956</v>
      </c>
      <c r="E46" s="1" t="str">
        <f>TRIM(F46)</f>
        <v>Beris comfort egyenes D zabla soft</v>
      </c>
      <c r="F46" s="1" t="s">
        <v>1342</v>
      </c>
      <c r="G46" s="1" t="s">
        <v>1348</v>
      </c>
      <c r="H46" s="1" t="s">
        <v>793</v>
      </c>
      <c r="I46" s="1" t="s">
        <v>23</v>
      </c>
      <c r="J46" s="1" t="str">
        <f>TRIM(I46)</f>
        <v>Lófelszerelés</v>
      </c>
      <c r="K46" s="1" t="s">
        <v>24</v>
      </c>
      <c r="L46" s="1" t="str">
        <f>TRIM(K46)</f>
        <v>Zabla</v>
      </c>
      <c r="M46" s="1" t="s">
        <v>1328</v>
      </c>
      <c r="N46" s="1" t="str">
        <f>TRIM(M46)</f>
        <v>D zabla</v>
      </c>
      <c r="P46" s="1" t="str">
        <f>TRIM(O46)</f>
        <v/>
      </c>
      <c r="Q46" s="18" t="s">
        <v>5263</v>
      </c>
      <c r="R46" s="8">
        <v>4046228058252</v>
      </c>
      <c r="S46" s="1">
        <v>109.95</v>
      </c>
      <c r="T46" s="1" t="s">
        <v>26</v>
      </c>
      <c r="U46" s="1">
        <v>0.2</v>
      </c>
      <c r="V46" s="1" t="s">
        <v>1344</v>
      </c>
      <c r="X46" s="1" t="str">
        <f>IF(W46="", "", IFERROR(VLOOKUP(W46, colorList!A:B,2,FALSE),""))</f>
        <v/>
      </c>
    </row>
    <row r="47" spans="1:24" ht="27.75" customHeight="1" x14ac:dyDescent="0.25">
      <c r="A47" s="1" t="s">
        <v>2393</v>
      </c>
      <c r="B47" s="1" t="str">
        <f>TRIM(D47)</f>
        <v>130mm</v>
      </c>
      <c r="C47" s="1" t="str">
        <f>IFERROR(VLOOKUP(TRIM(D47), sizeList!A:B, 2, FALSE), "")</f>
        <v>130 mm</v>
      </c>
      <c r="D47" s="1" t="s">
        <v>889</v>
      </c>
      <c r="E47" s="1" t="str">
        <f>TRIM(F47)</f>
        <v>Beris comfort egyenes gag zabla hard</v>
      </c>
      <c r="F47" s="1" t="s">
        <v>2394</v>
      </c>
      <c r="G47" s="1" t="s">
        <v>2395</v>
      </c>
      <c r="H47" s="1" t="s">
        <v>793</v>
      </c>
      <c r="I47" s="1" t="s">
        <v>23</v>
      </c>
      <c r="J47" s="1" t="str">
        <f>TRIM(I47)</f>
        <v>Lófelszerelés</v>
      </c>
      <c r="K47" s="1" t="s">
        <v>24</v>
      </c>
      <c r="L47" s="1" t="str">
        <f>TRIM(K47)</f>
        <v>Zabla</v>
      </c>
      <c r="M47" s="1" t="s">
        <v>2389</v>
      </c>
      <c r="N47" s="1" t="str">
        <f>TRIM(M47)</f>
        <v>Gag zabla</v>
      </c>
      <c r="P47" s="1" t="str">
        <f>TRIM(O47)</f>
        <v/>
      </c>
      <c r="Q47" s="18" t="s">
        <v>5412</v>
      </c>
      <c r="R47" s="8">
        <v>4046228058542</v>
      </c>
      <c r="S47" s="1">
        <v>139.94999999999999</v>
      </c>
      <c r="T47" s="1" t="s">
        <v>26</v>
      </c>
      <c r="U47" s="1">
        <v>0.3</v>
      </c>
      <c r="V47" s="1" t="s">
        <v>2390</v>
      </c>
      <c r="X47" s="1" t="str">
        <f>IF(W47="", "", IFERROR(VLOOKUP(W47, colorList!A:B,2,FALSE),""))</f>
        <v/>
      </c>
    </row>
    <row r="48" spans="1:24" ht="27.75" customHeight="1" x14ac:dyDescent="0.25">
      <c r="A48" s="1" t="s">
        <v>2396</v>
      </c>
      <c r="B48" s="1" t="str">
        <f>TRIM(D48)</f>
        <v>140mm</v>
      </c>
      <c r="C48" s="1" t="str">
        <f>IFERROR(VLOOKUP(TRIM(D48), sizeList!A:B, 2, FALSE), "")</f>
        <v>140 mm</v>
      </c>
      <c r="D48" s="1" t="s">
        <v>956</v>
      </c>
      <c r="E48" s="1" t="str">
        <f>TRIM(F48)</f>
        <v>Beris comfort egyenes gag zabla hard</v>
      </c>
      <c r="F48" s="1" t="s">
        <v>2394</v>
      </c>
      <c r="G48" s="1" t="s">
        <v>2397</v>
      </c>
      <c r="H48" s="1" t="s">
        <v>793</v>
      </c>
      <c r="I48" s="1" t="s">
        <v>23</v>
      </c>
      <c r="J48" s="1" t="str">
        <f>TRIM(I48)</f>
        <v>Lófelszerelés</v>
      </c>
      <c r="K48" s="1" t="s">
        <v>24</v>
      </c>
      <c r="L48" s="1" t="str">
        <f>TRIM(K48)</f>
        <v>Zabla</v>
      </c>
      <c r="M48" s="1" t="s">
        <v>2389</v>
      </c>
      <c r="N48" s="1" t="str">
        <f>TRIM(M48)</f>
        <v>Gag zabla</v>
      </c>
      <c r="P48" s="1" t="str">
        <f>TRIM(O48)</f>
        <v/>
      </c>
      <c r="Q48" s="18" t="s">
        <v>5412</v>
      </c>
      <c r="R48" s="8">
        <v>4046228058566</v>
      </c>
      <c r="S48" s="1">
        <v>139.94999999999999</v>
      </c>
      <c r="T48" s="1" t="s">
        <v>26</v>
      </c>
      <c r="U48" s="1">
        <v>0.3</v>
      </c>
      <c r="V48" s="1" t="s">
        <v>2390</v>
      </c>
      <c r="X48" s="1" t="str">
        <f>IF(W48="", "", IFERROR(VLOOKUP(W48, colorList!A:B,2,FALSE),""))</f>
        <v/>
      </c>
    </row>
    <row r="49" spans="1:24" ht="27.75" customHeight="1" x14ac:dyDescent="0.25">
      <c r="A49" s="1" t="s">
        <v>2386</v>
      </c>
      <c r="B49" s="1" t="str">
        <f>TRIM(D49)</f>
        <v>130mm</v>
      </c>
      <c r="C49" s="1" t="str">
        <f>IFERROR(VLOOKUP(TRIM(D49), sizeList!A:B, 2, FALSE), "")</f>
        <v>130 mm</v>
      </c>
      <c r="D49" s="1" t="s">
        <v>889</v>
      </c>
      <c r="E49" s="1" t="str">
        <f>TRIM(F49)</f>
        <v>Beris comfort egyenes gag zabla soft</v>
      </c>
      <c r="F49" s="1" t="s">
        <v>2387</v>
      </c>
      <c r="G49" s="1" t="s">
        <v>2388</v>
      </c>
      <c r="H49" s="1" t="s">
        <v>793</v>
      </c>
      <c r="I49" s="1" t="s">
        <v>23</v>
      </c>
      <c r="J49" s="1" t="str">
        <f>TRIM(I49)</f>
        <v>Lófelszerelés</v>
      </c>
      <c r="K49" s="1" t="s">
        <v>24</v>
      </c>
      <c r="L49" s="1" t="str">
        <f>TRIM(K49)</f>
        <v>Zabla</v>
      </c>
      <c r="M49" s="1" t="s">
        <v>2389</v>
      </c>
      <c r="N49" s="1" t="str">
        <f>TRIM(M49)</f>
        <v>Gag zabla</v>
      </c>
      <c r="P49" s="1" t="str">
        <f>TRIM(O49)</f>
        <v/>
      </c>
      <c r="Q49" s="18" t="s">
        <v>5411</v>
      </c>
      <c r="R49" s="8">
        <v>4046228058535</v>
      </c>
      <c r="S49" s="1">
        <v>139.94999999999999</v>
      </c>
      <c r="T49" s="1" t="s">
        <v>26</v>
      </c>
      <c r="U49" s="1">
        <v>0.3</v>
      </c>
      <c r="V49" s="1" t="s">
        <v>2390</v>
      </c>
      <c r="X49" s="1" t="str">
        <f>IF(W49="", "", IFERROR(VLOOKUP(W49, colorList!A:B,2,FALSE),""))</f>
        <v/>
      </c>
    </row>
    <row r="50" spans="1:24" ht="27.75" customHeight="1" x14ac:dyDescent="0.25">
      <c r="A50" s="1" t="s">
        <v>2391</v>
      </c>
      <c r="B50" s="1" t="str">
        <f>TRIM(D50)</f>
        <v>140mm</v>
      </c>
      <c r="C50" s="1" t="str">
        <f>IFERROR(VLOOKUP(TRIM(D50), sizeList!A:B, 2, FALSE), "")</f>
        <v>140 mm</v>
      </c>
      <c r="D50" s="1" t="s">
        <v>956</v>
      </c>
      <c r="E50" s="1" t="str">
        <f>TRIM(F50)</f>
        <v>Beris comfort egyenes gag zabla soft</v>
      </c>
      <c r="F50" s="1" t="s">
        <v>2387</v>
      </c>
      <c r="G50" s="1" t="s">
        <v>2392</v>
      </c>
      <c r="H50" s="1" t="s">
        <v>793</v>
      </c>
      <c r="I50" s="1" t="s">
        <v>23</v>
      </c>
      <c r="J50" s="1" t="str">
        <f>TRIM(I50)</f>
        <v>Lófelszerelés</v>
      </c>
      <c r="K50" s="1" t="s">
        <v>24</v>
      </c>
      <c r="L50" s="1" t="str">
        <f>TRIM(K50)</f>
        <v>Zabla</v>
      </c>
      <c r="M50" s="1" t="s">
        <v>2389</v>
      </c>
      <c r="N50" s="1" t="str">
        <f>TRIM(M50)</f>
        <v>Gag zabla</v>
      </c>
      <c r="P50" s="1" t="str">
        <f>TRIM(O50)</f>
        <v/>
      </c>
      <c r="Q50" s="18" t="s">
        <v>5411</v>
      </c>
      <c r="R50" s="8">
        <v>4046228058559</v>
      </c>
      <c r="S50" s="1">
        <v>139.94999999999999</v>
      </c>
      <c r="T50" s="1" t="s">
        <v>26</v>
      </c>
      <c r="U50" s="1">
        <v>0.3</v>
      </c>
      <c r="V50" s="1" t="s">
        <v>2390</v>
      </c>
      <c r="X50" s="1" t="str">
        <f>IF(W50="", "", IFERROR(VLOOKUP(W50, colorList!A:B,2,FALSE),""))</f>
        <v/>
      </c>
    </row>
    <row r="51" spans="1:24" ht="27.75" customHeight="1" x14ac:dyDescent="0.25">
      <c r="A51" s="1" t="s">
        <v>1599</v>
      </c>
      <c r="B51" s="1" t="str">
        <f>TRIM(D51)</f>
        <v>120mm</v>
      </c>
      <c r="C51" s="1" t="str">
        <f>IFERROR(VLOOKUP(TRIM(D51), sizeList!A:B, 2, FALSE), "")</f>
        <v>120 mm</v>
      </c>
      <c r="D51" s="1" t="s">
        <v>886</v>
      </c>
      <c r="E51" s="1" t="str">
        <f>TRIM(F51)</f>
        <v>Beris comfort egyenes háromkarikás zabla hard</v>
      </c>
      <c r="F51" s="1" t="s">
        <v>1600</v>
      </c>
      <c r="G51" s="1" t="s">
        <v>1601</v>
      </c>
      <c r="H51" s="1" t="s">
        <v>793</v>
      </c>
      <c r="I51" s="1" t="s">
        <v>23</v>
      </c>
      <c r="J51" s="1" t="str">
        <f>TRIM(I51)</f>
        <v>Lófelszerelés</v>
      </c>
      <c r="K51" s="1" t="s">
        <v>24</v>
      </c>
      <c r="L51" s="1" t="str">
        <f>TRIM(K51)</f>
        <v>Zabla</v>
      </c>
      <c r="M51" s="1" t="s">
        <v>1578</v>
      </c>
      <c r="N51" s="1" t="str">
        <f>TRIM(M51)</f>
        <v>Egyéb zabla</v>
      </c>
      <c r="P51" s="1" t="str">
        <f>TRIM(O51)</f>
        <v/>
      </c>
      <c r="Q51" s="18" t="s">
        <v>5314</v>
      </c>
      <c r="R51" s="8">
        <v>4046228058467</v>
      </c>
      <c r="S51" s="1">
        <v>119.95</v>
      </c>
      <c r="T51" s="1" t="s">
        <v>26</v>
      </c>
      <c r="U51" s="1">
        <v>0.2</v>
      </c>
      <c r="V51" s="1" t="s">
        <v>1594</v>
      </c>
      <c r="X51" s="1" t="str">
        <f>IF(W51="", "", IFERROR(VLOOKUP(W51, colorList!A:B,2,FALSE),""))</f>
        <v/>
      </c>
    </row>
    <row r="52" spans="1:24" ht="27.75" customHeight="1" x14ac:dyDescent="0.25">
      <c r="A52" s="1" t="s">
        <v>1602</v>
      </c>
      <c r="B52" s="1" t="str">
        <f>TRIM(D52)</f>
        <v>130mm</v>
      </c>
      <c r="C52" s="1" t="str">
        <f>IFERROR(VLOOKUP(TRIM(D52), sizeList!A:B, 2, FALSE), "")</f>
        <v>130 mm</v>
      </c>
      <c r="D52" s="1" t="s">
        <v>889</v>
      </c>
      <c r="E52" s="1" t="str">
        <f>TRIM(F52)</f>
        <v>Beris comfort egyenes háromkarikás zabla hard</v>
      </c>
      <c r="F52" s="1" t="s">
        <v>1600</v>
      </c>
      <c r="G52" s="1" t="s">
        <v>1603</v>
      </c>
      <c r="H52" s="1" t="s">
        <v>793</v>
      </c>
      <c r="I52" s="1" t="s">
        <v>23</v>
      </c>
      <c r="J52" s="1" t="str">
        <f>TRIM(I52)</f>
        <v>Lófelszerelés</v>
      </c>
      <c r="K52" s="1" t="s">
        <v>24</v>
      </c>
      <c r="L52" s="1" t="str">
        <f>TRIM(K52)</f>
        <v>Zabla</v>
      </c>
      <c r="M52" s="1" t="s">
        <v>1578</v>
      </c>
      <c r="N52" s="1" t="str">
        <f>TRIM(M52)</f>
        <v>Egyéb zabla</v>
      </c>
      <c r="P52" s="1" t="str">
        <f>TRIM(O52)</f>
        <v/>
      </c>
      <c r="Q52" s="18" t="s">
        <v>5314</v>
      </c>
      <c r="R52" s="8">
        <v>4046228058481</v>
      </c>
      <c r="S52" s="1">
        <v>119.95</v>
      </c>
      <c r="T52" s="1" t="s">
        <v>26</v>
      </c>
      <c r="U52" s="1">
        <v>0.2</v>
      </c>
      <c r="V52" s="1" t="s">
        <v>1594</v>
      </c>
      <c r="X52" s="1" t="str">
        <f>IF(W52="", "", IFERROR(VLOOKUP(W52, colorList!A:B,2,FALSE),""))</f>
        <v/>
      </c>
    </row>
    <row r="53" spans="1:24" ht="27.75" customHeight="1" x14ac:dyDescent="0.25">
      <c r="A53" s="1" t="s">
        <v>1604</v>
      </c>
      <c r="B53" s="1" t="str">
        <f>TRIM(D53)</f>
        <v>140mm</v>
      </c>
      <c r="C53" s="1" t="str">
        <f>IFERROR(VLOOKUP(TRIM(D53), sizeList!A:B, 2, FALSE), "")</f>
        <v>140 mm</v>
      </c>
      <c r="D53" s="1" t="s">
        <v>956</v>
      </c>
      <c r="E53" s="1" t="str">
        <f>TRIM(F53)</f>
        <v>Beris comfort egyenes háromkarikás zabla hard</v>
      </c>
      <c r="F53" s="1" t="s">
        <v>1600</v>
      </c>
      <c r="G53" s="1" t="s">
        <v>1605</v>
      </c>
      <c r="H53" s="1" t="s">
        <v>793</v>
      </c>
      <c r="I53" s="1" t="s">
        <v>23</v>
      </c>
      <c r="J53" s="1" t="str">
        <f>TRIM(I53)</f>
        <v>Lófelszerelés</v>
      </c>
      <c r="K53" s="1" t="s">
        <v>24</v>
      </c>
      <c r="L53" s="1" t="str">
        <f>TRIM(K53)</f>
        <v>Zabla</v>
      </c>
      <c r="M53" s="1" t="s">
        <v>1578</v>
      </c>
      <c r="N53" s="1" t="str">
        <f>TRIM(M53)</f>
        <v>Egyéb zabla</v>
      </c>
      <c r="P53" s="1" t="str">
        <f>TRIM(O53)</f>
        <v/>
      </c>
      <c r="Q53" s="18" t="s">
        <v>5314</v>
      </c>
      <c r="R53" s="8">
        <v>4046228058504</v>
      </c>
      <c r="S53" s="1">
        <v>119.95</v>
      </c>
      <c r="T53" s="1" t="s">
        <v>26</v>
      </c>
      <c r="U53" s="1">
        <v>0.2</v>
      </c>
      <c r="V53" s="1" t="s">
        <v>1594</v>
      </c>
      <c r="X53" s="1" t="str">
        <f>IF(W53="", "", IFERROR(VLOOKUP(W53, colorList!A:B,2,FALSE),""))</f>
        <v/>
      </c>
    </row>
    <row r="54" spans="1:24" ht="27.75" customHeight="1" x14ac:dyDescent="0.25">
      <c r="A54" s="1" t="s">
        <v>1591</v>
      </c>
      <c r="B54" s="1" t="str">
        <f>TRIM(D54)</f>
        <v>120mm</v>
      </c>
      <c r="C54" s="1" t="str">
        <f>IFERROR(VLOOKUP(TRIM(D54), sizeList!A:B, 2, FALSE), "")</f>
        <v>120 mm</v>
      </c>
      <c r="D54" s="1" t="s">
        <v>886</v>
      </c>
      <c r="E54" s="1" t="str">
        <f>TRIM(F54)</f>
        <v>Beris comfort egyenes háromkarikás zabla soft</v>
      </c>
      <c r="F54" s="1" t="s">
        <v>1592</v>
      </c>
      <c r="G54" s="1" t="s">
        <v>1593</v>
      </c>
      <c r="H54" s="1" t="s">
        <v>793</v>
      </c>
      <c r="I54" s="1" t="s">
        <v>23</v>
      </c>
      <c r="J54" s="1" t="str">
        <f>TRIM(I54)</f>
        <v>Lófelszerelés</v>
      </c>
      <c r="K54" s="1" t="s">
        <v>24</v>
      </c>
      <c r="L54" s="1" t="str">
        <f>TRIM(K54)</f>
        <v>Zabla</v>
      </c>
      <c r="M54" s="1" t="s">
        <v>1578</v>
      </c>
      <c r="N54" s="1" t="str">
        <f>TRIM(M54)</f>
        <v>Egyéb zabla</v>
      </c>
      <c r="P54" s="1" t="str">
        <f>TRIM(O54)</f>
        <v/>
      </c>
      <c r="Q54" s="18" t="s">
        <v>5313</v>
      </c>
      <c r="R54" s="8">
        <v>4046228058450</v>
      </c>
      <c r="S54" s="1">
        <v>119.95</v>
      </c>
      <c r="T54" s="1" t="s">
        <v>26</v>
      </c>
      <c r="U54" s="1">
        <v>0.2</v>
      </c>
      <c r="V54" s="1" t="s">
        <v>1594</v>
      </c>
      <c r="X54" s="1" t="str">
        <f>IF(W54="", "", IFERROR(VLOOKUP(W54, colorList!A:B,2,FALSE),""))</f>
        <v/>
      </c>
    </row>
    <row r="55" spans="1:24" ht="27.75" customHeight="1" x14ac:dyDescent="0.25">
      <c r="A55" s="1" t="s">
        <v>1595</v>
      </c>
      <c r="B55" s="1" t="str">
        <f>TRIM(D55)</f>
        <v>130mm</v>
      </c>
      <c r="C55" s="1" t="str">
        <f>IFERROR(VLOOKUP(TRIM(D55), sizeList!A:B, 2, FALSE), "")</f>
        <v>130 mm</v>
      </c>
      <c r="D55" s="1" t="s">
        <v>889</v>
      </c>
      <c r="E55" s="1" t="str">
        <f>TRIM(F55)</f>
        <v>Beris comfort egyenes háromkarikás zabla soft</v>
      </c>
      <c r="F55" s="1" t="s">
        <v>1592</v>
      </c>
      <c r="G55" s="1" t="s">
        <v>1596</v>
      </c>
      <c r="H55" s="1" t="s">
        <v>793</v>
      </c>
      <c r="I55" s="1" t="s">
        <v>23</v>
      </c>
      <c r="J55" s="1" t="str">
        <f>TRIM(I55)</f>
        <v>Lófelszerelés</v>
      </c>
      <c r="K55" s="1" t="s">
        <v>24</v>
      </c>
      <c r="L55" s="1" t="str">
        <f>TRIM(K55)</f>
        <v>Zabla</v>
      </c>
      <c r="M55" s="1" t="s">
        <v>1578</v>
      </c>
      <c r="N55" s="1" t="str">
        <f>TRIM(M55)</f>
        <v>Egyéb zabla</v>
      </c>
      <c r="P55" s="1" t="str">
        <f>TRIM(O55)</f>
        <v/>
      </c>
      <c r="Q55" s="18" t="s">
        <v>5313</v>
      </c>
      <c r="R55" s="8">
        <v>4046228058474</v>
      </c>
      <c r="S55" s="1">
        <v>119.95</v>
      </c>
      <c r="T55" s="1" t="s">
        <v>26</v>
      </c>
      <c r="U55" s="1">
        <v>0.2</v>
      </c>
      <c r="V55" s="1" t="s">
        <v>1594</v>
      </c>
      <c r="X55" s="1" t="str">
        <f>IF(W55="", "", IFERROR(VLOOKUP(W55, colorList!A:B,2,FALSE),""))</f>
        <v/>
      </c>
    </row>
    <row r="56" spans="1:24" ht="27.75" customHeight="1" x14ac:dyDescent="0.25">
      <c r="A56" s="1" t="s">
        <v>1597</v>
      </c>
      <c r="B56" s="1" t="str">
        <f>TRIM(D56)</f>
        <v>140mm</v>
      </c>
      <c r="C56" s="1" t="str">
        <f>IFERROR(VLOOKUP(TRIM(D56), sizeList!A:B, 2, FALSE), "")</f>
        <v>140 mm</v>
      </c>
      <c r="D56" s="1" t="s">
        <v>956</v>
      </c>
      <c r="E56" s="1" t="str">
        <f>TRIM(F56)</f>
        <v>Beris comfort egyenes háromkarikás zabla soft</v>
      </c>
      <c r="F56" s="1" t="s">
        <v>1592</v>
      </c>
      <c r="G56" s="1" t="s">
        <v>1598</v>
      </c>
      <c r="H56" s="1" t="s">
        <v>793</v>
      </c>
      <c r="I56" s="1" t="s">
        <v>23</v>
      </c>
      <c r="J56" s="1" t="str">
        <f>TRIM(I56)</f>
        <v>Lófelszerelés</v>
      </c>
      <c r="K56" s="1" t="s">
        <v>24</v>
      </c>
      <c r="L56" s="1" t="str">
        <f>TRIM(K56)</f>
        <v>Zabla</v>
      </c>
      <c r="M56" s="1" t="s">
        <v>1578</v>
      </c>
      <c r="N56" s="1" t="str">
        <f>TRIM(M56)</f>
        <v>Egyéb zabla</v>
      </c>
      <c r="P56" s="1" t="str">
        <f>TRIM(O56)</f>
        <v/>
      </c>
      <c r="Q56" s="18" t="s">
        <v>5313</v>
      </c>
      <c r="R56" s="8">
        <v>4046228058498</v>
      </c>
      <c r="S56" s="1">
        <v>119.95</v>
      </c>
      <c r="T56" s="1" t="s">
        <v>26</v>
      </c>
      <c r="U56" s="1">
        <v>0.2</v>
      </c>
      <c r="V56" s="1" t="s">
        <v>1594</v>
      </c>
      <c r="X56" s="1" t="str">
        <f>IF(W56="", "", IFERROR(VLOOKUP(W56, colorList!A:B,2,FALSE),""))</f>
        <v/>
      </c>
    </row>
    <row r="57" spans="1:24" ht="27.75" customHeight="1" x14ac:dyDescent="0.25">
      <c r="A57" s="1" t="s">
        <v>10799</v>
      </c>
      <c r="B57" s="1" t="str">
        <f>TRIM(D57)</f>
        <v>120mm</v>
      </c>
      <c r="C57" s="1" t="str">
        <f>IFERROR(VLOOKUP(TRIM(D57), sizeList!A:B, 2, FALSE), "")</f>
        <v>120 mm</v>
      </c>
      <c r="D57" s="1" t="s">
        <v>886</v>
      </c>
      <c r="E57" s="1" t="str">
        <f>TRIM(F57)</f>
        <v>beris Comfort egyenes hosszú karú pelham zabla hard</v>
      </c>
      <c r="F57" s="1" t="s">
        <v>10800</v>
      </c>
      <c r="G57" s="1" t="s">
        <v>10801</v>
      </c>
      <c r="H57" s="1" t="s">
        <v>793</v>
      </c>
      <c r="I57" s="1" t="s">
        <v>23</v>
      </c>
      <c r="J57" s="1" t="str">
        <f>TRIM(I57)</f>
        <v>Lófelszerelés</v>
      </c>
      <c r="K57" s="1" t="s">
        <v>24</v>
      </c>
      <c r="L57" s="1" t="str">
        <f>TRIM(K57)</f>
        <v>Zabla</v>
      </c>
      <c r="M57" s="1" t="s">
        <v>8783</v>
      </c>
      <c r="N57" s="1" t="str">
        <f>TRIM(M57)</f>
        <v>Pelham zabla</v>
      </c>
      <c r="P57" s="1" t="str">
        <f>TRIM(O57)</f>
        <v/>
      </c>
      <c r="Q57" s="18" t="s">
        <v>10802</v>
      </c>
      <c r="R57" s="8">
        <v>4046228183527</v>
      </c>
      <c r="S57" s="1">
        <v>164.95</v>
      </c>
      <c r="T57" s="1" t="s">
        <v>26</v>
      </c>
      <c r="U57" s="1">
        <v>0.3</v>
      </c>
      <c r="V57" s="1" t="s">
        <v>10794</v>
      </c>
      <c r="X57" s="1" t="str">
        <f>IF(W57="", "", IFERROR(VLOOKUP(W57, colorList!A:B,2,FALSE),""))</f>
        <v/>
      </c>
    </row>
    <row r="58" spans="1:24" ht="27.75" customHeight="1" x14ac:dyDescent="0.25">
      <c r="A58" s="1" t="s">
        <v>10803</v>
      </c>
      <c r="B58" s="1" t="str">
        <f>TRIM(D58)</f>
        <v>130mm</v>
      </c>
      <c r="C58" s="1" t="str">
        <f>IFERROR(VLOOKUP(TRIM(D58), sizeList!A:B, 2, FALSE), "")</f>
        <v>130 mm</v>
      </c>
      <c r="D58" s="1" t="s">
        <v>889</v>
      </c>
      <c r="E58" s="1" t="str">
        <f>TRIM(F58)</f>
        <v>beris Comfort egyenes hosszú karú pelham zabla hard</v>
      </c>
      <c r="F58" s="1" t="s">
        <v>10800</v>
      </c>
      <c r="G58" s="1" t="s">
        <v>10804</v>
      </c>
      <c r="H58" s="1" t="s">
        <v>793</v>
      </c>
      <c r="I58" s="1" t="s">
        <v>23</v>
      </c>
      <c r="J58" s="1" t="str">
        <f>TRIM(I58)</f>
        <v>Lófelszerelés</v>
      </c>
      <c r="K58" s="1" t="s">
        <v>24</v>
      </c>
      <c r="L58" s="1" t="str">
        <f>TRIM(K58)</f>
        <v>Zabla</v>
      </c>
      <c r="M58" s="1" t="s">
        <v>8783</v>
      </c>
      <c r="N58" s="1" t="str">
        <f>TRIM(M58)</f>
        <v>Pelham zabla</v>
      </c>
      <c r="P58" s="1" t="str">
        <f>TRIM(O58)</f>
        <v/>
      </c>
      <c r="Q58" s="18" t="s">
        <v>10802</v>
      </c>
      <c r="R58" s="8">
        <v>4046228183565</v>
      </c>
      <c r="S58" s="1">
        <v>164.95</v>
      </c>
      <c r="T58" s="1" t="s">
        <v>26</v>
      </c>
      <c r="U58" s="1">
        <v>0.3</v>
      </c>
      <c r="V58" s="1" t="s">
        <v>10794</v>
      </c>
      <c r="X58" s="1" t="str">
        <f>IF(W58="", "", IFERROR(VLOOKUP(W58, colorList!A:B,2,FALSE),""))</f>
        <v/>
      </c>
    </row>
    <row r="59" spans="1:24" ht="27.75" customHeight="1" x14ac:dyDescent="0.25">
      <c r="A59" s="1" t="s">
        <v>10805</v>
      </c>
      <c r="B59" s="1" t="str">
        <f>TRIM(D59)</f>
        <v>140mm</v>
      </c>
      <c r="C59" s="1" t="str">
        <f>IFERROR(VLOOKUP(TRIM(D59), sizeList!A:B, 2, FALSE), "")</f>
        <v>140 mm</v>
      </c>
      <c r="D59" s="1" t="s">
        <v>956</v>
      </c>
      <c r="E59" s="1" t="str">
        <f>TRIM(F59)</f>
        <v>beris Comfort egyenes hosszú karú pelham zabla hard</v>
      </c>
      <c r="F59" s="1" t="s">
        <v>10800</v>
      </c>
      <c r="G59" s="1" t="s">
        <v>10806</v>
      </c>
      <c r="H59" s="1" t="s">
        <v>793</v>
      </c>
      <c r="I59" s="1" t="s">
        <v>23</v>
      </c>
      <c r="J59" s="1" t="str">
        <f>TRIM(I59)</f>
        <v>Lófelszerelés</v>
      </c>
      <c r="K59" s="1" t="s">
        <v>24</v>
      </c>
      <c r="L59" s="1" t="str">
        <f>TRIM(K59)</f>
        <v>Zabla</v>
      </c>
      <c r="M59" s="1" t="s">
        <v>8783</v>
      </c>
      <c r="N59" s="1" t="str">
        <f>TRIM(M59)</f>
        <v>Pelham zabla</v>
      </c>
      <c r="P59" s="1" t="str">
        <f>TRIM(O59)</f>
        <v/>
      </c>
      <c r="Q59" s="18" t="s">
        <v>10802</v>
      </c>
      <c r="R59" s="8">
        <v>4046228183602</v>
      </c>
      <c r="S59" s="1">
        <v>164.95</v>
      </c>
      <c r="T59" s="1" t="s">
        <v>26</v>
      </c>
      <c r="U59" s="1">
        <v>0.3</v>
      </c>
      <c r="V59" s="1" t="s">
        <v>10794</v>
      </c>
      <c r="X59" s="1" t="str">
        <f>IF(W59="", "", IFERROR(VLOOKUP(W59, colorList!A:B,2,FALSE),""))</f>
        <v/>
      </c>
    </row>
    <row r="60" spans="1:24" ht="27.75" customHeight="1" x14ac:dyDescent="0.25">
      <c r="A60" s="1" t="s">
        <v>10790</v>
      </c>
      <c r="B60" s="1" t="str">
        <f>TRIM(D60)</f>
        <v>120mm</v>
      </c>
      <c r="C60" s="1" t="str">
        <f>IFERROR(VLOOKUP(TRIM(D60), sizeList!A:B, 2, FALSE), "")</f>
        <v>120 mm</v>
      </c>
      <c r="D60" s="1" t="s">
        <v>886</v>
      </c>
      <c r="E60" s="1" t="str">
        <f>TRIM(F60)</f>
        <v>beris Comfort egyenes hosszú karú pelham zabla soft</v>
      </c>
      <c r="F60" s="1" t="s">
        <v>10791</v>
      </c>
      <c r="G60" s="1" t="s">
        <v>10792</v>
      </c>
      <c r="H60" s="1" t="s">
        <v>793</v>
      </c>
      <c r="I60" s="1" t="s">
        <v>23</v>
      </c>
      <c r="J60" s="1" t="str">
        <f>TRIM(I60)</f>
        <v>Lófelszerelés</v>
      </c>
      <c r="K60" s="1" t="s">
        <v>24</v>
      </c>
      <c r="L60" s="1" t="str">
        <f>TRIM(K60)</f>
        <v>Zabla</v>
      </c>
      <c r="M60" s="1" t="s">
        <v>8783</v>
      </c>
      <c r="N60" s="1" t="str">
        <f>TRIM(M60)</f>
        <v>Pelham zabla</v>
      </c>
      <c r="P60" s="1" t="str">
        <f>TRIM(O60)</f>
        <v/>
      </c>
      <c r="Q60" s="18" t="s">
        <v>10793</v>
      </c>
      <c r="R60" s="8">
        <v>4046228183541</v>
      </c>
      <c r="S60" s="1">
        <v>164.95</v>
      </c>
      <c r="T60" s="1" t="s">
        <v>26</v>
      </c>
      <c r="U60" s="1">
        <v>0.3</v>
      </c>
      <c r="V60" s="1" t="s">
        <v>10794</v>
      </c>
      <c r="X60" s="1" t="str">
        <f>IF(W60="", "", IFERROR(VLOOKUP(W60, colorList!A:B,2,FALSE),""))</f>
        <v/>
      </c>
    </row>
    <row r="61" spans="1:24" ht="27.75" customHeight="1" x14ac:dyDescent="0.25">
      <c r="A61" s="1" t="s">
        <v>10795</v>
      </c>
      <c r="B61" s="1" t="str">
        <f>TRIM(D61)</f>
        <v>130mm</v>
      </c>
      <c r="C61" s="1" t="str">
        <f>IFERROR(VLOOKUP(TRIM(D61), sizeList!A:B, 2, FALSE), "")</f>
        <v>130 mm</v>
      </c>
      <c r="D61" s="1" t="s">
        <v>889</v>
      </c>
      <c r="E61" s="1" t="str">
        <f>TRIM(F61)</f>
        <v>beris Comfort egyenes hosszú karú pelham zabla soft</v>
      </c>
      <c r="F61" s="1" t="s">
        <v>10791</v>
      </c>
      <c r="G61" s="1" t="s">
        <v>10796</v>
      </c>
      <c r="H61" s="1" t="s">
        <v>793</v>
      </c>
      <c r="I61" s="1" t="s">
        <v>23</v>
      </c>
      <c r="J61" s="1" t="str">
        <f>TRIM(I61)</f>
        <v>Lófelszerelés</v>
      </c>
      <c r="K61" s="1" t="s">
        <v>24</v>
      </c>
      <c r="L61" s="1" t="str">
        <f>TRIM(K61)</f>
        <v>Zabla</v>
      </c>
      <c r="M61" s="1" t="s">
        <v>8783</v>
      </c>
      <c r="N61" s="1" t="str">
        <f>TRIM(M61)</f>
        <v>Pelham zabla</v>
      </c>
      <c r="P61" s="1" t="str">
        <f>TRIM(O61)</f>
        <v/>
      </c>
      <c r="Q61" s="18" t="s">
        <v>10793</v>
      </c>
      <c r="R61" s="8">
        <v>4046228183589</v>
      </c>
      <c r="S61" s="1">
        <v>164.95</v>
      </c>
      <c r="T61" s="1" t="s">
        <v>26</v>
      </c>
      <c r="U61" s="1">
        <v>0.3</v>
      </c>
      <c r="V61" s="1" t="s">
        <v>10794</v>
      </c>
      <c r="X61" s="1" t="str">
        <f>IF(W61="", "", IFERROR(VLOOKUP(W61, colorList!A:B,2,FALSE),""))</f>
        <v/>
      </c>
    </row>
    <row r="62" spans="1:24" ht="27.75" customHeight="1" x14ac:dyDescent="0.25">
      <c r="A62" s="1" t="s">
        <v>10797</v>
      </c>
      <c r="B62" s="1" t="str">
        <f>TRIM(D62)</f>
        <v>140mm</v>
      </c>
      <c r="C62" s="1" t="str">
        <f>IFERROR(VLOOKUP(TRIM(D62), sizeList!A:B, 2, FALSE), "")</f>
        <v>140 mm</v>
      </c>
      <c r="D62" s="1" t="s">
        <v>956</v>
      </c>
      <c r="E62" s="1" t="str">
        <f>TRIM(F62)</f>
        <v>beris Comfort egyenes hosszú karú pelham zabla soft</v>
      </c>
      <c r="F62" s="1" t="s">
        <v>10791</v>
      </c>
      <c r="G62" s="1" t="s">
        <v>10798</v>
      </c>
      <c r="H62" s="1" t="s">
        <v>793</v>
      </c>
      <c r="I62" s="1" t="s">
        <v>23</v>
      </c>
      <c r="J62" s="1" t="str">
        <f>TRIM(I62)</f>
        <v>Lófelszerelés</v>
      </c>
      <c r="K62" s="1" t="s">
        <v>24</v>
      </c>
      <c r="L62" s="1" t="str">
        <f>TRIM(K62)</f>
        <v>Zabla</v>
      </c>
      <c r="M62" s="1" t="s">
        <v>8783</v>
      </c>
      <c r="N62" s="1" t="str">
        <f>TRIM(M62)</f>
        <v>Pelham zabla</v>
      </c>
      <c r="P62" s="1" t="str">
        <f>TRIM(O62)</f>
        <v/>
      </c>
      <c r="Q62" s="18" t="s">
        <v>10793</v>
      </c>
      <c r="R62" s="8">
        <v>4046228183626</v>
      </c>
      <c r="S62" s="1">
        <v>164.95</v>
      </c>
      <c r="T62" s="1" t="s">
        <v>26</v>
      </c>
      <c r="U62" s="1">
        <v>0.3</v>
      </c>
      <c r="V62" s="1" t="s">
        <v>10794</v>
      </c>
      <c r="X62" s="1" t="str">
        <f>IF(W62="", "", IFERROR(VLOOKUP(W62, colorList!A:B,2,FALSE),""))</f>
        <v/>
      </c>
    </row>
    <row r="63" spans="1:24" ht="27.75" customHeight="1" x14ac:dyDescent="0.25">
      <c r="A63" s="1" t="s">
        <v>1666</v>
      </c>
      <c r="B63" s="1" t="str">
        <f>TRIM(D63)</f>
        <v>120mm</v>
      </c>
      <c r="C63" s="1" t="str">
        <f>IFERROR(VLOOKUP(TRIM(D63), sizeList!A:B, 2, FALSE), "")</f>
        <v>120 mm</v>
      </c>
      <c r="D63" s="1" t="s">
        <v>886</v>
      </c>
      <c r="E63" s="1" t="str">
        <f>TRIM(F63)</f>
        <v>beris Comfort egyenes kimblewick zabla hard</v>
      </c>
      <c r="F63" s="1" t="s">
        <v>1667</v>
      </c>
      <c r="G63" s="1" t="s">
        <v>1668</v>
      </c>
      <c r="H63" s="1" t="s">
        <v>793</v>
      </c>
      <c r="I63" s="1" t="s">
        <v>23</v>
      </c>
      <c r="J63" s="1" t="str">
        <f>TRIM(I63)</f>
        <v>Lófelszerelés</v>
      </c>
      <c r="K63" s="1" t="s">
        <v>24</v>
      </c>
      <c r="L63" s="1" t="str">
        <f>TRIM(K63)</f>
        <v>Zabla</v>
      </c>
      <c r="M63" s="1" t="s">
        <v>1578</v>
      </c>
      <c r="N63" s="1" t="str">
        <f>TRIM(M63)</f>
        <v>Egyéb zabla</v>
      </c>
      <c r="P63" s="1" t="str">
        <f>TRIM(O63)</f>
        <v/>
      </c>
      <c r="Q63" s="18" t="s">
        <v>5323</v>
      </c>
      <c r="R63" s="8">
        <v>4046228058580</v>
      </c>
      <c r="S63" s="1">
        <v>149.94999999999999</v>
      </c>
      <c r="T63" s="1" t="s">
        <v>26</v>
      </c>
      <c r="U63" s="1">
        <v>0.3</v>
      </c>
      <c r="V63" s="1" t="s">
        <v>1661</v>
      </c>
      <c r="X63" s="1" t="str">
        <f>IF(W63="", "", IFERROR(VLOOKUP(W63, colorList!A:B,2,FALSE),""))</f>
        <v/>
      </c>
    </row>
    <row r="64" spans="1:24" ht="27.75" customHeight="1" x14ac:dyDescent="0.25">
      <c r="A64" s="1" t="s">
        <v>1669</v>
      </c>
      <c r="B64" s="1" t="str">
        <f>TRIM(D64)</f>
        <v>130mm</v>
      </c>
      <c r="C64" s="1" t="str">
        <f>IFERROR(VLOOKUP(TRIM(D64), sizeList!A:B, 2, FALSE), "")</f>
        <v>130 mm</v>
      </c>
      <c r="D64" s="1" t="s">
        <v>889</v>
      </c>
      <c r="E64" s="1" t="str">
        <f>TRIM(F64)</f>
        <v>beris Comfort egyenes kimblewick zabla hard</v>
      </c>
      <c r="F64" s="1" t="s">
        <v>1667</v>
      </c>
      <c r="G64" s="1" t="s">
        <v>1670</v>
      </c>
      <c r="H64" s="1" t="s">
        <v>793</v>
      </c>
      <c r="I64" s="1" t="s">
        <v>23</v>
      </c>
      <c r="J64" s="1" t="str">
        <f>TRIM(I64)</f>
        <v>Lófelszerelés</v>
      </c>
      <c r="K64" s="1" t="s">
        <v>24</v>
      </c>
      <c r="L64" s="1" t="str">
        <f>TRIM(K64)</f>
        <v>Zabla</v>
      </c>
      <c r="M64" s="1" t="s">
        <v>1578</v>
      </c>
      <c r="N64" s="1" t="str">
        <f>TRIM(M64)</f>
        <v>Egyéb zabla</v>
      </c>
      <c r="P64" s="1" t="str">
        <f>TRIM(O64)</f>
        <v/>
      </c>
      <c r="Q64" s="18" t="s">
        <v>5324</v>
      </c>
      <c r="R64" s="8">
        <v>4046228058603</v>
      </c>
      <c r="S64" s="1">
        <v>149.94999999999999</v>
      </c>
      <c r="T64" s="1" t="s">
        <v>26</v>
      </c>
      <c r="U64" s="1">
        <v>0.3</v>
      </c>
      <c r="V64" s="1" t="s">
        <v>1661</v>
      </c>
      <c r="X64" s="1" t="str">
        <f>IF(W64="", "", IFERROR(VLOOKUP(W64, colorList!A:B,2,FALSE),""))</f>
        <v/>
      </c>
    </row>
    <row r="65" spans="1:24" ht="27.75" customHeight="1" x14ac:dyDescent="0.25">
      <c r="A65" s="1" t="s">
        <v>1671</v>
      </c>
      <c r="B65" s="1" t="str">
        <f>TRIM(D65)</f>
        <v>140mm</v>
      </c>
      <c r="C65" s="1" t="str">
        <f>IFERROR(VLOOKUP(TRIM(D65), sizeList!A:B, 2, FALSE), "")</f>
        <v>140 mm</v>
      </c>
      <c r="D65" s="1" t="s">
        <v>956</v>
      </c>
      <c r="E65" s="1" t="str">
        <f>TRIM(F65)</f>
        <v>beris Comfort egyenes kimblewick zabla hard</v>
      </c>
      <c r="F65" s="1" t="s">
        <v>1667</v>
      </c>
      <c r="G65" s="1" t="s">
        <v>1672</v>
      </c>
      <c r="H65" s="1" t="s">
        <v>793</v>
      </c>
      <c r="I65" s="1" t="s">
        <v>23</v>
      </c>
      <c r="J65" s="1" t="str">
        <f>TRIM(I65)</f>
        <v>Lófelszerelés</v>
      </c>
      <c r="K65" s="1" t="s">
        <v>24</v>
      </c>
      <c r="L65" s="1" t="str">
        <f>TRIM(K65)</f>
        <v>Zabla</v>
      </c>
      <c r="M65" s="1" t="s">
        <v>1578</v>
      </c>
      <c r="N65" s="1" t="str">
        <f>TRIM(M65)</f>
        <v>Egyéb zabla</v>
      </c>
      <c r="P65" s="1" t="str">
        <f>TRIM(O65)</f>
        <v/>
      </c>
      <c r="Q65" s="18" t="s">
        <v>5323</v>
      </c>
      <c r="R65" s="8">
        <v>4046228058627</v>
      </c>
      <c r="S65" s="1">
        <v>149.94999999999999</v>
      </c>
      <c r="T65" s="1" t="s">
        <v>26</v>
      </c>
      <c r="U65" s="1">
        <v>0.3</v>
      </c>
      <c r="V65" s="1" t="s">
        <v>1661</v>
      </c>
      <c r="X65" s="1" t="str">
        <f>IF(W65="", "", IFERROR(VLOOKUP(W65, colorList!A:B,2,FALSE),""))</f>
        <v/>
      </c>
    </row>
    <row r="66" spans="1:24" ht="27.75" customHeight="1" x14ac:dyDescent="0.25">
      <c r="A66" s="1" t="s">
        <v>1658</v>
      </c>
      <c r="B66" s="1" t="str">
        <f>TRIM(D66)</f>
        <v>120mm</v>
      </c>
      <c r="C66" s="1" t="str">
        <f>IFERROR(VLOOKUP(TRIM(D66), sizeList!A:B, 2, FALSE), "")</f>
        <v>120 mm</v>
      </c>
      <c r="D66" s="1" t="s">
        <v>886</v>
      </c>
      <c r="E66" s="1" t="str">
        <f>TRIM(F66)</f>
        <v>beris Comfort egyenes kimblewick zabla soft</v>
      </c>
      <c r="F66" s="1" t="s">
        <v>1659</v>
      </c>
      <c r="G66" s="1" t="s">
        <v>1660</v>
      </c>
      <c r="H66" s="1" t="s">
        <v>793</v>
      </c>
      <c r="I66" s="1" t="s">
        <v>23</v>
      </c>
      <c r="J66" s="1" t="str">
        <f>TRIM(I66)</f>
        <v>Lófelszerelés</v>
      </c>
      <c r="K66" s="1" t="s">
        <v>24</v>
      </c>
      <c r="L66" s="1" t="str">
        <f>TRIM(K66)</f>
        <v>Zabla</v>
      </c>
      <c r="M66" s="1" t="s">
        <v>1578</v>
      </c>
      <c r="N66" s="1" t="str">
        <f>TRIM(M66)</f>
        <v>Egyéb zabla</v>
      </c>
      <c r="P66" s="1" t="str">
        <f>TRIM(O66)</f>
        <v/>
      </c>
      <c r="Q66" s="18" t="s">
        <v>5322</v>
      </c>
      <c r="R66" s="8">
        <v>4046228058573</v>
      </c>
      <c r="S66" s="1">
        <v>149.94999999999999</v>
      </c>
      <c r="T66" s="1" t="s">
        <v>26</v>
      </c>
      <c r="U66" s="1">
        <v>0.3</v>
      </c>
      <c r="V66" s="1" t="s">
        <v>1661</v>
      </c>
      <c r="X66" s="1" t="str">
        <f>IF(W66="", "", IFERROR(VLOOKUP(W66, colorList!A:B,2,FALSE),""))</f>
        <v/>
      </c>
    </row>
    <row r="67" spans="1:24" ht="27.75" customHeight="1" x14ac:dyDescent="0.25">
      <c r="A67" s="1" t="s">
        <v>1662</v>
      </c>
      <c r="B67" s="1" t="str">
        <f>TRIM(D67)</f>
        <v>130mm</v>
      </c>
      <c r="C67" s="1" t="str">
        <f>IFERROR(VLOOKUP(TRIM(D67), sizeList!A:B, 2, FALSE), "")</f>
        <v>130 mm</v>
      </c>
      <c r="D67" s="1" t="s">
        <v>889</v>
      </c>
      <c r="E67" s="1" t="str">
        <f>TRIM(F67)</f>
        <v>beris Comfort egyenes kimblewick zabla soft</v>
      </c>
      <c r="F67" s="1" t="s">
        <v>1659</v>
      </c>
      <c r="G67" s="1" t="s">
        <v>1663</v>
      </c>
      <c r="H67" s="1" t="s">
        <v>793</v>
      </c>
      <c r="I67" s="1" t="s">
        <v>23</v>
      </c>
      <c r="J67" s="1" t="str">
        <f>TRIM(I67)</f>
        <v>Lófelszerelés</v>
      </c>
      <c r="K67" s="1" t="s">
        <v>24</v>
      </c>
      <c r="L67" s="1" t="str">
        <f>TRIM(K67)</f>
        <v>Zabla</v>
      </c>
      <c r="M67" s="1" t="s">
        <v>1578</v>
      </c>
      <c r="N67" s="1" t="str">
        <f>TRIM(M67)</f>
        <v>Egyéb zabla</v>
      </c>
      <c r="P67" s="1" t="str">
        <f>TRIM(O67)</f>
        <v/>
      </c>
      <c r="Q67" s="18" t="s">
        <v>5322</v>
      </c>
      <c r="R67" s="8">
        <v>4046228058597</v>
      </c>
      <c r="S67" s="1">
        <v>149.94999999999999</v>
      </c>
      <c r="T67" s="1" t="s">
        <v>26</v>
      </c>
      <c r="U67" s="1">
        <v>0.3</v>
      </c>
      <c r="V67" s="1" t="s">
        <v>1661</v>
      </c>
      <c r="X67" s="1" t="str">
        <f>IF(W67="", "", IFERROR(VLOOKUP(W67, colorList!A:B,2,FALSE),""))</f>
        <v/>
      </c>
    </row>
    <row r="68" spans="1:24" ht="27.75" customHeight="1" x14ac:dyDescent="0.25">
      <c r="A68" s="1" t="s">
        <v>1664</v>
      </c>
      <c r="B68" s="1" t="str">
        <f>TRIM(D68)</f>
        <v>140mm</v>
      </c>
      <c r="C68" s="1" t="str">
        <f>IFERROR(VLOOKUP(TRIM(D68), sizeList!A:B, 2, FALSE), "")</f>
        <v>140 mm</v>
      </c>
      <c r="D68" s="1" t="s">
        <v>956</v>
      </c>
      <c r="E68" s="1" t="str">
        <f>TRIM(F68)</f>
        <v>beris Comfort egyenes kimblewick zabla soft</v>
      </c>
      <c r="F68" s="1" t="s">
        <v>1659</v>
      </c>
      <c r="G68" s="1" t="s">
        <v>1665</v>
      </c>
      <c r="H68" s="1" t="s">
        <v>793</v>
      </c>
      <c r="I68" s="1" t="s">
        <v>23</v>
      </c>
      <c r="J68" s="1" t="str">
        <f>TRIM(I68)</f>
        <v>Lófelszerelés</v>
      </c>
      <c r="K68" s="1" t="s">
        <v>24</v>
      </c>
      <c r="L68" s="1" t="str">
        <f>TRIM(K68)</f>
        <v>Zabla</v>
      </c>
      <c r="M68" s="1" t="s">
        <v>1578</v>
      </c>
      <c r="N68" s="1" t="str">
        <f>TRIM(M68)</f>
        <v>Egyéb zabla</v>
      </c>
      <c r="P68" s="1" t="str">
        <f>TRIM(O68)</f>
        <v/>
      </c>
      <c r="Q68" s="18" t="s">
        <v>5322</v>
      </c>
      <c r="R68" s="8">
        <v>4046228058610</v>
      </c>
      <c r="S68" s="1">
        <v>149.94999999999999</v>
      </c>
      <c r="T68" s="1" t="s">
        <v>26</v>
      </c>
      <c r="U68" s="1">
        <v>0.3</v>
      </c>
      <c r="V68" s="1" t="s">
        <v>1661</v>
      </c>
      <c r="X68" s="1" t="str">
        <f>IF(W68="", "", IFERROR(VLOOKUP(W68, colorList!A:B,2,FALSE),""))</f>
        <v/>
      </c>
    </row>
    <row r="69" spans="1:24" ht="27.75" customHeight="1" x14ac:dyDescent="0.25">
      <c r="A69" s="1" t="s">
        <v>10639</v>
      </c>
      <c r="B69" s="1" t="str">
        <f>TRIM(D69)</f>
        <v>120mm</v>
      </c>
      <c r="C69" s="1" t="str">
        <f>IFERROR(VLOOKUP(TRIM(D69), sizeList!A:B, 2, FALSE), "")</f>
        <v>120 mm</v>
      </c>
      <c r="D69" s="1" t="s">
        <v>886</v>
      </c>
      <c r="E69" s="1" t="str">
        <f>TRIM(F69)</f>
        <v>Beris comfort egyenes pálcás zabla hard</v>
      </c>
      <c r="F69" s="1" t="s">
        <v>8584</v>
      </c>
      <c r="G69" s="1" t="s">
        <v>8585</v>
      </c>
      <c r="H69" s="1" t="s">
        <v>793</v>
      </c>
      <c r="I69" s="1" t="s">
        <v>23</v>
      </c>
      <c r="J69" s="1" t="str">
        <f>TRIM(I69)</f>
        <v>Lófelszerelés</v>
      </c>
      <c r="K69" s="1" t="s">
        <v>24</v>
      </c>
      <c r="L69" s="1" t="str">
        <f>TRIM(K69)</f>
        <v>Zabla</v>
      </c>
      <c r="M69" s="1" t="s">
        <v>8555</v>
      </c>
      <c r="N69" s="1" t="str">
        <f>TRIM(M69)</f>
        <v>Pálcás zabla</v>
      </c>
      <c r="P69" s="1" t="str">
        <f>TRIM(O69)</f>
        <v/>
      </c>
      <c r="Q69" s="18" t="s">
        <v>8586</v>
      </c>
      <c r="R69" s="8">
        <v>4046228058283</v>
      </c>
      <c r="S69" s="1">
        <v>109.95</v>
      </c>
      <c r="T69" s="1" t="s">
        <v>26</v>
      </c>
      <c r="U69" s="1">
        <v>0.20100000000000001</v>
      </c>
      <c r="V69" s="1" t="s">
        <v>8569</v>
      </c>
      <c r="X69" s="1" t="str">
        <f>IF(W69="", "", IFERROR(VLOOKUP(W69, colorList!A:B,2,FALSE),""))</f>
        <v/>
      </c>
    </row>
    <row r="70" spans="1:24" ht="27.75" customHeight="1" x14ac:dyDescent="0.25">
      <c r="A70" s="1" t="s">
        <v>10640</v>
      </c>
      <c r="B70" s="1" t="str">
        <f>TRIM(D70)</f>
        <v>130mm</v>
      </c>
      <c r="C70" s="1" t="str">
        <f>IFERROR(VLOOKUP(TRIM(D70), sizeList!A:B, 2, FALSE), "")</f>
        <v>130 mm</v>
      </c>
      <c r="D70" s="1" t="s">
        <v>889</v>
      </c>
      <c r="E70" s="1" t="str">
        <f>TRIM(F70)</f>
        <v>Beris comfort egyenes pálcás zabla hard</v>
      </c>
      <c r="F70" s="1" t="s">
        <v>8584</v>
      </c>
      <c r="G70" s="1" t="s">
        <v>8587</v>
      </c>
      <c r="H70" s="1" t="s">
        <v>793</v>
      </c>
      <c r="I70" s="1" t="s">
        <v>23</v>
      </c>
      <c r="J70" s="1" t="str">
        <f>TRIM(I70)</f>
        <v>Lófelszerelés</v>
      </c>
      <c r="K70" s="1" t="s">
        <v>24</v>
      </c>
      <c r="L70" s="1" t="str">
        <f>TRIM(K70)</f>
        <v>Zabla</v>
      </c>
      <c r="M70" s="1" t="s">
        <v>8555</v>
      </c>
      <c r="N70" s="1" t="str">
        <f>TRIM(M70)</f>
        <v>Pálcás zabla</v>
      </c>
      <c r="P70" s="1" t="str">
        <f>TRIM(O70)</f>
        <v/>
      </c>
      <c r="Q70" s="18" t="s">
        <v>8586</v>
      </c>
      <c r="R70" s="8">
        <v>4046228058306</v>
      </c>
      <c r="S70" s="1">
        <v>109.95</v>
      </c>
      <c r="T70" s="1" t="s">
        <v>26</v>
      </c>
      <c r="U70" s="1">
        <v>0.20100000000000001</v>
      </c>
      <c r="V70" s="1" t="s">
        <v>8569</v>
      </c>
      <c r="X70" s="1" t="str">
        <f>IF(W70="", "", IFERROR(VLOOKUP(W70, colorList!A:B,2,FALSE),""))</f>
        <v/>
      </c>
    </row>
    <row r="71" spans="1:24" ht="27.75" customHeight="1" x14ac:dyDescent="0.25">
      <c r="A71" s="1" t="s">
        <v>10641</v>
      </c>
      <c r="B71" s="1" t="str">
        <f>TRIM(D71)</f>
        <v>140mm</v>
      </c>
      <c r="C71" s="1" t="str">
        <f>IFERROR(VLOOKUP(TRIM(D71), sizeList!A:B, 2, FALSE), "")</f>
        <v>140 mm</v>
      </c>
      <c r="D71" s="1" t="s">
        <v>956</v>
      </c>
      <c r="E71" s="1" t="str">
        <f>TRIM(F71)</f>
        <v>Beris comfort egyenes pálcás zabla hard</v>
      </c>
      <c r="F71" s="1" t="s">
        <v>8584</v>
      </c>
      <c r="G71" s="1" t="s">
        <v>8588</v>
      </c>
      <c r="H71" s="1" t="s">
        <v>793</v>
      </c>
      <c r="I71" s="1" t="s">
        <v>23</v>
      </c>
      <c r="J71" s="1" t="str">
        <f>TRIM(I71)</f>
        <v>Lófelszerelés</v>
      </c>
      <c r="K71" s="1" t="s">
        <v>24</v>
      </c>
      <c r="L71" s="1" t="str">
        <f>TRIM(K71)</f>
        <v>Zabla</v>
      </c>
      <c r="M71" s="1" t="s">
        <v>8555</v>
      </c>
      <c r="N71" s="1" t="str">
        <f>TRIM(M71)</f>
        <v>Pálcás zabla</v>
      </c>
      <c r="P71" s="1" t="str">
        <f>TRIM(O71)</f>
        <v/>
      </c>
      <c r="Q71" s="18" t="s">
        <v>8586</v>
      </c>
      <c r="R71" s="8">
        <v>4046228058320</v>
      </c>
      <c r="S71" s="1">
        <v>109.95</v>
      </c>
      <c r="T71" s="1" t="s">
        <v>26</v>
      </c>
      <c r="U71" s="1">
        <v>0.20100000000000001</v>
      </c>
      <c r="V71" s="1" t="s">
        <v>8569</v>
      </c>
      <c r="X71" s="1" t="str">
        <f>IF(W71="", "", IFERROR(VLOOKUP(W71, colorList!A:B,2,FALSE),""))</f>
        <v/>
      </c>
    </row>
    <row r="72" spans="1:24" ht="27.75" customHeight="1" x14ac:dyDescent="0.25">
      <c r="A72" s="1" t="s">
        <v>10636</v>
      </c>
      <c r="B72" s="1" t="str">
        <f>TRIM(D72)</f>
        <v>120mm</v>
      </c>
      <c r="C72" s="1" t="str">
        <f>IFERROR(VLOOKUP(TRIM(D72), sizeList!A:B, 2, FALSE), "")</f>
        <v>120 mm</v>
      </c>
      <c r="D72" s="1" t="s">
        <v>886</v>
      </c>
      <c r="E72" s="1" t="str">
        <f>TRIM(F72)</f>
        <v>Beris comfort egyenes pálcás zabla soft</v>
      </c>
      <c r="F72" s="1" t="s">
        <v>8578</v>
      </c>
      <c r="G72" s="1" t="s">
        <v>8579</v>
      </c>
      <c r="H72" s="1" t="s">
        <v>793</v>
      </c>
      <c r="I72" s="1" t="s">
        <v>23</v>
      </c>
      <c r="J72" s="1" t="str">
        <f>TRIM(I72)</f>
        <v>Lófelszerelés</v>
      </c>
      <c r="K72" s="1" t="s">
        <v>24</v>
      </c>
      <c r="L72" s="1" t="str">
        <f>TRIM(K72)</f>
        <v>Zabla</v>
      </c>
      <c r="M72" s="1" t="s">
        <v>8555</v>
      </c>
      <c r="N72" s="1" t="str">
        <f>TRIM(M72)</f>
        <v>Pálcás zabla</v>
      </c>
      <c r="P72" s="1" t="str">
        <f>TRIM(O72)</f>
        <v/>
      </c>
      <c r="Q72" s="18" t="s">
        <v>8580</v>
      </c>
      <c r="R72" s="8">
        <v>4046228058276</v>
      </c>
      <c r="S72" s="1">
        <v>109.95</v>
      </c>
      <c r="T72" s="1" t="s">
        <v>26</v>
      </c>
      <c r="U72" s="1">
        <v>0.20100000000000001</v>
      </c>
      <c r="V72" s="1" t="s">
        <v>8569</v>
      </c>
      <c r="X72" s="1" t="str">
        <f>IF(W72="", "", IFERROR(VLOOKUP(W72, colorList!A:B,2,FALSE),""))</f>
        <v/>
      </c>
    </row>
    <row r="73" spans="1:24" ht="27.75" customHeight="1" x14ac:dyDescent="0.25">
      <c r="A73" s="1" t="s">
        <v>10637</v>
      </c>
      <c r="B73" s="1" t="str">
        <f>TRIM(D73)</f>
        <v>130mm</v>
      </c>
      <c r="C73" s="1" t="str">
        <f>IFERROR(VLOOKUP(TRIM(D73), sizeList!A:B, 2, FALSE), "")</f>
        <v>130 mm</v>
      </c>
      <c r="D73" s="1" t="s">
        <v>889</v>
      </c>
      <c r="E73" s="1" t="str">
        <f>TRIM(F73)</f>
        <v>Beris comfort egyenes pálcás zabla soft</v>
      </c>
      <c r="F73" s="1" t="s">
        <v>8578</v>
      </c>
      <c r="G73" s="1" t="s">
        <v>8581</v>
      </c>
      <c r="H73" s="1" t="s">
        <v>793</v>
      </c>
      <c r="I73" s="1" t="s">
        <v>23</v>
      </c>
      <c r="J73" s="1" t="str">
        <f>TRIM(I73)</f>
        <v>Lófelszerelés</v>
      </c>
      <c r="K73" s="1" t="s">
        <v>24</v>
      </c>
      <c r="L73" s="1" t="str">
        <f>TRIM(K73)</f>
        <v>Zabla</v>
      </c>
      <c r="M73" s="1" t="s">
        <v>8555</v>
      </c>
      <c r="N73" s="1" t="str">
        <f>TRIM(M73)</f>
        <v>Pálcás zabla</v>
      </c>
      <c r="P73" s="1" t="str">
        <f>TRIM(O73)</f>
        <v/>
      </c>
      <c r="Q73" s="18" t="s">
        <v>8582</v>
      </c>
      <c r="R73" s="8">
        <v>4046228058290</v>
      </c>
      <c r="S73" s="1">
        <v>109.95</v>
      </c>
      <c r="T73" s="1" t="s">
        <v>26</v>
      </c>
      <c r="U73" s="1">
        <v>0.2</v>
      </c>
      <c r="V73" s="1" t="s">
        <v>8569</v>
      </c>
      <c r="X73" s="1" t="str">
        <f>IF(W73="", "", IFERROR(VLOOKUP(W73, colorList!A:B,2,FALSE),""))</f>
        <v/>
      </c>
    </row>
    <row r="74" spans="1:24" ht="27.75" customHeight="1" x14ac:dyDescent="0.25">
      <c r="A74" s="1" t="s">
        <v>10638</v>
      </c>
      <c r="B74" s="1" t="str">
        <f>TRIM(D74)</f>
        <v>140mm</v>
      </c>
      <c r="C74" s="1" t="str">
        <f>IFERROR(VLOOKUP(TRIM(D74), sizeList!A:B, 2, FALSE), "")</f>
        <v>140 mm</v>
      </c>
      <c r="D74" s="1" t="s">
        <v>956</v>
      </c>
      <c r="E74" s="1" t="str">
        <f>TRIM(F74)</f>
        <v>Beris comfort egyenes pálcás zabla soft</v>
      </c>
      <c r="F74" s="1" t="s">
        <v>8578</v>
      </c>
      <c r="G74" s="1" t="s">
        <v>8583</v>
      </c>
      <c r="H74" s="1" t="s">
        <v>793</v>
      </c>
      <c r="I74" s="1" t="s">
        <v>23</v>
      </c>
      <c r="J74" s="1" t="str">
        <f>TRIM(I74)</f>
        <v>Lófelszerelés</v>
      </c>
      <c r="K74" s="1" t="s">
        <v>24</v>
      </c>
      <c r="L74" s="1" t="str">
        <f>TRIM(K74)</f>
        <v>Zabla</v>
      </c>
      <c r="M74" s="1" t="s">
        <v>8555</v>
      </c>
      <c r="N74" s="1" t="str">
        <f>TRIM(M74)</f>
        <v>Pálcás zabla</v>
      </c>
      <c r="P74" s="1" t="str">
        <f>TRIM(O74)</f>
        <v/>
      </c>
      <c r="Q74" s="18" t="s">
        <v>8582</v>
      </c>
      <c r="R74" s="8">
        <v>4046228058313</v>
      </c>
      <c r="S74" s="1">
        <v>109.95</v>
      </c>
      <c r="T74" s="1" t="s">
        <v>26</v>
      </c>
      <c r="U74" s="1">
        <v>0.2</v>
      </c>
      <c r="V74" s="1" t="s">
        <v>8569</v>
      </c>
      <c r="X74" s="1" t="str">
        <f>IF(W74="", "", IFERROR(VLOOKUP(W74, colorList!A:B,2,FALSE),""))</f>
        <v/>
      </c>
    </row>
    <row r="75" spans="1:24" ht="27.75" customHeight="1" x14ac:dyDescent="0.25">
      <c r="A75" s="1" t="s">
        <v>891</v>
      </c>
      <c r="B75" s="1" t="str">
        <f>TRIM(D75)</f>
        <v>120mm</v>
      </c>
      <c r="C75" s="1" t="str">
        <f>IFERROR(VLOOKUP(TRIM(D75), sizeList!A:B, 2, FALSE), "")</f>
        <v>120 mm</v>
      </c>
      <c r="D75" s="1" t="s">
        <v>886</v>
      </c>
      <c r="E75" s="1" t="str">
        <f>TRIM(F75)</f>
        <v>Beris comfort egyens vékony csikózabla hard</v>
      </c>
      <c r="F75" s="1" t="s">
        <v>892</v>
      </c>
      <c r="G75" s="1" t="s">
        <v>893</v>
      </c>
      <c r="H75" s="1" t="s">
        <v>793</v>
      </c>
      <c r="I75" s="1" t="s">
        <v>23</v>
      </c>
      <c r="J75" s="1" t="str">
        <f>TRIM(I75)</f>
        <v>Lófelszerelés</v>
      </c>
      <c r="K75" s="1" t="s">
        <v>24</v>
      </c>
      <c r="L75" s="1" t="str">
        <f>TRIM(K75)</f>
        <v>Zabla</v>
      </c>
      <c r="M75" s="1" t="s">
        <v>41</v>
      </c>
      <c r="N75" s="1" t="str">
        <f>TRIM(M75)</f>
        <v>Csikózabla</v>
      </c>
      <c r="P75" s="1" t="str">
        <f>TRIM(O75)</f>
        <v/>
      </c>
      <c r="Q75" s="18" t="s">
        <v>5232</v>
      </c>
      <c r="R75" s="8">
        <v>4046228129358</v>
      </c>
      <c r="S75" s="1">
        <v>59.95</v>
      </c>
      <c r="T75" s="1" t="s">
        <v>26</v>
      </c>
      <c r="U75" s="1">
        <v>0.3</v>
      </c>
      <c r="V75" s="1" t="s">
        <v>794</v>
      </c>
      <c r="X75" s="1" t="str">
        <f>IF(W75="", "", IFERROR(VLOOKUP(W75, colorList!A:B,2,FALSE),""))</f>
        <v/>
      </c>
    </row>
    <row r="76" spans="1:24" ht="27.75" customHeight="1" x14ac:dyDescent="0.25">
      <c r="A76" s="1" t="s">
        <v>894</v>
      </c>
      <c r="B76" s="1" t="str">
        <f>TRIM(D76)</f>
        <v>130mm</v>
      </c>
      <c r="C76" s="1" t="str">
        <f>IFERROR(VLOOKUP(TRIM(D76), sizeList!A:B, 2, FALSE), "")</f>
        <v>130 mm</v>
      </c>
      <c r="D76" s="1" t="s">
        <v>889</v>
      </c>
      <c r="E76" s="1" t="str">
        <f>TRIM(F76)</f>
        <v>Beris comfort egyens vékony csikózabla hard</v>
      </c>
      <c r="F76" s="1" t="s">
        <v>892</v>
      </c>
      <c r="G76" s="1" t="s">
        <v>895</v>
      </c>
      <c r="H76" s="1" t="s">
        <v>793</v>
      </c>
      <c r="I76" s="1" t="s">
        <v>23</v>
      </c>
      <c r="J76" s="1" t="str">
        <f>TRIM(I76)</f>
        <v>Lófelszerelés</v>
      </c>
      <c r="K76" s="1" t="s">
        <v>24</v>
      </c>
      <c r="L76" s="1" t="str">
        <f>TRIM(K76)</f>
        <v>Zabla</v>
      </c>
      <c r="M76" s="1" t="s">
        <v>41</v>
      </c>
      <c r="N76" s="1" t="str">
        <f>TRIM(M76)</f>
        <v>Csikózabla</v>
      </c>
      <c r="P76" s="1" t="str">
        <f>TRIM(O76)</f>
        <v/>
      </c>
      <c r="Q76" s="18" t="s">
        <v>5232</v>
      </c>
      <c r="R76" s="8">
        <v>4046228129372</v>
      </c>
      <c r="S76" s="1">
        <v>59.95</v>
      </c>
      <c r="T76" s="1" t="s">
        <v>26</v>
      </c>
      <c r="U76" s="1">
        <v>0.3</v>
      </c>
      <c r="V76" s="1" t="s">
        <v>794</v>
      </c>
      <c r="X76" s="1" t="str">
        <f>IF(W76="", "", IFERROR(VLOOKUP(W76, colorList!A:B,2,FALSE),""))</f>
        <v/>
      </c>
    </row>
    <row r="77" spans="1:24" ht="27.75" customHeight="1" x14ac:dyDescent="0.25">
      <c r="A77" s="1" t="s">
        <v>902</v>
      </c>
      <c r="B77" s="1" t="str">
        <f>TRIM(D77)</f>
        <v>120mm</v>
      </c>
      <c r="C77" s="1" t="str">
        <f>IFERROR(VLOOKUP(TRIM(D77), sizeList!A:B, 2, FALSE), "")</f>
        <v>120 mm</v>
      </c>
      <c r="D77" s="1" t="s">
        <v>886</v>
      </c>
      <c r="E77" s="1" t="str">
        <f>TRIM(F77)</f>
        <v>Beris comfort egyens vékony csikózabla hard</v>
      </c>
      <c r="F77" s="1" t="s">
        <v>892</v>
      </c>
      <c r="G77" s="1" t="s">
        <v>903</v>
      </c>
      <c r="H77" s="1" t="s">
        <v>793</v>
      </c>
      <c r="I77" s="1" t="s">
        <v>23</v>
      </c>
      <c r="J77" s="1" t="str">
        <f>TRIM(I77)</f>
        <v>Lófelszerelés</v>
      </c>
      <c r="K77" s="1" t="s">
        <v>24</v>
      </c>
      <c r="L77" s="1" t="str">
        <f>TRIM(K77)</f>
        <v>Zabla</v>
      </c>
      <c r="M77" s="1" t="s">
        <v>41</v>
      </c>
      <c r="N77" s="1" t="str">
        <f>TRIM(M77)</f>
        <v>Csikózabla</v>
      </c>
      <c r="P77" s="1" t="str">
        <f>TRIM(O77)</f>
        <v/>
      </c>
      <c r="Q77" s="18" t="s">
        <v>5234</v>
      </c>
      <c r="R77" s="8">
        <v>4046228129419</v>
      </c>
      <c r="S77" s="1">
        <v>59.95</v>
      </c>
      <c r="T77" s="1" t="s">
        <v>26</v>
      </c>
      <c r="U77" s="1">
        <v>0.3</v>
      </c>
      <c r="V77" s="1" t="s">
        <v>794</v>
      </c>
      <c r="X77" s="1" t="str">
        <f>IF(W77="", "", IFERROR(VLOOKUP(W77, colorList!A:B,2,FALSE),""))</f>
        <v/>
      </c>
    </row>
    <row r="78" spans="1:24" ht="27.75" customHeight="1" x14ac:dyDescent="0.25">
      <c r="A78" s="1" t="s">
        <v>904</v>
      </c>
      <c r="B78" s="1" t="str">
        <f>TRIM(D78)</f>
        <v>130mm</v>
      </c>
      <c r="C78" s="1" t="str">
        <f>IFERROR(VLOOKUP(TRIM(D78), sizeList!A:B, 2, FALSE), "")</f>
        <v>130 mm</v>
      </c>
      <c r="D78" s="1" t="s">
        <v>889</v>
      </c>
      <c r="E78" s="1" t="str">
        <f>TRIM(F78)</f>
        <v>Beris comfort egyens vékony csikózabla hard</v>
      </c>
      <c r="F78" s="1" t="s">
        <v>892</v>
      </c>
      <c r="G78" s="1" t="s">
        <v>905</v>
      </c>
      <c r="H78" s="1" t="s">
        <v>793</v>
      </c>
      <c r="I78" s="1" t="s">
        <v>23</v>
      </c>
      <c r="J78" s="1" t="str">
        <f>TRIM(I78)</f>
        <v>Lófelszerelés</v>
      </c>
      <c r="K78" s="1" t="s">
        <v>24</v>
      </c>
      <c r="L78" s="1" t="str">
        <f>TRIM(K78)</f>
        <v>Zabla</v>
      </c>
      <c r="M78" s="1" t="s">
        <v>41</v>
      </c>
      <c r="N78" s="1" t="str">
        <f>TRIM(M78)</f>
        <v>Csikózabla</v>
      </c>
      <c r="P78" s="1" t="str">
        <f>TRIM(O78)</f>
        <v/>
      </c>
      <c r="Q78" s="18" t="s">
        <v>5234</v>
      </c>
      <c r="R78" s="8">
        <v>4046228129433</v>
      </c>
      <c r="S78" s="1">
        <v>59.95</v>
      </c>
      <c r="T78" s="1" t="s">
        <v>26</v>
      </c>
      <c r="U78" s="1">
        <v>0.3</v>
      </c>
      <c r="V78" s="1" t="s">
        <v>794</v>
      </c>
      <c r="X78" s="1" t="str">
        <f>IF(W78="", "", IFERROR(VLOOKUP(W78, colorList!A:B,2,FALSE),""))</f>
        <v/>
      </c>
    </row>
    <row r="79" spans="1:24" ht="27.75" customHeight="1" x14ac:dyDescent="0.25">
      <c r="A79" s="1" t="s">
        <v>896</v>
      </c>
      <c r="B79" s="1" t="str">
        <f>TRIM(D79)</f>
        <v>110mm</v>
      </c>
      <c r="C79" s="1" t="str">
        <f>IFERROR(VLOOKUP(TRIM(D79), sizeList!A:B, 2, FALSE), "")</f>
        <v>110 mm</v>
      </c>
      <c r="D79" s="1" t="s">
        <v>883</v>
      </c>
      <c r="E79" s="1" t="str">
        <f>TRIM(F79)</f>
        <v>Beris comfort egyens vékony csikózabla hard</v>
      </c>
      <c r="F79" s="1" t="s">
        <v>892</v>
      </c>
      <c r="G79" s="1" t="s">
        <v>897</v>
      </c>
      <c r="H79" s="1" t="s">
        <v>793</v>
      </c>
      <c r="I79" s="1" t="s">
        <v>23</v>
      </c>
      <c r="J79" s="1" t="str">
        <f>TRIM(I79)</f>
        <v>Lófelszerelés</v>
      </c>
      <c r="K79" s="1" t="s">
        <v>24</v>
      </c>
      <c r="L79" s="1" t="str">
        <f>TRIM(K79)</f>
        <v>Zabla</v>
      </c>
      <c r="M79" s="1" t="s">
        <v>41</v>
      </c>
      <c r="N79" s="1" t="str">
        <f>TRIM(M79)</f>
        <v>Csikózabla</v>
      </c>
      <c r="P79" s="1" t="str">
        <f>TRIM(O79)</f>
        <v/>
      </c>
      <c r="Q79" s="18" t="s">
        <v>5232</v>
      </c>
      <c r="R79" s="8">
        <v>4046228142517</v>
      </c>
      <c r="S79" s="1">
        <v>59.95</v>
      </c>
      <c r="T79" s="1" t="s">
        <v>26</v>
      </c>
      <c r="U79" s="1">
        <v>0.3</v>
      </c>
      <c r="V79" s="1" t="s">
        <v>794</v>
      </c>
      <c r="X79" s="1" t="str">
        <f>IF(W79="", "", IFERROR(VLOOKUP(W79, colorList!A:B,2,FALSE),""))</f>
        <v/>
      </c>
    </row>
    <row r="80" spans="1:24" ht="27.75" customHeight="1" x14ac:dyDescent="0.25">
      <c r="A80" s="1" t="s">
        <v>878</v>
      </c>
      <c r="B80" s="1" t="str">
        <f>TRIM(D80)</f>
        <v>100mm</v>
      </c>
      <c r="C80" s="1" t="str">
        <f>IFERROR(VLOOKUP(TRIM(D80), sizeList!A:B, 2, FALSE), "")</f>
        <v>100 mm</v>
      </c>
      <c r="D80" s="1" t="s">
        <v>879</v>
      </c>
      <c r="E80" s="1" t="str">
        <f>TRIM(F80)</f>
        <v>Beris comfort egyens vékony csikózabla soft</v>
      </c>
      <c r="F80" s="1" t="s">
        <v>880</v>
      </c>
      <c r="G80" s="1" t="s">
        <v>881</v>
      </c>
      <c r="H80" s="1" t="s">
        <v>793</v>
      </c>
      <c r="I80" s="1" t="s">
        <v>23</v>
      </c>
      <c r="J80" s="1" t="str">
        <f>TRIM(I80)</f>
        <v>Lófelszerelés</v>
      </c>
      <c r="K80" s="1" t="s">
        <v>24</v>
      </c>
      <c r="L80" s="1" t="str">
        <f>TRIM(K80)</f>
        <v>Zabla</v>
      </c>
      <c r="M80" s="1" t="s">
        <v>41</v>
      </c>
      <c r="N80" s="1" t="str">
        <f>TRIM(M80)</f>
        <v>Csikózabla</v>
      </c>
      <c r="P80" s="1" t="str">
        <f>TRIM(O80)</f>
        <v/>
      </c>
      <c r="Q80" s="18" t="s">
        <v>5229</v>
      </c>
      <c r="R80" s="8">
        <v>4046228129303</v>
      </c>
      <c r="S80" s="1">
        <v>59.95</v>
      </c>
      <c r="T80" s="1" t="s">
        <v>26</v>
      </c>
      <c r="U80" s="1">
        <v>0.3</v>
      </c>
      <c r="V80" s="1" t="s">
        <v>794</v>
      </c>
      <c r="X80" s="1" t="str">
        <f>IF(W80="", "", IFERROR(VLOOKUP(W80, colorList!A:B,2,FALSE),""))</f>
        <v/>
      </c>
    </row>
    <row r="81" spans="1:24" ht="27.75" customHeight="1" x14ac:dyDescent="0.25">
      <c r="A81" s="1" t="s">
        <v>882</v>
      </c>
      <c r="B81" s="1" t="str">
        <f>TRIM(D81)</f>
        <v>110mm</v>
      </c>
      <c r="C81" s="1" t="str">
        <f>IFERROR(VLOOKUP(TRIM(D81), sizeList!A:B, 2, FALSE), "")</f>
        <v>110 mm</v>
      </c>
      <c r="D81" s="1" t="s">
        <v>883</v>
      </c>
      <c r="E81" s="1" t="str">
        <f>TRIM(F81)</f>
        <v>Beris comfort egyens vékony csikózabla soft</v>
      </c>
      <c r="F81" s="1" t="s">
        <v>880</v>
      </c>
      <c r="G81" s="1" t="s">
        <v>884</v>
      </c>
      <c r="H81" s="1" t="s">
        <v>793</v>
      </c>
      <c r="I81" s="1" t="s">
        <v>23</v>
      </c>
      <c r="J81" s="1" t="str">
        <f>TRIM(I81)</f>
        <v>Lófelszerelés</v>
      </c>
      <c r="K81" s="1" t="s">
        <v>24</v>
      </c>
      <c r="L81" s="1" t="str">
        <f>TRIM(K81)</f>
        <v>Zabla</v>
      </c>
      <c r="M81" s="1" t="s">
        <v>41</v>
      </c>
      <c r="N81" s="1" t="str">
        <f>TRIM(M81)</f>
        <v>Csikózabla</v>
      </c>
      <c r="P81" s="1" t="str">
        <f>TRIM(O81)</f>
        <v/>
      </c>
      <c r="Q81" s="18" t="s">
        <v>5229</v>
      </c>
      <c r="R81" s="8">
        <v>4046228129327</v>
      </c>
      <c r="S81" s="1">
        <v>59.95</v>
      </c>
      <c r="T81" s="1" t="s">
        <v>26</v>
      </c>
      <c r="U81" s="1">
        <v>0.3</v>
      </c>
      <c r="V81" s="1" t="s">
        <v>794</v>
      </c>
      <c r="X81" s="1" t="str">
        <f>IF(W81="", "", IFERROR(VLOOKUP(W81, colorList!A:B,2,FALSE),""))</f>
        <v/>
      </c>
    </row>
    <row r="82" spans="1:24" ht="27.75" customHeight="1" x14ac:dyDescent="0.25">
      <c r="A82" s="1" t="s">
        <v>885</v>
      </c>
      <c r="B82" s="1" t="str">
        <f>TRIM(D82)</f>
        <v>120mm</v>
      </c>
      <c r="C82" s="1" t="str">
        <f>IFERROR(VLOOKUP(TRIM(D82), sizeList!A:B, 2, FALSE), "")</f>
        <v>120 mm</v>
      </c>
      <c r="D82" s="1" t="s">
        <v>886</v>
      </c>
      <c r="E82" s="1" t="str">
        <f>TRIM(F82)</f>
        <v>Beris comfort egyens vékony csikózabla soft</v>
      </c>
      <c r="F82" s="1" t="s">
        <v>880</v>
      </c>
      <c r="G82" s="1" t="s">
        <v>887</v>
      </c>
      <c r="H82" s="1" t="s">
        <v>793</v>
      </c>
      <c r="I82" s="1" t="s">
        <v>23</v>
      </c>
      <c r="J82" s="1" t="str">
        <f>TRIM(I82)</f>
        <v>Lófelszerelés</v>
      </c>
      <c r="K82" s="1" t="s">
        <v>24</v>
      </c>
      <c r="L82" s="1" t="str">
        <f>TRIM(K82)</f>
        <v>Zabla</v>
      </c>
      <c r="M82" s="1" t="s">
        <v>41</v>
      </c>
      <c r="N82" s="1" t="str">
        <f>TRIM(M82)</f>
        <v>Csikózabla</v>
      </c>
      <c r="P82" s="1" t="str">
        <f>TRIM(O82)</f>
        <v/>
      </c>
      <c r="Q82" s="18" t="s">
        <v>5229</v>
      </c>
      <c r="R82" s="8">
        <v>4046228129341</v>
      </c>
      <c r="S82" s="1">
        <v>59.95</v>
      </c>
      <c r="T82" s="1" t="s">
        <v>26</v>
      </c>
      <c r="U82" s="1">
        <v>0.3</v>
      </c>
      <c r="V82" s="1" t="s">
        <v>794</v>
      </c>
      <c r="X82" s="1" t="str">
        <f>IF(W82="", "", IFERROR(VLOOKUP(W82, colorList!A:B,2,FALSE),""))</f>
        <v/>
      </c>
    </row>
    <row r="83" spans="1:24" ht="27.75" customHeight="1" x14ac:dyDescent="0.25">
      <c r="A83" s="1" t="s">
        <v>888</v>
      </c>
      <c r="B83" s="1" t="str">
        <f>TRIM(D83)</f>
        <v>130mm</v>
      </c>
      <c r="C83" s="1" t="str">
        <f>IFERROR(VLOOKUP(TRIM(D83), sizeList!A:B, 2, FALSE), "")</f>
        <v>130 mm</v>
      </c>
      <c r="D83" s="1" t="s">
        <v>889</v>
      </c>
      <c r="E83" s="1" t="str">
        <f>TRIM(F83)</f>
        <v>Beris comfort egyens vékony csikózabla soft</v>
      </c>
      <c r="F83" s="1" t="s">
        <v>880</v>
      </c>
      <c r="G83" s="1" t="s">
        <v>890</v>
      </c>
      <c r="H83" s="1" t="s">
        <v>793</v>
      </c>
      <c r="I83" s="1" t="s">
        <v>23</v>
      </c>
      <c r="J83" s="1" t="str">
        <f>TRIM(I83)</f>
        <v>Lófelszerelés</v>
      </c>
      <c r="K83" s="1" t="s">
        <v>24</v>
      </c>
      <c r="L83" s="1" t="str">
        <f>TRIM(K83)</f>
        <v>Zabla</v>
      </c>
      <c r="M83" s="1" t="s">
        <v>41</v>
      </c>
      <c r="N83" s="1" t="str">
        <f>TRIM(M83)</f>
        <v>Csikózabla</v>
      </c>
      <c r="P83" s="1" t="str">
        <f>TRIM(O83)</f>
        <v/>
      </c>
      <c r="Q83" s="18" t="s">
        <v>5229</v>
      </c>
      <c r="R83" s="8">
        <v>4046228129365</v>
      </c>
      <c r="S83" s="1">
        <v>59.95</v>
      </c>
      <c r="T83" s="1" t="s">
        <v>26</v>
      </c>
      <c r="U83" s="1">
        <v>0.3</v>
      </c>
      <c r="V83" s="1" t="s">
        <v>794</v>
      </c>
      <c r="X83" s="1" t="str">
        <f>IF(W83="", "", IFERROR(VLOOKUP(W83, colorList!A:B,2,FALSE),""))</f>
        <v/>
      </c>
    </row>
    <row r="84" spans="1:24" ht="27.75" customHeight="1" x14ac:dyDescent="0.25">
      <c r="A84" s="1" t="s">
        <v>898</v>
      </c>
      <c r="B84" s="1" t="str">
        <f>TRIM(D84)</f>
        <v>120mm</v>
      </c>
      <c r="C84" s="1" t="str">
        <f>IFERROR(VLOOKUP(TRIM(D84), sizeList!A:B, 2, FALSE), "")</f>
        <v>120 mm</v>
      </c>
      <c r="D84" s="1" t="s">
        <v>886</v>
      </c>
      <c r="E84" s="1" t="str">
        <f>TRIM(F84)</f>
        <v>Beris comfort egyens vékony csikózabla soft</v>
      </c>
      <c r="F84" s="1" t="s">
        <v>880</v>
      </c>
      <c r="G84" s="1" t="s">
        <v>899</v>
      </c>
      <c r="H84" s="1" t="s">
        <v>793</v>
      </c>
      <c r="I84" s="1" t="s">
        <v>23</v>
      </c>
      <c r="J84" s="1" t="str">
        <f>TRIM(I84)</f>
        <v>Lófelszerelés</v>
      </c>
      <c r="K84" s="1" t="s">
        <v>24</v>
      </c>
      <c r="L84" s="1" t="str">
        <f>TRIM(K84)</f>
        <v>Zabla</v>
      </c>
      <c r="M84" s="1" t="s">
        <v>41</v>
      </c>
      <c r="N84" s="1" t="str">
        <f>TRIM(M84)</f>
        <v>Csikózabla</v>
      </c>
      <c r="P84" s="1" t="str">
        <f>TRIM(O84)</f>
        <v/>
      </c>
      <c r="Q84" s="18" t="s">
        <v>5233</v>
      </c>
      <c r="R84" s="8">
        <v>4046228129402</v>
      </c>
      <c r="S84" s="1">
        <v>59.95</v>
      </c>
      <c r="T84" s="1" t="s">
        <v>26</v>
      </c>
      <c r="U84" s="1">
        <v>0.3</v>
      </c>
      <c r="V84" s="1" t="s">
        <v>794</v>
      </c>
      <c r="X84" s="1" t="str">
        <f>IF(W84="", "", IFERROR(VLOOKUP(W84, colorList!A:B,2,FALSE),""))</f>
        <v/>
      </c>
    </row>
    <row r="85" spans="1:24" ht="27.75" customHeight="1" x14ac:dyDescent="0.25">
      <c r="A85" s="1" t="s">
        <v>900</v>
      </c>
      <c r="B85" s="1" t="str">
        <f>TRIM(D85)</f>
        <v>130mm</v>
      </c>
      <c r="C85" s="1" t="str">
        <f>IFERROR(VLOOKUP(TRIM(D85), sizeList!A:B, 2, FALSE), "")</f>
        <v>130 mm</v>
      </c>
      <c r="D85" s="1" t="s">
        <v>889</v>
      </c>
      <c r="E85" s="1" t="str">
        <f>TRIM(F85)</f>
        <v>Beris comfort egyens vékony csikózabla soft</v>
      </c>
      <c r="F85" s="1" t="s">
        <v>880</v>
      </c>
      <c r="G85" s="1" t="s">
        <v>901</v>
      </c>
      <c r="H85" s="1" t="s">
        <v>793</v>
      </c>
      <c r="I85" s="1" t="s">
        <v>23</v>
      </c>
      <c r="J85" s="1" t="str">
        <f>TRIM(I85)</f>
        <v>Lófelszerelés</v>
      </c>
      <c r="K85" s="1" t="s">
        <v>24</v>
      </c>
      <c r="L85" s="1" t="str">
        <f>TRIM(K85)</f>
        <v>Zabla</v>
      </c>
      <c r="M85" s="1" t="s">
        <v>41</v>
      </c>
      <c r="N85" s="1" t="str">
        <f>TRIM(M85)</f>
        <v>Csikózabla</v>
      </c>
      <c r="P85" s="1" t="str">
        <f>TRIM(O85)</f>
        <v/>
      </c>
      <c r="Q85" s="18" t="s">
        <v>5233</v>
      </c>
      <c r="R85" s="8">
        <v>4046228129426</v>
      </c>
      <c r="S85" s="1">
        <v>59.95</v>
      </c>
      <c r="T85" s="1" t="s">
        <v>26</v>
      </c>
      <c r="U85" s="1">
        <v>0.221</v>
      </c>
      <c r="V85" s="1" t="s">
        <v>794</v>
      </c>
      <c r="X85" s="1" t="str">
        <f>IF(W85="", "", IFERROR(VLOOKUP(W85, colorList!A:B,2,FALSE),""))</f>
        <v/>
      </c>
    </row>
    <row r="86" spans="1:24" ht="27.75" customHeight="1" x14ac:dyDescent="0.25">
      <c r="A86" s="1" t="s">
        <v>17271</v>
      </c>
      <c r="B86" s="1" t="str">
        <f>TRIM(D86)</f>
        <v>130 mm</v>
      </c>
      <c r="C86" s="1" t="str">
        <f>IFERROR(VLOOKUP(TRIM(D86), sizeList!A:B, 2, FALSE), "")</f>
        <v>130 mm</v>
      </c>
      <c r="D86" s="1" t="s">
        <v>863</v>
      </c>
      <c r="E86" s="1" t="str">
        <f>TRIM(F86)</f>
        <v>Beris Comfort oliv zabla soft</v>
      </c>
      <c r="F86" s="1" t="s">
        <v>17267</v>
      </c>
      <c r="G86" s="1" t="s">
        <v>17272</v>
      </c>
      <c r="H86" s="1" t="s">
        <v>52</v>
      </c>
      <c r="I86" s="1" t="s">
        <v>23</v>
      </c>
      <c r="J86" s="1" t="str">
        <f>TRIM(I86)</f>
        <v>Lófelszerelés</v>
      </c>
      <c r="K86" s="1" t="s">
        <v>24</v>
      </c>
      <c r="L86" s="1" t="str">
        <f>TRIM(K86)</f>
        <v>Zabla</v>
      </c>
      <c r="M86" s="1" t="s">
        <v>8382</v>
      </c>
      <c r="N86" s="1" t="str">
        <f>TRIM(M86)</f>
        <v>Oliv zabla</v>
      </c>
      <c r="P86" s="1" t="str">
        <f>TRIM(O86)</f>
        <v/>
      </c>
      <c r="R86" s="8">
        <v>4046228280400</v>
      </c>
      <c r="S86" s="1">
        <v>84.95</v>
      </c>
      <c r="T86" s="1" t="s">
        <v>26</v>
      </c>
      <c r="U86" s="1">
        <v>0.30099999999999999</v>
      </c>
      <c r="X86" s="1" t="str">
        <f>IF(W86="", "", IFERROR(VLOOKUP(W86, colorList!A:B,2,FALSE),""))</f>
        <v/>
      </c>
    </row>
    <row r="87" spans="1:24" ht="27.75" customHeight="1" x14ac:dyDescent="0.25">
      <c r="A87" s="1" t="s">
        <v>17273</v>
      </c>
      <c r="B87" s="1" t="str">
        <f>TRIM(D87)</f>
        <v>120 mm</v>
      </c>
      <c r="C87" s="1" t="str">
        <f>IFERROR(VLOOKUP(TRIM(D87), sizeList!A:B, 2, FALSE), "")</f>
        <v>120 mm</v>
      </c>
      <c r="D87" s="1" t="s">
        <v>859</v>
      </c>
      <c r="E87" s="1" t="str">
        <f>TRIM(F87)</f>
        <v>Beris Comfort oliv zabla soft</v>
      </c>
      <c r="F87" s="1" t="s">
        <v>17267</v>
      </c>
      <c r="G87" s="1" t="s">
        <v>17274</v>
      </c>
      <c r="H87" s="1" t="s">
        <v>52</v>
      </c>
      <c r="I87" s="1" t="s">
        <v>23</v>
      </c>
      <c r="J87" s="1" t="str">
        <f>TRIM(I87)</f>
        <v>Lófelszerelés</v>
      </c>
      <c r="K87" s="1" t="s">
        <v>24</v>
      </c>
      <c r="L87" s="1" t="str">
        <f>TRIM(K87)</f>
        <v>Zabla</v>
      </c>
      <c r="M87" s="1" t="s">
        <v>8382</v>
      </c>
      <c r="N87" s="1" t="str">
        <f>TRIM(M87)</f>
        <v>Oliv zabla</v>
      </c>
      <c r="P87" s="1" t="str">
        <f>TRIM(O87)</f>
        <v/>
      </c>
      <c r="R87" s="8">
        <v>4046228280448</v>
      </c>
      <c r="S87" s="1">
        <v>84.95</v>
      </c>
      <c r="T87" s="1" t="s">
        <v>26</v>
      </c>
      <c r="U87" s="1">
        <v>0.30099999999999999</v>
      </c>
      <c r="X87" s="1" t="str">
        <f>IF(W87="", "", IFERROR(VLOOKUP(W87, colorList!A:B,2,FALSE),""))</f>
        <v/>
      </c>
    </row>
    <row r="88" spans="1:24" ht="27.75" customHeight="1" x14ac:dyDescent="0.25">
      <c r="A88" s="1" t="s">
        <v>17275</v>
      </c>
      <c r="B88" s="1" t="str">
        <f>TRIM(D88)</f>
        <v>130 mm</v>
      </c>
      <c r="C88" s="1" t="str">
        <f>IFERROR(VLOOKUP(TRIM(D88), sizeList!A:B, 2, FALSE), "")</f>
        <v>130 mm</v>
      </c>
      <c r="D88" s="1" t="s">
        <v>863</v>
      </c>
      <c r="E88" s="1" t="str">
        <f>TRIM(F88)</f>
        <v>Beris Comfort oliv zabla soft</v>
      </c>
      <c r="F88" s="1" t="s">
        <v>17267</v>
      </c>
      <c r="G88" s="1" t="s">
        <v>17276</v>
      </c>
      <c r="H88" s="1" t="s">
        <v>52</v>
      </c>
      <c r="I88" s="1" t="s">
        <v>23</v>
      </c>
      <c r="J88" s="1" t="str">
        <f>TRIM(I88)</f>
        <v>Lófelszerelés</v>
      </c>
      <c r="K88" s="1" t="s">
        <v>24</v>
      </c>
      <c r="L88" s="1" t="str">
        <f>TRIM(K88)</f>
        <v>Zabla</v>
      </c>
      <c r="M88" s="1" t="s">
        <v>8382</v>
      </c>
      <c r="N88" s="1" t="str">
        <f>TRIM(M88)</f>
        <v>Oliv zabla</v>
      </c>
      <c r="P88" s="1" t="str">
        <f>TRIM(O88)</f>
        <v/>
      </c>
      <c r="R88" s="8">
        <v>4046228280462</v>
      </c>
      <c r="S88" s="1">
        <v>84.95</v>
      </c>
      <c r="T88" s="1" t="s">
        <v>26</v>
      </c>
      <c r="U88" s="1">
        <v>0.30099999999999999</v>
      </c>
      <c r="X88" s="1" t="str">
        <f>IF(W88="", "", IFERROR(VLOOKUP(W88, colorList!A:B,2,FALSE),""))</f>
        <v/>
      </c>
    </row>
    <row r="89" spans="1:24" ht="27.75" customHeight="1" x14ac:dyDescent="0.25">
      <c r="A89" s="1" t="s">
        <v>17266</v>
      </c>
      <c r="B89" s="1" t="str">
        <f>TRIM(D89)</f>
        <v>110 mm</v>
      </c>
      <c r="C89" s="1" t="str">
        <f>IFERROR(VLOOKUP(TRIM(D89), sizeList!A:B, 2, FALSE), "")</f>
        <v>110 mm</v>
      </c>
      <c r="D89" s="1" t="s">
        <v>5231</v>
      </c>
      <c r="E89" s="1" t="str">
        <f>TRIM(F89)</f>
        <v>Beris Comfort oliv zabla soft</v>
      </c>
      <c r="F89" s="1" t="s">
        <v>17267</v>
      </c>
      <c r="G89" s="1" t="s">
        <v>17268</v>
      </c>
      <c r="H89" s="1" t="s">
        <v>52</v>
      </c>
      <c r="I89" s="1" t="s">
        <v>23</v>
      </c>
      <c r="J89" s="1" t="str">
        <f>TRIM(I89)</f>
        <v>Lófelszerelés</v>
      </c>
      <c r="K89" s="1" t="s">
        <v>24</v>
      </c>
      <c r="L89" s="1" t="str">
        <f>TRIM(K89)</f>
        <v>Zabla</v>
      </c>
      <c r="M89" s="1" t="s">
        <v>8382</v>
      </c>
      <c r="N89" s="1" t="str">
        <f>TRIM(M89)</f>
        <v>Oliv zabla</v>
      </c>
      <c r="P89" s="1" t="str">
        <f>TRIM(O89)</f>
        <v/>
      </c>
      <c r="R89" s="8">
        <v>4252004803804</v>
      </c>
      <c r="S89" s="1">
        <v>84.95</v>
      </c>
      <c r="T89" s="1" t="s">
        <v>26</v>
      </c>
      <c r="U89" s="1">
        <v>0.30099999999999999</v>
      </c>
      <c r="X89" s="1" t="str">
        <f>IF(W89="", "", IFERROR(VLOOKUP(W89, colorList!A:B,2,FALSE),""))</f>
        <v/>
      </c>
    </row>
    <row r="90" spans="1:24" ht="27.75" customHeight="1" x14ac:dyDescent="0.25">
      <c r="A90" s="1" t="s">
        <v>17269</v>
      </c>
      <c r="B90" s="1" t="str">
        <f>TRIM(D90)</f>
        <v>120 mm</v>
      </c>
      <c r="C90" s="1" t="str">
        <f>IFERROR(VLOOKUP(TRIM(D90), sizeList!A:B, 2, FALSE), "")</f>
        <v>120 mm</v>
      </c>
      <c r="D90" s="1" t="s">
        <v>859</v>
      </c>
      <c r="E90" s="1" t="str">
        <f>TRIM(F90)</f>
        <v>Beris Comfort oliv zabla soft</v>
      </c>
      <c r="F90" s="1" t="s">
        <v>17267</v>
      </c>
      <c r="G90" s="1" t="s">
        <v>17270</v>
      </c>
      <c r="H90" s="1" t="s">
        <v>52</v>
      </c>
      <c r="I90" s="1" t="s">
        <v>23</v>
      </c>
      <c r="J90" s="1" t="str">
        <f>TRIM(I90)</f>
        <v>Lófelszerelés</v>
      </c>
      <c r="K90" s="1" t="s">
        <v>24</v>
      </c>
      <c r="L90" s="1" t="str">
        <f>TRIM(K90)</f>
        <v>Zabla</v>
      </c>
      <c r="M90" s="1" t="s">
        <v>8382</v>
      </c>
      <c r="N90" s="1" t="str">
        <f>TRIM(M90)</f>
        <v>Oliv zabla</v>
      </c>
      <c r="P90" s="1" t="str">
        <f>TRIM(O90)</f>
        <v/>
      </c>
      <c r="R90" s="8">
        <v>4252004803811</v>
      </c>
      <c r="S90" s="1">
        <v>84.95</v>
      </c>
      <c r="T90" s="1" t="s">
        <v>26</v>
      </c>
      <c r="U90" s="1">
        <v>0.30099999999999999</v>
      </c>
      <c r="X90" s="1" t="str">
        <f>IF(W90="", "", IFERROR(VLOOKUP(W90, colorList!A:B,2,FALSE),""))</f>
        <v/>
      </c>
    </row>
    <row r="91" spans="1:24" ht="27.75" customHeight="1" x14ac:dyDescent="0.25">
      <c r="A91" s="1" t="s">
        <v>10754</v>
      </c>
      <c r="B91" s="1" t="str">
        <f>TRIM(D91)</f>
        <v>120mm</v>
      </c>
      <c r="C91" s="1" t="str">
        <f>IFERROR(VLOOKUP(TRIM(D91), sizeList!A:B, 2, FALSE), "")</f>
        <v>120 mm</v>
      </c>
      <c r="D91" s="1" t="s">
        <v>886</v>
      </c>
      <c r="E91" s="1" t="str">
        <f>TRIM(F91)</f>
        <v>beris comfort rövid karú pelham zabla hard</v>
      </c>
      <c r="F91" s="1" t="s">
        <v>8836</v>
      </c>
      <c r="G91" s="1" t="s">
        <v>8837</v>
      </c>
      <c r="H91" s="1" t="s">
        <v>793</v>
      </c>
      <c r="I91" s="1" t="s">
        <v>23</v>
      </c>
      <c r="J91" s="1" t="str">
        <f>TRIM(I91)</f>
        <v>Lófelszerelés</v>
      </c>
      <c r="K91" s="1" t="s">
        <v>24</v>
      </c>
      <c r="L91" s="1" t="str">
        <f>TRIM(K91)</f>
        <v>Zabla</v>
      </c>
      <c r="M91" s="1" t="s">
        <v>8783</v>
      </c>
      <c r="N91" s="1" t="str">
        <f>TRIM(M91)</f>
        <v>Pelham zabla</v>
      </c>
      <c r="P91" s="1" t="str">
        <f>TRIM(O91)</f>
        <v/>
      </c>
      <c r="Q91" s="18" t="s">
        <v>8838</v>
      </c>
      <c r="R91" s="8">
        <v>4046228183510</v>
      </c>
      <c r="S91" s="1">
        <v>164.95</v>
      </c>
      <c r="T91" s="1" t="s">
        <v>26</v>
      </c>
      <c r="U91" s="1">
        <v>0.2</v>
      </c>
      <c r="V91" s="1" t="s">
        <v>8833</v>
      </c>
      <c r="X91" s="1" t="str">
        <f>IF(W91="", "", IFERROR(VLOOKUP(W91, colorList!A:B,2,FALSE),""))</f>
        <v/>
      </c>
    </row>
    <row r="92" spans="1:24" ht="27.75" customHeight="1" x14ac:dyDescent="0.25">
      <c r="A92" s="1" t="s">
        <v>10755</v>
      </c>
      <c r="B92" s="1" t="str">
        <f>TRIM(D92)</f>
        <v>130mm</v>
      </c>
      <c r="C92" s="1" t="str">
        <f>IFERROR(VLOOKUP(TRIM(D92), sizeList!A:B, 2, FALSE), "")</f>
        <v>130 mm</v>
      </c>
      <c r="D92" s="1" t="s">
        <v>889</v>
      </c>
      <c r="E92" s="1" t="str">
        <f>TRIM(F92)</f>
        <v>beris comfort rövid karú pelham zabla hard</v>
      </c>
      <c r="F92" s="1" t="s">
        <v>8836</v>
      </c>
      <c r="G92" s="1" t="s">
        <v>8839</v>
      </c>
      <c r="H92" s="1" t="s">
        <v>793</v>
      </c>
      <c r="I92" s="1" t="s">
        <v>23</v>
      </c>
      <c r="J92" s="1" t="str">
        <f>TRIM(I92)</f>
        <v>Lófelszerelés</v>
      </c>
      <c r="K92" s="1" t="s">
        <v>24</v>
      </c>
      <c r="L92" s="1" t="str">
        <f>TRIM(K92)</f>
        <v>Zabla</v>
      </c>
      <c r="M92" s="1" t="s">
        <v>8783</v>
      </c>
      <c r="N92" s="1" t="str">
        <f>TRIM(M92)</f>
        <v>Pelham zabla</v>
      </c>
      <c r="P92" s="1" t="str">
        <f>TRIM(O92)</f>
        <v/>
      </c>
      <c r="Q92" s="18" t="s">
        <v>8838</v>
      </c>
      <c r="R92" s="8">
        <v>4046228183558</v>
      </c>
      <c r="S92" s="1">
        <v>164.95</v>
      </c>
      <c r="T92" s="1" t="s">
        <v>26</v>
      </c>
      <c r="U92" s="1">
        <v>0.2</v>
      </c>
      <c r="V92" s="1" t="s">
        <v>8833</v>
      </c>
      <c r="X92" s="1" t="str">
        <f>IF(W92="", "", IFERROR(VLOOKUP(W92, colorList!A:B,2,FALSE),""))</f>
        <v/>
      </c>
    </row>
    <row r="93" spans="1:24" ht="27.75" customHeight="1" x14ac:dyDescent="0.25">
      <c r="A93" s="1" t="s">
        <v>10756</v>
      </c>
      <c r="B93" s="1" t="str">
        <f>TRIM(D93)</f>
        <v>140mm</v>
      </c>
      <c r="C93" s="1" t="str">
        <f>IFERROR(VLOOKUP(TRIM(D93), sizeList!A:B, 2, FALSE), "")</f>
        <v>140 mm</v>
      </c>
      <c r="D93" s="1" t="s">
        <v>956</v>
      </c>
      <c r="E93" s="1" t="str">
        <f>TRIM(F93)</f>
        <v>beris comfort rövid karú pelham zabla hard</v>
      </c>
      <c r="F93" s="1" t="s">
        <v>8836</v>
      </c>
      <c r="G93" s="1" t="s">
        <v>8840</v>
      </c>
      <c r="H93" s="1" t="s">
        <v>793</v>
      </c>
      <c r="I93" s="1" t="s">
        <v>23</v>
      </c>
      <c r="J93" s="1" t="str">
        <f>TRIM(I93)</f>
        <v>Lófelszerelés</v>
      </c>
      <c r="K93" s="1" t="s">
        <v>24</v>
      </c>
      <c r="L93" s="1" t="str">
        <f>TRIM(K93)</f>
        <v>Zabla</v>
      </c>
      <c r="M93" s="1" t="s">
        <v>8783</v>
      </c>
      <c r="N93" s="1" t="str">
        <f>TRIM(M93)</f>
        <v>Pelham zabla</v>
      </c>
      <c r="P93" s="1" t="str">
        <f>TRIM(O93)</f>
        <v/>
      </c>
      <c r="Q93" s="18" t="s">
        <v>8838</v>
      </c>
      <c r="R93" s="8">
        <v>4046228183596</v>
      </c>
      <c r="S93" s="1">
        <v>164.95</v>
      </c>
      <c r="T93" s="1" t="s">
        <v>26</v>
      </c>
      <c r="U93" s="1">
        <v>0.2</v>
      </c>
      <c r="V93" s="1" t="s">
        <v>8833</v>
      </c>
      <c r="X93" s="1" t="str">
        <f>IF(W93="", "", IFERROR(VLOOKUP(W93, colorList!A:B,2,FALSE),""))</f>
        <v/>
      </c>
    </row>
    <row r="94" spans="1:24" ht="27.75" customHeight="1" x14ac:dyDescent="0.25">
      <c r="A94" s="1" t="s">
        <v>10751</v>
      </c>
      <c r="B94" s="1" t="str">
        <f>TRIM(D94)</f>
        <v>120mm</v>
      </c>
      <c r="C94" s="1" t="str">
        <f>IFERROR(VLOOKUP(TRIM(D94), sizeList!A:B, 2, FALSE), "")</f>
        <v>120 mm</v>
      </c>
      <c r="D94" s="1" t="s">
        <v>886</v>
      </c>
      <c r="E94" s="1" t="str">
        <f>TRIM(F94)</f>
        <v>beris comfort rövid karú pelham zabla soft</v>
      </c>
      <c r="F94" s="1" t="s">
        <v>8830</v>
      </c>
      <c r="G94" s="1" t="s">
        <v>8831</v>
      </c>
      <c r="H94" s="1" t="s">
        <v>793</v>
      </c>
      <c r="I94" s="1" t="s">
        <v>23</v>
      </c>
      <c r="J94" s="1" t="str">
        <f>TRIM(I94)</f>
        <v>Lófelszerelés</v>
      </c>
      <c r="K94" s="1" t="s">
        <v>24</v>
      </c>
      <c r="L94" s="1" t="str">
        <f>TRIM(K94)</f>
        <v>Zabla</v>
      </c>
      <c r="M94" s="1" t="s">
        <v>8783</v>
      </c>
      <c r="N94" s="1" t="str">
        <f>TRIM(M94)</f>
        <v>Pelham zabla</v>
      </c>
      <c r="P94" s="1" t="str">
        <f>TRIM(O94)</f>
        <v/>
      </c>
      <c r="Q94" s="18" t="s">
        <v>8832</v>
      </c>
      <c r="R94" s="8">
        <v>4046228183534</v>
      </c>
      <c r="S94" s="1">
        <v>164.95</v>
      </c>
      <c r="T94" s="1" t="s">
        <v>26</v>
      </c>
      <c r="U94" s="1">
        <v>0.2</v>
      </c>
      <c r="V94" s="1" t="s">
        <v>8833</v>
      </c>
      <c r="X94" s="1" t="str">
        <f>IF(W94="", "", IFERROR(VLOOKUP(W94, colorList!A:B,2,FALSE),""))</f>
        <v/>
      </c>
    </row>
    <row r="95" spans="1:24" ht="27.75" customHeight="1" x14ac:dyDescent="0.25">
      <c r="A95" s="1" t="s">
        <v>10752</v>
      </c>
      <c r="B95" s="1" t="str">
        <f>TRIM(D95)</f>
        <v>130mm</v>
      </c>
      <c r="C95" s="1" t="str">
        <f>IFERROR(VLOOKUP(TRIM(D95), sizeList!A:B, 2, FALSE), "")</f>
        <v>130 mm</v>
      </c>
      <c r="D95" s="1" t="s">
        <v>889</v>
      </c>
      <c r="E95" s="1" t="str">
        <f>TRIM(F95)</f>
        <v>beris comfort rövid karú pelham zabla soft</v>
      </c>
      <c r="F95" s="1" t="s">
        <v>8830</v>
      </c>
      <c r="G95" s="1" t="s">
        <v>8834</v>
      </c>
      <c r="H95" s="1" t="s">
        <v>793</v>
      </c>
      <c r="I95" s="1" t="s">
        <v>23</v>
      </c>
      <c r="J95" s="1" t="str">
        <f>TRIM(I95)</f>
        <v>Lófelszerelés</v>
      </c>
      <c r="K95" s="1" t="s">
        <v>24</v>
      </c>
      <c r="L95" s="1" t="str">
        <f>TRIM(K95)</f>
        <v>Zabla</v>
      </c>
      <c r="M95" s="1" t="s">
        <v>8783</v>
      </c>
      <c r="N95" s="1" t="str">
        <f>TRIM(M95)</f>
        <v>Pelham zabla</v>
      </c>
      <c r="P95" s="1" t="str">
        <f>TRIM(O95)</f>
        <v/>
      </c>
      <c r="Q95" s="18" t="s">
        <v>8832</v>
      </c>
      <c r="R95" s="8">
        <v>4046228183572</v>
      </c>
      <c r="S95" s="1">
        <v>164.95</v>
      </c>
      <c r="T95" s="1" t="s">
        <v>26</v>
      </c>
      <c r="U95" s="1">
        <v>0.2</v>
      </c>
      <c r="V95" s="1" t="s">
        <v>8833</v>
      </c>
      <c r="X95" s="1" t="str">
        <f>IF(W95="", "", IFERROR(VLOOKUP(W95, colorList!A:B,2,FALSE),""))</f>
        <v/>
      </c>
    </row>
    <row r="96" spans="1:24" ht="27.75" customHeight="1" x14ac:dyDescent="0.25">
      <c r="A96" s="1" t="s">
        <v>10753</v>
      </c>
      <c r="B96" s="1" t="str">
        <f>TRIM(D96)</f>
        <v>140mm</v>
      </c>
      <c r="C96" s="1" t="str">
        <f>IFERROR(VLOOKUP(TRIM(D96), sizeList!A:B, 2, FALSE), "")</f>
        <v>140 mm</v>
      </c>
      <c r="D96" s="1" t="s">
        <v>956</v>
      </c>
      <c r="E96" s="1" t="str">
        <f>TRIM(F96)</f>
        <v>beris comfort rövid karú pelham zabla soft</v>
      </c>
      <c r="F96" s="1" t="s">
        <v>8830</v>
      </c>
      <c r="G96" s="1" t="s">
        <v>8835</v>
      </c>
      <c r="H96" s="1" t="s">
        <v>793</v>
      </c>
      <c r="I96" s="1" t="s">
        <v>23</v>
      </c>
      <c r="J96" s="1" t="str">
        <f>TRIM(I96)</f>
        <v>Lófelszerelés</v>
      </c>
      <c r="K96" s="1" t="s">
        <v>24</v>
      </c>
      <c r="L96" s="1" t="str">
        <f>TRIM(K96)</f>
        <v>Zabla</v>
      </c>
      <c r="M96" s="1" t="s">
        <v>8783</v>
      </c>
      <c r="N96" s="1" t="str">
        <f>TRIM(M96)</f>
        <v>Pelham zabla</v>
      </c>
      <c r="P96" s="1" t="str">
        <f>TRIM(O96)</f>
        <v/>
      </c>
      <c r="Q96" s="18" t="s">
        <v>8832</v>
      </c>
      <c r="R96" s="8">
        <v>4046228183619</v>
      </c>
      <c r="S96" s="1">
        <v>164.95</v>
      </c>
      <c r="T96" s="1" t="s">
        <v>26</v>
      </c>
      <c r="U96" s="1">
        <v>0.2</v>
      </c>
      <c r="V96" s="1" t="s">
        <v>8833</v>
      </c>
      <c r="X96" s="1" t="str">
        <f>IF(W96="", "", IFERROR(VLOOKUP(W96, colorList!A:B,2,FALSE),""))</f>
        <v/>
      </c>
    </row>
    <row r="97" spans="1:24" ht="27.75" customHeight="1" x14ac:dyDescent="0.25">
      <c r="A97" s="1">
        <v>6540300</v>
      </c>
      <c r="B97" s="1" t="str">
        <f>TRIM(D97)</f>
        <v/>
      </c>
      <c r="C97" s="1" t="str">
        <f>IFERROR(VLOOKUP(D97, sizeList!A:B, 2, FALSE), "")</f>
        <v/>
      </c>
      <c r="E97" s="1" t="str">
        <f>TRIM(F97)</f>
        <v>Beris curb gag szíj</v>
      </c>
      <c r="F97" s="1" t="s">
        <v>11626</v>
      </c>
      <c r="G97" s="1" t="s">
        <v>11627</v>
      </c>
      <c r="H97" s="1" t="s">
        <v>793</v>
      </c>
      <c r="I97" s="1" t="s">
        <v>23</v>
      </c>
      <c r="J97" s="1" t="str">
        <f>TRIM(I97)</f>
        <v>Lófelszerelés</v>
      </c>
      <c r="K97" s="1" t="s">
        <v>24</v>
      </c>
      <c r="L97" s="1" t="str">
        <f>TRIM(K97)</f>
        <v>Zabla</v>
      </c>
      <c r="M97" s="1" t="s">
        <v>11572</v>
      </c>
      <c r="N97" s="1" t="str">
        <f>TRIM(M97)</f>
        <v>Zabla kiegészítők</v>
      </c>
      <c r="P97" s="1" t="str">
        <f>TRIM(O97)</f>
        <v/>
      </c>
      <c r="R97" s="8">
        <v>4046228268279</v>
      </c>
      <c r="S97" s="1">
        <v>24.95</v>
      </c>
      <c r="T97" s="1" t="s">
        <v>26</v>
      </c>
      <c r="U97" s="1">
        <v>1.0999999999999999E-2</v>
      </c>
      <c r="V97" s="1" t="s">
        <v>11627</v>
      </c>
      <c r="X97" s="1" t="str">
        <f>IF(W97="", "", IFERROR(VLOOKUP(W97, colorList!A:B,2,FALSE),""))</f>
        <v/>
      </c>
    </row>
    <row r="98" spans="1:24" ht="27.75" customHeight="1" x14ac:dyDescent="0.25">
      <c r="A98" s="1" t="s">
        <v>1373</v>
      </c>
      <c r="B98" s="1" t="str">
        <f>TRIM(D98)</f>
        <v>130mm</v>
      </c>
      <c r="C98" s="1" t="str">
        <f>IFERROR(VLOOKUP(TRIM(D98), sizeList!A:B, 2, FALSE), "")</f>
        <v>130 mm</v>
      </c>
      <c r="D98" s="1" t="s">
        <v>889</v>
      </c>
      <c r="E98" s="1" t="str">
        <f>TRIM(F98)</f>
        <v>Beris egyenes D zabla medium</v>
      </c>
      <c r="F98" s="1" t="s">
        <v>1371</v>
      </c>
      <c r="G98" s="1" t="s">
        <v>1374</v>
      </c>
      <c r="H98" s="1" t="s">
        <v>793</v>
      </c>
      <c r="I98" s="1" t="s">
        <v>23</v>
      </c>
      <c r="J98" s="1" t="str">
        <f>TRIM(I98)</f>
        <v>Lófelszerelés</v>
      </c>
      <c r="K98" s="1" t="s">
        <v>24</v>
      </c>
      <c r="L98" s="1" t="str">
        <f>TRIM(K98)</f>
        <v>Zabla</v>
      </c>
      <c r="M98" s="1" t="s">
        <v>1328</v>
      </c>
      <c r="N98" s="1" t="str">
        <f>TRIM(M98)</f>
        <v>D zabla</v>
      </c>
      <c r="P98" s="1" t="str">
        <f>TRIM(O98)</f>
        <v/>
      </c>
      <c r="Q98" s="18" t="s">
        <v>5267</v>
      </c>
      <c r="R98" s="8">
        <v>4046228014111</v>
      </c>
      <c r="S98" s="1">
        <v>109.95</v>
      </c>
      <c r="T98" s="1" t="s">
        <v>26</v>
      </c>
      <c r="U98" s="1">
        <v>0.2</v>
      </c>
      <c r="V98" s="1" t="s">
        <v>1344</v>
      </c>
      <c r="X98" s="1" t="str">
        <f>IF(W98="", "", IFERROR(VLOOKUP(W98, colorList!A:B,2,FALSE),""))</f>
        <v/>
      </c>
    </row>
    <row r="99" spans="1:24" ht="27.75" customHeight="1" x14ac:dyDescent="0.25">
      <c r="A99" s="1" t="s">
        <v>1370</v>
      </c>
      <c r="B99" s="1" t="str">
        <f>TRIM(D99)</f>
        <v>120mm</v>
      </c>
      <c r="C99" s="1" t="str">
        <f>IFERROR(VLOOKUP(TRIM(D99), sizeList!A:B, 2, FALSE), "")</f>
        <v>120 mm</v>
      </c>
      <c r="D99" s="1" t="s">
        <v>886</v>
      </c>
      <c r="E99" s="1" t="str">
        <f>TRIM(F99)</f>
        <v>Beris egyenes D zabla medium</v>
      </c>
      <c r="F99" s="1" t="s">
        <v>1371</v>
      </c>
      <c r="G99" s="1" t="s">
        <v>1372</v>
      </c>
      <c r="H99" s="1" t="s">
        <v>793</v>
      </c>
      <c r="I99" s="1" t="s">
        <v>23</v>
      </c>
      <c r="J99" s="1" t="str">
        <f>TRIM(I99)</f>
        <v>Lófelszerelés</v>
      </c>
      <c r="K99" s="1" t="s">
        <v>24</v>
      </c>
      <c r="L99" s="1" t="str">
        <f>TRIM(K99)</f>
        <v>Zabla</v>
      </c>
      <c r="M99" s="1" t="s">
        <v>1328</v>
      </c>
      <c r="N99" s="1" t="str">
        <f>TRIM(M99)</f>
        <v>D zabla</v>
      </c>
      <c r="P99" s="1" t="str">
        <f>TRIM(O99)</f>
        <v/>
      </c>
      <c r="Q99" s="18" t="s">
        <v>5267</v>
      </c>
      <c r="R99" s="8">
        <v>4046228027135</v>
      </c>
      <c r="S99" s="1">
        <v>109.95</v>
      </c>
      <c r="T99" s="1" t="s">
        <v>26</v>
      </c>
      <c r="U99" s="1">
        <v>0.20100000000000001</v>
      </c>
      <c r="V99" s="1" t="s">
        <v>1344</v>
      </c>
      <c r="X99" s="1" t="str">
        <f>IF(W99="", "", IFERROR(VLOOKUP(W99, colorList!A:B,2,FALSE),""))</f>
        <v/>
      </c>
    </row>
    <row r="100" spans="1:24" ht="27.75" customHeight="1" x14ac:dyDescent="0.25">
      <c r="A100" s="1" t="s">
        <v>1375</v>
      </c>
      <c r="B100" s="1" t="str">
        <f>TRIM(D100)</f>
        <v>140mm</v>
      </c>
      <c r="C100" s="1" t="str">
        <f>IFERROR(VLOOKUP(TRIM(D100), sizeList!A:B, 2, FALSE), "")</f>
        <v>140 mm</v>
      </c>
      <c r="D100" s="1" t="s">
        <v>956</v>
      </c>
      <c r="E100" s="1" t="str">
        <f>TRIM(F100)</f>
        <v>Beris egyenes D zabla medium</v>
      </c>
      <c r="F100" s="1" t="s">
        <v>1371</v>
      </c>
      <c r="G100" s="1" t="s">
        <v>1376</v>
      </c>
      <c r="H100" s="1" t="s">
        <v>793</v>
      </c>
      <c r="I100" s="1" t="s">
        <v>23</v>
      </c>
      <c r="J100" s="1" t="str">
        <f>TRIM(I100)</f>
        <v>Lófelszerelés</v>
      </c>
      <c r="K100" s="1" t="s">
        <v>24</v>
      </c>
      <c r="L100" s="1" t="str">
        <f>TRIM(K100)</f>
        <v>Zabla</v>
      </c>
      <c r="M100" s="1" t="s">
        <v>1328</v>
      </c>
      <c r="N100" s="1" t="str">
        <f>TRIM(M100)</f>
        <v>D zabla</v>
      </c>
      <c r="P100" s="1" t="str">
        <f>TRIM(O100)</f>
        <v/>
      </c>
      <c r="Q100" s="18" t="s">
        <v>5267</v>
      </c>
      <c r="R100" s="8">
        <v>4046228027166</v>
      </c>
      <c r="S100" s="1">
        <v>109.95</v>
      </c>
      <c r="T100" s="1" t="s">
        <v>26</v>
      </c>
      <c r="U100" s="1">
        <v>0.2</v>
      </c>
      <c r="V100" s="1" t="s">
        <v>1344</v>
      </c>
      <c r="X100" s="1" t="str">
        <f>IF(W100="", "", IFERROR(VLOOKUP(W100, colorList!A:B,2,FALSE),""))</f>
        <v/>
      </c>
    </row>
    <row r="101" spans="1:24" ht="27.75" customHeight="1" x14ac:dyDescent="0.25">
      <c r="A101" s="1" t="s">
        <v>1366</v>
      </c>
      <c r="B101" s="1" t="str">
        <f>TRIM(D101)</f>
        <v>130mm</v>
      </c>
      <c r="C101" s="1" t="str">
        <f>IFERROR(VLOOKUP(TRIM(D101), sizeList!A:B, 2, FALSE), "")</f>
        <v>130 mm</v>
      </c>
      <c r="D101" s="1" t="s">
        <v>889</v>
      </c>
      <c r="E101" s="1" t="str">
        <f>TRIM(F101)</f>
        <v>Beris egyenes D zabla soft</v>
      </c>
      <c r="F101" s="1" t="s">
        <v>1364</v>
      </c>
      <c r="G101" s="1" t="s">
        <v>1367</v>
      </c>
      <c r="H101" s="1" t="s">
        <v>793</v>
      </c>
      <c r="I101" s="1" t="s">
        <v>23</v>
      </c>
      <c r="J101" s="1" t="str">
        <f>TRIM(I101)</f>
        <v>Lófelszerelés</v>
      </c>
      <c r="K101" s="1" t="s">
        <v>24</v>
      </c>
      <c r="L101" s="1" t="str">
        <f>TRIM(K101)</f>
        <v>Zabla</v>
      </c>
      <c r="M101" s="1" t="s">
        <v>1328</v>
      </c>
      <c r="N101" s="1" t="str">
        <f>TRIM(M101)</f>
        <v>D zabla</v>
      </c>
      <c r="P101" s="1" t="str">
        <f>TRIM(O101)</f>
        <v/>
      </c>
      <c r="Q101" s="18" t="s">
        <v>5266</v>
      </c>
      <c r="R101" s="8">
        <v>4046228014104</v>
      </c>
      <c r="S101" s="1">
        <v>109.95</v>
      </c>
      <c r="T101" s="1" t="s">
        <v>26</v>
      </c>
      <c r="U101" s="1">
        <v>0.2</v>
      </c>
      <c r="V101" s="1" t="s">
        <v>1344</v>
      </c>
      <c r="X101" s="1" t="str">
        <f>IF(W101="", "", IFERROR(VLOOKUP(W101, colorList!A:B,2,FALSE),""))</f>
        <v/>
      </c>
    </row>
    <row r="102" spans="1:24" ht="27.75" customHeight="1" x14ac:dyDescent="0.25">
      <c r="A102" s="1" t="s">
        <v>1363</v>
      </c>
      <c r="B102" s="1" t="str">
        <f>TRIM(D102)</f>
        <v>120mm</v>
      </c>
      <c r="C102" s="1" t="str">
        <f>IFERROR(VLOOKUP(TRIM(D102), sizeList!A:B, 2, FALSE), "")</f>
        <v>120 mm</v>
      </c>
      <c r="D102" s="1" t="s">
        <v>886</v>
      </c>
      <c r="E102" s="1" t="str">
        <f>TRIM(F102)</f>
        <v>Beris egyenes D zabla soft</v>
      </c>
      <c r="F102" s="1" t="s">
        <v>1364</v>
      </c>
      <c r="G102" s="1" t="s">
        <v>1365</v>
      </c>
      <c r="H102" s="1" t="s">
        <v>793</v>
      </c>
      <c r="I102" s="1" t="s">
        <v>23</v>
      </c>
      <c r="J102" s="1" t="str">
        <f>TRIM(I102)</f>
        <v>Lófelszerelés</v>
      </c>
      <c r="K102" s="1" t="s">
        <v>24</v>
      </c>
      <c r="L102" s="1" t="str">
        <f>TRIM(K102)</f>
        <v>Zabla</v>
      </c>
      <c r="M102" s="1" t="s">
        <v>1328</v>
      </c>
      <c r="N102" s="1" t="str">
        <f>TRIM(M102)</f>
        <v>D zabla</v>
      </c>
      <c r="P102" s="1" t="str">
        <f>TRIM(O102)</f>
        <v/>
      </c>
      <c r="Q102" s="18" t="s">
        <v>5266</v>
      </c>
      <c r="R102" s="8">
        <v>4046228027128</v>
      </c>
      <c r="S102" s="1">
        <v>109.95</v>
      </c>
      <c r="T102" s="1" t="s">
        <v>26</v>
      </c>
      <c r="U102" s="1">
        <v>0.20100000000000001</v>
      </c>
      <c r="V102" s="1" t="s">
        <v>1344</v>
      </c>
      <c r="X102" s="1" t="str">
        <f>IF(W102="", "", IFERROR(VLOOKUP(W102, colorList!A:B,2,FALSE),""))</f>
        <v/>
      </c>
    </row>
    <row r="103" spans="1:24" ht="27.75" customHeight="1" x14ac:dyDescent="0.25">
      <c r="A103" s="1" t="s">
        <v>1368</v>
      </c>
      <c r="B103" s="1" t="str">
        <f>TRIM(D103)</f>
        <v>140mm</v>
      </c>
      <c r="C103" s="1" t="str">
        <f>IFERROR(VLOOKUP(TRIM(D103), sizeList!A:B, 2, FALSE), "")</f>
        <v>140 mm</v>
      </c>
      <c r="D103" s="1" t="s">
        <v>956</v>
      </c>
      <c r="E103" s="1" t="str">
        <f>TRIM(F103)</f>
        <v>Beris egyenes D zabla soft</v>
      </c>
      <c r="F103" s="1" t="s">
        <v>1364</v>
      </c>
      <c r="G103" s="1" t="s">
        <v>1369</v>
      </c>
      <c r="H103" s="1" t="s">
        <v>793</v>
      </c>
      <c r="I103" s="1" t="s">
        <v>23</v>
      </c>
      <c r="J103" s="1" t="str">
        <f>TRIM(I103)</f>
        <v>Lófelszerelés</v>
      </c>
      <c r="K103" s="1" t="s">
        <v>24</v>
      </c>
      <c r="L103" s="1" t="str">
        <f>TRIM(K103)</f>
        <v>Zabla</v>
      </c>
      <c r="M103" s="1" t="s">
        <v>1328</v>
      </c>
      <c r="N103" s="1" t="str">
        <f>TRIM(M103)</f>
        <v>D zabla</v>
      </c>
      <c r="P103" s="1" t="str">
        <f>TRIM(O103)</f>
        <v/>
      </c>
      <c r="Q103" s="18" t="s">
        <v>5266</v>
      </c>
      <c r="R103" s="8">
        <v>4046228027159</v>
      </c>
      <c r="S103" s="1">
        <v>109.95</v>
      </c>
      <c r="T103" s="1" t="s">
        <v>26</v>
      </c>
      <c r="U103" s="1">
        <v>0.2</v>
      </c>
      <c r="V103" s="1" t="s">
        <v>1344</v>
      </c>
      <c r="X103" s="1" t="str">
        <f>IF(W103="", "", IFERROR(VLOOKUP(W103, colorList!A:B,2,FALSE),""))</f>
        <v/>
      </c>
    </row>
    <row r="104" spans="1:24" ht="27.75" customHeight="1" x14ac:dyDescent="0.25">
      <c r="A104" s="1" t="s">
        <v>2418</v>
      </c>
      <c r="B104" s="1" t="str">
        <f>TRIM(D104)</f>
        <v>130mm</v>
      </c>
      <c r="C104" s="1" t="str">
        <f>IFERROR(VLOOKUP(TRIM(D104), sizeList!A:B, 2, FALSE), "")</f>
        <v>130 mm</v>
      </c>
      <c r="D104" s="1" t="s">
        <v>889</v>
      </c>
      <c r="E104" s="1" t="str">
        <f>TRIM(F104)</f>
        <v>Beris egyenes oliv gag zabla hard</v>
      </c>
      <c r="F104" s="1" t="s">
        <v>2419</v>
      </c>
      <c r="G104" s="1" t="s">
        <v>2420</v>
      </c>
      <c r="H104" s="1" t="s">
        <v>793</v>
      </c>
      <c r="I104" s="1" t="s">
        <v>23</v>
      </c>
      <c r="J104" s="1" t="str">
        <f>TRIM(I104)</f>
        <v>Lófelszerelés</v>
      </c>
      <c r="K104" s="1" t="s">
        <v>24</v>
      </c>
      <c r="L104" s="1" t="str">
        <f>TRIM(K104)</f>
        <v>Zabla</v>
      </c>
      <c r="M104" s="1" t="s">
        <v>2389</v>
      </c>
      <c r="N104" s="1" t="str">
        <f>TRIM(M104)</f>
        <v>Gag zabla</v>
      </c>
      <c r="P104" s="1" t="str">
        <f>TRIM(O104)</f>
        <v/>
      </c>
      <c r="Q104" s="18" t="s">
        <v>5417</v>
      </c>
      <c r="R104" s="8">
        <v>4046228014661</v>
      </c>
      <c r="S104" s="1">
        <v>139.94999999999999</v>
      </c>
      <c r="T104" s="1" t="s">
        <v>26</v>
      </c>
      <c r="U104" s="1">
        <v>0.3</v>
      </c>
      <c r="V104" s="1" t="s">
        <v>2390</v>
      </c>
      <c r="X104" s="1" t="str">
        <f>IF(W104="", "", IFERROR(VLOOKUP(W104, colorList!A:B,2,FALSE),""))</f>
        <v/>
      </c>
    </row>
    <row r="105" spans="1:24" ht="27.75" customHeight="1" x14ac:dyDescent="0.25">
      <c r="A105" s="1" t="s">
        <v>2421</v>
      </c>
      <c r="B105" s="1" t="str">
        <f>TRIM(D105)</f>
        <v>140mm</v>
      </c>
      <c r="C105" s="1" t="str">
        <f>IFERROR(VLOOKUP(TRIM(D105), sizeList!A:B, 2, FALSE), "")</f>
        <v>140 mm</v>
      </c>
      <c r="D105" s="1" t="s">
        <v>956</v>
      </c>
      <c r="E105" s="1" t="str">
        <f>TRIM(F105)</f>
        <v>Beris egyenes oliv gag zabla hard</v>
      </c>
      <c r="F105" s="1" t="s">
        <v>2419</v>
      </c>
      <c r="G105" s="1" t="s">
        <v>2422</v>
      </c>
      <c r="H105" s="1" t="s">
        <v>793</v>
      </c>
      <c r="I105" s="1" t="s">
        <v>23</v>
      </c>
      <c r="J105" s="1" t="str">
        <f>TRIM(I105)</f>
        <v>Lófelszerelés</v>
      </c>
      <c r="K105" s="1" t="s">
        <v>24</v>
      </c>
      <c r="L105" s="1" t="str">
        <f>TRIM(K105)</f>
        <v>Zabla</v>
      </c>
      <c r="M105" s="1" t="s">
        <v>2389</v>
      </c>
      <c r="N105" s="1" t="str">
        <f>TRIM(M105)</f>
        <v>Gag zabla</v>
      </c>
      <c r="P105" s="1" t="str">
        <f>TRIM(O105)</f>
        <v/>
      </c>
      <c r="Q105" s="18" t="s">
        <v>5417</v>
      </c>
      <c r="R105" s="8">
        <v>4046228027531</v>
      </c>
      <c r="S105" s="1">
        <v>139.94999999999999</v>
      </c>
      <c r="T105" s="1" t="s">
        <v>26</v>
      </c>
      <c r="U105" s="1">
        <v>0.3</v>
      </c>
      <c r="V105" s="1" t="s">
        <v>2390</v>
      </c>
      <c r="X105" s="1" t="str">
        <f>IF(W105="", "", IFERROR(VLOOKUP(W105, colorList!A:B,2,FALSE),""))</f>
        <v/>
      </c>
    </row>
    <row r="106" spans="1:24" ht="27.75" customHeight="1" x14ac:dyDescent="0.25">
      <c r="A106" s="1" t="s">
        <v>2413</v>
      </c>
      <c r="B106" s="1" t="str">
        <f>TRIM(D106)</f>
        <v>130mm</v>
      </c>
      <c r="C106" s="1" t="str">
        <f>IFERROR(VLOOKUP(TRIM(D106), sizeList!A:B, 2, FALSE), "")</f>
        <v>130 mm</v>
      </c>
      <c r="D106" s="1" t="s">
        <v>889</v>
      </c>
      <c r="E106" s="1" t="str">
        <f>TRIM(F106)</f>
        <v>Beris egyenes oliv gag zabla medium</v>
      </c>
      <c r="F106" s="1" t="s">
        <v>2414</v>
      </c>
      <c r="G106" s="1" t="s">
        <v>2415</v>
      </c>
      <c r="H106" s="1" t="s">
        <v>793</v>
      </c>
      <c r="I106" s="1" t="s">
        <v>23</v>
      </c>
      <c r="J106" s="1" t="str">
        <f>TRIM(I106)</f>
        <v>Lófelszerelés</v>
      </c>
      <c r="K106" s="1" t="s">
        <v>24</v>
      </c>
      <c r="L106" s="1" t="str">
        <f>TRIM(K106)</f>
        <v>Zabla</v>
      </c>
      <c r="M106" s="1" t="s">
        <v>2389</v>
      </c>
      <c r="N106" s="1" t="str">
        <f>TRIM(M106)</f>
        <v>Gag zabla</v>
      </c>
      <c r="P106" s="1" t="str">
        <f>TRIM(O106)</f>
        <v/>
      </c>
      <c r="Q106" s="18" t="s">
        <v>5416</v>
      </c>
      <c r="R106" s="8">
        <v>4046228014654</v>
      </c>
      <c r="S106" s="1">
        <v>139.94999999999999</v>
      </c>
      <c r="T106" s="1" t="s">
        <v>26</v>
      </c>
      <c r="U106" s="1">
        <v>0.3</v>
      </c>
      <c r="V106" s="1" t="s">
        <v>2390</v>
      </c>
      <c r="X106" s="1" t="str">
        <f>IF(W106="", "", IFERROR(VLOOKUP(W106, colorList!A:B,2,FALSE),""))</f>
        <v/>
      </c>
    </row>
    <row r="107" spans="1:24" ht="27.75" customHeight="1" x14ac:dyDescent="0.25">
      <c r="A107" s="1" t="s">
        <v>2416</v>
      </c>
      <c r="B107" s="1" t="str">
        <f>TRIM(D107)</f>
        <v>140mm</v>
      </c>
      <c r="C107" s="1" t="str">
        <f>IFERROR(VLOOKUP(TRIM(D107), sizeList!A:B, 2, FALSE), "")</f>
        <v>140 mm</v>
      </c>
      <c r="D107" s="1" t="s">
        <v>956</v>
      </c>
      <c r="E107" s="1" t="str">
        <f>TRIM(F107)</f>
        <v>Beris egyenes oliv gag zabla medium</v>
      </c>
      <c r="F107" s="1" t="s">
        <v>2414</v>
      </c>
      <c r="G107" s="1" t="s">
        <v>2417</v>
      </c>
      <c r="H107" s="1" t="s">
        <v>793</v>
      </c>
      <c r="I107" s="1" t="s">
        <v>23</v>
      </c>
      <c r="J107" s="1" t="str">
        <f>TRIM(I107)</f>
        <v>Lófelszerelés</v>
      </c>
      <c r="K107" s="1" t="s">
        <v>24</v>
      </c>
      <c r="L107" s="1" t="str">
        <f>TRIM(K107)</f>
        <v>Zabla</v>
      </c>
      <c r="M107" s="1" t="s">
        <v>2389</v>
      </c>
      <c r="N107" s="1" t="str">
        <f>TRIM(M107)</f>
        <v>Gag zabla</v>
      </c>
      <c r="P107" s="1" t="str">
        <f>TRIM(O107)</f>
        <v/>
      </c>
      <c r="Q107" s="18" t="s">
        <v>5416</v>
      </c>
      <c r="R107" s="8">
        <v>4046228027524</v>
      </c>
      <c r="S107" s="1">
        <v>139.94999999999999</v>
      </c>
      <c r="T107" s="1" t="s">
        <v>26</v>
      </c>
      <c r="U107" s="1">
        <v>0.3</v>
      </c>
      <c r="V107" s="1" t="s">
        <v>2390</v>
      </c>
      <c r="X107" s="1" t="str">
        <f>IF(W107="", "", IFERROR(VLOOKUP(W107, colorList!A:B,2,FALSE),""))</f>
        <v/>
      </c>
    </row>
    <row r="108" spans="1:24" ht="27.75" customHeight="1" x14ac:dyDescent="0.25">
      <c r="A108" s="1" t="s">
        <v>2408</v>
      </c>
      <c r="B108" s="1" t="str">
        <f>TRIM(D108)</f>
        <v>130mm</v>
      </c>
      <c r="C108" s="1" t="str">
        <f>IFERROR(VLOOKUP(TRIM(D108), sizeList!A:B, 2, FALSE), "")</f>
        <v>130 mm</v>
      </c>
      <c r="D108" s="1" t="s">
        <v>889</v>
      </c>
      <c r="E108" s="1" t="str">
        <f>TRIM(F108)</f>
        <v>Beris egyenes oliv gag zabla soft</v>
      </c>
      <c r="F108" s="1" t="s">
        <v>2409</v>
      </c>
      <c r="G108" s="1" t="s">
        <v>2410</v>
      </c>
      <c r="H108" s="1" t="s">
        <v>793</v>
      </c>
      <c r="I108" s="1" t="s">
        <v>23</v>
      </c>
      <c r="J108" s="1" t="str">
        <f>TRIM(I108)</f>
        <v>Lófelszerelés</v>
      </c>
      <c r="K108" s="1" t="s">
        <v>24</v>
      </c>
      <c r="L108" s="1" t="str">
        <f>TRIM(K108)</f>
        <v>Zabla</v>
      </c>
      <c r="M108" s="1" t="s">
        <v>2389</v>
      </c>
      <c r="N108" s="1" t="str">
        <f>TRIM(M108)</f>
        <v>Gag zabla</v>
      </c>
      <c r="P108" s="1" t="str">
        <f>TRIM(O108)</f>
        <v/>
      </c>
      <c r="Q108" s="18" t="s">
        <v>5415</v>
      </c>
      <c r="R108" s="8">
        <v>4046228014647</v>
      </c>
      <c r="S108" s="1">
        <v>139.94999999999999</v>
      </c>
      <c r="T108" s="1" t="s">
        <v>26</v>
      </c>
      <c r="U108" s="1">
        <v>0.3</v>
      </c>
      <c r="V108" s="1" t="s">
        <v>2390</v>
      </c>
      <c r="X108" s="1" t="str">
        <f>IF(W108="", "", IFERROR(VLOOKUP(W108, colorList!A:B,2,FALSE),""))</f>
        <v/>
      </c>
    </row>
    <row r="109" spans="1:24" ht="27.75" customHeight="1" x14ac:dyDescent="0.25">
      <c r="A109" s="1" t="s">
        <v>2411</v>
      </c>
      <c r="B109" s="1" t="str">
        <f>TRIM(D109)</f>
        <v>140mm</v>
      </c>
      <c r="C109" s="1" t="str">
        <f>IFERROR(VLOOKUP(TRIM(D109), sizeList!A:B, 2, FALSE), "")</f>
        <v>140 mm</v>
      </c>
      <c r="D109" s="1" t="s">
        <v>956</v>
      </c>
      <c r="E109" s="1" t="str">
        <f>TRIM(F109)</f>
        <v>Beris egyenes oliv gag zabla soft</v>
      </c>
      <c r="F109" s="1" t="s">
        <v>2409</v>
      </c>
      <c r="G109" s="1" t="s">
        <v>2412</v>
      </c>
      <c r="H109" s="1" t="s">
        <v>793</v>
      </c>
      <c r="I109" s="1" t="s">
        <v>23</v>
      </c>
      <c r="J109" s="1" t="str">
        <f>TRIM(I109)</f>
        <v>Lófelszerelés</v>
      </c>
      <c r="K109" s="1" t="s">
        <v>24</v>
      </c>
      <c r="L109" s="1" t="str">
        <f>TRIM(K109)</f>
        <v>Zabla</v>
      </c>
      <c r="M109" s="1" t="s">
        <v>2389</v>
      </c>
      <c r="N109" s="1" t="str">
        <f>TRIM(M109)</f>
        <v>Gag zabla</v>
      </c>
      <c r="P109" s="1" t="str">
        <f>TRIM(O109)</f>
        <v/>
      </c>
      <c r="Q109" s="18" t="s">
        <v>5415</v>
      </c>
      <c r="R109" s="8">
        <v>4046228027517</v>
      </c>
      <c r="S109" s="1">
        <v>139.94999999999999</v>
      </c>
      <c r="T109" s="1" t="s">
        <v>26</v>
      </c>
      <c r="U109" s="1">
        <v>0.3</v>
      </c>
      <c r="V109" s="1" t="s">
        <v>2390</v>
      </c>
      <c r="X109" s="1" t="str">
        <f>IF(W109="", "", IFERROR(VLOOKUP(W109, colorList!A:B,2,FALSE),""))</f>
        <v/>
      </c>
    </row>
    <row r="110" spans="1:24" ht="27.75" customHeight="1" x14ac:dyDescent="0.25">
      <c r="A110" s="1" t="s">
        <v>10591</v>
      </c>
      <c r="B110" s="1" t="str">
        <f>TRIM(D110)</f>
        <v>130mm</v>
      </c>
      <c r="C110" s="1" t="str">
        <f>IFERROR(VLOOKUP(TRIM(D110), sizeList!A:B, 2, FALSE), "")</f>
        <v>130 mm</v>
      </c>
      <c r="D110" s="1" t="s">
        <v>889</v>
      </c>
      <c r="E110" s="1" t="str">
        <f>TRIM(F110)</f>
        <v>Beris egyenes oliv zabla hard</v>
      </c>
      <c r="F110" s="1" t="s">
        <v>8471</v>
      </c>
      <c r="G110" s="1" t="s">
        <v>8474</v>
      </c>
      <c r="H110" s="1" t="s">
        <v>793</v>
      </c>
      <c r="I110" s="1" t="s">
        <v>23</v>
      </c>
      <c r="J110" s="1" t="str">
        <f>TRIM(I110)</f>
        <v>Lófelszerelés</v>
      </c>
      <c r="K110" s="1" t="s">
        <v>24</v>
      </c>
      <c r="L110" s="1" t="str">
        <f>TRIM(K110)</f>
        <v>Zabla</v>
      </c>
      <c r="M110" s="1" t="s">
        <v>8382</v>
      </c>
      <c r="N110" s="1" t="str">
        <f>TRIM(M110)</f>
        <v>Oliv zabla</v>
      </c>
      <c r="P110" s="1" t="str">
        <f>TRIM(O110)</f>
        <v/>
      </c>
      <c r="Q110" s="18" t="s">
        <v>8473</v>
      </c>
      <c r="R110" s="8">
        <v>4046228013978</v>
      </c>
      <c r="S110" s="1">
        <v>84.95</v>
      </c>
      <c r="T110" s="1" t="s">
        <v>26</v>
      </c>
      <c r="U110" s="1">
        <v>0.2</v>
      </c>
      <c r="V110" s="1" t="s">
        <v>8453</v>
      </c>
      <c r="X110" s="1" t="str">
        <f>IF(W110="", "", IFERROR(VLOOKUP(W110, colorList!A:B,2,FALSE),""))</f>
        <v/>
      </c>
    </row>
    <row r="111" spans="1:24" ht="27.75" customHeight="1" x14ac:dyDescent="0.25">
      <c r="A111" s="1" t="s">
        <v>10590</v>
      </c>
      <c r="B111" s="1" t="str">
        <f>TRIM(D111)</f>
        <v>120mm</v>
      </c>
      <c r="C111" s="1" t="str">
        <f>IFERROR(VLOOKUP(TRIM(D111), sizeList!A:B, 2, FALSE), "")</f>
        <v>120 mm</v>
      </c>
      <c r="D111" s="1" t="s">
        <v>886</v>
      </c>
      <c r="E111" s="1" t="str">
        <f>TRIM(F111)</f>
        <v>Beris egyenes oliv zabla hard</v>
      </c>
      <c r="F111" s="1" t="s">
        <v>8471</v>
      </c>
      <c r="G111" s="1" t="s">
        <v>8472</v>
      </c>
      <c r="H111" s="1" t="s">
        <v>793</v>
      </c>
      <c r="I111" s="1" t="s">
        <v>23</v>
      </c>
      <c r="J111" s="1" t="str">
        <f>TRIM(I111)</f>
        <v>Lófelszerelés</v>
      </c>
      <c r="K111" s="1" t="s">
        <v>24</v>
      </c>
      <c r="L111" s="1" t="str">
        <f>TRIM(K111)</f>
        <v>Zabla</v>
      </c>
      <c r="M111" s="1" t="s">
        <v>8382</v>
      </c>
      <c r="N111" s="1" t="str">
        <f>TRIM(M111)</f>
        <v>Oliv zabla</v>
      </c>
      <c r="P111" s="1" t="str">
        <f>TRIM(O111)</f>
        <v/>
      </c>
      <c r="Q111" s="18" t="s">
        <v>8473</v>
      </c>
      <c r="R111" s="8">
        <v>4046228026961</v>
      </c>
      <c r="S111" s="1">
        <v>84.95</v>
      </c>
      <c r="T111" s="1" t="s">
        <v>26</v>
      </c>
      <c r="U111" s="1">
        <v>0.2</v>
      </c>
      <c r="V111" s="1" t="s">
        <v>8453</v>
      </c>
      <c r="X111" s="1" t="str">
        <f>IF(W111="", "", IFERROR(VLOOKUP(W111, colorList!A:B,2,FALSE),""))</f>
        <v/>
      </c>
    </row>
    <row r="112" spans="1:24" ht="27.75" customHeight="1" x14ac:dyDescent="0.25">
      <c r="A112" s="1" t="s">
        <v>10592</v>
      </c>
      <c r="B112" s="1" t="str">
        <f>TRIM(D112)</f>
        <v>140mm</v>
      </c>
      <c r="C112" s="1" t="str">
        <f>IFERROR(VLOOKUP(TRIM(D112), sizeList!A:B, 2, FALSE), "")</f>
        <v>140 mm</v>
      </c>
      <c r="D112" s="1" t="s">
        <v>956</v>
      </c>
      <c r="E112" s="1" t="str">
        <f>TRIM(F112)</f>
        <v>Beris egyenes oliv zabla hard</v>
      </c>
      <c r="F112" s="1" t="s">
        <v>8471</v>
      </c>
      <c r="G112" s="1" t="s">
        <v>8475</v>
      </c>
      <c r="H112" s="1" t="s">
        <v>793</v>
      </c>
      <c r="I112" s="1" t="s">
        <v>23</v>
      </c>
      <c r="J112" s="1" t="str">
        <f>TRIM(I112)</f>
        <v>Lófelszerelés</v>
      </c>
      <c r="K112" s="1" t="s">
        <v>24</v>
      </c>
      <c r="L112" s="1" t="str">
        <f>TRIM(K112)</f>
        <v>Zabla</v>
      </c>
      <c r="M112" s="1" t="s">
        <v>8382</v>
      </c>
      <c r="N112" s="1" t="str">
        <f>TRIM(M112)</f>
        <v>Oliv zabla</v>
      </c>
      <c r="P112" s="1" t="str">
        <f>TRIM(O112)</f>
        <v/>
      </c>
      <c r="Q112" s="18" t="s">
        <v>8473</v>
      </c>
      <c r="R112" s="8">
        <v>4046228026992</v>
      </c>
      <c r="S112" s="1">
        <v>84.95</v>
      </c>
      <c r="T112" s="1" t="s">
        <v>26</v>
      </c>
      <c r="U112" s="1">
        <v>0.2</v>
      </c>
      <c r="V112" s="1" t="s">
        <v>8453</v>
      </c>
      <c r="X112" s="1" t="str">
        <f>IF(W112="", "", IFERROR(VLOOKUP(W112, colorList!A:B,2,FALSE),""))</f>
        <v/>
      </c>
    </row>
    <row r="113" spans="1:24" ht="27.75" customHeight="1" x14ac:dyDescent="0.25">
      <c r="A113" s="1" t="s">
        <v>10588</v>
      </c>
      <c r="B113" s="1" t="str">
        <f>TRIM(D113)</f>
        <v>130mm</v>
      </c>
      <c r="C113" s="1" t="str">
        <f>IFERROR(VLOOKUP(TRIM(D113), sizeList!A:B, 2, FALSE), "")</f>
        <v>130 mm</v>
      </c>
      <c r="D113" s="1" t="s">
        <v>889</v>
      </c>
      <c r="E113" s="1" t="str">
        <f>TRIM(F113)</f>
        <v>Beris egyenes oliv zabla medium</v>
      </c>
      <c r="F113" s="1" t="s">
        <v>8466</v>
      </c>
      <c r="G113" s="1" t="s">
        <v>8469</v>
      </c>
      <c r="H113" s="1" t="s">
        <v>793</v>
      </c>
      <c r="I113" s="1" t="s">
        <v>23</v>
      </c>
      <c r="J113" s="1" t="str">
        <f>TRIM(I113)</f>
        <v>Lófelszerelés</v>
      </c>
      <c r="K113" s="1" t="s">
        <v>24</v>
      </c>
      <c r="L113" s="1" t="str">
        <f>TRIM(K113)</f>
        <v>Zabla</v>
      </c>
      <c r="M113" s="1" t="s">
        <v>8382</v>
      </c>
      <c r="N113" s="1" t="str">
        <f>TRIM(M113)</f>
        <v>Oliv zabla</v>
      </c>
      <c r="P113" s="1" t="str">
        <f>TRIM(O113)</f>
        <v/>
      </c>
      <c r="Q113" s="18" t="s">
        <v>8468</v>
      </c>
      <c r="R113" s="8">
        <v>4046228013961</v>
      </c>
      <c r="S113" s="1">
        <v>84.95</v>
      </c>
      <c r="T113" s="1" t="s">
        <v>26</v>
      </c>
      <c r="U113" s="1">
        <v>0.2</v>
      </c>
      <c r="V113" s="1" t="s">
        <v>8453</v>
      </c>
      <c r="X113" s="1" t="str">
        <f>IF(W113="", "", IFERROR(VLOOKUP(W113, colorList!A:B,2,FALSE),""))</f>
        <v/>
      </c>
    </row>
    <row r="114" spans="1:24" ht="27.75" customHeight="1" x14ac:dyDescent="0.25">
      <c r="A114" s="1" t="s">
        <v>10587</v>
      </c>
      <c r="B114" s="1" t="str">
        <f>TRIM(D114)</f>
        <v>120mm</v>
      </c>
      <c r="C114" s="1" t="str">
        <f>IFERROR(VLOOKUP(TRIM(D114), sizeList!A:B, 2, FALSE), "")</f>
        <v>120 mm</v>
      </c>
      <c r="D114" s="1" t="s">
        <v>886</v>
      </c>
      <c r="E114" s="1" t="str">
        <f>TRIM(F114)</f>
        <v>Beris egyenes oliv zabla medium</v>
      </c>
      <c r="F114" s="1" t="s">
        <v>8466</v>
      </c>
      <c r="G114" s="1" t="s">
        <v>8467</v>
      </c>
      <c r="H114" s="1" t="s">
        <v>793</v>
      </c>
      <c r="I114" s="1" t="s">
        <v>23</v>
      </c>
      <c r="J114" s="1" t="str">
        <f>TRIM(I114)</f>
        <v>Lófelszerelés</v>
      </c>
      <c r="K114" s="1" t="s">
        <v>24</v>
      </c>
      <c r="L114" s="1" t="str">
        <f>TRIM(K114)</f>
        <v>Zabla</v>
      </c>
      <c r="M114" s="1" t="s">
        <v>8382</v>
      </c>
      <c r="N114" s="1" t="str">
        <f>TRIM(M114)</f>
        <v>Oliv zabla</v>
      </c>
      <c r="P114" s="1" t="str">
        <f>TRIM(O114)</f>
        <v/>
      </c>
      <c r="Q114" s="18" t="s">
        <v>8468</v>
      </c>
      <c r="R114" s="8">
        <v>4046228026954</v>
      </c>
      <c r="S114" s="1">
        <v>84.95</v>
      </c>
      <c r="T114" s="1" t="s">
        <v>26</v>
      </c>
      <c r="U114" s="1">
        <v>0.2</v>
      </c>
      <c r="V114" s="1" t="s">
        <v>8453</v>
      </c>
      <c r="X114" s="1" t="str">
        <f>IF(W114="", "", IFERROR(VLOOKUP(W114, colorList!A:B,2,FALSE),""))</f>
        <v/>
      </c>
    </row>
    <row r="115" spans="1:24" ht="27.75" customHeight="1" x14ac:dyDescent="0.25">
      <c r="A115" s="1" t="s">
        <v>10589</v>
      </c>
      <c r="B115" s="1" t="str">
        <f>TRIM(D115)</f>
        <v>140mm</v>
      </c>
      <c r="C115" s="1" t="str">
        <f>IFERROR(VLOOKUP(TRIM(D115), sizeList!A:B, 2, FALSE), "")</f>
        <v>140 mm</v>
      </c>
      <c r="D115" s="1" t="s">
        <v>956</v>
      </c>
      <c r="E115" s="1" t="str">
        <f>TRIM(F115)</f>
        <v>Beris egyenes oliv zabla medium</v>
      </c>
      <c r="F115" s="1" t="s">
        <v>8466</v>
      </c>
      <c r="G115" s="1" t="s">
        <v>8470</v>
      </c>
      <c r="H115" s="1" t="s">
        <v>793</v>
      </c>
      <c r="I115" s="1" t="s">
        <v>23</v>
      </c>
      <c r="J115" s="1" t="str">
        <f>TRIM(I115)</f>
        <v>Lófelszerelés</v>
      </c>
      <c r="K115" s="1" t="s">
        <v>24</v>
      </c>
      <c r="L115" s="1" t="str">
        <f>TRIM(K115)</f>
        <v>Zabla</v>
      </c>
      <c r="M115" s="1" t="s">
        <v>8382</v>
      </c>
      <c r="N115" s="1" t="str">
        <f>TRIM(M115)</f>
        <v>Oliv zabla</v>
      </c>
      <c r="P115" s="1" t="str">
        <f>TRIM(O115)</f>
        <v/>
      </c>
      <c r="Q115" s="18" t="s">
        <v>8468</v>
      </c>
      <c r="R115" s="8">
        <v>4046228026985</v>
      </c>
      <c r="S115" s="1">
        <v>84.95</v>
      </c>
      <c r="T115" s="1" t="s">
        <v>26</v>
      </c>
      <c r="U115" s="1">
        <v>0.2</v>
      </c>
      <c r="V115" s="1" t="s">
        <v>8453</v>
      </c>
      <c r="X115" s="1" t="str">
        <f>IF(W115="", "", IFERROR(VLOOKUP(W115, colorList!A:B,2,FALSE),""))</f>
        <v/>
      </c>
    </row>
    <row r="116" spans="1:24" ht="27.75" customHeight="1" x14ac:dyDescent="0.25">
      <c r="A116" s="1" t="s">
        <v>10585</v>
      </c>
      <c r="B116" s="1" t="str">
        <f>TRIM(D116)</f>
        <v>130mm</v>
      </c>
      <c r="C116" s="1" t="str">
        <f>IFERROR(VLOOKUP(TRIM(D116), sizeList!A:B, 2, FALSE), "")</f>
        <v>130 mm</v>
      </c>
      <c r="D116" s="1" t="s">
        <v>889</v>
      </c>
      <c r="E116" s="1" t="str">
        <f>TRIM(F116)</f>
        <v>Beris egyenes oliv zabla soft</v>
      </c>
      <c r="F116" s="1" t="s">
        <v>8461</v>
      </c>
      <c r="G116" s="1" t="s">
        <v>8464</v>
      </c>
      <c r="H116" s="1" t="s">
        <v>793</v>
      </c>
      <c r="I116" s="1" t="s">
        <v>23</v>
      </c>
      <c r="J116" s="1" t="str">
        <f>TRIM(I116)</f>
        <v>Lófelszerelés</v>
      </c>
      <c r="K116" s="1" t="s">
        <v>24</v>
      </c>
      <c r="L116" s="1" t="str">
        <f>TRIM(K116)</f>
        <v>Zabla</v>
      </c>
      <c r="M116" s="1" t="s">
        <v>8382</v>
      </c>
      <c r="N116" s="1" t="str">
        <f>TRIM(M116)</f>
        <v>Oliv zabla</v>
      </c>
      <c r="P116" s="1" t="str">
        <f>TRIM(O116)</f>
        <v/>
      </c>
      <c r="Q116" s="18" t="s">
        <v>8463</v>
      </c>
      <c r="R116" s="8">
        <v>4046228013954</v>
      </c>
      <c r="S116" s="1">
        <v>84.95</v>
      </c>
      <c r="T116" s="1" t="s">
        <v>26</v>
      </c>
      <c r="U116" s="1">
        <v>0.2</v>
      </c>
      <c r="V116" s="1" t="s">
        <v>8453</v>
      </c>
      <c r="X116" s="1" t="str">
        <f>IF(W116="", "", IFERROR(VLOOKUP(W116, colorList!A:B,2,FALSE),""))</f>
        <v/>
      </c>
    </row>
    <row r="117" spans="1:24" ht="27.75" customHeight="1" x14ac:dyDescent="0.25">
      <c r="A117" s="1" t="s">
        <v>10584</v>
      </c>
      <c r="B117" s="1" t="str">
        <f>TRIM(D117)</f>
        <v>120mm</v>
      </c>
      <c r="C117" s="1" t="str">
        <f>IFERROR(VLOOKUP(TRIM(D117), sizeList!A:B, 2, FALSE), "")</f>
        <v>120 mm</v>
      </c>
      <c r="D117" s="1" t="s">
        <v>886</v>
      </c>
      <c r="E117" s="1" t="str">
        <f>TRIM(F117)</f>
        <v>Beris egyenes oliv zabla soft</v>
      </c>
      <c r="F117" s="1" t="s">
        <v>8461</v>
      </c>
      <c r="G117" s="1" t="s">
        <v>8462</v>
      </c>
      <c r="H117" s="1" t="s">
        <v>793</v>
      </c>
      <c r="I117" s="1" t="s">
        <v>23</v>
      </c>
      <c r="J117" s="1" t="str">
        <f>TRIM(I117)</f>
        <v>Lófelszerelés</v>
      </c>
      <c r="K117" s="1" t="s">
        <v>24</v>
      </c>
      <c r="L117" s="1" t="str">
        <f>TRIM(K117)</f>
        <v>Zabla</v>
      </c>
      <c r="M117" s="1" t="s">
        <v>8382</v>
      </c>
      <c r="N117" s="1" t="str">
        <f>TRIM(M117)</f>
        <v>Oliv zabla</v>
      </c>
      <c r="P117" s="1" t="str">
        <f>TRIM(O117)</f>
        <v/>
      </c>
      <c r="Q117" s="18" t="s">
        <v>8463</v>
      </c>
      <c r="R117" s="8">
        <v>4046228026947</v>
      </c>
      <c r="S117" s="1">
        <v>84.95</v>
      </c>
      <c r="T117" s="1" t="s">
        <v>26</v>
      </c>
      <c r="U117" s="1">
        <v>0.2</v>
      </c>
      <c r="V117" s="1" t="s">
        <v>8453</v>
      </c>
      <c r="X117" s="1" t="str">
        <f>IF(W117="", "", IFERROR(VLOOKUP(W117, colorList!A:B,2,FALSE),""))</f>
        <v/>
      </c>
    </row>
    <row r="118" spans="1:24" ht="27.75" customHeight="1" x14ac:dyDescent="0.25">
      <c r="A118" s="1" t="s">
        <v>10586</v>
      </c>
      <c r="B118" s="1" t="str">
        <f>TRIM(D118)</f>
        <v>140mm</v>
      </c>
      <c r="C118" s="1" t="str">
        <f>IFERROR(VLOOKUP(TRIM(D118), sizeList!A:B, 2, FALSE), "")</f>
        <v>140 mm</v>
      </c>
      <c r="D118" s="1" t="s">
        <v>956</v>
      </c>
      <c r="E118" s="1" t="str">
        <f>TRIM(F118)</f>
        <v>Beris egyenes oliv zabla soft</v>
      </c>
      <c r="F118" s="1" t="s">
        <v>8461</v>
      </c>
      <c r="G118" s="1" t="s">
        <v>8465</v>
      </c>
      <c r="H118" s="1" t="s">
        <v>793</v>
      </c>
      <c r="I118" s="1" t="s">
        <v>23</v>
      </c>
      <c r="J118" s="1" t="str">
        <f>TRIM(I118)</f>
        <v>Lófelszerelés</v>
      </c>
      <c r="K118" s="1" t="s">
        <v>24</v>
      </c>
      <c r="L118" s="1" t="str">
        <f>TRIM(K118)</f>
        <v>Zabla</v>
      </c>
      <c r="M118" s="1" t="s">
        <v>8382</v>
      </c>
      <c r="N118" s="1" t="str">
        <f>TRIM(M118)</f>
        <v>Oliv zabla</v>
      </c>
      <c r="P118" s="1" t="str">
        <f>TRIM(O118)</f>
        <v/>
      </c>
      <c r="Q118" s="18" t="s">
        <v>8463</v>
      </c>
      <c r="R118" s="8">
        <v>4046228026978</v>
      </c>
      <c r="S118" s="1">
        <v>84.95</v>
      </c>
      <c r="T118" s="1" t="s">
        <v>26</v>
      </c>
      <c r="U118" s="1">
        <v>0.2</v>
      </c>
      <c r="V118" s="1" t="s">
        <v>8453</v>
      </c>
      <c r="X118" s="1" t="str">
        <f>IF(W118="", "", IFERROR(VLOOKUP(W118, colorList!A:B,2,FALSE),""))</f>
        <v/>
      </c>
    </row>
    <row r="119" spans="1:24" ht="27.75" customHeight="1" x14ac:dyDescent="0.25">
      <c r="A119" s="1" t="s">
        <v>1673</v>
      </c>
      <c r="B119" s="1" t="str">
        <f>TRIM(D119)</f>
        <v>130mm</v>
      </c>
      <c r="C119" s="1" t="str">
        <f>IFERROR(VLOOKUP(TRIM(D119), sizeList!A:B, 2, FALSE), "")</f>
        <v>130 mm</v>
      </c>
      <c r="D119" s="1" t="s">
        <v>889</v>
      </c>
      <c r="E119" s="1" t="str">
        <f>TRIM(F119)</f>
        <v>beris egyenes pillangó kimblewick zabla soft</v>
      </c>
      <c r="F119" s="1" t="s">
        <v>1674</v>
      </c>
      <c r="G119" s="1" t="s">
        <v>1675</v>
      </c>
      <c r="H119" s="1" t="s">
        <v>793</v>
      </c>
      <c r="I119" s="1" t="s">
        <v>23</v>
      </c>
      <c r="J119" s="1" t="str">
        <f>TRIM(I119)</f>
        <v>Lófelszerelés</v>
      </c>
      <c r="K119" s="1" t="s">
        <v>24</v>
      </c>
      <c r="L119" s="1" t="str">
        <f>TRIM(K119)</f>
        <v>Zabla</v>
      </c>
      <c r="M119" s="1" t="s">
        <v>1578</v>
      </c>
      <c r="N119" s="1" t="str">
        <f>TRIM(M119)</f>
        <v>Egyéb zabla</v>
      </c>
      <c r="P119" s="1" t="str">
        <f>TRIM(O119)</f>
        <v/>
      </c>
      <c r="Q119" s="18" t="s">
        <v>5325</v>
      </c>
      <c r="R119" s="8">
        <v>4046228027685</v>
      </c>
      <c r="S119" s="1">
        <v>149.94999999999999</v>
      </c>
      <c r="T119" s="1" t="s">
        <v>26</v>
      </c>
      <c r="U119" s="1">
        <v>0.3</v>
      </c>
      <c r="V119" s="1" t="s">
        <v>1661</v>
      </c>
      <c r="X119" s="1" t="str">
        <f>IF(W119="", "", IFERROR(VLOOKUP(W119, colorList!A:B,2,FALSE),""))</f>
        <v/>
      </c>
    </row>
    <row r="120" spans="1:24" ht="27.75" customHeight="1" x14ac:dyDescent="0.25">
      <c r="A120" s="1" t="s">
        <v>1676</v>
      </c>
      <c r="B120" s="1" t="str">
        <f>TRIM(D120)</f>
        <v>140mm</v>
      </c>
      <c r="C120" s="1" t="str">
        <f>IFERROR(VLOOKUP(TRIM(D120), sizeList!A:B, 2, FALSE), "")</f>
        <v>140 mm</v>
      </c>
      <c r="D120" s="1" t="s">
        <v>956</v>
      </c>
      <c r="E120" s="1" t="str">
        <f>TRIM(F120)</f>
        <v>beris egyenes pillangó kimblewick zabla soft</v>
      </c>
      <c r="F120" s="1" t="s">
        <v>1674</v>
      </c>
      <c r="G120" s="1" t="s">
        <v>1677</v>
      </c>
      <c r="H120" s="1" t="s">
        <v>793</v>
      </c>
      <c r="I120" s="1" t="s">
        <v>23</v>
      </c>
      <c r="J120" s="1" t="str">
        <f>TRIM(I120)</f>
        <v>Lófelszerelés</v>
      </c>
      <c r="K120" s="1" t="s">
        <v>24</v>
      </c>
      <c r="L120" s="1" t="str">
        <f>TRIM(K120)</f>
        <v>Zabla</v>
      </c>
      <c r="M120" s="1" t="s">
        <v>1578</v>
      </c>
      <c r="N120" s="1" t="str">
        <f>TRIM(M120)</f>
        <v>Egyéb zabla</v>
      </c>
      <c r="P120" s="1" t="str">
        <f>TRIM(O120)</f>
        <v/>
      </c>
      <c r="Q120" s="18" t="s">
        <v>5325</v>
      </c>
      <c r="R120" s="8">
        <v>4046228027708</v>
      </c>
      <c r="S120" s="1">
        <v>149.94999999999999</v>
      </c>
      <c r="T120" s="1" t="s">
        <v>26</v>
      </c>
      <c r="U120" s="1">
        <v>0.3</v>
      </c>
      <c r="V120" s="1" t="s">
        <v>1661</v>
      </c>
      <c r="X120" s="1" t="str">
        <f>IF(W120="", "", IFERROR(VLOOKUP(W120, colorList!A:B,2,FALSE),""))</f>
        <v/>
      </c>
    </row>
    <row r="121" spans="1:24" ht="27.75" customHeight="1" x14ac:dyDescent="0.25">
      <c r="A121" s="1" t="s">
        <v>10642</v>
      </c>
      <c r="B121" s="1" t="str">
        <f>TRIM(D121)</f>
        <v>130mm</v>
      </c>
      <c r="C121" s="1" t="str">
        <f>IFERROR(VLOOKUP(TRIM(D121), sizeList!A:B, 2, FALSE), "")</f>
        <v>130 mm</v>
      </c>
      <c r="D121" s="1" t="s">
        <v>889</v>
      </c>
      <c r="E121" s="1" t="str">
        <f>TRIM(F121)</f>
        <v>Beris egyenes pillangó pálcás zabla soft</v>
      </c>
      <c r="F121" s="1" t="s">
        <v>8589</v>
      </c>
      <c r="G121" s="1" t="s">
        <v>8590</v>
      </c>
      <c r="H121" s="1" t="s">
        <v>793</v>
      </c>
      <c r="I121" s="1" t="s">
        <v>23</v>
      </c>
      <c r="J121" s="1" t="str">
        <f>TRIM(I121)</f>
        <v>Lófelszerelés</v>
      </c>
      <c r="K121" s="1" t="s">
        <v>24</v>
      </c>
      <c r="L121" s="1" t="str">
        <f>TRIM(K121)</f>
        <v>Zabla</v>
      </c>
      <c r="M121" s="1" t="s">
        <v>8555</v>
      </c>
      <c r="N121" s="1" t="str">
        <f>TRIM(M121)</f>
        <v>Pálcás zabla</v>
      </c>
      <c r="P121" s="1" t="str">
        <f>TRIM(O121)</f>
        <v/>
      </c>
      <c r="Q121" s="18" t="s">
        <v>8591</v>
      </c>
      <c r="R121" s="8">
        <v>4046228027326</v>
      </c>
      <c r="S121" s="1">
        <v>109.95</v>
      </c>
      <c r="T121" s="1" t="s">
        <v>26</v>
      </c>
      <c r="U121" s="1">
        <v>0.2</v>
      </c>
      <c r="V121" s="1" t="s">
        <v>8569</v>
      </c>
      <c r="X121" s="1" t="str">
        <f>IF(W121="", "", IFERROR(VLOOKUP(W121, colorList!A:B,2,FALSE),""))</f>
        <v/>
      </c>
    </row>
    <row r="122" spans="1:24" ht="27.75" customHeight="1" x14ac:dyDescent="0.25">
      <c r="A122" s="1" t="s">
        <v>10643</v>
      </c>
      <c r="B122" s="1" t="str">
        <f>TRIM(D122)</f>
        <v>140mm</v>
      </c>
      <c r="C122" s="1" t="str">
        <f>IFERROR(VLOOKUP(TRIM(D122), sizeList!A:B, 2, FALSE), "")</f>
        <v>140 mm</v>
      </c>
      <c r="D122" s="1" t="s">
        <v>956</v>
      </c>
      <c r="E122" s="1" t="str">
        <f>TRIM(F122)</f>
        <v>Beris egyenes pillangó pálcás zabla soft</v>
      </c>
      <c r="F122" s="1" t="s">
        <v>8589</v>
      </c>
      <c r="G122" s="1" t="s">
        <v>8592</v>
      </c>
      <c r="H122" s="1" t="s">
        <v>793</v>
      </c>
      <c r="I122" s="1" t="s">
        <v>23</v>
      </c>
      <c r="J122" s="1" t="str">
        <f>TRIM(I122)</f>
        <v>Lófelszerelés</v>
      </c>
      <c r="K122" s="1" t="s">
        <v>24</v>
      </c>
      <c r="L122" s="1" t="str">
        <f>TRIM(K122)</f>
        <v>Zabla</v>
      </c>
      <c r="M122" s="1" t="s">
        <v>8555</v>
      </c>
      <c r="N122" s="1" t="str">
        <f>TRIM(M122)</f>
        <v>Pálcás zabla</v>
      </c>
      <c r="P122" s="1" t="str">
        <f>TRIM(O122)</f>
        <v/>
      </c>
      <c r="Q122" s="18" t="s">
        <v>8591</v>
      </c>
      <c r="R122" s="8">
        <v>4046228027340</v>
      </c>
      <c r="S122" s="1">
        <v>109.95</v>
      </c>
      <c r="T122" s="1" t="s">
        <v>26</v>
      </c>
      <c r="U122" s="1">
        <v>0.2</v>
      </c>
      <c r="V122" s="1" t="s">
        <v>8569</v>
      </c>
      <c r="X122" s="1" t="str">
        <f>IF(W122="", "", IFERROR(VLOOKUP(W122, colorList!A:B,2,FALSE),""))</f>
        <v/>
      </c>
    </row>
    <row r="123" spans="1:24" ht="27.75" customHeight="1" x14ac:dyDescent="0.25">
      <c r="A123" s="1" t="s">
        <v>841</v>
      </c>
      <c r="B123" s="1" t="str">
        <f>TRIM(D123)</f>
        <v>130cm</v>
      </c>
      <c r="C123" s="1" t="str">
        <f>IFERROR(VLOOKUP(TRIM(D123), sizeList!A:B, 2, FALSE), "")</f>
        <v>130 cm</v>
      </c>
      <c r="D123" s="1" t="s">
        <v>835</v>
      </c>
      <c r="E123" s="1" t="str">
        <f>TRIM(F123)</f>
        <v>Beris egyenes pillnagó csikózabla hard</v>
      </c>
      <c r="F123" s="1" t="s">
        <v>842</v>
      </c>
      <c r="G123" s="1" t="s">
        <v>843</v>
      </c>
      <c r="H123" s="1" t="s">
        <v>793</v>
      </c>
      <c r="I123" s="1" t="s">
        <v>23</v>
      </c>
      <c r="J123" s="1" t="str">
        <f>TRIM(I123)</f>
        <v>Lófelszerelés</v>
      </c>
      <c r="K123" s="1" t="s">
        <v>24</v>
      </c>
      <c r="L123" s="1" t="str">
        <f>TRIM(K123)</f>
        <v>Zabla</v>
      </c>
      <c r="M123" s="1" t="s">
        <v>41</v>
      </c>
      <c r="N123" s="1" t="str">
        <f>TRIM(M123)</f>
        <v>Csikózabla</v>
      </c>
      <c r="P123" s="1" t="str">
        <f>TRIM(O123)</f>
        <v/>
      </c>
      <c r="Q123" s="18" t="s">
        <v>5222</v>
      </c>
      <c r="R123" s="8">
        <v>4046228027098</v>
      </c>
      <c r="S123" s="1">
        <v>59.95</v>
      </c>
      <c r="T123" s="1" t="s">
        <v>26</v>
      </c>
      <c r="U123" s="1">
        <v>0.3</v>
      </c>
      <c r="V123" s="1" t="s">
        <v>794</v>
      </c>
      <c r="X123" s="1" t="str">
        <f>IF(W123="", "", IFERROR(VLOOKUP(W123, colorList!A:B,2,FALSE),""))</f>
        <v/>
      </c>
    </row>
    <row r="124" spans="1:24" ht="27.75" customHeight="1" x14ac:dyDescent="0.25">
      <c r="A124" s="1" t="s">
        <v>844</v>
      </c>
      <c r="B124" s="1" t="str">
        <f>TRIM(D124)</f>
        <v>140cm</v>
      </c>
      <c r="C124" s="1" t="str">
        <f>IFERROR(VLOOKUP(TRIM(D124), sizeList!A:B, 2, FALSE), "")</f>
        <v>140 cm</v>
      </c>
      <c r="D124" s="1" t="s">
        <v>839</v>
      </c>
      <c r="E124" s="1" t="str">
        <f>TRIM(F124)</f>
        <v>Beris egyenes pillnagó csikózabla hard</v>
      </c>
      <c r="F124" s="1" t="s">
        <v>842</v>
      </c>
      <c r="G124" s="1" t="s">
        <v>845</v>
      </c>
      <c r="H124" s="1" t="s">
        <v>793</v>
      </c>
      <c r="I124" s="1" t="s">
        <v>23</v>
      </c>
      <c r="J124" s="1" t="str">
        <f>TRIM(I124)</f>
        <v>Lófelszerelés</v>
      </c>
      <c r="K124" s="1" t="s">
        <v>24</v>
      </c>
      <c r="L124" s="1" t="str">
        <f>TRIM(K124)</f>
        <v>Zabla</v>
      </c>
      <c r="M124" s="1" t="s">
        <v>41</v>
      </c>
      <c r="N124" s="1" t="str">
        <f>TRIM(M124)</f>
        <v>Csikózabla</v>
      </c>
      <c r="P124" s="1" t="str">
        <f>TRIM(O124)</f>
        <v/>
      </c>
      <c r="Q124" s="18" t="s">
        <v>5222</v>
      </c>
      <c r="R124" s="8">
        <v>4046228027111</v>
      </c>
      <c r="S124" s="1">
        <v>59.95</v>
      </c>
      <c r="T124" s="1" t="s">
        <v>26</v>
      </c>
      <c r="U124" s="1">
        <v>0.3</v>
      </c>
      <c r="V124" s="1" t="s">
        <v>794</v>
      </c>
      <c r="X124" s="1" t="str">
        <f>IF(W124="", "", IFERROR(VLOOKUP(W124, colorList!A:B,2,FALSE),""))</f>
        <v/>
      </c>
    </row>
    <row r="125" spans="1:24" ht="27.75" customHeight="1" x14ac:dyDescent="0.25">
      <c r="A125" s="1" t="s">
        <v>834</v>
      </c>
      <c r="B125" s="1" t="str">
        <f>TRIM(D125)</f>
        <v>130cm</v>
      </c>
      <c r="C125" s="1" t="str">
        <f>IFERROR(VLOOKUP(TRIM(D125), sizeList!A:B, 2, FALSE), "")</f>
        <v>130 cm</v>
      </c>
      <c r="D125" s="1" t="s">
        <v>835</v>
      </c>
      <c r="E125" s="1" t="str">
        <f>TRIM(F125)</f>
        <v>Beris egyenes pillnagó csikózabla soft</v>
      </c>
      <c r="F125" s="1" t="s">
        <v>836</v>
      </c>
      <c r="G125" s="1" t="s">
        <v>837</v>
      </c>
      <c r="H125" s="1" t="s">
        <v>793</v>
      </c>
      <c r="I125" s="1" t="s">
        <v>23</v>
      </c>
      <c r="J125" s="1" t="str">
        <f>TRIM(I125)</f>
        <v>Lófelszerelés</v>
      </c>
      <c r="K125" s="1" t="s">
        <v>24</v>
      </c>
      <c r="L125" s="1" t="str">
        <f>TRIM(K125)</f>
        <v>Zabla</v>
      </c>
      <c r="M125" s="1" t="s">
        <v>41</v>
      </c>
      <c r="N125" s="1" t="str">
        <f>TRIM(M125)</f>
        <v>Csikózabla</v>
      </c>
      <c r="P125" s="1" t="str">
        <f>TRIM(O125)</f>
        <v/>
      </c>
      <c r="Q125" s="18" t="s">
        <v>5220</v>
      </c>
      <c r="R125" s="8">
        <v>4046228027081</v>
      </c>
      <c r="S125" s="1">
        <v>59.95</v>
      </c>
      <c r="T125" s="1" t="s">
        <v>26</v>
      </c>
      <c r="U125" s="1">
        <v>0.3</v>
      </c>
      <c r="V125" s="1" t="s">
        <v>794</v>
      </c>
      <c r="X125" s="1" t="str">
        <f>IF(W125="", "", IFERROR(VLOOKUP(W125, colorList!A:B,2,FALSE),""))</f>
        <v/>
      </c>
    </row>
    <row r="126" spans="1:24" ht="27.75" customHeight="1" x14ac:dyDescent="0.25">
      <c r="A126" s="1" t="s">
        <v>838</v>
      </c>
      <c r="B126" s="1" t="str">
        <f>TRIM(D126)</f>
        <v>140cm</v>
      </c>
      <c r="C126" s="1" t="str">
        <f>IFERROR(VLOOKUP(TRIM(D126), sizeList!A:B, 2, FALSE), "")</f>
        <v>140 cm</v>
      </c>
      <c r="D126" s="1" t="s">
        <v>839</v>
      </c>
      <c r="E126" s="1" t="str">
        <f>TRIM(F126)</f>
        <v>Beris egyenes pillnagó csikózabla soft</v>
      </c>
      <c r="F126" s="1" t="s">
        <v>836</v>
      </c>
      <c r="G126" s="1" t="s">
        <v>840</v>
      </c>
      <c r="H126" s="1" t="s">
        <v>793</v>
      </c>
      <c r="I126" s="1" t="s">
        <v>23</v>
      </c>
      <c r="J126" s="1" t="str">
        <f>TRIM(I126)</f>
        <v>Lófelszerelés</v>
      </c>
      <c r="K126" s="1" t="s">
        <v>24</v>
      </c>
      <c r="L126" s="1" t="str">
        <f>TRIM(K126)</f>
        <v>Zabla</v>
      </c>
      <c r="M126" s="1" t="s">
        <v>41</v>
      </c>
      <c r="N126" s="1" t="str">
        <f>TRIM(M126)</f>
        <v>Csikózabla</v>
      </c>
      <c r="P126" s="1" t="str">
        <f>TRIM(O126)</f>
        <v/>
      </c>
      <c r="Q126" s="18" t="s">
        <v>5220</v>
      </c>
      <c r="R126" s="8">
        <v>4046228027104</v>
      </c>
      <c r="S126" s="1">
        <v>59.95</v>
      </c>
      <c r="T126" s="1" t="s">
        <v>26</v>
      </c>
      <c r="U126" s="1">
        <v>0.3</v>
      </c>
      <c r="V126" s="1" t="s">
        <v>794</v>
      </c>
      <c r="X126" s="1" t="str">
        <f>IF(W126="", "", IFERROR(VLOOKUP(W126, colorList!A:B,2,FALSE),""))</f>
        <v/>
      </c>
    </row>
    <row r="127" spans="1:24" ht="27.75" customHeight="1" x14ac:dyDescent="0.25">
      <c r="A127" s="1" t="s">
        <v>10769</v>
      </c>
      <c r="B127" s="1" t="str">
        <f>TRIM(D127)</f>
        <v>120mm</v>
      </c>
      <c r="C127" s="1" t="str">
        <f>IFERROR(VLOOKUP(TRIM(D127), sizeList!A:B, 2, FALSE), "")</f>
        <v>120 mm</v>
      </c>
      <c r="D127" s="1" t="s">
        <v>886</v>
      </c>
      <c r="E127" s="1" t="str">
        <f>TRIM(F127)</f>
        <v>beris egyenes rövid karú oliv pelham zabla hard</v>
      </c>
      <c r="F127" s="1" t="s">
        <v>8861</v>
      </c>
      <c r="G127" s="1" t="s">
        <v>8862</v>
      </c>
      <c r="H127" s="1" t="s">
        <v>793</v>
      </c>
      <c r="I127" s="1" t="s">
        <v>23</v>
      </c>
      <c r="J127" s="1" t="str">
        <f>TRIM(I127)</f>
        <v>Lófelszerelés</v>
      </c>
      <c r="K127" s="1" t="s">
        <v>24</v>
      </c>
      <c r="L127" s="1" t="str">
        <f>TRIM(K127)</f>
        <v>Zabla</v>
      </c>
      <c r="M127" s="1" t="s">
        <v>8783</v>
      </c>
      <c r="N127" s="1" t="str">
        <f>TRIM(M127)</f>
        <v>Pelham zabla</v>
      </c>
      <c r="P127" s="1" t="str">
        <f>TRIM(O127)</f>
        <v/>
      </c>
      <c r="Q127" s="18" t="s">
        <v>8863</v>
      </c>
      <c r="R127" s="8">
        <v>4046228183039</v>
      </c>
      <c r="S127" s="1">
        <v>164.95</v>
      </c>
      <c r="T127" s="1" t="s">
        <v>26</v>
      </c>
      <c r="U127" s="1">
        <v>0.2</v>
      </c>
      <c r="V127" s="1" t="s">
        <v>8833</v>
      </c>
      <c r="X127" s="1" t="str">
        <f>IF(W127="", "", IFERROR(VLOOKUP(W127, colorList!A:B,2,FALSE),""))</f>
        <v/>
      </c>
    </row>
    <row r="128" spans="1:24" ht="27.75" customHeight="1" x14ac:dyDescent="0.25">
      <c r="A128" s="1" t="s">
        <v>10770</v>
      </c>
      <c r="B128" s="1" t="str">
        <f>TRIM(D128)</f>
        <v>130mm</v>
      </c>
      <c r="C128" s="1" t="str">
        <f>IFERROR(VLOOKUP(TRIM(D128), sizeList!A:B, 2, FALSE), "")</f>
        <v>130 mm</v>
      </c>
      <c r="D128" s="1" t="s">
        <v>889</v>
      </c>
      <c r="E128" s="1" t="str">
        <f>TRIM(F128)</f>
        <v>beris egyenes rövid karú oliv pelham zabla hard</v>
      </c>
      <c r="F128" s="1" t="s">
        <v>8861</v>
      </c>
      <c r="G128" s="1" t="s">
        <v>8864</v>
      </c>
      <c r="H128" s="1" t="s">
        <v>793</v>
      </c>
      <c r="I128" s="1" t="s">
        <v>23</v>
      </c>
      <c r="J128" s="1" t="str">
        <f>TRIM(I128)</f>
        <v>Lófelszerelés</v>
      </c>
      <c r="K128" s="1" t="s">
        <v>24</v>
      </c>
      <c r="L128" s="1" t="str">
        <f>TRIM(K128)</f>
        <v>Zabla</v>
      </c>
      <c r="M128" s="1" t="s">
        <v>8783</v>
      </c>
      <c r="N128" s="1" t="str">
        <f>TRIM(M128)</f>
        <v>Pelham zabla</v>
      </c>
      <c r="P128" s="1" t="str">
        <f>TRIM(O128)</f>
        <v/>
      </c>
      <c r="Q128" s="18" t="s">
        <v>8863</v>
      </c>
      <c r="R128" s="8">
        <v>4046228183114</v>
      </c>
      <c r="S128" s="1">
        <v>164.95</v>
      </c>
      <c r="T128" s="1" t="s">
        <v>26</v>
      </c>
      <c r="U128" s="1">
        <v>0.2</v>
      </c>
      <c r="V128" s="1" t="s">
        <v>8833</v>
      </c>
      <c r="X128" s="1" t="str">
        <f>IF(W128="", "", IFERROR(VLOOKUP(W128, colorList!A:B,2,FALSE),""))</f>
        <v/>
      </c>
    </row>
    <row r="129" spans="1:24" ht="27.75" customHeight="1" x14ac:dyDescent="0.25">
      <c r="A129" s="1" t="s">
        <v>10771</v>
      </c>
      <c r="B129" s="1" t="str">
        <f>TRIM(D129)</f>
        <v>140mm</v>
      </c>
      <c r="C129" s="1" t="str">
        <f>IFERROR(VLOOKUP(TRIM(D129), sizeList!A:B, 2, FALSE), "")</f>
        <v>140 mm</v>
      </c>
      <c r="D129" s="1" t="s">
        <v>956</v>
      </c>
      <c r="E129" s="1" t="str">
        <f>TRIM(F129)</f>
        <v>beris egyenes rövid karú oliv pelham zabla hard</v>
      </c>
      <c r="F129" s="1" t="s">
        <v>8861</v>
      </c>
      <c r="G129" s="1" t="s">
        <v>8865</v>
      </c>
      <c r="H129" s="1" t="s">
        <v>793</v>
      </c>
      <c r="I129" s="1" t="s">
        <v>23</v>
      </c>
      <c r="J129" s="1" t="str">
        <f>TRIM(I129)</f>
        <v>Lófelszerelés</v>
      </c>
      <c r="K129" s="1" t="s">
        <v>24</v>
      </c>
      <c r="L129" s="1" t="str">
        <f>TRIM(K129)</f>
        <v>Zabla</v>
      </c>
      <c r="M129" s="1" t="s">
        <v>8783</v>
      </c>
      <c r="N129" s="1" t="str">
        <f>TRIM(M129)</f>
        <v>Pelham zabla</v>
      </c>
      <c r="P129" s="1" t="str">
        <f>TRIM(O129)</f>
        <v/>
      </c>
      <c r="Q129" s="18" t="s">
        <v>8863</v>
      </c>
      <c r="R129" s="8">
        <v>4046228183190</v>
      </c>
      <c r="S129" s="1">
        <v>164.95</v>
      </c>
      <c r="T129" s="1" t="s">
        <v>26</v>
      </c>
      <c r="U129" s="1">
        <v>0.2</v>
      </c>
      <c r="V129" s="1" t="s">
        <v>8833</v>
      </c>
      <c r="X129" s="1" t="str">
        <f>IF(W129="", "", IFERROR(VLOOKUP(W129, colorList!A:B,2,FALSE),""))</f>
        <v/>
      </c>
    </row>
    <row r="130" spans="1:24" ht="27.75" customHeight="1" x14ac:dyDescent="0.25">
      <c r="A130" s="1" t="s">
        <v>10766</v>
      </c>
      <c r="B130" s="1" t="str">
        <f>TRIM(D130)</f>
        <v>120mm</v>
      </c>
      <c r="C130" s="1" t="str">
        <f>IFERROR(VLOOKUP(TRIM(D130), sizeList!A:B, 2, FALSE), "")</f>
        <v>120 mm</v>
      </c>
      <c r="D130" s="1" t="s">
        <v>886</v>
      </c>
      <c r="E130" s="1" t="str">
        <f>TRIM(F130)</f>
        <v>beris egyenes rövid karú oliv pelham zabla medium</v>
      </c>
      <c r="F130" s="1" t="s">
        <v>8856</v>
      </c>
      <c r="G130" s="1" t="s">
        <v>8857</v>
      </c>
      <c r="H130" s="1" t="s">
        <v>793</v>
      </c>
      <c r="I130" s="1" t="s">
        <v>23</v>
      </c>
      <c r="J130" s="1" t="str">
        <f>TRIM(I130)</f>
        <v>Lófelszerelés</v>
      </c>
      <c r="K130" s="1" t="s">
        <v>24</v>
      </c>
      <c r="L130" s="1" t="str">
        <f>TRIM(K130)</f>
        <v>Zabla</v>
      </c>
      <c r="M130" s="1" t="s">
        <v>8783</v>
      </c>
      <c r="N130" s="1" t="str">
        <f>TRIM(M130)</f>
        <v>Pelham zabla</v>
      </c>
      <c r="P130" s="1" t="str">
        <f>TRIM(O130)</f>
        <v/>
      </c>
      <c r="Q130" s="18" t="s">
        <v>8858</v>
      </c>
      <c r="R130" s="8">
        <v>4046228183053</v>
      </c>
      <c r="S130" s="1">
        <v>164.95</v>
      </c>
      <c r="T130" s="1" t="s">
        <v>26</v>
      </c>
      <c r="U130" s="1">
        <v>0.2</v>
      </c>
      <c r="V130" s="1" t="s">
        <v>8833</v>
      </c>
      <c r="X130" s="1" t="str">
        <f>IF(W130="", "", IFERROR(VLOOKUP(W130, colorList!A:B,2,FALSE),""))</f>
        <v/>
      </c>
    </row>
    <row r="131" spans="1:24" ht="27.75" customHeight="1" x14ac:dyDescent="0.25">
      <c r="A131" s="1" t="s">
        <v>10767</v>
      </c>
      <c r="B131" s="1" t="str">
        <f>TRIM(D131)</f>
        <v>130mm</v>
      </c>
      <c r="C131" s="1" t="str">
        <f>IFERROR(VLOOKUP(TRIM(D131), sizeList!A:B, 2, FALSE), "")</f>
        <v>130 mm</v>
      </c>
      <c r="D131" s="1" t="s">
        <v>889</v>
      </c>
      <c r="E131" s="1" t="str">
        <f>TRIM(F131)</f>
        <v>beris egyenes rövid karú oliv pelham zabla medium</v>
      </c>
      <c r="F131" s="1" t="s">
        <v>8856</v>
      </c>
      <c r="G131" s="1" t="s">
        <v>8859</v>
      </c>
      <c r="H131" s="1" t="s">
        <v>793</v>
      </c>
      <c r="I131" s="1" t="s">
        <v>23</v>
      </c>
      <c r="J131" s="1" t="str">
        <f>TRIM(I131)</f>
        <v>Lófelszerelés</v>
      </c>
      <c r="K131" s="1" t="s">
        <v>24</v>
      </c>
      <c r="L131" s="1" t="str">
        <f>TRIM(K131)</f>
        <v>Zabla</v>
      </c>
      <c r="M131" s="1" t="s">
        <v>8783</v>
      </c>
      <c r="N131" s="1" t="str">
        <f>TRIM(M131)</f>
        <v>Pelham zabla</v>
      </c>
      <c r="P131" s="1" t="str">
        <f>TRIM(O131)</f>
        <v/>
      </c>
      <c r="Q131" s="18" t="s">
        <v>8858</v>
      </c>
      <c r="R131" s="8">
        <v>4046228183138</v>
      </c>
      <c r="S131" s="1">
        <v>164.95</v>
      </c>
      <c r="T131" s="1" t="s">
        <v>26</v>
      </c>
      <c r="U131" s="1">
        <v>0.2</v>
      </c>
      <c r="V131" s="1" t="s">
        <v>8833</v>
      </c>
      <c r="X131" s="1" t="str">
        <f>IF(W131="", "", IFERROR(VLOOKUP(W131, colorList!A:B,2,FALSE),""))</f>
        <v/>
      </c>
    </row>
    <row r="132" spans="1:24" ht="27.75" customHeight="1" x14ac:dyDescent="0.25">
      <c r="A132" s="1" t="s">
        <v>10768</v>
      </c>
      <c r="B132" s="1" t="str">
        <f>TRIM(D132)</f>
        <v>140mm</v>
      </c>
      <c r="C132" s="1" t="str">
        <f>IFERROR(VLOOKUP(TRIM(D132), sizeList!A:B, 2, FALSE), "")</f>
        <v>140 mm</v>
      </c>
      <c r="D132" s="1" t="s">
        <v>956</v>
      </c>
      <c r="E132" s="1" t="str">
        <f>TRIM(F132)</f>
        <v>beris egyenes rövid karú oliv pelham zabla medium</v>
      </c>
      <c r="F132" s="1" t="s">
        <v>8856</v>
      </c>
      <c r="G132" s="1" t="s">
        <v>8860</v>
      </c>
      <c r="H132" s="1" t="s">
        <v>793</v>
      </c>
      <c r="I132" s="1" t="s">
        <v>23</v>
      </c>
      <c r="J132" s="1" t="str">
        <f>TRIM(I132)</f>
        <v>Lófelszerelés</v>
      </c>
      <c r="K132" s="1" t="s">
        <v>24</v>
      </c>
      <c r="L132" s="1" t="str">
        <f>TRIM(K132)</f>
        <v>Zabla</v>
      </c>
      <c r="M132" s="1" t="s">
        <v>8783</v>
      </c>
      <c r="N132" s="1" t="str">
        <f>TRIM(M132)</f>
        <v>Pelham zabla</v>
      </c>
      <c r="P132" s="1" t="str">
        <f>TRIM(O132)</f>
        <v/>
      </c>
      <c r="Q132" s="18" t="s">
        <v>8858</v>
      </c>
      <c r="R132" s="8">
        <v>4046228183213</v>
      </c>
      <c r="S132" s="1">
        <v>164.95</v>
      </c>
      <c r="T132" s="1" t="s">
        <v>26</v>
      </c>
      <c r="U132" s="1">
        <v>0.2</v>
      </c>
      <c r="V132" s="1" t="s">
        <v>8833</v>
      </c>
      <c r="X132" s="1" t="str">
        <f>IF(W132="", "", IFERROR(VLOOKUP(W132, colorList!A:B,2,FALSE),""))</f>
        <v/>
      </c>
    </row>
    <row r="133" spans="1:24" ht="27.75" customHeight="1" x14ac:dyDescent="0.25">
      <c r="A133" s="1" t="s">
        <v>10763</v>
      </c>
      <c r="B133" s="1" t="str">
        <f>TRIM(D133)</f>
        <v>120mm</v>
      </c>
      <c r="C133" s="1" t="str">
        <f>IFERROR(VLOOKUP(TRIM(D133), sizeList!A:B, 2, FALSE), "")</f>
        <v>120 mm</v>
      </c>
      <c r="D133" s="1" t="s">
        <v>886</v>
      </c>
      <c r="E133" s="1" t="str">
        <f>TRIM(F133)</f>
        <v>beris egyenes rövid karú oliv pelham zabla soft</v>
      </c>
      <c r="F133" s="1" t="s">
        <v>8851</v>
      </c>
      <c r="G133" s="1" t="s">
        <v>8852</v>
      </c>
      <c r="H133" s="1" t="s">
        <v>793</v>
      </c>
      <c r="I133" s="1" t="s">
        <v>23</v>
      </c>
      <c r="J133" s="1" t="str">
        <f>TRIM(I133)</f>
        <v>Lófelszerelés</v>
      </c>
      <c r="K133" s="1" t="s">
        <v>24</v>
      </c>
      <c r="L133" s="1" t="str">
        <f>TRIM(K133)</f>
        <v>Zabla</v>
      </c>
      <c r="M133" s="1" t="s">
        <v>8783</v>
      </c>
      <c r="N133" s="1" t="str">
        <f>TRIM(M133)</f>
        <v>Pelham zabla</v>
      </c>
      <c r="P133" s="1" t="str">
        <f>TRIM(O133)</f>
        <v/>
      </c>
      <c r="Q133" s="18" t="s">
        <v>8853</v>
      </c>
      <c r="R133" s="8">
        <v>4046228183077</v>
      </c>
      <c r="S133" s="1">
        <v>164.95</v>
      </c>
      <c r="T133" s="1" t="s">
        <v>26</v>
      </c>
      <c r="U133" s="1">
        <v>0.2</v>
      </c>
      <c r="V133" s="1" t="s">
        <v>8833</v>
      </c>
      <c r="X133" s="1" t="str">
        <f>IF(W133="", "", IFERROR(VLOOKUP(W133, colorList!A:B,2,FALSE),""))</f>
        <v/>
      </c>
    </row>
    <row r="134" spans="1:24" ht="27.75" customHeight="1" x14ac:dyDescent="0.25">
      <c r="A134" s="1" t="s">
        <v>10764</v>
      </c>
      <c r="B134" s="1" t="str">
        <f>TRIM(D134)</f>
        <v>130mm</v>
      </c>
      <c r="C134" s="1" t="str">
        <f>IFERROR(VLOOKUP(TRIM(D134), sizeList!A:B, 2, FALSE), "")</f>
        <v>130 mm</v>
      </c>
      <c r="D134" s="1" t="s">
        <v>889</v>
      </c>
      <c r="E134" s="1" t="str">
        <f>TRIM(F134)</f>
        <v>beris egyenes rövid karú oliv pelham zabla soft</v>
      </c>
      <c r="F134" s="1" t="s">
        <v>8851</v>
      </c>
      <c r="G134" s="1" t="s">
        <v>8854</v>
      </c>
      <c r="H134" s="1" t="s">
        <v>793</v>
      </c>
      <c r="I134" s="1" t="s">
        <v>23</v>
      </c>
      <c r="J134" s="1" t="str">
        <f>TRIM(I134)</f>
        <v>Lófelszerelés</v>
      </c>
      <c r="K134" s="1" t="s">
        <v>24</v>
      </c>
      <c r="L134" s="1" t="str">
        <f>TRIM(K134)</f>
        <v>Zabla</v>
      </c>
      <c r="M134" s="1" t="s">
        <v>8783</v>
      </c>
      <c r="N134" s="1" t="str">
        <f>TRIM(M134)</f>
        <v>Pelham zabla</v>
      </c>
      <c r="P134" s="1" t="str">
        <f>TRIM(O134)</f>
        <v/>
      </c>
      <c r="Q134" s="18" t="s">
        <v>8853</v>
      </c>
      <c r="R134" s="8">
        <v>4046228183152</v>
      </c>
      <c r="S134" s="1">
        <v>164.95</v>
      </c>
      <c r="T134" s="1" t="s">
        <v>26</v>
      </c>
      <c r="U134" s="1">
        <v>0.2</v>
      </c>
      <c r="V134" s="1" t="s">
        <v>8833</v>
      </c>
      <c r="X134" s="1" t="str">
        <f>IF(W134="", "", IFERROR(VLOOKUP(W134, colorList!A:B,2,FALSE),""))</f>
        <v/>
      </c>
    </row>
    <row r="135" spans="1:24" ht="27.75" customHeight="1" x14ac:dyDescent="0.25">
      <c r="A135" s="1" t="s">
        <v>10765</v>
      </c>
      <c r="B135" s="1" t="str">
        <f>TRIM(D135)</f>
        <v>140mm</v>
      </c>
      <c r="C135" s="1" t="str">
        <f>IFERROR(VLOOKUP(TRIM(D135), sizeList!A:B, 2, FALSE), "")</f>
        <v>140 mm</v>
      </c>
      <c r="D135" s="1" t="s">
        <v>956</v>
      </c>
      <c r="E135" s="1" t="str">
        <f>TRIM(F135)</f>
        <v>beris egyenes rövid karú oliv pelham zabla soft</v>
      </c>
      <c r="F135" s="1" t="s">
        <v>8851</v>
      </c>
      <c r="G135" s="1" t="s">
        <v>8855</v>
      </c>
      <c r="H135" s="1" t="s">
        <v>793</v>
      </c>
      <c r="I135" s="1" t="s">
        <v>23</v>
      </c>
      <c r="J135" s="1" t="str">
        <f>TRIM(I135)</f>
        <v>Lófelszerelés</v>
      </c>
      <c r="K135" s="1" t="s">
        <v>24</v>
      </c>
      <c r="L135" s="1" t="str">
        <f>TRIM(K135)</f>
        <v>Zabla</v>
      </c>
      <c r="M135" s="1" t="s">
        <v>8783</v>
      </c>
      <c r="N135" s="1" t="str">
        <f>TRIM(M135)</f>
        <v>Pelham zabla</v>
      </c>
      <c r="P135" s="1" t="str">
        <f>TRIM(O135)</f>
        <v/>
      </c>
      <c r="Q135" s="18" t="s">
        <v>8853</v>
      </c>
      <c r="R135" s="8">
        <v>4046228183237</v>
      </c>
      <c r="S135" s="1">
        <v>164.95</v>
      </c>
      <c r="T135" s="1" t="s">
        <v>26</v>
      </c>
      <c r="U135" s="1">
        <v>0.2</v>
      </c>
      <c r="V135" s="1" t="s">
        <v>8833</v>
      </c>
      <c r="X135" s="1" t="str">
        <f>IF(W135="", "", IFERROR(VLOOKUP(W135, colorList!A:B,2,FALSE),""))</f>
        <v/>
      </c>
    </row>
    <row r="136" spans="1:24" ht="27.75" customHeight="1" x14ac:dyDescent="0.25">
      <c r="A136" s="1" t="s">
        <v>920</v>
      </c>
      <c r="B136" s="1" t="str">
        <f>TRIM(D136)</f>
        <v>125mm</v>
      </c>
      <c r="C136" s="1" t="str">
        <f>IFERROR(VLOOKUP(TRIM(D136), sizeList!A:B, 2, FALSE), "")</f>
        <v>125 mm</v>
      </c>
      <c r="D136" s="1" t="s">
        <v>921</v>
      </c>
      <c r="E136" s="1" t="str">
        <f>TRIM(F136)</f>
        <v>Beris egyszertört csikózabla medium</v>
      </c>
      <c r="F136" s="1" t="s">
        <v>922</v>
      </c>
      <c r="G136" s="1" t="s">
        <v>923</v>
      </c>
      <c r="H136" s="1" t="s">
        <v>793</v>
      </c>
      <c r="I136" s="1" t="s">
        <v>23</v>
      </c>
      <c r="J136" s="1" t="str">
        <f>TRIM(I136)</f>
        <v>Lófelszerelés</v>
      </c>
      <c r="K136" s="1" t="s">
        <v>24</v>
      </c>
      <c r="L136" s="1" t="str">
        <f>TRIM(K136)</f>
        <v>Zabla</v>
      </c>
      <c r="M136" s="1" t="s">
        <v>41</v>
      </c>
      <c r="N136" s="1" t="str">
        <f>TRIM(M136)</f>
        <v>Csikózabla</v>
      </c>
      <c r="P136" s="1" t="str">
        <f>TRIM(O136)</f>
        <v/>
      </c>
      <c r="Q136" s="18" t="s">
        <v>5239</v>
      </c>
      <c r="R136" s="8">
        <v>4252004801855</v>
      </c>
      <c r="S136" s="1">
        <v>74.95</v>
      </c>
      <c r="T136" s="1" t="s">
        <v>26</v>
      </c>
      <c r="U136" s="1">
        <v>0.3</v>
      </c>
      <c r="V136" s="1" t="s">
        <v>794</v>
      </c>
      <c r="X136" s="1" t="str">
        <f>IF(W136="", "", IFERROR(VLOOKUP(W136, colorList!A:B,2,FALSE),""))</f>
        <v/>
      </c>
    </row>
    <row r="137" spans="1:24" ht="27.75" customHeight="1" x14ac:dyDescent="0.25">
      <c r="A137" s="1" t="s">
        <v>924</v>
      </c>
      <c r="B137" s="1" t="str">
        <f>TRIM(D137)</f>
        <v>135mm</v>
      </c>
      <c r="C137" s="1" t="str">
        <f>IFERROR(VLOOKUP(TRIM(D137), sizeList!A:B, 2, FALSE), "")</f>
        <v>135 mm</v>
      </c>
      <c r="D137" s="1" t="s">
        <v>925</v>
      </c>
      <c r="E137" s="1" t="str">
        <f>TRIM(F137)</f>
        <v>Beris egyszertört csikózabla medium</v>
      </c>
      <c r="F137" s="1" t="s">
        <v>922</v>
      </c>
      <c r="G137" s="1" t="s">
        <v>926</v>
      </c>
      <c r="H137" s="1" t="s">
        <v>793</v>
      </c>
      <c r="I137" s="1" t="s">
        <v>23</v>
      </c>
      <c r="J137" s="1" t="str">
        <f>TRIM(I137)</f>
        <v>Lófelszerelés</v>
      </c>
      <c r="K137" s="1" t="s">
        <v>24</v>
      </c>
      <c r="L137" s="1" t="str">
        <f>TRIM(K137)</f>
        <v>Zabla</v>
      </c>
      <c r="M137" s="1" t="s">
        <v>41</v>
      </c>
      <c r="N137" s="1" t="str">
        <f>TRIM(M137)</f>
        <v>Csikózabla</v>
      </c>
      <c r="P137" s="1" t="str">
        <f>TRIM(O137)</f>
        <v/>
      </c>
      <c r="Q137" s="18" t="s">
        <v>5242</v>
      </c>
      <c r="R137" s="8">
        <v>4252004801862</v>
      </c>
      <c r="S137" s="1">
        <v>74.95</v>
      </c>
      <c r="T137" s="1" t="s">
        <v>26</v>
      </c>
      <c r="U137" s="1">
        <v>0.3</v>
      </c>
      <c r="V137" s="1" t="s">
        <v>794</v>
      </c>
      <c r="X137" s="1" t="str">
        <f>IF(W137="", "", IFERROR(VLOOKUP(W137, colorList!A:B,2,FALSE),""))</f>
        <v/>
      </c>
    </row>
    <row r="138" spans="1:24" ht="27.75" customHeight="1" x14ac:dyDescent="0.25">
      <c r="A138" s="1" t="s">
        <v>927</v>
      </c>
      <c r="B138" s="1" t="str">
        <f>TRIM(D138)</f>
        <v>145mm</v>
      </c>
      <c r="C138" s="1" t="str">
        <f>IFERROR(VLOOKUP(TRIM(D138), sizeList!A:B, 2, FALSE), "")</f>
        <v>145 mm</v>
      </c>
      <c r="D138" s="1" t="s">
        <v>928</v>
      </c>
      <c r="E138" s="1" t="str">
        <f>TRIM(F138)</f>
        <v>Beris egyszertört csikózabla medium</v>
      </c>
      <c r="F138" s="1" t="s">
        <v>922</v>
      </c>
      <c r="G138" s="1" t="s">
        <v>929</v>
      </c>
      <c r="H138" s="1" t="s">
        <v>793</v>
      </c>
      <c r="I138" s="1" t="s">
        <v>23</v>
      </c>
      <c r="J138" s="1" t="str">
        <f>TRIM(I138)</f>
        <v>Lófelszerelés</v>
      </c>
      <c r="K138" s="1" t="s">
        <v>24</v>
      </c>
      <c r="L138" s="1" t="str">
        <f>TRIM(K138)</f>
        <v>Zabla</v>
      </c>
      <c r="M138" s="1" t="s">
        <v>41</v>
      </c>
      <c r="N138" s="1" t="str">
        <f>TRIM(M138)</f>
        <v>Csikózabla</v>
      </c>
      <c r="P138" s="1" t="str">
        <f>TRIM(O138)</f>
        <v/>
      </c>
      <c r="Q138" s="18" t="s">
        <v>5239</v>
      </c>
      <c r="R138" s="8">
        <v>4252004801879</v>
      </c>
      <c r="S138" s="1">
        <v>74.95</v>
      </c>
      <c r="T138" s="1" t="s">
        <v>26</v>
      </c>
      <c r="U138" s="1">
        <v>0.3</v>
      </c>
      <c r="V138" s="1" t="s">
        <v>794</v>
      </c>
      <c r="X138" s="1" t="str">
        <f>IF(W138="", "", IFERROR(VLOOKUP(W138, colorList!A:B,2,FALSE),""))</f>
        <v/>
      </c>
    </row>
    <row r="139" spans="1:24" ht="27.75" customHeight="1" x14ac:dyDescent="0.25">
      <c r="A139" s="1" t="s">
        <v>1325</v>
      </c>
      <c r="B139" s="1" t="str">
        <f>TRIM(D139)</f>
        <v>125mm</v>
      </c>
      <c r="C139" s="1" t="str">
        <f>IFERROR(VLOOKUP(TRIM(D139), sizeList!A:B, 2, FALSE), "")</f>
        <v>125 mm</v>
      </c>
      <c r="D139" s="1" t="s">
        <v>921</v>
      </c>
      <c r="E139" s="1" t="str">
        <f>TRIM(F139)</f>
        <v>Beris egyszertört D zabla medium</v>
      </c>
      <c r="F139" s="1" t="s">
        <v>1326</v>
      </c>
      <c r="G139" s="1" t="s">
        <v>1327</v>
      </c>
      <c r="H139" s="1" t="s">
        <v>793</v>
      </c>
      <c r="I139" s="1" t="s">
        <v>23</v>
      </c>
      <c r="J139" s="1" t="str">
        <f>TRIM(I139)</f>
        <v>Lófelszerelés</v>
      </c>
      <c r="K139" s="1" t="s">
        <v>24</v>
      </c>
      <c r="L139" s="1" t="str">
        <f>TRIM(K139)</f>
        <v>Zabla</v>
      </c>
      <c r="M139" s="1" t="s">
        <v>1328</v>
      </c>
      <c r="N139" s="1" t="str">
        <f>TRIM(M139)</f>
        <v>D zabla</v>
      </c>
      <c r="P139" s="1" t="str">
        <f>TRIM(O139)</f>
        <v/>
      </c>
      <c r="Q139" s="18" t="s">
        <v>5261</v>
      </c>
      <c r="R139" s="8">
        <v>4252004801978</v>
      </c>
      <c r="S139" s="1">
        <v>114.95</v>
      </c>
      <c r="T139" s="1" t="s">
        <v>26</v>
      </c>
      <c r="U139" s="1">
        <v>0.2</v>
      </c>
      <c r="V139" s="1" t="s">
        <v>1329</v>
      </c>
      <c r="X139" s="1" t="str">
        <f>IF(W139="", "", IFERROR(VLOOKUP(W139, colorList!A:B,2,FALSE),""))</f>
        <v/>
      </c>
    </row>
    <row r="140" spans="1:24" ht="27.75" customHeight="1" x14ac:dyDescent="0.25">
      <c r="A140" s="1" t="s">
        <v>1330</v>
      </c>
      <c r="B140" s="1" t="str">
        <f>TRIM(D140)</f>
        <v>135mm</v>
      </c>
      <c r="C140" s="1" t="str">
        <f>IFERROR(VLOOKUP(TRIM(D140), sizeList!A:B, 2, FALSE), "")</f>
        <v>135 mm</v>
      </c>
      <c r="D140" s="1" t="s">
        <v>925</v>
      </c>
      <c r="E140" s="1" t="str">
        <f>TRIM(F140)</f>
        <v>Beris egyszertört D zabla medium</v>
      </c>
      <c r="F140" s="1" t="s">
        <v>1326</v>
      </c>
      <c r="G140" s="1" t="s">
        <v>1331</v>
      </c>
      <c r="H140" s="1" t="s">
        <v>793</v>
      </c>
      <c r="I140" s="1" t="s">
        <v>23</v>
      </c>
      <c r="J140" s="1" t="str">
        <f>TRIM(I140)</f>
        <v>Lófelszerelés</v>
      </c>
      <c r="K140" s="1" t="s">
        <v>24</v>
      </c>
      <c r="L140" s="1" t="str">
        <f>TRIM(K140)</f>
        <v>Zabla</v>
      </c>
      <c r="M140" s="1" t="s">
        <v>1328</v>
      </c>
      <c r="N140" s="1" t="str">
        <f>TRIM(M140)</f>
        <v>D zabla</v>
      </c>
      <c r="P140" s="1" t="str">
        <f>TRIM(O140)</f>
        <v/>
      </c>
      <c r="Q140" s="18" t="s">
        <v>5261</v>
      </c>
      <c r="R140" s="8">
        <v>4252004801985</v>
      </c>
      <c r="S140" s="1">
        <v>114.95</v>
      </c>
      <c r="T140" s="1" t="s">
        <v>26</v>
      </c>
      <c r="U140" s="1">
        <v>0.2</v>
      </c>
      <c r="V140" s="1" t="s">
        <v>1329</v>
      </c>
      <c r="X140" s="1" t="str">
        <f>IF(W140="", "", IFERROR(VLOOKUP(W140, colorList!A:B,2,FALSE),""))</f>
        <v/>
      </c>
    </row>
    <row r="141" spans="1:24" ht="27.75" customHeight="1" x14ac:dyDescent="0.25">
      <c r="A141" s="1" t="s">
        <v>1332</v>
      </c>
      <c r="B141" s="1" t="str">
        <f>TRIM(D141)</f>
        <v>145mm</v>
      </c>
      <c r="C141" s="1" t="str">
        <f>IFERROR(VLOOKUP(TRIM(D141), sizeList!A:B, 2, FALSE), "")</f>
        <v>145 mm</v>
      </c>
      <c r="D141" s="1" t="s">
        <v>928</v>
      </c>
      <c r="E141" s="1" t="str">
        <f>TRIM(F141)</f>
        <v>Beris egyszertört D zabla medium</v>
      </c>
      <c r="F141" s="1" t="s">
        <v>1326</v>
      </c>
      <c r="G141" s="1" t="s">
        <v>1333</v>
      </c>
      <c r="H141" s="1" t="s">
        <v>793</v>
      </c>
      <c r="I141" s="1" t="s">
        <v>23</v>
      </c>
      <c r="J141" s="1" t="str">
        <f>TRIM(I141)</f>
        <v>Lófelszerelés</v>
      </c>
      <c r="K141" s="1" t="s">
        <v>24</v>
      </c>
      <c r="L141" s="1" t="str">
        <f>TRIM(K141)</f>
        <v>Zabla</v>
      </c>
      <c r="M141" s="1" t="s">
        <v>1328</v>
      </c>
      <c r="N141" s="1" t="str">
        <f>TRIM(M141)</f>
        <v>D zabla</v>
      </c>
      <c r="P141" s="1" t="str">
        <f>TRIM(O141)</f>
        <v/>
      </c>
      <c r="Q141" s="18" t="s">
        <v>5261</v>
      </c>
      <c r="R141" s="8">
        <v>4252004801992</v>
      </c>
      <c r="S141" s="1">
        <v>114.95</v>
      </c>
      <c r="T141" s="1" t="s">
        <v>26</v>
      </c>
      <c r="U141" s="1">
        <v>0.2</v>
      </c>
      <c r="V141" s="1" t="s">
        <v>1329</v>
      </c>
      <c r="X141" s="1" t="str">
        <f>IF(W141="", "", IFERROR(VLOOKUP(W141, colorList!A:B,2,FALSE),""))</f>
        <v/>
      </c>
    </row>
    <row r="142" spans="1:24" ht="27.75" customHeight="1" x14ac:dyDescent="0.25">
      <c r="A142" s="1" t="s">
        <v>1647</v>
      </c>
      <c r="B142" s="1" t="str">
        <f>TRIM(D142)</f>
        <v>135mm</v>
      </c>
      <c r="C142" s="1" t="str">
        <f>IFERROR(VLOOKUP(TRIM(D142), sizeList!A:B, 2, FALSE), "")</f>
        <v>135 mm</v>
      </c>
      <c r="D142" s="1" t="s">
        <v>925</v>
      </c>
      <c r="E142" s="1" t="str">
        <f>TRIM(F142)</f>
        <v>Beris egyszertört háromkarikás zabla medium</v>
      </c>
      <c r="F142" s="1" t="s">
        <v>1644</v>
      </c>
      <c r="G142" s="1" t="s">
        <v>1648</v>
      </c>
      <c r="H142" s="1" t="s">
        <v>793</v>
      </c>
      <c r="I142" s="1" t="s">
        <v>23</v>
      </c>
      <c r="J142" s="1" t="str">
        <f>TRIM(I142)</f>
        <v>Lófelszerelés</v>
      </c>
      <c r="K142" s="1" t="s">
        <v>24</v>
      </c>
      <c r="L142" s="1" t="str">
        <f>TRIM(K142)</f>
        <v>Zabla</v>
      </c>
      <c r="M142" s="1" t="s">
        <v>1578</v>
      </c>
      <c r="N142" s="1" t="str">
        <f>TRIM(M142)</f>
        <v>Egyéb zabla</v>
      </c>
      <c r="P142" s="1" t="str">
        <f>TRIM(O142)</f>
        <v/>
      </c>
      <c r="Q142" s="18" t="s">
        <v>5320</v>
      </c>
      <c r="R142" s="8">
        <v>4252004801954</v>
      </c>
      <c r="S142" s="1">
        <v>124.95</v>
      </c>
      <c r="T142" s="1" t="s">
        <v>26</v>
      </c>
      <c r="U142" s="1">
        <v>0.3</v>
      </c>
      <c r="V142" s="1" t="s">
        <v>1646</v>
      </c>
      <c r="X142" s="1" t="str">
        <f>IF(W142="", "", IFERROR(VLOOKUP(W142, colorList!A:B,2,FALSE),""))</f>
        <v/>
      </c>
    </row>
    <row r="143" spans="1:24" ht="27.75" customHeight="1" x14ac:dyDescent="0.25">
      <c r="A143" s="1" t="s">
        <v>1649</v>
      </c>
      <c r="B143" s="1" t="str">
        <f>TRIM(D143)</f>
        <v>145mm</v>
      </c>
      <c r="C143" s="1" t="str">
        <f>IFERROR(VLOOKUP(TRIM(D143), sizeList!A:B, 2, FALSE), "")</f>
        <v>145 mm</v>
      </c>
      <c r="D143" s="1" t="s">
        <v>928</v>
      </c>
      <c r="E143" s="1" t="str">
        <f>TRIM(F143)</f>
        <v>Beris egyszertört háromkarikás zabla medium</v>
      </c>
      <c r="F143" s="1" t="s">
        <v>1644</v>
      </c>
      <c r="G143" s="1" t="s">
        <v>1650</v>
      </c>
      <c r="H143" s="1" t="s">
        <v>793</v>
      </c>
      <c r="I143" s="1" t="s">
        <v>23</v>
      </c>
      <c r="J143" s="1" t="str">
        <f>TRIM(I143)</f>
        <v>Lófelszerelés</v>
      </c>
      <c r="K143" s="1" t="s">
        <v>24</v>
      </c>
      <c r="L143" s="1" t="str">
        <f>TRIM(K143)</f>
        <v>Zabla</v>
      </c>
      <c r="M143" s="1" t="s">
        <v>1578</v>
      </c>
      <c r="N143" s="1" t="str">
        <f>TRIM(M143)</f>
        <v>Egyéb zabla</v>
      </c>
      <c r="P143" s="1" t="str">
        <f>TRIM(O143)</f>
        <v/>
      </c>
      <c r="Q143" s="18" t="s">
        <v>5320</v>
      </c>
      <c r="R143" s="8">
        <v>4252004801961</v>
      </c>
      <c r="S143" s="1">
        <v>124.95</v>
      </c>
      <c r="T143" s="1" t="s">
        <v>26</v>
      </c>
      <c r="U143" s="1">
        <v>0.3</v>
      </c>
      <c r="V143" s="1" t="s">
        <v>1646</v>
      </c>
      <c r="X143" s="1" t="str">
        <f>IF(W143="", "", IFERROR(VLOOKUP(W143, colorList!A:B,2,FALSE),""))</f>
        <v/>
      </c>
    </row>
    <row r="144" spans="1:24" ht="27.75" customHeight="1" x14ac:dyDescent="0.25">
      <c r="A144" s="1" t="s">
        <v>1643</v>
      </c>
      <c r="B144" s="1" t="str">
        <f>TRIM(D144)</f>
        <v>125mm</v>
      </c>
      <c r="C144" s="1" t="str">
        <f>IFERROR(VLOOKUP(TRIM(D144), sizeList!A:B, 2, FALSE), "")</f>
        <v>125 mm</v>
      </c>
      <c r="D144" s="1" t="s">
        <v>921</v>
      </c>
      <c r="E144" s="1" t="str">
        <f>TRIM(F144)</f>
        <v>Beris egyszertört háromkarikás zabla medium</v>
      </c>
      <c r="F144" s="1" t="s">
        <v>1644</v>
      </c>
      <c r="G144" s="1" t="s">
        <v>1645</v>
      </c>
      <c r="H144" s="1" t="s">
        <v>793</v>
      </c>
      <c r="I144" s="1" t="s">
        <v>23</v>
      </c>
      <c r="J144" s="1" t="str">
        <f>TRIM(I144)</f>
        <v>Lófelszerelés</v>
      </c>
      <c r="K144" s="1" t="s">
        <v>24</v>
      </c>
      <c r="L144" s="1" t="str">
        <f>TRIM(K144)</f>
        <v>Zabla</v>
      </c>
      <c r="M144" s="1" t="s">
        <v>1578</v>
      </c>
      <c r="N144" s="1" t="str">
        <f>TRIM(M144)</f>
        <v>Egyéb zabla</v>
      </c>
      <c r="P144" s="1" t="str">
        <f>TRIM(O144)</f>
        <v/>
      </c>
      <c r="Q144" s="18" t="s">
        <v>5320</v>
      </c>
      <c r="R144" s="8">
        <v>4252004803408</v>
      </c>
      <c r="S144" s="1">
        <v>124.95</v>
      </c>
      <c r="T144" s="1" t="s">
        <v>26</v>
      </c>
      <c r="U144" s="1">
        <v>0.3</v>
      </c>
      <c r="V144" s="1" t="s">
        <v>1646</v>
      </c>
      <c r="X144" s="1" t="str">
        <f>IF(W144="", "", IFERROR(VLOOKUP(W144, colorList!A:B,2,FALSE),""))</f>
        <v/>
      </c>
    </row>
    <row r="145" spans="1:24" ht="27.75" customHeight="1" x14ac:dyDescent="0.25">
      <c r="A145" s="1" t="s">
        <v>10748</v>
      </c>
      <c r="B145" s="1" t="str">
        <f>TRIM(D145)</f>
        <v>125mm</v>
      </c>
      <c r="C145" s="1" t="str">
        <f>IFERROR(VLOOKUP(TRIM(D145), sizeList!A:B, 2, FALSE), "")</f>
        <v>125 mm</v>
      </c>
      <c r="D145" s="1" t="s">
        <v>921</v>
      </c>
      <c r="E145" s="1" t="str">
        <f>TRIM(F145)</f>
        <v>Beris egyszertört hosszú karú pelham zabla medium</v>
      </c>
      <c r="F145" s="1" t="s">
        <v>8826</v>
      </c>
      <c r="G145" s="1" t="s">
        <v>8827</v>
      </c>
      <c r="H145" s="1" t="s">
        <v>793</v>
      </c>
      <c r="I145" s="1" t="s">
        <v>23</v>
      </c>
      <c r="J145" s="1" t="str">
        <f>TRIM(I145)</f>
        <v>Lófelszerelés</v>
      </c>
      <c r="K145" s="1" t="s">
        <v>24</v>
      </c>
      <c r="L145" s="1" t="str">
        <f>TRIM(K145)</f>
        <v>Zabla</v>
      </c>
      <c r="M145" s="1" t="s">
        <v>8783</v>
      </c>
      <c r="N145" s="1" t="str">
        <f>TRIM(M145)</f>
        <v>Pelham zabla</v>
      </c>
      <c r="P145" s="1" t="str">
        <f>TRIM(O145)</f>
        <v/>
      </c>
      <c r="Q145" s="18" t="s">
        <v>8814</v>
      </c>
      <c r="R145" s="8">
        <v>4252004802135</v>
      </c>
      <c r="S145" s="1">
        <v>169.95</v>
      </c>
      <c r="T145" s="1" t="s">
        <v>26</v>
      </c>
      <c r="U145" s="1">
        <v>0.3</v>
      </c>
      <c r="V145" s="1" t="s">
        <v>8815</v>
      </c>
      <c r="X145" s="1" t="str">
        <f>IF(W145="", "", IFERROR(VLOOKUP(W145, colorList!A:B,2,FALSE),""))</f>
        <v/>
      </c>
    </row>
    <row r="146" spans="1:24" ht="27.75" customHeight="1" x14ac:dyDescent="0.25">
      <c r="A146" s="1" t="s">
        <v>10749</v>
      </c>
      <c r="B146" s="1" t="str">
        <f>TRIM(D146)</f>
        <v>135mm</v>
      </c>
      <c r="C146" s="1" t="str">
        <f>IFERROR(VLOOKUP(TRIM(D146), sizeList!A:B, 2, FALSE), "")</f>
        <v>135 mm</v>
      </c>
      <c r="D146" s="1" t="s">
        <v>925</v>
      </c>
      <c r="E146" s="1" t="str">
        <f>TRIM(F146)</f>
        <v>Beris egyszertört hosszú karú pelham zabla medium</v>
      </c>
      <c r="F146" s="1" t="s">
        <v>8826</v>
      </c>
      <c r="G146" s="1" t="s">
        <v>8828</v>
      </c>
      <c r="H146" s="1" t="s">
        <v>793</v>
      </c>
      <c r="I146" s="1" t="s">
        <v>23</v>
      </c>
      <c r="J146" s="1" t="str">
        <f>TRIM(I146)</f>
        <v>Lófelszerelés</v>
      </c>
      <c r="K146" s="1" t="s">
        <v>24</v>
      </c>
      <c r="L146" s="1" t="str">
        <f>TRIM(K146)</f>
        <v>Zabla</v>
      </c>
      <c r="M146" s="1" t="s">
        <v>8783</v>
      </c>
      <c r="N146" s="1" t="str">
        <f>TRIM(M146)</f>
        <v>Pelham zabla</v>
      </c>
      <c r="P146" s="1" t="str">
        <f>TRIM(O146)</f>
        <v/>
      </c>
      <c r="Q146" s="18" t="s">
        <v>8814</v>
      </c>
      <c r="R146" s="8">
        <v>4252004802159</v>
      </c>
      <c r="S146" s="1">
        <v>169.95</v>
      </c>
      <c r="T146" s="1" t="s">
        <v>26</v>
      </c>
      <c r="U146" s="1">
        <v>0.3</v>
      </c>
      <c r="V146" s="1" t="s">
        <v>8815</v>
      </c>
      <c r="X146" s="1" t="str">
        <f>IF(W146="", "", IFERROR(VLOOKUP(W146, colorList!A:B,2,FALSE),""))</f>
        <v/>
      </c>
    </row>
    <row r="147" spans="1:24" ht="27.75" customHeight="1" x14ac:dyDescent="0.25">
      <c r="A147" s="1" t="s">
        <v>10750</v>
      </c>
      <c r="B147" s="1" t="str">
        <f>TRIM(D147)</f>
        <v>145mm</v>
      </c>
      <c r="C147" s="1" t="str">
        <f>IFERROR(VLOOKUP(TRIM(D147), sizeList!A:B, 2, FALSE), "")</f>
        <v>145 mm</v>
      </c>
      <c r="D147" s="1" t="s">
        <v>928</v>
      </c>
      <c r="E147" s="1" t="str">
        <f>TRIM(F147)</f>
        <v>Beris egyszertört hosszú karú pelham zabla medium</v>
      </c>
      <c r="F147" s="1" t="s">
        <v>8826</v>
      </c>
      <c r="G147" s="1" t="s">
        <v>8829</v>
      </c>
      <c r="H147" s="1" t="s">
        <v>793</v>
      </c>
      <c r="I147" s="1" t="s">
        <v>23</v>
      </c>
      <c r="J147" s="1" t="str">
        <f>TRIM(I147)</f>
        <v>Lófelszerelés</v>
      </c>
      <c r="K147" s="1" t="s">
        <v>24</v>
      </c>
      <c r="L147" s="1" t="str">
        <f>TRIM(K147)</f>
        <v>Zabla</v>
      </c>
      <c r="M147" s="1" t="s">
        <v>8783</v>
      </c>
      <c r="N147" s="1" t="str">
        <f>TRIM(M147)</f>
        <v>Pelham zabla</v>
      </c>
      <c r="P147" s="1" t="str">
        <f>TRIM(O147)</f>
        <v/>
      </c>
      <c r="Q147" s="18" t="s">
        <v>8814</v>
      </c>
      <c r="R147" s="8">
        <v>4252004802173</v>
      </c>
      <c r="S147" s="1">
        <v>169.95</v>
      </c>
      <c r="T147" s="1" t="s">
        <v>26</v>
      </c>
      <c r="U147" s="1">
        <v>0.3</v>
      </c>
      <c r="V147" s="1" t="s">
        <v>8815</v>
      </c>
      <c r="X147" s="1" t="str">
        <f>IF(W147="", "", IFERROR(VLOOKUP(W147, colorList!A:B,2,FALSE),""))</f>
        <v/>
      </c>
    </row>
    <row r="148" spans="1:24" ht="27.75" customHeight="1" x14ac:dyDescent="0.25">
      <c r="A148" s="1" t="s">
        <v>10600</v>
      </c>
      <c r="B148" s="1" t="str">
        <f>TRIM(D148)</f>
        <v>125mm</v>
      </c>
      <c r="C148" s="1" t="str">
        <f>IFERROR(VLOOKUP(TRIM(D148), sizeList!A:B, 2, FALSE), "")</f>
        <v>125 mm</v>
      </c>
      <c r="D148" s="1" t="s">
        <v>921</v>
      </c>
      <c r="E148" s="1" t="str">
        <f>TRIM(F148)</f>
        <v>Beris egyszertört oliv zabla medium</v>
      </c>
      <c r="F148" s="1" t="s">
        <v>8490</v>
      </c>
      <c r="G148" s="1" t="s">
        <v>8491</v>
      </c>
      <c r="H148" s="1" t="s">
        <v>793</v>
      </c>
      <c r="I148" s="1" t="s">
        <v>23</v>
      </c>
      <c r="J148" s="1" t="str">
        <f>TRIM(I148)</f>
        <v>Lófelszerelés</v>
      </c>
      <c r="K148" s="1" t="s">
        <v>24</v>
      </c>
      <c r="L148" s="1" t="str">
        <f>TRIM(K148)</f>
        <v>Zabla</v>
      </c>
      <c r="M148" s="1" t="s">
        <v>8382</v>
      </c>
      <c r="N148" s="1" t="str">
        <f>TRIM(M148)</f>
        <v>Oliv zabla</v>
      </c>
      <c r="P148" s="1" t="str">
        <f>TRIM(O148)</f>
        <v/>
      </c>
      <c r="Q148" s="18" t="s">
        <v>8489</v>
      </c>
      <c r="R148" s="8">
        <v>4252004802395</v>
      </c>
      <c r="S148" s="1">
        <v>94.95</v>
      </c>
      <c r="T148" s="1" t="s">
        <v>26</v>
      </c>
      <c r="U148" s="1">
        <v>0.2</v>
      </c>
      <c r="V148" s="1" t="s">
        <v>8453</v>
      </c>
      <c r="X148" s="1" t="str">
        <f>IF(W148="", "", IFERROR(VLOOKUP(W148, colorList!A:B,2,FALSE),""))</f>
        <v/>
      </c>
    </row>
    <row r="149" spans="1:24" ht="27.75" customHeight="1" x14ac:dyDescent="0.25">
      <c r="A149" s="1" t="s">
        <v>10601</v>
      </c>
      <c r="B149" s="1" t="str">
        <f>TRIM(D149)</f>
        <v>125mm</v>
      </c>
      <c r="C149" s="1" t="str">
        <f>IFERROR(VLOOKUP(TRIM(D149), sizeList!A:B, 2, FALSE), "")</f>
        <v>125 mm</v>
      </c>
      <c r="D149" s="1" t="s">
        <v>921</v>
      </c>
      <c r="E149" s="1" t="str">
        <f>TRIM(F149)</f>
        <v>Beris egyszertört oliv zabla medium</v>
      </c>
      <c r="F149" s="1" t="s">
        <v>8490</v>
      </c>
      <c r="G149" s="1" t="s">
        <v>8491</v>
      </c>
      <c r="H149" s="1" t="s">
        <v>793</v>
      </c>
      <c r="I149" s="1" t="s">
        <v>23</v>
      </c>
      <c r="J149" s="1" t="str">
        <f>TRIM(I149)</f>
        <v>Lófelszerelés</v>
      </c>
      <c r="K149" s="1" t="s">
        <v>24</v>
      </c>
      <c r="L149" s="1" t="str">
        <f>TRIM(K149)</f>
        <v>Zabla</v>
      </c>
      <c r="M149" s="1" t="s">
        <v>8382</v>
      </c>
      <c r="N149" s="1" t="str">
        <f>TRIM(M149)</f>
        <v>Oliv zabla</v>
      </c>
      <c r="P149" s="1" t="str">
        <f>TRIM(O149)</f>
        <v/>
      </c>
      <c r="Q149" s="18" t="s">
        <v>8489</v>
      </c>
      <c r="R149" s="8">
        <v>4252004802401</v>
      </c>
      <c r="S149" s="1">
        <v>94.95</v>
      </c>
      <c r="T149" s="1" t="s">
        <v>26</v>
      </c>
      <c r="U149" s="1">
        <v>0.2</v>
      </c>
      <c r="V149" s="1" t="s">
        <v>8453</v>
      </c>
      <c r="X149" s="1" t="str">
        <f>IF(W149="", "", IFERROR(VLOOKUP(W149, colorList!A:B,2,FALSE),""))</f>
        <v/>
      </c>
    </row>
    <row r="150" spans="1:24" ht="27.75" customHeight="1" x14ac:dyDescent="0.25">
      <c r="A150" s="1" t="s">
        <v>10602</v>
      </c>
      <c r="B150" s="1" t="str">
        <f>TRIM(D150)</f>
        <v>125mm</v>
      </c>
      <c r="C150" s="1" t="str">
        <f>IFERROR(VLOOKUP(TRIM(D150), sizeList!A:B, 2, FALSE), "")</f>
        <v>125 mm</v>
      </c>
      <c r="D150" s="1" t="s">
        <v>921</v>
      </c>
      <c r="E150" s="1" t="str">
        <f>TRIM(F150)</f>
        <v>Beris egyszertört oliv zabla medium</v>
      </c>
      <c r="F150" s="1" t="s">
        <v>8490</v>
      </c>
      <c r="G150" s="1" t="s">
        <v>8491</v>
      </c>
      <c r="H150" s="1" t="s">
        <v>793</v>
      </c>
      <c r="I150" s="1" t="s">
        <v>23</v>
      </c>
      <c r="J150" s="1" t="str">
        <f>TRIM(I150)</f>
        <v>Lófelszerelés</v>
      </c>
      <c r="K150" s="1" t="s">
        <v>24</v>
      </c>
      <c r="L150" s="1" t="str">
        <f>TRIM(K150)</f>
        <v>Zabla</v>
      </c>
      <c r="M150" s="1" t="s">
        <v>8382</v>
      </c>
      <c r="N150" s="1" t="str">
        <f>TRIM(M150)</f>
        <v>Oliv zabla</v>
      </c>
      <c r="P150" s="1" t="str">
        <f>TRIM(O150)</f>
        <v/>
      </c>
      <c r="Q150" s="18" t="s">
        <v>8489</v>
      </c>
      <c r="R150" s="8">
        <v>4252004802418</v>
      </c>
      <c r="S150" s="1">
        <v>94.95</v>
      </c>
      <c r="T150" s="1" t="s">
        <v>26</v>
      </c>
      <c r="U150" s="1">
        <v>0.2</v>
      </c>
      <c r="V150" s="1" t="s">
        <v>8453</v>
      </c>
      <c r="X150" s="1" t="str">
        <f>IF(W150="", "", IFERROR(VLOOKUP(W150, colorList!A:B,2,FALSE),""))</f>
        <v/>
      </c>
    </row>
    <row r="151" spans="1:24" ht="27.75" customHeight="1" x14ac:dyDescent="0.25">
      <c r="A151" s="1" t="s">
        <v>10630</v>
      </c>
      <c r="B151" s="1" t="str">
        <f>TRIM(D151)</f>
        <v>125mm</v>
      </c>
      <c r="C151" s="1" t="str">
        <f>IFERROR(VLOOKUP(TRIM(D151), sizeList!A:B, 2, FALSE), "")</f>
        <v>125 mm</v>
      </c>
      <c r="D151" s="1" t="s">
        <v>921</v>
      </c>
      <c r="E151" s="1" t="str">
        <f>TRIM(F151)</f>
        <v>Beris egyszertört pálcás zabla medium</v>
      </c>
      <c r="F151" s="1" t="s">
        <v>8566</v>
      </c>
      <c r="G151" s="1" t="s">
        <v>8567</v>
      </c>
      <c r="H151" s="1" t="s">
        <v>793</v>
      </c>
      <c r="I151" s="1" t="s">
        <v>23</v>
      </c>
      <c r="J151" s="1" t="str">
        <f>TRIM(I151)</f>
        <v>Lófelszerelés</v>
      </c>
      <c r="K151" s="1" t="s">
        <v>24</v>
      </c>
      <c r="L151" s="1" t="str">
        <f>TRIM(K151)</f>
        <v>Zabla</v>
      </c>
      <c r="M151" s="1" t="s">
        <v>8555</v>
      </c>
      <c r="N151" s="1" t="str">
        <f>TRIM(M151)</f>
        <v>Pálcás zabla</v>
      </c>
      <c r="P151" s="1" t="str">
        <f>TRIM(O151)</f>
        <v/>
      </c>
      <c r="Q151" s="18" t="s">
        <v>8568</v>
      </c>
      <c r="R151" s="8">
        <v>4252004802005</v>
      </c>
      <c r="S151" s="1">
        <v>114.95</v>
      </c>
      <c r="T151" s="1" t="s">
        <v>26</v>
      </c>
      <c r="U151" s="1">
        <v>0.3</v>
      </c>
      <c r="V151" s="1" t="s">
        <v>8569</v>
      </c>
      <c r="X151" s="1" t="str">
        <f>IF(W151="", "", IFERROR(VLOOKUP(W151, colorList!A:B,2,FALSE),""))</f>
        <v/>
      </c>
    </row>
    <row r="152" spans="1:24" ht="27.75" customHeight="1" x14ac:dyDescent="0.25">
      <c r="A152" s="1" t="s">
        <v>10631</v>
      </c>
      <c r="B152" s="1" t="str">
        <f>TRIM(D152)</f>
        <v>135mm</v>
      </c>
      <c r="C152" s="1" t="str">
        <f>IFERROR(VLOOKUP(TRIM(D152), sizeList!A:B, 2, FALSE), "")</f>
        <v>135 mm</v>
      </c>
      <c r="D152" s="1" t="s">
        <v>925</v>
      </c>
      <c r="E152" s="1" t="str">
        <f>TRIM(F152)</f>
        <v>Beris egyszertört pálcás zabla medium</v>
      </c>
      <c r="F152" s="1" t="s">
        <v>8566</v>
      </c>
      <c r="G152" s="1" t="s">
        <v>8570</v>
      </c>
      <c r="H152" s="1" t="s">
        <v>793</v>
      </c>
      <c r="I152" s="1" t="s">
        <v>23</v>
      </c>
      <c r="J152" s="1" t="str">
        <f>TRIM(I152)</f>
        <v>Lófelszerelés</v>
      </c>
      <c r="K152" s="1" t="s">
        <v>24</v>
      </c>
      <c r="L152" s="1" t="str">
        <f>TRIM(K152)</f>
        <v>Zabla</v>
      </c>
      <c r="M152" s="1" t="s">
        <v>8555</v>
      </c>
      <c r="N152" s="1" t="str">
        <f>TRIM(M152)</f>
        <v>Pálcás zabla</v>
      </c>
      <c r="P152" s="1" t="str">
        <f>TRIM(O152)</f>
        <v/>
      </c>
      <c r="Q152" s="18" t="s">
        <v>8568</v>
      </c>
      <c r="R152" s="8">
        <v>4252004802012</v>
      </c>
      <c r="S152" s="1">
        <v>114.95</v>
      </c>
      <c r="T152" s="1" t="s">
        <v>26</v>
      </c>
      <c r="U152" s="1">
        <v>0.3</v>
      </c>
      <c r="V152" s="1" t="s">
        <v>8569</v>
      </c>
      <c r="X152" s="1" t="str">
        <f>IF(W152="", "", IFERROR(VLOOKUP(W152, colorList!A:B,2,FALSE),""))</f>
        <v/>
      </c>
    </row>
    <row r="153" spans="1:24" ht="27.75" customHeight="1" x14ac:dyDescent="0.25">
      <c r="A153" s="1" t="s">
        <v>10632</v>
      </c>
      <c r="B153" s="1" t="str">
        <f>TRIM(D153)</f>
        <v>145mm</v>
      </c>
      <c r="C153" s="1" t="str">
        <f>IFERROR(VLOOKUP(TRIM(D153), sizeList!A:B, 2, FALSE), "")</f>
        <v>145 mm</v>
      </c>
      <c r="D153" s="1" t="s">
        <v>928</v>
      </c>
      <c r="E153" s="1" t="str">
        <f>TRIM(F153)</f>
        <v>Beris egyszertört pálcás zabla medium</v>
      </c>
      <c r="F153" s="1" t="s">
        <v>8566</v>
      </c>
      <c r="G153" s="1" t="s">
        <v>8571</v>
      </c>
      <c r="H153" s="1" t="s">
        <v>793</v>
      </c>
      <c r="I153" s="1" t="s">
        <v>23</v>
      </c>
      <c r="J153" s="1" t="str">
        <f>TRIM(I153)</f>
        <v>Lófelszerelés</v>
      </c>
      <c r="K153" s="1" t="s">
        <v>24</v>
      </c>
      <c r="L153" s="1" t="str">
        <f>TRIM(K153)</f>
        <v>Zabla</v>
      </c>
      <c r="M153" s="1" t="s">
        <v>8555</v>
      </c>
      <c r="N153" s="1" t="str">
        <f>TRIM(M153)</f>
        <v>Pálcás zabla</v>
      </c>
      <c r="P153" s="1" t="str">
        <f>TRIM(O153)</f>
        <v/>
      </c>
      <c r="Q153" s="18" t="s">
        <v>8568</v>
      </c>
      <c r="R153" s="8">
        <v>4252004802029</v>
      </c>
      <c r="S153" s="1">
        <v>114.95</v>
      </c>
      <c r="T153" s="1" t="s">
        <v>26</v>
      </c>
      <c r="U153" s="1">
        <v>0.3</v>
      </c>
      <c r="V153" s="1" t="s">
        <v>8569</v>
      </c>
      <c r="X153" s="1" t="str">
        <f>IF(W153="", "", IFERROR(VLOOKUP(W153, colorList!A:B,2,FALSE),""))</f>
        <v/>
      </c>
    </row>
    <row r="154" spans="1:24" ht="27.75" customHeight="1" x14ac:dyDescent="0.25">
      <c r="A154" s="1" t="s">
        <v>10739</v>
      </c>
      <c r="B154" s="1" t="str">
        <f>TRIM(D154)</f>
        <v>125mm</v>
      </c>
      <c r="C154" s="1" t="str">
        <f>IFERROR(VLOOKUP(TRIM(D154), sizeList!A:B, 2, FALSE), "")</f>
        <v>125 mm</v>
      </c>
      <c r="D154" s="1" t="s">
        <v>921</v>
      </c>
      <c r="E154" s="1" t="str">
        <f>TRIM(F154)</f>
        <v>Beris egyszertört rövid karú pelham zabla medium</v>
      </c>
      <c r="F154" s="1" t="s">
        <v>8812</v>
      </c>
      <c r="G154" s="1" t="s">
        <v>8813</v>
      </c>
      <c r="H154" s="1" t="s">
        <v>793</v>
      </c>
      <c r="I154" s="1" t="s">
        <v>23</v>
      </c>
      <c r="J154" s="1" t="str">
        <f>TRIM(I154)</f>
        <v>Lófelszerelés</v>
      </c>
      <c r="K154" s="1" t="s">
        <v>24</v>
      </c>
      <c r="L154" s="1" t="str">
        <f>TRIM(K154)</f>
        <v>Zabla</v>
      </c>
      <c r="M154" s="1" t="s">
        <v>8783</v>
      </c>
      <c r="N154" s="1" t="str">
        <f>TRIM(M154)</f>
        <v>Pelham zabla</v>
      </c>
      <c r="P154" s="1" t="str">
        <f>TRIM(O154)</f>
        <v/>
      </c>
      <c r="Q154" s="18" t="s">
        <v>8814</v>
      </c>
      <c r="R154" s="8">
        <v>4252004802128</v>
      </c>
      <c r="S154" s="1">
        <v>169.95</v>
      </c>
      <c r="T154" s="1" t="s">
        <v>26</v>
      </c>
      <c r="U154" s="1">
        <v>0.3</v>
      </c>
      <c r="V154" s="1" t="s">
        <v>8815</v>
      </c>
      <c r="X154" s="1" t="str">
        <f>IF(W154="", "", IFERROR(VLOOKUP(W154, colorList!A:B,2,FALSE),""))</f>
        <v/>
      </c>
    </row>
    <row r="155" spans="1:24" ht="27.75" customHeight="1" x14ac:dyDescent="0.25">
      <c r="A155" s="1" t="s">
        <v>10740</v>
      </c>
      <c r="B155" s="1" t="str">
        <f>TRIM(D155)</f>
        <v>135mm</v>
      </c>
      <c r="C155" s="1" t="str">
        <f>IFERROR(VLOOKUP(TRIM(D155), sizeList!A:B, 2, FALSE), "")</f>
        <v>135 mm</v>
      </c>
      <c r="D155" s="1" t="s">
        <v>925</v>
      </c>
      <c r="E155" s="1" t="str">
        <f>TRIM(F155)</f>
        <v>Beris egyszertört rövid karú pelham zabla medium</v>
      </c>
      <c r="F155" s="1" t="s">
        <v>8812</v>
      </c>
      <c r="G155" s="1" t="s">
        <v>8816</v>
      </c>
      <c r="H155" s="1" t="s">
        <v>793</v>
      </c>
      <c r="I155" s="1" t="s">
        <v>23</v>
      </c>
      <c r="J155" s="1" t="str">
        <f>TRIM(I155)</f>
        <v>Lófelszerelés</v>
      </c>
      <c r="K155" s="1" t="s">
        <v>24</v>
      </c>
      <c r="L155" s="1" t="str">
        <f>TRIM(K155)</f>
        <v>Zabla</v>
      </c>
      <c r="M155" s="1" t="s">
        <v>8783</v>
      </c>
      <c r="N155" s="1" t="str">
        <f>TRIM(M155)</f>
        <v>Pelham zabla</v>
      </c>
      <c r="P155" s="1" t="str">
        <f>TRIM(O155)</f>
        <v/>
      </c>
      <c r="Q155" s="18" t="s">
        <v>8814</v>
      </c>
      <c r="R155" s="8">
        <v>4252004802142</v>
      </c>
      <c r="S155" s="1">
        <v>169.95</v>
      </c>
      <c r="T155" s="1" t="s">
        <v>26</v>
      </c>
      <c r="U155" s="1">
        <v>0.3</v>
      </c>
      <c r="V155" s="1" t="s">
        <v>8815</v>
      </c>
      <c r="X155" s="1" t="str">
        <f>IF(W155="", "", IFERROR(VLOOKUP(W155, colorList!A:B,2,FALSE),""))</f>
        <v/>
      </c>
    </row>
    <row r="156" spans="1:24" ht="27.75" customHeight="1" x14ac:dyDescent="0.25">
      <c r="A156" s="1" t="s">
        <v>10741</v>
      </c>
      <c r="B156" s="1" t="str">
        <f>TRIM(D156)</f>
        <v>145mm</v>
      </c>
      <c r="C156" s="1" t="str">
        <f>IFERROR(VLOOKUP(TRIM(D156), sizeList!A:B, 2, FALSE), "")</f>
        <v>145 mm</v>
      </c>
      <c r="D156" s="1" t="s">
        <v>928</v>
      </c>
      <c r="E156" s="1" t="str">
        <f>TRIM(F156)</f>
        <v>Beris egyszertört rövid karú pelham zabla medium</v>
      </c>
      <c r="F156" s="1" t="s">
        <v>8812</v>
      </c>
      <c r="G156" s="1" t="s">
        <v>8817</v>
      </c>
      <c r="H156" s="1" t="s">
        <v>793</v>
      </c>
      <c r="I156" s="1" t="s">
        <v>23</v>
      </c>
      <c r="J156" s="1" t="str">
        <f>TRIM(I156)</f>
        <v>Lófelszerelés</v>
      </c>
      <c r="K156" s="1" t="s">
        <v>24</v>
      </c>
      <c r="L156" s="1" t="str">
        <f>TRIM(K156)</f>
        <v>Zabla</v>
      </c>
      <c r="M156" s="1" t="s">
        <v>8783</v>
      </c>
      <c r="N156" s="1" t="str">
        <f>TRIM(M156)</f>
        <v>Pelham zabla</v>
      </c>
      <c r="P156" s="1" t="str">
        <f>TRIM(O156)</f>
        <v/>
      </c>
      <c r="Q156" s="18" t="s">
        <v>8814</v>
      </c>
      <c r="R156" s="8">
        <v>4252004802166</v>
      </c>
      <c r="S156" s="1">
        <v>169.95</v>
      </c>
      <c r="T156" s="1" t="s">
        <v>26</v>
      </c>
      <c r="U156" s="1">
        <v>0.3</v>
      </c>
      <c r="V156" s="1" t="s">
        <v>8815</v>
      </c>
      <c r="X156" s="1" t="str">
        <f>IF(W156="", "", IFERROR(VLOOKUP(W156, colorList!A:B,2,FALSE),""))</f>
        <v/>
      </c>
    </row>
    <row r="157" spans="1:24" ht="27.75" customHeight="1" x14ac:dyDescent="0.25">
      <c r="A157" s="1">
        <v>6540200</v>
      </c>
      <c r="B157" s="1" t="str">
        <f>TRIM(D157)</f>
        <v/>
      </c>
      <c r="C157" s="1" t="str">
        <f>IFERROR(VLOOKUP(D157, sizeList!A:B, 2, FALSE), "")</f>
        <v/>
      </c>
      <c r="E157" s="1" t="str">
        <f>TRIM(F157)</f>
        <v>Beris gag szíj</v>
      </c>
      <c r="F157" s="1" t="s">
        <v>11623</v>
      </c>
      <c r="G157" s="1" t="s">
        <v>11624</v>
      </c>
      <c r="H157" s="1" t="s">
        <v>793</v>
      </c>
      <c r="I157" s="1" t="s">
        <v>23</v>
      </c>
      <c r="J157" s="1" t="str">
        <f>TRIM(I157)</f>
        <v>Lófelszerelés</v>
      </c>
      <c r="K157" s="1" t="s">
        <v>24</v>
      </c>
      <c r="L157" s="1" t="str">
        <f>TRIM(K157)</f>
        <v>Zabla</v>
      </c>
      <c r="M157" s="1" t="s">
        <v>11572</v>
      </c>
      <c r="N157" s="1" t="str">
        <f>TRIM(M157)</f>
        <v>Zabla kiegészítők</v>
      </c>
      <c r="P157" s="1" t="str">
        <f>TRIM(O157)</f>
        <v/>
      </c>
      <c r="R157" s="8">
        <v>4046228023922</v>
      </c>
      <c r="S157" s="1">
        <v>24.95</v>
      </c>
      <c r="T157" s="1" t="s">
        <v>26</v>
      </c>
      <c r="U157" s="1">
        <v>1.0999999999999999E-2</v>
      </c>
      <c r="V157" s="1" t="s">
        <v>11625</v>
      </c>
      <c r="X157" s="1" t="str">
        <f>IF(W157="", "", IFERROR(VLOOKUP(W157, colorList!A:B,2,FALSE),""))</f>
        <v/>
      </c>
    </row>
    <row r="158" spans="1:24" ht="27.75" customHeight="1" x14ac:dyDescent="0.25">
      <c r="A158" s="1" t="s">
        <v>1606</v>
      </c>
      <c r="B158" s="1" t="str">
        <f>TRIM(D158)</f>
        <v>130mm</v>
      </c>
      <c r="C158" s="1" t="str">
        <f>IFERROR(VLOOKUP(TRIM(D158), sizeList!A:B, 2, FALSE), "")</f>
        <v>130 mm</v>
      </c>
      <c r="D158" s="1" t="s">
        <v>889</v>
      </c>
      <c r="E158" s="1" t="str">
        <f>TRIM(F158)</f>
        <v>Beris háromkarikás egyenes pillangó zabla soft</v>
      </c>
      <c r="F158" s="1" t="s">
        <v>1607</v>
      </c>
      <c r="G158" s="1" t="s">
        <v>1608</v>
      </c>
      <c r="H158" s="1" t="s">
        <v>793</v>
      </c>
      <c r="I158" s="1" t="s">
        <v>23</v>
      </c>
      <c r="J158" s="1" t="str">
        <f>TRIM(I158)</f>
        <v>Lófelszerelés</v>
      </c>
      <c r="K158" s="1" t="s">
        <v>24</v>
      </c>
      <c r="L158" s="1" t="str">
        <f>TRIM(K158)</f>
        <v>Zabla</v>
      </c>
      <c r="M158" s="1" t="s">
        <v>1578</v>
      </c>
      <c r="N158" s="1" t="str">
        <f>TRIM(M158)</f>
        <v>Egyéb zabla</v>
      </c>
      <c r="P158" s="1" t="str">
        <f>TRIM(O158)</f>
        <v/>
      </c>
      <c r="Q158" s="18" t="s">
        <v>5315</v>
      </c>
      <c r="R158" s="8">
        <v>4046228027449</v>
      </c>
      <c r="S158" s="1">
        <v>119.95</v>
      </c>
      <c r="T158" s="1" t="s">
        <v>26</v>
      </c>
      <c r="U158" s="1">
        <v>0.2</v>
      </c>
      <c r="V158" s="1" t="s">
        <v>1594</v>
      </c>
      <c r="X158" s="1" t="str">
        <f>IF(W158="", "", IFERROR(VLOOKUP(W158, colorList!A:B,2,FALSE),""))</f>
        <v/>
      </c>
    </row>
    <row r="159" spans="1:24" ht="27.75" customHeight="1" x14ac:dyDescent="0.25">
      <c r="A159" s="1" t="s">
        <v>1609</v>
      </c>
      <c r="B159" s="1" t="str">
        <f>TRIM(D159)</f>
        <v>140mm</v>
      </c>
      <c r="C159" s="1" t="str">
        <f>IFERROR(VLOOKUP(TRIM(D159), sizeList!A:B, 2, FALSE), "")</f>
        <v>140 mm</v>
      </c>
      <c r="D159" s="1" t="s">
        <v>956</v>
      </c>
      <c r="E159" s="1" t="str">
        <f>TRIM(F159)</f>
        <v>Beris háromkarikás egyenes pillangó zabla soft</v>
      </c>
      <c r="F159" s="1" t="s">
        <v>1607</v>
      </c>
      <c r="G159" s="1" t="s">
        <v>1610</v>
      </c>
      <c r="H159" s="1" t="s">
        <v>793</v>
      </c>
      <c r="I159" s="1" t="s">
        <v>23</v>
      </c>
      <c r="J159" s="1" t="str">
        <f>TRIM(I159)</f>
        <v>Lófelszerelés</v>
      </c>
      <c r="K159" s="1" t="s">
        <v>24</v>
      </c>
      <c r="L159" s="1" t="str">
        <f>TRIM(K159)</f>
        <v>Zabla</v>
      </c>
      <c r="M159" s="1" t="s">
        <v>1578</v>
      </c>
      <c r="N159" s="1" t="str">
        <f>TRIM(M159)</f>
        <v>Egyéb zabla</v>
      </c>
      <c r="P159" s="1" t="str">
        <f>TRIM(O159)</f>
        <v/>
      </c>
      <c r="Q159" s="18" t="s">
        <v>5315</v>
      </c>
      <c r="R159" s="8">
        <v>4046228027463</v>
      </c>
      <c r="S159" s="1">
        <v>119.95</v>
      </c>
      <c r="T159" s="1" t="s">
        <v>26</v>
      </c>
      <c r="U159" s="1">
        <v>0.2</v>
      </c>
      <c r="V159" s="1" t="s">
        <v>1594</v>
      </c>
      <c r="X159" s="1" t="str">
        <f>IF(W159="", "", IFERROR(VLOOKUP(W159, colorList!A:B,2,FALSE),""))</f>
        <v/>
      </c>
    </row>
    <row r="160" spans="1:24" ht="27.75" customHeight="1" x14ac:dyDescent="0.25">
      <c r="A160" s="1" t="s">
        <v>1619</v>
      </c>
      <c r="B160" s="1" t="str">
        <f>TRIM(D160)</f>
        <v>120mm</v>
      </c>
      <c r="C160" s="1" t="str">
        <f>IFERROR(VLOOKUP(TRIM(D160), sizeList!A:B, 2, FALSE), "")</f>
        <v>120 mm</v>
      </c>
      <c r="D160" s="1" t="s">
        <v>886</v>
      </c>
      <c r="E160" s="1" t="str">
        <f>TRIM(F160)</f>
        <v>Beris háromkarikás nyelvkerülős zabla hard</v>
      </c>
      <c r="F160" s="1" t="s">
        <v>1620</v>
      </c>
      <c r="G160" s="1" t="s">
        <v>1621</v>
      </c>
      <c r="H160" s="1" t="s">
        <v>793</v>
      </c>
      <c r="I160" s="1" t="s">
        <v>23</v>
      </c>
      <c r="J160" s="1" t="str">
        <f>TRIM(I160)</f>
        <v>Lófelszerelés</v>
      </c>
      <c r="K160" s="1" t="s">
        <v>24</v>
      </c>
      <c r="L160" s="1" t="str">
        <f>TRIM(K160)</f>
        <v>Zabla</v>
      </c>
      <c r="M160" s="1" t="s">
        <v>1578</v>
      </c>
      <c r="N160" s="1" t="str">
        <f>TRIM(M160)</f>
        <v>Egyéb zabla</v>
      </c>
      <c r="P160" s="1" t="str">
        <f>TRIM(O160)</f>
        <v/>
      </c>
      <c r="Q160" s="18" t="s">
        <v>5316</v>
      </c>
      <c r="R160" s="8">
        <v>4046228014531</v>
      </c>
      <c r="S160" s="1">
        <v>119.95</v>
      </c>
      <c r="T160" s="1" t="s">
        <v>26</v>
      </c>
      <c r="U160" s="1">
        <v>0.2</v>
      </c>
      <c r="V160" s="1" t="s">
        <v>1594</v>
      </c>
      <c r="X160" s="1" t="str">
        <f>IF(W160="", "", IFERROR(VLOOKUP(W160, colorList!A:B,2,FALSE),""))</f>
        <v/>
      </c>
    </row>
    <row r="161" spans="1:24" ht="27.75" customHeight="1" x14ac:dyDescent="0.25">
      <c r="A161" s="1" t="s">
        <v>1622</v>
      </c>
      <c r="B161" s="1" t="str">
        <f>TRIM(D161)</f>
        <v>130mm</v>
      </c>
      <c r="C161" s="1" t="str">
        <f>IFERROR(VLOOKUP(TRIM(D161), sizeList!A:B, 2, FALSE), "")</f>
        <v>130 mm</v>
      </c>
      <c r="D161" s="1" t="s">
        <v>889</v>
      </c>
      <c r="E161" s="1" t="str">
        <f>TRIM(F161)</f>
        <v>Beris háromkarikás nyelvkerülős zabla hard</v>
      </c>
      <c r="F161" s="1" t="s">
        <v>1620</v>
      </c>
      <c r="G161" s="1" t="s">
        <v>1623</v>
      </c>
      <c r="H161" s="1" t="s">
        <v>793</v>
      </c>
      <c r="I161" s="1" t="s">
        <v>23</v>
      </c>
      <c r="J161" s="1" t="str">
        <f>TRIM(I161)</f>
        <v>Lófelszerelés</v>
      </c>
      <c r="K161" s="1" t="s">
        <v>24</v>
      </c>
      <c r="L161" s="1" t="str">
        <f>TRIM(K161)</f>
        <v>Zabla</v>
      </c>
      <c r="M161" s="1" t="s">
        <v>1578</v>
      </c>
      <c r="N161" s="1" t="str">
        <f>TRIM(M161)</f>
        <v>Egyéb zabla</v>
      </c>
      <c r="P161" s="1" t="str">
        <f>TRIM(O161)</f>
        <v/>
      </c>
      <c r="Q161" s="18" t="s">
        <v>5316</v>
      </c>
      <c r="R161" s="8">
        <v>4046228014555</v>
      </c>
      <c r="S161" s="1">
        <v>119.95</v>
      </c>
      <c r="T161" s="1" t="s">
        <v>26</v>
      </c>
      <c r="U161" s="1">
        <v>0.2</v>
      </c>
      <c r="V161" s="1" t="s">
        <v>1594</v>
      </c>
      <c r="X161" s="1" t="str">
        <f>IF(W161="", "", IFERROR(VLOOKUP(W161, colorList!A:B,2,FALSE),""))</f>
        <v/>
      </c>
    </row>
    <row r="162" spans="1:24" ht="27.75" customHeight="1" x14ac:dyDescent="0.25">
      <c r="A162" s="1" t="s">
        <v>1624</v>
      </c>
      <c r="B162" s="1" t="str">
        <f>TRIM(D162)</f>
        <v>140mm</v>
      </c>
      <c r="C162" s="1" t="str">
        <f>IFERROR(VLOOKUP(TRIM(D162), sizeList!A:B, 2, FALSE), "")</f>
        <v>140 mm</v>
      </c>
      <c r="D162" s="1" t="s">
        <v>956</v>
      </c>
      <c r="E162" s="1" t="str">
        <f>TRIM(F162)</f>
        <v>Beris háromkarikás nyelvkerülős zabla hard</v>
      </c>
      <c r="F162" s="1" t="s">
        <v>1620</v>
      </c>
      <c r="G162" s="1" t="s">
        <v>1625</v>
      </c>
      <c r="H162" s="1" t="s">
        <v>793</v>
      </c>
      <c r="I162" s="1" t="s">
        <v>23</v>
      </c>
      <c r="J162" s="1" t="str">
        <f>TRIM(I162)</f>
        <v>Lófelszerelés</v>
      </c>
      <c r="K162" s="1" t="s">
        <v>24</v>
      </c>
      <c r="L162" s="1" t="str">
        <f>TRIM(K162)</f>
        <v>Zabla</v>
      </c>
      <c r="M162" s="1" t="s">
        <v>1578</v>
      </c>
      <c r="N162" s="1" t="str">
        <f>TRIM(M162)</f>
        <v>Egyéb zabla</v>
      </c>
      <c r="P162" s="1" t="str">
        <f>TRIM(O162)</f>
        <v/>
      </c>
      <c r="Q162" s="18" t="s">
        <v>5316</v>
      </c>
      <c r="R162" s="8">
        <v>4046228014579</v>
      </c>
      <c r="S162" s="1">
        <v>119.95</v>
      </c>
      <c r="T162" s="1" t="s">
        <v>26</v>
      </c>
      <c r="U162" s="1">
        <v>0.2</v>
      </c>
      <c r="V162" s="1" t="s">
        <v>1594</v>
      </c>
      <c r="X162" s="1" t="str">
        <f>IF(W162="", "", IFERROR(VLOOKUP(W162, colorList!A:B,2,FALSE),""))</f>
        <v/>
      </c>
    </row>
    <row r="163" spans="1:24" ht="27.75" customHeight="1" x14ac:dyDescent="0.25">
      <c r="A163" s="1" t="s">
        <v>1611</v>
      </c>
      <c r="B163" s="1" t="str">
        <f>TRIM(D163)</f>
        <v>120mm</v>
      </c>
      <c r="C163" s="1" t="str">
        <f>IFERROR(VLOOKUP(TRIM(D163), sizeList!A:B, 2, FALSE), "")</f>
        <v>120 mm</v>
      </c>
      <c r="D163" s="1" t="s">
        <v>886</v>
      </c>
      <c r="E163" s="1" t="str">
        <f>TRIM(F163)</f>
        <v>Beris háromkarikás nyelvkerülős zabla soft</v>
      </c>
      <c r="F163" s="1" t="s">
        <v>1612</v>
      </c>
      <c r="G163" s="1" t="s">
        <v>1613</v>
      </c>
      <c r="H163" s="1" t="s">
        <v>793</v>
      </c>
      <c r="I163" s="1" t="s">
        <v>23</v>
      </c>
      <c r="J163" s="1" t="str">
        <f>TRIM(I163)</f>
        <v>Lófelszerelés</v>
      </c>
      <c r="K163" s="1" t="s">
        <v>24</v>
      </c>
      <c r="L163" s="1" t="str">
        <f>TRIM(K163)</f>
        <v>Zabla</v>
      </c>
      <c r="M163" s="1" t="s">
        <v>1578</v>
      </c>
      <c r="N163" s="1" t="str">
        <f>TRIM(M163)</f>
        <v>Egyéb zabla</v>
      </c>
      <c r="P163" s="1" t="str">
        <f>TRIM(O163)</f>
        <v/>
      </c>
      <c r="Q163" s="18" t="s">
        <v>1616</v>
      </c>
      <c r="R163" s="8">
        <v>4046228014524</v>
      </c>
      <c r="S163" s="1">
        <v>119.95</v>
      </c>
      <c r="T163" s="1" t="s">
        <v>26</v>
      </c>
      <c r="U163" s="1">
        <v>0.2</v>
      </c>
      <c r="V163" s="1" t="s">
        <v>1594</v>
      </c>
      <c r="X163" s="1" t="str">
        <f>IF(W163="", "", IFERROR(VLOOKUP(W163, colorList!A:B,2,FALSE),""))</f>
        <v/>
      </c>
    </row>
    <row r="164" spans="1:24" ht="27.75" customHeight="1" x14ac:dyDescent="0.25">
      <c r="A164" s="1" t="s">
        <v>1614</v>
      </c>
      <c r="B164" s="1" t="str">
        <f>TRIM(D164)</f>
        <v>130mm</v>
      </c>
      <c r="C164" s="1" t="str">
        <f>IFERROR(VLOOKUP(TRIM(D164), sizeList!A:B, 2, FALSE), "")</f>
        <v>130 mm</v>
      </c>
      <c r="D164" s="1" t="s">
        <v>889</v>
      </c>
      <c r="E164" s="1" t="str">
        <f>TRIM(F164)</f>
        <v>Beris háromkarikás nyelvkerülős zabla soft</v>
      </c>
      <c r="F164" s="1" t="s">
        <v>1612</v>
      </c>
      <c r="G164" s="1" t="s">
        <v>1615</v>
      </c>
      <c r="H164" s="1" t="s">
        <v>793</v>
      </c>
      <c r="I164" s="1" t="s">
        <v>23</v>
      </c>
      <c r="J164" s="1" t="str">
        <f>TRIM(I164)</f>
        <v>Lófelszerelés</v>
      </c>
      <c r="K164" s="1" t="s">
        <v>24</v>
      </c>
      <c r="L164" s="1" t="str">
        <f>TRIM(K164)</f>
        <v>Zabla</v>
      </c>
      <c r="M164" s="1" t="s">
        <v>1578</v>
      </c>
      <c r="N164" s="1" t="str">
        <f>TRIM(M164)</f>
        <v>Egyéb zabla</v>
      </c>
      <c r="P164" s="1" t="str">
        <f>TRIM(O164)</f>
        <v/>
      </c>
      <c r="Q164" s="18" t="s">
        <v>1616</v>
      </c>
      <c r="R164" s="8">
        <v>4046228014548</v>
      </c>
      <c r="S164" s="1">
        <v>119.95</v>
      </c>
      <c r="T164" s="1" t="s">
        <v>26</v>
      </c>
      <c r="U164" s="1">
        <v>0.2</v>
      </c>
      <c r="V164" s="1" t="s">
        <v>1594</v>
      </c>
      <c r="X164" s="1" t="str">
        <f>IF(W164="", "", IFERROR(VLOOKUP(W164, colorList!A:B,2,FALSE),""))</f>
        <v/>
      </c>
    </row>
    <row r="165" spans="1:24" ht="27.75" customHeight="1" x14ac:dyDescent="0.25">
      <c r="A165" s="1" t="s">
        <v>1617</v>
      </c>
      <c r="B165" s="1" t="str">
        <f>TRIM(D165)</f>
        <v>140mm</v>
      </c>
      <c r="C165" s="1" t="str">
        <f>IFERROR(VLOOKUP(TRIM(D165), sizeList!A:B, 2, FALSE), "")</f>
        <v>140 mm</v>
      </c>
      <c r="D165" s="1" t="s">
        <v>956</v>
      </c>
      <c r="E165" s="1" t="str">
        <f>TRIM(F165)</f>
        <v>Beris háromkarikás nyelvkerülős zabla soft</v>
      </c>
      <c r="F165" s="1" t="s">
        <v>1612</v>
      </c>
      <c r="G165" s="1" t="s">
        <v>1618</v>
      </c>
      <c r="H165" s="1" t="s">
        <v>793</v>
      </c>
      <c r="I165" s="1" t="s">
        <v>23</v>
      </c>
      <c r="J165" s="1" t="str">
        <f>TRIM(I165)</f>
        <v>Lófelszerelés</v>
      </c>
      <c r="K165" s="1" t="s">
        <v>24</v>
      </c>
      <c r="L165" s="1" t="str">
        <f>TRIM(K165)</f>
        <v>Zabla</v>
      </c>
      <c r="M165" s="1" t="s">
        <v>1578</v>
      </c>
      <c r="N165" s="1" t="str">
        <f>TRIM(M165)</f>
        <v>Egyéb zabla</v>
      </c>
      <c r="P165" s="1" t="str">
        <f>TRIM(O165)</f>
        <v/>
      </c>
      <c r="Q165" s="18" t="s">
        <v>1616</v>
      </c>
      <c r="R165" s="8">
        <v>4046228014562</v>
      </c>
      <c r="S165" s="1">
        <v>119.95</v>
      </c>
      <c r="T165" s="1" t="s">
        <v>26</v>
      </c>
      <c r="U165" s="1">
        <v>0.2</v>
      </c>
      <c r="V165" s="1" t="s">
        <v>1594</v>
      </c>
      <c r="X165" s="1" t="str">
        <f>IF(W165="", "", IFERROR(VLOOKUP(W165, colorList!A:B,2,FALSE),""))</f>
        <v/>
      </c>
    </row>
    <row r="166" spans="1:24" ht="27.75" customHeight="1" x14ac:dyDescent="0.25">
      <c r="A166" s="1" t="s">
        <v>930</v>
      </c>
      <c r="B166" s="1" t="str">
        <f>TRIM(D166)</f>
        <v>125mm</v>
      </c>
      <c r="C166" s="1" t="str">
        <f>IFERROR(VLOOKUP(TRIM(D166), sizeList!A:B, 2, FALSE), "")</f>
        <v>125 mm</v>
      </c>
      <c r="D166" s="1" t="s">
        <v>921</v>
      </c>
      <c r="E166" s="1" t="str">
        <f>TRIM(F166)</f>
        <v>Beris kétszertört csikózabla medium</v>
      </c>
      <c r="F166" s="1" t="s">
        <v>931</v>
      </c>
      <c r="G166" s="1" t="s">
        <v>932</v>
      </c>
      <c r="H166" s="1" t="s">
        <v>793</v>
      </c>
      <c r="I166" s="1" t="s">
        <v>23</v>
      </c>
      <c r="J166" s="1" t="str">
        <f>TRIM(I166)</f>
        <v>Lófelszerelés</v>
      </c>
      <c r="K166" s="1" t="s">
        <v>24</v>
      </c>
      <c r="L166" s="1" t="str">
        <f>TRIM(K166)</f>
        <v>Zabla</v>
      </c>
      <c r="M166" s="1" t="s">
        <v>41</v>
      </c>
      <c r="N166" s="1" t="str">
        <f>TRIM(M166)</f>
        <v>Csikózabla</v>
      </c>
      <c r="P166" s="1" t="str">
        <f>TRIM(O166)</f>
        <v/>
      </c>
      <c r="Q166" s="18" t="s">
        <v>5245</v>
      </c>
      <c r="R166" s="8">
        <v>4252004802333</v>
      </c>
      <c r="S166" s="1">
        <v>79.95</v>
      </c>
      <c r="T166" s="1" t="s">
        <v>26</v>
      </c>
      <c r="U166" s="1">
        <v>0.3</v>
      </c>
      <c r="V166" s="1" t="s">
        <v>794</v>
      </c>
      <c r="X166" s="1" t="str">
        <f>IF(W166="", "", IFERROR(VLOOKUP(W166, colorList!A:B,2,FALSE),""))</f>
        <v/>
      </c>
    </row>
    <row r="167" spans="1:24" ht="27.75" customHeight="1" x14ac:dyDescent="0.25">
      <c r="A167" s="1" t="s">
        <v>933</v>
      </c>
      <c r="B167" s="1" t="str">
        <f>TRIM(D167)</f>
        <v>135</v>
      </c>
      <c r="C167" s="1">
        <f>IFERROR(VLOOKUP(D167, sizeList!A:B, 2, FALSE), "")</f>
        <v>135</v>
      </c>
      <c r="D167" s="1">
        <v>135</v>
      </c>
      <c r="E167" s="1" t="str">
        <f>TRIM(F167)</f>
        <v>Beris kétszertört csikózabla medium</v>
      </c>
      <c r="F167" s="1" t="s">
        <v>931</v>
      </c>
      <c r="G167" s="1" t="s">
        <v>934</v>
      </c>
      <c r="H167" s="1" t="s">
        <v>793</v>
      </c>
      <c r="I167" s="1" t="s">
        <v>23</v>
      </c>
      <c r="J167" s="1" t="str">
        <f>TRIM(I167)</f>
        <v>Lófelszerelés</v>
      </c>
      <c r="K167" s="1" t="s">
        <v>24</v>
      </c>
      <c r="L167" s="1" t="str">
        <f>TRIM(K167)</f>
        <v>Zabla</v>
      </c>
      <c r="M167" s="1" t="s">
        <v>41</v>
      </c>
      <c r="N167" s="1" t="str">
        <f>TRIM(M167)</f>
        <v>Csikózabla</v>
      </c>
      <c r="P167" s="1" t="str">
        <f>TRIM(O167)</f>
        <v/>
      </c>
      <c r="Q167" s="18" t="s">
        <v>5245</v>
      </c>
      <c r="R167" s="8">
        <v>4252004802340</v>
      </c>
      <c r="S167" s="1">
        <v>79.95</v>
      </c>
      <c r="T167" s="1" t="s">
        <v>26</v>
      </c>
      <c r="U167" s="1">
        <v>0.3</v>
      </c>
      <c r="V167" s="1" t="s">
        <v>794</v>
      </c>
      <c r="X167" s="1" t="str">
        <f>IF(W167="", "", IFERROR(VLOOKUP(W167, colorList!A:B,2,FALSE),""))</f>
        <v/>
      </c>
    </row>
    <row r="168" spans="1:24" ht="27.75" customHeight="1" x14ac:dyDescent="0.25">
      <c r="A168" s="1" t="s">
        <v>935</v>
      </c>
      <c r="B168" s="1" t="str">
        <f>TRIM(D168)</f>
        <v>145</v>
      </c>
      <c r="C168" s="1">
        <f>IFERROR(VLOOKUP(D168, sizeList!A:B, 2, FALSE), "")</f>
        <v>145</v>
      </c>
      <c r="D168" s="1">
        <v>145</v>
      </c>
      <c r="E168" s="1" t="str">
        <f>TRIM(F168)</f>
        <v>Beris kétszertört csikózabla medium</v>
      </c>
      <c r="F168" s="1" t="s">
        <v>931</v>
      </c>
      <c r="G168" s="1" t="s">
        <v>936</v>
      </c>
      <c r="H168" s="1" t="s">
        <v>793</v>
      </c>
      <c r="I168" s="1" t="s">
        <v>23</v>
      </c>
      <c r="J168" s="1" t="str">
        <f>TRIM(I168)</f>
        <v>Lófelszerelés</v>
      </c>
      <c r="K168" s="1" t="s">
        <v>24</v>
      </c>
      <c r="L168" s="1" t="str">
        <f>TRIM(K168)</f>
        <v>Zabla</v>
      </c>
      <c r="M168" s="1" t="s">
        <v>41</v>
      </c>
      <c r="N168" s="1" t="str">
        <f>TRIM(M168)</f>
        <v>Csikózabla</v>
      </c>
      <c r="P168" s="1" t="str">
        <f>TRIM(O168)</f>
        <v/>
      </c>
      <c r="Q168" s="18" t="s">
        <v>5245</v>
      </c>
      <c r="R168" s="8">
        <v>4252004802357</v>
      </c>
      <c r="S168" s="1">
        <v>79.95</v>
      </c>
      <c r="T168" s="1" t="s">
        <v>26</v>
      </c>
      <c r="U168" s="1">
        <v>0.3</v>
      </c>
      <c r="V168" s="1" t="s">
        <v>794</v>
      </c>
      <c r="X168" s="1" t="str">
        <f>IF(W168="", "", IFERROR(VLOOKUP(W168, colorList!A:B,2,FALSE),""))</f>
        <v/>
      </c>
    </row>
    <row r="169" spans="1:24" ht="27.75" customHeight="1" x14ac:dyDescent="0.25">
      <c r="A169" s="1" t="s">
        <v>1337</v>
      </c>
      <c r="B169" s="1" t="str">
        <f>TRIM(D169)</f>
        <v>135mm</v>
      </c>
      <c r="C169" s="1" t="str">
        <f>IFERROR(VLOOKUP(TRIM(D169), sizeList!A:B, 2, FALSE), "")</f>
        <v>135 mm</v>
      </c>
      <c r="D169" s="1" t="s">
        <v>925</v>
      </c>
      <c r="E169" s="1" t="str">
        <f>TRIM(F169)</f>
        <v>Beris kétszertört D zabla medium</v>
      </c>
      <c r="F169" s="1" t="s">
        <v>1335</v>
      </c>
      <c r="G169" s="1" t="s">
        <v>1338</v>
      </c>
      <c r="H169" s="1" t="s">
        <v>793</v>
      </c>
      <c r="I169" s="1" t="s">
        <v>23</v>
      </c>
      <c r="J169" s="1" t="str">
        <f>TRIM(I169)</f>
        <v>Lófelszerelés</v>
      </c>
      <c r="K169" s="1" t="s">
        <v>24</v>
      </c>
      <c r="L169" s="1" t="str">
        <f>TRIM(K169)</f>
        <v>Zabla</v>
      </c>
      <c r="M169" s="1" t="s">
        <v>1328</v>
      </c>
      <c r="N169" s="1" t="str">
        <f>TRIM(M169)</f>
        <v>D zabla</v>
      </c>
      <c r="P169" s="1" t="str">
        <f>TRIM(O169)</f>
        <v/>
      </c>
      <c r="Q169" s="18" t="s">
        <v>5262</v>
      </c>
      <c r="R169" s="8">
        <v>4252004802425</v>
      </c>
      <c r="S169" s="1">
        <v>119.95</v>
      </c>
      <c r="T169" s="1" t="s">
        <v>26</v>
      </c>
      <c r="U169" s="1">
        <v>0.2</v>
      </c>
      <c r="V169" s="1" t="s">
        <v>1329</v>
      </c>
      <c r="X169" s="1" t="str">
        <f>IF(W169="", "", IFERROR(VLOOKUP(W169, colorList!A:B,2,FALSE),""))</f>
        <v/>
      </c>
    </row>
    <row r="170" spans="1:24" ht="27.75" customHeight="1" x14ac:dyDescent="0.25">
      <c r="A170" s="1" t="s">
        <v>1334</v>
      </c>
      <c r="B170" s="1" t="str">
        <f>TRIM(D170)</f>
        <v>125mm</v>
      </c>
      <c r="C170" s="1" t="str">
        <f>IFERROR(VLOOKUP(TRIM(D170), sizeList!A:B, 2, FALSE), "")</f>
        <v>125 mm</v>
      </c>
      <c r="D170" s="1" t="s">
        <v>921</v>
      </c>
      <c r="E170" s="1" t="str">
        <f>TRIM(F170)</f>
        <v>Beris kétszertört D zabla medium</v>
      </c>
      <c r="F170" s="1" t="s">
        <v>1335</v>
      </c>
      <c r="G170" s="1" t="s">
        <v>1336</v>
      </c>
      <c r="H170" s="1" t="s">
        <v>793</v>
      </c>
      <c r="I170" s="1" t="s">
        <v>23</v>
      </c>
      <c r="J170" s="1" t="str">
        <f>TRIM(I170)</f>
        <v>Lófelszerelés</v>
      </c>
      <c r="K170" s="1" t="s">
        <v>24</v>
      </c>
      <c r="L170" s="1" t="str">
        <f>TRIM(K170)</f>
        <v>Zabla</v>
      </c>
      <c r="M170" s="1" t="s">
        <v>1328</v>
      </c>
      <c r="N170" s="1" t="str">
        <f>TRIM(M170)</f>
        <v>D zabla</v>
      </c>
      <c r="P170" s="1" t="str">
        <f>TRIM(O170)</f>
        <v/>
      </c>
      <c r="Q170" s="18" t="s">
        <v>5262</v>
      </c>
      <c r="R170" s="8">
        <v>4252004802456</v>
      </c>
      <c r="S170" s="1">
        <v>119.95</v>
      </c>
      <c r="T170" s="1" t="s">
        <v>26</v>
      </c>
      <c r="U170" s="1">
        <v>0.2</v>
      </c>
      <c r="V170" s="1" t="s">
        <v>1329</v>
      </c>
      <c r="X170" s="1" t="str">
        <f>IF(W170="", "", IFERROR(VLOOKUP(W170, colorList!A:B,2,FALSE),""))</f>
        <v/>
      </c>
    </row>
    <row r="171" spans="1:24" ht="27.75" customHeight="1" x14ac:dyDescent="0.25">
      <c r="A171" s="1" t="s">
        <v>1339</v>
      </c>
      <c r="B171" s="1" t="str">
        <f>TRIM(D171)</f>
        <v>145mm</v>
      </c>
      <c r="C171" s="1" t="str">
        <f>IFERROR(VLOOKUP(TRIM(D171), sizeList!A:B, 2, FALSE), "")</f>
        <v>145 mm</v>
      </c>
      <c r="D171" s="1" t="s">
        <v>928</v>
      </c>
      <c r="E171" s="1" t="str">
        <f>TRIM(F171)</f>
        <v>Beris kétszertört D zabla medium</v>
      </c>
      <c r="F171" s="1" t="s">
        <v>1335</v>
      </c>
      <c r="G171" s="1" t="s">
        <v>1340</v>
      </c>
      <c r="H171" s="1" t="s">
        <v>793</v>
      </c>
      <c r="I171" s="1" t="s">
        <v>23</v>
      </c>
      <c r="J171" s="1" t="str">
        <f>TRIM(I171)</f>
        <v>Lófelszerelés</v>
      </c>
      <c r="K171" s="1" t="s">
        <v>24</v>
      </c>
      <c r="L171" s="1" t="str">
        <f>TRIM(K171)</f>
        <v>Zabla</v>
      </c>
      <c r="M171" s="1" t="s">
        <v>1328</v>
      </c>
      <c r="N171" s="1" t="str">
        <f>TRIM(M171)</f>
        <v>D zabla</v>
      </c>
      <c r="P171" s="1" t="str">
        <f>TRIM(O171)</f>
        <v/>
      </c>
      <c r="Q171" s="18" t="s">
        <v>5262</v>
      </c>
      <c r="R171" s="8">
        <v>4252004802470</v>
      </c>
      <c r="S171" s="1">
        <v>119.95</v>
      </c>
      <c r="T171" s="1" t="s">
        <v>26</v>
      </c>
      <c r="U171" s="1">
        <v>0.2</v>
      </c>
      <c r="V171" s="1" t="s">
        <v>1329</v>
      </c>
      <c r="X171" s="1" t="str">
        <f>IF(W171="", "", IFERROR(VLOOKUP(W171, colorList!A:B,2,FALSE),""))</f>
        <v/>
      </c>
    </row>
    <row r="172" spans="1:24" ht="27.75" customHeight="1" x14ac:dyDescent="0.25">
      <c r="A172" s="1" t="s">
        <v>1654</v>
      </c>
      <c r="B172" s="1" t="str">
        <f>TRIM(D172)</f>
        <v>135mm</v>
      </c>
      <c r="C172" s="1" t="str">
        <f>IFERROR(VLOOKUP(TRIM(D172), sizeList!A:B, 2, FALSE), "")</f>
        <v>135 mm</v>
      </c>
      <c r="D172" s="1" t="s">
        <v>925</v>
      </c>
      <c r="E172" s="1" t="str">
        <f>TRIM(F172)</f>
        <v>Beris kétszertört háromkarikás zabla medium</v>
      </c>
      <c r="F172" s="1" t="s">
        <v>1652</v>
      </c>
      <c r="G172" s="1" t="s">
        <v>1655</v>
      </c>
      <c r="H172" s="1" t="s">
        <v>793</v>
      </c>
      <c r="I172" s="1" t="s">
        <v>23</v>
      </c>
      <c r="J172" s="1" t="str">
        <f>TRIM(I172)</f>
        <v>Lófelszerelés</v>
      </c>
      <c r="K172" s="1" t="s">
        <v>24</v>
      </c>
      <c r="L172" s="1" t="str">
        <f>TRIM(K172)</f>
        <v>Zabla</v>
      </c>
      <c r="M172" s="1" t="s">
        <v>1578</v>
      </c>
      <c r="N172" s="1" t="str">
        <f>TRIM(M172)</f>
        <v>Egyéb zabla</v>
      </c>
      <c r="P172" s="1" t="str">
        <f>TRIM(O172)</f>
        <v/>
      </c>
      <c r="Q172" s="18" t="s">
        <v>5321</v>
      </c>
      <c r="R172" s="8">
        <v>4252004802432</v>
      </c>
      <c r="S172" s="1">
        <v>129.94999999999999</v>
      </c>
      <c r="T172" s="1" t="s">
        <v>26</v>
      </c>
      <c r="U172" s="1">
        <v>0.3</v>
      </c>
      <c r="V172" s="1" t="s">
        <v>1646</v>
      </c>
      <c r="X172" s="1" t="str">
        <f>IF(W172="", "", IFERROR(VLOOKUP(W172, colorList!A:B,2,FALSE),""))</f>
        <v/>
      </c>
    </row>
    <row r="173" spans="1:24" ht="27.75" customHeight="1" x14ac:dyDescent="0.25">
      <c r="A173" s="1" t="s">
        <v>1656</v>
      </c>
      <c r="B173" s="1" t="str">
        <f>TRIM(D173)</f>
        <v>145mm</v>
      </c>
      <c r="C173" s="1" t="str">
        <f>IFERROR(VLOOKUP(TRIM(D173), sizeList!A:B, 2, FALSE), "")</f>
        <v>145 mm</v>
      </c>
      <c r="D173" s="1" t="s">
        <v>928</v>
      </c>
      <c r="E173" s="1" t="str">
        <f>TRIM(F173)</f>
        <v>Beris kétszertört háromkarikás zabla medium</v>
      </c>
      <c r="F173" s="1" t="s">
        <v>1652</v>
      </c>
      <c r="G173" s="1" t="s">
        <v>1657</v>
      </c>
      <c r="H173" s="1" t="s">
        <v>793</v>
      </c>
      <c r="I173" s="1" t="s">
        <v>23</v>
      </c>
      <c r="J173" s="1" t="str">
        <f>TRIM(I173)</f>
        <v>Lófelszerelés</v>
      </c>
      <c r="K173" s="1" t="s">
        <v>24</v>
      </c>
      <c r="L173" s="1" t="str">
        <f>TRIM(K173)</f>
        <v>Zabla</v>
      </c>
      <c r="M173" s="1" t="s">
        <v>1578</v>
      </c>
      <c r="N173" s="1" t="str">
        <f>TRIM(M173)</f>
        <v>Egyéb zabla</v>
      </c>
      <c r="P173" s="1" t="str">
        <f>TRIM(O173)</f>
        <v/>
      </c>
      <c r="Q173" s="18" t="s">
        <v>5321</v>
      </c>
      <c r="R173" s="8">
        <v>4252004802449</v>
      </c>
      <c r="S173" s="1">
        <v>129.94999999999999</v>
      </c>
      <c r="T173" s="1" t="s">
        <v>26</v>
      </c>
      <c r="U173" s="1">
        <v>0.3</v>
      </c>
      <c r="V173" s="1" t="s">
        <v>1646</v>
      </c>
      <c r="X173" s="1" t="str">
        <f>IF(W173="", "", IFERROR(VLOOKUP(W173, colorList!A:B,2,FALSE),""))</f>
        <v/>
      </c>
    </row>
    <row r="174" spans="1:24" ht="27.75" customHeight="1" x14ac:dyDescent="0.25">
      <c r="A174" s="1" t="s">
        <v>1651</v>
      </c>
      <c r="B174" s="1" t="str">
        <f>TRIM(D174)</f>
        <v>125mm</v>
      </c>
      <c r="C174" s="1" t="str">
        <f>IFERROR(VLOOKUP(TRIM(D174), sizeList!A:B, 2, FALSE), "")</f>
        <v>125 mm</v>
      </c>
      <c r="D174" s="1" t="s">
        <v>921</v>
      </c>
      <c r="E174" s="1" t="str">
        <f>TRIM(F174)</f>
        <v>Beris kétszertört háromkarikás zabla medium</v>
      </c>
      <c r="F174" s="1" t="s">
        <v>1652</v>
      </c>
      <c r="G174" s="1" t="s">
        <v>1653</v>
      </c>
      <c r="H174" s="1" t="s">
        <v>793</v>
      </c>
      <c r="I174" s="1" t="s">
        <v>23</v>
      </c>
      <c r="J174" s="1" t="str">
        <f>TRIM(I174)</f>
        <v>Lófelszerelés</v>
      </c>
      <c r="K174" s="1" t="s">
        <v>24</v>
      </c>
      <c r="L174" s="1" t="str">
        <f>TRIM(K174)</f>
        <v>Zabla</v>
      </c>
      <c r="M174" s="1" t="s">
        <v>1578</v>
      </c>
      <c r="N174" s="1" t="str">
        <f>TRIM(M174)</f>
        <v>Egyéb zabla</v>
      </c>
      <c r="P174" s="1" t="str">
        <f>TRIM(O174)</f>
        <v/>
      </c>
      <c r="Q174" s="18" t="s">
        <v>5321</v>
      </c>
      <c r="R174" s="8">
        <v>4252004802463</v>
      </c>
      <c r="S174" s="1">
        <v>129.94999999999999</v>
      </c>
      <c r="T174" s="1" t="s">
        <v>26</v>
      </c>
      <c r="U174" s="1">
        <v>0.3</v>
      </c>
      <c r="V174" s="1" t="s">
        <v>1646</v>
      </c>
      <c r="X174" s="1" t="str">
        <f>IF(W174="", "", IFERROR(VLOOKUP(W174, colorList!A:B,2,FALSE),""))</f>
        <v/>
      </c>
    </row>
    <row r="175" spans="1:24" ht="27.75" customHeight="1" x14ac:dyDescent="0.25">
      <c r="A175" s="1" t="s">
        <v>10745</v>
      </c>
      <c r="B175" s="1" t="str">
        <f>TRIM(D175)</f>
        <v>125mm</v>
      </c>
      <c r="C175" s="1" t="str">
        <f>IFERROR(VLOOKUP(TRIM(D175), sizeList!A:B, 2, FALSE), "")</f>
        <v>125 mm</v>
      </c>
      <c r="D175" s="1" t="s">
        <v>921</v>
      </c>
      <c r="E175" s="1" t="str">
        <f>TRIM(F175)</f>
        <v>Beris kétszertört hosszú karú pelham zabla medium</v>
      </c>
      <c r="F175" s="1" t="s">
        <v>8822</v>
      </c>
      <c r="G175" s="1" t="s">
        <v>8823</v>
      </c>
      <c r="H175" s="1" t="s">
        <v>793</v>
      </c>
      <c r="I175" s="1" t="s">
        <v>23</v>
      </c>
      <c r="J175" s="1" t="str">
        <f>TRIM(I175)</f>
        <v>Lófelszerelés</v>
      </c>
      <c r="K175" s="1" t="s">
        <v>24</v>
      </c>
      <c r="L175" s="1" t="str">
        <f>TRIM(K175)</f>
        <v>Zabla</v>
      </c>
      <c r="M175" s="1" t="s">
        <v>8783</v>
      </c>
      <c r="N175" s="1" t="str">
        <f>TRIM(M175)</f>
        <v>Pelham zabla</v>
      </c>
      <c r="P175" s="1" t="str">
        <f>TRIM(O175)</f>
        <v/>
      </c>
      <c r="Q175" s="18" t="s">
        <v>8814</v>
      </c>
      <c r="R175" s="8">
        <v>4252004802609</v>
      </c>
      <c r="S175" s="1">
        <v>174.95</v>
      </c>
      <c r="T175" s="1" t="s">
        <v>26</v>
      </c>
      <c r="U175" s="1">
        <v>0.3</v>
      </c>
      <c r="V175" s="1" t="s">
        <v>8815</v>
      </c>
      <c r="X175" s="1" t="str">
        <f>IF(W175="", "", IFERROR(VLOOKUP(W175, colorList!A:B,2,FALSE),""))</f>
        <v/>
      </c>
    </row>
    <row r="176" spans="1:24" ht="27.75" customHeight="1" x14ac:dyDescent="0.25">
      <c r="A176" s="1" t="s">
        <v>10746</v>
      </c>
      <c r="B176" s="1" t="str">
        <f>TRIM(D176)</f>
        <v>135mm</v>
      </c>
      <c r="C176" s="1" t="str">
        <f>IFERROR(VLOOKUP(TRIM(D176), sizeList!A:B, 2, FALSE), "")</f>
        <v>135 mm</v>
      </c>
      <c r="D176" s="1" t="s">
        <v>925</v>
      </c>
      <c r="E176" s="1" t="str">
        <f>TRIM(F176)</f>
        <v>Beris kétszertört hosszú karú pelham zabla medium</v>
      </c>
      <c r="F176" s="1" t="s">
        <v>8822</v>
      </c>
      <c r="G176" s="1" t="s">
        <v>8824</v>
      </c>
      <c r="H176" s="1" t="s">
        <v>793</v>
      </c>
      <c r="I176" s="1" t="s">
        <v>23</v>
      </c>
      <c r="J176" s="1" t="str">
        <f>TRIM(I176)</f>
        <v>Lófelszerelés</v>
      </c>
      <c r="K176" s="1" t="s">
        <v>24</v>
      </c>
      <c r="L176" s="1" t="str">
        <f>TRIM(K176)</f>
        <v>Zabla</v>
      </c>
      <c r="M176" s="1" t="s">
        <v>8783</v>
      </c>
      <c r="N176" s="1" t="str">
        <f>TRIM(M176)</f>
        <v>Pelham zabla</v>
      </c>
      <c r="P176" s="1" t="str">
        <f>TRIM(O176)</f>
        <v/>
      </c>
      <c r="Q176" s="18" t="s">
        <v>8814</v>
      </c>
      <c r="R176" s="8">
        <v>4252004802630</v>
      </c>
      <c r="S176" s="1">
        <v>174.95</v>
      </c>
      <c r="T176" s="1" t="s">
        <v>26</v>
      </c>
      <c r="U176" s="1">
        <v>0.3</v>
      </c>
      <c r="V176" s="1" t="s">
        <v>8815</v>
      </c>
      <c r="X176" s="1" t="str">
        <f>IF(W176="", "", IFERROR(VLOOKUP(W176, colorList!A:B,2,FALSE),""))</f>
        <v/>
      </c>
    </row>
    <row r="177" spans="1:24" ht="27.75" customHeight="1" x14ac:dyDescent="0.25">
      <c r="A177" s="1" t="s">
        <v>10747</v>
      </c>
      <c r="B177" s="1" t="str">
        <f>TRIM(D177)</f>
        <v>145mm</v>
      </c>
      <c r="C177" s="1" t="str">
        <f>IFERROR(VLOOKUP(TRIM(D177), sizeList!A:B, 2, FALSE), "")</f>
        <v>145 mm</v>
      </c>
      <c r="D177" s="1" t="s">
        <v>928</v>
      </c>
      <c r="E177" s="1" t="str">
        <f>TRIM(F177)</f>
        <v>Beris kétszertört hosszú karú pelham zabla medium</v>
      </c>
      <c r="F177" s="1" t="s">
        <v>8822</v>
      </c>
      <c r="G177" s="1" t="s">
        <v>8825</v>
      </c>
      <c r="H177" s="1" t="s">
        <v>793</v>
      </c>
      <c r="I177" s="1" t="s">
        <v>23</v>
      </c>
      <c r="J177" s="1" t="str">
        <f>TRIM(I177)</f>
        <v>Lófelszerelés</v>
      </c>
      <c r="K177" s="1" t="s">
        <v>24</v>
      </c>
      <c r="L177" s="1" t="str">
        <f>TRIM(K177)</f>
        <v>Zabla</v>
      </c>
      <c r="M177" s="1" t="s">
        <v>8783</v>
      </c>
      <c r="N177" s="1" t="str">
        <f>TRIM(M177)</f>
        <v>Pelham zabla</v>
      </c>
      <c r="P177" s="1" t="str">
        <f>TRIM(O177)</f>
        <v/>
      </c>
      <c r="Q177" s="18" t="s">
        <v>8814</v>
      </c>
      <c r="R177" s="8">
        <v>4252004802654</v>
      </c>
      <c r="S177" s="1">
        <v>174.95</v>
      </c>
      <c r="T177" s="1" t="s">
        <v>26</v>
      </c>
      <c r="U177" s="1">
        <v>0.3</v>
      </c>
      <c r="V177" s="1" t="s">
        <v>8815</v>
      </c>
      <c r="X177" s="1" t="str">
        <f>IF(W177="", "", IFERROR(VLOOKUP(W177, colorList!A:B,2,FALSE),""))</f>
        <v/>
      </c>
    </row>
    <row r="178" spans="1:24" ht="27.75" customHeight="1" x14ac:dyDescent="0.25">
      <c r="A178" s="1" t="s">
        <v>10635</v>
      </c>
      <c r="B178" s="1" t="str">
        <f>TRIM(D178)</f>
        <v>145mm</v>
      </c>
      <c r="C178" s="1" t="str">
        <f>IFERROR(VLOOKUP(TRIM(D178), sizeList!A:B, 2, FALSE), "")</f>
        <v>145 mm</v>
      </c>
      <c r="D178" s="1" t="s">
        <v>928</v>
      </c>
      <c r="E178" s="1" t="str">
        <f>TRIM(F178)</f>
        <v>Beris kétszertört pálcás zabla</v>
      </c>
      <c r="F178" s="1" t="s">
        <v>8576</v>
      </c>
      <c r="G178" s="1" t="s">
        <v>8577</v>
      </c>
      <c r="H178" s="1" t="s">
        <v>793</v>
      </c>
      <c r="I178" s="1" t="s">
        <v>23</v>
      </c>
      <c r="J178" s="1" t="str">
        <f>TRIM(I178)</f>
        <v>Lófelszerelés</v>
      </c>
      <c r="K178" s="1" t="s">
        <v>24</v>
      </c>
      <c r="L178" s="1" t="str">
        <f>TRIM(K178)</f>
        <v>Zabla</v>
      </c>
      <c r="M178" s="1" t="s">
        <v>8555</v>
      </c>
      <c r="N178" s="1" t="str">
        <f>TRIM(M178)</f>
        <v>Pálcás zabla</v>
      </c>
      <c r="P178" s="1" t="str">
        <f>TRIM(O178)</f>
        <v/>
      </c>
      <c r="Q178" s="18" t="s">
        <v>8574</v>
      </c>
      <c r="R178" s="8">
        <v>4252004802500</v>
      </c>
      <c r="S178" s="1">
        <v>119.95</v>
      </c>
      <c r="T178" s="1" t="s">
        <v>26</v>
      </c>
      <c r="U178" s="1">
        <v>0.3</v>
      </c>
      <c r="V178" s="1" t="s">
        <v>8569</v>
      </c>
      <c r="X178" s="1" t="str">
        <f>IF(W178="", "", IFERROR(VLOOKUP(W178, colorList!A:B,2,FALSE),""))</f>
        <v/>
      </c>
    </row>
    <row r="179" spans="1:24" ht="27.75" customHeight="1" x14ac:dyDescent="0.25">
      <c r="A179" s="1" t="s">
        <v>10633</v>
      </c>
      <c r="B179" s="1" t="str">
        <f>TRIM(D179)</f>
        <v>125mm</v>
      </c>
      <c r="C179" s="1" t="str">
        <f>IFERROR(VLOOKUP(TRIM(D179), sizeList!A:B, 2, FALSE), "")</f>
        <v>125 mm</v>
      </c>
      <c r="D179" s="1" t="s">
        <v>921</v>
      </c>
      <c r="E179" s="1" t="str">
        <f>TRIM(F179)</f>
        <v>Beris kétszertört pálcás zabla medium</v>
      </c>
      <c r="F179" s="1" t="s">
        <v>8572</v>
      </c>
      <c r="G179" s="1" t="s">
        <v>8573</v>
      </c>
      <c r="H179" s="1" t="s">
        <v>793</v>
      </c>
      <c r="I179" s="1" t="s">
        <v>23</v>
      </c>
      <c r="J179" s="1" t="str">
        <f>TRIM(I179)</f>
        <v>Lófelszerelés</v>
      </c>
      <c r="K179" s="1" t="s">
        <v>24</v>
      </c>
      <c r="L179" s="1" t="str">
        <f>TRIM(K179)</f>
        <v>Zabla</v>
      </c>
      <c r="M179" s="1" t="s">
        <v>8555</v>
      </c>
      <c r="N179" s="1" t="str">
        <f>TRIM(M179)</f>
        <v>Pálcás zabla</v>
      </c>
      <c r="P179" s="1" t="str">
        <f>TRIM(O179)</f>
        <v/>
      </c>
      <c r="Q179" s="18" t="s">
        <v>8574</v>
      </c>
      <c r="R179" s="8">
        <v>4252004802487</v>
      </c>
      <c r="S179" s="1">
        <v>119.95</v>
      </c>
      <c r="T179" s="1" t="s">
        <v>26</v>
      </c>
      <c r="U179" s="1">
        <v>0.3</v>
      </c>
      <c r="V179" s="1" t="s">
        <v>8569</v>
      </c>
      <c r="X179" s="1" t="str">
        <f>IF(W179="", "", IFERROR(VLOOKUP(W179, colorList!A:B,2,FALSE),""))</f>
        <v/>
      </c>
    </row>
    <row r="180" spans="1:24" ht="27.75" customHeight="1" x14ac:dyDescent="0.25">
      <c r="A180" s="1" t="s">
        <v>10634</v>
      </c>
      <c r="B180" s="1" t="str">
        <f>TRIM(D180)</f>
        <v>135mm</v>
      </c>
      <c r="C180" s="1" t="str">
        <f>IFERROR(VLOOKUP(TRIM(D180), sizeList!A:B, 2, FALSE), "")</f>
        <v>135 mm</v>
      </c>
      <c r="D180" s="1" t="s">
        <v>925</v>
      </c>
      <c r="E180" s="1" t="str">
        <f>TRIM(F180)</f>
        <v>Beris kétszertört pálcás zabla medium</v>
      </c>
      <c r="F180" s="1" t="s">
        <v>8572</v>
      </c>
      <c r="G180" s="1" t="s">
        <v>8575</v>
      </c>
      <c r="H180" s="1" t="s">
        <v>793</v>
      </c>
      <c r="I180" s="1" t="s">
        <v>23</v>
      </c>
      <c r="J180" s="1" t="str">
        <f>TRIM(I180)</f>
        <v>Lófelszerelés</v>
      </c>
      <c r="K180" s="1" t="s">
        <v>24</v>
      </c>
      <c r="L180" s="1" t="str">
        <f>TRIM(K180)</f>
        <v>Zabla</v>
      </c>
      <c r="M180" s="1" t="s">
        <v>8555</v>
      </c>
      <c r="N180" s="1" t="str">
        <f>TRIM(M180)</f>
        <v>Pálcás zabla</v>
      </c>
      <c r="P180" s="1" t="str">
        <f>TRIM(O180)</f>
        <v/>
      </c>
      <c r="Q180" s="18" t="s">
        <v>8574</v>
      </c>
      <c r="R180" s="8">
        <v>4252004802494</v>
      </c>
      <c r="S180" s="1">
        <v>119.95</v>
      </c>
      <c r="T180" s="1" t="s">
        <v>26</v>
      </c>
      <c r="U180" s="1">
        <v>0.3</v>
      </c>
      <c r="V180" s="1" t="s">
        <v>8569</v>
      </c>
      <c r="X180" s="1" t="str">
        <f>IF(W180="", "", IFERROR(VLOOKUP(W180, colorList!A:B,2,FALSE),""))</f>
        <v/>
      </c>
    </row>
    <row r="181" spans="1:24" ht="27.75" customHeight="1" x14ac:dyDescent="0.25">
      <c r="A181" s="1" t="s">
        <v>10743</v>
      </c>
      <c r="B181" s="1" t="str">
        <f>TRIM(D181)</f>
        <v>135mm</v>
      </c>
      <c r="C181" s="1" t="str">
        <f>IFERROR(VLOOKUP(TRIM(D181), sizeList!A:B, 2, FALSE), "")</f>
        <v>135 mm</v>
      </c>
      <c r="D181" s="1" t="s">
        <v>925</v>
      </c>
      <c r="E181" s="1" t="str">
        <f>TRIM(F181)</f>
        <v>Beris kétszertört rövid karú pelham zabla medium</v>
      </c>
      <c r="F181" s="1" t="s">
        <v>8818</v>
      </c>
      <c r="G181" s="1" t="s">
        <v>8820</v>
      </c>
      <c r="H181" s="1" t="s">
        <v>793</v>
      </c>
      <c r="I181" s="1" t="s">
        <v>23</v>
      </c>
      <c r="J181" s="1" t="str">
        <f>TRIM(I181)</f>
        <v>Lófelszerelés</v>
      </c>
      <c r="K181" s="1" t="s">
        <v>24</v>
      </c>
      <c r="L181" s="1" t="str">
        <f>TRIM(K181)</f>
        <v>Zabla</v>
      </c>
      <c r="M181" s="1" t="s">
        <v>8783</v>
      </c>
      <c r="N181" s="1" t="str">
        <f>TRIM(M181)</f>
        <v>Pelham zabla</v>
      </c>
      <c r="P181" s="1" t="str">
        <f>TRIM(O181)</f>
        <v/>
      </c>
      <c r="Q181" s="18" t="s">
        <v>8814</v>
      </c>
      <c r="R181" s="8">
        <v>4252004802616</v>
      </c>
      <c r="S181" s="1">
        <v>174.95</v>
      </c>
      <c r="T181" s="1" t="s">
        <v>26</v>
      </c>
      <c r="U181" s="1">
        <v>0.3</v>
      </c>
      <c r="V181" s="1" t="s">
        <v>8815</v>
      </c>
      <c r="X181" s="1" t="str">
        <f>IF(W181="", "", IFERROR(VLOOKUP(W181, colorList!A:B,2,FALSE),""))</f>
        <v/>
      </c>
    </row>
    <row r="182" spans="1:24" ht="27.75" customHeight="1" x14ac:dyDescent="0.25">
      <c r="A182" s="1" t="s">
        <v>10742</v>
      </c>
      <c r="B182" s="1" t="str">
        <f>TRIM(D182)</f>
        <v>125mm</v>
      </c>
      <c r="C182" s="1" t="str">
        <f>IFERROR(VLOOKUP(TRIM(D182), sizeList!A:B, 2, FALSE), "")</f>
        <v>125 mm</v>
      </c>
      <c r="D182" s="1" t="s">
        <v>921</v>
      </c>
      <c r="E182" s="1" t="str">
        <f>TRIM(F182)</f>
        <v>Beris kétszertört rövid karú pelham zabla medium</v>
      </c>
      <c r="F182" s="1" t="s">
        <v>8818</v>
      </c>
      <c r="G182" s="1" t="s">
        <v>8819</v>
      </c>
      <c r="H182" s="1" t="s">
        <v>793</v>
      </c>
      <c r="I182" s="1" t="s">
        <v>23</v>
      </c>
      <c r="J182" s="1" t="str">
        <f>TRIM(I182)</f>
        <v>Lófelszerelés</v>
      </c>
      <c r="K182" s="1" t="s">
        <v>24</v>
      </c>
      <c r="L182" s="1" t="str">
        <f>TRIM(K182)</f>
        <v>Zabla</v>
      </c>
      <c r="M182" s="1" t="s">
        <v>8783</v>
      </c>
      <c r="N182" s="1" t="str">
        <f>TRIM(M182)</f>
        <v>Pelham zabla</v>
      </c>
      <c r="P182" s="1" t="str">
        <f>TRIM(O182)</f>
        <v/>
      </c>
      <c r="Q182" s="18" t="s">
        <v>8814</v>
      </c>
      <c r="R182" s="8">
        <v>4252004802623</v>
      </c>
      <c r="S182" s="1">
        <v>174.95</v>
      </c>
      <c r="T182" s="1" t="s">
        <v>26</v>
      </c>
      <c r="U182" s="1">
        <v>0.3</v>
      </c>
      <c r="V182" s="1" t="s">
        <v>8815</v>
      </c>
      <c r="X182" s="1" t="str">
        <f>IF(W182="", "", IFERROR(VLOOKUP(W182, colorList!A:B,2,FALSE),""))</f>
        <v/>
      </c>
    </row>
    <row r="183" spans="1:24" ht="27.75" customHeight="1" x14ac:dyDescent="0.25">
      <c r="A183" s="1" t="s">
        <v>10744</v>
      </c>
      <c r="B183" s="1" t="str">
        <f>TRIM(D183)</f>
        <v>145mm</v>
      </c>
      <c r="C183" s="1" t="str">
        <f>IFERROR(VLOOKUP(TRIM(D183), sizeList!A:B, 2, FALSE), "")</f>
        <v>145 mm</v>
      </c>
      <c r="D183" s="1" t="s">
        <v>928</v>
      </c>
      <c r="E183" s="1" t="str">
        <f>TRIM(F183)</f>
        <v>Beris kétszertört rövid karú pelham zabla medium</v>
      </c>
      <c r="F183" s="1" t="s">
        <v>8818</v>
      </c>
      <c r="G183" s="1" t="s">
        <v>8821</v>
      </c>
      <c r="H183" s="1" t="s">
        <v>793</v>
      </c>
      <c r="I183" s="1" t="s">
        <v>23</v>
      </c>
      <c r="J183" s="1" t="str">
        <f>TRIM(I183)</f>
        <v>Lófelszerelés</v>
      </c>
      <c r="K183" s="1" t="s">
        <v>24</v>
      </c>
      <c r="L183" s="1" t="str">
        <f>TRIM(K183)</f>
        <v>Zabla</v>
      </c>
      <c r="M183" s="1" t="s">
        <v>8783</v>
      </c>
      <c r="N183" s="1" t="str">
        <f>TRIM(M183)</f>
        <v>Pelham zabla</v>
      </c>
      <c r="P183" s="1" t="str">
        <f>TRIM(O183)</f>
        <v/>
      </c>
      <c r="Q183" s="18" t="s">
        <v>8814</v>
      </c>
      <c r="R183" s="8">
        <v>4252004802647</v>
      </c>
      <c r="S183" s="1">
        <v>174.95</v>
      </c>
      <c r="T183" s="1" t="s">
        <v>26</v>
      </c>
      <c r="U183" s="1">
        <v>0.3</v>
      </c>
      <c r="V183" s="1" t="s">
        <v>8815</v>
      </c>
      <c r="X183" s="1" t="str">
        <f>IF(W183="", "", IFERROR(VLOOKUP(W183, colorList!A:B,2,FALSE),""))</f>
        <v/>
      </c>
    </row>
    <row r="184" spans="1:24" ht="27.75" customHeight="1" x14ac:dyDescent="0.25">
      <c r="A184" s="1" t="s">
        <v>1638</v>
      </c>
      <c r="B184" s="1" t="str">
        <f>TRIM(D184)</f>
        <v>130mm</v>
      </c>
      <c r="C184" s="1" t="str">
        <f>IFERROR(VLOOKUP(TRIM(D184), sizeList!A:B, 2, FALSE), "")</f>
        <v>130 mm</v>
      </c>
      <c r="D184" s="1" t="s">
        <v>889</v>
      </c>
      <c r="E184" s="1" t="str">
        <f>TRIM(F184)</f>
        <v>Beris konnex háromkarikás nyelvkerülős zabla hard</v>
      </c>
      <c r="F184" s="1" t="s">
        <v>1639</v>
      </c>
      <c r="G184" s="1" t="s">
        <v>1640</v>
      </c>
      <c r="H184" s="1" t="s">
        <v>793</v>
      </c>
      <c r="I184" s="1" t="s">
        <v>23</v>
      </c>
      <c r="J184" s="1" t="str">
        <f>TRIM(I184)</f>
        <v>Lófelszerelés</v>
      </c>
      <c r="K184" s="1" t="s">
        <v>24</v>
      </c>
      <c r="L184" s="1" t="str">
        <f>TRIM(K184)</f>
        <v>Zabla</v>
      </c>
      <c r="M184" s="1" t="s">
        <v>1578</v>
      </c>
      <c r="N184" s="1" t="str">
        <f>TRIM(M184)</f>
        <v>Egyéb zabla</v>
      </c>
      <c r="P184" s="1" t="str">
        <f>TRIM(O184)</f>
        <v/>
      </c>
      <c r="Q184" s="18" t="s">
        <v>5319</v>
      </c>
      <c r="R184" s="8">
        <v>4046228267487</v>
      </c>
      <c r="S184" s="1">
        <v>119.95</v>
      </c>
      <c r="T184" s="1" t="s">
        <v>26</v>
      </c>
      <c r="U184" s="1">
        <v>0.2</v>
      </c>
      <c r="V184" s="1" t="s">
        <v>1594</v>
      </c>
      <c r="X184" s="1" t="str">
        <f>IF(W184="", "", IFERROR(VLOOKUP(W184, colorList!A:B,2,FALSE),""))</f>
        <v/>
      </c>
    </row>
    <row r="185" spans="1:24" ht="27.75" customHeight="1" x14ac:dyDescent="0.25">
      <c r="A185" s="1" t="s">
        <v>1641</v>
      </c>
      <c r="B185" s="1" t="str">
        <f>TRIM(D185)</f>
        <v>140mm</v>
      </c>
      <c r="C185" s="1" t="str">
        <f>IFERROR(VLOOKUP(TRIM(D185), sizeList!A:B, 2, FALSE), "")</f>
        <v>140 mm</v>
      </c>
      <c r="D185" s="1" t="s">
        <v>956</v>
      </c>
      <c r="E185" s="1" t="str">
        <f>TRIM(F185)</f>
        <v>Beris konnex háromkarikás nyelvkerülős zabla hard</v>
      </c>
      <c r="F185" s="1" t="s">
        <v>1639</v>
      </c>
      <c r="G185" s="1" t="s">
        <v>1642</v>
      </c>
      <c r="H185" s="1" t="s">
        <v>793</v>
      </c>
      <c r="I185" s="1" t="s">
        <v>23</v>
      </c>
      <c r="J185" s="1" t="str">
        <f>TRIM(I185)</f>
        <v>Lófelszerelés</v>
      </c>
      <c r="K185" s="1" t="s">
        <v>24</v>
      </c>
      <c r="L185" s="1" t="str">
        <f>TRIM(K185)</f>
        <v>Zabla</v>
      </c>
      <c r="M185" s="1" t="s">
        <v>1578</v>
      </c>
      <c r="N185" s="1" t="str">
        <f>TRIM(M185)</f>
        <v>Egyéb zabla</v>
      </c>
      <c r="P185" s="1" t="str">
        <f>TRIM(O185)</f>
        <v/>
      </c>
      <c r="Q185" s="18" t="s">
        <v>5319</v>
      </c>
      <c r="R185" s="8">
        <v>4046228267500</v>
      </c>
      <c r="S185" s="1">
        <v>119.95</v>
      </c>
      <c r="T185" s="1" t="s">
        <v>26</v>
      </c>
      <c r="U185" s="1">
        <v>0.2</v>
      </c>
      <c r="V185" s="1" t="s">
        <v>1594</v>
      </c>
      <c r="X185" s="1" t="str">
        <f>IF(W185="", "", IFERROR(VLOOKUP(W185, colorList!A:B,2,FALSE),""))</f>
        <v/>
      </c>
    </row>
    <row r="186" spans="1:24" ht="27.75" customHeight="1" x14ac:dyDescent="0.25">
      <c r="A186" s="1" t="s">
        <v>1633</v>
      </c>
      <c r="B186" s="1" t="str">
        <f>TRIM(D186)</f>
        <v>130mm</v>
      </c>
      <c r="C186" s="1" t="str">
        <f>IFERROR(VLOOKUP(TRIM(D186), sizeList!A:B, 2, FALSE), "")</f>
        <v>130 mm</v>
      </c>
      <c r="D186" s="1" t="s">
        <v>889</v>
      </c>
      <c r="E186" s="1" t="str">
        <f>TRIM(F186)</f>
        <v>Beris konnex háromkarikás nyelvkerülős zabla soft</v>
      </c>
      <c r="F186" s="1" t="s">
        <v>1634</v>
      </c>
      <c r="G186" s="1" t="s">
        <v>1635</v>
      </c>
      <c r="H186" s="1" t="s">
        <v>793</v>
      </c>
      <c r="I186" s="1" t="s">
        <v>23</v>
      </c>
      <c r="J186" s="1" t="str">
        <f>TRIM(I186)</f>
        <v>Lófelszerelés</v>
      </c>
      <c r="K186" s="1" t="s">
        <v>24</v>
      </c>
      <c r="L186" s="1" t="str">
        <f>TRIM(K186)</f>
        <v>Zabla</v>
      </c>
      <c r="M186" s="1" t="s">
        <v>1578</v>
      </c>
      <c r="N186" s="1" t="str">
        <f>TRIM(M186)</f>
        <v>Egyéb zabla</v>
      </c>
      <c r="P186" s="1" t="str">
        <f>TRIM(O186)</f>
        <v/>
      </c>
      <c r="Q186" s="18" t="s">
        <v>5318</v>
      </c>
      <c r="R186" s="8">
        <v>4046228267470</v>
      </c>
      <c r="S186" s="1">
        <v>119.95</v>
      </c>
      <c r="T186" s="1" t="s">
        <v>26</v>
      </c>
      <c r="U186" s="1">
        <v>0.2</v>
      </c>
      <c r="V186" s="1" t="s">
        <v>1594</v>
      </c>
      <c r="X186" s="1" t="str">
        <f>IF(W186="", "", IFERROR(VLOOKUP(W186, colorList!A:B,2,FALSE),""))</f>
        <v/>
      </c>
    </row>
    <row r="187" spans="1:24" ht="27.75" customHeight="1" x14ac:dyDescent="0.25">
      <c r="A187" s="1" t="s">
        <v>1636</v>
      </c>
      <c r="B187" s="1" t="str">
        <f>TRIM(D187)</f>
        <v>140mm</v>
      </c>
      <c r="C187" s="1" t="str">
        <f>IFERROR(VLOOKUP(TRIM(D187), sizeList!A:B, 2, FALSE), "")</f>
        <v>140 mm</v>
      </c>
      <c r="D187" s="1" t="s">
        <v>956</v>
      </c>
      <c r="E187" s="1" t="str">
        <f>TRIM(F187)</f>
        <v>Beris konnex háromkarikás nyelvkerülős zabla soft</v>
      </c>
      <c r="F187" s="1" t="s">
        <v>1634</v>
      </c>
      <c r="G187" s="1" t="s">
        <v>1637</v>
      </c>
      <c r="H187" s="1" t="s">
        <v>793</v>
      </c>
      <c r="I187" s="1" t="s">
        <v>23</v>
      </c>
      <c r="J187" s="1" t="str">
        <f>TRIM(I187)</f>
        <v>Lófelszerelés</v>
      </c>
      <c r="K187" s="1" t="s">
        <v>24</v>
      </c>
      <c r="L187" s="1" t="str">
        <f>TRIM(K187)</f>
        <v>Zabla</v>
      </c>
      <c r="M187" s="1" t="s">
        <v>1578</v>
      </c>
      <c r="N187" s="1" t="str">
        <f>TRIM(M187)</f>
        <v>Egyéb zabla</v>
      </c>
      <c r="P187" s="1" t="str">
        <f>TRIM(O187)</f>
        <v/>
      </c>
      <c r="Q187" s="18" t="s">
        <v>5318</v>
      </c>
      <c r="R187" s="8">
        <v>4046228267494</v>
      </c>
      <c r="S187" s="1">
        <v>119.95</v>
      </c>
      <c r="T187" s="1" t="s">
        <v>26</v>
      </c>
      <c r="U187" s="1">
        <v>0.2</v>
      </c>
      <c r="V187" s="1" t="s">
        <v>1594</v>
      </c>
      <c r="X187" s="1" t="str">
        <f>IF(W187="", "", IFERROR(VLOOKUP(W187, colorList!A:B,2,FALSE),""))</f>
        <v/>
      </c>
    </row>
    <row r="188" spans="1:24" ht="27.75" customHeight="1" x14ac:dyDescent="0.25">
      <c r="A188" s="1" t="s">
        <v>1723</v>
      </c>
      <c r="B188" s="1" t="str">
        <f>TRIM(D188)</f>
        <v>130mm</v>
      </c>
      <c r="C188" s="1" t="str">
        <f>IFERROR(VLOOKUP(TRIM(D188), sizeList!A:B, 2, FALSE), "")</f>
        <v>130 mm</v>
      </c>
      <c r="D188" s="1" t="s">
        <v>889</v>
      </c>
      <c r="E188" s="1" t="str">
        <f>TRIM(F188)</f>
        <v>beris konnex nyelvkerülős curb gag zabla soft</v>
      </c>
      <c r="F188" s="1" t="s">
        <v>1724</v>
      </c>
      <c r="G188" s="1" t="s">
        <v>1725</v>
      </c>
      <c r="H188" s="1" t="s">
        <v>793</v>
      </c>
      <c r="I188" s="1" t="s">
        <v>23</v>
      </c>
      <c r="J188" s="1" t="str">
        <f>TRIM(I188)</f>
        <v>Lófelszerelés</v>
      </c>
      <c r="K188" s="1" t="s">
        <v>24</v>
      </c>
      <c r="L188" s="1" t="str">
        <f>TRIM(K188)</f>
        <v>Zabla</v>
      </c>
      <c r="M188" s="1" t="s">
        <v>1578</v>
      </c>
      <c r="N188" s="1" t="str">
        <f>TRIM(M188)</f>
        <v>Egyéb zabla</v>
      </c>
      <c r="P188" s="1" t="str">
        <f>TRIM(O188)</f>
        <v/>
      </c>
      <c r="Q188" s="18" t="s">
        <v>5332</v>
      </c>
      <c r="R188" s="8">
        <v>4046228267630</v>
      </c>
      <c r="S188" s="1">
        <v>149.94999999999999</v>
      </c>
      <c r="T188" s="1" t="s">
        <v>26</v>
      </c>
      <c r="U188" s="1">
        <v>0.3</v>
      </c>
      <c r="V188" s="1" t="s">
        <v>1705</v>
      </c>
      <c r="X188" s="1" t="str">
        <f>IF(W188="", "", IFERROR(VLOOKUP(W188, colorList!A:B,2,FALSE),""))</f>
        <v/>
      </c>
    </row>
    <row r="189" spans="1:24" ht="27.75" customHeight="1" x14ac:dyDescent="0.25">
      <c r="A189" s="1" t="s">
        <v>1728</v>
      </c>
      <c r="B189" s="1" t="str">
        <f>TRIM(D189)</f>
        <v>130mm</v>
      </c>
      <c r="C189" s="1" t="str">
        <f>IFERROR(VLOOKUP(TRIM(D189), sizeList!A:B, 2, FALSE), "")</f>
        <v>130 mm</v>
      </c>
      <c r="D189" s="1" t="s">
        <v>889</v>
      </c>
      <c r="E189" s="1" t="str">
        <f>TRIM(F189)</f>
        <v>beris konnex nyelvkerülős curb gag zabla soft</v>
      </c>
      <c r="F189" s="1" t="s">
        <v>1724</v>
      </c>
      <c r="G189" s="1" t="s">
        <v>1729</v>
      </c>
      <c r="H189" s="1" t="s">
        <v>793</v>
      </c>
      <c r="I189" s="1" t="s">
        <v>23</v>
      </c>
      <c r="J189" s="1" t="str">
        <f>TRIM(I189)</f>
        <v>Lófelszerelés</v>
      </c>
      <c r="K189" s="1" t="s">
        <v>24</v>
      </c>
      <c r="L189" s="1" t="str">
        <f>TRIM(K189)</f>
        <v>Zabla</v>
      </c>
      <c r="M189" s="1" t="s">
        <v>1578</v>
      </c>
      <c r="N189" s="1" t="str">
        <f>TRIM(M189)</f>
        <v>Egyéb zabla</v>
      </c>
      <c r="P189" s="1" t="str">
        <f>TRIM(O189)</f>
        <v/>
      </c>
      <c r="Q189" s="18" t="s">
        <v>5333</v>
      </c>
      <c r="R189" s="8">
        <v>4046228267647</v>
      </c>
      <c r="S189" s="1">
        <v>149.94999999999999</v>
      </c>
      <c r="T189" s="1" t="s">
        <v>26</v>
      </c>
      <c r="U189" s="1">
        <v>0.3</v>
      </c>
      <c r="V189" s="1" t="s">
        <v>1705</v>
      </c>
      <c r="X189" s="1" t="str">
        <f>IF(W189="", "", IFERROR(VLOOKUP(W189, colorList!A:B,2,FALSE),""))</f>
        <v/>
      </c>
    </row>
    <row r="190" spans="1:24" ht="27.75" customHeight="1" x14ac:dyDescent="0.25">
      <c r="A190" s="1" t="s">
        <v>1726</v>
      </c>
      <c r="B190" s="1" t="str">
        <f>TRIM(D190)</f>
        <v>140mm</v>
      </c>
      <c r="C190" s="1" t="str">
        <f>IFERROR(VLOOKUP(TRIM(D190), sizeList!A:B, 2, FALSE), "")</f>
        <v>140 mm</v>
      </c>
      <c r="D190" s="1" t="s">
        <v>956</v>
      </c>
      <c r="E190" s="1" t="str">
        <f>TRIM(F190)</f>
        <v>beris konnex nyelvkerülős curb gag zabla soft</v>
      </c>
      <c r="F190" s="1" t="s">
        <v>1724</v>
      </c>
      <c r="G190" s="1" t="s">
        <v>1727</v>
      </c>
      <c r="H190" s="1" t="s">
        <v>793</v>
      </c>
      <c r="I190" s="1" t="s">
        <v>23</v>
      </c>
      <c r="J190" s="1" t="str">
        <f>TRIM(I190)</f>
        <v>Lófelszerelés</v>
      </c>
      <c r="K190" s="1" t="s">
        <v>24</v>
      </c>
      <c r="L190" s="1" t="str">
        <f>TRIM(K190)</f>
        <v>Zabla</v>
      </c>
      <c r="M190" s="1" t="s">
        <v>1578</v>
      </c>
      <c r="N190" s="1" t="str">
        <f>TRIM(M190)</f>
        <v>Egyéb zabla</v>
      </c>
      <c r="P190" s="1" t="str">
        <f>TRIM(O190)</f>
        <v/>
      </c>
      <c r="Q190" s="18" t="s">
        <v>5332</v>
      </c>
      <c r="R190" s="8">
        <v>4046228267654</v>
      </c>
      <c r="S190" s="1">
        <v>149.94999999999999</v>
      </c>
      <c r="T190" s="1" t="s">
        <v>26</v>
      </c>
      <c r="U190" s="1">
        <v>0.3</v>
      </c>
      <c r="V190" s="1" t="s">
        <v>1705</v>
      </c>
      <c r="X190" s="1" t="str">
        <f>IF(W190="", "", IFERROR(VLOOKUP(W190, colorList!A:B,2,FALSE),""))</f>
        <v/>
      </c>
    </row>
    <row r="191" spans="1:24" ht="27.75" customHeight="1" x14ac:dyDescent="0.25">
      <c r="A191" s="1" t="s">
        <v>1730</v>
      </c>
      <c r="B191" s="1" t="str">
        <f>TRIM(D191)</f>
        <v>140mm</v>
      </c>
      <c r="C191" s="1" t="str">
        <f>IFERROR(VLOOKUP(TRIM(D191), sizeList!A:B, 2, FALSE), "")</f>
        <v>140 mm</v>
      </c>
      <c r="D191" s="1" t="s">
        <v>956</v>
      </c>
      <c r="E191" s="1" t="str">
        <f>TRIM(F191)</f>
        <v>beris konnex nyelvkerülős curb gag zabla soft</v>
      </c>
      <c r="F191" s="1" t="s">
        <v>1724</v>
      </c>
      <c r="G191" s="1" t="s">
        <v>1731</v>
      </c>
      <c r="H191" s="1" t="s">
        <v>793</v>
      </c>
      <c r="I191" s="1" t="s">
        <v>23</v>
      </c>
      <c r="J191" s="1" t="str">
        <f>TRIM(I191)</f>
        <v>Lófelszerelés</v>
      </c>
      <c r="K191" s="1" t="s">
        <v>24</v>
      </c>
      <c r="L191" s="1" t="str">
        <f>TRIM(K191)</f>
        <v>Zabla</v>
      </c>
      <c r="M191" s="1" t="s">
        <v>1578</v>
      </c>
      <c r="N191" s="1" t="str">
        <f>TRIM(M191)</f>
        <v>Egyéb zabla</v>
      </c>
      <c r="P191" s="1" t="str">
        <f>TRIM(O191)</f>
        <v/>
      </c>
      <c r="Q191" s="18" t="s">
        <v>5333</v>
      </c>
      <c r="R191" s="8">
        <v>4046228267661</v>
      </c>
      <c r="S191" s="1">
        <v>149.94999999999999</v>
      </c>
      <c r="T191" s="1" t="s">
        <v>26</v>
      </c>
      <c r="U191" s="1">
        <v>0.3</v>
      </c>
      <c r="V191" s="1" t="s">
        <v>1705</v>
      </c>
      <c r="X191" s="1" t="str">
        <f>IF(W191="", "", IFERROR(VLOOKUP(W191, colorList!A:B,2,FALSE),""))</f>
        <v/>
      </c>
    </row>
    <row r="192" spans="1:24" ht="27.75" customHeight="1" x14ac:dyDescent="0.25">
      <c r="A192" s="1" t="s">
        <v>873</v>
      </c>
      <c r="B192" s="1" t="str">
        <f>TRIM(D192)</f>
        <v>130mm</v>
      </c>
      <c r="C192" s="1" t="str">
        <f>IFERROR(VLOOKUP(TRIM(D192), sizeList!A:B, 2, FALSE), "")</f>
        <v>130 mm</v>
      </c>
      <c r="D192" s="1" t="s">
        <v>796</v>
      </c>
      <c r="E192" s="1" t="str">
        <f>TRIM(F192)</f>
        <v>Beris konnex nyelvkerülős csikózabla hard</v>
      </c>
      <c r="F192" s="1" t="s">
        <v>874</v>
      </c>
      <c r="G192" s="1" t="s">
        <v>875</v>
      </c>
      <c r="H192" s="1" t="s">
        <v>793</v>
      </c>
      <c r="I192" s="1" t="s">
        <v>23</v>
      </c>
      <c r="J192" s="1" t="str">
        <f>TRIM(I192)</f>
        <v>Lófelszerelés</v>
      </c>
      <c r="K192" s="1" t="s">
        <v>24</v>
      </c>
      <c r="L192" s="1" t="str">
        <f>TRIM(K192)</f>
        <v>Zabla</v>
      </c>
      <c r="M192" s="1" t="s">
        <v>41</v>
      </c>
      <c r="N192" s="1" t="str">
        <f>TRIM(M192)</f>
        <v>Csikózabla</v>
      </c>
      <c r="P192" s="1" t="str">
        <f>TRIM(O192)</f>
        <v/>
      </c>
      <c r="Q192" s="18" t="s">
        <v>5227</v>
      </c>
      <c r="R192" s="8">
        <v>4046228267289</v>
      </c>
      <c r="S192" s="1">
        <v>59.95</v>
      </c>
      <c r="T192" s="1" t="s">
        <v>26</v>
      </c>
      <c r="U192" s="1">
        <v>0.3</v>
      </c>
      <c r="V192" s="1" t="s">
        <v>794</v>
      </c>
      <c r="X192" s="1" t="str">
        <f>IF(W192="", "", IFERROR(VLOOKUP(W192, colorList!A:B,2,FALSE),""))</f>
        <v/>
      </c>
    </row>
    <row r="193" spans="1:24" ht="27.75" customHeight="1" x14ac:dyDescent="0.25">
      <c r="A193" s="1" t="s">
        <v>876</v>
      </c>
      <c r="B193" s="1" t="str">
        <f>TRIM(D193)</f>
        <v>140mm</v>
      </c>
      <c r="C193" s="1" t="str">
        <f>IFERROR(VLOOKUP(TRIM(D193), sizeList!A:B, 2, FALSE), "")</f>
        <v>140 mm</v>
      </c>
      <c r="D193" s="1" t="s">
        <v>799</v>
      </c>
      <c r="E193" s="1" t="str">
        <f>TRIM(F193)</f>
        <v>Beris konnex nyelvkerülős csikózabla hard</v>
      </c>
      <c r="F193" s="1" t="s">
        <v>874</v>
      </c>
      <c r="G193" s="1" t="s">
        <v>877</v>
      </c>
      <c r="H193" s="1" t="s">
        <v>793</v>
      </c>
      <c r="I193" s="1" t="s">
        <v>23</v>
      </c>
      <c r="J193" s="1" t="str">
        <f>TRIM(I193)</f>
        <v>Lófelszerelés</v>
      </c>
      <c r="K193" s="1" t="s">
        <v>24</v>
      </c>
      <c r="L193" s="1" t="str">
        <f>TRIM(K193)</f>
        <v>Zabla</v>
      </c>
      <c r="M193" s="1" t="s">
        <v>41</v>
      </c>
      <c r="N193" s="1" t="str">
        <f>TRIM(M193)</f>
        <v>Csikózabla</v>
      </c>
      <c r="P193" s="1" t="str">
        <f>TRIM(O193)</f>
        <v/>
      </c>
      <c r="Q193" s="18" t="s">
        <v>5227</v>
      </c>
      <c r="R193" s="8">
        <v>4046228267302</v>
      </c>
      <c r="S193" s="1">
        <v>59.95</v>
      </c>
      <c r="T193" s="1" t="s">
        <v>26</v>
      </c>
      <c r="U193" s="1">
        <v>0.3</v>
      </c>
      <c r="V193" s="1" t="s">
        <v>794</v>
      </c>
      <c r="X193" s="1" t="str">
        <f>IF(W193="", "", IFERROR(VLOOKUP(W193, colorList!A:B,2,FALSE),""))</f>
        <v/>
      </c>
    </row>
    <row r="194" spans="1:24" ht="27.75" customHeight="1" x14ac:dyDescent="0.25">
      <c r="A194" s="1" t="s">
        <v>868</v>
      </c>
      <c r="B194" s="1" t="str">
        <f>TRIM(D194)</f>
        <v>130mm</v>
      </c>
      <c r="C194" s="1" t="str">
        <f>IFERROR(VLOOKUP(TRIM(D194), sizeList!A:B, 2, FALSE), "")</f>
        <v>130 mm</v>
      </c>
      <c r="D194" s="1" t="s">
        <v>796</v>
      </c>
      <c r="E194" s="1" t="str">
        <f>TRIM(F194)</f>
        <v>Beris konnex nyelvkerülős csikózabla soft</v>
      </c>
      <c r="F194" s="1" t="s">
        <v>869</v>
      </c>
      <c r="G194" s="1" t="s">
        <v>870</v>
      </c>
      <c r="H194" s="1" t="s">
        <v>793</v>
      </c>
      <c r="I194" s="1" t="s">
        <v>23</v>
      </c>
      <c r="J194" s="1" t="str">
        <f>TRIM(I194)</f>
        <v>Lófelszerelés</v>
      </c>
      <c r="K194" s="1" t="s">
        <v>24</v>
      </c>
      <c r="L194" s="1" t="str">
        <f>TRIM(K194)</f>
        <v>Zabla</v>
      </c>
      <c r="M194" s="1" t="s">
        <v>41</v>
      </c>
      <c r="N194" s="1" t="str">
        <f>TRIM(M194)</f>
        <v>Csikózabla</v>
      </c>
      <c r="P194" s="1" t="str">
        <f>TRIM(O194)</f>
        <v/>
      </c>
      <c r="Q194" s="18" t="s">
        <v>5226</v>
      </c>
      <c r="R194" s="8">
        <v>4046228267272</v>
      </c>
      <c r="S194" s="1">
        <v>59.95</v>
      </c>
      <c r="T194" s="1" t="s">
        <v>26</v>
      </c>
      <c r="U194" s="1">
        <v>0.3</v>
      </c>
      <c r="V194" s="1" t="s">
        <v>794</v>
      </c>
      <c r="X194" s="1" t="str">
        <f>IF(W194="", "", IFERROR(VLOOKUP(W194, colorList!A:B,2,FALSE),""))</f>
        <v/>
      </c>
    </row>
    <row r="195" spans="1:24" ht="27.75" customHeight="1" x14ac:dyDescent="0.25">
      <c r="A195" s="1" t="s">
        <v>871</v>
      </c>
      <c r="B195" s="1" t="str">
        <f>TRIM(D195)</f>
        <v>140mm</v>
      </c>
      <c r="C195" s="1" t="str">
        <f>IFERROR(VLOOKUP(TRIM(D195), sizeList!A:B, 2, FALSE), "")</f>
        <v>140 mm</v>
      </c>
      <c r="D195" s="1" t="s">
        <v>799</v>
      </c>
      <c r="E195" s="1" t="str">
        <f>TRIM(F195)</f>
        <v>Beris konnex nyelvkerülős csikózabla soft</v>
      </c>
      <c r="F195" s="1" t="s">
        <v>869</v>
      </c>
      <c r="G195" s="1" t="s">
        <v>872</v>
      </c>
      <c r="H195" s="1" t="s">
        <v>793</v>
      </c>
      <c r="I195" s="1" t="s">
        <v>23</v>
      </c>
      <c r="J195" s="1" t="str">
        <f>TRIM(I195)</f>
        <v>Lófelszerelés</v>
      </c>
      <c r="K195" s="1" t="s">
        <v>24</v>
      </c>
      <c r="L195" s="1" t="str">
        <f>TRIM(K195)</f>
        <v>Zabla</v>
      </c>
      <c r="M195" s="1" t="s">
        <v>41</v>
      </c>
      <c r="N195" s="1" t="str">
        <f>TRIM(M195)</f>
        <v>Csikózabla</v>
      </c>
      <c r="P195" s="1" t="str">
        <f>TRIM(O195)</f>
        <v/>
      </c>
      <c r="Q195" s="18" t="s">
        <v>5226</v>
      </c>
      <c r="R195" s="8">
        <v>4046228267296</v>
      </c>
      <c r="S195" s="1">
        <v>59.95</v>
      </c>
      <c r="T195" s="1" t="s">
        <v>26</v>
      </c>
      <c r="U195" s="1">
        <v>0.3</v>
      </c>
      <c r="V195" s="1" t="s">
        <v>794</v>
      </c>
      <c r="X195" s="1" t="str">
        <f>IF(W195="", "", IFERROR(VLOOKUP(W195, colorList!A:B,2,FALSE),""))</f>
        <v/>
      </c>
    </row>
    <row r="196" spans="1:24" ht="27.75" customHeight="1" x14ac:dyDescent="0.25">
      <c r="A196" s="1" t="s">
        <v>1389</v>
      </c>
      <c r="B196" s="1" t="str">
        <f>TRIM(D196)</f>
        <v>130mm</v>
      </c>
      <c r="C196" s="1" t="str">
        <f>IFERROR(VLOOKUP(TRIM(D196), sizeList!A:B, 2, FALSE), "")</f>
        <v>130 mm</v>
      </c>
      <c r="D196" s="1" t="s">
        <v>889</v>
      </c>
      <c r="E196" s="1" t="str">
        <f>TRIM(F196)</f>
        <v>Beris konnex nyelvkerülős D zabla hard</v>
      </c>
      <c r="F196" s="1" t="s">
        <v>1390</v>
      </c>
      <c r="G196" s="1" t="s">
        <v>1391</v>
      </c>
      <c r="H196" s="1" t="s">
        <v>793</v>
      </c>
      <c r="I196" s="1" t="s">
        <v>23</v>
      </c>
      <c r="J196" s="1" t="str">
        <f>TRIM(I196)</f>
        <v>Lófelszerelés</v>
      </c>
      <c r="K196" s="1" t="s">
        <v>24</v>
      </c>
      <c r="L196" s="1" t="str">
        <f>TRIM(K196)</f>
        <v>Zabla</v>
      </c>
      <c r="M196" s="1" t="s">
        <v>1328</v>
      </c>
      <c r="N196" s="1" t="str">
        <f>TRIM(M196)</f>
        <v>D zabla</v>
      </c>
      <c r="P196" s="1" t="str">
        <f>TRIM(O196)</f>
        <v/>
      </c>
      <c r="Q196" s="18" t="s">
        <v>5271</v>
      </c>
      <c r="R196" s="8">
        <v>4057962190245</v>
      </c>
      <c r="S196" s="1">
        <v>109.95</v>
      </c>
      <c r="T196" s="1" t="s">
        <v>26</v>
      </c>
      <c r="U196" s="1">
        <v>0.20100000000000001</v>
      </c>
      <c r="V196" s="1" t="s">
        <v>1344</v>
      </c>
      <c r="X196" s="1" t="str">
        <f>IF(W196="", "", IFERROR(VLOOKUP(W196, colorList!A:B,2,FALSE),""))</f>
        <v/>
      </c>
    </row>
    <row r="197" spans="1:24" ht="27.75" customHeight="1" x14ac:dyDescent="0.25">
      <c r="A197" s="1" t="s">
        <v>1392</v>
      </c>
      <c r="B197" s="1" t="str">
        <f>TRIM(D197)</f>
        <v>140mm</v>
      </c>
      <c r="C197" s="1" t="str">
        <f>IFERROR(VLOOKUP(TRIM(D197), sizeList!A:B, 2, FALSE), "")</f>
        <v>140 mm</v>
      </c>
      <c r="D197" s="1" t="s">
        <v>956</v>
      </c>
      <c r="E197" s="1" t="str">
        <f>TRIM(F197)</f>
        <v>Beris konnex nyelvkerülős D zabla hard</v>
      </c>
      <c r="F197" s="1" t="s">
        <v>1390</v>
      </c>
      <c r="G197" s="1" t="s">
        <v>1393</v>
      </c>
      <c r="H197" s="1" t="s">
        <v>793</v>
      </c>
      <c r="I197" s="1" t="s">
        <v>23</v>
      </c>
      <c r="J197" s="1" t="str">
        <f>TRIM(I197)</f>
        <v>Lófelszerelés</v>
      </c>
      <c r="K197" s="1" t="s">
        <v>24</v>
      </c>
      <c r="L197" s="1" t="str">
        <f>TRIM(K197)</f>
        <v>Zabla</v>
      </c>
      <c r="M197" s="1" t="s">
        <v>1328</v>
      </c>
      <c r="N197" s="1" t="str">
        <f>TRIM(M197)</f>
        <v>D zabla</v>
      </c>
      <c r="P197" s="1" t="str">
        <f>TRIM(O197)</f>
        <v/>
      </c>
      <c r="Q197" s="18" t="s">
        <v>5271</v>
      </c>
      <c r="R197" s="8">
        <v>4057962190252</v>
      </c>
      <c r="S197" s="1">
        <v>109.95</v>
      </c>
      <c r="T197" s="1" t="s">
        <v>26</v>
      </c>
      <c r="U197" s="1">
        <v>0.20100000000000001</v>
      </c>
      <c r="V197" s="1" t="s">
        <v>1344</v>
      </c>
      <c r="X197" s="1" t="str">
        <f>IF(W197="", "", IFERROR(VLOOKUP(W197, colorList!A:B,2,FALSE),""))</f>
        <v/>
      </c>
    </row>
    <row r="198" spans="1:24" ht="27.75" customHeight="1" x14ac:dyDescent="0.25">
      <c r="A198" s="1" t="s">
        <v>1384</v>
      </c>
      <c r="B198" s="1" t="str">
        <f>TRIM(D198)</f>
        <v>130mm</v>
      </c>
      <c r="C198" s="1" t="str">
        <f>IFERROR(VLOOKUP(TRIM(D198), sizeList!A:B, 2, FALSE), "")</f>
        <v>130 mm</v>
      </c>
      <c r="D198" s="1" t="s">
        <v>889</v>
      </c>
      <c r="E198" s="1" t="str">
        <f>TRIM(F198)</f>
        <v>Beris konnex nyelvkerülős D zabla soft</v>
      </c>
      <c r="F198" s="1" t="s">
        <v>1385</v>
      </c>
      <c r="G198" s="1" t="s">
        <v>1386</v>
      </c>
      <c r="H198" s="1" t="s">
        <v>793</v>
      </c>
      <c r="I198" s="1" t="s">
        <v>23</v>
      </c>
      <c r="J198" s="1" t="str">
        <f>TRIM(I198)</f>
        <v>Lófelszerelés</v>
      </c>
      <c r="K198" s="1" t="s">
        <v>24</v>
      </c>
      <c r="L198" s="1" t="str">
        <f>TRIM(K198)</f>
        <v>Zabla</v>
      </c>
      <c r="M198" s="1" t="s">
        <v>1328</v>
      </c>
      <c r="N198" s="1" t="str">
        <f>TRIM(M198)</f>
        <v>D zabla</v>
      </c>
      <c r="P198" s="1" t="str">
        <f>TRIM(O198)</f>
        <v/>
      </c>
      <c r="Q198" s="18" t="s">
        <v>5269</v>
      </c>
      <c r="R198" s="8">
        <v>4046228267319</v>
      </c>
      <c r="S198" s="1">
        <v>109.95</v>
      </c>
      <c r="T198" s="1" t="s">
        <v>26</v>
      </c>
      <c r="U198" s="1">
        <v>0.2</v>
      </c>
      <c r="V198" s="1" t="s">
        <v>1344</v>
      </c>
      <c r="X198" s="1" t="str">
        <f>IF(W198="", "", IFERROR(VLOOKUP(W198, colorList!A:B,2,FALSE),""))</f>
        <v/>
      </c>
    </row>
    <row r="199" spans="1:24" ht="27.75" customHeight="1" x14ac:dyDescent="0.25">
      <c r="A199" s="1" t="s">
        <v>1387</v>
      </c>
      <c r="B199" s="1" t="str">
        <f>TRIM(D199)</f>
        <v>140mm</v>
      </c>
      <c r="C199" s="1" t="str">
        <f>IFERROR(VLOOKUP(TRIM(D199), sizeList!A:B, 2, FALSE), "")</f>
        <v>140 mm</v>
      </c>
      <c r="D199" s="1" t="s">
        <v>956</v>
      </c>
      <c r="E199" s="1" t="str">
        <f>TRIM(F199)</f>
        <v>Beris konnex nyelvkerülős D zabla soft</v>
      </c>
      <c r="F199" s="1" t="s">
        <v>1385</v>
      </c>
      <c r="G199" s="1" t="s">
        <v>1388</v>
      </c>
      <c r="H199" s="1" t="s">
        <v>793</v>
      </c>
      <c r="I199" s="1" t="s">
        <v>23</v>
      </c>
      <c r="J199" s="1" t="str">
        <f>TRIM(I199)</f>
        <v>Lófelszerelés</v>
      </c>
      <c r="K199" s="1" t="s">
        <v>24</v>
      </c>
      <c r="L199" s="1" t="str">
        <f>TRIM(K199)</f>
        <v>Zabla</v>
      </c>
      <c r="M199" s="1" t="s">
        <v>1328</v>
      </c>
      <c r="N199" s="1" t="str">
        <f>TRIM(M199)</f>
        <v>D zabla</v>
      </c>
      <c r="P199" s="1" t="str">
        <f>TRIM(O199)</f>
        <v/>
      </c>
      <c r="Q199" s="18" t="s">
        <v>5270</v>
      </c>
      <c r="R199" s="8">
        <v>4046228267333</v>
      </c>
      <c r="S199" s="1">
        <v>109.95</v>
      </c>
      <c r="T199" s="1" t="s">
        <v>26</v>
      </c>
      <c r="U199" s="1">
        <v>0.2</v>
      </c>
      <c r="V199" s="1" t="s">
        <v>1344</v>
      </c>
      <c r="X199" s="1" t="str">
        <f>IF(W199="", "", IFERROR(VLOOKUP(W199, colorList!A:B,2,FALSE),""))</f>
        <v/>
      </c>
    </row>
    <row r="200" spans="1:24" ht="27.75" customHeight="1" x14ac:dyDescent="0.25">
      <c r="A200" s="1" t="s">
        <v>2430</v>
      </c>
      <c r="B200" s="1" t="str">
        <f>TRIM(D200)</f>
        <v>130mm</v>
      </c>
      <c r="C200" s="1" t="str">
        <f>IFERROR(VLOOKUP(TRIM(D200), sizeList!A:B, 2, FALSE), "")</f>
        <v>130 mm</v>
      </c>
      <c r="D200" s="1" t="s">
        <v>889</v>
      </c>
      <c r="E200" s="1" t="str">
        <f>TRIM(F200)</f>
        <v>Beris Konnex nyelvkerülős gag zabla soft</v>
      </c>
      <c r="F200" s="1" t="s">
        <v>2431</v>
      </c>
      <c r="G200" s="1" t="s">
        <v>2432</v>
      </c>
      <c r="H200" s="1" t="s">
        <v>793</v>
      </c>
      <c r="I200" s="1" t="s">
        <v>23</v>
      </c>
      <c r="J200" s="1" t="str">
        <f>TRIM(I200)</f>
        <v>Lófelszerelés</v>
      </c>
      <c r="K200" s="1" t="s">
        <v>24</v>
      </c>
      <c r="L200" s="1" t="str">
        <f>TRIM(K200)</f>
        <v>Zabla</v>
      </c>
      <c r="M200" s="1" t="s">
        <v>2389</v>
      </c>
      <c r="N200" s="1" t="str">
        <f>TRIM(M200)</f>
        <v>Gag zabla</v>
      </c>
      <c r="P200" s="1" t="str">
        <f>TRIM(O200)</f>
        <v/>
      </c>
      <c r="Q200" s="18" t="s">
        <v>5413</v>
      </c>
      <c r="R200" s="8">
        <v>4046228267517</v>
      </c>
      <c r="S200" s="1">
        <v>139.94999999999999</v>
      </c>
      <c r="T200" s="1" t="s">
        <v>26</v>
      </c>
      <c r="U200" s="1">
        <v>0.3</v>
      </c>
      <c r="V200" s="1" t="s">
        <v>2390</v>
      </c>
      <c r="X200" s="1" t="str">
        <f>IF(W200="", "", IFERROR(VLOOKUP(W200, colorList!A:B,2,FALSE),""))</f>
        <v/>
      </c>
    </row>
    <row r="201" spans="1:24" ht="27.75" customHeight="1" x14ac:dyDescent="0.25">
      <c r="A201" s="1" t="s">
        <v>2433</v>
      </c>
      <c r="B201" s="1" t="str">
        <f>TRIM(D201)</f>
        <v>140mm</v>
      </c>
      <c r="C201" s="1" t="str">
        <f>IFERROR(VLOOKUP(TRIM(D201), sizeList!A:B, 2, FALSE), "")</f>
        <v>140 mm</v>
      </c>
      <c r="D201" s="1" t="s">
        <v>956</v>
      </c>
      <c r="E201" s="1" t="str">
        <f>TRIM(F201)</f>
        <v>Beris Konnex nyelvkerülős gag zabla soft</v>
      </c>
      <c r="F201" s="1" t="s">
        <v>2431</v>
      </c>
      <c r="G201" s="1" t="s">
        <v>2434</v>
      </c>
      <c r="H201" s="1" t="s">
        <v>793</v>
      </c>
      <c r="I201" s="1" t="s">
        <v>23</v>
      </c>
      <c r="J201" s="1" t="str">
        <f>TRIM(I201)</f>
        <v>Lófelszerelés</v>
      </c>
      <c r="K201" s="1" t="s">
        <v>24</v>
      </c>
      <c r="L201" s="1" t="str">
        <f>TRIM(K201)</f>
        <v>Zabla</v>
      </c>
      <c r="M201" s="1" t="s">
        <v>2389</v>
      </c>
      <c r="N201" s="1" t="str">
        <f>TRIM(M201)</f>
        <v>Gag zabla</v>
      </c>
      <c r="P201" s="1" t="str">
        <f>TRIM(O201)</f>
        <v/>
      </c>
      <c r="Q201" s="18" t="s">
        <v>5413</v>
      </c>
      <c r="R201" s="8">
        <v>4046228267531</v>
      </c>
      <c r="S201" s="1">
        <v>139.94999999999999</v>
      </c>
      <c r="T201" s="1" t="s">
        <v>26</v>
      </c>
      <c r="U201" s="1">
        <v>0.3</v>
      </c>
      <c r="V201" s="1" t="s">
        <v>2390</v>
      </c>
      <c r="X201" s="1" t="str">
        <f>IF(W201="", "", IFERROR(VLOOKUP(W201, colorList!A:B,2,FALSE),""))</f>
        <v/>
      </c>
    </row>
    <row r="202" spans="1:24" ht="27.75" customHeight="1" x14ac:dyDescent="0.25">
      <c r="A202" s="1" t="s">
        <v>10828</v>
      </c>
      <c r="B202" s="1" t="str">
        <f>TRIM(D202)</f>
        <v>130mm</v>
      </c>
      <c r="C202" s="1" t="str">
        <f>IFERROR(VLOOKUP(TRIM(D202), sizeList!A:B, 2, FALSE), "")</f>
        <v>130 mm</v>
      </c>
      <c r="D202" s="1" t="s">
        <v>889</v>
      </c>
      <c r="E202" s="1" t="str">
        <f>TRIM(F202)</f>
        <v>beris konnex nyelvkerülős hosszú karú pelham zabla hard</v>
      </c>
      <c r="F202" s="1" t="s">
        <v>10829</v>
      </c>
      <c r="G202" s="1" t="s">
        <v>10830</v>
      </c>
      <c r="H202" s="1" t="s">
        <v>793</v>
      </c>
      <c r="I202" s="1" t="s">
        <v>23</v>
      </c>
      <c r="J202" s="1" t="str">
        <f>TRIM(I202)</f>
        <v>Lófelszerelés</v>
      </c>
      <c r="K202" s="1" t="s">
        <v>24</v>
      </c>
      <c r="L202" s="1" t="str">
        <f>TRIM(K202)</f>
        <v>Zabla</v>
      </c>
      <c r="M202" s="1" t="s">
        <v>8783</v>
      </c>
      <c r="N202" s="1" t="str">
        <f>TRIM(M202)</f>
        <v>Pelham zabla</v>
      </c>
      <c r="P202" s="1" t="str">
        <f>TRIM(O202)</f>
        <v/>
      </c>
      <c r="Q202" s="18" t="s">
        <v>10818</v>
      </c>
      <c r="R202" s="8">
        <v>4046228267784</v>
      </c>
      <c r="S202" s="1">
        <v>164.95</v>
      </c>
      <c r="T202" s="1" t="s">
        <v>26</v>
      </c>
      <c r="U202" s="1">
        <v>0.3</v>
      </c>
      <c r="V202" s="1" t="s">
        <v>10794</v>
      </c>
      <c r="X202" s="1" t="str">
        <f>IF(W202="", "", IFERROR(VLOOKUP(W202, colorList!A:B,2,FALSE),""))</f>
        <v/>
      </c>
    </row>
    <row r="203" spans="1:24" ht="27.75" customHeight="1" x14ac:dyDescent="0.25">
      <c r="A203" s="1" t="s">
        <v>10831</v>
      </c>
      <c r="B203" s="1" t="str">
        <f>TRIM(D203)</f>
        <v>140mm</v>
      </c>
      <c r="C203" s="1" t="str">
        <f>IFERROR(VLOOKUP(TRIM(D203), sizeList!A:B, 2, FALSE), "")</f>
        <v>140 mm</v>
      </c>
      <c r="D203" s="1" t="s">
        <v>956</v>
      </c>
      <c r="E203" s="1" t="str">
        <f>TRIM(F203)</f>
        <v>beris konnex nyelvkerülős hosszú karú pelham zabla hard</v>
      </c>
      <c r="F203" s="1" t="s">
        <v>10829</v>
      </c>
      <c r="G203" s="1" t="s">
        <v>10832</v>
      </c>
      <c r="H203" s="1" t="s">
        <v>793</v>
      </c>
      <c r="I203" s="1" t="s">
        <v>23</v>
      </c>
      <c r="J203" s="1" t="str">
        <f>TRIM(I203)</f>
        <v>Lófelszerelés</v>
      </c>
      <c r="K203" s="1" t="s">
        <v>24</v>
      </c>
      <c r="L203" s="1" t="str">
        <f>TRIM(K203)</f>
        <v>Zabla</v>
      </c>
      <c r="M203" s="1" t="s">
        <v>8783</v>
      </c>
      <c r="N203" s="1" t="str">
        <f>TRIM(M203)</f>
        <v>Pelham zabla</v>
      </c>
      <c r="P203" s="1" t="str">
        <f>TRIM(O203)</f>
        <v/>
      </c>
      <c r="Q203" s="18" t="s">
        <v>10818</v>
      </c>
      <c r="R203" s="8">
        <v>4046228267821</v>
      </c>
      <c r="S203" s="1">
        <v>164.95</v>
      </c>
      <c r="T203" s="1" t="s">
        <v>26</v>
      </c>
      <c r="U203" s="1">
        <v>0.3</v>
      </c>
      <c r="V203" s="1" t="s">
        <v>10794</v>
      </c>
      <c r="X203" s="1" t="str">
        <f>IF(W203="", "", IFERROR(VLOOKUP(W203, colorList!A:B,2,FALSE),""))</f>
        <v/>
      </c>
    </row>
    <row r="204" spans="1:24" ht="27.75" customHeight="1" x14ac:dyDescent="0.25">
      <c r="A204" s="1" t="s">
        <v>10823</v>
      </c>
      <c r="B204" s="1" t="str">
        <f>TRIM(D204)</f>
        <v>130mm</v>
      </c>
      <c r="C204" s="1" t="str">
        <f>IFERROR(VLOOKUP(TRIM(D204), sizeList!A:B, 2, FALSE), "")</f>
        <v>130 mm</v>
      </c>
      <c r="D204" s="1" t="s">
        <v>889</v>
      </c>
      <c r="E204" s="1" t="str">
        <f>TRIM(F204)</f>
        <v>beris konnex nyelvkerülős hosszú karú pelham zabla soft</v>
      </c>
      <c r="F204" s="1" t="s">
        <v>10824</v>
      </c>
      <c r="G204" s="1" t="s">
        <v>10825</v>
      </c>
      <c r="H204" s="1" t="s">
        <v>793</v>
      </c>
      <c r="I204" s="1" t="s">
        <v>23</v>
      </c>
      <c r="J204" s="1" t="str">
        <f>TRIM(I204)</f>
        <v>Lófelszerelés</v>
      </c>
      <c r="K204" s="1" t="s">
        <v>24</v>
      </c>
      <c r="L204" s="1" t="str">
        <f>TRIM(K204)</f>
        <v>Zabla</v>
      </c>
      <c r="M204" s="1" t="s">
        <v>8783</v>
      </c>
      <c r="N204" s="1" t="str">
        <f>TRIM(M204)</f>
        <v>Pelham zabla</v>
      </c>
      <c r="P204" s="1" t="str">
        <f>TRIM(O204)</f>
        <v/>
      </c>
      <c r="Q204" s="18" t="s">
        <v>10810</v>
      </c>
      <c r="R204" s="8">
        <v>4046228267760</v>
      </c>
      <c r="S204" s="1">
        <v>164.95</v>
      </c>
      <c r="T204" s="1" t="s">
        <v>26</v>
      </c>
      <c r="U204" s="1">
        <v>0.3</v>
      </c>
      <c r="V204" s="1" t="s">
        <v>10794</v>
      </c>
      <c r="X204" s="1" t="str">
        <f>IF(W204="", "", IFERROR(VLOOKUP(W204, colorList!A:B,2,FALSE),""))</f>
        <v/>
      </c>
    </row>
    <row r="205" spans="1:24" ht="27.75" customHeight="1" x14ac:dyDescent="0.25">
      <c r="A205" s="1" t="s">
        <v>10826</v>
      </c>
      <c r="B205" s="1" t="str">
        <f>TRIM(D205)</f>
        <v>140mm</v>
      </c>
      <c r="C205" s="1" t="str">
        <f>IFERROR(VLOOKUP(TRIM(D205), sizeList!A:B, 2, FALSE), "")</f>
        <v>140 mm</v>
      </c>
      <c r="D205" s="1" t="s">
        <v>956</v>
      </c>
      <c r="E205" s="1" t="str">
        <f>TRIM(F205)</f>
        <v>beris konnex nyelvkerülős hosszú karú pelham zabla soft</v>
      </c>
      <c r="F205" s="1" t="s">
        <v>10824</v>
      </c>
      <c r="G205" s="1" t="s">
        <v>10827</v>
      </c>
      <c r="H205" s="1" t="s">
        <v>793</v>
      </c>
      <c r="I205" s="1" t="s">
        <v>23</v>
      </c>
      <c r="J205" s="1" t="str">
        <f>TRIM(I205)</f>
        <v>Lófelszerelés</v>
      </c>
      <c r="K205" s="1" t="s">
        <v>24</v>
      </c>
      <c r="L205" s="1" t="str">
        <f>TRIM(K205)</f>
        <v>Zabla</v>
      </c>
      <c r="M205" s="1" t="s">
        <v>8783</v>
      </c>
      <c r="N205" s="1" t="str">
        <f>TRIM(M205)</f>
        <v>Pelham zabla</v>
      </c>
      <c r="P205" s="1" t="str">
        <f>TRIM(O205)</f>
        <v/>
      </c>
      <c r="Q205" s="18" t="s">
        <v>10810</v>
      </c>
      <c r="R205" s="8">
        <v>4046228267807</v>
      </c>
      <c r="S205" s="1">
        <v>164.95</v>
      </c>
      <c r="T205" s="1" t="s">
        <v>26</v>
      </c>
      <c r="U205" s="1">
        <v>0.3</v>
      </c>
      <c r="V205" s="1" t="s">
        <v>10794</v>
      </c>
      <c r="X205" s="1" t="str">
        <f>IF(W205="", "", IFERROR(VLOOKUP(W205, colorList!A:B,2,FALSE),""))</f>
        <v/>
      </c>
    </row>
    <row r="206" spans="1:24" ht="27.75" customHeight="1" x14ac:dyDescent="0.25">
      <c r="A206" s="1" t="s">
        <v>1697</v>
      </c>
      <c r="B206" s="1" t="str">
        <f>TRIM(D206)</f>
        <v>130mm</v>
      </c>
      <c r="C206" s="1" t="str">
        <f>IFERROR(VLOOKUP(TRIM(D206), sizeList!A:B, 2, FALSE), "")</f>
        <v>130 mm</v>
      </c>
      <c r="D206" s="1" t="s">
        <v>889</v>
      </c>
      <c r="E206" s="1" t="str">
        <f>TRIM(F206)</f>
        <v>beris konnex nyelvkerülős kimblewick zabla hard</v>
      </c>
      <c r="F206" s="1" t="s">
        <v>1698</v>
      </c>
      <c r="G206" s="1" t="s">
        <v>1699</v>
      </c>
      <c r="H206" s="1" t="s">
        <v>793</v>
      </c>
      <c r="I206" s="1" t="s">
        <v>23</v>
      </c>
      <c r="J206" s="1" t="str">
        <f>TRIM(I206)</f>
        <v>Lófelszerelés</v>
      </c>
      <c r="K206" s="1" t="s">
        <v>24</v>
      </c>
      <c r="L206" s="1" t="str">
        <f>TRIM(K206)</f>
        <v>Zabla</v>
      </c>
      <c r="M206" s="1" t="s">
        <v>1578</v>
      </c>
      <c r="N206" s="1" t="str">
        <f>TRIM(M206)</f>
        <v>Egyéb zabla</v>
      </c>
      <c r="P206" s="1" t="str">
        <f>TRIM(O206)</f>
        <v/>
      </c>
      <c r="Q206" s="18" t="s">
        <v>5329</v>
      </c>
      <c r="R206" s="8">
        <v>4046228267562</v>
      </c>
      <c r="S206" s="1">
        <v>149.94999999999999</v>
      </c>
      <c r="T206" s="1" t="s">
        <v>26</v>
      </c>
      <c r="U206" s="1">
        <v>0.3</v>
      </c>
      <c r="V206" s="1" t="s">
        <v>1661</v>
      </c>
      <c r="X206" s="1" t="str">
        <f>IF(W206="", "", IFERROR(VLOOKUP(W206, colorList!A:B,2,FALSE),""))</f>
        <v/>
      </c>
    </row>
    <row r="207" spans="1:24" ht="27.75" customHeight="1" x14ac:dyDescent="0.25">
      <c r="A207" s="1" t="s">
        <v>1700</v>
      </c>
      <c r="B207" s="1" t="str">
        <f>TRIM(D207)</f>
        <v>140mm</v>
      </c>
      <c r="C207" s="1" t="str">
        <f>IFERROR(VLOOKUP(TRIM(D207), sizeList!A:B, 2, FALSE), "")</f>
        <v>140 mm</v>
      </c>
      <c r="D207" s="1" t="s">
        <v>956</v>
      </c>
      <c r="E207" s="1" t="str">
        <f>TRIM(F207)</f>
        <v>beris konnex nyelvkerülős kimblewick zabla hard</v>
      </c>
      <c r="F207" s="1" t="s">
        <v>1698</v>
      </c>
      <c r="G207" s="1" t="s">
        <v>1701</v>
      </c>
      <c r="H207" s="1" t="s">
        <v>793</v>
      </c>
      <c r="I207" s="1" t="s">
        <v>23</v>
      </c>
      <c r="J207" s="1" t="str">
        <f>TRIM(I207)</f>
        <v>Lófelszerelés</v>
      </c>
      <c r="K207" s="1" t="s">
        <v>24</v>
      </c>
      <c r="L207" s="1" t="str">
        <f>TRIM(K207)</f>
        <v>Zabla</v>
      </c>
      <c r="M207" s="1" t="s">
        <v>1578</v>
      </c>
      <c r="N207" s="1" t="str">
        <f>TRIM(M207)</f>
        <v>Egyéb zabla</v>
      </c>
      <c r="P207" s="1" t="str">
        <f>TRIM(O207)</f>
        <v/>
      </c>
      <c r="Q207" s="18" t="s">
        <v>5329</v>
      </c>
      <c r="R207" s="8">
        <v>4046228267586</v>
      </c>
      <c r="S207" s="1">
        <v>149.94999999999999</v>
      </c>
      <c r="T207" s="1" t="s">
        <v>26</v>
      </c>
      <c r="U207" s="1">
        <v>0.3</v>
      </c>
      <c r="V207" s="1" t="s">
        <v>1661</v>
      </c>
      <c r="X207" s="1" t="str">
        <f>IF(W207="", "", IFERROR(VLOOKUP(W207, colorList!A:B,2,FALSE),""))</f>
        <v/>
      </c>
    </row>
    <row r="208" spans="1:24" ht="27.75" customHeight="1" x14ac:dyDescent="0.25">
      <c r="A208" s="1" t="s">
        <v>1692</v>
      </c>
      <c r="B208" s="1" t="str">
        <f>TRIM(D208)</f>
        <v>130mm</v>
      </c>
      <c r="C208" s="1" t="str">
        <f>IFERROR(VLOOKUP(TRIM(D208), sizeList!A:B, 2, FALSE), "")</f>
        <v>130 mm</v>
      </c>
      <c r="D208" s="1" t="s">
        <v>889</v>
      </c>
      <c r="E208" s="1" t="str">
        <f>TRIM(F208)</f>
        <v>beris konnex nyelvkerülős kimblewick zabla soft</v>
      </c>
      <c r="F208" s="1" t="s">
        <v>1693</v>
      </c>
      <c r="G208" s="1" t="s">
        <v>1694</v>
      </c>
      <c r="H208" s="1" t="s">
        <v>793</v>
      </c>
      <c r="I208" s="1" t="s">
        <v>23</v>
      </c>
      <c r="J208" s="1" t="str">
        <f>TRIM(I208)</f>
        <v>Lófelszerelés</v>
      </c>
      <c r="K208" s="1" t="s">
        <v>24</v>
      </c>
      <c r="L208" s="1" t="str">
        <f>TRIM(K208)</f>
        <v>Zabla</v>
      </c>
      <c r="M208" s="1" t="s">
        <v>1578</v>
      </c>
      <c r="N208" s="1" t="str">
        <f>TRIM(M208)</f>
        <v>Egyéb zabla</v>
      </c>
      <c r="P208" s="1" t="str">
        <f>TRIM(O208)</f>
        <v/>
      </c>
      <c r="Q208" s="18" t="s">
        <v>5328</v>
      </c>
      <c r="R208" s="8">
        <v>4046228267555</v>
      </c>
      <c r="S208" s="1">
        <v>149.94999999999999</v>
      </c>
      <c r="T208" s="1" t="s">
        <v>26</v>
      </c>
      <c r="U208" s="1">
        <v>0.3</v>
      </c>
      <c r="V208" s="1" t="s">
        <v>1661</v>
      </c>
      <c r="X208" s="1" t="str">
        <f>IF(W208="", "", IFERROR(VLOOKUP(W208, colorList!A:B,2,FALSE),""))</f>
        <v/>
      </c>
    </row>
    <row r="209" spans="1:24" ht="27.75" customHeight="1" x14ac:dyDescent="0.25">
      <c r="A209" s="1" t="s">
        <v>1695</v>
      </c>
      <c r="B209" s="1" t="str">
        <f>TRIM(D209)</f>
        <v>140mm</v>
      </c>
      <c r="C209" s="1" t="str">
        <f>IFERROR(VLOOKUP(TRIM(D209), sizeList!A:B, 2, FALSE), "")</f>
        <v>140 mm</v>
      </c>
      <c r="D209" s="1" t="s">
        <v>956</v>
      </c>
      <c r="E209" s="1" t="str">
        <f>TRIM(F209)</f>
        <v>beris konnex nyelvkerülős kimblewick zabla soft</v>
      </c>
      <c r="F209" s="1" t="s">
        <v>1693</v>
      </c>
      <c r="G209" s="1" t="s">
        <v>1696</v>
      </c>
      <c r="H209" s="1" t="s">
        <v>793</v>
      </c>
      <c r="I209" s="1" t="s">
        <v>23</v>
      </c>
      <c r="J209" s="1" t="str">
        <f>TRIM(I209)</f>
        <v>Lófelszerelés</v>
      </c>
      <c r="K209" s="1" t="s">
        <v>24</v>
      </c>
      <c r="L209" s="1" t="str">
        <f>TRIM(K209)</f>
        <v>Zabla</v>
      </c>
      <c r="M209" s="1" t="s">
        <v>1578</v>
      </c>
      <c r="N209" s="1" t="str">
        <f>TRIM(M209)</f>
        <v>Egyéb zabla</v>
      </c>
      <c r="P209" s="1" t="str">
        <f>TRIM(O209)</f>
        <v/>
      </c>
      <c r="Q209" s="18" t="s">
        <v>5328</v>
      </c>
      <c r="R209" s="8">
        <v>4046228267579</v>
      </c>
      <c r="S209" s="1">
        <v>149.94999999999999</v>
      </c>
      <c r="T209" s="1" t="s">
        <v>26</v>
      </c>
      <c r="U209" s="1">
        <v>0.3</v>
      </c>
      <c r="V209" s="1" t="s">
        <v>1661</v>
      </c>
      <c r="X209" s="1" t="str">
        <f>IF(W209="", "", IFERROR(VLOOKUP(W209, colorList!A:B,2,FALSE),""))</f>
        <v/>
      </c>
    </row>
    <row r="210" spans="1:24" ht="27.75" customHeight="1" x14ac:dyDescent="0.25">
      <c r="A210" s="1" t="s">
        <v>10595</v>
      </c>
      <c r="B210" s="1" t="str">
        <f>TRIM(D210)</f>
        <v>130mm</v>
      </c>
      <c r="C210" s="1" t="str">
        <f>IFERROR(VLOOKUP(TRIM(D210), sizeList!A:B, 2, FALSE), "")</f>
        <v>130 mm</v>
      </c>
      <c r="D210" s="1" t="s">
        <v>796</v>
      </c>
      <c r="E210" s="1" t="str">
        <f>TRIM(F210)</f>
        <v>Beris konnex nyelvkerülős oliv zabla hard</v>
      </c>
      <c r="F210" s="1" t="s">
        <v>8480</v>
      </c>
      <c r="G210" s="1" t="s">
        <v>8481</v>
      </c>
      <c r="H210" s="1" t="s">
        <v>793</v>
      </c>
      <c r="I210" s="1" t="s">
        <v>23</v>
      </c>
      <c r="J210" s="1" t="str">
        <f>TRIM(I210)</f>
        <v>Lófelszerelés</v>
      </c>
      <c r="K210" s="1" t="s">
        <v>24</v>
      </c>
      <c r="L210" s="1" t="str">
        <f>TRIM(K210)</f>
        <v>Zabla</v>
      </c>
      <c r="M210" s="1" t="s">
        <v>8382</v>
      </c>
      <c r="N210" s="1" t="str">
        <f>TRIM(M210)</f>
        <v>Oliv zabla</v>
      </c>
      <c r="P210" s="1" t="str">
        <f>TRIM(O210)</f>
        <v/>
      </c>
      <c r="Q210" s="18" t="s">
        <v>8482</v>
      </c>
      <c r="R210" s="8">
        <v>4046228267203</v>
      </c>
      <c r="S210" s="1">
        <v>84.95</v>
      </c>
      <c r="T210" s="1" t="s">
        <v>26</v>
      </c>
      <c r="U210" s="1">
        <v>0.30099999999999999</v>
      </c>
      <c r="V210" s="1" t="s">
        <v>8453</v>
      </c>
      <c r="X210" s="1" t="str">
        <f>IF(W210="", "", IFERROR(VLOOKUP(W210, colorList!A:B,2,FALSE),""))</f>
        <v/>
      </c>
    </row>
    <row r="211" spans="1:24" ht="27.75" customHeight="1" x14ac:dyDescent="0.25">
      <c r="A211" s="1" t="s">
        <v>10596</v>
      </c>
      <c r="B211" s="1" t="str">
        <f>TRIM(D211)</f>
        <v>140mm</v>
      </c>
      <c r="C211" s="1" t="str">
        <f>IFERROR(VLOOKUP(TRIM(D211), sizeList!A:B, 2, FALSE), "")</f>
        <v>140 mm</v>
      </c>
      <c r="D211" s="1" t="s">
        <v>799</v>
      </c>
      <c r="E211" s="1" t="str">
        <f>TRIM(F211)</f>
        <v>Beris konnex nyelvkerülős oliv zabla hard</v>
      </c>
      <c r="F211" s="1" t="s">
        <v>8480</v>
      </c>
      <c r="G211" s="1" t="s">
        <v>8483</v>
      </c>
      <c r="H211" s="1" t="s">
        <v>793</v>
      </c>
      <c r="I211" s="1" t="s">
        <v>23</v>
      </c>
      <c r="J211" s="1" t="str">
        <f>TRIM(I211)</f>
        <v>Lófelszerelés</v>
      </c>
      <c r="K211" s="1" t="s">
        <v>24</v>
      </c>
      <c r="L211" s="1" t="str">
        <f>TRIM(K211)</f>
        <v>Zabla</v>
      </c>
      <c r="M211" s="1" t="s">
        <v>8382</v>
      </c>
      <c r="N211" s="1" t="str">
        <f>TRIM(M211)</f>
        <v>Oliv zabla</v>
      </c>
      <c r="P211" s="1" t="str">
        <f>TRIM(O211)</f>
        <v/>
      </c>
      <c r="Q211" s="18" t="s">
        <v>8482</v>
      </c>
      <c r="R211" s="8">
        <v>4046228267227</v>
      </c>
      <c r="S211" s="1">
        <v>84.95</v>
      </c>
      <c r="T211" s="1" t="s">
        <v>26</v>
      </c>
      <c r="U211" s="1">
        <v>0.30099999999999999</v>
      </c>
      <c r="V211" s="1" t="s">
        <v>8453</v>
      </c>
      <c r="X211" s="1" t="str">
        <f>IF(W211="", "", IFERROR(VLOOKUP(W211, colorList!A:B,2,FALSE),""))</f>
        <v/>
      </c>
    </row>
    <row r="212" spans="1:24" ht="27.75" customHeight="1" x14ac:dyDescent="0.25">
      <c r="A212" s="1" t="s">
        <v>10597</v>
      </c>
      <c r="B212" s="1" t="str">
        <f>TRIM(D212)</f>
        <v>125mm</v>
      </c>
      <c r="C212" s="1" t="str">
        <f>IFERROR(VLOOKUP(TRIM(D212), sizeList!A:B, 2, FALSE), "")</f>
        <v>125 mm</v>
      </c>
      <c r="D212" s="1" t="s">
        <v>921</v>
      </c>
      <c r="E212" s="1" t="str">
        <f>TRIM(F212)</f>
        <v>Beris konnex nyelvkerülős oliv zabla medium</v>
      </c>
      <c r="F212" s="1" t="s">
        <v>8484</v>
      </c>
      <c r="G212" s="1" t="s">
        <v>8485</v>
      </c>
      <c r="H212" s="1" t="s">
        <v>793</v>
      </c>
      <c r="I212" s="1" t="s">
        <v>23</v>
      </c>
      <c r="J212" s="1" t="str">
        <f>TRIM(I212)</f>
        <v>Lófelszerelés</v>
      </c>
      <c r="K212" s="1" t="s">
        <v>24</v>
      </c>
      <c r="L212" s="1" t="str">
        <f>TRIM(K212)</f>
        <v>Zabla</v>
      </c>
      <c r="M212" s="1" t="s">
        <v>8382</v>
      </c>
      <c r="N212" s="1" t="str">
        <f>TRIM(M212)</f>
        <v>Oliv zabla</v>
      </c>
      <c r="P212" s="1" t="str">
        <f>TRIM(O212)</f>
        <v/>
      </c>
      <c r="Q212" s="18" t="s">
        <v>8486</v>
      </c>
      <c r="R212" s="8">
        <v>4252004801916</v>
      </c>
      <c r="S212" s="1">
        <v>89.95</v>
      </c>
      <c r="T212" s="1" t="s">
        <v>26</v>
      </c>
      <c r="U212" s="1">
        <v>0.2</v>
      </c>
      <c r="V212" s="1" t="s">
        <v>8453</v>
      </c>
      <c r="X212" s="1" t="str">
        <f>IF(W212="", "", IFERROR(VLOOKUP(W212, colorList!A:B,2,FALSE),""))</f>
        <v/>
      </c>
    </row>
    <row r="213" spans="1:24" ht="27.75" customHeight="1" x14ac:dyDescent="0.25">
      <c r="A213" s="1" t="s">
        <v>10598</v>
      </c>
      <c r="B213" s="1" t="str">
        <f>TRIM(D213)</f>
        <v>135mm</v>
      </c>
      <c r="C213" s="1" t="str">
        <f>IFERROR(VLOOKUP(TRIM(D213), sizeList!A:B, 2, FALSE), "")</f>
        <v>135 mm</v>
      </c>
      <c r="D213" s="1" t="s">
        <v>925</v>
      </c>
      <c r="E213" s="1" t="str">
        <f>TRIM(F213)</f>
        <v>Beris konnex nyelvkerülős oliv zabla medium</v>
      </c>
      <c r="F213" s="1" t="s">
        <v>8484</v>
      </c>
      <c r="G213" s="1" t="s">
        <v>8487</v>
      </c>
      <c r="H213" s="1" t="s">
        <v>793</v>
      </c>
      <c r="I213" s="1" t="s">
        <v>23</v>
      </c>
      <c r="J213" s="1" t="str">
        <f>TRIM(I213)</f>
        <v>Lófelszerelés</v>
      </c>
      <c r="K213" s="1" t="s">
        <v>24</v>
      </c>
      <c r="L213" s="1" t="str">
        <f>TRIM(K213)</f>
        <v>Zabla</v>
      </c>
      <c r="M213" s="1" t="s">
        <v>8382</v>
      </c>
      <c r="N213" s="1" t="str">
        <f>TRIM(M213)</f>
        <v>Oliv zabla</v>
      </c>
      <c r="P213" s="1" t="str">
        <f>TRIM(O213)</f>
        <v/>
      </c>
      <c r="Q213" s="18" t="s">
        <v>8486</v>
      </c>
      <c r="R213" s="8">
        <v>4252004801923</v>
      </c>
      <c r="S213" s="1">
        <v>89.95</v>
      </c>
      <c r="T213" s="1" t="s">
        <v>26</v>
      </c>
      <c r="U213" s="1">
        <v>0.2</v>
      </c>
      <c r="V213" s="1" t="s">
        <v>8453</v>
      </c>
      <c r="X213" s="1" t="str">
        <f>IF(W213="", "", IFERROR(VLOOKUP(W213, colorList!A:B,2,FALSE),""))</f>
        <v/>
      </c>
    </row>
    <row r="214" spans="1:24" ht="27.75" customHeight="1" x14ac:dyDescent="0.25">
      <c r="A214" s="1" t="s">
        <v>10599</v>
      </c>
      <c r="B214" s="1" t="str">
        <f>TRIM(D214)</f>
        <v>145mm</v>
      </c>
      <c r="C214" s="1" t="str">
        <f>IFERROR(VLOOKUP(TRIM(D214), sizeList!A:B, 2, FALSE), "")</f>
        <v>145 mm</v>
      </c>
      <c r="D214" s="1" t="s">
        <v>928</v>
      </c>
      <c r="E214" s="1" t="str">
        <f>TRIM(F214)</f>
        <v>Beris konnex nyelvkerülős oliv zabla medium</v>
      </c>
      <c r="F214" s="1" t="s">
        <v>8484</v>
      </c>
      <c r="G214" s="1" t="s">
        <v>8488</v>
      </c>
      <c r="H214" s="1" t="s">
        <v>793</v>
      </c>
      <c r="I214" s="1" t="s">
        <v>23</v>
      </c>
      <c r="J214" s="1" t="str">
        <f>TRIM(I214)</f>
        <v>Lófelszerelés</v>
      </c>
      <c r="K214" s="1" t="s">
        <v>24</v>
      </c>
      <c r="L214" s="1" t="str">
        <f>TRIM(K214)</f>
        <v>Zabla</v>
      </c>
      <c r="M214" s="1" t="s">
        <v>8382</v>
      </c>
      <c r="N214" s="1" t="str">
        <f>TRIM(M214)</f>
        <v>Oliv zabla</v>
      </c>
      <c r="P214" s="1" t="str">
        <f>TRIM(O214)</f>
        <v/>
      </c>
      <c r="Q214" s="18" t="s">
        <v>8489</v>
      </c>
      <c r="R214" s="8">
        <v>4252004801930</v>
      </c>
      <c r="S214" s="1">
        <v>89.95</v>
      </c>
      <c r="T214" s="1" t="s">
        <v>26</v>
      </c>
      <c r="U214" s="1">
        <v>0.2</v>
      </c>
      <c r="V214" s="1" t="s">
        <v>8453</v>
      </c>
      <c r="X214" s="1" t="str">
        <f>IF(W214="", "", IFERROR(VLOOKUP(W214, colorList!A:B,2,FALSE),""))</f>
        <v/>
      </c>
    </row>
    <row r="215" spans="1:24" ht="27.75" customHeight="1" x14ac:dyDescent="0.25">
      <c r="A215" s="1" t="s">
        <v>10593</v>
      </c>
      <c r="B215" s="1" t="str">
        <f>TRIM(D215)</f>
        <v>130mm</v>
      </c>
      <c r="C215" s="1" t="str">
        <f>IFERROR(VLOOKUP(TRIM(D215), sizeList!A:B, 2, FALSE), "")</f>
        <v>130 mm</v>
      </c>
      <c r="D215" s="1" t="s">
        <v>796</v>
      </c>
      <c r="E215" s="1" t="str">
        <f>TRIM(F215)</f>
        <v>Beris konnex nyelvkerülős oliv zabla soft</v>
      </c>
      <c r="F215" s="1" t="s">
        <v>8476</v>
      </c>
      <c r="G215" s="1" t="s">
        <v>8477</v>
      </c>
      <c r="H215" s="1" t="s">
        <v>793</v>
      </c>
      <c r="I215" s="1" t="s">
        <v>23</v>
      </c>
      <c r="J215" s="1" t="str">
        <f>TRIM(I215)</f>
        <v>Lófelszerelés</v>
      </c>
      <c r="K215" s="1" t="s">
        <v>24</v>
      </c>
      <c r="L215" s="1" t="str">
        <f>TRIM(K215)</f>
        <v>Zabla</v>
      </c>
      <c r="M215" s="1" t="s">
        <v>8382</v>
      </c>
      <c r="N215" s="1" t="str">
        <f>TRIM(M215)</f>
        <v>Oliv zabla</v>
      </c>
      <c r="P215" s="1" t="str">
        <f>TRIM(O215)</f>
        <v/>
      </c>
      <c r="Q215" s="18" t="s">
        <v>8478</v>
      </c>
      <c r="R215" s="8">
        <v>4046228267197</v>
      </c>
      <c r="S215" s="1">
        <v>84.95</v>
      </c>
      <c r="T215" s="1" t="s">
        <v>26</v>
      </c>
      <c r="U215" s="1">
        <v>0.2</v>
      </c>
      <c r="V215" s="1" t="s">
        <v>8453</v>
      </c>
      <c r="X215" s="1" t="str">
        <f>IF(W215="", "", IFERROR(VLOOKUP(W215, colorList!A:B,2,FALSE),""))</f>
        <v/>
      </c>
    </row>
    <row r="216" spans="1:24" ht="27.75" customHeight="1" x14ac:dyDescent="0.25">
      <c r="A216" s="1" t="s">
        <v>10594</v>
      </c>
      <c r="B216" s="1" t="str">
        <f>TRIM(D216)</f>
        <v>140mm</v>
      </c>
      <c r="C216" s="1" t="str">
        <f>IFERROR(VLOOKUP(TRIM(D216), sizeList!A:B, 2, FALSE), "")</f>
        <v>140 mm</v>
      </c>
      <c r="D216" s="1" t="s">
        <v>799</v>
      </c>
      <c r="E216" s="1" t="str">
        <f>TRIM(F216)</f>
        <v>Beris konnex nyelvkerülős oliv zabla soft</v>
      </c>
      <c r="F216" s="1" t="s">
        <v>8476</v>
      </c>
      <c r="G216" s="1" t="s">
        <v>8479</v>
      </c>
      <c r="H216" s="1" t="s">
        <v>793</v>
      </c>
      <c r="I216" s="1" t="s">
        <v>23</v>
      </c>
      <c r="J216" s="1" t="str">
        <f>TRIM(I216)</f>
        <v>Lófelszerelés</v>
      </c>
      <c r="K216" s="1" t="s">
        <v>24</v>
      </c>
      <c r="L216" s="1" t="str">
        <f>TRIM(K216)</f>
        <v>Zabla</v>
      </c>
      <c r="M216" s="1" t="s">
        <v>8382</v>
      </c>
      <c r="N216" s="1" t="str">
        <f>TRIM(M216)</f>
        <v>Oliv zabla</v>
      </c>
      <c r="P216" s="1" t="str">
        <f>TRIM(O216)</f>
        <v/>
      </c>
      <c r="Q216" s="18" t="s">
        <v>8478</v>
      </c>
      <c r="R216" s="8">
        <v>4046228267210</v>
      </c>
      <c r="S216" s="1">
        <v>84.95</v>
      </c>
      <c r="T216" s="1" t="s">
        <v>26</v>
      </c>
      <c r="U216" s="1">
        <v>0.2</v>
      </c>
      <c r="V216" s="1" t="s">
        <v>8453</v>
      </c>
      <c r="X216" s="1" t="str">
        <f>IF(W216="", "", IFERROR(VLOOKUP(W216, colorList!A:B,2,FALSE),""))</f>
        <v/>
      </c>
    </row>
    <row r="217" spans="1:24" ht="27.75" customHeight="1" x14ac:dyDescent="0.25">
      <c r="A217" s="1" t="s">
        <v>10650</v>
      </c>
      <c r="B217" s="1" t="str">
        <f>TRIM(D217)</f>
        <v>130mm</v>
      </c>
      <c r="C217" s="1" t="str">
        <f>IFERROR(VLOOKUP(TRIM(D217), sizeList!A:B, 2, FALSE), "")</f>
        <v>130 mm</v>
      </c>
      <c r="D217" s="1" t="s">
        <v>889</v>
      </c>
      <c r="E217" s="1" t="str">
        <f>TRIM(F217)</f>
        <v>Beris Konnex nyelvkerülős pálcás zabla hard</v>
      </c>
      <c r="F217" s="1" t="s">
        <v>8604</v>
      </c>
      <c r="G217" s="1" t="s">
        <v>8605</v>
      </c>
      <c r="H217" s="1" t="s">
        <v>793</v>
      </c>
      <c r="I217" s="1" t="s">
        <v>23</v>
      </c>
      <c r="J217" s="1" t="str">
        <f>TRIM(I217)</f>
        <v>Lófelszerelés</v>
      </c>
      <c r="K217" s="1" t="s">
        <v>24</v>
      </c>
      <c r="L217" s="1" t="str">
        <f>TRIM(K217)</f>
        <v>Zabla</v>
      </c>
      <c r="M217" s="1" t="s">
        <v>8555</v>
      </c>
      <c r="N217" s="1" t="str">
        <f>TRIM(M217)</f>
        <v>Pálcás zabla</v>
      </c>
      <c r="P217" s="1" t="str">
        <f>TRIM(O217)</f>
        <v/>
      </c>
      <c r="Q217" s="18" t="s">
        <v>8599</v>
      </c>
      <c r="R217" s="8">
        <v>4046228267364</v>
      </c>
      <c r="S217" s="1">
        <v>109.95</v>
      </c>
      <c r="T217" s="1" t="s">
        <v>26</v>
      </c>
      <c r="U217" s="1">
        <v>0.2</v>
      </c>
      <c r="V217" s="1" t="s">
        <v>8569</v>
      </c>
      <c r="X217" s="1" t="str">
        <f>IF(W217="", "", IFERROR(VLOOKUP(W217, colorList!A:B,2,FALSE),""))</f>
        <v/>
      </c>
    </row>
    <row r="218" spans="1:24" ht="27.75" customHeight="1" x14ac:dyDescent="0.25">
      <c r="A218" s="1" t="s">
        <v>10651</v>
      </c>
      <c r="B218" s="1" t="str">
        <f>TRIM(D218)</f>
        <v>140mm</v>
      </c>
      <c r="C218" s="1" t="str">
        <f>IFERROR(VLOOKUP(TRIM(D218), sizeList!A:B, 2, FALSE), "")</f>
        <v>140 mm</v>
      </c>
      <c r="D218" s="1" t="s">
        <v>956</v>
      </c>
      <c r="E218" s="1" t="str">
        <f>TRIM(F218)</f>
        <v>Beris Konnex nyelvkerülős pálcás zabla hard</v>
      </c>
      <c r="F218" s="1" t="s">
        <v>8604</v>
      </c>
      <c r="G218" s="1" t="s">
        <v>8606</v>
      </c>
      <c r="H218" s="1" t="s">
        <v>793</v>
      </c>
      <c r="I218" s="1" t="s">
        <v>23</v>
      </c>
      <c r="J218" s="1" t="str">
        <f>TRIM(I218)</f>
        <v>Lófelszerelés</v>
      </c>
      <c r="K218" s="1" t="s">
        <v>24</v>
      </c>
      <c r="L218" s="1" t="str">
        <f>TRIM(K218)</f>
        <v>Zabla</v>
      </c>
      <c r="M218" s="1" t="s">
        <v>8555</v>
      </c>
      <c r="N218" s="1" t="str">
        <f>TRIM(M218)</f>
        <v>Pálcás zabla</v>
      </c>
      <c r="P218" s="1" t="str">
        <f>TRIM(O218)</f>
        <v/>
      </c>
      <c r="Q218" s="18" t="s">
        <v>8599</v>
      </c>
      <c r="R218" s="8">
        <v>4046228267388</v>
      </c>
      <c r="S218" s="1">
        <v>109.95</v>
      </c>
      <c r="T218" s="1" t="s">
        <v>26</v>
      </c>
      <c r="U218" s="1">
        <v>0.2</v>
      </c>
      <c r="V218" s="1" t="s">
        <v>8569</v>
      </c>
      <c r="X218" s="1" t="str">
        <f>IF(W218="", "", IFERROR(VLOOKUP(W218, colorList!A:B,2,FALSE),""))</f>
        <v/>
      </c>
    </row>
    <row r="219" spans="1:24" ht="27.75" customHeight="1" x14ac:dyDescent="0.25">
      <c r="A219" s="1" t="s">
        <v>10648</v>
      </c>
      <c r="B219" s="1" t="str">
        <f>TRIM(D219)</f>
        <v>130mm</v>
      </c>
      <c r="C219" s="1" t="str">
        <f>IFERROR(VLOOKUP(TRIM(D219), sizeList!A:B, 2, FALSE), "")</f>
        <v>130 mm</v>
      </c>
      <c r="D219" s="1" t="s">
        <v>889</v>
      </c>
      <c r="E219" s="1" t="str">
        <f>TRIM(F219)</f>
        <v>Beris Konnex nyelvkerülős pálcás zabla soft</v>
      </c>
      <c r="F219" s="1" t="s">
        <v>8601</v>
      </c>
      <c r="G219" s="1" t="s">
        <v>8602</v>
      </c>
      <c r="H219" s="1" t="s">
        <v>793</v>
      </c>
      <c r="I219" s="1" t="s">
        <v>23</v>
      </c>
      <c r="J219" s="1" t="str">
        <f>TRIM(I219)</f>
        <v>Lófelszerelés</v>
      </c>
      <c r="K219" s="1" t="s">
        <v>24</v>
      </c>
      <c r="L219" s="1" t="str">
        <f>TRIM(K219)</f>
        <v>Zabla</v>
      </c>
      <c r="M219" s="1" t="s">
        <v>8555</v>
      </c>
      <c r="N219" s="1" t="str">
        <f>TRIM(M219)</f>
        <v>Pálcás zabla</v>
      </c>
      <c r="P219" s="1" t="str">
        <f>TRIM(O219)</f>
        <v/>
      </c>
      <c r="Q219" s="18" t="s">
        <v>8595</v>
      </c>
      <c r="R219" s="8">
        <v>4046228267357</v>
      </c>
      <c r="S219" s="1">
        <v>109.95</v>
      </c>
      <c r="T219" s="1" t="s">
        <v>26</v>
      </c>
      <c r="U219" s="1">
        <v>0.2</v>
      </c>
      <c r="V219" s="1" t="s">
        <v>8569</v>
      </c>
      <c r="X219" s="1" t="str">
        <f>IF(W219="", "", IFERROR(VLOOKUP(W219, colorList!A:B,2,FALSE),""))</f>
        <v/>
      </c>
    </row>
    <row r="220" spans="1:24" ht="27.75" customHeight="1" x14ac:dyDescent="0.25">
      <c r="A220" s="1" t="s">
        <v>10649</v>
      </c>
      <c r="B220" s="1" t="str">
        <f>TRIM(D220)</f>
        <v>140mm</v>
      </c>
      <c r="C220" s="1" t="str">
        <f>IFERROR(VLOOKUP(TRIM(D220), sizeList!A:B, 2, FALSE), "")</f>
        <v>140 mm</v>
      </c>
      <c r="D220" s="1" t="s">
        <v>956</v>
      </c>
      <c r="E220" s="1" t="str">
        <f>TRIM(F220)</f>
        <v>Beris Konnex nyelvkerülős pálcás zabla soft</v>
      </c>
      <c r="F220" s="1" t="s">
        <v>8601</v>
      </c>
      <c r="G220" s="1" t="s">
        <v>8603</v>
      </c>
      <c r="H220" s="1" t="s">
        <v>793</v>
      </c>
      <c r="I220" s="1" t="s">
        <v>23</v>
      </c>
      <c r="J220" s="1" t="str">
        <f>TRIM(I220)</f>
        <v>Lófelszerelés</v>
      </c>
      <c r="K220" s="1" t="s">
        <v>24</v>
      </c>
      <c r="L220" s="1" t="str">
        <f>TRIM(K220)</f>
        <v>Zabla</v>
      </c>
      <c r="M220" s="1" t="s">
        <v>8555</v>
      </c>
      <c r="N220" s="1" t="str">
        <f>TRIM(M220)</f>
        <v>Pálcás zabla</v>
      </c>
      <c r="P220" s="1" t="str">
        <f>TRIM(O220)</f>
        <v/>
      </c>
      <c r="Q220" s="18" t="s">
        <v>8595</v>
      </c>
      <c r="R220" s="8">
        <v>4046228267371</v>
      </c>
      <c r="S220" s="1">
        <v>109.95</v>
      </c>
      <c r="T220" s="1" t="s">
        <v>26</v>
      </c>
      <c r="U220" s="1">
        <v>0.2</v>
      </c>
      <c r="V220" s="1" t="s">
        <v>8569</v>
      </c>
      <c r="X220" s="1" t="str">
        <f>IF(W220="", "", IFERROR(VLOOKUP(W220, colorList!A:B,2,FALSE),""))</f>
        <v/>
      </c>
    </row>
    <row r="221" spans="1:24" ht="27.75" customHeight="1" x14ac:dyDescent="0.25">
      <c r="A221" s="1" t="s">
        <v>10785</v>
      </c>
      <c r="B221" s="1" t="str">
        <f>TRIM(D221)</f>
        <v>130mm</v>
      </c>
      <c r="C221" s="1" t="str">
        <f>IFERROR(VLOOKUP(TRIM(D221), sizeList!A:B, 2, FALSE), "")</f>
        <v>130 mm</v>
      </c>
      <c r="D221" s="1" t="s">
        <v>889</v>
      </c>
      <c r="E221" s="1" t="str">
        <f>TRIM(F221)</f>
        <v>beris konnex nyelvkerülős rövid karú pelham zabla hard</v>
      </c>
      <c r="F221" s="1" t="s">
        <v>10786</v>
      </c>
      <c r="G221" s="1" t="s">
        <v>10787</v>
      </c>
      <c r="H221" s="1" t="s">
        <v>793</v>
      </c>
      <c r="I221" s="1" t="s">
        <v>23</v>
      </c>
      <c r="J221" s="1" t="str">
        <f>TRIM(I221)</f>
        <v>Lófelszerelés</v>
      </c>
      <c r="K221" s="1" t="s">
        <v>24</v>
      </c>
      <c r="L221" s="1" t="str">
        <f>TRIM(K221)</f>
        <v>Zabla</v>
      </c>
      <c r="M221" s="1" t="s">
        <v>8783</v>
      </c>
      <c r="N221" s="1" t="str">
        <f>TRIM(M221)</f>
        <v>Pelham zabla</v>
      </c>
      <c r="P221" s="1" t="str">
        <f>TRIM(O221)</f>
        <v/>
      </c>
      <c r="Q221" s="18" t="s">
        <v>8848</v>
      </c>
      <c r="R221" s="8">
        <v>4046228267777</v>
      </c>
      <c r="S221" s="1">
        <v>164.95</v>
      </c>
      <c r="T221" s="1" t="s">
        <v>26</v>
      </c>
      <c r="U221" s="1">
        <v>0.3</v>
      </c>
      <c r="V221" s="1" t="s">
        <v>8833</v>
      </c>
      <c r="X221" s="1" t="str">
        <f>IF(W221="", "", IFERROR(VLOOKUP(W221, colorList!A:B,2,FALSE),""))</f>
        <v/>
      </c>
    </row>
    <row r="222" spans="1:24" ht="27.75" customHeight="1" x14ac:dyDescent="0.25">
      <c r="A222" s="1" t="s">
        <v>10788</v>
      </c>
      <c r="B222" s="1" t="str">
        <f>TRIM(D222)</f>
        <v>140mm</v>
      </c>
      <c r="C222" s="1" t="str">
        <f>IFERROR(VLOOKUP(TRIM(D222), sizeList!A:B, 2, FALSE), "")</f>
        <v>140 mm</v>
      </c>
      <c r="D222" s="1" t="s">
        <v>956</v>
      </c>
      <c r="E222" s="1" t="str">
        <f>TRIM(F222)</f>
        <v>beris konnex nyelvkerülős rövid karú pelham zabla hard</v>
      </c>
      <c r="F222" s="1" t="s">
        <v>10786</v>
      </c>
      <c r="G222" s="1" t="s">
        <v>10789</v>
      </c>
      <c r="H222" s="1" t="s">
        <v>793</v>
      </c>
      <c r="I222" s="1" t="s">
        <v>23</v>
      </c>
      <c r="J222" s="1" t="str">
        <f>TRIM(I222)</f>
        <v>Lófelszerelés</v>
      </c>
      <c r="K222" s="1" t="s">
        <v>24</v>
      </c>
      <c r="L222" s="1" t="str">
        <f>TRIM(K222)</f>
        <v>Zabla</v>
      </c>
      <c r="M222" s="1" t="s">
        <v>8783</v>
      </c>
      <c r="N222" s="1" t="str">
        <f>TRIM(M222)</f>
        <v>Pelham zabla</v>
      </c>
      <c r="P222" s="1" t="str">
        <f>TRIM(O222)</f>
        <v/>
      </c>
      <c r="Q222" s="18" t="s">
        <v>8848</v>
      </c>
      <c r="R222" s="8">
        <v>4046228267814</v>
      </c>
      <c r="S222" s="1">
        <v>164.95</v>
      </c>
      <c r="T222" s="1" t="s">
        <v>26</v>
      </c>
      <c r="U222" s="1">
        <v>0.3</v>
      </c>
      <c r="V222" s="1" t="s">
        <v>8833</v>
      </c>
      <c r="X222" s="1" t="str">
        <f>IF(W222="", "", IFERROR(VLOOKUP(W222, colorList!A:B,2,FALSE),""))</f>
        <v/>
      </c>
    </row>
    <row r="223" spans="1:24" ht="27.75" customHeight="1" x14ac:dyDescent="0.25">
      <c r="A223" s="1" t="s">
        <v>10780</v>
      </c>
      <c r="B223" s="1" t="str">
        <f>TRIM(D223)</f>
        <v>130mm</v>
      </c>
      <c r="C223" s="1" t="str">
        <f>IFERROR(VLOOKUP(TRIM(D223), sizeList!A:B, 2, FALSE), "")</f>
        <v>130 mm</v>
      </c>
      <c r="D223" s="1" t="s">
        <v>889</v>
      </c>
      <c r="E223" s="1" t="str">
        <f>TRIM(F223)</f>
        <v>beris konnex nyelvkerülős rövid karú pelham zabla soft</v>
      </c>
      <c r="F223" s="1" t="s">
        <v>10781</v>
      </c>
      <c r="G223" s="1" t="s">
        <v>10782</v>
      </c>
      <c r="H223" s="1" t="s">
        <v>793</v>
      </c>
      <c r="I223" s="1" t="s">
        <v>23</v>
      </c>
      <c r="J223" s="1" t="str">
        <f>TRIM(I223)</f>
        <v>Lófelszerelés</v>
      </c>
      <c r="K223" s="1" t="s">
        <v>24</v>
      </c>
      <c r="L223" s="1" t="str">
        <f>TRIM(K223)</f>
        <v>Zabla</v>
      </c>
      <c r="M223" s="1" t="s">
        <v>8783</v>
      </c>
      <c r="N223" s="1" t="str">
        <f>TRIM(M223)</f>
        <v>Pelham zabla</v>
      </c>
      <c r="P223" s="1" t="str">
        <f>TRIM(O223)</f>
        <v/>
      </c>
      <c r="Q223" s="18" t="s">
        <v>8843</v>
      </c>
      <c r="R223" s="8">
        <v>4046228267753</v>
      </c>
      <c r="S223" s="1">
        <v>164.95</v>
      </c>
      <c r="T223" s="1" t="s">
        <v>26</v>
      </c>
      <c r="U223" s="1">
        <v>0.3</v>
      </c>
      <c r="V223" s="1" t="s">
        <v>8833</v>
      </c>
      <c r="X223" s="1" t="str">
        <f>IF(W223="", "", IFERROR(VLOOKUP(W223, colorList!A:B,2,FALSE),""))</f>
        <v/>
      </c>
    </row>
    <row r="224" spans="1:24" ht="27.75" customHeight="1" x14ac:dyDescent="0.25">
      <c r="A224" s="1" t="s">
        <v>10783</v>
      </c>
      <c r="B224" s="1" t="str">
        <f>TRIM(D224)</f>
        <v>140mm</v>
      </c>
      <c r="C224" s="1" t="str">
        <f>IFERROR(VLOOKUP(TRIM(D224), sizeList!A:B, 2, FALSE), "")</f>
        <v>140 mm</v>
      </c>
      <c r="D224" s="1" t="s">
        <v>956</v>
      </c>
      <c r="E224" s="1" t="str">
        <f>TRIM(F224)</f>
        <v>beris konnex nyelvkerülős rövid karú pelham zabla soft</v>
      </c>
      <c r="F224" s="1" t="s">
        <v>10781</v>
      </c>
      <c r="G224" s="1" t="s">
        <v>10784</v>
      </c>
      <c r="H224" s="1" t="s">
        <v>793</v>
      </c>
      <c r="I224" s="1" t="s">
        <v>23</v>
      </c>
      <c r="J224" s="1" t="str">
        <f>TRIM(I224)</f>
        <v>Lófelszerelés</v>
      </c>
      <c r="K224" s="1" t="s">
        <v>24</v>
      </c>
      <c r="L224" s="1" t="str">
        <f>TRIM(K224)</f>
        <v>Zabla</v>
      </c>
      <c r="M224" s="1" t="s">
        <v>8783</v>
      </c>
      <c r="N224" s="1" t="str">
        <f>TRIM(M224)</f>
        <v>Pelham zabla</v>
      </c>
      <c r="P224" s="1" t="str">
        <f>TRIM(O224)</f>
        <v/>
      </c>
      <c r="Q224" s="18" t="s">
        <v>8843</v>
      </c>
      <c r="R224" s="8">
        <v>4046228267791</v>
      </c>
      <c r="S224" s="1">
        <v>164.95</v>
      </c>
      <c r="T224" s="1" t="s">
        <v>26</v>
      </c>
      <c r="U224" s="1">
        <v>0.3</v>
      </c>
      <c r="V224" s="1" t="s">
        <v>8833</v>
      </c>
      <c r="X224" s="1" t="str">
        <f>IF(W224="", "", IFERROR(VLOOKUP(W224, colorList!A:B,2,FALSE),""))</f>
        <v/>
      </c>
    </row>
    <row r="225" spans="1:24" ht="27.75" customHeight="1" x14ac:dyDescent="0.25">
      <c r="A225" s="1" t="s">
        <v>2435</v>
      </c>
      <c r="B225" s="1" t="str">
        <f>TRIM(D225)</f>
        <v>130mm</v>
      </c>
      <c r="C225" s="1" t="str">
        <f>IFERROR(VLOOKUP(TRIM(D225), sizeList!A:B, 2, FALSE), "")</f>
        <v>130 mm</v>
      </c>
      <c r="D225" s="1" t="s">
        <v>889</v>
      </c>
      <c r="E225" s="1" t="str">
        <f>TRIM(F225)</f>
        <v>Beris Konnex nyelvkerülős zabla kemény</v>
      </c>
      <c r="F225" s="1" t="s">
        <v>2436</v>
      </c>
      <c r="G225" s="1" t="s">
        <v>2437</v>
      </c>
      <c r="H225" s="1" t="s">
        <v>793</v>
      </c>
      <c r="I225" s="1" t="s">
        <v>23</v>
      </c>
      <c r="J225" s="1" t="str">
        <f>TRIM(I225)</f>
        <v>Lófelszerelés</v>
      </c>
      <c r="K225" s="1" t="s">
        <v>24</v>
      </c>
      <c r="L225" s="1" t="str">
        <f>TRIM(K225)</f>
        <v>Zabla</v>
      </c>
      <c r="M225" s="1" t="s">
        <v>2389</v>
      </c>
      <c r="N225" s="1" t="str">
        <f>TRIM(M225)</f>
        <v>Gag zabla</v>
      </c>
      <c r="P225" s="1" t="str">
        <f>TRIM(O225)</f>
        <v/>
      </c>
      <c r="Q225" s="18" t="s">
        <v>5414</v>
      </c>
      <c r="R225" s="8">
        <v>4046228267524</v>
      </c>
      <c r="S225" s="1">
        <v>139.94999999999999</v>
      </c>
      <c r="T225" s="1" t="s">
        <v>26</v>
      </c>
      <c r="U225" s="1">
        <v>0.3</v>
      </c>
      <c r="V225" s="1" t="s">
        <v>2390</v>
      </c>
      <c r="X225" s="1" t="str">
        <f>IF(W225="", "", IFERROR(VLOOKUP(W225, colorList!A:B,2,FALSE),""))</f>
        <v/>
      </c>
    </row>
    <row r="226" spans="1:24" ht="27.75" customHeight="1" x14ac:dyDescent="0.25">
      <c r="A226" s="1" t="s">
        <v>2438</v>
      </c>
      <c r="B226" s="1" t="str">
        <f>TRIM(D226)</f>
        <v>140mm</v>
      </c>
      <c r="C226" s="1" t="str">
        <f>IFERROR(VLOOKUP(TRIM(D226), sizeList!A:B, 2, FALSE), "")</f>
        <v>140 mm</v>
      </c>
      <c r="D226" s="1" t="s">
        <v>956</v>
      </c>
      <c r="E226" s="1" t="str">
        <f>TRIM(F226)</f>
        <v>Beris Konnex nyelvkerülős zabla kemény</v>
      </c>
      <c r="F226" s="1" t="s">
        <v>2436</v>
      </c>
      <c r="G226" s="1" t="s">
        <v>2439</v>
      </c>
      <c r="H226" s="1" t="s">
        <v>793</v>
      </c>
      <c r="I226" s="1" t="s">
        <v>23</v>
      </c>
      <c r="J226" s="1" t="str">
        <f>TRIM(I226)</f>
        <v>Lófelszerelés</v>
      </c>
      <c r="K226" s="1" t="s">
        <v>24</v>
      </c>
      <c r="L226" s="1" t="str">
        <f>TRIM(K226)</f>
        <v>Zabla</v>
      </c>
      <c r="M226" s="1" t="s">
        <v>2389</v>
      </c>
      <c r="N226" s="1" t="str">
        <f>TRIM(M226)</f>
        <v>Gag zabla</v>
      </c>
      <c r="P226" s="1" t="str">
        <f>TRIM(O226)</f>
        <v/>
      </c>
      <c r="Q226" s="18" t="s">
        <v>5414</v>
      </c>
      <c r="R226" s="8">
        <v>4046228267548</v>
      </c>
      <c r="S226" s="1">
        <v>139.94999999999999</v>
      </c>
      <c r="T226" s="1" t="s">
        <v>26</v>
      </c>
      <c r="U226" s="1">
        <v>0.3</v>
      </c>
      <c r="V226" s="1" t="s">
        <v>2390</v>
      </c>
      <c r="X226" s="1" t="str">
        <f>IF(W226="", "", IFERROR(VLOOKUP(W226, colorList!A:B,2,FALSE),""))</f>
        <v/>
      </c>
    </row>
    <row r="227" spans="1:24" ht="27.75" customHeight="1" x14ac:dyDescent="0.25">
      <c r="A227" s="1" t="s">
        <v>913</v>
      </c>
      <c r="B227" s="1" t="str">
        <f>TRIM(D227)</f>
        <v>110mm</v>
      </c>
      <c r="C227" s="1" t="str">
        <f>IFERROR(VLOOKUP(TRIM(D227), sizeList!A:B, 2, FALSE), "")</f>
        <v>110 mm</v>
      </c>
      <c r="D227" s="1" t="s">
        <v>883</v>
      </c>
      <c r="E227" s="1" t="str">
        <f>TRIM(F227)</f>
        <v>Beris konnex vékony nyelvkerülős csikózabla hard</v>
      </c>
      <c r="F227" s="1" t="s">
        <v>914</v>
      </c>
      <c r="G227" s="1" t="s">
        <v>915</v>
      </c>
      <c r="H227" s="1" t="s">
        <v>793</v>
      </c>
      <c r="I227" s="1" t="s">
        <v>23</v>
      </c>
      <c r="J227" s="1" t="str">
        <f>TRIM(I227)</f>
        <v>Lófelszerelés</v>
      </c>
      <c r="K227" s="1" t="s">
        <v>24</v>
      </c>
      <c r="L227" s="1" t="str">
        <f>TRIM(K227)</f>
        <v>Zabla</v>
      </c>
      <c r="M227" s="1" t="s">
        <v>41</v>
      </c>
      <c r="N227" s="1" t="str">
        <f>TRIM(M227)</f>
        <v>Csikózabla</v>
      </c>
      <c r="P227" s="1" t="str">
        <f>TRIM(O227)</f>
        <v/>
      </c>
      <c r="Q227" s="18" t="s">
        <v>5236</v>
      </c>
      <c r="R227" s="8">
        <v>4057962203327</v>
      </c>
      <c r="S227" s="1">
        <v>59.95</v>
      </c>
      <c r="T227" s="1" t="s">
        <v>26</v>
      </c>
      <c r="U227" s="1">
        <v>0.3</v>
      </c>
      <c r="V227" s="1" t="s">
        <v>794</v>
      </c>
      <c r="X227" s="1" t="str">
        <f>IF(W227="", "", IFERROR(VLOOKUP(W227, colorList!A:B,2,FALSE),""))</f>
        <v/>
      </c>
    </row>
    <row r="228" spans="1:24" ht="27.75" customHeight="1" x14ac:dyDescent="0.25">
      <c r="A228" s="1" t="s">
        <v>916</v>
      </c>
      <c r="B228" s="1" t="str">
        <f>TRIM(D228)</f>
        <v>120mm</v>
      </c>
      <c r="C228" s="1" t="str">
        <f>IFERROR(VLOOKUP(TRIM(D228), sizeList!A:B, 2, FALSE), "")</f>
        <v>120 mm</v>
      </c>
      <c r="D228" s="1" t="s">
        <v>886</v>
      </c>
      <c r="E228" s="1" t="str">
        <f>TRIM(F228)</f>
        <v>Beris konnex vékony nyelvkerülős csikózabla hard</v>
      </c>
      <c r="F228" s="1" t="s">
        <v>914</v>
      </c>
      <c r="G228" s="1" t="s">
        <v>917</v>
      </c>
      <c r="H228" s="1" t="s">
        <v>793</v>
      </c>
      <c r="I228" s="1" t="s">
        <v>23</v>
      </c>
      <c r="J228" s="1" t="str">
        <f>TRIM(I228)</f>
        <v>Lófelszerelés</v>
      </c>
      <c r="K228" s="1" t="s">
        <v>24</v>
      </c>
      <c r="L228" s="1" t="str">
        <f>TRIM(K228)</f>
        <v>Zabla</v>
      </c>
      <c r="M228" s="1" t="s">
        <v>41</v>
      </c>
      <c r="N228" s="1" t="str">
        <f>TRIM(M228)</f>
        <v>Csikózabla</v>
      </c>
      <c r="P228" s="1" t="str">
        <f>TRIM(O228)</f>
        <v/>
      </c>
      <c r="Q228" s="18" t="s">
        <v>5236</v>
      </c>
      <c r="R228" s="8">
        <v>4057962203334</v>
      </c>
      <c r="S228" s="1">
        <v>59.95</v>
      </c>
      <c r="T228" s="1" t="s">
        <v>26</v>
      </c>
      <c r="U228" s="1">
        <v>0.3</v>
      </c>
      <c r="V228" s="1" t="s">
        <v>794</v>
      </c>
      <c r="X228" s="1" t="str">
        <f>IF(W228="", "", IFERROR(VLOOKUP(W228, colorList!A:B,2,FALSE),""))</f>
        <v/>
      </c>
    </row>
    <row r="229" spans="1:24" ht="27.75" customHeight="1" x14ac:dyDescent="0.25">
      <c r="A229" s="1" t="s">
        <v>918</v>
      </c>
      <c r="B229" s="1" t="str">
        <f>TRIM(D229)</f>
        <v>130mm</v>
      </c>
      <c r="C229" s="1" t="str">
        <f>IFERROR(VLOOKUP(TRIM(D229), sizeList!A:B, 2, FALSE), "")</f>
        <v>130 mm</v>
      </c>
      <c r="D229" s="1" t="s">
        <v>889</v>
      </c>
      <c r="E229" s="1" t="str">
        <f>TRIM(F229)</f>
        <v>Beris konnex vékony nyelvkerülős csikózabla hard</v>
      </c>
      <c r="F229" s="1" t="s">
        <v>914</v>
      </c>
      <c r="G229" s="1" t="s">
        <v>919</v>
      </c>
      <c r="H229" s="1" t="s">
        <v>793</v>
      </c>
      <c r="I229" s="1" t="s">
        <v>23</v>
      </c>
      <c r="J229" s="1" t="str">
        <f>TRIM(I229)</f>
        <v>Lófelszerelés</v>
      </c>
      <c r="K229" s="1" t="s">
        <v>24</v>
      </c>
      <c r="L229" s="1" t="str">
        <f>TRIM(K229)</f>
        <v>Zabla</v>
      </c>
      <c r="M229" s="1" t="s">
        <v>41</v>
      </c>
      <c r="N229" s="1" t="str">
        <f>TRIM(M229)</f>
        <v>Csikózabla</v>
      </c>
      <c r="P229" s="1" t="str">
        <f>TRIM(O229)</f>
        <v/>
      </c>
      <c r="Q229" s="18" t="s">
        <v>5236</v>
      </c>
      <c r="R229" s="8">
        <v>4252004800032</v>
      </c>
      <c r="S229" s="1">
        <v>59.95</v>
      </c>
      <c r="T229" s="1" t="s">
        <v>26</v>
      </c>
      <c r="U229" s="1">
        <v>0.3</v>
      </c>
      <c r="V229" s="1" t="s">
        <v>794</v>
      </c>
      <c r="X229" s="1" t="str">
        <f>IF(W229="", "", IFERROR(VLOOKUP(W229, colorList!A:B,2,FALSE),""))</f>
        <v/>
      </c>
    </row>
    <row r="230" spans="1:24" ht="27.75" customHeight="1" x14ac:dyDescent="0.25">
      <c r="A230" s="1" t="s">
        <v>911</v>
      </c>
      <c r="B230" s="1" t="str">
        <f>TRIM(D230)</f>
        <v>130mm</v>
      </c>
      <c r="C230" s="1" t="str">
        <f>IFERROR(VLOOKUP(TRIM(D230), sizeList!A:B, 2, FALSE), "")</f>
        <v>130 mm</v>
      </c>
      <c r="D230" s="1" t="s">
        <v>889</v>
      </c>
      <c r="E230" s="1" t="str">
        <f>TRIM(F230)</f>
        <v>Beris konnex vékony nyelvkerülős csikózabla soft</v>
      </c>
      <c r="F230" s="1" t="s">
        <v>907</v>
      </c>
      <c r="G230" s="1" t="s">
        <v>912</v>
      </c>
      <c r="H230" s="1" t="s">
        <v>793</v>
      </c>
      <c r="I230" s="1" t="s">
        <v>23</v>
      </c>
      <c r="J230" s="1" t="str">
        <f>TRIM(I230)</f>
        <v>Lófelszerelés</v>
      </c>
      <c r="K230" s="1" t="s">
        <v>24</v>
      </c>
      <c r="L230" s="1" t="str">
        <f>TRIM(K230)</f>
        <v>Zabla</v>
      </c>
      <c r="M230" s="1" t="s">
        <v>41</v>
      </c>
      <c r="N230" s="1" t="str">
        <f>TRIM(M230)</f>
        <v>Csikózabla</v>
      </c>
      <c r="P230" s="1" t="str">
        <f>TRIM(O230)</f>
        <v/>
      </c>
      <c r="Q230" s="18" t="s">
        <v>5235</v>
      </c>
      <c r="R230" s="8">
        <v>4057962203297</v>
      </c>
      <c r="S230" s="1">
        <v>59.95</v>
      </c>
      <c r="T230" s="1" t="s">
        <v>26</v>
      </c>
      <c r="U230" s="1">
        <v>0.3</v>
      </c>
      <c r="V230" s="1" t="s">
        <v>794</v>
      </c>
      <c r="X230" s="1" t="str">
        <f>IF(W230="", "", IFERROR(VLOOKUP(W230, colorList!A:B,2,FALSE),""))</f>
        <v/>
      </c>
    </row>
    <row r="231" spans="1:24" ht="27.75" customHeight="1" x14ac:dyDescent="0.25">
      <c r="A231" s="1" t="s">
        <v>909</v>
      </c>
      <c r="B231" s="1" t="str">
        <f>TRIM(D231)</f>
        <v>120mm</v>
      </c>
      <c r="C231" s="1" t="str">
        <f>IFERROR(VLOOKUP(TRIM(D231), sizeList!A:B, 2, FALSE), "")</f>
        <v>120 mm</v>
      </c>
      <c r="D231" s="1" t="s">
        <v>886</v>
      </c>
      <c r="E231" s="1" t="str">
        <f>TRIM(F231)</f>
        <v>Beris konnex vékony nyelvkerülős csikózabla soft</v>
      </c>
      <c r="F231" s="1" t="s">
        <v>907</v>
      </c>
      <c r="G231" s="1" t="s">
        <v>910</v>
      </c>
      <c r="H231" s="1" t="s">
        <v>793</v>
      </c>
      <c r="I231" s="1" t="s">
        <v>23</v>
      </c>
      <c r="J231" s="1" t="str">
        <f>TRIM(I231)</f>
        <v>Lófelszerelés</v>
      </c>
      <c r="K231" s="1" t="s">
        <v>24</v>
      </c>
      <c r="L231" s="1" t="str">
        <f>TRIM(K231)</f>
        <v>Zabla</v>
      </c>
      <c r="M231" s="1" t="s">
        <v>41</v>
      </c>
      <c r="N231" s="1" t="str">
        <f>TRIM(M231)</f>
        <v>Csikózabla</v>
      </c>
      <c r="P231" s="1" t="str">
        <f>TRIM(O231)</f>
        <v/>
      </c>
      <c r="Q231" s="18" t="s">
        <v>5235</v>
      </c>
      <c r="R231" s="8">
        <v>4057962203303</v>
      </c>
      <c r="S231" s="1">
        <v>59.95</v>
      </c>
      <c r="T231" s="1" t="s">
        <v>26</v>
      </c>
      <c r="U231" s="1">
        <v>0.3</v>
      </c>
      <c r="V231" s="1" t="s">
        <v>794</v>
      </c>
      <c r="X231" s="1" t="str">
        <f>IF(W231="", "", IFERROR(VLOOKUP(W231, colorList!A:B,2,FALSE),""))</f>
        <v/>
      </c>
    </row>
    <row r="232" spans="1:24" ht="27.75" customHeight="1" x14ac:dyDescent="0.25">
      <c r="A232" s="1" t="s">
        <v>906</v>
      </c>
      <c r="B232" s="1" t="str">
        <f>TRIM(D232)</f>
        <v>110mm</v>
      </c>
      <c r="C232" s="1" t="str">
        <f>IFERROR(VLOOKUP(TRIM(D232), sizeList!A:B, 2, FALSE), "")</f>
        <v>110 mm</v>
      </c>
      <c r="D232" s="1" t="s">
        <v>883</v>
      </c>
      <c r="E232" s="1" t="str">
        <f>TRIM(F232)</f>
        <v>Beris konnex vékony nyelvkerülős csikózabla soft</v>
      </c>
      <c r="F232" s="1" t="s">
        <v>907</v>
      </c>
      <c r="G232" s="1" t="s">
        <v>908</v>
      </c>
      <c r="H232" s="1" t="s">
        <v>793</v>
      </c>
      <c r="I232" s="1" t="s">
        <v>23</v>
      </c>
      <c r="J232" s="1" t="str">
        <f>TRIM(I232)</f>
        <v>Lófelszerelés</v>
      </c>
      <c r="K232" s="1" t="s">
        <v>24</v>
      </c>
      <c r="L232" s="1" t="str">
        <f>TRIM(K232)</f>
        <v>Zabla</v>
      </c>
      <c r="M232" s="1" t="s">
        <v>41</v>
      </c>
      <c r="N232" s="1" t="str">
        <f>TRIM(M232)</f>
        <v>Csikózabla</v>
      </c>
      <c r="P232" s="1" t="str">
        <f>TRIM(O232)</f>
        <v/>
      </c>
      <c r="Q232" s="18" t="s">
        <v>5235</v>
      </c>
      <c r="R232" s="8">
        <v>4057962203310</v>
      </c>
      <c r="S232" s="1">
        <v>59.95</v>
      </c>
      <c r="T232" s="1" t="s">
        <v>26</v>
      </c>
      <c r="U232" s="1">
        <v>0.3</v>
      </c>
      <c r="V232" s="1" t="s">
        <v>794</v>
      </c>
      <c r="X232" s="1" t="str">
        <f>IF(W232="", "", IFERROR(VLOOKUP(W232, colorList!A:B,2,FALSE),""))</f>
        <v/>
      </c>
    </row>
    <row r="233" spans="1:24" ht="27.75" customHeight="1" x14ac:dyDescent="0.25">
      <c r="A233" s="1" t="s">
        <v>11703</v>
      </c>
      <c r="B233" s="1" t="str">
        <f>TRIM(D233)</f>
        <v>120mm</v>
      </c>
      <c r="C233" s="1" t="str">
        <f>IFERROR(VLOOKUP(TRIM(D233), sizeList!A:B, 2, FALSE), "")</f>
        <v>120 mm</v>
      </c>
      <c r="D233" s="1" t="s">
        <v>886</v>
      </c>
      <c r="E233" s="1" t="str">
        <f>TRIM(F233)</f>
        <v>beris nyelvkerülő feszítőzabla hard</v>
      </c>
      <c r="F233" s="1" t="s">
        <v>11704</v>
      </c>
      <c r="G233" s="1" t="s">
        <v>11705</v>
      </c>
      <c r="H233" s="1" t="s">
        <v>793</v>
      </c>
      <c r="I233" s="1" t="s">
        <v>23</v>
      </c>
      <c r="J233" s="1" t="str">
        <f>TRIM(I233)</f>
        <v>Lófelszerelés</v>
      </c>
      <c r="K233" s="1" t="s">
        <v>24</v>
      </c>
      <c r="L233" s="1" t="str">
        <f>TRIM(K233)</f>
        <v>Zabla</v>
      </c>
      <c r="M233" s="1" t="s">
        <v>11645</v>
      </c>
      <c r="N233" s="1" t="str">
        <f>TRIM(M233)</f>
        <v>Zabla nagykantárhoz</v>
      </c>
      <c r="P233" s="1" t="str">
        <f>TRIM(O233)</f>
        <v/>
      </c>
      <c r="Q233" s="18" t="s">
        <v>11706</v>
      </c>
      <c r="R233" s="8">
        <v>4046228029009</v>
      </c>
      <c r="S233" s="1">
        <v>159.94999999999999</v>
      </c>
      <c r="T233" s="1" t="s">
        <v>26</v>
      </c>
      <c r="U233" s="1">
        <v>0.20100000000000001</v>
      </c>
      <c r="V233" s="1" t="s">
        <v>11698</v>
      </c>
      <c r="X233" s="1" t="str">
        <f>IF(W233="", "", IFERROR(VLOOKUP(W233, colorList!A:B,2,FALSE),""))</f>
        <v/>
      </c>
    </row>
    <row r="234" spans="1:24" ht="27.75" customHeight="1" x14ac:dyDescent="0.25">
      <c r="A234" s="1" t="s">
        <v>11707</v>
      </c>
      <c r="B234" s="1" t="str">
        <f>TRIM(D234)</f>
        <v>130mm</v>
      </c>
      <c r="C234" s="1" t="str">
        <f>IFERROR(VLOOKUP(TRIM(D234), sizeList!A:B, 2, FALSE), "")</f>
        <v>130 mm</v>
      </c>
      <c r="D234" s="1" t="s">
        <v>889</v>
      </c>
      <c r="E234" s="1" t="str">
        <f>TRIM(F234)</f>
        <v>beris nyelvkerülő feszítőzabla hard</v>
      </c>
      <c r="F234" s="1" t="s">
        <v>11704</v>
      </c>
      <c r="G234" s="1" t="s">
        <v>11708</v>
      </c>
      <c r="H234" s="1" t="s">
        <v>793</v>
      </c>
      <c r="I234" s="1" t="s">
        <v>23</v>
      </c>
      <c r="J234" s="1" t="str">
        <f>TRIM(I234)</f>
        <v>Lófelszerelés</v>
      </c>
      <c r="K234" s="1" t="s">
        <v>24</v>
      </c>
      <c r="L234" s="1" t="str">
        <f>TRIM(K234)</f>
        <v>Zabla</v>
      </c>
      <c r="M234" s="1" t="s">
        <v>11645</v>
      </c>
      <c r="N234" s="1" t="str">
        <f>TRIM(M234)</f>
        <v>Zabla nagykantárhoz</v>
      </c>
      <c r="P234" s="1" t="str">
        <f>TRIM(O234)</f>
        <v/>
      </c>
      <c r="Q234" s="18" t="s">
        <v>11706</v>
      </c>
      <c r="R234" s="8">
        <v>4046228029047</v>
      </c>
      <c r="S234" s="1">
        <v>159.94999999999999</v>
      </c>
      <c r="T234" s="1" t="s">
        <v>26</v>
      </c>
      <c r="U234" s="1">
        <v>0.20100000000000001</v>
      </c>
      <c r="V234" s="1" t="s">
        <v>11698</v>
      </c>
      <c r="X234" s="1" t="str">
        <f>IF(W234="", "", IFERROR(VLOOKUP(W234, colorList!A:B,2,FALSE),""))</f>
        <v/>
      </c>
    </row>
    <row r="235" spans="1:24" ht="27.75" customHeight="1" x14ac:dyDescent="0.25">
      <c r="A235" s="1" t="s">
        <v>11709</v>
      </c>
      <c r="B235" s="1" t="str">
        <f>TRIM(D235)</f>
        <v>140mm</v>
      </c>
      <c r="C235" s="1" t="str">
        <f>IFERROR(VLOOKUP(TRIM(D235), sizeList!A:B, 2, FALSE), "")</f>
        <v>140 mm</v>
      </c>
      <c r="D235" s="1" t="s">
        <v>956</v>
      </c>
      <c r="E235" s="1" t="str">
        <f>TRIM(F235)</f>
        <v>beris nyelvkerülő feszítőzabla hard</v>
      </c>
      <c r="F235" s="1" t="s">
        <v>11704</v>
      </c>
      <c r="G235" s="1" t="s">
        <v>11710</v>
      </c>
      <c r="H235" s="1" t="s">
        <v>793</v>
      </c>
      <c r="I235" s="1" t="s">
        <v>23</v>
      </c>
      <c r="J235" s="1" t="str">
        <f>TRIM(I235)</f>
        <v>Lófelszerelés</v>
      </c>
      <c r="K235" s="1" t="s">
        <v>24</v>
      </c>
      <c r="L235" s="1" t="str">
        <f>TRIM(K235)</f>
        <v>Zabla</v>
      </c>
      <c r="M235" s="1" t="s">
        <v>11645</v>
      </c>
      <c r="N235" s="1" t="str">
        <f>TRIM(M235)</f>
        <v>Zabla nagykantárhoz</v>
      </c>
      <c r="P235" s="1" t="str">
        <f>TRIM(O235)</f>
        <v/>
      </c>
      <c r="Q235" s="18" t="s">
        <v>11706</v>
      </c>
      <c r="R235" s="8">
        <v>4046228029085</v>
      </c>
      <c r="S235" s="1">
        <v>159.94999999999999</v>
      </c>
      <c r="T235" s="1" t="s">
        <v>26</v>
      </c>
      <c r="U235" s="1">
        <v>0.20100000000000001</v>
      </c>
      <c r="V235" s="1" t="s">
        <v>11698</v>
      </c>
      <c r="X235" s="1" t="str">
        <f>IF(W235="", "", IFERROR(VLOOKUP(W235, colorList!A:B,2,FALSE),""))</f>
        <v/>
      </c>
    </row>
    <row r="236" spans="1:24" ht="27.75" customHeight="1" x14ac:dyDescent="0.25">
      <c r="A236" s="1" t="s">
        <v>11694</v>
      </c>
      <c r="B236" s="1" t="str">
        <f>TRIM(D236)</f>
        <v>120mm</v>
      </c>
      <c r="C236" s="1" t="str">
        <f>IFERROR(VLOOKUP(TRIM(D236), sizeList!A:B, 2, FALSE), "")</f>
        <v>120 mm</v>
      </c>
      <c r="D236" s="1" t="s">
        <v>886</v>
      </c>
      <c r="E236" s="1" t="str">
        <f>TRIM(F236)</f>
        <v>beris nyelvkerülő feszítőzabla soft</v>
      </c>
      <c r="F236" s="1" t="s">
        <v>11695</v>
      </c>
      <c r="G236" s="1" t="s">
        <v>11696</v>
      </c>
      <c r="H236" s="1" t="s">
        <v>793</v>
      </c>
      <c r="I236" s="1" t="s">
        <v>23</v>
      </c>
      <c r="J236" s="1" t="str">
        <f>TRIM(I236)</f>
        <v>Lófelszerelés</v>
      </c>
      <c r="K236" s="1" t="s">
        <v>24</v>
      </c>
      <c r="L236" s="1" t="str">
        <f>TRIM(K236)</f>
        <v>Zabla</v>
      </c>
      <c r="M236" s="1" t="s">
        <v>11645</v>
      </c>
      <c r="N236" s="1" t="str">
        <f>TRIM(M236)</f>
        <v>Zabla nagykantárhoz</v>
      </c>
      <c r="P236" s="1" t="str">
        <f>TRIM(O236)</f>
        <v/>
      </c>
      <c r="Q236" s="18" t="s">
        <v>11697</v>
      </c>
      <c r="R236" s="8">
        <v>4046228028989</v>
      </c>
      <c r="S236" s="1">
        <v>159.94999999999999</v>
      </c>
      <c r="T236" s="1" t="s">
        <v>26</v>
      </c>
      <c r="U236" s="1">
        <v>0.20100000000000001</v>
      </c>
      <c r="V236" s="1" t="s">
        <v>11698</v>
      </c>
      <c r="X236" s="1" t="str">
        <f>IF(W236="", "", IFERROR(VLOOKUP(W236, colorList!A:B,2,FALSE),""))</f>
        <v/>
      </c>
    </row>
    <row r="237" spans="1:24" ht="27.75" customHeight="1" x14ac:dyDescent="0.25">
      <c r="A237" s="1" t="s">
        <v>11699</v>
      </c>
      <c r="B237" s="1" t="str">
        <f>TRIM(D237)</f>
        <v>130mm</v>
      </c>
      <c r="C237" s="1" t="str">
        <f>IFERROR(VLOOKUP(TRIM(D237), sizeList!A:B, 2, FALSE), "")</f>
        <v>130 mm</v>
      </c>
      <c r="D237" s="1" t="s">
        <v>889</v>
      </c>
      <c r="E237" s="1" t="str">
        <f>TRIM(F237)</f>
        <v>beris nyelvkerülő feszítőzabla soft</v>
      </c>
      <c r="F237" s="1" t="s">
        <v>11695</v>
      </c>
      <c r="G237" s="1" t="s">
        <v>11700</v>
      </c>
      <c r="H237" s="1" t="s">
        <v>793</v>
      </c>
      <c r="I237" s="1" t="s">
        <v>23</v>
      </c>
      <c r="J237" s="1" t="str">
        <f>TRIM(I237)</f>
        <v>Lófelszerelés</v>
      </c>
      <c r="K237" s="1" t="s">
        <v>24</v>
      </c>
      <c r="L237" s="1" t="str">
        <f>TRIM(K237)</f>
        <v>Zabla</v>
      </c>
      <c r="M237" s="1" t="s">
        <v>11645</v>
      </c>
      <c r="N237" s="1" t="str">
        <f>TRIM(M237)</f>
        <v>Zabla nagykantárhoz</v>
      </c>
      <c r="P237" s="1" t="str">
        <f>TRIM(O237)</f>
        <v/>
      </c>
      <c r="Q237" s="18" t="s">
        <v>11697</v>
      </c>
      <c r="R237" s="8">
        <v>4046228029023</v>
      </c>
      <c r="S237" s="1">
        <v>159.94999999999999</v>
      </c>
      <c r="T237" s="1" t="s">
        <v>26</v>
      </c>
      <c r="U237" s="1">
        <v>0.20100000000000001</v>
      </c>
      <c r="V237" s="1" t="s">
        <v>11698</v>
      </c>
      <c r="X237" s="1" t="str">
        <f>IF(W237="", "", IFERROR(VLOOKUP(W237, colorList!A:B,2,FALSE),""))</f>
        <v/>
      </c>
    </row>
    <row r="238" spans="1:24" ht="27.75" customHeight="1" x14ac:dyDescent="0.25">
      <c r="A238" s="1" t="s">
        <v>11701</v>
      </c>
      <c r="B238" s="1" t="str">
        <f>TRIM(D238)</f>
        <v>140mm</v>
      </c>
      <c r="C238" s="1" t="str">
        <f>IFERROR(VLOOKUP(TRIM(D238), sizeList!A:B, 2, FALSE), "")</f>
        <v>140 mm</v>
      </c>
      <c r="D238" s="1" t="s">
        <v>956</v>
      </c>
      <c r="E238" s="1" t="str">
        <f>TRIM(F238)</f>
        <v>beris nyelvkerülő feszítőzabla soft</v>
      </c>
      <c r="F238" s="1" t="s">
        <v>11695</v>
      </c>
      <c r="G238" s="1" t="s">
        <v>11702</v>
      </c>
      <c r="H238" s="1" t="s">
        <v>793</v>
      </c>
      <c r="I238" s="1" t="s">
        <v>23</v>
      </c>
      <c r="J238" s="1" t="str">
        <f>TRIM(I238)</f>
        <v>Lófelszerelés</v>
      </c>
      <c r="K238" s="1" t="s">
        <v>24</v>
      </c>
      <c r="L238" s="1" t="str">
        <f>TRIM(K238)</f>
        <v>Zabla</v>
      </c>
      <c r="M238" s="1" t="s">
        <v>11645</v>
      </c>
      <c r="N238" s="1" t="str">
        <f>TRIM(M238)</f>
        <v>Zabla nagykantárhoz</v>
      </c>
      <c r="P238" s="1" t="str">
        <f>TRIM(O238)</f>
        <v/>
      </c>
      <c r="Q238" s="18" t="s">
        <v>11697</v>
      </c>
      <c r="R238" s="8">
        <v>4046228029061</v>
      </c>
      <c r="S238" s="1">
        <v>159.94999999999999</v>
      </c>
      <c r="T238" s="1" t="s">
        <v>26</v>
      </c>
      <c r="U238" s="1">
        <v>0.20100000000000001</v>
      </c>
      <c r="V238" s="1" t="s">
        <v>11698</v>
      </c>
      <c r="X238" s="1" t="str">
        <f>IF(W238="", "", IFERROR(VLOOKUP(W238, colorList!A:B,2,FALSE),""))</f>
        <v/>
      </c>
    </row>
    <row r="239" spans="1:24" ht="27.75" customHeight="1" x14ac:dyDescent="0.25">
      <c r="A239" s="1" t="s">
        <v>1718</v>
      </c>
      <c r="B239" s="1" t="str">
        <f>TRIM(D239)</f>
        <v>130mm</v>
      </c>
      <c r="C239" s="1" t="str">
        <f>IFERROR(VLOOKUP(TRIM(D239), sizeList!A:B, 2, FALSE), "")</f>
        <v>130 mm</v>
      </c>
      <c r="D239" s="1" t="s">
        <v>889</v>
      </c>
      <c r="E239" s="1" t="str">
        <f>TRIM(F239)</f>
        <v>beris nyelvkerülős curb gag zabla hard</v>
      </c>
      <c r="F239" s="1" t="s">
        <v>1719</v>
      </c>
      <c r="G239" s="1" t="s">
        <v>1720</v>
      </c>
      <c r="H239" s="1" t="s">
        <v>793</v>
      </c>
      <c r="I239" s="1" t="s">
        <v>23</v>
      </c>
      <c r="J239" s="1" t="str">
        <f>TRIM(I239)</f>
        <v>Lófelszerelés</v>
      </c>
      <c r="K239" s="1" t="s">
        <v>24</v>
      </c>
      <c r="L239" s="1" t="str">
        <f>TRIM(K239)</f>
        <v>Zabla</v>
      </c>
      <c r="M239" s="1" t="s">
        <v>1578</v>
      </c>
      <c r="N239" s="1" t="str">
        <f>TRIM(M239)</f>
        <v>Egyéb zabla</v>
      </c>
      <c r="P239" s="1" t="str">
        <f>TRIM(O239)</f>
        <v/>
      </c>
      <c r="Q239" s="18" t="s">
        <v>5333</v>
      </c>
      <c r="R239" s="8">
        <v>4046228015279</v>
      </c>
      <c r="S239" s="1">
        <v>149.94999999999999</v>
      </c>
      <c r="T239" s="1" t="s">
        <v>26</v>
      </c>
      <c r="U239" s="1">
        <v>0.3</v>
      </c>
      <c r="V239" s="1" t="s">
        <v>1705</v>
      </c>
      <c r="X239" s="1" t="str">
        <f>IF(W239="", "", IFERROR(VLOOKUP(W239, colorList!A:B,2,FALSE),""))</f>
        <v/>
      </c>
    </row>
    <row r="240" spans="1:24" ht="27.75" customHeight="1" x14ac:dyDescent="0.25">
      <c r="A240" s="1" t="s">
        <v>1721</v>
      </c>
      <c r="B240" s="1" t="str">
        <f>TRIM(D240)</f>
        <v>140mm</v>
      </c>
      <c r="C240" s="1" t="str">
        <f>IFERROR(VLOOKUP(TRIM(D240), sizeList!A:B, 2, FALSE), "")</f>
        <v>140 mm</v>
      </c>
      <c r="D240" s="1" t="s">
        <v>956</v>
      </c>
      <c r="E240" s="1" t="str">
        <f>TRIM(F240)</f>
        <v>beris nyelvkerülős curb gag zabla hard</v>
      </c>
      <c r="F240" s="1" t="s">
        <v>1719</v>
      </c>
      <c r="G240" s="1" t="s">
        <v>1722</v>
      </c>
      <c r="H240" s="1" t="s">
        <v>793</v>
      </c>
      <c r="I240" s="1" t="s">
        <v>23</v>
      </c>
      <c r="J240" s="1" t="str">
        <f>TRIM(I240)</f>
        <v>Lófelszerelés</v>
      </c>
      <c r="K240" s="1" t="s">
        <v>24</v>
      </c>
      <c r="L240" s="1" t="str">
        <f>TRIM(K240)</f>
        <v>Zabla</v>
      </c>
      <c r="M240" s="1" t="s">
        <v>1578</v>
      </c>
      <c r="N240" s="1" t="str">
        <f>TRIM(M240)</f>
        <v>Egyéb zabla</v>
      </c>
      <c r="P240" s="1" t="str">
        <f>TRIM(O240)</f>
        <v/>
      </c>
      <c r="Q240" s="18" t="s">
        <v>5333</v>
      </c>
      <c r="R240" s="8">
        <v>4046228015293</v>
      </c>
      <c r="S240" s="1">
        <v>149.94999999999999</v>
      </c>
      <c r="T240" s="1" t="s">
        <v>26</v>
      </c>
      <c r="U240" s="1">
        <v>0.3</v>
      </c>
      <c r="V240" s="1" t="s">
        <v>1705</v>
      </c>
      <c r="X240" s="1" t="str">
        <f>IF(W240="", "", IFERROR(VLOOKUP(W240, colorList!A:B,2,FALSE),""))</f>
        <v/>
      </c>
    </row>
    <row r="241" spans="1:24" ht="27.75" customHeight="1" x14ac:dyDescent="0.25">
      <c r="A241" s="1" t="s">
        <v>1713</v>
      </c>
      <c r="B241" s="1" t="str">
        <f>TRIM(D241)</f>
        <v>130mm</v>
      </c>
      <c r="C241" s="1" t="str">
        <f>IFERROR(VLOOKUP(TRIM(D241), sizeList!A:B, 2, FALSE), "")</f>
        <v>130 mm</v>
      </c>
      <c r="D241" s="1" t="s">
        <v>889</v>
      </c>
      <c r="E241" s="1" t="str">
        <f>TRIM(F241)</f>
        <v>beris nyelvkerülős curb gag zabla soft</v>
      </c>
      <c r="F241" s="1" t="s">
        <v>1714</v>
      </c>
      <c r="G241" s="1" t="s">
        <v>1715</v>
      </c>
      <c r="H241" s="1" t="s">
        <v>793</v>
      </c>
      <c r="I241" s="1" t="s">
        <v>23</v>
      </c>
      <c r="J241" s="1" t="str">
        <f>TRIM(I241)</f>
        <v>Lófelszerelés</v>
      </c>
      <c r="K241" s="1" t="s">
        <v>24</v>
      </c>
      <c r="L241" s="1" t="str">
        <f>TRIM(K241)</f>
        <v>Zabla</v>
      </c>
      <c r="M241" s="1" t="s">
        <v>1578</v>
      </c>
      <c r="N241" s="1" t="str">
        <f>TRIM(M241)</f>
        <v>Egyéb zabla</v>
      </c>
      <c r="P241" s="1" t="str">
        <f>TRIM(O241)</f>
        <v/>
      </c>
      <c r="Q241" s="18" t="s">
        <v>5332</v>
      </c>
      <c r="R241" s="8">
        <v>4046228015262</v>
      </c>
      <c r="S241" s="1">
        <v>149.94999999999999</v>
      </c>
      <c r="T241" s="1" t="s">
        <v>26</v>
      </c>
      <c r="U241" s="1">
        <v>0.3</v>
      </c>
      <c r="V241" s="1" t="s">
        <v>1705</v>
      </c>
      <c r="X241" s="1" t="str">
        <f>IF(W241="", "", IFERROR(VLOOKUP(W241, colorList!A:B,2,FALSE),""))</f>
        <v/>
      </c>
    </row>
    <row r="242" spans="1:24" ht="27.75" customHeight="1" x14ac:dyDescent="0.25">
      <c r="A242" s="1" t="s">
        <v>1716</v>
      </c>
      <c r="B242" s="1" t="str">
        <f>TRIM(D242)</f>
        <v>140mm</v>
      </c>
      <c r="C242" s="1" t="str">
        <f>IFERROR(VLOOKUP(TRIM(D242), sizeList!A:B, 2, FALSE), "")</f>
        <v>140 mm</v>
      </c>
      <c r="D242" s="1" t="s">
        <v>956</v>
      </c>
      <c r="E242" s="1" t="str">
        <f>TRIM(F242)</f>
        <v>beris nyelvkerülős curb gag zabla soft</v>
      </c>
      <c r="F242" s="1" t="s">
        <v>1714</v>
      </c>
      <c r="G242" s="1" t="s">
        <v>1717</v>
      </c>
      <c r="H242" s="1" t="s">
        <v>793</v>
      </c>
      <c r="I242" s="1" t="s">
        <v>23</v>
      </c>
      <c r="J242" s="1" t="str">
        <f>TRIM(I242)</f>
        <v>Lófelszerelés</v>
      </c>
      <c r="K242" s="1" t="s">
        <v>24</v>
      </c>
      <c r="L242" s="1" t="str">
        <f>TRIM(K242)</f>
        <v>Zabla</v>
      </c>
      <c r="M242" s="1" t="s">
        <v>1578</v>
      </c>
      <c r="N242" s="1" t="str">
        <f>TRIM(M242)</f>
        <v>Egyéb zabla</v>
      </c>
      <c r="P242" s="1" t="str">
        <f>TRIM(O242)</f>
        <v/>
      </c>
      <c r="Q242" s="18" t="s">
        <v>5332</v>
      </c>
      <c r="R242" s="8">
        <v>4046228015286</v>
      </c>
      <c r="S242" s="1">
        <v>149.94999999999999</v>
      </c>
      <c r="T242" s="1" t="s">
        <v>26</v>
      </c>
      <c r="U242" s="1">
        <v>0.3</v>
      </c>
      <c r="V242" s="1" t="s">
        <v>1705</v>
      </c>
      <c r="X242" s="1" t="str">
        <f>IF(W242="", "", IFERROR(VLOOKUP(W242, colorList!A:B,2,FALSE),""))</f>
        <v/>
      </c>
    </row>
    <row r="243" spans="1:24" ht="27.75" customHeight="1" x14ac:dyDescent="0.25">
      <c r="A243" s="1" t="s">
        <v>801</v>
      </c>
      <c r="B243" s="1" t="str">
        <f>TRIM(D243)</f>
        <v>120mm</v>
      </c>
      <c r="C243" s="1" t="str">
        <f>IFERROR(VLOOKUP(TRIM(D243), sizeList!A:B, 2, FALSE), "")</f>
        <v>120 mm</v>
      </c>
      <c r="D243" s="1" t="s">
        <v>790</v>
      </c>
      <c r="E243" s="1" t="str">
        <f>TRIM(F243)</f>
        <v>Beris nyelvkerülős csikózabla hard</v>
      </c>
      <c r="F243" s="1" t="s">
        <v>802</v>
      </c>
      <c r="G243" s="1" t="s">
        <v>803</v>
      </c>
      <c r="H243" s="1" t="s">
        <v>793</v>
      </c>
      <c r="I243" s="1" t="s">
        <v>23</v>
      </c>
      <c r="J243" s="1" t="str">
        <f>TRIM(I243)</f>
        <v>Lófelszerelés</v>
      </c>
      <c r="K243" s="1" t="s">
        <v>24</v>
      </c>
      <c r="L243" s="1" t="str">
        <f>TRIM(K243)</f>
        <v>Zabla</v>
      </c>
      <c r="M243" s="1" t="s">
        <v>41</v>
      </c>
      <c r="N243" s="1" t="str">
        <f>TRIM(M243)</f>
        <v>Csikózabla</v>
      </c>
      <c r="P243" s="1" t="str">
        <f>TRIM(O243)</f>
        <v/>
      </c>
      <c r="Q243" s="18" t="s">
        <v>5214</v>
      </c>
      <c r="R243" s="8">
        <v>4046228013992</v>
      </c>
      <c r="S243" s="1">
        <v>59.95</v>
      </c>
      <c r="T243" s="1" t="s">
        <v>26</v>
      </c>
      <c r="U243" s="1">
        <v>0.3</v>
      </c>
      <c r="V243" s="1" t="s">
        <v>794</v>
      </c>
      <c r="X243" s="1" t="str">
        <f>IF(W243="", "", IFERROR(VLOOKUP(W243, colorList!A:B,2,FALSE),""))</f>
        <v/>
      </c>
    </row>
    <row r="244" spans="1:24" ht="27.75" customHeight="1" x14ac:dyDescent="0.25">
      <c r="A244" s="1" t="s">
        <v>804</v>
      </c>
      <c r="B244" s="1" t="str">
        <f>TRIM(D244)</f>
        <v>130mm</v>
      </c>
      <c r="C244" s="1" t="str">
        <f>IFERROR(VLOOKUP(TRIM(D244), sizeList!A:B, 2, FALSE), "")</f>
        <v>130 mm</v>
      </c>
      <c r="D244" s="1" t="s">
        <v>796</v>
      </c>
      <c r="E244" s="1" t="str">
        <f>TRIM(F244)</f>
        <v>Beris nyelvkerülős csikózabla hard</v>
      </c>
      <c r="F244" s="1" t="s">
        <v>802</v>
      </c>
      <c r="G244" s="1" t="s">
        <v>805</v>
      </c>
      <c r="H244" s="1" t="s">
        <v>793</v>
      </c>
      <c r="I244" s="1" t="s">
        <v>23</v>
      </c>
      <c r="J244" s="1" t="str">
        <f>TRIM(I244)</f>
        <v>Lófelszerelés</v>
      </c>
      <c r="K244" s="1" t="s">
        <v>24</v>
      </c>
      <c r="L244" s="1" t="str">
        <f>TRIM(K244)</f>
        <v>Zabla</v>
      </c>
      <c r="M244" s="1" t="s">
        <v>41</v>
      </c>
      <c r="N244" s="1" t="str">
        <f>TRIM(M244)</f>
        <v>Csikózabla</v>
      </c>
      <c r="P244" s="1" t="str">
        <f>TRIM(O244)</f>
        <v/>
      </c>
      <c r="Q244" s="18" t="s">
        <v>5214</v>
      </c>
      <c r="R244" s="8">
        <v>4046228014012</v>
      </c>
      <c r="S244" s="1">
        <v>59.95</v>
      </c>
      <c r="T244" s="1" t="s">
        <v>26</v>
      </c>
      <c r="U244" s="1">
        <v>0.3</v>
      </c>
      <c r="V244" s="1" t="s">
        <v>794</v>
      </c>
      <c r="X244" s="1" t="str">
        <f>IF(W244="", "", IFERROR(VLOOKUP(W244, colorList!A:B,2,FALSE),""))</f>
        <v/>
      </c>
    </row>
    <row r="245" spans="1:24" ht="27.75" customHeight="1" x14ac:dyDescent="0.25">
      <c r="A245" s="1" t="s">
        <v>806</v>
      </c>
      <c r="B245" s="1" t="str">
        <f>TRIM(D245)</f>
        <v>140mm</v>
      </c>
      <c r="C245" s="1" t="str">
        <f>IFERROR(VLOOKUP(TRIM(D245), sizeList!A:B, 2, FALSE), "")</f>
        <v>140 mm</v>
      </c>
      <c r="D245" s="1" t="s">
        <v>799</v>
      </c>
      <c r="E245" s="1" t="str">
        <f>TRIM(F245)</f>
        <v>Beris nyelvkerülős csikózabla hard</v>
      </c>
      <c r="F245" s="1" t="s">
        <v>802</v>
      </c>
      <c r="G245" s="1" t="s">
        <v>807</v>
      </c>
      <c r="H245" s="1" t="s">
        <v>793</v>
      </c>
      <c r="I245" s="1" t="s">
        <v>23</v>
      </c>
      <c r="J245" s="1" t="str">
        <f>TRIM(I245)</f>
        <v>Lófelszerelés</v>
      </c>
      <c r="K245" s="1" t="s">
        <v>24</v>
      </c>
      <c r="L245" s="1" t="str">
        <f>TRIM(K245)</f>
        <v>Zabla</v>
      </c>
      <c r="M245" s="1" t="s">
        <v>41</v>
      </c>
      <c r="N245" s="1" t="str">
        <f>TRIM(M245)</f>
        <v>Csikózabla</v>
      </c>
      <c r="P245" s="1" t="str">
        <f>TRIM(O245)</f>
        <v/>
      </c>
      <c r="Q245" s="18" t="s">
        <v>5214</v>
      </c>
      <c r="R245" s="8">
        <v>4046228014036</v>
      </c>
      <c r="S245" s="1">
        <v>59.95</v>
      </c>
      <c r="T245" s="1" t="s">
        <v>26</v>
      </c>
      <c r="U245" s="1">
        <v>0.3</v>
      </c>
      <c r="V245" s="1" t="s">
        <v>794</v>
      </c>
      <c r="X245" s="1" t="str">
        <f>IF(W245="", "", IFERROR(VLOOKUP(W245, colorList!A:B,2,FALSE),""))</f>
        <v/>
      </c>
    </row>
    <row r="246" spans="1:24" ht="27.75" customHeight="1" x14ac:dyDescent="0.25">
      <c r="A246" s="1" t="s">
        <v>852</v>
      </c>
      <c r="B246" s="1" t="str">
        <f>TRIM(D246)</f>
        <v>120mm</v>
      </c>
      <c r="C246" s="1" t="str">
        <f>IFERROR(VLOOKUP(TRIM(D246), sizeList!A:B, 2, FALSE), "")</f>
        <v>120 mm</v>
      </c>
      <c r="D246" s="1" t="s">
        <v>790</v>
      </c>
      <c r="E246" s="1" t="str">
        <f>TRIM(F246)</f>
        <v>Beris nyelvkerülős csikózabla hard</v>
      </c>
      <c r="F246" s="1" t="s">
        <v>802</v>
      </c>
      <c r="G246" s="1" t="s">
        <v>853</v>
      </c>
      <c r="H246" s="1" t="s">
        <v>793</v>
      </c>
      <c r="I246" s="1" t="s">
        <v>23</v>
      </c>
      <c r="J246" s="1" t="str">
        <f>TRIM(I246)</f>
        <v>Lófelszerelés</v>
      </c>
      <c r="K246" s="1" t="s">
        <v>24</v>
      </c>
      <c r="L246" s="1" t="str">
        <f>TRIM(K246)</f>
        <v>Zabla</v>
      </c>
      <c r="M246" s="1" t="s">
        <v>41</v>
      </c>
      <c r="N246" s="1" t="str">
        <f>TRIM(M246)</f>
        <v>Csikózabla</v>
      </c>
      <c r="P246" s="1" t="str">
        <f>TRIM(O246)</f>
        <v/>
      </c>
      <c r="Q246" s="18" t="s">
        <v>5224</v>
      </c>
      <c r="R246" s="8">
        <v>4046228014050</v>
      </c>
      <c r="S246" s="1">
        <v>59.95</v>
      </c>
      <c r="T246" s="1" t="s">
        <v>26</v>
      </c>
      <c r="U246" s="1">
        <v>0.3</v>
      </c>
      <c r="V246" s="1" t="s">
        <v>794</v>
      </c>
      <c r="X246" s="1" t="str">
        <f>IF(W246="", "", IFERROR(VLOOKUP(W246, colorList!A:B,2,FALSE),""))</f>
        <v/>
      </c>
    </row>
    <row r="247" spans="1:24" ht="27.75" customHeight="1" x14ac:dyDescent="0.25">
      <c r="A247" s="1" t="s">
        <v>854</v>
      </c>
      <c r="B247" s="1" t="str">
        <f>TRIM(D247)</f>
        <v>130mm</v>
      </c>
      <c r="C247" s="1" t="str">
        <f>IFERROR(VLOOKUP(TRIM(D247), sizeList!A:B, 2, FALSE), "")</f>
        <v>130 mm</v>
      </c>
      <c r="D247" s="1" t="s">
        <v>796</v>
      </c>
      <c r="E247" s="1" t="str">
        <f>TRIM(F247)</f>
        <v>Beris nyelvkerülős csikózabla hard</v>
      </c>
      <c r="F247" s="1" t="s">
        <v>802</v>
      </c>
      <c r="G247" s="1" t="s">
        <v>855</v>
      </c>
      <c r="H247" s="1" t="s">
        <v>793</v>
      </c>
      <c r="I247" s="1" t="s">
        <v>23</v>
      </c>
      <c r="J247" s="1" t="str">
        <f>TRIM(I247)</f>
        <v>Lófelszerelés</v>
      </c>
      <c r="K247" s="1" t="s">
        <v>24</v>
      </c>
      <c r="L247" s="1" t="str">
        <f>TRIM(K247)</f>
        <v>Zabla</v>
      </c>
      <c r="M247" s="1" t="s">
        <v>41</v>
      </c>
      <c r="N247" s="1" t="str">
        <f>TRIM(M247)</f>
        <v>Csikózabla</v>
      </c>
      <c r="P247" s="1" t="str">
        <f>TRIM(O247)</f>
        <v/>
      </c>
      <c r="Q247" s="18" t="s">
        <v>5224</v>
      </c>
      <c r="R247" s="8">
        <v>4046228014074</v>
      </c>
      <c r="S247" s="1">
        <v>59.95</v>
      </c>
      <c r="T247" s="1" t="s">
        <v>26</v>
      </c>
      <c r="U247" s="1">
        <v>0.3</v>
      </c>
      <c r="V247" s="1" t="s">
        <v>794</v>
      </c>
      <c r="X247" s="1" t="str">
        <f>IF(W247="", "", IFERROR(VLOOKUP(W247, colorList!A:B,2,FALSE),""))</f>
        <v/>
      </c>
    </row>
    <row r="248" spans="1:24" ht="27.75" customHeight="1" x14ac:dyDescent="0.25">
      <c r="A248" s="1" t="s">
        <v>856</v>
      </c>
      <c r="B248" s="1" t="str">
        <f>TRIM(D248)</f>
        <v>140mm</v>
      </c>
      <c r="C248" s="1" t="str">
        <f>IFERROR(VLOOKUP(TRIM(D248), sizeList!A:B, 2, FALSE), "")</f>
        <v>140 mm</v>
      </c>
      <c r="D248" s="1" t="s">
        <v>799</v>
      </c>
      <c r="E248" s="1" t="str">
        <f>TRIM(F248)</f>
        <v>Beris nyelvkerülős csikózabla hard</v>
      </c>
      <c r="F248" s="1" t="s">
        <v>802</v>
      </c>
      <c r="G248" s="1" t="s">
        <v>857</v>
      </c>
      <c r="H248" s="1" t="s">
        <v>793</v>
      </c>
      <c r="I248" s="1" t="s">
        <v>23</v>
      </c>
      <c r="J248" s="1" t="str">
        <f>TRIM(I248)</f>
        <v>Lófelszerelés</v>
      </c>
      <c r="K248" s="1" t="s">
        <v>24</v>
      </c>
      <c r="L248" s="1" t="str">
        <f>TRIM(K248)</f>
        <v>Zabla</v>
      </c>
      <c r="M248" s="1" t="s">
        <v>41</v>
      </c>
      <c r="N248" s="1" t="str">
        <f>TRIM(M248)</f>
        <v>Csikózabla</v>
      </c>
      <c r="P248" s="1" t="str">
        <f>TRIM(O248)</f>
        <v/>
      </c>
      <c r="Q248" s="18" t="s">
        <v>5224</v>
      </c>
      <c r="R248" s="8">
        <v>4046228014098</v>
      </c>
      <c r="S248" s="1">
        <v>59.95</v>
      </c>
      <c r="T248" s="1" t="s">
        <v>26</v>
      </c>
      <c r="U248" s="1">
        <v>0.3</v>
      </c>
      <c r="V248" s="1" t="s">
        <v>794</v>
      </c>
      <c r="X248" s="1" t="str">
        <f>IF(W248="", "", IFERROR(VLOOKUP(W248, colorList!A:B,2,FALSE),""))</f>
        <v/>
      </c>
    </row>
    <row r="249" spans="1:24" ht="27.75" customHeight="1" x14ac:dyDescent="0.25">
      <c r="A249" s="1" t="s">
        <v>789</v>
      </c>
      <c r="B249" s="1" t="str">
        <f>TRIM(D249)</f>
        <v>120mm</v>
      </c>
      <c r="C249" s="1" t="str">
        <f>IFERROR(VLOOKUP(TRIM(D249), sizeList!A:B, 2, FALSE), "")</f>
        <v>120 mm</v>
      </c>
      <c r="D249" s="1" t="s">
        <v>790</v>
      </c>
      <c r="E249" s="1" t="str">
        <f>TRIM(F249)</f>
        <v>Beris nyelvkerülős csikózabla soft</v>
      </c>
      <c r="F249" s="1" t="s">
        <v>791</v>
      </c>
      <c r="G249" s="1" t="s">
        <v>792</v>
      </c>
      <c r="H249" s="1" t="s">
        <v>793</v>
      </c>
      <c r="I249" s="1" t="s">
        <v>23</v>
      </c>
      <c r="J249" s="1" t="str">
        <f>TRIM(I249)</f>
        <v>Lófelszerelés</v>
      </c>
      <c r="K249" s="1" t="s">
        <v>24</v>
      </c>
      <c r="L249" s="1" t="str">
        <f>TRIM(K249)</f>
        <v>Zabla</v>
      </c>
      <c r="M249" s="1" t="s">
        <v>41</v>
      </c>
      <c r="N249" s="1" t="str">
        <f>TRIM(M249)</f>
        <v>Csikózabla</v>
      </c>
      <c r="P249" s="1" t="str">
        <f>TRIM(O249)</f>
        <v/>
      </c>
      <c r="Q249" s="18" t="s">
        <v>5213</v>
      </c>
      <c r="R249" s="8">
        <v>4046228013985</v>
      </c>
      <c r="S249" s="1">
        <v>59.95</v>
      </c>
      <c r="T249" s="1" t="s">
        <v>26</v>
      </c>
      <c r="U249" s="1">
        <v>0.3</v>
      </c>
      <c r="V249" s="1" t="s">
        <v>794</v>
      </c>
      <c r="X249" s="1" t="str">
        <f>IF(W249="", "", IFERROR(VLOOKUP(W249, colorList!A:B,2,FALSE),""))</f>
        <v/>
      </c>
    </row>
    <row r="250" spans="1:24" ht="27.75" customHeight="1" x14ac:dyDescent="0.25">
      <c r="A250" s="1" t="s">
        <v>795</v>
      </c>
      <c r="B250" s="1" t="str">
        <f>TRIM(D250)</f>
        <v>130mm</v>
      </c>
      <c r="C250" s="1" t="str">
        <f>IFERROR(VLOOKUP(TRIM(D250), sizeList!A:B, 2, FALSE), "")</f>
        <v>130 mm</v>
      </c>
      <c r="D250" s="1" t="s">
        <v>796</v>
      </c>
      <c r="E250" s="1" t="str">
        <f>TRIM(F250)</f>
        <v>Beris nyelvkerülős csikózabla soft</v>
      </c>
      <c r="F250" s="1" t="s">
        <v>791</v>
      </c>
      <c r="G250" s="1" t="s">
        <v>797</v>
      </c>
      <c r="H250" s="1" t="s">
        <v>793</v>
      </c>
      <c r="I250" s="1" t="s">
        <v>23</v>
      </c>
      <c r="J250" s="1" t="str">
        <f>TRIM(I250)</f>
        <v>Lófelszerelés</v>
      </c>
      <c r="K250" s="1" t="s">
        <v>24</v>
      </c>
      <c r="L250" s="1" t="str">
        <f>TRIM(K250)</f>
        <v>Zabla</v>
      </c>
      <c r="M250" s="1" t="s">
        <v>41</v>
      </c>
      <c r="N250" s="1" t="str">
        <f>TRIM(M250)</f>
        <v>Csikózabla</v>
      </c>
      <c r="P250" s="1" t="str">
        <f>TRIM(O250)</f>
        <v/>
      </c>
      <c r="Q250" s="18" t="s">
        <v>5213</v>
      </c>
      <c r="R250" s="8">
        <v>4046228014005</v>
      </c>
      <c r="S250" s="1">
        <v>59.95</v>
      </c>
      <c r="T250" s="1" t="s">
        <v>26</v>
      </c>
      <c r="U250" s="1">
        <v>0.3</v>
      </c>
      <c r="V250" s="1" t="s">
        <v>794</v>
      </c>
      <c r="X250" s="1" t="str">
        <f>IF(W250="", "", IFERROR(VLOOKUP(W250, colorList!A:B,2,FALSE),""))</f>
        <v/>
      </c>
    </row>
    <row r="251" spans="1:24" ht="27.75" customHeight="1" x14ac:dyDescent="0.25">
      <c r="A251" s="1" t="s">
        <v>798</v>
      </c>
      <c r="B251" s="1" t="str">
        <f>TRIM(D251)</f>
        <v>140mm</v>
      </c>
      <c r="C251" s="1" t="str">
        <f>IFERROR(VLOOKUP(TRIM(D251), sizeList!A:B, 2, FALSE), "")</f>
        <v>140 mm</v>
      </c>
      <c r="D251" s="1" t="s">
        <v>799</v>
      </c>
      <c r="E251" s="1" t="str">
        <f>TRIM(F251)</f>
        <v>Beris nyelvkerülős csikózabla soft</v>
      </c>
      <c r="F251" s="1" t="s">
        <v>791</v>
      </c>
      <c r="G251" s="1" t="s">
        <v>800</v>
      </c>
      <c r="H251" s="1" t="s">
        <v>793</v>
      </c>
      <c r="I251" s="1" t="s">
        <v>23</v>
      </c>
      <c r="J251" s="1" t="str">
        <f>TRIM(I251)</f>
        <v>Lófelszerelés</v>
      </c>
      <c r="K251" s="1" t="s">
        <v>24</v>
      </c>
      <c r="L251" s="1" t="str">
        <f>TRIM(K251)</f>
        <v>Zabla</v>
      </c>
      <c r="M251" s="1" t="s">
        <v>41</v>
      </c>
      <c r="N251" s="1" t="str">
        <f>TRIM(M251)</f>
        <v>Csikózabla</v>
      </c>
      <c r="P251" s="1" t="str">
        <f>TRIM(O251)</f>
        <v/>
      </c>
      <c r="Q251" s="18" t="s">
        <v>5213</v>
      </c>
      <c r="R251" s="8">
        <v>4046228014029</v>
      </c>
      <c r="S251" s="1">
        <v>59.95</v>
      </c>
      <c r="T251" s="1" t="s">
        <v>26</v>
      </c>
      <c r="U251" s="1">
        <v>0.3</v>
      </c>
      <c r="V251" s="1" t="s">
        <v>794</v>
      </c>
      <c r="X251" s="1" t="str">
        <f>IF(W251="", "", IFERROR(VLOOKUP(W251, colorList!A:B,2,FALSE),""))</f>
        <v/>
      </c>
    </row>
    <row r="252" spans="1:24" ht="27.75" customHeight="1" x14ac:dyDescent="0.25">
      <c r="A252" s="1" t="s">
        <v>846</v>
      </c>
      <c r="B252" s="1" t="str">
        <f>TRIM(D252)</f>
        <v>120mm</v>
      </c>
      <c r="C252" s="1" t="str">
        <f>IFERROR(VLOOKUP(TRIM(D252), sizeList!A:B, 2, FALSE), "")</f>
        <v>120 mm</v>
      </c>
      <c r="D252" s="1" t="s">
        <v>790</v>
      </c>
      <c r="E252" s="1" t="str">
        <f>TRIM(F252)</f>
        <v>Beris nyelvkerülős csikózabla soft</v>
      </c>
      <c r="F252" s="1" t="s">
        <v>791</v>
      </c>
      <c r="G252" s="1" t="s">
        <v>847</v>
      </c>
      <c r="H252" s="1" t="s">
        <v>793</v>
      </c>
      <c r="I252" s="1" t="s">
        <v>23</v>
      </c>
      <c r="J252" s="1" t="str">
        <f>TRIM(I252)</f>
        <v>Lófelszerelés</v>
      </c>
      <c r="K252" s="1" t="s">
        <v>24</v>
      </c>
      <c r="L252" s="1" t="str">
        <f>TRIM(K252)</f>
        <v>Zabla</v>
      </c>
      <c r="M252" s="1" t="s">
        <v>41</v>
      </c>
      <c r="N252" s="1" t="str">
        <f>TRIM(M252)</f>
        <v>Csikózabla</v>
      </c>
      <c r="P252" s="1" t="str">
        <f>TRIM(O252)</f>
        <v/>
      </c>
      <c r="Q252" s="18" t="s">
        <v>5223</v>
      </c>
      <c r="R252" s="8">
        <v>4046228014043</v>
      </c>
      <c r="S252" s="1">
        <v>59.95</v>
      </c>
      <c r="T252" s="1" t="s">
        <v>26</v>
      </c>
      <c r="U252" s="1">
        <v>0.3</v>
      </c>
      <c r="V252" s="1" t="s">
        <v>794</v>
      </c>
      <c r="X252" s="1" t="str">
        <f>IF(W252="", "", IFERROR(VLOOKUP(W252, colorList!A:B,2,FALSE),""))</f>
        <v/>
      </c>
    </row>
    <row r="253" spans="1:24" ht="27.75" customHeight="1" x14ac:dyDescent="0.25">
      <c r="A253" s="1" t="s">
        <v>848</v>
      </c>
      <c r="B253" s="1" t="str">
        <f>TRIM(D253)</f>
        <v>130mm</v>
      </c>
      <c r="C253" s="1" t="str">
        <f>IFERROR(VLOOKUP(TRIM(D253), sizeList!A:B, 2, FALSE), "")</f>
        <v>130 mm</v>
      </c>
      <c r="D253" s="1" t="s">
        <v>796</v>
      </c>
      <c r="E253" s="1" t="str">
        <f>TRIM(F253)</f>
        <v>Beris nyelvkerülős csikózabla soft</v>
      </c>
      <c r="F253" s="1" t="s">
        <v>791</v>
      </c>
      <c r="G253" s="1" t="s">
        <v>849</v>
      </c>
      <c r="H253" s="1" t="s">
        <v>793</v>
      </c>
      <c r="I253" s="1" t="s">
        <v>23</v>
      </c>
      <c r="J253" s="1" t="str">
        <f>TRIM(I253)</f>
        <v>Lófelszerelés</v>
      </c>
      <c r="K253" s="1" t="s">
        <v>24</v>
      </c>
      <c r="L253" s="1" t="str">
        <f>TRIM(K253)</f>
        <v>Zabla</v>
      </c>
      <c r="M253" s="1" t="s">
        <v>41</v>
      </c>
      <c r="N253" s="1" t="str">
        <f>TRIM(M253)</f>
        <v>Csikózabla</v>
      </c>
      <c r="P253" s="1" t="str">
        <f>TRIM(O253)</f>
        <v/>
      </c>
      <c r="Q253" s="18" t="s">
        <v>5223</v>
      </c>
      <c r="R253" s="8">
        <v>4046228014067</v>
      </c>
      <c r="S253" s="1">
        <v>59.95</v>
      </c>
      <c r="T253" s="1" t="s">
        <v>26</v>
      </c>
      <c r="U253" s="1">
        <v>0.3</v>
      </c>
      <c r="V253" s="1" t="s">
        <v>794</v>
      </c>
      <c r="X253" s="1" t="str">
        <f>IF(W253="", "", IFERROR(VLOOKUP(W253, colorList!A:B,2,FALSE),""))</f>
        <v/>
      </c>
    </row>
    <row r="254" spans="1:24" ht="27.75" customHeight="1" x14ac:dyDescent="0.25">
      <c r="A254" s="1" t="s">
        <v>850</v>
      </c>
      <c r="B254" s="1" t="str">
        <f>TRIM(D254)</f>
        <v>140mm</v>
      </c>
      <c r="C254" s="1" t="str">
        <f>IFERROR(VLOOKUP(TRIM(D254), sizeList!A:B, 2, FALSE), "")</f>
        <v>140 mm</v>
      </c>
      <c r="D254" s="1" t="s">
        <v>799</v>
      </c>
      <c r="E254" s="1" t="str">
        <f>TRIM(F254)</f>
        <v>Beris nyelvkerülős csikózabla soft</v>
      </c>
      <c r="F254" s="1" t="s">
        <v>791</v>
      </c>
      <c r="G254" s="1" t="s">
        <v>851</v>
      </c>
      <c r="H254" s="1" t="s">
        <v>793</v>
      </c>
      <c r="I254" s="1" t="s">
        <v>23</v>
      </c>
      <c r="J254" s="1" t="str">
        <f>TRIM(I254)</f>
        <v>Lófelszerelés</v>
      </c>
      <c r="K254" s="1" t="s">
        <v>24</v>
      </c>
      <c r="L254" s="1" t="str">
        <f>TRIM(K254)</f>
        <v>Zabla</v>
      </c>
      <c r="M254" s="1" t="s">
        <v>41</v>
      </c>
      <c r="N254" s="1" t="str">
        <f>TRIM(M254)</f>
        <v>Csikózabla</v>
      </c>
      <c r="P254" s="1" t="str">
        <f>TRIM(O254)</f>
        <v/>
      </c>
      <c r="Q254" s="18" t="s">
        <v>5223</v>
      </c>
      <c r="R254" s="8">
        <v>4046228014081</v>
      </c>
      <c r="S254" s="1">
        <v>59.95</v>
      </c>
      <c r="T254" s="1" t="s">
        <v>26</v>
      </c>
      <c r="U254" s="1">
        <v>0.3</v>
      </c>
      <c r="V254" s="1" t="s">
        <v>794</v>
      </c>
      <c r="X254" s="1" t="str">
        <f>IF(W254="", "", IFERROR(VLOOKUP(W254, colorList!A:B,2,FALSE),""))</f>
        <v/>
      </c>
    </row>
    <row r="255" spans="1:24" ht="27.75" customHeight="1" x14ac:dyDescent="0.25">
      <c r="A255" s="1" t="s">
        <v>1356</v>
      </c>
      <c r="B255" s="1" t="str">
        <f>TRIM(D255)</f>
        <v>120mm</v>
      </c>
      <c r="C255" s="1" t="str">
        <f>IFERROR(VLOOKUP(TRIM(D255), sizeList!A:B, 2, FALSE), "")</f>
        <v>120 mm</v>
      </c>
      <c r="D255" s="1" t="s">
        <v>886</v>
      </c>
      <c r="E255" s="1" t="str">
        <f>TRIM(F255)</f>
        <v>Beris nyelvkerülős D zabla soft</v>
      </c>
      <c r="F255" s="1" t="s">
        <v>1357</v>
      </c>
      <c r="G255" s="1" t="s">
        <v>1358</v>
      </c>
      <c r="H255" s="1" t="s">
        <v>793</v>
      </c>
      <c r="I255" s="1" t="s">
        <v>23</v>
      </c>
      <c r="J255" s="1" t="str">
        <f>TRIM(I255)</f>
        <v>Lófelszerelés</v>
      </c>
      <c r="K255" s="1" t="s">
        <v>24</v>
      </c>
      <c r="L255" s="1" t="str">
        <f>TRIM(K255)</f>
        <v>Zabla</v>
      </c>
      <c r="M255" s="1" t="s">
        <v>1328</v>
      </c>
      <c r="N255" s="1" t="str">
        <f>TRIM(M255)</f>
        <v>D zabla</v>
      </c>
      <c r="P255" s="1" t="str">
        <f>TRIM(O255)</f>
        <v/>
      </c>
      <c r="Q255" s="18" t="s">
        <v>5265</v>
      </c>
      <c r="R255" s="8">
        <v>4046228014166</v>
      </c>
      <c r="S255" s="1">
        <v>109.95</v>
      </c>
      <c r="T255" s="1" t="s">
        <v>26</v>
      </c>
      <c r="U255" s="1">
        <v>0.2</v>
      </c>
      <c r="V255" s="1" t="s">
        <v>1344</v>
      </c>
      <c r="X255" s="1" t="str">
        <f>IF(W255="", "", IFERROR(VLOOKUP(W255, colorList!A:B,2,FALSE),""))</f>
        <v/>
      </c>
    </row>
    <row r="256" spans="1:24" ht="27.75" customHeight="1" x14ac:dyDescent="0.25">
      <c r="A256" s="1" t="s">
        <v>1359</v>
      </c>
      <c r="B256" s="1" t="str">
        <f>TRIM(D256)</f>
        <v>130mm</v>
      </c>
      <c r="C256" s="1" t="str">
        <f>IFERROR(VLOOKUP(TRIM(D256), sizeList!A:B, 2, FALSE), "")</f>
        <v>130 mm</v>
      </c>
      <c r="D256" s="1" t="s">
        <v>889</v>
      </c>
      <c r="E256" s="1" t="str">
        <f>TRIM(F256)</f>
        <v>Beris nyelvkerülős D zabla soft</v>
      </c>
      <c r="F256" s="1" t="s">
        <v>1357</v>
      </c>
      <c r="G256" s="1" t="s">
        <v>1360</v>
      </c>
      <c r="H256" s="1" t="s">
        <v>793</v>
      </c>
      <c r="I256" s="1" t="s">
        <v>23</v>
      </c>
      <c r="J256" s="1" t="str">
        <f>TRIM(I256)</f>
        <v>Lófelszerelés</v>
      </c>
      <c r="K256" s="1" t="s">
        <v>24</v>
      </c>
      <c r="L256" s="1" t="str">
        <f>TRIM(K256)</f>
        <v>Zabla</v>
      </c>
      <c r="M256" s="1" t="s">
        <v>1328</v>
      </c>
      <c r="N256" s="1" t="str">
        <f>TRIM(M256)</f>
        <v>D zabla</v>
      </c>
      <c r="P256" s="1" t="str">
        <f>TRIM(O256)</f>
        <v/>
      </c>
      <c r="Q256" s="18" t="s">
        <v>5265</v>
      </c>
      <c r="R256" s="8">
        <v>4046228014180</v>
      </c>
      <c r="S256" s="1">
        <v>109.95</v>
      </c>
      <c r="T256" s="1" t="s">
        <v>26</v>
      </c>
      <c r="U256" s="1">
        <v>0.2</v>
      </c>
      <c r="V256" s="1" t="s">
        <v>1344</v>
      </c>
      <c r="X256" s="1" t="str">
        <f>IF(W256="", "", IFERROR(VLOOKUP(W256, colorList!A:B,2,FALSE),""))</f>
        <v/>
      </c>
    </row>
    <row r="257" spans="1:24" ht="27.75" customHeight="1" x14ac:dyDescent="0.25">
      <c r="A257" s="1" t="s">
        <v>1361</v>
      </c>
      <c r="B257" s="1" t="str">
        <f>TRIM(D257)</f>
        <v>140mm</v>
      </c>
      <c r="C257" s="1" t="str">
        <f>IFERROR(VLOOKUP(TRIM(D257), sizeList!A:B, 2, FALSE), "")</f>
        <v>140 mm</v>
      </c>
      <c r="D257" s="1" t="s">
        <v>956</v>
      </c>
      <c r="E257" s="1" t="str">
        <f>TRIM(F257)</f>
        <v>Beris nyelvkerülős D zabla soft</v>
      </c>
      <c r="F257" s="1" t="s">
        <v>1357</v>
      </c>
      <c r="G257" s="1" t="s">
        <v>1362</v>
      </c>
      <c r="H257" s="1" t="s">
        <v>793</v>
      </c>
      <c r="I257" s="1" t="s">
        <v>23</v>
      </c>
      <c r="J257" s="1" t="str">
        <f>TRIM(I257)</f>
        <v>Lófelszerelés</v>
      </c>
      <c r="K257" s="1" t="s">
        <v>24</v>
      </c>
      <c r="L257" s="1" t="str">
        <f>TRIM(K257)</f>
        <v>Zabla</v>
      </c>
      <c r="M257" s="1" t="s">
        <v>1328</v>
      </c>
      <c r="N257" s="1" t="str">
        <f>TRIM(M257)</f>
        <v>D zabla</v>
      </c>
      <c r="P257" s="1" t="str">
        <f>TRIM(O257)</f>
        <v/>
      </c>
      <c r="Q257" s="18" t="s">
        <v>5265</v>
      </c>
      <c r="R257" s="8">
        <v>4046228014203</v>
      </c>
      <c r="S257" s="1">
        <v>109.95</v>
      </c>
      <c r="T257" s="1" t="s">
        <v>26</v>
      </c>
      <c r="U257" s="1">
        <v>0.20100000000000001</v>
      </c>
      <c r="V257" s="1" t="s">
        <v>1344</v>
      </c>
      <c r="X257" s="1" t="str">
        <f>IF(W257="", "", IFERROR(VLOOKUP(W257, colorList!A:B,2,FALSE),""))</f>
        <v/>
      </c>
    </row>
    <row r="258" spans="1:24" ht="27.75" customHeight="1" x14ac:dyDescent="0.25">
      <c r="A258" s="1" t="s">
        <v>2403</v>
      </c>
      <c r="B258" s="1" t="str">
        <f>TRIM(D258)</f>
        <v>130mm</v>
      </c>
      <c r="C258" s="1" t="str">
        <f>IFERROR(VLOOKUP(TRIM(D258), sizeList!A:B, 2, FALSE), "")</f>
        <v>130 mm</v>
      </c>
      <c r="D258" s="1" t="s">
        <v>889</v>
      </c>
      <c r="E258" s="1" t="str">
        <f>TRIM(F258)</f>
        <v>Beris nyelvkerülős gag zabla hard</v>
      </c>
      <c r="F258" s="1" t="s">
        <v>2404</v>
      </c>
      <c r="G258" s="1" t="s">
        <v>2405</v>
      </c>
      <c r="H258" s="1" t="s">
        <v>793</v>
      </c>
      <c r="I258" s="1" t="s">
        <v>23</v>
      </c>
      <c r="J258" s="1" t="str">
        <f>TRIM(I258)</f>
        <v>Lófelszerelés</v>
      </c>
      <c r="K258" s="1" t="s">
        <v>24</v>
      </c>
      <c r="L258" s="1" t="str">
        <f>TRIM(K258)</f>
        <v>Zabla</v>
      </c>
      <c r="M258" s="1" t="s">
        <v>2389</v>
      </c>
      <c r="N258" s="1" t="str">
        <f>TRIM(M258)</f>
        <v>Gag zabla</v>
      </c>
      <c r="P258" s="1" t="str">
        <f>TRIM(O258)</f>
        <v/>
      </c>
      <c r="Q258" s="18" t="s">
        <v>5414</v>
      </c>
      <c r="R258" s="8">
        <v>4046228014739</v>
      </c>
      <c r="S258" s="1">
        <v>139.94999999999999</v>
      </c>
      <c r="T258" s="1" t="s">
        <v>26</v>
      </c>
      <c r="U258" s="1">
        <v>0.3</v>
      </c>
      <c r="V258" s="1" t="s">
        <v>2390</v>
      </c>
      <c r="X258" s="1" t="str">
        <f>IF(W258="", "", IFERROR(VLOOKUP(W258, colorList!A:B,2,FALSE),""))</f>
        <v/>
      </c>
    </row>
    <row r="259" spans="1:24" ht="27.75" customHeight="1" x14ac:dyDescent="0.25">
      <c r="A259" s="1" t="s">
        <v>2406</v>
      </c>
      <c r="B259" s="1" t="str">
        <f>TRIM(D259)</f>
        <v>140mm</v>
      </c>
      <c r="C259" s="1" t="str">
        <f>IFERROR(VLOOKUP(TRIM(D259), sizeList!A:B, 2, FALSE), "")</f>
        <v>140 mm</v>
      </c>
      <c r="D259" s="1" t="s">
        <v>956</v>
      </c>
      <c r="E259" s="1" t="str">
        <f>TRIM(F259)</f>
        <v>Beris nyelvkerülős gag zabla hard</v>
      </c>
      <c r="F259" s="1" t="s">
        <v>2404</v>
      </c>
      <c r="G259" s="1" t="s">
        <v>2407</v>
      </c>
      <c r="H259" s="1" t="s">
        <v>793</v>
      </c>
      <c r="I259" s="1" t="s">
        <v>23</v>
      </c>
      <c r="J259" s="1" t="str">
        <f>TRIM(I259)</f>
        <v>Lófelszerelés</v>
      </c>
      <c r="K259" s="1" t="s">
        <v>24</v>
      </c>
      <c r="L259" s="1" t="str">
        <f>TRIM(K259)</f>
        <v>Zabla</v>
      </c>
      <c r="M259" s="1" t="s">
        <v>2389</v>
      </c>
      <c r="N259" s="1" t="str">
        <f>TRIM(M259)</f>
        <v>Gag zabla</v>
      </c>
      <c r="P259" s="1" t="str">
        <f>TRIM(O259)</f>
        <v/>
      </c>
      <c r="Q259" s="18" t="s">
        <v>5414</v>
      </c>
      <c r="R259" s="8">
        <v>4046228014753</v>
      </c>
      <c r="S259" s="1">
        <v>139.94999999999999</v>
      </c>
      <c r="T259" s="1" t="s">
        <v>26</v>
      </c>
      <c r="U259" s="1">
        <v>0.3</v>
      </c>
      <c r="V259" s="1" t="s">
        <v>2390</v>
      </c>
      <c r="X259" s="1" t="str">
        <f>IF(W259="", "", IFERROR(VLOOKUP(W259, colorList!A:B,2,FALSE),""))</f>
        <v/>
      </c>
    </row>
    <row r="260" spans="1:24" ht="27.75" customHeight="1" x14ac:dyDescent="0.25">
      <c r="A260" s="1" t="s">
        <v>2398</v>
      </c>
      <c r="B260" s="1" t="str">
        <f>TRIM(D260)</f>
        <v>130mm</v>
      </c>
      <c r="C260" s="1" t="str">
        <f>IFERROR(VLOOKUP(TRIM(D260), sizeList!A:B, 2, FALSE), "")</f>
        <v>130 mm</v>
      </c>
      <c r="D260" s="1" t="s">
        <v>889</v>
      </c>
      <c r="E260" s="1" t="str">
        <f>TRIM(F260)</f>
        <v>Beris nyelvkerülős gag zabla soft</v>
      </c>
      <c r="F260" s="1" t="s">
        <v>2399</v>
      </c>
      <c r="G260" s="1" t="s">
        <v>2400</v>
      </c>
      <c r="H260" s="1" t="s">
        <v>793</v>
      </c>
      <c r="I260" s="1" t="s">
        <v>23</v>
      </c>
      <c r="J260" s="1" t="str">
        <f>TRIM(I260)</f>
        <v>Lófelszerelés</v>
      </c>
      <c r="K260" s="1" t="s">
        <v>24</v>
      </c>
      <c r="L260" s="1" t="str">
        <f>TRIM(K260)</f>
        <v>Zabla</v>
      </c>
      <c r="M260" s="1" t="s">
        <v>2389</v>
      </c>
      <c r="N260" s="1" t="str">
        <f>TRIM(M260)</f>
        <v>Gag zabla</v>
      </c>
      <c r="P260" s="1" t="str">
        <f>TRIM(O260)</f>
        <v/>
      </c>
      <c r="Q260" s="18" t="s">
        <v>5413</v>
      </c>
      <c r="R260" s="8">
        <v>4046228014722</v>
      </c>
      <c r="S260" s="1">
        <v>139.94999999999999</v>
      </c>
      <c r="T260" s="1" t="s">
        <v>26</v>
      </c>
      <c r="U260" s="1">
        <v>0.3</v>
      </c>
      <c r="V260" s="1" t="s">
        <v>2390</v>
      </c>
      <c r="X260" s="1" t="str">
        <f>IF(W260="", "", IFERROR(VLOOKUP(W260, colorList!A:B,2,FALSE),""))</f>
        <v/>
      </c>
    </row>
    <row r="261" spans="1:24" ht="27.75" customHeight="1" x14ac:dyDescent="0.25">
      <c r="A261" s="1" t="s">
        <v>2401</v>
      </c>
      <c r="B261" s="1" t="str">
        <f>TRIM(D261)</f>
        <v>140mm</v>
      </c>
      <c r="C261" s="1" t="str">
        <f>IFERROR(VLOOKUP(TRIM(D261), sizeList!A:B, 2, FALSE), "")</f>
        <v>140 mm</v>
      </c>
      <c r="D261" s="1" t="s">
        <v>956</v>
      </c>
      <c r="E261" s="1" t="str">
        <f>TRIM(F261)</f>
        <v>Beris nyelvkerülős gag zabla soft</v>
      </c>
      <c r="F261" s="1" t="s">
        <v>2399</v>
      </c>
      <c r="G261" s="1" t="s">
        <v>2402</v>
      </c>
      <c r="H261" s="1" t="s">
        <v>793</v>
      </c>
      <c r="I261" s="1" t="s">
        <v>23</v>
      </c>
      <c r="J261" s="1" t="str">
        <f>TRIM(I261)</f>
        <v>Lófelszerelés</v>
      </c>
      <c r="K261" s="1" t="s">
        <v>24</v>
      </c>
      <c r="L261" s="1" t="str">
        <f>TRIM(K261)</f>
        <v>Zabla</v>
      </c>
      <c r="M261" s="1" t="s">
        <v>2389</v>
      </c>
      <c r="N261" s="1" t="str">
        <f>TRIM(M261)</f>
        <v>Gag zabla</v>
      </c>
      <c r="P261" s="1" t="str">
        <f>TRIM(O261)</f>
        <v/>
      </c>
      <c r="Q261" s="18" t="s">
        <v>5413</v>
      </c>
      <c r="R261" s="8">
        <v>4046228014746</v>
      </c>
      <c r="S261" s="1">
        <v>139.94999999999999</v>
      </c>
      <c r="T261" s="1" t="s">
        <v>26</v>
      </c>
      <c r="U261" s="1">
        <v>0.3</v>
      </c>
      <c r="V261" s="1" t="s">
        <v>2390</v>
      </c>
      <c r="X261" s="1" t="str">
        <f>IF(W261="", "", IFERROR(VLOOKUP(W261, colorList!A:B,2,FALSE),""))</f>
        <v/>
      </c>
    </row>
    <row r="262" spans="1:24" ht="27.75" customHeight="1" x14ac:dyDescent="0.25">
      <c r="A262" s="1" t="s">
        <v>10815</v>
      </c>
      <c r="B262" s="1" t="str">
        <f>TRIM(D262)</f>
        <v>120mm</v>
      </c>
      <c r="C262" s="1" t="str">
        <f>IFERROR(VLOOKUP(TRIM(D262), sizeList!A:B, 2, FALSE), "")</f>
        <v>120 mm</v>
      </c>
      <c r="D262" s="1" t="s">
        <v>886</v>
      </c>
      <c r="E262" s="1" t="str">
        <f>TRIM(F262)</f>
        <v>beris nyelvkerülős hosszú karú pelham zabla hard</v>
      </c>
      <c r="F262" s="1" t="s">
        <v>10816</v>
      </c>
      <c r="G262" s="1" t="s">
        <v>10817</v>
      </c>
      <c r="H262" s="1" t="s">
        <v>793</v>
      </c>
      <c r="I262" s="1" t="s">
        <v>23</v>
      </c>
      <c r="J262" s="1" t="str">
        <f>TRIM(I262)</f>
        <v>Lófelszerelés</v>
      </c>
      <c r="K262" s="1" t="s">
        <v>24</v>
      </c>
      <c r="L262" s="1" t="str">
        <f>TRIM(K262)</f>
        <v>Zabla</v>
      </c>
      <c r="M262" s="1" t="s">
        <v>8783</v>
      </c>
      <c r="N262" s="1" t="str">
        <f>TRIM(M262)</f>
        <v>Pelham zabla</v>
      </c>
      <c r="P262" s="1" t="str">
        <f>TRIM(O262)</f>
        <v/>
      </c>
      <c r="Q262" s="18" t="s">
        <v>10818</v>
      </c>
      <c r="R262" s="8">
        <v>4046228183282</v>
      </c>
      <c r="S262" s="1">
        <v>164.95</v>
      </c>
      <c r="T262" s="1" t="s">
        <v>26</v>
      </c>
      <c r="U262" s="1">
        <v>0.3</v>
      </c>
      <c r="V262" s="1" t="s">
        <v>10794</v>
      </c>
      <c r="X262" s="1" t="str">
        <f>IF(W262="", "", IFERROR(VLOOKUP(W262, colorList!A:B,2,FALSE),""))</f>
        <v/>
      </c>
    </row>
    <row r="263" spans="1:24" ht="27.75" customHeight="1" x14ac:dyDescent="0.25">
      <c r="A263" s="1" t="s">
        <v>10819</v>
      </c>
      <c r="B263" s="1" t="str">
        <f>TRIM(D263)</f>
        <v>130mm</v>
      </c>
      <c r="C263" s="1" t="str">
        <f>IFERROR(VLOOKUP(TRIM(D263), sizeList!A:B, 2, FALSE), "")</f>
        <v>130 mm</v>
      </c>
      <c r="D263" s="1" t="s">
        <v>889</v>
      </c>
      <c r="E263" s="1" t="str">
        <f>TRIM(F263)</f>
        <v>beris nyelvkerülős hosszú karú pelham zabla hard</v>
      </c>
      <c r="F263" s="1" t="s">
        <v>10816</v>
      </c>
      <c r="G263" s="1" t="s">
        <v>10820</v>
      </c>
      <c r="H263" s="1" t="s">
        <v>793</v>
      </c>
      <c r="I263" s="1" t="s">
        <v>23</v>
      </c>
      <c r="J263" s="1" t="str">
        <f>TRIM(I263)</f>
        <v>Lófelszerelés</v>
      </c>
      <c r="K263" s="1" t="s">
        <v>24</v>
      </c>
      <c r="L263" s="1" t="str">
        <f>TRIM(K263)</f>
        <v>Zabla</v>
      </c>
      <c r="M263" s="1" t="s">
        <v>8783</v>
      </c>
      <c r="N263" s="1" t="str">
        <f>TRIM(M263)</f>
        <v>Pelham zabla</v>
      </c>
      <c r="P263" s="1" t="str">
        <f>TRIM(O263)</f>
        <v/>
      </c>
      <c r="Q263" s="18" t="s">
        <v>10818</v>
      </c>
      <c r="R263" s="8">
        <v>4046228183329</v>
      </c>
      <c r="S263" s="1">
        <v>164.95</v>
      </c>
      <c r="T263" s="1" t="s">
        <v>26</v>
      </c>
      <c r="U263" s="1">
        <v>0.3</v>
      </c>
      <c r="V263" s="1" t="s">
        <v>10794</v>
      </c>
      <c r="X263" s="1" t="str">
        <f>IF(W263="", "", IFERROR(VLOOKUP(W263, colorList!A:B,2,FALSE),""))</f>
        <v/>
      </c>
    </row>
    <row r="264" spans="1:24" ht="27.75" customHeight="1" x14ac:dyDescent="0.25">
      <c r="A264" s="1" t="s">
        <v>10821</v>
      </c>
      <c r="B264" s="1" t="str">
        <f>TRIM(D264)</f>
        <v>140mm</v>
      </c>
      <c r="C264" s="1" t="str">
        <f>IFERROR(VLOOKUP(TRIM(D264), sizeList!A:B, 2, FALSE), "")</f>
        <v>140 mm</v>
      </c>
      <c r="D264" s="1" t="s">
        <v>956</v>
      </c>
      <c r="E264" s="1" t="str">
        <f>TRIM(F264)</f>
        <v>beris nyelvkerülős hosszú karú pelham zabla hard</v>
      </c>
      <c r="F264" s="1" t="s">
        <v>10816</v>
      </c>
      <c r="G264" s="1" t="s">
        <v>10822</v>
      </c>
      <c r="H264" s="1" t="s">
        <v>793</v>
      </c>
      <c r="I264" s="1" t="s">
        <v>23</v>
      </c>
      <c r="J264" s="1" t="str">
        <f>TRIM(I264)</f>
        <v>Lófelszerelés</v>
      </c>
      <c r="K264" s="1" t="s">
        <v>24</v>
      </c>
      <c r="L264" s="1" t="str">
        <f>TRIM(K264)</f>
        <v>Zabla</v>
      </c>
      <c r="M264" s="1" t="s">
        <v>8783</v>
      </c>
      <c r="N264" s="1" t="str">
        <f>TRIM(M264)</f>
        <v>Pelham zabla</v>
      </c>
      <c r="P264" s="1" t="str">
        <f>TRIM(O264)</f>
        <v/>
      </c>
      <c r="Q264" s="18" t="s">
        <v>10818</v>
      </c>
      <c r="R264" s="8">
        <v>4046228183367</v>
      </c>
      <c r="S264" s="1">
        <v>164.95</v>
      </c>
      <c r="T264" s="1" t="s">
        <v>26</v>
      </c>
      <c r="U264" s="1">
        <v>0.3</v>
      </c>
      <c r="V264" s="1" t="s">
        <v>10794</v>
      </c>
      <c r="X264" s="1" t="str">
        <f>IF(W264="", "", IFERROR(VLOOKUP(W264, colorList!A:B,2,FALSE),""))</f>
        <v/>
      </c>
    </row>
    <row r="265" spans="1:24" ht="27.75" customHeight="1" x14ac:dyDescent="0.25">
      <c r="A265" s="1" t="s">
        <v>10807</v>
      </c>
      <c r="B265" s="1" t="str">
        <f>TRIM(D265)</f>
        <v>120mm</v>
      </c>
      <c r="C265" s="1" t="str">
        <f>IFERROR(VLOOKUP(TRIM(D265), sizeList!A:B, 2, FALSE), "")</f>
        <v>120 mm</v>
      </c>
      <c r="D265" s="1" t="s">
        <v>886</v>
      </c>
      <c r="E265" s="1" t="str">
        <f>TRIM(F265)</f>
        <v>beris nyelvkerülős hosszú karú pelham zabla soft</v>
      </c>
      <c r="F265" s="1" t="s">
        <v>10808</v>
      </c>
      <c r="G265" s="1" t="s">
        <v>10809</v>
      </c>
      <c r="H265" s="1" t="s">
        <v>793</v>
      </c>
      <c r="I265" s="1" t="s">
        <v>23</v>
      </c>
      <c r="J265" s="1" t="str">
        <f>TRIM(I265)</f>
        <v>Lófelszerelés</v>
      </c>
      <c r="K265" s="1" t="s">
        <v>24</v>
      </c>
      <c r="L265" s="1" t="str">
        <f>TRIM(K265)</f>
        <v>Zabla</v>
      </c>
      <c r="M265" s="1" t="s">
        <v>8783</v>
      </c>
      <c r="N265" s="1" t="str">
        <f>TRIM(M265)</f>
        <v>Pelham zabla</v>
      </c>
      <c r="P265" s="1" t="str">
        <f>TRIM(O265)</f>
        <v/>
      </c>
      <c r="Q265" s="18" t="s">
        <v>10810</v>
      </c>
      <c r="R265" s="8">
        <v>4046228183305</v>
      </c>
      <c r="S265" s="1">
        <v>164.95</v>
      </c>
      <c r="T265" s="1" t="s">
        <v>26</v>
      </c>
      <c r="U265" s="1">
        <v>0.3</v>
      </c>
      <c r="V265" s="1" t="s">
        <v>10794</v>
      </c>
      <c r="X265" s="1" t="str">
        <f>IF(W265="", "", IFERROR(VLOOKUP(W265, colorList!A:B,2,FALSE),""))</f>
        <v/>
      </c>
    </row>
    <row r="266" spans="1:24" ht="27.75" customHeight="1" x14ac:dyDescent="0.25">
      <c r="A266" s="1" t="s">
        <v>10811</v>
      </c>
      <c r="B266" s="1" t="str">
        <f>TRIM(D266)</f>
        <v>130mm</v>
      </c>
      <c r="C266" s="1" t="str">
        <f>IFERROR(VLOOKUP(TRIM(D266), sizeList!A:B, 2, FALSE), "")</f>
        <v>130 mm</v>
      </c>
      <c r="D266" s="1" t="s">
        <v>889</v>
      </c>
      <c r="E266" s="1" t="str">
        <f>TRIM(F266)</f>
        <v>beris nyelvkerülős hosszú karú pelham zabla soft</v>
      </c>
      <c r="F266" s="1" t="s">
        <v>10808</v>
      </c>
      <c r="G266" s="1" t="s">
        <v>10812</v>
      </c>
      <c r="H266" s="1" t="s">
        <v>793</v>
      </c>
      <c r="I266" s="1" t="s">
        <v>23</v>
      </c>
      <c r="J266" s="1" t="str">
        <f>TRIM(I266)</f>
        <v>Lófelszerelés</v>
      </c>
      <c r="K266" s="1" t="s">
        <v>24</v>
      </c>
      <c r="L266" s="1" t="str">
        <f>TRIM(K266)</f>
        <v>Zabla</v>
      </c>
      <c r="M266" s="1" t="s">
        <v>8783</v>
      </c>
      <c r="N266" s="1" t="str">
        <f>TRIM(M266)</f>
        <v>Pelham zabla</v>
      </c>
      <c r="P266" s="1" t="str">
        <f>TRIM(O266)</f>
        <v/>
      </c>
      <c r="Q266" s="18" t="s">
        <v>10810</v>
      </c>
      <c r="R266" s="8">
        <v>4046228183343</v>
      </c>
      <c r="S266" s="1">
        <v>164.95</v>
      </c>
      <c r="T266" s="1" t="s">
        <v>26</v>
      </c>
      <c r="U266" s="1">
        <v>0.3</v>
      </c>
      <c r="V266" s="1" t="s">
        <v>10794</v>
      </c>
      <c r="X266" s="1" t="str">
        <f>IF(W266="", "", IFERROR(VLOOKUP(W266, colorList!A:B,2,FALSE),""))</f>
        <v/>
      </c>
    </row>
    <row r="267" spans="1:24" ht="27.75" customHeight="1" x14ac:dyDescent="0.25">
      <c r="A267" s="1" t="s">
        <v>10813</v>
      </c>
      <c r="B267" s="1" t="str">
        <f>TRIM(D267)</f>
        <v>140mm</v>
      </c>
      <c r="C267" s="1" t="str">
        <f>IFERROR(VLOOKUP(TRIM(D267), sizeList!A:B, 2, FALSE), "")</f>
        <v>140 mm</v>
      </c>
      <c r="D267" s="1" t="s">
        <v>956</v>
      </c>
      <c r="E267" s="1" t="str">
        <f>TRIM(F267)</f>
        <v>beris nyelvkerülős hosszú karú pelham zabla soft</v>
      </c>
      <c r="F267" s="1" t="s">
        <v>10808</v>
      </c>
      <c r="G267" s="1" t="s">
        <v>10814</v>
      </c>
      <c r="H267" s="1" t="s">
        <v>793</v>
      </c>
      <c r="I267" s="1" t="s">
        <v>23</v>
      </c>
      <c r="J267" s="1" t="str">
        <f>TRIM(I267)</f>
        <v>Lófelszerelés</v>
      </c>
      <c r="K267" s="1" t="s">
        <v>24</v>
      </c>
      <c r="L267" s="1" t="str">
        <f>TRIM(K267)</f>
        <v>Zabla</v>
      </c>
      <c r="M267" s="1" t="s">
        <v>8783</v>
      </c>
      <c r="N267" s="1" t="str">
        <f>TRIM(M267)</f>
        <v>Pelham zabla</v>
      </c>
      <c r="P267" s="1" t="str">
        <f>TRIM(O267)</f>
        <v/>
      </c>
      <c r="Q267" s="18" t="s">
        <v>10810</v>
      </c>
      <c r="R267" s="8">
        <v>4046228183381</v>
      </c>
      <c r="S267" s="1">
        <v>164.95</v>
      </c>
      <c r="T267" s="1" t="s">
        <v>26</v>
      </c>
      <c r="U267" s="1">
        <v>0.3</v>
      </c>
      <c r="V267" s="1" t="s">
        <v>10794</v>
      </c>
      <c r="X267" s="1" t="str">
        <f>IF(W267="", "", IFERROR(VLOOKUP(W267, colorList!A:B,2,FALSE),""))</f>
        <v/>
      </c>
    </row>
    <row r="268" spans="1:24" ht="27.75" customHeight="1" x14ac:dyDescent="0.25">
      <c r="A268" s="1" t="s">
        <v>1685</v>
      </c>
      <c r="B268" s="1" t="str">
        <f>TRIM(D268)</f>
        <v>120mm</v>
      </c>
      <c r="C268" s="1" t="str">
        <f>IFERROR(VLOOKUP(TRIM(D268), sizeList!A:B, 2, FALSE), "")</f>
        <v>120 mm</v>
      </c>
      <c r="D268" s="1" t="s">
        <v>886</v>
      </c>
      <c r="E268" s="1" t="str">
        <f>TRIM(F268)</f>
        <v>beris nyelvkerülős kimblewick zabla hard</v>
      </c>
      <c r="F268" s="1" t="s">
        <v>1686</v>
      </c>
      <c r="G268" s="1" t="s">
        <v>1687</v>
      </c>
      <c r="H268" s="1" t="s">
        <v>793</v>
      </c>
      <c r="I268" s="1" t="s">
        <v>23</v>
      </c>
      <c r="J268" s="1" t="str">
        <f>TRIM(I268)</f>
        <v>Lófelszerelés</v>
      </c>
      <c r="K268" s="1" t="s">
        <v>24</v>
      </c>
      <c r="L268" s="1" t="str">
        <f>TRIM(K268)</f>
        <v>Zabla</v>
      </c>
      <c r="M268" s="1" t="s">
        <v>1578</v>
      </c>
      <c r="N268" s="1" t="str">
        <f>TRIM(M268)</f>
        <v>Egyéb zabla</v>
      </c>
      <c r="P268" s="1" t="str">
        <f>TRIM(O268)</f>
        <v/>
      </c>
      <c r="Q268" s="18" t="s">
        <v>5327</v>
      </c>
      <c r="R268" s="8">
        <v>4046228015071</v>
      </c>
      <c r="S268" s="1">
        <v>149.94999999999999</v>
      </c>
      <c r="T268" s="1" t="s">
        <v>26</v>
      </c>
      <c r="U268" s="1">
        <v>0.3</v>
      </c>
      <c r="V268" s="1" t="s">
        <v>1661</v>
      </c>
      <c r="X268" s="1" t="str">
        <f>IF(W268="", "", IFERROR(VLOOKUP(W268, colorList!A:B,2,FALSE),""))</f>
        <v/>
      </c>
    </row>
    <row r="269" spans="1:24" ht="27.75" customHeight="1" x14ac:dyDescent="0.25">
      <c r="A269" s="1" t="s">
        <v>1688</v>
      </c>
      <c r="B269" s="1" t="str">
        <f>TRIM(D269)</f>
        <v>130mm</v>
      </c>
      <c r="C269" s="1" t="str">
        <f>IFERROR(VLOOKUP(TRIM(D269), sizeList!A:B, 2, FALSE), "")</f>
        <v>130 mm</v>
      </c>
      <c r="D269" s="1" t="s">
        <v>889</v>
      </c>
      <c r="E269" s="1" t="str">
        <f>TRIM(F269)</f>
        <v>beris nyelvkerülős kimblewick zabla hard</v>
      </c>
      <c r="F269" s="1" t="s">
        <v>1686</v>
      </c>
      <c r="G269" s="1" t="s">
        <v>1689</v>
      </c>
      <c r="H269" s="1" t="s">
        <v>793</v>
      </c>
      <c r="I269" s="1" t="s">
        <v>23</v>
      </c>
      <c r="J269" s="1" t="str">
        <f>TRIM(I269)</f>
        <v>Lófelszerelés</v>
      </c>
      <c r="K269" s="1" t="s">
        <v>24</v>
      </c>
      <c r="L269" s="1" t="str">
        <f>TRIM(K269)</f>
        <v>Zabla</v>
      </c>
      <c r="M269" s="1" t="s">
        <v>1578</v>
      </c>
      <c r="N269" s="1" t="str">
        <f>TRIM(M269)</f>
        <v>Egyéb zabla</v>
      </c>
      <c r="P269" s="1" t="str">
        <f>TRIM(O269)</f>
        <v/>
      </c>
      <c r="Q269" s="18" t="s">
        <v>5327</v>
      </c>
      <c r="R269" s="8">
        <v>4046228015095</v>
      </c>
      <c r="S269" s="1">
        <v>149.94999999999999</v>
      </c>
      <c r="T269" s="1" t="s">
        <v>26</v>
      </c>
      <c r="U269" s="1">
        <v>0.3</v>
      </c>
      <c r="V269" s="1" t="s">
        <v>1661</v>
      </c>
      <c r="X269" s="1" t="str">
        <f>IF(W269="", "", IFERROR(VLOOKUP(W269, colorList!A:B,2,FALSE),""))</f>
        <v/>
      </c>
    </row>
    <row r="270" spans="1:24" ht="27.75" customHeight="1" x14ac:dyDescent="0.25">
      <c r="A270" s="1" t="s">
        <v>1690</v>
      </c>
      <c r="B270" s="1" t="str">
        <f>TRIM(D270)</f>
        <v>140mm</v>
      </c>
      <c r="C270" s="1" t="str">
        <f>IFERROR(VLOOKUP(TRIM(D270), sizeList!A:B, 2, FALSE), "")</f>
        <v>140 mm</v>
      </c>
      <c r="D270" s="1" t="s">
        <v>956</v>
      </c>
      <c r="E270" s="1" t="str">
        <f>TRIM(F270)</f>
        <v>beris nyelvkerülős kimblewick zabla hard</v>
      </c>
      <c r="F270" s="1" t="s">
        <v>1686</v>
      </c>
      <c r="G270" s="1" t="s">
        <v>1691</v>
      </c>
      <c r="H270" s="1" t="s">
        <v>793</v>
      </c>
      <c r="I270" s="1" t="s">
        <v>23</v>
      </c>
      <c r="J270" s="1" t="str">
        <f>TRIM(I270)</f>
        <v>Lófelszerelés</v>
      </c>
      <c r="K270" s="1" t="s">
        <v>24</v>
      </c>
      <c r="L270" s="1" t="str">
        <f>TRIM(K270)</f>
        <v>Zabla</v>
      </c>
      <c r="M270" s="1" t="s">
        <v>1578</v>
      </c>
      <c r="N270" s="1" t="str">
        <f>TRIM(M270)</f>
        <v>Egyéb zabla</v>
      </c>
      <c r="P270" s="1" t="str">
        <f>TRIM(O270)</f>
        <v/>
      </c>
      <c r="Q270" s="18" t="s">
        <v>5327</v>
      </c>
      <c r="R270" s="8">
        <v>4046228015118</v>
      </c>
      <c r="S270" s="1">
        <v>149.94999999999999</v>
      </c>
      <c r="T270" s="1" t="s">
        <v>26</v>
      </c>
      <c r="U270" s="1">
        <v>0.3</v>
      </c>
      <c r="V270" s="1" t="s">
        <v>1661</v>
      </c>
      <c r="X270" s="1" t="str">
        <f>IF(W270="", "", IFERROR(VLOOKUP(W270, colorList!A:B,2,FALSE),""))</f>
        <v/>
      </c>
    </row>
    <row r="271" spans="1:24" ht="27.75" customHeight="1" x14ac:dyDescent="0.25">
      <c r="A271" s="1" t="s">
        <v>1678</v>
      </c>
      <c r="B271" s="1" t="str">
        <f>TRIM(D271)</f>
        <v>120mm</v>
      </c>
      <c r="C271" s="1" t="str">
        <f>IFERROR(VLOOKUP(TRIM(D271), sizeList!A:B, 2, FALSE), "")</f>
        <v>120 mm</v>
      </c>
      <c r="D271" s="1" t="s">
        <v>886</v>
      </c>
      <c r="E271" s="1" t="str">
        <f>TRIM(F271)</f>
        <v>beris nyelvkerülős kimblewick zabla soft</v>
      </c>
      <c r="F271" s="1" t="s">
        <v>1679</v>
      </c>
      <c r="G271" s="1" t="s">
        <v>1680</v>
      </c>
      <c r="H271" s="1" t="s">
        <v>793</v>
      </c>
      <c r="I271" s="1" t="s">
        <v>23</v>
      </c>
      <c r="J271" s="1" t="str">
        <f>TRIM(I271)</f>
        <v>Lófelszerelés</v>
      </c>
      <c r="K271" s="1" t="s">
        <v>24</v>
      </c>
      <c r="L271" s="1" t="str">
        <f>TRIM(K271)</f>
        <v>Zabla</v>
      </c>
      <c r="M271" s="1" t="s">
        <v>1578</v>
      </c>
      <c r="N271" s="1" t="str">
        <f>TRIM(M271)</f>
        <v>Egyéb zabla</v>
      </c>
      <c r="P271" s="1" t="str">
        <f>TRIM(O271)</f>
        <v/>
      </c>
      <c r="Q271" s="18" t="s">
        <v>5326</v>
      </c>
      <c r="R271" s="8">
        <v>4046228015064</v>
      </c>
      <c r="S271" s="1">
        <v>149.94999999999999</v>
      </c>
      <c r="T271" s="1" t="s">
        <v>26</v>
      </c>
      <c r="U271" s="1">
        <v>0.3</v>
      </c>
      <c r="V271" s="1" t="s">
        <v>1661</v>
      </c>
      <c r="X271" s="1" t="str">
        <f>IF(W271="", "", IFERROR(VLOOKUP(W271, colorList!A:B,2,FALSE),""))</f>
        <v/>
      </c>
    </row>
    <row r="272" spans="1:24" ht="27.75" customHeight="1" x14ac:dyDescent="0.25">
      <c r="A272" s="1" t="s">
        <v>1681</v>
      </c>
      <c r="B272" s="1" t="str">
        <f>TRIM(D272)</f>
        <v>130mm</v>
      </c>
      <c r="C272" s="1" t="str">
        <f>IFERROR(VLOOKUP(TRIM(D272), sizeList!A:B, 2, FALSE), "")</f>
        <v>130 mm</v>
      </c>
      <c r="D272" s="1" t="s">
        <v>889</v>
      </c>
      <c r="E272" s="1" t="str">
        <f>TRIM(F272)</f>
        <v>beris nyelvkerülős kimblewick zabla soft</v>
      </c>
      <c r="F272" s="1" t="s">
        <v>1679</v>
      </c>
      <c r="G272" s="1" t="s">
        <v>1682</v>
      </c>
      <c r="H272" s="1" t="s">
        <v>793</v>
      </c>
      <c r="I272" s="1" t="s">
        <v>23</v>
      </c>
      <c r="J272" s="1" t="str">
        <f>TRIM(I272)</f>
        <v>Lófelszerelés</v>
      </c>
      <c r="K272" s="1" t="s">
        <v>24</v>
      </c>
      <c r="L272" s="1" t="str">
        <f>TRIM(K272)</f>
        <v>Zabla</v>
      </c>
      <c r="M272" s="1" t="s">
        <v>1578</v>
      </c>
      <c r="N272" s="1" t="str">
        <f>TRIM(M272)</f>
        <v>Egyéb zabla</v>
      </c>
      <c r="P272" s="1" t="str">
        <f>TRIM(O272)</f>
        <v/>
      </c>
      <c r="Q272" s="18" t="s">
        <v>5326</v>
      </c>
      <c r="R272" s="8">
        <v>4046228015088</v>
      </c>
      <c r="S272" s="1">
        <v>149.94999999999999</v>
      </c>
      <c r="T272" s="1" t="s">
        <v>26</v>
      </c>
      <c r="U272" s="1">
        <v>0.3</v>
      </c>
      <c r="V272" s="1" t="s">
        <v>1661</v>
      </c>
      <c r="X272" s="1" t="str">
        <f>IF(W272="", "", IFERROR(VLOOKUP(W272, colorList!A:B,2,FALSE),""))</f>
        <v/>
      </c>
    </row>
    <row r="273" spans="1:24" ht="27.75" customHeight="1" x14ac:dyDescent="0.25">
      <c r="A273" s="1" t="s">
        <v>1683</v>
      </c>
      <c r="B273" s="1" t="str">
        <f>TRIM(D273)</f>
        <v>140mm</v>
      </c>
      <c r="C273" s="1" t="str">
        <f>IFERROR(VLOOKUP(TRIM(D273), sizeList!A:B, 2, FALSE), "")</f>
        <v>140 mm</v>
      </c>
      <c r="D273" s="1" t="s">
        <v>956</v>
      </c>
      <c r="E273" s="1" t="str">
        <f>TRIM(F273)</f>
        <v>beris nyelvkerülős kimblewick zabla soft</v>
      </c>
      <c r="F273" s="1" t="s">
        <v>1679</v>
      </c>
      <c r="G273" s="1" t="s">
        <v>1684</v>
      </c>
      <c r="H273" s="1" t="s">
        <v>793</v>
      </c>
      <c r="I273" s="1" t="s">
        <v>23</v>
      </c>
      <c r="J273" s="1" t="str">
        <f>TRIM(I273)</f>
        <v>Lófelszerelés</v>
      </c>
      <c r="K273" s="1" t="s">
        <v>24</v>
      </c>
      <c r="L273" s="1" t="str">
        <f>TRIM(K273)</f>
        <v>Zabla</v>
      </c>
      <c r="M273" s="1" t="s">
        <v>1578</v>
      </c>
      <c r="N273" s="1" t="str">
        <f>TRIM(M273)</f>
        <v>Egyéb zabla</v>
      </c>
      <c r="P273" s="1" t="str">
        <f>TRIM(O273)</f>
        <v/>
      </c>
      <c r="Q273" s="18" t="s">
        <v>5326</v>
      </c>
      <c r="R273" s="8">
        <v>4046228015101</v>
      </c>
      <c r="S273" s="1">
        <v>149.94999999999999</v>
      </c>
      <c r="T273" s="1" t="s">
        <v>26</v>
      </c>
      <c r="U273" s="1">
        <v>0.3</v>
      </c>
      <c r="V273" s="1" t="s">
        <v>1661</v>
      </c>
      <c r="X273" s="1" t="str">
        <f>IF(W273="", "", IFERROR(VLOOKUP(W273, colorList!A:B,2,FALSE),""))</f>
        <v/>
      </c>
    </row>
    <row r="274" spans="1:24" ht="27.75" customHeight="1" x14ac:dyDescent="0.25">
      <c r="A274" s="1" t="s">
        <v>10581</v>
      </c>
      <c r="B274" s="1" t="str">
        <f>TRIM(D274)</f>
        <v>120mm</v>
      </c>
      <c r="C274" s="1" t="str">
        <f>IFERROR(VLOOKUP(TRIM(D274), sizeList!A:B, 2, FALSE), "")</f>
        <v>120 mm</v>
      </c>
      <c r="D274" s="1" t="s">
        <v>790</v>
      </c>
      <c r="E274" s="1" t="str">
        <f>TRIM(F274)</f>
        <v>Beris nyelvkerülős oliv zabla hard</v>
      </c>
      <c r="F274" s="1" t="s">
        <v>8456</v>
      </c>
      <c r="G274" s="1" t="s">
        <v>8457</v>
      </c>
      <c r="H274" s="1" t="s">
        <v>793</v>
      </c>
      <c r="I274" s="1" t="s">
        <v>23</v>
      </c>
      <c r="J274" s="1" t="str">
        <f>TRIM(I274)</f>
        <v>Lófelszerelés</v>
      </c>
      <c r="K274" s="1" t="s">
        <v>24</v>
      </c>
      <c r="L274" s="1" t="str">
        <f>TRIM(K274)</f>
        <v>Zabla</v>
      </c>
      <c r="M274" s="1" t="s">
        <v>8382</v>
      </c>
      <c r="N274" s="1" t="str">
        <f>TRIM(M274)</f>
        <v>Oliv zabla</v>
      </c>
      <c r="P274" s="1" t="str">
        <f>TRIM(O274)</f>
        <v/>
      </c>
      <c r="Q274" s="18" t="s">
        <v>8458</v>
      </c>
      <c r="R274" s="8">
        <v>4046228230894</v>
      </c>
      <c r="S274" s="1">
        <v>84.95</v>
      </c>
      <c r="T274" s="1" t="s">
        <v>26</v>
      </c>
      <c r="U274" s="1">
        <v>0.30099999999999999</v>
      </c>
      <c r="V274" s="1" t="s">
        <v>8453</v>
      </c>
      <c r="X274" s="1" t="str">
        <f>IF(W274="", "", IFERROR(VLOOKUP(W274, colorList!A:B,2,FALSE),""))</f>
        <v/>
      </c>
    </row>
    <row r="275" spans="1:24" ht="27.75" customHeight="1" x14ac:dyDescent="0.25">
      <c r="A275" s="1" t="s">
        <v>10582</v>
      </c>
      <c r="B275" s="1" t="str">
        <f>TRIM(D275)</f>
        <v>130mm</v>
      </c>
      <c r="C275" s="1" t="str">
        <f>IFERROR(VLOOKUP(TRIM(D275), sizeList!A:B, 2, FALSE), "")</f>
        <v>130 mm</v>
      </c>
      <c r="D275" s="1" t="s">
        <v>796</v>
      </c>
      <c r="E275" s="1" t="str">
        <f>TRIM(F275)</f>
        <v>Beris nyelvkerülős oliv zabla hard</v>
      </c>
      <c r="F275" s="1" t="s">
        <v>8456</v>
      </c>
      <c r="G275" s="1" t="s">
        <v>8459</v>
      </c>
      <c r="H275" s="1" t="s">
        <v>793</v>
      </c>
      <c r="I275" s="1" t="s">
        <v>23</v>
      </c>
      <c r="J275" s="1" t="str">
        <f>TRIM(I275)</f>
        <v>Lófelszerelés</v>
      </c>
      <c r="K275" s="1" t="s">
        <v>24</v>
      </c>
      <c r="L275" s="1" t="str">
        <f>TRIM(K275)</f>
        <v>Zabla</v>
      </c>
      <c r="M275" s="1" t="s">
        <v>8382</v>
      </c>
      <c r="N275" s="1" t="str">
        <f>TRIM(M275)</f>
        <v>Oliv zabla</v>
      </c>
      <c r="P275" s="1" t="str">
        <f>TRIM(O275)</f>
        <v/>
      </c>
      <c r="Q275" s="18" t="s">
        <v>8458</v>
      </c>
      <c r="R275" s="8">
        <v>4046228230917</v>
      </c>
      <c r="S275" s="1">
        <v>84.95</v>
      </c>
      <c r="T275" s="1" t="s">
        <v>26</v>
      </c>
      <c r="U275" s="1">
        <v>0.30099999999999999</v>
      </c>
      <c r="V275" s="1" t="s">
        <v>8453</v>
      </c>
      <c r="X275" s="1" t="str">
        <f>IF(W275="", "", IFERROR(VLOOKUP(W275, colorList!A:B,2,FALSE),""))</f>
        <v/>
      </c>
    </row>
    <row r="276" spans="1:24" ht="27.75" customHeight="1" x14ac:dyDescent="0.25">
      <c r="A276" s="1" t="s">
        <v>10583</v>
      </c>
      <c r="B276" s="1" t="str">
        <f>TRIM(D276)</f>
        <v>140mm</v>
      </c>
      <c r="C276" s="1" t="str">
        <f>IFERROR(VLOOKUP(TRIM(D276), sizeList!A:B, 2, FALSE), "")</f>
        <v>140 mm</v>
      </c>
      <c r="D276" s="1" t="s">
        <v>799</v>
      </c>
      <c r="E276" s="1" t="str">
        <f>TRIM(F276)</f>
        <v>Beris nyelvkerülős oliv zabla hard</v>
      </c>
      <c r="F276" s="1" t="s">
        <v>8456</v>
      </c>
      <c r="G276" s="1" t="s">
        <v>8460</v>
      </c>
      <c r="H276" s="1" t="s">
        <v>793</v>
      </c>
      <c r="I276" s="1" t="s">
        <v>23</v>
      </c>
      <c r="J276" s="1" t="str">
        <f>TRIM(I276)</f>
        <v>Lófelszerelés</v>
      </c>
      <c r="K276" s="1" t="s">
        <v>24</v>
      </c>
      <c r="L276" s="1" t="str">
        <f>TRIM(K276)</f>
        <v>Zabla</v>
      </c>
      <c r="M276" s="1" t="s">
        <v>8382</v>
      </c>
      <c r="N276" s="1" t="str">
        <f>TRIM(M276)</f>
        <v>Oliv zabla</v>
      </c>
      <c r="P276" s="1" t="str">
        <f>TRIM(O276)</f>
        <v/>
      </c>
      <c r="Q276" s="18" t="s">
        <v>8458</v>
      </c>
      <c r="R276" s="8">
        <v>4046228230931</v>
      </c>
      <c r="S276" s="1">
        <v>84.95</v>
      </c>
      <c r="T276" s="1" t="s">
        <v>26</v>
      </c>
      <c r="U276" s="1">
        <v>0.30099999999999999</v>
      </c>
      <c r="V276" s="1" t="s">
        <v>8453</v>
      </c>
      <c r="X276" s="1" t="str">
        <f>IF(W276="", "", IFERROR(VLOOKUP(W276, colorList!A:B,2,FALSE),""))</f>
        <v/>
      </c>
    </row>
    <row r="277" spans="1:24" ht="27.75" customHeight="1" x14ac:dyDescent="0.25">
      <c r="A277" s="1" t="s">
        <v>10578</v>
      </c>
      <c r="B277" s="1" t="str">
        <f>TRIM(D277)</f>
        <v>120mm</v>
      </c>
      <c r="C277" s="1" t="str">
        <f>IFERROR(VLOOKUP(TRIM(D277), sizeList!A:B, 2, FALSE), "")</f>
        <v>120 mm</v>
      </c>
      <c r="D277" s="1" t="s">
        <v>790</v>
      </c>
      <c r="E277" s="1" t="str">
        <f>TRIM(F277)</f>
        <v>Beris nyelvkerülős oliv zabla soft</v>
      </c>
      <c r="F277" s="1" t="s">
        <v>8450</v>
      </c>
      <c r="G277" s="1" t="s">
        <v>8451</v>
      </c>
      <c r="H277" s="1" t="s">
        <v>793</v>
      </c>
      <c r="I277" s="1" t="s">
        <v>23</v>
      </c>
      <c r="J277" s="1" t="str">
        <f>TRIM(I277)</f>
        <v>Lófelszerelés</v>
      </c>
      <c r="K277" s="1" t="s">
        <v>24</v>
      </c>
      <c r="L277" s="1" t="str">
        <f>TRIM(K277)</f>
        <v>Zabla</v>
      </c>
      <c r="M277" s="1" t="s">
        <v>8382</v>
      </c>
      <c r="N277" s="1" t="str">
        <f>TRIM(M277)</f>
        <v>Oliv zabla</v>
      </c>
      <c r="P277" s="1" t="str">
        <f>TRIM(O277)</f>
        <v/>
      </c>
      <c r="Q277" s="18" t="s">
        <v>8452</v>
      </c>
      <c r="R277" s="8">
        <v>4046228230887</v>
      </c>
      <c r="S277" s="1">
        <v>84.95</v>
      </c>
      <c r="T277" s="1" t="s">
        <v>26</v>
      </c>
      <c r="U277" s="1">
        <v>0.30099999999999999</v>
      </c>
      <c r="V277" s="1" t="s">
        <v>8453</v>
      </c>
      <c r="X277" s="1" t="str">
        <f>IF(W277="", "", IFERROR(VLOOKUP(W277, colorList!A:B,2,FALSE),""))</f>
        <v/>
      </c>
    </row>
    <row r="278" spans="1:24" ht="27.75" customHeight="1" x14ac:dyDescent="0.25">
      <c r="A278" s="1" t="s">
        <v>10579</v>
      </c>
      <c r="B278" s="1" t="str">
        <f>TRIM(D278)</f>
        <v>130mm</v>
      </c>
      <c r="C278" s="1" t="str">
        <f>IFERROR(VLOOKUP(TRIM(D278), sizeList!A:B, 2, FALSE), "")</f>
        <v>130 mm</v>
      </c>
      <c r="D278" s="1" t="s">
        <v>796</v>
      </c>
      <c r="E278" s="1" t="str">
        <f>TRIM(F278)</f>
        <v>Beris nyelvkerülős oliv zabla soft</v>
      </c>
      <c r="F278" s="1" t="s">
        <v>8450</v>
      </c>
      <c r="G278" s="1" t="s">
        <v>8454</v>
      </c>
      <c r="H278" s="1" t="s">
        <v>793</v>
      </c>
      <c r="I278" s="1" t="s">
        <v>23</v>
      </c>
      <c r="J278" s="1" t="str">
        <f>TRIM(I278)</f>
        <v>Lófelszerelés</v>
      </c>
      <c r="K278" s="1" t="s">
        <v>24</v>
      </c>
      <c r="L278" s="1" t="str">
        <f>TRIM(K278)</f>
        <v>Zabla</v>
      </c>
      <c r="M278" s="1" t="s">
        <v>8382</v>
      </c>
      <c r="N278" s="1" t="str">
        <f>TRIM(M278)</f>
        <v>Oliv zabla</v>
      </c>
      <c r="P278" s="1" t="str">
        <f>TRIM(O278)</f>
        <v/>
      </c>
      <c r="Q278" s="18" t="s">
        <v>8452</v>
      </c>
      <c r="R278" s="8">
        <v>4046228230900</v>
      </c>
      <c r="S278" s="1">
        <v>84.95</v>
      </c>
      <c r="T278" s="1" t="s">
        <v>26</v>
      </c>
      <c r="U278" s="1">
        <v>0.2</v>
      </c>
      <c r="V278" s="1" t="s">
        <v>8453</v>
      </c>
      <c r="X278" s="1" t="str">
        <f>IF(W278="", "", IFERROR(VLOOKUP(W278, colorList!A:B,2,FALSE),""))</f>
        <v/>
      </c>
    </row>
    <row r="279" spans="1:24" ht="27.75" customHeight="1" x14ac:dyDescent="0.25">
      <c r="A279" s="1" t="s">
        <v>10580</v>
      </c>
      <c r="B279" s="1" t="str">
        <f>TRIM(D279)</f>
        <v>140mm</v>
      </c>
      <c r="C279" s="1" t="str">
        <f>IFERROR(VLOOKUP(TRIM(D279), sizeList!A:B, 2, FALSE), "")</f>
        <v>140 mm</v>
      </c>
      <c r="D279" s="1" t="s">
        <v>799</v>
      </c>
      <c r="E279" s="1" t="str">
        <f>TRIM(F279)</f>
        <v>Beris nyelvkerülős oliv zabla soft</v>
      </c>
      <c r="F279" s="1" t="s">
        <v>8450</v>
      </c>
      <c r="G279" s="1" t="s">
        <v>8455</v>
      </c>
      <c r="H279" s="1" t="s">
        <v>793</v>
      </c>
      <c r="I279" s="1" t="s">
        <v>23</v>
      </c>
      <c r="J279" s="1" t="str">
        <f>TRIM(I279)</f>
        <v>Lófelszerelés</v>
      </c>
      <c r="K279" s="1" t="s">
        <v>24</v>
      </c>
      <c r="L279" s="1" t="str">
        <f>TRIM(K279)</f>
        <v>Zabla</v>
      </c>
      <c r="M279" s="1" t="s">
        <v>8382</v>
      </c>
      <c r="N279" s="1" t="str">
        <f>TRIM(M279)</f>
        <v>Oliv zabla</v>
      </c>
      <c r="P279" s="1" t="str">
        <f>TRIM(O279)</f>
        <v/>
      </c>
      <c r="Q279" s="18" t="s">
        <v>8452</v>
      </c>
      <c r="R279" s="8">
        <v>4046228230924</v>
      </c>
      <c r="S279" s="1">
        <v>84.95</v>
      </c>
      <c r="T279" s="1" t="s">
        <v>26</v>
      </c>
      <c r="U279" s="1">
        <v>0.2</v>
      </c>
      <c r="V279" s="1" t="s">
        <v>8453</v>
      </c>
      <c r="X279" s="1" t="str">
        <f>IF(W279="", "", IFERROR(VLOOKUP(W279, colorList!A:B,2,FALSE),""))</f>
        <v/>
      </c>
    </row>
    <row r="280" spans="1:24" ht="27.75" customHeight="1" x14ac:dyDescent="0.25">
      <c r="A280" s="1" t="s">
        <v>10646</v>
      </c>
      <c r="B280" s="1" t="str">
        <f>TRIM(D280)</f>
        <v>130mm</v>
      </c>
      <c r="C280" s="1" t="str">
        <f>IFERROR(VLOOKUP(TRIM(D280), sizeList!A:B, 2, FALSE), "")</f>
        <v>130 mm</v>
      </c>
      <c r="D280" s="1" t="s">
        <v>889</v>
      </c>
      <c r="E280" s="1" t="str">
        <f>TRIM(F280)</f>
        <v>Beris nyelvkerülős pálcás zabla hard</v>
      </c>
      <c r="F280" s="1" t="s">
        <v>8597</v>
      </c>
      <c r="G280" s="1" t="s">
        <v>8598</v>
      </c>
      <c r="H280" s="1" t="s">
        <v>793</v>
      </c>
      <c r="I280" s="1" t="s">
        <v>23</v>
      </c>
      <c r="J280" s="1" t="str">
        <f>TRIM(I280)</f>
        <v>Lófelszerelés</v>
      </c>
      <c r="K280" s="1" t="s">
        <v>24</v>
      </c>
      <c r="L280" s="1" t="str">
        <f>TRIM(K280)</f>
        <v>Zabla</v>
      </c>
      <c r="M280" s="1" t="s">
        <v>8555</v>
      </c>
      <c r="N280" s="1" t="str">
        <f>TRIM(M280)</f>
        <v>Pálcás zabla</v>
      </c>
      <c r="P280" s="1" t="str">
        <f>TRIM(O280)</f>
        <v/>
      </c>
      <c r="Q280" s="18" t="s">
        <v>8599</v>
      </c>
      <c r="R280" s="8">
        <v>4046228014371</v>
      </c>
      <c r="S280" s="1">
        <v>109.95</v>
      </c>
      <c r="T280" s="1" t="s">
        <v>26</v>
      </c>
      <c r="U280" s="1">
        <v>0.20100000000000001</v>
      </c>
      <c r="V280" s="1" t="s">
        <v>8569</v>
      </c>
      <c r="X280" s="1" t="str">
        <f>IF(W280="", "", IFERROR(VLOOKUP(W280, colorList!A:B,2,FALSE),""))</f>
        <v/>
      </c>
    </row>
    <row r="281" spans="1:24" ht="27.75" customHeight="1" x14ac:dyDescent="0.25">
      <c r="A281" s="1" t="s">
        <v>10647</v>
      </c>
      <c r="B281" s="1" t="str">
        <f>TRIM(D281)</f>
        <v>140mm</v>
      </c>
      <c r="C281" s="1" t="str">
        <f>IFERROR(VLOOKUP(TRIM(D281), sizeList!A:B, 2, FALSE), "")</f>
        <v>140 mm</v>
      </c>
      <c r="D281" s="1" t="s">
        <v>956</v>
      </c>
      <c r="E281" s="1" t="str">
        <f>TRIM(F281)</f>
        <v>Beris nyelvkerülős pálcás zabla hard</v>
      </c>
      <c r="F281" s="1" t="s">
        <v>8597</v>
      </c>
      <c r="G281" s="1" t="s">
        <v>8600</v>
      </c>
      <c r="H281" s="1" t="s">
        <v>793</v>
      </c>
      <c r="I281" s="1" t="s">
        <v>23</v>
      </c>
      <c r="J281" s="1" t="str">
        <f>TRIM(I281)</f>
        <v>Lófelszerelés</v>
      </c>
      <c r="K281" s="1" t="s">
        <v>24</v>
      </c>
      <c r="L281" s="1" t="str">
        <f>TRIM(K281)</f>
        <v>Zabla</v>
      </c>
      <c r="M281" s="1" t="s">
        <v>8555</v>
      </c>
      <c r="N281" s="1" t="str">
        <f>TRIM(M281)</f>
        <v>Pálcás zabla</v>
      </c>
      <c r="P281" s="1" t="str">
        <f>TRIM(O281)</f>
        <v/>
      </c>
      <c r="Q281" s="18" t="s">
        <v>8599</v>
      </c>
      <c r="R281" s="8">
        <v>4046228014395</v>
      </c>
      <c r="S281" s="1">
        <v>109.95</v>
      </c>
      <c r="T281" s="1" t="s">
        <v>26</v>
      </c>
      <c r="U281" s="1">
        <v>0.2</v>
      </c>
      <c r="V281" s="1" t="s">
        <v>8569</v>
      </c>
      <c r="X281" s="1" t="str">
        <f>IF(W281="", "", IFERROR(VLOOKUP(W281, colorList!A:B,2,FALSE),""))</f>
        <v/>
      </c>
    </row>
    <row r="282" spans="1:24" ht="27.75" customHeight="1" x14ac:dyDescent="0.25">
      <c r="A282" s="1" t="s">
        <v>10644</v>
      </c>
      <c r="B282" s="1" t="str">
        <f>TRIM(D282)</f>
        <v>130mm</v>
      </c>
      <c r="C282" s="1" t="str">
        <f>IFERROR(VLOOKUP(TRIM(D282), sizeList!A:B, 2, FALSE), "")</f>
        <v>130 mm</v>
      </c>
      <c r="D282" s="1" t="s">
        <v>889</v>
      </c>
      <c r="E282" s="1" t="str">
        <f>TRIM(F282)</f>
        <v>Beris nyelvkerülős pálcás zabla soft</v>
      </c>
      <c r="F282" s="1" t="s">
        <v>8593</v>
      </c>
      <c r="G282" s="1" t="s">
        <v>8594</v>
      </c>
      <c r="H282" s="1" t="s">
        <v>793</v>
      </c>
      <c r="I282" s="1" t="s">
        <v>23</v>
      </c>
      <c r="J282" s="1" t="str">
        <f>TRIM(I282)</f>
        <v>Lófelszerelés</v>
      </c>
      <c r="K282" s="1" t="s">
        <v>24</v>
      </c>
      <c r="L282" s="1" t="str">
        <f>TRIM(K282)</f>
        <v>Zabla</v>
      </c>
      <c r="M282" s="1" t="s">
        <v>8555</v>
      </c>
      <c r="N282" s="1" t="str">
        <f>TRIM(M282)</f>
        <v>Pálcás zabla</v>
      </c>
      <c r="P282" s="1" t="str">
        <f>TRIM(O282)</f>
        <v/>
      </c>
      <c r="Q282" s="18" t="s">
        <v>8595</v>
      </c>
      <c r="R282" s="8">
        <v>4046228014364</v>
      </c>
      <c r="S282" s="1">
        <v>109.95</v>
      </c>
      <c r="T282" s="1" t="s">
        <v>26</v>
      </c>
      <c r="U282" s="1">
        <v>0.2</v>
      </c>
      <c r="V282" s="1" t="s">
        <v>8569</v>
      </c>
      <c r="X282" s="1" t="str">
        <f>IF(W282="", "", IFERROR(VLOOKUP(W282, colorList!A:B,2,FALSE),""))</f>
        <v/>
      </c>
    </row>
    <row r="283" spans="1:24" ht="27.75" customHeight="1" x14ac:dyDescent="0.25">
      <c r="A283" s="1" t="s">
        <v>10645</v>
      </c>
      <c r="B283" s="1" t="str">
        <f>TRIM(D283)</f>
        <v>140mm</v>
      </c>
      <c r="C283" s="1" t="str">
        <f>IFERROR(VLOOKUP(TRIM(D283), sizeList!A:B, 2, FALSE), "")</f>
        <v>140 mm</v>
      </c>
      <c r="D283" s="1" t="s">
        <v>956</v>
      </c>
      <c r="E283" s="1" t="str">
        <f>TRIM(F283)</f>
        <v>Beris nyelvkerülős pálcás zabla soft</v>
      </c>
      <c r="F283" s="1" t="s">
        <v>8593</v>
      </c>
      <c r="G283" s="1" t="s">
        <v>8596</v>
      </c>
      <c r="H283" s="1" t="s">
        <v>793</v>
      </c>
      <c r="I283" s="1" t="s">
        <v>23</v>
      </c>
      <c r="J283" s="1" t="str">
        <f>TRIM(I283)</f>
        <v>Lófelszerelés</v>
      </c>
      <c r="K283" s="1" t="s">
        <v>24</v>
      </c>
      <c r="L283" s="1" t="str">
        <f>TRIM(K283)</f>
        <v>Zabla</v>
      </c>
      <c r="M283" s="1" t="s">
        <v>8555</v>
      </c>
      <c r="N283" s="1" t="str">
        <f>TRIM(M283)</f>
        <v>Pálcás zabla</v>
      </c>
      <c r="P283" s="1" t="str">
        <f>TRIM(O283)</f>
        <v/>
      </c>
      <c r="Q283" s="18" t="s">
        <v>8595</v>
      </c>
      <c r="R283" s="8">
        <v>4046228014388</v>
      </c>
      <c r="S283" s="1">
        <v>109.95</v>
      </c>
      <c r="T283" s="1" t="s">
        <v>26</v>
      </c>
      <c r="U283" s="1">
        <v>0.2</v>
      </c>
      <c r="V283" s="1" t="s">
        <v>8569</v>
      </c>
      <c r="X283" s="1" t="str">
        <f>IF(W283="", "", IFERROR(VLOOKUP(W283, colorList!A:B,2,FALSE),""))</f>
        <v/>
      </c>
    </row>
    <row r="284" spans="1:24" ht="27.75" customHeight="1" x14ac:dyDescent="0.25">
      <c r="A284" s="1" t="s">
        <v>10760</v>
      </c>
      <c r="B284" s="1" t="str">
        <f>TRIM(D284)</f>
        <v>120mm</v>
      </c>
      <c r="C284" s="1" t="str">
        <f>IFERROR(VLOOKUP(TRIM(D284), sizeList!A:B, 2, FALSE), "")</f>
        <v>120 mm</v>
      </c>
      <c r="D284" s="1" t="s">
        <v>886</v>
      </c>
      <c r="E284" s="1" t="str">
        <f>TRIM(F284)</f>
        <v>beris nyelvkerülős rövid karú pelham zabla hard</v>
      </c>
      <c r="F284" s="1" t="s">
        <v>8846</v>
      </c>
      <c r="G284" s="1" t="s">
        <v>8847</v>
      </c>
      <c r="H284" s="1" t="s">
        <v>793</v>
      </c>
      <c r="I284" s="1" t="s">
        <v>23</v>
      </c>
      <c r="J284" s="1" t="str">
        <f>TRIM(I284)</f>
        <v>Lófelszerelés</v>
      </c>
      <c r="K284" s="1" t="s">
        <v>24</v>
      </c>
      <c r="L284" s="1" t="str">
        <f>TRIM(K284)</f>
        <v>Zabla</v>
      </c>
      <c r="M284" s="1" t="s">
        <v>8783</v>
      </c>
      <c r="N284" s="1" t="str">
        <f>TRIM(M284)</f>
        <v>Pelham zabla</v>
      </c>
      <c r="P284" s="1" t="str">
        <f>TRIM(O284)</f>
        <v/>
      </c>
      <c r="Q284" s="18" t="s">
        <v>8848</v>
      </c>
      <c r="R284" s="8">
        <v>4046228183275</v>
      </c>
      <c r="S284" s="1">
        <v>164.95</v>
      </c>
      <c r="T284" s="1" t="s">
        <v>26</v>
      </c>
      <c r="U284" s="1">
        <v>0.3</v>
      </c>
      <c r="V284" s="1" t="s">
        <v>8833</v>
      </c>
      <c r="X284" s="1" t="str">
        <f>IF(W284="", "", IFERROR(VLOOKUP(W284, colorList!A:B,2,FALSE),""))</f>
        <v/>
      </c>
    </row>
    <row r="285" spans="1:24" ht="27.75" customHeight="1" x14ac:dyDescent="0.25">
      <c r="A285" s="1" t="s">
        <v>10761</v>
      </c>
      <c r="B285" s="1" t="str">
        <f>TRIM(D285)</f>
        <v>130mm</v>
      </c>
      <c r="C285" s="1" t="str">
        <f>IFERROR(VLOOKUP(TRIM(D285), sizeList!A:B, 2, FALSE), "")</f>
        <v>130 mm</v>
      </c>
      <c r="D285" s="1" t="s">
        <v>889</v>
      </c>
      <c r="E285" s="1" t="str">
        <f>TRIM(F285)</f>
        <v>beris nyelvkerülős rövid karú pelham zabla hard</v>
      </c>
      <c r="F285" s="1" t="s">
        <v>8846</v>
      </c>
      <c r="G285" s="1" t="s">
        <v>8849</v>
      </c>
      <c r="H285" s="1" t="s">
        <v>793</v>
      </c>
      <c r="I285" s="1" t="s">
        <v>23</v>
      </c>
      <c r="J285" s="1" t="str">
        <f>TRIM(I285)</f>
        <v>Lófelszerelés</v>
      </c>
      <c r="K285" s="1" t="s">
        <v>24</v>
      </c>
      <c r="L285" s="1" t="str">
        <f>TRIM(K285)</f>
        <v>Zabla</v>
      </c>
      <c r="M285" s="1" t="s">
        <v>8783</v>
      </c>
      <c r="N285" s="1" t="str">
        <f>TRIM(M285)</f>
        <v>Pelham zabla</v>
      </c>
      <c r="P285" s="1" t="str">
        <f>TRIM(O285)</f>
        <v/>
      </c>
      <c r="Q285" s="18" t="s">
        <v>8848</v>
      </c>
      <c r="R285" s="8">
        <v>4046228183312</v>
      </c>
      <c r="S285" s="1">
        <v>164.95</v>
      </c>
      <c r="T285" s="1" t="s">
        <v>26</v>
      </c>
      <c r="U285" s="1">
        <v>0.3</v>
      </c>
      <c r="V285" s="1" t="s">
        <v>8833</v>
      </c>
      <c r="X285" s="1" t="str">
        <f>IF(W285="", "", IFERROR(VLOOKUP(W285, colorList!A:B,2,FALSE),""))</f>
        <v/>
      </c>
    </row>
    <row r="286" spans="1:24" ht="27.75" customHeight="1" x14ac:dyDescent="0.25">
      <c r="A286" s="1" t="s">
        <v>10762</v>
      </c>
      <c r="B286" s="1" t="str">
        <f>TRIM(D286)</f>
        <v>140mm</v>
      </c>
      <c r="C286" s="1" t="str">
        <f>IFERROR(VLOOKUP(TRIM(D286), sizeList!A:B, 2, FALSE), "")</f>
        <v>140 mm</v>
      </c>
      <c r="D286" s="1" t="s">
        <v>956</v>
      </c>
      <c r="E286" s="1" t="str">
        <f>TRIM(F286)</f>
        <v>beris nyelvkerülős rövid karú pelham zabla hard</v>
      </c>
      <c r="F286" s="1" t="s">
        <v>8846</v>
      </c>
      <c r="G286" s="1" t="s">
        <v>8850</v>
      </c>
      <c r="H286" s="1" t="s">
        <v>793</v>
      </c>
      <c r="I286" s="1" t="s">
        <v>23</v>
      </c>
      <c r="J286" s="1" t="str">
        <f>TRIM(I286)</f>
        <v>Lófelszerelés</v>
      </c>
      <c r="K286" s="1" t="s">
        <v>24</v>
      </c>
      <c r="L286" s="1" t="str">
        <f>TRIM(K286)</f>
        <v>Zabla</v>
      </c>
      <c r="M286" s="1" t="s">
        <v>8783</v>
      </c>
      <c r="N286" s="1" t="str">
        <f>TRIM(M286)</f>
        <v>Pelham zabla</v>
      </c>
      <c r="P286" s="1" t="str">
        <f>TRIM(O286)</f>
        <v/>
      </c>
      <c r="Q286" s="18" t="s">
        <v>8848</v>
      </c>
      <c r="R286" s="8">
        <v>4046228183350</v>
      </c>
      <c r="S286" s="1">
        <v>164.95</v>
      </c>
      <c r="T286" s="1" t="s">
        <v>26</v>
      </c>
      <c r="U286" s="1">
        <v>0.3</v>
      </c>
      <c r="V286" s="1" t="s">
        <v>8833</v>
      </c>
      <c r="X286" s="1" t="str">
        <f>IF(W286="", "", IFERROR(VLOOKUP(W286, colorList!A:B,2,FALSE),""))</f>
        <v/>
      </c>
    </row>
    <row r="287" spans="1:24" ht="27.75" customHeight="1" x14ac:dyDescent="0.25">
      <c r="A287" s="1" t="s">
        <v>10757</v>
      </c>
      <c r="B287" s="1" t="str">
        <f>TRIM(D287)</f>
        <v>120mm</v>
      </c>
      <c r="C287" s="1" t="str">
        <f>IFERROR(VLOOKUP(TRIM(D287), sizeList!A:B, 2, FALSE), "")</f>
        <v>120 mm</v>
      </c>
      <c r="D287" s="1" t="s">
        <v>886</v>
      </c>
      <c r="E287" s="1" t="str">
        <f>TRIM(F287)</f>
        <v>beris nyelvkerülős rövid karú pelham zabla soft</v>
      </c>
      <c r="F287" s="1" t="s">
        <v>8841</v>
      </c>
      <c r="G287" s="1" t="s">
        <v>8842</v>
      </c>
      <c r="H287" s="1" t="s">
        <v>793</v>
      </c>
      <c r="I287" s="1" t="s">
        <v>23</v>
      </c>
      <c r="J287" s="1" t="str">
        <f>TRIM(I287)</f>
        <v>Lófelszerelés</v>
      </c>
      <c r="K287" s="1" t="s">
        <v>24</v>
      </c>
      <c r="L287" s="1" t="str">
        <f>TRIM(K287)</f>
        <v>Zabla</v>
      </c>
      <c r="M287" s="1" t="s">
        <v>8783</v>
      </c>
      <c r="N287" s="1" t="str">
        <f>TRIM(M287)</f>
        <v>Pelham zabla</v>
      </c>
      <c r="P287" s="1" t="str">
        <f>TRIM(O287)</f>
        <v/>
      </c>
      <c r="Q287" s="18" t="s">
        <v>8843</v>
      </c>
      <c r="R287" s="8">
        <v>4046228183299</v>
      </c>
      <c r="S287" s="1">
        <v>164.95</v>
      </c>
      <c r="T287" s="1" t="s">
        <v>26</v>
      </c>
      <c r="U287" s="1">
        <v>0.3</v>
      </c>
      <c r="V287" s="1" t="s">
        <v>8833</v>
      </c>
      <c r="X287" s="1" t="str">
        <f>IF(W287="", "", IFERROR(VLOOKUP(W287, colorList!A:B,2,FALSE),""))</f>
        <v/>
      </c>
    </row>
    <row r="288" spans="1:24" ht="27.75" customHeight="1" x14ac:dyDescent="0.25">
      <c r="A288" s="1" t="s">
        <v>10758</v>
      </c>
      <c r="B288" s="1" t="str">
        <f>TRIM(D288)</f>
        <v>130mm</v>
      </c>
      <c r="C288" s="1" t="str">
        <f>IFERROR(VLOOKUP(TRIM(D288), sizeList!A:B, 2, FALSE), "")</f>
        <v>130 mm</v>
      </c>
      <c r="D288" s="1" t="s">
        <v>889</v>
      </c>
      <c r="E288" s="1" t="str">
        <f>TRIM(F288)</f>
        <v>beris nyelvkerülős rövid karú pelham zabla soft</v>
      </c>
      <c r="F288" s="1" t="s">
        <v>8841</v>
      </c>
      <c r="G288" s="1" t="s">
        <v>8844</v>
      </c>
      <c r="H288" s="1" t="s">
        <v>793</v>
      </c>
      <c r="I288" s="1" t="s">
        <v>23</v>
      </c>
      <c r="J288" s="1" t="str">
        <f>TRIM(I288)</f>
        <v>Lófelszerelés</v>
      </c>
      <c r="K288" s="1" t="s">
        <v>24</v>
      </c>
      <c r="L288" s="1" t="str">
        <f>TRIM(K288)</f>
        <v>Zabla</v>
      </c>
      <c r="M288" s="1" t="s">
        <v>8783</v>
      </c>
      <c r="N288" s="1" t="str">
        <f>TRIM(M288)</f>
        <v>Pelham zabla</v>
      </c>
      <c r="P288" s="1" t="str">
        <f>TRIM(O288)</f>
        <v/>
      </c>
      <c r="Q288" s="18" t="s">
        <v>8843</v>
      </c>
      <c r="R288" s="8">
        <v>4046228183336</v>
      </c>
      <c r="S288" s="1">
        <v>164.95</v>
      </c>
      <c r="T288" s="1" t="s">
        <v>26</v>
      </c>
      <c r="U288" s="1">
        <v>0.3</v>
      </c>
      <c r="V288" s="1" t="s">
        <v>8833</v>
      </c>
      <c r="X288" s="1" t="str">
        <f>IF(W288="", "", IFERROR(VLOOKUP(W288, colorList!A:B,2,FALSE),""))</f>
        <v/>
      </c>
    </row>
    <row r="289" spans="1:24" ht="27.75" customHeight="1" x14ac:dyDescent="0.25">
      <c r="A289" s="1" t="s">
        <v>10759</v>
      </c>
      <c r="B289" s="1" t="str">
        <f>TRIM(D289)</f>
        <v>140mm</v>
      </c>
      <c r="C289" s="1" t="str">
        <f>IFERROR(VLOOKUP(TRIM(D289), sizeList!A:B, 2, FALSE), "")</f>
        <v>140 mm</v>
      </c>
      <c r="D289" s="1" t="s">
        <v>956</v>
      </c>
      <c r="E289" s="1" t="str">
        <f>TRIM(F289)</f>
        <v>beris nyelvkerülős rövid karú pelham zabla soft</v>
      </c>
      <c r="F289" s="1" t="s">
        <v>8841</v>
      </c>
      <c r="G289" s="1" t="s">
        <v>8845</v>
      </c>
      <c r="H289" s="1" t="s">
        <v>793</v>
      </c>
      <c r="I289" s="1" t="s">
        <v>23</v>
      </c>
      <c r="J289" s="1" t="str">
        <f>TRIM(I289)</f>
        <v>Lófelszerelés</v>
      </c>
      <c r="K289" s="1" t="s">
        <v>24</v>
      </c>
      <c r="L289" s="1" t="str">
        <f>TRIM(K289)</f>
        <v>Zabla</v>
      </c>
      <c r="M289" s="1" t="s">
        <v>8783</v>
      </c>
      <c r="N289" s="1" t="str">
        <f>TRIM(M289)</f>
        <v>Pelham zabla</v>
      </c>
      <c r="P289" s="1" t="str">
        <f>TRIM(O289)</f>
        <v/>
      </c>
      <c r="Q289" s="18" t="s">
        <v>8843</v>
      </c>
      <c r="R289" s="8">
        <v>4046228183374</v>
      </c>
      <c r="S289" s="1">
        <v>164.95</v>
      </c>
      <c r="T289" s="1" t="s">
        <v>26</v>
      </c>
      <c r="U289" s="1">
        <v>0.3</v>
      </c>
      <c r="V289" s="1" t="s">
        <v>8833</v>
      </c>
      <c r="X289" s="1" t="str">
        <f>IF(W289="", "", IFERROR(VLOOKUP(W289, colorList!A:B,2,FALSE),""))</f>
        <v/>
      </c>
    </row>
    <row r="290" spans="1:24" ht="27.75" customHeight="1" x14ac:dyDescent="0.25">
      <c r="A290" s="1" t="s">
        <v>858</v>
      </c>
      <c r="B290" s="1" t="str">
        <f>TRIM(D290)</f>
        <v>120 mm</v>
      </c>
      <c r="C290" s="1" t="str">
        <f>IFERROR(VLOOKUP(TRIM(D290), sizeList!A:B, 2, FALSE), "")</f>
        <v>120 mm</v>
      </c>
      <c r="D290" s="1" t="s">
        <v>859</v>
      </c>
      <c r="E290" s="1" t="str">
        <f>TRIM(F290)</f>
        <v>Beris Prime csikózabla extra soft</v>
      </c>
      <c r="F290" s="1" t="s">
        <v>860</v>
      </c>
      <c r="G290" s="1" t="s">
        <v>861</v>
      </c>
      <c r="H290" s="1" t="s">
        <v>793</v>
      </c>
      <c r="I290" s="1" t="s">
        <v>23</v>
      </c>
      <c r="J290" s="1" t="str">
        <f>TRIM(I290)</f>
        <v>Lófelszerelés</v>
      </c>
      <c r="K290" s="1" t="s">
        <v>24</v>
      </c>
      <c r="L290" s="1" t="str">
        <f>TRIM(K290)</f>
        <v>Zabla</v>
      </c>
      <c r="M290" s="1" t="s">
        <v>41</v>
      </c>
      <c r="N290" s="1" t="str">
        <f>TRIM(M290)</f>
        <v>Csikózabla</v>
      </c>
      <c r="P290" s="1" t="str">
        <f>TRIM(O290)</f>
        <v/>
      </c>
      <c r="Q290" s="18" t="s">
        <v>5225</v>
      </c>
      <c r="R290" s="8">
        <v>4046228205564</v>
      </c>
      <c r="S290" s="1">
        <v>84.95</v>
      </c>
      <c r="T290" s="1" t="s">
        <v>26</v>
      </c>
      <c r="U290" s="1">
        <v>0.3</v>
      </c>
      <c r="V290" s="1" t="s">
        <v>794</v>
      </c>
      <c r="X290" s="1" t="str">
        <f>IF(W290="", "", IFERROR(VLOOKUP(W290, colorList!A:B,2,FALSE),""))</f>
        <v/>
      </c>
    </row>
    <row r="291" spans="1:24" ht="27.75" customHeight="1" x14ac:dyDescent="0.25">
      <c r="A291" s="1" t="s">
        <v>862</v>
      </c>
      <c r="B291" s="1" t="str">
        <f>TRIM(D291)</f>
        <v>130 mm</v>
      </c>
      <c r="C291" s="1" t="str">
        <f>IFERROR(VLOOKUP(TRIM(D291), sizeList!A:B, 2, FALSE), "")</f>
        <v>130 mm</v>
      </c>
      <c r="D291" s="1" t="s">
        <v>863</v>
      </c>
      <c r="E291" s="1" t="str">
        <f>TRIM(F291)</f>
        <v>Beris Prime csikózabla extra soft</v>
      </c>
      <c r="F291" s="1" t="s">
        <v>860</v>
      </c>
      <c r="G291" s="1" t="s">
        <v>864</v>
      </c>
      <c r="H291" s="1" t="s">
        <v>793</v>
      </c>
      <c r="I291" s="1" t="s">
        <v>23</v>
      </c>
      <c r="J291" s="1" t="str">
        <f>TRIM(I291)</f>
        <v>Lófelszerelés</v>
      </c>
      <c r="K291" s="1" t="s">
        <v>24</v>
      </c>
      <c r="L291" s="1" t="str">
        <f>TRIM(K291)</f>
        <v>Zabla</v>
      </c>
      <c r="M291" s="1" t="s">
        <v>41</v>
      </c>
      <c r="N291" s="1" t="str">
        <f>TRIM(M291)</f>
        <v>Csikózabla</v>
      </c>
      <c r="P291" s="1" t="str">
        <f>TRIM(O291)</f>
        <v/>
      </c>
      <c r="Q291" s="18" t="s">
        <v>5225</v>
      </c>
      <c r="R291" s="8">
        <v>4046228205571</v>
      </c>
      <c r="S291" s="1">
        <v>84.95</v>
      </c>
      <c r="T291" s="1" t="s">
        <v>26</v>
      </c>
      <c r="U291" s="1">
        <v>0.3</v>
      </c>
      <c r="V291" s="1" t="s">
        <v>794</v>
      </c>
      <c r="X291" s="1" t="str">
        <f>IF(W291="", "", IFERROR(VLOOKUP(W291, colorList!A:B,2,FALSE),""))</f>
        <v/>
      </c>
    </row>
    <row r="292" spans="1:24" ht="27.75" customHeight="1" x14ac:dyDescent="0.25">
      <c r="A292" s="1" t="s">
        <v>865</v>
      </c>
      <c r="B292" s="1" t="str">
        <f>TRIM(D292)</f>
        <v>140 mm</v>
      </c>
      <c r="C292" s="1" t="str">
        <f>IFERROR(VLOOKUP(TRIM(D292), sizeList!A:B, 2, FALSE), "")</f>
        <v>140 mm</v>
      </c>
      <c r="D292" s="1" t="s">
        <v>866</v>
      </c>
      <c r="E292" s="1" t="str">
        <f>TRIM(F292)</f>
        <v>Beris Prime csikózabla extra soft</v>
      </c>
      <c r="F292" s="1" t="s">
        <v>860</v>
      </c>
      <c r="G292" s="1" t="s">
        <v>867</v>
      </c>
      <c r="H292" s="1" t="s">
        <v>793</v>
      </c>
      <c r="I292" s="1" t="s">
        <v>23</v>
      </c>
      <c r="J292" s="1" t="str">
        <f>TRIM(I292)</f>
        <v>Lófelszerelés</v>
      </c>
      <c r="K292" s="1" t="s">
        <v>24</v>
      </c>
      <c r="L292" s="1" t="str">
        <f>TRIM(K292)</f>
        <v>Zabla</v>
      </c>
      <c r="M292" s="1" t="s">
        <v>41</v>
      </c>
      <c r="N292" s="1" t="str">
        <f>TRIM(M292)</f>
        <v>Csikózabla</v>
      </c>
      <c r="P292" s="1" t="str">
        <f>TRIM(O292)</f>
        <v/>
      </c>
      <c r="Q292" s="18" t="s">
        <v>5225</v>
      </c>
      <c r="R292" s="8">
        <v>4046228205588</v>
      </c>
      <c r="S292" s="1">
        <v>84.95</v>
      </c>
      <c r="T292" s="1" t="s">
        <v>26</v>
      </c>
      <c r="U292" s="1">
        <v>0.3</v>
      </c>
      <c r="V292" s="1" t="s">
        <v>794</v>
      </c>
      <c r="X292" s="1" t="str">
        <f>IF(W292="", "", IFERROR(VLOOKUP(W292, colorList!A:B,2,FALSE),""))</f>
        <v/>
      </c>
    </row>
    <row r="293" spans="1:24" ht="27.75" customHeight="1" x14ac:dyDescent="0.25">
      <c r="A293" s="1" t="s">
        <v>1377</v>
      </c>
      <c r="B293" s="1" t="str">
        <f>TRIM(D293)</f>
        <v>120mm</v>
      </c>
      <c r="C293" s="1" t="str">
        <f>IFERROR(VLOOKUP(TRIM(D293), sizeList!A:B, 2, FALSE), "")</f>
        <v>120 mm</v>
      </c>
      <c r="D293" s="1" t="s">
        <v>886</v>
      </c>
      <c r="E293" s="1" t="str">
        <f>TRIM(F293)</f>
        <v>Beris Prime D zabla extra soft</v>
      </c>
      <c r="F293" s="1" t="s">
        <v>1378</v>
      </c>
      <c r="G293" s="1" t="s">
        <v>1379</v>
      </c>
      <c r="H293" s="1" t="s">
        <v>793</v>
      </c>
      <c r="I293" s="1" t="s">
        <v>23</v>
      </c>
      <c r="J293" s="1" t="str">
        <f>TRIM(I293)</f>
        <v>Lófelszerelés</v>
      </c>
      <c r="K293" s="1" t="s">
        <v>24</v>
      </c>
      <c r="L293" s="1" t="str">
        <f>TRIM(K293)</f>
        <v>Zabla</v>
      </c>
      <c r="M293" s="1" t="s">
        <v>1328</v>
      </c>
      <c r="N293" s="1" t="str">
        <f>TRIM(M293)</f>
        <v>D zabla</v>
      </c>
      <c r="P293" s="1" t="str">
        <f>TRIM(O293)</f>
        <v/>
      </c>
      <c r="Q293" s="18" t="s">
        <v>5268</v>
      </c>
      <c r="R293" s="8">
        <v>4046228205595</v>
      </c>
      <c r="S293" s="1">
        <v>139.94999999999999</v>
      </c>
      <c r="T293" s="1" t="s">
        <v>26</v>
      </c>
      <c r="U293" s="1">
        <v>0.3</v>
      </c>
      <c r="V293" s="1" t="s">
        <v>1344</v>
      </c>
      <c r="X293" s="1" t="str">
        <f>IF(W293="", "", IFERROR(VLOOKUP(W293, colorList!A:B,2,FALSE),""))</f>
        <v/>
      </c>
    </row>
    <row r="294" spans="1:24" ht="27.75" customHeight="1" x14ac:dyDescent="0.25">
      <c r="A294" s="1" t="s">
        <v>1380</v>
      </c>
      <c r="B294" s="1" t="str">
        <f>TRIM(D294)</f>
        <v>130mm</v>
      </c>
      <c r="C294" s="1" t="str">
        <f>IFERROR(VLOOKUP(TRIM(D294), sizeList!A:B, 2, FALSE), "")</f>
        <v>130 mm</v>
      </c>
      <c r="D294" s="1" t="s">
        <v>889</v>
      </c>
      <c r="E294" s="1" t="str">
        <f>TRIM(F294)</f>
        <v>Beris Prime D zabla extra soft</v>
      </c>
      <c r="F294" s="1" t="s">
        <v>1378</v>
      </c>
      <c r="G294" s="1" t="s">
        <v>1381</v>
      </c>
      <c r="H294" s="1" t="s">
        <v>793</v>
      </c>
      <c r="I294" s="1" t="s">
        <v>23</v>
      </c>
      <c r="J294" s="1" t="str">
        <f>TRIM(I294)</f>
        <v>Lófelszerelés</v>
      </c>
      <c r="K294" s="1" t="s">
        <v>24</v>
      </c>
      <c r="L294" s="1" t="str">
        <f>TRIM(K294)</f>
        <v>Zabla</v>
      </c>
      <c r="M294" s="1" t="s">
        <v>1328</v>
      </c>
      <c r="N294" s="1" t="str">
        <f>TRIM(M294)</f>
        <v>D zabla</v>
      </c>
      <c r="P294" s="1" t="str">
        <f>TRIM(O294)</f>
        <v/>
      </c>
      <c r="Q294" s="18" t="s">
        <v>5268</v>
      </c>
      <c r="R294" s="8">
        <v>4046228205601</v>
      </c>
      <c r="S294" s="1">
        <v>139.94999999999999</v>
      </c>
      <c r="T294" s="1" t="s">
        <v>26</v>
      </c>
      <c r="U294" s="1">
        <v>0.2</v>
      </c>
      <c r="V294" s="1" t="s">
        <v>1344</v>
      </c>
      <c r="X294" s="1" t="str">
        <f>IF(W294="", "", IFERROR(VLOOKUP(W294, colorList!A:B,2,FALSE),""))</f>
        <v/>
      </c>
    </row>
    <row r="295" spans="1:24" ht="27.75" customHeight="1" x14ac:dyDescent="0.25">
      <c r="A295" s="1" t="s">
        <v>1382</v>
      </c>
      <c r="B295" s="1" t="str">
        <f>TRIM(D295)</f>
        <v>140mm</v>
      </c>
      <c r="C295" s="1" t="str">
        <f>IFERROR(VLOOKUP(TRIM(D295), sizeList!A:B, 2, FALSE), "")</f>
        <v>140 mm</v>
      </c>
      <c r="D295" s="1" t="s">
        <v>956</v>
      </c>
      <c r="E295" s="1" t="str">
        <f>TRIM(F295)</f>
        <v>Beris Prime D zabla extra soft</v>
      </c>
      <c r="F295" s="1" t="s">
        <v>1378</v>
      </c>
      <c r="G295" s="1" t="s">
        <v>1383</v>
      </c>
      <c r="H295" s="1" t="s">
        <v>793</v>
      </c>
      <c r="I295" s="1" t="s">
        <v>23</v>
      </c>
      <c r="J295" s="1" t="str">
        <f>TRIM(I295)</f>
        <v>Lófelszerelés</v>
      </c>
      <c r="K295" s="1" t="s">
        <v>24</v>
      </c>
      <c r="L295" s="1" t="str">
        <f>TRIM(K295)</f>
        <v>Zabla</v>
      </c>
      <c r="M295" s="1" t="s">
        <v>1328</v>
      </c>
      <c r="N295" s="1" t="str">
        <f>TRIM(M295)</f>
        <v>D zabla</v>
      </c>
      <c r="P295" s="1" t="str">
        <f>TRIM(O295)</f>
        <v/>
      </c>
      <c r="Q295" s="18" t="s">
        <v>5268</v>
      </c>
      <c r="R295" s="8">
        <v>4046228205618</v>
      </c>
      <c r="S295" s="1">
        <v>139.94999999999999</v>
      </c>
      <c r="T295" s="1" t="s">
        <v>26</v>
      </c>
      <c r="U295" s="1">
        <v>0.3</v>
      </c>
      <c r="V295" s="1" t="s">
        <v>1344</v>
      </c>
      <c r="X295" s="1" t="str">
        <f>IF(W295="", "", IFERROR(VLOOKUP(W295, colorList!A:B,2,FALSE),""))</f>
        <v/>
      </c>
    </row>
    <row r="296" spans="1:24" ht="27.75" customHeight="1" x14ac:dyDescent="0.25">
      <c r="A296" s="1" t="s">
        <v>2423</v>
      </c>
      <c r="B296" s="1" t="str">
        <f>TRIM(D296)</f>
        <v>120mm</v>
      </c>
      <c r="C296" s="1" t="str">
        <f>IFERROR(VLOOKUP(TRIM(D296), sizeList!A:B, 2, FALSE), "")</f>
        <v>120 mm</v>
      </c>
      <c r="D296" s="1" t="s">
        <v>886</v>
      </c>
      <c r="E296" s="1" t="str">
        <f>TRIM(F296)</f>
        <v>Beris Prime egyenes gag zabla extra soft</v>
      </c>
      <c r="F296" s="1" t="s">
        <v>2424</v>
      </c>
      <c r="G296" s="1" t="s">
        <v>2425</v>
      </c>
      <c r="H296" s="1" t="s">
        <v>793</v>
      </c>
      <c r="I296" s="1" t="s">
        <v>23</v>
      </c>
      <c r="J296" s="1" t="str">
        <f>TRIM(I296)</f>
        <v>Lófelszerelés</v>
      </c>
      <c r="K296" s="1" t="s">
        <v>24</v>
      </c>
      <c r="L296" s="1" t="str">
        <f>TRIM(K296)</f>
        <v>Zabla</v>
      </c>
      <c r="M296" s="1" t="s">
        <v>2389</v>
      </c>
      <c r="N296" s="1" t="str">
        <f>TRIM(M296)</f>
        <v>Gag zabla</v>
      </c>
      <c r="P296" s="1" t="str">
        <f>TRIM(O296)</f>
        <v/>
      </c>
      <c r="Q296" s="18" t="s">
        <v>5418</v>
      </c>
      <c r="R296" s="8">
        <v>4046228205717</v>
      </c>
      <c r="S296" s="1">
        <v>144.94999999999999</v>
      </c>
      <c r="T296" s="1" t="s">
        <v>26</v>
      </c>
      <c r="U296" s="1">
        <v>0.3</v>
      </c>
      <c r="V296" s="1" t="s">
        <v>2390</v>
      </c>
      <c r="X296" s="1" t="str">
        <f>IF(W296="", "", IFERROR(VLOOKUP(W296, colorList!A:B,2,FALSE),""))</f>
        <v/>
      </c>
    </row>
    <row r="297" spans="1:24" ht="27.75" customHeight="1" x14ac:dyDescent="0.25">
      <c r="A297" s="1" t="s">
        <v>2426</v>
      </c>
      <c r="B297" s="1" t="str">
        <f>TRIM(D297)</f>
        <v>130mm</v>
      </c>
      <c r="C297" s="1" t="str">
        <f>IFERROR(VLOOKUP(TRIM(D297), sizeList!A:B, 2, FALSE), "")</f>
        <v>130 mm</v>
      </c>
      <c r="D297" s="1" t="s">
        <v>889</v>
      </c>
      <c r="E297" s="1" t="str">
        <f>TRIM(F297)</f>
        <v>Beris Prime egyenes gag zabla extra soft</v>
      </c>
      <c r="F297" s="1" t="s">
        <v>2424</v>
      </c>
      <c r="G297" s="1" t="s">
        <v>2427</v>
      </c>
      <c r="H297" s="1" t="s">
        <v>793</v>
      </c>
      <c r="I297" s="1" t="s">
        <v>23</v>
      </c>
      <c r="J297" s="1" t="str">
        <f>TRIM(I297)</f>
        <v>Lófelszerelés</v>
      </c>
      <c r="K297" s="1" t="s">
        <v>24</v>
      </c>
      <c r="L297" s="1" t="str">
        <f>TRIM(K297)</f>
        <v>Zabla</v>
      </c>
      <c r="M297" s="1" t="s">
        <v>2389</v>
      </c>
      <c r="N297" s="1" t="str">
        <f>TRIM(M297)</f>
        <v>Gag zabla</v>
      </c>
      <c r="P297" s="1" t="str">
        <f>TRIM(O297)</f>
        <v/>
      </c>
      <c r="Q297" s="18" t="s">
        <v>5418</v>
      </c>
      <c r="R297" s="8">
        <v>4046228205724</v>
      </c>
      <c r="S297" s="1">
        <v>144.94999999999999</v>
      </c>
      <c r="T297" s="1" t="s">
        <v>26</v>
      </c>
      <c r="U297" s="1">
        <v>0.3</v>
      </c>
      <c r="V297" s="1" t="s">
        <v>2390</v>
      </c>
      <c r="X297" s="1" t="str">
        <f>IF(W297="", "", IFERROR(VLOOKUP(W297, colorList!A:B,2,FALSE),""))</f>
        <v/>
      </c>
    </row>
    <row r="298" spans="1:24" ht="27.75" customHeight="1" x14ac:dyDescent="0.25">
      <c r="A298" s="1" t="s">
        <v>2428</v>
      </c>
      <c r="B298" s="1" t="str">
        <f>TRIM(D298)</f>
        <v>140mm</v>
      </c>
      <c r="C298" s="1" t="str">
        <f>IFERROR(VLOOKUP(TRIM(D298), sizeList!A:B, 2, FALSE), "")</f>
        <v>140 mm</v>
      </c>
      <c r="D298" s="1" t="s">
        <v>956</v>
      </c>
      <c r="E298" s="1" t="str">
        <f>TRIM(F298)</f>
        <v>Beris Prime egyenes gag zabla extra soft</v>
      </c>
      <c r="F298" s="1" t="s">
        <v>2424</v>
      </c>
      <c r="G298" s="1" t="s">
        <v>2429</v>
      </c>
      <c r="H298" s="1" t="s">
        <v>793</v>
      </c>
      <c r="I298" s="1" t="s">
        <v>23</v>
      </c>
      <c r="J298" s="1" t="str">
        <f>TRIM(I298)</f>
        <v>Lófelszerelés</v>
      </c>
      <c r="K298" s="1" t="s">
        <v>24</v>
      </c>
      <c r="L298" s="1" t="str">
        <f>TRIM(K298)</f>
        <v>Zabla</v>
      </c>
      <c r="M298" s="1" t="s">
        <v>2389</v>
      </c>
      <c r="N298" s="1" t="str">
        <f>TRIM(M298)</f>
        <v>Gag zabla</v>
      </c>
      <c r="P298" s="1" t="str">
        <f>TRIM(O298)</f>
        <v/>
      </c>
      <c r="Q298" s="18" t="s">
        <v>5418</v>
      </c>
      <c r="R298" s="8">
        <v>4046228205731</v>
      </c>
      <c r="S298" s="1">
        <v>144.94999999999999</v>
      </c>
      <c r="T298" s="1" t="s">
        <v>26</v>
      </c>
      <c r="U298" s="1">
        <v>0.3</v>
      </c>
      <c r="V298" s="1" t="s">
        <v>2390</v>
      </c>
      <c r="X298" s="1" t="str">
        <f>IF(W298="", "", IFERROR(VLOOKUP(W298, colorList!A:B,2,FALSE),""))</f>
        <v/>
      </c>
    </row>
    <row r="299" spans="1:24" ht="27.75" customHeight="1" x14ac:dyDescent="0.25">
      <c r="A299" s="1" t="s">
        <v>1626</v>
      </c>
      <c r="B299" s="1" t="str">
        <f>TRIM(D299)</f>
        <v>120mm</v>
      </c>
      <c r="C299" s="1" t="str">
        <f>IFERROR(VLOOKUP(TRIM(D299), sizeList!A:B, 2, FALSE), "")</f>
        <v>120 mm</v>
      </c>
      <c r="D299" s="1" t="s">
        <v>886</v>
      </c>
      <c r="E299" s="1" t="str">
        <f>TRIM(F299)</f>
        <v>Beris Prime egyenes háromkarikás zabla extra soft</v>
      </c>
      <c r="F299" s="1" t="s">
        <v>1627</v>
      </c>
      <c r="G299" s="1" t="s">
        <v>1628</v>
      </c>
      <c r="H299" s="1" t="s">
        <v>793</v>
      </c>
      <c r="I299" s="1" t="s">
        <v>23</v>
      </c>
      <c r="J299" s="1" t="str">
        <f>TRIM(I299)</f>
        <v>Lófelszerelés</v>
      </c>
      <c r="K299" s="1" t="s">
        <v>24</v>
      </c>
      <c r="L299" s="1" t="str">
        <f>TRIM(K299)</f>
        <v>Zabla</v>
      </c>
      <c r="M299" s="1" t="s">
        <v>1578</v>
      </c>
      <c r="N299" s="1" t="str">
        <f>TRIM(M299)</f>
        <v>Egyéb zabla</v>
      </c>
      <c r="P299" s="1" t="str">
        <f>TRIM(O299)</f>
        <v/>
      </c>
      <c r="Q299" s="18" t="s">
        <v>5317</v>
      </c>
      <c r="R299" s="8">
        <v>4046228205687</v>
      </c>
      <c r="S299" s="1">
        <v>139.94999999999999</v>
      </c>
      <c r="T299" s="1" t="s">
        <v>26</v>
      </c>
      <c r="U299" s="1">
        <v>0.2</v>
      </c>
      <c r="V299" s="1" t="s">
        <v>1594</v>
      </c>
      <c r="X299" s="1" t="str">
        <f>IF(W299="", "", IFERROR(VLOOKUP(W299, colorList!A:B,2,FALSE),""))</f>
        <v/>
      </c>
    </row>
    <row r="300" spans="1:24" ht="27.75" customHeight="1" x14ac:dyDescent="0.25">
      <c r="A300" s="1" t="s">
        <v>1629</v>
      </c>
      <c r="B300" s="1" t="str">
        <f>TRIM(D300)</f>
        <v>130mm</v>
      </c>
      <c r="C300" s="1" t="str">
        <f>IFERROR(VLOOKUP(TRIM(D300), sizeList!A:B, 2, FALSE), "")</f>
        <v>130 mm</v>
      </c>
      <c r="D300" s="1" t="s">
        <v>889</v>
      </c>
      <c r="E300" s="1" t="str">
        <f>TRIM(F300)</f>
        <v>Beris Prime egyenes háromkarikás zabla extra soft</v>
      </c>
      <c r="F300" s="1" t="s">
        <v>1627</v>
      </c>
      <c r="G300" s="1" t="s">
        <v>1630</v>
      </c>
      <c r="H300" s="1" t="s">
        <v>793</v>
      </c>
      <c r="I300" s="1" t="s">
        <v>23</v>
      </c>
      <c r="J300" s="1" t="str">
        <f>TRIM(I300)</f>
        <v>Lófelszerelés</v>
      </c>
      <c r="K300" s="1" t="s">
        <v>24</v>
      </c>
      <c r="L300" s="1" t="str">
        <f>TRIM(K300)</f>
        <v>Zabla</v>
      </c>
      <c r="M300" s="1" t="s">
        <v>1578</v>
      </c>
      <c r="N300" s="1" t="str">
        <f>TRIM(M300)</f>
        <v>Egyéb zabla</v>
      </c>
      <c r="P300" s="1" t="str">
        <f>TRIM(O300)</f>
        <v/>
      </c>
      <c r="Q300" s="18" t="s">
        <v>5317</v>
      </c>
      <c r="R300" s="8">
        <v>4046228205694</v>
      </c>
      <c r="S300" s="1">
        <v>139.94999999999999</v>
      </c>
      <c r="T300" s="1" t="s">
        <v>26</v>
      </c>
      <c r="U300" s="1">
        <v>0.2</v>
      </c>
      <c r="V300" s="1" t="s">
        <v>1594</v>
      </c>
      <c r="X300" s="1" t="str">
        <f>IF(W300="", "", IFERROR(VLOOKUP(W300, colorList!A:B,2,FALSE),""))</f>
        <v/>
      </c>
    </row>
    <row r="301" spans="1:24" ht="27.75" customHeight="1" x14ac:dyDescent="0.25">
      <c r="A301" s="1" t="s">
        <v>1631</v>
      </c>
      <c r="B301" s="1" t="str">
        <f>TRIM(D301)</f>
        <v>140mm</v>
      </c>
      <c r="C301" s="1" t="str">
        <f>IFERROR(VLOOKUP(TRIM(D301), sizeList!A:B, 2, FALSE), "")</f>
        <v>140 mm</v>
      </c>
      <c r="D301" s="1" t="s">
        <v>956</v>
      </c>
      <c r="E301" s="1" t="str">
        <f>TRIM(F301)</f>
        <v>Beris Prime egyenes háromkarikás zabla extra soft</v>
      </c>
      <c r="F301" s="1" t="s">
        <v>1627</v>
      </c>
      <c r="G301" s="1" t="s">
        <v>1632</v>
      </c>
      <c r="H301" s="1" t="s">
        <v>793</v>
      </c>
      <c r="I301" s="1" t="s">
        <v>23</v>
      </c>
      <c r="J301" s="1" t="str">
        <f>TRIM(I301)</f>
        <v>Lófelszerelés</v>
      </c>
      <c r="K301" s="1" t="s">
        <v>24</v>
      </c>
      <c r="L301" s="1" t="str">
        <f>TRIM(K301)</f>
        <v>Zabla</v>
      </c>
      <c r="M301" s="1" t="s">
        <v>1578</v>
      </c>
      <c r="N301" s="1" t="str">
        <f>TRIM(M301)</f>
        <v>Egyéb zabla</v>
      </c>
      <c r="P301" s="1" t="str">
        <f>TRIM(O301)</f>
        <v/>
      </c>
      <c r="Q301" s="18" t="s">
        <v>5317</v>
      </c>
      <c r="R301" s="8">
        <v>4046228205700</v>
      </c>
      <c r="S301" s="1">
        <v>139.94999999999999</v>
      </c>
      <c r="T301" s="1" t="s">
        <v>26</v>
      </c>
      <c r="U301" s="1">
        <v>0.2</v>
      </c>
      <c r="V301" s="1" t="s">
        <v>1594</v>
      </c>
      <c r="X301" s="1" t="str">
        <f>IF(W301="", "", IFERROR(VLOOKUP(W301, colorList!A:B,2,FALSE),""))</f>
        <v/>
      </c>
    </row>
    <row r="302" spans="1:24" ht="27.75" customHeight="1" x14ac:dyDescent="0.25">
      <c r="A302" s="1" t="s">
        <v>10772</v>
      </c>
      <c r="B302" s="1" t="str">
        <f>TRIM(D302)</f>
        <v>120mm</v>
      </c>
      <c r="C302" s="1" t="str">
        <f>IFERROR(VLOOKUP(TRIM(D302), sizeList!A:B, 2, FALSE), "")</f>
        <v>120 mm</v>
      </c>
      <c r="D302" s="1" t="s">
        <v>886</v>
      </c>
      <c r="E302" s="1" t="str">
        <f>TRIM(F302)</f>
        <v>beris Prime rövid karú pelham zabla extra soft</v>
      </c>
      <c r="F302" s="1" t="s">
        <v>10773</v>
      </c>
      <c r="G302" s="1" t="s">
        <v>10774</v>
      </c>
      <c r="H302" s="1" t="s">
        <v>793</v>
      </c>
      <c r="I302" s="1" t="s">
        <v>23</v>
      </c>
      <c r="J302" s="1" t="str">
        <f>TRIM(I302)</f>
        <v>Lófelszerelés</v>
      </c>
      <c r="K302" s="1" t="s">
        <v>24</v>
      </c>
      <c r="L302" s="1" t="str">
        <f>TRIM(K302)</f>
        <v>Zabla</v>
      </c>
      <c r="M302" s="1" t="s">
        <v>8783</v>
      </c>
      <c r="N302" s="1" t="str">
        <f>TRIM(M302)</f>
        <v>Pelham zabla</v>
      </c>
      <c r="P302" s="1" t="str">
        <f>TRIM(O302)</f>
        <v/>
      </c>
      <c r="Q302" s="18" t="s">
        <v>10775</v>
      </c>
      <c r="R302" s="8">
        <v>4046228205892</v>
      </c>
      <c r="S302" s="1">
        <v>179.95</v>
      </c>
      <c r="T302" s="1" t="s">
        <v>26</v>
      </c>
      <c r="U302" s="1">
        <v>0.3</v>
      </c>
      <c r="V302" s="1" t="s">
        <v>8833</v>
      </c>
      <c r="X302" s="1" t="str">
        <f>IF(W302="", "", IFERROR(VLOOKUP(W302, colorList!A:B,2,FALSE),""))</f>
        <v/>
      </c>
    </row>
    <row r="303" spans="1:24" ht="27.75" customHeight="1" x14ac:dyDescent="0.25">
      <c r="A303" s="1" t="s">
        <v>10776</v>
      </c>
      <c r="B303" s="1" t="str">
        <f>TRIM(D303)</f>
        <v>130mm</v>
      </c>
      <c r="C303" s="1" t="str">
        <f>IFERROR(VLOOKUP(TRIM(D303), sizeList!A:B, 2, FALSE), "")</f>
        <v>130 mm</v>
      </c>
      <c r="D303" s="1" t="s">
        <v>889</v>
      </c>
      <c r="E303" s="1" t="str">
        <f>TRIM(F303)</f>
        <v>beris Prime rövid karú pelham zabla extra soft</v>
      </c>
      <c r="F303" s="1" t="s">
        <v>10773</v>
      </c>
      <c r="G303" s="1" t="s">
        <v>10777</v>
      </c>
      <c r="H303" s="1" t="s">
        <v>793</v>
      </c>
      <c r="I303" s="1" t="s">
        <v>23</v>
      </c>
      <c r="J303" s="1" t="str">
        <f>TRIM(I303)</f>
        <v>Lófelszerelés</v>
      </c>
      <c r="K303" s="1" t="s">
        <v>24</v>
      </c>
      <c r="L303" s="1" t="str">
        <f>TRIM(K303)</f>
        <v>Zabla</v>
      </c>
      <c r="M303" s="1" t="s">
        <v>8783</v>
      </c>
      <c r="N303" s="1" t="str">
        <f>TRIM(M303)</f>
        <v>Pelham zabla</v>
      </c>
      <c r="P303" s="1" t="str">
        <f>TRIM(O303)</f>
        <v/>
      </c>
      <c r="Q303" s="18" t="s">
        <v>10775</v>
      </c>
      <c r="R303" s="8">
        <v>4046228205915</v>
      </c>
      <c r="S303" s="1">
        <v>179.95</v>
      </c>
      <c r="T303" s="1" t="s">
        <v>26</v>
      </c>
      <c r="U303" s="1">
        <v>0.3</v>
      </c>
      <c r="V303" s="1" t="s">
        <v>8833</v>
      </c>
      <c r="X303" s="1" t="str">
        <f>IF(W303="", "", IFERROR(VLOOKUP(W303, colorList!A:B,2,FALSE),""))</f>
        <v/>
      </c>
    </row>
    <row r="304" spans="1:24" ht="27.75" customHeight="1" x14ac:dyDescent="0.25">
      <c r="A304" s="1" t="s">
        <v>10778</v>
      </c>
      <c r="B304" s="1" t="str">
        <f>TRIM(D304)</f>
        <v>140mm</v>
      </c>
      <c r="C304" s="1" t="str">
        <f>IFERROR(VLOOKUP(TRIM(D304), sizeList!A:B, 2, FALSE), "")</f>
        <v>140 mm</v>
      </c>
      <c r="D304" s="1" t="s">
        <v>956</v>
      </c>
      <c r="E304" s="1" t="str">
        <f>TRIM(F304)</f>
        <v>beris Prime rövid karú pelham zabla extra soft</v>
      </c>
      <c r="F304" s="1" t="s">
        <v>10773</v>
      </c>
      <c r="G304" s="1" t="s">
        <v>10779</v>
      </c>
      <c r="H304" s="1" t="s">
        <v>793</v>
      </c>
      <c r="I304" s="1" t="s">
        <v>23</v>
      </c>
      <c r="J304" s="1" t="str">
        <f>TRIM(I304)</f>
        <v>Lófelszerelés</v>
      </c>
      <c r="K304" s="1" t="s">
        <v>24</v>
      </c>
      <c r="L304" s="1" t="str">
        <f>TRIM(K304)</f>
        <v>Zabla</v>
      </c>
      <c r="M304" s="1" t="s">
        <v>8783</v>
      </c>
      <c r="N304" s="1" t="str">
        <f>TRIM(M304)</f>
        <v>Pelham zabla</v>
      </c>
      <c r="P304" s="1" t="str">
        <f>TRIM(O304)</f>
        <v/>
      </c>
      <c r="Q304" s="18" t="s">
        <v>10775</v>
      </c>
      <c r="R304" s="8">
        <v>4046228205939</v>
      </c>
      <c r="S304" s="1">
        <v>179.95</v>
      </c>
      <c r="T304" s="1" t="s">
        <v>26</v>
      </c>
      <c r="U304" s="1">
        <v>0.3</v>
      </c>
      <c r="V304" s="1" t="s">
        <v>8833</v>
      </c>
      <c r="X304" s="1" t="str">
        <f>IF(W304="", "", IFERROR(VLOOKUP(W304, colorList!A:B,2,FALSE),""))</f>
        <v/>
      </c>
    </row>
    <row r="305" spans="1:24" ht="27.75" customHeight="1" x14ac:dyDescent="0.25">
      <c r="A305" s="1" t="s">
        <v>1764</v>
      </c>
      <c r="B305" s="1" t="str">
        <f>TRIM(D305)</f>
        <v>130mm</v>
      </c>
      <c r="C305" s="1" t="str">
        <f>IFERROR(VLOOKUP(TRIM(D305), sizeList!A:B, 2, FALSE), "")</f>
        <v>130 mm</v>
      </c>
      <c r="D305" s="1" t="s">
        <v>889</v>
      </c>
      <c r="E305" s="1" t="str">
        <f>TRIM(F305)</f>
        <v>beris Tandem comfort egyenes zabla hard</v>
      </c>
      <c r="F305" s="1" t="s">
        <v>1765</v>
      </c>
      <c r="G305" s="1" t="s">
        <v>1766</v>
      </c>
      <c r="H305" s="1" t="s">
        <v>793</v>
      </c>
      <c r="I305" s="1" t="s">
        <v>23</v>
      </c>
      <c r="J305" s="1" t="str">
        <f>TRIM(I305)</f>
        <v>Lófelszerelés</v>
      </c>
      <c r="K305" s="1" t="s">
        <v>24</v>
      </c>
      <c r="L305" s="1" t="str">
        <f>TRIM(K305)</f>
        <v>Zabla</v>
      </c>
      <c r="M305" s="1" t="s">
        <v>1578</v>
      </c>
      <c r="N305" s="1" t="str">
        <f>TRIM(M305)</f>
        <v>Egyéb zabla</v>
      </c>
      <c r="P305" s="1" t="str">
        <f>TRIM(O305)</f>
        <v/>
      </c>
      <c r="Q305" s="18" t="s">
        <v>5337</v>
      </c>
      <c r="R305" s="8">
        <v>4046228041797</v>
      </c>
      <c r="S305" s="1">
        <v>209.95</v>
      </c>
      <c r="T305" s="1" t="s">
        <v>26</v>
      </c>
      <c r="U305" s="1">
        <v>0.4</v>
      </c>
      <c r="V305" s="1" t="s">
        <v>1761</v>
      </c>
      <c r="X305" s="1" t="str">
        <f>IF(W305="", "", IFERROR(VLOOKUP(W305, colorList!A:B,2,FALSE),""))</f>
        <v/>
      </c>
    </row>
    <row r="306" spans="1:24" ht="27.75" customHeight="1" x14ac:dyDescent="0.25">
      <c r="A306" s="1" t="s">
        <v>1767</v>
      </c>
      <c r="B306" s="1" t="str">
        <f>TRIM(D306)</f>
        <v>140mm</v>
      </c>
      <c r="C306" s="1" t="str">
        <f>IFERROR(VLOOKUP(TRIM(D306), sizeList!A:B, 2, FALSE), "")</f>
        <v>140 mm</v>
      </c>
      <c r="D306" s="1" t="s">
        <v>956</v>
      </c>
      <c r="E306" s="1" t="str">
        <f>TRIM(F306)</f>
        <v>beris Tandem comfort egyenes zabla hard</v>
      </c>
      <c r="F306" s="1" t="s">
        <v>1765</v>
      </c>
      <c r="G306" s="1" t="s">
        <v>1768</v>
      </c>
      <c r="H306" s="1" t="s">
        <v>793</v>
      </c>
      <c r="I306" s="1" t="s">
        <v>23</v>
      </c>
      <c r="J306" s="1" t="str">
        <f>TRIM(I306)</f>
        <v>Lófelszerelés</v>
      </c>
      <c r="K306" s="1" t="s">
        <v>24</v>
      </c>
      <c r="L306" s="1" t="str">
        <f>TRIM(K306)</f>
        <v>Zabla</v>
      </c>
      <c r="M306" s="1" t="s">
        <v>1578</v>
      </c>
      <c r="N306" s="1" t="str">
        <f>TRIM(M306)</f>
        <v>Egyéb zabla</v>
      </c>
      <c r="P306" s="1" t="str">
        <f>TRIM(O306)</f>
        <v/>
      </c>
      <c r="Q306" s="18" t="s">
        <v>5337</v>
      </c>
      <c r="R306" s="8">
        <v>4046228041810</v>
      </c>
      <c r="S306" s="1">
        <v>209.95</v>
      </c>
      <c r="T306" s="1" t="s">
        <v>26</v>
      </c>
      <c r="U306" s="1">
        <v>0.4</v>
      </c>
      <c r="V306" s="1" t="s">
        <v>1761</v>
      </c>
      <c r="X306" s="1" t="str">
        <f>IF(W306="", "", IFERROR(VLOOKUP(W306, colorList!A:B,2,FALSE),""))</f>
        <v/>
      </c>
    </row>
    <row r="307" spans="1:24" ht="27.75" customHeight="1" x14ac:dyDescent="0.25">
      <c r="A307" s="1" t="s">
        <v>1759</v>
      </c>
      <c r="B307" s="1" t="str">
        <f>TRIM(D307)</f>
        <v>130mm</v>
      </c>
      <c r="C307" s="1" t="str">
        <f>IFERROR(VLOOKUP(TRIM(D307), sizeList!A:B, 2, FALSE), "")</f>
        <v>130 mm</v>
      </c>
      <c r="D307" s="1" t="s">
        <v>889</v>
      </c>
      <c r="E307" s="1" t="str">
        <f>TRIM(F307)</f>
        <v>beris Tandem comfort egyenes zabla soft</v>
      </c>
      <c r="F307" s="1" t="s">
        <v>1734</v>
      </c>
      <c r="G307" s="1" t="s">
        <v>1760</v>
      </c>
      <c r="H307" s="1" t="s">
        <v>793</v>
      </c>
      <c r="I307" s="1" t="s">
        <v>23</v>
      </c>
      <c r="J307" s="1" t="str">
        <f>TRIM(I307)</f>
        <v>Lófelszerelés</v>
      </c>
      <c r="K307" s="1" t="s">
        <v>24</v>
      </c>
      <c r="L307" s="1" t="str">
        <f>TRIM(K307)</f>
        <v>Zabla</v>
      </c>
      <c r="M307" s="1" t="s">
        <v>1578</v>
      </c>
      <c r="N307" s="1" t="str">
        <f>TRIM(M307)</f>
        <v>Egyéb zabla</v>
      </c>
      <c r="P307" s="1" t="str">
        <f>TRIM(O307)</f>
        <v/>
      </c>
      <c r="Q307" s="18" t="s">
        <v>5334</v>
      </c>
      <c r="R307" s="8">
        <v>4046228041780</v>
      </c>
      <c r="S307" s="1">
        <v>209.95</v>
      </c>
      <c r="T307" s="1" t="s">
        <v>26</v>
      </c>
      <c r="U307" s="1">
        <v>0.4</v>
      </c>
      <c r="V307" s="1" t="s">
        <v>1761</v>
      </c>
      <c r="X307" s="1" t="str">
        <f>IF(W307="", "", IFERROR(VLOOKUP(W307, colorList!A:B,2,FALSE),""))</f>
        <v/>
      </c>
    </row>
    <row r="308" spans="1:24" ht="27.75" customHeight="1" x14ac:dyDescent="0.25">
      <c r="A308" s="1" t="s">
        <v>1762</v>
      </c>
      <c r="B308" s="1" t="str">
        <f>TRIM(D308)</f>
        <v>140mm</v>
      </c>
      <c r="C308" s="1" t="str">
        <f>IFERROR(VLOOKUP(TRIM(D308), sizeList!A:B, 2, FALSE), "")</f>
        <v>140 mm</v>
      </c>
      <c r="D308" s="1" t="s">
        <v>956</v>
      </c>
      <c r="E308" s="1" t="str">
        <f>TRIM(F308)</f>
        <v>beris Tandem comfort egyenes zabla soft</v>
      </c>
      <c r="F308" s="1" t="s">
        <v>1734</v>
      </c>
      <c r="G308" s="1" t="s">
        <v>1763</v>
      </c>
      <c r="H308" s="1" t="s">
        <v>793</v>
      </c>
      <c r="I308" s="1" t="s">
        <v>23</v>
      </c>
      <c r="J308" s="1" t="str">
        <f>TRIM(I308)</f>
        <v>Lófelszerelés</v>
      </c>
      <c r="K308" s="1" t="s">
        <v>24</v>
      </c>
      <c r="L308" s="1" t="str">
        <f>TRIM(K308)</f>
        <v>Zabla</v>
      </c>
      <c r="M308" s="1" t="s">
        <v>1578</v>
      </c>
      <c r="N308" s="1" t="str">
        <f>TRIM(M308)</f>
        <v>Egyéb zabla</v>
      </c>
      <c r="P308" s="1" t="str">
        <f>TRIM(O308)</f>
        <v/>
      </c>
      <c r="Q308" s="18" t="s">
        <v>5334</v>
      </c>
      <c r="R308" s="8">
        <v>4046228041803</v>
      </c>
      <c r="S308" s="1">
        <v>209.95</v>
      </c>
      <c r="T308" s="1" t="s">
        <v>26</v>
      </c>
      <c r="U308" s="1">
        <v>0.4</v>
      </c>
      <c r="V308" s="1" t="s">
        <v>1761</v>
      </c>
      <c r="X308" s="1" t="str">
        <f>IF(W308="", "", IFERROR(VLOOKUP(W308, colorList!A:B,2,FALSE),""))</f>
        <v/>
      </c>
    </row>
    <row r="309" spans="1:24" ht="27.75" customHeight="1" x14ac:dyDescent="0.25">
      <c r="A309" s="1" t="s">
        <v>1733</v>
      </c>
      <c r="B309" s="1" t="str">
        <f>TRIM(D309)</f>
        <v>130mm</v>
      </c>
      <c r="C309" s="1" t="str">
        <f>IFERROR(VLOOKUP(TRIM(D309), sizeList!A:B, 2, FALSE), "")</f>
        <v>130 mm</v>
      </c>
      <c r="D309" s="1" t="s">
        <v>889</v>
      </c>
      <c r="E309" s="1" t="str">
        <f>TRIM(F309)</f>
        <v>beris Tandem comfort egyenes zabla soft</v>
      </c>
      <c r="F309" s="1" t="s">
        <v>1734</v>
      </c>
      <c r="G309" s="1" t="s">
        <v>1735</v>
      </c>
      <c r="H309" s="1" t="s">
        <v>793</v>
      </c>
      <c r="I309" s="1" t="s">
        <v>23</v>
      </c>
      <c r="J309" s="1" t="str">
        <f>TRIM(I309)</f>
        <v>Lófelszerelés</v>
      </c>
      <c r="K309" s="1" t="s">
        <v>24</v>
      </c>
      <c r="L309" s="1" t="str">
        <f>TRIM(K309)</f>
        <v>Zabla</v>
      </c>
      <c r="M309" s="1" t="s">
        <v>1578</v>
      </c>
      <c r="N309" s="1" t="str">
        <f>TRIM(M309)</f>
        <v>Egyéb zabla</v>
      </c>
      <c r="P309" s="1" t="str">
        <f>TRIM(O309)</f>
        <v/>
      </c>
      <c r="Q309" s="18" t="s">
        <v>5334</v>
      </c>
      <c r="R309" s="8">
        <v>4046228059013</v>
      </c>
      <c r="S309" s="1">
        <v>209.95</v>
      </c>
      <c r="T309" s="1" t="s">
        <v>26</v>
      </c>
      <c r="U309" s="1">
        <v>0.3</v>
      </c>
      <c r="V309" s="1" t="s">
        <v>1736</v>
      </c>
      <c r="X309" s="1" t="str">
        <f>IF(W309="", "", IFERROR(VLOOKUP(W309, colorList!A:B,2,FALSE),""))</f>
        <v/>
      </c>
    </row>
    <row r="310" spans="1:24" ht="27.75" customHeight="1" x14ac:dyDescent="0.25">
      <c r="A310" s="1" t="s">
        <v>1737</v>
      </c>
      <c r="B310" s="1" t="str">
        <f>TRIM(D310)</f>
        <v>140mm</v>
      </c>
      <c r="C310" s="1" t="str">
        <f>IFERROR(VLOOKUP(TRIM(D310), sizeList!A:B, 2, FALSE), "")</f>
        <v>140 mm</v>
      </c>
      <c r="D310" s="1" t="s">
        <v>956</v>
      </c>
      <c r="E310" s="1" t="str">
        <f>TRIM(F310)</f>
        <v>beris Tandem comfort egyenes zabla soft</v>
      </c>
      <c r="F310" s="1" t="s">
        <v>1734</v>
      </c>
      <c r="G310" s="1" t="s">
        <v>1738</v>
      </c>
      <c r="H310" s="1" t="s">
        <v>793</v>
      </c>
      <c r="I310" s="1" t="s">
        <v>23</v>
      </c>
      <c r="J310" s="1" t="str">
        <f>TRIM(I310)</f>
        <v>Lófelszerelés</v>
      </c>
      <c r="K310" s="1" t="s">
        <v>24</v>
      </c>
      <c r="L310" s="1" t="str">
        <f>TRIM(K310)</f>
        <v>Zabla</v>
      </c>
      <c r="M310" s="1" t="s">
        <v>1578</v>
      </c>
      <c r="N310" s="1" t="str">
        <f>TRIM(M310)</f>
        <v>Egyéb zabla</v>
      </c>
      <c r="P310" s="1" t="str">
        <f>TRIM(O310)</f>
        <v/>
      </c>
      <c r="Q310" s="18" t="s">
        <v>5334</v>
      </c>
      <c r="R310" s="8">
        <v>4046228059037</v>
      </c>
      <c r="S310" s="1">
        <v>209.95</v>
      </c>
      <c r="T310" s="1" t="s">
        <v>26</v>
      </c>
      <c r="U310" s="1">
        <v>0.3</v>
      </c>
      <c r="V310" s="1" t="s">
        <v>1736</v>
      </c>
      <c r="X310" s="1" t="str">
        <f>IF(W310="", "", IFERROR(VLOOKUP(W310, colorList!A:B,2,FALSE),""))</f>
        <v/>
      </c>
    </row>
    <row r="311" spans="1:24" ht="27.75" customHeight="1" x14ac:dyDescent="0.25">
      <c r="A311" s="1" t="s">
        <v>1754</v>
      </c>
      <c r="B311" s="1" t="str">
        <f>TRIM(D311)</f>
        <v>130mm</v>
      </c>
      <c r="C311" s="1" t="str">
        <f>IFERROR(VLOOKUP(TRIM(D311), sizeList!A:B, 2, FALSE), "")</f>
        <v>130 mm</v>
      </c>
      <c r="D311" s="1" t="s">
        <v>889</v>
      </c>
      <c r="E311" s="1" t="str">
        <f>TRIM(F311)</f>
        <v>beris Tandem konnex nyelvkerülős zabla hard</v>
      </c>
      <c r="F311" s="1" t="s">
        <v>1755</v>
      </c>
      <c r="G311" s="1" t="s">
        <v>1756</v>
      </c>
      <c r="H311" s="1" t="s">
        <v>793</v>
      </c>
      <c r="I311" s="1" t="s">
        <v>23</v>
      </c>
      <c r="J311" s="1" t="str">
        <f>TRIM(I311)</f>
        <v>Lófelszerelés</v>
      </c>
      <c r="K311" s="1" t="s">
        <v>24</v>
      </c>
      <c r="L311" s="1" t="str">
        <f>TRIM(K311)</f>
        <v>Zabla</v>
      </c>
      <c r="M311" s="1" t="s">
        <v>1578</v>
      </c>
      <c r="N311" s="1" t="str">
        <f>TRIM(M311)</f>
        <v>Egyéb zabla</v>
      </c>
      <c r="P311" s="1" t="str">
        <f>TRIM(O311)</f>
        <v/>
      </c>
      <c r="Q311" s="18" t="s">
        <v>5336</v>
      </c>
      <c r="R311" s="8">
        <v>4046228267920</v>
      </c>
      <c r="S311" s="1">
        <v>209.95</v>
      </c>
      <c r="T311" s="1" t="s">
        <v>26</v>
      </c>
      <c r="U311" s="1">
        <v>0.3</v>
      </c>
      <c r="V311" s="1" t="s">
        <v>1736</v>
      </c>
      <c r="X311" s="1" t="str">
        <f>IF(W311="", "", IFERROR(VLOOKUP(W311, colorList!A:B,2,FALSE),""))</f>
        <v/>
      </c>
    </row>
    <row r="312" spans="1:24" ht="27.75" customHeight="1" x14ac:dyDescent="0.25">
      <c r="A312" s="1" t="s">
        <v>1757</v>
      </c>
      <c r="B312" s="1" t="str">
        <f>TRIM(D312)</f>
        <v>140mm</v>
      </c>
      <c r="C312" s="1" t="str">
        <f>IFERROR(VLOOKUP(TRIM(D312), sizeList!A:B, 2, FALSE), "")</f>
        <v>140 mm</v>
      </c>
      <c r="D312" s="1" t="s">
        <v>956</v>
      </c>
      <c r="E312" s="1" t="str">
        <f>TRIM(F312)</f>
        <v>beris Tandem konnex nyelvkerülős zabla hard</v>
      </c>
      <c r="F312" s="1" t="s">
        <v>1755</v>
      </c>
      <c r="G312" s="1" t="s">
        <v>1758</v>
      </c>
      <c r="H312" s="1" t="s">
        <v>793</v>
      </c>
      <c r="I312" s="1" t="s">
        <v>23</v>
      </c>
      <c r="J312" s="1" t="str">
        <f>TRIM(I312)</f>
        <v>Lófelszerelés</v>
      </c>
      <c r="K312" s="1" t="s">
        <v>24</v>
      </c>
      <c r="L312" s="1" t="str">
        <f>TRIM(K312)</f>
        <v>Zabla</v>
      </c>
      <c r="M312" s="1" t="s">
        <v>1578</v>
      </c>
      <c r="N312" s="1" t="str">
        <f>TRIM(M312)</f>
        <v>Egyéb zabla</v>
      </c>
      <c r="P312" s="1" t="str">
        <f>TRIM(O312)</f>
        <v/>
      </c>
      <c r="Q312" s="18" t="s">
        <v>5336</v>
      </c>
      <c r="R312" s="8">
        <v>4046228267944</v>
      </c>
      <c r="S312" s="1">
        <v>209.95</v>
      </c>
      <c r="T312" s="1" t="s">
        <v>26</v>
      </c>
      <c r="U312" s="1">
        <v>0.3</v>
      </c>
      <c r="V312" s="1" t="s">
        <v>1736</v>
      </c>
      <c r="X312" s="1" t="str">
        <f>IF(W312="", "", IFERROR(VLOOKUP(W312, colorList!A:B,2,FALSE),""))</f>
        <v/>
      </c>
    </row>
    <row r="313" spans="1:24" ht="27.75" customHeight="1" x14ac:dyDescent="0.25">
      <c r="A313" s="1" t="s">
        <v>1749</v>
      </c>
      <c r="B313" s="1" t="str">
        <f>TRIM(D313)</f>
        <v>130mm</v>
      </c>
      <c r="C313" s="1" t="str">
        <f>IFERROR(VLOOKUP(TRIM(D313), sizeList!A:B, 2, FALSE), "")</f>
        <v>130 mm</v>
      </c>
      <c r="D313" s="1" t="s">
        <v>889</v>
      </c>
      <c r="E313" s="1" t="str">
        <f>TRIM(F313)</f>
        <v>beris Tandem konnex nyelvkerülős zabla soft</v>
      </c>
      <c r="F313" s="1" t="s">
        <v>1750</v>
      </c>
      <c r="G313" s="1" t="s">
        <v>1751</v>
      </c>
      <c r="H313" s="1" t="s">
        <v>793</v>
      </c>
      <c r="I313" s="1" t="s">
        <v>23</v>
      </c>
      <c r="J313" s="1" t="str">
        <f>TRIM(I313)</f>
        <v>Lófelszerelés</v>
      </c>
      <c r="K313" s="1" t="s">
        <v>24</v>
      </c>
      <c r="L313" s="1" t="str">
        <f>TRIM(K313)</f>
        <v>Zabla</v>
      </c>
      <c r="M313" s="1" t="s">
        <v>1578</v>
      </c>
      <c r="N313" s="1" t="str">
        <f>TRIM(M313)</f>
        <v>Egyéb zabla</v>
      </c>
      <c r="P313" s="1" t="str">
        <f>TRIM(O313)</f>
        <v/>
      </c>
      <c r="Q313" s="18" t="s">
        <v>5335</v>
      </c>
      <c r="R313" s="8">
        <v>4046228267913</v>
      </c>
      <c r="S313" s="1">
        <v>209.95</v>
      </c>
      <c r="T313" s="1" t="s">
        <v>26</v>
      </c>
      <c r="U313" s="1">
        <v>0.3</v>
      </c>
      <c r="V313" s="1" t="s">
        <v>1736</v>
      </c>
      <c r="X313" s="1" t="str">
        <f>IF(W313="", "", IFERROR(VLOOKUP(W313, colorList!A:B,2,FALSE),""))</f>
        <v/>
      </c>
    </row>
    <row r="314" spans="1:24" ht="27.75" customHeight="1" x14ac:dyDescent="0.25">
      <c r="A314" s="1" t="s">
        <v>1752</v>
      </c>
      <c r="B314" s="1" t="str">
        <f>TRIM(D314)</f>
        <v>140mm</v>
      </c>
      <c r="C314" s="1" t="str">
        <f>IFERROR(VLOOKUP(TRIM(D314), sizeList!A:B, 2, FALSE), "")</f>
        <v>140 mm</v>
      </c>
      <c r="D314" s="1" t="s">
        <v>956</v>
      </c>
      <c r="E314" s="1" t="str">
        <f>TRIM(F314)</f>
        <v>beris Tandem konnex nyelvkerülős zabla soft</v>
      </c>
      <c r="F314" s="1" t="s">
        <v>1750</v>
      </c>
      <c r="G314" s="1" t="s">
        <v>1753</v>
      </c>
      <c r="H314" s="1" t="s">
        <v>793</v>
      </c>
      <c r="I314" s="1" t="s">
        <v>23</v>
      </c>
      <c r="J314" s="1" t="str">
        <f>TRIM(I314)</f>
        <v>Lófelszerelés</v>
      </c>
      <c r="K314" s="1" t="s">
        <v>24</v>
      </c>
      <c r="L314" s="1" t="str">
        <f>TRIM(K314)</f>
        <v>Zabla</v>
      </c>
      <c r="M314" s="1" t="s">
        <v>1578</v>
      </c>
      <c r="N314" s="1" t="str">
        <f>TRIM(M314)</f>
        <v>Egyéb zabla</v>
      </c>
      <c r="P314" s="1" t="str">
        <f>TRIM(O314)</f>
        <v/>
      </c>
      <c r="Q314" s="18" t="s">
        <v>5335</v>
      </c>
      <c r="R314" s="8">
        <v>4046228267937</v>
      </c>
      <c r="S314" s="1">
        <v>209.95</v>
      </c>
      <c r="T314" s="1" t="s">
        <v>26</v>
      </c>
      <c r="U314" s="1">
        <v>0.3</v>
      </c>
      <c r="V314" s="1" t="s">
        <v>1736</v>
      </c>
      <c r="X314" s="1" t="str">
        <f>IF(W314="", "", IFERROR(VLOOKUP(W314, colorList!A:B,2,FALSE),""))</f>
        <v/>
      </c>
    </row>
    <row r="315" spans="1:24" ht="27.75" customHeight="1" x14ac:dyDescent="0.25">
      <c r="A315" s="1" t="s">
        <v>1782</v>
      </c>
      <c r="B315" s="1" t="str">
        <f>TRIM(D315)</f>
        <v>130mm</v>
      </c>
      <c r="C315" s="1" t="str">
        <f>IFERROR(VLOOKUP(TRIM(D315), sizeList!A:B, 2, FALSE), "")</f>
        <v>130 mm</v>
      </c>
      <c r="D315" s="1" t="s">
        <v>889</v>
      </c>
      <c r="E315" s="1" t="str">
        <f>TRIM(F315)</f>
        <v>beris Tandem Konnex nyelvkerülős zabla soft</v>
      </c>
      <c r="F315" s="1" t="s">
        <v>1783</v>
      </c>
      <c r="G315" s="1" t="s">
        <v>1784</v>
      </c>
      <c r="H315" s="1" t="s">
        <v>793</v>
      </c>
      <c r="I315" s="1" t="s">
        <v>23</v>
      </c>
      <c r="J315" s="1" t="str">
        <f>TRIM(I315)</f>
        <v>Lófelszerelés</v>
      </c>
      <c r="K315" s="1" t="s">
        <v>24</v>
      </c>
      <c r="L315" s="1" t="str">
        <f>TRIM(K315)</f>
        <v>Zabla</v>
      </c>
      <c r="M315" s="1" t="s">
        <v>1578</v>
      </c>
      <c r="N315" s="1" t="str">
        <f>TRIM(M315)</f>
        <v>Egyéb zabla</v>
      </c>
      <c r="P315" s="1" t="str">
        <f>TRIM(O315)</f>
        <v/>
      </c>
      <c r="Q315" s="18" t="s">
        <v>5335</v>
      </c>
      <c r="R315" s="8">
        <v>4046228267951</v>
      </c>
      <c r="S315" s="1">
        <v>209.95</v>
      </c>
      <c r="T315" s="1" t="s">
        <v>26</v>
      </c>
      <c r="U315" s="1">
        <v>0.3</v>
      </c>
      <c r="V315" s="1" t="s">
        <v>1761</v>
      </c>
      <c r="X315" s="1" t="str">
        <f>IF(W315="", "", IFERROR(VLOOKUP(W315, colorList!A:B,2,FALSE),""))</f>
        <v/>
      </c>
    </row>
    <row r="316" spans="1:24" ht="27.75" customHeight="1" x14ac:dyDescent="0.25">
      <c r="A316" s="1" t="s">
        <v>1785</v>
      </c>
      <c r="B316" s="1" t="str">
        <f>TRIM(D316)</f>
        <v>140mm</v>
      </c>
      <c r="C316" s="1" t="str">
        <f>IFERROR(VLOOKUP(TRIM(D316), sizeList!A:B, 2, FALSE), "")</f>
        <v>140 mm</v>
      </c>
      <c r="D316" s="1" t="s">
        <v>956</v>
      </c>
      <c r="E316" s="1" t="str">
        <f>TRIM(F316)</f>
        <v>beris Tandem Konnex nyelvkerülős zabla soft</v>
      </c>
      <c r="F316" s="1" t="s">
        <v>1783</v>
      </c>
      <c r="G316" s="1" t="s">
        <v>1786</v>
      </c>
      <c r="H316" s="1" t="s">
        <v>793</v>
      </c>
      <c r="I316" s="1" t="s">
        <v>23</v>
      </c>
      <c r="J316" s="1" t="str">
        <f>TRIM(I316)</f>
        <v>Lófelszerelés</v>
      </c>
      <c r="K316" s="1" t="s">
        <v>24</v>
      </c>
      <c r="L316" s="1" t="str">
        <f>TRIM(K316)</f>
        <v>Zabla</v>
      </c>
      <c r="M316" s="1" t="s">
        <v>1578</v>
      </c>
      <c r="N316" s="1" t="str">
        <f>TRIM(M316)</f>
        <v>Egyéb zabla</v>
      </c>
      <c r="P316" s="1" t="str">
        <f>TRIM(O316)</f>
        <v/>
      </c>
      <c r="Q316" s="18" t="s">
        <v>5335</v>
      </c>
      <c r="R316" s="8">
        <v>4046228267975</v>
      </c>
      <c r="S316" s="1">
        <v>209.95</v>
      </c>
      <c r="T316" s="1" t="s">
        <v>26</v>
      </c>
      <c r="U316" s="1">
        <v>0.3</v>
      </c>
      <c r="V316" s="1" t="s">
        <v>1761</v>
      </c>
      <c r="X316" s="1" t="str">
        <f>IF(W316="", "", IFERROR(VLOOKUP(W316, colorList!A:B,2,FALSE),""))</f>
        <v/>
      </c>
    </row>
    <row r="317" spans="1:24" ht="27.75" customHeight="1" x14ac:dyDescent="0.25">
      <c r="A317" s="1" t="s">
        <v>1744</v>
      </c>
      <c r="B317" s="1" t="str">
        <f>TRIM(D317)</f>
        <v>130mm</v>
      </c>
      <c r="C317" s="1" t="str">
        <f>IFERROR(VLOOKUP(TRIM(D317), sizeList!A:B, 2, FALSE), "")</f>
        <v>130 mm</v>
      </c>
      <c r="D317" s="1" t="s">
        <v>889</v>
      </c>
      <c r="E317" s="1" t="str">
        <f>TRIM(F317)</f>
        <v>beris Tandem nyelvkerülős zabla hard</v>
      </c>
      <c r="F317" s="1" t="s">
        <v>1745</v>
      </c>
      <c r="G317" s="1" t="s">
        <v>1746</v>
      </c>
      <c r="H317" s="1" t="s">
        <v>793</v>
      </c>
      <c r="I317" s="1" t="s">
        <v>23</v>
      </c>
      <c r="J317" s="1" t="str">
        <f>TRIM(I317)</f>
        <v>Lófelszerelés</v>
      </c>
      <c r="K317" s="1" t="s">
        <v>24</v>
      </c>
      <c r="L317" s="1" t="str">
        <f>TRIM(K317)</f>
        <v>Zabla</v>
      </c>
      <c r="M317" s="1" t="s">
        <v>1578</v>
      </c>
      <c r="N317" s="1" t="str">
        <f>TRIM(M317)</f>
        <v>Egyéb zabla</v>
      </c>
      <c r="P317" s="1" t="str">
        <f>TRIM(O317)</f>
        <v/>
      </c>
      <c r="Q317" s="18" t="s">
        <v>5336</v>
      </c>
      <c r="R317" s="8">
        <v>4046228015699</v>
      </c>
      <c r="S317" s="1">
        <v>209.95</v>
      </c>
      <c r="T317" s="1" t="s">
        <v>26</v>
      </c>
      <c r="U317" s="1">
        <v>0.3</v>
      </c>
      <c r="V317" s="1" t="s">
        <v>1736</v>
      </c>
      <c r="X317" s="1" t="str">
        <f>IF(W317="", "", IFERROR(VLOOKUP(W317, colorList!A:B,2,FALSE),""))</f>
        <v/>
      </c>
    </row>
    <row r="318" spans="1:24" ht="27.75" customHeight="1" x14ac:dyDescent="0.25">
      <c r="A318" s="1" t="s">
        <v>1747</v>
      </c>
      <c r="B318" s="1" t="str">
        <f>TRIM(D318)</f>
        <v>140mm</v>
      </c>
      <c r="C318" s="1" t="str">
        <f>IFERROR(VLOOKUP(TRIM(D318), sizeList!A:B, 2, FALSE), "")</f>
        <v>140 mm</v>
      </c>
      <c r="D318" s="1" t="s">
        <v>956</v>
      </c>
      <c r="E318" s="1" t="str">
        <f>TRIM(F318)</f>
        <v>beris Tandem nyelvkerülős zabla hard</v>
      </c>
      <c r="F318" s="1" t="s">
        <v>1745</v>
      </c>
      <c r="G318" s="1" t="s">
        <v>1748</v>
      </c>
      <c r="H318" s="1" t="s">
        <v>793</v>
      </c>
      <c r="I318" s="1" t="s">
        <v>23</v>
      </c>
      <c r="J318" s="1" t="str">
        <f>TRIM(I318)</f>
        <v>Lófelszerelés</v>
      </c>
      <c r="K318" s="1" t="s">
        <v>24</v>
      </c>
      <c r="L318" s="1" t="str">
        <f>TRIM(K318)</f>
        <v>Zabla</v>
      </c>
      <c r="M318" s="1" t="s">
        <v>1578</v>
      </c>
      <c r="N318" s="1" t="str">
        <f>TRIM(M318)</f>
        <v>Egyéb zabla</v>
      </c>
      <c r="P318" s="1" t="str">
        <f>TRIM(O318)</f>
        <v/>
      </c>
      <c r="Q318" s="18" t="s">
        <v>5336</v>
      </c>
      <c r="R318" s="8">
        <v>4046228015712</v>
      </c>
      <c r="S318" s="1">
        <v>209.95</v>
      </c>
      <c r="T318" s="1" t="s">
        <v>26</v>
      </c>
      <c r="U318" s="1">
        <v>0.3</v>
      </c>
      <c r="V318" s="1" t="s">
        <v>1736</v>
      </c>
      <c r="X318" s="1" t="str">
        <f>IF(W318="", "", IFERROR(VLOOKUP(W318, colorList!A:B,2,FALSE),""))</f>
        <v/>
      </c>
    </row>
    <row r="319" spans="1:24" ht="27.75" customHeight="1" x14ac:dyDescent="0.25">
      <c r="A319" s="1" t="s">
        <v>1773</v>
      </c>
      <c r="B319" s="1" t="str">
        <f>TRIM(D319)</f>
        <v>130mm</v>
      </c>
      <c r="C319" s="1" t="str">
        <f>IFERROR(VLOOKUP(TRIM(D319), sizeList!A:B, 2, FALSE), "")</f>
        <v>130 mm</v>
      </c>
      <c r="D319" s="1" t="s">
        <v>889</v>
      </c>
      <c r="E319" s="1" t="str">
        <f>TRIM(F319)</f>
        <v>beris Tandem nyelvkerülős zabla hard</v>
      </c>
      <c r="F319" s="1" t="s">
        <v>1745</v>
      </c>
      <c r="G319" s="1" t="s">
        <v>1774</v>
      </c>
      <c r="H319" s="1" t="s">
        <v>793</v>
      </c>
      <c r="I319" s="1" t="s">
        <v>23</v>
      </c>
      <c r="J319" s="1" t="str">
        <f>TRIM(I319)</f>
        <v>Lófelszerelés</v>
      </c>
      <c r="K319" s="1" t="s">
        <v>24</v>
      </c>
      <c r="L319" s="1" t="str">
        <f>TRIM(K319)</f>
        <v>Zabla</v>
      </c>
      <c r="M319" s="1" t="s">
        <v>1578</v>
      </c>
      <c r="N319" s="1" t="str">
        <f>TRIM(M319)</f>
        <v>Egyéb zabla</v>
      </c>
      <c r="P319" s="1" t="str">
        <f>TRIM(O319)</f>
        <v/>
      </c>
      <c r="Q319" s="18" t="s">
        <v>5338</v>
      </c>
      <c r="R319" s="8">
        <v>4046228041919</v>
      </c>
      <c r="S319" s="1">
        <v>209.95</v>
      </c>
      <c r="T319" s="1" t="s">
        <v>26</v>
      </c>
      <c r="U319" s="1">
        <v>0.4</v>
      </c>
      <c r="V319" s="1" t="s">
        <v>1761</v>
      </c>
      <c r="X319" s="1" t="str">
        <f>IF(W319="", "", IFERROR(VLOOKUP(W319, colorList!A:B,2,FALSE),""))</f>
        <v/>
      </c>
    </row>
    <row r="320" spans="1:24" ht="27.75" customHeight="1" x14ac:dyDescent="0.25">
      <c r="A320" s="1" t="s">
        <v>1775</v>
      </c>
      <c r="B320" s="1" t="str">
        <f>TRIM(D320)</f>
        <v>140mm</v>
      </c>
      <c r="C320" s="1" t="str">
        <f>IFERROR(VLOOKUP(TRIM(D320), sizeList!A:B, 2, FALSE), "")</f>
        <v>140 mm</v>
      </c>
      <c r="D320" s="1" t="s">
        <v>956</v>
      </c>
      <c r="E320" s="1" t="str">
        <f>TRIM(F320)</f>
        <v>beris Tandem nyelvkerülős zabla hard</v>
      </c>
      <c r="F320" s="1" t="s">
        <v>1745</v>
      </c>
      <c r="G320" s="1" t="s">
        <v>1776</v>
      </c>
      <c r="H320" s="1" t="s">
        <v>793</v>
      </c>
      <c r="I320" s="1" t="s">
        <v>23</v>
      </c>
      <c r="J320" s="1" t="str">
        <f>TRIM(I320)</f>
        <v>Lófelszerelés</v>
      </c>
      <c r="K320" s="1" t="s">
        <v>24</v>
      </c>
      <c r="L320" s="1" t="str">
        <f>TRIM(K320)</f>
        <v>Zabla</v>
      </c>
      <c r="M320" s="1" t="s">
        <v>1578</v>
      </c>
      <c r="N320" s="1" t="str">
        <f>TRIM(M320)</f>
        <v>Egyéb zabla</v>
      </c>
      <c r="P320" s="1" t="str">
        <f>TRIM(O320)</f>
        <v/>
      </c>
      <c r="Q320" s="18" t="s">
        <v>5338</v>
      </c>
      <c r="R320" s="8">
        <v>4046228041933</v>
      </c>
      <c r="S320" s="1">
        <v>209.95</v>
      </c>
      <c r="T320" s="1" t="s">
        <v>26</v>
      </c>
      <c r="U320" s="1">
        <v>0.4</v>
      </c>
      <c r="V320" s="1" t="s">
        <v>1761</v>
      </c>
      <c r="X320" s="1" t="str">
        <f>IF(W320="", "", IFERROR(VLOOKUP(W320, colorList!A:B,2,FALSE),""))</f>
        <v/>
      </c>
    </row>
    <row r="321" spans="1:24" ht="27.75" customHeight="1" x14ac:dyDescent="0.25">
      <c r="A321" s="1" t="s">
        <v>1739</v>
      </c>
      <c r="B321" s="1" t="str">
        <f>TRIM(D321)</f>
        <v>130mm</v>
      </c>
      <c r="C321" s="1" t="str">
        <f>IFERROR(VLOOKUP(TRIM(D321), sizeList!A:B, 2, FALSE), "")</f>
        <v>130 mm</v>
      </c>
      <c r="D321" s="1" t="s">
        <v>889</v>
      </c>
      <c r="E321" s="1" t="str">
        <f>TRIM(F321)</f>
        <v>beris Tandem nyelvkerülős zabla soft</v>
      </c>
      <c r="F321" s="1" t="s">
        <v>1740</v>
      </c>
      <c r="G321" s="1" t="s">
        <v>1741</v>
      </c>
      <c r="H321" s="1" t="s">
        <v>793</v>
      </c>
      <c r="I321" s="1" t="s">
        <v>23</v>
      </c>
      <c r="J321" s="1" t="str">
        <f>TRIM(I321)</f>
        <v>Lófelszerelés</v>
      </c>
      <c r="K321" s="1" t="s">
        <v>24</v>
      </c>
      <c r="L321" s="1" t="str">
        <f>TRIM(K321)</f>
        <v>Zabla</v>
      </c>
      <c r="M321" s="1" t="s">
        <v>1578</v>
      </c>
      <c r="N321" s="1" t="str">
        <f>TRIM(M321)</f>
        <v>Egyéb zabla</v>
      </c>
      <c r="P321" s="1" t="str">
        <f>TRIM(O321)</f>
        <v/>
      </c>
      <c r="Q321" s="18" t="s">
        <v>5335</v>
      </c>
      <c r="R321" s="8">
        <v>4046228015682</v>
      </c>
      <c r="S321" s="1">
        <v>209.95</v>
      </c>
      <c r="T321" s="1" t="s">
        <v>26</v>
      </c>
      <c r="U321" s="1">
        <v>0.3</v>
      </c>
      <c r="V321" s="1" t="s">
        <v>1736</v>
      </c>
      <c r="X321" s="1" t="str">
        <f>IF(W321="", "", IFERROR(VLOOKUP(W321, colorList!A:B,2,FALSE),""))</f>
        <v/>
      </c>
    </row>
    <row r="322" spans="1:24" ht="27.75" customHeight="1" x14ac:dyDescent="0.25">
      <c r="A322" s="1" t="s">
        <v>1742</v>
      </c>
      <c r="B322" s="1" t="str">
        <f>TRIM(D322)</f>
        <v>140mm</v>
      </c>
      <c r="C322" s="1" t="str">
        <f>IFERROR(VLOOKUP(TRIM(D322), sizeList!A:B, 2, FALSE), "")</f>
        <v>140 mm</v>
      </c>
      <c r="D322" s="1" t="s">
        <v>956</v>
      </c>
      <c r="E322" s="1" t="str">
        <f>TRIM(F322)</f>
        <v>beris Tandem nyelvkerülős zabla soft</v>
      </c>
      <c r="F322" s="1" t="s">
        <v>1740</v>
      </c>
      <c r="G322" s="1" t="s">
        <v>1743</v>
      </c>
      <c r="H322" s="1" t="s">
        <v>793</v>
      </c>
      <c r="I322" s="1" t="s">
        <v>23</v>
      </c>
      <c r="J322" s="1" t="str">
        <f>TRIM(I322)</f>
        <v>Lófelszerelés</v>
      </c>
      <c r="K322" s="1" t="s">
        <v>24</v>
      </c>
      <c r="L322" s="1" t="str">
        <f>TRIM(K322)</f>
        <v>Zabla</v>
      </c>
      <c r="M322" s="1" t="s">
        <v>1578</v>
      </c>
      <c r="N322" s="1" t="str">
        <f>TRIM(M322)</f>
        <v>Egyéb zabla</v>
      </c>
      <c r="P322" s="1" t="str">
        <f>TRIM(O322)</f>
        <v/>
      </c>
      <c r="Q322" s="18" t="s">
        <v>5335</v>
      </c>
      <c r="R322" s="8">
        <v>4046228015705</v>
      </c>
      <c r="S322" s="1">
        <v>209.95</v>
      </c>
      <c r="T322" s="1" t="s">
        <v>26</v>
      </c>
      <c r="U322" s="1">
        <v>0.3</v>
      </c>
      <c r="V322" s="1" t="s">
        <v>1736</v>
      </c>
      <c r="X322" s="1" t="str">
        <f>IF(W322="", "", IFERROR(VLOOKUP(W322, colorList!A:B,2,FALSE),""))</f>
        <v/>
      </c>
    </row>
    <row r="323" spans="1:24" ht="27.75" customHeight="1" x14ac:dyDescent="0.25">
      <c r="A323" s="1" t="s">
        <v>1769</v>
      </c>
      <c r="B323" s="1" t="str">
        <f>TRIM(D323)</f>
        <v>130mm</v>
      </c>
      <c r="C323" s="1" t="str">
        <f>IFERROR(VLOOKUP(TRIM(D323), sizeList!A:B, 2, FALSE), "")</f>
        <v>130 mm</v>
      </c>
      <c r="D323" s="1" t="s">
        <v>889</v>
      </c>
      <c r="E323" s="1" t="str">
        <f>TRIM(F323)</f>
        <v>beris Tandem nyelvkerülős zabla soft</v>
      </c>
      <c r="F323" s="1" t="s">
        <v>1740</v>
      </c>
      <c r="G323" s="1" t="s">
        <v>1770</v>
      </c>
      <c r="H323" s="1" t="s">
        <v>793</v>
      </c>
      <c r="I323" s="1" t="s">
        <v>23</v>
      </c>
      <c r="J323" s="1" t="str">
        <f>TRIM(I323)</f>
        <v>Lófelszerelés</v>
      </c>
      <c r="K323" s="1" t="s">
        <v>24</v>
      </c>
      <c r="L323" s="1" t="str">
        <f>TRIM(K323)</f>
        <v>Zabla</v>
      </c>
      <c r="M323" s="1" t="s">
        <v>1578</v>
      </c>
      <c r="N323" s="1" t="str">
        <f>TRIM(M323)</f>
        <v>Egyéb zabla</v>
      </c>
      <c r="P323" s="1" t="str">
        <f>TRIM(O323)</f>
        <v/>
      </c>
      <c r="Q323" s="18" t="s">
        <v>5335</v>
      </c>
      <c r="R323" s="8">
        <v>4046228041902</v>
      </c>
      <c r="S323" s="1">
        <v>209.95</v>
      </c>
      <c r="T323" s="1" t="s">
        <v>26</v>
      </c>
      <c r="U323" s="1">
        <v>0.4</v>
      </c>
      <c r="V323" s="1" t="s">
        <v>1761</v>
      </c>
      <c r="X323" s="1" t="str">
        <f>IF(W323="", "", IFERROR(VLOOKUP(W323, colorList!A:B,2,FALSE),""))</f>
        <v/>
      </c>
    </row>
    <row r="324" spans="1:24" ht="27.75" customHeight="1" x14ac:dyDescent="0.25">
      <c r="A324" s="1" t="s">
        <v>1771</v>
      </c>
      <c r="B324" s="1" t="str">
        <f>TRIM(D324)</f>
        <v>140mm</v>
      </c>
      <c r="C324" s="1" t="str">
        <f>IFERROR(VLOOKUP(TRIM(D324), sizeList!A:B, 2, FALSE), "")</f>
        <v>140 mm</v>
      </c>
      <c r="D324" s="1" t="s">
        <v>956</v>
      </c>
      <c r="E324" s="1" t="str">
        <f>TRIM(F324)</f>
        <v>beris Tandem nyelvkerülős zabla soft</v>
      </c>
      <c r="F324" s="1" t="s">
        <v>1740</v>
      </c>
      <c r="G324" s="1" t="s">
        <v>1772</v>
      </c>
      <c r="H324" s="1" t="s">
        <v>793</v>
      </c>
      <c r="I324" s="1" t="s">
        <v>23</v>
      </c>
      <c r="J324" s="1" t="str">
        <f>TRIM(I324)</f>
        <v>Lófelszerelés</v>
      </c>
      <c r="K324" s="1" t="s">
        <v>24</v>
      </c>
      <c r="L324" s="1" t="str">
        <f>TRIM(K324)</f>
        <v>Zabla</v>
      </c>
      <c r="M324" s="1" t="s">
        <v>1578</v>
      </c>
      <c r="N324" s="1" t="str">
        <f>TRIM(M324)</f>
        <v>Egyéb zabla</v>
      </c>
      <c r="P324" s="1" t="str">
        <f>TRIM(O324)</f>
        <v/>
      </c>
      <c r="Q324" s="18" t="s">
        <v>5335</v>
      </c>
      <c r="R324" s="8">
        <v>4046228041926</v>
      </c>
      <c r="S324" s="1">
        <v>209.95</v>
      </c>
      <c r="T324" s="1" t="s">
        <v>26</v>
      </c>
      <c r="U324" s="1">
        <v>0.4</v>
      </c>
      <c r="V324" s="1" t="s">
        <v>1761</v>
      </c>
      <c r="X324" s="1" t="str">
        <f>IF(W324="", "", IFERROR(VLOOKUP(W324, colorList!A:B,2,FALSE),""))</f>
        <v/>
      </c>
    </row>
    <row r="325" spans="1:24" ht="27.75" customHeight="1" x14ac:dyDescent="0.25">
      <c r="A325" s="1" t="s">
        <v>1777</v>
      </c>
      <c r="B325" s="1" t="str">
        <f>TRIM(D325)</f>
        <v>130mm</v>
      </c>
      <c r="C325" s="1" t="str">
        <f>IFERROR(VLOOKUP(TRIM(D325), sizeList!A:B, 2, FALSE), "")</f>
        <v>130 mm</v>
      </c>
      <c r="D325" s="1" t="s">
        <v>889</v>
      </c>
      <c r="E325" s="1" t="str">
        <f>TRIM(F325)</f>
        <v>beris Tandem Prime egyenes zabla extra soft</v>
      </c>
      <c r="F325" s="1" t="s">
        <v>1778</v>
      </c>
      <c r="G325" s="1" t="s">
        <v>1779</v>
      </c>
      <c r="H325" s="1" t="s">
        <v>793</v>
      </c>
      <c r="I325" s="1" t="s">
        <v>23</v>
      </c>
      <c r="J325" s="1" t="str">
        <f>TRIM(I325)</f>
        <v>Lófelszerelés</v>
      </c>
      <c r="K325" s="1" t="s">
        <v>24</v>
      </c>
      <c r="L325" s="1" t="str">
        <f>TRIM(K325)</f>
        <v>Zabla</v>
      </c>
      <c r="M325" s="1" t="s">
        <v>1578</v>
      </c>
      <c r="N325" s="1" t="str">
        <f>TRIM(M325)</f>
        <v>Egyéb zabla</v>
      </c>
      <c r="P325" s="1" t="str">
        <f>TRIM(O325)</f>
        <v/>
      </c>
      <c r="Q325" s="18" t="s">
        <v>5339</v>
      </c>
      <c r="R325" s="8">
        <v>4046228205991</v>
      </c>
      <c r="S325" s="1">
        <v>229.95</v>
      </c>
      <c r="T325" s="1" t="s">
        <v>26</v>
      </c>
      <c r="U325" s="1">
        <v>0.3</v>
      </c>
      <c r="V325" s="1" t="s">
        <v>1761</v>
      </c>
      <c r="X325" s="1" t="str">
        <f>IF(W325="", "", IFERROR(VLOOKUP(W325, colorList!A:B,2,FALSE),""))</f>
        <v/>
      </c>
    </row>
    <row r="326" spans="1:24" ht="27.75" customHeight="1" x14ac:dyDescent="0.25">
      <c r="A326" s="1" t="s">
        <v>1780</v>
      </c>
      <c r="B326" s="1" t="str">
        <f>TRIM(D326)</f>
        <v>140mm</v>
      </c>
      <c r="C326" s="1" t="str">
        <f>IFERROR(VLOOKUP(TRIM(D326), sizeList!A:B, 2, FALSE), "")</f>
        <v>140 mm</v>
      </c>
      <c r="D326" s="1" t="s">
        <v>956</v>
      </c>
      <c r="E326" s="1" t="str">
        <f>TRIM(F326)</f>
        <v>beris Tandem Prime egyenes zabla extra soft</v>
      </c>
      <c r="F326" s="1" t="s">
        <v>1778</v>
      </c>
      <c r="G326" s="1" t="s">
        <v>1781</v>
      </c>
      <c r="H326" s="1" t="s">
        <v>793</v>
      </c>
      <c r="I326" s="1" t="s">
        <v>23</v>
      </c>
      <c r="J326" s="1" t="str">
        <f>TRIM(I326)</f>
        <v>Lófelszerelés</v>
      </c>
      <c r="K326" s="1" t="s">
        <v>24</v>
      </c>
      <c r="L326" s="1" t="str">
        <f>TRIM(K326)</f>
        <v>Zabla</v>
      </c>
      <c r="M326" s="1" t="s">
        <v>1578</v>
      </c>
      <c r="N326" s="1" t="str">
        <f>TRIM(M326)</f>
        <v>Egyéb zabla</v>
      </c>
      <c r="P326" s="1" t="str">
        <f>TRIM(O326)</f>
        <v/>
      </c>
      <c r="Q326" s="18" t="s">
        <v>5339</v>
      </c>
      <c r="R326" s="8">
        <v>4046228206004</v>
      </c>
      <c r="S326" s="1">
        <v>229.95</v>
      </c>
      <c r="T326" s="1" t="s">
        <v>26</v>
      </c>
      <c r="U326" s="1">
        <v>0.3</v>
      </c>
      <c r="V326" s="1" t="s">
        <v>1761</v>
      </c>
      <c r="X326" s="1" t="str">
        <f>IF(W326="", "", IFERROR(VLOOKUP(W326, colorList!A:B,2,FALSE),""))</f>
        <v/>
      </c>
    </row>
    <row r="327" spans="1:24" ht="27.75" customHeight="1" x14ac:dyDescent="0.25">
      <c r="A327" s="1">
        <v>6541000</v>
      </c>
      <c r="B327" s="1" t="str">
        <f>TRIM(D327)</f>
        <v>70mm Durchmesser</v>
      </c>
      <c r="C327" s="1" t="str">
        <f>IFERROR(VLOOKUP(TRIM(D327), sizeList!A:B, 2, FALSE), "")</f>
        <v>70mm átmérő</v>
      </c>
      <c r="D327" s="1" t="s">
        <v>11635</v>
      </c>
      <c r="E327" s="1" t="str">
        <f>TRIM(F327)</f>
        <v>Beris zablagumi extra soft</v>
      </c>
      <c r="F327" s="1" t="s">
        <v>11636</v>
      </c>
      <c r="G327" s="1" t="s">
        <v>11637</v>
      </c>
      <c r="H327" s="1" t="s">
        <v>793</v>
      </c>
      <c r="I327" s="1" t="s">
        <v>23</v>
      </c>
      <c r="J327" s="1" t="str">
        <f>TRIM(I327)</f>
        <v>Lófelszerelés</v>
      </c>
      <c r="K327" s="1" t="s">
        <v>24</v>
      </c>
      <c r="L327" s="1" t="str">
        <f>TRIM(K327)</f>
        <v>Zabla</v>
      </c>
      <c r="M327" s="1" t="s">
        <v>11572</v>
      </c>
      <c r="N327" s="1" t="str">
        <f>TRIM(M327)</f>
        <v>Zabla kiegészítők</v>
      </c>
      <c r="P327" s="1" t="str">
        <f>TRIM(O327)</f>
        <v/>
      </c>
      <c r="Q327" s="18" t="s">
        <v>11632</v>
      </c>
      <c r="R327" s="8">
        <v>4057962190351</v>
      </c>
      <c r="S327" s="1">
        <v>10.95</v>
      </c>
      <c r="T327" s="1" t="s">
        <v>26</v>
      </c>
      <c r="U327" s="1">
        <v>1.0999999999999999E-2</v>
      </c>
      <c r="V327" s="1" t="s">
        <v>11638</v>
      </c>
      <c r="W327" s="1" t="s">
        <v>490</v>
      </c>
      <c r="X327" s="1" t="str">
        <f>IF(W327="", "", IFERROR(VLOOKUP(W327, colorList!A:B,2,FALSE),""))</f>
        <v>barna</v>
      </c>
    </row>
    <row r="328" spans="1:24" ht="27.75" customHeight="1" x14ac:dyDescent="0.25">
      <c r="A328" s="1">
        <v>6540400</v>
      </c>
      <c r="B328" s="1" t="str">
        <f>TRIM(D328)</f>
        <v>75mm Durchmesser</v>
      </c>
      <c r="C328" s="1" t="str">
        <f>IFERROR(VLOOKUP(TRIM(D328), sizeList!A:B, 2, FALSE), "")</f>
        <v>75mm átmérő</v>
      </c>
      <c r="D328" s="1" t="s">
        <v>11629</v>
      </c>
      <c r="E328" s="1" t="str">
        <f>TRIM(F328)</f>
        <v>Beris zablagumi soft</v>
      </c>
      <c r="F328" s="1" t="s">
        <v>11630</v>
      </c>
      <c r="G328" s="1" t="s">
        <v>11631</v>
      </c>
      <c r="H328" s="1" t="s">
        <v>793</v>
      </c>
      <c r="I328" s="1" t="s">
        <v>23</v>
      </c>
      <c r="J328" s="1" t="str">
        <f>TRIM(I328)</f>
        <v>Lófelszerelés</v>
      </c>
      <c r="K328" s="1" t="s">
        <v>24</v>
      </c>
      <c r="L328" s="1" t="str">
        <f>TRIM(K328)</f>
        <v>Zabla</v>
      </c>
      <c r="M328" s="1" t="s">
        <v>11572</v>
      </c>
      <c r="N328" s="1" t="str">
        <f>TRIM(M328)</f>
        <v>Zabla kiegészítők</v>
      </c>
      <c r="P328" s="1" t="str">
        <f>TRIM(O328)</f>
        <v/>
      </c>
      <c r="Q328" s="18" t="s">
        <v>11632</v>
      </c>
      <c r="R328" s="8">
        <v>4046228280646</v>
      </c>
      <c r="S328" s="1">
        <v>10.95</v>
      </c>
      <c r="T328" s="1" t="s">
        <v>26</v>
      </c>
      <c r="U328" s="1">
        <v>0.04</v>
      </c>
      <c r="V328" s="1" t="s">
        <v>11633</v>
      </c>
      <c r="W328" s="1" t="s">
        <v>490</v>
      </c>
      <c r="X328" s="1" t="str">
        <f>IF(W328="", "", IFERROR(VLOOKUP(W328, colorList!A:B,2,FALSE),""))</f>
        <v>barna</v>
      </c>
    </row>
    <row r="329" spans="1:24" ht="27.75" customHeight="1" x14ac:dyDescent="0.25">
      <c r="A329" s="1">
        <v>6541001</v>
      </c>
      <c r="B329" s="1" t="str">
        <f>TRIM(D329)</f>
        <v/>
      </c>
      <c r="C329" s="1" t="str">
        <f>IFERROR(VLOOKUP(D329, sizeList!A:B, 2, FALSE), "")</f>
        <v/>
      </c>
      <c r="E329" s="1" t="str">
        <f>TRIM(F329)</f>
        <v>Beris zablalánc</v>
      </c>
      <c r="F329" s="1" t="s">
        <v>11639</v>
      </c>
      <c r="G329" s="1" t="s">
        <v>11640</v>
      </c>
      <c r="H329" s="1" t="s">
        <v>793</v>
      </c>
      <c r="I329" s="1" t="s">
        <v>23</v>
      </c>
      <c r="J329" s="1" t="str">
        <f>TRIM(I329)</f>
        <v>Lófelszerelés</v>
      </c>
      <c r="K329" s="1" t="s">
        <v>24</v>
      </c>
      <c r="L329" s="1" t="str">
        <f>TRIM(K329)</f>
        <v>Zabla</v>
      </c>
      <c r="M329" s="1" t="s">
        <v>11572</v>
      </c>
      <c r="N329" s="1" t="str">
        <f>TRIM(M329)</f>
        <v>Zabla kiegészítők</v>
      </c>
      <c r="P329" s="1" t="str">
        <f>TRIM(O329)</f>
        <v/>
      </c>
      <c r="Q329" s="18" t="s">
        <v>11641</v>
      </c>
      <c r="R329" s="8">
        <v>4046228045092</v>
      </c>
      <c r="S329" s="1">
        <v>14.95</v>
      </c>
      <c r="T329" s="1" t="s">
        <v>26</v>
      </c>
      <c r="U329" s="1">
        <v>0.1</v>
      </c>
      <c r="V329" s="1" t="s">
        <v>11642</v>
      </c>
      <c r="X329" s="1" t="str">
        <f>IF(W329="", "", IFERROR(VLOOKUP(W329, colorList!A:B,2,FALSE),""))</f>
        <v/>
      </c>
    </row>
    <row r="330" spans="1:24" ht="27.75" customHeight="1" x14ac:dyDescent="0.25">
      <c r="A330" s="1" t="s">
        <v>11616</v>
      </c>
      <c r="B330" s="1" t="str">
        <f>TRIM(D330)</f>
        <v>Pony</v>
      </c>
      <c r="C330" s="1" t="str">
        <f>IFERROR(VLOOKUP(TRIM(D330), sizeList!A:B, 2, FALSE), "")</f>
        <v>Póni</v>
      </c>
      <c r="D330" s="1" t="s">
        <v>199</v>
      </c>
      <c r="E330" s="1" t="str">
        <f>TRIM(F330)</f>
        <v>Beris zablalánc védő</v>
      </c>
      <c r="F330" s="1" t="s">
        <v>11617</v>
      </c>
      <c r="G330" s="1" t="s">
        <v>11618</v>
      </c>
      <c r="H330" s="1" t="s">
        <v>793</v>
      </c>
      <c r="I330" s="1" t="s">
        <v>23</v>
      </c>
      <c r="J330" s="1" t="str">
        <f>TRIM(I330)</f>
        <v>Lófelszerelés</v>
      </c>
      <c r="K330" s="1" t="s">
        <v>24</v>
      </c>
      <c r="L330" s="1" t="str">
        <f>TRIM(K330)</f>
        <v>Zabla</v>
      </c>
      <c r="M330" s="1" t="s">
        <v>11572</v>
      </c>
      <c r="N330" s="1" t="str">
        <f>TRIM(M330)</f>
        <v>Zabla kiegészítők</v>
      </c>
      <c r="P330" s="1" t="str">
        <f>TRIM(O330)</f>
        <v/>
      </c>
      <c r="Q330" s="18" t="s">
        <v>11619</v>
      </c>
      <c r="R330" s="8">
        <v>4046228179537</v>
      </c>
      <c r="S330" s="1">
        <v>14.95</v>
      </c>
      <c r="T330" s="1" t="s">
        <v>26</v>
      </c>
      <c r="U330" s="1">
        <v>0.02</v>
      </c>
      <c r="V330" s="1" t="s">
        <v>11620</v>
      </c>
      <c r="X330" s="1" t="str">
        <f>IF(W330="", "", IFERROR(VLOOKUP(W330, colorList!A:B,2,FALSE),""))</f>
        <v/>
      </c>
    </row>
    <row r="331" spans="1:24" ht="27.75" customHeight="1" x14ac:dyDescent="0.25">
      <c r="A331" s="1" t="s">
        <v>11621</v>
      </c>
      <c r="B331" s="1" t="str">
        <f>TRIM(D331)</f>
        <v>WB</v>
      </c>
      <c r="C331" s="1" t="str">
        <f>IFERROR(VLOOKUP(TRIM(D331), sizeList!A:B, 2, FALSE), "")</f>
        <v>Full</v>
      </c>
      <c r="D331" s="1" t="s">
        <v>226</v>
      </c>
      <c r="E331" s="1" t="str">
        <f>TRIM(F331)</f>
        <v>Beris zablalánc védő</v>
      </c>
      <c r="F331" s="1" t="s">
        <v>11617</v>
      </c>
      <c r="G331" s="1" t="s">
        <v>11622</v>
      </c>
      <c r="H331" s="1" t="s">
        <v>793</v>
      </c>
      <c r="I331" s="1" t="s">
        <v>23</v>
      </c>
      <c r="J331" s="1" t="str">
        <f>TRIM(I331)</f>
        <v>Lófelszerelés</v>
      </c>
      <c r="K331" s="1" t="s">
        <v>24</v>
      </c>
      <c r="L331" s="1" t="str">
        <f>TRIM(K331)</f>
        <v>Zabla</v>
      </c>
      <c r="M331" s="1" t="s">
        <v>11572</v>
      </c>
      <c r="N331" s="1" t="str">
        <f>TRIM(M331)</f>
        <v>Zabla kiegészítők</v>
      </c>
      <c r="P331" s="1" t="str">
        <f>TRIM(O331)</f>
        <v/>
      </c>
      <c r="Q331" s="18" t="s">
        <v>11619</v>
      </c>
      <c r="R331" s="8">
        <v>4046228179544</v>
      </c>
      <c r="S331" s="1">
        <v>14.95</v>
      </c>
      <c r="T331" s="1" t="s">
        <v>26</v>
      </c>
      <c r="U331" s="1">
        <v>0.03</v>
      </c>
      <c r="V331" s="1" t="s">
        <v>11620</v>
      </c>
      <c r="X331" s="1" t="str">
        <f>IF(W331="", "", IFERROR(VLOOKUP(W331, colorList!A:B,2,FALSE),""))</f>
        <v/>
      </c>
    </row>
    <row r="332" spans="1:24" ht="27.75" customHeight="1" x14ac:dyDescent="0.25">
      <c r="A332" s="1">
        <v>1571056</v>
      </c>
      <c r="B332" s="1" t="str">
        <f>TRIM(D332)</f>
        <v/>
      </c>
      <c r="C332" s="1" t="str">
        <f>IFERROR(VLOOKUP(D332, sizeList!A:B, 2, FALSE), "")</f>
        <v/>
      </c>
      <c r="E332" s="1" t="str">
        <f>TRIM(F332)</f>
        <v>Bizzy Horse labda</v>
      </c>
      <c r="F332" s="1" t="s">
        <v>12159</v>
      </c>
      <c r="G332" s="1" t="s">
        <v>12165</v>
      </c>
      <c r="H332" s="1" t="s">
        <v>12161</v>
      </c>
      <c r="I332" s="1" t="s">
        <v>11837</v>
      </c>
      <c r="J332" s="1" t="str">
        <f>TRIM(I332)</f>
        <v>Istálló, pálya és legelő felszerelés</v>
      </c>
      <c r="K332" s="1" t="s">
        <v>12139</v>
      </c>
      <c r="L332" s="1" t="str">
        <f>TRIM(K332)</f>
        <v>Lójáték</v>
      </c>
      <c r="N332" s="1" t="str">
        <f>TRIM(M332)</f>
        <v/>
      </c>
      <c r="P332" s="1" t="str">
        <f>TRIM(O332)</f>
        <v/>
      </c>
      <c r="Q332" s="18" t="s">
        <v>12162</v>
      </c>
      <c r="R332" s="8">
        <v>5037648001767</v>
      </c>
      <c r="S332" s="1">
        <v>39.950000000000003</v>
      </c>
      <c r="T332" s="1" t="s">
        <v>26</v>
      </c>
      <c r="U332" s="1">
        <v>1.2</v>
      </c>
      <c r="V332" s="1" t="s">
        <v>12163</v>
      </c>
      <c r="W332" s="1" t="s">
        <v>3974</v>
      </c>
      <c r="X332" s="1" t="str">
        <f>IF(W332="", "", IFERROR(VLOOKUP(W332, colorList!A:B,2,FALSE),""))</f>
        <v>türkiz</v>
      </c>
    </row>
    <row r="333" spans="1:24" ht="27.75" customHeight="1" x14ac:dyDescent="0.25">
      <c r="A333" s="1">
        <v>1571031</v>
      </c>
      <c r="B333" s="1" t="str">
        <f>TRIM(D333)</f>
        <v/>
      </c>
      <c r="C333" s="1" t="str">
        <f>IFERROR(VLOOKUP(D333, sizeList!A:B, 2, FALSE), "")</f>
        <v/>
      </c>
      <c r="E333" s="1" t="str">
        <f>TRIM(F333)</f>
        <v>Bizzy Horse labda</v>
      </c>
      <c r="F333" s="1" t="s">
        <v>12159</v>
      </c>
      <c r="G333" s="1" t="s">
        <v>12164</v>
      </c>
      <c r="H333" s="1" t="s">
        <v>12161</v>
      </c>
      <c r="I333" s="1" t="s">
        <v>11837</v>
      </c>
      <c r="J333" s="1" t="str">
        <f>TRIM(I333)</f>
        <v>Istálló, pálya és legelő felszerelés</v>
      </c>
      <c r="K333" s="1" t="s">
        <v>12139</v>
      </c>
      <c r="L333" s="1" t="str">
        <f>TRIM(K333)</f>
        <v>Lójáték</v>
      </c>
      <c r="N333" s="1" t="str">
        <f>TRIM(M333)</f>
        <v/>
      </c>
      <c r="P333" s="1" t="str">
        <f>TRIM(O333)</f>
        <v/>
      </c>
      <c r="Q333" s="18" t="s">
        <v>12162</v>
      </c>
      <c r="R333" s="8">
        <v>5037648001774</v>
      </c>
      <c r="S333" s="1">
        <v>39.950000000000003</v>
      </c>
      <c r="T333" s="1" t="s">
        <v>26</v>
      </c>
      <c r="U333" s="1">
        <v>1</v>
      </c>
      <c r="V333" s="1" t="s">
        <v>12163</v>
      </c>
      <c r="W333" s="1" t="s">
        <v>8526</v>
      </c>
      <c r="X333" s="1" t="str">
        <f>IF(W333="", "", IFERROR(VLOOKUP(W333, colorList!A:B,2,FALSE),""))</f>
        <v>pink</v>
      </c>
    </row>
    <row r="334" spans="1:24" ht="27.75" customHeight="1" x14ac:dyDescent="0.25">
      <c r="A334" s="1">
        <v>1571001</v>
      </c>
      <c r="B334" s="1" t="str">
        <f>TRIM(D334)</f>
        <v/>
      </c>
      <c r="C334" s="1" t="str">
        <f>IFERROR(VLOOKUP(D334, sizeList!A:B, 2, FALSE), "")</f>
        <v/>
      </c>
      <c r="E334" s="1" t="str">
        <f>TRIM(F334)</f>
        <v>Bizzy Horse labda</v>
      </c>
      <c r="F334" s="1" t="s">
        <v>12159</v>
      </c>
      <c r="G334" s="1" t="s">
        <v>12160</v>
      </c>
      <c r="H334" s="1" t="s">
        <v>12161</v>
      </c>
      <c r="I334" s="1" t="s">
        <v>11837</v>
      </c>
      <c r="J334" s="1" t="str">
        <f>TRIM(I334)</f>
        <v>Istálló, pálya és legelő felszerelés</v>
      </c>
      <c r="K334" s="1" t="s">
        <v>12139</v>
      </c>
      <c r="L334" s="1" t="str">
        <f>TRIM(K334)</f>
        <v>Lójáték</v>
      </c>
      <c r="N334" s="1" t="str">
        <f>TRIM(M334)</f>
        <v/>
      </c>
      <c r="P334" s="1" t="str">
        <f>TRIM(O334)</f>
        <v/>
      </c>
      <c r="Q334" s="18" t="s">
        <v>12162</v>
      </c>
      <c r="R334" s="8">
        <v>5037648002764</v>
      </c>
      <c r="S334" s="1">
        <v>39.950000000000003</v>
      </c>
      <c r="T334" s="1" t="s">
        <v>26</v>
      </c>
      <c r="U334" s="1">
        <v>1.2</v>
      </c>
      <c r="V334" s="1" t="s">
        <v>12163</v>
      </c>
      <c r="W334" s="1" t="s">
        <v>136</v>
      </c>
      <c r="X334" s="1" t="str">
        <f>IF(W334="", "", IFERROR(VLOOKUP(W334, colorList!A:B,2,FALSE),""))</f>
        <v>fekete</v>
      </c>
    </row>
    <row r="335" spans="1:24" ht="27.75" customHeight="1" x14ac:dyDescent="0.25">
      <c r="A335" s="1">
        <v>1571102</v>
      </c>
      <c r="B335" s="1" t="str">
        <f>TRIM(D335)</f>
        <v/>
      </c>
      <c r="C335" s="1" t="str">
        <f>IFERROR(VLOOKUP(D335, sizeList!A:B, 2, FALSE), "")</f>
        <v/>
      </c>
      <c r="E335" s="1" t="str">
        <f>TRIM(F335)</f>
        <v>Bizzy Horse nyalósó 1 kg</v>
      </c>
      <c r="F335" s="1" t="s">
        <v>12166</v>
      </c>
      <c r="G335" s="1" t="s">
        <v>12167</v>
      </c>
      <c r="H335" s="1" t="s">
        <v>12161</v>
      </c>
      <c r="I335" s="1" t="s">
        <v>11837</v>
      </c>
      <c r="J335" s="1" t="str">
        <f>TRIM(I335)</f>
        <v>Istálló, pálya és legelő felszerelés</v>
      </c>
      <c r="K335" s="1" t="s">
        <v>12139</v>
      </c>
      <c r="L335" s="1" t="str">
        <f>TRIM(K335)</f>
        <v>Lójáték</v>
      </c>
      <c r="N335" s="1" t="str">
        <f>TRIM(M335)</f>
        <v/>
      </c>
      <c r="P335" s="1" t="str">
        <f>TRIM(O335)</f>
        <v/>
      </c>
      <c r="Q335" s="18" t="s">
        <v>12168</v>
      </c>
      <c r="R335" s="8">
        <v>5037648001910</v>
      </c>
      <c r="S335" s="1">
        <v>12.95</v>
      </c>
      <c r="T335" s="1" t="s">
        <v>26</v>
      </c>
      <c r="U335" s="1">
        <v>1.2</v>
      </c>
      <c r="V335" s="1" t="s">
        <v>12169</v>
      </c>
      <c r="X335" s="1" t="str">
        <f>IF(W335="", "", IFERROR(VLOOKUP(W335, colorList!A:B,2,FALSE),""))</f>
        <v/>
      </c>
    </row>
    <row r="336" spans="1:24" ht="27.75" customHeight="1" x14ac:dyDescent="0.25">
      <c r="A336" s="1">
        <v>1571103</v>
      </c>
      <c r="B336" s="1" t="str">
        <f>TRIM(D336)</f>
        <v/>
      </c>
      <c r="C336" s="1" t="str">
        <f>IFERROR(VLOOKUP(D336, sizeList!A:B, 2, FALSE), "")</f>
        <v/>
      </c>
      <c r="E336" s="1" t="str">
        <f>TRIM(F336)</f>
        <v>Bizzy Horse nyalósó 1 kg</v>
      </c>
      <c r="F336" s="1" t="s">
        <v>12166</v>
      </c>
      <c r="G336" s="1" t="s">
        <v>12170</v>
      </c>
      <c r="H336" s="1" t="s">
        <v>12161</v>
      </c>
      <c r="I336" s="1" t="s">
        <v>11837</v>
      </c>
      <c r="J336" s="1" t="str">
        <f>TRIM(I336)</f>
        <v>Istálló, pálya és legelő felszerelés</v>
      </c>
      <c r="K336" s="1" t="s">
        <v>12139</v>
      </c>
      <c r="L336" s="1" t="str">
        <f>TRIM(K336)</f>
        <v>Lójáték</v>
      </c>
      <c r="N336" s="1" t="str">
        <f>TRIM(M336)</f>
        <v/>
      </c>
      <c r="P336" s="1" t="str">
        <f>TRIM(O336)</f>
        <v/>
      </c>
      <c r="Q336" s="18" t="s">
        <v>12168</v>
      </c>
      <c r="R336" s="8">
        <v>5037648001927</v>
      </c>
      <c r="S336" s="1">
        <v>12.95</v>
      </c>
      <c r="T336" s="1" t="s">
        <v>26</v>
      </c>
      <c r="U336" s="1">
        <v>1.2</v>
      </c>
      <c r="V336" s="1" t="s">
        <v>12169</v>
      </c>
      <c r="X336" s="1" t="str">
        <f>IF(W336="", "", IFERROR(VLOOKUP(W336, colorList!A:B,2,FALSE),""))</f>
        <v/>
      </c>
    </row>
    <row r="337" spans="1:24" ht="27.75" customHeight="1" x14ac:dyDescent="0.25">
      <c r="A337" s="1">
        <v>1571104</v>
      </c>
      <c r="B337" s="1" t="str">
        <f>TRIM(D337)</f>
        <v/>
      </c>
      <c r="C337" s="1" t="str">
        <f>IFERROR(VLOOKUP(D337, sizeList!A:B, 2, FALSE), "")</f>
        <v/>
      </c>
      <c r="E337" s="1" t="str">
        <f>TRIM(F337)</f>
        <v>Bizzy Horse nyalósó 1 kg</v>
      </c>
      <c r="F337" s="1" t="s">
        <v>12166</v>
      </c>
      <c r="G337" s="1" t="s">
        <v>12171</v>
      </c>
      <c r="H337" s="1" t="s">
        <v>12161</v>
      </c>
      <c r="I337" s="1" t="s">
        <v>11837</v>
      </c>
      <c r="J337" s="1" t="str">
        <f>TRIM(I337)</f>
        <v>Istálló, pálya és legelő felszerelés</v>
      </c>
      <c r="K337" s="1" t="s">
        <v>12139</v>
      </c>
      <c r="L337" s="1" t="str">
        <f>TRIM(K337)</f>
        <v>Lójáték</v>
      </c>
      <c r="N337" s="1" t="str">
        <f>TRIM(M337)</f>
        <v/>
      </c>
      <c r="P337" s="1" t="str">
        <f>TRIM(O337)</f>
        <v/>
      </c>
      <c r="Q337" s="18" t="s">
        <v>12168</v>
      </c>
      <c r="R337" s="8">
        <v>5037648001941</v>
      </c>
      <c r="S337" s="1">
        <v>12.95</v>
      </c>
      <c r="T337" s="1" t="s">
        <v>26</v>
      </c>
      <c r="U337" s="1">
        <v>1.2</v>
      </c>
      <c r="V337" s="1" t="s">
        <v>12169</v>
      </c>
      <c r="X337" s="1" t="str">
        <f>IF(W337="", "", IFERROR(VLOOKUP(W337, colorList!A:B,2,FALSE),""))</f>
        <v/>
      </c>
    </row>
    <row r="338" spans="1:24" ht="27.75" customHeight="1" x14ac:dyDescent="0.25">
      <c r="A338" s="1">
        <v>6045401</v>
      </c>
      <c r="B338" s="1" t="str">
        <f>TRIM(D338)</f>
        <v>12cm</v>
      </c>
      <c r="C338" s="1" t="str">
        <f>IFERROR(VLOOKUP(TRIM(D338), sizeList!A:B, 2, FALSE), "")</f>
        <v>12 cm</v>
      </c>
      <c r="D338" s="1" t="s">
        <v>5044</v>
      </c>
      <c r="E338" s="1" t="str">
        <f>TRIM(F338)</f>
        <v>Composit Comfort kengyel</v>
      </c>
      <c r="F338" s="1" t="s">
        <v>5053</v>
      </c>
      <c r="G338" s="1" t="s">
        <v>5054</v>
      </c>
      <c r="H338" s="1" t="s">
        <v>5040</v>
      </c>
      <c r="I338" s="1" t="s">
        <v>23</v>
      </c>
      <c r="J338" s="1" t="str">
        <f>TRIM(I338)</f>
        <v>Lófelszerelés</v>
      </c>
      <c r="K338" s="1" t="s">
        <v>2962</v>
      </c>
      <c r="L338" s="1" t="str">
        <f>TRIM(K338)</f>
        <v>Nyereg és tartozékai</v>
      </c>
      <c r="M338" s="1" t="s">
        <v>5028</v>
      </c>
      <c r="N338" s="1" t="str">
        <f>TRIM(M338)</f>
        <v>Kengyel</v>
      </c>
      <c r="P338" s="1" t="str">
        <f>TRIM(O338)</f>
        <v/>
      </c>
      <c r="Q338" s="18" t="s">
        <v>5644</v>
      </c>
      <c r="R338" s="8">
        <v>5425013670111</v>
      </c>
      <c r="S338" s="1">
        <v>41.95</v>
      </c>
      <c r="T338" s="1" t="s">
        <v>26</v>
      </c>
      <c r="U338" s="1">
        <v>1.1279999999999999</v>
      </c>
      <c r="V338" s="1" t="s">
        <v>5055</v>
      </c>
      <c r="W338" s="1" t="s">
        <v>136</v>
      </c>
      <c r="X338" s="1" t="str">
        <f>IF(W338="", "", IFERROR(VLOOKUP(W338, colorList!A:B,2,FALSE),""))</f>
        <v>fekete</v>
      </c>
    </row>
    <row r="339" spans="1:24" ht="27.75" customHeight="1" x14ac:dyDescent="0.25">
      <c r="A339" s="1">
        <v>6045410</v>
      </c>
      <c r="B339" s="1" t="str">
        <f>TRIM(D339)</f>
        <v>12cm</v>
      </c>
      <c r="C339" s="1" t="str">
        <f>IFERROR(VLOOKUP(TRIM(D339), sizeList!A:B, 2, FALSE), "")</f>
        <v>12 cm</v>
      </c>
      <c r="D339" s="1" t="s">
        <v>5044</v>
      </c>
      <c r="E339" s="1" t="str">
        <f>TRIM(F339)</f>
        <v>Composit Comfort kengyel</v>
      </c>
      <c r="F339" s="1" t="s">
        <v>5053</v>
      </c>
      <c r="G339" s="1" t="s">
        <v>5056</v>
      </c>
      <c r="H339" s="1" t="s">
        <v>5040</v>
      </c>
      <c r="I339" s="1" t="s">
        <v>23</v>
      </c>
      <c r="J339" s="1" t="str">
        <f>TRIM(I339)</f>
        <v>Lófelszerelés</v>
      </c>
      <c r="K339" s="1" t="s">
        <v>2962</v>
      </c>
      <c r="L339" s="1" t="str">
        <f>TRIM(K339)</f>
        <v>Nyereg és tartozékai</v>
      </c>
      <c r="M339" s="1" t="s">
        <v>5028</v>
      </c>
      <c r="N339" s="1" t="str">
        <f>TRIM(M339)</f>
        <v>Kengyel</v>
      </c>
      <c r="P339" s="1" t="str">
        <f>TRIM(O339)</f>
        <v/>
      </c>
      <c r="Q339" s="18" t="s">
        <v>5644</v>
      </c>
      <c r="R339" s="8">
        <v>5425013671071</v>
      </c>
      <c r="S339" s="1">
        <v>41.95</v>
      </c>
      <c r="T339" s="1" t="s">
        <v>26</v>
      </c>
      <c r="U339" s="1">
        <v>1.1279999999999999</v>
      </c>
      <c r="V339" s="1" t="s">
        <v>5055</v>
      </c>
      <c r="W339" s="1" t="s">
        <v>1455</v>
      </c>
      <c r="X339" s="1" t="str">
        <f>IF(W339="", "", IFERROR(VLOOKUP(W339, colorList!A:B,2,FALSE),""))</f>
        <v>szürke</v>
      </c>
    </row>
    <row r="340" spans="1:24" ht="27.75" customHeight="1" x14ac:dyDescent="0.25">
      <c r="A340" s="1">
        <v>6045452</v>
      </c>
      <c r="B340" s="1" t="str">
        <f>TRIM(D340)</f>
        <v>12cm</v>
      </c>
      <c r="C340" s="1" t="str">
        <f>IFERROR(VLOOKUP(TRIM(D340), sizeList!A:B, 2, FALSE), "")</f>
        <v>12 cm</v>
      </c>
      <c r="D340" s="1" t="s">
        <v>5044</v>
      </c>
      <c r="E340" s="1" t="str">
        <f>TRIM(F340)</f>
        <v>Composit Comfort kengyel</v>
      </c>
      <c r="F340" s="1" t="s">
        <v>5053</v>
      </c>
      <c r="G340" s="1" t="s">
        <v>5057</v>
      </c>
      <c r="H340" s="1" t="s">
        <v>5040</v>
      </c>
      <c r="I340" s="1" t="s">
        <v>23</v>
      </c>
      <c r="J340" s="1" t="str">
        <f>TRIM(I340)</f>
        <v>Lófelszerelés</v>
      </c>
      <c r="K340" s="1" t="s">
        <v>2962</v>
      </c>
      <c r="L340" s="1" t="str">
        <f>TRIM(K340)</f>
        <v>Nyereg és tartozékai</v>
      </c>
      <c r="M340" s="1" t="s">
        <v>5028</v>
      </c>
      <c r="N340" s="1" t="str">
        <f>TRIM(M340)</f>
        <v>Kengyel</v>
      </c>
      <c r="P340" s="1" t="str">
        <f>TRIM(O340)</f>
        <v/>
      </c>
      <c r="Q340" s="18" t="s">
        <v>5644</v>
      </c>
      <c r="R340" s="8">
        <v>5425013671149</v>
      </c>
      <c r="S340" s="1">
        <v>41.95</v>
      </c>
      <c r="T340" s="1" t="s">
        <v>26</v>
      </c>
      <c r="U340" s="1">
        <v>1.1279999999999999</v>
      </c>
      <c r="V340" s="1" t="s">
        <v>5055</v>
      </c>
      <c r="W340" s="1" t="s">
        <v>5058</v>
      </c>
      <c r="X340" s="1" t="str">
        <f>IF(W340="", "", IFERROR(VLOOKUP(W340, colorList!A:B,2,FALSE),""))</f>
        <v>királykék</v>
      </c>
    </row>
    <row r="341" spans="1:24" ht="27.75" customHeight="1" x14ac:dyDescent="0.25">
      <c r="A341" s="1" t="s">
        <v>5048</v>
      </c>
      <c r="B341" s="1" t="str">
        <f>TRIM(D341)</f>
        <v>12cm</v>
      </c>
      <c r="C341" s="1" t="str">
        <f>IFERROR(VLOOKUP(TRIM(D341), sizeList!A:B, 2, FALSE), "")</f>
        <v>12 cm</v>
      </c>
      <c r="D341" s="1" t="s">
        <v>5044</v>
      </c>
      <c r="E341" s="1" t="str">
        <f>TRIM(F341)</f>
        <v>Composit Premium Light kengyel</v>
      </c>
      <c r="F341" s="1" t="s">
        <v>5038</v>
      </c>
      <c r="G341" s="1" t="s">
        <v>5049</v>
      </c>
      <c r="H341" s="1" t="s">
        <v>5040</v>
      </c>
      <c r="I341" s="1" t="s">
        <v>23</v>
      </c>
      <c r="J341" s="1" t="str">
        <f>TRIM(I341)</f>
        <v>Lófelszerelés</v>
      </c>
      <c r="K341" s="1" t="s">
        <v>2962</v>
      </c>
      <c r="L341" s="1" t="str">
        <f>TRIM(K341)</f>
        <v>Nyereg és tartozékai</v>
      </c>
      <c r="M341" s="1" t="s">
        <v>5028</v>
      </c>
      <c r="N341" s="1" t="str">
        <f>TRIM(M341)</f>
        <v>Kengyel</v>
      </c>
      <c r="P341" s="1" t="str">
        <f>TRIM(O341)</f>
        <v/>
      </c>
      <c r="Q341" s="18" t="s">
        <v>5041</v>
      </c>
      <c r="R341" s="8">
        <v>4057962057364</v>
      </c>
      <c r="S341" s="1">
        <v>31.95</v>
      </c>
      <c r="T341" s="1" t="s">
        <v>26</v>
      </c>
      <c r="U341" s="1">
        <v>0.39900000000000002</v>
      </c>
      <c r="V341" s="1" t="s">
        <v>5042</v>
      </c>
      <c r="W341" s="1" t="s">
        <v>5050</v>
      </c>
      <c r="X341" s="1" t="str">
        <f>IF(W341="", "", IFERROR(VLOOKUP(W341, colorList!A:B,2,FALSE),""))</f>
        <v>ragyogó kék</v>
      </c>
    </row>
    <row r="342" spans="1:24" ht="27.75" customHeight="1" x14ac:dyDescent="0.25">
      <c r="A342" s="1" t="s">
        <v>5051</v>
      </c>
      <c r="B342" s="1" t="str">
        <f>TRIM(D342)</f>
        <v>12cm</v>
      </c>
      <c r="C342" s="1" t="str">
        <f>IFERROR(VLOOKUP(TRIM(D342), sizeList!A:B, 2, FALSE), "")</f>
        <v>12 cm</v>
      </c>
      <c r="D342" s="1" t="s">
        <v>5044</v>
      </c>
      <c r="E342" s="1" t="str">
        <f>TRIM(F342)</f>
        <v>Composit Premium Light kengyel</v>
      </c>
      <c r="F342" s="1" t="s">
        <v>5038</v>
      </c>
      <c r="G342" s="1" t="s">
        <v>5052</v>
      </c>
      <c r="H342" s="1" t="s">
        <v>5040</v>
      </c>
      <c r="I342" s="1" t="s">
        <v>23</v>
      </c>
      <c r="J342" s="1" t="str">
        <f>TRIM(I342)</f>
        <v>Lófelszerelés</v>
      </c>
      <c r="K342" s="1" t="s">
        <v>2962</v>
      </c>
      <c r="L342" s="1" t="str">
        <f>TRIM(K342)</f>
        <v>Nyereg és tartozékai</v>
      </c>
      <c r="M342" s="1" t="s">
        <v>5028</v>
      </c>
      <c r="N342" s="1" t="str">
        <f>TRIM(M342)</f>
        <v>Kengyel</v>
      </c>
      <c r="P342" s="1" t="str">
        <f>TRIM(O342)</f>
        <v/>
      </c>
      <c r="Q342" s="18" t="s">
        <v>5041</v>
      </c>
      <c r="R342" s="8">
        <v>4057962058309</v>
      </c>
      <c r="S342" s="1">
        <v>31.95</v>
      </c>
      <c r="T342" s="1" t="s">
        <v>26</v>
      </c>
      <c r="U342" s="1">
        <v>0.39900000000000002</v>
      </c>
      <c r="V342" s="1" t="s">
        <v>5042</v>
      </c>
      <c r="W342" s="1" t="s">
        <v>4382</v>
      </c>
      <c r="X342" s="1" t="str">
        <f>IF(W342="", "", IFERROR(VLOOKUP(W342, colorList!A:B,2,FALSE),""))</f>
        <v>_x000D_
fukszia</v>
      </c>
    </row>
    <row r="343" spans="1:24" ht="27.75" customHeight="1" x14ac:dyDescent="0.25">
      <c r="A343" s="1" t="s">
        <v>5036</v>
      </c>
      <c r="B343" s="1" t="str">
        <f>TRIM(D343)</f>
        <v>10cm</v>
      </c>
      <c r="C343" s="1" t="str">
        <f>IFERROR(VLOOKUP(TRIM(D343), sizeList!A:B, 2, FALSE), "")</f>
        <v>10 cm</v>
      </c>
      <c r="D343" s="1" t="s">
        <v>5037</v>
      </c>
      <c r="E343" s="1" t="str">
        <f>TRIM(F343)</f>
        <v>Composit Premium Light kengyel</v>
      </c>
      <c r="F343" s="1" t="s">
        <v>5038</v>
      </c>
      <c r="G343" s="1" t="s">
        <v>5039</v>
      </c>
      <c r="H343" s="1" t="s">
        <v>5040</v>
      </c>
      <c r="I343" s="1" t="s">
        <v>23</v>
      </c>
      <c r="J343" s="1" t="str">
        <f>TRIM(I343)</f>
        <v>Lófelszerelés</v>
      </c>
      <c r="K343" s="1" t="s">
        <v>2962</v>
      </c>
      <c r="L343" s="1" t="str">
        <f>TRIM(K343)</f>
        <v>Nyereg és tartozékai</v>
      </c>
      <c r="M343" s="1" t="s">
        <v>5028</v>
      </c>
      <c r="N343" s="1" t="str">
        <f>TRIM(M343)</f>
        <v>Kengyel</v>
      </c>
      <c r="P343" s="1" t="str">
        <f>TRIM(O343)</f>
        <v/>
      </c>
      <c r="Q343" s="18" t="s">
        <v>5041</v>
      </c>
      <c r="R343" s="8">
        <v>5425013670302</v>
      </c>
      <c r="S343" s="1">
        <v>31.95</v>
      </c>
      <c r="T343" s="1" t="s">
        <v>26</v>
      </c>
      <c r="U343" s="1">
        <v>0.40799999999999997</v>
      </c>
      <c r="V343" s="1" t="s">
        <v>5042</v>
      </c>
      <c r="W343" s="1" t="s">
        <v>136</v>
      </c>
      <c r="X343" s="1" t="str">
        <f>IF(W343="", "", IFERROR(VLOOKUP(W343, colorList!A:B,2,FALSE),""))</f>
        <v>fekete</v>
      </c>
    </row>
    <row r="344" spans="1:24" ht="27.75" customHeight="1" x14ac:dyDescent="0.25">
      <c r="A344" s="1" t="s">
        <v>5043</v>
      </c>
      <c r="B344" s="1" t="str">
        <f>TRIM(D344)</f>
        <v>12cm</v>
      </c>
      <c r="C344" s="1" t="str">
        <f>IFERROR(VLOOKUP(TRIM(D344), sizeList!A:B, 2, FALSE), "")</f>
        <v>12 cm</v>
      </c>
      <c r="D344" s="1" t="s">
        <v>5044</v>
      </c>
      <c r="E344" s="1" t="str">
        <f>TRIM(F344)</f>
        <v>Composit Premium Light kengyel</v>
      </c>
      <c r="F344" s="1" t="s">
        <v>5038</v>
      </c>
      <c r="G344" s="1" t="s">
        <v>5045</v>
      </c>
      <c r="H344" s="1" t="s">
        <v>5040</v>
      </c>
      <c r="I344" s="1" t="s">
        <v>23</v>
      </c>
      <c r="J344" s="1" t="str">
        <f>TRIM(I344)</f>
        <v>Lófelszerelés</v>
      </c>
      <c r="K344" s="1" t="s">
        <v>2962</v>
      </c>
      <c r="L344" s="1" t="str">
        <f>TRIM(K344)</f>
        <v>Nyereg és tartozékai</v>
      </c>
      <c r="M344" s="1" t="s">
        <v>5028</v>
      </c>
      <c r="N344" s="1" t="str">
        <f>TRIM(M344)</f>
        <v>Kengyel</v>
      </c>
      <c r="P344" s="1" t="str">
        <f>TRIM(O344)</f>
        <v/>
      </c>
      <c r="Q344" s="18" t="s">
        <v>5041</v>
      </c>
      <c r="R344" s="8">
        <v>5425013670432</v>
      </c>
      <c r="S344" s="1">
        <v>31.95</v>
      </c>
      <c r="T344" s="1" t="s">
        <v>26</v>
      </c>
      <c r="U344" s="1">
        <v>0.39800000000000002</v>
      </c>
      <c r="V344" s="1" t="s">
        <v>5042</v>
      </c>
      <c r="W344" s="1" t="s">
        <v>136</v>
      </c>
      <c r="X344" s="1" t="str">
        <f>IF(W344="", "", IFERROR(VLOOKUP(W344, colorList!A:B,2,FALSE),""))</f>
        <v>fekete</v>
      </c>
    </row>
    <row r="345" spans="1:24" ht="27.75" customHeight="1" x14ac:dyDescent="0.25">
      <c r="A345" s="1" t="s">
        <v>5046</v>
      </c>
      <c r="B345" s="1" t="str">
        <f>TRIM(D345)</f>
        <v>12cm</v>
      </c>
      <c r="C345" s="1" t="str">
        <f>IFERROR(VLOOKUP(TRIM(D345), sizeList!A:B, 2, FALSE), "")</f>
        <v>12 cm</v>
      </c>
      <c r="D345" s="1" t="s">
        <v>5044</v>
      </c>
      <c r="E345" s="1" t="str">
        <f>TRIM(F345)</f>
        <v>Composit Premium Light kengyel</v>
      </c>
      <c r="F345" s="1" t="s">
        <v>5038</v>
      </c>
      <c r="G345" s="1" t="s">
        <v>5047</v>
      </c>
      <c r="H345" s="1" t="s">
        <v>5040</v>
      </c>
      <c r="I345" s="1" t="s">
        <v>23</v>
      </c>
      <c r="J345" s="1" t="str">
        <f>TRIM(I345)</f>
        <v>Lófelszerelés</v>
      </c>
      <c r="K345" s="1" t="s">
        <v>2962</v>
      </c>
      <c r="L345" s="1" t="str">
        <f>TRIM(K345)</f>
        <v>Nyereg és tartozékai</v>
      </c>
      <c r="M345" s="1" t="s">
        <v>5028</v>
      </c>
      <c r="N345" s="1" t="str">
        <f>TRIM(M345)</f>
        <v>Kengyel</v>
      </c>
      <c r="P345" s="1" t="str">
        <f>TRIM(O345)</f>
        <v/>
      </c>
      <c r="Q345" s="18" t="s">
        <v>5041</v>
      </c>
      <c r="R345" s="8">
        <v>5425013670463</v>
      </c>
      <c r="S345" s="1">
        <v>31.95</v>
      </c>
      <c r="T345" s="1" t="s">
        <v>26</v>
      </c>
      <c r="U345" s="1">
        <v>0.39800000000000002</v>
      </c>
      <c r="V345" s="1" t="s">
        <v>5042</v>
      </c>
      <c r="W345" s="1" t="s">
        <v>1455</v>
      </c>
      <c r="X345" s="1" t="str">
        <f>IF(W345="", "", IFERROR(VLOOKUP(W345, colorList!A:B,2,FALSE),""))</f>
        <v>szürke</v>
      </c>
    </row>
    <row r="346" spans="1:24" ht="27.75" customHeight="1" x14ac:dyDescent="0.25">
      <c r="A346" s="1">
        <v>6045812</v>
      </c>
      <c r="B346" s="1" t="str">
        <f>TRIM(D346)</f>
        <v>12cm</v>
      </c>
      <c r="C346" s="1" t="str">
        <f>IFERROR(VLOOKUP(TRIM(D346), sizeList!A:B, 2, FALSE), "")</f>
        <v>12 cm</v>
      </c>
      <c r="D346" s="1" t="s">
        <v>5044</v>
      </c>
      <c r="E346" s="1" t="str">
        <f>TRIM(F346)</f>
        <v>Compositi EOLE AIRSTEP kengyel</v>
      </c>
      <c r="F346" s="1" t="s">
        <v>5066</v>
      </c>
      <c r="G346" s="1" t="s">
        <v>5067</v>
      </c>
      <c r="H346" s="1" t="s">
        <v>5040</v>
      </c>
      <c r="I346" s="1" t="s">
        <v>23</v>
      </c>
      <c r="J346" s="1" t="str">
        <f>TRIM(I346)</f>
        <v>Lófelszerelés</v>
      </c>
      <c r="K346" s="1" t="s">
        <v>2962</v>
      </c>
      <c r="L346" s="1" t="str">
        <f>TRIM(K346)</f>
        <v>Nyereg és tartozékai</v>
      </c>
      <c r="M346" s="1" t="s">
        <v>5028</v>
      </c>
      <c r="N346" s="1" t="str">
        <f>TRIM(M346)</f>
        <v>Kengyel</v>
      </c>
      <c r="P346" s="1" t="str">
        <f>TRIM(O346)</f>
        <v/>
      </c>
      <c r="Q346" s="18" t="s">
        <v>5068</v>
      </c>
      <c r="R346" s="8">
        <v>5425013673228</v>
      </c>
      <c r="S346" s="1">
        <v>99.95</v>
      </c>
      <c r="T346" s="1" t="s">
        <v>26</v>
      </c>
      <c r="U346" s="1">
        <v>0.504</v>
      </c>
      <c r="V346" s="1" t="s">
        <v>5069</v>
      </c>
      <c r="W346" s="1" t="s">
        <v>136</v>
      </c>
      <c r="X346" s="1" t="str">
        <f>IF(W346="", "", IFERROR(VLOOKUP(W346, colorList!A:B,2,FALSE),""))</f>
        <v>fekete</v>
      </c>
    </row>
    <row r="347" spans="1:24" ht="27.75" customHeight="1" x14ac:dyDescent="0.25">
      <c r="A347" s="1">
        <v>3910802</v>
      </c>
      <c r="B347" s="1" t="str">
        <f>TRIM(D347)</f>
        <v>1 kg</v>
      </c>
      <c r="C347" s="1" t="str">
        <f>IFERROR(VLOOKUP(TRIM(D347), sizeList!A:B, 2, FALSE), "")</f>
        <v>1 kg</v>
      </c>
      <c r="D347" s="1" t="s">
        <v>2932</v>
      </c>
      <c r="E347" s="1" t="str">
        <f>TRIM(F347)</f>
        <v>DERBY jutalomfalat alma ízű 1 kg</v>
      </c>
      <c r="F347" s="1" t="s">
        <v>4039</v>
      </c>
      <c r="G347" s="1" t="s">
        <v>4040</v>
      </c>
      <c r="H347" s="1" t="s">
        <v>4037</v>
      </c>
      <c r="I347" s="1" t="s">
        <v>23</v>
      </c>
      <c r="J347" s="1" t="str">
        <f>TRIM(I347)</f>
        <v>Lófelszerelés</v>
      </c>
      <c r="K347" s="1" t="s">
        <v>2935</v>
      </c>
      <c r="L347" s="1" t="str">
        <f>TRIM(K347)</f>
        <v>Táplálékkiegészítők, vitaminok, nyalósó</v>
      </c>
      <c r="M347" s="1" t="s">
        <v>3924</v>
      </c>
      <c r="N347" s="1" t="str">
        <f>TRIM(M347)</f>
        <v>Jutalomfalat</v>
      </c>
      <c r="P347" s="1" t="str">
        <f>TRIM(O347)</f>
        <v/>
      </c>
      <c r="Q347" s="18" t="s">
        <v>5568</v>
      </c>
      <c r="R347" s="8">
        <v>4026921214155</v>
      </c>
      <c r="S347" s="1">
        <v>4.95</v>
      </c>
      <c r="T347" s="1" t="s">
        <v>26</v>
      </c>
      <c r="U347" s="1">
        <v>1</v>
      </c>
      <c r="V347" s="1" t="s">
        <v>4041</v>
      </c>
      <c r="X347" s="1" t="str">
        <f>IF(W347="", "", IFERROR(VLOOKUP(W347, colorList!A:B,2,FALSE),""))</f>
        <v/>
      </c>
    </row>
    <row r="348" spans="1:24" ht="27.75" customHeight="1" x14ac:dyDescent="0.25">
      <c r="A348" s="1">
        <v>3910803</v>
      </c>
      <c r="B348" s="1" t="str">
        <f>TRIM(D348)</f>
        <v>1 kg</v>
      </c>
      <c r="C348" s="1" t="str">
        <f>IFERROR(VLOOKUP(TRIM(D348), sizeList!A:B, 2, FALSE), "")</f>
        <v>1 kg</v>
      </c>
      <c r="D348" s="1" t="s">
        <v>2932</v>
      </c>
      <c r="E348" s="1" t="str">
        <f>TRIM(F348)</f>
        <v>DERBY jutalomfalat banán ízű 1 kg</v>
      </c>
      <c r="F348" s="1" t="s">
        <v>4042</v>
      </c>
      <c r="G348" s="1" t="s">
        <v>4043</v>
      </c>
      <c r="H348" s="1" t="s">
        <v>4037</v>
      </c>
      <c r="I348" s="1" t="s">
        <v>23</v>
      </c>
      <c r="J348" s="1" t="str">
        <f>TRIM(I348)</f>
        <v>Lófelszerelés</v>
      </c>
      <c r="K348" s="1" t="s">
        <v>2935</v>
      </c>
      <c r="L348" s="1" t="str">
        <f>TRIM(K348)</f>
        <v>Táplálékkiegészítők, vitaminok, nyalósó</v>
      </c>
      <c r="M348" s="1" t="s">
        <v>3924</v>
      </c>
      <c r="N348" s="1" t="str">
        <f>TRIM(M348)</f>
        <v>Jutalomfalat</v>
      </c>
      <c r="P348" s="1" t="str">
        <f>TRIM(O348)</f>
        <v/>
      </c>
      <c r="Q348" s="18" t="s">
        <v>5569</v>
      </c>
      <c r="R348" s="8">
        <v>4026921214162</v>
      </c>
      <c r="S348" s="1">
        <v>4.95</v>
      </c>
      <c r="T348" s="1" t="s">
        <v>26</v>
      </c>
      <c r="U348" s="1">
        <v>1</v>
      </c>
      <c r="V348" s="1" t="s">
        <v>4044</v>
      </c>
      <c r="X348" s="1" t="str">
        <f>IF(W348="", "", IFERROR(VLOOKUP(W348, colorList!A:B,2,FALSE),""))</f>
        <v/>
      </c>
    </row>
    <row r="349" spans="1:24" ht="27.75" customHeight="1" x14ac:dyDescent="0.25">
      <c r="A349" s="1">
        <v>3910801</v>
      </c>
      <c r="B349" s="1" t="str">
        <f>TRIM(D349)</f>
        <v>1 kg</v>
      </c>
      <c r="C349" s="1" t="str">
        <f>IFERROR(VLOOKUP(TRIM(D349), sizeList!A:B, 2, FALSE), "")</f>
        <v>1 kg</v>
      </c>
      <c r="D349" s="1" t="s">
        <v>2932</v>
      </c>
      <c r="E349" s="1" t="str">
        <f>TRIM(F349)</f>
        <v>DERBY jutalomfalat sárgarépa ízű 1 kg</v>
      </c>
      <c r="F349" s="1" t="s">
        <v>4035</v>
      </c>
      <c r="G349" s="1" t="s">
        <v>4036</v>
      </c>
      <c r="H349" s="1" t="s">
        <v>4037</v>
      </c>
      <c r="I349" s="1" t="s">
        <v>23</v>
      </c>
      <c r="J349" s="1" t="str">
        <f>TRIM(I349)</f>
        <v>Lófelszerelés</v>
      </c>
      <c r="K349" s="1" t="s">
        <v>2935</v>
      </c>
      <c r="L349" s="1" t="str">
        <f>TRIM(K349)</f>
        <v>Táplálékkiegészítők, vitaminok, nyalósó</v>
      </c>
      <c r="M349" s="1" t="s">
        <v>3924</v>
      </c>
      <c r="N349" s="1" t="str">
        <f>TRIM(M349)</f>
        <v>Jutalomfalat</v>
      </c>
      <c r="P349" s="1" t="str">
        <f>TRIM(O349)</f>
        <v/>
      </c>
      <c r="Q349" s="18" t="s">
        <v>5567</v>
      </c>
      <c r="R349" s="8">
        <v>4026921214179</v>
      </c>
      <c r="S349" s="1">
        <v>4.95</v>
      </c>
      <c r="T349" s="1" t="s">
        <v>26</v>
      </c>
      <c r="U349" s="1">
        <v>1</v>
      </c>
      <c r="V349" s="1" t="s">
        <v>4038</v>
      </c>
      <c r="X349" s="1" t="str">
        <f>IF(W349="", "", IFERROR(VLOOKUP(W349, colorList!A:B,2,FALSE),""))</f>
        <v/>
      </c>
    </row>
    <row r="350" spans="1:24" ht="27.75" customHeight="1" x14ac:dyDescent="0.25">
      <c r="A350" s="1">
        <v>3910900</v>
      </c>
      <c r="B350" s="1" t="str">
        <f>TRIM(D350)</f>
        <v>80 g</v>
      </c>
      <c r="C350" s="1" t="str">
        <f>IFERROR(VLOOKUP(TRIM(D350), sizeList!A:B, 2, FALSE), "")</f>
        <v>80 g</v>
      </c>
      <c r="D350" s="1" t="s">
        <v>4045</v>
      </c>
      <c r="E350" s="1" t="str">
        <f>TRIM(F350)</f>
        <v>DERBY jutalomfalat szett 40 × 80 g</v>
      </c>
      <c r="F350" s="1" t="s">
        <v>4046</v>
      </c>
      <c r="G350" s="1" t="s">
        <v>4047</v>
      </c>
      <c r="H350" s="1" t="s">
        <v>4037</v>
      </c>
      <c r="I350" s="1" t="s">
        <v>23</v>
      </c>
      <c r="J350" s="1" t="str">
        <f>TRIM(I350)</f>
        <v>Lófelszerelés</v>
      </c>
      <c r="K350" s="1" t="s">
        <v>2935</v>
      </c>
      <c r="L350" s="1" t="str">
        <f>TRIM(K350)</f>
        <v>Táplálékkiegészítők, vitaminok, nyalósó</v>
      </c>
      <c r="M350" s="1" t="s">
        <v>3924</v>
      </c>
      <c r="N350" s="1" t="str">
        <f>TRIM(M350)</f>
        <v>Jutalomfalat</v>
      </c>
      <c r="P350" s="1" t="str">
        <f>TRIM(O350)</f>
        <v/>
      </c>
      <c r="Q350" s="18" t="s">
        <v>5571</v>
      </c>
      <c r="R350" s="8">
        <v>4026921214612</v>
      </c>
      <c r="S350" s="1">
        <v>2.4500000000000002</v>
      </c>
      <c r="T350" s="1" t="s">
        <v>26</v>
      </c>
      <c r="U350" s="1">
        <v>3.41</v>
      </c>
      <c r="V350" s="1" t="s">
        <v>4048</v>
      </c>
      <c r="X350" s="1" t="str">
        <f>IF(W350="", "", IFERROR(VLOOKUP(W350, colorList!A:B,2,FALSE),""))</f>
        <v/>
      </c>
    </row>
    <row r="351" spans="1:24" ht="27.75" customHeight="1" x14ac:dyDescent="0.25">
      <c r="A351" s="1" t="s">
        <v>1186</v>
      </c>
      <c r="B351" s="1" t="str">
        <f>TRIM(D351)</f>
        <v>36</v>
      </c>
      <c r="C351" s="1">
        <f>IFERROR(VLOOKUP(D351, sizeList!A:B, 2, FALSE), "")</f>
        <v>36</v>
      </c>
      <c r="D351" s="1">
        <v>36</v>
      </c>
      <c r="E351" s="1" t="str">
        <f>TRIM(F351)</f>
        <v>ELT Alesund thermo csizma</v>
      </c>
      <c r="F351" s="1" t="s">
        <v>1187</v>
      </c>
      <c r="G351" s="1" t="s">
        <v>1188</v>
      </c>
      <c r="H351" s="1" t="s">
        <v>254</v>
      </c>
      <c r="I351" s="1" t="s">
        <v>255</v>
      </c>
      <c r="J351" s="1" t="str">
        <f>TRIM(I351)</f>
        <v>Lovasfelszerelés</v>
      </c>
      <c r="K351" s="1" t="s">
        <v>256</v>
      </c>
      <c r="L351" s="1" t="str">
        <f>TRIM(K351)</f>
        <v>Lovaglócipő, csizma</v>
      </c>
      <c r="M351" s="1" t="s">
        <v>968</v>
      </c>
      <c r="N351" s="1" t="str">
        <f>TRIM(M351)</f>
        <v>Csizma, lovaglócsizma</v>
      </c>
      <c r="O351" s="1" t="s">
        <v>1171</v>
      </c>
      <c r="P351" s="1" t="str">
        <f>TRIM(O351)</f>
        <v>Csizma, istálló csizma</v>
      </c>
      <c r="Q351" s="18" t="s">
        <v>5255</v>
      </c>
      <c r="R351" s="8">
        <v>4057962040878</v>
      </c>
      <c r="S351" s="1">
        <v>64.95</v>
      </c>
      <c r="T351" s="1" t="s">
        <v>26</v>
      </c>
      <c r="U351" s="1">
        <v>0.7</v>
      </c>
      <c r="V351" s="1" t="s">
        <v>1189</v>
      </c>
      <c r="W351" s="1" t="s">
        <v>136</v>
      </c>
      <c r="X351" s="1" t="str">
        <f>IF(W351="", "", IFERROR(VLOOKUP(W351, colorList!A:B,2,FALSE),""))</f>
        <v>fekete</v>
      </c>
    </row>
    <row r="352" spans="1:24" ht="27.75" customHeight="1" x14ac:dyDescent="0.25">
      <c r="A352" s="1" t="s">
        <v>1190</v>
      </c>
      <c r="B352" s="1" t="str">
        <f>TRIM(D352)</f>
        <v>37</v>
      </c>
      <c r="C352" s="1">
        <f>IFERROR(VLOOKUP(D352, sizeList!A:B, 2, FALSE), "")</f>
        <v>37</v>
      </c>
      <c r="D352" s="1">
        <v>37</v>
      </c>
      <c r="E352" s="1" t="str">
        <f>TRIM(F352)</f>
        <v>ELT Alesund thermo csizma</v>
      </c>
      <c r="F352" s="1" t="s">
        <v>1187</v>
      </c>
      <c r="G352" s="1" t="s">
        <v>1191</v>
      </c>
      <c r="H352" s="1" t="s">
        <v>254</v>
      </c>
      <c r="I352" s="1" t="s">
        <v>255</v>
      </c>
      <c r="J352" s="1" t="str">
        <f>TRIM(I352)</f>
        <v>Lovasfelszerelés</v>
      </c>
      <c r="K352" s="1" t="s">
        <v>256</v>
      </c>
      <c r="L352" s="1" t="str">
        <f>TRIM(K352)</f>
        <v>Lovaglócipő, csizma</v>
      </c>
      <c r="M352" s="1" t="s">
        <v>968</v>
      </c>
      <c r="N352" s="1" t="str">
        <f>TRIM(M352)</f>
        <v>Csizma, lovaglócsizma</v>
      </c>
      <c r="O352" s="1" t="s">
        <v>1171</v>
      </c>
      <c r="P352" s="1" t="str">
        <f>TRIM(O352)</f>
        <v>Csizma, istálló csizma</v>
      </c>
      <c r="Q352" s="18" t="s">
        <v>5255</v>
      </c>
      <c r="R352" s="8">
        <v>4057962041158</v>
      </c>
      <c r="S352" s="1">
        <v>64.95</v>
      </c>
      <c r="T352" s="1" t="s">
        <v>26</v>
      </c>
      <c r="U352" s="1">
        <v>0.7</v>
      </c>
      <c r="V352" s="1" t="s">
        <v>1189</v>
      </c>
      <c r="W352" s="1" t="s">
        <v>136</v>
      </c>
      <c r="X352" s="1" t="str">
        <f>IF(W352="", "", IFERROR(VLOOKUP(W352, colorList!A:B,2,FALSE),""))</f>
        <v>fekete</v>
      </c>
    </row>
    <row r="353" spans="1:24" ht="27.75" customHeight="1" x14ac:dyDescent="0.25">
      <c r="A353" s="1" t="s">
        <v>1192</v>
      </c>
      <c r="B353" s="1" t="str">
        <f>TRIM(D353)</f>
        <v>38</v>
      </c>
      <c r="C353" s="1">
        <f>IFERROR(VLOOKUP(D353, sizeList!A:B, 2, FALSE), "")</f>
        <v>38</v>
      </c>
      <c r="D353" s="1">
        <v>38</v>
      </c>
      <c r="E353" s="1" t="str">
        <f>TRIM(F353)</f>
        <v>ELT Alesund thermo csizma</v>
      </c>
      <c r="F353" s="1" t="s">
        <v>1187</v>
      </c>
      <c r="G353" s="1" t="s">
        <v>1193</v>
      </c>
      <c r="H353" s="1" t="s">
        <v>254</v>
      </c>
      <c r="I353" s="1" t="s">
        <v>255</v>
      </c>
      <c r="J353" s="1" t="str">
        <f>TRIM(I353)</f>
        <v>Lovasfelszerelés</v>
      </c>
      <c r="K353" s="1" t="s">
        <v>256</v>
      </c>
      <c r="L353" s="1" t="str">
        <f>TRIM(K353)</f>
        <v>Lovaglócipő, csizma</v>
      </c>
      <c r="M353" s="1" t="s">
        <v>968</v>
      </c>
      <c r="N353" s="1" t="str">
        <f>TRIM(M353)</f>
        <v>Csizma, lovaglócsizma</v>
      </c>
      <c r="O353" s="1" t="s">
        <v>1171</v>
      </c>
      <c r="P353" s="1" t="str">
        <f>TRIM(O353)</f>
        <v>Csizma, istálló csizma</v>
      </c>
      <c r="Q353" s="18" t="s">
        <v>5255</v>
      </c>
      <c r="R353" s="8">
        <v>4057962041165</v>
      </c>
      <c r="S353" s="1">
        <v>64.95</v>
      </c>
      <c r="T353" s="1" t="s">
        <v>26</v>
      </c>
      <c r="U353" s="1">
        <v>0.7</v>
      </c>
      <c r="V353" s="1" t="s">
        <v>1189</v>
      </c>
      <c r="W353" s="1" t="s">
        <v>136</v>
      </c>
      <c r="X353" s="1" t="str">
        <f>IF(W353="", "", IFERROR(VLOOKUP(W353, colorList!A:B,2,FALSE),""))</f>
        <v>fekete</v>
      </c>
    </row>
    <row r="354" spans="1:24" ht="27.75" customHeight="1" x14ac:dyDescent="0.25">
      <c r="A354" s="1" t="s">
        <v>1194</v>
      </c>
      <c r="B354" s="1" t="str">
        <f>TRIM(D354)</f>
        <v>39</v>
      </c>
      <c r="C354" s="1">
        <f>IFERROR(VLOOKUP(D354, sizeList!A:B, 2, FALSE), "")</f>
        <v>39</v>
      </c>
      <c r="D354" s="1">
        <v>39</v>
      </c>
      <c r="E354" s="1" t="str">
        <f>TRIM(F354)</f>
        <v>ELT Alesund thermo csizma</v>
      </c>
      <c r="F354" s="1" t="s">
        <v>1187</v>
      </c>
      <c r="G354" s="1" t="s">
        <v>1195</v>
      </c>
      <c r="H354" s="1" t="s">
        <v>254</v>
      </c>
      <c r="I354" s="1" t="s">
        <v>255</v>
      </c>
      <c r="J354" s="1" t="str">
        <f>TRIM(I354)</f>
        <v>Lovasfelszerelés</v>
      </c>
      <c r="K354" s="1" t="s">
        <v>256</v>
      </c>
      <c r="L354" s="1" t="str">
        <f>TRIM(K354)</f>
        <v>Lovaglócipő, csizma</v>
      </c>
      <c r="M354" s="1" t="s">
        <v>968</v>
      </c>
      <c r="N354" s="1" t="str">
        <f>TRIM(M354)</f>
        <v>Csizma, lovaglócsizma</v>
      </c>
      <c r="O354" s="1" t="s">
        <v>1171</v>
      </c>
      <c r="P354" s="1" t="str">
        <f>TRIM(O354)</f>
        <v>Csizma, istálló csizma</v>
      </c>
      <c r="Q354" s="18" t="s">
        <v>5255</v>
      </c>
      <c r="R354" s="8">
        <v>4057962041172</v>
      </c>
      <c r="S354" s="1">
        <v>64.95</v>
      </c>
      <c r="T354" s="1" t="s">
        <v>26</v>
      </c>
      <c r="U354" s="1">
        <v>0.7</v>
      </c>
      <c r="V354" s="1" t="s">
        <v>1189</v>
      </c>
      <c r="W354" s="1" t="s">
        <v>136</v>
      </c>
      <c r="X354" s="1" t="str">
        <f>IF(W354="", "", IFERROR(VLOOKUP(W354, colorList!A:B,2,FALSE),""))</f>
        <v>fekete</v>
      </c>
    </row>
    <row r="355" spans="1:24" ht="27.75" customHeight="1" x14ac:dyDescent="0.25">
      <c r="A355" s="1" t="s">
        <v>1196</v>
      </c>
      <c r="B355" s="1" t="str">
        <f>TRIM(D355)</f>
        <v>40</v>
      </c>
      <c r="C355" s="1">
        <f>IFERROR(VLOOKUP(D355, sizeList!A:B, 2, FALSE), "")</f>
        <v>40</v>
      </c>
      <c r="D355" s="1">
        <v>40</v>
      </c>
      <c r="E355" s="1" t="str">
        <f>TRIM(F355)</f>
        <v>ELT Alesund thermo csizma</v>
      </c>
      <c r="F355" s="1" t="s">
        <v>1187</v>
      </c>
      <c r="G355" s="1" t="s">
        <v>1197</v>
      </c>
      <c r="H355" s="1" t="s">
        <v>254</v>
      </c>
      <c r="I355" s="1" t="s">
        <v>255</v>
      </c>
      <c r="J355" s="1" t="str">
        <f>TRIM(I355)</f>
        <v>Lovasfelszerelés</v>
      </c>
      <c r="K355" s="1" t="s">
        <v>256</v>
      </c>
      <c r="L355" s="1" t="str">
        <f>TRIM(K355)</f>
        <v>Lovaglócipő, csizma</v>
      </c>
      <c r="M355" s="1" t="s">
        <v>968</v>
      </c>
      <c r="N355" s="1" t="str">
        <f>TRIM(M355)</f>
        <v>Csizma, lovaglócsizma</v>
      </c>
      <c r="O355" s="1" t="s">
        <v>1171</v>
      </c>
      <c r="P355" s="1" t="str">
        <f>TRIM(O355)</f>
        <v>Csizma, istálló csizma</v>
      </c>
      <c r="Q355" s="18" t="s">
        <v>5255</v>
      </c>
      <c r="R355" s="8">
        <v>4057962041189</v>
      </c>
      <c r="S355" s="1">
        <v>64.95</v>
      </c>
      <c r="T355" s="1" t="s">
        <v>26</v>
      </c>
      <c r="U355" s="1">
        <v>0.7</v>
      </c>
      <c r="V355" s="1" t="s">
        <v>1189</v>
      </c>
      <c r="W355" s="1" t="s">
        <v>136</v>
      </c>
      <c r="X355" s="1" t="str">
        <f>IF(W355="", "", IFERROR(VLOOKUP(W355, colorList!A:B,2,FALSE),""))</f>
        <v>fekete</v>
      </c>
    </row>
    <row r="356" spans="1:24" ht="27.75" customHeight="1" x14ac:dyDescent="0.25">
      <c r="A356" s="1" t="s">
        <v>1198</v>
      </c>
      <c r="B356" s="1" t="str">
        <f>TRIM(D356)</f>
        <v>41</v>
      </c>
      <c r="C356" s="1">
        <f>IFERROR(VLOOKUP(D356, sizeList!A:B, 2, FALSE), "")</f>
        <v>41</v>
      </c>
      <c r="D356" s="1">
        <v>41</v>
      </c>
      <c r="E356" s="1" t="str">
        <f>TRIM(F356)</f>
        <v>ELT Alesund thermo csizma</v>
      </c>
      <c r="F356" s="1" t="s">
        <v>1187</v>
      </c>
      <c r="G356" s="1" t="s">
        <v>1199</v>
      </c>
      <c r="H356" s="1" t="s">
        <v>254</v>
      </c>
      <c r="I356" s="1" t="s">
        <v>255</v>
      </c>
      <c r="J356" s="1" t="str">
        <f>TRIM(I356)</f>
        <v>Lovasfelszerelés</v>
      </c>
      <c r="K356" s="1" t="s">
        <v>256</v>
      </c>
      <c r="L356" s="1" t="str">
        <f>TRIM(K356)</f>
        <v>Lovaglócipő, csizma</v>
      </c>
      <c r="M356" s="1" t="s">
        <v>968</v>
      </c>
      <c r="N356" s="1" t="str">
        <f>TRIM(M356)</f>
        <v>Csizma, lovaglócsizma</v>
      </c>
      <c r="O356" s="1" t="s">
        <v>1171</v>
      </c>
      <c r="P356" s="1" t="str">
        <f>TRIM(O356)</f>
        <v>Csizma, istálló csizma</v>
      </c>
      <c r="Q356" s="18" t="s">
        <v>5255</v>
      </c>
      <c r="R356" s="8">
        <v>4057962041196</v>
      </c>
      <c r="S356" s="1">
        <v>64.95</v>
      </c>
      <c r="T356" s="1" t="s">
        <v>26</v>
      </c>
      <c r="U356" s="1">
        <v>0.7</v>
      </c>
      <c r="V356" s="1" t="s">
        <v>1189</v>
      </c>
      <c r="W356" s="1" t="s">
        <v>136</v>
      </c>
      <c r="X356" s="1" t="str">
        <f>IF(W356="", "", IFERROR(VLOOKUP(W356, colorList!A:B,2,FALSE),""))</f>
        <v>fekete</v>
      </c>
    </row>
    <row r="357" spans="1:24" ht="27.75" customHeight="1" x14ac:dyDescent="0.25">
      <c r="A357" s="1" t="s">
        <v>15842</v>
      </c>
      <c r="B357" s="1" t="str">
        <f>TRIM(D357)</f>
        <v>5-7 éves</v>
      </c>
      <c r="C357" s="1" t="str">
        <f>IFERROR(VLOOKUP(TRIM(D357), sizeList!A:B, 2, FALSE), "")</f>
        <v>5-7 éves</v>
      </c>
      <c r="D357" s="1" t="s">
        <v>2653</v>
      </c>
      <c r="E357" s="1" t="str">
        <f>TRIM(F357)</f>
        <v>ELT Allrounder lovaglókesztyű</v>
      </c>
      <c r="F357" s="1" t="s">
        <v>15843</v>
      </c>
      <c r="G357" s="1" t="s">
        <v>15844</v>
      </c>
      <c r="H357" s="1" t="s">
        <v>254</v>
      </c>
      <c r="I357" s="1" t="s">
        <v>255</v>
      </c>
      <c r="J357" s="1" t="str">
        <f>TRIM(I357)</f>
        <v>Lovasfelszerelés</v>
      </c>
      <c r="K357" s="1" t="s">
        <v>1975</v>
      </c>
      <c r="L357" s="1" t="str">
        <f>TRIM(K357)</f>
        <v>Lovaglókesztyű</v>
      </c>
      <c r="M357" s="1" t="s">
        <v>2644</v>
      </c>
      <c r="N357" s="1" t="str">
        <f>TRIM(M357)</f>
        <v>Gyermek lovaglókesztyű</v>
      </c>
      <c r="P357" s="1" t="str">
        <f>TRIM(O357)</f>
        <v/>
      </c>
      <c r="R357" s="8">
        <v>4043969313084</v>
      </c>
      <c r="S357" s="1">
        <v>21.95</v>
      </c>
      <c r="T357" s="1" t="s">
        <v>26</v>
      </c>
      <c r="U357" s="1">
        <v>0.5</v>
      </c>
      <c r="W357" s="1" t="s">
        <v>136</v>
      </c>
      <c r="X357" s="1" t="str">
        <f>IF(W357="", "", IFERROR(VLOOKUP(W357, colorList!A:B,2,FALSE),""))</f>
        <v>fekete</v>
      </c>
    </row>
    <row r="358" spans="1:24" ht="27.75" customHeight="1" x14ac:dyDescent="0.25">
      <c r="A358" s="1" t="s">
        <v>15845</v>
      </c>
      <c r="B358" s="1" t="str">
        <f>TRIM(D358)</f>
        <v>7-9 éves</v>
      </c>
      <c r="C358" s="1" t="str">
        <f>IFERROR(VLOOKUP(TRIM(D358), sizeList!A:B, 2, FALSE), "")</f>
        <v>7-9 éves</v>
      </c>
      <c r="D358" s="1" t="s">
        <v>2650</v>
      </c>
      <c r="E358" s="1" t="str">
        <f>TRIM(F358)</f>
        <v>ELT Allrounder lovaglókesztyű</v>
      </c>
      <c r="F358" s="1" t="s">
        <v>15843</v>
      </c>
      <c r="G358" s="1" t="s">
        <v>15846</v>
      </c>
      <c r="H358" s="1" t="s">
        <v>254</v>
      </c>
      <c r="I358" s="1" t="s">
        <v>255</v>
      </c>
      <c r="J358" s="1" t="str">
        <f>TRIM(I358)</f>
        <v>Lovasfelszerelés</v>
      </c>
      <c r="K358" s="1" t="s">
        <v>1975</v>
      </c>
      <c r="L358" s="1" t="str">
        <f>TRIM(K358)</f>
        <v>Lovaglókesztyű</v>
      </c>
      <c r="M358" s="1" t="s">
        <v>2644</v>
      </c>
      <c r="N358" s="1" t="str">
        <f>TRIM(M358)</f>
        <v>Gyermek lovaglókesztyű</v>
      </c>
      <c r="P358" s="1" t="str">
        <f>TRIM(O358)</f>
        <v/>
      </c>
      <c r="R358" s="8">
        <v>4043969313091</v>
      </c>
      <c r="S358" s="1">
        <v>21.95</v>
      </c>
      <c r="T358" s="1" t="s">
        <v>26</v>
      </c>
      <c r="U358" s="1">
        <v>0.5</v>
      </c>
      <c r="W358" s="1" t="s">
        <v>136</v>
      </c>
      <c r="X358" s="1" t="str">
        <f>IF(W358="", "", IFERROR(VLOOKUP(W358, colorList!A:B,2,FALSE),""))</f>
        <v>fekete</v>
      </c>
    </row>
    <row r="359" spans="1:24" ht="27.75" customHeight="1" x14ac:dyDescent="0.25">
      <c r="A359" s="1" t="s">
        <v>15855</v>
      </c>
      <c r="B359" s="1" t="str">
        <f>TRIM(D359)</f>
        <v>XS</v>
      </c>
      <c r="C359" s="1" t="str">
        <f>IFERROR(VLOOKUP(TRIM(D359), sizeList!A:B, 2, FALSE), "")</f>
        <v>XS</v>
      </c>
      <c r="D359" s="1" t="s">
        <v>5425</v>
      </c>
      <c r="E359" s="1" t="str">
        <f>TRIM(F359)</f>
        <v>ELT Allrounder lovaglókesztyű</v>
      </c>
      <c r="F359" s="1" t="s">
        <v>15843</v>
      </c>
      <c r="G359" s="1" t="s">
        <v>15856</v>
      </c>
      <c r="H359" s="1" t="s">
        <v>254</v>
      </c>
      <c r="I359" s="1" t="s">
        <v>255</v>
      </c>
      <c r="J359" s="1" t="str">
        <f>TRIM(I359)</f>
        <v>Lovasfelszerelés</v>
      </c>
      <c r="K359" s="1" t="s">
        <v>1975</v>
      </c>
      <c r="L359" s="1" t="str">
        <f>TRIM(K359)</f>
        <v>Lovaglókesztyű</v>
      </c>
      <c r="M359" s="1" t="s">
        <v>7690</v>
      </c>
      <c r="N359" s="1" t="str">
        <f>TRIM(M359)</f>
        <v>Női lovaglókesztyű</v>
      </c>
      <c r="P359" s="1" t="str">
        <f>TRIM(O359)</f>
        <v/>
      </c>
      <c r="R359" s="8">
        <v>4043969313107</v>
      </c>
      <c r="S359" s="1">
        <v>21.95</v>
      </c>
      <c r="T359" s="1" t="s">
        <v>26</v>
      </c>
      <c r="U359" s="1">
        <v>0.66</v>
      </c>
      <c r="W359" s="1" t="s">
        <v>210</v>
      </c>
      <c r="X359" s="1" t="str">
        <f>IF(W359="", "", IFERROR(VLOOKUP(W359, colorList!A:B,2,FALSE),""))</f>
        <v>fehér</v>
      </c>
    </row>
    <row r="360" spans="1:24" ht="27.75" customHeight="1" x14ac:dyDescent="0.25">
      <c r="A360" s="1" t="s">
        <v>15851</v>
      </c>
      <c r="B360" s="1" t="str">
        <f>TRIM(D360)</f>
        <v>S</v>
      </c>
      <c r="C360" s="1" t="str">
        <f>IFERROR(VLOOKUP(TRIM(D360), sizeList!A:B, 2, FALSE), "")</f>
        <v>S</v>
      </c>
      <c r="D360" s="1" t="s">
        <v>3618</v>
      </c>
      <c r="E360" s="1" t="str">
        <f>TRIM(F360)</f>
        <v>ELT Allrounder lovaglókesztyű</v>
      </c>
      <c r="F360" s="1" t="s">
        <v>15843</v>
      </c>
      <c r="G360" s="1" t="s">
        <v>15852</v>
      </c>
      <c r="H360" s="1" t="s">
        <v>254</v>
      </c>
      <c r="I360" s="1" t="s">
        <v>255</v>
      </c>
      <c r="J360" s="1" t="str">
        <f>TRIM(I360)</f>
        <v>Lovasfelszerelés</v>
      </c>
      <c r="K360" s="1" t="s">
        <v>1975</v>
      </c>
      <c r="L360" s="1" t="str">
        <f>TRIM(K360)</f>
        <v>Lovaglókesztyű</v>
      </c>
      <c r="M360" s="1" t="s">
        <v>7690</v>
      </c>
      <c r="N360" s="1" t="str">
        <f>TRIM(M360)</f>
        <v>Női lovaglókesztyű</v>
      </c>
      <c r="P360" s="1" t="str">
        <f>TRIM(O360)</f>
        <v/>
      </c>
      <c r="R360" s="8">
        <v>4043969313114</v>
      </c>
      <c r="S360" s="1">
        <v>21.95</v>
      </c>
      <c r="T360" s="1" t="s">
        <v>26</v>
      </c>
      <c r="U360" s="1">
        <v>0.66</v>
      </c>
      <c r="W360" s="1" t="s">
        <v>136</v>
      </c>
      <c r="X360" s="1" t="str">
        <f>IF(W360="", "", IFERROR(VLOOKUP(W360, colorList!A:B,2,FALSE),""))</f>
        <v>fekete</v>
      </c>
    </row>
    <row r="361" spans="1:24" ht="27.75" customHeight="1" x14ac:dyDescent="0.25">
      <c r="A361" s="1" t="s">
        <v>15849</v>
      </c>
      <c r="B361" s="1" t="str">
        <f>TRIM(D361)</f>
        <v>M</v>
      </c>
      <c r="C361" s="1" t="str">
        <f>IFERROR(VLOOKUP(TRIM(D361), sizeList!A:B, 2, FALSE), "")</f>
        <v>M</v>
      </c>
      <c r="D361" s="1" t="s">
        <v>249</v>
      </c>
      <c r="E361" s="1" t="str">
        <f>TRIM(F361)</f>
        <v>ELT Allrounder lovaglókesztyű</v>
      </c>
      <c r="F361" s="1" t="s">
        <v>15843</v>
      </c>
      <c r="G361" s="1" t="s">
        <v>15850</v>
      </c>
      <c r="H361" s="1" t="s">
        <v>254</v>
      </c>
      <c r="I361" s="1" t="s">
        <v>255</v>
      </c>
      <c r="J361" s="1" t="str">
        <f>TRIM(I361)</f>
        <v>Lovasfelszerelés</v>
      </c>
      <c r="K361" s="1" t="s">
        <v>1975</v>
      </c>
      <c r="L361" s="1" t="str">
        <f>TRIM(K361)</f>
        <v>Lovaglókesztyű</v>
      </c>
      <c r="M361" s="1" t="s">
        <v>7690</v>
      </c>
      <c r="N361" s="1" t="str">
        <f>TRIM(M361)</f>
        <v>Női lovaglókesztyű</v>
      </c>
      <c r="P361" s="1" t="str">
        <f>TRIM(O361)</f>
        <v/>
      </c>
      <c r="R361" s="8">
        <v>4043969313121</v>
      </c>
      <c r="S361" s="1">
        <v>21.95</v>
      </c>
      <c r="T361" s="1" t="s">
        <v>26</v>
      </c>
      <c r="U361" s="1">
        <v>0.66</v>
      </c>
      <c r="W361" s="1" t="s">
        <v>136</v>
      </c>
      <c r="X361" s="1" t="str">
        <f>IF(W361="", "", IFERROR(VLOOKUP(W361, colorList!A:B,2,FALSE),""))</f>
        <v>fekete</v>
      </c>
    </row>
    <row r="362" spans="1:24" ht="27.75" customHeight="1" x14ac:dyDescent="0.25">
      <c r="A362" s="1" t="s">
        <v>15847</v>
      </c>
      <c r="B362" s="1" t="str">
        <f>TRIM(D362)</f>
        <v>L</v>
      </c>
      <c r="C362" s="1" t="str">
        <f>IFERROR(VLOOKUP(TRIM(D362), sizeList!A:B, 2, FALSE), "")</f>
        <v>L</v>
      </c>
      <c r="D362" s="1" t="s">
        <v>243</v>
      </c>
      <c r="E362" s="1" t="str">
        <f>TRIM(F362)</f>
        <v>ELT Allrounder lovaglókesztyű</v>
      </c>
      <c r="F362" s="1" t="s">
        <v>15843</v>
      </c>
      <c r="G362" s="1" t="s">
        <v>15848</v>
      </c>
      <c r="H362" s="1" t="s">
        <v>254</v>
      </c>
      <c r="I362" s="1" t="s">
        <v>255</v>
      </c>
      <c r="J362" s="1" t="str">
        <f>TRIM(I362)</f>
        <v>Lovasfelszerelés</v>
      </c>
      <c r="K362" s="1" t="s">
        <v>1975</v>
      </c>
      <c r="L362" s="1" t="str">
        <f>TRIM(K362)</f>
        <v>Lovaglókesztyű</v>
      </c>
      <c r="M362" s="1" t="s">
        <v>7690</v>
      </c>
      <c r="N362" s="1" t="str">
        <f>TRIM(M362)</f>
        <v>Női lovaglókesztyű</v>
      </c>
      <c r="P362" s="1" t="str">
        <f>TRIM(O362)</f>
        <v/>
      </c>
      <c r="R362" s="8">
        <v>4043969313138</v>
      </c>
      <c r="S362" s="1">
        <v>21.95</v>
      </c>
      <c r="T362" s="1" t="s">
        <v>26</v>
      </c>
      <c r="U362" s="1">
        <v>0.66</v>
      </c>
      <c r="W362" s="1" t="s">
        <v>136</v>
      </c>
      <c r="X362" s="1" t="str">
        <f>IF(W362="", "", IFERROR(VLOOKUP(W362, colorList!A:B,2,FALSE),""))</f>
        <v>fekete</v>
      </c>
    </row>
    <row r="363" spans="1:24" ht="27.75" customHeight="1" x14ac:dyDescent="0.25">
      <c r="A363" s="1" t="s">
        <v>15853</v>
      </c>
      <c r="B363" s="1" t="str">
        <f>TRIM(D363)</f>
        <v>XL</v>
      </c>
      <c r="C363" s="1" t="str">
        <f>IFERROR(VLOOKUP(TRIM(D363), sizeList!A:B, 2, FALSE), "")</f>
        <v>XL</v>
      </c>
      <c r="D363" s="1" t="s">
        <v>1981</v>
      </c>
      <c r="E363" s="1" t="str">
        <f>TRIM(F363)</f>
        <v>ELT Allrounder lovaglókesztyű</v>
      </c>
      <c r="F363" s="1" t="s">
        <v>15843</v>
      </c>
      <c r="G363" s="1" t="s">
        <v>15854</v>
      </c>
      <c r="H363" s="1" t="s">
        <v>254</v>
      </c>
      <c r="I363" s="1" t="s">
        <v>255</v>
      </c>
      <c r="J363" s="1" t="str">
        <f>TRIM(I363)</f>
        <v>Lovasfelszerelés</v>
      </c>
      <c r="K363" s="1" t="s">
        <v>1975</v>
      </c>
      <c r="L363" s="1" t="str">
        <f>TRIM(K363)</f>
        <v>Lovaglókesztyű</v>
      </c>
      <c r="M363" s="1" t="s">
        <v>7690</v>
      </c>
      <c r="N363" s="1" t="str">
        <f>TRIM(M363)</f>
        <v>Női lovaglókesztyű</v>
      </c>
      <c r="P363" s="1" t="str">
        <f>TRIM(O363)</f>
        <v/>
      </c>
      <c r="R363" s="8">
        <v>4043969313145</v>
      </c>
      <c r="S363" s="1">
        <v>21.95</v>
      </c>
      <c r="T363" s="1" t="s">
        <v>26</v>
      </c>
      <c r="U363" s="1">
        <v>0.66</v>
      </c>
      <c r="W363" s="1" t="s">
        <v>136</v>
      </c>
      <c r="X363" s="1" t="str">
        <f>IF(W363="", "", IFERROR(VLOOKUP(W363, colorList!A:B,2,FALSE),""))</f>
        <v>fekete</v>
      </c>
    </row>
    <row r="364" spans="1:24" ht="27.75" customHeight="1" x14ac:dyDescent="0.25">
      <c r="A364" s="1" t="s">
        <v>15857</v>
      </c>
      <c r="B364" s="1" t="str">
        <f>TRIM(D364)</f>
        <v>5-7 éves</v>
      </c>
      <c r="C364" s="1" t="str">
        <f>IFERROR(VLOOKUP(TRIM(D364), sizeList!A:B, 2, FALSE), "")</f>
        <v>5-7 éves</v>
      </c>
      <c r="D364" s="1" t="s">
        <v>2653</v>
      </c>
      <c r="E364" s="1" t="str">
        <f>TRIM(F364)</f>
        <v>ELT Allrounder lovaglókesztyű</v>
      </c>
      <c r="F364" s="1" t="s">
        <v>15843</v>
      </c>
      <c r="G364" s="1" t="s">
        <v>15858</v>
      </c>
      <c r="H364" s="1" t="s">
        <v>254</v>
      </c>
      <c r="I364" s="1" t="s">
        <v>255</v>
      </c>
      <c r="J364" s="1" t="str">
        <f>TRIM(I364)</f>
        <v>Lovasfelszerelés</v>
      </c>
      <c r="K364" s="1" t="s">
        <v>1975</v>
      </c>
      <c r="L364" s="1" t="str">
        <f>TRIM(K364)</f>
        <v>Lovaglókesztyű</v>
      </c>
      <c r="M364" s="1" t="s">
        <v>2644</v>
      </c>
      <c r="N364" s="1" t="str">
        <f>TRIM(M364)</f>
        <v>Gyermek lovaglókesztyű</v>
      </c>
      <c r="P364" s="1" t="str">
        <f>TRIM(O364)</f>
        <v/>
      </c>
      <c r="R364" s="8">
        <v>4043969313169</v>
      </c>
      <c r="S364" s="1">
        <v>21.95</v>
      </c>
      <c r="T364" s="1" t="s">
        <v>26</v>
      </c>
      <c r="U364" s="1">
        <v>0.5</v>
      </c>
      <c r="W364" s="1" t="s">
        <v>210</v>
      </c>
      <c r="X364" s="1" t="str">
        <f>IF(W364="", "", IFERROR(VLOOKUP(W364, colorList!A:B,2,FALSE),""))</f>
        <v>fehér</v>
      </c>
    </row>
    <row r="365" spans="1:24" ht="27.75" customHeight="1" x14ac:dyDescent="0.25">
      <c r="A365" s="1" t="s">
        <v>15859</v>
      </c>
      <c r="B365" s="1" t="str">
        <f>TRIM(D365)</f>
        <v>7-9 éves</v>
      </c>
      <c r="C365" s="1" t="str">
        <f>IFERROR(VLOOKUP(TRIM(D365), sizeList!A:B, 2, FALSE), "")</f>
        <v>7-9 éves</v>
      </c>
      <c r="D365" s="1" t="s">
        <v>2650</v>
      </c>
      <c r="E365" s="1" t="str">
        <f>TRIM(F365)</f>
        <v>ELT Allrounder lovaglókesztyű</v>
      </c>
      <c r="F365" s="1" t="s">
        <v>15843</v>
      </c>
      <c r="G365" s="1" t="s">
        <v>15860</v>
      </c>
      <c r="H365" s="1" t="s">
        <v>254</v>
      </c>
      <c r="I365" s="1" t="s">
        <v>255</v>
      </c>
      <c r="J365" s="1" t="str">
        <f>TRIM(I365)</f>
        <v>Lovasfelszerelés</v>
      </c>
      <c r="K365" s="1" t="s">
        <v>1975</v>
      </c>
      <c r="L365" s="1" t="str">
        <f>TRIM(K365)</f>
        <v>Lovaglókesztyű</v>
      </c>
      <c r="M365" s="1" t="s">
        <v>2644</v>
      </c>
      <c r="N365" s="1" t="str">
        <f>TRIM(M365)</f>
        <v>Gyermek lovaglókesztyű</v>
      </c>
      <c r="P365" s="1" t="str">
        <f>TRIM(O365)</f>
        <v/>
      </c>
      <c r="R365" s="8">
        <v>4043969313176</v>
      </c>
      <c r="S365" s="1">
        <v>21.95</v>
      </c>
      <c r="T365" s="1" t="s">
        <v>26</v>
      </c>
      <c r="U365" s="1">
        <v>0.5</v>
      </c>
      <c r="W365" s="1" t="s">
        <v>210</v>
      </c>
      <c r="X365" s="1" t="str">
        <f>IF(W365="", "", IFERROR(VLOOKUP(W365, colorList!A:B,2,FALSE),""))</f>
        <v>fehér</v>
      </c>
    </row>
    <row r="366" spans="1:24" ht="27.75" customHeight="1" x14ac:dyDescent="0.25">
      <c r="A366" s="1" t="s">
        <v>15869</v>
      </c>
      <c r="B366" s="1" t="str">
        <f>TRIM(D366)</f>
        <v>XS</v>
      </c>
      <c r="C366" s="1" t="str">
        <f>IFERROR(VLOOKUP(TRIM(D366), sizeList!A:B, 2, FALSE), "")</f>
        <v>XS</v>
      </c>
      <c r="D366" s="1" t="s">
        <v>5425</v>
      </c>
      <c r="E366" s="1" t="str">
        <f>TRIM(F366)</f>
        <v>ELT Allrounder lovaglókesztyű</v>
      </c>
      <c r="F366" s="1" t="s">
        <v>15843</v>
      </c>
      <c r="G366" s="1" t="s">
        <v>15870</v>
      </c>
      <c r="H366" s="1" t="s">
        <v>254</v>
      </c>
      <c r="I366" s="1" t="s">
        <v>255</v>
      </c>
      <c r="J366" s="1" t="str">
        <f>TRIM(I366)</f>
        <v>Lovasfelszerelés</v>
      </c>
      <c r="K366" s="1" t="s">
        <v>1975</v>
      </c>
      <c r="L366" s="1" t="str">
        <f>TRIM(K366)</f>
        <v>Lovaglókesztyű</v>
      </c>
      <c r="M366" s="1" t="s">
        <v>7690</v>
      </c>
      <c r="N366" s="1" t="str">
        <f>TRIM(M366)</f>
        <v>Női lovaglókesztyű</v>
      </c>
      <c r="P366" s="1" t="str">
        <f>TRIM(O366)</f>
        <v/>
      </c>
      <c r="R366" s="8">
        <v>4043969313183</v>
      </c>
      <c r="S366" s="1">
        <v>21.95</v>
      </c>
      <c r="T366" s="1" t="s">
        <v>26</v>
      </c>
      <c r="U366" s="1">
        <v>0.66</v>
      </c>
      <c r="W366" s="1" t="s">
        <v>210</v>
      </c>
      <c r="X366" s="1" t="str">
        <f>IF(W366="", "", IFERROR(VLOOKUP(W366, colorList!A:B,2,FALSE),""))</f>
        <v>fehér</v>
      </c>
    </row>
    <row r="367" spans="1:24" ht="27.75" customHeight="1" x14ac:dyDescent="0.25">
      <c r="A367" s="1" t="s">
        <v>15865</v>
      </c>
      <c r="B367" s="1" t="str">
        <f>TRIM(D367)</f>
        <v>S</v>
      </c>
      <c r="C367" s="1" t="str">
        <f>IFERROR(VLOOKUP(TRIM(D367), sizeList!A:B, 2, FALSE), "")</f>
        <v>S</v>
      </c>
      <c r="D367" s="1" t="s">
        <v>3618</v>
      </c>
      <c r="E367" s="1" t="str">
        <f>TRIM(F367)</f>
        <v>ELT Allrounder lovaglókesztyű</v>
      </c>
      <c r="F367" s="1" t="s">
        <v>15843</v>
      </c>
      <c r="G367" s="1" t="s">
        <v>15866</v>
      </c>
      <c r="H367" s="1" t="s">
        <v>254</v>
      </c>
      <c r="I367" s="1" t="s">
        <v>255</v>
      </c>
      <c r="J367" s="1" t="str">
        <f>TRIM(I367)</f>
        <v>Lovasfelszerelés</v>
      </c>
      <c r="K367" s="1" t="s">
        <v>1975</v>
      </c>
      <c r="L367" s="1" t="str">
        <f>TRIM(K367)</f>
        <v>Lovaglókesztyű</v>
      </c>
      <c r="M367" s="1" t="s">
        <v>7690</v>
      </c>
      <c r="N367" s="1" t="str">
        <f>TRIM(M367)</f>
        <v>Női lovaglókesztyű</v>
      </c>
      <c r="P367" s="1" t="str">
        <f>TRIM(O367)</f>
        <v/>
      </c>
      <c r="R367" s="8">
        <v>4043969313190</v>
      </c>
      <c r="S367" s="1">
        <v>21.95</v>
      </c>
      <c r="T367" s="1" t="s">
        <v>26</v>
      </c>
      <c r="U367" s="1">
        <v>0.66</v>
      </c>
      <c r="W367" s="1" t="s">
        <v>210</v>
      </c>
      <c r="X367" s="1" t="str">
        <f>IF(W367="", "", IFERROR(VLOOKUP(W367, colorList!A:B,2,FALSE),""))</f>
        <v>fehér</v>
      </c>
    </row>
    <row r="368" spans="1:24" ht="27.75" customHeight="1" x14ac:dyDescent="0.25">
      <c r="A368" s="1" t="s">
        <v>15863</v>
      </c>
      <c r="B368" s="1" t="str">
        <f>TRIM(D368)</f>
        <v>M</v>
      </c>
      <c r="C368" s="1" t="str">
        <f>IFERROR(VLOOKUP(TRIM(D368), sizeList!A:B, 2, FALSE), "")</f>
        <v>M</v>
      </c>
      <c r="D368" s="1" t="s">
        <v>249</v>
      </c>
      <c r="E368" s="1" t="str">
        <f>TRIM(F368)</f>
        <v>ELT Allrounder lovaglókesztyű</v>
      </c>
      <c r="F368" s="1" t="s">
        <v>15843</v>
      </c>
      <c r="G368" s="1" t="s">
        <v>15864</v>
      </c>
      <c r="H368" s="1" t="s">
        <v>254</v>
      </c>
      <c r="I368" s="1" t="s">
        <v>255</v>
      </c>
      <c r="J368" s="1" t="str">
        <f>TRIM(I368)</f>
        <v>Lovasfelszerelés</v>
      </c>
      <c r="K368" s="1" t="s">
        <v>1975</v>
      </c>
      <c r="L368" s="1" t="str">
        <f>TRIM(K368)</f>
        <v>Lovaglókesztyű</v>
      </c>
      <c r="M368" s="1" t="s">
        <v>7690</v>
      </c>
      <c r="N368" s="1" t="str">
        <f>TRIM(M368)</f>
        <v>Női lovaglókesztyű</v>
      </c>
      <c r="P368" s="1" t="str">
        <f>TRIM(O368)</f>
        <v/>
      </c>
      <c r="R368" s="8">
        <v>4043969313206</v>
      </c>
      <c r="S368" s="1">
        <v>21.95</v>
      </c>
      <c r="T368" s="1" t="s">
        <v>26</v>
      </c>
      <c r="U368" s="1">
        <v>0.66</v>
      </c>
      <c r="W368" s="1" t="s">
        <v>210</v>
      </c>
      <c r="X368" s="1" t="str">
        <f>IF(W368="", "", IFERROR(VLOOKUP(W368, colorList!A:B,2,FALSE),""))</f>
        <v>fehér</v>
      </c>
    </row>
    <row r="369" spans="1:24" ht="27.75" customHeight="1" x14ac:dyDescent="0.25">
      <c r="A369" s="1" t="s">
        <v>15861</v>
      </c>
      <c r="B369" s="1" t="str">
        <f>TRIM(D369)</f>
        <v>L</v>
      </c>
      <c r="C369" s="1" t="str">
        <f>IFERROR(VLOOKUP(TRIM(D369), sizeList!A:B, 2, FALSE), "")</f>
        <v>L</v>
      </c>
      <c r="D369" s="1" t="s">
        <v>243</v>
      </c>
      <c r="E369" s="1" t="str">
        <f>TRIM(F369)</f>
        <v>ELT Allrounder lovaglókesztyű</v>
      </c>
      <c r="F369" s="1" t="s">
        <v>15843</v>
      </c>
      <c r="G369" s="1" t="s">
        <v>15862</v>
      </c>
      <c r="H369" s="1" t="s">
        <v>254</v>
      </c>
      <c r="I369" s="1" t="s">
        <v>255</v>
      </c>
      <c r="J369" s="1" t="str">
        <f>TRIM(I369)</f>
        <v>Lovasfelszerelés</v>
      </c>
      <c r="K369" s="1" t="s">
        <v>1975</v>
      </c>
      <c r="L369" s="1" t="str">
        <f>TRIM(K369)</f>
        <v>Lovaglókesztyű</v>
      </c>
      <c r="M369" s="1" t="s">
        <v>7690</v>
      </c>
      <c r="N369" s="1" t="str">
        <f>TRIM(M369)</f>
        <v>Női lovaglókesztyű</v>
      </c>
      <c r="P369" s="1" t="str">
        <f>TRIM(O369)</f>
        <v/>
      </c>
      <c r="R369" s="8">
        <v>4043969313213</v>
      </c>
      <c r="S369" s="1">
        <v>21.95</v>
      </c>
      <c r="T369" s="1" t="s">
        <v>26</v>
      </c>
      <c r="U369" s="1">
        <v>0.66</v>
      </c>
      <c r="W369" s="1" t="s">
        <v>210</v>
      </c>
      <c r="X369" s="1" t="str">
        <f>IF(W369="", "", IFERROR(VLOOKUP(W369, colorList!A:B,2,FALSE),""))</f>
        <v>fehér</v>
      </c>
    </row>
    <row r="370" spans="1:24" ht="27.75" customHeight="1" x14ac:dyDescent="0.25">
      <c r="A370" s="1" t="s">
        <v>15867</v>
      </c>
      <c r="B370" s="1" t="str">
        <f>TRIM(D370)</f>
        <v>XL</v>
      </c>
      <c r="C370" s="1" t="str">
        <f>IFERROR(VLOOKUP(TRIM(D370), sizeList!A:B, 2, FALSE), "")</f>
        <v>XL</v>
      </c>
      <c r="D370" s="1" t="s">
        <v>1981</v>
      </c>
      <c r="E370" s="1" t="str">
        <f>TRIM(F370)</f>
        <v>ELT Allrounder lovaglókesztyű</v>
      </c>
      <c r="F370" s="1" t="s">
        <v>15843</v>
      </c>
      <c r="G370" s="1" t="s">
        <v>15868</v>
      </c>
      <c r="H370" s="1" t="s">
        <v>254</v>
      </c>
      <c r="I370" s="1" t="s">
        <v>255</v>
      </c>
      <c r="J370" s="1" t="str">
        <f>TRIM(I370)</f>
        <v>Lovasfelszerelés</v>
      </c>
      <c r="K370" s="1" t="s">
        <v>1975</v>
      </c>
      <c r="L370" s="1" t="str">
        <f>TRIM(K370)</f>
        <v>Lovaglókesztyű</v>
      </c>
      <c r="M370" s="1" t="s">
        <v>7690</v>
      </c>
      <c r="N370" s="1" t="str">
        <f>TRIM(M370)</f>
        <v>Női lovaglókesztyű</v>
      </c>
      <c r="P370" s="1" t="str">
        <f>TRIM(O370)</f>
        <v/>
      </c>
      <c r="R370" s="8">
        <v>4043969313220</v>
      </c>
      <c r="S370" s="1">
        <v>21.95</v>
      </c>
      <c r="T370" s="1" t="s">
        <v>26</v>
      </c>
      <c r="U370" s="1">
        <v>0.66</v>
      </c>
      <c r="W370" s="1" t="s">
        <v>210</v>
      </c>
      <c r="X370" s="1" t="str">
        <f>IF(W370="", "", IFERROR(VLOOKUP(W370, colorList!A:B,2,FALSE),""))</f>
        <v>fehér</v>
      </c>
    </row>
    <row r="371" spans="1:24" ht="27.75" customHeight="1" x14ac:dyDescent="0.25">
      <c r="A371" s="1" t="s">
        <v>15871</v>
      </c>
      <c r="B371" s="1" t="str">
        <f>TRIM(D371)</f>
        <v>5-7 éves</v>
      </c>
      <c r="C371" s="1" t="str">
        <f>IFERROR(VLOOKUP(TRIM(D371), sizeList!A:B, 2, FALSE), "")</f>
        <v>5-7 éves</v>
      </c>
      <c r="D371" s="1" t="s">
        <v>2653</v>
      </c>
      <c r="E371" s="1" t="str">
        <f>TRIM(F371)</f>
        <v>ELT Allrounder lovaglókesztyű</v>
      </c>
      <c r="F371" s="1" t="s">
        <v>15843</v>
      </c>
      <c r="G371" s="1" t="s">
        <v>15872</v>
      </c>
      <c r="H371" s="1" t="s">
        <v>254</v>
      </c>
      <c r="I371" s="1" t="s">
        <v>255</v>
      </c>
      <c r="J371" s="1" t="str">
        <f>TRIM(I371)</f>
        <v>Lovasfelszerelés</v>
      </c>
      <c r="K371" s="1" t="s">
        <v>1975</v>
      </c>
      <c r="L371" s="1" t="str">
        <f>TRIM(K371)</f>
        <v>Lovaglókesztyű</v>
      </c>
      <c r="M371" s="1" t="s">
        <v>2644</v>
      </c>
      <c r="N371" s="1" t="str">
        <f>TRIM(M371)</f>
        <v>Gyermek lovaglókesztyű</v>
      </c>
      <c r="P371" s="1" t="str">
        <f>TRIM(O371)</f>
        <v/>
      </c>
      <c r="R371" s="8">
        <v>4043969349649</v>
      </c>
      <c r="S371" s="1">
        <v>21.95</v>
      </c>
      <c r="T371" s="1" t="s">
        <v>26</v>
      </c>
      <c r="U371" s="1">
        <v>0.5</v>
      </c>
      <c r="W371" s="1" t="s">
        <v>370</v>
      </c>
      <c r="X371" s="1" t="str">
        <f>IF(W371="", "", IFERROR(VLOOKUP(W371, colorList!A:B,2,FALSE),""))</f>
        <v>éjkék</v>
      </c>
    </row>
    <row r="372" spans="1:24" ht="27.75" customHeight="1" x14ac:dyDescent="0.25">
      <c r="A372" s="1" t="s">
        <v>15873</v>
      </c>
      <c r="B372" s="1" t="str">
        <f>TRIM(D372)</f>
        <v>7-9 éves</v>
      </c>
      <c r="C372" s="1" t="str">
        <f>IFERROR(VLOOKUP(TRIM(D372), sizeList!A:B, 2, FALSE), "")</f>
        <v>7-9 éves</v>
      </c>
      <c r="D372" s="1" t="s">
        <v>2650</v>
      </c>
      <c r="E372" s="1" t="str">
        <f>TRIM(F372)</f>
        <v>ELT Allrounder lovaglókesztyű</v>
      </c>
      <c r="F372" s="1" t="s">
        <v>15843</v>
      </c>
      <c r="G372" s="1" t="s">
        <v>15874</v>
      </c>
      <c r="H372" s="1" t="s">
        <v>254</v>
      </c>
      <c r="I372" s="1" t="s">
        <v>255</v>
      </c>
      <c r="J372" s="1" t="str">
        <f>TRIM(I372)</f>
        <v>Lovasfelszerelés</v>
      </c>
      <c r="K372" s="1" t="s">
        <v>1975</v>
      </c>
      <c r="L372" s="1" t="str">
        <f>TRIM(K372)</f>
        <v>Lovaglókesztyű</v>
      </c>
      <c r="M372" s="1" t="s">
        <v>2644</v>
      </c>
      <c r="N372" s="1" t="str">
        <f>TRIM(M372)</f>
        <v>Gyermek lovaglókesztyű</v>
      </c>
      <c r="P372" s="1" t="str">
        <f>TRIM(O372)</f>
        <v/>
      </c>
      <c r="R372" s="8">
        <v>4043969349656</v>
      </c>
      <c r="S372" s="1">
        <v>21.95</v>
      </c>
      <c r="T372" s="1" t="s">
        <v>26</v>
      </c>
      <c r="U372" s="1">
        <v>0.5</v>
      </c>
      <c r="W372" s="1" t="s">
        <v>370</v>
      </c>
      <c r="X372" s="1" t="str">
        <f>IF(W372="", "", IFERROR(VLOOKUP(W372, colorList!A:B,2,FALSE),""))</f>
        <v>éjkék</v>
      </c>
    </row>
    <row r="373" spans="1:24" ht="27.75" customHeight="1" x14ac:dyDescent="0.25">
      <c r="A373" s="1" t="s">
        <v>15875</v>
      </c>
      <c r="B373" s="1" t="str">
        <f>TRIM(D373)</f>
        <v>L</v>
      </c>
      <c r="C373" s="1" t="str">
        <f>IFERROR(VLOOKUP(TRIM(D373), sizeList!A:B, 2, FALSE), "")</f>
        <v>L</v>
      </c>
      <c r="D373" s="1" t="s">
        <v>243</v>
      </c>
      <c r="E373" s="1" t="str">
        <f>TRIM(F373)</f>
        <v>ELT Allrounder lovaglókesztyű</v>
      </c>
      <c r="F373" s="1" t="s">
        <v>15843</v>
      </c>
      <c r="G373" s="1" t="s">
        <v>15876</v>
      </c>
      <c r="H373" s="1" t="s">
        <v>254</v>
      </c>
      <c r="I373" s="1" t="s">
        <v>255</v>
      </c>
      <c r="J373" s="1" t="str">
        <f>TRIM(I373)</f>
        <v>Lovasfelszerelés</v>
      </c>
      <c r="K373" s="1" t="s">
        <v>1975</v>
      </c>
      <c r="L373" s="1" t="str">
        <f>TRIM(K373)</f>
        <v>Lovaglókesztyű</v>
      </c>
      <c r="M373" s="1" t="s">
        <v>7690</v>
      </c>
      <c r="N373" s="1" t="str">
        <f>TRIM(M373)</f>
        <v>Női lovaglókesztyű</v>
      </c>
      <c r="P373" s="1" t="str">
        <f>TRIM(O373)</f>
        <v/>
      </c>
      <c r="R373" s="8">
        <v>4043969349663</v>
      </c>
      <c r="S373" s="1">
        <v>21.95</v>
      </c>
      <c r="T373" s="1" t="s">
        <v>26</v>
      </c>
      <c r="U373" s="1">
        <v>0.66</v>
      </c>
      <c r="W373" s="1" t="s">
        <v>370</v>
      </c>
      <c r="X373" s="1" t="str">
        <f>IF(W373="", "", IFERROR(VLOOKUP(W373, colorList!A:B,2,FALSE),""))</f>
        <v>éjkék</v>
      </c>
    </row>
    <row r="374" spans="1:24" ht="27.75" customHeight="1" x14ac:dyDescent="0.25">
      <c r="A374" s="1" t="s">
        <v>15877</v>
      </c>
      <c r="B374" s="1" t="str">
        <f>TRIM(D374)</f>
        <v>M</v>
      </c>
      <c r="C374" s="1" t="str">
        <f>IFERROR(VLOOKUP(TRIM(D374), sizeList!A:B, 2, FALSE), "")</f>
        <v>M</v>
      </c>
      <c r="D374" s="1" t="s">
        <v>249</v>
      </c>
      <c r="E374" s="1" t="str">
        <f>TRIM(F374)</f>
        <v>ELT Allrounder lovaglókesztyű</v>
      </c>
      <c r="F374" s="1" t="s">
        <v>15843</v>
      </c>
      <c r="G374" s="1" t="s">
        <v>15878</v>
      </c>
      <c r="H374" s="1" t="s">
        <v>254</v>
      </c>
      <c r="I374" s="1" t="s">
        <v>255</v>
      </c>
      <c r="J374" s="1" t="str">
        <f>TRIM(I374)</f>
        <v>Lovasfelszerelés</v>
      </c>
      <c r="K374" s="1" t="s">
        <v>1975</v>
      </c>
      <c r="L374" s="1" t="str">
        <f>TRIM(K374)</f>
        <v>Lovaglókesztyű</v>
      </c>
      <c r="M374" s="1" t="s">
        <v>7690</v>
      </c>
      <c r="N374" s="1" t="str">
        <f>TRIM(M374)</f>
        <v>Női lovaglókesztyű</v>
      </c>
      <c r="P374" s="1" t="str">
        <f>TRIM(O374)</f>
        <v/>
      </c>
      <c r="R374" s="8">
        <v>4043969349670</v>
      </c>
      <c r="S374" s="1">
        <v>21.95</v>
      </c>
      <c r="T374" s="1" t="s">
        <v>26</v>
      </c>
      <c r="U374" s="1">
        <v>0.66</v>
      </c>
      <c r="W374" s="1" t="s">
        <v>370</v>
      </c>
      <c r="X374" s="1" t="str">
        <f>IF(W374="", "", IFERROR(VLOOKUP(W374, colorList!A:B,2,FALSE),""))</f>
        <v>éjkék</v>
      </c>
    </row>
    <row r="375" spans="1:24" ht="27.75" customHeight="1" x14ac:dyDescent="0.25">
      <c r="A375" s="1" t="s">
        <v>15879</v>
      </c>
      <c r="B375" s="1" t="str">
        <f>TRIM(D375)</f>
        <v>S</v>
      </c>
      <c r="C375" s="1" t="str">
        <f>IFERROR(VLOOKUP(TRIM(D375), sizeList!A:B, 2, FALSE), "")</f>
        <v>S</v>
      </c>
      <c r="D375" s="1" t="s">
        <v>3618</v>
      </c>
      <c r="E375" s="1" t="str">
        <f>TRIM(F375)</f>
        <v>ELT Allrounder lovaglókesztyű</v>
      </c>
      <c r="F375" s="1" t="s">
        <v>15843</v>
      </c>
      <c r="G375" s="1" t="s">
        <v>15880</v>
      </c>
      <c r="H375" s="1" t="s">
        <v>254</v>
      </c>
      <c r="I375" s="1" t="s">
        <v>255</v>
      </c>
      <c r="J375" s="1" t="str">
        <f>TRIM(I375)</f>
        <v>Lovasfelszerelés</v>
      </c>
      <c r="K375" s="1" t="s">
        <v>1975</v>
      </c>
      <c r="L375" s="1" t="str">
        <f>TRIM(K375)</f>
        <v>Lovaglókesztyű</v>
      </c>
      <c r="M375" s="1" t="s">
        <v>7690</v>
      </c>
      <c r="N375" s="1" t="str">
        <f>TRIM(M375)</f>
        <v>Női lovaglókesztyű</v>
      </c>
      <c r="P375" s="1" t="str">
        <f>TRIM(O375)</f>
        <v/>
      </c>
      <c r="R375" s="8">
        <v>4043969349687</v>
      </c>
      <c r="S375" s="1">
        <v>21.95</v>
      </c>
      <c r="T375" s="1" t="s">
        <v>26</v>
      </c>
      <c r="U375" s="1">
        <v>0.66</v>
      </c>
      <c r="W375" s="1" t="s">
        <v>370</v>
      </c>
      <c r="X375" s="1" t="str">
        <f>IF(W375="", "", IFERROR(VLOOKUP(W375, colorList!A:B,2,FALSE),""))</f>
        <v>éjkék</v>
      </c>
    </row>
    <row r="376" spans="1:24" ht="27.75" customHeight="1" x14ac:dyDescent="0.25">
      <c r="A376" s="1" t="s">
        <v>15883</v>
      </c>
      <c r="B376" s="1" t="str">
        <f>TRIM(D376)</f>
        <v>XS</v>
      </c>
      <c r="C376" s="1" t="str">
        <f>IFERROR(VLOOKUP(TRIM(D376), sizeList!A:B, 2, FALSE), "")</f>
        <v>XS</v>
      </c>
      <c r="D376" s="1" t="s">
        <v>5425</v>
      </c>
      <c r="E376" s="1" t="str">
        <f>TRIM(F376)</f>
        <v>ELT Allrounder lovaglókesztyű</v>
      </c>
      <c r="F376" s="1" t="s">
        <v>15843</v>
      </c>
      <c r="G376" s="1" t="s">
        <v>15884</v>
      </c>
      <c r="H376" s="1" t="s">
        <v>254</v>
      </c>
      <c r="I376" s="1" t="s">
        <v>255</v>
      </c>
      <c r="J376" s="1" t="str">
        <f>TRIM(I376)</f>
        <v>Lovasfelszerelés</v>
      </c>
      <c r="K376" s="1" t="s">
        <v>1975</v>
      </c>
      <c r="L376" s="1" t="str">
        <f>TRIM(K376)</f>
        <v>Lovaglókesztyű</v>
      </c>
      <c r="M376" s="1" t="s">
        <v>7690</v>
      </c>
      <c r="N376" s="1" t="str">
        <f>TRIM(M376)</f>
        <v>Női lovaglókesztyű</v>
      </c>
      <c r="P376" s="1" t="str">
        <f>TRIM(O376)</f>
        <v/>
      </c>
      <c r="R376" s="8">
        <v>4043969349694</v>
      </c>
      <c r="S376" s="1">
        <v>21.95</v>
      </c>
      <c r="T376" s="1" t="s">
        <v>26</v>
      </c>
      <c r="U376" s="1">
        <v>0.66</v>
      </c>
      <c r="W376" s="1" t="s">
        <v>370</v>
      </c>
      <c r="X376" s="1" t="str">
        <f>IF(W376="", "", IFERROR(VLOOKUP(W376, colorList!A:B,2,FALSE),""))</f>
        <v>éjkék</v>
      </c>
    </row>
    <row r="377" spans="1:24" ht="27.75" customHeight="1" x14ac:dyDescent="0.25">
      <c r="A377" s="1" t="s">
        <v>15881</v>
      </c>
      <c r="B377" s="1" t="str">
        <f>TRIM(D377)</f>
        <v>XL</v>
      </c>
      <c r="C377" s="1" t="str">
        <f>IFERROR(VLOOKUP(TRIM(D377), sizeList!A:B, 2, FALSE), "")</f>
        <v>XL</v>
      </c>
      <c r="D377" s="1" t="s">
        <v>1981</v>
      </c>
      <c r="E377" s="1" t="str">
        <f>TRIM(F377)</f>
        <v>ELT Allrounder lovaglókesztyű</v>
      </c>
      <c r="F377" s="1" t="s">
        <v>15843</v>
      </c>
      <c r="G377" s="1" t="s">
        <v>15882</v>
      </c>
      <c r="H377" s="1" t="s">
        <v>254</v>
      </c>
      <c r="I377" s="1" t="s">
        <v>255</v>
      </c>
      <c r="J377" s="1" t="str">
        <f>TRIM(I377)</f>
        <v>Lovasfelszerelés</v>
      </c>
      <c r="K377" s="1" t="s">
        <v>1975</v>
      </c>
      <c r="L377" s="1" t="str">
        <f>TRIM(K377)</f>
        <v>Lovaglókesztyű</v>
      </c>
      <c r="M377" s="1" t="s">
        <v>7690</v>
      </c>
      <c r="N377" s="1" t="str">
        <f>TRIM(M377)</f>
        <v>Női lovaglókesztyű</v>
      </c>
      <c r="P377" s="1" t="str">
        <f>TRIM(O377)</f>
        <v/>
      </c>
      <c r="R377" s="8">
        <v>4043969349700</v>
      </c>
      <c r="S377" s="1">
        <v>21.95</v>
      </c>
      <c r="T377" s="1" t="s">
        <v>26</v>
      </c>
      <c r="U377" s="1">
        <v>0.66</v>
      </c>
      <c r="W377" s="1" t="s">
        <v>370</v>
      </c>
      <c r="X377" s="1" t="str">
        <f>IF(W377="", "", IFERROR(VLOOKUP(W377, colorList!A:B,2,FALSE),""))</f>
        <v>éjkék</v>
      </c>
    </row>
    <row r="378" spans="1:24" ht="27.75" customHeight="1" x14ac:dyDescent="0.25">
      <c r="A378" s="1" t="s">
        <v>15885</v>
      </c>
      <c r="B378" s="1" t="str">
        <f>TRIM(D378)</f>
        <v>L</v>
      </c>
      <c r="C378" s="1" t="str">
        <f>IFERROR(VLOOKUP(TRIM(D378), sizeList!A:B, 2, FALSE), "")</f>
        <v>L</v>
      </c>
      <c r="D378" s="1" t="s">
        <v>243</v>
      </c>
      <c r="E378" s="1" t="str">
        <f>TRIM(F378)</f>
        <v>ELT Allrounder téli lovagókesztyű</v>
      </c>
      <c r="F378" s="1" t="s">
        <v>7737</v>
      </c>
      <c r="G378" s="1" t="s">
        <v>15886</v>
      </c>
      <c r="H378" s="1" t="s">
        <v>254</v>
      </c>
      <c r="I378" s="1" t="s">
        <v>255</v>
      </c>
      <c r="J378" s="1" t="str">
        <f>TRIM(I378)</f>
        <v>Lovasfelszerelés</v>
      </c>
      <c r="K378" s="1" t="s">
        <v>1975</v>
      </c>
      <c r="L378" s="1" t="str">
        <f>TRIM(K378)</f>
        <v>Lovaglókesztyű</v>
      </c>
      <c r="M378" s="1" t="s">
        <v>7690</v>
      </c>
      <c r="N378" s="1" t="str">
        <f>TRIM(M378)</f>
        <v>Női lovaglókesztyű</v>
      </c>
      <c r="P378" s="1" t="str">
        <f>TRIM(O378)</f>
        <v/>
      </c>
      <c r="R378" s="8">
        <v>4057962006737</v>
      </c>
      <c r="S378" s="1">
        <v>24.95</v>
      </c>
      <c r="T378" s="1" t="s">
        <v>26</v>
      </c>
      <c r="U378" s="1">
        <v>0.66</v>
      </c>
      <c r="W378" s="1" t="s">
        <v>136</v>
      </c>
      <c r="X378" s="1" t="str">
        <f>IF(W378="", "", IFERROR(VLOOKUP(W378, colorList!A:B,2,FALSE),""))</f>
        <v>fekete</v>
      </c>
    </row>
    <row r="379" spans="1:24" ht="27.75" customHeight="1" x14ac:dyDescent="0.25">
      <c r="A379" s="1" t="s">
        <v>15887</v>
      </c>
      <c r="B379" s="1" t="str">
        <f>TRIM(D379)</f>
        <v>M</v>
      </c>
      <c r="C379" s="1" t="str">
        <f>IFERROR(VLOOKUP(TRIM(D379), sizeList!A:B, 2, FALSE), "")</f>
        <v>M</v>
      </c>
      <c r="D379" s="1" t="s">
        <v>249</v>
      </c>
      <c r="E379" s="1" t="str">
        <f>TRIM(F379)</f>
        <v>ELT Allrounder téli lovagókesztyű</v>
      </c>
      <c r="F379" s="1" t="s">
        <v>7737</v>
      </c>
      <c r="G379" s="1" t="s">
        <v>15888</v>
      </c>
      <c r="H379" s="1" t="s">
        <v>254</v>
      </c>
      <c r="I379" s="1" t="s">
        <v>255</v>
      </c>
      <c r="J379" s="1" t="str">
        <f>TRIM(I379)</f>
        <v>Lovasfelszerelés</v>
      </c>
      <c r="K379" s="1" t="s">
        <v>1975</v>
      </c>
      <c r="L379" s="1" t="str">
        <f>TRIM(K379)</f>
        <v>Lovaglókesztyű</v>
      </c>
      <c r="M379" s="1" t="s">
        <v>7690</v>
      </c>
      <c r="N379" s="1" t="str">
        <f>TRIM(M379)</f>
        <v>Női lovaglókesztyű</v>
      </c>
      <c r="P379" s="1" t="str">
        <f>TRIM(O379)</f>
        <v/>
      </c>
      <c r="R379" s="8">
        <v>4057962006744</v>
      </c>
      <c r="S379" s="1">
        <v>24.95</v>
      </c>
      <c r="T379" s="1" t="s">
        <v>26</v>
      </c>
      <c r="U379" s="1">
        <v>0.66</v>
      </c>
      <c r="W379" s="1" t="s">
        <v>136</v>
      </c>
      <c r="X379" s="1" t="str">
        <f>IF(W379="", "", IFERROR(VLOOKUP(W379, colorList!A:B,2,FALSE),""))</f>
        <v>fekete</v>
      </c>
    </row>
    <row r="380" spans="1:24" ht="27.75" customHeight="1" x14ac:dyDescent="0.25">
      <c r="A380" s="1" t="s">
        <v>15889</v>
      </c>
      <c r="B380" s="1" t="str">
        <f>TRIM(D380)</f>
        <v>S</v>
      </c>
      <c r="C380" s="1" t="str">
        <f>IFERROR(VLOOKUP(TRIM(D380), sizeList!A:B, 2, FALSE), "")</f>
        <v>S</v>
      </c>
      <c r="D380" s="1" t="s">
        <v>3618</v>
      </c>
      <c r="E380" s="1" t="str">
        <f>TRIM(F380)</f>
        <v>ELT Allrounder téli lovagókesztyű</v>
      </c>
      <c r="F380" s="1" t="s">
        <v>7737</v>
      </c>
      <c r="G380" s="1" t="s">
        <v>15890</v>
      </c>
      <c r="H380" s="1" t="s">
        <v>254</v>
      </c>
      <c r="I380" s="1" t="s">
        <v>255</v>
      </c>
      <c r="J380" s="1" t="str">
        <f>TRIM(I380)</f>
        <v>Lovasfelszerelés</v>
      </c>
      <c r="K380" s="1" t="s">
        <v>1975</v>
      </c>
      <c r="L380" s="1" t="str">
        <f>TRIM(K380)</f>
        <v>Lovaglókesztyű</v>
      </c>
      <c r="M380" s="1" t="s">
        <v>7690</v>
      </c>
      <c r="N380" s="1" t="str">
        <f>TRIM(M380)</f>
        <v>Női lovaglókesztyű</v>
      </c>
      <c r="P380" s="1" t="str">
        <f>TRIM(O380)</f>
        <v/>
      </c>
      <c r="R380" s="8">
        <v>4057962006751</v>
      </c>
      <c r="S380" s="1">
        <v>24.95</v>
      </c>
      <c r="T380" s="1" t="s">
        <v>26</v>
      </c>
      <c r="U380" s="1">
        <v>0.66</v>
      </c>
      <c r="W380" s="1" t="s">
        <v>136</v>
      </c>
      <c r="X380" s="1" t="str">
        <f>IF(W380="", "", IFERROR(VLOOKUP(W380, colorList!A:B,2,FALSE),""))</f>
        <v>fekete</v>
      </c>
    </row>
    <row r="381" spans="1:24" ht="27.75" customHeight="1" x14ac:dyDescent="0.25">
      <c r="A381" s="1" t="s">
        <v>10145</v>
      </c>
      <c r="B381" s="1" t="str">
        <f>TRIM(D381)</f>
        <v>XS</v>
      </c>
      <c r="C381" s="1" t="str">
        <f>IFERROR(VLOOKUP(TRIM(D381), sizeList!A:B, 2, FALSE), "")</f>
        <v>XS</v>
      </c>
      <c r="D381" s="1" t="s">
        <v>6480</v>
      </c>
      <c r="E381" s="1" t="str">
        <f>TRIM(F381)</f>
        <v>ELT Allrounder téli lovagókesztyű</v>
      </c>
      <c r="F381" s="1" t="s">
        <v>7737</v>
      </c>
      <c r="G381" s="1" t="s">
        <v>7741</v>
      </c>
      <c r="H381" s="1" t="s">
        <v>254</v>
      </c>
      <c r="I381" s="1" t="s">
        <v>255</v>
      </c>
      <c r="J381" s="1" t="str">
        <f>TRIM(I381)</f>
        <v>Lovasfelszerelés</v>
      </c>
      <c r="K381" s="1" t="s">
        <v>1975</v>
      </c>
      <c r="L381" s="1" t="str">
        <f>TRIM(K381)</f>
        <v>Lovaglókesztyű</v>
      </c>
      <c r="M381" s="1" t="s">
        <v>7690</v>
      </c>
      <c r="N381" s="1" t="str">
        <f>TRIM(M381)</f>
        <v>Női lovaglókesztyű</v>
      </c>
      <c r="P381" s="1" t="str">
        <f>TRIM(O381)</f>
        <v/>
      </c>
      <c r="Q381" s="18" t="s">
        <v>7739</v>
      </c>
      <c r="R381" s="8">
        <v>4057962006768</v>
      </c>
      <c r="S381" s="1">
        <v>24.95</v>
      </c>
      <c r="T381" s="1" t="s">
        <v>26</v>
      </c>
      <c r="U381" s="1">
        <v>5.5E-2</v>
      </c>
      <c r="V381" s="1" t="s">
        <v>7740</v>
      </c>
      <c r="W381" s="1" t="s">
        <v>301</v>
      </c>
      <c r="X381" s="1" t="str">
        <f>IF(W381="", "", IFERROR(VLOOKUP(W381, colorList!A:B,2,FALSE),""))</f>
        <v>fekete/ezüst</v>
      </c>
    </row>
    <row r="382" spans="1:24" ht="27.75" customHeight="1" x14ac:dyDescent="0.25">
      <c r="A382" s="1" t="s">
        <v>10144</v>
      </c>
      <c r="B382" s="1" t="str">
        <f>TRIM(D382)</f>
        <v>XL</v>
      </c>
      <c r="C382" s="1" t="str">
        <f>IFERROR(VLOOKUP(TRIM(D382), sizeList!A:B, 2, FALSE), "")</f>
        <v>XL</v>
      </c>
      <c r="D382" s="1" t="s">
        <v>1907</v>
      </c>
      <c r="E382" s="1" t="str">
        <f>TRIM(F382)</f>
        <v>ELT Allrounder téli lovagókesztyű</v>
      </c>
      <c r="F382" s="1" t="s">
        <v>7737</v>
      </c>
      <c r="G382" s="1" t="s">
        <v>7738</v>
      </c>
      <c r="H382" s="1" t="s">
        <v>254</v>
      </c>
      <c r="I382" s="1" t="s">
        <v>255</v>
      </c>
      <c r="J382" s="1" t="str">
        <f>TRIM(I382)</f>
        <v>Lovasfelszerelés</v>
      </c>
      <c r="K382" s="1" t="s">
        <v>1975</v>
      </c>
      <c r="L382" s="1" t="str">
        <f>TRIM(K382)</f>
        <v>Lovaglókesztyű</v>
      </c>
      <c r="M382" s="1" t="s">
        <v>7690</v>
      </c>
      <c r="N382" s="1" t="str">
        <f>TRIM(M382)</f>
        <v>Női lovaglókesztyű</v>
      </c>
      <c r="P382" s="1" t="str">
        <f>TRIM(O382)</f>
        <v/>
      </c>
      <c r="Q382" s="18" t="s">
        <v>7739</v>
      </c>
      <c r="R382" s="8">
        <v>4057962006775</v>
      </c>
      <c r="S382" s="1">
        <v>24.95</v>
      </c>
      <c r="T382" s="1" t="s">
        <v>26</v>
      </c>
      <c r="U382" s="1">
        <v>5.5E-2</v>
      </c>
      <c r="V382" s="1" t="s">
        <v>7740</v>
      </c>
      <c r="W382" s="1" t="s">
        <v>301</v>
      </c>
      <c r="X382" s="1" t="str">
        <f>IF(W382="", "", IFERROR(VLOOKUP(W382, colorList!A:B,2,FALSE),""))</f>
        <v>fekete/ezüst</v>
      </c>
    </row>
    <row r="383" spans="1:24" ht="27.75" customHeight="1" x14ac:dyDescent="0.25">
      <c r="A383" s="1" t="s">
        <v>16875</v>
      </c>
      <c r="B383" s="1" t="str">
        <f>TRIM(D383)</f>
        <v>S</v>
      </c>
      <c r="C383" s="1" t="str">
        <f>IFERROR(VLOOKUP(TRIM(D383), sizeList!A:B, 2, FALSE), "")</f>
        <v>S</v>
      </c>
      <c r="D383" s="1" t="s">
        <v>3618</v>
      </c>
      <c r="E383" s="1" t="str">
        <f>TRIM(F383)</f>
        <v>ELT Argyle lovaglózokni</v>
      </c>
      <c r="F383" s="1" t="s">
        <v>16870</v>
      </c>
      <c r="G383" s="1" t="s">
        <v>16876</v>
      </c>
      <c r="H383" s="1" t="s">
        <v>254</v>
      </c>
      <c r="I383" s="1" t="s">
        <v>255</v>
      </c>
      <c r="J383" s="1" t="str">
        <f>TRIM(I383)</f>
        <v>Lovasfelszerelés</v>
      </c>
      <c r="K383" s="1" t="s">
        <v>7488</v>
      </c>
      <c r="L383" s="1" t="str">
        <f>TRIM(K383)</f>
        <v>Női lovasruházat</v>
      </c>
      <c r="M383" s="1" t="s">
        <v>8188</v>
      </c>
      <c r="N383" s="1" t="str">
        <f>TRIM(M383)</f>
        <v>Női lovasruházat kiegészítők</v>
      </c>
      <c r="O383" s="1" t="s">
        <v>8189</v>
      </c>
      <c r="P383" s="1" t="str">
        <f>TRIM(O383)</f>
        <v>Női lovaglózokni</v>
      </c>
      <c r="R383" s="8">
        <v>4057962236981</v>
      </c>
      <c r="S383" s="1">
        <v>9.9499999999999993</v>
      </c>
      <c r="T383" s="1" t="s">
        <v>26</v>
      </c>
      <c r="U383" s="1">
        <v>0.08</v>
      </c>
      <c r="W383" s="1" t="s">
        <v>16872</v>
      </c>
      <c r="X383" s="1" t="str">
        <f>IF(W383="", "", IFERROR(VLOOKUP(W383, colorList!A:B,2,FALSE),""))</f>
        <v>fekete/kő kék</v>
      </c>
    </row>
    <row r="384" spans="1:24" ht="27.75" customHeight="1" x14ac:dyDescent="0.25">
      <c r="A384" s="1" t="s">
        <v>16883</v>
      </c>
      <c r="B384" s="1" t="str">
        <f>TRIM(D384)</f>
        <v>S</v>
      </c>
      <c r="C384" s="1" t="str">
        <f>IFERROR(VLOOKUP(TRIM(D384), sizeList!A:B, 2, FALSE), "")</f>
        <v>S</v>
      </c>
      <c r="D384" s="1" t="s">
        <v>3618</v>
      </c>
      <c r="E384" s="1" t="str">
        <f>TRIM(F384)</f>
        <v>ELT Argyle lovaglózokni</v>
      </c>
      <c r="F384" s="1" t="s">
        <v>16870</v>
      </c>
      <c r="G384" s="1" t="s">
        <v>16884</v>
      </c>
      <c r="H384" s="1" t="s">
        <v>254</v>
      </c>
      <c r="I384" s="1" t="s">
        <v>255</v>
      </c>
      <c r="J384" s="1" t="str">
        <f>TRIM(I384)</f>
        <v>Lovasfelszerelés</v>
      </c>
      <c r="K384" s="1" t="s">
        <v>7488</v>
      </c>
      <c r="L384" s="1" t="str">
        <f>TRIM(K384)</f>
        <v>Női lovasruházat</v>
      </c>
      <c r="M384" s="1" t="s">
        <v>8188</v>
      </c>
      <c r="N384" s="1" t="str">
        <f>TRIM(M384)</f>
        <v>Női lovasruházat kiegészítők</v>
      </c>
      <c r="O384" s="1" t="s">
        <v>8189</v>
      </c>
      <c r="P384" s="1" t="str">
        <f>TRIM(O384)</f>
        <v>Női lovaglózokni</v>
      </c>
      <c r="R384" s="8">
        <v>4057962236998</v>
      </c>
      <c r="S384" s="1">
        <v>9.9499999999999993</v>
      </c>
      <c r="T384" s="1" t="s">
        <v>26</v>
      </c>
      <c r="U384" s="1">
        <v>0.08</v>
      </c>
      <c r="W384" s="1" t="s">
        <v>16880</v>
      </c>
      <c r="X384" s="1" t="str">
        <f>IF(W384="", "", IFERROR(VLOOKUP(W384, colorList!A:B,2,FALSE),""))</f>
        <v>mélykék/kő kék</v>
      </c>
    </row>
    <row r="385" spans="1:24" ht="27.75" customHeight="1" x14ac:dyDescent="0.25">
      <c r="A385" s="1" t="s">
        <v>16873</v>
      </c>
      <c r="B385" s="1" t="str">
        <f>TRIM(D385)</f>
        <v>M</v>
      </c>
      <c r="C385" s="1" t="str">
        <f>IFERROR(VLOOKUP(TRIM(D385), sizeList!A:B, 2, FALSE), "")</f>
        <v>M</v>
      </c>
      <c r="D385" s="1" t="s">
        <v>249</v>
      </c>
      <c r="E385" s="1" t="str">
        <f>TRIM(F385)</f>
        <v>ELT Argyle lovaglózokni</v>
      </c>
      <c r="F385" s="1" t="s">
        <v>16870</v>
      </c>
      <c r="G385" s="1" t="s">
        <v>16874</v>
      </c>
      <c r="H385" s="1" t="s">
        <v>254</v>
      </c>
      <c r="I385" s="1" t="s">
        <v>255</v>
      </c>
      <c r="J385" s="1" t="str">
        <f>TRIM(I385)</f>
        <v>Lovasfelszerelés</v>
      </c>
      <c r="K385" s="1" t="s">
        <v>7488</v>
      </c>
      <c r="L385" s="1" t="str">
        <f>TRIM(K385)</f>
        <v>Női lovasruházat</v>
      </c>
      <c r="M385" s="1" t="s">
        <v>8188</v>
      </c>
      <c r="N385" s="1" t="str">
        <f>TRIM(M385)</f>
        <v>Női lovasruházat kiegészítők</v>
      </c>
      <c r="O385" s="1" t="s">
        <v>8189</v>
      </c>
      <c r="P385" s="1" t="str">
        <f>TRIM(O385)</f>
        <v>Női lovaglózokni</v>
      </c>
      <c r="R385" s="8">
        <v>4057962237063</v>
      </c>
      <c r="S385" s="1">
        <v>9.9499999999999993</v>
      </c>
      <c r="T385" s="1" t="s">
        <v>26</v>
      </c>
      <c r="U385" s="1">
        <v>0.08</v>
      </c>
      <c r="W385" s="1" t="s">
        <v>16872</v>
      </c>
      <c r="X385" s="1" t="str">
        <f>IF(W385="", "", IFERROR(VLOOKUP(W385, colorList!A:B,2,FALSE),""))</f>
        <v>fekete/kő kék</v>
      </c>
    </row>
    <row r="386" spans="1:24" ht="27.75" customHeight="1" x14ac:dyDescent="0.25">
      <c r="A386" s="1" t="s">
        <v>16869</v>
      </c>
      <c r="B386" s="1" t="str">
        <f>TRIM(D386)</f>
        <v>L</v>
      </c>
      <c r="C386" s="1" t="str">
        <f>IFERROR(VLOOKUP(TRIM(D386), sizeList!A:B, 2, FALSE), "")</f>
        <v>L</v>
      </c>
      <c r="D386" s="1" t="s">
        <v>243</v>
      </c>
      <c r="E386" s="1" t="str">
        <f>TRIM(F386)</f>
        <v>ELT Argyle lovaglózokni</v>
      </c>
      <c r="F386" s="1" t="s">
        <v>16870</v>
      </c>
      <c r="G386" s="1" t="s">
        <v>16871</v>
      </c>
      <c r="H386" s="1" t="s">
        <v>254</v>
      </c>
      <c r="I386" s="1" t="s">
        <v>255</v>
      </c>
      <c r="J386" s="1" t="str">
        <f>TRIM(I386)</f>
        <v>Lovasfelszerelés</v>
      </c>
      <c r="K386" s="1" t="s">
        <v>7488</v>
      </c>
      <c r="L386" s="1" t="str">
        <f>TRIM(K386)</f>
        <v>Női lovasruházat</v>
      </c>
      <c r="M386" s="1" t="s">
        <v>8188</v>
      </c>
      <c r="N386" s="1" t="str">
        <f>TRIM(M386)</f>
        <v>Női lovasruházat kiegészítők</v>
      </c>
      <c r="O386" s="1" t="s">
        <v>8189</v>
      </c>
      <c r="P386" s="1" t="str">
        <f>TRIM(O386)</f>
        <v>Női lovaglózokni</v>
      </c>
      <c r="R386" s="8">
        <v>4057962237070</v>
      </c>
      <c r="S386" s="1">
        <v>9.9499999999999993</v>
      </c>
      <c r="T386" s="1" t="s">
        <v>26</v>
      </c>
      <c r="U386" s="1">
        <v>0.08</v>
      </c>
      <c r="W386" s="1" t="s">
        <v>16872</v>
      </c>
      <c r="X386" s="1" t="str">
        <f>IF(W386="", "", IFERROR(VLOOKUP(W386, colorList!A:B,2,FALSE),""))</f>
        <v>fekete/kő kék</v>
      </c>
    </row>
    <row r="387" spans="1:24" ht="27.75" customHeight="1" x14ac:dyDescent="0.25">
      <c r="A387" s="1" t="s">
        <v>16881</v>
      </c>
      <c r="B387" s="1" t="str">
        <f>TRIM(D387)</f>
        <v>M</v>
      </c>
      <c r="C387" s="1" t="str">
        <f>IFERROR(VLOOKUP(TRIM(D387), sizeList!A:B, 2, FALSE), "")</f>
        <v>M</v>
      </c>
      <c r="D387" s="1" t="s">
        <v>249</v>
      </c>
      <c r="E387" s="1" t="str">
        <f>TRIM(F387)</f>
        <v>ELT Argyle lovaglózokni</v>
      </c>
      <c r="F387" s="1" t="s">
        <v>16870</v>
      </c>
      <c r="G387" s="1" t="s">
        <v>16882</v>
      </c>
      <c r="H387" s="1" t="s">
        <v>254</v>
      </c>
      <c r="I387" s="1" t="s">
        <v>255</v>
      </c>
      <c r="J387" s="1" t="str">
        <f>TRIM(I387)</f>
        <v>Lovasfelszerelés</v>
      </c>
      <c r="K387" s="1" t="s">
        <v>7488</v>
      </c>
      <c r="L387" s="1" t="str">
        <f>TRIM(K387)</f>
        <v>Női lovasruházat</v>
      </c>
      <c r="M387" s="1" t="s">
        <v>8188</v>
      </c>
      <c r="N387" s="1" t="str">
        <f>TRIM(M387)</f>
        <v>Női lovasruházat kiegészítők</v>
      </c>
      <c r="O387" s="1" t="s">
        <v>8189</v>
      </c>
      <c r="P387" s="1" t="str">
        <f>TRIM(O387)</f>
        <v>Női lovaglózokni</v>
      </c>
      <c r="R387" s="8">
        <v>4057962237087</v>
      </c>
      <c r="S387" s="1">
        <v>9.9499999999999993</v>
      </c>
      <c r="T387" s="1" t="s">
        <v>26</v>
      </c>
      <c r="U387" s="1">
        <v>0.08</v>
      </c>
      <c r="W387" s="1" t="s">
        <v>16880</v>
      </c>
      <c r="X387" s="1" t="str">
        <f>IF(W387="", "", IFERROR(VLOOKUP(W387, colorList!A:B,2,FALSE),""))</f>
        <v>mélykék/kő kék</v>
      </c>
    </row>
    <row r="388" spans="1:24" ht="27.75" customHeight="1" x14ac:dyDescent="0.25">
      <c r="A388" s="1" t="s">
        <v>16878</v>
      </c>
      <c r="B388" s="1" t="str">
        <f>TRIM(D388)</f>
        <v>L</v>
      </c>
      <c r="C388" s="1" t="str">
        <f>IFERROR(VLOOKUP(TRIM(D388), sizeList!A:B, 2, FALSE), "")</f>
        <v>L</v>
      </c>
      <c r="D388" s="1" t="s">
        <v>243</v>
      </c>
      <c r="E388" s="1" t="str">
        <f>TRIM(F388)</f>
        <v>ELT Argyle lovaglózokni</v>
      </c>
      <c r="F388" s="1" t="s">
        <v>16870</v>
      </c>
      <c r="G388" s="1" t="s">
        <v>16879</v>
      </c>
      <c r="H388" s="1" t="s">
        <v>254</v>
      </c>
      <c r="I388" s="1" t="s">
        <v>255</v>
      </c>
      <c r="J388" s="1" t="str">
        <f>TRIM(I388)</f>
        <v>Lovasfelszerelés</v>
      </c>
      <c r="K388" s="1" t="s">
        <v>7488</v>
      </c>
      <c r="L388" s="1" t="str">
        <f>TRIM(K388)</f>
        <v>Női lovasruházat</v>
      </c>
      <c r="M388" s="1" t="s">
        <v>8188</v>
      </c>
      <c r="N388" s="1" t="str">
        <f>TRIM(M388)</f>
        <v>Női lovasruházat kiegészítők</v>
      </c>
      <c r="O388" s="1" t="s">
        <v>8189</v>
      </c>
      <c r="P388" s="1" t="str">
        <f>TRIM(O388)</f>
        <v>Női lovaglózokni</v>
      </c>
      <c r="R388" s="8">
        <v>4057962237094</v>
      </c>
      <c r="S388" s="1">
        <v>9.9499999999999993</v>
      </c>
      <c r="T388" s="1" t="s">
        <v>26</v>
      </c>
      <c r="U388" s="1">
        <v>0.08</v>
      </c>
      <c r="W388" s="1" t="s">
        <v>16880</v>
      </c>
      <c r="X388" s="1" t="str">
        <f>IF(W388="", "", IFERROR(VLOOKUP(W388, colorList!A:B,2,FALSE),""))</f>
        <v>mélykék/kő kék</v>
      </c>
    </row>
    <row r="389" spans="1:24" ht="27.75" customHeight="1" x14ac:dyDescent="0.25">
      <c r="A389" s="1" t="s">
        <v>16888</v>
      </c>
      <c r="B389" s="1" t="str">
        <f>TRIM(D389)</f>
        <v>M</v>
      </c>
      <c r="C389" s="1" t="str">
        <f>IFERROR(VLOOKUP(TRIM(D389), sizeList!A:B, 2, FALSE), "")</f>
        <v>M</v>
      </c>
      <c r="D389" s="1" t="s">
        <v>249</v>
      </c>
      <c r="E389" s="1" t="str">
        <f>TRIM(F389)</f>
        <v>ELT Argyle lovaglózokni</v>
      </c>
      <c r="F389" s="1" t="s">
        <v>16870</v>
      </c>
      <c r="G389" s="1" t="s">
        <v>16889</v>
      </c>
      <c r="H389" s="1" t="s">
        <v>254</v>
      </c>
      <c r="I389" s="1" t="s">
        <v>255</v>
      </c>
      <c r="J389" s="1" t="str">
        <f>TRIM(I389)</f>
        <v>Lovasfelszerelés</v>
      </c>
      <c r="K389" s="1" t="s">
        <v>7488</v>
      </c>
      <c r="L389" s="1" t="str">
        <f>TRIM(K389)</f>
        <v>Női lovasruházat</v>
      </c>
      <c r="M389" s="1" t="s">
        <v>8188</v>
      </c>
      <c r="N389" s="1" t="str">
        <f>TRIM(M389)</f>
        <v>Női lovasruházat kiegészítők</v>
      </c>
      <c r="O389" s="1" t="s">
        <v>8189</v>
      </c>
      <c r="P389" s="1" t="str">
        <f>TRIM(O389)</f>
        <v>Női lovaglózokni</v>
      </c>
      <c r="R389" s="8">
        <v>4057962237100</v>
      </c>
      <c r="S389" s="1">
        <v>9.9499999999999993</v>
      </c>
      <c r="T389" s="1" t="s">
        <v>26</v>
      </c>
      <c r="U389" s="1">
        <v>0.08</v>
      </c>
      <c r="W389" s="1" t="s">
        <v>16887</v>
      </c>
      <c r="X389" s="1" t="str">
        <f>IF(W389="", "", IFERROR(VLOOKUP(W389, colorList!A:B,2,FALSE),""))</f>
        <v>cappuccino</v>
      </c>
    </row>
    <row r="390" spans="1:24" ht="27.75" customHeight="1" x14ac:dyDescent="0.25">
      <c r="A390" s="1" t="s">
        <v>16885</v>
      </c>
      <c r="B390" s="1" t="str">
        <f>TRIM(D390)</f>
        <v>L</v>
      </c>
      <c r="C390" s="1" t="str">
        <f>IFERROR(VLOOKUP(TRIM(D390), sizeList!A:B, 2, FALSE), "")</f>
        <v>L</v>
      </c>
      <c r="D390" s="1" t="s">
        <v>243</v>
      </c>
      <c r="E390" s="1" t="str">
        <f>TRIM(F390)</f>
        <v>ELT Argyle lovaglózokni</v>
      </c>
      <c r="F390" s="1" t="s">
        <v>16870</v>
      </c>
      <c r="G390" s="1" t="s">
        <v>16886</v>
      </c>
      <c r="H390" s="1" t="s">
        <v>254</v>
      </c>
      <c r="I390" s="1" t="s">
        <v>255</v>
      </c>
      <c r="J390" s="1" t="str">
        <f>TRIM(I390)</f>
        <v>Lovasfelszerelés</v>
      </c>
      <c r="K390" s="1" t="s">
        <v>7488</v>
      </c>
      <c r="L390" s="1" t="str">
        <f>TRIM(K390)</f>
        <v>Női lovasruházat</v>
      </c>
      <c r="M390" s="1" t="s">
        <v>8188</v>
      </c>
      <c r="N390" s="1" t="str">
        <f>TRIM(M390)</f>
        <v>Női lovasruházat kiegészítők</v>
      </c>
      <c r="O390" s="1" t="s">
        <v>8189</v>
      </c>
      <c r="P390" s="1" t="str">
        <f>TRIM(O390)</f>
        <v>Női lovaglózokni</v>
      </c>
      <c r="R390" s="8">
        <v>4057962237117</v>
      </c>
      <c r="S390" s="1">
        <v>9.9499999999999993</v>
      </c>
      <c r="T390" s="1" t="s">
        <v>26</v>
      </c>
      <c r="U390" s="1">
        <v>0.08</v>
      </c>
      <c r="W390" s="1" t="s">
        <v>16887</v>
      </c>
      <c r="X390" s="1" t="str">
        <f>IF(W390="", "", IFERROR(VLOOKUP(W390, colorList!A:B,2,FALSE),""))</f>
        <v>cappuccino</v>
      </c>
    </row>
    <row r="391" spans="1:24" ht="27.75" customHeight="1" x14ac:dyDescent="0.25">
      <c r="A391" s="1" t="s">
        <v>16890</v>
      </c>
      <c r="B391" s="1" t="str">
        <f>TRIM(D391)</f>
        <v>S</v>
      </c>
      <c r="C391" s="1" t="str">
        <f>IFERROR(VLOOKUP(TRIM(D391), sizeList!A:B, 2, FALSE), "")</f>
        <v>S</v>
      </c>
      <c r="D391" s="1" t="s">
        <v>3618</v>
      </c>
      <c r="E391" s="1" t="str">
        <f>TRIM(F391)</f>
        <v>ELT Argyle lovaglózokni</v>
      </c>
      <c r="F391" s="1" t="s">
        <v>16870</v>
      </c>
      <c r="G391" s="1" t="s">
        <v>16891</v>
      </c>
      <c r="H391" s="1" t="s">
        <v>254</v>
      </c>
      <c r="I391" s="1" t="s">
        <v>255</v>
      </c>
      <c r="J391" s="1" t="str">
        <f>TRIM(I391)</f>
        <v>Lovasfelszerelés</v>
      </c>
      <c r="K391" s="1" t="s">
        <v>7488</v>
      </c>
      <c r="L391" s="1" t="str">
        <f>TRIM(K391)</f>
        <v>Női lovasruházat</v>
      </c>
      <c r="M391" s="1" t="s">
        <v>8188</v>
      </c>
      <c r="N391" s="1" t="str">
        <f>TRIM(M391)</f>
        <v>Női lovasruházat kiegészítők</v>
      </c>
      <c r="O391" s="1" t="s">
        <v>8189</v>
      </c>
      <c r="P391" s="1" t="str">
        <f>TRIM(O391)</f>
        <v>Női lovaglózokni</v>
      </c>
      <c r="R391" s="8">
        <v>4057962246003</v>
      </c>
      <c r="S391" s="1">
        <v>9.9499999999999993</v>
      </c>
      <c r="T391" s="1" t="s">
        <v>26</v>
      </c>
      <c r="U391" s="1">
        <v>0.08</v>
      </c>
      <c r="W391" s="1" t="s">
        <v>16887</v>
      </c>
      <c r="X391" s="1" t="str">
        <f>IF(W391="", "", IFERROR(VLOOKUP(W391, colorList!A:B,2,FALSE),""))</f>
        <v>cappuccino</v>
      </c>
    </row>
    <row r="392" spans="1:24" ht="27.75" customHeight="1" x14ac:dyDescent="0.25">
      <c r="A392" s="1" t="s">
        <v>16875</v>
      </c>
      <c r="B392" s="1" t="str">
        <f>TRIM(D392)</f>
        <v>S</v>
      </c>
      <c r="C392" s="1" t="str">
        <f>IFERROR(VLOOKUP(TRIM(D392), sizeList!A:B, 2, FALSE), "")</f>
        <v>S</v>
      </c>
      <c r="D392" s="1" t="s">
        <v>3618</v>
      </c>
      <c r="E392" s="1" t="str">
        <f>TRIM(F392)</f>
        <v>ELT Argyle unisex lovaglózokni</v>
      </c>
      <c r="F392" s="1" t="s">
        <v>16877</v>
      </c>
      <c r="G392" s="1" t="s">
        <v>16876</v>
      </c>
      <c r="H392" s="1" t="s">
        <v>254</v>
      </c>
      <c r="I392" s="1" t="s">
        <v>255</v>
      </c>
      <c r="J392" s="1" t="str">
        <f>TRIM(I392)</f>
        <v>Lovasfelszerelés</v>
      </c>
      <c r="K392" s="1" t="s">
        <v>1920</v>
      </c>
      <c r="L392" s="1" t="str">
        <f>TRIM(K392)</f>
        <v>Férfi lovasruházat</v>
      </c>
      <c r="M392" s="1" t="s">
        <v>2092</v>
      </c>
      <c r="N392" s="1" t="str">
        <f>TRIM(M392)</f>
        <v>Férfi lovasruházat kiegészítők</v>
      </c>
      <c r="O392" s="1" t="s">
        <v>2093</v>
      </c>
      <c r="P392" s="1" t="str">
        <f>TRIM(O392)</f>
        <v>Férfi lovaglózokni</v>
      </c>
      <c r="R392" s="8">
        <v>4057962236981</v>
      </c>
      <c r="S392" s="1">
        <v>9.9499999999999993</v>
      </c>
      <c r="T392" s="1" t="s">
        <v>26</v>
      </c>
      <c r="U392" s="1">
        <v>0.08</v>
      </c>
      <c r="W392" s="1" t="s">
        <v>16872</v>
      </c>
      <c r="X392" s="1" t="str">
        <f>IF(W392="", "", IFERROR(VLOOKUP(W392, colorList!A:B,2,FALSE),""))</f>
        <v>fekete/kő kék</v>
      </c>
    </row>
    <row r="393" spans="1:24" ht="27.75" customHeight="1" x14ac:dyDescent="0.25">
      <c r="A393" s="1" t="s">
        <v>16883</v>
      </c>
      <c r="B393" s="1" t="str">
        <f>TRIM(D393)</f>
        <v>S</v>
      </c>
      <c r="C393" s="1" t="str">
        <f>IFERROR(VLOOKUP(TRIM(D393), sizeList!A:B, 2, FALSE), "")</f>
        <v>S</v>
      </c>
      <c r="D393" s="1" t="s">
        <v>3618</v>
      </c>
      <c r="E393" s="1" t="str">
        <f>TRIM(F393)</f>
        <v>ELT Argyle unisex lovaglózokni</v>
      </c>
      <c r="F393" s="1" t="s">
        <v>16877</v>
      </c>
      <c r="G393" s="1" t="s">
        <v>16884</v>
      </c>
      <c r="H393" s="1" t="s">
        <v>254</v>
      </c>
      <c r="I393" s="1" t="s">
        <v>255</v>
      </c>
      <c r="J393" s="1" t="str">
        <f>TRIM(I393)</f>
        <v>Lovasfelszerelés</v>
      </c>
      <c r="K393" s="1" t="s">
        <v>1920</v>
      </c>
      <c r="L393" s="1" t="str">
        <f>TRIM(K393)</f>
        <v>Férfi lovasruházat</v>
      </c>
      <c r="M393" s="1" t="s">
        <v>2092</v>
      </c>
      <c r="N393" s="1" t="str">
        <f>TRIM(M393)</f>
        <v>Férfi lovasruházat kiegészítők</v>
      </c>
      <c r="O393" s="1" t="s">
        <v>2093</v>
      </c>
      <c r="P393" s="1" t="str">
        <f>TRIM(O393)</f>
        <v>Férfi lovaglózokni</v>
      </c>
      <c r="R393" s="8">
        <v>4057962236998</v>
      </c>
      <c r="S393" s="1">
        <v>9.9499999999999993</v>
      </c>
      <c r="T393" s="1" t="s">
        <v>26</v>
      </c>
      <c r="U393" s="1">
        <v>0.08</v>
      </c>
      <c r="W393" s="1" t="s">
        <v>16880</v>
      </c>
      <c r="X393" s="1" t="str">
        <f>IF(W393="", "", IFERROR(VLOOKUP(W393, colorList!A:B,2,FALSE),""))</f>
        <v>mélykék/kő kék</v>
      </c>
    </row>
    <row r="394" spans="1:24" ht="27.75" customHeight="1" x14ac:dyDescent="0.25">
      <c r="A394" s="1" t="s">
        <v>16873</v>
      </c>
      <c r="B394" s="1" t="str">
        <f>TRIM(D394)</f>
        <v>M</v>
      </c>
      <c r="C394" s="1" t="str">
        <f>IFERROR(VLOOKUP(TRIM(D394), sizeList!A:B, 2, FALSE), "")</f>
        <v>M</v>
      </c>
      <c r="D394" s="1" t="s">
        <v>249</v>
      </c>
      <c r="E394" s="1" t="str">
        <f>TRIM(F394)</f>
        <v>ELT Argyle unisex lovaglózokni</v>
      </c>
      <c r="F394" s="1" t="s">
        <v>16877</v>
      </c>
      <c r="G394" s="1" t="s">
        <v>16874</v>
      </c>
      <c r="H394" s="1" t="s">
        <v>254</v>
      </c>
      <c r="I394" s="1" t="s">
        <v>255</v>
      </c>
      <c r="J394" s="1" t="str">
        <f>TRIM(I394)</f>
        <v>Lovasfelszerelés</v>
      </c>
      <c r="K394" s="1" t="s">
        <v>1920</v>
      </c>
      <c r="L394" s="1" t="str">
        <f>TRIM(K394)</f>
        <v>Férfi lovasruházat</v>
      </c>
      <c r="M394" s="1" t="s">
        <v>2092</v>
      </c>
      <c r="N394" s="1" t="str">
        <f>TRIM(M394)</f>
        <v>Férfi lovasruházat kiegészítők</v>
      </c>
      <c r="O394" s="1" t="s">
        <v>2093</v>
      </c>
      <c r="P394" s="1" t="str">
        <f>TRIM(O394)</f>
        <v>Férfi lovaglózokni</v>
      </c>
      <c r="R394" s="8">
        <v>4057962237063</v>
      </c>
      <c r="S394" s="1">
        <v>9.9499999999999993</v>
      </c>
      <c r="T394" s="1" t="s">
        <v>26</v>
      </c>
      <c r="U394" s="1">
        <v>0.08</v>
      </c>
      <c r="W394" s="1" t="s">
        <v>16872</v>
      </c>
      <c r="X394" s="1" t="str">
        <f>IF(W394="", "", IFERROR(VLOOKUP(W394, colorList!A:B,2,FALSE),""))</f>
        <v>fekete/kő kék</v>
      </c>
    </row>
    <row r="395" spans="1:24" ht="27.75" customHeight="1" x14ac:dyDescent="0.25">
      <c r="A395" s="1" t="s">
        <v>16869</v>
      </c>
      <c r="B395" s="1" t="str">
        <f>TRIM(D395)</f>
        <v>L</v>
      </c>
      <c r="C395" s="1" t="str">
        <f>IFERROR(VLOOKUP(TRIM(D395), sizeList!A:B, 2, FALSE), "")</f>
        <v>L</v>
      </c>
      <c r="D395" s="1" t="s">
        <v>243</v>
      </c>
      <c r="E395" s="1" t="str">
        <f>TRIM(F395)</f>
        <v>ELT Argyle unisex lovaglózokni</v>
      </c>
      <c r="F395" s="1" t="s">
        <v>16877</v>
      </c>
      <c r="G395" s="1" t="s">
        <v>16871</v>
      </c>
      <c r="H395" s="1" t="s">
        <v>254</v>
      </c>
      <c r="I395" s="1" t="s">
        <v>255</v>
      </c>
      <c r="J395" s="1" t="str">
        <f>TRIM(I395)</f>
        <v>Lovasfelszerelés</v>
      </c>
      <c r="K395" s="1" t="s">
        <v>1920</v>
      </c>
      <c r="L395" s="1" t="str">
        <f>TRIM(K395)</f>
        <v>Férfi lovasruházat</v>
      </c>
      <c r="M395" s="1" t="s">
        <v>2092</v>
      </c>
      <c r="N395" s="1" t="str">
        <f>TRIM(M395)</f>
        <v>Férfi lovasruházat kiegészítők</v>
      </c>
      <c r="O395" s="1" t="s">
        <v>2093</v>
      </c>
      <c r="P395" s="1" t="str">
        <f>TRIM(O395)</f>
        <v>Férfi lovaglózokni</v>
      </c>
      <c r="R395" s="8">
        <v>4057962237070</v>
      </c>
      <c r="S395" s="1">
        <v>9.9499999999999993</v>
      </c>
      <c r="T395" s="1" t="s">
        <v>26</v>
      </c>
      <c r="U395" s="1">
        <v>0.08</v>
      </c>
      <c r="W395" s="1" t="s">
        <v>16872</v>
      </c>
      <c r="X395" s="1" t="str">
        <f>IF(W395="", "", IFERROR(VLOOKUP(W395, colorList!A:B,2,FALSE),""))</f>
        <v>fekete/kő kék</v>
      </c>
    </row>
    <row r="396" spans="1:24" ht="27.75" customHeight="1" x14ac:dyDescent="0.25">
      <c r="A396" s="1" t="s">
        <v>16881</v>
      </c>
      <c r="B396" s="1" t="str">
        <f>TRIM(D396)</f>
        <v>M</v>
      </c>
      <c r="C396" s="1" t="str">
        <f>IFERROR(VLOOKUP(TRIM(D396), sizeList!A:B, 2, FALSE), "")</f>
        <v>M</v>
      </c>
      <c r="D396" s="1" t="s">
        <v>249</v>
      </c>
      <c r="E396" s="1" t="str">
        <f>TRIM(F396)</f>
        <v>ELT Argyle unisex lovaglózokni</v>
      </c>
      <c r="F396" s="1" t="s">
        <v>16877</v>
      </c>
      <c r="G396" s="1" t="s">
        <v>16882</v>
      </c>
      <c r="H396" s="1" t="s">
        <v>254</v>
      </c>
      <c r="I396" s="1" t="s">
        <v>255</v>
      </c>
      <c r="J396" s="1" t="str">
        <f>TRIM(I396)</f>
        <v>Lovasfelszerelés</v>
      </c>
      <c r="K396" s="1" t="s">
        <v>1920</v>
      </c>
      <c r="L396" s="1" t="str">
        <f>TRIM(K396)</f>
        <v>Férfi lovasruházat</v>
      </c>
      <c r="M396" s="1" t="s">
        <v>2092</v>
      </c>
      <c r="N396" s="1" t="str">
        <f>TRIM(M396)</f>
        <v>Férfi lovasruházat kiegészítők</v>
      </c>
      <c r="O396" s="1" t="s">
        <v>2093</v>
      </c>
      <c r="P396" s="1" t="str">
        <f>TRIM(O396)</f>
        <v>Férfi lovaglózokni</v>
      </c>
      <c r="R396" s="8">
        <v>4057962237087</v>
      </c>
      <c r="S396" s="1">
        <v>9.9499999999999993</v>
      </c>
      <c r="T396" s="1" t="s">
        <v>26</v>
      </c>
      <c r="U396" s="1">
        <v>0.08</v>
      </c>
      <c r="W396" s="1" t="s">
        <v>16880</v>
      </c>
      <c r="X396" s="1" t="str">
        <f>IF(W396="", "", IFERROR(VLOOKUP(W396, colorList!A:B,2,FALSE),""))</f>
        <v>mélykék/kő kék</v>
      </c>
    </row>
    <row r="397" spans="1:24" ht="27.75" customHeight="1" x14ac:dyDescent="0.25">
      <c r="A397" s="1" t="s">
        <v>16878</v>
      </c>
      <c r="B397" s="1" t="str">
        <f>TRIM(D397)</f>
        <v>L</v>
      </c>
      <c r="C397" s="1" t="str">
        <f>IFERROR(VLOOKUP(TRIM(D397), sizeList!A:B, 2, FALSE), "")</f>
        <v>L</v>
      </c>
      <c r="D397" s="1" t="s">
        <v>243</v>
      </c>
      <c r="E397" s="1" t="str">
        <f>TRIM(F397)</f>
        <v>ELT Argyle unisex lovaglózokni</v>
      </c>
      <c r="F397" s="1" t="s">
        <v>16877</v>
      </c>
      <c r="G397" s="1" t="s">
        <v>16879</v>
      </c>
      <c r="H397" s="1" t="s">
        <v>254</v>
      </c>
      <c r="I397" s="1" t="s">
        <v>255</v>
      </c>
      <c r="J397" s="1" t="str">
        <f>TRIM(I397)</f>
        <v>Lovasfelszerelés</v>
      </c>
      <c r="K397" s="1" t="s">
        <v>1920</v>
      </c>
      <c r="L397" s="1" t="str">
        <f>TRIM(K397)</f>
        <v>Férfi lovasruházat</v>
      </c>
      <c r="M397" s="1" t="s">
        <v>2092</v>
      </c>
      <c r="N397" s="1" t="str">
        <f>TRIM(M397)</f>
        <v>Férfi lovasruházat kiegészítők</v>
      </c>
      <c r="O397" s="1" t="s">
        <v>2093</v>
      </c>
      <c r="P397" s="1" t="str">
        <f>TRIM(O397)</f>
        <v>Férfi lovaglózokni</v>
      </c>
      <c r="R397" s="8">
        <v>4057962237094</v>
      </c>
      <c r="S397" s="1">
        <v>9.9499999999999993</v>
      </c>
      <c r="T397" s="1" t="s">
        <v>26</v>
      </c>
      <c r="U397" s="1">
        <v>0.08</v>
      </c>
      <c r="W397" s="1" t="s">
        <v>16880</v>
      </c>
      <c r="X397" s="1" t="str">
        <f>IF(W397="", "", IFERROR(VLOOKUP(W397, colorList!A:B,2,FALSE),""))</f>
        <v>mélykék/kő kék</v>
      </c>
    </row>
    <row r="398" spans="1:24" ht="27.75" customHeight="1" x14ac:dyDescent="0.25">
      <c r="A398" s="1" t="s">
        <v>16888</v>
      </c>
      <c r="B398" s="1" t="str">
        <f>TRIM(D398)</f>
        <v>M</v>
      </c>
      <c r="C398" s="1" t="str">
        <f>IFERROR(VLOOKUP(TRIM(D398), sizeList!A:B, 2, FALSE), "")</f>
        <v>M</v>
      </c>
      <c r="D398" s="1" t="s">
        <v>249</v>
      </c>
      <c r="E398" s="1" t="str">
        <f>TRIM(F398)</f>
        <v>ELT Argyle unisex lovaglózokni</v>
      </c>
      <c r="F398" s="1" t="s">
        <v>16877</v>
      </c>
      <c r="G398" s="1" t="s">
        <v>16889</v>
      </c>
      <c r="H398" s="1" t="s">
        <v>254</v>
      </c>
      <c r="I398" s="1" t="s">
        <v>255</v>
      </c>
      <c r="J398" s="1" t="str">
        <f>TRIM(I398)</f>
        <v>Lovasfelszerelés</v>
      </c>
      <c r="K398" s="1" t="s">
        <v>1920</v>
      </c>
      <c r="L398" s="1" t="str">
        <f>TRIM(K398)</f>
        <v>Férfi lovasruházat</v>
      </c>
      <c r="M398" s="1" t="s">
        <v>2092</v>
      </c>
      <c r="N398" s="1" t="str">
        <f>TRIM(M398)</f>
        <v>Férfi lovasruházat kiegészítők</v>
      </c>
      <c r="O398" s="1" t="s">
        <v>2093</v>
      </c>
      <c r="P398" s="1" t="str">
        <f>TRIM(O398)</f>
        <v>Férfi lovaglózokni</v>
      </c>
      <c r="R398" s="8">
        <v>4057962237100</v>
      </c>
      <c r="S398" s="1">
        <v>9.9499999999999993</v>
      </c>
      <c r="T398" s="1" t="s">
        <v>26</v>
      </c>
      <c r="U398" s="1">
        <v>0.08</v>
      </c>
      <c r="W398" s="1" t="s">
        <v>16887</v>
      </c>
      <c r="X398" s="1" t="str">
        <f>IF(W398="", "", IFERROR(VLOOKUP(W398, colorList!A:B,2,FALSE),""))</f>
        <v>cappuccino</v>
      </c>
    </row>
    <row r="399" spans="1:24" ht="27.75" customHeight="1" x14ac:dyDescent="0.25">
      <c r="A399" s="1" t="s">
        <v>16885</v>
      </c>
      <c r="B399" s="1" t="str">
        <f>TRIM(D399)</f>
        <v>L</v>
      </c>
      <c r="C399" s="1" t="str">
        <f>IFERROR(VLOOKUP(TRIM(D399), sizeList!A:B, 2, FALSE), "")</f>
        <v>L</v>
      </c>
      <c r="D399" s="1" t="s">
        <v>243</v>
      </c>
      <c r="E399" s="1" t="str">
        <f>TRIM(F399)</f>
        <v>ELT Argyle unisex lovaglózokni</v>
      </c>
      <c r="F399" s="1" t="s">
        <v>16877</v>
      </c>
      <c r="G399" s="1" t="s">
        <v>16886</v>
      </c>
      <c r="H399" s="1" t="s">
        <v>254</v>
      </c>
      <c r="I399" s="1" t="s">
        <v>255</v>
      </c>
      <c r="J399" s="1" t="str">
        <f>TRIM(I399)</f>
        <v>Lovasfelszerelés</v>
      </c>
      <c r="K399" s="1" t="s">
        <v>1920</v>
      </c>
      <c r="L399" s="1" t="str">
        <f>TRIM(K399)</f>
        <v>Férfi lovasruházat</v>
      </c>
      <c r="M399" s="1" t="s">
        <v>2092</v>
      </c>
      <c r="N399" s="1" t="str">
        <f>TRIM(M399)</f>
        <v>Férfi lovasruházat kiegészítők</v>
      </c>
      <c r="O399" s="1" t="s">
        <v>2093</v>
      </c>
      <c r="P399" s="1" t="str">
        <f>TRIM(O399)</f>
        <v>Férfi lovaglózokni</v>
      </c>
      <c r="R399" s="8">
        <v>4057962237117</v>
      </c>
      <c r="S399" s="1">
        <v>9.9499999999999993</v>
      </c>
      <c r="T399" s="1" t="s">
        <v>26</v>
      </c>
      <c r="U399" s="1">
        <v>0.08</v>
      </c>
      <c r="W399" s="1" t="s">
        <v>16887</v>
      </c>
      <c r="X399" s="1" t="str">
        <f>IF(W399="", "", IFERROR(VLOOKUP(W399, colorList!A:B,2,FALSE),""))</f>
        <v>cappuccino</v>
      </c>
    </row>
    <row r="400" spans="1:24" ht="27.75" customHeight="1" x14ac:dyDescent="0.25">
      <c r="A400" s="1" t="s">
        <v>16890</v>
      </c>
      <c r="B400" s="1" t="str">
        <f>TRIM(D400)</f>
        <v>S</v>
      </c>
      <c r="C400" s="1" t="str">
        <f>IFERROR(VLOOKUP(TRIM(D400), sizeList!A:B, 2, FALSE), "")</f>
        <v>S</v>
      </c>
      <c r="D400" s="1" t="s">
        <v>3618</v>
      </c>
      <c r="E400" s="1" t="str">
        <f>TRIM(F400)</f>
        <v>ELT Argyle unisex lovaglózokni</v>
      </c>
      <c r="F400" s="1" t="s">
        <v>16877</v>
      </c>
      <c r="G400" s="1" t="s">
        <v>16891</v>
      </c>
      <c r="H400" s="1" t="s">
        <v>254</v>
      </c>
      <c r="I400" s="1" t="s">
        <v>255</v>
      </c>
      <c r="J400" s="1" t="str">
        <f>TRIM(I400)</f>
        <v>Lovasfelszerelés</v>
      </c>
      <c r="K400" s="1" t="s">
        <v>1920</v>
      </c>
      <c r="L400" s="1" t="str">
        <f>TRIM(K400)</f>
        <v>Férfi lovasruházat</v>
      </c>
      <c r="M400" s="1" t="s">
        <v>2092</v>
      </c>
      <c r="N400" s="1" t="str">
        <f>TRIM(M400)</f>
        <v>Férfi lovasruházat kiegészítők</v>
      </c>
      <c r="O400" s="1" t="s">
        <v>2093</v>
      </c>
      <c r="P400" s="1" t="str">
        <f>TRIM(O400)</f>
        <v>Férfi lovaglózokni</v>
      </c>
      <c r="R400" s="8">
        <v>4057962246003</v>
      </c>
      <c r="S400" s="1">
        <v>9.9499999999999993</v>
      </c>
      <c r="T400" s="1" t="s">
        <v>26</v>
      </c>
      <c r="U400" s="1">
        <v>0.08</v>
      </c>
      <c r="W400" s="1" t="s">
        <v>16887</v>
      </c>
      <c r="X400" s="1" t="str">
        <f>IF(W400="", "", IFERROR(VLOOKUP(W400, colorList!A:B,2,FALSE),""))</f>
        <v>cappuccino</v>
      </c>
    </row>
    <row r="401" spans="1:24" ht="27.75" customHeight="1" x14ac:dyDescent="0.25">
      <c r="A401" s="1" t="s">
        <v>15840</v>
      </c>
      <c r="B401" s="1" t="str">
        <f>TRIM(D401)</f>
        <v>XS</v>
      </c>
      <c r="C401" s="1" t="str">
        <f>IFERROR(VLOOKUP(TRIM(D401), sizeList!A:B, 2, FALSE), "")</f>
        <v>XS</v>
      </c>
      <c r="D401" s="1" t="s">
        <v>5425</v>
      </c>
      <c r="E401" s="1" t="str">
        <f>TRIM(F401)</f>
        <v>ELT Arosa lovaglókesztyű</v>
      </c>
      <c r="F401" s="1" t="s">
        <v>15832</v>
      </c>
      <c r="G401" s="1" t="s">
        <v>15841</v>
      </c>
      <c r="H401" s="1" t="s">
        <v>254</v>
      </c>
      <c r="I401" s="1" t="s">
        <v>255</v>
      </c>
      <c r="J401" s="1" t="str">
        <f>TRIM(I401)</f>
        <v>Lovasfelszerelés</v>
      </c>
      <c r="K401" s="1" t="s">
        <v>1975</v>
      </c>
      <c r="L401" s="1" t="str">
        <f>TRIM(K401)</f>
        <v>Lovaglókesztyű</v>
      </c>
      <c r="M401" s="1" t="s">
        <v>7690</v>
      </c>
      <c r="N401" s="1" t="str">
        <f>TRIM(M401)</f>
        <v>Női lovaglókesztyű</v>
      </c>
      <c r="P401" s="1" t="str">
        <f>TRIM(O401)</f>
        <v/>
      </c>
      <c r="R401" s="8">
        <v>4043969348949</v>
      </c>
      <c r="S401" s="1">
        <v>22.95</v>
      </c>
      <c r="T401" s="1" t="s">
        <v>26</v>
      </c>
      <c r="U401" s="1">
        <v>6.6000000000000003E-2</v>
      </c>
      <c r="W401" s="1" t="s">
        <v>136</v>
      </c>
      <c r="X401" s="1" t="str">
        <f>IF(W401="", "", IFERROR(VLOOKUP(W401, colorList!A:B,2,FALSE),""))</f>
        <v>fekete</v>
      </c>
    </row>
    <row r="402" spans="1:24" ht="27.75" customHeight="1" x14ac:dyDescent="0.25">
      <c r="A402" s="1" t="s">
        <v>15836</v>
      </c>
      <c r="B402" s="1" t="str">
        <f>TRIM(D402)</f>
        <v>S</v>
      </c>
      <c r="C402" s="1" t="str">
        <f>IFERROR(VLOOKUP(TRIM(D402), sizeList!A:B, 2, FALSE), "")</f>
        <v>S</v>
      </c>
      <c r="D402" s="1" t="s">
        <v>3618</v>
      </c>
      <c r="E402" s="1" t="str">
        <f>TRIM(F402)</f>
        <v>ELT Arosa lovaglókesztyű</v>
      </c>
      <c r="F402" s="1" t="s">
        <v>15832</v>
      </c>
      <c r="G402" s="1" t="s">
        <v>15837</v>
      </c>
      <c r="H402" s="1" t="s">
        <v>254</v>
      </c>
      <c r="I402" s="1" t="s">
        <v>255</v>
      </c>
      <c r="J402" s="1" t="str">
        <f>TRIM(I402)</f>
        <v>Lovasfelszerelés</v>
      </c>
      <c r="K402" s="1" t="s">
        <v>1975</v>
      </c>
      <c r="L402" s="1" t="str">
        <f>TRIM(K402)</f>
        <v>Lovaglókesztyű</v>
      </c>
      <c r="M402" s="1" t="s">
        <v>7690</v>
      </c>
      <c r="N402" s="1" t="str">
        <f>TRIM(M402)</f>
        <v>Női lovaglókesztyű</v>
      </c>
      <c r="P402" s="1" t="str">
        <f>TRIM(O402)</f>
        <v/>
      </c>
      <c r="R402" s="8">
        <v>4043969348956</v>
      </c>
      <c r="S402" s="1">
        <v>22.95</v>
      </c>
      <c r="T402" s="1" t="s">
        <v>26</v>
      </c>
      <c r="U402" s="1">
        <v>6.6000000000000003E-2</v>
      </c>
      <c r="W402" s="1" t="s">
        <v>136</v>
      </c>
      <c r="X402" s="1" t="str">
        <f>IF(W402="", "", IFERROR(VLOOKUP(W402, colorList!A:B,2,FALSE),""))</f>
        <v>fekete</v>
      </c>
    </row>
    <row r="403" spans="1:24" ht="27.75" customHeight="1" x14ac:dyDescent="0.25">
      <c r="A403" s="1" t="s">
        <v>15834</v>
      </c>
      <c r="B403" s="1" t="str">
        <f>TRIM(D403)</f>
        <v>M</v>
      </c>
      <c r="C403" s="1" t="str">
        <f>IFERROR(VLOOKUP(TRIM(D403), sizeList!A:B, 2, FALSE), "")</f>
        <v>M</v>
      </c>
      <c r="D403" s="1" t="s">
        <v>249</v>
      </c>
      <c r="E403" s="1" t="str">
        <f>TRIM(F403)</f>
        <v>ELT Arosa lovaglókesztyű</v>
      </c>
      <c r="F403" s="1" t="s">
        <v>15832</v>
      </c>
      <c r="G403" s="1" t="s">
        <v>15835</v>
      </c>
      <c r="H403" s="1" t="s">
        <v>254</v>
      </c>
      <c r="I403" s="1" t="s">
        <v>255</v>
      </c>
      <c r="J403" s="1" t="str">
        <f>TRIM(I403)</f>
        <v>Lovasfelszerelés</v>
      </c>
      <c r="K403" s="1" t="s">
        <v>1975</v>
      </c>
      <c r="L403" s="1" t="str">
        <f>TRIM(K403)</f>
        <v>Lovaglókesztyű</v>
      </c>
      <c r="M403" s="1" t="s">
        <v>7690</v>
      </c>
      <c r="N403" s="1" t="str">
        <f>TRIM(M403)</f>
        <v>Női lovaglókesztyű</v>
      </c>
      <c r="P403" s="1" t="str">
        <f>TRIM(O403)</f>
        <v/>
      </c>
      <c r="R403" s="8">
        <v>4043969348963</v>
      </c>
      <c r="S403" s="1">
        <v>22.95</v>
      </c>
      <c r="T403" s="1" t="s">
        <v>26</v>
      </c>
      <c r="U403" s="1">
        <v>6.6000000000000003E-2</v>
      </c>
      <c r="W403" s="1" t="s">
        <v>136</v>
      </c>
      <c r="X403" s="1" t="str">
        <f>IF(W403="", "", IFERROR(VLOOKUP(W403, colorList!A:B,2,FALSE),""))</f>
        <v>fekete</v>
      </c>
    </row>
    <row r="404" spans="1:24" ht="27.75" customHeight="1" x14ac:dyDescent="0.25">
      <c r="A404" s="1" t="s">
        <v>15831</v>
      </c>
      <c r="B404" s="1" t="str">
        <f>TRIM(D404)</f>
        <v>L</v>
      </c>
      <c r="C404" s="1" t="str">
        <f>IFERROR(VLOOKUP(TRIM(D404), sizeList!A:B, 2, FALSE), "")</f>
        <v>L</v>
      </c>
      <c r="D404" s="1" t="s">
        <v>243</v>
      </c>
      <c r="E404" s="1" t="str">
        <f>TRIM(F404)</f>
        <v>ELT Arosa lovaglókesztyű</v>
      </c>
      <c r="F404" s="1" t="s">
        <v>15832</v>
      </c>
      <c r="G404" s="1" t="s">
        <v>15833</v>
      </c>
      <c r="H404" s="1" t="s">
        <v>254</v>
      </c>
      <c r="I404" s="1" t="s">
        <v>255</v>
      </c>
      <c r="J404" s="1" t="str">
        <f>TRIM(I404)</f>
        <v>Lovasfelszerelés</v>
      </c>
      <c r="K404" s="1" t="s">
        <v>1975</v>
      </c>
      <c r="L404" s="1" t="str">
        <f>TRIM(K404)</f>
        <v>Lovaglókesztyű</v>
      </c>
      <c r="M404" s="1" t="s">
        <v>7690</v>
      </c>
      <c r="N404" s="1" t="str">
        <f>TRIM(M404)</f>
        <v>Női lovaglókesztyű</v>
      </c>
      <c r="P404" s="1" t="str">
        <f>TRIM(O404)</f>
        <v/>
      </c>
      <c r="R404" s="8">
        <v>4043969348970</v>
      </c>
      <c r="S404" s="1">
        <v>22.95</v>
      </c>
      <c r="T404" s="1" t="s">
        <v>26</v>
      </c>
      <c r="U404" s="1">
        <v>6.6000000000000003E-2</v>
      </c>
      <c r="W404" s="1" t="s">
        <v>136</v>
      </c>
      <c r="X404" s="1" t="str">
        <f>IF(W404="", "", IFERROR(VLOOKUP(W404, colorList!A:B,2,FALSE),""))</f>
        <v>fekete</v>
      </c>
    </row>
    <row r="405" spans="1:24" ht="27.75" customHeight="1" x14ac:dyDescent="0.25">
      <c r="A405" s="1" t="s">
        <v>15838</v>
      </c>
      <c r="B405" s="1" t="str">
        <f>TRIM(D405)</f>
        <v>XL</v>
      </c>
      <c r="C405" s="1" t="str">
        <f>IFERROR(VLOOKUP(TRIM(D405), sizeList!A:B, 2, FALSE), "")</f>
        <v>XL</v>
      </c>
      <c r="D405" s="1" t="s">
        <v>1981</v>
      </c>
      <c r="E405" s="1" t="str">
        <f>TRIM(F405)</f>
        <v>ELT Arosa lovaglókesztyű</v>
      </c>
      <c r="F405" s="1" t="s">
        <v>15832</v>
      </c>
      <c r="G405" s="1" t="s">
        <v>15839</v>
      </c>
      <c r="H405" s="1" t="s">
        <v>254</v>
      </c>
      <c r="I405" s="1" t="s">
        <v>255</v>
      </c>
      <c r="J405" s="1" t="str">
        <f>TRIM(I405)</f>
        <v>Lovasfelszerelés</v>
      </c>
      <c r="K405" s="1" t="s">
        <v>1975</v>
      </c>
      <c r="L405" s="1" t="str">
        <f>TRIM(K405)</f>
        <v>Lovaglókesztyű</v>
      </c>
      <c r="M405" s="1" t="s">
        <v>7690</v>
      </c>
      <c r="N405" s="1" t="str">
        <f>TRIM(M405)</f>
        <v>Női lovaglókesztyű</v>
      </c>
      <c r="P405" s="1" t="str">
        <f>TRIM(O405)</f>
        <v/>
      </c>
      <c r="R405" s="8">
        <v>4043969348987</v>
      </c>
      <c r="S405" s="1">
        <v>22.95</v>
      </c>
      <c r="T405" s="1" t="s">
        <v>26</v>
      </c>
      <c r="U405" s="1">
        <v>6.6000000000000003E-2</v>
      </c>
      <c r="W405" s="1" t="s">
        <v>136</v>
      </c>
      <c r="X405" s="1" t="str">
        <f>IF(W405="", "", IFERROR(VLOOKUP(W405, colorList!A:B,2,FALSE),""))</f>
        <v>fekete</v>
      </c>
    </row>
    <row r="406" spans="1:24" ht="27.75" customHeight="1" x14ac:dyDescent="0.25">
      <c r="A406" s="1" t="s">
        <v>2127</v>
      </c>
      <c r="B406" s="1" t="str">
        <f>TRIM(D406)</f>
        <v>L</v>
      </c>
      <c r="C406" s="1" t="str">
        <f>IFERROR(VLOOKUP(TRIM(D406), sizeList!A:B, 2, FALSE), "")</f>
        <v>L</v>
      </c>
      <c r="D406" s="1" t="s">
        <v>1899</v>
      </c>
      <c r="E406" s="1" t="str">
        <f>TRIM(F406)</f>
        <v>ELT Athletic lovaglózokni 3 pár</v>
      </c>
      <c r="F406" s="1" t="s">
        <v>8193</v>
      </c>
      <c r="G406" s="1" t="s">
        <v>2129</v>
      </c>
      <c r="H406" s="1" t="s">
        <v>254</v>
      </c>
      <c r="I406" s="1" t="s">
        <v>255</v>
      </c>
      <c r="J406" s="1" t="str">
        <f>TRIM(I406)</f>
        <v>Lovasfelszerelés</v>
      </c>
      <c r="K406" s="1" t="s">
        <v>7488</v>
      </c>
      <c r="L406" s="1" t="str">
        <f>TRIM(K406)</f>
        <v>Női lovasruházat</v>
      </c>
      <c r="M406" s="1" t="s">
        <v>8188</v>
      </c>
      <c r="N406" s="1" t="str">
        <f>TRIM(M406)</f>
        <v>Női lovasruházat kiegészítők</v>
      </c>
      <c r="O406" s="1" t="s">
        <v>8189</v>
      </c>
      <c r="P406" s="1" t="str">
        <f>TRIM(O406)</f>
        <v>Női lovaglózokni</v>
      </c>
      <c r="Q406" s="18" t="s">
        <v>2130</v>
      </c>
      <c r="R406" s="8">
        <v>4057962157910</v>
      </c>
      <c r="S406" s="1">
        <v>19.95</v>
      </c>
      <c r="T406" s="1" t="s">
        <v>26</v>
      </c>
      <c r="U406" s="1">
        <v>0.08</v>
      </c>
      <c r="V406" s="1" t="s">
        <v>2131</v>
      </c>
      <c r="W406" s="1" t="s">
        <v>370</v>
      </c>
      <c r="X406" s="1" t="str">
        <f>IF(W406="", "", IFERROR(VLOOKUP(W406, colorList!A:B,2,FALSE),""))</f>
        <v>éjkék</v>
      </c>
    </row>
    <row r="407" spans="1:24" ht="27.75" customHeight="1" x14ac:dyDescent="0.25">
      <c r="A407" s="1" t="s">
        <v>2127</v>
      </c>
      <c r="B407" s="1" t="str">
        <f>TRIM(D407)</f>
        <v>L</v>
      </c>
      <c r="C407" s="1" t="str">
        <f>IFERROR(VLOOKUP(TRIM(D407), sizeList!A:B, 2, FALSE), "")</f>
        <v>L</v>
      </c>
      <c r="D407" s="1" t="s">
        <v>1899</v>
      </c>
      <c r="E407" s="1" t="str">
        <f>TRIM(F407)</f>
        <v>ELT Athletic lovaglózokni 3 pár</v>
      </c>
      <c r="F407" s="1" t="s">
        <v>8193</v>
      </c>
      <c r="G407" s="1" t="s">
        <v>2129</v>
      </c>
      <c r="H407" s="1" t="s">
        <v>254</v>
      </c>
      <c r="I407" s="1" t="s">
        <v>255</v>
      </c>
      <c r="J407" s="1" t="str">
        <f>TRIM(I407)</f>
        <v>Lovasfelszerelés</v>
      </c>
      <c r="K407" s="1" t="s">
        <v>7488</v>
      </c>
      <c r="L407" s="1" t="str">
        <f>TRIM(K407)</f>
        <v>Női lovasruházat</v>
      </c>
      <c r="M407" s="1" t="s">
        <v>8188</v>
      </c>
      <c r="N407" s="1" t="str">
        <f>TRIM(M407)</f>
        <v>Női lovasruházat kiegészítők</v>
      </c>
      <c r="O407" s="1" t="s">
        <v>8189</v>
      </c>
      <c r="P407" s="1" t="str">
        <f>TRIM(O407)</f>
        <v>Női lovaglózokni</v>
      </c>
      <c r="Q407" s="18" t="s">
        <v>2130</v>
      </c>
      <c r="R407" s="8">
        <v>4057962157910</v>
      </c>
      <c r="S407" s="1">
        <v>19.95</v>
      </c>
      <c r="T407" s="1" t="s">
        <v>26</v>
      </c>
      <c r="U407" s="1">
        <v>0.08</v>
      </c>
      <c r="V407" s="1" t="s">
        <v>2131</v>
      </c>
      <c r="W407" s="1" t="s">
        <v>370</v>
      </c>
      <c r="X407" s="1" t="str">
        <f>IF(W407="", "", IFERROR(VLOOKUP(W407, colorList!A:B,2,FALSE),""))</f>
        <v>éjkék</v>
      </c>
    </row>
    <row r="408" spans="1:24" ht="27.75" customHeight="1" x14ac:dyDescent="0.25">
      <c r="A408" s="1" t="s">
        <v>2133</v>
      </c>
      <c r="B408" s="1" t="str">
        <f>TRIM(D408)</f>
        <v>M</v>
      </c>
      <c r="C408" s="1" t="str">
        <f>IFERROR(VLOOKUP(TRIM(D408), sizeList!A:B, 2, FALSE), "")</f>
        <v>M</v>
      </c>
      <c r="D408" s="1" t="s">
        <v>1904</v>
      </c>
      <c r="E408" s="1" t="str">
        <f>TRIM(F408)</f>
        <v>ELT Athletic lovaglózokni 3 pár</v>
      </c>
      <c r="F408" s="1" t="s">
        <v>8193</v>
      </c>
      <c r="G408" s="1" t="s">
        <v>2129</v>
      </c>
      <c r="H408" s="1" t="s">
        <v>254</v>
      </c>
      <c r="I408" s="1" t="s">
        <v>255</v>
      </c>
      <c r="J408" s="1" t="str">
        <f>TRIM(I408)</f>
        <v>Lovasfelszerelés</v>
      </c>
      <c r="K408" s="1" t="s">
        <v>7488</v>
      </c>
      <c r="L408" s="1" t="str">
        <f>TRIM(K408)</f>
        <v>Női lovasruházat</v>
      </c>
      <c r="M408" s="1" t="s">
        <v>8188</v>
      </c>
      <c r="N408" s="1" t="str">
        <f>TRIM(M408)</f>
        <v>Női lovasruházat kiegészítők</v>
      </c>
      <c r="O408" s="1" t="s">
        <v>8189</v>
      </c>
      <c r="P408" s="1" t="str">
        <f>TRIM(O408)</f>
        <v>Női lovaglózokni</v>
      </c>
      <c r="Q408" s="18" t="s">
        <v>2130</v>
      </c>
      <c r="R408" s="8">
        <v>4057962157927</v>
      </c>
      <c r="S408" s="1">
        <v>19.95</v>
      </c>
      <c r="T408" s="1" t="s">
        <v>26</v>
      </c>
      <c r="U408" s="1">
        <v>0.08</v>
      </c>
      <c r="V408" s="1" t="s">
        <v>2131</v>
      </c>
      <c r="W408" s="1" t="s">
        <v>370</v>
      </c>
      <c r="X408" s="1" t="str">
        <f>IF(W408="", "", IFERROR(VLOOKUP(W408, colorList!A:B,2,FALSE),""))</f>
        <v>éjkék</v>
      </c>
    </row>
    <row r="409" spans="1:24" ht="27.75" customHeight="1" x14ac:dyDescent="0.25">
      <c r="A409" s="1" t="s">
        <v>2133</v>
      </c>
      <c r="B409" s="1" t="str">
        <f>TRIM(D409)</f>
        <v>M</v>
      </c>
      <c r="C409" s="1" t="str">
        <f>IFERROR(VLOOKUP(TRIM(D409), sizeList!A:B, 2, FALSE), "")</f>
        <v>M</v>
      </c>
      <c r="D409" s="1" t="s">
        <v>1904</v>
      </c>
      <c r="E409" s="1" t="str">
        <f>TRIM(F409)</f>
        <v>ELT Athletic lovaglózokni 3 pár</v>
      </c>
      <c r="F409" s="1" t="s">
        <v>8193</v>
      </c>
      <c r="G409" s="1" t="s">
        <v>8223</v>
      </c>
      <c r="H409" s="1" t="s">
        <v>254</v>
      </c>
      <c r="I409" s="1" t="s">
        <v>255</v>
      </c>
      <c r="J409" s="1" t="str">
        <f>TRIM(I409)</f>
        <v>Lovasfelszerelés</v>
      </c>
      <c r="K409" s="1" t="s">
        <v>7488</v>
      </c>
      <c r="L409" s="1" t="str">
        <f>TRIM(K409)</f>
        <v>Női lovasruházat</v>
      </c>
      <c r="M409" s="1" t="s">
        <v>8188</v>
      </c>
      <c r="N409" s="1" t="str">
        <f>TRIM(M409)</f>
        <v>Női lovasruházat kiegészítők</v>
      </c>
      <c r="O409" s="1" t="s">
        <v>8189</v>
      </c>
      <c r="P409" s="1" t="str">
        <f>TRIM(O409)</f>
        <v>Női lovaglózokni</v>
      </c>
      <c r="Q409" s="18" t="s">
        <v>2130</v>
      </c>
      <c r="R409" s="8">
        <v>4057962157927</v>
      </c>
      <c r="S409" s="1">
        <v>19.95</v>
      </c>
      <c r="T409" s="1" t="s">
        <v>26</v>
      </c>
      <c r="U409" s="1">
        <v>0.08</v>
      </c>
      <c r="V409" s="1" t="s">
        <v>2131</v>
      </c>
      <c r="W409" s="1" t="s">
        <v>370</v>
      </c>
      <c r="X409" s="1" t="str">
        <f>IF(W409="", "", IFERROR(VLOOKUP(W409, colorList!A:B,2,FALSE),""))</f>
        <v>éjkék</v>
      </c>
    </row>
    <row r="410" spans="1:24" ht="27.75" customHeight="1" x14ac:dyDescent="0.25">
      <c r="A410" s="1" t="s">
        <v>2134</v>
      </c>
      <c r="B410" s="1" t="str">
        <f>TRIM(D410)</f>
        <v>S</v>
      </c>
      <c r="C410" s="1" t="str">
        <f>IFERROR(VLOOKUP(TRIM(D410), sizeList!A:B, 2, FALSE), "")</f>
        <v>S</v>
      </c>
      <c r="D410" s="1" t="s">
        <v>1927</v>
      </c>
      <c r="E410" s="1" t="str">
        <f>TRIM(F410)</f>
        <v>ELT Athletic lovaglózokni 3 pár</v>
      </c>
      <c r="F410" s="1" t="s">
        <v>8193</v>
      </c>
      <c r="G410" s="1" t="s">
        <v>2129</v>
      </c>
      <c r="H410" s="1" t="s">
        <v>254</v>
      </c>
      <c r="I410" s="1" t="s">
        <v>255</v>
      </c>
      <c r="J410" s="1" t="str">
        <f>TRIM(I410)</f>
        <v>Lovasfelszerelés</v>
      </c>
      <c r="K410" s="1" t="s">
        <v>7488</v>
      </c>
      <c r="L410" s="1" t="str">
        <f>TRIM(K410)</f>
        <v>Női lovasruházat</v>
      </c>
      <c r="M410" s="1" t="s">
        <v>8188</v>
      </c>
      <c r="N410" s="1" t="str">
        <f>TRIM(M410)</f>
        <v>Női lovasruházat kiegészítők</v>
      </c>
      <c r="O410" s="1" t="s">
        <v>8189</v>
      </c>
      <c r="P410" s="1" t="str">
        <f>TRIM(O410)</f>
        <v>Női lovaglózokni</v>
      </c>
      <c r="Q410" s="18" t="s">
        <v>2130</v>
      </c>
      <c r="R410" s="8">
        <v>4057962157941</v>
      </c>
      <c r="S410" s="1">
        <v>19.95</v>
      </c>
      <c r="T410" s="1" t="s">
        <v>26</v>
      </c>
      <c r="U410" s="1">
        <v>0.08</v>
      </c>
      <c r="V410" s="1" t="s">
        <v>2131</v>
      </c>
      <c r="W410" s="1" t="s">
        <v>370</v>
      </c>
      <c r="X410" s="1" t="str">
        <f>IF(W410="", "", IFERROR(VLOOKUP(W410, colorList!A:B,2,FALSE),""))</f>
        <v>éjkék</v>
      </c>
    </row>
    <row r="411" spans="1:24" ht="27.75" customHeight="1" x14ac:dyDescent="0.25">
      <c r="A411" s="1" t="s">
        <v>2134</v>
      </c>
      <c r="B411" s="1" t="str">
        <f>TRIM(D411)</f>
        <v>S</v>
      </c>
      <c r="C411" s="1" t="str">
        <f>IFERROR(VLOOKUP(TRIM(D411), sizeList!A:B, 2, FALSE), "")</f>
        <v>S</v>
      </c>
      <c r="D411" s="1" t="s">
        <v>1927</v>
      </c>
      <c r="E411" s="1" t="str">
        <f>TRIM(F411)</f>
        <v>ELT Athletic lovaglózokni 3 pár</v>
      </c>
      <c r="F411" s="1" t="s">
        <v>8193</v>
      </c>
      <c r="G411" s="1" t="s">
        <v>8224</v>
      </c>
      <c r="H411" s="1" t="s">
        <v>254</v>
      </c>
      <c r="I411" s="1" t="s">
        <v>255</v>
      </c>
      <c r="J411" s="1" t="str">
        <f>TRIM(I411)</f>
        <v>Lovasfelszerelés</v>
      </c>
      <c r="K411" s="1" t="s">
        <v>7488</v>
      </c>
      <c r="L411" s="1" t="str">
        <f>TRIM(K411)</f>
        <v>Női lovasruházat</v>
      </c>
      <c r="M411" s="1" t="s">
        <v>8188</v>
      </c>
      <c r="N411" s="1" t="str">
        <f>TRIM(M411)</f>
        <v>Női lovasruházat kiegészítők</v>
      </c>
      <c r="O411" s="1" t="s">
        <v>8189</v>
      </c>
      <c r="P411" s="1" t="str">
        <f>TRIM(O411)</f>
        <v>Női lovaglózokni</v>
      </c>
      <c r="Q411" s="18" t="s">
        <v>2130</v>
      </c>
      <c r="R411" s="8">
        <v>4057962157941</v>
      </c>
      <c r="S411" s="1">
        <v>19.95</v>
      </c>
      <c r="T411" s="1" t="s">
        <v>26</v>
      </c>
      <c r="U411" s="1">
        <v>0.08</v>
      </c>
      <c r="V411" s="1" t="s">
        <v>2131</v>
      </c>
      <c r="W411" s="1" t="s">
        <v>370</v>
      </c>
      <c r="X411" s="1" t="str">
        <f>IF(W411="", "", IFERROR(VLOOKUP(W411, colorList!A:B,2,FALSE),""))</f>
        <v>éjkék</v>
      </c>
    </row>
    <row r="412" spans="1:24" ht="27.75" customHeight="1" x14ac:dyDescent="0.25">
      <c r="A412" s="1" t="s">
        <v>2127</v>
      </c>
      <c r="B412" s="1" t="str">
        <f>TRIM(D412)</f>
        <v>L</v>
      </c>
      <c r="C412" s="1" t="str">
        <f>IFERROR(VLOOKUP(TRIM(D412), sizeList!A:B, 2, FALSE), "")</f>
        <v>L</v>
      </c>
      <c r="D412" s="1" t="s">
        <v>1899</v>
      </c>
      <c r="E412" s="1" t="str">
        <f>TRIM(F412)</f>
        <v>ELT Athletic unisex lovaglózokni 3 pár</v>
      </c>
      <c r="F412" s="1" t="s">
        <v>2128</v>
      </c>
      <c r="G412" s="1" t="s">
        <v>2129</v>
      </c>
      <c r="H412" s="1" t="s">
        <v>254</v>
      </c>
      <c r="I412" s="1" t="s">
        <v>255</v>
      </c>
      <c r="J412" s="1" t="str">
        <f>TRIM(I412)</f>
        <v>Lovasfelszerelés</v>
      </c>
      <c r="K412" s="1" t="s">
        <v>1920</v>
      </c>
      <c r="L412" s="1" t="str">
        <f>TRIM(K412)</f>
        <v>Férfi lovasruházat</v>
      </c>
      <c r="M412" s="1" t="s">
        <v>2092</v>
      </c>
      <c r="N412" s="1" t="str">
        <f>TRIM(M412)</f>
        <v>Férfi lovasruházat kiegészítők</v>
      </c>
      <c r="O412" s="1" t="s">
        <v>2093</v>
      </c>
      <c r="P412" s="1" t="str">
        <f>TRIM(O412)</f>
        <v>Férfi lovaglózokni</v>
      </c>
      <c r="Q412" s="18" t="s">
        <v>2130</v>
      </c>
      <c r="R412" s="8">
        <v>4057962157910</v>
      </c>
      <c r="S412" s="1">
        <v>19.95</v>
      </c>
      <c r="T412" s="1" t="s">
        <v>26</v>
      </c>
      <c r="U412" s="1">
        <v>0.08</v>
      </c>
      <c r="V412" s="1" t="s">
        <v>2131</v>
      </c>
      <c r="W412" s="1" t="s">
        <v>370</v>
      </c>
      <c r="X412" s="1" t="str">
        <f>IF(W412="", "", IFERROR(VLOOKUP(W412, colorList!A:B,2,FALSE),""))</f>
        <v>éjkék</v>
      </c>
    </row>
    <row r="413" spans="1:24" ht="27.75" customHeight="1" x14ac:dyDescent="0.25">
      <c r="A413" s="1" t="s">
        <v>2133</v>
      </c>
      <c r="B413" s="1" t="str">
        <f>TRIM(D413)</f>
        <v>M</v>
      </c>
      <c r="C413" s="1" t="str">
        <f>IFERROR(VLOOKUP(TRIM(D413), sizeList!A:B, 2, FALSE), "")</f>
        <v>M</v>
      </c>
      <c r="D413" s="1" t="s">
        <v>1904</v>
      </c>
      <c r="E413" s="1" t="str">
        <f>TRIM(F413)</f>
        <v>ELT Athletic unisex lovaglózokni 3 pár</v>
      </c>
      <c r="F413" s="1" t="s">
        <v>2128</v>
      </c>
      <c r="G413" s="1" t="s">
        <v>2129</v>
      </c>
      <c r="H413" s="1" t="s">
        <v>254</v>
      </c>
      <c r="I413" s="1" t="s">
        <v>255</v>
      </c>
      <c r="J413" s="1" t="str">
        <f>TRIM(I413)</f>
        <v>Lovasfelszerelés</v>
      </c>
      <c r="K413" s="1" t="s">
        <v>1920</v>
      </c>
      <c r="L413" s="1" t="str">
        <f>TRIM(K413)</f>
        <v>Férfi lovasruházat</v>
      </c>
      <c r="M413" s="1" t="s">
        <v>2092</v>
      </c>
      <c r="N413" s="1" t="str">
        <f>TRIM(M413)</f>
        <v>Férfi lovasruházat kiegészítők</v>
      </c>
      <c r="O413" s="1" t="s">
        <v>2093</v>
      </c>
      <c r="P413" s="1" t="str">
        <f>TRIM(O413)</f>
        <v>Férfi lovaglózokni</v>
      </c>
      <c r="Q413" s="18" t="s">
        <v>2130</v>
      </c>
      <c r="R413" s="8">
        <v>4057962157927</v>
      </c>
      <c r="S413" s="1">
        <v>19.95</v>
      </c>
      <c r="T413" s="1" t="s">
        <v>26</v>
      </c>
      <c r="U413" s="1">
        <v>0.08</v>
      </c>
      <c r="V413" s="1" t="s">
        <v>2131</v>
      </c>
      <c r="W413" s="1" t="s">
        <v>370</v>
      </c>
      <c r="X413" s="1" t="str">
        <f>IF(W413="", "", IFERROR(VLOOKUP(W413, colorList!A:B,2,FALSE),""))</f>
        <v>éjkék</v>
      </c>
    </row>
    <row r="414" spans="1:24" ht="27.75" customHeight="1" x14ac:dyDescent="0.25">
      <c r="A414" s="1" t="s">
        <v>2134</v>
      </c>
      <c r="B414" s="1" t="str">
        <f>TRIM(D414)</f>
        <v>S</v>
      </c>
      <c r="C414" s="1" t="str">
        <f>IFERROR(VLOOKUP(TRIM(D414), sizeList!A:B, 2, FALSE), "")</f>
        <v>S</v>
      </c>
      <c r="D414" s="1" t="s">
        <v>1927</v>
      </c>
      <c r="E414" s="1" t="str">
        <f>TRIM(F414)</f>
        <v>ELT Athletic unisex lovaglózokni 3 pár</v>
      </c>
      <c r="F414" s="1" t="s">
        <v>2128</v>
      </c>
      <c r="G414" s="1" t="s">
        <v>2129</v>
      </c>
      <c r="H414" s="1" t="s">
        <v>254</v>
      </c>
      <c r="I414" s="1" t="s">
        <v>255</v>
      </c>
      <c r="J414" s="1" t="str">
        <f>TRIM(I414)</f>
        <v>Lovasfelszerelés</v>
      </c>
      <c r="K414" s="1" t="s">
        <v>1920</v>
      </c>
      <c r="L414" s="1" t="str">
        <f>TRIM(K414)</f>
        <v>Férfi lovasruházat</v>
      </c>
      <c r="M414" s="1" t="s">
        <v>2092</v>
      </c>
      <c r="N414" s="1" t="str">
        <f>TRIM(M414)</f>
        <v>Férfi lovasruházat kiegészítők</v>
      </c>
      <c r="O414" s="1" t="s">
        <v>2093</v>
      </c>
      <c r="P414" s="1" t="str">
        <f>TRIM(O414)</f>
        <v>Férfi lovaglózokni</v>
      </c>
      <c r="Q414" s="18" t="s">
        <v>2130</v>
      </c>
      <c r="R414" s="8">
        <v>4057962157941</v>
      </c>
      <c r="S414" s="1">
        <v>19.95</v>
      </c>
      <c r="T414" s="1" t="s">
        <v>26</v>
      </c>
      <c r="U414" s="1">
        <v>0.08</v>
      </c>
      <c r="V414" s="1" t="s">
        <v>2131</v>
      </c>
      <c r="W414" s="1" t="s">
        <v>370</v>
      </c>
      <c r="X414" s="1" t="str">
        <f>IF(W414="", "", IFERROR(VLOOKUP(W414, colorList!A:B,2,FALSE),""))</f>
        <v>éjkék</v>
      </c>
    </row>
    <row r="415" spans="1:24" ht="27.75" customHeight="1" x14ac:dyDescent="0.25">
      <c r="A415" s="1" t="s">
        <v>16899</v>
      </c>
      <c r="B415" s="1" t="str">
        <f>TRIM(D415)</f>
        <v>S</v>
      </c>
      <c r="C415" s="1" t="str">
        <f>IFERROR(VLOOKUP(TRIM(D415), sizeList!A:B, 2, FALSE), "")</f>
        <v>S</v>
      </c>
      <c r="D415" s="1" t="s">
        <v>3618</v>
      </c>
      <c r="E415" s="1" t="str">
        <f>TRIM(F415)</f>
        <v>ELT Bambusz lovaglózokni</v>
      </c>
      <c r="F415" s="1" t="s">
        <v>16893</v>
      </c>
      <c r="G415" s="1" t="s">
        <v>16900</v>
      </c>
      <c r="H415" s="1" t="s">
        <v>254</v>
      </c>
      <c r="I415" s="1" t="s">
        <v>255</v>
      </c>
      <c r="J415" s="1" t="str">
        <f>TRIM(I415)</f>
        <v>Lovasfelszerelés</v>
      </c>
      <c r="K415" s="1" t="s">
        <v>7488</v>
      </c>
      <c r="L415" s="1" t="str">
        <f>TRIM(K415)</f>
        <v>Női lovasruházat</v>
      </c>
      <c r="M415" s="1" t="s">
        <v>8188</v>
      </c>
      <c r="N415" s="1" t="str">
        <f>TRIM(M415)</f>
        <v>Női lovasruházat kiegészítők</v>
      </c>
      <c r="O415" s="1" t="s">
        <v>8189</v>
      </c>
      <c r="P415" s="1" t="str">
        <f>TRIM(O415)</f>
        <v>Női lovaglózokni</v>
      </c>
      <c r="R415" s="8">
        <v>4057962236943</v>
      </c>
      <c r="S415" s="1">
        <v>22.95</v>
      </c>
      <c r="T415" s="1" t="s">
        <v>26</v>
      </c>
      <c r="U415" s="1">
        <v>0.08</v>
      </c>
      <c r="W415" s="1" t="s">
        <v>16895</v>
      </c>
      <c r="X415" s="1" t="str">
        <f>IF(W415="", "", IFERROR(VLOOKUP(W415, colorList!A:B,2,FALSE),""))</f>
        <v>fekete/mélykék</v>
      </c>
    </row>
    <row r="416" spans="1:24" ht="27.75" customHeight="1" x14ac:dyDescent="0.25">
      <c r="A416" s="1" t="s">
        <v>16897</v>
      </c>
      <c r="B416" s="1" t="str">
        <f>TRIM(D416)</f>
        <v>M</v>
      </c>
      <c r="C416" s="1" t="str">
        <f>IFERROR(VLOOKUP(TRIM(D416), sizeList!A:B, 2, FALSE), "")</f>
        <v>M</v>
      </c>
      <c r="D416" s="1" t="s">
        <v>249</v>
      </c>
      <c r="E416" s="1" t="str">
        <f>TRIM(F416)</f>
        <v>ELT Bambusz lovaglózokni</v>
      </c>
      <c r="F416" s="1" t="s">
        <v>16893</v>
      </c>
      <c r="G416" s="1" t="s">
        <v>16898</v>
      </c>
      <c r="H416" s="1" t="s">
        <v>254</v>
      </c>
      <c r="I416" s="1" t="s">
        <v>255</v>
      </c>
      <c r="J416" s="1" t="str">
        <f>TRIM(I416)</f>
        <v>Lovasfelszerelés</v>
      </c>
      <c r="K416" s="1" t="s">
        <v>7488</v>
      </c>
      <c r="L416" s="1" t="str">
        <f>TRIM(K416)</f>
        <v>Női lovasruházat</v>
      </c>
      <c r="M416" s="1" t="s">
        <v>8188</v>
      </c>
      <c r="N416" s="1" t="str">
        <f>TRIM(M416)</f>
        <v>Női lovasruházat kiegészítők</v>
      </c>
      <c r="O416" s="1" t="s">
        <v>8189</v>
      </c>
      <c r="P416" s="1" t="str">
        <f>TRIM(O416)</f>
        <v>Női lovaglózokni</v>
      </c>
      <c r="R416" s="8">
        <v>4057962237148</v>
      </c>
      <c r="S416" s="1">
        <v>22.95</v>
      </c>
      <c r="T416" s="1" t="s">
        <v>26</v>
      </c>
      <c r="U416" s="1">
        <v>0.08</v>
      </c>
      <c r="W416" s="1" t="s">
        <v>16895</v>
      </c>
      <c r="X416" s="1" t="str">
        <f>IF(W416="", "", IFERROR(VLOOKUP(W416, colorList!A:B,2,FALSE),""))</f>
        <v>fekete/mélykék</v>
      </c>
    </row>
    <row r="417" spans="1:24" ht="27.75" customHeight="1" x14ac:dyDescent="0.25">
      <c r="A417" s="1" t="s">
        <v>16892</v>
      </c>
      <c r="B417" s="1" t="str">
        <f>TRIM(D417)</f>
        <v>L</v>
      </c>
      <c r="C417" s="1" t="str">
        <f>IFERROR(VLOOKUP(TRIM(D417), sizeList!A:B, 2, FALSE), "")</f>
        <v>L</v>
      </c>
      <c r="D417" s="1" t="s">
        <v>243</v>
      </c>
      <c r="E417" s="1" t="str">
        <f>TRIM(F417)</f>
        <v>ELT Bambusz lovaglózokni</v>
      </c>
      <c r="F417" s="1" t="s">
        <v>16893</v>
      </c>
      <c r="G417" s="1" t="s">
        <v>16894</v>
      </c>
      <c r="H417" s="1" t="s">
        <v>254</v>
      </c>
      <c r="I417" s="1" t="s">
        <v>255</v>
      </c>
      <c r="J417" s="1" t="str">
        <f>TRIM(I417)</f>
        <v>Lovasfelszerelés</v>
      </c>
      <c r="K417" s="1" t="s">
        <v>7488</v>
      </c>
      <c r="L417" s="1" t="str">
        <f>TRIM(K417)</f>
        <v>Női lovasruházat</v>
      </c>
      <c r="M417" s="1" t="s">
        <v>8188</v>
      </c>
      <c r="N417" s="1" t="str">
        <f>TRIM(M417)</f>
        <v>Női lovasruházat kiegészítők</v>
      </c>
      <c r="O417" s="1" t="s">
        <v>8189</v>
      </c>
      <c r="P417" s="1" t="str">
        <f>TRIM(O417)</f>
        <v>Női lovaglózokni</v>
      </c>
      <c r="R417" s="8">
        <v>4057962244597</v>
      </c>
      <c r="S417" s="1">
        <v>22.95</v>
      </c>
      <c r="T417" s="1" t="s">
        <v>26</v>
      </c>
      <c r="U417" s="1">
        <v>0.08</v>
      </c>
      <c r="W417" s="1" t="s">
        <v>16895</v>
      </c>
      <c r="X417" s="1" t="str">
        <f>IF(W417="", "", IFERROR(VLOOKUP(W417, colorList!A:B,2,FALSE),""))</f>
        <v>fekete/mélykék</v>
      </c>
    </row>
    <row r="418" spans="1:24" ht="27.75" customHeight="1" x14ac:dyDescent="0.25">
      <c r="A418" s="1" t="s">
        <v>16899</v>
      </c>
      <c r="B418" s="1" t="str">
        <f>TRIM(D418)</f>
        <v>S</v>
      </c>
      <c r="C418" s="1" t="str">
        <f>IFERROR(VLOOKUP(TRIM(D418), sizeList!A:B, 2, FALSE), "")</f>
        <v>S</v>
      </c>
      <c r="D418" s="1" t="s">
        <v>3618</v>
      </c>
      <c r="E418" s="1" t="str">
        <f>TRIM(F418)</f>
        <v>ELT Bambusz unisex lovaglózokni</v>
      </c>
      <c r="F418" s="1" t="s">
        <v>16901</v>
      </c>
      <c r="G418" s="1" t="s">
        <v>16900</v>
      </c>
      <c r="H418" s="1" t="s">
        <v>254</v>
      </c>
      <c r="I418" s="1" t="s">
        <v>255</v>
      </c>
      <c r="J418" s="1" t="str">
        <f>TRIM(I418)</f>
        <v>Lovasfelszerelés</v>
      </c>
      <c r="K418" s="1" t="s">
        <v>1920</v>
      </c>
      <c r="L418" s="1" t="str">
        <f>TRIM(K418)</f>
        <v>Férfi lovasruházat</v>
      </c>
      <c r="M418" s="1" t="s">
        <v>2092</v>
      </c>
      <c r="N418" s="1" t="str">
        <f>TRIM(M418)</f>
        <v>Férfi lovasruházat kiegészítők</v>
      </c>
      <c r="O418" s="1" t="s">
        <v>2093</v>
      </c>
      <c r="P418" s="1" t="str">
        <f>TRIM(O418)</f>
        <v>Férfi lovaglózokni</v>
      </c>
      <c r="R418" s="8">
        <v>4057962236943</v>
      </c>
      <c r="S418" s="1">
        <v>22.95</v>
      </c>
      <c r="T418" s="1" t="s">
        <v>26</v>
      </c>
      <c r="U418" s="1">
        <v>0.08</v>
      </c>
      <c r="W418" s="1" t="s">
        <v>16895</v>
      </c>
      <c r="X418" s="1" t="str">
        <f>IF(W418="", "", IFERROR(VLOOKUP(W418, colorList!A:B,2,FALSE),""))</f>
        <v>fekete/mélykék</v>
      </c>
    </row>
    <row r="419" spans="1:24" ht="27.75" customHeight="1" x14ac:dyDescent="0.25">
      <c r="A419" s="1" t="s">
        <v>16897</v>
      </c>
      <c r="B419" s="1" t="str">
        <f>TRIM(D419)</f>
        <v>M</v>
      </c>
      <c r="C419" s="1" t="str">
        <f>IFERROR(VLOOKUP(TRIM(D419), sizeList!A:B, 2, FALSE), "")</f>
        <v>M</v>
      </c>
      <c r="D419" s="1" t="s">
        <v>249</v>
      </c>
      <c r="E419" s="1" t="str">
        <f>TRIM(F419)</f>
        <v>ELT Bambusz unisex lovaglózokni</v>
      </c>
      <c r="F419" s="1" t="s">
        <v>16901</v>
      </c>
      <c r="G419" s="1" t="s">
        <v>16898</v>
      </c>
      <c r="H419" s="1" t="s">
        <v>254</v>
      </c>
      <c r="I419" s="1" t="s">
        <v>255</v>
      </c>
      <c r="J419" s="1" t="str">
        <f>TRIM(I419)</f>
        <v>Lovasfelszerelés</v>
      </c>
      <c r="K419" s="1" t="s">
        <v>1920</v>
      </c>
      <c r="L419" s="1" t="str">
        <f>TRIM(K419)</f>
        <v>Férfi lovasruházat</v>
      </c>
      <c r="M419" s="1" t="s">
        <v>2092</v>
      </c>
      <c r="N419" s="1" t="str">
        <f>TRIM(M419)</f>
        <v>Férfi lovasruházat kiegészítők</v>
      </c>
      <c r="O419" s="1" t="s">
        <v>2093</v>
      </c>
      <c r="P419" s="1" t="str">
        <f>TRIM(O419)</f>
        <v>Férfi lovaglózokni</v>
      </c>
      <c r="R419" s="8">
        <v>4057962237148</v>
      </c>
      <c r="S419" s="1">
        <v>22.95</v>
      </c>
      <c r="T419" s="1" t="s">
        <v>26</v>
      </c>
      <c r="U419" s="1">
        <v>0.08</v>
      </c>
      <c r="W419" s="1" t="s">
        <v>16895</v>
      </c>
      <c r="X419" s="1" t="str">
        <f>IF(W419="", "", IFERROR(VLOOKUP(W419, colorList!A:B,2,FALSE),""))</f>
        <v>fekete/mélykék</v>
      </c>
    </row>
    <row r="420" spans="1:24" ht="27.75" customHeight="1" x14ac:dyDescent="0.25">
      <c r="A420" s="1" t="s">
        <v>16892</v>
      </c>
      <c r="B420" s="1" t="str">
        <f>TRIM(D420)</f>
        <v>L</v>
      </c>
      <c r="C420" s="1" t="str">
        <f>IFERROR(VLOOKUP(TRIM(D420), sizeList!A:B, 2, FALSE), "")</f>
        <v>L</v>
      </c>
      <c r="D420" s="1" t="s">
        <v>243</v>
      </c>
      <c r="E420" s="1" t="str">
        <f>TRIM(F420)</f>
        <v>ELT Bambusz unisex lovaglózokni</v>
      </c>
      <c r="F420" s="1" t="s">
        <v>16901</v>
      </c>
      <c r="G420" s="1" t="s">
        <v>16894</v>
      </c>
      <c r="H420" s="1" t="s">
        <v>254</v>
      </c>
      <c r="I420" s="1" t="s">
        <v>255</v>
      </c>
      <c r="J420" s="1" t="str">
        <f>TRIM(I420)</f>
        <v>Lovasfelszerelés</v>
      </c>
      <c r="K420" s="1" t="s">
        <v>1920</v>
      </c>
      <c r="L420" s="1" t="str">
        <f>TRIM(K420)</f>
        <v>Férfi lovasruházat</v>
      </c>
      <c r="M420" s="1" t="s">
        <v>2092</v>
      </c>
      <c r="N420" s="1" t="str">
        <f>TRIM(M420)</f>
        <v>Férfi lovasruházat kiegészítők</v>
      </c>
      <c r="O420" s="1" t="s">
        <v>2093</v>
      </c>
      <c r="P420" s="1" t="str">
        <f>TRIM(O420)</f>
        <v>Férfi lovaglózokni</v>
      </c>
      <c r="R420" s="8">
        <v>4057962244597</v>
      </c>
      <c r="S420" s="1">
        <v>22.95</v>
      </c>
      <c r="T420" s="1" t="s">
        <v>26</v>
      </c>
      <c r="U420" s="1">
        <v>0.08</v>
      </c>
      <c r="W420" s="1" t="s">
        <v>16895</v>
      </c>
      <c r="X420" s="1" t="str">
        <f>IF(W420="", "", IFERROR(VLOOKUP(W420, colorList!A:B,2,FALSE),""))</f>
        <v>fekete/mélykék</v>
      </c>
    </row>
    <row r="421" spans="1:24" ht="27.75" customHeight="1" x14ac:dyDescent="0.25">
      <c r="A421" s="1">
        <v>3228955</v>
      </c>
      <c r="B421" s="1" t="str">
        <f>TRIM(D421)</f>
        <v/>
      </c>
      <c r="C421" s="1" t="str">
        <f>IFERROR(VLOOKUP(D421, sizeList!A:B, 2, FALSE), "")</f>
        <v/>
      </c>
      <c r="D421" s="1" t="s">
        <v>5114</v>
      </c>
      <c r="E421" s="1" t="str">
        <f>TRIM(F421)</f>
        <v>ELT Baseball sapka</v>
      </c>
      <c r="F421" s="1" t="s">
        <v>15821</v>
      </c>
      <c r="G421" s="1" t="s">
        <v>15822</v>
      </c>
      <c r="H421" s="1" t="s">
        <v>254</v>
      </c>
      <c r="I421" s="1" t="s">
        <v>255</v>
      </c>
      <c r="J421" s="1" t="str">
        <f>TRIM(I421)</f>
        <v>Lovasfelszerelés</v>
      </c>
      <c r="K421" s="1" t="s">
        <v>7488</v>
      </c>
      <c r="L421" s="1" t="str">
        <f>TRIM(K421)</f>
        <v>Női lovasruházat</v>
      </c>
      <c r="M421" s="1" t="s">
        <v>8188</v>
      </c>
      <c r="N421" s="1" t="str">
        <f>TRIM(M421)</f>
        <v>Női lovasruházat kiegészítők</v>
      </c>
      <c r="O421" s="1" t="s">
        <v>8196</v>
      </c>
      <c r="P421" s="1" t="str">
        <f>TRIM(O421)</f>
        <v>Női lovasruházat egyéb kiegészítők</v>
      </c>
      <c r="Q421" s="18" t="s">
        <v>15823</v>
      </c>
      <c r="R421" s="8">
        <v>4057962243699</v>
      </c>
      <c r="S421" s="1">
        <v>9.9499999999999993</v>
      </c>
      <c r="T421" s="1" t="s">
        <v>26</v>
      </c>
      <c r="X421" s="1" t="str">
        <f>IF(W421="", "", IFERROR(VLOOKUP(W421, colorList!A:B,2,FALSE),""))</f>
        <v/>
      </c>
    </row>
    <row r="422" spans="1:24" ht="27.75" customHeight="1" x14ac:dyDescent="0.25">
      <c r="A422" s="1">
        <v>3228966</v>
      </c>
      <c r="B422" s="1" t="str">
        <f>TRIM(D422)</f>
        <v/>
      </c>
      <c r="C422" s="1" t="str">
        <f>IFERROR(VLOOKUP(D422, sizeList!A:B, 2, FALSE), "")</f>
        <v/>
      </c>
      <c r="D422" s="1" t="s">
        <v>5114</v>
      </c>
      <c r="E422" s="1" t="str">
        <f>TRIM(F422)</f>
        <v>ELT Baseball sapka</v>
      </c>
      <c r="F422" s="1" t="s">
        <v>15821</v>
      </c>
      <c r="G422" s="1" t="s">
        <v>15824</v>
      </c>
      <c r="H422" s="1" t="s">
        <v>254</v>
      </c>
      <c r="I422" s="1" t="s">
        <v>255</v>
      </c>
      <c r="J422" s="1" t="str">
        <f>TRIM(I422)</f>
        <v>Lovasfelszerelés</v>
      </c>
      <c r="K422" s="1" t="s">
        <v>7488</v>
      </c>
      <c r="L422" s="1" t="str">
        <f>TRIM(K422)</f>
        <v>Női lovasruházat</v>
      </c>
      <c r="M422" s="1" t="s">
        <v>8188</v>
      </c>
      <c r="N422" s="1" t="str">
        <f>TRIM(M422)</f>
        <v>Női lovasruházat kiegészítők</v>
      </c>
      <c r="O422" s="1" t="s">
        <v>8196</v>
      </c>
      <c r="P422" s="1" t="str">
        <f>TRIM(O422)</f>
        <v>Női lovasruházat egyéb kiegészítők</v>
      </c>
      <c r="Q422" s="18" t="s">
        <v>15823</v>
      </c>
      <c r="R422" s="8">
        <v>4057962243705</v>
      </c>
      <c r="S422" s="1">
        <v>9.9499999999999993</v>
      </c>
      <c r="T422" s="1" t="s">
        <v>26</v>
      </c>
      <c r="X422" s="1" t="str">
        <f>IF(W422="", "", IFERROR(VLOOKUP(W422, colorList!A:B,2,FALSE),""))</f>
        <v/>
      </c>
    </row>
    <row r="423" spans="1:24" ht="27.75" customHeight="1" x14ac:dyDescent="0.25">
      <c r="A423" s="1" t="s">
        <v>452</v>
      </c>
      <c r="B423" s="1" t="str">
        <f>TRIM(D423)</f>
        <v>36</v>
      </c>
      <c r="C423" s="1">
        <f>IFERROR(VLOOKUP(D423, sizeList!A:B, 2, FALSE), "")</f>
        <v>36</v>
      </c>
      <c r="D423" s="1">
        <v>36</v>
      </c>
      <c r="E423" s="1" t="str">
        <f>TRIM(F423)</f>
        <v>ELT Belfort fűzős lovaglócipő</v>
      </c>
      <c r="F423" s="1" t="s">
        <v>453</v>
      </c>
      <c r="G423" s="1" t="s">
        <v>454</v>
      </c>
      <c r="H423" s="1" t="s">
        <v>254</v>
      </c>
      <c r="I423" s="1" t="s">
        <v>255</v>
      </c>
      <c r="J423" s="1" t="str">
        <f>TRIM(I423)</f>
        <v>Lovasfelszerelés</v>
      </c>
      <c r="K423" s="1" t="s">
        <v>256</v>
      </c>
      <c r="L423" s="1" t="str">
        <f>TRIM(K423)</f>
        <v>Lovaglócipő, csizma</v>
      </c>
      <c r="M423" s="1" t="s">
        <v>257</v>
      </c>
      <c r="N423" s="1" t="str">
        <f>TRIM(M423)</f>
        <v>Cipő, lovaglócipő</v>
      </c>
      <c r="O423" s="1" t="s">
        <v>258</v>
      </c>
      <c r="P423" s="1" t="str">
        <f>TRIM(O423)</f>
        <v>Lovaglócipő</v>
      </c>
      <c r="Q423" s="18" t="s">
        <v>5189</v>
      </c>
      <c r="R423" s="8">
        <v>4043969115596</v>
      </c>
      <c r="S423" s="1">
        <v>74.95</v>
      </c>
      <c r="T423" s="1" t="s">
        <v>26</v>
      </c>
      <c r="U423" s="1">
        <v>0.8</v>
      </c>
      <c r="V423" s="1" t="s">
        <v>455</v>
      </c>
      <c r="W423" s="1" t="s">
        <v>136</v>
      </c>
      <c r="X423" s="1" t="str">
        <f>IF(W423="", "", IFERROR(VLOOKUP(W423, colorList!A:B,2,FALSE),""))</f>
        <v>fekete</v>
      </c>
    </row>
    <row r="424" spans="1:24" ht="27.75" customHeight="1" x14ac:dyDescent="0.25">
      <c r="A424" s="1" t="s">
        <v>456</v>
      </c>
      <c r="B424" s="1" t="str">
        <f>TRIM(D424)</f>
        <v>37</v>
      </c>
      <c r="C424" s="1">
        <f>IFERROR(VLOOKUP(D424, sizeList!A:B, 2, FALSE), "")</f>
        <v>37</v>
      </c>
      <c r="D424" s="1">
        <v>37</v>
      </c>
      <c r="E424" s="1" t="str">
        <f>TRIM(F424)</f>
        <v>ELT Belfort fűzős lovaglócipő</v>
      </c>
      <c r="F424" s="1" t="s">
        <v>453</v>
      </c>
      <c r="G424" s="1" t="s">
        <v>457</v>
      </c>
      <c r="H424" s="1" t="s">
        <v>254</v>
      </c>
      <c r="I424" s="1" t="s">
        <v>255</v>
      </c>
      <c r="J424" s="1" t="str">
        <f>TRIM(I424)</f>
        <v>Lovasfelszerelés</v>
      </c>
      <c r="K424" s="1" t="s">
        <v>256</v>
      </c>
      <c r="L424" s="1" t="str">
        <f>TRIM(K424)</f>
        <v>Lovaglócipő, csizma</v>
      </c>
      <c r="M424" s="1" t="s">
        <v>257</v>
      </c>
      <c r="N424" s="1" t="str">
        <f>TRIM(M424)</f>
        <v>Cipő, lovaglócipő</v>
      </c>
      <c r="O424" s="1" t="s">
        <v>258</v>
      </c>
      <c r="P424" s="1" t="str">
        <f>TRIM(O424)</f>
        <v>Lovaglócipő</v>
      </c>
      <c r="Q424" s="18" t="s">
        <v>5189</v>
      </c>
      <c r="R424" s="8">
        <v>4043969115602</v>
      </c>
      <c r="S424" s="1">
        <v>74.95</v>
      </c>
      <c r="T424" s="1" t="s">
        <v>26</v>
      </c>
      <c r="U424" s="1">
        <v>0.8</v>
      </c>
      <c r="V424" s="1" t="s">
        <v>455</v>
      </c>
      <c r="W424" s="1" t="s">
        <v>136</v>
      </c>
      <c r="X424" s="1" t="str">
        <f>IF(W424="", "", IFERROR(VLOOKUP(W424, colorList!A:B,2,FALSE),""))</f>
        <v>fekete</v>
      </c>
    </row>
    <row r="425" spans="1:24" ht="27.75" customHeight="1" x14ac:dyDescent="0.25">
      <c r="A425" s="1" t="s">
        <v>458</v>
      </c>
      <c r="B425" s="1" t="str">
        <f>TRIM(D425)</f>
        <v>38</v>
      </c>
      <c r="C425" s="1">
        <f>IFERROR(VLOOKUP(D425, sizeList!A:B, 2, FALSE), "")</f>
        <v>38</v>
      </c>
      <c r="D425" s="1">
        <v>38</v>
      </c>
      <c r="E425" s="1" t="str">
        <f>TRIM(F425)</f>
        <v>ELT Belfort fűzős lovaglócipő</v>
      </c>
      <c r="F425" s="1" t="s">
        <v>453</v>
      </c>
      <c r="G425" s="1" t="s">
        <v>459</v>
      </c>
      <c r="H425" s="1" t="s">
        <v>254</v>
      </c>
      <c r="I425" s="1" t="s">
        <v>255</v>
      </c>
      <c r="J425" s="1" t="str">
        <f>TRIM(I425)</f>
        <v>Lovasfelszerelés</v>
      </c>
      <c r="K425" s="1" t="s">
        <v>256</v>
      </c>
      <c r="L425" s="1" t="str">
        <f>TRIM(K425)</f>
        <v>Lovaglócipő, csizma</v>
      </c>
      <c r="M425" s="1" t="s">
        <v>257</v>
      </c>
      <c r="N425" s="1" t="str">
        <f>TRIM(M425)</f>
        <v>Cipő, lovaglócipő</v>
      </c>
      <c r="O425" s="1" t="s">
        <v>258</v>
      </c>
      <c r="P425" s="1" t="str">
        <f>TRIM(O425)</f>
        <v>Lovaglócipő</v>
      </c>
      <c r="Q425" s="18" t="s">
        <v>5189</v>
      </c>
      <c r="R425" s="8">
        <v>4043969115619</v>
      </c>
      <c r="S425" s="1">
        <v>74.95</v>
      </c>
      <c r="T425" s="1" t="s">
        <v>26</v>
      </c>
      <c r="U425" s="1">
        <v>1.2</v>
      </c>
      <c r="V425" s="1" t="s">
        <v>455</v>
      </c>
      <c r="W425" s="1" t="s">
        <v>136</v>
      </c>
      <c r="X425" s="1" t="str">
        <f>IF(W425="", "", IFERROR(VLOOKUP(W425, colorList!A:B,2,FALSE),""))</f>
        <v>fekete</v>
      </c>
    </row>
    <row r="426" spans="1:24" ht="27.75" customHeight="1" x14ac:dyDescent="0.25">
      <c r="A426" s="1" t="s">
        <v>460</v>
      </c>
      <c r="B426" s="1" t="str">
        <f>TRIM(D426)</f>
        <v>39</v>
      </c>
      <c r="C426" s="1">
        <f>IFERROR(VLOOKUP(D426, sizeList!A:B, 2, FALSE), "")</f>
        <v>39</v>
      </c>
      <c r="D426" s="1">
        <v>39</v>
      </c>
      <c r="E426" s="1" t="str">
        <f>TRIM(F426)</f>
        <v>ELT Belfort fűzős lovaglócipő</v>
      </c>
      <c r="F426" s="1" t="s">
        <v>453</v>
      </c>
      <c r="G426" s="1" t="s">
        <v>461</v>
      </c>
      <c r="H426" s="1" t="s">
        <v>254</v>
      </c>
      <c r="I426" s="1" t="s">
        <v>255</v>
      </c>
      <c r="J426" s="1" t="str">
        <f>TRIM(I426)</f>
        <v>Lovasfelszerelés</v>
      </c>
      <c r="K426" s="1" t="s">
        <v>256</v>
      </c>
      <c r="L426" s="1" t="str">
        <f>TRIM(K426)</f>
        <v>Lovaglócipő, csizma</v>
      </c>
      <c r="M426" s="1" t="s">
        <v>257</v>
      </c>
      <c r="N426" s="1" t="str">
        <f>TRIM(M426)</f>
        <v>Cipő, lovaglócipő</v>
      </c>
      <c r="O426" s="1" t="s">
        <v>258</v>
      </c>
      <c r="P426" s="1" t="str">
        <f>TRIM(O426)</f>
        <v>Lovaglócipő</v>
      </c>
      <c r="Q426" s="18" t="s">
        <v>5189</v>
      </c>
      <c r="R426" s="8">
        <v>4043969115626</v>
      </c>
      <c r="S426" s="1">
        <v>74.95</v>
      </c>
      <c r="T426" s="1" t="s">
        <v>26</v>
      </c>
      <c r="U426" s="1">
        <v>1.2</v>
      </c>
      <c r="V426" s="1" t="s">
        <v>455</v>
      </c>
      <c r="W426" s="1" t="s">
        <v>136</v>
      </c>
      <c r="X426" s="1" t="str">
        <f>IF(W426="", "", IFERROR(VLOOKUP(W426, colorList!A:B,2,FALSE),""))</f>
        <v>fekete</v>
      </c>
    </row>
    <row r="427" spans="1:24" ht="27.75" customHeight="1" x14ac:dyDescent="0.25">
      <c r="A427" s="1" t="s">
        <v>462</v>
      </c>
      <c r="B427" s="1" t="str">
        <f>TRIM(D427)</f>
        <v>40</v>
      </c>
      <c r="C427" s="1">
        <f>IFERROR(VLOOKUP(D427, sizeList!A:B, 2, FALSE), "")</f>
        <v>40</v>
      </c>
      <c r="D427" s="1">
        <v>40</v>
      </c>
      <c r="E427" s="1" t="str">
        <f>TRIM(F427)</f>
        <v>ELT Belfort fűzős lovaglócipő</v>
      </c>
      <c r="F427" s="1" t="s">
        <v>453</v>
      </c>
      <c r="G427" s="1" t="s">
        <v>463</v>
      </c>
      <c r="H427" s="1" t="s">
        <v>254</v>
      </c>
      <c r="I427" s="1" t="s">
        <v>255</v>
      </c>
      <c r="J427" s="1" t="str">
        <f>TRIM(I427)</f>
        <v>Lovasfelszerelés</v>
      </c>
      <c r="K427" s="1" t="s">
        <v>256</v>
      </c>
      <c r="L427" s="1" t="str">
        <f>TRIM(K427)</f>
        <v>Lovaglócipő, csizma</v>
      </c>
      <c r="M427" s="1" t="s">
        <v>257</v>
      </c>
      <c r="N427" s="1" t="str">
        <f>TRIM(M427)</f>
        <v>Cipő, lovaglócipő</v>
      </c>
      <c r="O427" s="1" t="s">
        <v>258</v>
      </c>
      <c r="P427" s="1" t="str">
        <f>TRIM(O427)</f>
        <v>Lovaglócipő</v>
      </c>
      <c r="Q427" s="18" t="s">
        <v>5189</v>
      </c>
      <c r="R427" s="8">
        <v>4043969115633</v>
      </c>
      <c r="S427" s="1">
        <v>74.95</v>
      </c>
      <c r="T427" s="1" t="s">
        <v>26</v>
      </c>
      <c r="U427" s="1">
        <v>1.2</v>
      </c>
      <c r="V427" s="1" t="s">
        <v>455</v>
      </c>
      <c r="W427" s="1" t="s">
        <v>136</v>
      </c>
      <c r="X427" s="1" t="str">
        <f>IF(W427="", "", IFERROR(VLOOKUP(W427, colorList!A:B,2,FALSE),""))</f>
        <v>fekete</v>
      </c>
    </row>
    <row r="428" spans="1:24" ht="27.75" customHeight="1" x14ac:dyDescent="0.25">
      <c r="A428" s="1" t="s">
        <v>464</v>
      </c>
      <c r="B428" s="1" t="str">
        <f>TRIM(D428)</f>
        <v>41</v>
      </c>
      <c r="C428" s="1">
        <f>IFERROR(VLOOKUP(D428, sizeList!A:B, 2, FALSE), "")</f>
        <v>41</v>
      </c>
      <c r="D428" s="1">
        <v>41</v>
      </c>
      <c r="E428" s="1" t="str">
        <f>TRIM(F428)</f>
        <v>ELT Belfort fűzős lovaglócipő</v>
      </c>
      <c r="F428" s="1" t="s">
        <v>453</v>
      </c>
      <c r="G428" s="1" t="s">
        <v>465</v>
      </c>
      <c r="H428" s="1" t="s">
        <v>254</v>
      </c>
      <c r="I428" s="1" t="s">
        <v>255</v>
      </c>
      <c r="J428" s="1" t="str">
        <f>TRIM(I428)</f>
        <v>Lovasfelszerelés</v>
      </c>
      <c r="K428" s="1" t="s">
        <v>256</v>
      </c>
      <c r="L428" s="1" t="str">
        <f>TRIM(K428)</f>
        <v>Lovaglócipő, csizma</v>
      </c>
      <c r="M428" s="1" t="s">
        <v>257</v>
      </c>
      <c r="N428" s="1" t="str">
        <f>TRIM(M428)</f>
        <v>Cipő, lovaglócipő</v>
      </c>
      <c r="O428" s="1" t="s">
        <v>258</v>
      </c>
      <c r="P428" s="1" t="str">
        <f>TRIM(O428)</f>
        <v>Lovaglócipő</v>
      </c>
      <c r="Q428" s="18" t="s">
        <v>5189</v>
      </c>
      <c r="R428" s="8">
        <v>4043969115640</v>
      </c>
      <c r="S428" s="1">
        <v>74.95</v>
      </c>
      <c r="T428" s="1" t="s">
        <v>26</v>
      </c>
      <c r="U428" s="1">
        <v>1</v>
      </c>
      <c r="V428" s="1" t="s">
        <v>455</v>
      </c>
      <c r="W428" s="1" t="s">
        <v>136</v>
      </c>
      <c r="X428" s="1" t="str">
        <f>IF(W428="", "", IFERROR(VLOOKUP(W428, colorList!A:B,2,FALSE),""))</f>
        <v>fekete</v>
      </c>
    </row>
    <row r="429" spans="1:24" ht="27.75" customHeight="1" x14ac:dyDescent="0.25">
      <c r="A429" s="1" t="s">
        <v>466</v>
      </c>
      <c r="B429" s="1" t="str">
        <f>TRIM(D429)</f>
        <v>42</v>
      </c>
      <c r="C429" s="1">
        <f>IFERROR(VLOOKUP(D429, sizeList!A:B, 2, FALSE), "")</f>
        <v>42</v>
      </c>
      <c r="D429" s="1">
        <v>42</v>
      </c>
      <c r="E429" s="1" t="str">
        <f>TRIM(F429)</f>
        <v>ELT Belfort fűzős lovaglócipő</v>
      </c>
      <c r="F429" s="1" t="s">
        <v>453</v>
      </c>
      <c r="G429" s="1" t="s">
        <v>467</v>
      </c>
      <c r="H429" s="1" t="s">
        <v>254</v>
      </c>
      <c r="I429" s="1" t="s">
        <v>255</v>
      </c>
      <c r="J429" s="1" t="str">
        <f>TRIM(I429)</f>
        <v>Lovasfelszerelés</v>
      </c>
      <c r="K429" s="1" t="s">
        <v>256</v>
      </c>
      <c r="L429" s="1" t="str">
        <f>TRIM(K429)</f>
        <v>Lovaglócipő, csizma</v>
      </c>
      <c r="M429" s="1" t="s">
        <v>257</v>
      </c>
      <c r="N429" s="1" t="str">
        <f>TRIM(M429)</f>
        <v>Cipő, lovaglócipő</v>
      </c>
      <c r="O429" s="1" t="s">
        <v>258</v>
      </c>
      <c r="P429" s="1" t="str">
        <f>TRIM(O429)</f>
        <v>Lovaglócipő</v>
      </c>
      <c r="Q429" s="18" t="s">
        <v>5189</v>
      </c>
      <c r="R429" s="8">
        <v>4043969115657</v>
      </c>
      <c r="S429" s="1">
        <v>74.95</v>
      </c>
      <c r="T429" s="1" t="s">
        <v>26</v>
      </c>
      <c r="U429" s="1">
        <v>0.8</v>
      </c>
      <c r="V429" s="1" t="s">
        <v>455</v>
      </c>
      <c r="W429" s="1" t="s">
        <v>136</v>
      </c>
      <c r="X429" s="1" t="str">
        <f>IF(W429="", "", IFERROR(VLOOKUP(W429, colorList!A:B,2,FALSE),""))</f>
        <v>fekete</v>
      </c>
    </row>
    <row r="430" spans="1:24" ht="27.75" customHeight="1" x14ac:dyDescent="0.25">
      <c r="A430" s="1" t="s">
        <v>468</v>
      </c>
      <c r="B430" s="1" t="str">
        <f>TRIM(D430)</f>
        <v>43</v>
      </c>
      <c r="C430" s="1">
        <f>IFERROR(VLOOKUP(D430, sizeList!A:B, 2, FALSE), "")</f>
        <v>43</v>
      </c>
      <c r="D430" s="1">
        <v>43</v>
      </c>
      <c r="E430" s="1" t="str">
        <f>TRIM(F430)</f>
        <v>ELT Belfort fűzős lovaglócipő</v>
      </c>
      <c r="F430" s="1" t="s">
        <v>453</v>
      </c>
      <c r="G430" s="1" t="s">
        <v>469</v>
      </c>
      <c r="H430" s="1" t="s">
        <v>254</v>
      </c>
      <c r="I430" s="1" t="s">
        <v>255</v>
      </c>
      <c r="J430" s="1" t="str">
        <f>TRIM(I430)</f>
        <v>Lovasfelszerelés</v>
      </c>
      <c r="K430" s="1" t="s">
        <v>256</v>
      </c>
      <c r="L430" s="1" t="str">
        <f>TRIM(K430)</f>
        <v>Lovaglócipő, csizma</v>
      </c>
      <c r="M430" s="1" t="s">
        <v>257</v>
      </c>
      <c r="N430" s="1" t="str">
        <f>TRIM(M430)</f>
        <v>Cipő, lovaglócipő</v>
      </c>
      <c r="O430" s="1" t="s">
        <v>258</v>
      </c>
      <c r="P430" s="1" t="str">
        <f>TRIM(O430)</f>
        <v>Lovaglócipő</v>
      </c>
      <c r="Q430" s="18" t="s">
        <v>5189</v>
      </c>
      <c r="R430" s="8">
        <v>4043969115664</v>
      </c>
      <c r="S430" s="1">
        <v>74.95</v>
      </c>
      <c r="T430" s="1" t="s">
        <v>26</v>
      </c>
      <c r="U430" s="1">
        <v>0.8</v>
      </c>
      <c r="V430" s="1" t="s">
        <v>455</v>
      </c>
      <c r="W430" s="1" t="s">
        <v>136</v>
      </c>
      <c r="X430" s="1" t="str">
        <f>IF(W430="", "", IFERROR(VLOOKUP(W430, colorList!A:B,2,FALSE),""))</f>
        <v>fekete</v>
      </c>
    </row>
    <row r="431" spans="1:24" ht="27.75" customHeight="1" x14ac:dyDescent="0.25">
      <c r="A431" s="1" t="s">
        <v>433</v>
      </c>
      <c r="B431" s="1" t="str">
        <f>TRIM(D431)</f>
        <v>36</v>
      </c>
      <c r="C431" s="1">
        <f>IFERROR(VLOOKUP(D431, sizeList!A:B, 2, FALSE), "")</f>
        <v>36</v>
      </c>
      <c r="D431" s="1">
        <v>36</v>
      </c>
      <c r="E431" s="1" t="str">
        <f>TRIM(F431)</f>
        <v>ELT Belfort téli lovaglócipő</v>
      </c>
      <c r="F431" s="1" t="s">
        <v>434</v>
      </c>
      <c r="G431" s="1" t="s">
        <v>435</v>
      </c>
      <c r="H431" s="1" t="s">
        <v>254</v>
      </c>
      <c r="I431" s="1" t="s">
        <v>255</v>
      </c>
      <c r="J431" s="1" t="str">
        <f>TRIM(I431)</f>
        <v>Lovasfelszerelés</v>
      </c>
      <c r="K431" s="1" t="s">
        <v>256</v>
      </c>
      <c r="L431" s="1" t="str">
        <f>TRIM(K431)</f>
        <v>Lovaglócipő, csizma</v>
      </c>
      <c r="M431" s="1" t="s">
        <v>257</v>
      </c>
      <c r="N431" s="1" t="str">
        <f>TRIM(M431)</f>
        <v>Cipő, lovaglócipő</v>
      </c>
      <c r="O431" s="1" t="s">
        <v>258</v>
      </c>
      <c r="P431" s="1" t="str">
        <f>TRIM(O431)</f>
        <v>Lovaglócipő</v>
      </c>
      <c r="Q431" s="18" t="s">
        <v>436</v>
      </c>
      <c r="R431" s="8">
        <v>4057962201194</v>
      </c>
      <c r="S431" s="1">
        <v>84.95</v>
      </c>
      <c r="T431" s="1" t="s">
        <v>26</v>
      </c>
      <c r="U431" s="1">
        <v>0.91300000000000003</v>
      </c>
      <c r="V431" s="1" t="s">
        <v>437</v>
      </c>
      <c r="W431" s="1" t="s">
        <v>136</v>
      </c>
      <c r="X431" s="1" t="str">
        <f>IF(W431="", "", IFERROR(VLOOKUP(W431, colorList!A:B,2,FALSE),""))</f>
        <v>fekete</v>
      </c>
    </row>
    <row r="432" spans="1:24" ht="27.75" customHeight="1" x14ac:dyDescent="0.25">
      <c r="A432" s="1" t="s">
        <v>438</v>
      </c>
      <c r="B432" s="1" t="str">
        <f>TRIM(D432)</f>
        <v>37</v>
      </c>
      <c r="C432" s="1">
        <f>IFERROR(VLOOKUP(D432, sizeList!A:B, 2, FALSE), "")</f>
        <v>37</v>
      </c>
      <c r="D432" s="1">
        <v>37</v>
      </c>
      <c r="E432" s="1" t="str">
        <f>TRIM(F432)</f>
        <v>ELT Belfort téli lovaglócipő</v>
      </c>
      <c r="F432" s="1" t="s">
        <v>434</v>
      </c>
      <c r="G432" s="1" t="s">
        <v>439</v>
      </c>
      <c r="H432" s="1" t="s">
        <v>254</v>
      </c>
      <c r="I432" s="1" t="s">
        <v>255</v>
      </c>
      <c r="J432" s="1" t="str">
        <f>TRIM(I432)</f>
        <v>Lovasfelszerelés</v>
      </c>
      <c r="K432" s="1" t="s">
        <v>256</v>
      </c>
      <c r="L432" s="1" t="str">
        <f>TRIM(K432)</f>
        <v>Lovaglócipő, csizma</v>
      </c>
      <c r="M432" s="1" t="s">
        <v>257</v>
      </c>
      <c r="N432" s="1" t="str">
        <f>TRIM(M432)</f>
        <v>Cipő, lovaglócipő</v>
      </c>
      <c r="O432" s="1" t="s">
        <v>258</v>
      </c>
      <c r="P432" s="1" t="str">
        <f>TRIM(O432)</f>
        <v>Lovaglócipő</v>
      </c>
      <c r="Q432" s="18" t="s">
        <v>436</v>
      </c>
      <c r="R432" s="8">
        <v>4057962201200</v>
      </c>
      <c r="S432" s="1">
        <v>84.95</v>
      </c>
      <c r="T432" s="1" t="s">
        <v>26</v>
      </c>
      <c r="U432" s="1">
        <v>0.91300000000000003</v>
      </c>
      <c r="V432" s="1" t="s">
        <v>437</v>
      </c>
      <c r="W432" s="1" t="s">
        <v>136</v>
      </c>
      <c r="X432" s="1" t="str">
        <f>IF(W432="", "", IFERROR(VLOOKUP(W432, colorList!A:B,2,FALSE),""))</f>
        <v>fekete</v>
      </c>
    </row>
    <row r="433" spans="1:24" ht="27.75" customHeight="1" x14ac:dyDescent="0.25">
      <c r="A433" s="1" t="s">
        <v>440</v>
      </c>
      <c r="B433" s="1" t="str">
        <f>TRIM(D433)</f>
        <v>38</v>
      </c>
      <c r="C433" s="1">
        <f>IFERROR(VLOOKUP(D433, sizeList!A:B, 2, FALSE), "")</f>
        <v>38</v>
      </c>
      <c r="D433" s="1">
        <v>38</v>
      </c>
      <c r="E433" s="1" t="str">
        <f>TRIM(F433)</f>
        <v>ELT Belfort téli lovaglócipő</v>
      </c>
      <c r="F433" s="1" t="s">
        <v>434</v>
      </c>
      <c r="G433" s="1" t="s">
        <v>441</v>
      </c>
      <c r="H433" s="1" t="s">
        <v>254</v>
      </c>
      <c r="I433" s="1" t="s">
        <v>255</v>
      </c>
      <c r="J433" s="1" t="str">
        <f>TRIM(I433)</f>
        <v>Lovasfelszerelés</v>
      </c>
      <c r="K433" s="1" t="s">
        <v>256</v>
      </c>
      <c r="L433" s="1" t="str">
        <f>TRIM(K433)</f>
        <v>Lovaglócipő, csizma</v>
      </c>
      <c r="M433" s="1" t="s">
        <v>257</v>
      </c>
      <c r="N433" s="1" t="str">
        <f>TRIM(M433)</f>
        <v>Cipő, lovaglócipő</v>
      </c>
      <c r="O433" s="1" t="s">
        <v>258</v>
      </c>
      <c r="P433" s="1" t="str">
        <f>TRIM(O433)</f>
        <v>Lovaglócipő</v>
      </c>
      <c r="Q433" s="18" t="s">
        <v>436</v>
      </c>
      <c r="R433" s="8">
        <v>4057962201217</v>
      </c>
      <c r="S433" s="1">
        <v>84.95</v>
      </c>
      <c r="T433" s="1" t="s">
        <v>26</v>
      </c>
      <c r="U433" s="1">
        <v>0.91300000000000003</v>
      </c>
      <c r="V433" s="1" t="s">
        <v>437</v>
      </c>
      <c r="W433" s="1" t="s">
        <v>136</v>
      </c>
      <c r="X433" s="1" t="str">
        <f>IF(W433="", "", IFERROR(VLOOKUP(W433, colorList!A:B,2,FALSE),""))</f>
        <v>fekete</v>
      </c>
    </row>
    <row r="434" spans="1:24" ht="27.75" customHeight="1" x14ac:dyDescent="0.25">
      <c r="A434" s="1" t="s">
        <v>442</v>
      </c>
      <c r="B434" s="1" t="str">
        <f>TRIM(D434)</f>
        <v>39</v>
      </c>
      <c r="C434" s="1">
        <f>IFERROR(VLOOKUP(D434, sizeList!A:B, 2, FALSE), "")</f>
        <v>39</v>
      </c>
      <c r="D434" s="1">
        <v>39</v>
      </c>
      <c r="E434" s="1" t="str">
        <f>TRIM(F434)</f>
        <v>ELT Belfort téli lovaglócipő</v>
      </c>
      <c r="F434" s="1" t="s">
        <v>434</v>
      </c>
      <c r="G434" s="1" t="s">
        <v>443</v>
      </c>
      <c r="H434" s="1" t="s">
        <v>254</v>
      </c>
      <c r="I434" s="1" t="s">
        <v>255</v>
      </c>
      <c r="J434" s="1" t="str">
        <f>TRIM(I434)</f>
        <v>Lovasfelszerelés</v>
      </c>
      <c r="K434" s="1" t="s">
        <v>256</v>
      </c>
      <c r="L434" s="1" t="str">
        <f>TRIM(K434)</f>
        <v>Lovaglócipő, csizma</v>
      </c>
      <c r="M434" s="1" t="s">
        <v>257</v>
      </c>
      <c r="N434" s="1" t="str">
        <f>TRIM(M434)</f>
        <v>Cipő, lovaglócipő</v>
      </c>
      <c r="O434" s="1" t="s">
        <v>258</v>
      </c>
      <c r="P434" s="1" t="str">
        <f>TRIM(O434)</f>
        <v>Lovaglócipő</v>
      </c>
      <c r="Q434" s="18" t="s">
        <v>436</v>
      </c>
      <c r="R434" s="8">
        <v>4057962201224</v>
      </c>
      <c r="S434" s="1">
        <v>84.95</v>
      </c>
      <c r="T434" s="1" t="s">
        <v>26</v>
      </c>
      <c r="U434" s="1">
        <v>0.91300000000000003</v>
      </c>
      <c r="V434" s="1" t="s">
        <v>437</v>
      </c>
      <c r="W434" s="1" t="s">
        <v>136</v>
      </c>
      <c r="X434" s="1" t="str">
        <f>IF(W434="", "", IFERROR(VLOOKUP(W434, colorList!A:B,2,FALSE),""))</f>
        <v>fekete</v>
      </c>
    </row>
    <row r="435" spans="1:24" ht="27.75" customHeight="1" x14ac:dyDescent="0.25">
      <c r="A435" s="1" t="s">
        <v>444</v>
      </c>
      <c r="B435" s="1" t="str">
        <f>TRIM(D435)</f>
        <v>40</v>
      </c>
      <c r="C435" s="1">
        <f>IFERROR(VLOOKUP(D435, sizeList!A:B, 2, FALSE), "")</f>
        <v>40</v>
      </c>
      <c r="D435" s="1">
        <v>40</v>
      </c>
      <c r="E435" s="1" t="str">
        <f>TRIM(F435)</f>
        <v>ELT Belfort téli lovaglócipő</v>
      </c>
      <c r="F435" s="1" t="s">
        <v>434</v>
      </c>
      <c r="G435" s="1" t="s">
        <v>445</v>
      </c>
      <c r="H435" s="1" t="s">
        <v>254</v>
      </c>
      <c r="I435" s="1" t="s">
        <v>255</v>
      </c>
      <c r="J435" s="1" t="str">
        <f>TRIM(I435)</f>
        <v>Lovasfelszerelés</v>
      </c>
      <c r="K435" s="1" t="s">
        <v>256</v>
      </c>
      <c r="L435" s="1" t="str">
        <f>TRIM(K435)</f>
        <v>Lovaglócipő, csizma</v>
      </c>
      <c r="M435" s="1" t="s">
        <v>257</v>
      </c>
      <c r="N435" s="1" t="str">
        <f>TRIM(M435)</f>
        <v>Cipő, lovaglócipő</v>
      </c>
      <c r="O435" s="1" t="s">
        <v>258</v>
      </c>
      <c r="P435" s="1" t="str">
        <f>TRIM(O435)</f>
        <v>Lovaglócipő</v>
      </c>
      <c r="Q435" s="18" t="s">
        <v>436</v>
      </c>
      <c r="R435" s="8">
        <v>4057962201231</v>
      </c>
      <c r="S435" s="1">
        <v>84.95</v>
      </c>
      <c r="T435" s="1" t="s">
        <v>26</v>
      </c>
      <c r="U435" s="1">
        <v>0.91300000000000003</v>
      </c>
      <c r="V435" s="1" t="s">
        <v>437</v>
      </c>
      <c r="W435" s="1" t="s">
        <v>136</v>
      </c>
      <c r="X435" s="1" t="str">
        <f>IF(W435="", "", IFERROR(VLOOKUP(W435, colorList!A:B,2,FALSE),""))</f>
        <v>fekete</v>
      </c>
    </row>
    <row r="436" spans="1:24" ht="27.75" customHeight="1" x14ac:dyDescent="0.25">
      <c r="A436" s="1" t="s">
        <v>446</v>
      </c>
      <c r="B436" s="1" t="str">
        <f>TRIM(D436)</f>
        <v>41</v>
      </c>
      <c r="C436" s="1">
        <f>IFERROR(VLOOKUP(D436, sizeList!A:B, 2, FALSE), "")</f>
        <v>41</v>
      </c>
      <c r="D436" s="1">
        <v>41</v>
      </c>
      <c r="E436" s="1" t="str">
        <f>TRIM(F436)</f>
        <v>ELT Belfort téli lovaglócipő</v>
      </c>
      <c r="F436" s="1" t="s">
        <v>434</v>
      </c>
      <c r="G436" s="1" t="s">
        <v>447</v>
      </c>
      <c r="H436" s="1" t="s">
        <v>254</v>
      </c>
      <c r="I436" s="1" t="s">
        <v>255</v>
      </c>
      <c r="J436" s="1" t="str">
        <f>TRIM(I436)</f>
        <v>Lovasfelszerelés</v>
      </c>
      <c r="K436" s="1" t="s">
        <v>256</v>
      </c>
      <c r="L436" s="1" t="str">
        <f>TRIM(K436)</f>
        <v>Lovaglócipő, csizma</v>
      </c>
      <c r="M436" s="1" t="s">
        <v>257</v>
      </c>
      <c r="N436" s="1" t="str">
        <f>TRIM(M436)</f>
        <v>Cipő, lovaglócipő</v>
      </c>
      <c r="O436" s="1" t="s">
        <v>258</v>
      </c>
      <c r="P436" s="1" t="str">
        <f>TRIM(O436)</f>
        <v>Lovaglócipő</v>
      </c>
      <c r="Q436" s="18" t="s">
        <v>436</v>
      </c>
      <c r="R436" s="8">
        <v>4057962201248</v>
      </c>
      <c r="S436" s="1">
        <v>84.95</v>
      </c>
      <c r="T436" s="1" t="s">
        <v>26</v>
      </c>
      <c r="U436" s="1">
        <v>0.91300000000000003</v>
      </c>
      <c r="V436" s="1" t="s">
        <v>437</v>
      </c>
      <c r="W436" s="1" t="s">
        <v>136</v>
      </c>
      <c r="X436" s="1" t="str">
        <f>IF(W436="", "", IFERROR(VLOOKUP(W436, colorList!A:B,2,FALSE),""))</f>
        <v>fekete</v>
      </c>
    </row>
    <row r="437" spans="1:24" ht="27.75" customHeight="1" x14ac:dyDescent="0.25">
      <c r="A437" s="1" t="s">
        <v>448</v>
      </c>
      <c r="B437" s="1" t="str">
        <f>TRIM(D437)</f>
        <v>42</v>
      </c>
      <c r="C437" s="1">
        <f>IFERROR(VLOOKUP(D437, sizeList!A:B, 2, FALSE), "")</f>
        <v>42</v>
      </c>
      <c r="D437" s="1">
        <v>42</v>
      </c>
      <c r="E437" s="1" t="str">
        <f>TRIM(F437)</f>
        <v>ELT Belfort téli lovaglócipő</v>
      </c>
      <c r="F437" s="1" t="s">
        <v>434</v>
      </c>
      <c r="G437" s="1" t="s">
        <v>449</v>
      </c>
      <c r="H437" s="1" t="s">
        <v>254</v>
      </c>
      <c r="I437" s="1" t="s">
        <v>255</v>
      </c>
      <c r="J437" s="1" t="str">
        <f>TRIM(I437)</f>
        <v>Lovasfelszerelés</v>
      </c>
      <c r="K437" s="1" t="s">
        <v>256</v>
      </c>
      <c r="L437" s="1" t="str">
        <f>TRIM(K437)</f>
        <v>Lovaglócipő, csizma</v>
      </c>
      <c r="M437" s="1" t="s">
        <v>257</v>
      </c>
      <c r="N437" s="1" t="str">
        <f>TRIM(M437)</f>
        <v>Cipő, lovaglócipő</v>
      </c>
      <c r="O437" s="1" t="s">
        <v>258</v>
      </c>
      <c r="P437" s="1" t="str">
        <f>TRIM(O437)</f>
        <v>Lovaglócipő</v>
      </c>
      <c r="Q437" s="18" t="s">
        <v>436</v>
      </c>
      <c r="R437" s="8">
        <v>4057962201255</v>
      </c>
      <c r="S437" s="1">
        <v>84.95</v>
      </c>
      <c r="T437" s="1" t="s">
        <v>26</v>
      </c>
      <c r="U437" s="1">
        <v>0.91300000000000003</v>
      </c>
      <c r="V437" s="1" t="s">
        <v>437</v>
      </c>
      <c r="W437" s="1" t="s">
        <v>136</v>
      </c>
      <c r="X437" s="1" t="str">
        <f>IF(W437="", "", IFERROR(VLOOKUP(W437, colorList!A:B,2,FALSE),""))</f>
        <v>fekete</v>
      </c>
    </row>
    <row r="438" spans="1:24" ht="27.75" customHeight="1" x14ac:dyDescent="0.25">
      <c r="A438" s="1" t="s">
        <v>450</v>
      </c>
      <c r="B438" s="1" t="str">
        <f>TRIM(D438)</f>
        <v>43</v>
      </c>
      <c r="C438" s="1">
        <f>IFERROR(VLOOKUP(D438, sizeList!A:B, 2, FALSE), "")</f>
        <v>43</v>
      </c>
      <c r="D438" s="1">
        <v>43</v>
      </c>
      <c r="E438" s="1" t="str">
        <f>TRIM(F438)</f>
        <v>ELT Belfort téli lovaglócipő</v>
      </c>
      <c r="F438" s="1" t="s">
        <v>434</v>
      </c>
      <c r="G438" s="1" t="s">
        <v>451</v>
      </c>
      <c r="H438" s="1" t="s">
        <v>254</v>
      </c>
      <c r="I438" s="1" t="s">
        <v>255</v>
      </c>
      <c r="J438" s="1" t="str">
        <f>TRIM(I438)</f>
        <v>Lovasfelszerelés</v>
      </c>
      <c r="K438" s="1" t="s">
        <v>256</v>
      </c>
      <c r="L438" s="1" t="str">
        <f>TRIM(K438)</f>
        <v>Lovaglócipő, csizma</v>
      </c>
      <c r="M438" s="1" t="s">
        <v>257</v>
      </c>
      <c r="N438" s="1" t="str">
        <f>TRIM(M438)</f>
        <v>Cipő, lovaglócipő</v>
      </c>
      <c r="O438" s="1" t="s">
        <v>258</v>
      </c>
      <c r="P438" s="1" t="str">
        <f>TRIM(O438)</f>
        <v>Lovaglócipő</v>
      </c>
      <c r="Q438" s="18" t="s">
        <v>436</v>
      </c>
      <c r="R438" s="8">
        <v>4057962201262</v>
      </c>
      <c r="S438" s="1">
        <v>84.95</v>
      </c>
      <c r="T438" s="1" t="s">
        <v>26</v>
      </c>
      <c r="U438" s="1">
        <v>0.91300000000000003</v>
      </c>
      <c r="V438" s="1" t="s">
        <v>437</v>
      </c>
      <c r="W438" s="1" t="s">
        <v>136</v>
      </c>
      <c r="X438" s="1" t="str">
        <f>IF(W438="", "", IFERROR(VLOOKUP(W438, colorList!A:B,2,FALSE),""))</f>
        <v>fekete</v>
      </c>
    </row>
    <row r="439" spans="1:24" ht="27.75" customHeight="1" x14ac:dyDescent="0.25">
      <c r="A439" s="1" t="s">
        <v>1244</v>
      </c>
      <c r="B439" s="1" t="str">
        <f>TRIM(D439)</f>
        <v>36</v>
      </c>
      <c r="C439" s="1">
        <f>IFERROR(VLOOKUP(D439, sizeList!A:B, 2, FALSE), "")</f>
        <v>36</v>
      </c>
      <c r="D439" s="1">
        <v>36</v>
      </c>
      <c r="E439" s="1" t="str">
        <f>TRIM(F439)</f>
        <v>ELT Bootie vízálló csizma</v>
      </c>
      <c r="F439" s="1" t="s">
        <v>1215</v>
      </c>
      <c r="G439" s="1" t="s">
        <v>1245</v>
      </c>
      <c r="H439" s="1" t="s">
        <v>254</v>
      </c>
      <c r="I439" s="1" t="s">
        <v>255</v>
      </c>
      <c r="J439" s="1" t="str">
        <f>TRIM(I439)</f>
        <v>Lovasfelszerelés</v>
      </c>
      <c r="K439" s="1" t="s">
        <v>256</v>
      </c>
      <c r="L439" s="1" t="str">
        <f>TRIM(K439)</f>
        <v>Lovaglócipő, csizma</v>
      </c>
      <c r="M439" s="1" t="s">
        <v>968</v>
      </c>
      <c r="N439" s="1" t="str">
        <f>TRIM(M439)</f>
        <v>Csizma, lovaglócsizma</v>
      </c>
      <c r="O439" s="1" t="s">
        <v>1171</v>
      </c>
      <c r="P439" s="1" t="str">
        <f>TRIM(O439)</f>
        <v>Csizma, istálló csizma</v>
      </c>
      <c r="Q439" s="18" t="s">
        <v>5256</v>
      </c>
      <c r="R439" s="8">
        <v>4057962107571</v>
      </c>
      <c r="S439" s="1">
        <v>42.95</v>
      </c>
      <c r="T439" s="1" t="s">
        <v>26</v>
      </c>
      <c r="U439" s="1">
        <v>0.6</v>
      </c>
      <c r="V439" s="1" t="s">
        <v>1203</v>
      </c>
      <c r="W439" s="1" t="s">
        <v>1233</v>
      </c>
      <c r="X439" s="1" t="str">
        <f>IF(W439="", "", IFERROR(VLOOKUP(W439, colorList!A:B,2,FALSE),""))</f>
        <v>_x000D_
aszfalt szürke</v>
      </c>
    </row>
    <row r="440" spans="1:24" ht="27.75" customHeight="1" x14ac:dyDescent="0.25">
      <c r="A440" s="1" t="s">
        <v>1246</v>
      </c>
      <c r="B440" s="1" t="str">
        <f>TRIM(D440)</f>
        <v>37</v>
      </c>
      <c r="C440" s="1">
        <f>IFERROR(VLOOKUP(D440, sizeList!A:B, 2, FALSE), "")</f>
        <v>37</v>
      </c>
      <c r="D440" s="1">
        <v>37</v>
      </c>
      <c r="E440" s="1" t="str">
        <f>TRIM(F440)</f>
        <v>ELT Bootie vízálló csizma</v>
      </c>
      <c r="F440" s="1" t="s">
        <v>1215</v>
      </c>
      <c r="G440" s="1" t="s">
        <v>1247</v>
      </c>
      <c r="H440" s="1" t="s">
        <v>254</v>
      </c>
      <c r="I440" s="1" t="s">
        <v>255</v>
      </c>
      <c r="J440" s="1" t="str">
        <f>TRIM(I440)</f>
        <v>Lovasfelszerelés</v>
      </c>
      <c r="K440" s="1" t="s">
        <v>256</v>
      </c>
      <c r="L440" s="1" t="str">
        <f>TRIM(K440)</f>
        <v>Lovaglócipő, csizma</v>
      </c>
      <c r="M440" s="1" t="s">
        <v>968</v>
      </c>
      <c r="N440" s="1" t="str">
        <f>TRIM(M440)</f>
        <v>Csizma, lovaglócsizma</v>
      </c>
      <c r="O440" s="1" t="s">
        <v>1171</v>
      </c>
      <c r="P440" s="1" t="str">
        <f>TRIM(O440)</f>
        <v>Csizma, istálló csizma</v>
      </c>
      <c r="Q440" s="18" t="s">
        <v>5256</v>
      </c>
      <c r="R440" s="8">
        <v>4057962107588</v>
      </c>
      <c r="S440" s="1">
        <v>42.95</v>
      </c>
      <c r="T440" s="1" t="s">
        <v>26</v>
      </c>
      <c r="U440" s="1">
        <v>0.6</v>
      </c>
      <c r="V440" s="1" t="s">
        <v>1203</v>
      </c>
      <c r="W440" s="1" t="s">
        <v>1233</v>
      </c>
      <c r="X440" s="1" t="str">
        <f>IF(W440="", "", IFERROR(VLOOKUP(W440, colorList!A:B,2,FALSE),""))</f>
        <v>_x000D_
aszfalt szürke</v>
      </c>
    </row>
    <row r="441" spans="1:24" ht="27.75" customHeight="1" x14ac:dyDescent="0.25">
      <c r="A441" s="1" t="s">
        <v>1248</v>
      </c>
      <c r="B441" s="1" t="str">
        <f>TRIM(D441)</f>
        <v>38</v>
      </c>
      <c r="C441" s="1">
        <f>IFERROR(VLOOKUP(D441, sizeList!A:B, 2, FALSE), "")</f>
        <v>38</v>
      </c>
      <c r="D441" s="1">
        <v>38</v>
      </c>
      <c r="E441" s="1" t="str">
        <f>TRIM(F441)</f>
        <v>ELT Bootie vízálló csizma</v>
      </c>
      <c r="F441" s="1" t="s">
        <v>1215</v>
      </c>
      <c r="G441" s="1" t="s">
        <v>1249</v>
      </c>
      <c r="H441" s="1" t="s">
        <v>254</v>
      </c>
      <c r="I441" s="1" t="s">
        <v>255</v>
      </c>
      <c r="J441" s="1" t="str">
        <f>TRIM(I441)</f>
        <v>Lovasfelszerelés</v>
      </c>
      <c r="K441" s="1" t="s">
        <v>256</v>
      </c>
      <c r="L441" s="1" t="str">
        <f>TRIM(K441)</f>
        <v>Lovaglócipő, csizma</v>
      </c>
      <c r="M441" s="1" t="s">
        <v>968</v>
      </c>
      <c r="N441" s="1" t="str">
        <f>TRIM(M441)</f>
        <v>Csizma, lovaglócsizma</v>
      </c>
      <c r="O441" s="1" t="s">
        <v>1171</v>
      </c>
      <c r="P441" s="1" t="str">
        <f>TRIM(O441)</f>
        <v>Csizma, istálló csizma</v>
      </c>
      <c r="Q441" s="18" t="s">
        <v>5256</v>
      </c>
      <c r="R441" s="8">
        <v>4057962107595</v>
      </c>
      <c r="S441" s="1">
        <v>42.95</v>
      </c>
      <c r="T441" s="1" t="s">
        <v>26</v>
      </c>
      <c r="U441" s="1">
        <v>0.6</v>
      </c>
      <c r="V441" s="1" t="s">
        <v>1203</v>
      </c>
      <c r="W441" s="1" t="s">
        <v>1233</v>
      </c>
      <c r="X441" s="1" t="str">
        <f>IF(W441="", "", IFERROR(VLOOKUP(W441, colorList!A:B,2,FALSE),""))</f>
        <v>_x000D_
aszfalt szürke</v>
      </c>
    </row>
    <row r="442" spans="1:24" ht="27.75" customHeight="1" x14ac:dyDescent="0.25">
      <c r="A442" s="1" t="s">
        <v>1250</v>
      </c>
      <c r="B442" s="1" t="str">
        <f>TRIM(D442)</f>
        <v>39</v>
      </c>
      <c r="C442" s="1">
        <f>IFERROR(VLOOKUP(D442, sizeList!A:B, 2, FALSE), "")</f>
        <v>39</v>
      </c>
      <c r="D442" s="1">
        <v>39</v>
      </c>
      <c r="E442" s="1" t="str">
        <f>TRIM(F442)</f>
        <v>ELT Bootie vízálló csizma</v>
      </c>
      <c r="F442" s="1" t="s">
        <v>1215</v>
      </c>
      <c r="G442" s="1" t="s">
        <v>1251</v>
      </c>
      <c r="H442" s="1" t="s">
        <v>254</v>
      </c>
      <c r="I442" s="1" t="s">
        <v>255</v>
      </c>
      <c r="J442" s="1" t="str">
        <f>TRIM(I442)</f>
        <v>Lovasfelszerelés</v>
      </c>
      <c r="K442" s="1" t="s">
        <v>256</v>
      </c>
      <c r="L442" s="1" t="str">
        <f>TRIM(K442)</f>
        <v>Lovaglócipő, csizma</v>
      </c>
      <c r="M442" s="1" t="s">
        <v>968</v>
      </c>
      <c r="N442" s="1" t="str">
        <f>TRIM(M442)</f>
        <v>Csizma, lovaglócsizma</v>
      </c>
      <c r="O442" s="1" t="s">
        <v>1171</v>
      </c>
      <c r="P442" s="1" t="str">
        <f>TRIM(O442)</f>
        <v>Csizma, istálló csizma</v>
      </c>
      <c r="Q442" s="18" t="s">
        <v>5256</v>
      </c>
      <c r="R442" s="8">
        <v>4057962107601</v>
      </c>
      <c r="S442" s="1">
        <v>42.95</v>
      </c>
      <c r="T442" s="1" t="s">
        <v>26</v>
      </c>
      <c r="U442" s="1">
        <v>0.6</v>
      </c>
      <c r="V442" s="1" t="s">
        <v>1203</v>
      </c>
      <c r="W442" s="1" t="s">
        <v>1233</v>
      </c>
      <c r="X442" s="1" t="str">
        <f>IF(W442="", "", IFERROR(VLOOKUP(W442, colorList!A:B,2,FALSE),""))</f>
        <v>_x000D_
aszfalt szürke</v>
      </c>
    </row>
    <row r="443" spans="1:24" ht="27.75" customHeight="1" x14ac:dyDescent="0.25">
      <c r="A443" s="1" t="s">
        <v>1252</v>
      </c>
      <c r="B443" s="1" t="str">
        <f>TRIM(D443)</f>
        <v>40</v>
      </c>
      <c r="C443" s="1">
        <f>IFERROR(VLOOKUP(D443, sizeList!A:B, 2, FALSE), "")</f>
        <v>40</v>
      </c>
      <c r="D443" s="1">
        <v>40</v>
      </c>
      <c r="E443" s="1" t="str">
        <f>TRIM(F443)</f>
        <v>ELT Bootie vízálló csizma</v>
      </c>
      <c r="F443" s="1" t="s">
        <v>1215</v>
      </c>
      <c r="G443" s="1" t="s">
        <v>1253</v>
      </c>
      <c r="H443" s="1" t="s">
        <v>254</v>
      </c>
      <c r="I443" s="1" t="s">
        <v>255</v>
      </c>
      <c r="J443" s="1" t="str">
        <f>TRIM(I443)</f>
        <v>Lovasfelszerelés</v>
      </c>
      <c r="K443" s="1" t="s">
        <v>256</v>
      </c>
      <c r="L443" s="1" t="str">
        <f>TRIM(K443)</f>
        <v>Lovaglócipő, csizma</v>
      </c>
      <c r="M443" s="1" t="s">
        <v>968</v>
      </c>
      <c r="N443" s="1" t="str">
        <f>TRIM(M443)</f>
        <v>Csizma, lovaglócsizma</v>
      </c>
      <c r="O443" s="1" t="s">
        <v>1171</v>
      </c>
      <c r="P443" s="1" t="str">
        <f>TRIM(O443)</f>
        <v>Csizma, istálló csizma</v>
      </c>
      <c r="Q443" s="18" t="s">
        <v>5256</v>
      </c>
      <c r="R443" s="8">
        <v>4057962107618</v>
      </c>
      <c r="S443" s="1">
        <v>42.95</v>
      </c>
      <c r="T443" s="1" t="s">
        <v>26</v>
      </c>
      <c r="U443" s="1">
        <v>0.6</v>
      </c>
      <c r="V443" s="1" t="s">
        <v>1203</v>
      </c>
      <c r="W443" s="1" t="s">
        <v>1233</v>
      </c>
      <c r="X443" s="1" t="str">
        <f>IF(W443="", "", IFERROR(VLOOKUP(W443, colorList!A:B,2,FALSE),""))</f>
        <v>_x000D_
aszfalt szürke</v>
      </c>
    </row>
    <row r="444" spans="1:24" ht="27.75" customHeight="1" x14ac:dyDescent="0.25">
      <c r="A444" s="1" t="s">
        <v>1254</v>
      </c>
      <c r="B444" s="1" t="str">
        <f>TRIM(D444)</f>
        <v>41</v>
      </c>
      <c r="C444" s="1">
        <f>IFERROR(VLOOKUP(D444, sizeList!A:B, 2, FALSE), "")</f>
        <v>41</v>
      </c>
      <c r="D444" s="1">
        <v>41</v>
      </c>
      <c r="E444" s="1" t="str">
        <f>TRIM(F444)</f>
        <v>ELT Bootie vízálló csizma</v>
      </c>
      <c r="F444" s="1" t="s">
        <v>1215</v>
      </c>
      <c r="G444" s="1" t="s">
        <v>1255</v>
      </c>
      <c r="H444" s="1" t="s">
        <v>254</v>
      </c>
      <c r="I444" s="1" t="s">
        <v>255</v>
      </c>
      <c r="J444" s="1" t="str">
        <f>TRIM(I444)</f>
        <v>Lovasfelszerelés</v>
      </c>
      <c r="K444" s="1" t="s">
        <v>256</v>
      </c>
      <c r="L444" s="1" t="str">
        <f>TRIM(K444)</f>
        <v>Lovaglócipő, csizma</v>
      </c>
      <c r="M444" s="1" t="s">
        <v>968</v>
      </c>
      <c r="N444" s="1" t="str">
        <f>TRIM(M444)</f>
        <v>Csizma, lovaglócsizma</v>
      </c>
      <c r="O444" s="1" t="s">
        <v>1171</v>
      </c>
      <c r="P444" s="1" t="str">
        <f>TRIM(O444)</f>
        <v>Csizma, istálló csizma</v>
      </c>
      <c r="Q444" s="18" t="s">
        <v>5256</v>
      </c>
      <c r="R444" s="8">
        <v>4057962107625</v>
      </c>
      <c r="S444" s="1">
        <v>42.95</v>
      </c>
      <c r="T444" s="1" t="s">
        <v>26</v>
      </c>
      <c r="U444" s="1">
        <v>0.6</v>
      </c>
      <c r="V444" s="1" t="s">
        <v>1203</v>
      </c>
      <c r="W444" s="1" t="s">
        <v>1233</v>
      </c>
      <c r="X444" s="1" t="str">
        <f>IF(W444="", "", IFERROR(VLOOKUP(W444, colorList!A:B,2,FALSE),""))</f>
        <v>_x000D_
aszfalt szürke</v>
      </c>
    </row>
    <row r="445" spans="1:24" ht="27.75" customHeight="1" x14ac:dyDescent="0.25">
      <c r="A445" s="1" t="s">
        <v>1214</v>
      </c>
      <c r="B445" s="1" t="str">
        <f>TRIM(D445)</f>
        <v>36</v>
      </c>
      <c r="C445" s="1">
        <f>IFERROR(VLOOKUP(D445, sizeList!A:B, 2, FALSE), "")</f>
        <v>36</v>
      </c>
      <c r="D445" s="1">
        <v>36</v>
      </c>
      <c r="E445" s="1" t="str">
        <f>TRIM(F445)</f>
        <v>ELT Bootie vízálló csizma</v>
      </c>
      <c r="F445" s="1" t="s">
        <v>1215</v>
      </c>
      <c r="G445" s="1" t="s">
        <v>1216</v>
      </c>
      <c r="H445" s="1" t="s">
        <v>254</v>
      </c>
      <c r="I445" s="1" t="s">
        <v>255</v>
      </c>
      <c r="J445" s="1" t="str">
        <f>TRIM(I445)</f>
        <v>Lovasfelszerelés</v>
      </c>
      <c r="K445" s="1" t="s">
        <v>256</v>
      </c>
      <c r="L445" s="1" t="str">
        <f>TRIM(K445)</f>
        <v>Lovaglócipő, csizma</v>
      </c>
      <c r="M445" s="1" t="s">
        <v>968</v>
      </c>
      <c r="N445" s="1" t="str">
        <f>TRIM(M445)</f>
        <v>Csizma, lovaglócsizma</v>
      </c>
      <c r="O445" s="1" t="s">
        <v>1171</v>
      </c>
      <c r="P445" s="1" t="str">
        <f>TRIM(O445)</f>
        <v>Csizma, istálló csizma</v>
      </c>
      <c r="Q445" s="18" t="s">
        <v>5256</v>
      </c>
      <c r="R445" s="8">
        <v>4057962135130</v>
      </c>
      <c r="S445" s="1">
        <v>42.95</v>
      </c>
      <c r="T445" s="1" t="s">
        <v>26</v>
      </c>
      <c r="U445" s="1">
        <v>0.8</v>
      </c>
      <c r="V445" s="1" t="s">
        <v>1203</v>
      </c>
      <c r="W445" s="1" t="s">
        <v>136</v>
      </c>
      <c r="X445" s="1" t="str">
        <f>IF(W445="", "", IFERROR(VLOOKUP(W445, colorList!A:B,2,FALSE),""))</f>
        <v>fekete</v>
      </c>
    </row>
    <row r="446" spans="1:24" ht="27.75" customHeight="1" x14ac:dyDescent="0.25">
      <c r="A446" s="1" t="s">
        <v>1217</v>
      </c>
      <c r="B446" s="1" t="str">
        <f>TRIM(D446)</f>
        <v>37</v>
      </c>
      <c r="C446" s="1">
        <f>IFERROR(VLOOKUP(D446, sizeList!A:B, 2, FALSE), "")</f>
        <v>37</v>
      </c>
      <c r="D446" s="1">
        <v>37</v>
      </c>
      <c r="E446" s="1" t="str">
        <f>TRIM(F446)</f>
        <v>ELT Bootie vízálló csizma</v>
      </c>
      <c r="F446" s="1" t="s">
        <v>1215</v>
      </c>
      <c r="G446" s="1" t="s">
        <v>1218</v>
      </c>
      <c r="H446" s="1" t="s">
        <v>254</v>
      </c>
      <c r="I446" s="1" t="s">
        <v>255</v>
      </c>
      <c r="J446" s="1" t="str">
        <f>TRIM(I446)</f>
        <v>Lovasfelszerelés</v>
      </c>
      <c r="K446" s="1" t="s">
        <v>256</v>
      </c>
      <c r="L446" s="1" t="str">
        <f>TRIM(K446)</f>
        <v>Lovaglócipő, csizma</v>
      </c>
      <c r="M446" s="1" t="s">
        <v>968</v>
      </c>
      <c r="N446" s="1" t="str">
        <f>TRIM(M446)</f>
        <v>Csizma, lovaglócsizma</v>
      </c>
      <c r="O446" s="1" t="s">
        <v>1171</v>
      </c>
      <c r="P446" s="1" t="str">
        <f>TRIM(O446)</f>
        <v>Csizma, istálló csizma</v>
      </c>
      <c r="Q446" s="18" t="s">
        <v>5256</v>
      </c>
      <c r="R446" s="8">
        <v>4057962135147</v>
      </c>
      <c r="S446" s="1">
        <v>42.95</v>
      </c>
      <c r="T446" s="1" t="s">
        <v>26</v>
      </c>
      <c r="U446" s="1">
        <v>0.8</v>
      </c>
      <c r="V446" s="1" t="s">
        <v>1203</v>
      </c>
      <c r="W446" s="1" t="s">
        <v>136</v>
      </c>
      <c r="X446" s="1" t="str">
        <f>IF(W446="", "", IFERROR(VLOOKUP(W446, colorList!A:B,2,FALSE),""))</f>
        <v>fekete</v>
      </c>
    </row>
    <row r="447" spans="1:24" ht="27.75" customHeight="1" x14ac:dyDescent="0.25">
      <c r="A447" s="1" t="s">
        <v>1219</v>
      </c>
      <c r="B447" s="1" t="str">
        <f>TRIM(D447)</f>
        <v>38</v>
      </c>
      <c r="C447" s="1">
        <f>IFERROR(VLOOKUP(D447, sizeList!A:B, 2, FALSE), "")</f>
        <v>38</v>
      </c>
      <c r="D447" s="1">
        <v>38</v>
      </c>
      <c r="E447" s="1" t="str">
        <f>TRIM(F447)</f>
        <v>ELT Bootie vízálló csizma</v>
      </c>
      <c r="F447" s="1" t="s">
        <v>1215</v>
      </c>
      <c r="G447" s="1" t="s">
        <v>1220</v>
      </c>
      <c r="H447" s="1" t="s">
        <v>254</v>
      </c>
      <c r="I447" s="1" t="s">
        <v>255</v>
      </c>
      <c r="J447" s="1" t="str">
        <f>TRIM(I447)</f>
        <v>Lovasfelszerelés</v>
      </c>
      <c r="K447" s="1" t="s">
        <v>256</v>
      </c>
      <c r="L447" s="1" t="str">
        <f>TRIM(K447)</f>
        <v>Lovaglócipő, csizma</v>
      </c>
      <c r="M447" s="1" t="s">
        <v>968</v>
      </c>
      <c r="N447" s="1" t="str">
        <f>TRIM(M447)</f>
        <v>Csizma, lovaglócsizma</v>
      </c>
      <c r="O447" s="1" t="s">
        <v>1171</v>
      </c>
      <c r="P447" s="1" t="str">
        <f>TRIM(O447)</f>
        <v>Csizma, istálló csizma</v>
      </c>
      <c r="Q447" s="18" t="s">
        <v>5256</v>
      </c>
      <c r="R447" s="8">
        <v>4057962135154</v>
      </c>
      <c r="S447" s="1">
        <v>42.95</v>
      </c>
      <c r="T447" s="1" t="s">
        <v>26</v>
      </c>
      <c r="U447" s="1">
        <v>0.8</v>
      </c>
      <c r="V447" s="1" t="s">
        <v>1203</v>
      </c>
      <c r="W447" s="1" t="s">
        <v>136</v>
      </c>
      <c r="X447" s="1" t="str">
        <f>IF(W447="", "", IFERROR(VLOOKUP(W447, colorList!A:B,2,FALSE),""))</f>
        <v>fekete</v>
      </c>
    </row>
    <row r="448" spans="1:24" ht="27.75" customHeight="1" x14ac:dyDescent="0.25">
      <c r="A448" s="1" t="s">
        <v>1221</v>
      </c>
      <c r="B448" s="1" t="str">
        <f>TRIM(D448)</f>
        <v>39</v>
      </c>
      <c r="C448" s="1">
        <f>IFERROR(VLOOKUP(D448, sizeList!A:B, 2, FALSE), "")</f>
        <v>39</v>
      </c>
      <c r="D448" s="1">
        <v>39</v>
      </c>
      <c r="E448" s="1" t="str">
        <f>TRIM(F448)</f>
        <v>ELT Bootie vízálló csizma</v>
      </c>
      <c r="F448" s="1" t="s">
        <v>1215</v>
      </c>
      <c r="G448" s="1" t="s">
        <v>1222</v>
      </c>
      <c r="H448" s="1" t="s">
        <v>254</v>
      </c>
      <c r="I448" s="1" t="s">
        <v>255</v>
      </c>
      <c r="J448" s="1" t="str">
        <f>TRIM(I448)</f>
        <v>Lovasfelszerelés</v>
      </c>
      <c r="K448" s="1" t="s">
        <v>256</v>
      </c>
      <c r="L448" s="1" t="str">
        <f>TRIM(K448)</f>
        <v>Lovaglócipő, csizma</v>
      </c>
      <c r="M448" s="1" t="s">
        <v>968</v>
      </c>
      <c r="N448" s="1" t="str">
        <f>TRIM(M448)</f>
        <v>Csizma, lovaglócsizma</v>
      </c>
      <c r="O448" s="1" t="s">
        <v>1171</v>
      </c>
      <c r="P448" s="1" t="str">
        <f>TRIM(O448)</f>
        <v>Csizma, istálló csizma</v>
      </c>
      <c r="Q448" s="18" t="s">
        <v>5256</v>
      </c>
      <c r="R448" s="8">
        <v>4057962135161</v>
      </c>
      <c r="S448" s="1">
        <v>42.95</v>
      </c>
      <c r="T448" s="1" t="s">
        <v>26</v>
      </c>
      <c r="U448" s="1">
        <v>0.8</v>
      </c>
      <c r="V448" s="1" t="s">
        <v>1203</v>
      </c>
      <c r="W448" s="1" t="s">
        <v>136</v>
      </c>
      <c r="X448" s="1" t="str">
        <f>IF(W448="", "", IFERROR(VLOOKUP(W448, colorList!A:B,2,FALSE),""))</f>
        <v>fekete</v>
      </c>
    </row>
    <row r="449" spans="1:24" ht="27.75" customHeight="1" x14ac:dyDescent="0.25">
      <c r="A449" s="1" t="s">
        <v>1223</v>
      </c>
      <c r="B449" s="1" t="str">
        <f>TRIM(D449)</f>
        <v>40</v>
      </c>
      <c r="C449" s="1">
        <f>IFERROR(VLOOKUP(D449, sizeList!A:B, 2, FALSE), "")</f>
        <v>40</v>
      </c>
      <c r="D449" s="1">
        <v>40</v>
      </c>
      <c r="E449" s="1" t="str">
        <f>TRIM(F449)</f>
        <v>ELT Bootie vízálló csizma</v>
      </c>
      <c r="F449" s="1" t="s">
        <v>1215</v>
      </c>
      <c r="G449" s="1" t="s">
        <v>1224</v>
      </c>
      <c r="H449" s="1" t="s">
        <v>254</v>
      </c>
      <c r="I449" s="1" t="s">
        <v>255</v>
      </c>
      <c r="J449" s="1" t="str">
        <f>TRIM(I449)</f>
        <v>Lovasfelszerelés</v>
      </c>
      <c r="K449" s="1" t="s">
        <v>256</v>
      </c>
      <c r="L449" s="1" t="str">
        <f>TRIM(K449)</f>
        <v>Lovaglócipő, csizma</v>
      </c>
      <c r="M449" s="1" t="s">
        <v>968</v>
      </c>
      <c r="N449" s="1" t="str">
        <f>TRIM(M449)</f>
        <v>Csizma, lovaglócsizma</v>
      </c>
      <c r="O449" s="1" t="s">
        <v>1171</v>
      </c>
      <c r="P449" s="1" t="str">
        <f>TRIM(O449)</f>
        <v>Csizma, istálló csizma</v>
      </c>
      <c r="Q449" s="18" t="s">
        <v>5256</v>
      </c>
      <c r="R449" s="8">
        <v>4057962135178</v>
      </c>
      <c r="S449" s="1">
        <v>42.95</v>
      </c>
      <c r="T449" s="1" t="s">
        <v>26</v>
      </c>
      <c r="U449" s="1">
        <v>0.8</v>
      </c>
      <c r="V449" s="1" t="s">
        <v>1203</v>
      </c>
      <c r="W449" s="1" t="s">
        <v>136</v>
      </c>
      <c r="X449" s="1" t="str">
        <f>IF(W449="", "", IFERROR(VLOOKUP(W449, colorList!A:B,2,FALSE),""))</f>
        <v>fekete</v>
      </c>
    </row>
    <row r="450" spans="1:24" ht="27.75" customHeight="1" x14ac:dyDescent="0.25">
      <c r="A450" s="1" t="s">
        <v>1225</v>
      </c>
      <c r="B450" s="1" t="str">
        <f>TRIM(D450)</f>
        <v>41</v>
      </c>
      <c r="C450" s="1">
        <f>IFERROR(VLOOKUP(D450, sizeList!A:B, 2, FALSE), "")</f>
        <v>41</v>
      </c>
      <c r="D450" s="1">
        <v>41</v>
      </c>
      <c r="E450" s="1" t="str">
        <f>TRIM(F450)</f>
        <v>ELT Bootie vízálló csizma</v>
      </c>
      <c r="F450" s="1" t="s">
        <v>1215</v>
      </c>
      <c r="G450" s="1" t="s">
        <v>1226</v>
      </c>
      <c r="H450" s="1" t="s">
        <v>254</v>
      </c>
      <c r="I450" s="1" t="s">
        <v>255</v>
      </c>
      <c r="J450" s="1" t="str">
        <f>TRIM(I450)</f>
        <v>Lovasfelszerelés</v>
      </c>
      <c r="K450" s="1" t="s">
        <v>256</v>
      </c>
      <c r="L450" s="1" t="str">
        <f>TRIM(K450)</f>
        <v>Lovaglócipő, csizma</v>
      </c>
      <c r="M450" s="1" t="s">
        <v>968</v>
      </c>
      <c r="N450" s="1" t="str">
        <f>TRIM(M450)</f>
        <v>Csizma, lovaglócsizma</v>
      </c>
      <c r="O450" s="1" t="s">
        <v>1171</v>
      </c>
      <c r="P450" s="1" t="str">
        <f>TRIM(O450)</f>
        <v>Csizma, istálló csizma</v>
      </c>
      <c r="Q450" s="18" t="s">
        <v>5256</v>
      </c>
      <c r="R450" s="8">
        <v>4057962135185</v>
      </c>
      <c r="S450" s="1">
        <v>42.95</v>
      </c>
      <c r="T450" s="1" t="s">
        <v>26</v>
      </c>
      <c r="U450" s="1">
        <v>0.8</v>
      </c>
      <c r="V450" s="1" t="s">
        <v>1203</v>
      </c>
      <c r="W450" s="1" t="s">
        <v>136</v>
      </c>
      <c r="X450" s="1" t="str">
        <f>IF(W450="", "", IFERROR(VLOOKUP(W450, colorList!A:B,2,FALSE),""))</f>
        <v>fekete</v>
      </c>
    </row>
    <row r="451" spans="1:24" ht="27.75" customHeight="1" x14ac:dyDescent="0.25">
      <c r="A451" s="1" t="s">
        <v>1256</v>
      </c>
      <c r="B451" s="1" t="str">
        <f>TRIM(D451)</f>
        <v>42</v>
      </c>
      <c r="C451" s="1">
        <f>IFERROR(VLOOKUP(D451, sizeList!A:B, 2, FALSE), "")</f>
        <v>42</v>
      </c>
      <c r="D451" s="1">
        <v>42</v>
      </c>
      <c r="E451" s="1" t="str">
        <f>TRIM(F451)</f>
        <v>ELT Bootie vízálló csizma</v>
      </c>
      <c r="F451" s="1" t="s">
        <v>1215</v>
      </c>
      <c r="G451" s="1" t="s">
        <v>1257</v>
      </c>
      <c r="H451" s="1" t="s">
        <v>254</v>
      </c>
      <c r="I451" s="1" t="s">
        <v>255</v>
      </c>
      <c r="J451" s="1" t="str">
        <f>TRIM(I451)</f>
        <v>Lovasfelszerelés</v>
      </c>
      <c r="K451" s="1" t="s">
        <v>256</v>
      </c>
      <c r="L451" s="1" t="str">
        <f>TRIM(K451)</f>
        <v>Lovaglócipő, csizma</v>
      </c>
      <c r="M451" s="1" t="s">
        <v>968</v>
      </c>
      <c r="N451" s="1" t="str">
        <f>TRIM(M451)</f>
        <v>Csizma, lovaglócsizma</v>
      </c>
      <c r="O451" s="1" t="s">
        <v>1171</v>
      </c>
      <c r="P451" s="1" t="str">
        <f>TRIM(O451)</f>
        <v>Csizma, istálló csizma</v>
      </c>
      <c r="Q451" s="18" t="s">
        <v>5256</v>
      </c>
      <c r="R451" s="8">
        <v>4057962175242</v>
      </c>
      <c r="S451" s="1">
        <v>42.95</v>
      </c>
      <c r="T451" s="1" t="s">
        <v>26</v>
      </c>
      <c r="U451" s="1">
        <v>0.78300000000000003</v>
      </c>
      <c r="V451" s="1" t="s">
        <v>1203</v>
      </c>
      <c r="W451" s="1" t="s">
        <v>1233</v>
      </c>
      <c r="X451" s="1" t="str">
        <f>IF(W451="", "", IFERROR(VLOOKUP(W451, colorList!A:B,2,FALSE),""))</f>
        <v>_x000D_
aszfalt szürke</v>
      </c>
    </row>
    <row r="452" spans="1:24" ht="27.75" customHeight="1" x14ac:dyDescent="0.25">
      <c r="A452" s="1" t="s">
        <v>1258</v>
      </c>
      <c r="B452" s="1" t="str">
        <f>TRIM(D452)</f>
        <v>43</v>
      </c>
      <c r="C452" s="1">
        <f>IFERROR(VLOOKUP(D452, sizeList!A:B, 2, FALSE), "")</f>
        <v>43</v>
      </c>
      <c r="D452" s="1">
        <v>43</v>
      </c>
      <c r="E452" s="1" t="str">
        <f>TRIM(F452)</f>
        <v>ELT Bootie vízálló csizma</v>
      </c>
      <c r="F452" s="1" t="s">
        <v>1215</v>
      </c>
      <c r="G452" s="1" t="s">
        <v>1259</v>
      </c>
      <c r="H452" s="1" t="s">
        <v>254</v>
      </c>
      <c r="I452" s="1" t="s">
        <v>255</v>
      </c>
      <c r="J452" s="1" t="str">
        <f>TRIM(I452)</f>
        <v>Lovasfelszerelés</v>
      </c>
      <c r="K452" s="1" t="s">
        <v>256</v>
      </c>
      <c r="L452" s="1" t="str">
        <f>TRIM(K452)</f>
        <v>Lovaglócipő, csizma</v>
      </c>
      <c r="M452" s="1" t="s">
        <v>968</v>
      </c>
      <c r="N452" s="1" t="str">
        <f>TRIM(M452)</f>
        <v>Csizma, lovaglócsizma</v>
      </c>
      <c r="O452" s="1" t="s">
        <v>1171</v>
      </c>
      <c r="P452" s="1" t="str">
        <f>TRIM(O452)</f>
        <v>Csizma, istálló csizma</v>
      </c>
      <c r="Q452" s="18" t="s">
        <v>5256</v>
      </c>
      <c r="R452" s="8">
        <v>4057962175259</v>
      </c>
      <c r="S452" s="1">
        <v>42.95</v>
      </c>
      <c r="T452" s="1" t="s">
        <v>26</v>
      </c>
      <c r="U452" s="1">
        <v>0.78300000000000003</v>
      </c>
      <c r="V452" s="1" t="s">
        <v>1203</v>
      </c>
      <c r="W452" s="1" t="s">
        <v>1233</v>
      </c>
      <c r="X452" s="1" t="str">
        <f>IF(W452="", "", IFERROR(VLOOKUP(W452, colorList!A:B,2,FALSE),""))</f>
        <v>_x000D_
aszfalt szürke</v>
      </c>
    </row>
    <row r="453" spans="1:24" ht="27.75" customHeight="1" x14ac:dyDescent="0.25">
      <c r="A453" s="1" t="s">
        <v>1227</v>
      </c>
      <c r="B453" s="1" t="str">
        <f>TRIM(D453)</f>
        <v>42</v>
      </c>
      <c r="C453" s="1">
        <f>IFERROR(VLOOKUP(D453, sizeList!A:B, 2, FALSE), "")</f>
        <v>42</v>
      </c>
      <c r="D453" s="1">
        <v>42</v>
      </c>
      <c r="E453" s="1" t="str">
        <f>TRIM(F453)</f>
        <v>ELT Bootie vízálló csizma</v>
      </c>
      <c r="F453" s="1" t="s">
        <v>1215</v>
      </c>
      <c r="G453" s="1" t="s">
        <v>1228</v>
      </c>
      <c r="H453" s="1" t="s">
        <v>254</v>
      </c>
      <c r="I453" s="1" t="s">
        <v>255</v>
      </c>
      <c r="J453" s="1" t="str">
        <f>TRIM(I453)</f>
        <v>Lovasfelszerelés</v>
      </c>
      <c r="K453" s="1" t="s">
        <v>256</v>
      </c>
      <c r="L453" s="1" t="str">
        <f>TRIM(K453)</f>
        <v>Lovaglócipő, csizma</v>
      </c>
      <c r="M453" s="1" t="s">
        <v>968</v>
      </c>
      <c r="N453" s="1" t="str">
        <f>TRIM(M453)</f>
        <v>Csizma, lovaglócsizma</v>
      </c>
      <c r="O453" s="1" t="s">
        <v>1171</v>
      </c>
      <c r="P453" s="1" t="str">
        <f>TRIM(O453)</f>
        <v>Csizma, istálló csizma</v>
      </c>
      <c r="Q453" s="18" t="s">
        <v>5256</v>
      </c>
      <c r="R453" s="8">
        <v>4057962175266</v>
      </c>
      <c r="S453" s="1">
        <v>42.95</v>
      </c>
      <c r="T453" s="1" t="s">
        <v>26</v>
      </c>
      <c r="U453" s="1">
        <v>0.8</v>
      </c>
      <c r="V453" s="1" t="s">
        <v>1203</v>
      </c>
      <c r="W453" s="1" t="s">
        <v>136</v>
      </c>
      <c r="X453" s="1" t="str">
        <f>IF(W453="", "", IFERROR(VLOOKUP(W453, colorList!A:B,2,FALSE),""))</f>
        <v>fekete</v>
      </c>
    </row>
    <row r="454" spans="1:24" ht="27.75" customHeight="1" x14ac:dyDescent="0.25">
      <c r="A454" s="1" t="s">
        <v>1229</v>
      </c>
      <c r="B454" s="1" t="str">
        <f>TRIM(D454)</f>
        <v>43</v>
      </c>
      <c r="C454" s="1">
        <f>IFERROR(VLOOKUP(D454, sizeList!A:B, 2, FALSE), "")</f>
        <v>43</v>
      </c>
      <c r="D454" s="1">
        <v>43</v>
      </c>
      <c r="E454" s="1" t="str">
        <f>TRIM(F454)</f>
        <v>ELT Bootie vízálló csizma</v>
      </c>
      <c r="F454" s="1" t="s">
        <v>1215</v>
      </c>
      <c r="G454" s="1" t="s">
        <v>1230</v>
      </c>
      <c r="H454" s="1" t="s">
        <v>254</v>
      </c>
      <c r="I454" s="1" t="s">
        <v>255</v>
      </c>
      <c r="J454" s="1" t="str">
        <f>TRIM(I454)</f>
        <v>Lovasfelszerelés</v>
      </c>
      <c r="K454" s="1" t="s">
        <v>256</v>
      </c>
      <c r="L454" s="1" t="str">
        <f>TRIM(K454)</f>
        <v>Lovaglócipő, csizma</v>
      </c>
      <c r="M454" s="1" t="s">
        <v>968</v>
      </c>
      <c r="N454" s="1" t="str">
        <f>TRIM(M454)</f>
        <v>Csizma, lovaglócsizma</v>
      </c>
      <c r="O454" s="1" t="s">
        <v>1171</v>
      </c>
      <c r="P454" s="1" t="str">
        <f>TRIM(O454)</f>
        <v>Csizma, istálló csizma</v>
      </c>
      <c r="Q454" s="18" t="s">
        <v>5256</v>
      </c>
      <c r="R454" s="8">
        <v>4057962175273</v>
      </c>
      <c r="S454" s="1">
        <v>42.95</v>
      </c>
      <c r="T454" s="1" t="s">
        <v>26</v>
      </c>
      <c r="U454" s="1">
        <v>0.8</v>
      </c>
      <c r="V454" s="1" t="s">
        <v>1203</v>
      </c>
      <c r="W454" s="1" t="s">
        <v>136</v>
      </c>
      <c r="X454" s="1" t="str">
        <f>IF(W454="", "", IFERROR(VLOOKUP(W454, colorList!A:B,2,FALSE),""))</f>
        <v>fekete</v>
      </c>
    </row>
    <row r="455" spans="1:24" ht="27.75" customHeight="1" x14ac:dyDescent="0.25">
      <c r="A455" s="1" t="s">
        <v>1273</v>
      </c>
      <c r="B455" s="1" t="str">
        <f>TRIM(D455)</f>
        <v>36</v>
      </c>
      <c r="C455" s="1">
        <f>IFERROR(VLOOKUP(D455, sizeList!A:B, 2, FALSE), "")</f>
        <v>36</v>
      </c>
      <c r="D455" s="1">
        <v>36</v>
      </c>
      <c r="E455" s="1" t="str">
        <f>TRIM(F455)</f>
        <v>ELT Bootie vízálló csizma</v>
      </c>
      <c r="F455" s="1" t="s">
        <v>1215</v>
      </c>
      <c r="G455" s="1" t="s">
        <v>1274</v>
      </c>
      <c r="H455" s="1" t="s">
        <v>254</v>
      </c>
      <c r="I455" s="1" t="s">
        <v>255</v>
      </c>
      <c r="J455" s="1" t="str">
        <f>TRIM(I455)</f>
        <v>Lovasfelszerelés</v>
      </c>
      <c r="K455" s="1" t="s">
        <v>256</v>
      </c>
      <c r="L455" s="1" t="str">
        <f>TRIM(K455)</f>
        <v>Lovaglócipő, csizma</v>
      </c>
      <c r="M455" s="1" t="s">
        <v>968</v>
      </c>
      <c r="N455" s="1" t="str">
        <f>TRIM(M455)</f>
        <v>Csizma, lovaglócsizma</v>
      </c>
      <c r="O455" s="1" t="s">
        <v>1171</v>
      </c>
      <c r="P455" s="1" t="str">
        <f>TRIM(O455)</f>
        <v>Csizma, istálló csizma</v>
      </c>
      <c r="Q455" s="18" t="s">
        <v>5256</v>
      </c>
      <c r="R455" s="8">
        <v>4057962218482</v>
      </c>
      <c r="S455" s="1">
        <v>42.95</v>
      </c>
      <c r="T455" s="1" t="s">
        <v>26</v>
      </c>
      <c r="U455" s="1">
        <v>0.8</v>
      </c>
      <c r="V455" s="1" t="s">
        <v>1203</v>
      </c>
      <c r="W455" s="1" t="s">
        <v>1262</v>
      </c>
      <c r="X455" s="1" t="str">
        <f>IF(W455="", "", IFERROR(VLOOKUP(W455, colorList!A:B,2,FALSE),""))</f>
        <v>mélykék</v>
      </c>
    </row>
    <row r="456" spans="1:24" ht="27.75" customHeight="1" x14ac:dyDescent="0.25">
      <c r="A456" s="1" t="s">
        <v>1275</v>
      </c>
      <c r="B456" s="1" t="str">
        <f>TRIM(D456)</f>
        <v>37</v>
      </c>
      <c r="C456" s="1">
        <f>IFERROR(VLOOKUP(D456, sizeList!A:B, 2, FALSE), "")</f>
        <v>37</v>
      </c>
      <c r="D456" s="1">
        <v>37</v>
      </c>
      <c r="E456" s="1" t="str">
        <f>TRIM(F456)</f>
        <v>ELT Bootie vízálló csizma</v>
      </c>
      <c r="F456" s="1" t="s">
        <v>1215</v>
      </c>
      <c r="G456" s="1" t="s">
        <v>1276</v>
      </c>
      <c r="H456" s="1" t="s">
        <v>254</v>
      </c>
      <c r="I456" s="1" t="s">
        <v>255</v>
      </c>
      <c r="J456" s="1" t="str">
        <f>TRIM(I456)</f>
        <v>Lovasfelszerelés</v>
      </c>
      <c r="K456" s="1" t="s">
        <v>256</v>
      </c>
      <c r="L456" s="1" t="str">
        <f>TRIM(K456)</f>
        <v>Lovaglócipő, csizma</v>
      </c>
      <c r="M456" s="1" t="s">
        <v>968</v>
      </c>
      <c r="N456" s="1" t="str">
        <f>TRIM(M456)</f>
        <v>Csizma, lovaglócsizma</v>
      </c>
      <c r="O456" s="1" t="s">
        <v>1171</v>
      </c>
      <c r="P456" s="1" t="str">
        <f>TRIM(O456)</f>
        <v>Csizma, istálló csizma</v>
      </c>
      <c r="Q456" s="18" t="s">
        <v>5256</v>
      </c>
      <c r="R456" s="8">
        <v>4057962218499</v>
      </c>
      <c r="S456" s="1">
        <v>42.95</v>
      </c>
      <c r="T456" s="1" t="s">
        <v>26</v>
      </c>
      <c r="U456" s="1">
        <v>0.8</v>
      </c>
      <c r="V456" s="1" t="s">
        <v>1203</v>
      </c>
      <c r="W456" s="1" t="s">
        <v>1262</v>
      </c>
      <c r="X456" s="1" t="str">
        <f>IF(W456="", "", IFERROR(VLOOKUP(W456, colorList!A:B,2,FALSE),""))</f>
        <v>mélykék</v>
      </c>
    </row>
    <row r="457" spans="1:24" ht="27.75" customHeight="1" x14ac:dyDescent="0.25">
      <c r="A457" s="1" t="s">
        <v>1277</v>
      </c>
      <c r="B457" s="1" t="str">
        <f>TRIM(D457)</f>
        <v>38</v>
      </c>
      <c r="C457" s="1">
        <f>IFERROR(VLOOKUP(D457, sizeList!A:B, 2, FALSE), "")</f>
        <v>38</v>
      </c>
      <c r="D457" s="1">
        <v>38</v>
      </c>
      <c r="E457" s="1" t="str">
        <f>TRIM(F457)</f>
        <v>ELT Bootie vízálló csizma</v>
      </c>
      <c r="F457" s="1" t="s">
        <v>1215</v>
      </c>
      <c r="G457" s="1" t="s">
        <v>1278</v>
      </c>
      <c r="H457" s="1" t="s">
        <v>254</v>
      </c>
      <c r="I457" s="1" t="s">
        <v>255</v>
      </c>
      <c r="J457" s="1" t="str">
        <f>TRIM(I457)</f>
        <v>Lovasfelszerelés</v>
      </c>
      <c r="K457" s="1" t="s">
        <v>256</v>
      </c>
      <c r="L457" s="1" t="str">
        <f>TRIM(K457)</f>
        <v>Lovaglócipő, csizma</v>
      </c>
      <c r="M457" s="1" t="s">
        <v>968</v>
      </c>
      <c r="N457" s="1" t="str">
        <f>TRIM(M457)</f>
        <v>Csizma, lovaglócsizma</v>
      </c>
      <c r="O457" s="1" t="s">
        <v>1171</v>
      </c>
      <c r="P457" s="1" t="str">
        <f>TRIM(O457)</f>
        <v>Csizma, istálló csizma</v>
      </c>
      <c r="Q457" s="18" t="s">
        <v>5256</v>
      </c>
      <c r="R457" s="8">
        <v>4057962218505</v>
      </c>
      <c r="S457" s="1">
        <v>42.95</v>
      </c>
      <c r="T457" s="1" t="s">
        <v>26</v>
      </c>
      <c r="U457" s="1">
        <v>0.8</v>
      </c>
      <c r="V457" s="1" t="s">
        <v>1203</v>
      </c>
      <c r="W457" s="1" t="s">
        <v>1262</v>
      </c>
      <c r="X457" s="1" t="str">
        <f>IF(W457="", "", IFERROR(VLOOKUP(W457, colorList!A:B,2,FALSE),""))</f>
        <v>mélykék</v>
      </c>
    </row>
    <row r="458" spans="1:24" ht="27.75" customHeight="1" x14ac:dyDescent="0.25">
      <c r="A458" s="1" t="s">
        <v>1279</v>
      </c>
      <c r="B458" s="1" t="str">
        <f>TRIM(D458)</f>
        <v>39</v>
      </c>
      <c r="C458" s="1">
        <f>IFERROR(VLOOKUP(D458, sizeList!A:B, 2, FALSE), "")</f>
        <v>39</v>
      </c>
      <c r="D458" s="1">
        <v>39</v>
      </c>
      <c r="E458" s="1" t="str">
        <f>TRIM(F458)</f>
        <v>ELT Bootie vízálló csizma</v>
      </c>
      <c r="F458" s="1" t="s">
        <v>1215</v>
      </c>
      <c r="G458" s="1" t="s">
        <v>1280</v>
      </c>
      <c r="H458" s="1" t="s">
        <v>254</v>
      </c>
      <c r="I458" s="1" t="s">
        <v>255</v>
      </c>
      <c r="J458" s="1" t="str">
        <f>TRIM(I458)</f>
        <v>Lovasfelszerelés</v>
      </c>
      <c r="K458" s="1" t="s">
        <v>256</v>
      </c>
      <c r="L458" s="1" t="str">
        <f>TRIM(K458)</f>
        <v>Lovaglócipő, csizma</v>
      </c>
      <c r="M458" s="1" t="s">
        <v>968</v>
      </c>
      <c r="N458" s="1" t="str">
        <f>TRIM(M458)</f>
        <v>Csizma, lovaglócsizma</v>
      </c>
      <c r="O458" s="1" t="s">
        <v>1171</v>
      </c>
      <c r="P458" s="1" t="str">
        <f>TRIM(O458)</f>
        <v>Csizma, istálló csizma</v>
      </c>
      <c r="Q458" s="18" t="s">
        <v>5256</v>
      </c>
      <c r="R458" s="8">
        <v>4057962218512</v>
      </c>
      <c r="S458" s="1">
        <v>42.95</v>
      </c>
      <c r="T458" s="1" t="s">
        <v>26</v>
      </c>
      <c r="U458" s="1">
        <v>0.8</v>
      </c>
      <c r="V458" s="1" t="s">
        <v>1203</v>
      </c>
      <c r="W458" s="1" t="s">
        <v>1262</v>
      </c>
      <c r="X458" s="1" t="str">
        <f>IF(W458="", "", IFERROR(VLOOKUP(W458, colorList!A:B,2,FALSE),""))</f>
        <v>mélykék</v>
      </c>
    </row>
    <row r="459" spans="1:24" ht="27.75" customHeight="1" x14ac:dyDescent="0.25">
      <c r="A459" s="1" t="s">
        <v>1281</v>
      </c>
      <c r="B459" s="1" t="str">
        <f>TRIM(D459)</f>
        <v>40</v>
      </c>
      <c r="C459" s="1">
        <f>IFERROR(VLOOKUP(D459, sizeList!A:B, 2, FALSE), "")</f>
        <v>40</v>
      </c>
      <c r="D459" s="1">
        <v>40</v>
      </c>
      <c r="E459" s="1" t="str">
        <f>TRIM(F459)</f>
        <v>ELT Bootie vízálló csizma</v>
      </c>
      <c r="F459" s="1" t="s">
        <v>1215</v>
      </c>
      <c r="G459" s="1" t="s">
        <v>1282</v>
      </c>
      <c r="H459" s="1" t="s">
        <v>254</v>
      </c>
      <c r="I459" s="1" t="s">
        <v>255</v>
      </c>
      <c r="J459" s="1" t="str">
        <f>TRIM(I459)</f>
        <v>Lovasfelszerelés</v>
      </c>
      <c r="K459" s="1" t="s">
        <v>256</v>
      </c>
      <c r="L459" s="1" t="str">
        <f>TRIM(K459)</f>
        <v>Lovaglócipő, csizma</v>
      </c>
      <c r="M459" s="1" t="s">
        <v>968</v>
      </c>
      <c r="N459" s="1" t="str">
        <f>TRIM(M459)</f>
        <v>Csizma, lovaglócsizma</v>
      </c>
      <c r="O459" s="1" t="s">
        <v>1171</v>
      </c>
      <c r="P459" s="1" t="str">
        <f>TRIM(O459)</f>
        <v>Csizma, istálló csizma</v>
      </c>
      <c r="Q459" s="18" t="s">
        <v>5256</v>
      </c>
      <c r="R459" s="8">
        <v>4057962218529</v>
      </c>
      <c r="S459" s="1">
        <v>42.95</v>
      </c>
      <c r="T459" s="1" t="s">
        <v>26</v>
      </c>
      <c r="U459" s="1">
        <v>0.8</v>
      </c>
      <c r="V459" s="1" t="s">
        <v>1203</v>
      </c>
      <c r="W459" s="1" t="s">
        <v>1262</v>
      </c>
      <c r="X459" s="1" t="str">
        <f>IF(W459="", "", IFERROR(VLOOKUP(W459, colorList!A:B,2,FALSE),""))</f>
        <v>mélykék</v>
      </c>
    </row>
    <row r="460" spans="1:24" ht="27.75" customHeight="1" x14ac:dyDescent="0.25">
      <c r="A460" s="1" t="s">
        <v>1283</v>
      </c>
      <c r="B460" s="1" t="str">
        <f>TRIM(D460)</f>
        <v>41</v>
      </c>
      <c r="C460" s="1">
        <f>IFERROR(VLOOKUP(D460, sizeList!A:B, 2, FALSE), "")</f>
        <v>41</v>
      </c>
      <c r="D460" s="1">
        <v>41</v>
      </c>
      <c r="E460" s="1" t="str">
        <f>TRIM(F460)</f>
        <v>ELT Bootie vízálló csizma</v>
      </c>
      <c r="F460" s="1" t="s">
        <v>1215</v>
      </c>
      <c r="G460" s="1" t="s">
        <v>1284</v>
      </c>
      <c r="H460" s="1" t="s">
        <v>254</v>
      </c>
      <c r="I460" s="1" t="s">
        <v>255</v>
      </c>
      <c r="J460" s="1" t="str">
        <f>TRIM(I460)</f>
        <v>Lovasfelszerelés</v>
      </c>
      <c r="K460" s="1" t="s">
        <v>256</v>
      </c>
      <c r="L460" s="1" t="str">
        <f>TRIM(K460)</f>
        <v>Lovaglócipő, csizma</v>
      </c>
      <c r="M460" s="1" t="s">
        <v>968</v>
      </c>
      <c r="N460" s="1" t="str">
        <f>TRIM(M460)</f>
        <v>Csizma, lovaglócsizma</v>
      </c>
      <c r="O460" s="1" t="s">
        <v>1171</v>
      </c>
      <c r="P460" s="1" t="str">
        <f>TRIM(O460)</f>
        <v>Csizma, istálló csizma</v>
      </c>
      <c r="Q460" s="18" t="s">
        <v>5256</v>
      </c>
      <c r="R460" s="8">
        <v>4057962218536</v>
      </c>
      <c r="S460" s="1">
        <v>42.95</v>
      </c>
      <c r="T460" s="1" t="s">
        <v>26</v>
      </c>
      <c r="U460" s="1">
        <v>0.8</v>
      </c>
      <c r="V460" s="1" t="s">
        <v>1203</v>
      </c>
      <c r="W460" s="1" t="s">
        <v>1262</v>
      </c>
      <c r="X460" s="1" t="str">
        <f>IF(W460="", "", IFERROR(VLOOKUP(W460, colorList!A:B,2,FALSE),""))</f>
        <v>mélykék</v>
      </c>
    </row>
    <row r="461" spans="1:24" ht="27.75" customHeight="1" x14ac:dyDescent="0.25">
      <c r="A461" s="1" t="s">
        <v>1285</v>
      </c>
      <c r="B461" s="1" t="str">
        <f>TRIM(D461)</f>
        <v>42</v>
      </c>
      <c r="C461" s="1">
        <f>IFERROR(VLOOKUP(D461, sizeList!A:B, 2, FALSE), "")</f>
        <v>42</v>
      </c>
      <c r="D461" s="1">
        <v>42</v>
      </c>
      <c r="E461" s="1" t="str">
        <f>TRIM(F461)</f>
        <v>ELT Bootie vízálló csizma</v>
      </c>
      <c r="F461" s="1" t="s">
        <v>1215</v>
      </c>
      <c r="G461" s="1" t="s">
        <v>1286</v>
      </c>
      <c r="H461" s="1" t="s">
        <v>254</v>
      </c>
      <c r="I461" s="1" t="s">
        <v>255</v>
      </c>
      <c r="J461" s="1" t="str">
        <f>TRIM(I461)</f>
        <v>Lovasfelszerelés</v>
      </c>
      <c r="K461" s="1" t="s">
        <v>256</v>
      </c>
      <c r="L461" s="1" t="str">
        <f>TRIM(K461)</f>
        <v>Lovaglócipő, csizma</v>
      </c>
      <c r="M461" s="1" t="s">
        <v>968</v>
      </c>
      <c r="N461" s="1" t="str">
        <f>TRIM(M461)</f>
        <v>Csizma, lovaglócsizma</v>
      </c>
      <c r="O461" s="1" t="s">
        <v>1171</v>
      </c>
      <c r="P461" s="1" t="str">
        <f>TRIM(O461)</f>
        <v>Csizma, istálló csizma</v>
      </c>
      <c r="Q461" s="18" t="s">
        <v>5256</v>
      </c>
      <c r="R461" s="8">
        <v>4057962218543</v>
      </c>
      <c r="S461" s="1">
        <v>42.95</v>
      </c>
      <c r="T461" s="1" t="s">
        <v>26</v>
      </c>
      <c r="U461" s="1">
        <v>0.8</v>
      </c>
      <c r="V461" s="1" t="s">
        <v>1203</v>
      </c>
      <c r="W461" s="1" t="s">
        <v>1262</v>
      </c>
      <c r="X461" s="1" t="str">
        <f>IF(W461="", "", IFERROR(VLOOKUP(W461, colorList!A:B,2,FALSE),""))</f>
        <v>mélykék</v>
      </c>
    </row>
    <row r="462" spans="1:24" ht="27.75" customHeight="1" x14ac:dyDescent="0.25">
      <c r="A462" s="1" t="s">
        <v>1287</v>
      </c>
      <c r="B462" s="1" t="str">
        <f>TRIM(D462)</f>
        <v>43</v>
      </c>
      <c r="C462" s="1">
        <f>IFERROR(VLOOKUP(D462, sizeList!A:B, 2, FALSE), "")</f>
        <v>43</v>
      </c>
      <c r="D462" s="1">
        <v>43</v>
      </c>
      <c r="E462" s="1" t="str">
        <f>TRIM(F462)</f>
        <v>ELT Bootie vízálló csizma</v>
      </c>
      <c r="F462" s="1" t="s">
        <v>1215</v>
      </c>
      <c r="G462" s="1" t="s">
        <v>1288</v>
      </c>
      <c r="H462" s="1" t="s">
        <v>254</v>
      </c>
      <c r="I462" s="1" t="s">
        <v>255</v>
      </c>
      <c r="J462" s="1" t="str">
        <f>TRIM(I462)</f>
        <v>Lovasfelszerelés</v>
      </c>
      <c r="K462" s="1" t="s">
        <v>256</v>
      </c>
      <c r="L462" s="1" t="str">
        <f>TRIM(K462)</f>
        <v>Lovaglócipő, csizma</v>
      </c>
      <c r="M462" s="1" t="s">
        <v>968</v>
      </c>
      <c r="N462" s="1" t="str">
        <f>TRIM(M462)</f>
        <v>Csizma, lovaglócsizma</v>
      </c>
      <c r="O462" s="1" t="s">
        <v>1171</v>
      </c>
      <c r="P462" s="1" t="str">
        <f>TRIM(O462)</f>
        <v>Csizma, istálló csizma</v>
      </c>
      <c r="Q462" s="18" t="s">
        <v>5256</v>
      </c>
      <c r="R462" s="8">
        <v>4057962218550</v>
      </c>
      <c r="S462" s="1">
        <v>42.95</v>
      </c>
      <c r="T462" s="1" t="s">
        <v>26</v>
      </c>
      <c r="U462" s="1">
        <v>0.8</v>
      </c>
      <c r="V462" s="1" t="s">
        <v>1203</v>
      </c>
      <c r="W462" s="1" t="s">
        <v>1262</v>
      </c>
      <c r="X462" s="1" t="str">
        <f>IF(W462="", "", IFERROR(VLOOKUP(W462, colorList!A:B,2,FALSE),""))</f>
        <v>mélykék</v>
      </c>
    </row>
    <row r="463" spans="1:24" ht="27.75" customHeight="1" x14ac:dyDescent="0.25">
      <c r="A463" s="1" t="s">
        <v>18112</v>
      </c>
      <c r="B463" s="1" t="str">
        <f>TRIM(D463)</f>
        <v>36</v>
      </c>
      <c r="C463" s="1">
        <f>IFERROR(VLOOKUP(D463, sizeList!A:B, 2, FALSE), "")</f>
        <v>36</v>
      </c>
      <c r="D463" s="1">
        <v>36</v>
      </c>
      <c r="E463" s="1" t="str">
        <f>TRIM(F463)</f>
        <v>ELT Bootie vízálló csizma</v>
      </c>
      <c r="F463" s="1" t="s">
        <v>1215</v>
      </c>
      <c r="G463" s="1" t="s">
        <v>18113</v>
      </c>
      <c r="H463" s="1" t="s">
        <v>254</v>
      </c>
      <c r="I463" s="1" t="s">
        <v>255</v>
      </c>
      <c r="J463" s="1" t="str">
        <f>TRIM(I463)</f>
        <v>Lovasfelszerelés</v>
      </c>
      <c r="K463" s="1" t="s">
        <v>256</v>
      </c>
      <c r="L463" s="1" t="str">
        <f>TRIM(K463)</f>
        <v>Lovaglócipő, csizma</v>
      </c>
      <c r="M463" s="1" t="s">
        <v>968</v>
      </c>
      <c r="N463" s="1" t="str">
        <f>TRIM(M463)</f>
        <v>Csizma, lovaglócsizma</v>
      </c>
      <c r="O463" s="1" t="s">
        <v>1171</v>
      </c>
      <c r="P463" s="1" t="str">
        <f>TRIM(O463)</f>
        <v>Csizma, istálló csizma</v>
      </c>
      <c r="R463" s="8">
        <v>4057962244825</v>
      </c>
      <c r="S463" s="1">
        <v>42.95</v>
      </c>
      <c r="T463" s="1" t="s">
        <v>26</v>
      </c>
      <c r="U463" s="1">
        <v>0.8</v>
      </c>
      <c r="W463" s="1" t="s">
        <v>136</v>
      </c>
      <c r="X463" s="1" t="str">
        <f>IF(W463="", "", IFERROR(VLOOKUP(W463, colorList!A:B,2,FALSE),""))</f>
        <v>fekete</v>
      </c>
    </row>
    <row r="464" spans="1:24" ht="27.75" customHeight="1" x14ac:dyDescent="0.25">
      <c r="A464" s="1" t="s">
        <v>18114</v>
      </c>
      <c r="B464" s="1" t="str">
        <f>TRIM(D464)</f>
        <v>37</v>
      </c>
      <c r="C464" s="1">
        <f>IFERROR(VLOOKUP(D464, sizeList!A:B, 2, FALSE), "")</f>
        <v>37</v>
      </c>
      <c r="D464" s="1">
        <v>37</v>
      </c>
      <c r="E464" s="1" t="str">
        <f>TRIM(F464)</f>
        <v>ELT Bootie vízálló csizma</v>
      </c>
      <c r="F464" s="1" t="s">
        <v>1215</v>
      </c>
      <c r="G464" s="1" t="s">
        <v>18115</v>
      </c>
      <c r="H464" s="1" t="s">
        <v>254</v>
      </c>
      <c r="I464" s="1" t="s">
        <v>255</v>
      </c>
      <c r="J464" s="1" t="str">
        <f>TRIM(I464)</f>
        <v>Lovasfelszerelés</v>
      </c>
      <c r="K464" s="1" t="s">
        <v>256</v>
      </c>
      <c r="L464" s="1" t="str">
        <f>TRIM(K464)</f>
        <v>Lovaglócipő, csizma</v>
      </c>
      <c r="M464" s="1" t="s">
        <v>968</v>
      </c>
      <c r="N464" s="1" t="str">
        <f>TRIM(M464)</f>
        <v>Csizma, lovaglócsizma</v>
      </c>
      <c r="O464" s="1" t="s">
        <v>1171</v>
      </c>
      <c r="P464" s="1" t="str">
        <f>TRIM(O464)</f>
        <v>Csizma, istálló csizma</v>
      </c>
      <c r="R464" s="8">
        <v>4057962244832</v>
      </c>
      <c r="S464" s="1">
        <v>42.95</v>
      </c>
      <c r="T464" s="1" t="s">
        <v>26</v>
      </c>
      <c r="U464" s="1">
        <v>0.8</v>
      </c>
      <c r="W464" s="1" t="s">
        <v>136</v>
      </c>
      <c r="X464" s="1" t="str">
        <f>IF(W464="", "", IFERROR(VLOOKUP(W464, colorList!A:B,2,FALSE),""))</f>
        <v>fekete</v>
      </c>
    </row>
    <row r="465" spans="1:24" ht="27.75" customHeight="1" x14ac:dyDescent="0.25">
      <c r="A465" s="1" t="s">
        <v>18116</v>
      </c>
      <c r="B465" s="1" t="str">
        <f>TRIM(D465)</f>
        <v>38</v>
      </c>
      <c r="C465" s="1">
        <f>IFERROR(VLOOKUP(D465, sizeList!A:B, 2, FALSE), "")</f>
        <v>38</v>
      </c>
      <c r="D465" s="1">
        <v>38</v>
      </c>
      <c r="E465" s="1" t="str">
        <f>TRIM(F465)</f>
        <v>ELT Bootie vízálló csizma</v>
      </c>
      <c r="F465" s="1" t="s">
        <v>1215</v>
      </c>
      <c r="G465" s="1" t="s">
        <v>18117</v>
      </c>
      <c r="H465" s="1" t="s">
        <v>254</v>
      </c>
      <c r="I465" s="1" t="s">
        <v>255</v>
      </c>
      <c r="J465" s="1" t="str">
        <f>TRIM(I465)</f>
        <v>Lovasfelszerelés</v>
      </c>
      <c r="K465" s="1" t="s">
        <v>256</v>
      </c>
      <c r="L465" s="1" t="str">
        <f>TRIM(K465)</f>
        <v>Lovaglócipő, csizma</v>
      </c>
      <c r="M465" s="1" t="s">
        <v>968</v>
      </c>
      <c r="N465" s="1" t="str">
        <f>TRIM(M465)</f>
        <v>Csizma, lovaglócsizma</v>
      </c>
      <c r="O465" s="1" t="s">
        <v>1171</v>
      </c>
      <c r="P465" s="1" t="str">
        <f>TRIM(O465)</f>
        <v>Csizma, istálló csizma</v>
      </c>
      <c r="R465" s="8">
        <v>4057962244849</v>
      </c>
      <c r="S465" s="1">
        <v>42.95</v>
      </c>
      <c r="T465" s="1" t="s">
        <v>26</v>
      </c>
      <c r="U465" s="1">
        <v>0.8</v>
      </c>
      <c r="W465" s="1" t="s">
        <v>136</v>
      </c>
      <c r="X465" s="1" t="str">
        <f>IF(W465="", "", IFERROR(VLOOKUP(W465, colorList!A:B,2,FALSE),""))</f>
        <v>fekete</v>
      </c>
    </row>
    <row r="466" spans="1:24" ht="27.75" customHeight="1" x14ac:dyDescent="0.25">
      <c r="A466" s="1" t="s">
        <v>18118</v>
      </c>
      <c r="B466" s="1" t="str">
        <f>TRIM(D466)</f>
        <v>39</v>
      </c>
      <c r="C466" s="1">
        <f>IFERROR(VLOOKUP(D466, sizeList!A:B, 2, FALSE), "")</f>
        <v>39</v>
      </c>
      <c r="D466" s="1">
        <v>39</v>
      </c>
      <c r="E466" s="1" t="str">
        <f>TRIM(F466)</f>
        <v>ELT Bootie vízálló csizma</v>
      </c>
      <c r="F466" s="1" t="s">
        <v>1215</v>
      </c>
      <c r="G466" s="1" t="s">
        <v>18119</v>
      </c>
      <c r="H466" s="1" t="s">
        <v>254</v>
      </c>
      <c r="I466" s="1" t="s">
        <v>255</v>
      </c>
      <c r="J466" s="1" t="str">
        <f>TRIM(I466)</f>
        <v>Lovasfelszerelés</v>
      </c>
      <c r="K466" s="1" t="s">
        <v>256</v>
      </c>
      <c r="L466" s="1" t="str">
        <f>TRIM(K466)</f>
        <v>Lovaglócipő, csizma</v>
      </c>
      <c r="M466" s="1" t="s">
        <v>968</v>
      </c>
      <c r="N466" s="1" t="str">
        <f>TRIM(M466)</f>
        <v>Csizma, lovaglócsizma</v>
      </c>
      <c r="O466" s="1" t="s">
        <v>1171</v>
      </c>
      <c r="P466" s="1" t="str">
        <f>TRIM(O466)</f>
        <v>Csizma, istálló csizma</v>
      </c>
      <c r="R466" s="8">
        <v>4057962244856</v>
      </c>
      <c r="S466" s="1">
        <v>42.95</v>
      </c>
      <c r="T466" s="1" t="s">
        <v>26</v>
      </c>
      <c r="U466" s="1">
        <v>0.8</v>
      </c>
      <c r="W466" s="1" t="s">
        <v>136</v>
      </c>
      <c r="X466" s="1" t="str">
        <f>IF(W466="", "", IFERROR(VLOOKUP(W466, colorList!A:B,2,FALSE),""))</f>
        <v>fekete</v>
      </c>
    </row>
    <row r="467" spans="1:24" ht="27.75" customHeight="1" x14ac:dyDescent="0.25">
      <c r="A467" s="1" t="s">
        <v>18120</v>
      </c>
      <c r="B467" s="1" t="str">
        <f>TRIM(D467)</f>
        <v>40</v>
      </c>
      <c r="C467" s="1">
        <f>IFERROR(VLOOKUP(D467, sizeList!A:B, 2, FALSE), "")</f>
        <v>40</v>
      </c>
      <c r="D467" s="1">
        <v>40</v>
      </c>
      <c r="E467" s="1" t="str">
        <f>TRIM(F467)</f>
        <v>ELT Bootie vízálló csizma</v>
      </c>
      <c r="F467" s="1" t="s">
        <v>1215</v>
      </c>
      <c r="G467" s="1" t="s">
        <v>18121</v>
      </c>
      <c r="H467" s="1" t="s">
        <v>254</v>
      </c>
      <c r="I467" s="1" t="s">
        <v>255</v>
      </c>
      <c r="J467" s="1" t="str">
        <f>TRIM(I467)</f>
        <v>Lovasfelszerelés</v>
      </c>
      <c r="K467" s="1" t="s">
        <v>256</v>
      </c>
      <c r="L467" s="1" t="str">
        <f>TRIM(K467)</f>
        <v>Lovaglócipő, csizma</v>
      </c>
      <c r="M467" s="1" t="s">
        <v>968</v>
      </c>
      <c r="N467" s="1" t="str">
        <f>TRIM(M467)</f>
        <v>Csizma, lovaglócsizma</v>
      </c>
      <c r="O467" s="1" t="s">
        <v>1171</v>
      </c>
      <c r="P467" s="1" t="str">
        <f>TRIM(O467)</f>
        <v>Csizma, istálló csizma</v>
      </c>
      <c r="R467" s="8">
        <v>4057962244863</v>
      </c>
      <c r="S467" s="1">
        <v>42.95</v>
      </c>
      <c r="T467" s="1" t="s">
        <v>26</v>
      </c>
      <c r="U467" s="1">
        <v>0.8</v>
      </c>
      <c r="W467" s="1" t="s">
        <v>136</v>
      </c>
      <c r="X467" s="1" t="str">
        <f>IF(W467="", "", IFERROR(VLOOKUP(W467, colorList!A:B,2,FALSE),""))</f>
        <v>fekete</v>
      </c>
    </row>
    <row r="468" spans="1:24" ht="27.75" customHeight="1" x14ac:dyDescent="0.25">
      <c r="A468" s="1" t="s">
        <v>18122</v>
      </c>
      <c r="B468" s="1" t="str">
        <f>TRIM(D468)</f>
        <v>41</v>
      </c>
      <c r="C468" s="1">
        <f>IFERROR(VLOOKUP(D468, sizeList!A:B, 2, FALSE), "")</f>
        <v>41</v>
      </c>
      <c r="D468" s="1">
        <v>41</v>
      </c>
      <c r="E468" s="1" t="str">
        <f>TRIM(F468)</f>
        <v>ELT Bootie vízálló csizma</v>
      </c>
      <c r="F468" s="1" t="s">
        <v>1215</v>
      </c>
      <c r="G468" s="1" t="s">
        <v>18123</v>
      </c>
      <c r="H468" s="1" t="s">
        <v>254</v>
      </c>
      <c r="I468" s="1" t="s">
        <v>255</v>
      </c>
      <c r="J468" s="1" t="str">
        <f>TRIM(I468)</f>
        <v>Lovasfelszerelés</v>
      </c>
      <c r="K468" s="1" t="s">
        <v>256</v>
      </c>
      <c r="L468" s="1" t="str">
        <f>TRIM(K468)</f>
        <v>Lovaglócipő, csizma</v>
      </c>
      <c r="M468" s="1" t="s">
        <v>968</v>
      </c>
      <c r="N468" s="1" t="str">
        <f>TRIM(M468)</f>
        <v>Csizma, lovaglócsizma</v>
      </c>
      <c r="O468" s="1" t="s">
        <v>1171</v>
      </c>
      <c r="P468" s="1" t="str">
        <f>TRIM(O468)</f>
        <v>Csizma, istálló csizma</v>
      </c>
      <c r="R468" s="8">
        <v>4057962244870</v>
      </c>
      <c r="S468" s="1">
        <v>42.95</v>
      </c>
      <c r="T468" s="1" t="s">
        <v>26</v>
      </c>
      <c r="U468" s="1">
        <v>0.8</v>
      </c>
      <c r="W468" s="1" t="s">
        <v>136</v>
      </c>
      <c r="X468" s="1" t="str">
        <f>IF(W468="", "", IFERROR(VLOOKUP(W468, colorList!A:B,2,FALSE),""))</f>
        <v>fekete</v>
      </c>
    </row>
    <row r="469" spans="1:24" ht="27.75" customHeight="1" x14ac:dyDescent="0.25">
      <c r="A469" s="1" t="s">
        <v>18124</v>
      </c>
      <c r="B469" s="1" t="str">
        <f>TRIM(D469)</f>
        <v>42</v>
      </c>
      <c r="C469" s="1">
        <f>IFERROR(VLOOKUP(D469, sizeList!A:B, 2, FALSE), "")</f>
        <v>42</v>
      </c>
      <c r="D469" s="1">
        <v>42</v>
      </c>
      <c r="E469" s="1" t="str">
        <f>TRIM(F469)</f>
        <v>ELT Bootie vízálló csizma</v>
      </c>
      <c r="F469" s="1" t="s">
        <v>1215</v>
      </c>
      <c r="G469" s="1" t="s">
        <v>18125</v>
      </c>
      <c r="H469" s="1" t="s">
        <v>254</v>
      </c>
      <c r="I469" s="1" t="s">
        <v>255</v>
      </c>
      <c r="J469" s="1" t="str">
        <f>TRIM(I469)</f>
        <v>Lovasfelszerelés</v>
      </c>
      <c r="K469" s="1" t="s">
        <v>256</v>
      </c>
      <c r="L469" s="1" t="str">
        <f>TRIM(K469)</f>
        <v>Lovaglócipő, csizma</v>
      </c>
      <c r="M469" s="1" t="s">
        <v>968</v>
      </c>
      <c r="N469" s="1" t="str">
        <f>TRIM(M469)</f>
        <v>Csizma, lovaglócsizma</v>
      </c>
      <c r="O469" s="1" t="s">
        <v>1171</v>
      </c>
      <c r="P469" s="1" t="str">
        <f>TRIM(O469)</f>
        <v>Csizma, istálló csizma</v>
      </c>
      <c r="R469" s="8">
        <v>4057962244887</v>
      </c>
      <c r="S469" s="1">
        <v>42.95</v>
      </c>
      <c r="T469" s="1" t="s">
        <v>26</v>
      </c>
      <c r="U469" s="1">
        <v>0.8</v>
      </c>
      <c r="W469" s="1" t="s">
        <v>136</v>
      </c>
      <c r="X469" s="1" t="str">
        <f>IF(W469="", "", IFERROR(VLOOKUP(W469, colorList!A:B,2,FALSE),""))</f>
        <v>fekete</v>
      </c>
    </row>
    <row r="470" spans="1:24" ht="27.75" customHeight="1" x14ac:dyDescent="0.25">
      <c r="A470" s="1" t="s">
        <v>18126</v>
      </c>
      <c r="B470" s="1" t="str">
        <f>TRIM(D470)</f>
        <v>43</v>
      </c>
      <c r="C470" s="1">
        <f>IFERROR(VLOOKUP(D470, sizeList!A:B, 2, FALSE), "")</f>
        <v>43</v>
      </c>
      <c r="D470" s="1">
        <v>43</v>
      </c>
      <c r="E470" s="1" t="str">
        <f>TRIM(F470)</f>
        <v>ELT Bootie vízálló csizma</v>
      </c>
      <c r="F470" s="1" t="s">
        <v>1215</v>
      </c>
      <c r="G470" s="1" t="s">
        <v>18127</v>
      </c>
      <c r="H470" s="1" t="s">
        <v>254</v>
      </c>
      <c r="I470" s="1" t="s">
        <v>255</v>
      </c>
      <c r="J470" s="1" t="str">
        <f>TRIM(I470)</f>
        <v>Lovasfelszerelés</v>
      </c>
      <c r="K470" s="1" t="s">
        <v>256</v>
      </c>
      <c r="L470" s="1" t="str">
        <f>TRIM(K470)</f>
        <v>Lovaglócipő, csizma</v>
      </c>
      <c r="M470" s="1" t="s">
        <v>968</v>
      </c>
      <c r="N470" s="1" t="str">
        <f>TRIM(M470)</f>
        <v>Csizma, lovaglócsizma</v>
      </c>
      <c r="O470" s="1" t="s">
        <v>1171</v>
      </c>
      <c r="P470" s="1" t="str">
        <f>TRIM(O470)</f>
        <v>Csizma, istálló csizma</v>
      </c>
      <c r="R470" s="8">
        <v>4057962244894</v>
      </c>
      <c r="S470" s="1">
        <v>42.95</v>
      </c>
      <c r="T470" s="1" t="s">
        <v>26</v>
      </c>
      <c r="U470" s="1">
        <v>0.8</v>
      </c>
      <c r="W470" s="1" t="s">
        <v>136</v>
      </c>
      <c r="X470" s="1" t="str">
        <f>IF(W470="", "", IFERROR(VLOOKUP(W470, colorList!A:B,2,FALSE),""))</f>
        <v>fekete</v>
      </c>
    </row>
    <row r="471" spans="1:24" ht="27.75" customHeight="1" x14ac:dyDescent="0.25">
      <c r="A471" s="1" t="s">
        <v>18128</v>
      </c>
      <c r="B471" s="1" t="str">
        <f>TRIM(D471)</f>
        <v>36</v>
      </c>
      <c r="C471" s="1">
        <f>IFERROR(VLOOKUP(D471, sizeList!A:B, 2, FALSE), "")</f>
        <v>36</v>
      </c>
      <c r="D471" s="1">
        <v>36</v>
      </c>
      <c r="E471" s="1" t="str">
        <f>TRIM(F471)</f>
        <v>ELT Bootie vízálló csizma</v>
      </c>
      <c r="F471" s="1" t="s">
        <v>1215</v>
      </c>
      <c r="G471" s="1" t="s">
        <v>18129</v>
      </c>
      <c r="H471" s="1" t="s">
        <v>254</v>
      </c>
      <c r="I471" s="1" t="s">
        <v>255</v>
      </c>
      <c r="J471" s="1" t="str">
        <f>TRIM(I471)</f>
        <v>Lovasfelszerelés</v>
      </c>
      <c r="K471" s="1" t="s">
        <v>256</v>
      </c>
      <c r="L471" s="1" t="str">
        <f>TRIM(K471)</f>
        <v>Lovaglócipő, csizma</v>
      </c>
      <c r="M471" s="1" t="s">
        <v>968</v>
      </c>
      <c r="N471" s="1" t="str">
        <f>TRIM(M471)</f>
        <v>Csizma, lovaglócsizma</v>
      </c>
      <c r="O471" s="1" t="s">
        <v>1171</v>
      </c>
      <c r="P471" s="1" t="str">
        <f>TRIM(O471)</f>
        <v>Csizma, istálló csizma</v>
      </c>
      <c r="R471" s="8">
        <v>4057962244900</v>
      </c>
      <c r="S471" s="1">
        <v>42.95</v>
      </c>
      <c r="T471" s="1" t="s">
        <v>26</v>
      </c>
      <c r="U471" s="1">
        <v>0.8</v>
      </c>
      <c r="W471" s="1" t="s">
        <v>15280</v>
      </c>
      <c r="X471" s="1" t="str">
        <f>IF(W471="", "", IFERROR(VLOOKUP(W471, colorList!A:B,2,FALSE),""))</f>
        <v>sötét olivazöld</v>
      </c>
    </row>
    <row r="472" spans="1:24" ht="27.75" customHeight="1" x14ac:dyDescent="0.25">
      <c r="A472" s="1" t="s">
        <v>18130</v>
      </c>
      <c r="B472" s="1" t="str">
        <f>TRIM(D472)</f>
        <v>37</v>
      </c>
      <c r="C472" s="1">
        <f>IFERROR(VLOOKUP(D472, sizeList!A:B, 2, FALSE), "")</f>
        <v>37</v>
      </c>
      <c r="D472" s="1">
        <v>37</v>
      </c>
      <c r="E472" s="1" t="str">
        <f>TRIM(F472)</f>
        <v>ELT Bootie vízálló csizma</v>
      </c>
      <c r="F472" s="1" t="s">
        <v>1215</v>
      </c>
      <c r="G472" s="1" t="s">
        <v>18131</v>
      </c>
      <c r="H472" s="1" t="s">
        <v>254</v>
      </c>
      <c r="I472" s="1" t="s">
        <v>255</v>
      </c>
      <c r="J472" s="1" t="str">
        <f>TRIM(I472)</f>
        <v>Lovasfelszerelés</v>
      </c>
      <c r="K472" s="1" t="s">
        <v>256</v>
      </c>
      <c r="L472" s="1" t="str">
        <f>TRIM(K472)</f>
        <v>Lovaglócipő, csizma</v>
      </c>
      <c r="M472" s="1" t="s">
        <v>968</v>
      </c>
      <c r="N472" s="1" t="str">
        <f>TRIM(M472)</f>
        <v>Csizma, lovaglócsizma</v>
      </c>
      <c r="O472" s="1" t="s">
        <v>1171</v>
      </c>
      <c r="P472" s="1" t="str">
        <f>TRIM(O472)</f>
        <v>Csizma, istálló csizma</v>
      </c>
      <c r="R472" s="8">
        <v>4057962244917</v>
      </c>
      <c r="S472" s="1">
        <v>42.95</v>
      </c>
      <c r="T472" s="1" t="s">
        <v>26</v>
      </c>
      <c r="U472" s="1">
        <v>0.8</v>
      </c>
      <c r="W472" s="1" t="s">
        <v>15280</v>
      </c>
      <c r="X472" s="1" t="str">
        <f>IF(W472="", "", IFERROR(VLOOKUP(W472, colorList!A:B,2,FALSE),""))</f>
        <v>sötét olivazöld</v>
      </c>
    </row>
    <row r="473" spans="1:24" ht="27.75" customHeight="1" x14ac:dyDescent="0.25">
      <c r="A473" s="1" t="s">
        <v>18132</v>
      </c>
      <c r="B473" s="1" t="str">
        <f>TRIM(D473)</f>
        <v>38</v>
      </c>
      <c r="C473" s="1">
        <f>IFERROR(VLOOKUP(D473, sizeList!A:B, 2, FALSE), "")</f>
        <v>38</v>
      </c>
      <c r="D473" s="1">
        <v>38</v>
      </c>
      <c r="E473" s="1" t="str">
        <f>TRIM(F473)</f>
        <v>ELT Bootie vízálló csizma</v>
      </c>
      <c r="F473" s="1" t="s">
        <v>1215</v>
      </c>
      <c r="G473" s="1" t="s">
        <v>18133</v>
      </c>
      <c r="H473" s="1" t="s">
        <v>254</v>
      </c>
      <c r="I473" s="1" t="s">
        <v>255</v>
      </c>
      <c r="J473" s="1" t="str">
        <f>TRIM(I473)</f>
        <v>Lovasfelszerelés</v>
      </c>
      <c r="K473" s="1" t="s">
        <v>256</v>
      </c>
      <c r="L473" s="1" t="str">
        <f>TRIM(K473)</f>
        <v>Lovaglócipő, csizma</v>
      </c>
      <c r="M473" s="1" t="s">
        <v>968</v>
      </c>
      <c r="N473" s="1" t="str">
        <f>TRIM(M473)</f>
        <v>Csizma, lovaglócsizma</v>
      </c>
      <c r="O473" s="1" t="s">
        <v>1171</v>
      </c>
      <c r="P473" s="1" t="str">
        <f>TRIM(O473)</f>
        <v>Csizma, istálló csizma</v>
      </c>
      <c r="R473" s="8">
        <v>4057962244924</v>
      </c>
      <c r="S473" s="1">
        <v>42.95</v>
      </c>
      <c r="T473" s="1" t="s">
        <v>26</v>
      </c>
      <c r="U473" s="1">
        <v>0.8</v>
      </c>
      <c r="W473" s="1" t="s">
        <v>15280</v>
      </c>
      <c r="X473" s="1" t="str">
        <f>IF(W473="", "", IFERROR(VLOOKUP(W473, colorList!A:B,2,FALSE),""))</f>
        <v>sötét olivazöld</v>
      </c>
    </row>
    <row r="474" spans="1:24" ht="27.75" customHeight="1" x14ac:dyDescent="0.25">
      <c r="A474" s="1" t="s">
        <v>18134</v>
      </c>
      <c r="B474" s="1" t="str">
        <f>TRIM(D474)</f>
        <v>39</v>
      </c>
      <c r="C474" s="1">
        <f>IFERROR(VLOOKUP(D474, sizeList!A:B, 2, FALSE), "")</f>
        <v>39</v>
      </c>
      <c r="D474" s="1">
        <v>39</v>
      </c>
      <c r="E474" s="1" t="str">
        <f>TRIM(F474)</f>
        <v>ELT Bootie vízálló csizma</v>
      </c>
      <c r="F474" s="1" t="s">
        <v>1215</v>
      </c>
      <c r="G474" s="1" t="s">
        <v>18135</v>
      </c>
      <c r="H474" s="1" t="s">
        <v>254</v>
      </c>
      <c r="I474" s="1" t="s">
        <v>255</v>
      </c>
      <c r="J474" s="1" t="str">
        <f>TRIM(I474)</f>
        <v>Lovasfelszerelés</v>
      </c>
      <c r="K474" s="1" t="s">
        <v>256</v>
      </c>
      <c r="L474" s="1" t="str">
        <f>TRIM(K474)</f>
        <v>Lovaglócipő, csizma</v>
      </c>
      <c r="M474" s="1" t="s">
        <v>968</v>
      </c>
      <c r="N474" s="1" t="str">
        <f>TRIM(M474)</f>
        <v>Csizma, lovaglócsizma</v>
      </c>
      <c r="O474" s="1" t="s">
        <v>1171</v>
      </c>
      <c r="P474" s="1" t="str">
        <f>TRIM(O474)</f>
        <v>Csizma, istálló csizma</v>
      </c>
      <c r="R474" s="8">
        <v>4057962244931</v>
      </c>
      <c r="S474" s="1">
        <v>42.95</v>
      </c>
      <c r="T474" s="1" t="s">
        <v>26</v>
      </c>
      <c r="U474" s="1">
        <v>0.8</v>
      </c>
      <c r="W474" s="1" t="s">
        <v>15280</v>
      </c>
      <c r="X474" s="1" t="str">
        <f>IF(W474="", "", IFERROR(VLOOKUP(W474, colorList!A:B,2,FALSE),""))</f>
        <v>sötét olivazöld</v>
      </c>
    </row>
    <row r="475" spans="1:24" ht="27.75" customHeight="1" x14ac:dyDescent="0.25">
      <c r="A475" s="1" t="s">
        <v>18136</v>
      </c>
      <c r="B475" s="1" t="str">
        <f>TRIM(D475)</f>
        <v>40</v>
      </c>
      <c r="C475" s="1">
        <f>IFERROR(VLOOKUP(D475, sizeList!A:B, 2, FALSE), "")</f>
        <v>40</v>
      </c>
      <c r="D475" s="1">
        <v>40</v>
      </c>
      <c r="E475" s="1" t="str">
        <f>TRIM(F475)</f>
        <v>ELT Bootie vízálló csizma</v>
      </c>
      <c r="F475" s="1" t="s">
        <v>1215</v>
      </c>
      <c r="G475" s="1" t="s">
        <v>18137</v>
      </c>
      <c r="H475" s="1" t="s">
        <v>254</v>
      </c>
      <c r="I475" s="1" t="s">
        <v>255</v>
      </c>
      <c r="J475" s="1" t="str">
        <f>TRIM(I475)</f>
        <v>Lovasfelszerelés</v>
      </c>
      <c r="K475" s="1" t="s">
        <v>256</v>
      </c>
      <c r="L475" s="1" t="str">
        <f>TRIM(K475)</f>
        <v>Lovaglócipő, csizma</v>
      </c>
      <c r="M475" s="1" t="s">
        <v>968</v>
      </c>
      <c r="N475" s="1" t="str">
        <f>TRIM(M475)</f>
        <v>Csizma, lovaglócsizma</v>
      </c>
      <c r="O475" s="1" t="s">
        <v>1171</v>
      </c>
      <c r="P475" s="1" t="str">
        <f>TRIM(O475)</f>
        <v>Csizma, istálló csizma</v>
      </c>
      <c r="R475" s="8">
        <v>4057962244948</v>
      </c>
      <c r="S475" s="1">
        <v>42.95</v>
      </c>
      <c r="T475" s="1" t="s">
        <v>26</v>
      </c>
      <c r="U475" s="1">
        <v>0.8</v>
      </c>
      <c r="W475" s="1" t="s">
        <v>15280</v>
      </c>
      <c r="X475" s="1" t="str">
        <f>IF(W475="", "", IFERROR(VLOOKUP(W475, colorList!A:B,2,FALSE),""))</f>
        <v>sötét olivazöld</v>
      </c>
    </row>
    <row r="476" spans="1:24" ht="27.75" customHeight="1" x14ac:dyDescent="0.25">
      <c r="A476" s="1" t="s">
        <v>18138</v>
      </c>
      <c r="B476" s="1" t="str">
        <f>TRIM(D476)</f>
        <v>41</v>
      </c>
      <c r="C476" s="1">
        <f>IFERROR(VLOOKUP(D476, sizeList!A:B, 2, FALSE), "")</f>
        <v>41</v>
      </c>
      <c r="D476" s="1">
        <v>41</v>
      </c>
      <c r="E476" s="1" t="str">
        <f>TRIM(F476)</f>
        <v>ELT Bootie vízálló csizma</v>
      </c>
      <c r="F476" s="1" t="s">
        <v>1215</v>
      </c>
      <c r="G476" s="1" t="s">
        <v>18139</v>
      </c>
      <c r="H476" s="1" t="s">
        <v>254</v>
      </c>
      <c r="I476" s="1" t="s">
        <v>255</v>
      </c>
      <c r="J476" s="1" t="str">
        <f>TRIM(I476)</f>
        <v>Lovasfelszerelés</v>
      </c>
      <c r="K476" s="1" t="s">
        <v>256</v>
      </c>
      <c r="L476" s="1" t="str">
        <f>TRIM(K476)</f>
        <v>Lovaglócipő, csizma</v>
      </c>
      <c r="M476" s="1" t="s">
        <v>968</v>
      </c>
      <c r="N476" s="1" t="str">
        <f>TRIM(M476)</f>
        <v>Csizma, lovaglócsizma</v>
      </c>
      <c r="O476" s="1" t="s">
        <v>1171</v>
      </c>
      <c r="P476" s="1" t="str">
        <f>TRIM(O476)</f>
        <v>Csizma, istálló csizma</v>
      </c>
      <c r="R476" s="8">
        <v>4057962244955</v>
      </c>
      <c r="S476" s="1">
        <v>42.95</v>
      </c>
      <c r="T476" s="1" t="s">
        <v>26</v>
      </c>
      <c r="U476" s="1">
        <v>0.8</v>
      </c>
      <c r="W476" s="1" t="s">
        <v>15280</v>
      </c>
      <c r="X476" s="1" t="str">
        <f>IF(W476="", "", IFERROR(VLOOKUP(W476, colorList!A:B,2,FALSE),""))</f>
        <v>sötét olivazöld</v>
      </c>
    </row>
    <row r="477" spans="1:24" ht="27.75" customHeight="1" x14ac:dyDescent="0.25">
      <c r="A477" s="1" t="s">
        <v>18140</v>
      </c>
      <c r="B477" s="1" t="str">
        <f>TRIM(D477)</f>
        <v>42</v>
      </c>
      <c r="C477" s="1">
        <f>IFERROR(VLOOKUP(D477, sizeList!A:B, 2, FALSE), "")</f>
        <v>42</v>
      </c>
      <c r="D477" s="1">
        <v>42</v>
      </c>
      <c r="E477" s="1" t="str">
        <f>TRIM(F477)</f>
        <v>ELT Bootie vízálló csizma</v>
      </c>
      <c r="F477" s="1" t="s">
        <v>1215</v>
      </c>
      <c r="G477" s="1" t="s">
        <v>18141</v>
      </c>
      <c r="H477" s="1" t="s">
        <v>254</v>
      </c>
      <c r="I477" s="1" t="s">
        <v>255</v>
      </c>
      <c r="J477" s="1" t="str">
        <f>TRIM(I477)</f>
        <v>Lovasfelszerelés</v>
      </c>
      <c r="K477" s="1" t="s">
        <v>256</v>
      </c>
      <c r="L477" s="1" t="str">
        <f>TRIM(K477)</f>
        <v>Lovaglócipő, csizma</v>
      </c>
      <c r="M477" s="1" t="s">
        <v>968</v>
      </c>
      <c r="N477" s="1" t="str">
        <f>TRIM(M477)</f>
        <v>Csizma, lovaglócsizma</v>
      </c>
      <c r="O477" s="1" t="s">
        <v>1171</v>
      </c>
      <c r="P477" s="1" t="str">
        <f>TRIM(O477)</f>
        <v>Csizma, istálló csizma</v>
      </c>
      <c r="R477" s="8">
        <v>4057962244962</v>
      </c>
      <c r="S477" s="1">
        <v>42.95</v>
      </c>
      <c r="T477" s="1" t="s">
        <v>26</v>
      </c>
      <c r="U477" s="1">
        <v>0.8</v>
      </c>
      <c r="W477" s="1" t="s">
        <v>15280</v>
      </c>
      <c r="X477" s="1" t="str">
        <f>IF(W477="", "", IFERROR(VLOOKUP(W477, colorList!A:B,2,FALSE),""))</f>
        <v>sötét olivazöld</v>
      </c>
    </row>
    <row r="478" spans="1:24" ht="27.75" customHeight="1" x14ac:dyDescent="0.25">
      <c r="A478" s="1" t="s">
        <v>18142</v>
      </c>
      <c r="B478" s="1" t="str">
        <f>TRIM(D478)</f>
        <v>43</v>
      </c>
      <c r="C478" s="1">
        <f>IFERROR(VLOOKUP(D478, sizeList!A:B, 2, FALSE), "")</f>
        <v>43</v>
      </c>
      <c r="D478" s="1">
        <v>43</v>
      </c>
      <c r="E478" s="1" t="str">
        <f>TRIM(F478)</f>
        <v>ELT Bootie vízálló csizma</v>
      </c>
      <c r="F478" s="1" t="s">
        <v>1215</v>
      </c>
      <c r="G478" s="1" t="s">
        <v>18143</v>
      </c>
      <c r="H478" s="1" t="s">
        <v>254</v>
      </c>
      <c r="I478" s="1" t="s">
        <v>255</v>
      </c>
      <c r="J478" s="1" t="str">
        <f>TRIM(I478)</f>
        <v>Lovasfelszerelés</v>
      </c>
      <c r="K478" s="1" t="s">
        <v>256</v>
      </c>
      <c r="L478" s="1" t="str">
        <f>TRIM(K478)</f>
        <v>Lovaglócipő, csizma</v>
      </c>
      <c r="M478" s="1" t="s">
        <v>968</v>
      </c>
      <c r="N478" s="1" t="str">
        <f>TRIM(M478)</f>
        <v>Csizma, lovaglócsizma</v>
      </c>
      <c r="O478" s="1" t="s">
        <v>1171</v>
      </c>
      <c r="P478" s="1" t="str">
        <f>TRIM(O478)</f>
        <v>Csizma, istálló csizma</v>
      </c>
      <c r="R478" s="8">
        <v>4057962244979</v>
      </c>
      <c r="S478" s="1">
        <v>42.95</v>
      </c>
      <c r="T478" s="1" t="s">
        <v>26</v>
      </c>
      <c r="U478" s="1">
        <v>0.8</v>
      </c>
      <c r="W478" s="1" t="s">
        <v>15280</v>
      </c>
      <c r="X478" s="1" t="str">
        <f>IF(W478="", "", IFERROR(VLOOKUP(W478, colorList!A:B,2,FALSE),""))</f>
        <v>sötét olivazöld</v>
      </c>
    </row>
    <row r="479" spans="1:24" ht="27.75" customHeight="1" x14ac:dyDescent="0.25">
      <c r="A479" s="1" t="s">
        <v>1231</v>
      </c>
      <c r="B479" s="1" t="str">
        <f>TRIM(D479)</f>
        <v>30</v>
      </c>
      <c r="C479" s="1">
        <f>IFERROR(VLOOKUP(D479, sizeList!A:B, 2, FALSE), "")</f>
        <v>30</v>
      </c>
      <c r="D479" s="1">
        <v>30</v>
      </c>
      <c r="E479" s="1" t="str">
        <f>TRIM(F479)</f>
        <v>ELT Bootie vízálló csizma gyermek</v>
      </c>
      <c r="F479" s="1" t="s">
        <v>1201</v>
      </c>
      <c r="G479" s="1" t="s">
        <v>1232</v>
      </c>
      <c r="H479" s="1" t="s">
        <v>254</v>
      </c>
      <c r="I479" s="1" t="s">
        <v>255</v>
      </c>
      <c r="J479" s="1" t="str">
        <f>TRIM(I479)</f>
        <v>Lovasfelszerelés</v>
      </c>
      <c r="K479" s="1" t="s">
        <v>256</v>
      </c>
      <c r="L479" s="1" t="str">
        <f>TRIM(K479)</f>
        <v>Lovaglócipő, csizma</v>
      </c>
      <c r="M479" s="1" t="s">
        <v>968</v>
      </c>
      <c r="N479" s="1" t="str">
        <f>TRIM(M479)</f>
        <v>Csizma, lovaglócsizma</v>
      </c>
      <c r="O479" s="1" t="s">
        <v>1171</v>
      </c>
      <c r="P479" s="1" t="str">
        <f>TRIM(O479)</f>
        <v>Csizma, istálló csizma</v>
      </c>
      <c r="Q479" s="18" t="s">
        <v>5256</v>
      </c>
      <c r="R479" s="8">
        <v>4057962107519</v>
      </c>
      <c r="S479" s="1">
        <v>42.95</v>
      </c>
      <c r="T479" s="1" t="s">
        <v>26</v>
      </c>
      <c r="U479" s="1">
        <v>0.6</v>
      </c>
      <c r="V479" s="1" t="s">
        <v>1203</v>
      </c>
      <c r="W479" s="1" t="s">
        <v>1233</v>
      </c>
      <c r="X479" s="1" t="str">
        <f>IF(W479="", "", IFERROR(VLOOKUP(W479, colorList!A:B,2,FALSE),""))</f>
        <v>_x000D_
aszfalt szürke</v>
      </c>
    </row>
    <row r="480" spans="1:24" ht="27.75" customHeight="1" x14ac:dyDescent="0.25">
      <c r="A480" s="1" t="s">
        <v>1234</v>
      </c>
      <c r="B480" s="1" t="str">
        <f>TRIM(D480)</f>
        <v>31</v>
      </c>
      <c r="C480" s="1">
        <f>IFERROR(VLOOKUP(D480, sizeList!A:B, 2, FALSE), "")</f>
        <v>31</v>
      </c>
      <c r="D480" s="1">
        <v>31</v>
      </c>
      <c r="E480" s="1" t="str">
        <f>TRIM(F480)</f>
        <v>ELT Bootie vízálló csizma gyermek</v>
      </c>
      <c r="F480" s="1" t="s">
        <v>1201</v>
      </c>
      <c r="G480" s="1" t="s">
        <v>1235</v>
      </c>
      <c r="H480" s="1" t="s">
        <v>254</v>
      </c>
      <c r="I480" s="1" t="s">
        <v>255</v>
      </c>
      <c r="J480" s="1" t="str">
        <f>TRIM(I480)</f>
        <v>Lovasfelszerelés</v>
      </c>
      <c r="K480" s="1" t="s">
        <v>256</v>
      </c>
      <c r="L480" s="1" t="str">
        <f>TRIM(K480)</f>
        <v>Lovaglócipő, csizma</v>
      </c>
      <c r="M480" s="1" t="s">
        <v>968</v>
      </c>
      <c r="N480" s="1" t="str">
        <f>TRIM(M480)</f>
        <v>Csizma, lovaglócsizma</v>
      </c>
      <c r="O480" s="1" t="s">
        <v>1171</v>
      </c>
      <c r="P480" s="1" t="str">
        <f>TRIM(O480)</f>
        <v>Csizma, istálló csizma</v>
      </c>
      <c r="Q480" s="18" t="s">
        <v>5256</v>
      </c>
      <c r="R480" s="8">
        <v>4057962107526</v>
      </c>
      <c r="S480" s="1">
        <v>42.95</v>
      </c>
      <c r="T480" s="1" t="s">
        <v>26</v>
      </c>
      <c r="U480" s="1">
        <v>0.6</v>
      </c>
      <c r="V480" s="1" t="s">
        <v>1203</v>
      </c>
      <c r="W480" s="1" t="s">
        <v>1233</v>
      </c>
      <c r="X480" s="1" t="str">
        <f>IF(W480="", "", IFERROR(VLOOKUP(W480, colorList!A:B,2,FALSE),""))</f>
        <v>_x000D_
aszfalt szürke</v>
      </c>
    </row>
    <row r="481" spans="1:24" ht="27.75" customHeight="1" x14ac:dyDescent="0.25">
      <c r="A481" s="1" t="s">
        <v>1236</v>
      </c>
      <c r="B481" s="1" t="str">
        <f>TRIM(D481)</f>
        <v>32</v>
      </c>
      <c r="C481" s="1">
        <f>IFERROR(VLOOKUP(D481, sizeList!A:B, 2, FALSE), "")</f>
        <v>32</v>
      </c>
      <c r="D481" s="1">
        <v>32</v>
      </c>
      <c r="E481" s="1" t="str">
        <f>TRIM(F481)</f>
        <v>ELT Bootie vízálló csizma gyermek</v>
      </c>
      <c r="F481" s="1" t="s">
        <v>1201</v>
      </c>
      <c r="G481" s="1" t="s">
        <v>1237</v>
      </c>
      <c r="H481" s="1" t="s">
        <v>254</v>
      </c>
      <c r="I481" s="1" t="s">
        <v>255</v>
      </c>
      <c r="J481" s="1" t="str">
        <f>TRIM(I481)</f>
        <v>Lovasfelszerelés</v>
      </c>
      <c r="K481" s="1" t="s">
        <v>256</v>
      </c>
      <c r="L481" s="1" t="str">
        <f>TRIM(K481)</f>
        <v>Lovaglócipő, csizma</v>
      </c>
      <c r="M481" s="1" t="s">
        <v>968</v>
      </c>
      <c r="N481" s="1" t="str">
        <f>TRIM(M481)</f>
        <v>Csizma, lovaglócsizma</v>
      </c>
      <c r="O481" s="1" t="s">
        <v>1171</v>
      </c>
      <c r="P481" s="1" t="str">
        <f>TRIM(O481)</f>
        <v>Csizma, istálló csizma</v>
      </c>
      <c r="Q481" s="18" t="s">
        <v>5256</v>
      </c>
      <c r="R481" s="8">
        <v>4057962107533</v>
      </c>
      <c r="S481" s="1">
        <v>42.95</v>
      </c>
      <c r="T481" s="1" t="s">
        <v>26</v>
      </c>
      <c r="U481" s="1">
        <v>0.6</v>
      </c>
      <c r="V481" s="1" t="s">
        <v>1203</v>
      </c>
      <c r="W481" s="1" t="s">
        <v>1233</v>
      </c>
      <c r="X481" s="1" t="str">
        <f>IF(W481="", "", IFERROR(VLOOKUP(W481, colorList!A:B,2,FALSE),""))</f>
        <v>_x000D_
aszfalt szürke</v>
      </c>
    </row>
    <row r="482" spans="1:24" ht="27.75" customHeight="1" x14ac:dyDescent="0.25">
      <c r="A482" s="1" t="s">
        <v>1238</v>
      </c>
      <c r="B482" s="1" t="str">
        <f>TRIM(D482)</f>
        <v>33</v>
      </c>
      <c r="C482" s="1">
        <f>IFERROR(VLOOKUP(D482, sizeList!A:B, 2, FALSE), "")</f>
        <v>33</v>
      </c>
      <c r="D482" s="1">
        <v>33</v>
      </c>
      <c r="E482" s="1" t="str">
        <f>TRIM(F482)</f>
        <v>ELT Bootie vízálló csizma gyermek</v>
      </c>
      <c r="F482" s="1" t="s">
        <v>1201</v>
      </c>
      <c r="G482" s="1" t="s">
        <v>1239</v>
      </c>
      <c r="H482" s="1" t="s">
        <v>254</v>
      </c>
      <c r="I482" s="1" t="s">
        <v>255</v>
      </c>
      <c r="J482" s="1" t="str">
        <f>TRIM(I482)</f>
        <v>Lovasfelszerelés</v>
      </c>
      <c r="K482" s="1" t="s">
        <v>256</v>
      </c>
      <c r="L482" s="1" t="str">
        <f>TRIM(K482)</f>
        <v>Lovaglócipő, csizma</v>
      </c>
      <c r="M482" s="1" t="s">
        <v>968</v>
      </c>
      <c r="N482" s="1" t="str">
        <f>TRIM(M482)</f>
        <v>Csizma, lovaglócsizma</v>
      </c>
      <c r="O482" s="1" t="s">
        <v>1171</v>
      </c>
      <c r="P482" s="1" t="str">
        <f>TRIM(O482)</f>
        <v>Csizma, istálló csizma</v>
      </c>
      <c r="Q482" s="18" t="s">
        <v>5256</v>
      </c>
      <c r="R482" s="8">
        <v>4057962107540</v>
      </c>
      <c r="S482" s="1">
        <v>42.95</v>
      </c>
      <c r="T482" s="1" t="s">
        <v>26</v>
      </c>
      <c r="U482" s="1">
        <v>0.6</v>
      </c>
      <c r="V482" s="1" t="s">
        <v>1203</v>
      </c>
      <c r="W482" s="1" t="s">
        <v>1233</v>
      </c>
      <c r="X482" s="1" t="str">
        <f>IF(W482="", "", IFERROR(VLOOKUP(W482, colorList!A:B,2,FALSE),""))</f>
        <v>_x000D_
aszfalt szürke</v>
      </c>
    </row>
    <row r="483" spans="1:24" ht="27.75" customHeight="1" x14ac:dyDescent="0.25">
      <c r="A483" s="1" t="s">
        <v>1240</v>
      </c>
      <c r="B483" s="1" t="str">
        <f>TRIM(D483)</f>
        <v>34</v>
      </c>
      <c r="C483" s="1">
        <f>IFERROR(VLOOKUP(D483, sizeList!A:B, 2, FALSE), "")</f>
        <v>34</v>
      </c>
      <c r="D483" s="1">
        <v>34</v>
      </c>
      <c r="E483" s="1" t="str">
        <f>TRIM(F483)</f>
        <v>ELT Bootie vízálló csizma gyermek</v>
      </c>
      <c r="F483" s="1" t="s">
        <v>1201</v>
      </c>
      <c r="G483" s="1" t="s">
        <v>1241</v>
      </c>
      <c r="H483" s="1" t="s">
        <v>254</v>
      </c>
      <c r="I483" s="1" t="s">
        <v>255</v>
      </c>
      <c r="J483" s="1" t="str">
        <f>TRIM(I483)</f>
        <v>Lovasfelszerelés</v>
      </c>
      <c r="K483" s="1" t="s">
        <v>256</v>
      </c>
      <c r="L483" s="1" t="str">
        <f>TRIM(K483)</f>
        <v>Lovaglócipő, csizma</v>
      </c>
      <c r="M483" s="1" t="s">
        <v>968</v>
      </c>
      <c r="N483" s="1" t="str">
        <f>TRIM(M483)</f>
        <v>Csizma, lovaglócsizma</v>
      </c>
      <c r="O483" s="1" t="s">
        <v>1171</v>
      </c>
      <c r="P483" s="1" t="str">
        <f>TRIM(O483)</f>
        <v>Csizma, istálló csizma</v>
      </c>
      <c r="Q483" s="18" t="s">
        <v>5256</v>
      </c>
      <c r="R483" s="8">
        <v>4057962107557</v>
      </c>
      <c r="S483" s="1">
        <v>42.95</v>
      </c>
      <c r="T483" s="1" t="s">
        <v>26</v>
      </c>
      <c r="U483" s="1">
        <v>0.6</v>
      </c>
      <c r="V483" s="1" t="s">
        <v>1203</v>
      </c>
      <c r="W483" s="1" t="s">
        <v>1233</v>
      </c>
      <c r="X483" s="1" t="str">
        <f>IF(W483="", "", IFERROR(VLOOKUP(W483, colorList!A:B,2,FALSE),""))</f>
        <v>_x000D_
aszfalt szürke</v>
      </c>
    </row>
    <row r="484" spans="1:24" ht="27.75" customHeight="1" x14ac:dyDescent="0.25">
      <c r="A484" s="1" t="s">
        <v>1242</v>
      </c>
      <c r="B484" s="1" t="str">
        <f>TRIM(D484)</f>
        <v>35</v>
      </c>
      <c r="C484" s="1">
        <f>IFERROR(VLOOKUP(D484, sizeList!A:B, 2, FALSE), "")</f>
        <v>35</v>
      </c>
      <c r="D484" s="1">
        <v>35</v>
      </c>
      <c r="E484" s="1" t="str">
        <f>TRIM(F484)</f>
        <v>ELT Bootie vízálló csizma gyermek</v>
      </c>
      <c r="F484" s="1" t="s">
        <v>1201</v>
      </c>
      <c r="G484" s="1" t="s">
        <v>1243</v>
      </c>
      <c r="H484" s="1" t="s">
        <v>254</v>
      </c>
      <c r="I484" s="1" t="s">
        <v>255</v>
      </c>
      <c r="J484" s="1" t="str">
        <f>TRIM(I484)</f>
        <v>Lovasfelszerelés</v>
      </c>
      <c r="K484" s="1" t="s">
        <v>256</v>
      </c>
      <c r="L484" s="1" t="str">
        <f>TRIM(K484)</f>
        <v>Lovaglócipő, csizma</v>
      </c>
      <c r="M484" s="1" t="s">
        <v>968</v>
      </c>
      <c r="N484" s="1" t="str">
        <f>TRIM(M484)</f>
        <v>Csizma, lovaglócsizma</v>
      </c>
      <c r="O484" s="1" t="s">
        <v>1171</v>
      </c>
      <c r="P484" s="1" t="str">
        <f>TRIM(O484)</f>
        <v>Csizma, istálló csizma</v>
      </c>
      <c r="Q484" s="18" t="s">
        <v>5256</v>
      </c>
      <c r="R484" s="8">
        <v>4057962107564</v>
      </c>
      <c r="S484" s="1">
        <v>42.95</v>
      </c>
      <c r="T484" s="1" t="s">
        <v>26</v>
      </c>
      <c r="U484" s="1">
        <v>0.6</v>
      </c>
      <c r="V484" s="1" t="s">
        <v>1203</v>
      </c>
      <c r="W484" s="1" t="s">
        <v>1233</v>
      </c>
      <c r="X484" s="1" t="str">
        <f>IF(W484="", "", IFERROR(VLOOKUP(W484, colorList!A:B,2,FALSE),""))</f>
        <v>_x000D_
aszfalt szürke</v>
      </c>
    </row>
    <row r="485" spans="1:24" ht="27.75" customHeight="1" x14ac:dyDescent="0.25">
      <c r="A485" s="1" t="s">
        <v>1200</v>
      </c>
      <c r="B485" s="1" t="str">
        <f>TRIM(D485)</f>
        <v>30</v>
      </c>
      <c r="C485" s="1">
        <f>IFERROR(VLOOKUP(D485, sizeList!A:B, 2, FALSE), "")</f>
        <v>30</v>
      </c>
      <c r="D485" s="1">
        <v>30</v>
      </c>
      <c r="E485" s="1" t="str">
        <f>TRIM(F485)</f>
        <v>ELT Bootie vízálló csizma gyermek</v>
      </c>
      <c r="F485" s="1" t="s">
        <v>1201</v>
      </c>
      <c r="G485" s="1" t="s">
        <v>1202</v>
      </c>
      <c r="H485" s="1" t="s">
        <v>254</v>
      </c>
      <c r="I485" s="1" t="s">
        <v>255</v>
      </c>
      <c r="J485" s="1" t="str">
        <f>TRIM(I485)</f>
        <v>Lovasfelszerelés</v>
      </c>
      <c r="K485" s="1" t="s">
        <v>256</v>
      </c>
      <c r="L485" s="1" t="str">
        <f>TRIM(K485)</f>
        <v>Lovaglócipő, csizma</v>
      </c>
      <c r="M485" s="1" t="s">
        <v>968</v>
      </c>
      <c r="N485" s="1" t="str">
        <f>TRIM(M485)</f>
        <v>Csizma, lovaglócsizma</v>
      </c>
      <c r="O485" s="1" t="s">
        <v>1171</v>
      </c>
      <c r="P485" s="1" t="str">
        <f>TRIM(O485)</f>
        <v>Csizma, istálló csizma</v>
      </c>
      <c r="Q485" s="18" t="s">
        <v>5256</v>
      </c>
      <c r="R485" s="8">
        <v>4057962135192</v>
      </c>
      <c r="S485" s="1">
        <v>42.95</v>
      </c>
      <c r="T485" s="1" t="s">
        <v>26</v>
      </c>
      <c r="U485" s="1">
        <v>0.6</v>
      </c>
      <c r="V485" s="1" t="s">
        <v>1203</v>
      </c>
      <c r="W485" s="1" t="s">
        <v>136</v>
      </c>
      <c r="X485" s="1" t="str">
        <f>IF(W485="", "", IFERROR(VLOOKUP(W485, colorList!A:B,2,FALSE),""))</f>
        <v>fekete</v>
      </c>
    </row>
    <row r="486" spans="1:24" ht="27.75" customHeight="1" x14ac:dyDescent="0.25">
      <c r="A486" s="1" t="s">
        <v>1204</v>
      </c>
      <c r="B486" s="1" t="str">
        <f>TRIM(D486)</f>
        <v>31</v>
      </c>
      <c r="C486" s="1">
        <f>IFERROR(VLOOKUP(D486, sizeList!A:B, 2, FALSE), "")</f>
        <v>31</v>
      </c>
      <c r="D486" s="1">
        <v>31</v>
      </c>
      <c r="E486" s="1" t="str">
        <f>TRIM(F486)</f>
        <v>ELT Bootie vízálló csizma gyermek</v>
      </c>
      <c r="F486" s="1" t="s">
        <v>1201</v>
      </c>
      <c r="G486" s="1" t="s">
        <v>1205</v>
      </c>
      <c r="H486" s="1" t="s">
        <v>254</v>
      </c>
      <c r="I486" s="1" t="s">
        <v>255</v>
      </c>
      <c r="J486" s="1" t="str">
        <f>TRIM(I486)</f>
        <v>Lovasfelszerelés</v>
      </c>
      <c r="K486" s="1" t="s">
        <v>256</v>
      </c>
      <c r="L486" s="1" t="str">
        <f>TRIM(K486)</f>
        <v>Lovaglócipő, csizma</v>
      </c>
      <c r="M486" s="1" t="s">
        <v>968</v>
      </c>
      <c r="N486" s="1" t="str">
        <f>TRIM(M486)</f>
        <v>Csizma, lovaglócsizma</v>
      </c>
      <c r="O486" s="1" t="s">
        <v>1171</v>
      </c>
      <c r="P486" s="1" t="str">
        <f>TRIM(O486)</f>
        <v>Csizma, istálló csizma</v>
      </c>
      <c r="Q486" s="18" t="s">
        <v>5256</v>
      </c>
      <c r="R486" s="8">
        <v>4057962135208</v>
      </c>
      <c r="S486" s="1">
        <v>42.95</v>
      </c>
      <c r="T486" s="1" t="s">
        <v>26</v>
      </c>
      <c r="U486" s="1">
        <v>0.6</v>
      </c>
      <c r="V486" s="1" t="s">
        <v>1203</v>
      </c>
      <c r="W486" s="1" t="s">
        <v>136</v>
      </c>
      <c r="X486" s="1" t="str">
        <f>IF(W486="", "", IFERROR(VLOOKUP(W486, colorList!A:B,2,FALSE),""))</f>
        <v>fekete</v>
      </c>
    </row>
    <row r="487" spans="1:24" ht="27.75" customHeight="1" x14ac:dyDescent="0.25">
      <c r="A487" s="1" t="s">
        <v>1206</v>
      </c>
      <c r="B487" s="1" t="str">
        <f>TRIM(D487)</f>
        <v>32</v>
      </c>
      <c r="C487" s="1">
        <f>IFERROR(VLOOKUP(D487, sizeList!A:B, 2, FALSE), "")</f>
        <v>32</v>
      </c>
      <c r="D487" s="1">
        <v>32</v>
      </c>
      <c r="E487" s="1" t="str">
        <f>TRIM(F487)</f>
        <v>ELT Bootie vízálló csizma gyermek</v>
      </c>
      <c r="F487" s="1" t="s">
        <v>1201</v>
      </c>
      <c r="G487" s="1" t="s">
        <v>1207</v>
      </c>
      <c r="H487" s="1" t="s">
        <v>254</v>
      </c>
      <c r="I487" s="1" t="s">
        <v>255</v>
      </c>
      <c r="J487" s="1" t="str">
        <f>TRIM(I487)</f>
        <v>Lovasfelszerelés</v>
      </c>
      <c r="K487" s="1" t="s">
        <v>256</v>
      </c>
      <c r="L487" s="1" t="str">
        <f>TRIM(K487)</f>
        <v>Lovaglócipő, csizma</v>
      </c>
      <c r="M487" s="1" t="s">
        <v>968</v>
      </c>
      <c r="N487" s="1" t="str">
        <f>TRIM(M487)</f>
        <v>Csizma, lovaglócsizma</v>
      </c>
      <c r="O487" s="1" t="s">
        <v>1171</v>
      </c>
      <c r="P487" s="1" t="str">
        <f>TRIM(O487)</f>
        <v>Csizma, istálló csizma</v>
      </c>
      <c r="Q487" s="18" t="s">
        <v>5256</v>
      </c>
      <c r="R487" s="8">
        <v>4057962135215</v>
      </c>
      <c r="S487" s="1">
        <v>42.95</v>
      </c>
      <c r="T487" s="1" t="s">
        <v>26</v>
      </c>
      <c r="U487" s="1">
        <v>0.6</v>
      </c>
      <c r="V487" s="1" t="s">
        <v>1203</v>
      </c>
      <c r="W487" s="1" t="s">
        <v>136</v>
      </c>
      <c r="X487" s="1" t="str">
        <f>IF(W487="", "", IFERROR(VLOOKUP(W487, colorList!A:B,2,FALSE),""))</f>
        <v>fekete</v>
      </c>
    </row>
    <row r="488" spans="1:24" ht="27.75" customHeight="1" x14ac:dyDescent="0.25">
      <c r="A488" s="1" t="s">
        <v>1208</v>
      </c>
      <c r="B488" s="1" t="str">
        <f>TRIM(D488)</f>
        <v>33</v>
      </c>
      <c r="C488" s="1">
        <f>IFERROR(VLOOKUP(D488, sizeList!A:B, 2, FALSE), "")</f>
        <v>33</v>
      </c>
      <c r="D488" s="1">
        <v>33</v>
      </c>
      <c r="E488" s="1" t="str">
        <f>TRIM(F488)</f>
        <v>ELT Bootie vízálló csizma gyermek</v>
      </c>
      <c r="F488" s="1" t="s">
        <v>1201</v>
      </c>
      <c r="G488" s="1" t="s">
        <v>1209</v>
      </c>
      <c r="H488" s="1" t="s">
        <v>254</v>
      </c>
      <c r="I488" s="1" t="s">
        <v>255</v>
      </c>
      <c r="J488" s="1" t="str">
        <f>TRIM(I488)</f>
        <v>Lovasfelszerelés</v>
      </c>
      <c r="K488" s="1" t="s">
        <v>256</v>
      </c>
      <c r="L488" s="1" t="str">
        <f>TRIM(K488)</f>
        <v>Lovaglócipő, csizma</v>
      </c>
      <c r="M488" s="1" t="s">
        <v>968</v>
      </c>
      <c r="N488" s="1" t="str">
        <f>TRIM(M488)</f>
        <v>Csizma, lovaglócsizma</v>
      </c>
      <c r="O488" s="1" t="s">
        <v>1171</v>
      </c>
      <c r="P488" s="1" t="str">
        <f>TRIM(O488)</f>
        <v>Csizma, istálló csizma</v>
      </c>
      <c r="Q488" s="18" t="s">
        <v>5256</v>
      </c>
      <c r="R488" s="8">
        <v>4057962135222</v>
      </c>
      <c r="S488" s="1">
        <v>42.95</v>
      </c>
      <c r="T488" s="1" t="s">
        <v>26</v>
      </c>
      <c r="U488" s="1">
        <v>0.6</v>
      </c>
      <c r="V488" s="1" t="s">
        <v>1203</v>
      </c>
      <c r="W488" s="1" t="s">
        <v>136</v>
      </c>
      <c r="X488" s="1" t="str">
        <f>IF(W488="", "", IFERROR(VLOOKUP(W488, colorList!A:B,2,FALSE),""))</f>
        <v>fekete</v>
      </c>
    </row>
    <row r="489" spans="1:24" ht="27.75" customHeight="1" x14ac:dyDescent="0.25">
      <c r="A489" s="1" t="s">
        <v>1210</v>
      </c>
      <c r="B489" s="1" t="str">
        <f>TRIM(D489)</f>
        <v>34</v>
      </c>
      <c r="C489" s="1">
        <f>IFERROR(VLOOKUP(D489, sizeList!A:B, 2, FALSE), "")</f>
        <v>34</v>
      </c>
      <c r="D489" s="1">
        <v>34</v>
      </c>
      <c r="E489" s="1" t="str">
        <f>TRIM(F489)</f>
        <v>ELT Bootie vízálló csizma gyermek</v>
      </c>
      <c r="F489" s="1" t="s">
        <v>1201</v>
      </c>
      <c r="G489" s="1" t="s">
        <v>1211</v>
      </c>
      <c r="H489" s="1" t="s">
        <v>254</v>
      </c>
      <c r="I489" s="1" t="s">
        <v>255</v>
      </c>
      <c r="J489" s="1" t="str">
        <f>TRIM(I489)</f>
        <v>Lovasfelszerelés</v>
      </c>
      <c r="K489" s="1" t="s">
        <v>256</v>
      </c>
      <c r="L489" s="1" t="str">
        <f>TRIM(K489)</f>
        <v>Lovaglócipő, csizma</v>
      </c>
      <c r="M489" s="1" t="s">
        <v>968</v>
      </c>
      <c r="N489" s="1" t="str">
        <f>TRIM(M489)</f>
        <v>Csizma, lovaglócsizma</v>
      </c>
      <c r="O489" s="1" t="s">
        <v>1171</v>
      </c>
      <c r="P489" s="1" t="str">
        <f>TRIM(O489)</f>
        <v>Csizma, istálló csizma</v>
      </c>
      <c r="Q489" s="18" t="s">
        <v>5256</v>
      </c>
      <c r="R489" s="8">
        <v>4057962135239</v>
      </c>
      <c r="S489" s="1">
        <v>42.95</v>
      </c>
      <c r="T489" s="1" t="s">
        <v>26</v>
      </c>
      <c r="U489" s="1">
        <v>0.6</v>
      </c>
      <c r="V489" s="1" t="s">
        <v>1203</v>
      </c>
      <c r="W489" s="1" t="s">
        <v>136</v>
      </c>
      <c r="X489" s="1" t="str">
        <f>IF(W489="", "", IFERROR(VLOOKUP(W489, colorList!A:B,2,FALSE),""))</f>
        <v>fekete</v>
      </c>
    </row>
    <row r="490" spans="1:24" ht="27.75" customHeight="1" x14ac:dyDescent="0.25">
      <c r="A490" s="1" t="s">
        <v>1212</v>
      </c>
      <c r="B490" s="1" t="str">
        <f>TRIM(D490)</f>
        <v>35</v>
      </c>
      <c r="C490" s="1">
        <f>IFERROR(VLOOKUP(D490, sizeList!A:B, 2, FALSE), "")</f>
        <v>35</v>
      </c>
      <c r="D490" s="1">
        <v>35</v>
      </c>
      <c r="E490" s="1" t="str">
        <f>TRIM(F490)</f>
        <v>ELT Bootie vízálló csizma gyermek</v>
      </c>
      <c r="F490" s="1" t="s">
        <v>1201</v>
      </c>
      <c r="G490" s="1" t="s">
        <v>1213</v>
      </c>
      <c r="H490" s="1" t="s">
        <v>254</v>
      </c>
      <c r="I490" s="1" t="s">
        <v>255</v>
      </c>
      <c r="J490" s="1" t="str">
        <f>TRIM(I490)</f>
        <v>Lovasfelszerelés</v>
      </c>
      <c r="K490" s="1" t="s">
        <v>256</v>
      </c>
      <c r="L490" s="1" t="str">
        <f>TRIM(K490)</f>
        <v>Lovaglócipő, csizma</v>
      </c>
      <c r="M490" s="1" t="s">
        <v>968</v>
      </c>
      <c r="N490" s="1" t="str">
        <f>TRIM(M490)</f>
        <v>Csizma, lovaglócsizma</v>
      </c>
      <c r="O490" s="1" t="s">
        <v>1171</v>
      </c>
      <c r="P490" s="1" t="str">
        <f>TRIM(O490)</f>
        <v>Csizma, istálló csizma</v>
      </c>
      <c r="Q490" s="18" t="s">
        <v>5256</v>
      </c>
      <c r="R490" s="8">
        <v>4057962135246</v>
      </c>
      <c r="S490" s="1">
        <v>42.95</v>
      </c>
      <c r="T490" s="1" t="s">
        <v>26</v>
      </c>
      <c r="U490" s="1">
        <v>0.6</v>
      </c>
      <c r="V490" s="1" t="s">
        <v>1203</v>
      </c>
      <c r="W490" s="1" t="s">
        <v>136</v>
      </c>
      <c r="X490" s="1" t="str">
        <f>IF(W490="", "", IFERROR(VLOOKUP(W490, colorList!A:B,2,FALSE),""))</f>
        <v>fekete</v>
      </c>
    </row>
    <row r="491" spans="1:24" ht="27.75" customHeight="1" x14ac:dyDescent="0.25">
      <c r="A491" s="1" t="s">
        <v>1260</v>
      </c>
      <c r="B491" s="1" t="str">
        <f>TRIM(D491)</f>
        <v>30</v>
      </c>
      <c r="C491" s="1">
        <f>IFERROR(VLOOKUP(D491, sizeList!A:B, 2, FALSE), "")</f>
        <v>30</v>
      </c>
      <c r="D491" s="1">
        <v>30</v>
      </c>
      <c r="E491" s="1" t="str">
        <f>TRIM(F491)</f>
        <v>ELT Bootie vízálló csizma gyermek</v>
      </c>
      <c r="F491" s="1" t="s">
        <v>1201</v>
      </c>
      <c r="G491" s="1" t="s">
        <v>1261</v>
      </c>
      <c r="H491" s="1" t="s">
        <v>254</v>
      </c>
      <c r="I491" s="1" t="s">
        <v>255</v>
      </c>
      <c r="J491" s="1" t="str">
        <f>TRIM(I491)</f>
        <v>Lovasfelszerelés</v>
      </c>
      <c r="K491" s="1" t="s">
        <v>256</v>
      </c>
      <c r="L491" s="1" t="str">
        <f>TRIM(K491)</f>
        <v>Lovaglócipő, csizma</v>
      </c>
      <c r="M491" s="1" t="s">
        <v>968</v>
      </c>
      <c r="N491" s="1" t="str">
        <f>TRIM(M491)</f>
        <v>Csizma, lovaglócsizma</v>
      </c>
      <c r="O491" s="1" t="s">
        <v>1171</v>
      </c>
      <c r="P491" s="1" t="str">
        <f>TRIM(O491)</f>
        <v>Csizma, istálló csizma</v>
      </c>
      <c r="Q491" s="18" t="s">
        <v>5256</v>
      </c>
      <c r="R491" s="8">
        <v>4057962218420</v>
      </c>
      <c r="S491" s="1">
        <v>42.95</v>
      </c>
      <c r="T491" s="1" t="s">
        <v>26</v>
      </c>
      <c r="U491" s="1">
        <v>0.8</v>
      </c>
      <c r="V491" s="1" t="s">
        <v>1203</v>
      </c>
      <c r="W491" s="1" t="s">
        <v>1262</v>
      </c>
      <c r="X491" s="1" t="str">
        <f>IF(W491="", "", IFERROR(VLOOKUP(W491, colorList!A:B,2,FALSE),""))</f>
        <v>mélykék</v>
      </c>
    </row>
    <row r="492" spans="1:24" ht="27.75" customHeight="1" x14ac:dyDescent="0.25">
      <c r="A492" s="1" t="s">
        <v>1263</v>
      </c>
      <c r="B492" s="1" t="str">
        <f>TRIM(D492)</f>
        <v>31</v>
      </c>
      <c r="C492" s="1">
        <f>IFERROR(VLOOKUP(D492, sizeList!A:B, 2, FALSE), "")</f>
        <v>31</v>
      </c>
      <c r="D492" s="1">
        <v>31</v>
      </c>
      <c r="E492" s="1" t="str">
        <f>TRIM(F492)</f>
        <v>ELT Bootie vízálló csizma gyermek</v>
      </c>
      <c r="F492" s="1" t="s">
        <v>1201</v>
      </c>
      <c r="G492" s="1" t="s">
        <v>1264</v>
      </c>
      <c r="H492" s="1" t="s">
        <v>254</v>
      </c>
      <c r="I492" s="1" t="s">
        <v>255</v>
      </c>
      <c r="J492" s="1" t="str">
        <f>TRIM(I492)</f>
        <v>Lovasfelszerelés</v>
      </c>
      <c r="K492" s="1" t="s">
        <v>256</v>
      </c>
      <c r="L492" s="1" t="str">
        <f>TRIM(K492)</f>
        <v>Lovaglócipő, csizma</v>
      </c>
      <c r="M492" s="1" t="s">
        <v>968</v>
      </c>
      <c r="N492" s="1" t="str">
        <f>TRIM(M492)</f>
        <v>Csizma, lovaglócsizma</v>
      </c>
      <c r="O492" s="1" t="s">
        <v>1171</v>
      </c>
      <c r="P492" s="1" t="str">
        <f>TRIM(O492)</f>
        <v>Csizma, istálló csizma</v>
      </c>
      <c r="Q492" s="18" t="s">
        <v>5256</v>
      </c>
      <c r="R492" s="8">
        <v>4057962218437</v>
      </c>
      <c r="S492" s="1">
        <v>42.95</v>
      </c>
      <c r="T492" s="1" t="s">
        <v>26</v>
      </c>
      <c r="U492" s="1">
        <v>0.8</v>
      </c>
      <c r="V492" s="1" t="s">
        <v>1203</v>
      </c>
      <c r="W492" s="1" t="s">
        <v>1262</v>
      </c>
      <c r="X492" s="1" t="str">
        <f>IF(W492="", "", IFERROR(VLOOKUP(W492, colorList!A:B,2,FALSE),""))</f>
        <v>mélykék</v>
      </c>
    </row>
    <row r="493" spans="1:24" ht="27.75" customHeight="1" x14ac:dyDescent="0.25">
      <c r="A493" s="1" t="s">
        <v>1265</v>
      </c>
      <c r="B493" s="1" t="str">
        <f>TRIM(D493)</f>
        <v>32</v>
      </c>
      <c r="C493" s="1">
        <f>IFERROR(VLOOKUP(D493, sizeList!A:B, 2, FALSE), "")</f>
        <v>32</v>
      </c>
      <c r="D493" s="1">
        <v>32</v>
      </c>
      <c r="E493" s="1" t="str">
        <f>TRIM(F493)</f>
        <v>ELT Bootie vízálló csizma gyermek</v>
      </c>
      <c r="F493" s="1" t="s">
        <v>1201</v>
      </c>
      <c r="G493" s="1" t="s">
        <v>1266</v>
      </c>
      <c r="H493" s="1" t="s">
        <v>254</v>
      </c>
      <c r="I493" s="1" t="s">
        <v>255</v>
      </c>
      <c r="J493" s="1" t="str">
        <f>TRIM(I493)</f>
        <v>Lovasfelszerelés</v>
      </c>
      <c r="K493" s="1" t="s">
        <v>256</v>
      </c>
      <c r="L493" s="1" t="str">
        <f>TRIM(K493)</f>
        <v>Lovaglócipő, csizma</v>
      </c>
      <c r="M493" s="1" t="s">
        <v>968</v>
      </c>
      <c r="N493" s="1" t="str">
        <f>TRIM(M493)</f>
        <v>Csizma, lovaglócsizma</v>
      </c>
      <c r="O493" s="1" t="s">
        <v>1171</v>
      </c>
      <c r="P493" s="1" t="str">
        <f>TRIM(O493)</f>
        <v>Csizma, istálló csizma</v>
      </c>
      <c r="Q493" s="18" t="s">
        <v>5256</v>
      </c>
      <c r="R493" s="8">
        <v>4057962218444</v>
      </c>
      <c r="S493" s="1">
        <v>42.95</v>
      </c>
      <c r="T493" s="1" t="s">
        <v>26</v>
      </c>
      <c r="U493" s="1">
        <v>0.8</v>
      </c>
      <c r="V493" s="1" t="s">
        <v>1203</v>
      </c>
      <c r="W493" s="1" t="s">
        <v>1262</v>
      </c>
      <c r="X493" s="1" t="str">
        <f>IF(W493="", "", IFERROR(VLOOKUP(W493, colorList!A:B,2,FALSE),""))</f>
        <v>mélykék</v>
      </c>
    </row>
    <row r="494" spans="1:24" ht="27.75" customHeight="1" x14ac:dyDescent="0.25">
      <c r="A494" s="1" t="s">
        <v>1267</v>
      </c>
      <c r="B494" s="1" t="str">
        <f>TRIM(D494)</f>
        <v>33</v>
      </c>
      <c r="C494" s="1">
        <f>IFERROR(VLOOKUP(D494, sizeList!A:B, 2, FALSE), "")</f>
        <v>33</v>
      </c>
      <c r="D494" s="1">
        <v>33</v>
      </c>
      <c r="E494" s="1" t="str">
        <f>TRIM(F494)</f>
        <v>ELT Bootie vízálló csizma gyermek</v>
      </c>
      <c r="F494" s="1" t="s">
        <v>1201</v>
      </c>
      <c r="G494" s="1" t="s">
        <v>1268</v>
      </c>
      <c r="H494" s="1" t="s">
        <v>254</v>
      </c>
      <c r="I494" s="1" t="s">
        <v>255</v>
      </c>
      <c r="J494" s="1" t="str">
        <f>TRIM(I494)</f>
        <v>Lovasfelszerelés</v>
      </c>
      <c r="K494" s="1" t="s">
        <v>256</v>
      </c>
      <c r="L494" s="1" t="str">
        <f>TRIM(K494)</f>
        <v>Lovaglócipő, csizma</v>
      </c>
      <c r="M494" s="1" t="s">
        <v>968</v>
      </c>
      <c r="N494" s="1" t="str">
        <f>TRIM(M494)</f>
        <v>Csizma, lovaglócsizma</v>
      </c>
      <c r="O494" s="1" t="s">
        <v>1171</v>
      </c>
      <c r="P494" s="1" t="str">
        <f>TRIM(O494)</f>
        <v>Csizma, istálló csizma</v>
      </c>
      <c r="Q494" s="18" t="s">
        <v>5256</v>
      </c>
      <c r="R494" s="8">
        <v>4057962218451</v>
      </c>
      <c r="S494" s="1">
        <v>42.95</v>
      </c>
      <c r="T494" s="1" t="s">
        <v>26</v>
      </c>
      <c r="U494" s="1">
        <v>0.8</v>
      </c>
      <c r="V494" s="1" t="s">
        <v>1203</v>
      </c>
      <c r="W494" s="1" t="s">
        <v>1262</v>
      </c>
      <c r="X494" s="1" t="str">
        <f>IF(W494="", "", IFERROR(VLOOKUP(W494, colorList!A:B,2,FALSE),""))</f>
        <v>mélykék</v>
      </c>
    </row>
    <row r="495" spans="1:24" ht="27.75" customHeight="1" x14ac:dyDescent="0.25">
      <c r="A495" s="1" t="s">
        <v>1269</v>
      </c>
      <c r="B495" s="1" t="str">
        <f>TRIM(D495)</f>
        <v>34</v>
      </c>
      <c r="C495" s="1">
        <f>IFERROR(VLOOKUP(D495, sizeList!A:B, 2, FALSE), "")</f>
        <v>34</v>
      </c>
      <c r="D495" s="1">
        <v>34</v>
      </c>
      <c r="E495" s="1" t="str">
        <f>TRIM(F495)</f>
        <v>ELT Bootie vízálló csizma gyermek</v>
      </c>
      <c r="F495" s="1" t="s">
        <v>1201</v>
      </c>
      <c r="G495" s="1" t="s">
        <v>1270</v>
      </c>
      <c r="H495" s="1" t="s">
        <v>254</v>
      </c>
      <c r="I495" s="1" t="s">
        <v>255</v>
      </c>
      <c r="J495" s="1" t="str">
        <f>TRIM(I495)</f>
        <v>Lovasfelszerelés</v>
      </c>
      <c r="K495" s="1" t="s">
        <v>256</v>
      </c>
      <c r="L495" s="1" t="str">
        <f>TRIM(K495)</f>
        <v>Lovaglócipő, csizma</v>
      </c>
      <c r="M495" s="1" t="s">
        <v>968</v>
      </c>
      <c r="N495" s="1" t="str">
        <f>TRIM(M495)</f>
        <v>Csizma, lovaglócsizma</v>
      </c>
      <c r="O495" s="1" t="s">
        <v>1171</v>
      </c>
      <c r="P495" s="1" t="str">
        <f>TRIM(O495)</f>
        <v>Csizma, istálló csizma</v>
      </c>
      <c r="Q495" s="18" t="s">
        <v>5256</v>
      </c>
      <c r="R495" s="8">
        <v>4057962218468</v>
      </c>
      <c r="S495" s="1">
        <v>42.95</v>
      </c>
      <c r="T495" s="1" t="s">
        <v>26</v>
      </c>
      <c r="U495" s="1">
        <v>0.8</v>
      </c>
      <c r="V495" s="1" t="s">
        <v>1203</v>
      </c>
      <c r="W495" s="1" t="s">
        <v>1262</v>
      </c>
      <c r="X495" s="1" t="str">
        <f>IF(W495="", "", IFERROR(VLOOKUP(W495, colorList!A:B,2,FALSE),""))</f>
        <v>mélykék</v>
      </c>
    </row>
    <row r="496" spans="1:24" ht="27.75" customHeight="1" x14ac:dyDescent="0.25">
      <c r="A496" s="1" t="s">
        <v>1271</v>
      </c>
      <c r="B496" s="1" t="str">
        <f>TRIM(D496)</f>
        <v>35</v>
      </c>
      <c r="C496" s="1">
        <f>IFERROR(VLOOKUP(D496, sizeList!A:B, 2, FALSE), "")</f>
        <v>35</v>
      </c>
      <c r="D496" s="1">
        <v>35</v>
      </c>
      <c r="E496" s="1" t="str">
        <f>TRIM(F496)</f>
        <v>ELT Bootie vízálló csizma gyermek</v>
      </c>
      <c r="F496" s="1" t="s">
        <v>1201</v>
      </c>
      <c r="G496" s="1" t="s">
        <v>1272</v>
      </c>
      <c r="H496" s="1" t="s">
        <v>254</v>
      </c>
      <c r="I496" s="1" t="s">
        <v>255</v>
      </c>
      <c r="J496" s="1" t="str">
        <f>TRIM(I496)</f>
        <v>Lovasfelszerelés</v>
      </c>
      <c r="K496" s="1" t="s">
        <v>256</v>
      </c>
      <c r="L496" s="1" t="str">
        <f>TRIM(K496)</f>
        <v>Lovaglócipő, csizma</v>
      </c>
      <c r="M496" s="1" t="s">
        <v>968</v>
      </c>
      <c r="N496" s="1" t="str">
        <f>TRIM(M496)</f>
        <v>Csizma, lovaglócsizma</v>
      </c>
      <c r="O496" s="1" t="s">
        <v>1171</v>
      </c>
      <c r="P496" s="1" t="str">
        <f>TRIM(O496)</f>
        <v>Csizma, istálló csizma</v>
      </c>
      <c r="Q496" s="18" t="s">
        <v>5256</v>
      </c>
      <c r="R496" s="8">
        <v>4057962218475</v>
      </c>
      <c r="S496" s="1">
        <v>42.95</v>
      </c>
      <c r="T496" s="1" t="s">
        <v>26</v>
      </c>
      <c r="U496" s="1">
        <v>0.8</v>
      </c>
      <c r="V496" s="1" t="s">
        <v>1203</v>
      </c>
      <c r="W496" s="1" t="s">
        <v>1262</v>
      </c>
      <c r="X496" s="1" t="str">
        <f>IF(W496="", "", IFERROR(VLOOKUP(W496, colorList!A:B,2,FALSE),""))</f>
        <v>mélykék</v>
      </c>
    </row>
    <row r="497" spans="1:24" ht="27.75" customHeight="1" x14ac:dyDescent="0.25">
      <c r="A497" s="1" t="s">
        <v>505</v>
      </c>
      <c r="B497" s="1" t="str">
        <f>TRIM(D497)</f>
        <v>36</v>
      </c>
      <c r="C497" s="1">
        <f>IFERROR(VLOOKUP(D497, sizeList!A:B, 2, FALSE), "")</f>
        <v>36</v>
      </c>
      <c r="D497" s="1">
        <v>36</v>
      </c>
      <c r="E497" s="1" t="str">
        <f>TRIM(F497)</f>
        <v>ELT Boston Jodhpur lovaglócipő</v>
      </c>
      <c r="F497" s="1" t="s">
        <v>506</v>
      </c>
      <c r="G497" s="1" t="s">
        <v>507</v>
      </c>
      <c r="H497" s="1" t="s">
        <v>254</v>
      </c>
      <c r="I497" s="1" t="s">
        <v>255</v>
      </c>
      <c r="J497" s="1" t="str">
        <f>TRIM(I497)</f>
        <v>Lovasfelszerelés</v>
      </c>
      <c r="K497" s="1" t="s">
        <v>256</v>
      </c>
      <c r="L497" s="1" t="str">
        <f>TRIM(K497)</f>
        <v>Lovaglócipő, csizma</v>
      </c>
      <c r="M497" s="1" t="s">
        <v>257</v>
      </c>
      <c r="N497" s="1" t="str">
        <f>TRIM(M497)</f>
        <v>Cipő, lovaglócipő</v>
      </c>
      <c r="O497" s="1" t="s">
        <v>258</v>
      </c>
      <c r="P497" s="1" t="str">
        <f>TRIM(O497)</f>
        <v>Lovaglócipő</v>
      </c>
      <c r="Q497" s="18" t="s">
        <v>5192</v>
      </c>
      <c r="R497" s="8">
        <v>4057962049819</v>
      </c>
      <c r="S497" s="1">
        <v>74.95</v>
      </c>
      <c r="T497" s="1" t="s">
        <v>26</v>
      </c>
      <c r="U497" s="1">
        <v>1.1200000000000001</v>
      </c>
      <c r="V497" s="1" t="s">
        <v>508</v>
      </c>
      <c r="W497" s="1" t="s">
        <v>136</v>
      </c>
      <c r="X497" s="1" t="str">
        <f>IF(W497="", "", IFERROR(VLOOKUP(W497, colorList!A:B,2,FALSE),""))</f>
        <v>fekete</v>
      </c>
    </row>
    <row r="498" spans="1:24" ht="27.75" customHeight="1" x14ac:dyDescent="0.25">
      <c r="A498" s="1" t="s">
        <v>509</v>
      </c>
      <c r="B498" s="1" t="str">
        <f>TRIM(D498)</f>
        <v>37</v>
      </c>
      <c r="C498" s="1">
        <f>IFERROR(VLOOKUP(D498, sizeList!A:B, 2, FALSE), "")</f>
        <v>37</v>
      </c>
      <c r="D498" s="1">
        <v>37</v>
      </c>
      <c r="E498" s="1" t="str">
        <f>TRIM(F498)</f>
        <v>ELT Boston Jodhpur lovaglócipő</v>
      </c>
      <c r="F498" s="1" t="s">
        <v>506</v>
      </c>
      <c r="G498" s="1" t="s">
        <v>510</v>
      </c>
      <c r="H498" s="1" t="s">
        <v>254</v>
      </c>
      <c r="I498" s="1" t="s">
        <v>255</v>
      </c>
      <c r="J498" s="1" t="str">
        <f>TRIM(I498)</f>
        <v>Lovasfelszerelés</v>
      </c>
      <c r="K498" s="1" t="s">
        <v>256</v>
      </c>
      <c r="L498" s="1" t="str">
        <f>TRIM(K498)</f>
        <v>Lovaglócipő, csizma</v>
      </c>
      <c r="M498" s="1" t="s">
        <v>257</v>
      </c>
      <c r="N498" s="1" t="str">
        <f>TRIM(M498)</f>
        <v>Cipő, lovaglócipő</v>
      </c>
      <c r="O498" s="1" t="s">
        <v>258</v>
      </c>
      <c r="P498" s="1" t="str">
        <f>TRIM(O498)</f>
        <v>Lovaglócipő</v>
      </c>
      <c r="Q498" s="18" t="s">
        <v>5192</v>
      </c>
      <c r="R498" s="8">
        <v>4057962049826</v>
      </c>
      <c r="S498" s="1">
        <v>74.95</v>
      </c>
      <c r="T498" s="1" t="s">
        <v>26</v>
      </c>
      <c r="U498" s="1">
        <v>1.25</v>
      </c>
      <c r="V498" s="1" t="s">
        <v>508</v>
      </c>
      <c r="W498" s="1" t="s">
        <v>136</v>
      </c>
      <c r="X498" s="1" t="str">
        <f>IF(W498="", "", IFERROR(VLOOKUP(W498, colorList!A:B,2,FALSE),""))</f>
        <v>fekete</v>
      </c>
    </row>
    <row r="499" spans="1:24" ht="27.75" customHeight="1" x14ac:dyDescent="0.25">
      <c r="A499" s="1" t="s">
        <v>511</v>
      </c>
      <c r="B499" s="1" t="str">
        <f>TRIM(D499)</f>
        <v>38</v>
      </c>
      <c r="C499" s="1">
        <f>IFERROR(VLOOKUP(D499, sizeList!A:B, 2, FALSE), "")</f>
        <v>38</v>
      </c>
      <c r="D499" s="1">
        <v>38</v>
      </c>
      <c r="E499" s="1" t="str">
        <f>TRIM(F499)</f>
        <v>ELT Boston Jodhpur lovaglócipő</v>
      </c>
      <c r="F499" s="1" t="s">
        <v>506</v>
      </c>
      <c r="G499" s="1" t="s">
        <v>512</v>
      </c>
      <c r="H499" s="1" t="s">
        <v>254</v>
      </c>
      <c r="I499" s="1" t="s">
        <v>255</v>
      </c>
      <c r="J499" s="1" t="str">
        <f>TRIM(I499)</f>
        <v>Lovasfelszerelés</v>
      </c>
      <c r="K499" s="1" t="s">
        <v>256</v>
      </c>
      <c r="L499" s="1" t="str">
        <f>TRIM(K499)</f>
        <v>Lovaglócipő, csizma</v>
      </c>
      <c r="M499" s="1" t="s">
        <v>257</v>
      </c>
      <c r="N499" s="1" t="str">
        <f>TRIM(M499)</f>
        <v>Cipő, lovaglócipő</v>
      </c>
      <c r="O499" s="1" t="s">
        <v>258</v>
      </c>
      <c r="P499" s="1" t="str">
        <f>TRIM(O499)</f>
        <v>Lovaglócipő</v>
      </c>
      <c r="Q499" s="18" t="s">
        <v>5192</v>
      </c>
      <c r="R499" s="8">
        <v>4057962049833</v>
      </c>
      <c r="S499" s="1">
        <v>74.95</v>
      </c>
      <c r="T499" s="1" t="s">
        <v>26</v>
      </c>
      <c r="U499" s="1">
        <v>1.5</v>
      </c>
      <c r="V499" s="1" t="s">
        <v>508</v>
      </c>
      <c r="W499" s="1" t="s">
        <v>136</v>
      </c>
      <c r="X499" s="1" t="str">
        <f>IF(W499="", "", IFERROR(VLOOKUP(W499, colorList!A:B,2,FALSE),""))</f>
        <v>fekete</v>
      </c>
    </row>
    <row r="500" spans="1:24" ht="27.75" customHeight="1" x14ac:dyDescent="0.25">
      <c r="A500" s="1" t="s">
        <v>513</v>
      </c>
      <c r="B500" s="1" t="str">
        <f>TRIM(D500)</f>
        <v>39</v>
      </c>
      <c r="C500" s="1">
        <f>IFERROR(VLOOKUP(D500, sizeList!A:B, 2, FALSE), "")</f>
        <v>39</v>
      </c>
      <c r="D500" s="1">
        <v>39</v>
      </c>
      <c r="E500" s="1" t="str">
        <f>TRIM(F500)</f>
        <v>ELT Boston Jodhpur lovaglócipő</v>
      </c>
      <c r="F500" s="1" t="s">
        <v>506</v>
      </c>
      <c r="G500" s="1" t="s">
        <v>514</v>
      </c>
      <c r="H500" s="1" t="s">
        <v>254</v>
      </c>
      <c r="I500" s="1" t="s">
        <v>255</v>
      </c>
      <c r="J500" s="1" t="str">
        <f>TRIM(I500)</f>
        <v>Lovasfelszerelés</v>
      </c>
      <c r="K500" s="1" t="s">
        <v>256</v>
      </c>
      <c r="L500" s="1" t="str">
        <f>TRIM(K500)</f>
        <v>Lovaglócipő, csizma</v>
      </c>
      <c r="M500" s="1" t="s">
        <v>257</v>
      </c>
      <c r="N500" s="1" t="str">
        <f>TRIM(M500)</f>
        <v>Cipő, lovaglócipő</v>
      </c>
      <c r="O500" s="1" t="s">
        <v>258</v>
      </c>
      <c r="P500" s="1" t="str">
        <f>TRIM(O500)</f>
        <v>Lovaglócipő</v>
      </c>
      <c r="Q500" s="18" t="s">
        <v>5192</v>
      </c>
      <c r="R500" s="8">
        <v>4057962049840</v>
      </c>
      <c r="S500" s="1">
        <v>74.95</v>
      </c>
      <c r="T500" s="1" t="s">
        <v>26</v>
      </c>
      <c r="U500" s="1">
        <v>1.52</v>
      </c>
      <c r="V500" s="1" t="s">
        <v>508</v>
      </c>
      <c r="W500" s="1" t="s">
        <v>136</v>
      </c>
      <c r="X500" s="1" t="str">
        <f>IF(W500="", "", IFERROR(VLOOKUP(W500, colorList!A:B,2,FALSE),""))</f>
        <v>fekete</v>
      </c>
    </row>
    <row r="501" spans="1:24" ht="27.75" customHeight="1" x14ac:dyDescent="0.25">
      <c r="A501" s="1" t="s">
        <v>515</v>
      </c>
      <c r="B501" s="1" t="str">
        <f>TRIM(D501)</f>
        <v>40</v>
      </c>
      <c r="C501" s="1">
        <f>IFERROR(VLOOKUP(D501, sizeList!A:B, 2, FALSE), "")</f>
        <v>40</v>
      </c>
      <c r="D501" s="1">
        <v>40</v>
      </c>
      <c r="E501" s="1" t="str">
        <f>TRIM(F501)</f>
        <v>ELT Boston Jodhpur lovaglócipő</v>
      </c>
      <c r="F501" s="1" t="s">
        <v>506</v>
      </c>
      <c r="G501" s="1" t="s">
        <v>516</v>
      </c>
      <c r="H501" s="1" t="s">
        <v>254</v>
      </c>
      <c r="I501" s="1" t="s">
        <v>255</v>
      </c>
      <c r="J501" s="1" t="str">
        <f>TRIM(I501)</f>
        <v>Lovasfelszerelés</v>
      </c>
      <c r="K501" s="1" t="s">
        <v>256</v>
      </c>
      <c r="L501" s="1" t="str">
        <f>TRIM(K501)</f>
        <v>Lovaglócipő, csizma</v>
      </c>
      <c r="M501" s="1" t="s">
        <v>257</v>
      </c>
      <c r="N501" s="1" t="str">
        <f>TRIM(M501)</f>
        <v>Cipő, lovaglócipő</v>
      </c>
      <c r="O501" s="1" t="s">
        <v>258</v>
      </c>
      <c r="P501" s="1" t="str">
        <f>TRIM(O501)</f>
        <v>Lovaglócipő</v>
      </c>
      <c r="Q501" s="18" t="s">
        <v>5192</v>
      </c>
      <c r="R501" s="8">
        <v>4057962049857</v>
      </c>
      <c r="S501" s="1">
        <v>74.95</v>
      </c>
      <c r="T501" s="1" t="s">
        <v>26</v>
      </c>
      <c r="U501" s="1">
        <v>1.7</v>
      </c>
      <c r="V501" s="1" t="s">
        <v>508</v>
      </c>
      <c r="W501" s="1" t="s">
        <v>136</v>
      </c>
      <c r="X501" s="1" t="str">
        <f>IF(W501="", "", IFERROR(VLOOKUP(W501, colorList!A:B,2,FALSE),""))</f>
        <v>fekete</v>
      </c>
    </row>
    <row r="502" spans="1:24" ht="27.75" customHeight="1" x14ac:dyDescent="0.25">
      <c r="A502" s="1" t="s">
        <v>517</v>
      </c>
      <c r="B502" s="1" t="str">
        <f>TRIM(D502)</f>
        <v>41</v>
      </c>
      <c r="C502" s="1">
        <f>IFERROR(VLOOKUP(D502, sizeList!A:B, 2, FALSE), "")</f>
        <v>41</v>
      </c>
      <c r="D502" s="1">
        <v>41</v>
      </c>
      <c r="E502" s="1" t="str">
        <f>TRIM(F502)</f>
        <v>ELT Boston Jodhpur lovaglócipő</v>
      </c>
      <c r="F502" s="1" t="s">
        <v>506</v>
      </c>
      <c r="G502" s="1" t="s">
        <v>518</v>
      </c>
      <c r="H502" s="1" t="s">
        <v>254</v>
      </c>
      <c r="I502" s="1" t="s">
        <v>255</v>
      </c>
      <c r="J502" s="1" t="str">
        <f>TRIM(I502)</f>
        <v>Lovasfelszerelés</v>
      </c>
      <c r="K502" s="1" t="s">
        <v>256</v>
      </c>
      <c r="L502" s="1" t="str">
        <f>TRIM(K502)</f>
        <v>Lovaglócipő, csizma</v>
      </c>
      <c r="M502" s="1" t="s">
        <v>257</v>
      </c>
      <c r="N502" s="1" t="str">
        <f>TRIM(M502)</f>
        <v>Cipő, lovaglócipő</v>
      </c>
      <c r="O502" s="1" t="s">
        <v>258</v>
      </c>
      <c r="P502" s="1" t="str">
        <f>TRIM(O502)</f>
        <v>Lovaglócipő</v>
      </c>
      <c r="Q502" s="18" t="s">
        <v>5192</v>
      </c>
      <c r="R502" s="8">
        <v>4057962049864</v>
      </c>
      <c r="S502" s="1">
        <v>74.95</v>
      </c>
      <c r="T502" s="1" t="s">
        <v>26</v>
      </c>
      <c r="U502" s="1">
        <v>1.72</v>
      </c>
      <c r="V502" s="1" t="s">
        <v>508</v>
      </c>
      <c r="W502" s="1" t="s">
        <v>136</v>
      </c>
      <c r="X502" s="1" t="str">
        <f>IF(W502="", "", IFERROR(VLOOKUP(W502, colorList!A:B,2,FALSE),""))</f>
        <v>fekete</v>
      </c>
    </row>
    <row r="503" spans="1:24" ht="27.75" customHeight="1" x14ac:dyDescent="0.25">
      <c r="A503" s="1" t="s">
        <v>519</v>
      </c>
      <c r="B503" s="1" t="str">
        <f>TRIM(D503)</f>
        <v>42</v>
      </c>
      <c r="C503" s="1">
        <f>IFERROR(VLOOKUP(D503, sizeList!A:B, 2, FALSE), "")</f>
        <v>42</v>
      </c>
      <c r="D503" s="1">
        <v>42</v>
      </c>
      <c r="E503" s="1" t="str">
        <f>TRIM(F503)</f>
        <v>ELT Boston Jodhpur lovaglócipő</v>
      </c>
      <c r="F503" s="1" t="s">
        <v>506</v>
      </c>
      <c r="G503" s="1" t="s">
        <v>520</v>
      </c>
      <c r="H503" s="1" t="s">
        <v>254</v>
      </c>
      <c r="I503" s="1" t="s">
        <v>255</v>
      </c>
      <c r="J503" s="1" t="str">
        <f>TRIM(I503)</f>
        <v>Lovasfelszerelés</v>
      </c>
      <c r="K503" s="1" t="s">
        <v>256</v>
      </c>
      <c r="L503" s="1" t="str">
        <f>TRIM(K503)</f>
        <v>Lovaglócipő, csizma</v>
      </c>
      <c r="M503" s="1" t="s">
        <v>257</v>
      </c>
      <c r="N503" s="1" t="str">
        <f>TRIM(M503)</f>
        <v>Cipő, lovaglócipő</v>
      </c>
      <c r="O503" s="1" t="s">
        <v>258</v>
      </c>
      <c r="P503" s="1" t="str">
        <f>TRIM(O503)</f>
        <v>Lovaglócipő</v>
      </c>
      <c r="Q503" s="18" t="s">
        <v>5192</v>
      </c>
      <c r="R503" s="8">
        <v>4057962049871</v>
      </c>
      <c r="S503" s="1">
        <v>74.95</v>
      </c>
      <c r="T503" s="1" t="s">
        <v>26</v>
      </c>
      <c r="U503" s="1">
        <v>1.9</v>
      </c>
      <c r="V503" s="1" t="s">
        <v>508</v>
      </c>
      <c r="W503" s="1" t="s">
        <v>136</v>
      </c>
      <c r="X503" s="1" t="str">
        <f>IF(W503="", "", IFERROR(VLOOKUP(W503, colorList!A:B,2,FALSE),""))</f>
        <v>fekete</v>
      </c>
    </row>
    <row r="504" spans="1:24" ht="27.75" customHeight="1" x14ac:dyDescent="0.25">
      <c r="A504" s="1" t="s">
        <v>521</v>
      </c>
      <c r="B504" s="1" t="str">
        <f>TRIM(D504)</f>
        <v>43</v>
      </c>
      <c r="C504" s="1">
        <f>IFERROR(VLOOKUP(D504, sizeList!A:B, 2, FALSE), "")</f>
        <v>43</v>
      </c>
      <c r="D504" s="1">
        <v>43</v>
      </c>
      <c r="E504" s="1" t="str">
        <f>TRIM(F504)</f>
        <v>ELT Boston Jodhpur lovaglócipő</v>
      </c>
      <c r="F504" s="1" t="s">
        <v>506</v>
      </c>
      <c r="G504" s="1" t="s">
        <v>522</v>
      </c>
      <c r="H504" s="1" t="s">
        <v>254</v>
      </c>
      <c r="I504" s="1" t="s">
        <v>255</v>
      </c>
      <c r="J504" s="1" t="str">
        <f>TRIM(I504)</f>
        <v>Lovasfelszerelés</v>
      </c>
      <c r="K504" s="1" t="s">
        <v>256</v>
      </c>
      <c r="L504" s="1" t="str">
        <f>TRIM(K504)</f>
        <v>Lovaglócipő, csizma</v>
      </c>
      <c r="M504" s="1" t="s">
        <v>257</v>
      </c>
      <c r="N504" s="1" t="str">
        <f>TRIM(M504)</f>
        <v>Cipő, lovaglócipő</v>
      </c>
      <c r="O504" s="1" t="s">
        <v>258</v>
      </c>
      <c r="P504" s="1" t="str">
        <f>TRIM(O504)</f>
        <v>Lovaglócipő</v>
      </c>
      <c r="Q504" s="18" t="s">
        <v>5192</v>
      </c>
      <c r="R504" s="8">
        <v>4057962049888</v>
      </c>
      <c r="S504" s="1">
        <v>74.95</v>
      </c>
      <c r="T504" s="1" t="s">
        <v>26</v>
      </c>
      <c r="U504" s="1">
        <v>1.92</v>
      </c>
      <c r="V504" s="1" t="s">
        <v>508</v>
      </c>
      <c r="W504" s="1" t="s">
        <v>136</v>
      </c>
      <c r="X504" s="1" t="str">
        <f>IF(W504="", "", IFERROR(VLOOKUP(W504, colorList!A:B,2,FALSE),""))</f>
        <v>fekete</v>
      </c>
    </row>
    <row r="505" spans="1:24" ht="27.75" customHeight="1" x14ac:dyDescent="0.25">
      <c r="A505" s="1" t="s">
        <v>10177</v>
      </c>
      <c r="B505" s="1" t="str">
        <f>TRIM(D505)</f>
        <v>XS</v>
      </c>
      <c r="C505" s="1" t="str">
        <f>IFERROR(VLOOKUP(TRIM(D505), sizeList!A:B, 2, FALSE), "")</f>
        <v>XS</v>
      </c>
      <c r="D505" s="1" t="s">
        <v>5425</v>
      </c>
      <c r="E505" s="1" t="str">
        <f>TRIM(F505)</f>
        <v>ELT Brilliant lovaglókesztyű</v>
      </c>
      <c r="F505" s="1" t="s">
        <v>7787</v>
      </c>
      <c r="G505" s="1" t="s">
        <v>7788</v>
      </c>
      <c r="H505" s="1" t="s">
        <v>254</v>
      </c>
      <c r="I505" s="1" t="s">
        <v>255</v>
      </c>
      <c r="J505" s="1" t="str">
        <f>TRIM(I505)</f>
        <v>Lovasfelszerelés</v>
      </c>
      <c r="K505" s="1" t="s">
        <v>1975</v>
      </c>
      <c r="L505" s="1" t="str">
        <f>TRIM(K505)</f>
        <v>Lovaglókesztyű</v>
      </c>
      <c r="M505" s="1" t="s">
        <v>7690</v>
      </c>
      <c r="N505" s="1" t="str">
        <f>TRIM(M505)</f>
        <v>Női lovaglókesztyű</v>
      </c>
      <c r="P505" s="1" t="str">
        <f>TRIM(O505)</f>
        <v/>
      </c>
      <c r="Q505" s="18" t="s">
        <v>7789</v>
      </c>
      <c r="R505" s="8">
        <v>4057962166950</v>
      </c>
      <c r="S505" s="1">
        <v>29.95</v>
      </c>
      <c r="T505" s="1" t="s">
        <v>26</v>
      </c>
      <c r="U505" s="1">
        <v>7.0000000000000007E-2</v>
      </c>
      <c r="V505" s="1" t="s">
        <v>7790</v>
      </c>
      <c r="W505" s="1" t="s">
        <v>136</v>
      </c>
      <c r="X505" s="1" t="str">
        <f>IF(W505="", "", IFERROR(VLOOKUP(W505, colorList!A:B,2,FALSE),""))</f>
        <v>fekete</v>
      </c>
    </row>
    <row r="506" spans="1:24" ht="27.75" customHeight="1" x14ac:dyDescent="0.25">
      <c r="A506" s="1" t="s">
        <v>1307</v>
      </c>
      <c r="B506" s="1" t="str">
        <f>TRIM(D506)</f>
        <v>36</v>
      </c>
      <c r="C506" s="1">
        <f>IFERROR(VLOOKUP(D506, sizeList!A:B, 2, FALSE), "")</f>
        <v>36</v>
      </c>
      <c r="D506" s="1">
        <v>36</v>
      </c>
      <c r="E506" s="1" t="str">
        <f>TRIM(F506)</f>
        <v>ELT Calgary thermo csizma</v>
      </c>
      <c r="F506" s="1" t="s">
        <v>1308</v>
      </c>
      <c r="G506" s="1" t="s">
        <v>1309</v>
      </c>
      <c r="H506" s="1" t="s">
        <v>254</v>
      </c>
      <c r="I506" s="1" t="s">
        <v>255</v>
      </c>
      <c r="J506" s="1" t="str">
        <f>TRIM(I506)</f>
        <v>Lovasfelszerelés</v>
      </c>
      <c r="K506" s="1" t="s">
        <v>256</v>
      </c>
      <c r="L506" s="1" t="str">
        <f>TRIM(K506)</f>
        <v>Lovaglócipő, csizma</v>
      </c>
      <c r="M506" s="1" t="s">
        <v>968</v>
      </c>
      <c r="N506" s="1" t="str">
        <f>TRIM(M506)</f>
        <v>Csizma, lovaglócsizma</v>
      </c>
      <c r="O506" s="1" t="s">
        <v>1171</v>
      </c>
      <c r="P506" s="1" t="str">
        <f>TRIM(O506)</f>
        <v>Csizma, istálló csizma</v>
      </c>
      <c r="Q506" s="18" t="s">
        <v>1310</v>
      </c>
      <c r="R506" s="8">
        <v>4057962220423</v>
      </c>
      <c r="S506" s="1">
        <v>64.95</v>
      </c>
      <c r="T506" s="1" t="s">
        <v>26</v>
      </c>
      <c r="U506" s="1">
        <v>0.6</v>
      </c>
      <c r="V506" s="1" t="s">
        <v>1311</v>
      </c>
      <c r="W506" s="1" t="s">
        <v>1312</v>
      </c>
      <c r="X506" s="1" t="str">
        <f>IF(W506="", "", IFERROR(VLOOKUP(W506, colorList!A:B,2,FALSE),""))</f>
        <v>ón</v>
      </c>
    </row>
    <row r="507" spans="1:24" ht="27.75" customHeight="1" x14ac:dyDescent="0.25">
      <c r="A507" s="1" t="s">
        <v>1313</v>
      </c>
      <c r="B507" s="1" t="str">
        <f>TRIM(D507)</f>
        <v>37</v>
      </c>
      <c r="C507" s="1">
        <f>IFERROR(VLOOKUP(D507, sizeList!A:B, 2, FALSE), "")</f>
        <v>37</v>
      </c>
      <c r="D507" s="1">
        <v>37</v>
      </c>
      <c r="E507" s="1" t="str">
        <f>TRIM(F507)</f>
        <v>ELT Calgary thermo csizma</v>
      </c>
      <c r="F507" s="1" t="s">
        <v>1308</v>
      </c>
      <c r="G507" s="1" t="s">
        <v>1314</v>
      </c>
      <c r="H507" s="1" t="s">
        <v>254</v>
      </c>
      <c r="I507" s="1" t="s">
        <v>255</v>
      </c>
      <c r="J507" s="1" t="str">
        <f>TRIM(I507)</f>
        <v>Lovasfelszerelés</v>
      </c>
      <c r="K507" s="1" t="s">
        <v>256</v>
      </c>
      <c r="L507" s="1" t="str">
        <f>TRIM(K507)</f>
        <v>Lovaglócipő, csizma</v>
      </c>
      <c r="M507" s="1" t="s">
        <v>968</v>
      </c>
      <c r="N507" s="1" t="str">
        <f>TRIM(M507)</f>
        <v>Csizma, lovaglócsizma</v>
      </c>
      <c r="O507" s="1" t="s">
        <v>1171</v>
      </c>
      <c r="P507" s="1" t="str">
        <f>TRIM(O507)</f>
        <v>Csizma, istálló csizma</v>
      </c>
      <c r="Q507" s="18" t="s">
        <v>1310</v>
      </c>
      <c r="R507" s="8">
        <v>4057962220836</v>
      </c>
      <c r="S507" s="1">
        <v>64.95</v>
      </c>
      <c r="T507" s="1" t="s">
        <v>26</v>
      </c>
      <c r="U507" s="1">
        <v>0.6</v>
      </c>
      <c r="V507" s="1" t="s">
        <v>1311</v>
      </c>
      <c r="W507" s="1" t="s">
        <v>1312</v>
      </c>
      <c r="X507" s="1" t="str">
        <f>IF(W507="", "", IFERROR(VLOOKUP(W507, colorList!A:B,2,FALSE),""))</f>
        <v>ón</v>
      </c>
    </row>
    <row r="508" spans="1:24" ht="27.75" customHeight="1" x14ac:dyDescent="0.25">
      <c r="A508" s="1" t="s">
        <v>1315</v>
      </c>
      <c r="B508" s="1" t="str">
        <f>TRIM(D508)</f>
        <v>38</v>
      </c>
      <c r="C508" s="1">
        <f>IFERROR(VLOOKUP(D508, sizeList!A:B, 2, FALSE), "")</f>
        <v>38</v>
      </c>
      <c r="D508" s="1">
        <v>38</v>
      </c>
      <c r="E508" s="1" t="str">
        <f>TRIM(F508)</f>
        <v>ELT Calgary thermo csizma</v>
      </c>
      <c r="F508" s="1" t="s">
        <v>1308</v>
      </c>
      <c r="G508" s="1" t="s">
        <v>1316</v>
      </c>
      <c r="H508" s="1" t="s">
        <v>254</v>
      </c>
      <c r="I508" s="1" t="s">
        <v>255</v>
      </c>
      <c r="J508" s="1" t="str">
        <f>TRIM(I508)</f>
        <v>Lovasfelszerelés</v>
      </c>
      <c r="K508" s="1" t="s">
        <v>256</v>
      </c>
      <c r="L508" s="1" t="str">
        <f>TRIM(K508)</f>
        <v>Lovaglócipő, csizma</v>
      </c>
      <c r="M508" s="1" t="s">
        <v>968</v>
      </c>
      <c r="N508" s="1" t="str">
        <f>TRIM(M508)</f>
        <v>Csizma, lovaglócsizma</v>
      </c>
      <c r="O508" s="1" t="s">
        <v>1171</v>
      </c>
      <c r="P508" s="1" t="str">
        <f>TRIM(O508)</f>
        <v>Csizma, istálló csizma</v>
      </c>
      <c r="Q508" s="18" t="s">
        <v>1310</v>
      </c>
      <c r="R508" s="8">
        <v>4057962220843</v>
      </c>
      <c r="S508" s="1">
        <v>64.95</v>
      </c>
      <c r="T508" s="1" t="s">
        <v>26</v>
      </c>
      <c r="U508" s="1">
        <v>0.6</v>
      </c>
      <c r="V508" s="1" t="s">
        <v>1311</v>
      </c>
      <c r="W508" s="1" t="s">
        <v>1312</v>
      </c>
      <c r="X508" s="1" t="str">
        <f>IF(W508="", "", IFERROR(VLOOKUP(W508, colorList!A:B,2,FALSE),""))</f>
        <v>ón</v>
      </c>
    </row>
    <row r="509" spans="1:24" ht="27.75" customHeight="1" x14ac:dyDescent="0.25">
      <c r="A509" s="1" t="s">
        <v>1317</v>
      </c>
      <c r="B509" s="1" t="str">
        <f>TRIM(D509)</f>
        <v>39</v>
      </c>
      <c r="C509" s="1">
        <f>IFERROR(VLOOKUP(D509, sizeList!A:B, 2, FALSE), "")</f>
        <v>39</v>
      </c>
      <c r="D509" s="1">
        <v>39</v>
      </c>
      <c r="E509" s="1" t="str">
        <f>TRIM(F509)</f>
        <v>ELT Calgary thermo csizma</v>
      </c>
      <c r="F509" s="1" t="s">
        <v>1308</v>
      </c>
      <c r="G509" s="1" t="s">
        <v>1318</v>
      </c>
      <c r="H509" s="1" t="s">
        <v>254</v>
      </c>
      <c r="I509" s="1" t="s">
        <v>255</v>
      </c>
      <c r="J509" s="1" t="str">
        <f>TRIM(I509)</f>
        <v>Lovasfelszerelés</v>
      </c>
      <c r="K509" s="1" t="s">
        <v>256</v>
      </c>
      <c r="L509" s="1" t="str">
        <f>TRIM(K509)</f>
        <v>Lovaglócipő, csizma</v>
      </c>
      <c r="M509" s="1" t="s">
        <v>968</v>
      </c>
      <c r="N509" s="1" t="str">
        <f>TRIM(M509)</f>
        <v>Csizma, lovaglócsizma</v>
      </c>
      <c r="O509" s="1" t="s">
        <v>1171</v>
      </c>
      <c r="P509" s="1" t="str">
        <f>TRIM(O509)</f>
        <v>Csizma, istálló csizma</v>
      </c>
      <c r="Q509" s="18" t="s">
        <v>1310</v>
      </c>
      <c r="R509" s="8">
        <v>4057962220850</v>
      </c>
      <c r="S509" s="1">
        <v>64.95</v>
      </c>
      <c r="T509" s="1" t="s">
        <v>26</v>
      </c>
      <c r="U509" s="1">
        <v>0.6</v>
      </c>
      <c r="V509" s="1" t="s">
        <v>1311</v>
      </c>
      <c r="W509" s="1" t="s">
        <v>1312</v>
      </c>
      <c r="X509" s="1" t="str">
        <f>IF(W509="", "", IFERROR(VLOOKUP(W509, colorList!A:B,2,FALSE),""))</f>
        <v>ón</v>
      </c>
    </row>
    <row r="510" spans="1:24" ht="27.75" customHeight="1" x14ac:dyDescent="0.25">
      <c r="A510" s="1" t="s">
        <v>1319</v>
      </c>
      <c r="B510" s="1" t="str">
        <f>TRIM(D510)</f>
        <v>40</v>
      </c>
      <c r="C510" s="1">
        <f>IFERROR(VLOOKUP(D510, sizeList!A:B, 2, FALSE), "")</f>
        <v>40</v>
      </c>
      <c r="D510" s="1">
        <v>40</v>
      </c>
      <c r="E510" s="1" t="str">
        <f>TRIM(F510)</f>
        <v>ELT Calgary thermo csizma</v>
      </c>
      <c r="F510" s="1" t="s">
        <v>1308</v>
      </c>
      <c r="G510" s="1" t="s">
        <v>1320</v>
      </c>
      <c r="H510" s="1" t="s">
        <v>254</v>
      </c>
      <c r="I510" s="1" t="s">
        <v>255</v>
      </c>
      <c r="J510" s="1" t="str">
        <f>TRIM(I510)</f>
        <v>Lovasfelszerelés</v>
      </c>
      <c r="K510" s="1" t="s">
        <v>256</v>
      </c>
      <c r="L510" s="1" t="str">
        <f>TRIM(K510)</f>
        <v>Lovaglócipő, csizma</v>
      </c>
      <c r="M510" s="1" t="s">
        <v>968</v>
      </c>
      <c r="N510" s="1" t="str">
        <f>TRIM(M510)</f>
        <v>Csizma, lovaglócsizma</v>
      </c>
      <c r="O510" s="1" t="s">
        <v>1171</v>
      </c>
      <c r="P510" s="1" t="str">
        <f>TRIM(O510)</f>
        <v>Csizma, istálló csizma</v>
      </c>
      <c r="Q510" s="18" t="s">
        <v>1310</v>
      </c>
      <c r="R510" s="8">
        <v>4057962220867</v>
      </c>
      <c r="S510" s="1">
        <v>64.95</v>
      </c>
      <c r="T510" s="1" t="s">
        <v>26</v>
      </c>
      <c r="U510" s="1">
        <v>0.6</v>
      </c>
      <c r="V510" s="1" t="s">
        <v>1311</v>
      </c>
      <c r="W510" s="1" t="s">
        <v>1312</v>
      </c>
      <c r="X510" s="1" t="str">
        <f>IF(W510="", "", IFERROR(VLOOKUP(W510, colorList!A:B,2,FALSE),""))</f>
        <v>ón</v>
      </c>
    </row>
    <row r="511" spans="1:24" ht="27.75" customHeight="1" x14ac:dyDescent="0.25">
      <c r="A511" s="1" t="s">
        <v>1321</v>
      </c>
      <c r="B511" s="1" t="str">
        <f>TRIM(D511)</f>
        <v>41</v>
      </c>
      <c r="C511" s="1">
        <f>IFERROR(VLOOKUP(D511, sizeList!A:B, 2, FALSE), "")</f>
        <v>41</v>
      </c>
      <c r="D511" s="1">
        <v>41</v>
      </c>
      <c r="E511" s="1" t="str">
        <f>TRIM(F511)</f>
        <v>ELT Calgary thermo csizma</v>
      </c>
      <c r="F511" s="1" t="s">
        <v>1308</v>
      </c>
      <c r="G511" s="1" t="s">
        <v>1322</v>
      </c>
      <c r="H511" s="1" t="s">
        <v>254</v>
      </c>
      <c r="I511" s="1" t="s">
        <v>255</v>
      </c>
      <c r="J511" s="1" t="str">
        <f>TRIM(I511)</f>
        <v>Lovasfelszerelés</v>
      </c>
      <c r="K511" s="1" t="s">
        <v>256</v>
      </c>
      <c r="L511" s="1" t="str">
        <f>TRIM(K511)</f>
        <v>Lovaglócipő, csizma</v>
      </c>
      <c r="M511" s="1" t="s">
        <v>968</v>
      </c>
      <c r="N511" s="1" t="str">
        <f>TRIM(M511)</f>
        <v>Csizma, lovaglócsizma</v>
      </c>
      <c r="O511" s="1" t="s">
        <v>1171</v>
      </c>
      <c r="P511" s="1" t="str">
        <f>TRIM(O511)</f>
        <v>Csizma, istálló csizma</v>
      </c>
      <c r="Q511" s="18" t="s">
        <v>1310</v>
      </c>
      <c r="R511" s="8">
        <v>4057962220874</v>
      </c>
      <c r="S511" s="1">
        <v>64.95</v>
      </c>
      <c r="T511" s="1" t="s">
        <v>26</v>
      </c>
      <c r="U511" s="1">
        <v>0.6</v>
      </c>
      <c r="V511" s="1" t="s">
        <v>1311</v>
      </c>
      <c r="W511" s="1" t="s">
        <v>1312</v>
      </c>
      <c r="X511" s="1" t="str">
        <f>IF(W511="", "", IFERROR(VLOOKUP(W511, colorList!A:B,2,FALSE),""))</f>
        <v>ón</v>
      </c>
    </row>
    <row r="512" spans="1:24" ht="27.75" customHeight="1" x14ac:dyDescent="0.25">
      <c r="A512" s="1" t="s">
        <v>1323</v>
      </c>
      <c r="B512" s="1" t="str">
        <f>TRIM(D512)</f>
        <v>42</v>
      </c>
      <c r="C512" s="1">
        <f>IFERROR(VLOOKUP(D512, sizeList!A:B, 2, FALSE), "")</f>
        <v>42</v>
      </c>
      <c r="D512" s="1">
        <v>42</v>
      </c>
      <c r="E512" s="1" t="str">
        <f>TRIM(F512)</f>
        <v>ELT Calgary thermo csizma</v>
      </c>
      <c r="F512" s="1" t="s">
        <v>1308</v>
      </c>
      <c r="G512" s="1" t="s">
        <v>1324</v>
      </c>
      <c r="H512" s="1" t="s">
        <v>254</v>
      </c>
      <c r="I512" s="1" t="s">
        <v>255</v>
      </c>
      <c r="J512" s="1" t="str">
        <f>TRIM(I512)</f>
        <v>Lovasfelszerelés</v>
      </c>
      <c r="K512" s="1" t="s">
        <v>256</v>
      </c>
      <c r="L512" s="1" t="str">
        <f>TRIM(K512)</f>
        <v>Lovaglócipő, csizma</v>
      </c>
      <c r="M512" s="1" t="s">
        <v>968</v>
      </c>
      <c r="N512" s="1" t="str">
        <f>TRIM(M512)</f>
        <v>Csizma, lovaglócsizma</v>
      </c>
      <c r="O512" s="1" t="s">
        <v>1171</v>
      </c>
      <c r="P512" s="1" t="str">
        <f>TRIM(O512)</f>
        <v>Csizma, istálló csizma</v>
      </c>
      <c r="Q512" s="18" t="s">
        <v>1310</v>
      </c>
      <c r="R512" s="8">
        <v>4057962220881</v>
      </c>
      <c r="S512" s="1">
        <v>64.95</v>
      </c>
      <c r="T512" s="1" t="s">
        <v>26</v>
      </c>
      <c r="U512" s="1">
        <v>0.6</v>
      </c>
      <c r="V512" s="1" t="s">
        <v>1311</v>
      </c>
      <c r="W512" s="1" t="s">
        <v>1312</v>
      </c>
      <c r="X512" s="1" t="str">
        <f>IF(W512="", "", IFERROR(VLOOKUP(W512, colorList!A:B,2,FALSE),""))</f>
        <v>ón</v>
      </c>
    </row>
    <row r="513" spans="1:24" ht="27.75" customHeight="1" x14ac:dyDescent="0.25">
      <c r="A513" s="1" t="s">
        <v>18174</v>
      </c>
      <c r="B513" s="1" t="str">
        <f>TRIM(D513)</f>
        <v>36</v>
      </c>
      <c r="C513" s="1">
        <f>IFERROR(VLOOKUP(D513, sizeList!A:B, 2, FALSE), "")</f>
        <v>36</v>
      </c>
      <c r="D513" s="1">
        <v>36</v>
      </c>
      <c r="E513" s="1" t="str">
        <f>TRIM(F513)</f>
        <v>ELT Chcago thermo csizma</v>
      </c>
      <c r="F513" s="1" t="s">
        <v>18175</v>
      </c>
      <c r="G513" s="1" t="s">
        <v>18176</v>
      </c>
      <c r="H513" s="1" t="s">
        <v>254</v>
      </c>
      <c r="I513" s="1" t="s">
        <v>255</v>
      </c>
      <c r="J513" s="1" t="str">
        <f>TRIM(I513)</f>
        <v>Lovasfelszerelés</v>
      </c>
      <c r="K513" s="1" t="s">
        <v>256</v>
      </c>
      <c r="L513" s="1" t="str">
        <f>TRIM(K513)</f>
        <v>Lovaglócipő, csizma</v>
      </c>
      <c r="M513" s="1" t="s">
        <v>257</v>
      </c>
      <c r="N513" s="1" t="str">
        <f>TRIM(M513)</f>
        <v>Cipő, lovaglócipő</v>
      </c>
      <c r="P513" s="1" t="str">
        <f>TRIM(O513)</f>
        <v/>
      </c>
      <c r="R513" s="8">
        <v>4057962233416</v>
      </c>
      <c r="S513" s="1">
        <v>54.95</v>
      </c>
      <c r="T513" s="1" t="s">
        <v>26</v>
      </c>
      <c r="U513" s="1">
        <v>1.1000000000000001</v>
      </c>
      <c r="W513" s="1" t="s">
        <v>136</v>
      </c>
      <c r="X513" s="1" t="str">
        <f>IF(W513="", "", IFERROR(VLOOKUP(W513, colorList!A:B,2,FALSE),""))</f>
        <v>fekete</v>
      </c>
    </row>
    <row r="514" spans="1:24" ht="27.75" customHeight="1" x14ac:dyDescent="0.25">
      <c r="A514" s="1" t="s">
        <v>18177</v>
      </c>
      <c r="B514" s="1" t="str">
        <f>TRIM(D514)</f>
        <v>37</v>
      </c>
      <c r="C514" s="1">
        <f>IFERROR(VLOOKUP(D514, sizeList!A:B, 2, FALSE), "")</f>
        <v>37</v>
      </c>
      <c r="D514" s="1">
        <v>37</v>
      </c>
      <c r="E514" s="1" t="str">
        <f>TRIM(F514)</f>
        <v>ELT Chcago thermo csizma</v>
      </c>
      <c r="F514" s="1" t="s">
        <v>18175</v>
      </c>
      <c r="G514" s="1" t="s">
        <v>18178</v>
      </c>
      <c r="H514" s="1" t="s">
        <v>254</v>
      </c>
      <c r="I514" s="1" t="s">
        <v>255</v>
      </c>
      <c r="J514" s="1" t="str">
        <f>TRIM(I514)</f>
        <v>Lovasfelszerelés</v>
      </c>
      <c r="K514" s="1" t="s">
        <v>256</v>
      </c>
      <c r="L514" s="1" t="str">
        <f>TRIM(K514)</f>
        <v>Lovaglócipő, csizma</v>
      </c>
      <c r="M514" s="1" t="s">
        <v>257</v>
      </c>
      <c r="N514" s="1" t="str">
        <f>TRIM(M514)</f>
        <v>Cipő, lovaglócipő</v>
      </c>
      <c r="P514" s="1" t="str">
        <f>TRIM(O514)</f>
        <v/>
      </c>
      <c r="R514" s="8">
        <v>4057962236660</v>
      </c>
      <c r="S514" s="1">
        <v>54.95</v>
      </c>
      <c r="T514" s="1" t="s">
        <v>26</v>
      </c>
      <c r="U514" s="1">
        <v>1.1000000000000001</v>
      </c>
      <c r="W514" s="1" t="s">
        <v>136</v>
      </c>
      <c r="X514" s="1" t="str">
        <f>IF(W514="", "", IFERROR(VLOOKUP(W514, colorList!A:B,2,FALSE),""))</f>
        <v>fekete</v>
      </c>
    </row>
    <row r="515" spans="1:24" ht="27.75" customHeight="1" x14ac:dyDescent="0.25">
      <c r="A515" s="1" t="s">
        <v>18179</v>
      </c>
      <c r="B515" s="1" t="str">
        <f>TRIM(D515)</f>
        <v>38</v>
      </c>
      <c r="C515" s="1">
        <f>IFERROR(VLOOKUP(D515, sizeList!A:B, 2, FALSE), "")</f>
        <v>38</v>
      </c>
      <c r="D515" s="1">
        <v>38</v>
      </c>
      <c r="E515" s="1" t="str">
        <f>TRIM(F515)</f>
        <v>ELT Chcago thermo csizma</v>
      </c>
      <c r="F515" s="1" t="s">
        <v>18175</v>
      </c>
      <c r="G515" s="1" t="s">
        <v>18180</v>
      </c>
      <c r="H515" s="1" t="s">
        <v>254</v>
      </c>
      <c r="I515" s="1" t="s">
        <v>255</v>
      </c>
      <c r="J515" s="1" t="str">
        <f>TRIM(I515)</f>
        <v>Lovasfelszerelés</v>
      </c>
      <c r="K515" s="1" t="s">
        <v>256</v>
      </c>
      <c r="L515" s="1" t="str">
        <f>TRIM(K515)</f>
        <v>Lovaglócipő, csizma</v>
      </c>
      <c r="M515" s="1" t="s">
        <v>257</v>
      </c>
      <c r="N515" s="1" t="str">
        <f>TRIM(M515)</f>
        <v>Cipő, lovaglócipő</v>
      </c>
      <c r="P515" s="1" t="str">
        <f>TRIM(O515)</f>
        <v/>
      </c>
      <c r="R515" s="8">
        <v>4057962236677</v>
      </c>
      <c r="S515" s="1">
        <v>54.95</v>
      </c>
      <c r="T515" s="1" t="s">
        <v>26</v>
      </c>
      <c r="U515" s="1">
        <v>1.1000000000000001</v>
      </c>
      <c r="W515" s="1" t="s">
        <v>136</v>
      </c>
      <c r="X515" s="1" t="str">
        <f>IF(W515="", "", IFERROR(VLOOKUP(W515, colorList!A:B,2,FALSE),""))</f>
        <v>fekete</v>
      </c>
    </row>
    <row r="516" spans="1:24" ht="27.75" customHeight="1" x14ac:dyDescent="0.25">
      <c r="A516" s="1" t="s">
        <v>18181</v>
      </c>
      <c r="B516" s="1" t="str">
        <f>TRIM(D516)</f>
        <v>39</v>
      </c>
      <c r="C516" s="1">
        <f>IFERROR(VLOOKUP(D516, sizeList!A:B, 2, FALSE), "")</f>
        <v>39</v>
      </c>
      <c r="D516" s="1">
        <v>39</v>
      </c>
      <c r="E516" s="1" t="str">
        <f>TRIM(F516)</f>
        <v>ELT Chcago thermo csizma</v>
      </c>
      <c r="F516" s="1" t="s">
        <v>18175</v>
      </c>
      <c r="G516" s="1" t="s">
        <v>18182</v>
      </c>
      <c r="H516" s="1" t="s">
        <v>254</v>
      </c>
      <c r="I516" s="1" t="s">
        <v>255</v>
      </c>
      <c r="J516" s="1" t="str">
        <f>TRIM(I516)</f>
        <v>Lovasfelszerelés</v>
      </c>
      <c r="K516" s="1" t="s">
        <v>256</v>
      </c>
      <c r="L516" s="1" t="str">
        <f>TRIM(K516)</f>
        <v>Lovaglócipő, csizma</v>
      </c>
      <c r="M516" s="1" t="s">
        <v>257</v>
      </c>
      <c r="N516" s="1" t="str">
        <f>TRIM(M516)</f>
        <v>Cipő, lovaglócipő</v>
      </c>
      <c r="P516" s="1" t="str">
        <f>TRIM(O516)</f>
        <v/>
      </c>
      <c r="R516" s="8">
        <v>4057962236684</v>
      </c>
      <c r="S516" s="1">
        <v>54.95</v>
      </c>
      <c r="T516" s="1" t="s">
        <v>26</v>
      </c>
      <c r="U516" s="1">
        <v>1.1000000000000001</v>
      </c>
      <c r="W516" s="1" t="s">
        <v>136</v>
      </c>
      <c r="X516" s="1" t="str">
        <f>IF(W516="", "", IFERROR(VLOOKUP(W516, colorList!A:B,2,FALSE),""))</f>
        <v>fekete</v>
      </c>
    </row>
    <row r="517" spans="1:24" ht="27.75" customHeight="1" x14ac:dyDescent="0.25">
      <c r="A517" s="1" t="s">
        <v>18183</v>
      </c>
      <c r="B517" s="1" t="str">
        <f>TRIM(D517)</f>
        <v>40</v>
      </c>
      <c r="C517" s="1">
        <f>IFERROR(VLOOKUP(D517, sizeList!A:B, 2, FALSE), "")</f>
        <v>40</v>
      </c>
      <c r="D517" s="1">
        <v>40</v>
      </c>
      <c r="E517" s="1" t="str">
        <f>TRIM(F517)</f>
        <v>ELT Chcago thermo csizma</v>
      </c>
      <c r="F517" s="1" t="s">
        <v>18175</v>
      </c>
      <c r="G517" s="1" t="s">
        <v>18184</v>
      </c>
      <c r="H517" s="1" t="s">
        <v>254</v>
      </c>
      <c r="I517" s="1" t="s">
        <v>255</v>
      </c>
      <c r="J517" s="1" t="str">
        <f>TRIM(I517)</f>
        <v>Lovasfelszerelés</v>
      </c>
      <c r="K517" s="1" t="s">
        <v>256</v>
      </c>
      <c r="L517" s="1" t="str">
        <f>TRIM(K517)</f>
        <v>Lovaglócipő, csizma</v>
      </c>
      <c r="M517" s="1" t="s">
        <v>257</v>
      </c>
      <c r="N517" s="1" t="str">
        <f>TRIM(M517)</f>
        <v>Cipő, lovaglócipő</v>
      </c>
      <c r="P517" s="1" t="str">
        <f>TRIM(O517)</f>
        <v/>
      </c>
      <c r="R517" s="8">
        <v>4057962236691</v>
      </c>
      <c r="S517" s="1">
        <v>54.95</v>
      </c>
      <c r="T517" s="1" t="s">
        <v>26</v>
      </c>
      <c r="U517" s="1">
        <v>1.1000000000000001</v>
      </c>
      <c r="W517" s="1" t="s">
        <v>136</v>
      </c>
      <c r="X517" s="1" t="str">
        <f>IF(W517="", "", IFERROR(VLOOKUP(W517, colorList!A:B,2,FALSE),""))</f>
        <v>fekete</v>
      </c>
    </row>
    <row r="518" spans="1:24" ht="27.75" customHeight="1" x14ac:dyDescent="0.25">
      <c r="A518" s="1" t="s">
        <v>18185</v>
      </c>
      <c r="B518" s="1" t="str">
        <f>TRIM(D518)</f>
        <v>41</v>
      </c>
      <c r="C518" s="1">
        <f>IFERROR(VLOOKUP(D518, sizeList!A:B, 2, FALSE), "")</f>
        <v>41</v>
      </c>
      <c r="D518" s="1">
        <v>41</v>
      </c>
      <c r="E518" s="1" t="str">
        <f>TRIM(F518)</f>
        <v>ELT Chcago thermo csizma</v>
      </c>
      <c r="F518" s="1" t="s">
        <v>18175</v>
      </c>
      <c r="G518" s="1" t="s">
        <v>18186</v>
      </c>
      <c r="H518" s="1" t="s">
        <v>254</v>
      </c>
      <c r="I518" s="1" t="s">
        <v>255</v>
      </c>
      <c r="J518" s="1" t="str">
        <f>TRIM(I518)</f>
        <v>Lovasfelszerelés</v>
      </c>
      <c r="K518" s="1" t="s">
        <v>256</v>
      </c>
      <c r="L518" s="1" t="str">
        <f>TRIM(K518)</f>
        <v>Lovaglócipő, csizma</v>
      </c>
      <c r="M518" s="1" t="s">
        <v>257</v>
      </c>
      <c r="N518" s="1" t="str">
        <f>TRIM(M518)</f>
        <v>Cipő, lovaglócipő</v>
      </c>
      <c r="P518" s="1" t="str">
        <f>TRIM(O518)</f>
        <v/>
      </c>
      <c r="R518" s="8">
        <v>4057962236707</v>
      </c>
      <c r="S518" s="1">
        <v>54.95</v>
      </c>
      <c r="T518" s="1" t="s">
        <v>26</v>
      </c>
      <c r="U518" s="1">
        <v>1.1000000000000001</v>
      </c>
      <c r="W518" s="1" t="s">
        <v>136</v>
      </c>
      <c r="X518" s="1" t="str">
        <f>IF(W518="", "", IFERROR(VLOOKUP(W518, colorList!A:B,2,FALSE),""))</f>
        <v>fekete</v>
      </c>
    </row>
    <row r="519" spans="1:24" ht="27.75" customHeight="1" x14ac:dyDescent="0.25">
      <c r="A519" s="1" t="s">
        <v>18187</v>
      </c>
      <c r="B519" s="1" t="str">
        <f>TRIM(D519)</f>
        <v>42</v>
      </c>
      <c r="C519" s="1">
        <f>IFERROR(VLOOKUP(D519, sizeList!A:B, 2, FALSE), "")</f>
        <v>42</v>
      </c>
      <c r="D519" s="1">
        <v>42</v>
      </c>
      <c r="E519" s="1" t="str">
        <f>TRIM(F519)</f>
        <v>ELT Chcago thermo csizma</v>
      </c>
      <c r="F519" s="1" t="s">
        <v>18175</v>
      </c>
      <c r="G519" s="1" t="s">
        <v>18188</v>
      </c>
      <c r="H519" s="1" t="s">
        <v>254</v>
      </c>
      <c r="I519" s="1" t="s">
        <v>255</v>
      </c>
      <c r="J519" s="1" t="str">
        <f>TRIM(I519)</f>
        <v>Lovasfelszerelés</v>
      </c>
      <c r="K519" s="1" t="s">
        <v>256</v>
      </c>
      <c r="L519" s="1" t="str">
        <f>TRIM(K519)</f>
        <v>Lovaglócipő, csizma</v>
      </c>
      <c r="M519" s="1" t="s">
        <v>257</v>
      </c>
      <c r="N519" s="1" t="str">
        <f>TRIM(M519)</f>
        <v>Cipő, lovaglócipő</v>
      </c>
      <c r="P519" s="1" t="str">
        <f>TRIM(O519)</f>
        <v/>
      </c>
      <c r="R519" s="8">
        <v>4057962236714</v>
      </c>
      <c r="S519" s="1">
        <v>54.95</v>
      </c>
      <c r="T519" s="1" t="s">
        <v>26</v>
      </c>
      <c r="U519" s="1">
        <v>1.1000000000000001</v>
      </c>
      <c r="W519" s="1" t="s">
        <v>136</v>
      </c>
      <c r="X519" s="1" t="str">
        <f>IF(W519="", "", IFERROR(VLOOKUP(W519, colorList!A:B,2,FALSE),""))</f>
        <v>fekete</v>
      </c>
    </row>
    <row r="520" spans="1:24" ht="27.75" customHeight="1" x14ac:dyDescent="0.25">
      <c r="A520" s="1" t="s">
        <v>327</v>
      </c>
      <c r="B520" s="1" t="str">
        <f>TRIM(D520)</f>
        <v>28</v>
      </c>
      <c r="C520" s="1">
        <f>IFERROR(VLOOKUP(D520, sizeList!A:B, 2, FALSE), "")</f>
        <v>28</v>
      </c>
      <c r="D520" s="1">
        <v>28</v>
      </c>
      <c r="E520" s="1" t="str">
        <f>TRIM(F520)</f>
        <v>ELT Chelsea Jodhpur gyermek lovaglócipő</v>
      </c>
      <c r="F520" s="1" t="s">
        <v>328</v>
      </c>
      <c r="G520" s="1" t="s">
        <v>329</v>
      </c>
      <c r="H520" s="1" t="s">
        <v>254</v>
      </c>
      <c r="I520" s="1" t="s">
        <v>255</v>
      </c>
      <c r="J520" s="1" t="str">
        <f>TRIM(I520)</f>
        <v>Lovasfelszerelés</v>
      </c>
      <c r="K520" s="1" t="s">
        <v>256</v>
      </c>
      <c r="L520" s="1" t="str">
        <f>TRIM(K520)</f>
        <v>Lovaglócipő, csizma</v>
      </c>
      <c r="M520" s="1" t="s">
        <v>257</v>
      </c>
      <c r="N520" s="1" t="str">
        <f>TRIM(M520)</f>
        <v>Cipő, lovaglócipő</v>
      </c>
      <c r="O520" s="1" t="s">
        <v>258</v>
      </c>
      <c r="P520" s="1" t="str">
        <f>TRIM(O520)</f>
        <v>Lovaglócipő</v>
      </c>
      <c r="Q520" s="18" t="s">
        <v>5185</v>
      </c>
      <c r="R520" s="8">
        <v>4043969009291</v>
      </c>
      <c r="S520" s="1">
        <v>36.950000000000003</v>
      </c>
      <c r="T520" s="1" t="s">
        <v>26</v>
      </c>
      <c r="U520" s="1">
        <v>0.93</v>
      </c>
      <c r="V520" s="1" t="s">
        <v>330</v>
      </c>
      <c r="W520" s="1" t="s">
        <v>136</v>
      </c>
      <c r="X520" s="1" t="str">
        <f>IF(W520="", "", IFERROR(VLOOKUP(W520, colorList!A:B,2,FALSE),""))</f>
        <v>fekete</v>
      </c>
    </row>
    <row r="521" spans="1:24" ht="27.75" customHeight="1" x14ac:dyDescent="0.25">
      <c r="A521" s="1" t="s">
        <v>331</v>
      </c>
      <c r="B521" s="1" t="str">
        <f>TRIM(D521)</f>
        <v>29</v>
      </c>
      <c r="C521" s="1">
        <f>IFERROR(VLOOKUP(D521, sizeList!A:B, 2, FALSE), "")</f>
        <v>29</v>
      </c>
      <c r="D521" s="1">
        <v>29</v>
      </c>
      <c r="E521" s="1" t="str">
        <f>TRIM(F521)</f>
        <v>ELT Chelsea Jodhpur gyermek lovaglócipő</v>
      </c>
      <c r="F521" s="1" t="s">
        <v>328</v>
      </c>
      <c r="G521" s="1" t="s">
        <v>332</v>
      </c>
      <c r="H521" s="1" t="s">
        <v>254</v>
      </c>
      <c r="I521" s="1" t="s">
        <v>255</v>
      </c>
      <c r="J521" s="1" t="str">
        <f>TRIM(I521)</f>
        <v>Lovasfelszerelés</v>
      </c>
      <c r="K521" s="1" t="s">
        <v>256</v>
      </c>
      <c r="L521" s="1" t="str">
        <f>TRIM(K521)</f>
        <v>Lovaglócipő, csizma</v>
      </c>
      <c r="M521" s="1" t="s">
        <v>257</v>
      </c>
      <c r="N521" s="1" t="str">
        <f>TRIM(M521)</f>
        <v>Cipő, lovaglócipő</v>
      </c>
      <c r="O521" s="1" t="s">
        <v>258</v>
      </c>
      <c r="P521" s="1" t="str">
        <f>TRIM(O521)</f>
        <v>Lovaglócipő</v>
      </c>
      <c r="Q521" s="18" t="s">
        <v>5185</v>
      </c>
      <c r="R521" s="8">
        <v>4043969009307</v>
      </c>
      <c r="S521" s="1">
        <v>36.950000000000003</v>
      </c>
      <c r="T521" s="1" t="s">
        <v>26</v>
      </c>
      <c r="U521" s="1">
        <v>0.93</v>
      </c>
      <c r="V521" s="1" t="s">
        <v>330</v>
      </c>
      <c r="W521" s="1" t="s">
        <v>136</v>
      </c>
      <c r="X521" s="1" t="str">
        <f>IF(W521="", "", IFERROR(VLOOKUP(W521, colorList!A:B,2,FALSE),""))</f>
        <v>fekete</v>
      </c>
    </row>
    <row r="522" spans="1:24" ht="27.75" customHeight="1" x14ac:dyDescent="0.25">
      <c r="A522" s="1" t="s">
        <v>333</v>
      </c>
      <c r="B522" s="1" t="str">
        <f>TRIM(D522)</f>
        <v>30</v>
      </c>
      <c r="C522" s="1">
        <f>IFERROR(VLOOKUP(D522, sizeList!A:B, 2, FALSE), "")</f>
        <v>30</v>
      </c>
      <c r="D522" s="1">
        <v>30</v>
      </c>
      <c r="E522" s="1" t="str">
        <f>TRIM(F522)</f>
        <v>ELT Chelsea Jodhpur gyermek lovaglócipő</v>
      </c>
      <c r="F522" s="1" t="s">
        <v>328</v>
      </c>
      <c r="G522" s="1" t="s">
        <v>334</v>
      </c>
      <c r="H522" s="1" t="s">
        <v>254</v>
      </c>
      <c r="I522" s="1" t="s">
        <v>255</v>
      </c>
      <c r="J522" s="1" t="str">
        <f>TRIM(I522)</f>
        <v>Lovasfelszerelés</v>
      </c>
      <c r="K522" s="1" t="s">
        <v>256</v>
      </c>
      <c r="L522" s="1" t="str">
        <f>TRIM(K522)</f>
        <v>Lovaglócipő, csizma</v>
      </c>
      <c r="M522" s="1" t="s">
        <v>257</v>
      </c>
      <c r="N522" s="1" t="str">
        <f>TRIM(M522)</f>
        <v>Cipő, lovaglócipő</v>
      </c>
      <c r="O522" s="1" t="s">
        <v>258</v>
      </c>
      <c r="P522" s="1" t="str">
        <f>TRIM(O522)</f>
        <v>Lovaglócipő</v>
      </c>
      <c r="Q522" s="18" t="s">
        <v>5185</v>
      </c>
      <c r="R522" s="8">
        <v>4043969009314</v>
      </c>
      <c r="S522" s="1">
        <v>36.950000000000003</v>
      </c>
      <c r="T522" s="1" t="s">
        <v>26</v>
      </c>
      <c r="U522" s="1">
        <v>0.93</v>
      </c>
      <c r="V522" s="1" t="s">
        <v>330</v>
      </c>
      <c r="W522" s="1" t="s">
        <v>136</v>
      </c>
      <c r="X522" s="1" t="str">
        <f>IF(W522="", "", IFERROR(VLOOKUP(W522, colorList!A:B,2,FALSE),""))</f>
        <v>fekete</v>
      </c>
    </row>
    <row r="523" spans="1:24" ht="27.75" customHeight="1" x14ac:dyDescent="0.25">
      <c r="A523" s="1" t="s">
        <v>335</v>
      </c>
      <c r="B523" s="1" t="str">
        <f>TRIM(D523)</f>
        <v>31</v>
      </c>
      <c r="C523" s="1">
        <f>IFERROR(VLOOKUP(D523, sizeList!A:B, 2, FALSE), "")</f>
        <v>31</v>
      </c>
      <c r="D523" s="1">
        <v>31</v>
      </c>
      <c r="E523" s="1" t="str">
        <f>TRIM(F523)</f>
        <v>ELT Chelsea Jodhpur gyermek lovaglócipő</v>
      </c>
      <c r="F523" s="1" t="s">
        <v>328</v>
      </c>
      <c r="G523" s="1" t="s">
        <v>336</v>
      </c>
      <c r="H523" s="1" t="s">
        <v>254</v>
      </c>
      <c r="I523" s="1" t="s">
        <v>255</v>
      </c>
      <c r="J523" s="1" t="str">
        <f>TRIM(I523)</f>
        <v>Lovasfelszerelés</v>
      </c>
      <c r="K523" s="1" t="s">
        <v>256</v>
      </c>
      <c r="L523" s="1" t="str">
        <f>TRIM(K523)</f>
        <v>Lovaglócipő, csizma</v>
      </c>
      <c r="M523" s="1" t="s">
        <v>257</v>
      </c>
      <c r="N523" s="1" t="str">
        <f>TRIM(M523)</f>
        <v>Cipő, lovaglócipő</v>
      </c>
      <c r="O523" s="1" t="s">
        <v>258</v>
      </c>
      <c r="P523" s="1" t="str">
        <f>TRIM(O523)</f>
        <v>Lovaglócipő</v>
      </c>
      <c r="Q523" s="18" t="s">
        <v>5185</v>
      </c>
      <c r="R523" s="8">
        <v>4043969009321</v>
      </c>
      <c r="S523" s="1">
        <v>36.950000000000003</v>
      </c>
      <c r="T523" s="1" t="s">
        <v>26</v>
      </c>
      <c r="U523" s="1">
        <v>0.93</v>
      </c>
      <c r="V523" s="1" t="s">
        <v>330</v>
      </c>
      <c r="W523" s="1" t="s">
        <v>136</v>
      </c>
      <c r="X523" s="1" t="str">
        <f>IF(W523="", "", IFERROR(VLOOKUP(W523, colorList!A:B,2,FALSE),""))</f>
        <v>fekete</v>
      </c>
    </row>
    <row r="524" spans="1:24" ht="27.75" customHeight="1" x14ac:dyDescent="0.25">
      <c r="A524" s="1" t="s">
        <v>337</v>
      </c>
      <c r="B524" s="1" t="str">
        <f>TRIM(D524)</f>
        <v>32</v>
      </c>
      <c r="C524" s="1">
        <f>IFERROR(VLOOKUP(D524, sizeList!A:B, 2, FALSE), "")</f>
        <v>32</v>
      </c>
      <c r="D524" s="1">
        <v>32</v>
      </c>
      <c r="E524" s="1" t="str">
        <f>TRIM(F524)</f>
        <v>ELT Chelsea Jodhpur gyermek lovaglócipő</v>
      </c>
      <c r="F524" s="1" t="s">
        <v>328</v>
      </c>
      <c r="G524" s="1" t="s">
        <v>338</v>
      </c>
      <c r="H524" s="1" t="s">
        <v>254</v>
      </c>
      <c r="I524" s="1" t="s">
        <v>255</v>
      </c>
      <c r="J524" s="1" t="str">
        <f>TRIM(I524)</f>
        <v>Lovasfelszerelés</v>
      </c>
      <c r="K524" s="1" t="s">
        <v>256</v>
      </c>
      <c r="L524" s="1" t="str">
        <f>TRIM(K524)</f>
        <v>Lovaglócipő, csizma</v>
      </c>
      <c r="M524" s="1" t="s">
        <v>257</v>
      </c>
      <c r="N524" s="1" t="str">
        <f>TRIM(M524)</f>
        <v>Cipő, lovaglócipő</v>
      </c>
      <c r="O524" s="1" t="s">
        <v>258</v>
      </c>
      <c r="P524" s="1" t="str">
        <f>TRIM(O524)</f>
        <v>Lovaglócipő</v>
      </c>
      <c r="Q524" s="18" t="s">
        <v>5185</v>
      </c>
      <c r="R524" s="8">
        <v>4043969009338</v>
      </c>
      <c r="S524" s="1">
        <v>36.950000000000003</v>
      </c>
      <c r="T524" s="1" t="s">
        <v>26</v>
      </c>
      <c r="U524" s="1">
        <v>0.93</v>
      </c>
      <c r="V524" s="1" t="s">
        <v>330</v>
      </c>
      <c r="W524" s="1" t="s">
        <v>136</v>
      </c>
      <c r="X524" s="1" t="str">
        <f>IF(W524="", "", IFERROR(VLOOKUP(W524, colorList!A:B,2,FALSE),""))</f>
        <v>fekete</v>
      </c>
    </row>
    <row r="525" spans="1:24" ht="27.75" customHeight="1" x14ac:dyDescent="0.25">
      <c r="A525" s="1" t="s">
        <v>339</v>
      </c>
      <c r="B525" s="1" t="str">
        <f>TRIM(D525)</f>
        <v>33</v>
      </c>
      <c r="C525" s="1">
        <f>IFERROR(VLOOKUP(D525, sizeList!A:B, 2, FALSE), "")</f>
        <v>33</v>
      </c>
      <c r="D525" s="1">
        <v>33</v>
      </c>
      <c r="E525" s="1" t="str">
        <f>TRIM(F525)</f>
        <v>ELT Chelsea Jodhpur gyermek lovaglócipő</v>
      </c>
      <c r="F525" s="1" t="s">
        <v>328</v>
      </c>
      <c r="G525" s="1" t="s">
        <v>340</v>
      </c>
      <c r="H525" s="1" t="s">
        <v>254</v>
      </c>
      <c r="I525" s="1" t="s">
        <v>255</v>
      </c>
      <c r="J525" s="1" t="str">
        <f>TRIM(I525)</f>
        <v>Lovasfelszerelés</v>
      </c>
      <c r="K525" s="1" t="s">
        <v>256</v>
      </c>
      <c r="L525" s="1" t="str">
        <f>TRIM(K525)</f>
        <v>Lovaglócipő, csizma</v>
      </c>
      <c r="M525" s="1" t="s">
        <v>257</v>
      </c>
      <c r="N525" s="1" t="str">
        <f>TRIM(M525)</f>
        <v>Cipő, lovaglócipő</v>
      </c>
      <c r="O525" s="1" t="s">
        <v>258</v>
      </c>
      <c r="P525" s="1" t="str">
        <f>TRIM(O525)</f>
        <v>Lovaglócipő</v>
      </c>
      <c r="Q525" s="18" t="s">
        <v>5185</v>
      </c>
      <c r="R525" s="8">
        <v>4043969009345</v>
      </c>
      <c r="S525" s="1">
        <v>36.950000000000003</v>
      </c>
      <c r="T525" s="1" t="s">
        <v>26</v>
      </c>
      <c r="U525" s="1">
        <v>0.93</v>
      </c>
      <c r="V525" s="1" t="s">
        <v>330</v>
      </c>
      <c r="W525" s="1" t="s">
        <v>136</v>
      </c>
      <c r="X525" s="1" t="str">
        <f>IF(W525="", "", IFERROR(VLOOKUP(W525, colorList!A:B,2,FALSE),""))</f>
        <v>fekete</v>
      </c>
    </row>
    <row r="526" spans="1:24" ht="27.75" customHeight="1" x14ac:dyDescent="0.25">
      <c r="A526" s="1" t="s">
        <v>341</v>
      </c>
      <c r="B526" s="1" t="str">
        <f>TRIM(D526)</f>
        <v>34</v>
      </c>
      <c r="C526" s="1">
        <f>IFERROR(VLOOKUP(D526, sizeList!A:B, 2, FALSE), "")</f>
        <v>34</v>
      </c>
      <c r="D526" s="1">
        <v>34</v>
      </c>
      <c r="E526" s="1" t="str">
        <f>TRIM(F526)</f>
        <v>ELT Chelsea Jodhpur gyermek lovaglócipő</v>
      </c>
      <c r="F526" s="1" t="s">
        <v>328</v>
      </c>
      <c r="G526" s="1" t="s">
        <v>342</v>
      </c>
      <c r="H526" s="1" t="s">
        <v>254</v>
      </c>
      <c r="I526" s="1" t="s">
        <v>255</v>
      </c>
      <c r="J526" s="1" t="str">
        <f>TRIM(I526)</f>
        <v>Lovasfelszerelés</v>
      </c>
      <c r="K526" s="1" t="s">
        <v>256</v>
      </c>
      <c r="L526" s="1" t="str">
        <f>TRIM(K526)</f>
        <v>Lovaglócipő, csizma</v>
      </c>
      <c r="M526" s="1" t="s">
        <v>257</v>
      </c>
      <c r="N526" s="1" t="str">
        <f>TRIM(M526)</f>
        <v>Cipő, lovaglócipő</v>
      </c>
      <c r="O526" s="1" t="s">
        <v>258</v>
      </c>
      <c r="P526" s="1" t="str">
        <f>TRIM(O526)</f>
        <v>Lovaglócipő</v>
      </c>
      <c r="Q526" s="18" t="s">
        <v>5185</v>
      </c>
      <c r="R526" s="8">
        <v>4043969009352</v>
      </c>
      <c r="S526" s="1">
        <v>36.950000000000003</v>
      </c>
      <c r="T526" s="1" t="s">
        <v>26</v>
      </c>
      <c r="U526" s="1">
        <v>0.93</v>
      </c>
      <c r="V526" s="1" t="s">
        <v>330</v>
      </c>
      <c r="W526" s="1" t="s">
        <v>136</v>
      </c>
      <c r="X526" s="1" t="str">
        <f>IF(W526="", "", IFERROR(VLOOKUP(W526, colorList!A:B,2,FALSE),""))</f>
        <v>fekete</v>
      </c>
    </row>
    <row r="527" spans="1:24" ht="27.75" customHeight="1" x14ac:dyDescent="0.25">
      <c r="A527" s="1" t="s">
        <v>343</v>
      </c>
      <c r="B527" s="1" t="str">
        <f>TRIM(D527)</f>
        <v>35</v>
      </c>
      <c r="C527" s="1">
        <f>IFERROR(VLOOKUP(D527, sizeList!A:B, 2, FALSE), "")</f>
        <v>35</v>
      </c>
      <c r="D527" s="1">
        <v>35</v>
      </c>
      <c r="E527" s="1" t="str">
        <f>TRIM(F527)</f>
        <v>ELT Chelsea Jodhpur gyermek lovaglócipő</v>
      </c>
      <c r="F527" s="1" t="s">
        <v>328</v>
      </c>
      <c r="G527" s="1" t="s">
        <v>344</v>
      </c>
      <c r="H527" s="1" t="s">
        <v>254</v>
      </c>
      <c r="I527" s="1" t="s">
        <v>255</v>
      </c>
      <c r="J527" s="1" t="str">
        <f>TRIM(I527)</f>
        <v>Lovasfelszerelés</v>
      </c>
      <c r="K527" s="1" t="s">
        <v>256</v>
      </c>
      <c r="L527" s="1" t="str">
        <f>TRIM(K527)</f>
        <v>Lovaglócipő, csizma</v>
      </c>
      <c r="M527" s="1" t="s">
        <v>257</v>
      </c>
      <c r="N527" s="1" t="str">
        <f>TRIM(M527)</f>
        <v>Cipő, lovaglócipő</v>
      </c>
      <c r="O527" s="1" t="s">
        <v>258</v>
      </c>
      <c r="P527" s="1" t="str">
        <f>TRIM(O527)</f>
        <v>Lovaglócipő</v>
      </c>
      <c r="Q527" s="18" t="s">
        <v>5185</v>
      </c>
      <c r="R527" s="8">
        <v>4043969009369</v>
      </c>
      <c r="S527" s="1">
        <v>36.950000000000003</v>
      </c>
      <c r="T527" s="1" t="s">
        <v>26</v>
      </c>
      <c r="U527" s="1">
        <v>0.93</v>
      </c>
      <c r="V527" s="1" t="s">
        <v>330</v>
      </c>
      <c r="W527" s="1" t="s">
        <v>136</v>
      </c>
      <c r="X527" s="1" t="str">
        <f>IF(W527="", "", IFERROR(VLOOKUP(W527, colorList!A:B,2,FALSE),""))</f>
        <v>fekete</v>
      </c>
    </row>
    <row r="528" spans="1:24" ht="27.75" customHeight="1" x14ac:dyDescent="0.25">
      <c r="A528" s="1" t="s">
        <v>345</v>
      </c>
      <c r="B528" s="1" t="str">
        <f>TRIM(D528)</f>
        <v>36</v>
      </c>
      <c r="C528" s="1">
        <f>IFERROR(VLOOKUP(D528, sizeList!A:B, 2, FALSE), "")</f>
        <v>36</v>
      </c>
      <c r="D528" s="1">
        <v>36</v>
      </c>
      <c r="E528" s="1" t="str">
        <f>TRIM(F528)</f>
        <v>ELT Chelsea Jodhpur lovaglócipő</v>
      </c>
      <c r="F528" s="1" t="s">
        <v>346</v>
      </c>
      <c r="G528" s="1" t="s">
        <v>347</v>
      </c>
      <c r="H528" s="1" t="s">
        <v>254</v>
      </c>
      <c r="I528" s="1" t="s">
        <v>255</v>
      </c>
      <c r="J528" s="1" t="str">
        <f>TRIM(I528)</f>
        <v>Lovasfelszerelés</v>
      </c>
      <c r="K528" s="1" t="s">
        <v>256</v>
      </c>
      <c r="L528" s="1" t="str">
        <f>TRIM(K528)</f>
        <v>Lovaglócipő, csizma</v>
      </c>
      <c r="M528" s="1" t="s">
        <v>257</v>
      </c>
      <c r="N528" s="1" t="str">
        <f>TRIM(M528)</f>
        <v>Cipő, lovaglócipő</v>
      </c>
      <c r="O528" s="1" t="s">
        <v>258</v>
      </c>
      <c r="P528" s="1" t="str">
        <f>TRIM(O528)</f>
        <v>Lovaglócipő</v>
      </c>
      <c r="Q528" s="18" t="s">
        <v>5185</v>
      </c>
      <c r="R528" s="8">
        <v>4043969009376</v>
      </c>
      <c r="S528" s="1">
        <v>39.950000000000003</v>
      </c>
      <c r="T528" s="1" t="s">
        <v>26</v>
      </c>
      <c r="U528" s="1">
        <v>1.04</v>
      </c>
      <c r="V528" s="1" t="s">
        <v>330</v>
      </c>
      <c r="W528" s="1" t="s">
        <v>136</v>
      </c>
      <c r="X528" s="1" t="str">
        <f>IF(W528="", "", IFERROR(VLOOKUP(W528, colorList!A:B,2,FALSE),""))</f>
        <v>fekete</v>
      </c>
    </row>
    <row r="529" spans="1:24" ht="27.75" customHeight="1" x14ac:dyDescent="0.25">
      <c r="A529" s="1" t="s">
        <v>348</v>
      </c>
      <c r="B529" s="1" t="str">
        <f>TRIM(D529)</f>
        <v>37</v>
      </c>
      <c r="C529" s="1">
        <f>IFERROR(VLOOKUP(D529, sizeList!A:B, 2, FALSE), "")</f>
        <v>37</v>
      </c>
      <c r="D529" s="1">
        <v>37</v>
      </c>
      <c r="E529" s="1" t="str">
        <f>TRIM(F529)</f>
        <v>ELT Chelsea Jodhpur lovaglócipő</v>
      </c>
      <c r="F529" s="1" t="s">
        <v>346</v>
      </c>
      <c r="G529" s="1" t="s">
        <v>349</v>
      </c>
      <c r="H529" s="1" t="s">
        <v>254</v>
      </c>
      <c r="I529" s="1" t="s">
        <v>255</v>
      </c>
      <c r="J529" s="1" t="str">
        <f>TRIM(I529)</f>
        <v>Lovasfelszerelés</v>
      </c>
      <c r="K529" s="1" t="s">
        <v>256</v>
      </c>
      <c r="L529" s="1" t="str">
        <f>TRIM(K529)</f>
        <v>Lovaglócipő, csizma</v>
      </c>
      <c r="M529" s="1" t="s">
        <v>257</v>
      </c>
      <c r="N529" s="1" t="str">
        <f>TRIM(M529)</f>
        <v>Cipő, lovaglócipő</v>
      </c>
      <c r="O529" s="1" t="s">
        <v>258</v>
      </c>
      <c r="P529" s="1" t="str">
        <f>TRIM(O529)</f>
        <v>Lovaglócipő</v>
      </c>
      <c r="Q529" s="18" t="s">
        <v>5185</v>
      </c>
      <c r="R529" s="8">
        <v>4043969009383</v>
      </c>
      <c r="S529" s="1">
        <v>39.950000000000003</v>
      </c>
      <c r="T529" s="1" t="s">
        <v>26</v>
      </c>
      <c r="U529" s="1">
        <v>1.1000000000000001</v>
      </c>
      <c r="V529" s="1" t="s">
        <v>330</v>
      </c>
      <c r="W529" s="1" t="s">
        <v>136</v>
      </c>
      <c r="X529" s="1" t="str">
        <f>IF(W529="", "", IFERROR(VLOOKUP(W529, colorList!A:B,2,FALSE),""))</f>
        <v>fekete</v>
      </c>
    </row>
    <row r="530" spans="1:24" ht="27.75" customHeight="1" x14ac:dyDescent="0.25">
      <c r="A530" s="1" t="s">
        <v>350</v>
      </c>
      <c r="B530" s="1" t="str">
        <f>TRIM(D530)</f>
        <v>38</v>
      </c>
      <c r="C530" s="1">
        <f>IFERROR(VLOOKUP(D530, sizeList!A:B, 2, FALSE), "")</f>
        <v>38</v>
      </c>
      <c r="D530" s="1">
        <v>38</v>
      </c>
      <c r="E530" s="1" t="str">
        <f>TRIM(F530)</f>
        <v>ELT Chelsea Jodhpur lovaglócipő</v>
      </c>
      <c r="F530" s="1" t="s">
        <v>346</v>
      </c>
      <c r="G530" s="1" t="s">
        <v>351</v>
      </c>
      <c r="H530" s="1" t="s">
        <v>254</v>
      </c>
      <c r="I530" s="1" t="s">
        <v>255</v>
      </c>
      <c r="J530" s="1" t="str">
        <f>TRIM(I530)</f>
        <v>Lovasfelszerelés</v>
      </c>
      <c r="K530" s="1" t="s">
        <v>256</v>
      </c>
      <c r="L530" s="1" t="str">
        <f>TRIM(K530)</f>
        <v>Lovaglócipő, csizma</v>
      </c>
      <c r="M530" s="1" t="s">
        <v>257</v>
      </c>
      <c r="N530" s="1" t="str">
        <f>TRIM(M530)</f>
        <v>Cipő, lovaglócipő</v>
      </c>
      <c r="O530" s="1" t="s">
        <v>258</v>
      </c>
      <c r="P530" s="1" t="str">
        <f>TRIM(O530)</f>
        <v>Lovaglócipő</v>
      </c>
      <c r="Q530" s="18" t="s">
        <v>5185</v>
      </c>
      <c r="R530" s="8">
        <v>4043969009390</v>
      </c>
      <c r="S530" s="1">
        <v>39.950000000000003</v>
      </c>
      <c r="T530" s="1" t="s">
        <v>26</v>
      </c>
      <c r="U530" s="1">
        <v>1.04</v>
      </c>
      <c r="V530" s="1" t="s">
        <v>330</v>
      </c>
      <c r="W530" s="1" t="s">
        <v>136</v>
      </c>
      <c r="X530" s="1" t="str">
        <f>IF(W530="", "", IFERROR(VLOOKUP(W530, colorList!A:B,2,FALSE),""))</f>
        <v>fekete</v>
      </c>
    </row>
    <row r="531" spans="1:24" ht="27.75" customHeight="1" x14ac:dyDescent="0.25">
      <c r="A531" s="1" t="s">
        <v>352</v>
      </c>
      <c r="B531" s="1" t="str">
        <f>TRIM(D531)</f>
        <v>39</v>
      </c>
      <c r="C531" s="1">
        <f>IFERROR(VLOOKUP(D531, sizeList!A:B, 2, FALSE), "")</f>
        <v>39</v>
      </c>
      <c r="D531" s="1">
        <v>39</v>
      </c>
      <c r="E531" s="1" t="str">
        <f>TRIM(F531)</f>
        <v>ELT Chelsea Jodhpur lovaglócipő</v>
      </c>
      <c r="F531" s="1" t="s">
        <v>346</v>
      </c>
      <c r="G531" s="1" t="s">
        <v>353</v>
      </c>
      <c r="H531" s="1" t="s">
        <v>254</v>
      </c>
      <c r="I531" s="1" t="s">
        <v>255</v>
      </c>
      <c r="J531" s="1" t="str">
        <f>TRIM(I531)</f>
        <v>Lovasfelszerelés</v>
      </c>
      <c r="K531" s="1" t="s">
        <v>256</v>
      </c>
      <c r="L531" s="1" t="str">
        <f>TRIM(K531)</f>
        <v>Lovaglócipő, csizma</v>
      </c>
      <c r="M531" s="1" t="s">
        <v>257</v>
      </c>
      <c r="N531" s="1" t="str">
        <f>TRIM(M531)</f>
        <v>Cipő, lovaglócipő</v>
      </c>
      <c r="O531" s="1" t="s">
        <v>258</v>
      </c>
      <c r="P531" s="1" t="str">
        <f>TRIM(O531)</f>
        <v>Lovaglócipő</v>
      </c>
      <c r="Q531" s="18" t="s">
        <v>5185</v>
      </c>
      <c r="R531" s="8">
        <v>4043969009406</v>
      </c>
      <c r="S531" s="1">
        <v>39.950000000000003</v>
      </c>
      <c r="T531" s="1" t="s">
        <v>26</v>
      </c>
      <c r="U531" s="1">
        <v>1.1000000000000001</v>
      </c>
      <c r="V531" s="1" t="s">
        <v>330</v>
      </c>
      <c r="W531" s="1" t="s">
        <v>136</v>
      </c>
      <c r="X531" s="1" t="str">
        <f>IF(W531="", "", IFERROR(VLOOKUP(W531, colorList!A:B,2,FALSE),""))</f>
        <v>fekete</v>
      </c>
    </row>
    <row r="532" spans="1:24" ht="27.75" customHeight="1" x14ac:dyDescent="0.25">
      <c r="A532" s="1" t="s">
        <v>354</v>
      </c>
      <c r="B532" s="1" t="str">
        <f>TRIM(D532)</f>
        <v>40</v>
      </c>
      <c r="C532" s="1">
        <f>IFERROR(VLOOKUP(D532, sizeList!A:B, 2, FALSE), "")</f>
        <v>40</v>
      </c>
      <c r="D532" s="1">
        <v>40</v>
      </c>
      <c r="E532" s="1" t="str">
        <f>TRIM(F532)</f>
        <v>ELT Chelsea Jodhpur lovaglócipő</v>
      </c>
      <c r="F532" s="1" t="s">
        <v>346</v>
      </c>
      <c r="G532" s="1" t="s">
        <v>355</v>
      </c>
      <c r="H532" s="1" t="s">
        <v>254</v>
      </c>
      <c r="I532" s="1" t="s">
        <v>255</v>
      </c>
      <c r="J532" s="1" t="str">
        <f>TRIM(I532)</f>
        <v>Lovasfelszerelés</v>
      </c>
      <c r="K532" s="1" t="s">
        <v>256</v>
      </c>
      <c r="L532" s="1" t="str">
        <f>TRIM(K532)</f>
        <v>Lovaglócipő, csizma</v>
      </c>
      <c r="M532" s="1" t="s">
        <v>257</v>
      </c>
      <c r="N532" s="1" t="str">
        <f>TRIM(M532)</f>
        <v>Cipő, lovaglócipő</v>
      </c>
      <c r="O532" s="1" t="s">
        <v>258</v>
      </c>
      <c r="P532" s="1" t="str">
        <f>TRIM(O532)</f>
        <v>Lovaglócipő</v>
      </c>
      <c r="Q532" s="18" t="s">
        <v>5185</v>
      </c>
      <c r="R532" s="8">
        <v>4043969009413</v>
      </c>
      <c r="S532" s="1">
        <v>39.950000000000003</v>
      </c>
      <c r="T532" s="1" t="s">
        <v>26</v>
      </c>
      <c r="U532" s="1">
        <v>1.1000000000000001</v>
      </c>
      <c r="V532" s="1" t="s">
        <v>330</v>
      </c>
      <c r="W532" s="1" t="s">
        <v>136</v>
      </c>
      <c r="X532" s="1" t="str">
        <f>IF(W532="", "", IFERROR(VLOOKUP(W532, colorList!A:B,2,FALSE),""))</f>
        <v>fekete</v>
      </c>
    </row>
    <row r="533" spans="1:24" ht="27.75" customHeight="1" x14ac:dyDescent="0.25">
      <c r="A533" s="1" t="s">
        <v>356</v>
      </c>
      <c r="B533" s="1" t="str">
        <f>TRIM(D533)</f>
        <v>41</v>
      </c>
      <c r="C533" s="1">
        <f>IFERROR(VLOOKUP(D533, sizeList!A:B, 2, FALSE), "")</f>
        <v>41</v>
      </c>
      <c r="D533" s="1">
        <v>41</v>
      </c>
      <c r="E533" s="1" t="str">
        <f>TRIM(F533)</f>
        <v>ELT Chelsea Jodhpur lovaglócipő</v>
      </c>
      <c r="F533" s="1" t="s">
        <v>346</v>
      </c>
      <c r="G533" s="1" t="s">
        <v>357</v>
      </c>
      <c r="H533" s="1" t="s">
        <v>254</v>
      </c>
      <c r="I533" s="1" t="s">
        <v>255</v>
      </c>
      <c r="J533" s="1" t="str">
        <f>TRIM(I533)</f>
        <v>Lovasfelszerelés</v>
      </c>
      <c r="K533" s="1" t="s">
        <v>256</v>
      </c>
      <c r="L533" s="1" t="str">
        <f>TRIM(K533)</f>
        <v>Lovaglócipő, csizma</v>
      </c>
      <c r="M533" s="1" t="s">
        <v>257</v>
      </c>
      <c r="N533" s="1" t="str">
        <f>TRIM(M533)</f>
        <v>Cipő, lovaglócipő</v>
      </c>
      <c r="O533" s="1" t="s">
        <v>258</v>
      </c>
      <c r="P533" s="1" t="str">
        <f>TRIM(O533)</f>
        <v>Lovaglócipő</v>
      </c>
      <c r="Q533" s="18" t="s">
        <v>5185</v>
      </c>
      <c r="R533" s="8">
        <v>4043969009420</v>
      </c>
      <c r="S533" s="1">
        <v>39.950000000000003</v>
      </c>
      <c r="T533" s="1" t="s">
        <v>26</v>
      </c>
      <c r="U533" s="1">
        <v>1.3</v>
      </c>
      <c r="V533" s="1" t="s">
        <v>330</v>
      </c>
      <c r="W533" s="1" t="s">
        <v>136</v>
      </c>
      <c r="X533" s="1" t="str">
        <f>IF(W533="", "", IFERROR(VLOOKUP(W533, colorList!A:B,2,FALSE),""))</f>
        <v>fekete</v>
      </c>
    </row>
    <row r="534" spans="1:24" ht="27.75" customHeight="1" x14ac:dyDescent="0.25">
      <c r="A534" s="1" t="s">
        <v>358</v>
      </c>
      <c r="B534" s="1" t="str">
        <f>TRIM(D534)</f>
        <v>42</v>
      </c>
      <c r="C534" s="1">
        <f>IFERROR(VLOOKUP(D534, sizeList!A:B, 2, FALSE), "")</f>
        <v>42</v>
      </c>
      <c r="D534" s="1">
        <v>42</v>
      </c>
      <c r="E534" s="1" t="str">
        <f>TRIM(F534)</f>
        <v>ELT Chelsea Jodhpur lovaglócipő</v>
      </c>
      <c r="F534" s="1" t="s">
        <v>346</v>
      </c>
      <c r="G534" s="1" t="s">
        <v>359</v>
      </c>
      <c r="H534" s="1" t="s">
        <v>254</v>
      </c>
      <c r="I534" s="1" t="s">
        <v>255</v>
      </c>
      <c r="J534" s="1" t="str">
        <f>TRIM(I534)</f>
        <v>Lovasfelszerelés</v>
      </c>
      <c r="K534" s="1" t="s">
        <v>256</v>
      </c>
      <c r="L534" s="1" t="str">
        <f>TRIM(K534)</f>
        <v>Lovaglócipő, csizma</v>
      </c>
      <c r="M534" s="1" t="s">
        <v>257</v>
      </c>
      <c r="N534" s="1" t="str">
        <f>TRIM(M534)</f>
        <v>Cipő, lovaglócipő</v>
      </c>
      <c r="O534" s="1" t="s">
        <v>258</v>
      </c>
      <c r="P534" s="1" t="str">
        <f>TRIM(O534)</f>
        <v>Lovaglócipő</v>
      </c>
      <c r="Q534" s="18" t="s">
        <v>5185</v>
      </c>
      <c r="R534" s="8">
        <v>4043969009437</v>
      </c>
      <c r="S534" s="1">
        <v>42.95</v>
      </c>
      <c r="T534" s="1" t="s">
        <v>26</v>
      </c>
      <c r="U534" s="1">
        <v>1.37</v>
      </c>
      <c r="V534" s="1" t="s">
        <v>330</v>
      </c>
      <c r="W534" s="1" t="s">
        <v>136</v>
      </c>
      <c r="X534" s="1" t="str">
        <f>IF(W534="", "", IFERROR(VLOOKUP(W534, colorList!A:B,2,FALSE),""))</f>
        <v>fekete</v>
      </c>
    </row>
    <row r="535" spans="1:24" ht="27.75" customHeight="1" x14ac:dyDescent="0.25">
      <c r="A535" s="1" t="s">
        <v>360</v>
      </c>
      <c r="B535" s="1" t="str">
        <f>TRIM(D535)</f>
        <v>43</v>
      </c>
      <c r="C535" s="1">
        <f>IFERROR(VLOOKUP(D535, sizeList!A:B, 2, FALSE), "")</f>
        <v>43</v>
      </c>
      <c r="D535" s="1">
        <v>43</v>
      </c>
      <c r="E535" s="1" t="str">
        <f>TRIM(F535)</f>
        <v>ELT Chelsea Jodhpur lovaglócipő</v>
      </c>
      <c r="F535" s="1" t="s">
        <v>346</v>
      </c>
      <c r="G535" s="1" t="s">
        <v>361</v>
      </c>
      <c r="H535" s="1" t="s">
        <v>254</v>
      </c>
      <c r="I535" s="1" t="s">
        <v>255</v>
      </c>
      <c r="J535" s="1" t="str">
        <f>TRIM(I535)</f>
        <v>Lovasfelszerelés</v>
      </c>
      <c r="K535" s="1" t="s">
        <v>256</v>
      </c>
      <c r="L535" s="1" t="str">
        <f>TRIM(K535)</f>
        <v>Lovaglócipő, csizma</v>
      </c>
      <c r="M535" s="1" t="s">
        <v>257</v>
      </c>
      <c r="N535" s="1" t="str">
        <f>TRIM(M535)</f>
        <v>Cipő, lovaglócipő</v>
      </c>
      <c r="O535" s="1" t="s">
        <v>258</v>
      </c>
      <c r="P535" s="1" t="str">
        <f>TRIM(O535)</f>
        <v>Lovaglócipő</v>
      </c>
      <c r="Q535" s="18" t="s">
        <v>5185</v>
      </c>
      <c r="R535" s="8">
        <v>4043969009444</v>
      </c>
      <c r="S535" s="1">
        <v>42.95</v>
      </c>
      <c r="T535" s="1" t="s">
        <v>26</v>
      </c>
      <c r="U535" s="1">
        <v>1.43</v>
      </c>
      <c r="V535" s="1" t="s">
        <v>330</v>
      </c>
      <c r="W535" s="1" t="s">
        <v>136</v>
      </c>
      <c r="X535" s="1" t="str">
        <f>IF(W535="", "", IFERROR(VLOOKUP(W535, colorList!A:B,2,FALSE),""))</f>
        <v>fekete</v>
      </c>
    </row>
    <row r="536" spans="1:24" ht="27.75" customHeight="1" x14ac:dyDescent="0.25">
      <c r="A536" s="1" t="s">
        <v>362</v>
      </c>
      <c r="B536" s="1" t="str">
        <f>TRIM(D536)</f>
        <v>44</v>
      </c>
      <c r="C536" s="1">
        <f>IFERROR(VLOOKUP(D536, sizeList!A:B, 2, FALSE), "")</f>
        <v>44</v>
      </c>
      <c r="D536" s="1">
        <v>44</v>
      </c>
      <c r="E536" s="1" t="str">
        <f>TRIM(F536)</f>
        <v>ELT Chelsea Jodhpur lovaglócipő</v>
      </c>
      <c r="F536" s="1" t="s">
        <v>346</v>
      </c>
      <c r="G536" s="1" t="s">
        <v>363</v>
      </c>
      <c r="H536" s="1" t="s">
        <v>254</v>
      </c>
      <c r="I536" s="1" t="s">
        <v>255</v>
      </c>
      <c r="J536" s="1" t="str">
        <f>TRIM(I536)</f>
        <v>Lovasfelszerelés</v>
      </c>
      <c r="K536" s="1" t="s">
        <v>256</v>
      </c>
      <c r="L536" s="1" t="str">
        <f>TRIM(K536)</f>
        <v>Lovaglócipő, csizma</v>
      </c>
      <c r="M536" s="1" t="s">
        <v>257</v>
      </c>
      <c r="N536" s="1" t="str">
        <f>TRIM(M536)</f>
        <v>Cipő, lovaglócipő</v>
      </c>
      <c r="O536" s="1" t="s">
        <v>258</v>
      </c>
      <c r="P536" s="1" t="str">
        <f>TRIM(O536)</f>
        <v>Lovaglócipő</v>
      </c>
      <c r="Q536" s="18" t="s">
        <v>5185</v>
      </c>
      <c r="R536" s="8">
        <v>4043969009451</v>
      </c>
      <c r="S536" s="1">
        <v>42.95</v>
      </c>
      <c r="T536" s="1" t="s">
        <v>26</v>
      </c>
      <c r="U536" s="1">
        <v>1.43</v>
      </c>
      <c r="V536" s="1" t="s">
        <v>330</v>
      </c>
      <c r="W536" s="1" t="s">
        <v>136</v>
      </c>
      <c r="X536" s="1" t="str">
        <f>IF(W536="", "", IFERROR(VLOOKUP(W536, colorList!A:B,2,FALSE),""))</f>
        <v>fekete</v>
      </c>
    </row>
    <row r="537" spans="1:24" ht="27.75" customHeight="1" x14ac:dyDescent="0.25">
      <c r="A537" s="1" t="s">
        <v>364</v>
      </c>
      <c r="B537" s="1" t="str">
        <f>TRIM(D537)</f>
        <v>45</v>
      </c>
      <c r="C537" s="1">
        <f>IFERROR(VLOOKUP(D537, sizeList!A:B, 2, FALSE), "")</f>
        <v>45</v>
      </c>
      <c r="D537" s="1">
        <v>45</v>
      </c>
      <c r="E537" s="1" t="str">
        <f>TRIM(F537)</f>
        <v>ELT Chelsea Jodhpur lovaglócipő</v>
      </c>
      <c r="F537" s="1" t="s">
        <v>346</v>
      </c>
      <c r="G537" s="1" t="s">
        <v>365</v>
      </c>
      <c r="H537" s="1" t="s">
        <v>254</v>
      </c>
      <c r="I537" s="1" t="s">
        <v>255</v>
      </c>
      <c r="J537" s="1" t="str">
        <f>TRIM(I537)</f>
        <v>Lovasfelszerelés</v>
      </c>
      <c r="K537" s="1" t="s">
        <v>256</v>
      </c>
      <c r="L537" s="1" t="str">
        <f>TRIM(K537)</f>
        <v>Lovaglócipő, csizma</v>
      </c>
      <c r="M537" s="1" t="s">
        <v>257</v>
      </c>
      <c r="N537" s="1" t="str">
        <f>TRIM(M537)</f>
        <v>Cipő, lovaglócipő</v>
      </c>
      <c r="O537" s="1" t="s">
        <v>258</v>
      </c>
      <c r="P537" s="1" t="str">
        <f>TRIM(O537)</f>
        <v>Lovaglócipő</v>
      </c>
      <c r="Q537" s="18" t="s">
        <v>5185</v>
      </c>
      <c r="R537" s="8">
        <v>4043969009468</v>
      </c>
      <c r="S537" s="1">
        <v>42.95</v>
      </c>
      <c r="T537" s="1" t="s">
        <v>26</v>
      </c>
      <c r="U537" s="1">
        <v>1.43</v>
      </c>
      <c r="V537" s="1" t="s">
        <v>330</v>
      </c>
      <c r="W537" s="1" t="s">
        <v>136</v>
      </c>
      <c r="X537" s="1" t="str">
        <f>IF(W537="", "", IFERROR(VLOOKUP(W537, colorList!A:B,2,FALSE),""))</f>
        <v>fekete</v>
      </c>
    </row>
    <row r="538" spans="1:24" ht="27.75" customHeight="1" x14ac:dyDescent="0.25">
      <c r="A538" s="1" t="s">
        <v>15655</v>
      </c>
      <c r="B538" s="1" t="str">
        <f>TRIM(D538)</f>
        <v>Gr. 32</v>
      </c>
      <c r="C538" s="1" t="str">
        <f>IFERROR(VLOOKUP(TRIM(D538), sizeList!A:B, 2, FALSE), "")</f>
        <v>32</v>
      </c>
      <c r="D538" s="1" t="s">
        <v>268</v>
      </c>
      <c r="E538" s="1" t="str">
        <f>TRIM(F538)</f>
        <v>ELT Classic Jodhpur lovaglócipő</v>
      </c>
      <c r="F538" s="1" t="s">
        <v>15606</v>
      </c>
      <c r="G538" s="1" t="s">
        <v>15656</v>
      </c>
      <c r="H538" s="1" t="s">
        <v>254</v>
      </c>
      <c r="I538" s="1" t="s">
        <v>255</v>
      </c>
      <c r="J538" s="1" t="str">
        <f>TRIM(I538)</f>
        <v>Lovasfelszerelés</v>
      </c>
      <c r="K538" s="1" t="s">
        <v>256</v>
      </c>
      <c r="L538" s="1" t="str">
        <f>TRIM(K538)</f>
        <v>Lovaglócipő, csizma</v>
      </c>
      <c r="M538" s="1" t="s">
        <v>257</v>
      </c>
      <c r="N538" s="1" t="str">
        <f>TRIM(M538)</f>
        <v>Cipő, lovaglócipő</v>
      </c>
      <c r="O538" s="1" t="s">
        <v>258</v>
      </c>
      <c r="P538" s="1" t="str">
        <f>TRIM(O538)</f>
        <v>Lovaglócipő</v>
      </c>
      <c r="Q538" s="18" t="s">
        <v>15608</v>
      </c>
      <c r="R538" s="8">
        <v>4043969030080</v>
      </c>
      <c r="S538" s="1">
        <v>69.95</v>
      </c>
      <c r="T538" s="1" t="s">
        <v>26</v>
      </c>
      <c r="X538" s="1" t="str">
        <f>IF(W538="", "", IFERROR(VLOOKUP(W538, colorList!A:B,2,FALSE),""))</f>
        <v/>
      </c>
    </row>
    <row r="539" spans="1:24" ht="27.75" customHeight="1" x14ac:dyDescent="0.25">
      <c r="A539" s="1" t="s">
        <v>15657</v>
      </c>
      <c r="B539" s="1" t="str">
        <f>TRIM(D539)</f>
        <v>Gr. 33</v>
      </c>
      <c r="C539" s="1" t="str">
        <f>IFERROR(VLOOKUP(TRIM(D539), sizeList!A:B, 2, FALSE), "")</f>
        <v>33</v>
      </c>
      <c r="D539" s="1" t="s">
        <v>270</v>
      </c>
      <c r="E539" s="1" t="str">
        <f>TRIM(F539)</f>
        <v>ELT Classic Jodhpur lovaglócipő</v>
      </c>
      <c r="F539" s="1" t="s">
        <v>15606</v>
      </c>
      <c r="G539" s="1" t="s">
        <v>15658</v>
      </c>
      <c r="H539" s="1" t="s">
        <v>254</v>
      </c>
      <c r="I539" s="1" t="s">
        <v>255</v>
      </c>
      <c r="J539" s="1" t="str">
        <f>TRIM(I539)</f>
        <v>Lovasfelszerelés</v>
      </c>
      <c r="K539" s="1" t="s">
        <v>256</v>
      </c>
      <c r="L539" s="1" t="str">
        <f>TRIM(K539)</f>
        <v>Lovaglócipő, csizma</v>
      </c>
      <c r="M539" s="1" t="s">
        <v>257</v>
      </c>
      <c r="N539" s="1" t="str">
        <f>TRIM(M539)</f>
        <v>Cipő, lovaglócipő</v>
      </c>
      <c r="O539" s="1" t="s">
        <v>258</v>
      </c>
      <c r="P539" s="1" t="str">
        <f>TRIM(O539)</f>
        <v>Lovaglócipő</v>
      </c>
      <c r="Q539" s="18" t="s">
        <v>15608</v>
      </c>
      <c r="R539" s="8">
        <v>4043969030097</v>
      </c>
      <c r="S539" s="1">
        <v>69.95</v>
      </c>
      <c r="T539" s="1" t="s">
        <v>26</v>
      </c>
      <c r="X539" s="1" t="str">
        <f>IF(W539="", "", IFERROR(VLOOKUP(W539, colorList!A:B,2,FALSE),""))</f>
        <v/>
      </c>
    </row>
    <row r="540" spans="1:24" ht="27.75" customHeight="1" x14ac:dyDescent="0.25">
      <c r="A540" s="1" t="s">
        <v>15659</v>
      </c>
      <c r="B540" s="1" t="str">
        <f>TRIM(D540)</f>
        <v>Gr. 34</v>
      </c>
      <c r="C540" s="1" t="str">
        <f>IFERROR(VLOOKUP(TRIM(D540), sizeList!A:B, 2, FALSE), "")</f>
        <v>34</v>
      </c>
      <c r="D540" s="1" t="s">
        <v>272</v>
      </c>
      <c r="E540" s="1" t="str">
        <f>TRIM(F540)</f>
        <v>ELT Classic Jodhpur lovaglócipő</v>
      </c>
      <c r="F540" s="1" t="s">
        <v>15606</v>
      </c>
      <c r="G540" s="1" t="s">
        <v>15660</v>
      </c>
      <c r="H540" s="1" t="s">
        <v>254</v>
      </c>
      <c r="I540" s="1" t="s">
        <v>255</v>
      </c>
      <c r="J540" s="1" t="str">
        <f>TRIM(I540)</f>
        <v>Lovasfelszerelés</v>
      </c>
      <c r="K540" s="1" t="s">
        <v>256</v>
      </c>
      <c r="L540" s="1" t="str">
        <f>TRIM(K540)</f>
        <v>Lovaglócipő, csizma</v>
      </c>
      <c r="M540" s="1" t="s">
        <v>257</v>
      </c>
      <c r="N540" s="1" t="str">
        <f>TRIM(M540)</f>
        <v>Cipő, lovaglócipő</v>
      </c>
      <c r="O540" s="1" t="s">
        <v>258</v>
      </c>
      <c r="P540" s="1" t="str">
        <f>TRIM(O540)</f>
        <v>Lovaglócipő</v>
      </c>
      <c r="Q540" s="18" t="s">
        <v>15608</v>
      </c>
      <c r="R540" s="8">
        <v>4043969030103</v>
      </c>
      <c r="S540" s="1">
        <v>69.95</v>
      </c>
      <c r="T540" s="1" t="s">
        <v>26</v>
      </c>
      <c r="X540" s="1" t="str">
        <f>IF(W540="", "", IFERROR(VLOOKUP(W540, colorList!A:B,2,FALSE),""))</f>
        <v/>
      </c>
    </row>
    <row r="541" spans="1:24" ht="27.75" customHeight="1" x14ac:dyDescent="0.25">
      <c r="A541" s="1" t="s">
        <v>15635</v>
      </c>
      <c r="B541" s="1" t="str">
        <f>TRIM(D541)</f>
        <v>Gr. 41</v>
      </c>
      <c r="C541" s="1" t="str">
        <f>IFERROR(VLOOKUP(TRIM(D541), sizeList!A:B, 2, FALSE), "")</f>
        <v>41</v>
      </c>
      <c r="D541" s="1" t="s">
        <v>287</v>
      </c>
      <c r="E541" s="1" t="str">
        <f>TRIM(F541)</f>
        <v>ELT Classic Jodhpur lovaglócipő</v>
      </c>
      <c r="F541" s="1" t="s">
        <v>15606</v>
      </c>
      <c r="G541" s="1" t="s">
        <v>15636</v>
      </c>
      <c r="H541" s="1" t="s">
        <v>254</v>
      </c>
      <c r="I541" s="1" t="s">
        <v>255</v>
      </c>
      <c r="J541" s="1" t="str">
        <f>TRIM(I541)</f>
        <v>Lovasfelszerelés</v>
      </c>
      <c r="K541" s="1" t="s">
        <v>256</v>
      </c>
      <c r="L541" s="1" t="str">
        <f>TRIM(K541)</f>
        <v>Lovaglócipő, csizma</v>
      </c>
      <c r="M541" s="1" t="s">
        <v>257</v>
      </c>
      <c r="N541" s="1" t="str">
        <f>TRIM(M541)</f>
        <v>Cipő, lovaglócipő</v>
      </c>
      <c r="O541" s="1" t="s">
        <v>258</v>
      </c>
      <c r="P541" s="1" t="str">
        <f>TRIM(O541)</f>
        <v>Lovaglócipő</v>
      </c>
      <c r="Q541" s="18" t="s">
        <v>15608</v>
      </c>
      <c r="R541" s="8">
        <v>4043969045817</v>
      </c>
      <c r="S541" s="1">
        <v>69.95</v>
      </c>
      <c r="T541" s="1" t="s">
        <v>26</v>
      </c>
      <c r="X541" s="1" t="str">
        <f>IF(W541="", "", IFERROR(VLOOKUP(W541, colorList!A:B,2,FALSE),""))</f>
        <v/>
      </c>
    </row>
    <row r="542" spans="1:24" ht="27.75" customHeight="1" x14ac:dyDescent="0.25">
      <c r="A542" s="1" t="s">
        <v>15641</v>
      </c>
      <c r="B542" s="1" t="str">
        <f>TRIM(D542)</f>
        <v>Gr. 44</v>
      </c>
      <c r="C542" s="1" t="str">
        <f>IFERROR(VLOOKUP(TRIM(D542), sizeList!A:B, 2, FALSE), "")</f>
        <v>44</v>
      </c>
      <c r="D542" s="1" t="s">
        <v>293</v>
      </c>
      <c r="E542" s="1" t="str">
        <f>TRIM(F542)</f>
        <v>ELT Classic Jodhpur lovaglócipő</v>
      </c>
      <c r="F542" s="1" t="s">
        <v>15606</v>
      </c>
      <c r="G542" s="1" t="s">
        <v>15642</v>
      </c>
      <c r="H542" s="1" t="s">
        <v>254</v>
      </c>
      <c r="I542" s="1" t="s">
        <v>255</v>
      </c>
      <c r="J542" s="1" t="str">
        <f>TRIM(I542)</f>
        <v>Lovasfelszerelés</v>
      </c>
      <c r="K542" s="1" t="s">
        <v>256</v>
      </c>
      <c r="L542" s="1" t="str">
        <f>TRIM(K542)</f>
        <v>Lovaglócipő, csizma</v>
      </c>
      <c r="M542" s="1" t="s">
        <v>257</v>
      </c>
      <c r="N542" s="1" t="str">
        <f>TRIM(M542)</f>
        <v>Cipő, lovaglócipő</v>
      </c>
      <c r="O542" s="1" t="s">
        <v>258</v>
      </c>
      <c r="P542" s="1" t="str">
        <f>TRIM(O542)</f>
        <v>Lovaglócipő</v>
      </c>
      <c r="Q542" s="18" t="s">
        <v>15608</v>
      </c>
      <c r="R542" s="8">
        <v>4043969116517</v>
      </c>
      <c r="S542" s="1">
        <v>69.95</v>
      </c>
      <c r="T542" s="1" t="s">
        <v>26</v>
      </c>
      <c r="X542" s="1" t="str">
        <f>IF(W542="", "", IFERROR(VLOOKUP(W542, colorList!A:B,2,FALSE),""))</f>
        <v/>
      </c>
    </row>
    <row r="543" spans="1:24" ht="27.75" customHeight="1" x14ac:dyDescent="0.25">
      <c r="A543" s="1" t="s">
        <v>15643</v>
      </c>
      <c r="B543" s="1" t="str">
        <f>TRIM(D543)</f>
        <v>Gr. 45</v>
      </c>
      <c r="C543" s="1" t="str">
        <f>IFERROR(VLOOKUP(TRIM(D543), sizeList!A:B, 2, FALSE), "")</f>
        <v>45</v>
      </c>
      <c r="D543" s="1" t="s">
        <v>295</v>
      </c>
      <c r="E543" s="1" t="str">
        <f>TRIM(F543)</f>
        <v>ELT Classic Jodhpur lovaglócipő</v>
      </c>
      <c r="F543" s="1" t="s">
        <v>15606</v>
      </c>
      <c r="G543" s="1" t="s">
        <v>15644</v>
      </c>
      <c r="H543" s="1" t="s">
        <v>254</v>
      </c>
      <c r="I543" s="1" t="s">
        <v>255</v>
      </c>
      <c r="J543" s="1" t="str">
        <f>TRIM(I543)</f>
        <v>Lovasfelszerelés</v>
      </c>
      <c r="K543" s="1" t="s">
        <v>256</v>
      </c>
      <c r="L543" s="1" t="str">
        <f>TRIM(K543)</f>
        <v>Lovaglócipő, csizma</v>
      </c>
      <c r="M543" s="1" t="s">
        <v>257</v>
      </c>
      <c r="N543" s="1" t="str">
        <f>TRIM(M543)</f>
        <v>Cipő, lovaglócipő</v>
      </c>
      <c r="O543" s="1" t="s">
        <v>258</v>
      </c>
      <c r="P543" s="1" t="str">
        <f>TRIM(O543)</f>
        <v>Lovaglócipő</v>
      </c>
      <c r="Q543" s="18" t="s">
        <v>15608</v>
      </c>
      <c r="R543" s="8">
        <v>4043969116524</v>
      </c>
      <c r="S543" s="1">
        <v>69.95</v>
      </c>
      <c r="T543" s="1" t="s">
        <v>26</v>
      </c>
      <c r="X543" s="1" t="str">
        <f>IF(W543="", "", IFERROR(VLOOKUP(W543, colorList!A:B,2,FALSE),""))</f>
        <v/>
      </c>
    </row>
    <row r="544" spans="1:24" ht="27.75" customHeight="1" x14ac:dyDescent="0.25">
      <c r="A544" s="1" t="s">
        <v>15625</v>
      </c>
      <c r="B544" s="1" t="str">
        <f>TRIM(D544)</f>
        <v>Gr. 36</v>
      </c>
      <c r="C544" s="1" t="str">
        <f>IFERROR(VLOOKUP(TRIM(D544), sizeList!A:B, 2, FALSE), "")</f>
        <v>36</v>
      </c>
      <c r="D544" s="1" t="s">
        <v>276</v>
      </c>
      <c r="E544" s="1" t="str">
        <f>TRIM(F544)</f>
        <v>ELT Classic Jodhpur lovaglócipő</v>
      </c>
      <c r="F544" s="1" t="s">
        <v>15606</v>
      </c>
      <c r="G544" s="1" t="s">
        <v>15626</v>
      </c>
      <c r="H544" s="1" t="s">
        <v>254</v>
      </c>
      <c r="I544" s="1" t="s">
        <v>255</v>
      </c>
      <c r="J544" s="1" t="str">
        <f>TRIM(I544)</f>
        <v>Lovasfelszerelés</v>
      </c>
      <c r="K544" s="1" t="s">
        <v>256</v>
      </c>
      <c r="L544" s="1" t="str">
        <f>TRIM(K544)</f>
        <v>Lovaglócipő, csizma</v>
      </c>
      <c r="M544" s="1" t="s">
        <v>257</v>
      </c>
      <c r="N544" s="1" t="str">
        <f>TRIM(M544)</f>
        <v>Cipő, lovaglócipő</v>
      </c>
      <c r="O544" s="1" t="s">
        <v>258</v>
      </c>
      <c r="P544" s="1" t="str">
        <f>TRIM(O544)</f>
        <v>Lovaglócipő</v>
      </c>
      <c r="Q544" s="18" t="s">
        <v>15608</v>
      </c>
      <c r="R544" s="8">
        <v>4043969257678</v>
      </c>
      <c r="S544" s="1">
        <v>69.95</v>
      </c>
      <c r="T544" s="1" t="s">
        <v>26</v>
      </c>
      <c r="X544" s="1" t="str">
        <f>IF(W544="", "", IFERROR(VLOOKUP(W544, colorList!A:B,2,FALSE),""))</f>
        <v/>
      </c>
    </row>
    <row r="545" spans="1:24" ht="27.75" customHeight="1" x14ac:dyDescent="0.25">
      <c r="A545" s="1" t="s">
        <v>15609</v>
      </c>
      <c r="B545" s="1" t="str">
        <f>TRIM(D545)</f>
        <v>Gr. 28</v>
      </c>
      <c r="C545" s="1" t="str">
        <f>IFERROR(VLOOKUP(TRIM(D545), sizeList!A:B, 2, FALSE), "")</f>
        <v>28</v>
      </c>
      <c r="D545" s="1" t="s">
        <v>260</v>
      </c>
      <c r="E545" s="1" t="str">
        <f>TRIM(F545)</f>
        <v>ELT Classic Jodhpur lovaglócipő</v>
      </c>
      <c r="F545" s="1" t="s">
        <v>15606</v>
      </c>
      <c r="G545" s="1" t="s">
        <v>15610</v>
      </c>
      <c r="H545" s="1" t="s">
        <v>254</v>
      </c>
      <c r="I545" s="1" t="s">
        <v>255</v>
      </c>
      <c r="J545" s="1" t="str">
        <f>TRIM(I545)</f>
        <v>Lovasfelszerelés</v>
      </c>
      <c r="K545" s="1" t="s">
        <v>256</v>
      </c>
      <c r="L545" s="1" t="str">
        <f>TRIM(K545)</f>
        <v>Lovaglócipő, csizma</v>
      </c>
      <c r="M545" s="1" t="s">
        <v>257</v>
      </c>
      <c r="N545" s="1" t="str">
        <f>TRIM(M545)</f>
        <v>Cipő, lovaglócipő</v>
      </c>
      <c r="O545" s="1" t="s">
        <v>258</v>
      </c>
      <c r="P545" s="1" t="str">
        <f>TRIM(O545)</f>
        <v>Lovaglócipő</v>
      </c>
      <c r="Q545" s="18" t="s">
        <v>15608</v>
      </c>
      <c r="R545" s="8">
        <v>4043969281338</v>
      </c>
      <c r="S545" s="1">
        <v>69.95</v>
      </c>
      <c r="T545" s="1" t="s">
        <v>26</v>
      </c>
      <c r="X545" s="1" t="str">
        <f>IF(W545="", "", IFERROR(VLOOKUP(W545, colorList!A:B,2,FALSE),""))</f>
        <v/>
      </c>
    </row>
    <row r="546" spans="1:24" ht="27.75" customHeight="1" x14ac:dyDescent="0.25">
      <c r="A546" s="1" t="s">
        <v>15631</v>
      </c>
      <c r="B546" s="1" t="str">
        <f>TRIM(D546)</f>
        <v>Gr. 39</v>
      </c>
      <c r="C546" s="1" t="str">
        <f>IFERROR(VLOOKUP(TRIM(D546), sizeList!A:B, 2, FALSE), "")</f>
        <v>39</v>
      </c>
      <c r="D546" s="1" t="s">
        <v>283</v>
      </c>
      <c r="E546" s="1" t="str">
        <f>TRIM(F546)</f>
        <v>ELT Classic Jodhpur lovaglócipő</v>
      </c>
      <c r="F546" s="1" t="s">
        <v>15606</v>
      </c>
      <c r="G546" s="1" t="s">
        <v>15632</v>
      </c>
      <c r="H546" s="1" t="s">
        <v>254</v>
      </c>
      <c r="I546" s="1" t="s">
        <v>255</v>
      </c>
      <c r="J546" s="1" t="str">
        <f>TRIM(I546)</f>
        <v>Lovasfelszerelés</v>
      </c>
      <c r="K546" s="1" t="s">
        <v>256</v>
      </c>
      <c r="L546" s="1" t="str">
        <f>TRIM(K546)</f>
        <v>Lovaglócipő, csizma</v>
      </c>
      <c r="M546" s="1" t="s">
        <v>257</v>
      </c>
      <c r="N546" s="1" t="str">
        <f>TRIM(M546)</f>
        <v>Cipő, lovaglócipő</v>
      </c>
      <c r="O546" s="1" t="s">
        <v>258</v>
      </c>
      <c r="P546" s="1" t="str">
        <f>TRIM(O546)</f>
        <v>Lovaglócipő</v>
      </c>
      <c r="Q546" s="18" t="s">
        <v>15608</v>
      </c>
      <c r="R546" s="8">
        <v>4043969285664</v>
      </c>
      <c r="S546" s="1">
        <v>69.95</v>
      </c>
      <c r="T546" s="1" t="s">
        <v>26</v>
      </c>
      <c r="X546" s="1" t="str">
        <f>IF(W546="", "", IFERROR(VLOOKUP(W546, colorList!A:B,2,FALSE),""))</f>
        <v/>
      </c>
    </row>
    <row r="547" spans="1:24" ht="27.75" customHeight="1" x14ac:dyDescent="0.25">
      <c r="A547" s="1" t="s">
        <v>15651</v>
      </c>
      <c r="B547" s="1" t="str">
        <f>TRIM(D547)</f>
        <v>Gr. 30</v>
      </c>
      <c r="C547" s="1" t="str">
        <f>IFERROR(VLOOKUP(TRIM(D547), sizeList!A:B, 2, FALSE), "")</f>
        <v>30</v>
      </c>
      <c r="D547" s="1" t="s">
        <v>264</v>
      </c>
      <c r="E547" s="1" t="str">
        <f>TRIM(F547)</f>
        <v>ELT Classic Jodhpur lovaglócipő</v>
      </c>
      <c r="F547" s="1" t="s">
        <v>15606</v>
      </c>
      <c r="G547" s="1" t="s">
        <v>15652</v>
      </c>
      <c r="H547" s="1" t="s">
        <v>254</v>
      </c>
      <c r="I547" s="1" t="s">
        <v>255</v>
      </c>
      <c r="J547" s="1" t="str">
        <f>TRIM(I547)</f>
        <v>Lovasfelszerelés</v>
      </c>
      <c r="K547" s="1" t="s">
        <v>256</v>
      </c>
      <c r="L547" s="1" t="str">
        <f>TRIM(K547)</f>
        <v>Lovaglócipő, csizma</v>
      </c>
      <c r="M547" s="1" t="s">
        <v>257</v>
      </c>
      <c r="N547" s="1" t="str">
        <f>TRIM(M547)</f>
        <v>Cipő, lovaglócipő</v>
      </c>
      <c r="O547" s="1" t="s">
        <v>258</v>
      </c>
      <c r="P547" s="1" t="str">
        <f>TRIM(O547)</f>
        <v>Lovaglócipő</v>
      </c>
      <c r="Q547" s="18" t="s">
        <v>15608</v>
      </c>
      <c r="R547" s="8">
        <v>4043969287484</v>
      </c>
      <c r="S547" s="1">
        <v>69.95</v>
      </c>
      <c r="T547" s="1" t="s">
        <v>26</v>
      </c>
      <c r="X547" s="1" t="str">
        <f>IF(W547="", "", IFERROR(VLOOKUP(W547, colorList!A:B,2,FALSE),""))</f>
        <v/>
      </c>
    </row>
    <row r="548" spans="1:24" ht="27.75" customHeight="1" x14ac:dyDescent="0.25">
      <c r="A548" s="1" t="s">
        <v>15653</v>
      </c>
      <c r="B548" s="1" t="str">
        <f>TRIM(D548)</f>
        <v>Gr. 31</v>
      </c>
      <c r="C548" s="1" t="str">
        <f>IFERROR(VLOOKUP(TRIM(D548), sizeList!A:B, 2, FALSE), "")</f>
        <v>31</v>
      </c>
      <c r="D548" s="1" t="s">
        <v>266</v>
      </c>
      <c r="E548" s="1" t="str">
        <f>TRIM(F548)</f>
        <v>ELT Classic Jodhpur lovaglócipő</v>
      </c>
      <c r="F548" s="1" t="s">
        <v>15606</v>
      </c>
      <c r="G548" s="1" t="s">
        <v>15654</v>
      </c>
      <c r="H548" s="1" t="s">
        <v>254</v>
      </c>
      <c r="I548" s="1" t="s">
        <v>255</v>
      </c>
      <c r="J548" s="1" t="str">
        <f>TRIM(I548)</f>
        <v>Lovasfelszerelés</v>
      </c>
      <c r="K548" s="1" t="s">
        <v>256</v>
      </c>
      <c r="L548" s="1" t="str">
        <f>TRIM(K548)</f>
        <v>Lovaglócipő, csizma</v>
      </c>
      <c r="M548" s="1" t="s">
        <v>257</v>
      </c>
      <c r="N548" s="1" t="str">
        <f>TRIM(M548)</f>
        <v>Cipő, lovaglócipő</v>
      </c>
      <c r="O548" s="1" t="s">
        <v>258</v>
      </c>
      <c r="P548" s="1" t="str">
        <f>TRIM(O548)</f>
        <v>Lovaglócipő</v>
      </c>
      <c r="Q548" s="18" t="s">
        <v>15608</v>
      </c>
      <c r="R548" s="8">
        <v>4043969287491</v>
      </c>
      <c r="S548" s="1">
        <v>69.95</v>
      </c>
      <c r="T548" s="1" t="s">
        <v>26</v>
      </c>
      <c r="X548" s="1" t="str">
        <f>IF(W548="", "", IFERROR(VLOOKUP(W548, colorList!A:B,2,FALSE),""))</f>
        <v/>
      </c>
    </row>
    <row r="549" spans="1:24" ht="27.75" customHeight="1" x14ac:dyDescent="0.25">
      <c r="A549" s="1" t="s">
        <v>15617</v>
      </c>
      <c r="B549" s="1" t="str">
        <f>TRIM(D549)</f>
        <v>Gr. 32</v>
      </c>
      <c r="C549" s="1" t="str">
        <f>IFERROR(VLOOKUP(TRIM(D549), sizeList!A:B, 2, FALSE), "")</f>
        <v>32</v>
      </c>
      <c r="D549" s="1" t="s">
        <v>268</v>
      </c>
      <c r="E549" s="1" t="str">
        <f>TRIM(F549)</f>
        <v>ELT Classic Jodhpur lovaglócipő</v>
      </c>
      <c r="F549" s="1" t="s">
        <v>15606</v>
      </c>
      <c r="G549" s="1" t="s">
        <v>15618</v>
      </c>
      <c r="H549" s="1" t="s">
        <v>254</v>
      </c>
      <c r="I549" s="1" t="s">
        <v>255</v>
      </c>
      <c r="J549" s="1" t="str">
        <f>TRIM(I549)</f>
        <v>Lovasfelszerelés</v>
      </c>
      <c r="K549" s="1" t="s">
        <v>256</v>
      </c>
      <c r="L549" s="1" t="str">
        <f>TRIM(K549)</f>
        <v>Lovaglócipő, csizma</v>
      </c>
      <c r="M549" s="1" t="s">
        <v>257</v>
      </c>
      <c r="N549" s="1" t="str">
        <f>TRIM(M549)</f>
        <v>Cipő, lovaglócipő</v>
      </c>
      <c r="O549" s="1" t="s">
        <v>258</v>
      </c>
      <c r="P549" s="1" t="str">
        <f>TRIM(O549)</f>
        <v>Lovaglócipő</v>
      </c>
      <c r="Q549" s="18" t="s">
        <v>15608</v>
      </c>
      <c r="R549" s="8">
        <v>4043969314333</v>
      </c>
      <c r="S549" s="1">
        <v>69.95</v>
      </c>
      <c r="T549" s="1" t="s">
        <v>26</v>
      </c>
      <c r="X549" s="1" t="str">
        <f>IF(W549="", "", IFERROR(VLOOKUP(W549, colorList!A:B,2,FALSE),""))</f>
        <v/>
      </c>
    </row>
    <row r="550" spans="1:24" ht="27.75" customHeight="1" x14ac:dyDescent="0.25">
      <c r="A550" s="1" t="s">
        <v>15619</v>
      </c>
      <c r="B550" s="1" t="str">
        <f>TRIM(D550)</f>
        <v>Gr. 33</v>
      </c>
      <c r="C550" s="1" t="str">
        <f>IFERROR(VLOOKUP(TRIM(D550), sizeList!A:B, 2, FALSE), "")</f>
        <v>33</v>
      </c>
      <c r="D550" s="1" t="s">
        <v>270</v>
      </c>
      <c r="E550" s="1" t="str">
        <f>TRIM(F550)</f>
        <v>ELT Classic Jodhpur lovaglócipő</v>
      </c>
      <c r="F550" s="1" t="s">
        <v>15606</v>
      </c>
      <c r="G550" s="1" t="s">
        <v>15620</v>
      </c>
      <c r="H550" s="1" t="s">
        <v>254</v>
      </c>
      <c r="I550" s="1" t="s">
        <v>255</v>
      </c>
      <c r="J550" s="1" t="str">
        <f>TRIM(I550)</f>
        <v>Lovasfelszerelés</v>
      </c>
      <c r="K550" s="1" t="s">
        <v>256</v>
      </c>
      <c r="L550" s="1" t="str">
        <f>TRIM(K550)</f>
        <v>Lovaglócipő, csizma</v>
      </c>
      <c r="M550" s="1" t="s">
        <v>257</v>
      </c>
      <c r="N550" s="1" t="str">
        <f>TRIM(M550)</f>
        <v>Cipő, lovaglócipő</v>
      </c>
      <c r="O550" s="1" t="s">
        <v>258</v>
      </c>
      <c r="P550" s="1" t="str">
        <f>TRIM(O550)</f>
        <v>Lovaglócipő</v>
      </c>
      <c r="Q550" s="18" t="s">
        <v>15608</v>
      </c>
      <c r="R550" s="8">
        <v>4043969314388</v>
      </c>
      <c r="S550" s="1">
        <v>69.95</v>
      </c>
      <c r="T550" s="1" t="s">
        <v>26</v>
      </c>
      <c r="X550" s="1" t="str">
        <f>IF(W550="", "", IFERROR(VLOOKUP(W550, colorList!A:B,2,FALSE),""))</f>
        <v/>
      </c>
    </row>
    <row r="551" spans="1:24" ht="27.75" customHeight="1" x14ac:dyDescent="0.25">
      <c r="A551" s="1" t="s">
        <v>15621</v>
      </c>
      <c r="B551" s="1" t="str">
        <f>TRIM(D551)</f>
        <v>Gr. 34</v>
      </c>
      <c r="C551" s="1" t="str">
        <f>IFERROR(VLOOKUP(TRIM(D551), sizeList!A:B, 2, FALSE), "")</f>
        <v>34</v>
      </c>
      <c r="D551" s="1" t="s">
        <v>272</v>
      </c>
      <c r="E551" s="1" t="str">
        <f>TRIM(F551)</f>
        <v>ELT Classic Jodhpur lovaglócipő</v>
      </c>
      <c r="F551" s="1" t="s">
        <v>15606</v>
      </c>
      <c r="G551" s="1" t="s">
        <v>15622</v>
      </c>
      <c r="H551" s="1" t="s">
        <v>254</v>
      </c>
      <c r="I551" s="1" t="s">
        <v>255</v>
      </c>
      <c r="J551" s="1" t="str">
        <f>TRIM(I551)</f>
        <v>Lovasfelszerelés</v>
      </c>
      <c r="K551" s="1" t="s">
        <v>256</v>
      </c>
      <c r="L551" s="1" t="str">
        <f>TRIM(K551)</f>
        <v>Lovaglócipő, csizma</v>
      </c>
      <c r="M551" s="1" t="s">
        <v>257</v>
      </c>
      <c r="N551" s="1" t="str">
        <f>TRIM(M551)</f>
        <v>Cipő, lovaglócipő</v>
      </c>
      <c r="O551" s="1" t="s">
        <v>258</v>
      </c>
      <c r="P551" s="1" t="str">
        <f>TRIM(O551)</f>
        <v>Lovaglócipő</v>
      </c>
      <c r="Q551" s="18" t="s">
        <v>15608</v>
      </c>
      <c r="R551" s="8">
        <v>4043969314395</v>
      </c>
      <c r="S551" s="1">
        <v>69.95</v>
      </c>
      <c r="T551" s="1" t="s">
        <v>26</v>
      </c>
      <c r="X551" s="1" t="str">
        <f>IF(W551="", "", IFERROR(VLOOKUP(W551, colorList!A:B,2,FALSE),""))</f>
        <v/>
      </c>
    </row>
    <row r="552" spans="1:24" ht="27.75" customHeight="1" x14ac:dyDescent="0.25">
      <c r="A552" s="1" t="s">
        <v>15637</v>
      </c>
      <c r="B552" s="1" t="str">
        <f>TRIM(D552)</f>
        <v>Gr. 42</v>
      </c>
      <c r="C552" s="1" t="str">
        <f>IFERROR(VLOOKUP(TRIM(D552), sizeList!A:B, 2, FALSE), "")</f>
        <v>42</v>
      </c>
      <c r="D552" s="1" t="s">
        <v>289</v>
      </c>
      <c r="E552" s="1" t="str">
        <f>TRIM(F552)</f>
        <v>ELT Classic Jodhpur lovaglócipő</v>
      </c>
      <c r="F552" s="1" t="s">
        <v>15606</v>
      </c>
      <c r="G552" s="1" t="s">
        <v>15638</v>
      </c>
      <c r="H552" s="1" t="s">
        <v>254</v>
      </c>
      <c r="I552" s="1" t="s">
        <v>255</v>
      </c>
      <c r="J552" s="1" t="str">
        <f>TRIM(I552)</f>
        <v>Lovasfelszerelés</v>
      </c>
      <c r="K552" s="1" t="s">
        <v>256</v>
      </c>
      <c r="L552" s="1" t="str">
        <f>TRIM(K552)</f>
        <v>Lovaglócipő, csizma</v>
      </c>
      <c r="M552" s="1" t="s">
        <v>257</v>
      </c>
      <c r="N552" s="1" t="str">
        <f>TRIM(M552)</f>
        <v>Cipő, lovaglócipő</v>
      </c>
      <c r="O552" s="1" t="s">
        <v>258</v>
      </c>
      <c r="P552" s="1" t="str">
        <f>TRIM(O552)</f>
        <v>Lovaglócipő</v>
      </c>
      <c r="Q552" s="18" t="s">
        <v>15608</v>
      </c>
      <c r="R552" s="8">
        <v>4043969318362</v>
      </c>
      <c r="S552" s="1">
        <v>69.95</v>
      </c>
      <c r="T552" s="1" t="s">
        <v>26</v>
      </c>
      <c r="X552" s="1" t="str">
        <f>IF(W552="", "", IFERROR(VLOOKUP(W552, colorList!A:B,2,FALSE),""))</f>
        <v/>
      </c>
    </row>
    <row r="553" spans="1:24" ht="27.75" customHeight="1" x14ac:dyDescent="0.25">
      <c r="A553" s="1" t="s">
        <v>15639</v>
      </c>
      <c r="B553" s="1" t="str">
        <f>TRIM(D553)</f>
        <v>Gr. 43</v>
      </c>
      <c r="C553" s="1" t="str">
        <f>IFERROR(VLOOKUP(TRIM(D553), sizeList!A:B, 2, FALSE), "")</f>
        <v>43</v>
      </c>
      <c r="D553" s="1" t="s">
        <v>291</v>
      </c>
      <c r="E553" s="1" t="str">
        <f>TRIM(F553)</f>
        <v>ELT Classic Jodhpur lovaglócipő</v>
      </c>
      <c r="F553" s="1" t="s">
        <v>15606</v>
      </c>
      <c r="G553" s="1" t="s">
        <v>15640</v>
      </c>
      <c r="H553" s="1" t="s">
        <v>254</v>
      </c>
      <c r="I553" s="1" t="s">
        <v>255</v>
      </c>
      <c r="J553" s="1" t="str">
        <f>TRIM(I553)</f>
        <v>Lovasfelszerelés</v>
      </c>
      <c r="K553" s="1" t="s">
        <v>256</v>
      </c>
      <c r="L553" s="1" t="str">
        <f>TRIM(K553)</f>
        <v>Lovaglócipő, csizma</v>
      </c>
      <c r="M553" s="1" t="s">
        <v>257</v>
      </c>
      <c r="N553" s="1" t="str">
        <f>TRIM(M553)</f>
        <v>Cipő, lovaglócipő</v>
      </c>
      <c r="O553" s="1" t="s">
        <v>258</v>
      </c>
      <c r="P553" s="1" t="str">
        <f>TRIM(O553)</f>
        <v>Lovaglócipő</v>
      </c>
      <c r="Q553" s="18" t="s">
        <v>15608</v>
      </c>
      <c r="R553" s="8">
        <v>4043969330593</v>
      </c>
      <c r="S553" s="1">
        <v>69.95</v>
      </c>
      <c r="T553" s="1" t="s">
        <v>26</v>
      </c>
      <c r="X553" s="1" t="str">
        <f>IF(W553="", "", IFERROR(VLOOKUP(W553, colorList!A:B,2,FALSE),""))</f>
        <v/>
      </c>
    </row>
    <row r="554" spans="1:24" ht="27.75" customHeight="1" x14ac:dyDescent="0.25">
      <c r="A554" s="1" t="s">
        <v>15627</v>
      </c>
      <c r="B554" s="1" t="str">
        <f>TRIM(D554)</f>
        <v>Gr. 37</v>
      </c>
      <c r="C554" s="1" t="str">
        <f>IFERROR(VLOOKUP(TRIM(D554), sizeList!A:B, 2, FALSE), "")</f>
        <v>37</v>
      </c>
      <c r="D554" s="1" t="s">
        <v>279</v>
      </c>
      <c r="E554" s="1" t="str">
        <f>TRIM(F554)</f>
        <v>ELT Classic Jodhpur lovaglócipő</v>
      </c>
      <c r="F554" s="1" t="s">
        <v>15606</v>
      </c>
      <c r="G554" s="1" t="s">
        <v>15628</v>
      </c>
      <c r="H554" s="1" t="s">
        <v>254</v>
      </c>
      <c r="I554" s="1" t="s">
        <v>255</v>
      </c>
      <c r="J554" s="1" t="str">
        <f>TRIM(I554)</f>
        <v>Lovasfelszerelés</v>
      </c>
      <c r="K554" s="1" t="s">
        <v>256</v>
      </c>
      <c r="L554" s="1" t="str">
        <f>TRIM(K554)</f>
        <v>Lovaglócipő, csizma</v>
      </c>
      <c r="M554" s="1" t="s">
        <v>257</v>
      </c>
      <c r="N554" s="1" t="str">
        <f>TRIM(M554)</f>
        <v>Cipő, lovaglócipő</v>
      </c>
      <c r="O554" s="1" t="s">
        <v>258</v>
      </c>
      <c r="P554" s="1" t="str">
        <f>TRIM(O554)</f>
        <v>Lovaglócipő</v>
      </c>
      <c r="Q554" s="18" t="s">
        <v>15608</v>
      </c>
      <c r="R554" s="8">
        <v>4043969337790</v>
      </c>
      <c r="S554" s="1">
        <v>69.95</v>
      </c>
      <c r="T554" s="1" t="s">
        <v>26</v>
      </c>
      <c r="X554" s="1" t="str">
        <f>IF(W554="", "", IFERROR(VLOOKUP(W554, colorList!A:B,2,FALSE),""))</f>
        <v/>
      </c>
    </row>
    <row r="555" spans="1:24" ht="27.75" customHeight="1" x14ac:dyDescent="0.25">
      <c r="A555" s="1" t="s">
        <v>15629</v>
      </c>
      <c r="B555" s="1" t="str">
        <f>TRIM(D555)</f>
        <v>Gr. 38</v>
      </c>
      <c r="C555" s="1" t="str">
        <f>IFERROR(VLOOKUP(TRIM(D555), sizeList!A:B, 2, FALSE), "")</f>
        <v>38</v>
      </c>
      <c r="D555" s="1" t="s">
        <v>281</v>
      </c>
      <c r="E555" s="1" t="str">
        <f>TRIM(F555)</f>
        <v>ELT Classic Jodhpur lovaglócipő</v>
      </c>
      <c r="F555" s="1" t="s">
        <v>15606</v>
      </c>
      <c r="G555" s="1" t="s">
        <v>15630</v>
      </c>
      <c r="H555" s="1" t="s">
        <v>254</v>
      </c>
      <c r="I555" s="1" t="s">
        <v>255</v>
      </c>
      <c r="J555" s="1" t="str">
        <f>TRIM(I555)</f>
        <v>Lovasfelszerelés</v>
      </c>
      <c r="K555" s="1" t="s">
        <v>256</v>
      </c>
      <c r="L555" s="1" t="str">
        <f>TRIM(K555)</f>
        <v>Lovaglócipő, csizma</v>
      </c>
      <c r="M555" s="1" t="s">
        <v>257</v>
      </c>
      <c r="N555" s="1" t="str">
        <f>TRIM(M555)</f>
        <v>Cipő, lovaglócipő</v>
      </c>
      <c r="O555" s="1" t="s">
        <v>258</v>
      </c>
      <c r="P555" s="1" t="str">
        <f>TRIM(O555)</f>
        <v>Lovaglócipő</v>
      </c>
      <c r="Q555" s="18" t="s">
        <v>15608</v>
      </c>
      <c r="R555" s="8">
        <v>4043969337806</v>
      </c>
      <c r="S555" s="1">
        <v>69.95</v>
      </c>
      <c r="T555" s="1" t="s">
        <v>26</v>
      </c>
      <c r="X555" s="1" t="str">
        <f>IF(W555="", "", IFERROR(VLOOKUP(W555, colorList!A:B,2,FALSE),""))</f>
        <v/>
      </c>
    </row>
    <row r="556" spans="1:24" ht="27.75" customHeight="1" x14ac:dyDescent="0.25">
      <c r="A556" s="1" t="s">
        <v>15623</v>
      </c>
      <c r="B556" s="1" t="str">
        <f>TRIM(D556)</f>
        <v>Gr. 35</v>
      </c>
      <c r="C556" s="1" t="str">
        <f>IFERROR(VLOOKUP(TRIM(D556), sizeList!A:B, 2, FALSE), "")</f>
        <v>35</v>
      </c>
      <c r="D556" s="1" t="s">
        <v>274</v>
      </c>
      <c r="E556" s="1" t="str">
        <f>TRIM(F556)</f>
        <v>ELT Classic Jodhpur lovaglócipő</v>
      </c>
      <c r="F556" s="1" t="s">
        <v>15606</v>
      </c>
      <c r="G556" s="1" t="s">
        <v>15624</v>
      </c>
      <c r="H556" s="1" t="s">
        <v>254</v>
      </c>
      <c r="I556" s="1" t="s">
        <v>255</v>
      </c>
      <c r="J556" s="1" t="str">
        <f>TRIM(I556)</f>
        <v>Lovasfelszerelés</v>
      </c>
      <c r="K556" s="1" t="s">
        <v>256</v>
      </c>
      <c r="L556" s="1" t="str">
        <f>TRIM(K556)</f>
        <v>Lovaglócipő, csizma</v>
      </c>
      <c r="M556" s="1" t="s">
        <v>257</v>
      </c>
      <c r="N556" s="1" t="str">
        <f>TRIM(M556)</f>
        <v>Cipő, lovaglócipő</v>
      </c>
      <c r="O556" s="1" t="s">
        <v>258</v>
      </c>
      <c r="P556" s="1" t="str">
        <f>TRIM(O556)</f>
        <v>Lovaglócipő</v>
      </c>
      <c r="Q556" s="18" t="s">
        <v>15608</v>
      </c>
      <c r="R556" s="8">
        <v>4043969377666</v>
      </c>
      <c r="S556" s="1">
        <v>69.95</v>
      </c>
      <c r="T556" s="1" t="s">
        <v>26</v>
      </c>
      <c r="X556" s="1" t="str">
        <f>IF(W556="", "", IFERROR(VLOOKUP(W556, colorList!A:B,2,FALSE),""))</f>
        <v/>
      </c>
    </row>
    <row r="557" spans="1:24" ht="27.75" customHeight="1" x14ac:dyDescent="0.25">
      <c r="A557" s="1" t="s">
        <v>15613</v>
      </c>
      <c r="B557" s="1" t="str">
        <f>TRIM(D557)</f>
        <v>Gr. 30</v>
      </c>
      <c r="C557" s="1" t="str">
        <f>IFERROR(VLOOKUP(TRIM(D557), sizeList!A:B, 2, FALSE), "")</f>
        <v>30</v>
      </c>
      <c r="D557" s="1" t="s">
        <v>264</v>
      </c>
      <c r="E557" s="1" t="str">
        <f>TRIM(F557)</f>
        <v>ELT Classic Jodhpur lovaglócipő</v>
      </c>
      <c r="F557" s="1" t="s">
        <v>15606</v>
      </c>
      <c r="G557" s="1" t="s">
        <v>15614</v>
      </c>
      <c r="H557" s="1" t="s">
        <v>254</v>
      </c>
      <c r="I557" s="1" t="s">
        <v>255</v>
      </c>
      <c r="J557" s="1" t="str">
        <f>TRIM(I557)</f>
        <v>Lovasfelszerelés</v>
      </c>
      <c r="K557" s="1" t="s">
        <v>256</v>
      </c>
      <c r="L557" s="1" t="str">
        <f>TRIM(K557)</f>
        <v>Lovaglócipő, csizma</v>
      </c>
      <c r="M557" s="1" t="s">
        <v>257</v>
      </c>
      <c r="N557" s="1" t="str">
        <f>TRIM(M557)</f>
        <v>Cipő, lovaglócipő</v>
      </c>
      <c r="O557" s="1" t="s">
        <v>258</v>
      </c>
      <c r="P557" s="1" t="str">
        <f>TRIM(O557)</f>
        <v>Lovaglócipő</v>
      </c>
      <c r="Q557" s="18" t="s">
        <v>15608</v>
      </c>
      <c r="R557" s="8">
        <v>4057962025639</v>
      </c>
      <c r="S557" s="1">
        <v>69.95</v>
      </c>
      <c r="T557" s="1" t="s">
        <v>26</v>
      </c>
      <c r="X557" s="1" t="str">
        <f>IF(W557="", "", IFERROR(VLOOKUP(W557, colorList!A:B,2,FALSE),""))</f>
        <v/>
      </c>
    </row>
    <row r="558" spans="1:24" ht="27.75" customHeight="1" x14ac:dyDescent="0.25">
      <c r="A558" s="1" t="s">
        <v>15615</v>
      </c>
      <c r="B558" s="1" t="str">
        <f>TRIM(D558)</f>
        <v>Gr. 31</v>
      </c>
      <c r="C558" s="1" t="str">
        <f>IFERROR(VLOOKUP(TRIM(D558), sizeList!A:B, 2, FALSE), "")</f>
        <v>31</v>
      </c>
      <c r="D558" s="1" t="s">
        <v>266</v>
      </c>
      <c r="E558" s="1" t="str">
        <f>TRIM(F558)</f>
        <v>ELT Classic Jodhpur lovaglócipő</v>
      </c>
      <c r="F558" s="1" t="s">
        <v>15606</v>
      </c>
      <c r="G558" s="1" t="s">
        <v>15616</v>
      </c>
      <c r="H558" s="1" t="s">
        <v>254</v>
      </c>
      <c r="I558" s="1" t="s">
        <v>255</v>
      </c>
      <c r="J558" s="1" t="str">
        <f>TRIM(I558)</f>
        <v>Lovasfelszerelés</v>
      </c>
      <c r="K558" s="1" t="s">
        <v>256</v>
      </c>
      <c r="L558" s="1" t="str">
        <f>TRIM(K558)</f>
        <v>Lovaglócipő, csizma</v>
      </c>
      <c r="M558" s="1" t="s">
        <v>257</v>
      </c>
      <c r="N558" s="1" t="str">
        <f>TRIM(M558)</f>
        <v>Cipő, lovaglócipő</v>
      </c>
      <c r="O558" s="1" t="s">
        <v>258</v>
      </c>
      <c r="P558" s="1" t="str">
        <f>TRIM(O558)</f>
        <v>Lovaglócipő</v>
      </c>
      <c r="Q558" s="18" t="s">
        <v>15608</v>
      </c>
      <c r="R558" s="8">
        <v>4057962025646</v>
      </c>
      <c r="S558" s="1">
        <v>69.95</v>
      </c>
      <c r="T558" s="1" t="s">
        <v>26</v>
      </c>
      <c r="X558" s="1" t="str">
        <f>IF(W558="", "", IFERROR(VLOOKUP(W558, colorList!A:B,2,FALSE),""))</f>
        <v/>
      </c>
    </row>
    <row r="559" spans="1:24" ht="27.75" customHeight="1" x14ac:dyDescent="0.25">
      <c r="A559" s="1" t="s">
        <v>15647</v>
      </c>
      <c r="B559" s="1" t="str">
        <f>TRIM(D559)</f>
        <v>Gr. 28</v>
      </c>
      <c r="C559" s="1" t="str">
        <f>IFERROR(VLOOKUP(TRIM(D559), sizeList!A:B, 2, FALSE), "")</f>
        <v>28</v>
      </c>
      <c r="D559" s="1" t="s">
        <v>260</v>
      </c>
      <c r="E559" s="1" t="str">
        <f>TRIM(F559)</f>
        <v>ELT Classic Jodhpur lovaglócipő</v>
      </c>
      <c r="F559" s="1" t="s">
        <v>15606</v>
      </c>
      <c r="G559" s="1" t="s">
        <v>15648</v>
      </c>
      <c r="H559" s="1" t="s">
        <v>254</v>
      </c>
      <c r="I559" s="1" t="s">
        <v>255</v>
      </c>
      <c r="J559" s="1" t="str">
        <f>TRIM(I559)</f>
        <v>Lovasfelszerelés</v>
      </c>
      <c r="K559" s="1" t="s">
        <v>256</v>
      </c>
      <c r="L559" s="1" t="str">
        <f>TRIM(K559)</f>
        <v>Lovaglócipő, csizma</v>
      </c>
      <c r="M559" s="1" t="s">
        <v>257</v>
      </c>
      <c r="N559" s="1" t="str">
        <f>TRIM(M559)</f>
        <v>Cipő, lovaglócipő</v>
      </c>
      <c r="O559" s="1" t="s">
        <v>258</v>
      </c>
      <c r="P559" s="1" t="str">
        <f>TRIM(O559)</f>
        <v>Lovaglócipő</v>
      </c>
      <c r="Q559" s="18" t="s">
        <v>15608</v>
      </c>
      <c r="R559" s="8">
        <v>4057962030442</v>
      </c>
      <c r="S559" s="1">
        <v>69.95</v>
      </c>
      <c r="T559" s="1" t="s">
        <v>26</v>
      </c>
      <c r="X559" s="1" t="str">
        <f>IF(W559="", "", IFERROR(VLOOKUP(W559, colorList!A:B,2,FALSE),""))</f>
        <v/>
      </c>
    </row>
    <row r="560" spans="1:24" ht="27.75" customHeight="1" x14ac:dyDescent="0.25">
      <c r="A560" s="1" t="s">
        <v>15649</v>
      </c>
      <c r="B560" s="1" t="str">
        <f>TRIM(D560)</f>
        <v>Gr. 29</v>
      </c>
      <c r="C560" s="1" t="str">
        <f>IFERROR(VLOOKUP(TRIM(D560), sizeList!A:B, 2, FALSE), "")</f>
        <v>29</v>
      </c>
      <c r="D560" s="1" t="s">
        <v>262</v>
      </c>
      <c r="E560" s="1" t="str">
        <f>TRIM(F560)</f>
        <v>ELT Classic Jodhpur lovaglócipő</v>
      </c>
      <c r="F560" s="1" t="s">
        <v>15606</v>
      </c>
      <c r="G560" s="1" t="s">
        <v>15650</v>
      </c>
      <c r="H560" s="1" t="s">
        <v>254</v>
      </c>
      <c r="I560" s="1" t="s">
        <v>255</v>
      </c>
      <c r="J560" s="1" t="str">
        <f>TRIM(I560)</f>
        <v>Lovasfelszerelés</v>
      </c>
      <c r="K560" s="1" t="s">
        <v>256</v>
      </c>
      <c r="L560" s="1" t="str">
        <f>TRIM(K560)</f>
        <v>Lovaglócipő, csizma</v>
      </c>
      <c r="M560" s="1" t="s">
        <v>257</v>
      </c>
      <c r="N560" s="1" t="str">
        <f>TRIM(M560)</f>
        <v>Cipő, lovaglócipő</v>
      </c>
      <c r="O560" s="1" t="s">
        <v>258</v>
      </c>
      <c r="P560" s="1" t="str">
        <f>TRIM(O560)</f>
        <v>Lovaglócipő</v>
      </c>
      <c r="Q560" s="18" t="s">
        <v>15608</v>
      </c>
      <c r="R560" s="8">
        <v>4057962030459</v>
      </c>
      <c r="S560" s="1">
        <v>69.95</v>
      </c>
      <c r="T560" s="1" t="s">
        <v>26</v>
      </c>
      <c r="X560" s="1" t="str">
        <f>IF(W560="", "", IFERROR(VLOOKUP(W560, colorList!A:B,2,FALSE),""))</f>
        <v/>
      </c>
    </row>
    <row r="561" spans="1:24" ht="27.75" customHeight="1" x14ac:dyDescent="0.25">
      <c r="A561" s="1" t="s">
        <v>15645</v>
      </c>
      <c r="B561" s="1" t="str">
        <f>TRIM(D561)</f>
        <v>Gr. 27</v>
      </c>
      <c r="C561" s="1" t="str">
        <f>IFERROR(VLOOKUP(TRIM(D561), sizeList!A:B, 2, FALSE), "")</f>
        <v>27</v>
      </c>
      <c r="D561" s="1" t="s">
        <v>5161</v>
      </c>
      <c r="E561" s="1" t="str">
        <f>TRIM(F561)</f>
        <v>ELT Classic Jodhpur lovaglócipő</v>
      </c>
      <c r="F561" s="1" t="s">
        <v>15606</v>
      </c>
      <c r="G561" s="1" t="s">
        <v>15646</v>
      </c>
      <c r="H561" s="1" t="s">
        <v>254</v>
      </c>
      <c r="I561" s="1" t="s">
        <v>255</v>
      </c>
      <c r="J561" s="1" t="str">
        <f>TRIM(I561)</f>
        <v>Lovasfelszerelés</v>
      </c>
      <c r="K561" s="1" t="s">
        <v>256</v>
      </c>
      <c r="L561" s="1" t="str">
        <f>TRIM(K561)</f>
        <v>Lovaglócipő, csizma</v>
      </c>
      <c r="M561" s="1" t="s">
        <v>257</v>
      </c>
      <c r="N561" s="1" t="str">
        <f>TRIM(M561)</f>
        <v>Cipő, lovaglócipő</v>
      </c>
      <c r="O561" s="1" t="s">
        <v>258</v>
      </c>
      <c r="P561" s="1" t="str">
        <f>TRIM(O561)</f>
        <v>Lovaglócipő</v>
      </c>
      <c r="Q561" s="18" t="s">
        <v>15608</v>
      </c>
      <c r="R561" s="8">
        <v>4057962090064</v>
      </c>
      <c r="S561" s="1">
        <v>69.95</v>
      </c>
      <c r="T561" s="1" t="s">
        <v>26</v>
      </c>
      <c r="X561" s="1" t="str">
        <f>IF(W561="", "", IFERROR(VLOOKUP(W561, colorList!A:B,2,FALSE),""))</f>
        <v/>
      </c>
    </row>
    <row r="562" spans="1:24" ht="27.75" customHeight="1" x14ac:dyDescent="0.25">
      <c r="A562" s="1" t="s">
        <v>15611</v>
      </c>
      <c r="B562" s="1" t="str">
        <f>TRIM(D562)</f>
        <v>Gr. 29</v>
      </c>
      <c r="C562" s="1" t="str">
        <f>IFERROR(VLOOKUP(TRIM(D562), sizeList!A:B, 2, FALSE), "")</f>
        <v>29</v>
      </c>
      <c r="D562" s="1" t="s">
        <v>262</v>
      </c>
      <c r="E562" s="1" t="str">
        <f>TRIM(F562)</f>
        <v>ELT Classic Jodhpur lovaglócipő</v>
      </c>
      <c r="F562" s="1" t="s">
        <v>15606</v>
      </c>
      <c r="G562" s="1" t="s">
        <v>15612</v>
      </c>
      <c r="H562" s="1" t="s">
        <v>254</v>
      </c>
      <c r="I562" s="1" t="s">
        <v>255</v>
      </c>
      <c r="J562" s="1" t="str">
        <f>TRIM(I562)</f>
        <v>Lovasfelszerelés</v>
      </c>
      <c r="K562" s="1" t="s">
        <v>256</v>
      </c>
      <c r="L562" s="1" t="str">
        <f>TRIM(K562)</f>
        <v>Lovaglócipő, csizma</v>
      </c>
      <c r="M562" s="1" t="s">
        <v>257</v>
      </c>
      <c r="N562" s="1" t="str">
        <f>TRIM(M562)</f>
        <v>Cipő, lovaglócipő</v>
      </c>
      <c r="O562" s="1" t="s">
        <v>258</v>
      </c>
      <c r="P562" s="1" t="str">
        <f>TRIM(O562)</f>
        <v>Lovaglócipő</v>
      </c>
      <c r="Q562" s="18" t="s">
        <v>15608</v>
      </c>
      <c r="R562" s="8">
        <v>4057962161276</v>
      </c>
      <c r="S562" s="1">
        <v>69.95</v>
      </c>
      <c r="T562" s="1" t="s">
        <v>26</v>
      </c>
      <c r="X562" s="1" t="str">
        <f>IF(W562="", "", IFERROR(VLOOKUP(W562, colorList!A:B,2,FALSE),""))</f>
        <v/>
      </c>
    </row>
    <row r="563" spans="1:24" ht="27.75" customHeight="1" x14ac:dyDescent="0.25">
      <c r="A563" s="1" t="s">
        <v>15633</v>
      </c>
      <c r="B563" s="1" t="str">
        <f>TRIM(D563)</f>
        <v>Gr. 40</v>
      </c>
      <c r="C563" s="1" t="str">
        <f>IFERROR(VLOOKUP(TRIM(D563), sizeList!A:B, 2, FALSE), "")</f>
        <v>40</v>
      </c>
      <c r="D563" s="1" t="s">
        <v>285</v>
      </c>
      <c r="E563" s="1" t="str">
        <f>TRIM(F563)</f>
        <v>ELT Classic Jodhpur lovaglócipő</v>
      </c>
      <c r="F563" s="1" t="s">
        <v>15606</v>
      </c>
      <c r="G563" s="1" t="s">
        <v>15634</v>
      </c>
      <c r="H563" s="1" t="s">
        <v>254</v>
      </c>
      <c r="I563" s="1" t="s">
        <v>255</v>
      </c>
      <c r="J563" s="1" t="str">
        <f>TRIM(I563)</f>
        <v>Lovasfelszerelés</v>
      </c>
      <c r="K563" s="1" t="s">
        <v>256</v>
      </c>
      <c r="L563" s="1" t="str">
        <f>TRIM(K563)</f>
        <v>Lovaglócipő, csizma</v>
      </c>
      <c r="M563" s="1" t="s">
        <v>257</v>
      </c>
      <c r="N563" s="1" t="str">
        <f>TRIM(M563)</f>
        <v>Cipő, lovaglócipő</v>
      </c>
      <c r="O563" s="1" t="s">
        <v>258</v>
      </c>
      <c r="P563" s="1" t="str">
        <f>TRIM(O563)</f>
        <v>Lovaglócipő</v>
      </c>
      <c r="Q563" s="18" t="s">
        <v>15608</v>
      </c>
      <c r="R563" s="8">
        <v>4057962222403</v>
      </c>
      <c r="S563" s="1">
        <v>69.95</v>
      </c>
      <c r="T563" s="1" t="s">
        <v>26</v>
      </c>
      <c r="X563" s="1" t="str">
        <f>IF(W563="", "", IFERROR(VLOOKUP(W563, colorList!A:B,2,FALSE),""))</f>
        <v/>
      </c>
    </row>
    <row r="564" spans="1:24" ht="27.75" customHeight="1" x14ac:dyDescent="0.25">
      <c r="A564" s="1" t="s">
        <v>15605</v>
      </c>
      <c r="B564" s="1" t="str">
        <f>TRIM(D564)</f>
        <v>Gr. 27</v>
      </c>
      <c r="C564" s="1" t="str">
        <f>IFERROR(VLOOKUP(TRIM(D564), sizeList!A:B, 2, FALSE), "")</f>
        <v>27</v>
      </c>
      <c r="D564" s="1" t="s">
        <v>5161</v>
      </c>
      <c r="E564" s="1" t="str">
        <f>TRIM(F564)</f>
        <v>ELT Classic Jodhpur lovaglócipő</v>
      </c>
      <c r="F564" s="1" t="s">
        <v>15606</v>
      </c>
      <c r="G564" s="1" t="s">
        <v>15607</v>
      </c>
      <c r="H564" s="1" t="s">
        <v>254</v>
      </c>
      <c r="I564" s="1" t="s">
        <v>255</v>
      </c>
      <c r="J564" s="1" t="str">
        <f>TRIM(I564)</f>
        <v>Lovasfelszerelés</v>
      </c>
      <c r="K564" s="1" t="s">
        <v>256</v>
      </c>
      <c r="L564" s="1" t="str">
        <f>TRIM(K564)</f>
        <v>Lovaglócipő, csizma</v>
      </c>
      <c r="M564" s="1" t="s">
        <v>257</v>
      </c>
      <c r="N564" s="1" t="str">
        <f>TRIM(M564)</f>
        <v>Cipő, lovaglócipő</v>
      </c>
      <c r="O564" s="1" t="s">
        <v>258</v>
      </c>
      <c r="P564" s="1" t="str">
        <f>TRIM(O564)</f>
        <v>Lovaglócipő</v>
      </c>
      <c r="Q564" s="18" t="s">
        <v>15608</v>
      </c>
      <c r="R564" s="8">
        <v>4057962226920</v>
      </c>
      <c r="S564" s="1">
        <v>69.95</v>
      </c>
      <c r="T564" s="1" t="s">
        <v>26</v>
      </c>
      <c r="X564" s="1" t="str">
        <f>IF(W564="", "", IFERROR(VLOOKUP(W564, colorList!A:B,2,FALSE),""))</f>
        <v/>
      </c>
    </row>
    <row r="565" spans="1:24" ht="27.75" customHeight="1" x14ac:dyDescent="0.25">
      <c r="A565" s="1" t="s">
        <v>15675</v>
      </c>
      <c r="B565" s="1" t="str">
        <f>TRIM(D565)</f>
        <v>Gr. 42</v>
      </c>
      <c r="C565" s="1" t="str">
        <f>IFERROR(VLOOKUP(TRIM(D565), sizeList!A:B, 2, FALSE), "")</f>
        <v>42</v>
      </c>
      <c r="D565" s="1" t="s">
        <v>289</v>
      </c>
      <c r="E565" s="1" t="str">
        <f>TRIM(F565)</f>
        <v>ELT Classic Jodhpur lovaglócipő</v>
      </c>
      <c r="F565" s="1" t="s">
        <v>15606</v>
      </c>
      <c r="G565" s="1" t="s">
        <v>15676</v>
      </c>
      <c r="H565" s="1" t="s">
        <v>254</v>
      </c>
      <c r="I565" s="1" t="s">
        <v>255</v>
      </c>
      <c r="J565" s="1" t="str">
        <f>TRIM(I565)</f>
        <v>Lovasfelszerelés</v>
      </c>
      <c r="K565" s="1" t="s">
        <v>256</v>
      </c>
      <c r="L565" s="1" t="str">
        <f>TRIM(K565)</f>
        <v>Lovaglócipő, csizma</v>
      </c>
      <c r="M565" s="1" t="s">
        <v>257</v>
      </c>
      <c r="N565" s="1" t="str">
        <f>TRIM(M565)</f>
        <v>Cipő, lovaglócipő</v>
      </c>
      <c r="O565" s="1" t="s">
        <v>258</v>
      </c>
      <c r="P565" s="1" t="str">
        <f>TRIM(O565)</f>
        <v>Lovaglócipő</v>
      </c>
      <c r="Q565" s="18" t="s">
        <v>15608</v>
      </c>
      <c r="R565" s="8">
        <v>4057962232815</v>
      </c>
      <c r="S565" s="1">
        <v>69.95</v>
      </c>
      <c r="T565" s="1" t="s">
        <v>26</v>
      </c>
      <c r="X565" s="1" t="str">
        <f>IF(W565="", "", IFERROR(VLOOKUP(W565, colorList!A:B,2,FALSE),""))</f>
        <v/>
      </c>
    </row>
    <row r="566" spans="1:24" ht="27.75" customHeight="1" x14ac:dyDescent="0.25">
      <c r="A566" s="1" t="s">
        <v>15677</v>
      </c>
      <c r="B566" s="1" t="str">
        <f>TRIM(D566)</f>
        <v>Gr. 43</v>
      </c>
      <c r="C566" s="1" t="str">
        <f>IFERROR(VLOOKUP(TRIM(D566), sizeList!A:B, 2, FALSE), "")</f>
        <v>43</v>
      </c>
      <c r="D566" s="1" t="s">
        <v>291</v>
      </c>
      <c r="E566" s="1" t="str">
        <f>TRIM(F566)</f>
        <v>ELT Classic Jodhpur lovaglócipő</v>
      </c>
      <c r="F566" s="1" t="s">
        <v>15606</v>
      </c>
      <c r="G566" s="1" t="s">
        <v>15678</v>
      </c>
      <c r="H566" s="1" t="s">
        <v>254</v>
      </c>
      <c r="I566" s="1" t="s">
        <v>255</v>
      </c>
      <c r="J566" s="1" t="str">
        <f>TRIM(I566)</f>
        <v>Lovasfelszerelés</v>
      </c>
      <c r="K566" s="1" t="s">
        <v>256</v>
      </c>
      <c r="L566" s="1" t="str">
        <f>TRIM(K566)</f>
        <v>Lovaglócipő, csizma</v>
      </c>
      <c r="M566" s="1" t="s">
        <v>257</v>
      </c>
      <c r="N566" s="1" t="str">
        <f>TRIM(M566)</f>
        <v>Cipő, lovaglócipő</v>
      </c>
      <c r="O566" s="1" t="s">
        <v>258</v>
      </c>
      <c r="P566" s="1" t="str">
        <f>TRIM(O566)</f>
        <v>Lovaglócipő</v>
      </c>
      <c r="Q566" s="18" t="s">
        <v>15608</v>
      </c>
      <c r="R566" s="8">
        <v>4057962232822</v>
      </c>
      <c r="S566" s="1">
        <v>69.95</v>
      </c>
      <c r="T566" s="1" t="s">
        <v>26</v>
      </c>
      <c r="X566" s="1" t="str">
        <f>IF(W566="", "", IFERROR(VLOOKUP(W566, colorList!A:B,2,FALSE),""))</f>
        <v/>
      </c>
    </row>
    <row r="567" spans="1:24" ht="27.75" customHeight="1" x14ac:dyDescent="0.25">
      <c r="A567" s="1" t="s">
        <v>15679</v>
      </c>
      <c r="B567" s="1" t="str">
        <f>TRIM(D567)</f>
        <v>Gr. 44</v>
      </c>
      <c r="C567" s="1" t="str">
        <f>IFERROR(VLOOKUP(TRIM(D567), sizeList!A:B, 2, FALSE), "")</f>
        <v>44</v>
      </c>
      <c r="D567" s="1" t="s">
        <v>293</v>
      </c>
      <c r="E567" s="1" t="str">
        <f>TRIM(F567)</f>
        <v>ELT Classic Jodhpur lovaglócipő</v>
      </c>
      <c r="F567" s="1" t="s">
        <v>15606</v>
      </c>
      <c r="G567" s="1" t="s">
        <v>15680</v>
      </c>
      <c r="H567" s="1" t="s">
        <v>254</v>
      </c>
      <c r="I567" s="1" t="s">
        <v>255</v>
      </c>
      <c r="J567" s="1" t="str">
        <f>TRIM(I567)</f>
        <v>Lovasfelszerelés</v>
      </c>
      <c r="K567" s="1" t="s">
        <v>256</v>
      </c>
      <c r="L567" s="1" t="str">
        <f>TRIM(K567)</f>
        <v>Lovaglócipő, csizma</v>
      </c>
      <c r="M567" s="1" t="s">
        <v>257</v>
      </c>
      <c r="N567" s="1" t="str">
        <f>TRIM(M567)</f>
        <v>Cipő, lovaglócipő</v>
      </c>
      <c r="O567" s="1" t="s">
        <v>258</v>
      </c>
      <c r="P567" s="1" t="str">
        <f>TRIM(O567)</f>
        <v>Lovaglócipő</v>
      </c>
      <c r="Q567" s="18" t="s">
        <v>15608</v>
      </c>
      <c r="R567" s="8">
        <v>4057962232839</v>
      </c>
      <c r="S567" s="1">
        <v>69.95</v>
      </c>
      <c r="T567" s="1" t="s">
        <v>26</v>
      </c>
      <c r="X567" s="1" t="str">
        <f>IF(W567="", "", IFERROR(VLOOKUP(W567, colorList!A:B,2,FALSE),""))</f>
        <v/>
      </c>
    </row>
    <row r="568" spans="1:24" ht="27.75" customHeight="1" x14ac:dyDescent="0.25">
      <c r="A568" s="1" t="s">
        <v>15681</v>
      </c>
      <c r="B568" s="1" t="str">
        <f>TRIM(D568)</f>
        <v>Gr. 45</v>
      </c>
      <c r="C568" s="1" t="str">
        <f>IFERROR(VLOOKUP(TRIM(D568), sizeList!A:B, 2, FALSE), "")</f>
        <v>45</v>
      </c>
      <c r="D568" s="1" t="s">
        <v>295</v>
      </c>
      <c r="E568" s="1" t="str">
        <f>TRIM(F568)</f>
        <v>ELT Classic Jodhpur lovaglócipő</v>
      </c>
      <c r="F568" s="1" t="s">
        <v>15606</v>
      </c>
      <c r="G568" s="1" t="s">
        <v>15682</v>
      </c>
      <c r="H568" s="1" t="s">
        <v>254</v>
      </c>
      <c r="I568" s="1" t="s">
        <v>255</v>
      </c>
      <c r="J568" s="1" t="str">
        <f>TRIM(I568)</f>
        <v>Lovasfelszerelés</v>
      </c>
      <c r="K568" s="1" t="s">
        <v>256</v>
      </c>
      <c r="L568" s="1" t="str">
        <f>TRIM(K568)</f>
        <v>Lovaglócipő, csizma</v>
      </c>
      <c r="M568" s="1" t="s">
        <v>257</v>
      </c>
      <c r="N568" s="1" t="str">
        <f>TRIM(M568)</f>
        <v>Cipő, lovaglócipő</v>
      </c>
      <c r="O568" s="1" t="s">
        <v>258</v>
      </c>
      <c r="P568" s="1" t="str">
        <f>TRIM(O568)</f>
        <v>Lovaglócipő</v>
      </c>
      <c r="Q568" s="18" t="s">
        <v>15608</v>
      </c>
      <c r="R568" s="8">
        <v>4057962232846</v>
      </c>
      <c r="S568" s="1">
        <v>69.95</v>
      </c>
      <c r="T568" s="1" t="s">
        <v>26</v>
      </c>
      <c r="X568" s="1" t="str">
        <f>IF(W568="", "", IFERROR(VLOOKUP(W568, colorList!A:B,2,FALSE),""))</f>
        <v/>
      </c>
    </row>
    <row r="569" spans="1:24" ht="27.75" customHeight="1" x14ac:dyDescent="0.25">
      <c r="A569" s="1" t="s">
        <v>15671</v>
      </c>
      <c r="B569" s="1" t="str">
        <f>TRIM(D569)</f>
        <v>Gr. 40</v>
      </c>
      <c r="C569" s="1" t="str">
        <f>IFERROR(VLOOKUP(TRIM(D569), sizeList!A:B, 2, FALSE), "")</f>
        <v>40</v>
      </c>
      <c r="D569" s="1" t="s">
        <v>285</v>
      </c>
      <c r="E569" s="1" t="str">
        <f>TRIM(F569)</f>
        <v>ELT Classic Jodhpur lovaglócipő</v>
      </c>
      <c r="F569" s="1" t="s">
        <v>15606</v>
      </c>
      <c r="G569" s="1" t="s">
        <v>15672</v>
      </c>
      <c r="H569" s="1" t="s">
        <v>254</v>
      </c>
      <c r="I569" s="1" t="s">
        <v>255</v>
      </c>
      <c r="J569" s="1" t="str">
        <f>TRIM(I569)</f>
        <v>Lovasfelszerelés</v>
      </c>
      <c r="K569" s="1" t="s">
        <v>256</v>
      </c>
      <c r="L569" s="1" t="str">
        <f>TRIM(K569)</f>
        <v>Lovaglócipő, csizma</v>
      </c>
      <c r="M569" s="1" t="s">
        <v>257</v>
      </c>
      <c r="N569" s="1" t="str">
        <f>TRIM(M569)</f>
        <v>Cipő, lovaglócipő</v>
      </c>
      <c r="O569" s="1" t="s">
        <v>258</v>
      </c>
      <c r="P569" s="1" t="str">
        <f>TRIM(O569)</f>
        <v>Lovaglócipő</v>
      </c>
      <c r="Q569" s="18" t="s">
        <v>15608</v>
      </c>
      <c r="R569" s="8">
        <v>4057962233331</v>
      </c>
      <c r="S569" s="1">
        <v>69.95</v>
      </c>
      <c r="T569" s="1" t="s">
        <v>26</v>
      </c>
      <c r="X569" s="1" t="str">
        <f>IF(W569="", "", IFERROR(VLOOKUP(W569, colorList!A:B,2,FALSE),""))</f>
        <v/>
      </c>
    </row>
    <row r="570" spans="1:24" ht="27.75" customHeight="1" x14ac:dyDescent="0.25">
      <c r="A570" s="1" t="s">
        <v>15673</v>
      </c>
      <c r="B570" s="1" t="str">
        <f>TRIM(D570)</f>
        <v>Gr. 41</v>
      </c>
      <c r="C570" s="1" t="str">
        <f>IFERROR(VLOOKUP(TRIM(D570), sizeList!A:B, 2, FALSE), "")</f>
        <v>41</v>
      </c>
      <c r="D570" s="1" t="s">
        <v>287</v>
      </c>
      <c r="E570" s="1" t="str">
        <f>TRIM(F570)</f>
        <v>ELT Classic Jodhpur lovaglócipő</v>
      </c>
      <c r="F570" s="1" t="s">
        <v>15606</v>
      </c>
      <c r="G570" s="1" t="s">
        <v>15674</v>
      </c>
      <c r="H570" s="1" t="s">
        <v>254</v>
      </c>
      <c r="I570" s="1" t="s">
        <v>255</v>
      </c>
      <c r="J570" s="1" t="str">
        <f>TRIM(I570)</f>
        <v>Lovasfelszerelés</v>
      </c>
      <c r="K570" s="1" t="s">
        <v>256</v>
      </c>
      <c r="L570" s="1" t="str">
        <f>TRIM(K570)</f>
        <v>Lovaglócipő, csizma</v>
      </c>
      <c r="M570" s="1" t="s">
        <v>257</v>
      </c>
      <c r="N570" s="1" t="str">
        <f>TRIM(M570)</f>
        <v>Cipő, lovaglócipő</v>
      </c>
      <c r="O570" s="1" t="s">
        <v>258</v>
      </c>
      <c r="P570" s="1" t="str">
        <f>TRIM(O570)</f>
        <v>Lovaglócipő</v>
      </c>
      <c r="Q570" s="18" t="s">
        <v>15608</v>
      </c>
      <c r="R570" s="8">
        <v>4057962233348</v>
      </c>
      <c r="S570" s="1">
        <v>69.95</v>
      </c>
      <c r="T570" s="1" t="s">
        <v>26</v>
      </c>
      <c r="X570" s="1" t="str">
        <f>IF(W570="", "", IFERROR(VLOOKUP(W570, colorList!A:B,2,FALSE),""))</f>
        <v/>
      </c>
    </row>
    <row r="571" spans="1:24" ht="27.75" customHeight="1" x14ac:dyDescent="0.25">
      <c r="A571" s="1" t="s">
        <v>15663</v>
      </c>
      <c r="B571" s="1" t="str">
        <f>TRIM(D571)</f>
        <v>Gr. 36</v>
      </c>
      <c r="C571" s="1" t="str">
        <f>IFERROR(VLOOKUP(TRIM(D571), sizeList!A:B, 2, FALSE), "")</f>
        <v>36</v>
      </c>
      <c r="D571" s="1" t="s">
        <v>276</v>
      </c>
      <c r="E571" s="1" t="str">
        <f>TRIM(F571)</f>
        <v>ELT Classic Jodhpur lovaglócipő</v>
      </c>
      <c r="F571" s="1" t="s">
        <v>15606</v>
      </c>
      <c r="G571" s="1" t="s">
        <v>15664</v>
      </c>
      <c r="H571" s="1" t="s">
        <v>254</v>
      </c>
      <c r="I571" s="1" t="s">
        <v>255</v>
      </c>
      <c r="J571" s="1" t="str">
        <f>TRIM(I571)</f>
        <v>Lovasfelszerelés</v>
      </c>
      <c r="K571" s="1" t="s">
        <v>256</v>
      </c>
      <c r="L571" s="1" t="str">
        <f>TRIM(K571)</f>
        <v>Lovaglócipő, csizma</v>
      </c>
      <c r="M571" s="1" t="s">
        <v>257</v>
      </c>
      <c r="N571" s="1" t="str">
        <f>TRIM(M571)</f>
        <v>Cipő, lovaglócipő</v>
      </c>
      <c r="O571" s="1" t="s">
        <v>258</v>
      </c>
      <c r="P571" s="1" t="str">
        <f>TRIM(O571)</f>
        <v>Lovaglócipő</v>
      </c>
      <c r="Q571" s="18" t="s">
        <v>15608</v>
      </c>
      <c r="R571" s="8">
        <v>4057962239210</v>
      </c>
      <c r="S571" s="1">
        <v>69.95</v>
      </c>
      <c r="T571" s="1" t="s">
        <v>26</v>
      </c>
      <c r="X571" s="1" t="str">
        <f>IF(W571="", "", IFERROR(VLOOKUP(W571, colorList!A:B,2,FALSE),""))</f>
        <v/>
      </c>
    </row>
    <row r="572" spans="1:24" ht="27.75" customHeight="1" x14ac:dyDescent="0.25">
      <c r="A572" s="1" t="s">
        <v>15665</v>
      </c>
      <c r="B572" s="1" t="str">
        <f>TRIM(D572)</f>
        <v>Gr. 37</v>
      </c>
      <c r="C572" s="1" t="str">
        <f>IFERROR(VLOOKUP(TRIM(D572), sizeList!A:B, 2, FALSE), "")</f>
        <v>37</v>
      </c>
      <c r="D572" s="1" t="s">
        <v>279</v>
      </c>
      <c r="E572" s="1" t="str">
        <f>TRIM(F572)</f>
        <v>ELT Classic Jodhpur lovaglócipő</v>
      </c>
      <c r="F572" s="1" t="s">
        <v>15606</v>
      </c>
      <c r="G572" s="1" t="s">
        <v>15666</v>
      </c>
      <c r="H572" s="1" t="s">
        <v>254</v>
      </c>
      <c r="I572" s="1" t="s">
        <v>255</v>
      </c>
      <c r="J572" s="1" t="str">
        <f>TRIM(I572)</f>
        <v>Lovasfelszerelés</v>
      </c>
      <c r="K572" s="1" t="s">
        <v>256</v>
      </c>
      <c r="L572" s="1" t="str">
        <f>TRIM(K572)</f>
        <v>Lovaglócipő, csizma</v>
      </c>
      <c r="M572" s="1" t="s">
        <v>257</v>
      </c>
      <c r="N572" s="1" t="str">
        <f>TRIM(M572)</f>
        <v>Cipő, lovaglócipő</v>
      </c>
      <c r="O572" s="1" t="s">
        <v>258</v>
      </c>
      <c r="P572" s="1" t="str">
        <f>TRIM(O572)</f>
        <v>Lovaglócipő</v>
      </c>
      <c r="Q572" s="18" t="s">
        <v>15608</v>
      </c>
      <c r="R572" s="8">
        <v>4057962239227</v>
      </c>
      <c r="S572" s="1">
        <v>69.95</v>
      </c>
      <c r="T572" s="1" t="s">
        <v>26</v>
      </c>
      <c r="X572" s="1" t="str">
        <f>IF(W572="", "", IFERROR(VLOOKUP(W572, colorList!A:B,2,FALSE),""))</f>
        <v/>
      </c>
    </row>
    <row r="573" spans="1:24" ht="27.75" customHeight="1" x14ac:dyDescent="0.25">
      <c r="A573" s="1" t="s">
        <v>15667</v>
      </c>
      <c r="B573" s="1" t="str">
        <f>TRIM(D573)</f>
        <v>Gr. 38</v>
      </c>
      <c r="C573" s="1" t="str">
        <f>IFERROR(VLOOKUP(TRIM(D573), sizeList!A:B, 2, FALSE), "")</f>
        <v>38</v>
      </c>
      <c r="D573" s="1" t="s">
        <v>281</v>
      </c>
      <c r="E573" s="1" t="str">
        <f>TRIM(F573)</f>
        <v>ELT Classic Jodhpur lovaglócipő</v>
      </c>
      <c r="F573" s="1" t="s">
        <v>15606</v>
      </c>
      <c r="G573" s="1" t="s">
        <v>15668</v>
      </c>
      <c r="H573" s="1" t="s">
        <v>254</v>
      </c>
      <c r="I573" s="1" t="s">
        <v>255</v>
      </c>
      <c r="J573" s="1" t="str">
        <f>TRIM(I573)</f>
        <v>Lovasfelszerelés</v>
      </c>
      <c r="K573" s="1" t="s">
        <v>256</v>
      </c>
      <c r="L573" s="1" t="str">
        <f>TRIM(K573)</f>
        <v>Lovaglócipő, csizma</v>
      </c>
      <c r="M573" s="1" t="s">
        <v>257</v>
      </c>
      <c r="N573" s="1" t="str">
        <f>TRIM(M573)</f>
        <v>Cipő, lovaglócipő</v>
      </c>
      <c r="O573" s="1" t="s">
        <v>258</v>
      </c>
      <c r="P573" s="1" t="str">
        <f>TRIM(O573)</f>
        <v>Lovaglócipő</v>
      </c>
      <c r="Q573" s="18" t="s">
        <v>15608</v>
      </c>
      <c r="R573" s="8">
        <v>4057962239234</v>
      </c>
      <c r="S573" s="1">
        <v>69.95</v>
      </c>
      <c r="T573" s="1" t="s">
        <v>26</v>
      </c>
      <c r="X573" s="1" t="str">
        <f>IF(W573="", "", IFERROR(VLOOKUP(W573, colorList!A:B,2,FALSE),""))</f>
        <v/>
      </c>
    </row>
    <row r="574" spans="1:24" ht="27.75" customHeight="1" x14ac:dyDescent="0.25">
      <c r="A574" s="1" t="s">
        <v>15669</v>
      </c>
      <c r="B574" s="1" t="str">
        <f>TRIM(D574)</f>
        <v>Gr. 39</v>
      </c>
      <c r="C574" s="1" t="str">
        <f>IFERROR(VLOOKUP(TRIM(D574), sizeList!A:B, 2, FALSE), "")</f>
        <v>39</v>
      </c>
      <c r="D574" s="1" t="s">
        <v>283</v>
      </c>
      <c r="E574" s="1" t="str">
        <f>TRIM(F574)</f>
        <v>ELT Classic Jodhpur lovaglócipő</v>
      </c>
      <c r="F574" s="1" t="s">
        <v>15606</v>
      </c>
      <c r="G574" s="1" t="s">
        <v>15670</v>
      </c>
      <c r="H574" s="1" t="s">
        <v>254</v>
      </c>
      <c r="I574" s="1" t="s">
        <v>255</v>
      </c>
      <c r="J574" s="1" t="str">
        <f>TRIM(I574)</f>
        <v>Lovasfelszerelés</v>
      </c>
      <c r="K574" s="1" t="s">
        <v>256</v>
      </c>
      <c r="L574" s="1" t="str">
        <f>TRIM(K574)</f>
        <v>Lovaglócipő, csizma</v>
      </c>
      <c r="M574" s="1" t="s">
        <v>257</v>
      </c>
      <c r="N574" s="1" t="str">
        <f>TRIM(M574)</f>
        <v>Cipő, lovaglócipő</v>
      </c>
      <c r="O574" s="1" t="s">
        <v>258</v>
      </c>
      <c r="P574" s="1" t="str">
        <f>TRIM(O574)</f>
        <v>Lovaglócipő</v>
      </c>
      <c r="Q574" s="18" t="s">
        <v>15608</v>
      </c>
      <c r="R574" s="8">
        <v>4057962239241</v>
      </c>
      <c r="S574" s="1">
        <v>69.95</v>
      </c>
      <c r="T574" s="1" t="s">
        <v>26</v>
      </c>
      <c r="X574" s="1" t="str">
        <f>IF(W574="", "", IFERROR(VLOOKUP(W574, colorList!A:B,2,FALSE),""))</f>
        <v/>
      </c>
    </row>
    <row r="575" spans="1:24" ht="27.75" customHeight="1" x14ac:dyDescent="0.25">
      <c r="A575" s="1" t="s">
        <v>15661</v>
      </c>
      <c r="B575" s="1" t="str">
        <f>TRIM(D575)</f>
        <v>Gr. 35</v>
      </c>
      <c r="C575" s="1" t="str">
        <f>IFERROR(VLOOKUP(TRIM(D575), sizeList!A:B, 2, FALSE), "")</f>
        <v>35</v>
      </c>
      <c r="D575" s="1" t="s">
        <v>274</v>
      </c>
      <c r="E575" s="1" t="str">
        <f>TRIM(F575)</f>
        <v>ELT Classic Jodhpur lovaglócipő</v>
      </c>
      <c r="F575" s="1" t="s">
        <v>15606</v>
      </c>
      <c r="G575" s="1" t="s">
        <v>15662</v>
      </c>
      <c r="H575" s="1" t="s">
        <v>254</v>
      </c>
      <c r="I575" s="1" t="s">
        <v>255</v>
      </c>
      <c r="J575" s="1" t="str">
        <f>TRIM(I575)</f>
        <v>Lovasfelszerelés</v>
      </c>
      <c r="K575" s="1" t="s">
        <v>256</v>
      </c>
      <c r="L575" s="1" t="str">
        <f>TRIM(K575)</f>
        <v>Lovaglócipő, csizma</v>
      </c>
      <c r="M575" s="1" t="s">
        <v>257</v>
      </c>
      <c r="N575" s="1" t="str">
        <f>TRIM(M575)</f>
        <v>Cipő, lovaglócipő</v>
      </c>
      <c r="O575" s="1" t="s">
        <v>258</v>
      </c>
      <c r="P575" s="1" t="str">
        <f>TRIM(O575)</f>
        <v>Lovaglócipő</v>
      </c>
      <c r="Q575" s="18" t="s">
        <v>15608</v>
      </c>
      <c r="R575" s="8">
        <v>4057962239265</v>
      </c>
      <c r="S575" s="1">
        <v>69.95</v>
      </c>
      <c r="T575" s="1" t="s">
        <v>26</v>
      </c>
      <c r="X575" s="1" t="str">
        <f>IF(W575="", "", IFERROR(VLOOKUP(W575, colorList!A:B,2,FALSE),""))</f>
        <v/>
      </c>
    </row>
    <row r="576" spans="1:24" ht="27.75" customHeight="1" x14ac:dyDescent="0.25">
      <c r="A576" s="1" t="s">
        <v>9556</v>
      </c>
      <c r="B576" s="1" t="str">
        <f>TRIM(D576)</f>
        <v>L</v>
      </c>
      <c r="C576" s="1" t="str">
        <f>IFERROR(VLOOKUP(TRIM(D576), sizeList!A:B, 2, FALSE), "")</f>
        <v>L</v>
      </c>
      <c r="D576" s="1" t="s">
        <v>1899</v>
      </c>
      <c r="E576" s="1" t="str">
        <f>TRIM(F576)</f>
        <v>ELT Classic lábszárvédő</v>
      </c>
      <c r="F576" s="1" t="s">
        <v>6786</v>
      </c>
      <c r="G576" s="1" t="s">
        <v>6787</v>
      </c>
      <c r="H576" s="1" t="s">
        <v>254</v>
      </c>
      <c r="I576" s="1" t="s">
        <v>255</v>
      </c>
      <c r="J576" s="1" t="str">
        <f>TRIM(I576)</f>
        <v>Lovasfelszerelés</v>
      </c>
      <c r="K576" s="1" t="s">
        <v>256</v>
      </c>
      <c r="L576" s="1" t="str">
        <f>TRIM(K576)</f>
        <v>Lovaglócipő, csizma</v>
      </c>
      <c r="M576" s="1" t="s">
        <v>6686</v>
      </c>
      <c r="N576" s="1" t="str">
        <f>TRIM(M576)</f>
        <v>Lábszárvédő</v>
      </c>
      <c r="P576" s="1" t="str">
        <f>TRIM(O576)</f>
        <v/>
      </c>
      <c r="Q576" s="18" t="s">
        <v>6788</v>
      </c>
      <c r="R576" s="8">
        <v>4057962225145</v>
      </c>
      <c r="S576" s="1">
        <v>69.95</v>
      </c>
      <c r="T576" s="1" t="s">
        <v>26</v>
      </c>
      <c r="U576" s="1">
        <v>0.22800000000000001</v>
      </c>
      <c r="V576" s="1" t="s">
        <v>6789</v>
      </c>
      <c r="W576" s="1" t="s">
        <v>136</v>
      </c>
      <c r="X576" s="1" t="str">
        <f>IF(W576="", "", IFERROR(VLOOKUP(W576, colorList!A:B,2,FALSE),""))</f>
        <v>fekete</v>
      </c>
    </row>
    <row r="577" spans="1:24" ht="27.75" customHeight="1" x14ac:dyDescent="0.25">
      <c r="A577" s="1" t="s">
        <v>9567</v>
      </c>
      <c r="B577" s="1" t="str">
        <f>TRIM(D577)</f>
        <v>XS</v>
      </c>
      <c r="C577" s="1" t="str">
        <f>IFERROR(VLOOKUP(TRIM(D577), sizeList!A:B, 2, FALSE), "")</f>
        <v>XS</v>
      </c>
      <c r="D577" s="1" t="s">
        <v>6480</v>
      </c>
      <c r="E577" s="1" t="str">
        <f>TRIM(F577)</f>
        <v>ELT Classic lábszárvédő</v>
      </c>
      <c r="F577" s="1" t="s">
        <v>6786</v>
      </c>
      <c r="G577" s="1" t="s">
        <v>6800</v>
      </c>
      <c r="H577" s="1" t="s">
        <v>254</v>
      </c>
      <c r="I577" s="1" t="s">
        <v>255</v>
      </c>
      <c r="J577" s="1" t="str">
        <f>TRIM(I577)</f>
        <v>Lovasfelszerelés</v>
      </c>
      <c r="K577" s="1" t="s">
        <v>256</v>
      </c>
      <c r="L577" s="1" t="str">
        <f>TRIM(K577)</f>
        <v>Lovaglócipő, csizma</v>
      </c>
      <c r="M577" s="1" t="s">
        <v>6686</v>
      </c>
      <c r="N577" s="1" t="str">
        <f>TRIM(M577)</f>
        <v>Lábszárvédő</v>
      </c>
      <c r="P577" s="1" t="str">
        <f>TRIM(O577)</f>
        <v/>
      </c>
      <c r="Q577" s="18" t="s">
        <v>6788</v>
      </c>
      <c r="R577" s="8">
        <v>4057962230293</v>
      </c>
      <c r="S577" s="1">
        <v>69.95</v>
      </c>
      <c r="T577" s="1" t="s">
        <v>26</v>
      </c>
      <c r="U577" s="1">
        <v>0.22800000000000001</v>
      </c>
      <c r="V577" s="1" t="s">
        <v>6789</v>
      </c>
      <c r="W577" s="1" t="s">
        <v>136</v>
      </c>
      <c r="X577" s="1" t="str">
        <f>IF(W577="", "", IFERROR(VLOOKUP(W577, colorList!A:B,2,FALSE),""))</f>
        <v>fekete</v>
      </c>
    </row>
    <row r="578" spans="1:24" ht="27.75" customHeight="1" x14ac:dyDescent="0.25">
      <c r="A578" s="1" t="s">
        <v>9563</v>
      </c>
      <c r="B578" s="1" t="str">
        <f>TRIM(D578)</f>
        <v>S</v>
      </c>
      <c r="C578" s="1" t="str">
        <f>IFERROR(VLOOKUP(TRIM(D578), sizeList!A:B, 2, FALSE), "")</f>
        <v>S</v>
      </c>
      <c r="D578" s="1" t="s">
        <v>1927</v>
      </c>
      <c r="E578" s="1" t="str">
        <f>TRIM(F578)</f>
        <v>ELT Classic lábszárvédő</v>
      </c>
      <c r="F578" s="1" t="s">
        <v>6786</v>
      </c>
      <c r="G578" s="1" t="s">
        <v>6796</v>
      </c>
      <c r="H578" s="1" t="s">
        <v>254</v>
      </c>
      <c r="I578" s="1" t="s">
        <v>255</v>
      </c>
      <c r="J578" s="1" t="str">
        <f>TRIM(I578)</f>
        <v>Lovasfelszerelés</v>
      </c>
      <c r="K578" s="1" t="s">
        <v>256</v>
      </c>
      <c r="L578" s="1" t="str">
        <f>TRIM(K578)</f>
        <v>Lovaglócipő, csizma</v>
      </c>
      <c r="M578" s="1" t="s">
        <v>6686</v>
      </c>
      <c r="N578" s="1" t="str">
        <f>TRIM(M578)</f>
        <v>Lábszárvédő</v>
      </c>
      <c r="P578" s="1" t="str">
        <f>TRIM(O578)</f>
        <v/>
      </c>
      <c r="Q578" s="18" t="s">
        <v>6788</v>
      </c>
      <c r="R578" s="8">
        <v>4057962230309</v>
      </c>
      <c r="S578" s="1">
        <v>69.95</v>
      </c>
      <c r="T578" s="1" t="s">
        <v>26</v>
      </c>
      <c r="U578" s="1">
        <v>0.22800000000000001</v>
      </c>
      <c r="V578" s="1" t="s">
        <v>6789</v>
      </c>
      <c r="W578" s="1" t="s">
        <v>136</v>
      </c>
      <c r="X578" s="1" t="str">
        <f>IF(W578="", "", IFERROR(VLOOKUP(W578, colorList!A:B,2,FALSE),""))</f>
        <v>fekete</v>
      </c>
    </row>
    <row r="579" spans="1:24" ht="27.75" customHeight="1" x14ac:dyDescent="0.25">
      <c r="A579" s="1" t="s">
        <v>9564</v>
      </c>
      <c r="B579" s="1" t="str">
        <f>TRIM(D579)</f>
        <v>SW</v>
      </c>
      <c r="C579" s="1" t="str">
        <f>IFERROR(VLOOKUP(TRIM(D579), sizeList!A:B, 2, FALSE), "")</f>
        <v>SW</v>
      </c>
      <c r="D579" s="1" t="s">
        <v>6749</v>
      </c>
      <c r="E579" s="1" t="str">
        <f>TRIM(F579)</f>
        <v>ELT Classic lábszárvédő</v>
      </c>
      <c r="F579" s="1" t="s">
        <v>6786</v>
      </c>
      <c r="G579" s="1" t="s">
        <v>6797</v>
      </c>
      <c r="H579" s="1" t="s">
        <v>254</v>
      </c>
      <c r="I579" s="1" t="s">
        <v>255</v>
      </c>
      <c r="J579" s="1" t="str">
        <f>TRIM(I579)</f>
        <v>Lovasfelszerelés</v>
      </c>
      <c r="K579" s="1" t="s">
        <v>256</v>
      </c>
      <c r="L579" s="1" t="str">
        <f>TRIM(K579)</f>
        <v>Lovaglócipő, csizma</v>
      </c>
      <c r="M579" s="1" t="s">
        <v>6686</v>
      </c>
      <c r="N579" s="1" t="str">
        <f>TRIM(M579)</f>
        <v>Lábszárvédő</v>
      </c>
      <c r="P579" s="1" t="str">
        <f>TRIM(O579)</f>
        <v/>
      </c>
      <c r="Q579" s="18" t="s">
        <v>6788</v>
      </c>
      <c r="R579" s="8">
        <v>4057962230316</v>
      </c>
      <c r="S579" s="1">
        <v>69.95</v>
      </c>
      <c r="T579" s="1" t="s">
        <v>26</v>
      </c>
      <c r="U579" s="1">
        <v>0.22800000000000001</v>
      </c>
      <c r="V579" s="1" t="s">
        <v>6789</v>
      </c>
      <c r="W579" s="1" t="s">
        <v>136</v>
      </c>
      <c r="X579" s="1" t="str">
        <f>IF(W579="", "", IFERROR(VLOOKUP(W579, colorList!A:B,2,FALSE),""))</f>
        <v>fekete</v>
      </c>
    </row>
    <row r="580" spans="1:24" ht="27.75" customHeight="1" x14ac:dyDescent="0.25">
      <c r="A580" s="1" t="s">
        <v>9560</v>
      </c>
      <c r="B580" s="1" t="str">
        <f>TRIM(D580)</f>
        <v>MS</v>
      </c>
      <c r="C580" s="1" t="str">
        <f>IFERROR(VLOOKUP(TRIM(D580), sizeList!A:B, 2, FALSE), "")</f>
        <v>szűkített M</v>
      </c>
      <c r="D580" s="1" t="s">
        <v>6739</v>
      </c>
      <c r="E580" s="1" t="str">
        <f>TRIM(F580)</f>
        <v>ELT Classic lábszárvédő</v>
      </c>
      <c r="F580" s="1" t="s">
        <v>6786</v>
      </c>
      <c r="G580" s="1" t="s">
        <v>6793</v>
      </c>
      <c r="H580" s="1" t="s">
        <v>254</v>
      </c>
      <c r="I580" s="1" t="s">
        <v>255</v>
      </c>
      <c r="J580" s="1" t="str">
        <f>TRIM(I580)</f>
        <v>Lovasfelszerelés</v>
      </c>
      <c r="K580" s="1" t="s">
        <v>256</v>
      </c>
      <c r="L580" s="1" t="str">
        <f>TRIM(K580)</f>
        <v>Lovaglócipő, csizma</v>
      </c>
      <c r="M580" s="1" t="s">
        <v>6686</v>
      </c>
      <c r="N580" s="1" t="str">
        <f>TRIM(M580)</f>
        <v>Lábszárvédő</v>
      </c>
      <c r="P580" s="1" t="str">
        <f>TRIM(O580)</f>
        <v/>
      </c>
      <c r="Q580" s="18" t="s">
        <v>6788</v>
      </c>
      <c r="R580" s="8">
        <v>4057962230323</v>
      </c>
      <c r="S580" s="1">
        <v>69.95</v>
      </c>
      <c r="T580" s="1" t="s">
        <v>26</v>
      </c>
      <c r="U580" s="1">
        <v>0.22800000000000001</v>
      </c>
      <c r="V580" s="1" t="s">
        <v>6789</v>
      </c>
      <c r="W580" s="1" t="s">
        <v>136</v>
      </c>
      <c r="X580" s="1" t="str">
        <f>IF(W580="", "", IFERROR(VLOOKUP(W580, colorList!A:B,2,FALSE),""))</f>
        <v>fekete</v>
      </c>
    </row>
    <row r="581" spans="1:24" ht="27.75" customHeight="1" x14ac:dyDescent="0.25">
      <c r="A581" s="1" t="s">
        <v>9559</v>
      </c>
      <c r="B581" s="1" t="str">
        <f>TRIM(D581)</f>
        <v>M</v>
      </c>
      <c r="C581" s="1" t="str">
        <f>IFERROR(VLOOKUP(TRIM(D581), sizeList!A:B, 2, FALSE), "")</f>
        <v>M</v>
      </c>
      <c r="D581" s="1" t="s">
        <v>1904</v>
      </c>
      <c r="E581" s="1" t="str">
        <f>TRIM(F581)</f>
        <v>ELT Classic lábszárvédő</v>
      </c>
      <c r="F581" s="1" t="s">
        <v>6786</v>
      </c>
      <c r="G581" s="1" t="s">
        <v>6792</v>
      </c>
      <c r="H581" s="1" t="s">
        <v>254</v>
      </c>
      <c r="I581" s="1" t="s">
        <v>255</v>
      </c>
      <c r="J581" s="1" t="str">
        <f>TRIM(I581)</f>
        <v>Lovasfelszerelés</v>
      </c>
      <c r="K581" s="1" t="s">
        <v>256</v>
      </c>
      <c r="L581" s="1" t="str">
        <f>TRIM(K581)</f>
        <v>Lovaglócipő, csizma</v>
      </c>
      <c r="M581" s="1" t="s">
        <v>6686</v>
      </c>
      <c r="N581" s="1" t="str">
        <f>TRIM(M581)</f>
        <v>Lábszárvédő</v>
      </c>
      <c r="P581" s="1" t="str">
        <f>TRIM(O581)</f>
        <v/>
      </c>
      <c r="Q581" s="18" t="s">
        <v>6788</v>
      </c>
      <c r="R581" s="8">
        <v>4057962230330</v>
      </c>
      <c r="S581" s="1">
        <v>69.95</v>
      </c>
      <c r="T581" s="1" t="s">
        <v>26</v>
      </c>
      <c r="U581" s="1">
        <v>0.22800000000000001</v>
      </c>
      <c r="V581" s="1" t="s">
        <v>6789</v>
      </c>
      <c r="W581" s="1" t="s">
        <v>136</v>
      </c>
      <c r="X581" s="1" t="str">
        <f>IF(W581="", "", IFERROR(VLOOKUP(W581, colorList!A:B,2,FALSE),""))</f>
        <v>fekete</v>
      </c>
    </row>
    <row r="582" spans="1:24" ht="27.75" customHeight="1" x14ac:dyDescent="0.25">
      <c r="A582" s="1" t="s">
        <v>9561</v>
      </c>
      <c r="B582" s="1" t="str">
        <f>TRIM(D582)</f>
        <v>MW</v>
      </c>
      <c r="C582" s="1" t="str">
        <f>IFERROR(VLOOKUP(TRIM(D582), sizeList!A:B, 2, FALSE), "")</f>
        <v>MW</v>
      </c>
      <c r="D582" s="1" t="s">
        <v>6742</v>
      </c>
      <c r="E582" s="1" t="str">
        <f>TRIM(F582)</f>
        <v>ELT Classic lábszárvédő</v>
      </c>
      <c r="F582" s="1" t="s">
        <v>6786</v>
      </c>
      <c r="G582" s="1" t="s">
        <v>6794</v>
      </c>
      <c r="H582" s="1" t="s">
        <v>254</v>
      </c>
      <c r="I582" s="1" t="s">
        <v>255</v>
      </c>
      <c r="J582" s="1" t="str">
        <f>TRIM(I582)</f>
        <v>Lovasfelszerelés</v>
      </c>
      <c r="K582" s="1" t="s">
        <v>256</v>
      </c>
      <c r="L582" s="1" t="str">
        <f>TRIM(K582)</f>
        <v>Lovaglócipő, csizma</v>
      </c>
      <c r="M582" s="1" t="s">
        <v>6686</v>
      </c>
      <c r="N582" s="1" t="str">
        <f>TRIM(M582)</f>
        <v>Lábszárvédő</v>
      </c>
      <c r="P582" s="1" t="str">
        <f>TRIM(O582)</f>
        <v/>
      </c>
      <c r="Q582" s="18" t="s">
        <v>6788</v>
      </c>
      <c r="R582" s="8">
        <v>4057962230347</v>
      </c>
      <c r="S582" s="1">
        <v>69.95</v>
      </c>
      <c r="T582" s="1" t="s">
        <v>26</v>
      </c>
      <c r="U582" s="1">
        <v>0.22800000000000001</v>
      </c>
      <c r="V582" s="1" t="s">
        <v>6789</v>
      </c>
      <c r="W582" s="1" t="s">
        <v>136</v>
      </c>
      <c r="X582" s="1" t="str">
        <f>IF(W582="", "", IFERROR(VLOOKUP(W582, colorList!A:B,2,FALSE),""))</f>
        <v>fekete</v>
      </c>
    </row>
    <row r="583" spans="1:24" ht="27.75" customHeight="1" x14ac:dyDescent="0.25">
      <c r="A583" s="1" t="s">
        <v>9562</v>
      </c>
      <c r="B583" s="1" t="str">
        <f>TRIM(D583)</f>
        <v>MXW</v>
      </c>
      <c r="C583" s="1" t="str">
        <f>IFERROR(VLOOKUP(TRIM(D583), sizeList!A:B, 2, FALSE), "")</f>
        <v>MXW</v>
      </c>
      <c r="D583" s="1" t="s">
        <v>6745</v>
      </c>
      <c r="E583" s="1" t="str">
        <f>TRIM(F583)</f>
        <v>ELT Classic lábszárvédő</v>
      </c>
      <c r="F583" s="1" t="s">
        <v>6786</v>
      </c>
      <c r="G583" s="1" t="s">
        <v>6795</v>
      </c>
      <c r="H583" s="1" t="s">
        <v>254</v>
      </c>
      <c r="I583" s="1" t="s">
        <v>255</v>
      </c>
      <c r="J583" s="1" t="str">
        <f>TRIM(I583)</f>
        <v>Lovasfelszerelés</v>
      </c>
      <c r="K583" s="1" t="s">
        <v>256</v>
      </c>
      <c r="L583" s="1" t="str">
        <f>TRIM(K583)</f>
        <v>Lovaglócipő, csizma</v>
      </c>
      <c r="M583" s="1" t="s">
        <v>6686</v>
      </c>
      <c r="N583" s="1" t="str">
        <f>TRIM(M583)</f>
        <v>Lábszárvédő</v>
      </c>
      <c r="P583" s="1" t="str">
        <f>TRIM(O583)</f>
        <v/>
      </c>
      <c r="Q583" s="18" t="s">
        <v>6788</v>
      </c>
      <c r="R583" s="8">
        <v>4057962230354</v>
      </c>
      <c r="S583" s="1">
        <v>69.95</v>
      </c>
      <c r="T583" s="1" t="s">
        <v>26</v>
      </c>
      <c r="U583" s="1">
        <v>0.22800000000000001</v>
      </c>
      <c r="V583" s="1" t="s">
        <v>6789</v>
      </c>
      <c r="W583" s="1" t="s">
        <v>136</v>
      </c>
      <c r="X583" s="1" t="str">
        <f>IF(W583="", "", IFERROR(VLOOKUP(W583, colorList!A:B,2,FALSE),""))</f>
        <v>fekete</v>
      </c>
    </row>
    <row r="584" spans="1:24" ht="27.75" customHeight="1" x14ac:dyDescent="0.25">
      <c r="A584" s="1" t="s">
        <v>9557</v>
      </c>
      <c r="B584" s="1" t="str">
        <f>TRIM(D584)</f>
        <v>LW</v>
      </c>
      <c r="C584" s="1" t="str">
        <f>IFERROR(VLOOKUP(TRIM(D584), sizeList!A:B, 2, FALSE), "")</f>
        <v>LW</v>
      </c>
      <c r="D584" s="1" t="s">
        <v>6732</v>
      </c>
      <c r="E584" s="1" t="str">
        <f>TRIM(F584)</f>
        <v>ELT Classic lábszárvédő</v>
      </c>
      <c r="F584" s="1" t="s">
        <v>6786</v>
      </c>
      <c r="G584" s="1" t="s">
        <v>6790</v>
      </c>
      <c r="H584" s="1" t="s">
        <v>254</v>
      </c>
      <c r="I584" s="1" t="s">
        <v>255</v>
      </c>
      <c r="J584" s="1" t="str">
        <f>TRIM(I584)</f>
        <v>Lovasfelszerelés</v>
      </c>
      <c r="K584" s="1" t="s">
        <v>256</v>
      </c>
      <c r="L584" s="1" t="str">
        <f>TRIM(K584)</f>
        <v>Lovaglócipő, csizma</v>
      </c>
      <c r="M584" s="1" t="s">
        <v>6686</v>
      </c>
      <c r="N584" s="1" t="str">
        <f>TRIM(M584)</f>
        <v>Lábszárvédő</v>
      </c>
      <c r="P584" s="1" t="str">
        <f>TRIM(O584)</f>
        <v/>
      </c>
      <c r="Q584" s="18" t="s">
        <v>6788</v>
      </c>
      <c r="R584" s="8">
        <v>4057962230361</v>
      </c>
      <c r="S584" s="1">
        <v>69.95</v>
      </c>
      <c r="T584" s="1" t="s">
        <v>26</v>
      </c>
      <c r="U584" s="1">
        <v>0.22800000000000001</v>
      </c>
      <c r="V584" s="1" t="s">
        <v>6789</v>
      </c>
      <c r="W584" s="1" t="s">
        <v>136</v>
      </c>
      <c r="X584" s="1" t="str">
        <f>IF(W584="", "", IFERROR(VLOOKUP(W584, colorList!A:B,2,FALSE),""))</f>
        <v>fekete</v>
      </c>
    </row>
    <row r="585" spans="1:24" ht="27.75" customHeight="1" x14ac:dyDescent="0.25">
      <c r="A585" s="1" t="s">
        <v>9558</v>
      </c>
      <c r="B585" s="1" t="str">
        <f>TRIM(D585)</f>
        <v>LXW</v>
      </c>
      <c r="C585" s="1" t="str">
        <f>IFERROR(VLOOKUP(TRIM(D585), sizeList!A:B, 2, FALSE), "")</f>
        <v>LXW</v>
      </c>
      <c r="D585" s="1" t="s">
        <v>6735</v>
      </c>
      <c r="E585" s="1" t="str">
        <f>TRIM(F585)</f>
        <v>ELT Classic lábszárvédő</v>
      </c>
      <c r="F585" s="1" t="s">
        <v>6786</v>
      </c>
      <c r="G585" s="1" t="s">
        <v>6791</v>
      </c>
      <c r="H585" s="1" t="s">
        <v>254</v>
      </c>
      <c r="I585" s="1" t="s">
        <v>255</v>
      </c>
      <c r="J585" s="1" t="str">
        <f>TRIM(I585)</f>
        <v>Lovasfelszerelés</v>
      </c>
      <c r="K585" s="1" t="s">
        <v>256</v>
      </c>
      <c r="L585" s="1" t="str">
        <f>TRIM(K585)</f>
        <v>Lovaglócipő, csizma</v>
      </c>
      <c r="M585" s="1" t="s">
        <v>6686</v>
      </c>
      <c r="N585" s="1" t="str">
        <f>TRIM(M585)</f>
        <v>Lábszárvédő</v>
      </c>
      <c r="P585" s="1" t="str">
        <f>TRIM(O585)</f>
        <v/>
      </c>
      <c r="Q585" s="18" t="s">
        <v>6788</v>
      </c>
      <c r="R585" s="8">
        <v>4057962230378</v>
      </c>
      <c r="S585" s="1">
        <v>69.95</v>
      </c>
      <c r="T585" s="1" t="s">
        <v>26</v>
      </c>
      <c r="U585" s="1">
        <v>0.22800000000000001</v>
      </c>
      <c r="V585" s="1" t="s">
        <v>6789</v>
      </c>
      <c r="W585" s="1" t="s">
        <v>136</v>
      </c>
      <c r="X585" s="1" t="str">
        <f>IF(W585="", "", IFERROR(VLOOKUP(W585, colorList!A:B,2,FALSE),""))</f>
        <v>fekete</v>
      </c>
    </row>
    <row r="586" spans="1:24" ht="27.75" customHeight="1" x14ac:dyDescent="0.25">
      <c r="A586" s="1" t="s">
        <v>9565</v>
      </c>
      <c r="B586" s="1" t="str">
        <f>TRIM(D586)</f>
        <v>XL</v>
      </c>
      <c r="C586" s="1" t="str">
        <f>IFERROR(VLOOKUP(TRIM(D586), sizeList!A:B, 2, FALSE), "")</f>
        <v>XL</v>
      </c>
      <c r="D586" s="1" t="s">
        <v>1907</v>
      </c>
      <c r="E586" s="1" t="str">
        <f>TRIM(F586)</f>
        <v>ELT Classic lábszárvédő</v>
      </c>
      <c r="F586" s="1" t="s">
        <v>6786</v>
      </c>
      <c r="G586" s="1" t="s">
        <v>6798</v>
      </c>
      <c r="H586" s="1" t="s">
        <v>254</v>
      </c>
      <c r="I586" s="1" t="s">
        <v>255</v>
      </c>
      <c r="J586" s="1" t="str">
        <f>TRIM(I586)</f>
        <v>Lovasfelszerelés</v>
      </c>
      <c r="K586" s="1" t="s">
        <v>256</v>
      </c>
      <c r="L586" s="1" t="str">
        <f>TRIM(K586)</f>
        <v>Lovaglócipő, csizma</v>
      </c>
      <c r="M586" s="1" t="s">
        <v>6686</v>
      </c>
      <c r="N586" s="1" t="str">
        <f>TRIM(M586)</f>
        <v>Lábszárvédő</v>
      </c>
      <c r="P586" s="1" t="str">
        <f>TRIM(O586)</f>
        <v/>
      </c>
      <c r="Q586" s="18" t="s">
        <v>6788</v>
      </c>
      <c r="R586" s="8">
        <v>4057962230385</v>
      </c>
      <c r="S586" s="1">
        <v>69.95</v>
      </c>
      <c r="T586" s="1" t="s">
        <v>26</v>
      </c>
      <c r="U586" s="1">
        <v>0.22800000000000001</v>
      </c>
      <c r="V586" s="1" t="s">
        <v>6789</v>
      </c>
      <c r="W586" s="1" t="s">
        <v>136</v>
      </c>
      <c r="X586" s="1" t="str">
        <f>IF(W586="", "", IFERROR(VLOOKUP(W586, colorList!A:B,2,FALSE),""))</f>
        <v>fekete</v>
      </c>
    </row>
    <row r="587" spans="1:24" ht="27.75" customHeight="1" x14ac:dyDescent="0.25">
      <c r="A587" s="1" t="s">
        <v>9566</v>
      </c>
      <c r="B587" s="1" t="str">
        <f>TRIM(D587)</f>
        <v>XLW</v>
      </c>
      <c r="C587" s="1" t="str">
        <f>IFERROR(VLOOKUP(TRIM(D587), sizeList!A:B, 2, FALSE), "")</f>
        <v>XLW</v>
      </c>
      <c r="D587" s="1" t="s">
        <v>6753</v>
      </c>
      <c r="E587" s="1" t="str">
        <f>TRIM(F587)</f>
        <v>ELT Classic lábszárvédő</v>
      </c>
      <c r="F587" s="1" t="s">
        <v>6786</v>
      </c>
      <c r="G587" s="1" t="s">
        <v>6799</v>
      </c>
      <c r="H587" s="1" t="s">
        <v>254</v>
      </c>
      <c r="I587" s="1" t="s">
        <v>255</v>
      </c>
      <c r="J587" s="1" t="str">
        <f>TRIM(I587)</f>
        <v>Lovasfelszerelés</v>
      </c>
      <c r="K587" s="1" t="s">
        <v>256</v>
      </c>
      <c r="L587" s="1" t="str">
        <f>TRIM(K587)</f>
        <v>Lovaglócipő, csizma</v>
      </c>
      <c r="M587" s="1" t="s">
        <v>6686</v>
      </c>
      <c r="N587" s="1" t="str">
        <f>TRIM(M587)</f>
        <v>Lábszárvédő</v>
      </c>
      <c r="P587" s="1" t="str">
        <f>TRIM(O587)</f>
        <v/>
      </c>
      <c r="Q587" s="18" t="s">
        <v>6788</v>
      </c>
      <c r="R587" s="8">
        <v>4057962230392</v>
      </c>
      <c r="S587" s="1">
        <v>69.95</v>
      </c>
      <c r="T587" s="1" t="s">
        <v>26</v>
      </c>
      <c r="U587" s="1">
        <v>0.22800000000000001</v>
      </c>
      <c r="V587" s="1" t="s">
        <v>6789</v>
      </c>
      <c r="W587" s="1" t="s">
        <v>136</v>
      </c>
      <c r="X587" s="1" t="str">
        <f>IF(W587="", "", IFERROR(VLOOKUP(W587, colorList!A:B,2,FALSE),""))</f>
        <v>fekete</v>
      </c>
    </row>
    <row r="588" spans="1:24" ht="27.75" customHeight="1" x14ac:dyDescent="0.25">
      <c r="A588" s="1" t="s">
        <v>18159</v>
      </c>
      <c r="B588" s="1" t="str">
        <f>TRIM(D588)</f>
        <v>36</v>
      </c>
      <c r="C588" s="1">
        <f>IFERROR(VLOOKUP(D588, sizeList!A:B, 2, FALSE), "")</f>
        <v>36</v>
      </c>
      <c r="D588" s="1">
        <v>36</v>
      </c>
      <c r="E588" s="1" t="str">
        <f>TRIM(F588)</f>
        <v>ELT Cleveland thermo csizma</v>
      </c>
      <c r="F588" s="1" t="s">
        <v>18160</v>
      </c>
      <c r="G588" s="1" t="s">
        <v>18161</v>
      </c>
      <c r="H588" s="1" t="s">
        <v>254</v>
      </c>
      <c r="I588" s="1" t="s">
        <v>255</v>
      </c>
      <c r="J588" s="1" t="str">
        <f>TRIM(I588)</f>
        <v>Lovasfelszerelés</v>
      </c>
      <c r="K588" s="1" t="s">
        <v>256</v>
      </c>
      <c r="L588" s="1" t="str">
        <f>TRIM(K588)</f>
        <v>Lovaglócipő, csizma</v>
      </c>
      <c r="M588" s="1" t="s">
        <v>968</v>
      </c>
      <c r="N588" s="1" t="str">
        <f>TRIM(M588)</f>
        <v>Csizma, lovaglócsizma</v>
      </c>
      <c r="O588" s="1" t="s">
        <v>1171</v>
      </c>
      <c r="P588" s="1" t="str">
        <f>TRIM(O588)</f>
        <v>Csizma, istálló csizma</v>
      </c>
      <c r="R588" s="8">
        <v>4057962233393</v>
      </c>
      <c r="S588" s="1">
        <v>64.95</v>
      </c>
      <c r="T588" s="1" t="s">
        <v>26</v>
      </c>
      <c r="U588" s="1">
        <v>1.1000000000000001</v>
      </c>
      <c r="W588" s="1" t="s">
        <v>136</v>
      </c>
      <c r="X588" s="1" t="str">
        <f>IF(W588="", "", IFERROR(VLOOKUP(W588, colorList!A:B,2,FALSE),""))</f>
        <v>fekete</v>
      </c>
    </row>
    <row r="589" spans="1:24" ht="27.75" customHeight="1" x14ac:dyDescent="0.25">
      <c r="A589" s="1" t="s">
        <v>18162</v>
      </c>
      <c r="B589" s="1" t="str">
        <f>TRIM(D589)</f>
        <v>37</v>
      </c>
      <c r="C589" s="1">
        <f>IFERROR(VLOOKUP(D589, sizeList!A:B, 2, FALSE), "")</f>
        <v>37</v>
      </c>
      <c r="D589" s="1">
        <v>37</v>
      </c>
      <c r="E589" s="1" t="str">
        <f>TRIM(F589)</f>
        <v>ELT Cleveland thermo csizma</v>
      </c>
      <c r="F589" s="1" t="s">
        <v>18160</v>
      </c>
      <c r="G589" s="1" t="s">
        <v>18163</v>
      </c>
      <c r="H589" s="1" t="s">
        <v>254</v>
      </c>
      <c r="I589" s="1" t="s">
        <v>255</v>
      </c>
      <c r="J589" s="1" t="str">
        <f>TRIM(I589)</f>
        <v>Lovasfelszerelés</v>
      </c>
      <c r="K589" s="1" t="s">
        <v>256</v>
      </c>
      <c r="L589" s="1" t="str">
        <f>TRIM(K589)</f>
        <v>Lovaglócipő, csizma</v>
      </c>
      <c r="M589" s="1" t="s">
        <v>968</v>
      </c>
      <c r="N589" s="1" t="str">
        <f>TRIM(M589)</f>
        <v>Csizma, lovaglócsizma</v>
      </c>
      <c r="O589" s="1" t="s">
        <v>1171</v>
      </c>
      <c r="P589" s="1" t="str">
        <f>TRIM(O589)</f>
        <v>Csizma, istálló csizma</v>
      </c>
      <c r="R589" s="8">
        <v>4057962236721</v>
      </c>
      <c r="S589" s="1">
        <v>64.95</v>
      </c>
      <c r="T589" s="1" t="s">
        <v>26</v>
      </c>
      <c r="U589" s="1">
        <v>1.1000000000000001</v>
      </c>
      <c r="W589" s="1" t="s">
        <v>136</v>
      </c>
      <c r="X589" s="1" t="str">
        <f>IF(W589="", "", IFERROR(VLOOKUP(W589, colorList!A:B,2,FALSE),""))</f>
        <v>fekete</v>
      </c>
    </row>
    <row r="590" spans="1:24" ht="27.75" customHeight="1" x14ac:dyDescent="0.25">
      <c r="A590" s="1" t="s">
        <v>18164</v>
      </c>
      <c r="B590" s="1" t="str">
        <f>TRIM(D590)</f>
        <v>38</v>
      </c>
      <c r="C590" s="1">
        <f>IFERROR(VLOOKUP(D590, sizeList!A:B, 2, FALSE), "")</f>
        <v>38</v>
      </c>
      <c r="D590" s="1">
        <v>38</v>
      </c>
      <c r="E590" s="1" t="str">
        <f>TRIM(F590)</f>
        <v>ELT Cleveland thermo csizma</v>
      </c>
      <c r="F590" s="1" t="s">
        <v>18160</v>
      </c>
      <c r="G590" s="1" t="s">
        <v>18165</v>
      </c>
      <c r="H590" s="1" t="s">
        <v>254</v>
      </c>
      <c r="I590" s="1" t="s">
        <v>255</v>
      </c>
      <c r="J590" s="1" t="str">
        <f>TRIM(I590)</f>
        <v>Lovasfelszerelés</v>
      </c>
      <c r="K590" s="1" t="s">
        <v>256</v>
      </c>
      <c r="L590" s="1" t="str">
        <f>TRIM(K590)</f>
        <v>Lovaglócipő, csizma</v>
      </c>
      <c r="M590" s="1" t="s">
        <v>968</v>
      </c>
      <c r="N590" s="1" t="str">
        <f>TRIM(M590)</f>
        <v>Csizma, lovaglócsizma</v>
      </c>
      <c r="O590" s="1" t="s">
        <v>1171</v>
      </c>
      <c r="P590" s="1" t="str">
        <f>TRIM(O590)</f>
        <v>Csizma, istálló csizma</v>
      </c>
      <c r="R590" s="8">
        <v>4057962236738</v>
      </c>
      <c r="S590" s="1">
        <v>64.95</v>
      </c>
      <c r="T590" s="1" t="s">
        <v>26</v>
      </c>
      <c r="U590" s="1">
        <v>1.1000000000000001</v>
      </c>
      <c r="W590" s="1" t="s">
        <v>136</v>
      </c>
      <c r="X590" s="1" t="str">
        <f>IF(W590="", "", IFERROR(VLOOKUP(W590, colorList!A:B,2,FALSE),""))</f>
        <v>fekete</v>
      </c>
    </row>
    <row r="591" spans="1:24" ht="27.75" customHeight="1" x14ac:dyDescent="0.25">
      <c r="A591" s="1" t="s">
        <v>18166</v>
      </c>
      <c r="B591" s="1" t="str">
        <f>TRIM(D591)</f>
        <v>39</v>
      </c>
      <c r="C591" s="1">
        <f>IFERROR(VLOOKUP(D591, sizeList!A:B, 2, FALSE), "")</f>
        <v>39</v>
      </c>
      <c r="D591" s="1">
        <v>39</v>
      </c>
      <c r="E591" s="1" t="str">
        <f>TRIM(F591)</f>
        <v>ELT Cleveland thermo csizma</v>
      </c>
      <c r="F591" s="1" t="s">
        <v>18160</v>
      </c>
      <c r="G591" s="1" t="s">
        <v>18167</v>
      </c>
      <c r="H591" s="1" t="s">
        <v>254</v>
      </c>
      <c r="I591" s="1" t="s">
        <v>255</v>
      </c>
      <c r="J591" s="1" t="str">
        <f>TRIM(I591)</f>
        <v>Lovasfelszerelés</v>
      </c>
      <c r="K591" s="1" t="s">
        <v>256</v>
      </c>
      <c r="L591" s="1" t="str">
        <f>TRIM(K591)</f>
        <v>Lovaglócipő, csizma</v>
      </c>
      <c r="M591" s="1" t="s">
        <v>968</v>
      </c>
      <c r="N591" s="1" t="str">
        <f>TRIM(M591)</f>
        <v>Csizma, lovaglócsizma</v>
      </c>
      <c r="O591" s="1" t="s">
        <v>1171</v>
      </c>
      <c r="P591" s="1" t="str">
        <f>TRIM(O591)</f>
        <v>Csizma, istálló csizma</v>
      </c>
      <c r="R591" s="8">
        <v>4057962236745</v>
      </c>
      <c r="S591" s="1">
        <v>64.95</v>
      </c>
      <c r="T591" s="1" t="s">
        <v>26</v>
      </c>
      <c r="U591" s="1">
        <v>1.1000000000000001</v>
      </c>
      <c r="W591" s="1" t="s">
        <v>136</v>
      </c>
      <c r="X591" s="1" t="str">
        <f>IF(W591="", "", IFERROR(VLOOKUP(W591, colorList!A:B,2,FALSE),""))</f>
        <v>fekete</v>
      </c>
    </row>
    <row r="592" spans="1:24" ht="27.75" customHeight="1" x14ac:dyDescent="0.25">
      <c r="A592" s="1" t="s">
        <v>18168</v>
      </c>
      <c r="B592" s="1" t="str">
        <f>TRIM(D592)</f>
        <v>40</v>
      </c>
      <c r="C592" s="1">
        <f>IFERROR(VLOOKUP(D592, sizeList!A:B, 2, FALSE), "")</f>
        <v>40</v>
      </c>
      <c r="D592" s="1">
        <v>40</v>
      </c>
      <c r="E592" s="1" t="str">
        <f>TRIM(F592)</f>
        <v>ELT Cleveland thermo csizma</v>
      </c>
      <c r="F592" s="1" t="s">
        <v>18160</v>
      </c>
      <c r="G592" s="1" t="s">
        <v>18169</v>
      </c>
      <c r="H592" s="1" t="s">
        <v>254</v>
      </c>
      <c r="I592" s="1" t="s">
        <v>255</v>
      </c>
      <c r="J592" s="1" t="str">
        <f>TRIM(I592)</f>
        <v>Lovasfelszerelés</v>
      </c>
      <c r="K592" s="1" t="s">
        <v>256</v>
      </c>
      <c r="L592" s="1" t="str">
        <f>TRIM(K592)</f>
        <v>Lovaglócipő, csizma</v>
      </c>
      <c r="M592" s="1" t="s">
        <v>968</v>
      </c>
      <c r="N592" s="1" t="str">
        <f>TRIM(M592)</f>
        <v>Csizma, lovaglócsizma</v>
      </c>
      <c r="O592" s="1" t="s">
        <v>1171</v>
      </c>
      <c r="P592" s="1" t="str">
        <f>TRIM(O592)</f>
        <v>Csizma, istálló csizma</v>
      </c>
      <c r="R592" s="8">
        <v>4057962236752</v>
      </c>
      <c r="S592" s="1">
        <v>64.95</v>
      </c>
      <c r="T592" s="1" t="s">
        <v>26</v>
      </c>
      <c r="U592" s="1">
        <v>1.1000000000000001</v>
      </c>
      <c r="W592" s="1" t="s">
        <v>136</v>
      </c>
      <c r="X592" s="1" t="str">
        <f>IF(W592="", "", IFERROR(VLOOKUP(W592, colorList!A:B,2,FALSE),""))</f>
        <v>fekete</v>
      </c>
    </row>
    <row r="593" spans="1:24" ht="27.75" customHeight="1" x14ac:dyDescent="0.25">
      <c r="A593" s="1" t="s">
        <v>18170</v>
      </c>
      <c r="B593" s="1" t="str">
        <f>TRIM(D593)</f>
        <v>41</v>
      </c>
      <c r="C593" s="1">
        <f>IFERROR(VLOOKUP(D593, sizeList!A:B, 2, FALSE), "")</f>
        <v>41</v>
      </c>
      <c r="D593" s="1">
        <v>41</v>
      </c>
      <c r="E593" s="1" t="str">
        <f>TRIM(F593)</f>
        <v>ELT Cleveland thermo csizma</v>
      </c>
      <c r="F593" s="1" t="s">
        <v>18160</v>
      </c>
      <c r="G593" s="1" t="s">
        <v>18171</v>
      </c>
      <c r="H593" s="1" t="s">
        <v>254</v>
      </c>
      <c r="I593" s="1" t="s">
        <v>255</v>
      </c>
      <c r="J593" s="1" t="str">
        <f>TRIM(I593)</f>
        <v>Lovasfelszerelés</v>
      </c>
      <c r="K593" s="1" t="s">
        <v>256</v>
      </c>
      <c r="L593" s="1" t="str">
        <f>TRIM(K593)</f>
        <v>Lovaglócipő, csizma</v>
      </c>
      <c r="M593" s="1" t="s">
        <v>968</v>
      </c>
      <c r="N593" s="1" t="str">
        <f>TRIM(M593)</f>
        <v>Csizma, lovaglócsizma</v>
      </c>
      <c r="O593" s="1" t="s">
        <v>1171</v>
      </c>
      <c r="P593" s="1" t="str">
        <f>TRIM(O593)</f>
        <v>Csizma, istálló csizma</v>
      </c>
      <c r="R593" s="8">
        <v>4057962236769</v>
      </c>
      <c r="S593" s="1">
        <v>64.95</v>
      </c>
      <c r="T593" s="1" t="s">
        <v>26</v>
      </c>
      <c r="U593" s="1">
        <v>1.1000000000000001</v>
      </c>
      <c r="W593" s="1" t="s">
        <v>136</v>
      </c>
      <c r="X593" s="1" t="str">
        <f>IF(W593="", "", IFERROR(VLOOKUP(W593, colorList!A:B,2,FALSE),""))</f>
        <v>fekete</v>
      </c>
    </row>
    <row r="594" spans="1:24" ht="27.75" customHeight="1" x14ac:dyDescent="0.25">
      <c r="A594" s="1" t="s">
        <v>18172</v>
      </c>
      <c r="B594" s="1" t="str">
        <f>TRIM(D594)</f>
        <v>42</v>
      </c>
      <c r="C594" s="1">
        <f>IFERROR(VLOOKUP(D594, sizeList!A:B, 2, FALSE), "")</f>
        <v>42</v>
      </c>
      <c r="D594" s="1">
        <v>42</v>
      </c>
      <c r="E594" s="1" t="str">
        <f>TRIM(F594)</f>
        <v>ELT Cleveland thermo csizma</v>
      </c>
      <c r="F594" s="1" t="s">
        <v>18160</v>
      </c>
      <c r="G594" s="1" t="s">
        <v>18173</v>
      </c>
      <c r="H594" s="1" t="s">
        <v>254</v>
      </c>
      <c r="I594" s="1" t="s">
        <v>255</v>
      </c>
      <c r="J594" s="1" t="str">
        <f>TRIM(I594)</f>
        <v>Lovasfelszerelés</v>
      </c>
      <c r="K594" s="1" t="s">
        <v>256</v>
      </c>
      <c r="L594" s="1" t="str">
        <f>TRIM(K594)</f>
        <v>Lovaglócipő, csizma</v>
      </c>
      <c r="M594" s="1" t="s">
        <v>968</v>
      </c>
      <c r="N594" s="1" t="str">
        <f>TRIM(M594)</f>
        <v>Csizma, lovaglócsizma</v>
      </c>
      <c r="O594" s="1" t="s">
        <v>1171</v>
      </c>
      <c r="P594" s="1" t="str">
        <f>TRIM(O594)</f>
        <v>Csizma, istálló csizma</v>
      </c>
      <c r="R594" s="8">
        <v>4057962236776</v>
      </c>
      <c r="S594" s="1">
        <v>64.95</v>
      </c>
      <c r="T594" s="1" t="s">
        <v>26</v>
      </c>
      <c r="U594" s="1">
        <v>1.1000000000000001</v>
      </c>
      <c r="W594" s="1" t="s">
        <v>136</v>
      </c>
      <c r="X594" s="1" t="str">
        <f>IF(W594="", "", IFERROR(VLOOKUP(W594, colorList!A:B,2,FALSE),""))</f>
        <v>fekete</v>
      </c>
    </row>
    <row r="595" spans="1:24" ht="27.75" customHeight="1" x14ac:dyDescent="0.25">
      <c r="A595" s="1" t="s">
        <v>18269</v>
      </c>
      <c r="B595" s="1" t="str">
        <f>TRIM(D595)</f>
        <v>36</v>
      </c>
      <c r="C595" s="1">
        <f>IFERROR(VLOOKUP(D595, sizeList!A:B, 2, FALSE), "")</f>
        <v>36</v>
      </c>
      <c r="D595" s="1">
        <v>36</v>
      </c>
      <c r="E595" s="1" t="str">
        <f>TRIM(F595)</f>
        <v>ELT Clever Comfort Jodhpur lovaglócipő</v>
      </c>
      <c r="F595" s="1" t="s">
        <v>18270</v>
      </c>
      <c r="G595" s="1" t="s">
        <v>18271</v>
      </c>
      <c r="H595" s="1" t="s">
        <v>254</v>
      </c>
      <c r="I595" s="1" t="s">
        <v>255</v>
      </c>
      <c r="J595" s="1" t="str">
        <f>TRIM(I595)</f>
        <v>Lovasfelszerelés</v>
      </c>
      <c r="K595" s="1" t="s">
        <v>256</v>
      </c>
      <c r="L595" s="1" t="str">
        <f>TRIM(K595)</f>
        <v>Lovaglócipő, csizma</v>
      </c>
      <c r="M595" s="1" t="s">
        <v>257</v>
      </c>
      <c r="N595" s="1" t="str">
        <f>TRIM(M595)</f>
        <v>Cipő, lovaglócipő</v>
      </c>
      <c r="P595" s="1" t="str">
        <f>TRIM(O595)</f>
        <v/>
      </c>
      <c r="R595" s="8">
        <v>4057962240100</v>
      </c>
      <c r="S595" s="1">
        <v>59.95</v>
      </c>
      <c r="T595" s="1" t="s">
        <v>26</v>
      </c>
      <c r="U595" s="1">
        <v>0.98399999999999999</v>
      </c>
      <c r="W595" s="1" t="s">
        <v>136</v>
      </c>
      <c r="X595" s="1" t="str">
        <f>IF(W595="", "", IFERROR(VLOOKUP(W595, colorList!A:B,2,FALSE),""))</f>
        <v>fekete</v>
      </c>
    </row>
    <row r="596" spans="1:24" ht="27.75" customHeight="1" x14ac:dyDescent="0.25">
      <c r="A596" s="1" t="s">
        <v>18272</v>
      </c>
      <c r="B596" s="1" t="str">
        <f>TRIM(D596)</f>
        <v>37</v>
      </c>
      <c r="C596" s="1">
        <f>IFERROR(VLOOKUP(D596, sizeList!A:B, 2, FALSE), "")</f>
        <v>37</v>
      </c>
      <c r="D596" s="1">
        <v>37</v>
      </c>
      <c r="E596" s="1" t="str">
        <f>TRIM(F596)</f>
        <v>ELT Clever Comfort Jodhpur lovaglócipő</v>
      </c>
      <c r="F596" s="1" t="s">
        <v>18270</v>
      </c>
      <c r="G596" s="1" t="s">
        <v>18273</v>
      </c>
      <c r="H596" s="1" t="s">
        <v>254</v>
      </c>
      <c r="I596" s="1" t="s">
        <v>255</v>
      </c>
      <c r="J596" s="1" t="str">
        <f>TRIM(I596)</f>
        <v>Lovasfelszerelés</v>
      </c>
      <c r="K596" s="1" t="s">
        <v>256</v>
      </c>
      <c r="L596" s="1" t="str">
        <f>TRIM(K596)</f>
        <v>Lovaglócipő, csizma</v>
      </c>
      <c r="M596" s="1" t="s">
        <v>257</v>
      </c>
      <c r="N596" s="1" t="str">
        <f>TRIM(M596)</f>
        <v>Cipő, lovaglócipő</v>
      </c>
      <c r="P596" s="1" t="str">
        <f>TRIM(O596)</f>
        <v/>
      </c>
      <c r="R596" s="8">
        <v>4057962241275</v>
      </c>
      <c r="S596" s="1">
        <v>59.95</v>
      </c>
      <c r="T596" s="1" t="s">
        <v>26</v>
      </c>
      <c r="U596" s="1">
        <v>0.98399999999999999</v>
      </c>
      <c r="W596" s="1" t="s">
        <v>136</v>
      </c>
      <c r="X596" s="1" t="str">
        <f>IF(W596="", "", IFERROR(VLOOKUP(W596, colorList!A:B,2,FALSE),""))</f>
        <v>fekete</v>
      </c>
    </row>
    <row r="597" spans="1:24" ht="27.75" customHeight="1" x14ac:dyDescent="0.25">
      <c r="A597" s="1" t="s">
        <v>18276</v>
      </c>
      <c r="B597" s="1" t="str">
        <f>TRIM(D597)</f>
        <v>39</v>
      </c>
      <c r="C597" s="1">
        <f>IFERROR(VLOOKUP(D597, sizeList!A:B, 2, FALSE), "")</f>
        <v>39</v>
      </c>
      <c r="D597" s="1">
        <v>39</v>
      </c>
      <c r="E597" s="1" t="str">
        <f>TRIM(F597)</f>
        <v>ELT Clever Comfort Jodhpur lovaglócipő</v>
      </c>
      <c r="F597" s="1" t="s">
        <v>18270</v>
      </c>
      <c r="G597" s="1" t="s">
        <v>18277</v>
      </c>
      <c r="H597" s="1" t="s">
        <v>254</v>
      </c>
      <c r="I597" s="1" t="s">
        <v>255</v>
      </c>
      <c r="J597" s="1" t="str">
        <f>TRIM(I597)</f>
        <v>Lovasfelszerelés</v>
      </c>
      <c r="K597" s="1" t="s">
        <v>256</v>
      </c>
      <c r="L597" s="1" t="str">
        <f>TRIM(K597)</f>
        <v>Lovaglócipő, csizma</v>
      </c>
      <c r="M597" s="1" t="s">
        <v>257</v>
      </c>
      <c r="N597" s="1" t="str">
        <f>TRIM(M597)</f>
        <v>Cipő, lovaglócipő</v>
      </c>
      <c r="P597" s="1" t="str">
        <f>TRIM(O597)</f>
        <v/>
      </c>
      <c r="R597" s="8">
        <v>4057962241282</v>
      </c>
      <c r="S597" s="1">
        <v>59.95</v>
      </c>
      <c r="T597" s="1" t="s">
        <v>26</v>
      </c>
      <c r="U597" s="1">
        <v>0.98399999999999999</v>
      </c>
      <c r="W597" s="1" t="s">
        <v>136</v>
      </c>
      <c r="X597" s="1" t="str">
        <f>IF(W597="", "", IFERROR(VLOOKUP(W597, colorList!A:B,2,FALSE),""))</f>
        <v>fekete</v>
      </c>
    </row>
    <row r="598" spans="1:24" ht="27.75" customHeight="1" x14ac:dyDescent="0.25">
      <c r="A598" s="1" t="s">
        <v>18274</v>
      </c>
      <c r="B598" s="1" t="str">
        <f>TRIM(D598)</f>
        <v>38</v>
      </c>
      <c r="C598" s="1">
        <f>IFERROR(VLOOKUP(D598, sizeList!A:B, 2, FALSE), "")</f>
        <v>38</v>
      </c>
      <c r="D598" s="1">
        <v>38</v>
      </c>
      <c r="E598" s="1" t="str">
        <f>TRIM(F598)</f>
        <v>ELT Clever Comfort Jodhpur lovaglócipő</v>
      </c>
      <c r="F598" s="1" t="s">
        <v>18270</v>
      </c>
      <c r="G598" s="1" t="s">
        <v>18275</v>
      </c>
      <c r="H598" s="1" t="s">
        <v>254</v>
      </c>
      <c r="I598" s="1" t="s">
        <v>255</v>
      </c>
      <c r="J598" s="1" t="str">
        <f>TRIM(I598)</f>
        <v>Lovasfelszerelés</v>
      </c>
      <c r="K598" s="1" t="s">
        <v>256</v>
      </c>
      <c r="L598" s="1" t="str">
        <f>TRIM(K598)</f>
        <v>Lovaglócipő, csizma</v>
      </c>
      <c r="M598" s="1" t="s">
        <v>257</v>
      </c>
      <c r="N598" s="1" t="str">
        <f>TRIM(M598)</f>
        <v>Cipő, lovaglócipő</v>
      </c>
      <c r="P598" s="1" t="str">
        <f>TRIM(O598)</f>
        <v/>
      </c>
      <c r="R598" s="8">
        <v>4057962241299</v>
      </c>
      <c r="S598" s="1">
        <v>59.95</v>
      </c>
      <c r="T598" s="1" t="s">
        <v>26</v>
      </c>
      <c r="U598" s="1">
        <v>0.98399999999999999</v>
      </c>
      <c r="W598" s="1" t="s">
        <v>136</v>
      </c>
      <c r="X598" s="1" t="str">
        <f>IF(W598="", "", IFERROR(VLOOKUP(W598, colorList!A:B,2,FALSE),""))</f>
        <v>fekete</v>
      </c>
    </row>
    <row r="599" spans="1:24" ht="27.75" customHeight="1" x14ac:dyDescent="0.25">
      <c r="A599" s="1" t="s">
        <v>18278</v>
      </c>
      <c r="B599" s="1" t="str">
        <f>TRIM(D599)</f>
        <v>40</v>
      </c>
      <c r="C599" s="1">
        <f>IFERROR(VLOOKUP(D599, sizeList!A:B, 2, FALSE), "")</f>
        <v>40</v>
      </c>
      <c r="D599" s="1">
        <v>40</v>
      </c>
      <c r="E599" s="1" t="str">
        <f>TRIM(F599)</f>
        <v>ELT Clever Comfort Jodhpur lovaglócipő</v>
      </c>
      <c r="F599" s="1" t="s">
        <v>18270</v>
      </c>
      <c r="G599" s="1" t="s">
        <v>18279</v>
      </c>
      <c r="H599" s="1" t="s">
        <v>254</v>
      </c>
      <c r="I599" s="1" t="s">
        <v>255</v>
      </c>
      <c r="J599" s="1" t="str">
        <f>TRIM(I599)</f>
        <v>Lovasfelszerelés</v>
      </c>
      <c r="K599" s="1" t="s">
        <v>256</v>
      </c>
      <c r="L599" s="1" t="str">
        <f>TRIM(K599)</f>
        <v>Lovaglócipő, csizma</v>
      </c>
      <c r="M599" s="1" t="s">
        <v>257</v>
      </c>
      <c r="N599" s="1" t="str">
        <f>TRIM(M599)</f>
        <v>Cipő, lovaglócipő</v>
      </c>
      <c r="P599" s="1" t="str">
        <f>TRIM(O599)</f>
        <v/>
      </c>
      <c r="R599" s="8">
        <v>4057962241305</v>
      </c>
      <c r="S599" s="1">
        <v>59.95</v>
      </c>
      <c r="T599" s="1" t="s">
        <v>26</v>
      </c>
      <c r="U599" s="1">
        <v>0.98399999999999999</v>
      </c>
      <c r="W599" s="1" t="s">
        <v>136</v>
      </c>
      <c r="X599" s="1" t="str">
        <f>IF(W599="", "", IFERROR(VLOOKUP(W599, colorList!A:B,2,FALSE),""))</f>
        <v>fekete</v>
      </c>
    </row>
    <row r="600" spans="1:24" ht="27.75" customHeight="1" x14ac:dyDescent="0.25">
      <c r="A600" s="1" t="s">
        <v>18280</v>
      </c>
      <c r="B600" s="1" t="str">
        <f>TRIM(D600)</f>
        <v>41</v>
      </c>
      <c r="C600" s="1">
        <f>IFERROR(VLOOKUP(D600, sizeList!A:B, 2, FALSE), "")</f>
        <v>41</v>
      </c>
      <c r="D600" s="1">
        <v>41</v>
      </c>
      <c r="E600" s="1" t="str">
        <f>TRIM(F600)</f>
        <v>ELT Clever Comfort Jodhpur lovaglócipő</v>
      </c>
      <c r="F600" s="1" t="s">
        <v>18270</v>
      </c>
      <c r="G600" s="1" t="s">
        <v>18281</v>
      </c>
      <c r="H600" s="1" t="s">
        <v>254</v>
      </c>
      <c r="I600" s="1" t="s">
        <v>255</v>
      </c>
      <c r="J600" s="1" t="str">
        <f>TRIM(I600)</f>
        <v>Lovasfelszerelés</v>
      </c>
      <c r="K600" s="1" t="s">
        <v>256</v>
      </c>
      <c r="L600" s="1" t="str">
        <f>TRIM(K600)</f>
        <v>Lovaglócipő, csizma</v>
      </c>
      <c r="M600" s="1" t="s">
        <v>257</v>
      </c>
      <c r="N600" s="1" t="str">
        <f>TRIM(M600)</f>
        <v>Cipő, lovaglócipő</v>
      </c>
      <c r="P600" s="1" t="str">
        <f>TRIM(O600)</f>
        <v/>
      </c>
      <c r="R600" s="8">
        <v>4057962241312</v>
      </c>
      <c r="S600" s="1">
        <v>59.95</v>
      </c>
      <c r="T600" s="1" t="s">
        <v>26</v>
      </c>
      <c r="U600" s="1">
        <v>0.98399999999999999</v>
      </c>
      <c r="W600" s="1" t="s">
        <v>136</v>
      </c>
      <c r="X600" s="1" t="str">
        <f>IF(W600="", "", IFERROR(VLOOKUP(W600, colorList!A:B,2,FALSE),""))</f>
        <v>fekete</v>
      </c>
    </row>
    <row r="601" spans="1:24" ht="27.75" customHeight="1" x14ac:dyDescent="0.25">
      <c r="A601" s="1" t="s">
        <v>18284</v>
      </c>
      <c r="B601" s="1" t="str">
        <f>TRIM(D601)</f>
        <v>43</v>
      </c>
      <c r="C601" s="1">
        <f>IFERROR(VLOOKUP(D601, sizeList!A:B, 2, FALSE), "")</f>
        <v>43</v>
      </c>
      <c r="D601" s="1">
        <v>43</v>
      </c>
      <c r="E601" s="1" t="str">
        <f>TRIM(F601)</f>
        <v>ELT Clever Comfort Jodhpur lovaglócipő</v>
      </c>
      <c r="F601" s="1" t="s">
        <v>18270</v>
      </c>
      <c r="G601" s="1" t="s">
        <v>18285</v>
      </c>
      <c r="H601" s="1" t="s">
        <v>254</v>
      </c>
      <c r="I601" s="1" t="s">
        <v>255</v>
      </c>
      <c r="J601" s="1" t="str">
        <f>TRIM(I601)</f>
        <v>Lovasfelszerelés</v>
      </c>
      <c r="K601" s="1" t="s">
        <v>256</v>
      </c>
      <c r="L601" s="1" t="str">
        <f>TRIM(K601)</f>
        <v>Lovaglócipő, csizma</v>
      </c>
      <c r="M601" s="1" t="s">
        <v>257</v>
      </c>
      <c r="N601" s="1" t="str">
        <f>TRIM(M601)</f>
        <v>Cipő, lovaglócipő</v>
      </c>
      <c r="P601" s="1" t="str">
        <f>TRIM(O601)</f>
        <v/>
      </c>
      <c r="R601" s="8">
        <v>4057962241329</v>
      </c>
      <c r="S601" s="1">
        <v>59.95</v>
      </c>
      <c r="T601" s="1" t="s">
        <v>26</v>
      </c>
      <c r="U601" s="1">
        <v>0.98399999999999999</v>
      </c>
      <c r="W601" s="1" t="s">
        <v>136</v>
      </c>
      <c r="X601" s="1" t="str">
        <f>IF(W601="", "", IFERROR(VLOOKUP(W601, colorList!A:B,2,FALSE),""))</f>
        <v>fekete</v>
      </c>
    </row>
    <row r="602" spans="1:24" ht="27.75" customHeight="1" x14ac:dyDescent="0.25">
      <c r="A602" s="1" t="s">
        <v>18282</v>
      </c>
      <c r="B602" s="1" t="str">
        <f>TRIM(D602)</f>
        <v>42</v>
      </c>
      <c r="C602" s="1">
        <f>IFERROR(VLOOKUP(D602, sizeList!A:B, 2, FALSE), "")</f>
        <v>42</v>
      </c>
      <c r="D602" s="1">
        <v>42</v>
      </c>
      <c r="E602" s="1" t="str">
        <f>TRIM(F602)</f>
        <v>ELT Clever Comfort Jodhpur lovaglócipő</v>
      </c>
      <c r="F602" s="1" t="s">
        <v>18270</v>
      </c>
      <c r="G602" s="1" t="s">
        <v>18283</v>
      </c>
      <c r="H602" s="1" t="s">
        <v>254</v>
      </c>
      <c r="I602" s="1" t="s">
        <v>255</v>
      </c>
      <c r="J602" s="1" t="str">
        <f>TRIM(I602)</f>
        <v>Lovasfelszerelés</v>
      </c>
      <c r="K602" s="1" t="s">
        <v>256</v>
      </c>
      <c r="L602" s="1" t="str">
        <f>TRIM(K602)</f>
        <v>Lovaglócipő, csizma</v>
      </c>
      <c r="M602" s="1" t="s">
        <v>257</v>
      </c>
      <c r="N602" s="1" t="str">
        <f>TRIM(M602)</f>
        <v>Cipő, lovaglócipő</v>
      </c>
      <c r="P602" s="1" t="str">
        <f>TRIM(O602)</f>
        <v/>
      </c>
      <c r="R602" s="8">
        <v>4057962241336</v>
      </c>
      <c r="S602" s="1">
        <v>59.95</v>
      </c>
      <c r="T602" s="1" t="s">
        <v>26</v>
      </c>
      <c r="U602" s="1">
        <v>0.98399999999999999</v>
      </c>
      <c r="W602" s="1" t="s">
        <v>136</v>
      </c>
      <c r="X602" s="1" t="str">
        <f>IF(W602="", "", IFERROR(VLOOKUP(W602, colorList!A:B,2,FALSE),""))</f>
        <v>fekete</v>
      </c>
    </row>
    <row r="603" spans="1:24" ht="27.75" customHeight="1" x14ac:dyDescent="0.25">
      <c r="A603" s="1" t="s">
        <v>18286</v>
      </c>
      <c r="B603" s="1" t="str">
        <f>TRIM(D603)</f>
        <v>36</v>
      </c>
      <c r="C603" s="1">
        <f>IFERROR(VLOOKUP(D603, sizeList!A:B, 2, FALSE), "")</f>
        <v>36</v>
      </c>
      <c r="D603" s="1">
        <v>36</v>
      </c>
      <c r="E603" s="1" t="str">
        <f>TRIM(F603)</f>
        <v>ELT Clever Comfort lovaglócipő</v>
      </c>
      <c r="F603" s="1" t="s">
        <v>18287</v>
      </c>
      <c r="G603" s="1" t="s">
        <v>18288</v>
      </c>
      <c r="H603" s="1" t="s">
        <v>254</v>
      </c>
      <c r="I603" s="1" t="s">
        <v>255</v>
      </c>
      <c r="J603" s="1" t="str">
        <f>TRIM(I603)</f>
        <v>Lovasfelszerelés</v>
      </c>
      <c r="K603" s="1" t="s">
        <v>256</v>
      </c>
      <c r="L603" s="1" t="str">
        <f>TRIM(K603)</f>
        <v>Lovaglócipő, csizma</v>
      </c>
      <c r="M603" s="1" t="s">
        <v>257</v>
      </c>
      <c r="N603" s="1" t="str">
        <f>TRIM(M603)</f>
        <v>Cipő, lovaglócipő</v>
      </c>
      <c r="P603" s="1" t="str">
        <f>TRIM(O603)</f>
        <v/>
      </c>
      <c r="R603" s="8">
        <v>4057962240117</v>
      </c>
      <c r="S603" s="1">
        <v>69.95</v>
      </c>
      <c r="T603" s="1" t="s">
        <v>26</v>
      </c>
      <c r="U603" s="1">
        <v>0.98399999999999999</v>
      </c>
      <c r="W603" s="1" t="s">
        <v>136</v>
      </c>
      <c r="X603" s="1" t="str">
        <f>IF(W603="", "", IFERROR(VLOOKUP(W603, colorList!A:B,2,FALSE),""))</f>
        <v>fekete</v>
      </c>
    </row>
    <row r="604" spans="1:24" ht="27.75" customHeight="1" x14ac:dyDescent="0.25">
      <c r="A604" s="1" t="s">
        <v>18289</v>
      </c>
      <c r="B604" s="1" t="str">
        <f>TRIM(D604)</f>
        <v>37</v>
      </c>
      <c r="C604" s="1">
        <f>IFERROR(VLOOKUP(D604, sizeList!A:B, 2, FALSE), "")</f>
        <v>37</v>
      </c>
      <c r="D604" s="1">
        <v>37</v>
      </c>
      <c r="E604" s="1" t="str">
        <f>TRIM(F604)</f>
        <v>ELT Clever Comfort lovaglócipő</v>
      </c>
      <c r="F604" s="1" t="s">
        <v>18287</v>
      </c>
      <c r="G604" s="1" t="s">
        <v>18290</v>
      </c>
      <c r="H604" s="1" t="s">
        <v>254</v>
      </c>
      <c r="I604" s="1" t="s">
        <v>255</v>
      </c>
      <c r="J604" s="1" t="str">
        <f>TRIM(I604)</f>
        <v>Lovasfelszerelés</v>
      </c>
      <c r="K604" s="1" t="s">
        <v>256</v>
      </c>
      <c r="L604" s="1" t="str">
        <f>TRIM(K604)</f>
        <v>Lovaglócipő, csizma</v>
      </c>
      <c r="M604" s="1" t="s">
        <v>257</v>
      </c>
      <c r="N604" s="1" t="str">
        <f>TRIM(M604)</f>
        <v>Cipő, lovaglócipő</v>
      </c>
      <c r="P604" s="1" t="str">
        <f>TRIM(O604)</f>
        <v/>
      </c>
      <c r="R604" s="8">
        <v>4057962241343</v>
      </c>
      <c r="S604" s="1">
        <v>69.95</v>
      </c>
      <c r="T604" s="1" t="s">
        <v>26</v>
      </c>
      <c r="U604" s="1">
        <v>0.98399999999999999</v>
      </c>
      <c r="W604" s="1" t="s">
        <v>136</v>
      </c>
      <c r="X604" s="1" t="str">
        <f>IF(W604="", "", IFERROR(VLOOKUP(W604, colorList!A:B,2,FALSE),""))</f>
        <v>fekete</v>
      </c>
    </row>
    <row r="605" spans="1:24" ht="27.75" customHeight="1" x14ac:dyDescent="0.25">
      <c r="A605" s="1" t="s">
        <v>18293</v>
      </c>
      <c r="B605" s="1" t="str">
        <f>TRIM(D605)</f>
        <v>39</v>
      </c>
      <c r="C605" s="1">
        <f>IFERROR(VLOOKUP(D605, sizeList!A:B, 2, FALSE), "")</f>
        <v>39</v>
      </c>
      <c r="D605" s="1">
        <v>39</v>
      </c>
      <c r="E605" s="1" t="str">
        <f>TRIM(F605)</f>
        <v>ELT Clever Comfort lovaglócipő</v>
      </c>
      <c r="F605" s="1" t="s">
        <v>18287</v>
      </c>
      <c r="G605" s="1" t="s">
        <v>18294</v>
      </c>
      <c r="H605" s="1" t="s">
        <v>254</v>
      </c>
      <c r="I605" s="1" t="s">
        <v>255</v>
      </c>
      <c r="J605" s="1" t="str">
        <f>TRIM(I605)</f>
        <v>Lovasfelszerelés</v>
      </c>
      <c r="K605" s="1" t="s">
        <v>256</v>
      </c>
      <c r="L605" s="1" t="str">
        <f>TRIM(K605)</f>
        <v>Lovaglócipő, csizma</v>
      </c>
      <c r="M605" s="1" t="s">
        <v>257</v>
      </c>
      <c r="N605" s="1" t="str">
        <f>TRIM(M605)</f>
        <v>Cipő, lovaglócipő</v>
      </c>
      <c r="P605" s="1" t="str">
        <f>TRIM(O605)</f>
        <v/>
      </c>
      <c r="R605" s="8">
        <v>4057962241350</v>
      </c>
      <c r="S605" s="1">
        <v>69.95</v>
      </c>
      <c r="T605" s="1" t="s">
        <v>26</v>
      </c>
      <c r="U605" s="1">
        <v>0.98399999999999999</v>
      </c>
      <c r="W605" s="1" t="s">
        <v>136</v>
      </c>
      <c r="X605" s="1" t="str">
        <f>IF(W605="", "", IFERROR(VLOOKUP(W605, colorList!A:B,2,FALSE),""))</f>
        <v>fekete</v>
      </c>
    </row>
    <row r="606" spans="1:24" ht="27.75" customHeight="1" x14ac:dyDescent="0.25">
      <c r="A606" s="1" t="s">
        <v>18295</v>
      </c>
      <c r="B606" s="1" t="str">
        <f>TRIM(D606)</f>
        <v>40</v>
      </c>
      <c r="C606" s="1">
        <f>IFERROR(VLOOKUP(D606, sizeList!A:B, 2, FALSE), "")</f>
        <v>40</v>
      </c>
      <c r="D606" s="1">
        <v>40</v>
      </c>
      <c r="E606" s="1" t="str">
        <f>TRIM(F606)</f>
        <v>ELT Clever Comfort lovaglócipő</v>
      </c>
      <c r="F606" s="1" t="s">
        <v>18287</v>
      </c>
      <c r="G606" s="1" t="s">
        <v>18296</v>
      </c>
      <c r="H606" s="1" t="s">
        <v>254</v>
      </c>
      <c r="I606" s="1" t="s">
        <v>255</v>
      </c>
      <c r="J606" s="1" t="str">
        <f>TRIM(I606)</f>
        <v>Lovasfelszerelés</v>
      </c>
      <c r="K606" s="1" t="s">
        <v>256</v>
      </c>
      <c r="L606" s="1" t="str">
        <f>TRIM(K606)</f>
        <v>Lovaglócipő, csizma</v>
      </c>
      <c r="M606" s="1" t="s">
        <v>257</v>
      </c>
      <c r="N606" s="1" t="str">
        <f>TRIM(M606)</f>
        <v>Cipő, lovaglócipő</v>
      </c>
      <c r="P606" s="1" t="str">
        <f>TRIM(O606)</f>
        <v/>
      </c>
      <c r="R606" s="8">
        <v>4057962241367</v>
      </c>
      <c r="S606" s="1">
        <v>69.95</v>
      </c>
      <c r="T606" s="1" t="s">
        <v>26</v>
      </c>
      <c r="U606" s="1">
        <v>0.98399999999999999</v>
      </c>
      <c r="W606" s="1" t="s">
        <v>136</v>
      </c>
      <c r="X606" s="1" t="str">
        <f>IF(W606="", "", IFERROR(VLOOKUP(W606, colorList!A:B,2,FALSE),""))</f>
        <v>fekete</v>
      </c>
    </row>
    <row r="607" spans="1:24" ht="27.75" customHeight="1" x14ac:dyDescent="0.25">
      <c r="A607" s="1" t="s">
        <v>18297</v>
      </c>
      <c r="B607" s="1" t="str">
        <f>TRIM(D607)</f>
        <v>41</v>
      </c>
      <c r="C607" s="1">
        <f>IFERROR(VLOOKUP(D607, sizeList!A:B, 2, FALSE), "")</f>
        <v>41</v>
      </c>
      <c r="D607" s="1">
        <v>41</v>
      </c>
      <c r="E607" s="1" t="str">
        <f>TRIM(F607)</f>
        <v>ELT Clever Comfort lovaglócipő</v>
      </c>
      <c r="F607" s="1" t="s">
        <v>18287</v>
      </c>
      <c r="G607" s="1" t="s">
        <v>18298</v>
      </c>
      <c r="H607" s="1" t="s">
        <v>254</v>
      </c>
      <c r="I607" s="1" t="s">
        <v>255</v>
      </c>
      <c r="J607" s="1" t="str">
        <f>TRIM(I607)</f>
        <v>Lovasfelszerelés</v>
      </c>
      <c r="K607" s="1" t="s">
        <v>256</v>
      </c>
      <c r="L607" s="1" t="str">
        <f>TRIM(K607)</f>
        <v>Lovaglócipő, csizma</v>
      </c>
      <c r="M607" s="1" t="s">
        <v>257</v>
      </c>
      <c r="N607" s="1" t="str">
        <f>TRIM(M607)</f>
        <v>Cipő, lovaglócipő</v>
      </c>
      <c r="P607" s="1" t="str">
        <f>TRIM(O607)</f>
        <v/>
      </c>
      <c r="R607" s="8">
        <v>4057962241374</v>
      </c>
      <c r="S607" s="1">
        <v>69.95</v>
      </c>
      <c r="T607" s="1" t="s">
        <v>26</v>
      </c>
      <c r="U607" s="1">
        <v>0.98399999999999999</v>
      </c>
      <c r="W607" s="1" t="s">
        <v>136</v>
      </c>
      <c r="X607" s="1" t="str">
        <f>IF(W607="", "", IFERROR(VLOOKUP(W607, colorList!A:B,2,FALSE),""))</f>
        <v>fekete</v>
      </c>
    </row>
    <row r="608" spans="1:24" ht="27.75" customHeight="1" x14ac:dyDescent="0.25">
      <c r="A608" s="1" t="s">
        <v>18299</v>
      </c>
      <c r="B608" s="1" t="str">
        <f>TRIM(D608)</f>
        <v>42</v>
      </c>
      <c r="C608" s="1">
        <f>IFERROR(VLOOKUP(D608, sizeList!A:B, 2, FALSE), "")</f>
        <v>42</v>
      </c>
      <c r="D608" s="1">
        <v>42</v>
      </c>
      <c r="E608" s="1" t="str">
        <f>TRIM(F608)</f>
        <v>ELT Clever Comfort lovaglócipő</v>
      </c>
      <c r="F608" s="1" t="s">
        <v>18287</v>
      </c>
      <c r="G608" s="1" t="s">
        <v>18300</v>
      </c>
      <c r="H608" s="1" t="s">
        <v>254</v>
      </c>
      <c r="I608" s="1" t="s">
        <v>255</v>
      </c>
      <c r="J608" s="1" t="str">
        <f>TRIM(I608)</f>
        <v>Lovasfelszerelés</v>
      </c>
      <c r="K608" s="1" t="s">
        <v>256</v>
      </c>
      <c r="L608" s="1" t="str">
        <f>TRIM(K608)</f>
        <v>Lovaglócipő, csizma</v>
      </c>
      <c r="M608" s="1" t="s">
        <v>257</v>
      </c>
      <c r="N608" s="1" t="str">
        <f>TRIM(M608)</f>
        <v>Cipő, lovaglócipő</v>
      </c>
      <c r="P608" s="1" t="str">
        <f>TRIM(O608)</f>
        <v/>
      </c>
      <c r="R608" s="8">
        <v>4057962241381</v>
      </c>
      <c r="S608" s="1">
        <v>69.95</v>
      </c>
      <c r="T608" s="1" t="s">
        <v>26</v>
      </c>
      <c r="U608" s="1">
        <v>0.98399999999999999</v>
      </c>
      <c r="W608" s="1" t="s">
        <v>136</v>
      </c>
      <c r="X608" s="1" t="str">
        <f>IF(W608="", "", IFERROR(VLOOKUP(W608, colorList!A:B,2,FALSE),""))</f>
        <v>fekete</v>
      </c>
    </row>
    <row r="609" spans="1:24" ht="27.75" customHeight="1" x14ac:dyDescent="0.25">
      <c r="A609" s="1" t="s">
        <v>18301</v>
      </c>
      <c r="B609" s="1" t="str">
        <f>TRIM(D609)</f>
        <v>43</v>
      </c>
      <c r="C609" s="1">
        <f>IFERROR(VLOOKUP(D609, sizeList!A:B, 2, FALSE), "")</f>
        <v>43</v>
      </c>
      <c r="D609" s="1">
        <v>43</v>
      </c>
      <c r="E609" s="1" t="str">
        <f>TRIM(F609)</f>
        <v>ELT Clever Comfort lovaglócipő</v>
      </c>
      <c r="F609" s="1" t="s">
        <v>18287</v>
      </c>
      <c r="G609" s="1" t="s">
        <v>18302</v>
      </c>
      <c r="H609" s="1" t="s">
        <v>254</v>
      </c>
      <c r="I609" s="1" t="s">
        <v>255</v>
      </c>
      <c r="J609" s="1" t="str">
        <f>TRIM(I609)</f>
        <v>Lovasfelszerelés</v>
      </c>
      <c r="K609" s="1" t="s">
        <v>256</v>
      </c>
      <c r="L609" s="1" t="str">
        <f>TRIM(K609)</f>
        <v>Lovaglócipő, csizma</v>
      </c>
      <c r="M609" s="1" t="s">
        <v>257</v>
      </c>
      <c r="N609" s="1" t="str">
        <f>TRIM(M609)</f>
        <v>Cipő, lovaglócipő</v>
      </c>
      <c r="P609" s="1" t="str">
        <f>TRIM(O609)</f>
        <v/>
      </c>
      <c r="R609" s="8">
        <v>4057962241398</v>
      </c>
      <c r="S609" s="1">
        <v>69.95</v>
      </c>
      <c r="T609" s="1" t="s">
        <v>26</v>
      </c>
      <c r="U609" s="1">
        <v>0.98399999999999999</v>
      </c>
      <c r="W609" s="1" t="s">
        <v>136</v>
      </c>
      <c r="X609" s="1" t="str">
        <f>IF(W609="", "", IFERROR(VLOOKUP(W609, colorList!A:B,2,FALSE),""))</f>
        <v>fekete</v>
      </c>
    </row>
    <row r="610" spans="1:24" ht="27.75" customHeight="1" x14ac:dyDescent="0.25">
      <c r="A610" s="1" t="s">
        <v>18291</v>
      </c>
      <c r="B610" s="1" t="str">
        <f>TRIM(D610)</f>
        <v>38</v>
      </c>
      <c r="C610" s="1">
        <f>IFERROR(VLOOKUP(D610, sizeList!A:B, 2, FALSE), "")</f>
        <v>38</v>
      </c>
      <c r="D610" s="1">
        <v>38</v>
      </c>
      <c r="E610" s="1" t="str">
        <f>TRIM(F610)</f>
        <v>ELT Clever Comfort lovaglócipő</v>
      </c>
      <c r="F610" s="1" t="s">
        <v>18287</v>
      </c>
      <c r="G610" s="1" t="s">
        <v>18292</v>
      </c>
      <c r="H610" s="1" t="s">
        <v>254</v>
      </c>
      <c r="I610" s="1" t="s">
        <v>255</v>
      </c>
      <c r="J610" s="1" t="str">
        <f>TRIM(I610)</f>
        <v>Lovasfelszerelés</v>
      </c>
      <c r="K610" s="1" t="s">
        <v>256</v>
      </c>
      <c r="L610" s="1" t="str">
        <f>TRIM(K610)</f>
        <v>Lovaglócipő, csizma</v>
      </c>
      <c r="M610" s="1" t="s">
        <v>257</v>
      </c>
      <c r="N610" s="1" t="str">
        <f>TRIM(M610)</f>
        <v>Cipő, lovaglócipő</v>
      </c>
      <c r="P610" s="1" t="str">
        <f>TRIM(O610)</f>
        <v/>
      </c>
      <c r="R610" s="8">
        <v>4057962241404</v>
      </c>
      <c r="S610" s="1">
        <v>69.95</v>
      </c>
      <c r="T610" s="1" t="s">
        <v>26</v>
      </c>
      <c r="U610" s="1">
        <v>0.98399999999999999</v>
      </c>
      <c r="W610" s="1" t="s">
        <v>136</v>
      </c>
      <c r="X610" s="1" t="str">
        <f>IF(W610="", "", IFERROR(VLOOKUP(W610, colorList!A:B,2,FALSE),""))</f>
        <v>fekete</v>
      </c>
    </row>
    <row r="611" spans="1:24" ht="27.75" customHeight="1" x14ac:dyDescent="0.25">
      <c r="A611" s="1" t="s">
        <v>18252</v>
      </c>
      <c r="B611" s="1" t="str">
        <f>TRIM(D611)</f>
        <v>36</v>
      </c>
      <c r="C611" s="1">
        <f>IFERROR(VLOOKUP(D611, sizeList!A:B, 2, FALSE), "")</f>
        <v>36</v>
      </c>
      <c r="D611" s="1">
        <v>36</v>
      </c>
      <c r="E611" s="1" t="str">
        <f>TRIM(F611)</f>
        <v>ELT Clever Comfort téli lovaglócsizma</v>
      </c>
      <c r="F611" s="1" t="s">
        <v>18253</v>
      </c>
      <c r="G611" s="1" t="s">
        <v>18254</v>
      </c>
      <c r="H611" s="1" t="s">
        <v>254</v>
      </c>
      <c r="I611" s="1" t="s">
        <v>255</v>
      </c>
      <c r="J611" s="1" t="str">
        <f>TRIM(I611)</f>
        <v>Lovasfelszerelés</v>
      </c>
      <c r="K611" s="1" t="s">
        <v>256</v>
      </c>
      <c r="L611" s="1" t="str">
        <f>TRIM(K611)</f>
        <v>Lovaglócipő, csizma</v>
      </c>
      <c r="M611" s="1" t="s">
        <v>257</v>
      </c>
      <c r="N611" s="1" t="str">
        <f>TRIM(M611)</f>
        <v>Cipő, lovaglócipő</v>
      </c>
      <c r="O611" s="1" t="s">
        <v>969</v>
      </c>
      <c r="P611" s="1" t="str">
        <f>TRIM(O611)</f>
        <v>Lovaglócsizma</v>
      </c>
      <c r="R611" s="8">
        <v>4057962234291</v>
      </c>
      <c r="S611" s="1">
        <v>119.95</v>
      </c>
      <c r="T611" s="1" t="s">
        <v>26</v>
      </c>
      <c r="U611" s="1">
        <v>0.98399999999999999</v>
      </c>
      <c r="W611" s="1" t="s">
        <v>136</v>
      </c>
      <c r="X611" s="1" t="str">
        <f>IF(W611="", "", IFERROR(VLOOKUP(W611, colorList!A:B,2,FALSE),""))</f>
        <v>fekete</v>
      </c>
    </row>
    <row r="612" spans="1:24" ht="27.75" customHeight="1" x14ac:dyDescent="0.25">
      <c r="A612" s="1" t="s">
        <v>18255</v>
      </c>
      <c r="B612" s="1" t="str">
        <f>TRIM(D612)</f>
        <v>37</v>
      </c>
      <c r="C612" s="1">
        <f>IFERROR(VLOOKUP(D612, sizeList!A:B, 2, FALSE), "")</f>
        <v>37</v>
      </c>
      <c r="D612" s="1">
        <v>37</v>
      </c>
      <c r="E612" s="1" t="str">
        <f>TRIM(F612)</f>
        <v>ELT Clever Comfort téli lovaglócsizma</v>
      </c>
      <c r="F612" s="1" t="s">
        <v>18253</v>
      </c>
      <c r="G612" s="1" t="s">
        <v>18256</v>
      </c>
      <c r="H612" s="1" t="s">
        <v>254</v>
      </c>
      <c r="I612" s="1" t="s">
        <v>255</v>
      </c>
      <c r="J612" s="1" t="str">
        <f>TRIM(I612)</f>
        <v>Lovasfelszerelés</v>
      </c>
      <c r="K612" s="1" t="s">
        <v>256</v>
      </c>
      <c r="L612" s="1" t="str">
        <f>TRIM(K612)</f>
        <v>Lovaglócipő, csizma</v>
      </c>
      <c r="M612" s="1" t="s">
        <v>257</v>
      </c>
      <c r="N612" s="1" t="str">
        <f>TRIM(M612)</f>
        <v>Cipő, lovaglócipő</v>
      </c>
      <c r="O612" s="1" t="s">
        <v>969</v>
      </c>
      <c r="P612" s="1" t="str">
        <f>TRIM(O612)</f>
        <v>Lovaglócsizma</v>
      </c>
      <c r="R612" s="8">
        <v>4057962236608</v>
      </c>
      <c r="S612" s="1">
        <v>119.95</v>
      </c>
      <c r="T612" s="1" t="s">
        <v>26</v>
      </c>
      <c r="U612" s="1">
        <v>0.98399999999999999</v>
      </c>
      <c r="W612" s="1" t="s">
        <v>136</v>
      </c>
      <c r="X612" s="1" t="str">
        <f>IF(W612="", "", IFERROR(VLOOKUP(W612, colorList!A:B,2,FALSE),""))</f>
        <v>fekete</v>
      </c>
    </row>
    <row r="613" spans="1:24" ht="27.75" customHeight="1" x14ac:dyDescent="0.25">
      <c r="A613" s="1" t="s">
        <v>18257</v>
      </c>
      <c r="B613" s="1" t="str">
        <f>TRIM(D613)</f>
        <v>38</v>
      </c>
      <c r="C613" s="1">
        <f>IFERROR(VLOOKUP(D613, sizeList!A:B, 2, FALSE), "")</f>
        <v>38</v>
      </c>
      <c r="D613" s="1">
        <v>38</v>
      </c>
      <c r="E613" s="1" t="str">
        <f>TRIM(F613)</f>
        <v>ELT Clever Comfort téli lovaglócsizma</v>
      </c>
      <c r="F613" s="1" t="s">
        <v>18253</v>
      </c>
      <c r="G613" s="1" t="s">
        <v>18258</v>
      </c>
      <c r="H613" s="1" t="s">
        <v>254</v>
      </c>
      <c r="I613" s="1" t="s">
        <v>255</v>
      </c>
      <c r="J613" s="1" t="str">
        <f>TRIM(I613)</f>
        <v>Lovasfelszerelés</v>
      </c>
      <c r="K613" s="1" t="s">
        <v>256</v>
      </c>
      <c r="L613" s="1" t="str">
        <f>TRIM(K613)</f>
        <v>Lovaglócipő, csizma</v>
      </c>
      <c r="M613" s="1" t="s">
        <v>257</v>
      </c>
      <c r="N613" s="1" t="str">
        <f>TRIM(M613)</f>
        <v>Cipő, lovaglócipő</v>
      </c>
      <c r="O613" s="1" t="s">
        <v>969</v>
      </c>
      <c r="P613" s="1" t="str">
        <f>TRIM(O613)</f>
        <v>Lovaglócsizma</v>
      </c>
      <c r="R613" s="8">
        <v>4057962236615</v>
      </c>
      <c r="S613" s="1">
        <v>119.95</v>
      </c>
      <c r="T613" s="1" t="s">
        <v>26</v>
      </c>
      <c r="U613" s="1">
        <v>0.98399999999999999</v>
      </c>
      <c r="W613" s="1" t="s">
        <v>136</v>
      </c>
      <c r="X613" s="1" t="str">
        <f>IF(W613="", "", IFERROR(VLOOKUP(W613, colorList!A:B,2,FALSE),""))</f>
        <v>fekete</v>
      </c>
    </row>
    <row r="614" spans="1:24" ht="27.75" customHeight="1" x14ac:dyDescent="0.25">
      <c r="A614" s="1" t="s">
        <v>18259</v>
      </c>
      <c r="B614" s="1" t="str">
        <f>TRIM(D614)</f>
        <v>39</v>
      </c>
      <c r="C614" s="1">
        <f>IFERROR(VLOOKUP(D614, sizeList!A:B, 2, FALSE), "")</f>
        <v>39</v>
      </c>
      <c r="D614" s="1">
        <v>39</v>
      </c>
      <c r="E614" s="1" t="str">
        <f>TRIM(F614)</f>
        <v>ELT Clever Comfort téli lovaglócsizma</v>
      </c>
      <c r="F614" s="1" t="s">
        <v>18260</v>
      </c>
      <c r="G614" s="1" t="s">
        <v>18261</v>
      </c>
      <c r="H614" s="1" t="s">
        <v>254</v>
      </c>
      <c r="I614" s="1" t="s">
        <v>255</v>
      </c>
      <c r="J614" s="1" t="str">
        <f>TRIM(I614)</f>
        <v>Lovasfelszerelés</v>
      </c>
      <c r="K614" s="1" t="s">
        <v>256</v>
      </c>
      <c r="L614" s="1" t="str">
        <f>TRIM(K614)</f>
        <v>Lovaglócipő, csizma</v>
      </c>
      <c r="M614" s="1" t="s">
        <v>257</v>
      </c>
      <c r="N614" s="1" t="str">
        <f>TRIM(M614)</f>
        <v>Cipő, lovaglócipő</v>
      </c>
      <c r="O614" s="1" t="s">
        <v>969</v>
      </c>
      <c r="P614" s="1" t="str">
        <f>TRIM(O614)</f>
        <v>Lovaglócsizma</v>
      </c>
      <c r="R614" s="8">
        <v>4057962236622</v>
      </c>
      <c r="S614" s="1">
        <v>119.95</v>
      </c>
      <c r="T614" s="1" t="s">
        <v>26</v>
      </c>
      <c r="U614" s="1">
        <v>0.98399999999999999</v>
      </c>
      <c r="W614" s="1" t="s">
        <v>136</v>
      </c>
      <c r="X614" s="1" t="str">
        <f>IF(W614="", "", IFERROR(VLOOKUP(W614, colorList!A:B,2,FALSE),""))</f>
        <v>fekete</v>
      </c>
    </row>
    <row r="615" spans="1:24" ht="27.75" customHeight="1" x14ac:dyDescent="0.25">
      <c r="A615" s="1" t="s">
        <v>18262</v>
      </c>
      <c r="B615" s="1" t="str">
        <f>TRIM(D615)</f>
        <v>40</v>
      </c>
      <c r="C615" s="1">
        <f>IFERROR(VLOOKUP(D615, sizeList!A:B, 2, FALSE), "")</f>
        <v>40</v>
      </c>
      <c r="D615" s="1">
        <v>40</v>
      </c>
      <c r="E615" s="1" t="str">
        <f>TRIM(F615)</f>
        <v>ELT Clever Comfort téli lovaglócsizma</v>
      </c>
      <c r="F615" s="1" t="s">
        <v>18253</v>
      </c>
      <c r="G615" s="1" t="s">
        <v>18263</v>
      </c>
      <c r="H615" s="1" t="s">
        <v>254</v>
      </c>
      <c r="I615" s="1" t="s">
        <v>255</v>
      </c>
      <c r="J615" s="1" t="str">
        <f>TRIM(I615)</f>
        <v>Lovasfelszerelés</v>
      </c>
      <c r="K615" s="1" t="s">
        <v>256</v>
      </c>
      <c r="L615" s="1" t="str">
        <f>TRIM(K615)</f>
        <v>Lovaglócipő, csizma</v>
      </c>
      <c r="M615" s="1" t="s">
        <v>257</v>
      </c>
      <c r="N615" s="1" t="str">
        <f>TRIM(M615)</f>
        <v>Cipő, lovaglócipő</v>
      </c>
      <c r="O615" s="1" t="s">
        <v>969</v>
      </c>
      <c r="P615" s="1" t="str">
        <f>TRIM(O615)</f>
        <v>Lovaglócsizma</v>
      </c>
      <c r="R615" s="8">
        <v>4057962236639</v>
      </c>
      <c r="S615" s="1">
        <v>119.95</v>
      </c>
      <c r="T615" s="1" t="s">
        <v>26</v>
      </c>
      <c r="U615" s="1">
        <v>0.98399999999999999</v>
      </c>
      <c r="W615" s="1" t="s">
        <v>136</v>
      </c>
      <c r="X615" s="1" t="str">
        <f>IF(W615="", "", IFERROR(VLOOKUP(W615, colorList!A:B,2,FALSE),""))</f>
        <v>fekete</v>
      </c>
    </row>
    <row r="616" spans="1:24" ht="27.75" customHeight="1" x14ac:dyDescent="0.25">
      <c r="A616" s="1" t="s">
        <v>18264</v>
      </c>
      <c r="B616" s="1" t="str">
        <f>TRIM(D616)</f>
        <v>41</v>
      </c>
      <c r="C616" s="1">
        <f>IFERROR(VLOOKUP(D616, sizeList!A:B, 2, FALSE), "")</f>
        <v>41</v>
      </c>
      <c r="D616" s="1">
        <v>41</v>
      </c>
      <c r="E616" s="1" t="str">
        <f>TRIM(F616)</f>
        <v>ELT Clever Comfort téli lovaglócsizma</v>
      </c>
      <c r="F616" s="1" t="s">
        <v>18253</v>
      </c>
      <c r="G616" s="1" t="s">
        <v>18265</v>
      </c>
      <c r="H616" s="1" t="s">
        <v>254</v>
      </c>
      <c r="I616" s="1" t="s">
        <v>255</v>
      </c>
      <c r="J616" s="1" t="str">
        <f>TRIM(I616)</f>
        <v>Lovasfelszerelés</v>
      </c>
      <c r="K616" s="1" t="s">
        <v>256</v>
      </c>
      <c r="L616" s="1" t="str">
        <f>TRIM(K616)</f>
        <v>Lovaglócipő, csizma</v>
      </c>
      <c r="M616" s="1" t="s">
        <v>257</v>
      </c>
      <c r="N616" s="1" t="str">
        <f>TRIM(M616)</f>
        <v>Cipő, lovaglócipő</v>
      </c>
      <c r="O616" s="1" t="s">
        <v>969</v>
      </c>
      <c r="P616" s="1" t="str">
        <f>TRIM(O616)</f>
        <v>Lovaglócsizma</v>
      </c>
      <c r="R616" s="8">
        <v>4057962236646</v>
      </c>
      <c r="S616" s="1">
        <v>119.95</v>
      </c>
      <c r="T616" s="1" t="s">
        <v>26</v>
      </c>
      <c r="U616" s="1">
        <v>0.98399999999999999</v>
      </c>
      <c r="W616" s="1" t="s">
        <v>136</v>
      </c>
      <c r="X616" s="1" t="str">
        <f>IF(W616="", "", IFERROR(VLOOKUP(W616, colorList!A:B,2,FALSE),""))</f>
        <v>fekete</v>
      </c>
    </row>
    <row r="617" spans="1:24" ht="27.75" customHeight="1" x14ac:dyDescent="0.25">
      <c r="A617" s="1" t="s">
        <v>18266</v>
      </c>
      <c r="B617" s="1" t="str">
        <f>TRIM(D617)</f>
        <v>42</v>
      </c>
      <c r="C617" s="1">
        <f>IFERROR(VLOOKUP(D617, sizeList!A:B, 2, FALSE), "")</f>
        <v>42</v>
      </c>
      <c r="D617" s="1">
        <v>42</v>
      </c>
      <c r="E617" s="1" t="str">
        <f>TRIM(F617)</f>
        <v>ELT Clever Comfort téli lovaglócsizma</v>
      </c>
      <c r="F617" s="1" t="s">
        <v>18253</v>
      </c>
      <c r="G617" s="1" t="s">
        <v>18267</v>
      </c>
      <c r="H617" s="1" t="s">
        <v>254</v>
      </c>
      <c r="I617" s="1" t="s">
        <v>255</v>
      </c>
      <c r="J617" s="1" t="str">
        <f>TRIM(I617)</f>
        <v>Lovasfelszerelés</v>
      </c>
      <c r="K617" s="1" t="s">
        <v>256</v>
      </c>
      <c r="L617" s="1" t="str">
        <f>TRIM(K617)</f>
        <v>Lovaglócipő, csizma</v>
      </c>
      <c r="M617" s="1" t="s">
        <v>18268</v>
      </c>
      <c r="N617" s="1" t="str">
        <f>TRIM(M617)</f>
        <v xml:space="preserve">
Lovaglócsizma</v>
      </c>
      <c r="P617" s="1" t="str">
        <f>TRIM(O617)</f>
        <v/>
      </c>
      <c r="R617" s="8">
        <v>4057962236653</v>
      </c>
      <c r="S617" s="1">
        <v>119.95</v>
      </c>
      <c r="T617" s="1" t="s">
        <v>26</v>
      </c>
      <c r="U617" s="1">
        <v>0.98399999999999999</v>
      </c>
      <c r="W617" s="1" t="s">
        <v>136</v>
      </c>
      <c r="X617" s="1" t="str">
        <f>IF(W617="", "", IFERROR(VLOOKUP(W617, colorList!A:B,2,FALSE),""))</f>
        <v>fekete</v>
      </c>
    </row>
    <row r="618" spans="1:24" ht="27.75" customHeight="1" x14ac:dyDescent="0.25">
      <c r="A618" s="1">
        <v>609436</v>
      </c>
      <c r="B618" s="1" t="str">
        <f>TRIM(D618)</f>
        <v>36</v>
      </c>
      <c r="C618" s="1">
        <f>IFERROR(VLOOKUP(D618, sizeList!A:B, 2, FALSE), "")</f>
        <v>36</v>
      </c>
      <c r="D618" s="1">
        <v>36</v>
      </c>
      <c r="E618" s="1" t="str">
        <f>TRIM(F618)</f>
        <v>ELT Comfort S lovaglócsizma</v>
      </c>
      <c r="F618" s="1" t="s">
        <v>14386</v>
      </c>
      <c r="G618" s="1" t="s">
        <v>14387</v>
      </c>
      <c r="H618" s="1" t="s">
        <v>254</v>
      </c>
      <c r="I618" s="1" t="s">
        <v>255</v>
      </c>
      <c r="J618" s="1" t="str">
        <f>TRIM(I618)</f>
        <v>Lovasfelszerelés</v>
      </c>
      <c r="K618" s="1" t="s">
        <v>256</v>
      </c>
      <c r="L618" s="1" t="str">
        <f>TRIM(K618)</f>
        <v>Lovaglócipő, csizma</v>
      </c>
      <c r="M618" s="1" t="s">
        <v>968</v>
      </c>
      <c r="N618" s="1" t="str">
        <f>TRIM(M618)</f>
        <v>Csizma, lovaglócsizma</v>
      </c>
      <c r="O618" s="1" t="s">
        <v>969</v>
      </c>
      <c r="P618" s="1" t="str">
        <f>TRIM(O618)</f>
        <v>Lovaglócsizma</v>
      </c>
      <c r="Q618" s="18" t="s">
        <v>5250</v>
      </c>
      <c r="R618" s="8">
        <v>4043969008638</v>
      </c>
      <c r="S618" s="1">
        <v>54.95</v>
      </c>
      <c r="T618" s="1" t="s">
        <v>26</v>
      </c>
      <c r="U618" s="1">
        <v>1.6</v>
      </c>
      <c r="V618" s="1" t="s">
        <v>987</v>
      </c>
      <c r="W618" s="1" t="s">
        <v>136</v>
      </c>
      <c r="X618" s="1" t="str">
        <f>IF(W618="", "", IFERROR(VLOOKUP(W618, colorList!A:B,2,FALSE),""))</f>
        <v>fekete</v>
      </c>
    </row>
    <row r="619" spans="1:24" ht="27.75" customHeight="1" x14ac:dyDescent="0.25">
      <c r="A619" s="1">
        <v>609437</v>
      </c>
      <c r="B619" s="1" t="str">
        <f>TRIM(D619)</f>
        <v>37</v>
      </c>
      <c r="C619" s="1">
        <f>IFERROR(VLOOKUP(D619, sizeList!A:B, 2, FALSE), "")</f>
        <v>37</v>
      </c>
      <c r="D619" s="1">
        <v>37</v>
      </c>
      <c r="E619" s="1" t="str">
        <f>TRIM(F619)</f>
        <v>ELT Comfort S lovaglócsizma</v>
      </c>
      <c r="F619" s="1" t="s">
        <v>14386</v>
      </c>
      <c r="G619" s="1" t="s">
        <v>14388</v>
      </c>
      <c r="H619" s="1" t="s">
        <v>254</v>
      </c>
      <c r="I619" s="1" t="s">
        <v>255</v>
      </c>
      <c r="J619" s="1" t="str">
        <f>TRIM(I619)</f>
        <v>Lovasfelszerelés</v>
      </c>
      <c r="K619" s="1" t="s">
        <v>256</v>
      </c>
      <c r="L619" s="1" t="str">
        <f>TRIM(K619)</f>
        <v>Lovaglócipő, csizma</v>
      </c>
      <c r="M619" s="1" t="s">
        <v>968</v>
      </c>
      <c r="N619" s="1" t="str">
        <f>TRIM(M619)</f>
        <v>Csizma, lovaglócsizma</v>
      </c>
      <c r="O619" s="1" t="s">
        <v>969</v>
      </c>
      <c r="P619" s="1" t="str">
        <f>TRIM(O619)</f>
        <v>Lovaglócsizma</v>
      </c>
      <c r="Q619" s="18" t="s">
        <v>5250</v>
      </c>
      <c r="R619" s="8">
        <v>4043969008645</v>
      </c>
      <c r="S619" s="1">
        <v>54.95</v>
      </c>
      <c r="T619" s="1" t="s">
        <v>26</v>
      </c>
      <c r="U619" s="1">
        <v>1.6</v>
      </c>
      <c r="V619" s="1" t="s">
        <v>987</v>
      </c>
      <c r="W619" s="1" t="s">
        <v>136</v>
      </c>
      <c r="X619" s="1" t="str">
        <f>IF(W619="", "", IFERROR(VLOOKUP(W619, colorList!A:B,2,FALSE),""))</f>
        <v>fekete</v>
      </c>
    </row>
    <row r="620" spans="1:24" ht="27.75" customHeight="1" x14ac:dyDescent="0.25">
      <c r="A620" s="1">
        <v>609438</v>
      </c>
      <c r="B620" s="1" t="str">
        <f>TRIM(D620)</f>
        <v>38</v>
      </c>
      <c r="C620" s="1">
        <f>IFERROR(VLOOKUP(D620, sizeList!A:B, 2, FALSE), "")</f>
        <v>38</v>
      </c>
      <c r="D620" s="1">
        <v>38</v>
      </c>
      <c r="E620" s="1" t="str">
        <f>TRIM(F620)</f>
        <v>ELT Comfort S lovaglócsizma</v>
      </c>
      <c r="F620" s="1" t="s">
        <v>14386</v>
      </c>
      <c r="G620" s="1" t="s">
        <v>14389</v>
      </c>
      <c r="H620" s="1" t="s">
        <v>254</v>
      </c>
      <c r="I620" s="1" t="s">
        <v>255</v>
      </c>
      <c r="J620" s="1" t="str">
        <f>TRIM(I620)</f>
        <v>Lovasfelszerelés</v>
      </c>
      <c r="K620" s="1" t="s">
        <v>256</v>
      </c>
      <c r="L620" s="1" t="str">
        <f>TRIM(K620)</f>
        <v>Lovaglócipő, csizma</v>
      </c>
      <c r="M620" s="1" t="s">
        <v>968</v>
      </c>
      <c r="N620" s="1" t="str">
        <f>TRIM(M620)</f>
        <v>Csizma, lovaglócsizma</v>
      </c>
      <c r="O620" s="1" t="s">
        <v>969</v>
      </c>
      <c r="P620" s="1" t="str">
        <f>TRIM(O620)</f>
        <v>Lovaglócsizma</v>
      </c>
      <c r="Q620" s="18" t="s">
        <v>5250</v>
      </c>
      <c r="R620" s="8">
        <v>4043969008652</v>
      </c>
      <c r="S620" s="1">
        <v>54.95</v>
      </c>
      <c r="T620" s="1" t="s">
        <v>26</v>
      </c>
      <c r="U620" s="1">
        <v>1.8</v>
      </c>
      <c r="V620" s="1" t="s">
        <v>987</v>
      </c>
      <c r="W620" s="1" t="s">
        <v>136</v>
      </c>
      <c r="X620" s="1" t="str">
        <f>IF(W620="", "", IFERROR(VLOOKUP(W620, colorList!A:B,2,FALSE),""))</f>
        <v>fekete</v>
      </c>
    </row>
    <row r="621" spans="1:24" ht="27.75" customHeight="1" x14ac:dyDescent="0.25">
      <c r="A621" s="1">
        <v>609426</v>
      </c>
      <c r="B621" s="1" t="str">
        <f>TRIM(D621)</f>
        <v>Gr. 26</v>
      </c>
      <c r="C621" s="1" t="str">
        <f>IFERROR(VLOOKUP(TRIM(D621), sizeList!A:B, 2, FALSE), "")</f>
        <v>26</v>
      </c>
      <c r="D621" s="1" t="s">
        <v>14376</v>
      </c>
      <c r="E621" s="1" t="str">
        <f>TRIM(F621)</f>
        <v>ELT Comfort S lovaglócsizma gyermek</v>
      </c>
      <c r="F621" s="1" t="s">
        <v>985</v>
      </c>
      <c r="G621" s="1" t="s">
        <v>14377</v>
      </c>
      <c r="H621" s="1" t="s">
        <v>254</v>
      </c>
      <c r="I621" s="1" t="s">
        <v>255</v>
      </c>
      <c r="J621" s="1" t="str">
        <f>TRIM(I621)</f>
        <v>Lovasfelszerelés</v>
      </c>
      <c r="K621" s="1" t="s">
        <v>256</v>
      </c>
      <c r="L621" s="1" t="str">
        <f>TRIM(K621)</f>
        <v>Lovaglócipő, csizma</v>
      </c>
      <c r="M621" s="1" t="s">
        <v>968</v>
      </c>
      <c r="N621" s="1" t="str">
        <f>TRIM(M621)</f>
        <v>Csizma, lovaglócsizma</v>
      </c>
      <c r="O621" s="1" t="s">
        <v>969</v>
      </c>
      <c r="P621" s="1" t="str">
        <f>TRIM(O621)</f>
        <v>Lovaglócsizma</v>
      </c>
      <c r="Q621" s="18" t="s">
        <v>5250</v>
      </c>
      <c r="R621" s="8">
        <v>4043969008539</v>
      </c>
      <c r="S621" s="1">
        <v>54.95</v>
      </c>
      <c r="T621" s="1" t="s">
        <v>26</v>
      </c>
      <c r="U621" s="1">
        <v>1.01</v>
      </c>
      <c r="V621" s="1" t="s">
        <v>987</v>
      </c>
      <c r="W621" s="1" t="s">
        <v>136</v>
      </c>
      <c r="X621" s="1" t="str">
        <f>IF(W621="", "", IFERROR(VLOOKUP(W621, colorList!A:B,2,FALSE),""))</f>
        <v>fekete</v>
      </c>
    </row>
    <row r="622" spans="1:24" ht="27.75" customHeight="1" x14ac:dyDescent="0.25">
      <c r="A622" s="1">
        <v>609427</v>
      </c>
      <c r="B622" s="1" t="str">
        <f>TRIM(D622)</f>
        <v>Gr. 27</v>
      </c>
      <c r="C622" s="1" t="str">
        <f>IFERROR(VLOOKUP(TRIM(D622), sizeList!A:B, 2, FALSE), "")</f>
        <v>27</v>
      </c>
      <c r="D622" s="1" t="s">
        <v>251</v>
      </c>
      <c r="E622" s="1" t="str">
        <f>TRIM(F622)</f>
        <v>ELT Comfort S lovaglócsizma gyermek</v>
      </c>
      <c r="F622" s="1" t="s">
        <v>985</v>
      </c>
      <c r="G622" s="1" t="s">
        <v>14378</v>
      </c>
      <c r="H622" s="1" t="s">
        <v>254</v>
      </c>
      <c r="I622" s="1" t="s">
        <v>255</v>
      </c>
      <c r="J622" s="1" t="str">
        <f>TRIM(I622)</f>
        <v>Lovasfelszerelés</v>
      </c>
      <c r="K622" s="1" t="s">
        <v>256</v>
      </c>
      <c r="L622" s="1" t="str">
        <f>TRIM(K622)</f>
        <v>Lovaglócipő, csizma</v>
      </c>
      <c r="M622" s="1" t="s">
        <v>968</v>
      </c>
      <c r="N622" s="1" t="str">
        <f>TRIM(M622)</f>
        <v>Csizma, lovaglócsizma</v>
      </c>
      <c r="O622" s="1" t="s">
        <v>969</v>
      </c>
      <c r="P622" s="1" t="str">
        <f>TRIM(O622)</f>
        <v>Lovaglócsizma</v>
      </c>
      <c r="Q622" s="18" t="s">
        <v>5250</v>
      </c>
      <c r="R622" s="8">
        <v>4043969008546</v>
      </c>
      <c r="S622" s="1">
        <v>54.95</v>
      </c>
      <c r="T622" s="1" t="s">
        <v>26</v>
      </c>
      <c r="U622" s="1">
        <v>1</v>
      </c>
      <c r="V622" s="1" t="s">
        <v>987</v>
      </c>
      <c r="W622" s="1" t="s">
        <v>136</v>
      </c>
      <c r="X622" s="1" t="str">
        <f>IF(W622="", "", IFERROR(VLOOKUP(W622, colorList!A:B,2,FALSE),""))</f>
        <v>fekete</v>
      </c>
    </row>
    <row r="623" spans="1:24" ht="27.75" customHeight="1" x14ac:dyDescent="0.25">
      <c r="A623" s="1">
        <v>609428</v>
      </c>
      <c r="B623" s="1" t="str">
        <f>TRIM(D623)</f>
        <v>28</v>
      </c>
      <c r="C623" s="1">
        <f>IFERROR(VLOOKUP(D623, sizeList!A:B, 2, FALSE), "")</f>
        <v>28</v>
      </c>
      <c r="D623" s="1">
        <v>28</v>
      </c>
      <c r="E623" s="1" t="str">
        <f>TRIM(F623)</f>
        <v>ELT Comfort S lovaglócsizma gyermek</v>
      </c>
      <c r="F623" s="1" t="s">
        <v>985</v>
      </c>
      <c r="G623" s="1" t="s">
        <v>986</v>
      </c>
      <c r="H623" s="1" t="s">
        <v>254</v>
      </c>
      <c r="I623" s="1" t="s">
        <v>255</v>
      </c>
      <c r="J623" s="1" t="str">
        <f>TRIM(I623)</f>
        <v>Lovasfelszerelés</v>
      </c>
      <c r="K623" s="1" t="s">
        <v>256</v>
      </c>
      <c r="L623" s="1" t="str">
        <f>TRIM(K623)</f>
        <v>Lovaglócipő, csizma</v>
      </c>
      <c r="M623" s="1" t="s">
        <v>968</v>
      </c>
      <c r="N623" s="1" t="str">
        <f>TRIM(M623)</f>
        <v>Csizma, lovaglócsizma</v>
      </c>
      <c r="O623" s="1" t="s">
        <v>969</v>
      </c>
      <c r="P623" s="1" t="str">
        <f>TRIM(O623)</f>
        <v>Lovaglócsizma</v>
      </c>
      <c r="Q623" s="18" t="s">
        <v>5250</v>
      </c>
      <c r="R623" s="8">
        <v>4043969008553</v>
      </c>
      <c r="S623" s="1">
        <v>54.95</v>
      </c>
      <c r="T623" s="1" t="s">
        <v>26</v>
      </c>
      <c r="U623" s="1">
        <v>1</v>
      </c>
      <c r="V623" s="1" t="s">
        <v>987</v>
      </c>
      <c r="W623" s="1" t="s">
        <v>136</v>
      </c>
      <c r="X623" s="1" t="str">
        <f>IF(W623="", "", IFERROR(VLOOKUP(W623, colorList!A:B,2,FALSE),""))</f>
        <v>fekete</v>
      </c>
    </row>
    <row r="624" spans="1:24" ht="27.75" customHeight="1" x14ac:dyDescent="0.25">
      <c r="A624" s="1">
        <v>609429</v>
      </c>
      <c r="B624" s="1" t="str">
        <f>TRIM(D624)</f>
        <v>29</v>
      </c>
      <c r="C624" s="1">
        <f>IFERROR(VLOOKUP(D624, sizeList!A:B, 2, FALSE), "")</f>
        <v>29</v>
      </c>
      <c r="D624" s="1">
        <v>29</v>
      </c>
      <c r="E624" s="1" t="str">
        <f>TRIM(F624)</f>
        <v>ELT Comfort S lovaglócsizma gyermek</v>
      </c>
      <c r="F624" s="1" t="s">
        <v>985</v>
      </c>
      <c r="G624" s="1" t="s">
        <v>14379</v>
      </c>
      <c r="H624" s="1" t="s">
        <v>254</v>
      </c>
      <c r="I624" s="1" t="s">
        <v>255</v>
      </c>
      <c r="J624" s="1" t="str">
        <f>TRIM(I624)</f>
        <v>Lovasfelszerelés</v>
      </c>
      <c r="K624" s="1" t="s">
        <v>256</v>
      </c>
      <c r="L624" s="1" t="str">
        <f>TRIM(K624)</f>
        <v>Lovaglócipő, csizma</v>
      </c>
      <c r="M624" s="1" t="s">
        <v>968</v>
      </c>
      <c r="N624" s="1" t="str">
        <f>TRIM(M624)</f>
        <v>Csizma, lovaglócsizma</v>
      </c>
      <c r="O624" s="1" t="s">
        <v>969</v>
      </c>
      <c r="P624" s="1" t="str">
        <f>TRIM(O624)</f>
        <v>Lovaglócsizma</v>
      </c>
      <c r="Q624" s="18" t="s">
        <v>5250</v>
      </c>
      <c r="R624" s="8">
        <v>4043969008560</v>
      </c>
      <c r="S624" s="1">
        <v>54.95</v>
      </c>
      <c r="T624" s="1" t="s">
        <v>26</v>
      </c>
      <c r="U624" s="1">
        <v>1.0900000000000001</v>
      </c>
      <c r="V624" s="1" t="s">
        <v>987</v>
      </c>
      <c r="W624" s="1" t="s">
        <v>136</v>
      </c>
      <c r="X624" s="1" t="str">
        <f>IF(W624="", "", IFERROR(VLOOKUP(W624, colorList!A:B,2,FALSE),""))</f>
        <v>fekete</v>
      </c>
    </row>
    <row r="625" spans="1:24" ht="27.75" customHeight="1" x14ac:dyDescent="0.25">
      <c r="A625" s="1">
        <v>609430</v>
      </c>
      <c r="B625" s="1" t="str">
        <f>TRIM(D625)</f>
        <v>30</v>
      </c>
      <c r="C625" s="1">
        <f>IFERROR(VLOOKUP(D625, sizeList!A:B, 2, FALSE), "")</f>
        <v>30</v>
      </c>
      <c r="D625" s="1">
        <v>30</v>
      </c>
      <c r="E625" s="1" t="str">
        <f>TRIM(F625)</f>
        <v>ELT Comfort S lovaglócsizma gyermek</v>
      </c>
      <c r="F625" s="1" t="s">
        <v>985</v>
      </c>
      <c r="G625" s="1" t="s">
        <v>14380</v>
      </c>
      <c r="H625" s="1" t="s">
        <v>254</v>
      </c>
      <c r="I625" s="1" t="s">
        <v>255</v>
      </c>
      <c r="J625" s="1" t="str">
        <f>TRIM(I625)</f>
        <v>Lovasfelszerelés</v>
      </c>
      <c r="K625" s="1" t="s">
        <v>256</v>
      </c>
      <c r="L625" s="1" t="str">
        <f>TRIM(K625)</f>
        <v>Lovaglócipő, csizma</v>
      </c>
      <c r="M625" s="1" t="s">
        <v>968</v>
      </c>
      <c r="N625" s="1" t="str">
        <f>TRIM(M625)</f>
        <v>Csizma, lovaglócsizma</v>
      </c>
      <c r="O625" s="1" t="s">
        <v>969</v>
      </c>
      <c r="P625" s="1" t="str">
        <f>TRIM(O625)</f>
        <v>Lovaglócsizma</v>
      </c>
      <c r="Q625" s="18" t="s">
        <v>5250</v>
      </c>
      <c r="R625" s="8">
        <v>4043969008577</v>
      </c>
      <c r="S625" s="1">
        <v>54.95</v>
      </c>
      <c r="T625" s="1" t="s">
        <v>26</v>
      </c>
      <c r="U625" s="1">
        <v>1.24</v>
      </c>
      <c r="V625" s="1" t="s">
        <v>987</v>
      </c>
      <c r="W625" s="1" t="s">
        <v>136</v>
      </c>
      <c r="X625" s="1" t="str">
        <f>IF(W625="", "", IFERROR(VLOOKUP(W625, colorList!A:B,2,FALSE),""))</f>
        <v>fekete</v>
      </c>
    </row>
    <row r="626" spans="1:24" ht="27.75" customHeight="1" x14ac:dyDescent="0.25">
      <c r="A626" s="1">
        <v>609431</v>
      </c>
      <c r="B626" s="1" t="str">
        <f>TRIM(D626)</f>
        <v>31</v>
      </c>
      <c r="C626" s="1">
        <f>IFERROR(VLOOKUP(D626, sizeList!A:B, 2, FALSE), "")</f>
        <v>31</v>
      </c>
      <c r="D626" s="1">
        <v>31</v>
      </c>
      <c r="E626" s="1" t="str">
        <f>TRIM(F626)</f>
        <v>ELT Comfort S lovaglócsizma gyermek</v>
      </c>
      <c r="F626" s="1" t="s">
        <v>985</v>
      </c>
      <c r="G626" s="1" t="s">
        <v>14381</v>
      </c>
      <c r="H626" s="1" t="s">
        <v>254</v>
      </c>
      <c r="I626" s="1" t="s">
        <v>255</v>
      </c>
      <c r="J626" s="1" t="str">
        <f>TRIM(I626)</f>
        <v>Lovasfelszerelés</v>
      </c>
      <c r="K626" s="1" t="s">
        <v>256</v>
      </c>
      <c r="L626" s="1" t="str">
        <f>TRIM(K626)</f>
        <v>Lovaglócipő, csizma</v>
      </c>
      <c r="M626" s="1" t="s">
        <v>968</v>
      </c>
      <c r="N626" s="1" t="str">
        <f>TRIM(M626)</f>
        <v>Csizma, lovaglócsizma</v>
      </c>
      <c r="O626" s="1" t="s">
        <v>969</v>
      </c>
      <c r="P626" s="1" t="str">
        <f>TRIM(O626)</f>
        <v>Lovaglócsizma</v>
      </c>
      <c r="Q626" s="18" t="s">
        <v>5250</v>
      </c>
      <c r="R626" s="8">
        <v>4043969008584</v>
      </c>
      <c r="S626" s="1">
        <v>54.95</v>
      </c>
      <c r="T626" s="1" t="s">
        <v>26</v>
      </c>
      <c r="U626" s="1">
        <v>1.25</v>
      </c>
      <c r="V626" s="1" t="s">
        <v>987</v>
      </c>
      <c r="W626" s="1" t="s">
        <v>136</v>
      </c>
      <c r="X626" s="1" t="str">
        <f>IF(W626="", "", IFERROR(VLOOKUP(W626, colorList!A:B,2,FALSE),""))</f>
        <v>fekete</v>
      </c>
    </row>
    <row r="627" spans="1:24" ht="27.75" customHeight="1" x14ac:dyDescent="0.25">
      <c r="A627" s="1">
        <v>609432</v>
      </c>
      <c r="B627" s="1" t="str">
        <f>TRIM(D627)</f>
        <v>32</v>
      </c>
      <c r="C627" s="1">
        <f>IFERROR(VLOOKUP(D627, sizeList!A:B, 2, FALSE), "")</f>
        <v>32</v>
      </c>
      <c r="D627" s="1">
        <v>32</v>
      </c>
      <c r="E627" s="1" t="str">
        <f>TRIM(F627)</f>
        <v>ELT Comfort S lovaglócsizma gyermek</v>
      </c>
      <c r="F627" s="1" t="s">
        <v>985</v>
      </c>
      <c r="G627" s="1" t="s">
        <v>14382</v>
      </c>
      <c r="H627" s="1" t="s">
        <v>254</v>
      </c>
      <c r="I627" s="1" t="s">
        <v>255</v>
      </c>
      <c r="J627" s="1" t="str">
        <f>TRIM(I627)</f>
        <v>Lovasfelszerelés</v>
      </c>
      <c r="K627" s="1" t="s">
        <v>256</v>
      </c>
      <c r="L627" s="1" t="str">
        <f>TRIM(K627)</f>
        <v>Lovaglócipő, csizma</v>
      </c>
      <c r="M627" s="1" t="s">
        <v>968</v>
      </c>
      <c r="N627" s="1" t="str">
        <f>TRIM(M627)</f>
        <v>Csizma, lovaglócsizma</v>
      </c>
      <c r="O627" s="1" t="s">
        <v>969</v>
      </c>
      <c r="P627" s="1" t="str">
        <f>TRIM(O627)</f>
        <v>Lovaglócsizma</v>
      </c>
      <c r="Q627" s="18" t="s">
        <v>5250</v>
      </c>
      <c r="R627" s="8">
        <v>4043969008591</v>
      </c>
      <c r="S627" s="1">
        <v>54.95</v>
      </c>
      <c r="T627" s="1" t="s">
        <v>26</v>
      </c>
      <c r="U627" s="1">
        <v>1.27</v>
      </c>
      <c r="V627" s="1" t="s">
        <v>987</v>
      </c>
      <c r="W627" s="1" t="s">
        <v>136</v>
      </c>
      <c r="X627" s="1" t="str">
        <f>IF(W627="", "", IFERROR(VLOOKUP(W627, colorList!A:B,2,FALSE),""))</f>
        <v>fekete</v>
      </c>
    </row>
    <row r="628" spans="1:24" ht="27.75" customHeight="1" x14ac:dyDescent="0.25">
      <c r="A628" s="1">
        <v>609433</v>
      </c>
      <c r="B628" s="1" t="str">
        <f>TRIM(D628)</f>
        <v>33</v>
      </c>
      <c r="C628" s="1">
        <f>IFERROR(VLOOKUP(D628, sizeList!A:B, 2, FALSE), "")</f>
        <v>33</v>
      </c>
      <c r="D628" s="1">
        <v>33</v>
      </c>
      <c r="E628" s="1" t="str">
        <f>TRIM(F628)</f>
        <v>ELT Comfort S lovaglócsizma gyermek</v>
      </c>
      <c r="F628" s="1" t="s">
        <v>985</v>
      </c>
      <c r="G628" s="1" t="s">
        <v>14383</v>
      </c>
      <c r="H628" s="1" t="s">
        <v>254</v>
      </c>
      <c r="I628" s="1" t="s">
        <v>255</v>
      </c>
      <c r="J628" s="1" t="str">
        <f>TRIM(I628)</f>
        <v>Lovasfelszerelés</v>
      </c>
      <c r="K628" s="1" t="s">
        <v>256</v>
      </c>
      <c r="L628" s="1" t="str">
        <f>TRIM(K628)</f>
        <v>Lovaglócipő, csizma</v>
      </c>
      <c r="M628" s="1" t="s">
        <v>968</v>
      </c>
      <c r="N628" s="1" t="str">
        <f>TRIM(M628)</f>
        <v>Csizma, lovaglócsizma</v>
      </c>
      <c r="O628" s="1" t="s">
        <v>969</v>
      </c>
      <c r="P628" s="1" t="str">
        <f>TRIM(O628)</f>
        <v>Lovaglócsizma</v>
      </c>
      <c r="Q628" s="18" t="s">
        <v>5250</v>
      </c>
      <c r="R628" s="8">
        <v>4043969008607</v>
      </c>
      <c r="S628" s="1">
        <v>54.95</v>
      </c>
      <c r="T628" s="1" t="s">
        <v>26</v>
      </c>
      <c r="U628" s="1">
        <v>1.3</v>
      </c>
      <c r="V628" s="1" t="s">
        <v>987</v>
      </c>
      <c r="W628" s="1" t="s">
        <v>136</v>
      </c>
      <c r="X628" s="1" t="str">
        <f>IF(W628="", "", IFERROR(VLOOKUP(W628, colorList!A:B,2,FALSE),""))</f>
        <v>fekete</v>
      </c>
    </row>
    <row r="629" spans="1:24" ht="27.75" customHeight="1" x14ac:dyDescent="0.25">
      <c r="A629" s="1">
        <v>609434</v>
      </c>
      <c r="B629" s="1" t="str">
        <f>TRIM(D629)</f>
        <v>34</v>
      </c>
      <c r="C629" s="1">
        <f>IFERROR(VLOOKUP(D629, sizeList!A:B, 2, FALSE), "")</f>
        <v>34</v>
      </c>
      <c r="D629" s="1">
        <v>34</v>
      </c>
      <c r="E629" s="1" t="str">
        <f>TRIM(F629)</f>
        <v>ELT Comfort S lovaglócsizma gyermek</v>
      </c>
      <c r="F629" s="1" t="s">
        <v>985</v>
      </c>
      <c r="G629" s="1" t="s">
        <v>14384</v>
      </c>
      <c r="H629" s="1" t="s">
        <v>254</v>
      </c>
      <c r="I629" s="1" t="s">
        <v>255</v>
      </c>
      <c r="J629" s="1" t="str">
        <f>TRIM(I629)</f>
        <v>Lovasfelszerelés</v>
      </c>
      <c r="K629" s="1" t="s">
        <v>256</v>
      </c>
      <c r="L629" s="1" t="str">
        <f>TRIM(K629)</f>
        <v>Lovaglócipő, csizma</v>
      </c>
      <c r="M629" s="1" t="s">
        <v>968</v>
      </c>
      <c r="N629" s="1" t="str">
        <f>TRIM(M629)</f>
        <v>Csizma, lovaglócsizma</v>
      </c>
      <c r="O629" s="1" t="s">
        <v>969</v>
      </c>
      <c r="P629" s="1" t="str">
        <f>TRIM(O629)</f>
        <v>Lovaglócsizma</v>
      </c>
      <c r="Q629" s="18" t="s">
        <v>5250</v>
      </c>
      <c r="R629" s="8">
        <v>4043969008614</v>
      </c>
      <c r="S629" s="1">
        <v>54.95</v>
      </c>
      <c r="T629" s="1" t="s">
        <v>26</v>
      </c>
      <c r="U629" s="1">
        <v>1.5</v>
      </c>
      <c r="V629" s="1" t="s">
        <v>987</v>
      </c>
      <c r="W629" s="1" t="s">
        <v>136</v>
      </c>
      <c r="X629" s="1" t="str">
        <f>IF(W629="", "", IFERROR(VLOOKUP(W629, colorList!A:B,2,FALSE),""))</f>
        <v>fekete</v>
      </c>
    </row>
    <row r="630" spans="1:24" ht="27.75" customHeight="1" x14ac:dyDescent="0.25">
      <c r="A630" s="1">
        <v>609435</v>
      </c>
      <c r="B630" s="1" t="str">
        <f>TRIM(D630)</f>
        <v>35</v>
      </c>
      <c r="C630" s="1">
        <f>IFERROR(VLOOKUP(D630, sizeList!A:B, 2, FALSE), "")</f>
        <v>35</v>
      </c>
      <c r="D630" s="1">
        <v>35</v>
      </c>
      <c r="E630" s="1" t="str">
        <f>TRIM(F630)</f>
        <v>ELT Comfort S lovaglócsizma gyermek</v>
      </c>
      <c r="F630" s="1" t="s">
        <v>985</v>
      </c>
      <c r="G630" s="1" t="s">
        <v>14385</v>
      </c>
      <c r="H630" s="1" t="s">
        <v>254</v>
      </c>
      <c r="I630" s="1" t="s">
        <v>255</v>
      </c>
      <c r="J630" s="1" t="str">
        <f>TRIM(I630)</f>
        <v>Lovasfelszerelés</v>
      </c>
      <c r="K630" s="1" t="s">
        <v>256</v>
      </c>
      <c r="L630" s="1" t="str">
        <f>TRIM(K630)</f>
        <v>Lovaglócipő, csizma</v>
      </c>
      <c r="M630" s="1" t="s">
        <v>968</v>
      </c>
      <c r="N630" s="1" t="str">
        <f>TRIM(M630)</f>
        <v>Csizma, lovaglócsizma</v>
      </c>
      <c r="O630" s="1" t="s">
        <v>969</v>
      </c>
      <c r="P630" s="1" t="str">
        <f>TRIM(O630)</f>
        <v>Lovaglócsizma</v>
      </c>
      <c r="Q630" s="18" t="s">
        <v>5250</v>
      </c>
      <c r="R630" s="8">
        <v>4043969008621</v>
      </c>
      <c r="S630" s="1">
        <v>54.95</v>
      </c>
      <c r="T630" s="1" t="s">
        <v>26</v>
      </c>
      <c r="U630" s="1">
        <v>1.6</v>
      </c>
      <c r="V630" s="1" t="s">
        <v>987</v>
      </c>
      <c r="W630" s="1" t="s">
        <v>136</v>
      </c>
      <c r="X630" s="1" t="str">
        <f>IF(W630="", "", IFERROR(VLOOKUP(W630, colorList!A:B,2,FALSE),""))</f>
        <v>fekete</v>
      </c>
    </row>
    <row r="631" spans="1:24" ht="27.75" customHeight="1" x14ac:dyDescent="0.25">
      <c r="A631" s="1">
        <v>609536</v>
      </c>
      <c r="B631" s="1" t="str">
        <f>TRIM(D631)</f>
        <v>36</v>
      </c>
      <c r="C631" s="1">
        <f>IFERROR(VLOOKUP(D631, sizeList!A:B, 2, FALSE), "")</f>
        <v>36</v>
      </c>
      <c r="D631" s="1">
        <v>36</v>
      </c>
      <c r="E631" s="1" t="str">
        <f>TRIM(F631)</f>
        <v>ELT Comfort S/W lovaglócsizma</v>
      </c>
      <c r="F631" s="1" t="s">
        <v>14395</v>
      </c>
      <c r="G631" s="1" t="s">
        <v>14396</v>
      </c>
      <c r="H631" s="1" t="s">
        <v>254</v>
      </c>
      <c r="I631" s="1" t="s">
        <v>255</v>
      </c>
      <c r="J631" s="1" t="str">
        <f>TRIM(I631)</f>
        <v>Lovasfelszerelés</v>
      </c>
      <c r="K631" s="1" t="s">
        <v>256</v>
      </c>
      <c r="L631" s="1" t="str">
        <f>TRIM(K631)</f>
        <v>Lovaglócipő, csizma</v>
      </c>
      <c r="M631" s="1" t="s">
        <v>968</v>
      </c>
      <c r="N631" s="1" t="str">
        <f>TRIM(M631)</f>
        <v>Csizma, lovaglócsizma</v>
      </c>
      <c r="O631" s="1" t="s">
        <v>969</v>
      </c>
      <c r="P631" s="1" t="str">
        <f>TRIM(O631)</f>
        <v>Lovaglócsizma</v>
      </c>
      <c r="Q631" s="18" t="s">
        <v>14392</v>
      </c>
      <c r="R631" s="8">
        <v>4043969008683</v>
      </c>
      <c r="S631" s="1">
        <v>54.95</v>
      </c>
      <c r="T631" s="1" t="s">
        <v>26</v>
      </c>
      <c r="U631" s="1">
        <v>1.2</v>
      </c>
      <c r="V631" s="1" t="s">
        <v>14393</v>
      </c>
      <c r="W631" s="1" t="s">
        <v>136</v>
      </c>
      <c r="X631" s="1" t="str">
        <f>IF(W631="", "", IFERROR(VLOOKUP(W631, colorList!A:B,2,FALSE),""))</f>
        <v>fekete</v>
      </c>
    </row>
    <row r="632" spans="1:24" ht="27.75" customHeight="1" x14ac:dyDescent="0.25">
      <c r="A632" s="1">
        <v>609537</v>
      </c>
      <c r="B632" s="1" t="str">
        <f>TRIM(D632)</f>
        <v>37</v>
      </c>
      <c r="C632" s="1">
        <f>IFERROR(VLOOKUP(D632, sizeList!A:B, 2, FALSE), "")</f>
        <v>37</v>
      </c>
      <c r="D632" s="1">
        <v>37</v>
      </c>
      <c r="E632" s="1" t="str">
        <f>TRIM(F632)</f>
        <v>ELT Comfort S/W lovaglócsizma</v>
      </c>
      <c r="F632" s="1" t="s">
        <v>14395</v>
      </c>
      <c r="G632" s="1" t="s">
        <v>14397</v>
      </c>
      <c r="H632" s="1" t="s">
        <v>254</v>
      </c>
      <c r="I632" s="1" t="s">
        <v>255</v>
      </c>
      <c r="J632" s="1" t="str">
        <f>TRIM(I632)</f>
        <v>Lovasfelszerelés</v>
      </c>
      <c r="K632" s="1" t="s">
        <v>256</v>
      </c>
      <c r="L632" s="1" t="str">
        <f>TRIM(K632)</f>
        <v>Lovaglócipő, csizma</v>
      </c>
      <c r="M632" s="1" t="s">
        <v>968</v>
      </c>
      <c r="N632" s="1" t="str">
        <f>TRIM(M632)</f>
        <v>Csizma, lovaglócsizma</v>
      </c>
      <c r="O632" s="1" t="s">
        <v>969</v>
      </c>
      <c r="P632" s="1" t="str">
        <f>TRIM(O632)</f>
        <v>Lovaglócsizma</v>
      </c>
      <c r="Q632" s="18" t="s">
        <v>14392</v>
      </c>
      <c r="R632" s="8">
        <v>4043969008690</v>
      </c>
      <c r="S632" s="1">
        <v>54.95</v>
      </c>
      <c r="T632" s="1" t="s">
        <v>26</v>
      </c>
      <c r="U632" s="1">
        <v>1.2</v>
      </c>
      <c r="V632" s="1" t="s">
        <v>14393</v>
      </c>
      <c r="W632" s="1" t="s">
        <v>136</v>
      </c>
      <c r="X632" s="1" t="str">
        <f>IF(W632="", "", IFERROR(VLOOKUP(W632, colorList!A:B,2,FALSE),""))</f>
        <v>fekete</v>
      </c>
    </row>
    <row r="633" spans="1:24" ht="27.75" customHeight="1" x14ac:dyDescent="0.25">
      <c r="A633" s="1">
        <v>609538</v>
      </c>
      <c r="B633" s="1" t="str">
        <f>TRIM(D633)</f>
        <v>38</v>
      </c>
      <c r="C633" s="1">
        <f>IFERROR(VLOOKUP(D633, sizeList!A:B, 2, FALSE), "")</f>
        <v>38</v>
      </c>
      <c r="D633" s="1">
        <v>38</v>
      </c>
      <c r="E633" s="1" t="str">
        <f>TRIM(F633)</f>
        <v>ELT Comfort S/W lovaglócsizma</v>
      </c>
      <c r="F633" s="1" t="s">
        <v>14395</v>
      </c>
      <c r="G633" s="1" t="s">
        <v>14398</v>
      </c>
      <c r="H633" s="1" t="s">
        <v>254</v>
      </c>
      <c r="I633" s="1" t="s">
        <v>255</v>
      </c>
      <c r="J633" s="1" t="str">
        <f>TRIM(I633)</f>
        <v>Lovasfelszerelés</v>
      </c>
      <c r="K633" s="1" t="s">
        <v>256</v>
      </c>
      <c r="L633" s="1" t="str">
        <f>TRIM(K633)</f>
        <v>Lovaglócipő, csizma</v>
      </c>
      <c r="M633" s="1" t="s">
        <v>968</v>
      </c>
      <c r="N633" s="1" t="str">
        <f>TRIM(M633)</f>
        <v>Csizma, lovaglócsizma</v>
      </c>
      <c r="O633" s="1" t="s">
        <v>969</v>
      </c>
      <c r="P633" s="1" t="str">
        <f>TRIM(O633)</f>
        <v>Lovaglócsizma</v>
      </c>
      <c r="Q633" s="18" t="s">
        <v>14392</v>
      </c>
      <c r="R633" s="8">
        <v>4043969008706</v>
      </c>
      <c r="S633" s="1">
        <v>54.95</v>
      </c>
      <c r="T633" s="1" t="s">
        <v>26</v>
      </c>
      <c r="U633" s="1">
        <v>1.2</v>
      </c>
      <c r="V633" s="1" t="s">
        <v>14393</v>
      </c>
      <c r="W633" s="1" t="s">
        <v>136</v>
      </c>
      <c r="X633" s="1" t="str">
        <f>IF(W633="", "", IFERROR(VLOOKUP(W633, colorList!A:B,2,FALSE),""))</f>
        <v>fekete</v>
      </c>
    </row>
    <row r="634" spans="1:24" ht="27.75" customHeight="1" x14ac:dyDescent="0.25">
      <c r="A634" s="1">
        <v>609539</v>
      </c>
      <c r="B634" s="1" t="str">
        <f>TRIM(D634)</f>
        <v>39</v>
      </c>
      <c r="C634" s="1">
        <f>IFERROR(VLOOKUP(D634, sizeList!A:B, 2, FALSE), "")</f>
        <v>39</v>
      </c>
      <c r="D634" s="1">
        <v>39</v>
      </c>
      <c r="E634" s="1" t="str">
        <f>TRIM(F634)</f>
        <v>ELT Comfort S/W lovaglócsizma</v>
      </c>
      <c r="F634" s="1" t="s">
        <v>14395</v>
      </c>
      <c r="G634" s="1" t="s">
        <v>14399</v>
      </c>
      <c r="H634" s="1" t="s">
        <v>254</v>
      </c>
      <c r="I634" s="1" t="s">
        <v>255</v>
      </c>
      <c r="J634" s="1" t="str">
        <f>TRIM(I634)</f>
        <v>Lovasfelszerelés</v>
      </c>
      <c r="K634" s="1" t="s">
        <v>256</v>
      </c>
      <c r="L634" s="1" t="str">
        <f>TRIM(K634)</f>
        <v>Lovaglócipő, csizma</v>
      </c>
      <c r="M634" s="1" t="s">
        <v>968</v>
      </c>
      <c r="N634" s="1" t="str">
        <f>TRIM(M634)</f>
        <v>Csizma, lovaglócsizma</v>
      </c>
      <c r="O634" s="1" t="s">
        <v>969</v>
      </c>
      <c r="P634" s="1" t="str">
        <f>TRIM(O634)</f>
        <v>Lovaglócsizma</v>
      </c>
      <c r="Q634" s="18" t="s">
        <v>14392</v>
      </c>
      <c r="R634" s="8">
        <v>4043969008713</v>
      </c>
      <c r="S634" s="1">
        <v>54.95</v>
      </c>
      <c r="T634" s="1" t="s">
        <v>26</v>
      </c>
      <c r="U634" s="1">
        <v>1.2</v>
      </c>
      <c r="V634" s="1" t="s">
        <v>14393</v>
      </c>
      <c r="W634" s="1" t="s">
        <v>136</v>
      </c>
      <c r="X634" s="1" t="str">
        <f>IF(W634="", "", IFERROR(VLOOKUP(W634, colorList!A:B,2,FALSE),""))</f>
        <v>fekete</v>
      </c>
    </row>
    <row r="635" spans="1:24" ht="27.75" customHeight="1" x14ac:dyDescent="0.25">
      <c r="A635" s="1">
        <v>609534</v>
      </c>
      <c r="B635" s="1" t="str">
        <f>TRIM(D635)</f>
        <v>34</v>
      </c>
      <c r="C635" s="1">
        <f>IFERROR(VLOOKUP(D635, sizeList!A:B, 2, FALSE), "")</f>
        <v>34</v>
      </c>
      <c r="D635" s="1">
        <v>34</v>
      </c>
      <c r="E635" s="1" t="str">
        <f>TRIM(F635)</f>
        <v>ELT Comfort S/W lovaglócsizma gyermek</v>
      </c>
      <c r="F635" s="1" t="s">
        <v>14390</v>
      </c>
      <c r="G635" s="1" t="s">
        <v>14391</v>
      </c>
      <c r="H635" s="1" t="s">
        <v>254</v>
      </c>
      <c r="I635" s="1" t="s">
        <v>255</v>
      </c>
      <c r="J635" s="1" t="str">
        <f>TRIM(I635)</f>
        <v>Lovasfelszerelés</v>
      </c>
      <c r="K635" s="1" t="s">
        <v>256</v>
      </c>
      <c r="L635" s="1" t="str">
        <f>TRIM(K635)</f>
        <v>Lovaglócipő, csizma</v>
      </c>
      <c r="M635" s="1" t="s">
        <v>968</v>
      </c>
      <c r="N635" s="1" t="str">
        <f>TRIM(M635)</f>
        <v>Csizma, lovaglócsizma</v>
      </c>
      <c r="O635" s="1" t="s">
        <v>969</v>
      </c>
      <c r="P635" s="1" t="str">
        <f>TRIM(O635)</f>
        <v>Lovaglócsizma</v>
      </c>
      <c r="Q635" s="18" t="s">
        <v>14392</v>
      </c>
      <c r="R635" s="8">
        <v>4043969008669</v>
      </c>
      <c r="S635" s="1">
        <v>54.95</v>
      </c>
      <c r="T635" s="1" t="s">
        <v>26</v>
      </c>
      <c r="U635" s="1">
        <v>1.2</v>
      </c>
      <c r="V635" s="1" t="s">
        <v>14393</v>
      </c>
      <c r="W635" s="1" t="s">
        <v>136</v>
      </c>
      <c r="X635" s="1" t="str">
        <f>IF(W635="", "", IFERROR(VLOOKUP(W635, colorList!A:B,2,FALSE),""))</f>
        <v>fekete</v>
      </c>
    </row>
    <row r="636" spans="1:24" ht="27.75" customHeight="1" x14ac:dyDescent="0.25">
      <c r="A636" s="1">
        <v>609535</v>
      </c>
      <c r="B636" s="1" t="str">
        <f>TRIM(D636)</f>
        <v>35</v>
      </c>
      <c r="C636" s="1">
        <f>IFERROR(VLOOKUP(D636, sizeList!A:B, 2, FALSE), "")</f>
        <v>35</v>
      </c>
      <c r="D636" s="1">
        <v>35</v>
      </c>
      <c r="E636" s="1" t="str">
        <f>TRIM(F636)</f>
        <v>ELT Comfort S/W lovaglócsizma gyermek</v>
      </c>
      <c r="F636" s="1" t="s">
        <v>14390</v>
      </c>
      <c r="G636" s="1" t="s">
        <v>14394</v>
      </c>
      <c r="H636" s="1" t="s">
        <v>254</v>
      </c>
      <c r="I636" s="1" t="s">
        <v>255</v>
      </c>
      <c r="J636" s="1" t="str">
        <f>TRIM(I636)</f>
        <v>Lovasfelszerelés</v>
      </c>
      <c r="K636" s="1" t="s">
        <v>256</v>
      </c>
      <c r="L636" s="1" t="str">
        <f>TRIM(K636)</f>
        <v>Lovaglócipő, csizma</v>
      </c>
      <c r="M636" s="1" t="s">
        <v>968</v>
      </c>
      <c r="N636" s="1" t="str">
        <f>TRIM(M636)</f>
        <v>Csizma, lovaglócsizma</v>
      </c>
      <c r="O636" s="1" t="s">
        <v>969</v>
      </c>
      <c r="P636" s="1" t="str">
        <f>TRIM(O636)</f>
        <v>Lovaglócsizma</v>
      </c>
      <c r="Q636" s="18" t="s">
        <v>14392</v>
      </c>
      <c r="R636" s="8">
        <v>4043969008676</v>
      </c>
      <c r="S636" s="1">
        <v>54.95</v>
      </c>
      <c r="T636" s="1" t="s">
        <v>26</v>
      </c>
      <c r="U636" s="1">
        <v>1.2</v>
      </c>
      <c r="V636" s="1" t="s">
        <v>14393</v>
      </c>
      <c r="W636" s="1" t="s">
        <v>136</v>
      </c>
      <c r="X636" s="1" t="str">
        <f>IF(W636="", "", IFERROR(VLOOKUP(W636, colorList!A:B,2,FALSE),""))</f>
        <v>fekete</v>
      </c>
    </row>
    <row r="637" spans="1:24" ht="27.75" customHeight="1" x14ac:dyDescent="0.25">
      <c r="A637" s="1" t="s">
        <v>12630</v>
      </c>
      <c r="B637" s="1" t="str">
        <f>TRIM(D637)</f>
        <v>42</v>
      </c>
      <c r="C637" s="1">
        <f>IFERROR(VLOOKUP(D637, sizeList!A:B, 2, FALSE), "")</f>
        <v>42</v>
      </c>
      <c r="D637" s="1">
        <v>42</v>
      </c>
      <c r="E637" s="1" t="str">
        <f>TRIM(F637)</f>
        <v>ELT Dahlia teliszilikonos lovaglónadrág</v>
      </c>
      <c r="F637" s="1" t="s">
        <v>12631</v>
      </c>
      <c r="G637" s="1" t="s">
        <v>12632</v>
      </c>
      <c r="H637" s="1" t="s">
        <v>254</v>
      </c>
      <c r="I637" s="1" t="s">
        <v>255</v>
      </c>
      <c r="J637" s="1" t="str">
        <f>TRIM(I637)</f>
        <v>Lovasfelszerelés</v>
      </c>
      <c r="K637" s="1" t="s">
        <v>7488</v>
      </c>
      <c r="L637" s="1" t="str">
        <f>TRIM(K637)</f>
        <v>Női lovasruházat</v>
      </c>
      <c r="M637" s="1" t="s">
        <v>7868</v>
      </c>
      <c r="N637" s="1" t="str">
        <f>TRIM(M637)</f>
        <v>Női lovaglónadrág</v>
      </c>
      <c r="P637" s="1" t="str">
        <f>TRIM(O637)</f>
        <v/>
      </c>
      <c r="Q637" s="18" t="s">
        <v>12633</v>
      </c>
      <c r="R637" s="8">
        <v>4057962154131</v>
      </c>
      <c r="S637" s="1">
        <v>89.95</v>
      </c>
      <c r="T637" s="1" t="s">
        <v>26</v>
      </c>
      <c r="U637" s="1">
        <v>0.60699999999999998</v>
      </c>
      <c r="V637" s="1" t="s">
        <v>12634</v>
      </c>
      <c r="W637" s="1" t="s">
        <v>136</v>
      </c>
      <c r="X637" s="1" t="str">
        <f>IF(W637="", "", IFERROR(VLOOKUP(W637, colorList!A:B,2,FALSE),""))</f>
        <v>fekete</v>
      </c>
    </row>
    <row r="638" spans="1:24" ht="27.75" customHeight="1" x14ac:dyDescent="0.25">
      <c r="A638" s="1" t="s">
        <v>12635</v>
      </c>
      <c r="B638" s="1" t="str">
        <f>TRIM(D638)</f>
        <v>44</v>
      </c>
      <c r="C638" s="1">
        <f>IFERROR(VLOOKUP(D638, sizeList!A:B, 2, FALSE), "")</f>
        <v>44</v>
      </c>
      <c r="D638" s="1">
        <v>44</v>
      </c>
      <c r="E638" s="1" t="str">
        <f>TRIM(F638)</f>
        <v>ELT Dahlia teliszilikonos lovaglónadrág</v>
      </c>
      <c r="F638" s="1" t="s">
        <v>12631</v>
      </c>
      <c r="G638" s="1" t="s">
        <v>12636</v>
      </c>
      <c r="H638" s="1" t="s">
        <v>254</v>
      </c>
      <c r="I638" s="1" t="s">
        <v>255</v>
      </c>
      <c r="J638" s="1" t="str">
        <f>TRIM(I638)</f>
        <v>Lovasfelszerelés</v>
      </c>
      <c r="K638" s="1" t="s">
        <v>7488</v>
      </c>
      <c r="L638" s="1" t="str">
        <f>TRIM(K638)</f>
        <v>Női lovasruházat</v>
      </c>
      <c r="M638" s="1" t="s">
        <v>7868</v>
      </c>
      <c r="N638" s="1" t="str">
        <f>TRIM(M638)</f>
        <v>Női lovaglónadrág</v>
      </c>
      <c r="P638" s="1" t="str">
        <f>TRIM(O638)</f>
        <v/>
      </c>
      <c r="Q638" s="18" t="s">
        <v>12633</v>
      </c>
      <c r="R638" s="8">
        <v>4057962154148</v>
      </c>
      <c r="S638" s="1">
        <v>89.95</v>
      </c>
      <c r="T638" s="1" t="s">
        <v>26</v>
      </c>
      <c r="U638" s="1">
        <v>0.60699999999999998</v>
      </c>
      <c r="V638" s="1" t="s">
        <v>12634</v>
      </c>
      <c r="W638" s="1" t="s">
        <v>136</v>
      </c>
      <c r="X638" s="1" t="str">
        <f>IF(W638="", "", IFERROR(VLOOKUP(W638, colorList!A:B,2,FALSE),""))</f>
        <v>fekete</v>
      </c>
    </row>
    <row r="639" spans="1:24" ht="27.75" customHeight="1" x14ac:dyDescent="0.25">
      <c r="A639" s="1" t="s">
        <v>12637</v>
      </c>
      <c r="B639" s="1" t="str">
        <f>TRIM(D639)</f>
        <v>46</v>
      </c>
      <c r="C639" s="1">
        <f>IFERROR(VLOOKUP(D639, sizeList!A:B, 2, FALSE), "")</f>
        <v>46</v>
      </c>
      <c r="D639" s="1">
        <v>46</v>
      </c>
      <c r="E639" s="1" t="str">
        <f>TRIM(F639)</f>
        <v>ELT Dahlia teliszilikonos lovaglónadrág</v>
      </c>
      <c r="F639" s="1" t="s">
        <v>12631</v>
      </c>
      <c r="G639" s="1" t="s">
        <v>12638</v>
      </c>
      <c r="H639" s="1" t="s">
        <v>254</v>
      </c>
      <c r="I639" s="1" t="s">
        <v>255</v>
      </c>
      <c r="J639" s="1" t="str">
        <f>TRIM(I639)</f>
        <v>Lovasfelszerelés</v>
      </c>
      <c r="K639" s="1" t="s">
        <v>7488</v>
      </c>
      <c r="L639" s="1" t="str">
        <f>TRIM(K639)</f>
        <v>Női lovasruházat</v>
      </c>
      <c r="M639" s="1" t="s">
        <v>7868</v>
      </c>
      <c r="N639" s="1" t="str">
        <f>TRIM(M639)</f>
        <v>Női lovaglónadrág</v>
      </c>
      <c r="P639" s="1" t="str">
        <f>TRIM(O639)</f>
        <v/>
      </c>
      <c r="Q639" s="18" t="s">
        <v>12633</v>
      </c>
      <c r="R639" s="8">
        <v>4057962154155</v>
      </c>
      <c r="S639" s="1">
        <v>89.95</v>
      </c>
      <c r="T639" s="1" t="s">
        <v>26</v>
      </c>
      <c r="U639" s="1">
        <v>0.60699999999999998</v>
      </c>
      <c r="V639" s="1" t="s">
        <v>12634</v>
      </c>
      <c r="W639" s="1" t="s">
        <v>136</v>
      </c>
      <c r="X639" s="1" t="str">
        <f>IF(W639="", "", IFERROR(VLOOKUP(W639, colorList!A:B,2,FALSE),""))</f>
        <v>fekete</v>
      </c>
    </row>
    <row r="640" spans="1:24" ht="27.75" customHeight="1" x14ac:dyDescent="0.25">
      <c r="A640" s="1" t="s">
        <v>12639</v>
      </c>
      <c r="B640" s="1" t="str">
        <f>TRIM(D640)</f>
        <v>48</v>
      </c>
      <c r="C640" s="1">
        <f>IFERROR(VLOOKUP(D640, sizeList!A:B, 2, FALSE), "")</f>
        <v>48</v>
      </c>
      <c r="D640" s="1">
        <v>48</v>
      </c>
      <c r="E640" s="1" t="str">
        <f>TRIM(F640)</f>
        <v>ELT Dahlia teliszilikonos lovaglónadrág</v>
      </c>
      <c r="F640" s="1" t="s">
        <v>12631</v>
      </c>
      <c r="G640" s="1" t="s">
        <v>12640</v>
      </c>
      <c r="H640" s="1" t="s">
        <v>254</v>
      </c>
      <c r="I640" s="1" t="s">
        <v>255</v>
      </c>
      <c r="J640" s="1" t="str">
        <f>TRIM(I640)</f>
        <v>Lovasfelszerelés</v>
      </c>
      <c r="K640" s="1" t="s">
        <v>7488</v>
      </c>
      <c r="L640" s="1" t="str">
        <f>TRIM(K640)</f>
        <v>Női lovasruházat</v>
      </c>
      <c r="M640" s="1" t="s">
        <v>7868</v>
      </c>
      <c r="N640" s="1" t="str">
        <f>TRIM(M640)</f>
        <v>Női lovaglónadrág</v>
      </c>
      <c r="P640" s="1" t="str">
        <f>TRIM(O640)</f>
        <v/>
      </c>
      <c r="Q640" s="18" t="s">
        <v>12633</v>
      </c>
      <c r="R640" s="8">
        <v>4057962154162</v>
      </c>
      <c r="S640" s="1">
        <v>89.95</v>
      </c>
      <c r="T640" s="1" t="s">
        <v>26</v>
      </c>
      <c r="U640" s="1">
        <v>0.60699999999999998</v>
      </c>
      <c r="V640" s="1" t="s">
        <v>12634</v>
      </c>
      <c r="W640" s="1" t="s">
        <v>136</v>
      </c>
      <c r="X640" s="1" t="str">
        <f>IF(W640="", "", IFERROR(VLOOKUP(W640, colorList!A:B,2,FALSE),""))</f>
        <v>fekete</v>
      </c>
    </row>
    <row r="641" spans="1:24" ht="27.75" customHeight="1" x14ac:dyDescent="0.25">
      <c r="A641" s="1" t="s">
        <v>12641</v>
      </c>
      <c r="B641" s="1" t="str">
        <f>TRIM(D641)</f>
        <v>50</v>
      </c>
      <c r="C641" s="1">
        <f>IFERROR(VLOOKUP(D641, sizeList!A:B, 2, FALSE), "")</f>
        <v>50</v>
      </c>
      <c r="D641" s="1">
        <v>50</v>
      </c>
      <c r="E641" s="1" t="str">
        <f>TRIM(F641)</f>
        <v>ELT Dahlia teliszilikonos lovaglónadrág</v>
      </c>
      <c r="F641" s="1" t="s">
        <v>12631</v>
      </c>
      <c r="G641" s="1" t="s">
        <v>12642</v>
      </c>
      <c r="H641" s="1" t="s">
        <v>254</v>
      </c>
      <c r="I641" s="1" t="s">
        <v>255</v>
      </c>
      <c r="J641" s="1" t="str">
        <f>TRIM(I641)</f>
        <v>Lovasfelszerelés</v>
      </c>
      <c r="K641" s="1" t="s">
        <v>7488</v>
      </c>
      <c r="L641" s="1" t="str">
        <f>TRIM(K641)</f>
        <v>Női lovasruházat</v>
      </c>
      <c r="M641" s="1" t="s">
        <v>7868</v>
      </c>
      <c r="N641" s="1" t="str">
        <f>TRIM(M641)</f>
        <v>Női lovaglónadrág</v>
      </c>
      <c r="P641" s="1" t="str">
        <f>TRIM(O641)</f>
        <v/>
      </c>
      <c r="Q641" s="18" t="s">
        <v>12633</v>
      </c>
      <c r="R641" s="8">
        <v>4057962154179</v>
      </c>
      <c r="S641" s="1">
        <v>89.95</v>
      </c>
      <c r="T641" s="1" t="s">
        <v>26</v>
      </c>
      <c r="U641" s="1">
        <v>0.60699999999999998</v>
      </c>
      <c r="V641" s="1" t="s">
        <v>12634</v>
      </c>
      <c r="W641" s="1" t="s">
        <v>136</v>
      </c>
      <c r="X641" s="1" t="str">
        <f>IF(W641="", "", IFERROR(VLOOKUP(W641, colorList!A:B,2,FALSE),""))</f>
        <v>fekete</v>
      </c>
    </row>
    <row r="642" spans="1:24" ht="27.75" customHeight="1" x14ac:dyDescent="0.25">
      <c r="A642" s="1" t="s">
        <v>12667</v>
      </c>
      <c r="B642" s="1" t="str">
        <f>TRIM(D642)</f>
        <v>42</v>
      </c>
      <c r="C642" s="1">
        <f>IFERROR(VLOOKUP(D642, sizeList!A:B, 2, FALSE), "")</f>
        <v>42</v>
      </c>
      <c r="D642" s="1">
        <v>42</v>
      </c>
      <c r="E642" s="1" t="str">
        <f>TRIM(F642)</f>
        <v>ELT Dahlia teliszilikonos lovaglónadrág</v>
      </c>
      <c r="F642" s="1" t="s">
        <v>12631</v>
      </c>
      <c r="G642" s="1" t="s">
        <v>12668</v>
      </c>
      <c r="H642" s="1" t="s">
        <v>254</v>
      </c>
      <c r="I642" s="1" t="s">
        <v>255</v>
      </c>
      <c r="J642" s="1" t="str">
        <f>TRIM(I642)</f>
        <v>Lovasfelszerelés</v>
      </c>
      <c r="K642" s="1" t="s">
        <v>7488</v>
      </c>
      <c r="L642" s="1" t="str">
        <f>TRIM(K642)</f>
        <v>Női lovasruházat</v>
      </c>
      <c r="M642" s="1" t="s">
        <v>7868</v>
      </c>
      <c r="N642" s="1" t="str">
        <f>TRIM(M642)</f>
        <v>Női lovaglónadrág</v>
      </c>
      <c r="P642" s="1" t="str">
        <f>TRIM(O642)</f>
        <v/>
      </c>
      <c r="Q642" s="18" t="s">
        <v>12633</v>
      </c>
      <c r="R642" s="8">
        <v>4057962154254</v>
      </c>
      <c r="S642" s="1">
        <v>89.95</v>
      </c>
      <c r="T642" s="1" t="s">
        <v>26</v>
      </c>
      <c r="U642" s="1">
        <v>0.60699999999999998</v>
      </c>
      <c r="V642" s="1" t="s">
        <v>12634</v>
      </c>
      <c r="W642" s="1" t="s">
        <v>370</v>
      </c>
      <c r="X642" s="1" t="str">
        <f>IF(W642="", "", IFERROR(VLOOKUP(W642, colorList!A:B,2,FALSE),""))</f>
        <v>éjkék</v>
      </c>
    </row>
    <row r="643" spans="1:24" ht="27.75" customHeight="1" x14ac:dyDescent="0.25">
      <c r="A643" s="1" t="s">
        <v>12669</v>
      </c>
      <c r="B643" s="1" t="str">
        <f>TRIM(D643)</f>
        <v>44</v>
      </c>
      <c r="C643" s="1">
        <f>IFERROR(VLOOKUP(D643, sizeList!A:B, 2, FALSE), "")</f>
        <v>44</v>
      </c>
      <c r="D643" s="1">
        <v>44</v>
      </c>
      <c r="E643" s="1" t="str">
        <f>TRIM(F643)</f>
        <v>ELT Dahlia teliszilikonos lovaglónadrág</v>
      </c>
      <c r="F643" s="1" t="s">
        <v>12631</v>
      </c>
      <c r="G643" s="1" t="s">
        <v>12670</v>
      </c>
      <c r="H643" s="1" t="s">
        <v>254</v>
      </c>
      <c r="I643" s="1" t="s">
        <v>255</v>
      </c>
      <c r="J643" s="1" t="str">
        <f>TRIM(I643)</f>
        <v>Lovasfelszerelés</v>
      </c>
      <c r="K643" s="1" t="s">
        <v>7488</v>
      </c>
      <c r="L643" s="1" t="str">
        <f>TRIM(K643)</f>
        <v>Női lovasruházat</v>
      </c>
      <c r="M643" s="1" t="s">
        <v>7868</v>
      </c>
      <c r="N643" s="1" t="str">
        <f>TRIM(M643)</f>
        <v>Női lovaglónadrág</v>
      </c>
      <c r="P643" s="1" t="str">
        <f>TRIM(O643)</f>
        <v/>
      </c>
      <c r="Q643" s="18" t="s">
        <v>12633</v>
      </c>
      <c r="R643" s="8">
        <v>4057962154261</v>
      </c>
      <c r="S643" s="1">
        <v>89.95</v>
      </c>
      <c r="T643" s="1" t="s">
        <v>26</v>
      </c>
      <c r="U643" s="1">
        <v>0.60699999999999998</v>
      </c>
      <c r="V643" s="1" t="s">
        <v>12634</v>
      </c>
      <c r="W643" s="1" t="s">
        <v>370</v>
      </c>
      <c r="X643" s="1" t="str">
        <f>IF(W643="", "", IFERROR(VLOOKUP(W643, colorList!A:B,2,FALSE),""))</f>
        <v>éjkék</v>
      </c>
    </row>
    <row r="644" spans="1:24" ht="27.75" customHeight="1" x14ac:dyDescent="0.25">
      <c r="A644" s="1" t="s">
        <v>12671</v>
      </c>
      <c r="B644" s="1" t="str">
        <f>TRIM(D644)</f>
        <v>46</v>
      </c>
      <c r="C644" s="1">
        <f>IFERROR(VLOOKUP(D644, sizeList!A:B, 2, FALSE), "")</f>
        <v>46</v>
      </c>
      <c r="D644" s="1">
        <v>46</v>
      </c>
      <c r="E644" s="1" t="str">
        <f>TRIM(F644)</f>
        <v>ELT Dahlia teliszilikonos lovaglónadrág</v>
      </c>
      <c r="F644" s="1" t="s">
        <v>12631</v>
      </c>
      <c r="G644" s="1" t="s">
        <v>12672</v>
      </c>
      <c r="H644" s="1" t="s">
        <v>254</v>
      </c>
      <c r="I644" s="1" t="s">
        <v>255</v>
      </c>
      <c r="J644" s="1" t="str">
        <f>TRIM(I644)</f>
        <v>Lovasfelszerelés</v>
      </c>
      <c r="K644" s="1" t="s">
        <v>7488</v>
      </c>
      <c r="L644" s="1" t="str">
        <f>TRIM(K644)</f>
        <v>Női lovasruházat</v>
      </c>
      <c r="M644" s="1" t="s">
        <v>7868</v>
      </c>
      <c r="N644" s="1" t="str">
        <f>TRIM(M644)</f>
        <v>Női lovaglónadrág</v>
      </c>
      <c r="P644" s="1" t="str">
        <f>TRIM(O644)</f>
        <v/>
      </c>
      <c r="Q644" s="18" t="s">
        <v>12633</v>
      </c>
      <c r="R644" s="8">
        <v>4057962154278</v>
      </c>
      <c r="S644" s="1">
        <v>89.95</v>
      </c>
      <c r="T644" s="1" t="s">
        <v>26</v>
      </c>
      <c r="U644" s="1">
        <v>0.60699999999999998</v>
      </c>
      <c r="V644" s="1" t="s">
        <v>12634</v>
      </c>
      <c r="W644" s="1" t="s">
        <v>370</v>
      </c>
      <c r="X644" s="1" t="str">
        <f>IF(W644="", "", IFERROR(VLOOKUP(W644, colorList!A:B,2,FALSE),""))</f>
        <v>éjkék</v>
      </c>
    </row>
    <row r="645" spans="1:24" ht="27.75" customHeight="1" x14ac:dyDescent="0.25">
      <c r="A645" s="1" t="s">
        <v>12673</v>
      </c>
      <c r="B645" s="1" t="str">
        <f>TRIM(D645)</f>
        <v>48</v>
      </c>
      <c r="C645" s="1">
        <f>IFERROR(VLOOKUP(D645, sizeList!A:B, 2, FALSE), "")</f>
        <v>48</v>
      </c>
      <c r="D645" s="1">
        <v>48</v>
      </c>
      <c r="E645" s="1" t="str">
        <f>TRIM(F645)</f>
        <v>ELT Dahlia teliszilikonos lovaglónadrág</v>
      </c>
      <c r="F645" s="1" t="s">
        <v>12631</v>
      </c>
      <c r="G645" s="1" t="s">
        <v>12674</v>
      </c>
      <c r="H645" s="1" t="s">
        <v>254</v>
      </c>
      <c r="I645" s="1" t="s">
        <v>255</v>
      </c>
      <c r="J645" s="1" t="str">
        <f>TRIM(I645)</f>
        <v>Lovasfelszerelés</v>
      </c>
      <c r="K645" s="1" t="s">
        <v>7488</v>
      </c>
      <c r="L645" s="1" t="str">
        <f>TRIM(K645)</f>
        <v>Női lovasruházat</v>
      </c>
      <c r="M645" s="1" t="s">
        <v>7868</v>
      </c>
      <c r="N645" s="1" t="str">
        <f>TRIM(M645)</f>
        <v>Női lovaglónadrág</v>
      </c>
      <c r="P645" s="1" t="str">
        <f>TRIM(O645)</f>
        <v/>
      </c>
      <c r="Q645" s="18" t="s">
        <v>12633</v>
      </c>
      <c r="R645" s="8">
        <v>4057962154285</v>
      </c>
      <c r="S645" s="1">
        <v>89.95</v>
      </c>
      <c r="T645" s="1" t="s">
        <v>26</v>
      </c>
      <c r="U645" s="1">
        <v>0.60699999999999998</v>
      </c>
      <c r="V645" s="1" t="s">
        <v>12634</v>
      </c>
      <c r="W645" s="1" t="s">
        <v>370</v>
      </c>
      <c r="X645" s="1" t="str">
        <f>IF(W645="", "", IFERROR(VLOOKUP(W645, colorList!A:B,2,FALSE),""))</f>
        <v>éjkék</v>
      </c>
    </row>
    <row r="646" spans="1:24" ht="27.75" customHeight="1" x14ac:dyDescent="0.25">
      <c r="A646" s="1" t="s">
        <v>15952</v>
      </c>
      <c r="B646" s="1" t="str">
        <f>TRIM(D646)</f>
        <v>50</v>
      </c>
      <c r="C646" s="1">
        <f>IFERROR(VLOOKUP(D646, sizeList!A:B, 2, FALSE), "")</f>
        <v>50</v>
      </c>
      <c r="D646" s="1">
        <v>50</v>
      </c>
      <c r="E646" s="1" t="str">
        <f>TRIM(F646)</f>
        <v>ELT Dahlia teliszilikonos lovaglónadrág</v>
      </c>
      <c r="F646" s="1" t="s">
        <v>12631</v>
      </c>
      <c r="G646" s="1" t="s">
        <v>15953</v>
      </c>
      <c r="H646" s="1" t="s">
        <v>254</v>
      </c>
      <c r="I646" s="1" t="s">
        <v>255</v>
      </c>
      <c r="J646" s="1" t="str">
        <f>TRIM(I646)</f>
        <v>Lovasfelszerelés</v>
      </c>
      <c r="K646" s="1" t="s">
        <v>7488</v>
      </c>
      <c r="L646" s="1" t="str">
        <f>TRIM(K646)</f>
        <v>Női lovasruházat</v>
      </c>
      <c r="M646" s="1" t="s">
        <v>7868</v>
      </c>
      <c r="N646" s="1" t="str">
        <f>TRIM(M646)</f>
        <v>Női lovaglónadrág</v>
      </c>
      <c r="P646" s="1" t="str">
        <f>TRIM(O646)</f>
        <v/>
      </c>
      <c r="Q646" s="18" t="s">
        <v>12633</v>
      </c>
      <c r="R646" s="8">
        <v>4057962154292</v>
      </c>
      <c r="S646" s="1">
        <v>89.95</v>
      </c>
      <c r="T646" s="1" t="s">
        <v>26</v>
      </c>
      <c r="U646" s="1">
        <v>0.60699999999999998</v>
      </c>
      <c r="W646" s="1" t="s">
        <v>370</v>
      </c>
      <c r="X646" s="1" t="str">
        <f>IF(W646="", "", IFERROR(VLOOKUP(W646, colorList!A:B,2,FALSE),""))</f>
        <v>éjkék</v>
      </c>
    </row>
    <row r="647" spans="1:24" ht="27.75" customHeight="1" x14ac:dyDescent="0.25">
      <c r="A647" s="1" t="s">
        <v>12653</v>
      </c>
      <c r="B647" s="1" t="str">
        <f>TRIM(D647)</f>
        <v>42</v>
      </c>
      <c r="C647" s="1">
        <f>IFERROR(VLOOKUP(D647, sizeList!A:B, 2, FALSE), "")</f>
        <v>42</v>
      </c>
      <c r="D647" s="1">
        <v>42</v>
      </c>
      <c r="E647" s="1" t="str">
        <f>TRIM(F647)</f>
        <v>ELT Dahlia teliszilikonos lovaglónadrág</v>
      </c>
      <c r="F647" s="1" t="s">
        <v>12631</v>
      </c>
      <c r="G647" s="1" t="s">
        <v>12654</v>
      </c>
      <c r="H647" s="1" t="s">
        <v>254</v>
      </c>
      <c r="I647" s="1" t="s">
        <v>255</v>
      </c>
      <c r="J647" s="1" t="str">
        <f>TRIM(I647)</f>
        <v>Lovasfelszerelés</v>
      </c>
      <c r="K647" s="1" t="s">
        <v>7488</v>
      </c>
      <c r="L647" s="1" t="str">
        <f>TRIM(K647)</f>
        <v>Női lovasruházat</v>
      </c>
      <c r="M647" s="1" t="s">
        <v>7868</v>
      </c>
      <c r="N647" s="1" t="str">
        <f>TRIM(M647)</f>
        <v>Női lovaglónadrág</v>
      </c>
      <c r="P647" s="1" t="str">
        <f>TRIM(O647)</f>
        <v/>
      </c>
      <c r="Q647" s="18" t="s">
        <v>12633</v>
      </c>
      <c r="R647" s="8">
        <v>4057962165304</v>
      </c>
      <c r="S647" s="1">
        <v>89.95</v>
      </c>
      <c r="T647" s="1" t="s">
        <v>26</v>
      </c>
      <c r="U647" s="1">
        <v>0.60699999999999998</v>
      </c>
      <c r="V647" s="1" t="s">
        <v>12634</v>
      </c>
      <c r="W647" s="1" t="s">
        <v>12655</v>
      </c>
      <c r="X647" s="1" t="str">
        <f>IF(W647="", "", IFERROR(VLOOKUP(W647, colorList!A:B,2,FALSE),""))</f>
        <v>keki zöld</v>
      </c>
    </row>
    <row r="648" spans="1:24" ht="27.75" customHeight="1" x14ac:dyDescent="0.25">
      <c r="A648" s="1" t="s">
        <v>12657</v>
      </c>
      <c r="B648" s="1" t="str">
        <f>TRIM(D648)</f>
        <v>44</v>
      </c>
      <c r="C648" s="1">
        <f>IFERROR(VLOOKUP(D648, sizeList!A:B, 2, FALSE), "")</f>
        <v>44</v>
      </c>
      <c r="D648" s="1">
        <v>44</v>
      </c>
      <c r="E648" s="1" t="str">
        <f>TRIM(F648)</f>
        <v>ELT Dahlia teliszilikonos lovaglónadrág</v>
      </c>
      <c r="F648" s="1" t="s">
        <v>12631</v>
      </c>
      <c r="G648" s="1" t="s">
        <v>12658</v>
      </c>
      <c r="H648" s="1" t="s">
        <v>254</v>
      </c>
      <c r="I648" s="1" t="s">
        <v>255</v>
      </c>
      <c r="J648" s="1" t="str">
        <f>TRIM(I648)</f>
        <v>Lovasfelszerelés</v>
      </c>
      <c r="K648" s="1" t="s">
        <v>7488</v>
      </c>
      <c r="L648" s="1" t="str">
        <f>TRIM(K648)</f>
        <v>Női lovasruházat</v>
      </c>
      <c r="M648" s="1" t="s">
        <v>7868</v>
      </c>
      <c r="N648" s="1" t="str">
        <f>TRIM(M648)</f>
        <v>Női lovaglónadrág</v>
      </c>
      <c r="P648" s="1" t="str">
        <f>TRIM(O648)</f>
        <v/>
      </c>
      <c r="Q648" s="18" t="s">
        <v>12633</v>
      </c>
      <c r="R648" s="8">
        <v>4057962165311</v>
      </c>
      <c r="S648" s="1">
        <v>89.95</v>
      </c>
      <c r="T648" s="1" t="s">
        <v>26</v>
      </c>
      <c r="U648" s="1">
        <v>0.60699999999999998</v>
      </c>
      <c r="V648" s="1" t="s">
        <v>12634</v>
      </c>
      <c r="W648" s="1" t="s">
        <v>12655</v>
      </c>
      <c r="X648" s="1" t="str">
        <f>IF(W648="", "", IFERROR(VLOOKUP(W648, colorList!A:B,2,FALSE),""))</f>
        <v>keki zöld</v>
      </c>
    </row>
    <row r="649" spans="1:24" ht="27.75" customHeight="1" x14ac:dyDescent="0.25">
      <c r="A649" s="1" t="s">
        <v>12659</v>
      </c>
      <c r="B649" s="1" t="str">
        <f>TRIM(D649)</f>
        <v>46</v>
      </c>
      <c r="C649" s="1">
        <f>IFERROR(VLOOKUP(D649, sizeList!A:B, 2, FALSE), "")</f>
        <v>46</v>
      </c>
      <c r="D649" s="1">
        <v>46</v>
      </c>
      <c r="E649" s="1" t="str">
        <f>TRIM(F649)</f>
        <v>ELT Dahlia teliszilikonos lovaglónadrág</v>
      </c>
      <c r="F649" s="1" t="s">
        <v>12631</v>
      </c>
      <c r="G649" s="1" t="s">
        <v>12660</v>
      </c>
      <c r="H649" s="1" t="s">
        <v>254</v>
      </c>
      <c r="I649" s="1" t="s">
        <v>255</v>
      </c>
      <c r="J649" s="1" t="str">
        <f>TRIM(I649)</f>
        <v>Lovasfelszerelés</v>
      </c>
      <c r="K649" s="1" t="s">
        <v>7488</v>
      </c>
      <c r="L649" s="1" t="str">
        <f>TRIM(K649)</f>
        <v>Női lovasruházat</v>
      </c>
      <c r="M649" s="1" t="s">
        <v>7868</v>
      </c>
      <c r="N649" s="1" t="str">
        <f>TRIM(M649)</f>
        <v>Női lovaglónadrág</v>
      </c>
      <c r="P649" s="1" t="str">
        <f>TRIM(O649)</f>
        <v/>
      </c>
      <c r="Q649" s="18" t="s">
        <v>12633</v>
      </c>
      <c r="R649" s="8">
        <v>4057962165328</v>
      </c>
      <c r="S649" s="1">
        <v>89.95</v>
      </c>
      <c r="T649" s="1" t="s">
        <v>26</v>
      </c>
      <c r="U649" s="1">
        <v>0.60699999999999998</v>
      </c>
      <c r="V649" s="1" t="s">
        <v>12634</v>
      </c>
      <c r="W649" s="1" t="s">
        <v>12655</v>
      </c>
      <c r="X649" s="1" t="str">
        <f>IF(W649="", "", IFERROR(VLOOKUP(W649, colorList!A:B,2,FALSE),""))</f>
        <v>keki zöld</v>
      </c>
    </row>
    <row r="650" spans="1:24" ht="27.75" customHeight="1" x14ac:dyDescent="0.25">
      <c r="A650" s="1" t="s">
        <v>12661</v>
      </c>
      <c r="B650" s="1" t="str">
        <f>TRIM(D650)</f>
        <v>48</v>
      </c>
      <c r="C650" s="1">
        <f>IFERROR(VLOOKUP(D650, sizeList!A:B, 2, FALSE), "")</f>
        <v>48</v>
      </c>
      <c r="D650" s="1">
        <v>48</v>
      </c>
      <c r="E650" s="1" t="str">
        <f>TRIM(F650)</f>
        <v>ELT Dahlia teliszilikonos lovaglónadrág</v>
      </c>
      <c r="F650" s="1" t="s">
        <v>12631</v>
      </c>
      <c r="G650" s="1" t="s">
        <v>12662</v>
      </c>
      <c r="H650" s="1" t="s">
        <v>254</v>
      </c>
      <c r="I650" s="1" t="s">
        <v>255</v>
      </c>
      <c r="J650" s="1" t="str">
        <f>TRIM(I650)</f>
        <v>Lovasfelszerelés</v>
      </c>
      <c r="K650" s="1" t="s">
        <v>7488</v>
      </c>
      <c r="L650" s="1" t="str">
        <f>TRIM(K650)</f>
        <v>Női lovasruházat</v>
      </c>
      <c r="M650" s="1" t="s">
        <v>7868</v>
      </c>
      <c r="N650" s="1" t="str">
        <f>TRIM(M650)</f>
        <v>Női lovaglónadrág</v>
      </c>
      <c r="P650" s="1" t="str">
        <f>TRIM(O650)</f>
        <v/>
      </c>
      <c r="Q650" s="18" t="s">
        <v>12633</v>
      </c>
      <c r="R650" s="8">
        <v>4057962165335</v>
      </c>
      <c r="S650" s="1">
        <v>89.95</v>
      </c>
      <c r="T650" s="1" t="s">
        <v>26</v>
      </c>
      <c r="U650" s="1">
        <v>0.60699999999999998</v>
      </c>
      <c r="V650" s="1" t="s">
        <v>12634</v>
      </c>
      <c r="W650" s="1" t="s">
        <v>12655</v>
      </c>
      <c r="X650" s="1" t="str">
        <f>IF(W650="", "", IFERROR(VLOOKUP(W650, colorList!A:B,2,FALSE),""))</f>
        <v>keki zöld</v>
      </c>
    </row>
    <row r="651" spans="1:24" ht="27.75" customHeight="1" x14ac:dyDescent="0.25">
      <c r="A651" s="1" t="s">
        <v>12663</v>
      </c>
      <c r="B651" s="1" t="str">
        <f>TRIM(D651)</f>
        <v>50</v>
      </c>
      <c r="C651" s="1">
        <f>IFERROR(VLOOKUP(D651, sizeList!A:B, 2, FALSE), "")</f>
        <v>50</v>
      </c>
      <c r="D651" s="1">
        <v>50</v>
      </c>
      <c r="E651" s="1" t="str">
        <f>TRIM(F651)</f>
        <v>ELT Dahlia teliszilikonos lovaglónadrág</v>
      </c>
      <c r="F651" s="1" t="s">
        <v>12631</v>
      </c>
      <c r="G651" s="1" t="s">
        <v>12664</v>
      </c>
      <c r="H651" s="1" t="s">
        <v>254</v>
      </c>
      <c r="I651" s="1" t="s">
        <v>255</v>
      </c>
      <c r="J651" s="1" t="str">
        <f>TRIM(I651)</f>
        <v>Lovasfelszerelés</v>
      </c>
      <c r="K651" s="1" t="s">
        <v>7488</v>
      </c>
      <c r="L651" s="1" t="str">
        <f>TRIM(K651)</f>
        <v>Női lovasruházat</v>
      </c>
      <c r="M651" s="1" t="s">
        <v>7868</v>
      </c>
      <c r="N651" s="1" t="str">
        <f>TRIM(M651)</f>
        <v>Női lovaglónadrág</v>
      </c>
      <c r="P651" s="1" t="str">
        <f>TRIM(O651)</f>
        <v/>
      </c>
      <c r="Q651" s="18" t="s">
        <v>12633</v>
      </c>
      <c r="R651" s="8">
        <v>4057962165342</v>
      </c>
      <c r="S651" s="1">
        <v>89.95</v>
      </c>
      <c r="T651" s="1" t="s">
        <v>26</v>
      </c>
      <c r="U651" s="1">
        <v>0.60699999999999998</v>
      </c>
      <c r="V651" s="1" t="s">
        <v>12634</v>
      </c>
      <c r="W651" s="1" t="s">
        <v>12655</v>
      </c>
      <c r="X651" s="1" t="str">
        <f>IF(W651="", "", IFERROR(VLOOKUP(W651, colorList!A:B,2,FALSE),""))</f>
        <v>keki zöld</v>
      </c>
    </row>
    <row r="652" spans="1:24" ht="27.75" customHeight="1" x14ac:dyDescent="0.25">
      <c r="A652" s="1" t="s">
        <v>12665</v>
      </c>
      <c r="B652" s="1" t="str">
        <f>TRIM(D652)</f>
        <v>52</v>
      </c>
      <c r="C652" s="1">
        <f>IFERROR(VLOOKUP(D652, sizeList!A:B, 2, FALSE), "")</f>
        <v>52</v>
      </c>
      <c r="D652" s="1">
        <v>52</v>
      </c>
      <c r="E652" s="1" t="str">
        <f>TRIM(F652)</f>
        <v>ELT Dahlia teliszilikonos lovaglónadrág</v>
      </c>
      <c r="F652" s="1" t="s">
        <v>12631</v>
      </c>
      <c r="G652" s="1" t="s">
        <v>12666</v>
      </c>
      <c r="H652" s="1" t="s">
        <v>254</v>
      </c>
      <c r="I652" s="1" t="s">
        <v>255</v>
      </c>
      <c r="J652" s="1" t="str">
        <f>TRIM(I652)</f>
        <v>Lovasfelszerelés</v>
      </c>
      <c r="K652" s="1" t="s">
        <v>7488</v>
      </c>
      <c r="L652" s="1" t="str">
        <f>TRIM(K652)</f>
        <v>Női lovasruházat</v>
      </c>
      <c r="M652" s="1" t="s">
        <v>7868</v>
      </c>
      <c r="N652" s="1" t="str">
        <f>TRIM(M652)</f>
        <v>Női lovaglónadrág</v>
      </c>
      <c r="P652" s="1" t="str">
        <f>TRIM(O652)</f>
        <v/>
      </c>
      <c r="Q652" s="18" t="s">
        <v>12633</v>
      </c>
      <c r="R652" s="8">
        <v>4057962165359</v>
      </c>
      <c r="S652" s="1">
        <v>89.95</v>
      </c>
      <c r="T652" s="1" t="s">
        <v>26</v>
      </c>
      <c r="U652" s="1">
        <v>0.60699999999999998</v>
      </c>
      <c r="V652" s="1" t="s">
        <v>12634</v>
      </c>
      <c r="W652" s="1" t="s">
        <v>12655</v>
      </c>
      <c r="X652" s="1" t="str">
        <f>IF(W652="", "", IFERROR(VLOOKUP(W652, colorList!A:B,2,FALSE),""))</f>
        <v>keki zöld</v>
      </c>
    </row>
    <row r="653" spans="1:24" ht="27.75" customHeight="1" x14ac:dyDescent="0.25">
      <c r="A653" s="1" t="s">
        <v>12643</v>
      </c>
      <c r="B653" s="1" t="str">
        <f>TRIM(D653)</f>
        <v>42</v>
      </c>
      <c r="C653" s="1">
        <f>IFERROR(VLOOKUP(D653, sizeList!A:B, 2, FALSE), "")</f>
        <v>42</v>
      </c>
      <c r="D653" s="1">
        <v>42</v>
      </c>
      <c r="E653" s="1" t="str">
        <f>TRIM(F653)</f>
        <v>ELT Dahlia teliszilikonos lovaglónadrág</v>
      </c>
      <c r="F653" s="1" t="s">
        <v>12631</v>
      </c>
      <c r="G653" s="1" t="s">
        <v>12644</v>
      </c>
      <c r="H653" s="1" t="s">
        <v>254</v>
      </c>
      <c r="I653" s="1" t="s">
        <v>255</v>
      </c>
      <c r="J653" s="1" t="str">
        <f>TRIM(I653)</f>
        <v>Lovasfelszerelés</v>
      </c>
      <c r="K653" s="1" t="s">
        <v>7488</v>
      </c>
      <c r="L653" s="1" t="str">
        <f>TRIM(K653)</f>
        <v>Női lovasruházat</v>
      </c>
      <c r="M653" s="1" t="s">
        <v>7868</v>
      </c>
      <c r="N653" s="1" t="str">
        <f>TRIM(M653)</f>
        <v>Női lovaglónadrág</v>
      </c>
      <c r="P653" s="1" t="str">
        <f>TRIM(O653)</f>
        <v/>
      </c>
      <c r="Q653" s="18" t="s">
        <v>12633</v>
      </c>
      <c r="R653" s="8">
        <v>4057962181649</v>
      </c>
      <c r="S653" s="1">
        <v>89.95</v>
      </c>
      <c r="T653" s="1" t="s">
        <v>26</v>
      </c>
      <c r="U653" s="1">
        <v>0.60699999999999998</v>
      </c>
      <c r="V653" s="1" t="s">
        <v>12634</v>
      </c>
      <c r="W653" s="1" t="s">
        <v>7964</v>
      </c>
      <c r="X653" s="1" t="str">
        <f>IF(W653="", "", IFERROR(VLOOKUP(W653, colorList!A:B,2,FALSE),""))</f>
        <v>barna</v>
      </c>
    </row>
    <row r="654" spans="1:24" ht="27.75" customHeight="1" x14ac:dyDescent="0.25">
      <c r="A654" s="1" t="s">
        <v>12645</v>
      </c>
      <c r="B654" s="1" t="str">
        <f>TRIM(D654)</f>
        <v>44</v>
      </c>
      <c r="C654" s="1">
        <f>IFERROR(VLOOKUP(D654, sizeList!A:B, 2, FALSE), "")</f>
        <v>44</v>
      </c>
      <c r="D654" s="1">
        <v>44</v>
      </c>
      <c r="E654" s="1" t="str">
        <f>TRIM(F654)</f>
        <v>ELT Dahlia teliszilikonos lovaglónadrág</v>
      </c>
      <c r="F654" s="1" t="s">
        <v>12631</v>
      </c>
      <c r="G654" s="1" t="s">
        <v>12646</v>
      </c>
      <c r="H654" s="1" t="s">
        <v>254</v>
      </c>
      <c r="I654" s="1" t="s">
        <v>255</v>
      </c>
      <c r="J654" s="1" t="str">
        <f>TRIM(I654)</f>
        <v>Lovasfelszerelés</v>
      </c>
      <c r="K654" s="1" t="s">
        <v>7488</v>
      </c>
      <c r="L654" s="1" t="str">
        <f>TRIM(K654)</f>
        <v>Női lovasruházat</v>
      </c>
      <c r="M654" s="1" t="s">
        <v>7868</v>
      </c>
      <c r="N654" s="1" t="str">
        <f>TRIM(M654)</f>
        <v>Női lovaglónadrág</v>
      </c>
      <c r="P654" s="1" t="str">
        <f>TRIM(O654)</f>
        <v/>
      </c>
      <c r="Q654" s="18" t="s">
        <v>12633</v>
      </c>
      <c r="R654" s="8">
        <v>4057962183216</v>
      </c>
      <c r="S654" s="1">
        <v>89.95</v>
      </c>
      <c r="T654" s="1" t="s">
        <v>26</v>
      </c>
      <c r="U654" s="1">
        <v>0.60699999999999998</v>
      </c>
      <c r="V654" s="1" t="s">
        <v>12634</v>
      </c>
      <c r="W654" s="1" t="s">
        <v>7964</v>
      </c>
      <c r="X654" s="1" t="str">
        <f>IF(W654="", "", IFERROR(VLOOKUP(W654, colorList!A:B,2,FALSE),""))</f>
        <v>barna</v>
      </c>
    </row>
    <row r="655" spans="1:24" ht="27.75" customHeight="1" x14ac:dyDescent="0.25">
      <c r="A655" s="1" t="s">
        <v>12647</v>
      </c>
      <c r="B655" s="1" t="str">
        <f>TRIM(D655)</f>
        <v>46</v>
      </c>
      <c r="C655" s="1">
        <f>IFERROR(VLOOKUP(D655, sizeList!A:B, 2, FALSE), "")</f>
        <v>46</v>
      </c>
      <c r="D655" s="1">
        <v>46</v>
      </c>
      <c r="E655" s="1" t="str">
        <f>TRIM(F655)</f>
        <v>ELT Dahlia teliszilikonos lovaglónadrág</v>
      </c>
      <c r="F655" s="1" t="s">
        <v>12631</v>
      </c>
      <c r="G655" s="1" t="s">
        <v>12648</v>
      </c>
      <c r="H655" s="1" t="s">
        <v>254</v>
      </c>
      <c r="I655" s="1" t="s">
        <v>255</v>
      </c>
      <c r="J655" s="1" t="str">
        <f>TRIM(I655)</f>
        <v>Lovasfelszerelés</v>
      </c>
      <c r="K655" s="1" t="s">
        <v>7488</v>
      </c>
      <c r="L655" s="1" t="str">
        <f>TRIM(K655)</f>
        <v>Női lovasruházat</v>
      </c>
      <c r="M655" s="1" t="s">
        <v>7868</v>
      </c>
      <c r="N655" s="1" t="str">
        <f>TRIM(M655)</f>
        <v>Női lovaglónadrág</v>
      </c>
      <c r="P655" s="1" t="str">
        <f>TRIM(O655)</f>
        <v/>
      </c>
      <c r="Q655" s="18" t="s">
        <v>12633</v>
      </c>
      <c r="R655" s="8">
        <v>4057962183223</v>
      </c>
      <c r="S655" s="1">
        <v>89.95</v>
      </c>
      <c r="T655" s="1" t="s">
        <v>26</v>
      </c>
      <c r="U655" s="1">
        <v>0.60699999999999998</v>
      </c>
      <c r="V655" s="1" t="s">
        <v>12634</v>
      </c>
      <c r="W655" s="1" t="s">
        <v>7964</v>
      </c>
      <c r="X655" s="1" t="str">
        <f>IF(W655="", "", IFERROR(VLOOKUP(W655, colorList!A:B,2,FALSE),""))</f>
        <v>barna</v>
      </c>
    </row>
    <row r="656" spans="1:24" ht="27.75" customHeight="1" x14ac:dyDescent="0.25">
      <c r="A656" s="1" t="s">
        <v>12649</v>
      </c>
      <c r="B656" s="1" t="str">
        <f>TRIM(D656)</f>
        <v>48</v>
      </c>
      <c r="C656" s="1">
        <f>IFERROR(VLOOKUP(D656, sizeList!A:B, 2, FALSE), "")</f>
        <v>48</v>
      </c>
      <c r="D656" s="1">
        <v>48</v>
      </c>
      <c r="E656" s="1" t="str">
        <f>TRIM(F656)</f>
        <v>ELT Dahlia teliszilikonos lovaglónadrág</v>
      </c>
      <c r="F656" s="1" t="s">
        <v>12631</v>
      </c>
      <c r="G656" s="1" t="s">
        <v>12650</v>
      </c>
      <c r="H656" s="1" t="s">
        <v>254</v>
      </c>
      <c r="I656" s="1" t="s">
        <v>255</v>
      </c>
      <c r="J656" s="1" t="str">
        <f>TRIM(I656)</f>
        <v>Lovasfelszerelés</v>
      </c>
      <c r="K656" s="1" t="s">
        <v>7488</v>
      </c>
      <c r="L656" s="1" t="str">
        <f>TRIM(K656)</f>
        <v>Női lovasruházat</v>
      </c>
      <c r="M656" s="1" t="s">
        <v>7868</v>
      </c>
      <c r="N656" s="1" t="str">
        <f>TRIM(M656)</f>
        <v>Női lovaglónadrág</v>
      </c>
      <c r="P656" s="1" t="str">
        <f>TRIM(O656)</f>
        <v/>
      </c>
      <c r="Q656" s="18" t="s">
        <v>12633</v>
      </c>
      <c r="R656" s="8">
        <v>4057962183230</v>
      </c>
      <c r="S656" s="1">
        <v>89.95</v>
      </c>
      <c r="T656" s="1" t="s">
        <v>26</v>
      </c>
      <c r="U656" s="1">
        <v>0.60699999999999998</v>
      </c>
      <c r="V656" s="1" t="s">
        <v>12634</v>
      </c>
      <c r="W656" s="1" t="s">
        <v>7964</v>
      </c>
      <c r="X656" s="1" t="str">
        <f>IF(W656="", "", IFERROR(VLOOKUP(W656, colorList!A:B,2,FALSE),""))</f>
        <v>barna</v>
      </c>
    </row>
    <row r="657" spans="1:24" ht="27.75" customHeight="1" x14ac:dyDescent="0.25">
      <c r="A657" s="1" t="s">
        <v>12651</v>
      </c>
      <c r="B657" s="1" t="str">
        <f>TRIM(D657)</f>
        <v>50</v>
      </c>
      <c r="C657" s="1">
        <f>IFERROR(VLOOKUP(D657, sizeList!A:B, 2, FALSE), "")</f>
        <v>50</v>
      </c>
      <c r="D657" s="1">
        <v>50</v>
      </c>
      <c r="E657" s="1" t="str">
        <f>TRIM(F657)</f>
        <v>ELT Dahlia teliszilikonos lovaglónadrág</v>
      </c>
      <c r="F657" s="1" t="s">
        <v>12631</v>
      </c>
      <c r="G657" s="1" t="s">
        <v>12652</v>
      </c>
      <c r="H657" s="1" t="s">
        <v>254</v>
      </c>
      <c r="I657" s="1" t="s">
        <v>255</v>
      </c>
      <c r="J657" s="1" t="str">
        <f>TRIM(I657)</f>
        <v>Lovasfelszerelés</v>
      </c>
      <c r="K657" s="1" t="s">
        <v>7488</v>
      </c>
      <c r="L657" s="1" t="str">
        <f>TRIM(K657)</f>
        <v>Női lovasruházat</v>
      </c>
      <c r="M657" s="1" t="s">
        <v>7868</v>
      </c>
      <c r="N657" s="1" t="str">
        <f>TRIM(M657)</f>
        <v>Női lovaglónadrág</v>
      </c>
      <c r="P657" s="1" t="str">
        <f>TRIM(O657)</f>
        <v/>
      </c>
      <c r="Q657" s="18" t="s">
        <v>12633</v>
      </c>
      <c r="R657" s="8">
        <v>4057962183247</v>
      </c>
      <c r="S657" s="1">
        <v>89.95</v>
      </c>
      <c r="T657" s="1" t="s">
        <v>26</v>
      </c>
      <c r="U657" s="1">
        <v>0.60699999999999998</v>
      </c>
      <c r="V657" s="1" t="s">
        <v>12634</v>
      </c>
      <c r="W657" s="1" t="s">
        <v>7964</v>
      </c>
      <c r="X657" s="1" t="str">
        <f>IF(W657="", "", IFERROR(VLOOKUP(W657, colorList!A:B,2,FALSE),""))</f>
        <v>barna</v>
      </c>
    </row>
    <row r="658" spans="1:24" ht="27.75" customHeight="1" x14ac:dyDescent="0.25">
      <c r="A658" s="1" t="s">
        <v>15950</v>
      </c>
      <c r="B658" s="1" t="str">
        <f>TRIM(D658)</f>
        <v>52</v>
      </c>
      <c r="C658" s="1">
        <f>IFERROR(VLOOKUP(D658, sizeList!A:B, 2, FALSE), "")</f>
        <v>52</v>
      </c>
      <c r="D658" s="1">
        <v>52</v>
      </c>
      <c r="E658" s="1" t="str">
        <f>TRIM(F658)</f>
        <v>ELT Dahlia teliszilikonos lovaglónadrág</v>
      </c>
      <c r="F658" s="1" t="s">
        <v>12631</v>
      </c>
      <c r="G658" s="1" t="s">
        <v>15951</v>
      </c>
      <c r="H658" s="1" t="s">
        <v>254</v>
      </c>
      <c r="I658" s="1" t="s">
        <v>255</v>
      </c>
      <c r="J658" s="1" t="str">
        <f>TRIM(I658)</f>
        <v>Lovasfelszerelés</v>
      </c>
      <c r="K658" s="1" t="s">
        <v>7488</v>
      </c>
      <c r="L658" s="1" t="str">
        <f>TRIM(K658)</f>
        <v>Női lovasruházat</v>
      </c>
      <c r="M658" s="1" t="s">
        <v>7868</v>
      </c>
      <c r="N658" s="1" t="str">
        <f>TRIM(M658)</f>
        <v>Női lovaglónadrág</v>
      </c>
      <c r="P658" s="1" t="str">
        <f>TRIM(O658)</f>
        <v/>
      </c>
      <c r="Q658" s="18" t="s">
        <v>12633</v>
      </c>
      <c r="R658" s="8">
        <v>4057962183254</v>
      </c>
      <c r="S658" s="1">
        <v>89.95</v>
      </c>
      <c r="T658" s="1" t="s">
        <v>26</v>
      </c>
      <c r="U658" s="1">
        <v>0.60699999999999998</v>
      </c>
      <c r="W658" s="1" t="s">
        <v>7964</v>
      </c>
      <c r="X658" s="1" t="str">
        <f>IF(W658="", "", IFERROR(VLOOKUP(W658, colorList!A:B,2,FALSE),""))</f>
        <v>barna</v>
      </c>
    </row>
    <row r="659" spans="1:24" ht="27.75" customHeight="1" x14ac:dyDescent="0.25">
      <c r="A659" s="1" t="s">
        <v>10203</v>
      </c>
      <c r="B659" s="1" t="str">
        <f>TRIM(D659)</f>
        <v>L</v>
      </c>
      <c r="C659" s="1" t="str">
        <f>IFERROR(VLOOKUP(TRIM(D659), sizeList!A:B, 2, FALSE), "")</f>
        <v>L</v>
      </c>
      <c r="D659" s="1" t="s">
        <v>243</v>
      </c>
      <c r="E659" s="1" t="str">
        <f>TRIM(F659)</f>
        <v>ELT Diamond téli lovaglókesztyű</v>
      </c>
      <c r="F659" s="1" t="s">
        <v>7822</v>
      </c>
      <c r="G659" s="1" t="s">
        <v>7823</v>
      </c>
      <c r="H659" s="1" t="s">
        <v>254</v>
      </c>
      <c r="I659" s="1" t="s">
        <v>255</v>
      </c>
      <c r="J659" s="1" t="str">
        <f>TRIM(I659)</f>
        <v>Lovasfelszerelés</v>
      </c>
      <c r="K659" s="1" t="s">
        <v>1975</v>
      </c>
      <c r="L659" s="1" t="str">
        <f>TRIM(K659)</f>
        <v>Lovaglókesztyű</v>
      </c>
      <c r="M659" s="1" t="s">
        <v>7690</v>
      </c>
      <c r="N659" s="1" t="str">
        <f>TRIM(M659)</f>
        <v>Női lovaglókesztyű</v>
      </c>
      <c r="P659" s="1" t="str">
        <f>TRIM(O659)</f>
        <v/>
      </c>
      <c r="Q659" s="18" t="s">
        <v>7824</v>
      </c>
      <c r="R659" s="8">
        <v>4057962219243</v>
      </c>
      <c r="S659" s="1">
        <v>27.95</v>
      </c>
      <c r="T659" s="1" t="s">
        <v>26</v>
      </c>
      <c r="U659" s="1">
        <v>0.1</v>
      </c>
      <c r="V659" s="1" t="s">
        <v>7825</v>
      </c>
      <c r="W659" s="1" t="s">
        <v>136</v>
      </c>
      <c r="X659" s="1" t="str">
        <f>IF(W659="", "", IFERROR(VLOOKUP(W659, colorList!A:B,2,FALSE),""))</f>
        <v>fekete</v>
      </c>
    </row>
    <row r="660" spans="1:24" ht="27.75" customHeight="1" x14ac:dyDescent="0.25">
      <c r="A660" s="1" t="s">
        <v>10208</v>
      </c>
      <c r="B660" s="1" t="str">
        <f>TRIM(D660)</f>
        <v>L</v>
      </c>
      <c r="C660" s="1" t="str">
        <f>IFERROR(VLOOKUP(TRIM(D660), sizeList!A:B, 2, FALSE), "")</f>
        <v>L</v>
      </c>
      <c r="D660" s="1" t="s">
        <v>243</v>
      </c>
      <c r="E660" s="1" t="str">
        <f>TRIM(F660)</f>
        <v>ELT Diamond téli lovaglókesztyű</v>
      </c>
      <c r="F660" s="1" t="s">
        <v>7822</v>
      </c>
      <c r="G660" s="1" t="s">
        <v>7830</v>
      </c>
      <c r="H660" s="1" t="s">
        <v>254</v>
      </c>
      <c r="I660" s="1" t="s">
        <v>255</v>
      </c>
      <c r="J660" s="1" t="str">
        <f>TRIM(I660)</f>
        <v>Lovasfelszerelés</v>
      </c>
      <c r="K660" s="1" t="s">
        <v>1975</v>
      </c>
      <c r="L660" s="1" t="str">
        <f>TRIM(K660)</f>
        <v>Lovaglókesztyű</v>
      </c>
      <c r="M660" s="1" t="s">
        <v>7690</v>
      </c>
      <c r="N660" s="1" t="str">
        <f>TRIM(M660)</f>
        <v>Női lovaglókesztyű</v>
      </c>
      <c r="P660" s="1" t="str">
        <f>TRIM(O660)</f>
        <v/>
      </c>
      <c r="Q660" s="18" t="s">
        <v>7831</v>
      </c>
      <c r="R660" s="8">
        <v>4057962219250</v>
      </c>
      <c r="S660" s="1">
        <v>27.95</v>
      </c>
      <c r="T660" s="1" t="s">
        <v>26</v>
      </c>
      <c r="U660" s="1">
        <v>0.1</v>
      </c>
      <c r="V660" s="1" t="s">
        <v>7832</v>
      </c>
      <c r="W660" s="1" t="s">
        <v>136</v>
      </c>
      <c r="X660" s="1" t="str">
        <f>IF(W660="", "", IFERROR(VLOOKUP(W660, colorList!A:B,2,FALSE),""))</f>
        <v>fekete</v>
      </c>
    </row>
    <row r="661" spans="1:24" ht="27.75" customHeight="1" x14ac:dyDescent="0.25">
      <c r="A661" s="1" t="s">
        <v>10204</v>
      </c>
      <c r="B661" s="1" t="str">
        <f>TRIM(D661)</f>
        <v>M</v>
      </c>
      <c r="C661" s="1" t="str">
        <f>IFERROR(VLOOKUP(TRIM(D661), sizeList!A:B, 2, FALSE), "")</f>
        <v>M</v>
      </c>
      <c r="D661" s="1" t="s">
        <v>249</v>
      </c>
      <c r="E661" s="1" t="str">
        <f>TRIM(F661)</f>
        <v>ELT Diamond téli lovaglókesztyű</v>
      </c>
      <c r="F661" s="1" t="s">
        <v>7822</v>
      </c>
      <c r="G661" s="1" t="s">
        <v>7826</v>
      </c>
      <c r="H661" s="1" t="s">
        <v>254</v>
      </c>
      <c r="I661" s="1" t="s">
        <v>255</v>
      </c>
      <c r="J661" s="1" t="str">
        <f>TRIM(I661)</f>
        <v>Lovasfelszerelés</v>
      </c>
      <c r="K661" s="1" t="s">
        <v>1975</v>
      </c>
      <c r="L661" s="1" t="str">
        <f>TRIM(K661)</f>
        <v>Lovaglókesztyű</v>
      </c>
      <c r="M661" s="1" t="s">
        <v>7690</v>
      </c>
      <c r="N661" s="1" t="str">
        <f>TRIM(M661)</f>
        <v>Női lovaglókesztyű</v>
      </c>
      <c r="P661" s="1" t="str">
        <f>TRIM(O661)</f>
        <v/>
      </c>
      <c r="Q661" s="18" t="s">
        <v>7824</v>
      </c>
      <c r="R661" s="8">
        <v>4057962222588</v>
      </c>
      <c r="S661" s="1">
        <v>27.95</v>
      </c>
      <c r="T661" s="1" t="s">
        <v>26</v>
      </c>
      <c r="U661" s="1">
        <v>0.1</v>
      </c>
      <c r="V661" s="1" t="s">
        <v>7825</v>
      </c>
      <c r="W661" s="1" t="s">
        <v>136</v>
      </c>
      <c r="X661" s="1" t="str">
        <f>IF(W661="", "", IFERROR(VLOOKUP(W661, colorList!A:B,2,FALSE),""))</f>
        <v>fekete</v>
      </c>
    </row>
    <row r="662" spans="1:24" ht="27.75" customHeight="1" x14ac:dyDescent="0.25">
      <c r="A662" s="1" t="s">
        <v>10205</v>
      </c>
      <c r="B662" s="1" t="str">
        <f>TRIM(D662)</f>
        <v>S</v>
      </c>
      <c r="C662" s="1" t="str">
        <f>IFERROR(VLOOKUP(TRIM(D662), sizeList!A:B, 2, FALSE), "")</f>
        <v>S</v>
      </c>
      <c r="D662" s="1" t="s">
        <v>3618</v>
      </c>
      <c r="E662" s="1" t="str">
        <f>TRIM(F662)</f>
        <v>ELT Diamond téli lovaglókesztyű</v>
      </c>
      <c r="F662" s="1" t="s">
        <v>7822</v>
      </c>
      <c r="G662" s="1" t="s">
        <v>7827</v>
      </c>
      <c r="H662" s="1" t="s">
        <v>254</v>
      </c>
      <c r="I662" s="1" t="s">
        <v>255</v>
      </c>
      <c r="J662" s="1" t="str">
        <f>TRIM(I662)</f>
        <v>Lovasfelszerelés</v>
      </c>
      <c r="K662" s="1" t="s">
        <v>1975</v>
      </c>
      <c r="L662" s="1" t="str">
        <f>TRIM(K662)</f>
        <v>Lovaglókesztyű</v>
      </c>
      <c r="M662" s="1" t="s">
        <v>7690</v>
      </c>
      <c r="N662" s="1" t="str">
        <f>TRIM(M662)</f>
        <v>Női lovaglókesztyű</v>
      </c>
      <c r="P662" s="1" t="str">
        <f>TRIM(O662)</f>
        <v/>
      </c>
      <c r="Q662" s="18" t="s">
        <v>7824</v>
      </c>
      <c r="R662" s="8">
        <v>4057962222595</v>
      </c>
      <c r="S662" s="1">
        <v>27.95</v>
      </c>
      <c r="T662" s="1" t="s">
        <v>26</v>
      </c>
      <c r="U662" s="1">
        <v>0.1</v>
      </c>
      <c r="V662" s="1" t="s">
        <v>7825</v>
      </c>
      <c r="W662" s="1" t="s">
        <v>136</v>
      </c>
      <c r="X662" s="1" t="str">
        <f>IF(W662="", "", IFERROR(VLOOKUP(W662, colorList!A:B,2,FALSE),""))</f>
        <v>fekete</v>
      </c>
    </row>
    <row r="663" spans="1:24" ht="27.75" customHeight="1" x14ac:dyDescent="0.25">
      <c r="A663" s="1" t="s">
        <v>10207</v>
      </c>
      <c r="B663" s="1" t="str">
        <f>TRIM(D663)</f>
        <v>XS</v>
      </c>
      <c r="C663" s="1" t="str">
        <f>IFERROR(VLOOKUP(TRIM(D663), sizeList!A:B, 2, FALSE), "")</f>
        <v>XS</v>
      </c>
      <c r="D663" s="1" t="s">
        <v>5425</v>
      </c>
      <c r="E663" s="1" t="str">
        <f>TRIM(F663)</f>
        <v>ELT Diamond téli lovaglókesztyű</v>
      </c>
      <c r="F663" s="1" t="s">
        <v>7822</v>
      </c>
      <c r="G663" s="1" t="s">
        <v>7829</v>
      </c>
      <c r="H663" s="1" t="s">
        <v>254</v>
      </c>
      <c r="I663" s="1" t="s">
        <v>255</v>
      </c>
      <c r="J663" s="1" t="str">
        <f>TRIM(I663)</f>
        <v>Lovasfelszerelés</v>
      </c>
      <c r="K663" s="1" t="s">
        <v>1975</v>
      </c>
      <c r="L663" s="1" t="str">
        <f>TRIM(K663)</f>
        <v>Lovaglókesztyű</v>
      </c>
      <c r="M663" s="1" t="s">
        <v>7690</v>
      </c>
      <c r="N663" s="1" t="str">
        <f>TRIM(M663)</f>
        <v>Női lovaglókesztyű</v>
      </c>
      <c r="P663" s="1" t="str">
        <f>TRIM(O663)</f>
        <v/>
      </c>
      <c r="Q663" s="18" t="s">
        <v>7824</v>
      </c>
      <c r="R663" s="8">
        <v>4057962222601</v>
      </c>
      <c r="S663" s="1">
        <v>27.95</v>
      </c>
      <c r="T663" s="1" t="s">
        <v>26</v>
      </c>
      <c r="U663" s="1">
        <v>0.1</v>
      </c>
      <c r="V663" s="1" t="s">
        <v>7825</v>
      </c>
      <c r="W663" s="1" t="s">
        <v>136</v>
      </c>
      <c r="X663" s="1" t="str">
        <f>IF(W663="", "", IFERROR(VLOOKUP(W663, colorList!A:B,2,FALSE),""))</f>
        <v>fekete</v>
      </c>
    </row>
    <row r="664" spans="1:24" ht="27.75" customHeight="1" x14ac:dyDescent="0.25">
      <c r="A664" s="1" t="s">
        <v>10206</v>
      </c>
      <c r="B664" s="1" t="str">
        <f>TRIM(D664)</f>
        <v>XL</v>
      </c>
      <c r="C664" s="1" t="str">
        <f>IFERROR(VLOOKUP(TRIM(D664), sizeList!A:B, 2, FALSE), "")</f>
        <v>XL</v>
      </c>
      <c r="D664" s="1" t="s">
        <v>1981</v>
      </c>
      <c r="E664" s="1" t="str">
        <f>TRIM(F664)</f>
        <v>ELT Diamond téli lovaglókesztyű</v>
      </c>
      <c r="F664" s="1" t="s">
        <v>7822</v>
      </c>
      <c r="G664" s="1" t="s">
        <v>7828</v>
      </c>
      <c r="H664" s="1" t="s">
        <v>254</v>
      </c>
      <c r="I664" s="1" t="s">
        <v>255</v>
      </c>
      <c r="J664" s="1" t="str">
        <f>TRIM(I664)</f>
        <v>Lovasfelszerelés</v>
      </c>
      <c r="K664" s="1" t="s">
        <v>1975</v>
      </c>
      <c r="L664" s="1" t="str">
        <f>TRIM(K664)</f>
        <v>Lovaglókesztyű</v>
      </c>
      <c r="M664" s="1" t="s">
        <v>7690</v>
      </c>
      <c r="N664" s="1" t="str">
        <f>TRIM(M664)</f>
        <v>Női lovaglókesztyű</v>
      </c>
      <c r="P664" s="1" t="str">
        <f>TRIM(O664)</f>
        <v/>
      </c>
      <c r="Q664" s="18" t="s">
        <v>7824</v>
      </c>
      <c r="R664" s="8">
        <v>4057962222618</v>
      </c>
      <c r="S664" s="1">
        <v>27.95</v>
      </c>
      <c r="T664" s="1" t="s">
        <v>26</v>
      </c>
      <c r="U664" s="1">
        <v>0.1</v>
      </c>
      <c r="V664" s="1" t="s">
        <v>7825</v>
      </c>
      <c r="W664" s="1" t="s">
        <v>136</v>
      </c>
      <c r="X664" s="1" t="str">
        <f>IF(W664="", "", IFERROR(VLOOKUP(W664, colorList!A:B,2,FALSE),""))</f>
        <v>fekete</v>
      </c>
    </row>
    <row r="665" spans="1:24" ht="27.75" customHeight="1" x14ac:dyDescent="0.25">
      <c r="A665" s="1" t="s">
        <v>10211</v>
      </c>
      <c r="B665" s="1" t="str">
        <f>TRIM(D665)</f>
        <v>XL</v>
      </c>
      <c r="C665" s="1" t="str">
        <f>IFERROR(VLOOKUP(TRIM(D665), sizeList!A:B, 2, FALSE), "")</f>
        <v>XL</v>
      </c>
      <c r="D665" s="1" t="s">
        <v>1981</v>
      </c>
      <c r="E665" s="1" t="str">
        <f>TRIM(F665)</f>
        <v>ELT Diamond téli lovaglókesztyű</v>
      </c>
      <c r="F665" s="1" t="s">
        <v>7822</v>
      </c>
      <c r="G665" s="1" t="s">
        <v>7835</v>
      </c>
      <c r="H665" s="1" t="s">
        <v>254</v>
      </c>
      <c r="I665" s="1" t="s">
        <v>255</v>
      </c>
      <c r="J665" s="1" t="str">
        <f>TRIM(I665)</f>
        <v>Lovasfelszerelés</v>
      </c>
      <c r="K665" s="1" t="s">
        <v>1975</v>
      </c>
      <c r="L665" s="1" t="str">
        <f>TRIM(K665)</f>
        <v>Lovaglókesztyű</v>
      </c>
      <c r="M665" s="1" t="s">
        <v>7690</v>
      </c>
      <c r="N665" s="1" t="str">
        <f>TRIM(M665)</f>
        <v>Női lovaglókesztyű</v>
      </c>
      <c r="P665" s="1" t="str">
        <f>TRIM(O665)</f>
        <v/>
      </c>
      <c r="Q665" s="18" t="s">
        <v>7831</v>
      </c>
      <c r="R665" s="8">
        <v>4057962222625</v>
      </c>
      <c r="S665" s="1">
        <v>27.95</v>
      </c>
      <c r="T665" s="1" t="s">
        <v>26</v>
      </c>
      <c r="U665" s="1">
        <v>0.1</v>
      </c>
      <c r="V665" s="1" t="s">
        <v>7832</v>
      </c>
      <c r="W665" s="1" t="s">
        <v>136</v>
      </c>
      <c r="X665" s="1" t="str">
        <f>IF(W665="", "", IFERROR(VLOOKUP(W665, colorList!A:B,2,FALSE),""))</f>
        <v>fekete</v>
      </c>
    </row>
    <row r="666" spans="1:24" ht="27.75" customHeight="1" x14ac:dyDescent="0.25">
      <c r="A666" s="1" t="s">
        <v>10209</v>
      </c>
      <c r="B666" s="1" t="str">
        <f>TRIM(D666)</f>
        <v>M</v>
      </c>
      <c r="C666" s="1" t="str">
        <f>IFERROR(VLOOKUP(TRIM(D666), sizeList!A:B, 2, FALSE), "")</f>
        <v>M</v>
      </c>
      <c r="D666" s="1" t="s">
        <v>249</v>
      </c>
      <c r="E666" s="1" t="str">
        <f>TRIM(F666)</f>
        <v>ELT Diamond téli lovaglókesztyű</v>
      </c>
      <c r="F666" s="1" t="s">
        <v>7822</v>
      </c>
      <c r="G666" s="1" t="s">
        <v>7833</v>
      </c>
      <c r="H666" s="1" t="s">
        <v>254</v>
      </c>
      <c r="I666" s="1" t="s">
        <v>255</v>
      </c>
      <c r="J666" s="1" t="str">
        <f>TRIM(I666)</f>
        <v>Lovasfelszerelés</v>
      </c>
      <c r="K666" s="1" t="s">
        <v>1975</v>
      </c>
      <c r="L666" s="1" t="str">
        <f>TRIM(K666)</f>
        <v>Lovaglókesztyű</v>
      </c>
      <c r="M666" s="1" t="s">
        <v>7690</v>
      </c>
      <c r="N666" s="1" t="str">
        <f>TRIM(M666)</f>
        <v>Női lovaglókesztyű</v>
      </c>
      <c r="P666" s="1" t="str">
        <f>TRIM(O666)</f>
        <v/>
      </c>
      <c r="Q666" s="18" t="s">
        <v>7831</v>
      </c>
      <c r="R666" s="8">
        <v>4057962222632</v>
      </c>
      <c r="S666" s="1">
        <v>27.95</v>
      </c>
      <c r="T666" s="1" t="s">
        <v>26</v>
      </c>
      <c r="U666" s="1">
        <v>0.1</v>
      </c>
      <c r="V666" s="1" t="s">
        <v>7832</v>
      </c>
      <c r="W666" s="1" t="s">
        <v>136</v>
      </c>
      <c r="X666" s="1" t="str">
        <f>IF(W666="", "", IFERROR(VLOOKUP(W666, colorList!A:B,2,FALSE),""))</f>
        <v>fekete</v>
      </c>
    </row>
    <row r="667" spans="1:24" ht="27.75" customHeight="1" x14ac:dyDescent="0.25">
      <c r="A667" s="1" t="s">
        <v>10210</v>
      </c>
      <c r="B667" s="1" t="str">
        <f>TRIM(D667)</f>
        <v>S</v>
      </c>
      <c r="C667" s="1" t="str">
        <f>IFERROR(VLOOKUP(TRIM(D667), sizeList!A:B, 2, FALSE), "")</f>
        <v>S</v>
      </c>
      <c r="D667" s="1" t="s">
        <v>3618</v>
      </c>
      <c r="E667" s="1" t="str">
        <f>TRIM(F667)</f>
        <v>ELT Diamond téli lovaglókesztyű</v>
      </c>
      <c r="F667" s="1" t="s">
        <v>7822</v>
      </c>
      <c r="G667" s="1" t="s">
        <v>7834</v>
      </c>
      <c r="H667" s="1" t="s">
        <v>254</v>
      </c>
      <c r="I667" s="1" t="s">
        <v>255</v>
      </c>
      <c r="J667" s="1" t="str">
        <f>TRIM(I667)</f>
        <v>Lovasfelszerelés</v>
      </c>
      <c r="K667" s="1" t="s">
        <v>1975</v>
      </c>
      <c r="L667" s="1" t="str">
        <f>TRIM(K667)</f>
        <v>Lovaglókesztyű</v>
      </c>
      <c r="M667" s="1" t="s">
        <v>7690</v>
      </c>
      <c r="N667" s="1" t="str">
        <f>TRIM(M667)</f>
        <v>Női lovaglókesztyű</v>
      </c>
      <c r="P667" s="1" t="str">
        <f>TRIM(O667)</f>
        <v/>
      </c>
      <c r="Q667" s="18" t="s">
        <v>7831</v>
      </c>
      <c r="R667" s="8">
        <v>4057962222649</v>
      </c>
      <c r="S667" s="1">
        <v>27.95</v>
      </c>
      <c r="T667" s="1" t="s">
        <v>26</v>
      </c>
      <c r="U667" s="1">
        <v>0.1</v>
      </c>
      <c r="V667" s="1" t="s">
        <v>7832</v>
      </c>
      <c r="W667" s="1" t="s">
        <v>136</v>
      </c>
      <c r="X667" s="1" t="str">
        <f>IF(W667="", "", IFERROR(VLOOKUP(W667, colorList!A:B,2,FALSE),""))</f>
        <v>fekete</v>
      </c>
    </row>
    <row r="668" spans="1:24" ht="27.75" customHeight="1" x14ac:dyDescent="0.25">
      <c r="A668" s="1" t="s">
        <v>10212</v>
      </c>
      <c r="B668" s="1" t="str">
        <f>TRIM(D668)</f>
        <v>XS</v>
      </c>
      <c r="C668" s="1" t="str">
        <f>IFERROR(VLOOKUP(TRIM(D668), sizeList!A:B, 2, FALSE), "")</f>
        <v>XS</v>
      </c>
      <c r="D668" s="1" t="s">
        <v>5425</v>
      </c>
      <c r="E668" s="1" t="str">
        <f>TRIM(F668)</f>
        <v>ELT Diamond téli lovaglókesztyű</v>
      </c>
      <c r="F668" s="1" t="s">
        <v>7822</v>
      </c>
      <c r="G668" s="1" t="s">
        <v>7836</v>
      </c>
      <c r="H668" s="1" t="s">
        <v>254</v>
      </c>
      <c r="I668" s="1" t="s">
        <v>255</v>
      </c>
      <c r="J668" s="1" t="str">
        <f>TRIM(I668)</f>
        <v>Lovasfelszerelés</v>
      </c>
      <c r="K668" s="1" t="s">
        <v>1975</v>
      </c>
      <c r="L668" s="1" t="str">
        <f>TRIM(K668)</f>
        <v>Lovaglókesztyű</v>
      </c>
      <c r="M668" s="1" t="s">
        <v>7690</v>
      </c>
      <c r="N668" s="1" t="str">
        <f>TRIM(M668)</f>
        <v>Női lovaglókesztyű</v>
      </c>
      <c r="P668" s="1" t="str">
        <f>TRIM(O668)</f>
        <v/>
      </c>
      <c r="Q668" s="18" t="s">
        <v>7831</v>
      </c>
      <c r="R668" s="8">
        <v>4057962222656</v>
      </c>
      <c r="S668" s="1">
        <v>27.95</v>
      </c>
      <c r="T668" s="1" t="s">
        <v>26</v>
      </c>
      <c r="U668" s="1">
        <v>0.1</v>
      </c>
      <c r="V668" s="1" t="s">
        <v>7832</v>
      </c>
      <c r="W668" s="1" t="s">
        <v>136</v>
      </c>
      <c r="X668" s="1" t="str">
        <f>IF(W668="", "", IFERROR(VLOOKUP(W668, colorList!A:B,2,FALSE),""))</f>
        <v>fekete</v>
      </c>
    </row>
    <row r="669" spans="1:24" ht="27.75" customHeight="1" x14ac:dyDescent="0.25">
      <c r="A669" s="1" t="s">
        <v>10099</v>
      </c>
      <c r="B669" s="1" t="str">
        <f>TRIM(D669)</f>
        <v>L</v>
      </c>
      <c r="C669" s="1" t="str">
        <f>IFERROR(VLOOKUP(TRIM(D669), sizeList!A:B, 2, FALSE), "")</f>
        <v>L</v>
      </c>
      <c r="D669" s="1" t="s">
        <v>1899</v>
      </c>
      <c r="E669" s="1" t="str">
        <f>TRIM(F669)</f>
        <v>ELT Dover esőkabát</v>
      </c>
      <c r="F669" s="1" t="s">
        <v>7681</v>
      </c>
      <c r="G669" s="1" t="s">
        <v>7682</v>
      </c>
      <c r="H669" s="1" t="s">
        <v>254</v>
      </c>
      <c r="I669" s="1" t="s">
        <v>255</v>
      </c>
      <c r="J669" s="1" t="str">
        <f>TRIM(I669)</f>
        <v>Lovasfelszerelés</v>
      </c>
      <c r="K669" s="1" t="s">
        <v>7488</v>
      </c>
      <c r="L669" s="1" t="str">
        <f>TRIM(K669)</f>
        <v>Női lovasruházat</v>
      </c>
      <c r="M669" s="1" t="s">
        <v>7489</v>
      </c>
      <c r="N669" s="1" t="str">
        <f>TRIM(M669)</f>
        <v>Női felsőruházat</v>
      </c>
      <c r="O669" s="1" t="s">
        <v>7531</v>
      </c>
      <c r="P669" s="1" t="str">
        <f>TRIM(O669)</f>
        <v>Női kabát</v>
      </c>
      <c r="Q669" s="18" t="s">
        <v>7683</v>
      </c>
      <c r="R669" s="8">
        <v>4057962027299</v>
      </c>
      <c r="S669" s="1">
        <v>54.95</v>
      </c>
      <c r="T669" s="1" t="s">
        <v>26</v>
      </c>
      <c r="U669" s="1">
        <v>0.7</v>
      </c>
      <c r="V669" s="1" t="s">
        <v>7684</v>
      </c>
      <c r="W669" s="1" t="s">
        <v>370</v>
      </c>
      <c r="X669" s="1" t="str">
        <f>IF(W669="", "", IFERROR(VLOOKUP(W669, colorList!A:B,2,FALSE),""))</f>
        <v>éjkék</v>
      </c>
    </row>
    <row r="670" spans="1:24" ht="27.75" customHeight="1" x14ac:dyDescent="0.25">
      <c r="A670" s="1" t="s">
        <v>10100</v>
      </c>
      <c r="B670" s="1" t="str">
        <f>TRIM(D670)</f>
        <v>M</v>
      </c>
      <c r="C670" s="1" t="str">
        <f>IFERROR(VLOOKUP(TRIM(D670), sizeList!A:B, 2, FALSE), "")</f>
        <v>M</v>
      </c>
      <c r="D670" s="1" t="s">
        <v>1904</v>
      </c>
      <c r="E670" s="1" t="str">
        <f>TRIM(F670)</f>
        <v>ELT Dover esőkabát</v>
      </c>
      <c r="F670" s="1" t="s">
        <v>7681</v>
      </c>
      <c r="G670" s="1" t="s">
        <v>7685</v>
      </c>
      <c r="H670" s="1" t="s">
        <v>254</v>
      </c>
      <c r="I670" s="1" t="s">
        <v>255</v>
      </c>
      <c r="J670" s="1" t="str">
        <f>TRIM(I670)</f>
        <v>Lovasfelszerelés</v>
      </c>
      <c r="K670" s="1" t="s">
        <v>7488</v>
      </c>
      <c r="L670" s="1" t="str">
        <f>TRIM(K670)</f>
        <v>Női lovasruházat</v>
      </c>
      <c r="M670" s="1" t="s">
        <v>7489</v>
      </c>
      <c r="N670" s="1" t="str">
        <f>TRIM(M670)</f>
        <v>Női felsőruházat</v>
      </c>
      <c r="O670" s="1" t="s">
        <v>7531</v>
      </c>
      <c r="P670" s="1" t="str">
        <f>TRIM(O670)</f>
        <v>Női kabát</v>
      </c>
      <c r="Q670" s="18" t="s">
        <v>7683</v>
      </c>
      <c r="R670" s="8">
        <v>4057962027305</v>
      </c>
      <c r="S670" s="1">
        <v>54.95</v>
      </c>
      <c r="T670" s="1" t="s">
        <v>26</v>
      </c>
      <c r="U670" s="1">
        <v>0.7</v>
      </c>
      <c r="V670" s="1" t="s">
        <v>7684</v>
      </c>
      <c r="W670" s="1" t="s">
        <v>370</v>
      </c>
      <c r="X670" s="1" t="str">
        <f>IF(W670="", "", IFERROR(VLOOKUP(W670, colorList!A:B,2,FALSE),""))</f>
        <v>éjkék</v>
      </c>
    </row>
    <row r="671" spans="1:24" ht="27.75" customHeight="1" x14ac:dyDescent="0.25">
      <c r="A671" s="1" t="s">
        <v>10101</v>
      </c>
      <c r="B671" s="1" t="str">
        <f>TRIM(D671)</f>
        <v>S</v>
      </c>
      <c r="C671" s="1" t="str">
        <f>IFERROR(VLOOKUP(TRIM(D671), sizeList!A:B, 2, FALSE), "")</f>
        <v>S</v>
      </c>
      <c r="D671" s="1" t="s">
        <v>1927</v>
      </c>
      <c r="E671" s="1" t="str">
        <f>TRIM(F671)</f>
        <v>ELT Dover esőkabát</v>
      </c>
      <c r="F671" s="1" t="s">
        <v>7681</v>
      </c>
      <c r="G671" s="1" t="s">
        <v>7686</v>
      </c>
      <c r="H671" s="1" t="s">
        <v>254</v>
      </c>
      <c r="I671" s="1" t="s">
        <v>255</v>
      </c>
      <c r="J671" s="1" t="str">
        <f>TRIM(I671)</f>
        <v>Lovasfelszerelés</v>
      </c>
      <c r="K671" s="1" t="s">
        <v>7488</v>
      </c>
      <c r="L671" s="1" t="str">
        <f>TRIM(K671)</f>
        <v>Női lovasruházat</v>
      </c>
      <c r="M671" s="1" t="s">
        <v>7489</v>
      </c>
      <c r="N671" s="1" t="str">
        <f>TRIM(M671)</f>
        <v>Női felsőruházat</v>
      </c>
      <c r="O671" s="1" t="s">
        <v>7531</v>
      </c>
      <c r="P671" s="1" t="str">
        <f>TRIM(O671)</f>
        <v>Női kabát</v>
      </c>
      <c r="Q671" s="18" t="s">
        <v>7683</v>
      </c>
      <c r="R671" s="8">
        <v>4057962027312</v>
      </c>
      <c r="S671" s="1">
        <v>54.95</v>
      </c>
      <c r="T671" s="1" t="s">
        <v>26</v>
      </c>
      <c r="U671" s="1">
        <v>0.7</v>
      </c>
      <c r="V671" s="1" t="s">
        <v>7684</v>
      </c>
      <c r="W671" s="1" t="s">
        <v>370</v>
      </c>
      <c r="X671" s="1" t="str">
        <f>IF(W671="", "", IFERROR(VLOOKUP(W671, colorList!A:B,2,FALSE),""))</f>
        <v>éjkék</v>
      </c>
    </row>
    <row r="672" spans="1:24" ht="27.75" customHeight="1" x14ac:dyDescent="0.25">
      <c r="A672" s="1" t="s">
        <v>10103</v>
      </c>
      <c r="B672" s="1" t="str">
        <f>TRIM(D672)</f>
        <v>XS</v>
      </c>
      <c r="C672" s="1" t="str">
        <f>IFERROR(VLOOKUP(TRIM(D672), sizeList!A:B, 2, FALSE), "")</f>
        <v>XS</v>
      </c>
      <c r="D672" s="1" t="s">
        <v>6480</v>
      </c>
      <c r="E672" s="1" t="str">
        <f>TRIM(F672)</f>
        <v>ELT Dover esőkabát</v>
      </c>
      <c r="F672" s="1" t="s">
        <v>7681</v>
      </c>
      <c r="G672" s="1" t="s">
        <v>7688</v>
      </c>
      <c r="H672" s="1" t="s">
        <v>254</v>
      </c>
      <c r="I672" s="1" t="s">
        <v>255</v>
      </c>
      <c r="J672" s="1" t="str">
        <f>TRIM(I672)</f>
        <v>Lovasfelszerelés</v>
      </c>
      <c r="K672" s="1" t="s">
        <v>7488</v>
      </c>
      <c r="L672" s="1" t="str">
        <f>TRIM(K672)</f>
        <v>Női lovasruházat</v>
      </c>
      <c r="M672" s="1" t="s">
        <v>7489</v>
      </c>
      <c r="N672" s="1" t="str">
        <f>TRIM(M672)</f>
        <v>Női felsőruházat</v>
      </c>
      <c r="O672" s="1" t="s">
        <v>7531</v>
      </c>
      <c r="P672" s="1" t="str">
        <f>TRIM(O672)</f>
        <v>Női kabát</v>
      </c>
      <c r="Q672" s="18" t="s">
        <v>7683</v>
      </c>
      <c r="R672" s="8">
        <v>4057962027329</v>
      </c>
      <c r="S672" s="1">
        <v>54.95</v>
      </c>
      <c r="T672" s="1" t="s">
        <v>26</v>
      </c>
      <c r="U672" s="1">
        <v>0.7</v>
      </c>
      <c r="V672" s="1" t="s">
        <v>7684</v>
      </c>
      <c r="W672" s="1" t="s">
        <v>370</v>
      </c>
      <c r="X672" s="1" t="str">
        <f>IF(W672="", "", IFERROR(VLOOKUP(W672, colorList!A:B,2,FALSE),""))</f>
        <v>éjkék</v>
      </c>
    </row>
    <row r="673" spans="1:24" ht="27.75" customHeight="1" x14ac:dyDescent="0.25">
      <c r="A673" s="1" t="s">
        <v>10102</v>
      </c>
      <c r="B673" s="1" t="str">
        <f>TRIM(D673)</f>
        <v>XL</v>
      </c>
      <c r="C673" s="1" t="str">
        <f>IFERROR(VLOOKUP(TRIM(D673), sizeList!A:B, 2, FALSE), "")</f>
        <v>XL</v>
      </c>
      <c r="D673" s="1" t="s">
        <v>1907</v>
      </c>
      <c r="E673" s="1" t="str">
        <f>TRIM(F673)</f>
        <v>ELT Dover esőkabát</v>
      </c>
      <c r="F673" s="1" t="s">
        <v>7681</v>
      </c>
      <c r="G673" s="1" t="s">
        <v>7687</v>
      </c>
      <c r="H673" s="1" t="s">
        <v>254</v>
      </c>
      <c r="I673" s="1" t="s">
        <v>255</v>
      </c>
      <c r="J673" s="1" t="str">
        <f>TRIM(I673)</f>
        <v>Lovasfelszerelés</v>
      </c>
      <c r="K673" s="1" t="s">
        <v>7488</v>
      </c>
      <c r="L673" s="1" t="str">
        <f>TRIM(K673)</f>
        <v>Női lovasruházat</v>
      </c>
      <c r="M673" s="1" t="s">
        <v>7489</v>
      </c>
      <c r="N673" s="1" t="str">
        <f>TRIM(M673)</f>
        <v>Női felsőruházat</v>
      </c>
      <c r="O673" s="1" t="s">
        <v>7531</v>
      </c>
      <c r="P673" s="1" t="str">
        <f>TRIM(O673)</f>
        <v>Női kabát</v>
      </c>
      <c r="Q673" s="18" t="s">
        <v>7683</v>
      </c>
      <c r="R673" s="8">
        <v>4057962027336</v>
      </c>
      <c r="S673" s="1">
        <v>54.95</v>
      </c>
      <c r="T673" s="1" t="s">
        <v>26</v>
      </c>
      <c r="U673" s="1">
        <v>0.73</v>
      </c>
      <c r="V673" s="1" t="s">
        <v>7684</v>
      </c>
      <c r="W673" s="1" t="s">
        <v>370</v>
      </c>
      <c r="X673" s="1" t="str">
        <f>IF(W673="", "", IFERROR(VLOOKUP(W673, colorList!A:B,2,FALSE),""))</f>
        <v>éjkék</v>
      </c>
    </row>
    <row r="674" spans="1:24" ht="27.75" customHeight="1" x14ac:dyDescent="0.25">
      <c r="A674" s="1" t="s">
        <v>583</v>
      </c>
      <c r="B674" s="1" t="str">
        <f>TRIM(D674)</f>
        <v>36</v>
      </c>
      <c r="C674" s="1">
        <f>IFERROR(VLOOKUP(D674, sizeList!A:B, 2, FALSE), "")</f>
        <v>36</v>
      </c>
      <c r="D674" s="1">
        <v>36</v>
      </c>
      <c r="E674" s="1" t="str">
        <f>TRIM(F674)</f>
        <v>ELT Dublin Jodhpur lovaglócipő</v>
      </c>
      <c r="F674" s="1" t="s">
        <v>584</v>
      </c>
      <c r="G674" s="1" t="s">
        <v>585</v>
      </c>
      <c r="H674" s="1" t="s">
        <v>254</v>
      </c>
      <c r="I674" s="1" t="s">
        <v>255</v>
      </c>
      <c r="J674" s="1" t="str">
        <f>TRIM(I674)</f>
        <v>Lovasfelszerelés</v>
      </c>
      <c r="K674" s="1" t="s">
        <v>256</v>
      </c>
      <c r="L674" s="1" t="str">
        <f>TRIM(K674)</f>
        <v>Lovaglócipő, csizma</v>
      </c>
      <c r="M674" s="1" t="s">
        <v>257</v>
      </c>
      <c r="N674" s="1" t="str">
        <f>TRIM(M674)</f>
        <v>Cipő, lovaglócipő</v>
      </c>
      <c r="O674" s="1" t="s">
        <v>258</v>
      </c>
      <c r="P674" s="1" t="str">
        <f>TRIM(O674)</f>
        <v>Lovaglócipő</v>
      </c>
      <c r="Q674" s="18" t="s">
        <v>5195</v>
      </c>
      <c r="R674" s="8">
        <v>4057962225169</v>
      </c>
      <c r="S674" s="1">
        <v>79.95</v>
      </c>
      <c r="T674" s="1" t="s">
        <v>26</v>
      </c>
      <c r="U674" s="1">
        <v>0.88400000000000001</v>
      </c>
      <c r="V674" s="1" t="s">
        <v>586</v>
      </c>
      <c r="W674" s="1" t="s">
        <v>136</v>
      </c>
      <c r="X674" s="1" t="str">
        <f>IF(W674="", "", IFERROR(VLOOKUP(W674, colorList!A:B,2,FALSE),""))</f>
        <v>fekete</v>
      </c>
    </row>
    <row r="675" spans="1:24" ht="27.75" customHeight="1" x14ac:dyDescent="0.25">
      <c r="A675" s="1" t="s">
        <v>587</v>
      </c>
      <c r="B675" s="1" t="str">
        <f>TRIM(D675)</f>
        <v>37</v>
      </c>
      <c r="C675" s="1">
        <f>IFERROR(VLOOKUP(D675, sizeList!A:B, 2, FALSE), "")</f>
        <v>37</v>
      </c>
      <c r="D675" s="1">
        <v>37</v>
      </c>
      <c r="E675" s="1" t="str">
        <f>TRIM(F675)</f>
        <v>ELT Dublin Jodhpur lovaglócipő</v>
      </c>
      <c r="F675" s="1" t="s">
        <v>584</v>
      </c>
      <c r="G675" s="1" t="s">
        <v>588</v>
      </c>
      <c r="H675" s="1" t="s">
        <v>254</v>
      </c>
      <c r="I675" s="1" t="s">
        <v>255</v>
      </c>
      <c r="J675" s="1" t="str">
        <f>TRIM(I675)</f>
        <v>Lovasfelszerelés</v>
      </c>
      <c r="K675" s="1" t="s">
        <v>256</v>
      </c>
      <c r="L675" s="1" t="str">
        <f>TRIM(K675)</f>
        <v>Lovaglócipő, csizma</v>
      </c>
      <c r="M675" s="1" t="s">
        <v>257</v>
      </c>
      <c r="N675" s="1" t="str">
        <f>TRIM(M675)</f>
        <v>Cipő, lovaglócipő</v>
      </c>
      <c r="O675" s="1" t="s">
        <v>258</v>
      </c>
      <c r="P675" s="1" t="str">
        <f>TRIM(O675)</f>
        <v>Lovaglócipő</v>
      </c>
      <c r="Q675" s="18" t="s">
        <v>5195</v>
      </c>
      <c r="R675" s="8">
        <v>4057962229525</v>
      </c>
      <c r="S675" s="1">
        <v>79.95</v>
      </c>
      <c r="T675" s="1" t="s">
        <v>26</v>
      </c>
      <c r="U675" s="1">
        <v>0.88400000000000001</v>
      </c>
      <c r="V675" s="1" t="s">
        <v>586</v>
      </c>
      <c r="W675" s="1" t="s">
        <v>136</v>
      </c>
      <c r="X675" s="1" t="str">
        <f>IF(W675="", "", IFERROR(VLOOKUP(W675, colorList!A:B,2,FALSE),""))</f>
        <v>fekete</v>
      </c>
    </row>
    <row r="676" spans="1:24" ht="27.75" customHeight="1" x14ac:dyDescent="0.25">
      <c r="A676" s="1" t="s">
        <v>589</v>
      </c>
      <c r="B676" s="1" t="str">
        <f>TRIM(D676)</f>
        <v>38</v>
      </c>
      <c r="C676" s="1">
        <f>IFERROR(VLOOKUP(D676, sizeList!A:B, 2, FALSE), "")</f>
        <v>38</v>
      </c>
      <c r="D676" s="1">
        <v>38</v>
      </c>
      <c r="E676" s="1" t="str">
        <f>TRIM(F676)</f>
        <v>ELT Dublin Jodhpur lovaglócipő</v>
      </c>
      <c r="F676" s="1" t="s">
        <v>584</v>
      </c>
      <c r="G676" s="1" t="s">
        <v>590</v>
      </c>
      <c r="H676" s="1" t="s">
        <v>254</v>
      </c>
      <c r="I676" s="1" t="s">
        <v>255</v>
      </c>
      <c r="J676" s="1" t="str">
        <f>TRIM(I676)</f>
        <v>Lovasfelszerelés</v>
      </c>
      <c r="K676" s="1" t="s">
        <v>256</v>
      </c>
      <c r="L676" s="1" t="str">
        <f>TRIM(K676)</f>
        <v>Lovaglócipő, csizma</v>
      </c>
      <c r="M676" s="1" t="s">
        <v>257</v>
      </c>
      <c r="N676" s="1" t="str">
        <f>TRIM(M676)</f>
        <v>Cipő, lovaglócipő</v>
      </c>
      <c r="O676" s="1" t="s">
        <v>258</v>
      </c>
      <c r="P676" s="1" t="str">
        <f>TRIM(O676)</f>
        <v>Lovaglócipő</v>
      </c>
      <c r="Q676" s="18" t="s">
        <v>5195</v>
      </c>
      <c r="R676" s="8">
        <v>4057962229532</v>
      </c>
      <c r="S676" s="1">
        <v>79.95</v>
      </c>
      <c r="T676" s="1" t="s">
        <v>26</v>
      </c>
      <c r="U676" s="1">
        <v>0.88400000000000001</v>
      </c>
      <c r="V676" s="1" t="s">
        <v>586</v>
      </c>
      <c r="W676" s="1" t="s">
        <v>136</v>
      </c>
      <c r="X676" s="1" t="str">
        <f>IF(W676="", "", IFERROR(VLOOKUP(W676, colorList!A:B,2,FALSE),""))</f>
        <v>fekete</v>
      </c>
    </row>
    <row r="677" spans="1:24" ht="27.75" customHeight="1" x14ac:dyDescent="0.25">
      <c r="A677" s="1" t="s">
        <v>591</v>
      </c>
      <c r="B677" s="1" t="str">
        <f>TRIM(D677)</f>
        <v>39</v>
      </c>
      <c r="C677" s="1">
        <f>IFERROR(VLOOKUP(D677, sizeList!A:B, 2, FALSE), "")</f>
        <v>39</v>
      </c>
      <c r="D677" s="1">
        <v>39</v>
      </c>
      <c r="E677" s="1" t="str">
        <f>TRIM(F677)</f>
        <v>ELT Dublin Jodhpur lovaglócipő</v>
      </c>
      <c r="F677" s="1" t="s">
        <v>584</v>
      </c>
      <c r="G677" s="1" t="s">
        <v>592</v>
      </c>
      <c r="H677" s="1" t="s">
        <v>254</v>
      </c>
      <c r="I677" s="1" t="s">
        <v>255</v>
      </c>
      <c r="J677" s="1" t="str">
        <f>TRIM(I677)</f>
        <v>Lovasfelszerelés</v>
      </c>
      <c r="K677" s="1" t="s">
        <v>256</v>
      </c>
      <c r="L677" s="1" t="str">
        <f>TRIM(K677)</f>
        <v>Lovaglócipő, csizma</v>
      </c>
      <c r="M677" s="1" t="s">
        <v>257</v>
      </c>
      <c r="N677" s="1" t="str">
        <f>TRIM(M677)</f>
        <v>Cipő, lovaglócipő</v>
      </c>
      <c r="O677" s="1" t="s">
        <v>258</v>
      </c>
      <c r="P677" s="1" t="str">
        <f>TRIM(O677)</f>
        <v>Lovaglócipő</v>
      </c>
      <c r="Q677" s="18" t="s">
        <v>5195</v>
      </c>
      <c r="R677" s="8">
        <v>4057962229549</v>
      </c>
      <c r="S677" s="1">
        <v>79.95</v>
      </c>
      <c r="T677" s="1" t="s">
        <v>26</v>
      </c>
      <c r="U677" s="1">
        <v>0.88400000000000001</v>
      </c>
      <c r="V677" s="1" t="s">
        <v>586</v>
      </c>
      <c r="W677" s="1" t="s">
        <v>136</v>
      </c>
      <c r="X677" s="1" t="str">
        <f>IF(W677="", "", IFERROR(VLOOKUP(W677, colorList!A:B,2,FALSE),""))</f>
        <v>fekete</v>
      </c>
    </row>
    <row r="678" spans="1:24" ht="27.75" customHeight="1" x14ac:dyDescent="0.25">
      <c r="A678" s="1" t="s">
        <v>593</v>
      </c>
      <c r="B678" s="1" t="str">
        <f>TRIM(D678)</f>
        <v>40</v>
      </c>
      <c r="C678" s="1">
        <f>IFERROR(VLOOKUP(D678, sizeList!A:B, 2, FALSE), "")</f>
        <v>40</v>
      </c>
      <c r="D678" s="1">
        <v>40</v>
      </c>
      <c r="E678" s="1" t="str">
        <f>TRIM(F678)</f>
        <v>ELT Dublin Jodhpur lovaglócipő</v>
      </c>
      <c r="F678" s="1" t="s">
        <v>584</v>
      </c>
      <c r="G678" s="1" t="s">
        <v>594</v>
      </c>
      <c r="H678" s="1" t="s">
        <v>254</v>
      </c>
      <c r="I678" s="1" t="s">
        <v>255</v>
      </c>
      <c r="J678" s="1" t="str">
        <f>TRIM(I678)</f>
        <v>Lovasfelszerelés</v>
      </c>
      <c r="K678" s="1" t="s">
        <v>256</v>
      </c>
      <c r="L678" s="1" t="str">
        <f>TRIM(K678)</f>
        <v>Lovaglócipő, csizma</v>
      </c>
      <c r="M678" s="1" t="s">
        <v>257</v>
      </c>
      <c r="N678" s="1" t="str">
        <f>TRIM(M678)</f>
        <v>Cipő, lovaglócipő</v>
      </c>
      <c r="O678" s="1" t="s">
        <v>258</v>
      </c>
      <c r="P678" s="1" t="str">
        <f>TRIM(O678)</f>
        <v>Lovaglócipő</v>
      </c>
      <c r="Q678" s="18" t="s">
        <v>5195</v>
      </c>
      <c r="R678" s="8">
        <v>4057962229556</v>
      </c>
      <c r="S678" s="1">
        <v>79.95</v>
      </c>
      <c r="T678" s="1" t="s">
        <v>26</v>
      </c>
      <c r="U678" s="1">
        <v>0.88400000000000001</v>
      </c>
      <c r="V678" s="1" t="s">
        <v>586</v>
      </c>
      <c r="W678" s="1" t="s">
        <v>136</v>
      </c>
      <c r="X678" s="1" t="str">
        <f>IF(W678="", "", IFERROR(VLOOKUP(W678, colorList!A:B,2,FALSE),""))</f>
        <v>fekete</v>
      </c>
    </row>
    <row r="679" spans="1:24" ht="27.75" customHeight="1" x14ac:dyDescent="0.25">
      <c r="A679" s="1" t="s">
        <v>595</v>
      </c>
      <c r="B679" s="1" t="str">
        <f>TRIM(D679)</f>
        <v>41</v>
      </c>
      <c r="C679" s="1">
        <f>IFERROR(VLOOKUP(D679, sizeList!A:B, 2, FALSE), "")</f>
        <v>41</v>
      </c>
      <c r="D679" s="1">
        <v>41</v>
      </c>
      <c r="E679" s="1" t="str">
        <f>TRIM(F679)</f>
        <v>ELT Dublin Jodhpur lovaglócipő</v>
      </c>
      <c r="F679" s="1" t="s">
        <v>584</v>
      </c>
      <c r="G679" s="1" t="s">
        <v>596</v>
      </c>
      <c r="H679" s="1" t="s">
        <v>254</v>
      </c>
      <c r="I679" s="1" t="s">
        <v>255</v>
      </c>
      <c r="J679" s="1" t="str">
        <f>TRIM(I679)</f>
        <v>Lovasfelszerelés</v>
      </c>
      <c r="K679" s="1" t="s">
        <v>256</v>
      </c>
      <c r="L679" s="1" t="str">
        <f>TRIM(K679)</f>
        <v>Lovaglócipő, csizma</v>
      </c>
      <c r="M679" s="1" t="s">
        <v>257</v>
      </c>
      <c r="N679" s="1" t="str">
        <f>TRIM(M679)</f>
        <v>Cipő, lovaglócipő</v>
      </c>
      <c r="O679" s="1" t="s">
        <v>258</v>
      </c>
      <c r="P679" s="1" t="str">
        <f>TRIM(O679)</f>
        <v>Lovaglócipő</v>
      </c>
      <c r="Q679" s="18" t="s">
        <v>5195</v>
      </c>
      <c r="R679" s="8">
        <v>4057962229563</v>
      </c>
      <c r="S679" s="1">
        <v>79.95</v>
      </c>
      <c r="T679" s="1" t="s">
        <v>26</v>
      </c>
      <c r="U679" s="1">
        <v>0.88400000000000001</v>
      </c>
      <c r="V679" s="1" t="s">
        <v>586</v>
      </c>
      <c r="W679" s="1" t="s">
        <v>136</v>
      </c>
      <c r="X679" s="1" t="str">
        <f>IF(W679="", "", IFERROR(VLOOKUP(W679, colorList!A:B,2,FALSE),""))</f>
        <v>fekete</v>
      </c>
    </row>
    <row r="680" spans="1:24" ht="27.75" customHeight="1" x14ac:dyDescent="0.25">
      <c r="A680" s="1" t="s">
        <v>597</v>
      </c>
      <c r="B680" s="1" t="str">
        <f>TRIM(D680)</f>
        <v>42</v>
      </c>
      <c r="C680" s="1">
        <f>IFERROR(VLOOKUP(D680, sizeList!A:B, 2, FALSE), "")</f>
        <v>42</v>
      </c>
      <c r="D680" s="1">
        <v>42</v>
      </c>
      <c r="E680" s="1" t="str">
        <f>TRIM(F680)</f>
        <v>ELT Dublin Jodhpur lovaglócipő</v>
      </c>
      <c r="F680" s="1" t="s">
        <v>584</v>
      </c>
      <c r="G680" s="1" t="s">
        <v>598</v>
      </c>
      <c r="H680" s="1" t="s">
        <v>254</v>
      </c>
      <c r="I680" s="1" t="s">
        <v>255</v>
      </c>
      <c r="J680" s="1" t="str">
        <f>TRIM(I680)</f>
        <v>Lovasfelszerelés</v>
      </c>
      <c r="K680" s="1" t="s">
        <v>256</v>
      </c>
      <c r="L680" s="1" t="str">
        <f>TRIM(K680)</f>
        <v>Lovaglócipő, csizma</v>
      </c>
      <c r="M680" s="1" t="s">
        <v>257</v>
      </c>
      <c r="N680" s="1" t="str">
        <f>TRIM(M680)</f>
        <v>Cipő, lovaglócipő</v>
      </c>
      <c r="O680" s="1" t="s">
        <v>258</v>
      </c>
      <c r="P680" s="1" t="str">
        <f>TRIM(O680)</f>
        <v>Lovaglócipő</v>
      </c>
      <c r="Q680" s="18" t="s">
        <v>5195</v>
      </c>
      <c r="R680" s="8">
        <v>4057962229570</v>
      </c>
      <c r="S680" s="1">
        <v>79.95</v>
      </c>
      <c r="T680" s="1" t="s">
        <v>26</v>
      </c>
      <c r="U680" s="1">
        <v>0.88400000000000001</v>
      </c>
      <c r="V680" s="1" t="s">
        <v>586</v>
      </c>
      <c r="W680" s="1" t="s">
        <v>136</v>
      </c>
      <c r="X680" s="1" t="str">
        <f>IF(W680="", "", IFERROR(VLOOKUP(W680, colorList!A:B,2,FALSE),""))</f>
        <v>fekete</v>
      </c>
    </row>
    <row r="681" spans="1:24" ht="27.75" customHeight="1" x14ac:dyDescent="0.25">
      <c r="A681" s="1" t="s">
        <v>13289</v>
      </c>
      <c r="B681" s="1" t="str">
        <f>TRIM(D681)</f>
        <v>36</v>
      </c>
      <c r="C681" s="1">
        <f>IFERROR(VLOOKUP(D681, sizeList!A:B, 2, FALSE), "")</f>
        <v>36</v>
      </c>
      <c r="D681" s="1">
        <v>36</v>
      </c>
      <c r="E681" s="1" t="str">
        <f>TRIM(F681)</f>
        <v>ELT Easy Start teliszilikonos lovaglónadrág</v>
      </c>
      <c r="F681" s="1" t="s">
        <v>13290</v>
      </c>
      <c r="G681" s="1" t="s">
        <v>13291</v>
      </c>
      <c r="H681" s="1" t="s">
        <v>254</v>
      </c>
      <c r="I681" s="1" t="s">
        <v>255</v>
      </c>
      <c r="J681" s="1" t="str">
        <f>TRIM(I681)</f>
        <v>Lovasfelszerelés</v>
      </c>
      <c r="K681" s="1" t="s">
        <v>7488</v>
      </c>
      <c r="L681" s="1" t="str">
        <f>TRIM(K681)</f>
        <v>Női lovasruházat</v>
      </c>
      <c r="M681" s="1" t="s">
        <v>7868</v>
      </c>
      <c r="N681" s="1" t="str">
        <f>TRIM(M681)</f>
        <v>Női lovaglónadrág</v>
      </c>
      <c r="P681" s="1" t="str">
        <f>TRIM(O681)</f>
        <v/>
      </c>
      <c r="Q681" s="18" t="s">
        <v>13292</v>
      </c>
      <c r="R681" s="8">
        <v>4057962189201</v>
      </c>
      <c r="S681" s="1">
        <v>39.950000000000003</v>
      </c>
      <c r="T681" s="1" t="s">
        <v>26</v>
      </c>
      <c r="U681" s="1">
        <v>0.4</v>
      </c>
      <c r="V681" s="1" t="s">
        <v>13293</v>
      </c>
      <c r="W681" s="1" t="s">
        <v>1233</v>
      </c>
      <c r="X681" s="1" t="str">
        <f>IF(W681="", "", IFERROR(VLOOKUP(W681, colorList!A:B,2,FALSE),""))</f>
        <v>_x000D_
aszfalt szürke</v>
      </c>
    </row>
    <row r="682" spans="1:24" ht="27.75" customHeight="1" x14ac:dyDescent="0.25">
      <c r="A682" s="1" t="s">
        <v>13294</v>
      </c>
      <c r="B682" s="1" t="str">
        <f>TRIM(D682)</f>
        <v>38</v>
      </c>
      <c r="C682" s="1">
        <f>IFERROR(VLOOKUP(D682, sizeList!A:B, 2, FALSE), "")</f>
        <v>38</v>
      </c>
      <c r="D682" s="1">
        <v>38</v>
      </c>
      <c r="E682" s="1" t="str">
        <f>TRIM(F682)</f>
        <v>ELT Easy Start teliszilikonos lovaglónadrág</v>
      </c>
      <c r="F682" s="1" t="s">
        <v>13290</v>
      </c>
      <c r="G682" s="1" t="s">
        <v>13295</v>
      </c>
      <c r="H682" s="1" t="s">
        <v>254</v>
      </c>
      <c r="I682" s="1" t="s">
        <v>255</v>
      </c>
      <c r="J682" s="1" t="str">
        <f>TRIM(I682)</f>
        <v>Lovasfelszerelés</v>
      </c>
      <c r="K682" s="1" t="s">
        <v>7488</v>
      </c>
      <c r="L682" s="1" t="str">
        <f>TRIM(K682)</f>
        <v>Női lovasruházat</v>
      </c>
      <c r="M682" s="1" t="s">
        <v>7868</v>
      </c>
      <c r="N682" s="1" t="str">
        <f>TRIM(M682)</f>
        <v>Női lovaglónadrág</v>
      </c>
      <c r="P682" s="1" t="str">
        <f>TRIM(O682)</f>
        <v/>
      </c>
      <c r="Q682" s="18" t="s">
        <v>13292</v>
      </c>
      <c r="R682" s="8">
        <v>4057962189218</v>
      </c>
      <c r="S682" s="1">
        <v>39.950000000000003</v>
      </c>
      <c r="T682" s="1" t="s">
        <v>26</v>
      </c>
      <c r="U682" s="1">
        <v>0.4</v>
      </c>
      <c r="V682" s="1" t="s">
        <v>13293</v>
      </c>
      <c r="W682" s="1" t="s">
        <v>1233</v>
      </c>
      <c r="X682" s="1" t="str">
        <f>IF(W682="", "", IFERROR(VLOOKUP(W682, colorList!A:B,2,FALSE),""))</f>
        <v>_x000D_
aszfalt szürke</v>
      </c>
    </row>
    <row r="683" spans="1:24" ht="27.75" customHeight="1" x14ac:dyDescent="0.25">
      <c r="A683" s="1" t="s">
        <v>13296</v>
      </c>
      <c r="B683" s="1" t="str">
        <f>TRIM(D683)</f>
        <v>40</v>
      </c>
      <c r="C683" s="1">
        <f>IFERROR(VLOOKUP(D683, sizeList!A:B, 2, FALSE), "")</f>
        <v>40</v>
      </c>
      <c r="D683" s="1">
        <v>40</v>
      </c>
      <c r="E683" s="1" t="str">
        <f>TRIM(F683)</f>
        <v>ELT Easy Start teliszilikonos lovaglónadrág</v>
      </c>
      <c r="F683" s="1" t="s">
        <v>13290</v>
      </c>
      <c r="G683" s="1" t="s">
        <v>13297</v>
      </c>
      <c r="H683" s="1" t="s">
        <v>254</v>
      </c>
      <c r="I683" s="1" t="s">
        <v>255</v>
      </c>
      <c r="J683" s="1" t="str">
        <f>TRIM(I683)</f>
        <v>Lovasfelszerelés</v>
      </c>
      <c r="K683" s="1" t="s">
        <v>7488</v>
      </c>
      <c r="L683" s="1" t="str">
        <f>TRIM(K683)</f>
        <v>Női lovasruházat</v>
      </c>
      <c r="M683" s="1" t="s">
        <v>7868</v>
      </c>
      <c r="N683" s="1" t="str">
        <f>TRIM(M683)</f>
        <v>Női lovaglónadrág</v>
      </c>
      <c r="P683" s="1" t="str">
        <f>TRIM(O683)</f>
        <v/>
      </c>
      <c r="Q683" s="18" t="s">
        <v>13292</v>
      </c>
      <c r="R683" s="8">
        <v>4057962189225</v>
      </c>
      <c r="S683" s="1">
        <v>39.950000000000003</v>
      </c>
      <c r="T683" s="1" t="s">
        <v>26</v>
      </c>
      <c r="U683" s="1">
        <v>0.4</v>
      </c>
      <c r="V683" s="1" t="s">
        <v>13293</v>
      </c>
      <c r="W683" s="1" t="s">
        <v>1233</v>
      </c>
      <c r="X683" s="1" t="str">
        <f>IF(W683="", "", IFERROR(VLOOKUP(W683, colorList!A:B,2,FALSE),""))</f>
        <v>_x000D_
aszfalt szürke</v>
      </c>
    </row>
    <row r="684" spans="1:24" ht="27.75" customHeight="1" x14ac:dyDescent="0.25">
      <c r="A684" s="1" t="s">
        <v>13298</v>
      </c>
      <c r="B684" s="1" t="str">
        <f>TRIM(D684)</f>
        <v>42</v>
      </c>
      <c r="C684" s="1">
        <f>IFERROR(VLOOKUP(D684, sizeList!A:B, 2, FALSE), "")</f>
        <v>42</v>
      </c>
      <c r="D684" s="1">
        <v>42</v>
      </c>
      <c r="E684" s="1" t="str">
        <f>TRIM(F684)</f>
        <v>ELT Easy Start teliszilikonos lovaglónadrág</v>
      </c>
      <c r="F684" s="1" t="s">
        <v>13290</v>
      </c>
      <c r="G684" s="1" t="s">
        <v>13299</v>
      </c>
      <c r="H684" s="1" t="s">
        <v>254</v>
      </c>
      <c r="I684" s="1" t="s">
        <v>255</v>
      </c>
      <c r="J684" s="1" t="str">
        <f>TRIM(I684)</f>
        <v>Lovasfelszerelés</v>
      </c>
      <c r="K684" s="1" t="s">
        <v>7488</v>
      </c>
      <c r="L684" s="1" t="str">
        <f>TRIM(K684)</f>
        <v>Női lovasruházat</v>
      </c>
      <c r="M684" s="1" t="s">
        <v>7868</v>
      </c>
      <c r="N684" s="1" t="str">
        <f>TRIM(M684)</f>
        <v>Női lovaglónadrág</v>
      </c>
      <c r="P684" s="1" t="str">
        <f>TRIM(O684)</f>
        <v/>
      </c>
      <c r="Q684" s="18" t="s">
        <v>13292</v>
      </c>
      <c r="R684" s="8">
        <v>4057962189232</v>
      </c>
      <c r="S684" s="1">
        <v>39.950000000000003</v>
      </c>
      <c r="T684" s="1" t="s">
        <v>26</v>
      </c>
      <c r="U684" s="1">
        <v>0.4</v>
      </c>
      <c r="V684" s="1" t="s">
        <v>13293</v>
      </c>
      <c r="W684" s="1" t="s">
        <v>1233</v>
      </c>
      <c r="X684" s="1" t="str">
        <f>IF(W684="", "", IFERROR(VLOOKUP(W684, colorList!A:B,2,FALSE),""))</f>
        <v>_x000D_
aszfalt szürke</v>
      </c>
    </row>
    <row r="685" spans="1:24" ht="27.75" customHeight="1" x14ac:dyDescent="0.25">
      <c r="A685" s="1" t="s">
        <v>13300</v>
      </c>
      <c r="B685" s="1" t="str">
        <f>TRIM(D685)</f>
        <v>44</v>
      </c>
      <c r="C685" s="1">
        <f>IFERROR(VLOOKUP(D685, sizeList!A:B, 2, FALSE), "")</f>
        <v>44</v>
      </c>
      <c r="D685" s="1">
        <v>44</v>
      </c>
      <c r="E685" s="1" t="str">
        <f>TRIM(F685)</f>
        <v>ELT Easy Start teliszilikonos lovaglónadrág</v>
      </c>
      <c r="F685" s="1" t="s">
        <v>13290</v>
      </c>
      <c r="G685" s="1" t="s">
        <v>13301</v>
      </c>
      <c r="H685" s="1" t="s">
        <v>254</v>
      </c>
      <c r="I685" s="1" t="s">
        <v>255</v>
      </c>
      <c r="J685" s="1" t="str">
        <f>TRIM(I685)</f>
        <v>Lovasfelszerelés</v>
      </c>
      <c r="K685" s="1" t="s">
        <v>7488</v>
      </c>
      <c r="L685" s="1" t="str">
        <f>TRIM(K685)</f>
        <v>Női lovasruházat</v>
      </c>
      <c r="M685" s="1" t="s">
        <v>7868</v>
      </c>
      <c r="N685" s="1" t="str">
        <f>TRIM(M685)</f>
        <v>Női lovaglónadrág</v>
      </c>
      <c r="P685" s="1" t="str">
        <f>TRIM(O685)</f>
        <v/>
      </c>
      <c r="Q685" s="18" t="s">
        <v>13292</v>
      </c>
      <c r="R685" s="8">
        <v>4057962189249</v>
      </c>
      <c r="S685" s="1">
        <v>39.950000000000003</v>
      </c>
      <c r="T685" s="1" t="s">
        <v>26</v>
      </c>
      <c r="U685" s="1">
        <v>0.5</v>
      </c>
      <c r="V685" s="1" t="s">
        <v>13293</v>
      </c>
      <c r="W685" s="1" t="s">
        <v>1233</v>
      </c>
      <c r="X685" s="1" t="str">
        <f>IF(W685="", "", IFERROR(VLOOKUP(W685, colorList!A:B,2,FALSE),""))</f>
        <v>_x000D_
aszfalt szürke</v>
      </c>
    </row>
    <row r="686" spans="1:24" ht="27.75" customHeight="1" x14ac:dyDescent="0.25">
      <c r="A686" s="1" t="s">
        <v>2775</v>
      </c>
      <c r="B686" s="1" t="str">
        <f>TRIM(D686)</f>
        <v>140</v>
      </c>
      <c r="C686" s="1">
        <f>IFERROR(VLOOKUP(D686, sizeList!A:B, 2, FALSE), "")</f>
        <v>140</v>
      </c>
      <c r="D686" s="1">
        <v>140</v>
      </c>
      <c r="E686" s="1" t="str">
        <f>TRIM(F686)</f>
        <v>ELT Ella Glam gyermek lovagló leggings</v>
      </c>
      <c r="F686" s="1" t="s">
        <v>2776</v>
      </c>
      <c r="G686" s="1" t="s">
        <v>2777</v>
      </c>
      <c r="H686" s="1" t="s">
        <v>254</v>
      </c>
      <c r="I686" s="1" t="s">
        <v>255</v>
      </c>
      <c r="J686" s="1" t="str">
        <f>TRIM(I686)</f>
        <v>Lovasfelszerelés</v>
      </c>
      <c r="K686" s="1" t="s">
        <v>2535</v>
      </c>
      <c r="L686" s="1" t="str">
        <f>TRIM(K686)</f>
        <v>Gyermek lovasruházat</v>
      </c>
      <c r="M686" s="1" t="s">
        <v>2716</v>
      </c>
      <c r="N686" s="1" t="str">
        <f>TRIM(M686)</f>
        <v>Gyermek lovaglónadrág</v>
      </c>
      <c r="P686" s="1" t="str">
        <f>TRIM(O686)</f>
        <v/>
      </c>
      <c r="Q686" s="18" t="s">
        <v>5455</v>
      </c>
      <c r="R686" s="8">
        <v>4057962206601</v>
      </c>
      <c r="S686" s="1">
        <v>59.95</v>
      </c>
      <c r="T686" s="1" t="s">
        <v>26</v>
      </c>
      <c r="U686" s="1">
        <v>0.4</v>
      </c>
      <c r="V686" s="1" t="s">
        <v>2778</v>
      </c>
      <c r="W686" s="1" t="s">
        <v>136</v>
      </c>
      <c r="X686" s="1" t="str">
        <f>IF(W686="", "", IFERROR(VLOOKUP(W686, colorList!A:B,2,FALSE),""))</f>
        <v>fekete</v>
      </c>
    </row>
    <row r="687" spans="1:24" ht="27.75" customHeight="1" x14ac:dyDescent="0.25">
      <c r="A687" s="1" t="s">
        <v>2801</v>
      </c>
      <c r="B687" s="1" t="str">
        <f>TRIM(D687)</f>
        <v>140</v>
      </c>
      <c r="C687" s="1">
        <f>IFERROR(VLOOKUP(D687, sizeList!A:B, 2, FALSE), "")</f>
        <v>140</v>
      </c>
      <c r="D687" s="1">
        <v>140</v>
      </c>
      <c r="E687" s="1" t="str">
        <f>TRIM(F687)</f>
        <v>ELT Ella Glam gyermek lovagló leggings</v>
      </c>
      <c r="F687" s="1" t="s">
        <v>2776</v>
      </c>
      <c r="G687" s="1" t="s">
        <v>2802</v>
      </c>
      <c r="H687" s="1" t="s">
        <v>254</v>
      </c>
      <c r="I687" s="1" t="s">
        <v>255</v>
      </c>
      <c r="J687" s="1" t="str">
        <f>TRIM(I687)</f>
        <v>Lovasfelszerelés</v>
      </c>
      <c r="K687" s="1" t="s">
        <v>2535</v>
      </c>
      <c r="L687" s="1" t="str">
        <f>TRIM(K687)</f>
        <v>Gyermek lovasruházat</v>
      </c>
      <c r="M687" s="1" t="s">
        <v>2716</v>
      </c>
      <c r="N687" s="1" t="str">
        <f>TRIM(M687)</f>
        <v>Gyermek lovaglónadrág</v>
      </c>
      <c r="P687" s="1" t="str">
        <f>TRIM(O687)</f>
        <v/>
      </c>
      <c r="Q687" s="18" t="s">
        <v>5455</v>
      </c>
      <c r="R687" s="8">
        <v>4057962206625</v>
      </c>
      <c r="S687" s="1">
        <v>59.95</v>
      </c>
      <c r="T687" s="1" t="s">
        <v>26</v>
      </c>
      <c r="U687" s="1">
        <v>0.4</v>
      </c>
      <c r="V687" s="1" t="s">
        <v>2778</v>
      </c>
      <c r="W687" s="1" t="s">
        <v>370</v>
      </c>
      <c r="X687" s="1" t="str">
        <f>IF(W687="", "", IFERROR(VLOOKUP(W687, colorList!A:B,2,FALSE),""))</f>
        <v>éjkék</v>
      </c>
    </row>
    <row r="688" spans="1:24" ht="27.75" customHeight="1" x14ac:dyDescent="0.25">
      <c r="A688" s="1" t="s">
        <v>2803</v>
      </c>
      <c r="B688" s="1" t="str">
        <f>TRIM(D688)</f>
        <v>152</v>
      </c>
      <c r="C688" s="1">
        <f>IFERROR(VLOOKUP(D688, sizeList!A:B, 2, FALSE), "")</f>
        <v>152</v>
      </c>
      <c r="D688" s="1">
        <v>152</v>
      </c>
      <c r="E688" s="1" t="str">
        <f>TRIM(F688)</f>
        <v>ELT Ella Glam gyermek lovagló leggings</v>
      </c>
      <c r="F688" s="1" t="s">
        <v>2776</v>
      </c>
      <c r="G688" s="1" t="s">
        <v>2804</v>
      </c>
      <c r="H688" s="1" t="s">
        <v>254</v>
      </c>
      <c r="I688" s="1" t="s">
        <v>255</v>
      </c>
      <c r="J688" s="1" t="str">
        <f>TRIM(I688)</f>
        <v>Lovasfelszerelés</v>
      </c>
      <c r="K688" s="1" t="s">
        <v>2535</v>
      </c>
      <c r="L688" s="1" t="str">
        <f>TRIM(K688)</f>
        <v>Gyermek lovasruházat</v>
      </c>
      <c r="M688" s="1" t="s">
        <v>2716</v>
      </c>
      <c r="N688" s="1" t="str">
        <f>TRIM(M688)</f>
        <v>Gyermek lovaglónadrág</v>
      </c>
      <c r="P688" s="1" t="str">
        <f>TRIM(O688)</f>
        <v/>
      </c>
      <c r="Q688" s="18" t="s">
        <v>5455</v>
      </c>
      <c r="R688" s="8">
        <v>4057962207813</v>
      </c>
      <c r="S688" s="1">
        <v>59.95</v>
      </c>
      <c r="T688" s="1" t="s">
        <v>26</v>
      </c>
      <c r="U688" s="1">
        <v>0.4</v>
      </c>
      <c r="V688" s="1" t="s">
        <v>2778</v>
      </c>
      <c r="W688" s="1" t="s">
        <v>370</v>
      </c>
      <c r="X688" s="1" t="str">
        <f>IF(W688="", "", IFERROR(VLOOKUP(W688, colorList!A:B,2,FALSE),""))</f>
        <v>éjkék</v>
      </c>
    </row>
    <row r="689" spans="1:24" ht="27.75" customHeight="1" x14ac:dyDescent="0.25">
      <c r="A689" s="1" t="s">
        <v>2805</v>
      </c>
      <c r="B689" s="1" t="str">
        <f>TRIM(D689)</f>
        <v>164</v>
      </c>
      <c r="C689" s="1">
        <f>IFERROR(VLOOKUP(D689, sizeList!A:B, 2, FALSE), "")</f>
        <v>164</v>
      </c>
      <c r="D689" s="1">
        <v>164</v>
      </c>
      <c r="E689" s="1" t="str">
        <f>TRIM(F689)</f>
        <v>ELT Ella Glam gyermek lovagló leggings</v>
      </c>
      <c r="F689" s="1" t="s">
        <v>2776</v>
      </c>
      <c r="G689" s="1" t="s">
        <v>2806</v>
      </c>
      <c r="H689" s="1" t="s">
        <v>254</v>
      </c>
      <c r="I689" s="1" t="s">
        <v>255</v>
      </c>
      <c r="J689" s="1" t="str">
        <f>TRIM(I689)</f>
        <v>Lovasfelszerelés</v>
      </c>
      <c r="K689" s="1" t="s">
        <v>2535</v>
      </c>
      <c r="L689" s="1" t="str">
        <f>TRIM(K689)</f>
        <v>Gyermek lovasruházat</v>
      </c>
      <c r="M689" s="1" t="s">
        <v>2716</v>
      </c>
      <c r="N689" s="1" t="str">
        <f>TRIM(M689)</f>
        <v>Gyermek lovaglónadrág</v>
      </c>
      <c r="P689" s="1" t="str">
        <f>TRIM(O689)</f>
        <v/>
      </c>
      <c r="Q689" s="18" t="s">
        <v>5455</v>
      </c>
      <c r="R689" s="8">
        <v>4057962207820</v>
      </c>
      <c r="S689" s="1">
        <v>59.95</v>
      </c>
      <c r="T689" s="1" t="s">
        <v>26</v>
      </c>
      <c r="U689" s="1">
        <v>0.4</v>
      </c>
      <c r="V689" s="1" t="s">
        <v>2778</v>
      </c>
      <c r="W689" s="1" t="s">
        <v>370</v>
      </c>
      <c r="X689" s="1" t="str">
        <f>IF(W689="", "", IFERROR(VLOOKUP(W689, colorList!A:B,2,FALSE),""))</f>
        <v>éjkék</v>
      </c>
    </row>
    <row r="690" spans="1:24" ht="27.75" customHeight="1" x14ac:dyDescent="0.25">
      <c r="A690" s="1" t="s">
        <v>2807</v>
      </c>
      <c r="B690" s="1" t="str">
        <f>TRIM(D690)</f>
        <v>176</v>
      </c>
      <c r="C690" s="1">
        <f>IFERROR(VLOOKUP(D690, sizeList!A:B, 2, FALSE), "")</f>
        <v>176</v>
      </c>
      <c r="D690" s="1">
        <v>176</v>
      </c>
      <c r="E690" s="1" t="str">
        <f>TRIM(F690)</f>
        <v>ELT Ella Glam gyermek lovagló leggings</v>
      </c>
      <c r="F690" s="1" t="s">
        <v>2776</v>
      </c>
      <c r="G690" s="1" t="s">
        <v>2808</v>
      </c>
      <c r="H690" s="1" t="s">
        <v>254</v>
      </c>
      <c r="I690" s="1" t="s">
        <v>255</v>
      </c>
      <c r="J690" s="1" t="str">
        <f>TRIM(I690)</f>
        <v>Lovasfelszerelés</v>
      </c>
      <c r="K690" s="1" t="s">
        <v>2535</v>
      </c>
      <c r="L690" s="1" t="str">
        <f>TRIM(K690)</f>
        <v>Gyermek lovasruházat</v>
      </c>
      <c r="M690" s="1" t="s">
        <v>2716</v>
      </c>
      <c r="N690" s="1" t="str">
        <f>TRIM(M690)</f>
        <v>Gyermek lovaglónadrág</v>
      </c>
      <c r="P690" s="1" t="str">
        <f>TRIM(O690)</f>
        <v/>
      </c>
      <c r="Q690" s="18" t="s">
        <v>5455</v>
      </c>
      <c r="R690" s="8">
        <v>4057962207837</v>
      </c>
      <c r="S690" s="1">
        <v>59.95</v>
      </c>
      <c r="T690" s="1" t="s">
        <v>26</v>
      </c>
      <c r="U690" s="1">
        <v>0.4</v>
      </c>
      <c r="V690" s="1" t="s">
        <v>2778</v>
      </c>
      <c r="W690" s="1" t="s">
        <v>370</v>
      </c>
      <c r="X690" s="1" t="str">
        <f>IF(W690="", "", IFERROR(VLOOKUP(W690, colorList!A:B,2,FALSE),""))</f>
        <v>éjkék</v>
      </c>
    </row>
    <row r="691" spans="1:24" ht="27.75" customHeight="1" x14ac:dyDescent="0.25">
      <c r="A691" s="1" t="s">
        <v>2779</v>
      </c>
      <c r="B691" s="1" t="str">
        <f>TRIM(D691)</f>
        <v>152</v>
      </c>
      <c r="C691" s="1">
        <f>IFERROR(VLOOKUP(D691, sizeList!A:B, 2, FALSE), "")</f>
        <v>152</v>
      </c>
      <c r="D691" s="1">
        <v>152</v>
      </c>
      <c r="E691" s="1" t="str">
        <f>TRIM(F691)</f>
        <v>ELT Ella Glam gyermek lovagló leggings</v>
      </c>
      <c r="F691" s="1" t="s">
        <v>2776</v>
      </c>
      <c r="G691" s="1" t="s">
        <v>2780</v>
      </c>
      <c r="H691" s="1" t="s">
        <v>254</v>
      </c>
      <c r="I691" s="1" t="s">
        <v>255</v>
      </c>
      <c r="J691" s="1" t="str">
        <f>TRIM(I691)</f>
        <v>Lovasfelszerelés</v>
      </c>
      <c r="K691" s="1" t="s">
        <v>2535</v>
      </c>
      <c r="L691" s="1" t="str">
        <f>TRIM(K691)</f>
        <v>Gyermek lovasruházat</v>
      </c>
      <c r="M691" s="1" t="s">
        <v>2716</v>
      </c>
      <c r="N691" s="1" t="str">
        <f>TRIM(M691)</f>
        <v>Gyermek lovaglónadrág</v>
      </c>
      <c r="P691" s="1" t="str">
        <f>TRIM(O691)</f>
        <v/>
      </c>
      <c r="Q691" s="18" t="s">
        <v>5455</v>
      </c>
      <c r="R691" s="8">
        <v>4057962208001</v>
      </c>
      <c r="S691" s="1">
        <v>59.95</v>
      </c>
      <c r="T691" s="1" t="s">
        <v>26</v>
      </c>
      <c r="U691" s="1">
        <v>0.4</v>
      </c>
      <c r="V691" s="1" t="s">
        <v>2778</v>
      </c>
      <c r="W691" s="1" t="s">
        <v>136</v>
      </c>
      <c r="X691" s="1" t="str">
        <f>IF(W691="", "", IFERROR(VLOOKUP(W691, colorList!A:B,2,FALSE),""))</f>
        <v>fekete</v>
      </c>
    </row>
    <row r="692" spans="1:24" ht="27.75" customHeight="1" x14ac:dyDescent="0.25">
      <c r="A692" s="1" t="s">
        <v>2781</v>
      </c>
      <c r="B692" s="1" t="str">
        <f>TRIM(D692)</f>
        <v>164</v>
      </c>
      <c r="C692" s="1">
        <f>IFERROR(VLOOKUP(D692, sizeList!A:B, 2, FALSE), "")</f>
        <v>164</v>
      </c>
      <c r="D692" s="1">
        <v>164</v>
      </c>
      <c r="E692" s="1" t="str">
        <f>TRIM(F692)</f>
        <v>ELT Ella Glam gyermek lovagló leggings</v>
      </c>
      <c r="F692" s="1" t="s">
        <v>2776</v>
      </c>
      <c r="G692" s="1" t="s">
        <v>2782</v>
      </c>
      <c r="H692" s="1" t="s">
        <v>254</v>
      </c>
      <c r="I692" s="1" t="s">
        <v>255</v>
      </c>
      <c r="J692" s="1" t="str">
        <f>TRIM(I692)</f>
        <v>Lovasfelszerelés</v>
      </c>
      <c r="K692" s="1" t="s">
        <v>2535</v>
      </c>
      <c r="L692" s="1" t="str">
        <f>TRIM(K692)</f>
        <v>Gyermek lovasruházat</v>
      </c>
      <c r="M692" s="1" t="s">
        <v>2716</v>
      </c>
      <c r="N692" s="1" t="str">
        <f>TRIM(M692)</f>
        <v>Gyermek lovaglónadrág</v>
      </c>
      <c r="P692" s="1" t="str">
        <f>TRIM(O692)</f>
        <v/>
      </c>
      <c r="Q692" s="18" t="s">
        <v>5455</v>
      </c>
      <c r="R692" s="8">
        <v>4057962208018</v>
      </c>
      <c r="S692" s="1">
        <v>59.95</v>
      </c>
      <c r="T692" s="1" t="s">
        <v>26</v>
      </c>
      <c r="U692" s="1">
        <v>0.4</v>
      </c>
      <c r="V692" s="1" t="s">
        <v>2778</v>
      </c>
      <c r="W692" s="1" t="s">
        <v>136</v>
      </c>
      <c r="X692" s="1" t="str">
        <f>IF(W692="", "", IFERROR(VLOOKUP(W692, colorList!A:B,2,FALSE),""))</f>
        <v>fekete</v>
      </c>
    </row>
    <row r="693" spans="1:24" ht="27.75" customHeight="1" x14ac:dyDescent="0.25">
      <c r="A693" s="1" t="s">
        <v>2783</v>
      </c>
      <c r="B693" s="1" t="str">
        <f>TRIM(D693)</f>
        <v>176</v>
      </c>
      <c r="C693" s="1">
        <f>IFERROR(VLOOKUP(D693, sizeList!A:B, 2, FALSE), "")</f>
        <v>176</v>
      </c>
      <c r="D693" s="1">
        <v>176</v>
      </c>
      <c r="E693" s="1" t="str">
        <f>TRIM(F693)</f>
        <v>ELT Ella Glam gyermek lovagló leggings</v>
      </c>
      <c r="F693" s="1" t="s">
        <v>2776</v>
      </c>
      <c r="G693" s="1" t="s">
        <v>2784</v>
      </c>
      <c r="H693" s="1" t="s">
        <v>254</v>
      </c>
      <c r="I693" s="1" t="s">
        <v>255</v>
      </c>
      <c r="J693" s="1" t="str">
        <f>TRIM(I693)</f>
        <v>Lovasfelszerelés</v>
      </c>
      <c r="K693" s="1" t="s">
        <v>2535</v>
      </c>
      <c r="L693" s="1" t="str">
        <f>TRIM(K693)</f>
        <v>Gyermek lovasruházat</v>
      </c>
      <c r="M693" s="1" t="s">
        <v>2716</v>
      </c>
      <c r="N693" s="1" t="str">
        <f>TRIM(M693)</f>
        <v>Gyermek lovaglónadrág</v>
      </c>
      <c r="P693" s="1" t="str">
        <f>TRIM(O693)</f>
        <v/>
      </c>
      <c r="Q693" s="18" t="s">
        <v>5455</v>
      </c>
      <c r="R693" s="8">
        <v>4057962208025</v>
      </c>
      <c r="S693" s="1">
        <v>59.95</v>
      </c>
      <c r="T693" s="1" t="s">
        <v>26</v>
      </c>
      <c r="U693" s="1">
        <v>0.4</v>
      </c>
      <c r="V693" s="1" t="s">
        <v>2778</v>
      </c>
      <c r="W693" s="1" t="s">
        <v>136</v>
      </c>
      <c r="X693" s="1" t="str">
        <f>IF(W693="", "", IFERROR(VLOOKUP(W693, colorList!A:B,2,FALSE),""))</f>
        <v>fekete</v>
      </c>
    </row>
    <row r="694" spans="1:24" ht="27.75" customHeight="1" x14ac:dyDescent="0.25">
      <c r="A694" s="1" t="s">
        <v>2785</v>
      </c>
      <c r="B694" s="1" t="str">
        <f>TRIM(D694)</f>
        <v>140</v>
      </c>
      <c r="C694" s="1">
        <f>IFERROR(VLOOKUP(D694, sizeList!A:B, 2, FALSE), "")</f>
        <v>140</v>
      </c>
      <c r="D694" s="1">
        <v>140</v>
      </c>
      <c r="E694" s="1" t="str">
        <f>TRIM(F694)</f>
        <v>ELT Ella Glam gyermek lovagló leggings</v>
      </c>
      <c r="F694" s="1" t="s">
        <v>2776</v>
      </c>
      <c r="G694" s="1" t="s">
        <v>2786</v>
      </c>
      <c r="H694" s="1" t="s">
        <v>254</v>
      </c>
      <c r="I694" s="1" t="s">
        <v>255</v>
      </c>
      <c r="J694" s="1" t="str">
        <f>TRIM(I694)</f>
        <v>Lovasfelszerelés</v>
      </c>
      <c r="K694" s="1" t="s">
        <v>2535</v>
      </c>
      <c r="L694" s="1" t="str">
        <f>TRIM(K694)</f>
        <v>Gyermek lovasruházat</v>
      </c>
      <c r="M694" s="1" t="s">
        <v>2716</v>
      </c>
      <c r="N694" s="1" t="str">
        <f>TRIM(M694)</f>
        <v>Gyermek lovaglónadrág</v>
      </c>
      <c r="P694" s="1" t="str">
        <f>TRIM(O694)</f>
        <v/>
      </c>
      <c r="Q694" s="18" t="s">
        <v>5455</v>
      </c>
      <c r="R694" s="8">
        <v>4057962211339</v>
      </c>
      <c r="S694" s="1">
        <v>59.95</v>
      </c>
      <c r="T694" s="1" t="s">
        <v>26</v>
      </c>
      <c r="U694" s="1">
        <v>0.8</v>
      </c>
      <c r="V694" s="1" t="s">
        <v>2778</v>
      </c>
      <c r="W694" s="1" t="s">
        <v>1233</v>
      </c>
      <c r="X694" s="1" t="str">
        <f>IF(W694="", "", IFERROR(VLOOKUP(W694, colorList!A:B,2,FALSE),""))</f>
        <v>_x000D_
aszfalt szürke</v>
      </c>
    </row>
    <row r="695" spans="1:24" ht="27.75" customHeight="1" x14ac:dyDescent="0.25">
      <c r="A695" s="1" t="s">
        <v>2787</v>
      </c>
      <c r="B695" s="1" t="str">
        <f>TRIM(D695)</f>
        <v>152</v>
      </c>
      <c r="C695" s="1">
        <f>IFERROR(VLOOKUP(D695, sizeList!A:B, 2, FALSE), "")</f>
        <v>152</v>
      </c>
      <c r="D695" s="1">
        <v>152</v>
      </c>
      <c r="E695" s="1" t="str">
        <f>TRIM(F695)</f>
        <v>ELT Ella Glam gyermek lovagló leggings</v>
      </c>
      <c r="F695" s="1" t="s">
        <v>2776</v>
      </c>
      <c r="G695" s="1" t="s">
        <v>2788</v>
      </c>
      <c r="H695" s="1" t="s">
        <v>254</v>
      </c>
      <c r="I695" s="1" t="s">
        <v>255</v>
      </c>
      <c r="J695" s="1" t="str">
        <f>TRIM(I695)</f>
        <v>Lovasfelszerelés</v>
      </c>
      <c r="K695" s="1" t="s">
        <v>2535</v>
      </c>
      <c r="L695" s="1" t="str">
        <f>TRIM(K695)</f>
        <v>Gyermek lovasruházat</v>
      </c>
      <c r="M695" s="1" t="s">
        <v>2716</v>
      </c>
      <c r="N695" s="1" t="str">
        <f>TRIM(M695)</f>
        <v>Gyermek lovaglónadrág</v>
      </c>
      <c r="P695" s="1" t="str">
        <f>TRIM(O695)</f>
        <v/>
      </c>
      <c r="Q695" s="18" t="s">
        <v>5455</v>
      </c>
      <c r="R695" s="8">
        <v>4057962211346</v>
      </c>
      <c r="S695" s="1">
        <v>59.95</v>
      </c>
      <c r="T695" s="1" t="s">
        <v>26</v>
      </c>
      <c r="U695" s="1">
        <v>0.8</v>
      </c>
      <c r="V695" s="1" t="s">
        <v>2778</v>
      </c>
      <c r="W695" s="1" t="s">
        <v>1233</v>
      </c>
      <c r="X695" s="1" t="str">
        <f>IF(W695="", "", IFERROR(VLOOKUP(W695, colorList!A:B,2,FALSE),""))</f>
        <v>_x000D_
aszfalt szürke</v>
      </c>
    </row>
    <row r="696" spans="1:24" ht="27.75" customHeight="1" x14ac:dyDescent="0.25">
      <c r="A696" s="1" t="s">
        <v>2789</v>
      </c>
      <c r="B696" s="1" t="str">
        <f>TRIM(D696)</f>
        <v>164</v>
      </c>
      <c r="C696" s="1">
        <f>IFERROR(VLOOKUP(D696, sizeList!A:B, 2, FALSE), "")</f>
        <v>164</v>
      </c>
      <c r="D696" s="1">
        <v>164</v>
      </c>
      <c r="E696" s="1" t="str">
        <f>TRIM(F696)</f>
        <v>ELT Ella Glam gyermek lovagló leggings</v>
      </c>
      <c r="F696" s="1" t="s">
        <v>2776</v>
      </c>
      <c r="G696" s="1" t="s">
        <v>2790</v>
      </c>
      <c r="H696" s="1" t="s">
        <v>254</v>
      </c>
      <c r="I696" s="1" t="s">
        <v>255</v>
      </c>
      <c r="J696" s="1" t="str">
        <f>TRIM(I696)</f>
        <v>Lovasfelszerelés</v>
      </c>
      <c r="K696" s="1" t="s">
        <v>2535</v>
      </c>
      <c r="L696" s="1" t="str">
        <f>TRIM(K696)</f>
        <v>Gyermek lovasruházat</v>
      </c>
      <c r="M696" s="1" t="s">
        <v>2716</v>
      </c>
      <c r="N696" s="1" t="str">
        <f>TRIM(M696)</f>
        <v>Gyermek lovaglónadrág</v>
      </c>
      <c r="P696" s="1" t="str">
        <f>TRIM(O696)</f>
        <v/>
      </c>
      <c r="Q696" s="18" t="s">
        <v>5455</v>
      </c>
      <c r="R696" s="8">
        <v>4057962211353</v>
      </c>
      <c r="S696" s="1">
        <v>59.95</v>
      </c>
      <c r="T696" s="1" t="s">
        <v>26</v>
      </c>
      <c r="U696" s="1">
        <v>0.8</v>
      </c>
      <c r="V696" s="1" t="s">
        <v>2778</v>
      </c>
      <c r="W696" s="1" t="s">
        <v>1233</v>
      </c>
      <c r="X696" s="1" t="str">
        <f>IF(W696="", "", IFERROR(VLOOKUP(W696, colorList!A:B,2,FALSE),""))</f>
        <v>_x000D_
aszfalt szürke</v>
      </c>
    </row>
    <row r="697" spans="1:24" ht="27.75" customHeight="1" x14ac:dyDescent="0.25">
      <c r="A697" s="1" t="s">
        <v>2791</v>
      </c>
      <c r="B697" s="1" t="str">
        <f>TRIM(D697)</f>
        <v>176</v>
      </c>
      <c r="C697" s="1">
        <f>IFERROR(VLOOKUP(D697, sizeList!A:B, 2, FALSE), "")</f>
        <v>176</v>
      </c>
      <c r="D697" s="1">
        <v>176</v>
      </c>
      <c r="E697" s="1" t="str">
        <f>TRIM(F697)</f>
        <v>ELT Ella Glam gyermek lovagló leggings</v>
      </c>
      <c r="F697" s="1" t="s">
        <v>2776</v>
      </c>
      <c r="G697" s="1" t="s">
        <v>2792</v>
      </c>
      <c r="H697" s="1" t="s">
        <v>254</v>
      </c>
      <c r="I697" s="1" t="s">
        <v>255</v>
      </c>
      <c r="J697" s="1" t="str">
        <f>TRIM(I697)</f>
        <v>Lovasfelszerelés</v>
      </c>
      <c r="K697" s="1" t="s">
        <v>2535</v>
      </c>
      <c r="L697" s="1" t="str">
        <f>TRIM(K697)</f>
        <v>Gyermek lovasruházat</v>
      </c>
      <c r="M697" s="1" t="s">
        <v>2716</v>
      </c>
      <c r="N697" s="1" t="str">
        <f>TRIM(M697)</f>
        <v>Gyermek lovaglónadrág</v>
      </c>
      <c r="P697" s="1" t="str">
        <f>TRIM(O697)</f>
        <v/>
      </c>
      <c r="Q697" s="18" t="s">
        <v>5455</v>
      </c>
      <c r="R697" s="8">
        <v>4057962211360</v>
      </c>
      <c r="S697" s="1">
        <v>59.95</v>
      </c>
      <c r="T697" s="1" t="s">
        <v>26</v>
      </c>
      <c r="U697" s="1">
        <v>0.8</v>
      </c>
      <c r="V697" s="1" t="s">
        <v>2778</v>
      </c>
      <c r="W697" s="1" t="s">
        <v>1233</v>
      </c>
      <c r="X697" s="1" t="str">
        <f>IF(W697="", "", IFERROR(VLOOKUP(W697, colorList!A:B,2,FALSE),""))</f>
        <v>_x000D_
aszfalt szürke</v>
      </c>
    </row>
    <row r="698" spans="1:24" ht="27.75" customHeight="1" x14ac:dyDescent="0.25">
      <c r="A698" s="1" t="s">
        <v>2793</v>
      </c>
      <c r="B698" s="1" t="str">
        <f>TRIM(D698)</f>
        <v>140</v>
      </c>
      <c r="C698" s="1">
        <f>IFERROR(VLOOKUP(D698, sizeList!A:B, 2, FALSE), "")</f>
        <v>140</v>
      </c>
      <c r="D698" s="1">
        <v>140</v>
      </c>
      <c r="E698" s="1" t="str">
        <f>TRIM(F698)</f>
        <v>ELT Ella Glam gyermek lovagló leggings</v>
      </c>
      <c r="F698" s="1" t="s">
        <v>2776</v>
      </c>
      <c r="G698" s="1" t="s">
        <v>2794</v>
      </c>
      <c r="H698" s="1" t="s">
        <v>254</v>
      </c>
      <c r="I698" s="1" t="s">
        <v>255</v>
      </c>
      <c r="J698" s="1" t="str">
        <f>TRIM(I698)</f>
        <v>Lovasfelszerelés</v>
      </c>
      <c r="K698" s="1" t="s">
        <v>2535</v>
      </c>
      <c r="L698" s="1" t="str">
        <f>TRIM(K698)</f>
        <v>Gyermek lovasruházat</v>
      </c>
      <c r="M698" s="1" t="s">
        <v>2716</v>
      </c>
      <c r="N698" s="1" t="str">
        <f>TRIM(M698)</f>
        <v>Gyermek lovaglónadrág</v>
      </c>
      <c r="P698" s="1" t="str">
        <f>TRIM(O698)</f>
        <v/>
      </c>
      <c r="Q698" s="18" t="s">
        <v>5455</v>
      </c>
      <c r="R698" s="8">
        <v>4057962224841</v>
      </c>
      <c r="S698" s="1">
        <v>59.95</v>
      </c>
      <c r="T698" s="1" t="s">
        <v>26</v>
      </c>
      <c r="U698" s="1">
        <v>0.4</v>
      </c>
      <c r="V698" s="1" t="s">
        <v>2778</v>
      </c>
      <c r="W698" s="1" t="s">
        <v>1521</v>
      </c>
      <c r="X698" s="1" t="str">
        <f>IF(W698="", "", IFERROR(VLOOKUP(W698, colorList!A:B,2,FALSE),""))</f>
        <v>krétakék</v>
      </c>
    </row>
    <row r="699" spans="1:24" ht="27.75" customHeight="1" x14ac:dyDescent="0.25">
      <c r="A699" s="1" t="s">
        <v>2795</v>
      </c>
      <c r="B699" s="1" t="str">
        <f>TRIM(D699)</f>
        <v>152</v>
      </c>
      <c r="C699" s="1">
        <f>IFERROR(VLOOKUP(D699, sizeList!A:B, 2, FALSE), "")</f>
        <v>152</v>
      </c>
      <c r="D699" s="1">
        <v>152</v>
      </c>
      <c r="E699" s="1" t="str">
        <f>TRIM(F699)</f>
        <v>ELT Ella Glam gyermek lovagló leggings</v>
      </c>
      <c r="F699" s="1" t="s">
        <v>2776</v>
      </c>
      <c r="G699" s="1" t="s">
        <v>2796</v>
      </c>
      <c r="H699" s="1" t="s">
        <v>254</v>
      </c>
      <c r="I699" s="1" t="s">
        <v>255</v>
      </c>
      <c r="J699" s="1" t="str">
        <f>TRIM(I699)</f>
        <v>Lovasfelszerelés</v>
      </c>
      <c r="K699" s="1" t="s">
        <v>2535</v>
      </c>
      <c r="L699" s="1" t="str">
        <f>TRIM(K699)</f>
        <v>Gyermek lovasruházat</v>
      </c>
      <c r="M699" s="1" t="s">
        <v>2716</v>
      </c>
      <c r="N699" s="1" t="str">
        <f>TRIM(M699)</f>
        <v>Gyermek lovaglónadrág</v>
      </c>
      <c r="P699" s="1" t="str">
        <f>TRIM(O699)</f>
        <v/>
      </c>
      <c r="Q699" s="18" t="s">
        <v>5455</v>
      </c>
      <c r="R699" s="8">
        <v>4057962225398</v>
      </c>
      <c r="S699" s="1">
        <v>59.95</v>
      </c>
      <c r="T699" s="1" t="s">
        <v>26</v>
      </c>
      <c r="U699" s="1">
        <v>0.4</v>
      </c>
      <c r="V699" s="1" t="s">
        <v>2778</v>
      </c>
      <c r="W699" s="1" t="s">
        <v>1521</v>
      </c>
      <c r="X699" s="1" t="str">
        <f>IF(W699="", "", IFERROR(VLOOKUP(W699, colorList!A:B,2,FALSE),""))</f>
        <v>krétakék</v>
      </c>
    </row>
    <row r="700" spans="1:24" ht="27.75" customHeight="1" x14ac:dyDescent="0.25">
      <c r="A700" s="1" t="s">
        <v>2797</v>
      </c>
      <c r="B700" s="1" t="str">
        <f>TRIM(D700)</f>
        <v>164</v>
      </c>
      <c r="C700" s="1">
        <f>IFERROR(VLOOKUP(D700, sizeList!A:B, 2, FALSE), "")</f>
        <v>164</v>
      </c>
      <c r="D700" s="1">
        <v>164</v>
      </c>
      <c r="E700" s="1" t="str">
        <f>TRIM(F700)</f>
        <v>ELT Ella Glam gyermek lovagló leggings</v>
      </c>
      <c r="F700" s="1" t="s">
        <v>2776</v>
      </c>
      <c r="G700" s="1" t="s">
        <v>2798</v>
      </c>
      <c r="H700" s="1" t="s">
        <v>254</v>
      </c>
      <c r="I700" s="1" t="s">
        <v>255</v>
      </c>
      <c r="J700" s="1" t="str">
        <f>TRIM(I700)</f>
        <v>Lovasfelszerelés</v>
      </c>
      <c r="K700" s="1" t="s">
        <v>2535</v>
      </c>
      <c r="L700" s="1" t="str">
        <f>TRIM(K700)</f>
        <v>Gyermek lovasruházat</v>
      </c>
      <c r="M700" s="1" t="s">
        <v>2716</v>
      </c>
      <c r="N700" s="1" t="str">
        <f>TRIM(M700)</f>
        <v>Gyermek lovaglónadrág</v>
      </c>
      <c r="P700" s="1" t="str">
        <f>TRIM(O700)</f>
        <v/>
      </c>
      <c r="Q700" s="18" t="s">
        <v>5455</v>
      </c>
      <c r="R700" s="8">
        <v>4057962225404</v>
      </c>
      <c r="S700" s="1">
        <v>59.95</v>
      </c>
      <c r="T700" s="1" t="s">
        <v>26</v>
      </c>
      <c r="U700" s="1">
        <v>0.4</v>
      </c>
      <c r="V700" s="1" t="s">
        <v>2778</v>
      </c>
      <c r="W700" s="1" t="s">
        <v>1521</v>
      </c>
      <c r="X700" s="1" t="str">
        <f>IF(W700="", "", IFERROR(VLOOKUP(W700, colorList!A:B,2,FALSE),""))</f>
        <v>krétakék</v>
      </c>
    </row>
    <row r="701" spans="1:24" ht="27.75" customHeight="1" x14ac:dyDescent="0.25">
      <c r="A701" s="1" t="s">
        <v>2799</v>
      </c>
      <c r="B701" s="1" t="str">
        <f>TRIM(D701)</f>
        <v>176</v>
      </c>
      <c r="C701" s="1">
        <f>IFERROR(VLOOKUP(D701, sizeList!A:B, 2, FALSE), "")</f>
        <v>176</v>
      </c>
      <c r="D701" s="1">
        <v>176</v>
      </c>
      <c r="E701" s="1" t="str">
        <f>TRIM(F701)</f>
        <v>ELT Ella Glam gyermek lovagló leggings</v>
      </c>
      <c r="F701" s="1" t="s">
        <v>2776</v>
      </c>
      <c r="G701" s="1" t="s">
        <v>2800</v>
      </c>
      <c r="H701" s="1" t="s">
        <v>254</v>
      </c>
      <c r="I701" s="1" t="s">
        <v>255</v>
      </c>
      <c r="J701" s="1" t="str">
        <f>TRIM(I701)</f>
        <v>Lovasfelszerelés</v>
      </c>
      <c r="K701" s="1" t="s">
        <v>2535</v>
      </c>
      <c r="L701" s="1" t="str">
        <f>TRIM(K701)</f>
        <v>Gyermek lovasruházat</v>
      </c>
      <c r="M701" s="1" t="s">
        <v>2716</v>
      </c>
      <c r="N701" s="1" t="str">
        <f>TRIM(M701)</f>
        <v>Gyermek lovaglónadrág</v>
      </c>
      <c r="P701" s="1" t="str">
        <f>TRIM(O701)</f>
        <v/>
      </c>
      <c r="Q701" s="18" t="s">
        <v>5455</v>
      </c>
      <c r="R701" s="8">
        <v>4057962225411</v>
      </c>
      <c r="S701" s="1">
        <v>59.95</v>
      </c>
      <c r="T701" s="1" t="s">
        <v>26</v>
      </c>
      <c r="U701" s="1">
        <v>0.4</v>
      </c>
      <c r="V701" s="1" t="s">
        <v>2778</v>
      </c>
      <c r="W701" s="1" t="s">
        <v>1521</v>
      </c>
      <c r="X701" s="1" t="str">
        <f>IF(W701="", "", IFERROR(VLOOKUP(W701, colorList!A:B,2,FALSE),""))</f>
        <v>krétakék</v>
      </c>
    </row>
    <row r="702" spans="1:24" ht="27.75" customHeight="1" x14ac:dyDescent="0.25">
      <c r="A702" s="1" t="s">
        <v>10301</v>
      </c>
      <c r="B702" s="1" t="str">
        <f>TRIM(D702)</f>
        <v>44</v>
      </c>
      <c r="C702" s="1">
        <f>IFERROR(VLOOKUP(D702, sizeList!A:B, 2, FALSE), "")</f>
        <v>44</v>
      </c>
      <c r="D702" s="1">
        <v>44</v>
      </c>
      <c r="E702" s="1" t="str">
        <f>TRIM(F702)</f>
        <v>ELT Ella Glam lovagló leggings</v>
      </c>
      <c r="F702" s="1" t="s">
        <v>7919</v>
      </c>
      <c r="G702" s="1" t="s">
        <v>7949</v>
      </c>
      <c r="H702" s="1" t="s">
        <v>254</v>
      </c>
      <c r="I702" s="1" t="s">
        <v>255</v>
      </c>
      <c r="J702" s="1" t="str">
        <f>TRIM(I702)</f>
        <v>Lovasfelszerelés</v>
      </c>
      <c r="K702" s="1" t="s">
        <v>7488</v>
      </c>
      <c r="L702" s="1" t="str">
        <f>TRIM(K702)</f>
        <v>Női lovasruházat</v>
      </c>
      <c r="M702" s="1" t="s">
        <v>7868</v>
      </c>
      <c r="N702" s="1" t="str">
        <f>TRIM(M702)</f>
        <v>Női lovaglónadrág</v>
      </c>
      <c r="P702" s="1" t="str">
        <f>TRIM(O702)</f>
        <v/>
      </c>
      <c r="Q702" s="18" t="s">
        <v>5455</v>
      </c>
      <c r="R702" s="8">
        <v>4057962207844</v>
      </c>
      <c r="S702" s="1">
        <v>59.95</v>
      </c>
      <c r="T702" s="1" t="s">
        <v>26</v>
      </c>
      <c r="U702" s="1">
        <v>0.4</v>
      </c>
      <c r="V702" s="1" t="s">
        <v>2778</v>
      </c>
      <c r="W702" s="1" t="s">
        <v>370</v>
      </c>
      <c r="X702" s="1" t="str">
        <f>IF(W702="", "", IFERROR(VLOOKUP(W702, colorList!A:B,2,FALSE),""))</f>
        <v>éjkék</v>
      </c>
    </row>
    <row r="703" spans="1:24" ht="27.75" customHeight="1" x14ac:dyDescent="0.25">
      <c r="A703" s="1" t="s">
        <v>10302</v>
      </c>
      <c r="B703" s="1" t="str">
        <f>TRIM(D703)</f>
        <v>46</v>
      </c>
      <c r="C703" s="1">
        <f>IFERROR(VLOOKUP(D703, sizeList!A:B, 2, FALSE), "")</f>
        <v>46</v>
      </c>
      <c r="D703" s="1">
        <v>46</v>
      </c>
      <c r="E703" s="1" t="str">
        <f>TRIM(F703)</f>
        <v>ELT Ella Glam lovagló leggings</v>
      </c>
      <c r="F703" s="1" t="s">
        <v>7919</v>
      </c>
      <c r="G703" s="1" t="s">
        <v>7950</v>
      </c>
      <c r="H703" s="1" t="s">
        <v>254</v>
      </c>
      <c r="I703" s="1" t="s">
        <v>255</v>
      </c>
      <c r="J703" s="1" t="str">
        <f>TRIM(I703)</f>
        <v>Lovasfelszerelés</v>
      </c>
      <c r="K703" s="1" t="s">
        <v>7488</v>
      </c>
      <c r="L703" s="1" t="str">
        <f>TRIM(K703)</f>
        <v>Női lovasruházat</v>
      </c>
      <c r="M703" s="1" t="s">
        <v>7868</v>
      </c>
      <c r="N703" s="1" t="str">
        <f>TRIM(M703)</f>
        <v>Női lovaglónadrág</v>
      </c>
      <c r="P703" s="1" t="str">
        <f>TRIM(O703)</f>
        <v/>
      </c>
      <c r="Q703" s="18" t="s">
        <v>5455</v>
      </c>
      <c r="R703" s="8">
        <v>4057962207851</v>
      </c>
      <c r="S703" s="1">
        <v>59.95</v>
      </c>
      <c r="T703" s="1" t="s">
        <v>26</v>
      </c>
      <c r="U703" s="1">
        <v>0.4</v>
      </c>
      <c r="V703" s="1" t="s">
        <v>2778</v>
      </c>
      <c r="W703" s="1" t="s">
        <v>370</v>
      </c>
      <c r="X703" s="1" t="str">
        <f>IF(W703="", "", IFERROR(VLOOKUP(W703, colorList!A:B,2,FALSE),""))</f>
        <v>éjkék</v>
      </c>
    </row>
    <row r="704" spans="1:24" ht="27.75" customHeight="1" x14ac:dyDescent="0.25">
      <c r="A704" s="1" t="s">
        <v>10300</v>
      </c>
      <c r="B704" s="1" t="str">
        <f>TRIM(D704)</f>
        <v>42</v>
      </c>
      <c r="C704" s="1">
        <f>IFERROR(VLOOKUP(D704, sizeList!A:B, 2, FALSE), "")</f>
        <v>42</v>
      </c>
      <c r="D704" s="1">
        <v>42</v>
      </c>
      <c r="E704" s="1" t="str">
        <f>TRIM(F704)</f>
        <v>ELT Ella Glam lovagló leggings</v>
      </c>
      <c r="F704" s="1" t="s">
        <v>7919</v>
      </c>
      <c r="G704" s="1" t="s">
        <v>7948</v>
      </c>
      <c r="H704" s="1" t="s">
        <v>254</v>
      </c>
      <c r="I704" s="1" t="s">
        <v>255</v>
      </c>
      <c r="J704" s="1" t="str">
        <f>TRIM(I704)</f>
        <v>Lovasfelszerelés</v>
      </c>
      <c r="K704" s="1" t="s">
        <v>7488</v>
      </c>
      <c r="L704" s="1" t="str">
        <f>TRIM(K704)</f>
        <v>Női lovasruházat</v>
      </c>
      <c r="M704" s="1" t="s">
        <v>7868</v>
      </c>
      <c r="N704" s="1" t="str">
        <f>TRIM(M704)</f>
        <v>Női lovaglónadrág</v>
      </c>
      <c r="P704" s="1" t="str">
        <f>TRIM(O704)</f>
        <v/>
      </c>
      <c r="Q704" s="18" t="s">
        <v>5455</v>
      </c>
      <c r="R704" s="8">
        <v>4057962207868</v>
      </c>
      <c r="S704" s="1">
        <v>59.95</v>
      </c>
      <c r="T704" s="1" t="s">
        <v>26</v>
      </c>
      <c r="U704" s="1">
        <v>0.4</v>
      </c>
      <c r="V704" s="1" t="s">
        <v>2778</v>
      </c>
      <c r="W704" s="1" t="s">
        <v>370</v>
      </c>
      <c r="X704" s="1" t="str">
        <f>IF(W704="", "", IFERROR(VLOOKUP(W704, colorList!A:B,2,FALSE),""))</f>
        <v>éjkék</v>
      </c>
    </row>
    <row r="705" spans="1:24" ht="27.75" customHeight="1" x14ac:dyDescent="0.25">
      <c r="A705" s="1" t="s">
        <v>10297</v>
      </c>
      <c r="B705" s="1" t="str">
        <f>TRIM(D705)</f>
        <v>36</v>
      </c>
      <c r="C705" s="1">
        <f>IFERROR(VLOOKUP(D705, sizeList!A:B, 2, FALSE), "")</f>
        <v>36</v>
      </c>
      <c r="D705" s="1">
        <v>36</v>
      </c>
      <c r="E705" s="1" t="str">
        <f>TRIM(F705)</f>
        <v>ELT Ella Glam lovagló leggings</v>
      </c>
      <c r="F705" s="1" t="s">
        <v>7919</v>
      </c>
      <c r="G705" s="1" t="s">
        <v>7945</v>
      </c>
      <c r="H705" s="1" t="s">
        <v>254</v>
      </c>
      <c r="I705" s="1" t="s">
        <v>255</v>
      </c>
      <c r="J705" s="1" t="str">
        <f>TRIM(I705)</f>
        <v>Lovasfelszerelés</v>
      </c>
      <c r="K705" s="1" t="s">
        <v>7488</v>
      </c>
      <c r="L705" s="1" t="str">
        <f>TRIM(K705)</f>
        <v>Női lovasruházat</v>
      </c>
      <c r="M705" s="1" t="s">
        <v>7868</v>
      </c>
      <c r="N705" s="1" t="str">
        <f>TRIM(M705)</f>
        <v>Női lovaglónadrág</v>
      </c>
      <c r="P705" s="1" t="str">
        <f>TRIM(O705)</f>
        <v/>
      </c>
      <c r="Q705" s="18" t="s">
        <v>5455</v>
      </c>
      <c r="R705" s="8">
        <v>4057962207875</v>
      </c>
      <c r="S705" s="1">
        <v>59.95</v>
      </c>
      <c r="T705" s="1" t="s">
        <v>26</v>
      </c>
      <c r="U705" s="1">
        <v>0.4</v>
      </c>
      <c r="V705" s="1" t="s">
        <v>2778</v>
      </c>
      <c r="W705" s="1" t="s">
        <v>370</v>
      </c>
      <c r="X705" s="1" t="str">
        <f>IF(W705="", "", IFERROR(VLOOKUP(W705, colorList!A:B,2,FALSE),""))</f>
        <v>éjkék</v>
      </c>
    </row>
    <row r="706" spans="1:24" ht="27.75" customHeight="1" x14ac:dyDescent="0.25">
      <c r="A706" s="1" t="s">
        <v>10298</v>
      </c>
      <c r="B706" s="1" t="str">
        <f>TRIM(D706)</f>
        <v>38</v>
      </c>
      <c r="C706" s="1">
        <f>IFERROR(VLOOKUP(D706, sizeList!A:B, 2, FALSE), "")</f>
        <v>38</v>
      </c>
      <c r="D706" s="1">
        <v>38</v>
      </c>
      <c r="E706" s="1" t="str">
        <f>TRIM(F706)</f>
        <v>ELT Ella Glam lovagló leggings</v>
      </c>
      <c r="F706" s="1" t="s">
        <v>7919</v>
      </c>
      <c r="G706" s="1" t="s">
        <v>7946</v>
      </c>
      <c r="H706" s="1" t="s">
        <v>254</v>
      </c>
      <c r="I706" s="1" t="s">
        <v>255</v>
      </c>
      <c r="J706" s="1" t="str">
        <f>TRIM(I706)</f>
        <v>Lovasfelszerelés</v>
      </c>
      <c r="K706" s="1" t="s">
        <v>7488</v>
      </c>
      <c r="L706" s="1" t="str">
        <f>TRIM(K706)</f>
        <v>Női lovasruházat</v>
      </c>
      <c r="M706" s="1" t="s">
        <v>7868</v>
      </c>
      <c r="N706" s="1" t="str">
        <f>TRIM(M706)</f>
        <v>Női lovaglónadrág</v>
      </c>
      <c r="P706" s="1" t="str">
        <f>TRIM(O706)</f>
        <v/>
      </c>
      <c r="Q706" s="18" t="s">
        <v>5455</v>
      </c>
      <c r="R706" s="8">
        <v>4057962207882</v>
      </c>
      <c r="S706" s="1">
        <v>59.95</v>
      </c>
      <c r="T706" s="1" t="s">
        <v>26</v>
      </c>
      <c r="U706" s="1">
        <v>0.4</v>
      </c>
      <c r="V706" s="1" t="s">
        <v>2778</v>
      </c>
      <c r="W706" s="1" t="s">
        <v>370</v>
      </c>
      <c r="X706" s="1" t="str">
        <f>IF(W706="", "", IFERROR(VLOOKUP(W706, colorList!A:B,2,FALSE),""))</f>
        <v>éjkék</v>
      </c>
    </row>
    <row r="707" spans="1:24" ht="27.75" customHeight="1" x14ac:dyDescent="0.25">
      <c r="A707" s="1" t="s">
        <v>10299</v>
      </c>
      <c r="B707" s="1" t="str">
        <f>TRIM(D707)</f>
        <v>40</v>
      </c>
      <c r="C707" s="1">
        <f>IFERROR(VLOOKUP(D707, sizeList!A:B, 2, FALSE), "")</f>
        <v>40</v>
      </c>
      <c r="D707" s="1">
        <v>40</v>
      </c>
      <c r="E707" s="1" t="str">
        <f>TRIM(F707)</f>
        <v>ELT Ella Glam lovagló leggings</v>
      </c>
      <c r="F707" s="1" t="s">
        <v>7919</v>
      </c>
      <c r="G707" s="1" t="s">
        <v>7947</v>
      </c>
      <c r="H707" s="1" t="s">
        <v>254</v>
      </c>
      <c r="I707" s="1" t="s">
        <v>255</v>
      </c>
      <c r="J707" s="1" t="str">
        <f>TRIM(I707)</f>
        <v>Lovasfelszerelés</v>
      </c>
      <c r="K707" s="1" t="s">
        <v>7488</v>
      </c>
      <c r="L707" s="1" t="str">
        <f>TRIM(K707)</f>
        <v>Női lovasruházat</v>
      </c>
      <c r="M707" s="1" t="s">
        <v>7868</v>
      </c>
      <c r="N707" s="1" t="str">
        <f>TRIM(M707)</f>
        <v>Női lovaglónadrág</v>
      </c>
      <c r="P707" s="1" t="str">
        <f>TRIM(O707)</f>
        <v/>
      </c>
      <c r="Q707" s="18" t="s">
        <v>5455</v>
      </c>
      <c r="R707" s="8">
        <v>4057962207899</v>
      </c>
      <c r="S707" s="1">
        <v>59.95</v>
      </c>
      <c r="T707" s="1" t="s">
        <v>26</v>
      </c>
      <c r="U707" s="1">
        <v>0.4</v>
      </c>
      <c r="V707" s="1" t="s">
        <v>2778</v>
      </c>
      <c r="W707" s="1" t="s">
        <v>370</v>
      </c>
      <c r="X707" s="1" t="str">
        <f>IF(W707="", "", IFERROR(VLOOKUP(W707, colorList!A:B,2,FALSE),""))</f>
        <v>éjkék</v>
      </c>
    </row>
    <row r="708" spans="1:24" ht="27.75" customHeight="1" x14ac:dyDescent="0.25">
      <c r="A708" s="1" t="s">
        <v>10296</v>
      </c>
      <c r="B708" s="1" t="str">
        <f>TRIM(D708)</f>
        <v>34</v>
      </c>
      <c r="C708" s="1">
        <f>IFERROR(VLOOKUP(D708, sizeList!A:B, 2, FALSE), "")</f>
        <v>34</v>
      </c>
      <c r="D708" s="1">
        <v>34</v>
      </c>
      <c r="E708" s="1" t="str">
        <f>TRIM(F708)</f>
        <v>ELT Ella Glam lovagló leggings</v>
      </c>
      <c r="F708" s="1" t="s">
        <v>7919</v>
      </c>
      <c r="G708" s="1" t="s">
        <v>7944</v>
      </c>
      <c r="H708" s="1" t="s">
        <v>254</v>
      </c>
      <c r="I708" s="1" t="s">
        <v>255</v>
      </c>
      <c r="J708" s="1" t="str">
        <f>TRIM(I708)</f>
        <v>Lovasfelszerelés</v>
      </c>
      <c r="K708" s="1" t="s">
        <v>7488</v>
      </c>
      <c r="L708" s="1" t="str">
        <f>TRIM(K708)</f>
        <v>Női lovasruházat</v>
      </c>
      <c r="M708" s="1" t="s">
        <v>7868</v>
      </c>
      <c r="N708" s="1" t="str">
        <f>TRIM(M708)</f>
        <v>Női lovaglónadrág</v>
      </c>
      <c r="P708" s="1" t="str">
        <f>TRIM(O708)</f>
        <v/>
      </c>
      <c r="Q708" s="18" t="s">
        <v>5455</v>
      </c>
      <c r="R708" s="8">
        <v>4057962207905</v>
      </c>
      <c r="S708" s="1">
        <v>59.95</v>
      </c>
      <c r="T708" s="1" t="s">
        <v>26</v>
      </c>
      <c r="U708" s="1">
        <v>0.4</v>
      </c>
      <c r="V708" s="1" t="s">
        <v>2778</v>
      </c>
      <c r="W708" s="1" t="s">
        <v>370</v>
      </c>
      <c r="X708" s="1" t="str">
        <f>IF(W708="", "", IFERROR(VLOOKUP(W708, colorList!A:B,2,FALSE),""))</f>
        <v>éjkék</v>
      </c>
    </row>
    <row r="709" spans="1:24" ht="27.75" customHeight="1" x14ac:dyDescent="0.25">
      <c r="A709" s="1" t="s">
        <v>10303</v>
      </c>
      <c r="B709" s="1" t="str">
        <f>TRIM(D709)</f>
        <v>48</v>
      </c>
      <c r="C709" s="1">
        <f>IFERROR(VLOOKUP(D709, sizeList!A:B, 2, FALSE), "")</f>
        <v>48</v>
      </c>
      <c r="D709" s="1">
        <v>48</v>
      </c>
      <c r="E709" s="1" t="str">
        <f>TRIM(F709)</f>
        <v>ELT Ella Glam lovagló leggings</v>
      </c>
      <c r="F709" s="1" t="s">
        <v>7919</v>
      </c>
      <c r="G709" s="1" t="s">
        <v>7951</v>
      </c>
      <c r="H709" s="1" t="s">
        <v>254</v>
      </c>
      <c r="I709" s="1" t="s">
        <v>255</v>
      </c>
      <c r="J709" s="1" t="str">
        <f>TRIM(I709)</f>
        <v>Lovasfelszerelés</v>
      </c>
      <c r="K709" s="1" t="s">
        <v>7488</v>
      </c>
      <c r="L709" s="1" t="str">
        <f>TRIM(K709)</f>
        <v>Női lovasruházat</v>
      </c>
      <c r="M709" s="1" t="s">
        <v>7868</v>
      </c>
      <c r="N709" s="1" t="str">
        <f>TRIM(M709)</f>
        <v>Női lovaglónadrág</v>
      </c>
      <c r="P709" s="1" t="str">
        <f>TRIM(O709)</f>
        <v/>
      </c>
      <c r="Q709" s="18" t="s">
        <v>5455</v>
      </c>
      <c r="R709" s="8">
        <v>4057962207912</v>
      </c>
      <c r="S709" s="1">
        <v>59.95</v>
      </c>
      <c r="T709" s="1" t="s">
        <v>26</v>
      </c>
      <c r="U709" s="1">
        <v>0.4</v>
      </c>
      <c r="V709" s="1" t="s">
        <v>2778</v>
      </c>
      <c r="W709" s="1" t="s">
        <v>370</v>
      </c>
      <c r="X709" s="1" t="str">
        <f>IF(W709="", "", IFERROR(VLOOKUP(W709, colorList!A:B,2,FALSE),""))</f>
        <v>éjkék</v>
      </c>
    </row>
    <row r="710" spans="1:24" ht="27.75" customHeight="1" x14ac:dyDescent="0.25">
      <c r="A710" s="1" t="s">
        <v>10272</v>
      </c>
      <c r="B710" s="1" t="str">
        <f>TRIM(D710)</f>
        <v>34</v>
      </c>
      <c r="C710" s="1">
        <f>IFERROR(VLOOKUP(D710, sizeList!A:B, 2, FALSE), "")</f>
        <v>34</v>
      </c>
      <c r="D710" s="1">
        <v>34</v>
      </c>
      <c r="E710" s="1" t="str">
        <f>TRIM(F710)</f>
        <v>ELT Ella Glam lovagló leggings</v>
      </c>
      <c r="F710" s="1" t="s">
        <v>7919</v>
      </c>
      <c r="G710" s="1" t="s">
        <v>7920</v>
      </c>
      <c r="H710" s="1" t="s">
        <v>254</v>
      </c>
      <c r="I710" s="1" t="s">
        <v>255</v>
      </c>
      <c r="J710" s="1" t="str">
        <f>TRIM(I710)</f>
        <v>Lovasfelszerelés</v>
      </c>
      <c r="K710" s="1" t="s">
        <v>7488</v>
      </c>
      <c r="L710" s="1" t="str">
        <f>TRIM(K710)</f>
        <v>Női lovasruházat</v>
      </c>
      <c r="M710" s="1" t="s">
        <v>7868</v>
      </c>
      <c r="N710" s="1" t="str">
        <f>TRIM(M710)</f>
        <v>Női lovaglónadrág</v>
      </c>
      <c r="P710" s="1" t="str">
        <f>TRIM(O710)</f>
        <v/>
      </c>
      <c r="Q710" s="18" t="s">
        <v>5455</v>
      </c>
      <c r="R710" s="8">
        <v>4057962208032</v>
      </c>
      <c r="S710" s="1">
        <v>59.95</v>
      </c>
      <c r="T710" s="1" t="s">
        <v>26</v>
      </c>
      <c r="U710" s="1">
        <v>0.4</v>
      </c>
      <c r="V710" s="1" t="s">
        <v>2778</v>
      </c>
      <c r="W710" s="1" t="s">
        <v>136</v>
      </c>
      <c r="X710" s="1" t="str">
        <f>IF(W710="", "", IFERROR(VLOOKUP(W710, colorList!A:B,2,FALSE),""))</f>
        <v>fekete</v>
      </c>
    </row>
    <row r="711" spans="1:24" ht="27.75" customHeight="1" x14ac:dyDescent="0.25">
      <c r="A711" s="1" t="s">
        <v>10273</v>
      </c>
      <c r="B711" s="1" t="str">
        <f>TRIM(D711)</f>
        <v>36</v>
      </c>
      <c r="C711" s="1">
        <f>IFERROR(VLOOKUP(D711, sizeList!A:B, 2, FALSE), "")</f>
        <v>36</v>
      </c>
      <c r="D711" s="1">
        <v>36</v>
      </c>
      <c r="E711" s="1" t="str">
        <f>TRIM(F711)</f>
        <v>ELT Ella Glam lovagló leggings</v>
      </c>
      <c r="F711" s="1" t="s">
        <v>7919</v>
      </c>
      <c r="G711" s="1" t="s">
        <v>7921</v>
      </c>
      <c r="H711" s="1" t="s">
        <v>254</v>
      </c>
      <c r="I711" s="1" t="s">
        <v>255</v>
      </c>
      <c r="J711" s="1" t="str">
        <f>TRIM(I711)</f>
        <v>Lovasfelszerelés</v>
      </c>
      <c r="K711" s="1" t="s">
        <v>7488</v>
      </c>
      <c r="L711" s="1" t="str">
        <f>TRIM(K711)</f>
        <v>Női lovasruházat</v>
      </c>
      <c r="M711" s="1" t="s">
        <v>7868</v>
      </c>
      <c r="N711" s="1" t="str">
        <f>TRIM(M711)</f>
        <v>Női lovaglónadrág</v>
      </c>
      <c r="P711" s="1" t="str">
        <f>TRIM(O711)</f>
        <v/>
      </c>
      <c r="Q711" s="18" t="s">
        <v>5455</v>
      </c>
      <c r="R711" s="8">
        <v>4057962208049</v>
      </c>
      <c r="S711" s="1">
        <v>59.95</v>
      </c>
      <c r="T711" s="1" t="s">
        <v>26</v>
      </c>
      <c r="U711" s="1">
        <v>0.4</v>
      </c>
      <c r="V711" s="1" t="s">
        <v>2778</v>
      </c>
      <c r="W711" s="1" t="s">
        <v>136</v>
      </c>
      <c r="X711" s="1" t="str">
        <f>IF(W711="", "", IFERROR(VLOOKUP(W711, colorList!A:B,2,FALSE),""))</f>
        <v>fekete</v>
      </c>
    </row>
    <row r="712" spans="1:24" ht="27.75" customHeight="1" x14ac:dyDescent="0.25">
      <c r="A712" s="1" t="s">
        <v>10274</v>
      </c>
      <c r="B712" s="1" t="str">
        <f>TRIM(D712)</f>
        <v>38</v>
      </c>
      <c r="C712" s="1">
        <f>IFERROR(VLOOKUP(D712, sizeList!A:B, 2, FALSE), "")</f>
        <v>38</v>
      </c>
      <c r="D712" s="1">
        <v>38</v>
      </c>
      <c r="E712" s="1" t="str">
        <f>TRIM(F712)</f>
        <v>ELT Ella Glam lovagló leggings</v>
      </c>
      <c r="F712" s="1" t="s">
        <v>7919</v>
      </c>
      <c r="G712" s="1" t="s">
        <v>7922</v>
      </c>
      <c r="H712" s="1" t="s">
        <v>254</v>
      </c>
      <c r="I712" s="1" t="s">
        <v>255</v>
      </c>
      <c r="J712" s="1" t="str">
        <f>TRIM(I712)</f>
        <v>Lovasfelszerelés</v>
      </c>
      <c r="K712" s="1" t="s">
        <v>7488</v>
      </c>
      <c r="L712" s="1" t="str">
        <f>TRIM(K712)</f>
        <v>Női lovasruházat</v>
      </c>
      <c r="M712" s="1" t="s">
        <v>7868</v>
      </c>
      <c r="N712" s="1" t="str">
        <f>TRIM(M712)</f>
        <v>Női lovaglónadrág</v>
      </c>
      <c r="P712" s="1" t="str">
        <f>TRIM(O712)</f>
        <v/>
      </c>
      <c r="Q712" s="18" t="s">
        <v>5455</v>
      </c>
      <c r="R712" s="8">
        <v>4057962208056</v>
      </c>
      <c r="S712" s="1">
        <v>59.95</v>
      </c>
      <c r="T712" s="1" t="s">
        <v>26</v>
      </c>
      <c r="U712" s="1">
        <v>0.4</v>
      </c>
      <c r="V712" s="1" t="s">
        <v>2778</v>
      </c>
      <c r="W712" s="1" t="s">
        <v>136</v>
      </c>
      <c r="X712" s="1" t="str">
        <f>IF(W712="", "", IFERROR(VLOOKUP(W712, colorList!A:B,2,FALSE),""))</f>
        <v>fekete</v>
      </c>
    </row>
    <row r="713" spans="1:24" ht="27.75" customHeight="1" x14ac:dyDescent="0.25">
      <c r="A713" s="1" t="s">
        <v>10275</v>
      </c>
      <c r="B713" s="1" t="str">
        <f>TRIM(D713)</f>
        <v>40</v>
      </c>
      <c r="C713" s="1">
        <f>IFERROR(VLOOKUP(D713, sizeList!A:B, 2, FALSE), "")</f>
        <v>40</v>
      </c>
      <c r="D713" s="1">
        <v>40</v>
      </c>
      <c r="E713" s="1" t="str">
        <f>TRIM(F713)</f>
        <v>ELT Ella Glam lovagló leggings</v>
      </c>
      <c r="F713" s="1" t="s">
        <v>7919</v>
      </c>
      <c r="G713" s="1" t="s">
        <v>7923</v>
      </c>
      <c r="H713" s="1" t="s">
        <v>254</v>
      </c>
      <c r="I713" s="1" t="s">
        <v>255</v>
      </c>
      <c r="J713" s="1" t="str">
        <f>TRIM(I713)</f>
        <v>Lovasfelszerelés</v>
      </c>
      <c r="K713" s="1" t="s">
        <v>7488</v>
      </c>
      <c r="L713" s="1" t="str">
        <f>TRIM(K713)</f>
        <v>Női lovasruházat</v>
      </c>
      <c r="M713" s="1" t="s">
        <v>7868</v>
      </c>
      <c r="N713" s="1" t="str">
        <f>TRIM(M713)</f>
        <v>Női lovaglónadrág</v>
      </c>
      <c r="P713" s="1" t="str">
        <f>TRIM(O713)</f>
        <v/>
      </c>
      <c r="Q713" s="18" t="s">
        <v>5455</v>
      </c>
      <c r="R713" s="8">
        <v>4057962208063</v>
      </c>
      <c r="S713" s="1">
        <v>59.95</v>
      </c>
      <c r="T713" s="1" t="s">
        <v>26</v>
      </c>
      <c r="U713" s="1">
        <v>0.4</v>
      </c>
      <c r="V713" s="1" t="s">
        <v>2778</v>
      </c>
      <c r="W713" s="1" t="s">
        <v>136</v>
      </c>
      <c r="X713" s="1" t="str">
        <f>IF(W713="", "", IFERROR(VLOOKUP(W713, colorList!A:B,2,FALSE),""))</f>
        <v>fekete</v>
      </c>
    </row>
    <row r="714" spans="1:24" ht="27.75" customHeight="1" x14ac:dyDescent="0.25">
      <c r="A714" s="1" t="s">
        <v>10276</v>
      </c>
      <c r="B714" s="1" t="str">
        <f>TRIM(D714)</f>
        <v>42</v>
      </c>
      <c r="C714" s="1">
        <f>IFERROR(VLOOKUP(D714, sizeList!A:B, 2, FALSE), "")</f>
        <v>42</v>
      </c>
      <c r="D714" s="1">
        <v>42</v>
      </c>
      <c r="E714" s="1" t="str">
        <f>TRIM(F714)</f>
        <v>ELT Ella Glam lovagló leggings</v>
      </c>
      <c r="F714" s="1" t="s">
        <v>7919</v>
      </c>
      <c r="G714" s="1" t="s">
        <v>7924</v>
      </c>
      <c r="H714" s="1" t="s">
        <v>254</v>
      </c>
      <c r="I714" s="1" t="s">
        <v>255</v>
      </c>
      <c r="J714" s="1" t="str">
        <f>TRIM(I714)</f>
        <v>Lovasfelszerelés</v>
      </c>
      <c r="K714" s="1" t="s">
        <v>7488</v>
      </c>
      <c r="L714" s="1" t="str">
        <f>TRIM(K714)</f>
        <v>Női lovasruházat</v>
      </c>
      <c r="M714" s="1" t="s">
        <v>7868</v>
      </c>
      <c r="N714" s="1" t="str">
        <f>TRIM(M714)</f>
        <v>Női lovaglónadrág</v>
      </c>
      <c r="P714" s="1" t="str">
        <f>TRIM(O714)</f>
        <v/>
      </c>
      <c r="Q714" s="18" t="s">
        <v>5455</v>
      </c>
      <c r="R714" s="8">
        <v>4057962208070</v>
      </c>
      <c r="S714" s="1">
        <v>59.95</v>
      </c>
      <c r="T714" s="1" t="s">
        <v>26</v>
      </c>
      <c r="U714" s="1">
        <v>0.4</v>
      </c>
      <c r="V714" s="1" t="s">
        <v>2778</v>
      </c>
      <c r="W714" s="1" t="s">
        <v>136</v>
      </c>
      <c r="X714" s="1" t="str">
        <f>IF(W714="", "", IFERROR(VLOOKUP(W714, colorList!A:B,2,FALSE),""))</f>
        <v>fekete</v>
      </c>
    </row>
    <row r="715" spans="1:24" ht="27.75" customHeight="1" x14ac:dyDescent="0.25">
      <c r="A715" s="1" t="s">
        <v>10277</v>
      </c>
      <c r="B715" s="1" t="str">
        <f>TRIM(D715)</f>
        <v>44</v>
      </c>
      <c r="C715" s="1">
        <f>IFERROR(VLOOKUP(D715, sizeList!A:B, 2, FALSE), "")</f>
        <v>44</v>
      </c>
      <c r="D715" s="1">
        <v>44</v>
      </c>
      <c r="E715" s="1" t="str">
        <f>TRIM(F715)</f>
        <v>ELT Ella Glam lovagló leggings</v>
      </c>
      <c r="F715" s="1" t="s">
        <v>7919</v>
      </c>
      <c r="G715" s="1" t="s">
        <v>7925</v>
      </c>
      <c r="H715" s="1" t="s">
        <v>254</v>
      </c>
      <c r="I715" s="1" t="s">
        <v>255</v>
      </c>
      <c r="J715" s="1" t="str">
        <f>TRIM(I715)</f>
        <v>Lovasfelszerelés</v>
      </c>
      <c r="K715" s="1" t="s">
        <v>7488</v>
      </c>
      <c r="L715" s="1" t="str">
        <f>TRIM(K715)</f>
        <v>Női lovasruházat</v>
      </c>
      <c r="M715" s="1" t="s">
        <v>7868</v>
      </c>
      <c r="N715" s="1" t="str">
        <f>TRIM(M715)</f>
        <v>Női lovaglónadrág</v>
      </c>
      <c r="P715" s="1" t="str">
        <f>TRIM(O715)</f>
        <v/>
      </c>
      <c r="Q715" s="18" t="s">
        <v>5455</v>
      </c>
      <c r="R715" s="8">
        <v>4057962208087</v>
      </c>
      <c r="S715" s="1">
        <v>59.95</v>
      </c>
      <c r="T715" s="1" t="s">
        <v>26</v>
      </c>
      <c r="U715" s="1">
        <v>0.4</v>
      </c>
      <c r="V715" s="1" t="s">
        <v>2778</v>
      </c>
      <c r="W715" s="1" t="s">
        <v>136</v>
      </c>
      <c r="X715" s="1" t="str">
        <f>IF(W715="", "", IFERROR(VLOOKUP(W715, colorList!A:B,2,FALSE),""))</f>
        <v>fekete</v>
      </c>
    </row>
    <row r="716" spans="1:24" ht="27.75" customHeight="1" x14ac:dyDescent="0.25">
      <c r="A716" s="1" t="s">
        <v>10278</v>
      </c>
      <c r="B716" s="1" t="str">
        <f>TRIM(D716)</f>
        <v>46</v>
      </c>
      <c r="C716" s="1">
        <f>IFERROR(VLOOKUP(D716, sizeList!A:B, 2, FALSE), "")</f>
        <v>46</v>
      </c>
      <c r="D716" s="1">
        <v>46</v>
      </c>
      <c r="E716" s="1" t="str">
        <f>TRIM(F716)</f>
        <v>ELT Ella Glam lovagló leggings</v>
      </c>
      <c r="F716" s="1" t="s">
        <v>7919</v>
      </c>
      <c r="G716" s="1" t="s">
        <v>7926</v>
      </c>
      <c r="H716" s="1" t="s">
        <v>254</v>
      </c>
      <c r="I716" s="1" t="s">
        <v>255</v>
      </c>
      <c r="J716" s="1" t="str">
        <f>TRIM(I716)</f>
        <v>Lovasfelszerelés</v>
      </c>
      <c r="K716" s="1" t="s">
        <v>7488</v>
      </c>
      <c r="L716" s="1" t="str">
        <f>TRIM(K716)</f>
        <v>Női lovasruházat</v>
      </c>
      <c r="M716" s="1" t="s">
        <v>7868</v>
      </c>
      <c r="N716" s="1" t="str">
        <f>TRIM(M716)</f>
        <v>Női lovaglónadrág</v>
      </c>
      <c r="P716" s="1" t="str">
        <f>TRIM(O716)</f>
        <v/>
      </c>
      <c r="Q716" s="18" t="s">
        <v>5455</v>
      </c>
      <c r="R716" s="8">
        <v>4057962208094</v>
      </c>
      <c r="S716" s="1">
        <v>59.95</v>
      </c>
      <c r="T716" s="1" t="s">
        <v>26</v>
      </c>
      <c r="U716" s="1">
        <v>0.4</v>
      </c>
      <c r="V716" s="1" t="s">
        <v>2778</v>
      </c>
      <c r="W716" s="1" t="s">
        <v>136</v>
      </c>
      <c r="X716" s="1" t="str">
        <f>IF(W716="", "", IFERROR(VLOOKUP(W716, colorList!A:B,2,FALSE),""))</f>
        <v>fekete</v>
      </c>
    </row>
    <row r="717" spans="1:24" ht="27.75" customHeight="1" x14ac:dyDescent="0.25">
      <c r="A717" s="1" t="s">
        <v>10279</v>
      </c>
      <c r="B717" s="1" t="str">
        <f>TRIM(D717)</f>
        <v>48</v>
      </c>
      <c r="C717" s="1">
        <f>IFERROR(VLOOKUP(D717, sizeList!A:B, 2, FALSE), "")</f>
        <v>48</v>
      </c>
      <c r="D717" s="1">
        <v>48</v>
      </c>
      <c r="E717" s="1" t="str">
        <f>TRIM(F717)</f>
        <v>ELT Ella Glam lovagló leggings</v>
      </c>
      <c r="F717" s="1" t="s">
        <v>7919</v>
      </c>
      <c r="G717" s="1" t="s">
        <v>7927</v>
      </c>
      <c r="H717" s="1" t="s">
        <v>254</v>
      </c>
      <c r="I717" s="1" t="s">
        <v>255</v>
      </c>
      <c r="J717" s="1" t="str">
        <f>TRIM(I717)</f>
        <v>Lovasfelszerelés</v>
      </c>
      <c r="K717" s="1" t="s">
        <v>7488</v>
      </c>
      <c r="L717" s="1" t="str">
        <f>TRIM(K717)</f>
        <v>Női lovasruházat</v>
      </c>
      <c r="M717" s="1" t="s">
        <v>7868</v>
      </c>
      <c r="N717" s="1" t="str">
        <f>TRIM(M717)</f>
        <v>Női lovaglónadrág</v>
      </c>
      <c r="P717" s="1" t="str">
        <f>TRIM(O717)</f>
        <v/>
      </c>
      <c r="Q717" s="18" t="s">
        <v>5455</v>
      </c>
      <c r="R717" s="8">
        <v>4057962208100</v>
      </c>
      <c r="S717" s="1">
        <v>59.95</v>
      </c>
      <c r="T717" s="1" t="s">
        <v>26</v>
      </c>
      <c r="U717" s="1">
        <v>0.4</v>
      </c>
      <c r="V717" s="1" t="s">
        <v>2778</v>
      </c>
      <c r="W717" s="1" t="s">
        <v>136</v>
      </c>
      <c r="X717" s="1" t="str">
        <f>IF(W717="", "", IFERROR(VLOOKUP(W717, colorList!A:B,2,FALSE),""))</f>
        <v>fekete</v>
      </c>
    </row>
    <row r="718" spans="1:24" ht="27.75" customHeight="1" x14ac:dyDescent="0.25">
      <c r="A718" s="1" t="s">
        <v>10280</v>
      </c>
      <c r="B718" s="1" t="str">
        <f>TRIM(D718)</f>
        <v>34</v>
      </c>
      <c r="C718" s="1">
        <f>IFERROR(VLOOKUP(D718, sizeList!A:B, 2, FALSE), "")</f>
        <v>34</v>
      </c>
      <c r="D718" s="1">
        <v>34</v>
      </c>
      <c r="E718" s="1" t="str">
        <f>TRIM(F718)</f>
        <v>ELT Ella Glam lovagló leggings</v>
      </c>
      <c r="F718" s="1" t="s">
        <v>7919</v>
      </c>
      <c r="G718" s="1" t="s">
        <v>7928</v>
      </c>
      <c r="H718" s="1" t="s">
        <v>254</v>
      </c>
      <c r="I718" s="1" t="s">
        <v>255</v>
      </c>
      <c r="J718" s="1" t="str">
        <f>TRIM(I718)</f>
        <v>Lovasfelszerelés</v>
      </c>
      <c r="K718" s="1" t="s">
        <v>7488</v>
      </c>
      <c r="L718" s="1" t="str">
        <f>TRIM(K718)</f>
        <v>Női lovasruházat</v>
      </c>
      <c r="M718" s="1" t="s">
        <v>7868</v>
      </c>
      <c r="N718" s="1" t="str">
        <f>TRIM(M718)</f>
        <v>Női lovaglónadrág</v>
      </c>
      <c r="P718" s="1" t="str">
        <f>TRIM(O718)</f>
        <v/>
      </c>
      <c r="Q718" s="18" t="s">
        <v>5455</v>
      </c>
      <c r="R718" s="8">
        <v>4057962211377</v>
      </c>
      <c r="S718" s="1">
        <v>59.95</v>
      </c>
      <c r="T718" s="1" t="s">
        <v>26</v>
      </c>
      <c r="U718" s="1">
        <v>0.8</v>
      </c>
      <c r="V718" s="1" t="s">
        <v>2778</v>
      </c>
      <c r="W718" s="1" t="s">
        <v>1233</v>
      </c>
      <c r="X718" s="1" t="str">
        <f>IF(W718="", "", IFERROR(VLOOKUP(W718, colorList!A:B,2,FALSE),""))</f>
        <v>_x000D_
aszfalt szürke</v>
      </c>
    </row>
    <row r="719" spans="1:24" ht="27.75" customHeight="1" x14ac:dyDescent="0.25">
      <c r="A719" s="1" t="s">
        <v>10281</v>
      </c>
      <c r="B719" s="1" t="str">
        <f>TRIM(D719)</f>
        <v>36</v>
      </c>
      <c r="C719" s="1">
        <f>IFERROR(VLOOKUP(D719, sizeList!A:B, 2, FALSE), "")</f>
        <v>36</v>
      </c>
      <c r="D719" s="1">
        <v>36</v>
      </c>
      <c r="E719" s="1" t="str">
        <f>TRIM(F719)</f>
        <v>ELT Ella Glam lovagló leggings</v>
      </c>
      <c r="F719" s="1" t="s">
        <v>7919</v>
      </c>
      <c r="G719" s="1" t="s">
        <v>7929</v>
      </c>
      <c r="H719" s="1" t="s">
        <v>254</v>
      </c>
      <c r="I719" s="1" t="s">
        <v>255</v>
      </c>
      <c r="J719" s="1" t="str">
        <f>TRIM(I719)</f>
        <v>Lovasfelszerelés</v>
      </c>
      <c r="K719" s="1" t="s">
        <v>7488</v>
      </c>
      <c r="L719" s="1" t="str">
        <f>TRIM(K719)</f>
        <v>Női lovasruházat</v>
      </c>
      <c r="M719" s="1" t="s">
        <v>7868</v>
      </c>
      <c r="N719" s="1" t="str">
        <f>TRIM(M719)</f>
        <v>Női lovaglónadrág</v>
      </c>
      <c r="P719" s="1" t="str">
        <f>TRIM(O719)</f>
        <v/>
      </c>
      <c r="Q719" s="18" t="s">
        <v>5455</v>
      </c>
      <c r="R719" s="8">
        <v>4057962211384</v>
      </c>
      <c r="S719" s="1">
        <v>59.95</v>
      </c>
      <c r="T719" s="1" t="s">
        <v>26</v>
      </c>
      <c r="U719" s="1">
        <v>0.8</v>
      </c>
      <c r="V719" s="1" t="s">
        <v>2778</v>
      </c>
      <c r="W719" s="1" t="s">
        <v>1233</v>
      </c>
      <c r="X719" s="1" t="str">
        <f>IF(W719="", "", IFERROR(VLOOKUP(W719, colorList!A:B,2,FALSE),""))</f>
        <v>_x000D_
aszfalt szürke</v>
      </c>
    </row>
    <row r="720" spans="1:24" ht="27.75" customHeight="1" x14ac:dyDescent="0.25">
      <c r="A720" s="1" t="s">
        <v>10282</v>
      </c>
      <c r="B720" s="1" t="str">
        <f>TRIM(D720)</f>
        <v>38</v>
      </c>
      <c r="C720" s="1">
        <f>IFERROR(VLOOKUP(D720, sizeList!A:B, 2, FALSE), "")</f>
        <v>38</v>
      </c>
      <c r="D720" s="1">
        <v>38</v>
      </c>
      <c r="E720" s="1" t="str">
        <f>TRIM(F720)</f>
        <v>ELT Ella Glam lovagló leggings</v>
      </c>
      <c r="F720" s="1" t="s">
        <v>7919</v>
      </c>
      <c r="G720" s="1" t="s">
        <v>7930</v>
      </c>
      <c r="H720" s="1" t="s">
        <v>254</v>
      </c>
      <c r="I720" s="1" t="s">
        <v>255</v>
      </c>
      <c r="J720" s="1" t="str">
        <f>TRIM(I720)</f>
        <v>Lovasfelszerelés</v>
      </c>
      <c r="K720" s="1" t="s">
        <v>7488</v>
      </c>
      <c r="L720" s="1" t="str">
        <f>TRIM(K720)</f>
        <v>Női lovasruházat</v>
      </c>
      <c r="M720" s="1" t="s">
        <v>7868</v>
      </c>
      <c r="N720" s="1" t="str">
        <f>TRIM(M720)</f>
        <v>Női lovaglónadrág</v>
      </c>
      <c r="P720" s="1" t="str">
        <f>TRIM(O720)</f>
        <v/>
      </c>
      <c r="Q720" s="18" t="s">
        <v>5455</v>
      </c>
      <c r="R720" s="8">
        <v>4057962211391</v>
      </c>
      <c r="S720" s="1">
        <v>59.95</v>
      </c>
      <c r="T720" s="1" t="s">
        <v>26</v>
      </c>
      <c r="U720" s="1">
        <v>0.8</v>
      </c>
      <c r="V720" s="1" t="s">
        <v>2778</v>
      </c>
      <c r="W720" s="1" t="s">
        <v>1233</v>
      </c>
      <c r="X720" s="1" t="str">
        <f>IF(W720="", "", IFERROR(VLOOKUP(W720, colorList!A:B,2,FALSE),""))</f>
        <v>_x000D_
aszfalt szürke</v>
      </c>
    </row>
    <row r="721" spans="1:24" ht="27.75" customHeight="1" x14ac:dyDescent="0.25">
      <c r="A721" s="1" t="s">
        <v>10283</v>
      </c>
      <c r="B721" s="1" t="str">
        <f>TRIM(D721)</f>
        <v>40</v>
      </c>
      <c r="C721" s="1">
        <f>IFERROR(VLOOKUP(D721, sizeList!A:B, 2, FALSE), "")</f>
        <v>40</v>
      </c>
      <c r="D721" s="1">
        <v>40</v>
      </c>
      <c r="E721" s="1" t="str">
        <f>TRIM(F721)</f>
        <v>ELT Ella Glam lovagló leggings</v>
      </c>
      <c r="F721" s="1" t="s">
        <v>7919</v>
      </c>
      <c r="G721" s="1" t="s">
        <v>7931</v>
      </c>
      <c r="H721" s="1" t="s">
        <v>254</v>
      </c>
      <c r="I721" s="1" t="s">
        <v>255</v>
      </c>
      <c r="J721" s="1" t="str">
        <f>TRIM(I721)</f>
        <v>Lovasfelszerelés</v>
      </c>
      <c r="K721" s="1" t="s">
        <v>7488</v>
      </c>
      <c r="L721" s="1" t="str">
        <f>TRIM(K721)</f>
        <v>Női lovasruházat</v>
      </c>
      <c r="M721" s="1" t="s">
        <v>7868</v>
      </c>
      <c r="N721" s="1" t="str">
        <f>TRIM(M721)</f>
        <v>Női lovaglónadrág</v>
      </c>
      <c r="P721" s="1" t="str">
        <f>TRIM(O721)</f>
        <v/>
      </c>
      <c r="Q721" s="18" t="s">
        <v>5455</v>
      </c>
      <c r="R721" s="8">
        <v>4057962211407</v>
      </c>
      <c r="S721" s="1">
        <v>59.95</v>
      </c>
      <c r="T721" s="1" t="s">
        <v>26</v>
      </c>
      <c r="U721" s="1">
        <v>0.8</v>
      </c>
      <c r="V721" s="1" t="s">
        <v>2778</v>
      </c>
      <c r="W721" s="1" t="s">
        <v>1233</v>
      </c>
      <c r="X721" s="1" t="str">
        <f>IF(W721="", "", IFERROR(VLOOKUP(W721, colorList!A:B,2,FALSE),""))</f>
        <v>_x000D_
aszfalt szürke</v>
      </c>
    </row>
    <row r="722" spans="1:24" ht="27.75" customHeight="1" x14ac:dyDescent="0.25">
      <c r="A722" s="1" t="s">
        <v>10284</v>
      </c>
      <c r="B722" s="1" t="str">
        <f>TRIM(D722)</f>
        <v>42</v>
      </c>
      <c r="C722" s="1">
        <f>IFERROR(VLOOKUP(D722, sizeList!A:B, 2, FALSE), "")</f>
        <v>42</v>
      </c>
      <c r="D722" s="1">
        <v>42</v>
      </c>
      <c r="E722" s="1" t="str">
        <f>TRIM(F722)</f>
        <v>ELT Ella Glam lovagló leggings</v>
      </c>
      <c r="F722" s="1" t="s">
        <v>7919</v>
      </c>
      <c r="G722" s="1" t="s">
        <v>7932</v>
      </c>
      <c r="H722" s="1" t="s">
        <v>254</v>
      </c>
      <c r="I722" s="1" t="s">
        <v>255</v>
      </c>
      <c r="J722" s="1" t="str">
        <f>TRIM(I722)</f>
        <v>Lovasfelszerelés</v>
      </c>
      <c r="K722" s="1" t="s">
        <v>7488</v>
      </c>
      <c r="L722" s="1" t="str">
        <f>TRIM(K722)</f>
        <v>Női lovasruházat</v>
      </c>
      <c r="M722" s="1" t="s">
        <v>7868</v>
      </c>
      <c r="N722" s="1" t="str">
        <f>TRIM(M722)</f>
        <v>Női lovaglónadrág</v>
      </c>
      <c r="P722" s="1" t="str">
        <f>TRIM(O722)</f>
        <v/>
      </c>
      <c r="Q722" s="18" t="s">
        <v>5455</v>
      </c>
      <c r="R722" s="8">
        <v>4057962211414</v>
      </c>
      <c r="S722" s="1">
        <v>59.95</v>
      </c>
      <c r="T722" s="1" t="s">
        <v>26</v>
      </c>
      <c r="U722" s="1">
        <v>0.8</v>
      </c>
      <c r="V722" s="1" t="s">
        <v>2778</v>
      </c>
      <c r="W722" s="1" t="s">
        <v>1233</v>
      </c>
      <c r="X722" s="1" t="str">
        <f>IF(W722="", "", IFERROR(VLOOKUP(W722, colorList!A:B,2,FALSE),""))</f>
        <v>_x000D_
aszfalt szürke</v>
      </c>
    </row>
    <row r="723" spans="1:24" ht="27.75" customHeight="1" x14ac:dyDescent="0.25">
      <c r="A723" s="1" t="s">
        <v>10285</v>
      </c>
      <c r="B723" s="1" t="str">
        <f>TRIM(D723)</f>
        <v>44</v>
      </c>
      <c r="C723" s="1">
        <f>IFERROR(VLOOKUP(D723, sizeList!A:B, 2, FALSE), "")</f>
        <v>44</v>
      </c>
      <c r="D723" s="1">
        <v>44</v>
      </c>
      <c r="E723" s="1" t="str">
        <f>TRIM(F723)</f>
        <v>ELT Ella Glam lovagló leggings</v>
      </c>
      <c r="F723" s="1" t="s">
        <v>7919</v>
      </c>
      <c r="G723" s="1" t="s">
        <v>7933</v>
      </c>
      <c r="H723" s="1" t="s">
        <v>254</v>
      </c>
      <c r="I723" s="1" t="s">
        <v>255</v>
      </c>
      <c r="J723" s="1" t="str">
        <f>TRIM(I723)</f>
        <v>Lovasfelszerelés</v>
      </c>
      <c r="K723" s="1" t="s">
        <v>7488</v>
      </c>
      <c r="L723" s="1" t="str">
        <f>TRIM(K723)</f>
        <v>Női lovasruházat</v>
      </c>
      <c r="M723" s="1" t="s">
        <v>7868</v>
      </c>
      <c r="N723" s="1" t="str">
        <f>TRIM(M723)</f>
        <v>Női lovaglónadrág</v>
      </c>
      <c r="P723" s="1" t="str">
        <f>TRIM(O723)</f>
        <v/>
      </c>
      <c r="Q723" s="18" t="s">
        <v>5455</v>
      </c>
      <c r="R723" s="8">
        <v>4057962211421</v>
      </c>
      <c r="S723" s="1">
        <v>59.95</v>
      </c>
      <c r="T723" s="1" t="s">
        <v>26</v>
      </c>
      <c r="U723" s="1">
        <v>0.8</v>
      </c>
      <c r="V723" s="1" t="s">
        <v>2778</v>
      </c>
      <c r="W723" s="1" t="s">
        <v>1233</v>
      </c>
      <c r="X723" s="1" t="str">
        <f>IF(W723="", "", IFERROR(VLOOKUP(W723, colorList!A:B,2,FALSE),""))</f>
        <v>_x000D_
aszfalt szürke</v>
      </c>
    </row>
    <row r="724" spans="1:24" ht="27.75" customHeight="1" x14ac:dyDescent="0.25">
      <c r="A724" s="1" t="s">
        <v>10286</v>
      </c>
      <c r="B724" s="1" t="str">
        <f>TRIM(D724)</f>
        <v>46</v>
      </c>
      <c r="C724" s="1">
        <f>IFERROR(VLOOKUP(D724, sizeList!A:B, 2, FALSE), "")</f>
        <v>46</v>
      </c>
      <c r="D724" s="1">
        <v>46</v>
      </c>
      <c r="E724" s="1" t="str">
        <f>TRIM(F724)</f>
        <v>ELT Ella Glam lovagló leggings</v>
      </c>
      <c r="F724" s="1" t="s">
        <v>7919</v>
      </c>
      <c r="G724" s="1" t="s">
        <v>7934</v>
      </c>
      <c r="H724" s="1" t="s">
        <v>254</v>
      </c>
      <c r="I724" s="1" t="s">
        <v>255</v>
      </c>
      <c r="J724" s="1" t="str">
        <f>TRIM(I724)</f>
        <v>Lovasfelszerelés</v>
      </c>
      <c r="K724" s="1" t="s">
        <v>7488</v>
      </c>
      <c r="L724" s="1" t="str">
        <f>TRIM(K724)</f>
        <v>Női lovasruházat</v>
      </c>
      <c r="M724" s="1" t="s">
        <v>7868</v>
      </c>
      <c r="N724" s="1" t="str">
        <f>TRIM(M724)</f>
        <v>Női lovaglónadrág</v>
      </c>
      <c r="P724" s="1" t="str">
        <f>TRIM(O724)</f>
        <v/>
      </c>
      <c r="Q724" s="18" t="s">
        <v>5455</v>
      </c>
      <c r="R724" s="8">
        <v>4057962211438</v>
      </c>
      <c r="S724" s="1">
        <v>59.95</v>
      </c>
      <c r="T724" s="1" t="s">
        <v>26</v>
      </c>
      <c r="U724" s="1">
        <v>0.8</v>
      </c>
      <c r="V724" s="1" t="s">
        <v>2778</v>
      </c>
      <c r="W724" s="1" t="s">
        <v>1233</v>
      </c>
      <c r="X724" s="1" t="str">
        <f>IF(W724="", "", IFERROR(VLOOKUP(W724, colorList!A:B,2,FALSE),""))</f>
        <v>_x000D_
aszfalt szürke</v>
      </c>
    </row>
    <row r="725" spans="1:24" ht="27.75" customHeight="1" x14ac:dyDescent="0.25">
      <c r="A725" s="1" t="s">
        <v>10287</v>
      </c>
      <c r="B725" s="1" t="str">
        <f>TRIM(D725)</f>
        <v>48</v>
      </c>
      <c r="C725" s="1">
        <f>IFERROR(VLOOKUP(D725, sizeList!A:B, 2, FALSE), "")</f>
        <v>48</v>
      </c>
      <c r="D725" s="1">
        <v>48</v>
      </c>
      <c r="E725" s="1" t="str">
        <f>TRIM(F725)</f>
        <v>ELT Ella Glam lovagló leggings</v>
      </c>
      <c r="F725" s="1" t="s">
        <v>7919</v>
      </c>
      <c r="G725" s="1" t="s">
        <v>7935</v>
      </c>
      <c r="H725" s="1" t="s">
        <v>254</v>
      </c>
      <c r="I725" s="1" t="s">
        <v>255</v>
      </c>
      <c r="J725" s="1" t="str">
        <f>TRIM(I725)</f>
        <v>Lovasfelszerelés</v>
      </c>
      <c r="K725" s="1" t="s">
        <v>7488</v>
      </c>
      <c r="L725" s="1" t="str">
        <f>TRIM(K725)</f>
        <v>Női lovasruházat</v>
      </c>
      <c r="M725" s="1" t="s">
        <v>7868</v>
      </c>
      <c r="N725" s="1" t="str">
        <f>TRIM(M725)</f>
        <v>Női lovaglónadrág</v>
      </c>
      <c r="P725" s="1" t="str">
        <f>TRIM(O725)</f>
        <v/>
      </c>
      <c r="Q725" s="18" t="s">
        <v>5455</v>
      </c>
      <c r="R725" s="8">
        <v>4057962211445</v>
      </c>
      <c r="S725" s="1">
        <v>59.95</v>
      </c>
      <c r="T725" s="1" t="s">
        <v>26</v>
      </c>
      <c r="U725" s="1">
        <v>0.8</v>
      </c>
      <c r="V725" s="1" t="s">
        <v>2778</v>
      </c>
      <c r="W725" s="1" t="s">
        <v>1233</v>
      </c>
      <c r="X725" s="1" t="str">
        <f>IF(W725="", "", IFERROR(VLOOKUP(W725, colorList!A:B,2,FALSE),""))</f>
        <v>_x000D_
aszfalt szürke</v>
      </c>
    </row>
    <row r="726" spans="1:24" ht="27.75" customHeight="1" x14ac:dyDescent="0.25">
      <c r="A726" s="1" t="s">
        <v>10293</v>
      </c>
      <c r="B726" s="1" t="str">
        <f>TRIM(D726)</f>
        <v>44</v>
      </c>
      <c r="C726" s="1">
        <f>IFERROR(VLOOKUP(D726, sizeList!A:B, 2, FALSE), "")</f>
        <v>44</v>
      </c>
      <c r="D726" s="1">
        <v>44</v>
      </c>
      <c r="E726" s="1" t="str">
        <f>TRIM(F726)</f>
        <v>ELT Ella Glam lovagló leggings</v>
      </c>
      <c r="F726" s="1" t="s">
        <v>7919</v>
      </c>
      <c r="G726" s="1" t="s">
        <v>7941</v>
      </c>
      <c r="H726" s="1" t="s">
        <v>254</v>
      </c>
      <c r="I726" s="1" t="s">
        <v>255</v>
      </c>
      <c r="J726" s="1" t="str">
        <f>TRIM(I726)</f>
        <v>Lovasfelszerelés</v>
      </c>
      <c r="K726" s="1" t="s">
        <v>7488</v>
      </c>
      <c r="L726" s="1" t="str">
        <f>TRIM(K726)</f>
        <v>Női lovasruházat</v>
      </c>
      <c r="M726" s="1" t="s">
        <v>7868</v>
      </c>
      <c r="N726" s="1" t="str">
        <f>TRIM(M726)</f>
        <v>Női lovaglónadrág</v>
      </c>
      <c r="P726" s="1" t="str">
        <f>TRIM(O726)</f>
        <v/>
      </c>
      <c r="Q726" s="18" t="s">
        <v>5455</v>
      </c>
      <c r="R726" s="8">
        <v>4057962225428</v>
      </c>
      <c r="S726" s="1">
        <v>59.95</v>
      </c>
      <c r="T726" s="1" t="s">
        <v>26</v>
      </c>
      <c r="U726" s="1">
        <v>0.4</v>
      </c>
      <c r="V726" s="1" t="s">
        <v>2778</v>
      </c>
      <c r="W726" s="1" t="s">
        <v>1521</v>
      </c>
      <c r="X726" s="1" t="str">
        <f>IF(W726="", "", IFERROR(VLOOKUP(W726, colorList!A:B,2,FALSE),""))</f>
        <v>krétakék</v>
      </c>
    </row>
    <row r="727" spans="1:24" ht="27.75" customHeight="1" x14ac:dyDescent="0.25">
      <c r="A727" s="1" t="s">
        <v>10294</v>
      </c>
      <c r="B727" s="1" t="str">
        <f>TRIM(D727)</f>
        <v>46</v>
      </c>
      <c r="C727" s="1">
        <f>IFERROR(VLOOKUP(D727, sizeList!A:B, 2, FALSE), "")</f>
        <v>46</v>
      </c>
      <c r="D727" s="1">
        <v>46</v>
      </c>
      <c r="E727" s="1" t="str">
        <f>TRIM(F727)</f>
        <v>ELT Ella Glam lovagló leggings</v>
      </c>
      <c r="F727" s="1" t="s">
        <v>7919</v>
      </c>
      <c r="G727" s="1" t="s">
        <v>7942</v>
      </c>
      <c r="H727" s="1" t="s">
        <v>254</v>
      </c>
      <c r="I727" s="1" t="s">
        <v>255</v>
      </c>
      <c r="J727" s="1" t="str">
        <f>TRIM(I727)</f>
        <v>Lovasfelszerelés</v>
      </c>
      <c r="K727" s="1" t="s">
        <v>7488</v>
      </c>
      <c r="L727" s="1" t="str">
        <f>TRIM(K727)</f>
        <v>Női lovasruházat</v>
      </c>
      <c r="M727" s="1" t="s">
        <v>7868</v>
      </c>
      <c r="N727" s="1" t="str">
        <f>TRIM(M727)</f>
        <v>Női lovaglónadrág</v>
      </c>
      <c r="P727" s="1" t="str">
        <f>TRIM(O727)</f>
        <v/>
      </c>
      <c r="Q727" s="18" t="s">
        <v>5455</v>
      </c>
      <c r="R727" s="8">
        <v>4057962225435</v>
      </c>
      <c r="S727" s="1">
        <v>59.95</v>
      </c>
      <c r="T727" s="1" t="s">
        <v>26</v>
      </c>
      <c r="U727" s="1">
        <v>0.4</v>
      </c>
      <c r="V727" s="1" t="s">
        <v>2778</v>
      </c>
      <c r="W727" s="1" t="s">
        <v>1521</v>
      </c>
      <c r="X727" s="1" t="str">
        <f>IF(W727="", "", IFERROR(VLOOKUP(W727, colorList!A:B,2,FALSE),""))</f>
        <v>krétakék</v>
      </c>
    </row>
    <row r="728" spans="1:24" ht="27.75" customHeight="1" x14ac:dyDescent="0.25">
      <c r="A728" s="1" t="s">
        <v>10292</v>
      </c>
      <c r="B728" s="1" t="str">
        <f>TRIM(D728)</f>
        <v>42</v>
      </c>
      <c r="C728" s="1">
        <f>IFERROR(VLOOKUP(D728, sizeList!A:B, 2, FALSE), "")</f>
        <v>42</v>
      </c>
      <c r="D728" s="1">
        <v>42</v>
      </c>
      <c r="E728" s="1" t="str">
        <f>TRIM(F728)</f>
        <v>ELT Ella Glam lovagló leggings</v>
      </c>
      <c r="F728" s="1" t="s">
        <v>7919</v>
      </c>
      <c r="G728" s="1" t="s">
        <v>7940</v>
      </c>
      <c r="H728" s="1" t="s">
        <v>254</v>
      </c>
      <c r="I728" s="1" t="s">
        <v>255</v>
      </c>
      <c r="J728" s="1" t="str">
        <f>TRIM(I728)</f>
        <v>Lovasfelszerelés</v>
      </c>
      <c r="K728" s="1" t="s">
        <v>7488</v>
      </c>
      <c r="L728" s="1" t="str">
        <f>TRIM(K728)</f>
        <v>Női lovasruházat</v>
      </c>
      <c r="M728" s="1" t="s">
        <v>7868</v>
      </c>
      <c r="N728" s="1" t="str">
        <f>TRIM(M728)</f>
        <v>Női lovaglónadrág</v>
      </c>
      <c r="P728" s="1" t="str">
        <f>TRIM(O728)</f>
        <v/>
      </c>
      <c r="Q728" s="18" t="s">
        <v>5455</v>
      </c>
      <c r="R728" s="8">
        <v>4057962225442</v>
      </c>
      <c r="S728" s="1">
        <v>59.95</v>
      </c>
      <c r="T728" s="1" t="s">
        <v>26</v>
      </c>
      <c r="U728" s="1">
        <v>0.4</v>
      </c>
      <c r="V728" s="1" t="s">
        <v>2778</v>
      </c>
      <c r="W728" s="1" t="s">
        <v>1521</v>
      </c>
      <c r="X728" s="1" t="str">
        <f>IF(W728="", "", IFERROR(VLOOKUP(W728, colorList!A:B,2,FALSE),""))</f>
        <v>krétakék</v>
      </c>
    </row>
    <row r="729" spans="1:24" ht="27.75" customHeight="1" x14ac:dyDescent="0.25">
      <c r="A729" s="1" t="s">
        <v>10289</v>
      </c>
      <c r="B729" s="1" t="str">
        <f>TRIM(D729)</f>
        <v>36</v>
      </c>
      <c r="C729" s="1">
        <f>IFERROR(VLOOKUP(D729, sizeList!A:B, 2, FALSE), "")</f>
        <v>36</v>
      </c>
      <c r="D729" s="1">
        <v>36</v>
      </c>
      <c r="E729" s="1" t="str">
        <f>TRIM(F729)</f>
        <v>ELT Ella Glam lovagló leggings</v>
      </c>
      <c r="F729" s="1" t="s">
        <v>7919</v>
      </c>
      <c r="G729" s="1" t="s">
        <v>7937</v>
      </c>
      <c r="H729" s="1" t="s">
        <v>254</v>
      </c>
      <c r="I729" s="1" t="s">
        <v>255</v>
      </c>
      <c r="J729" s="1" t="str">
        <f>TRIM(I729)</f>
        <v>Lovasfelszerelés</v>
      </c>
      <c r="K729" s="1" t="s">
        <v>7488</v>
      </c>
      <c r="L729" s="1" t="str">
        <f>TRIM(K729)</f>
        <v>Női lovasruházat</v>
      </c>
      <c r="M729" s="1" t="s">
        <v>7868</v>
      </c>
      <c r="N729" s="1" t="str">
        <f>TRIM(M729)</f>
        <v>Női lovaglónadrág</v>
      </c>
      <c r="P729" s="1" t="str">
        <f>TRIM(O729)</f>
        <v/>
      </c>
      <c r="Q729" s="18" t="s">
        <v>5455</v>
      </c>
      <c r="R729" s="8">
        <v>4057962225459</v>
      </c>
      <c r="S729" s="1">
        <v>59.95</v>
      </c>
      <c r="T729" s="1" t="s">
        <v>26</v>
      </c>
      <c r="U729" s="1">
        <v>0.4</v>
      </c>
      <c r="V729" s="1" t="s">
        <v>2778</v>
      </c>
      <c r="W729" s="1" t="s">
        <v>1521</v>
      </c>
      <c r="X729" s="1" t="str">
        <f>IF(W729="", "", IFERROR(VLOOKUP(W729, colorList!A:B,2,FALSE),""))</f>
        <v>krétakék</v>
      </c>
    </row>
    <row r="730" spans="1:24" ht="27.75" customHeight="1" x14ac:dyDescent="0.25">
      <c r="A730" s="1" t="s">
        <v>10290</v>
      </c>
      <c r="B730" s="1" t="str">
        <f>TRIM(D730)</f>
        <v>38</v>
      </c>
      <c r="C730" s="1">
        <f>IFERROR(VLOOKUP(D730, sizeList!A:B, 2, FALSE), "")</f>
        <v>38</v>
      </c>
      <c r="D730" s="1">
        <v>38</v>
      </c>
      <c r="E730" s="1" t="str">
        <f>TRIM(F730)</f>
        <v>ELT Ella Glam lovagló leggings</v>
      </c>
      <c r="F730" s="1" t="s">
        <v>7919</v>
      </c>
      <c r="G730" s="1" t="s">
        <v>7938</v>
      </c>
      <c r="H730" s="1" t="s">
        <v>254</v>
      </c>
      <c r="I730" s="1" t="s">
        <v>255</v>
      </c>
      <c r="J730" s="1" t="str">
        <f>TRIM(I730)</f>
        <v>Lovasfelszerelés</v>
      </c>
      <c r="K730" s="1" t="s">
        <v>7488</v>
      </c>
      <c r="L730" s="1" t="str">
        <f>TRIM(K730)</f>
        <v>Női lovasruházat</v>
      </c>
      <c r="M730" s="1" t="s">
        <v>7868</v>
      </c>
      <c r="N730" s="1" t="str">
        <f>TRIM(M730)</f>
        <v>Női lovaglónadrág</v>
      </c>
      <c r="P730" s="1" t="str">
        <f>TRIM(O730)</f>
        <v/>
      </c>
      <c r="Q730" s="18" t="s">
        <v>5455</v>
      </c>
      <c r="R730" s="8">
        <v>4057962225466</v>
      </c>
      <c r="S730" s="1">
        <v>59.95</v>
      </c>
      <c r="T730" s="1" t="s">
        <v>26</v>
      </c>
      <c r="U730" s="1">
        <v>0.4</v>
      </c>
      <c r="V730" s="1" t="s">
        <v>2778</v>
      </c>
      <c r="W730" s="1" t="s">
        <v>1521</v>
      </c>
      <c r="X730" s="1" t="str">
        <f>IF(W730="", "", IFERROR(VLOOKUP(W730, colorList!A:B,2,FALSE),""))</f>
        <v>krétakék</v>
      </c>
    </row>
    <row r="731" spans="1:24" ht="27.75" customHeight="1" x14ac:dyDescent="0.25">
      <c r="A731" s="1" t="s">
        <v>10291</v>
      </c>
      <c r="B731" s="1" t="str">
        <f>TRIM(D731)</f>
        <v>40</v>
      </c>
      <c r="C731" s="1">
        <f>IFERROR(VLOOKUP(D731, sizeList!A:B, 2, FALSE), "")</f>
        <v>40</v>
      </c>
      <c r="D731" s="1">
        <v>40</v>
      </c>
      <c r="E731" s="1" t="str">
        <f>TRIM(F731)</f>
        <v>ELT Ella Glam lovagló leggings</v>
      </c>
      <c r="F731" s="1" t="s">
        <v>7919</v>
      </c>
      <c r="G731" s="1" t="s">
        <v>7939</v>
      </c>
      <c r="H731" s="1" t="s">
        <v>254</v>
      </c>
      <c r="I731" s="1" t="s">
        <v>255</v>
      </c>
      <c r="J731" s="1" t="str">
        <f>TRIM(I731)</f>
        <v>Lovasfelszerelés</v>
      </c>
      <c r="K731" s="1" t="s">
        <v>7488</v>
      </c>
      <c r="L731" s="1" t="str">
        <f>TRIM(K731)</f>
        <v>Női lovasruházat</v>
      </c>
      <c r="M731" s="1" t="s">
        <v>7868</v>
      </c>
      <c r="N731" s="1" t="str">
        <f>TRIM(M731)</f>
        <v>Női lovaglónadrág</v>
      </c>
      <c r="P731" s="1" t="str">
        <f>TRIM(O731)</f>
        <v/>
      </c>
      <c r="Q731" s="18" t="s">
        <v>5455</v>
      </c>
      <c r="R731" s="8">
        <v>4057962225473</v>
      </c>
      <c r="S731" s="1">
        <v>59.95</v>
      </c>
      <c r="T731" s="1" t="s">
        <v>26</v>
      </c>
      <c r="U731" s="1">
        <v>0.4</v>
      </c>
      <c r="V731" s="1" t="s">
        <v>2778</v>
      </c>
      <c r="W731" s="1" t="s">
        <v>1521</v>
      </c>
      <c r="X731" s="1" t="str">
        <f>IF(W731="", "", IFERROR(VLOOKUP(W731, colorList!A:B,2,FALSE),""))</f>
        <v>krétakék</v>
      </c>
    </row>
    <row r="732" spans="1:24" ht="27.75" customHeight="1" x14ac:dyDescent="0.25">
      <c r="A732" s="1" t="s">
        <v>10288</v>
      </c>
      <c r="B732" s="1" t="str">
        <f>TRIM(D732)</f>
        <v>34</v>
      </c>
      <c r="C732" s="1">
        <f>IFERROR(VLOOKUP(D732, sizeList!A:B, 2, FALSE), "")</f>
        <v>34</v>
      </c>
      <c r="D732" s="1">
        <v>34</v>
      </c>
      <c r="E732" s="1" t="str">
        <f>TRIM(F732)</f>
        <v>ELT Ella Glam lovagló leggings</v>
      </c>
      <c r="F732" s="1" t="s">
        <v>7919</v>
      </c>
      <c r="G732" s="1" t="s">
        <v>7936</v>
      </c>
      <c r="H732" s="1" t="s">
        <v>254</v>
      </c>
      <c r="I732" s="1" t="s">
        <v>255</v>
      </c>
      <c r="J732" s="1" t="str">
        <f>TRIM(I732)</f>
        <v>Lovasfelszerelés</v>
      </c>
      <c r="K732" s="1" t="s">
        <v>7488</v>
      </c>
      <c r="L732" s="1" t="str">
        <f>TRIM(K732)</f>
        <v>Női lovasruházat</v>
      </c>
      <c r="M732" s="1" t="s">
        <v>7868</v>
      </c>
      <c r="N732" s="1" t="str">
        <f>TRIM(M732)</f>
        <v>Női lovaglónadrág</v>
      </c>
      <c r="P732" s="1" t="str">
        <f>TRIM(O732)</f>
        <v/>
      </c>
      <c r="Q732" s="18" t="s">
        <v>5455</v>
      </c>
      <c r="R732" s="8">
        <v>4057962225480</v>
      </c>
      <c r="S732" s="1">
        <v>59.95</v>
      </c>
      <c r="T732" s="1" t="s">
        <v>26</v>
      </c>
      <c r="U732" s="1">
        <v>0.4</v>
      </c>
      <c r="V732" s="1" t="s">
        <v>2778</v>
      </c>
      <c r="W732" s="1" t="s">
        <v>1521</v>
      </c>
      <c r="X732" s="1" t="str">
        <f>IF(W732="", "", IFERROR(VLOOKUP(W732, colorList!A:B,2,FALSE),""))</f>
        <v>krétakék</v>
      </c>
    </row>
    <row r="733" spans="1:24" ht="27.75" customHeight="1" x14ac:dyDescent="0.25">
      <c r="A733" s="1" t="s">
        <v>10295</v>
      </c>
      <c r="B733" s="1" t="str">
        <f>TRIM(D733)</f>
        <v>48</v>
      </c>
      <c r="C733" s="1">
        <f>IFERROR(VLOOKUP(D733, sizeList!A:B, 2, FALSE), "")</f>
        <v>48</v>
      </c>
      <c r="D733" s="1">
        <v>48</v>
      </c>
      <c r="E733" s="1" t="str">
        <f>TRIM(F733)</f>
        <v>ELT Ella Glam lovagló leggings</v>
      </c>
      <c r="F733" s="1" t="s">
        <v>7919</v>
      </c>
      <c r="G733" s="1" t="s">
        <v>7943</v>
      </c>
      <c r="H733" s="1" t="s">
        <v>254</v>
      </c>
      <c r="I733" s="1" t="s">
        <v>255</v>
      </c>
      <c r="J733" s="1" t="str">
        <f>TRIM(I733)</f>
        <v>Lovasfelszerelés</v>
      </c>
      <c r="K733" s="1" t="s">
        <v>7488</v>
      </c>
      <c r="L733" s="1" t="str">
        <f>TRIM(K733)</f>
        <v>Női lovasruházat</v>
      </c>
      <c r="M733" s="1" t="s">
        <v>7868</v>
      </c>
      <c r="N733" s="1" t="str">
        <f>TRIM(M733)</f>
        <v>Női lovaglónadrág</v>
      </c>
      <c r="P733" s="1" t="str">
        <f>TRIM(O733)</f>
        <v/>
      </c>
      <c r="Q733" s="18" t="s">
        <v>5455</v>
      </c>
      <c r="R733" s="8">
        <v>4057962225497</v>
      </c>
      <c r="S733" s="1">
        <v>59.95</v>
      </c>
      <c r="T733" s="1" t="s">
        <v>26</v>
      </c>
      <c r="U733" s="1">
        <v>0.4</v>
      </c>
      <c r="V733" s="1" t="s">
        <v>2778</v>
      </c>
      <c r="W733" s="1" t="s">
        <v>1521</v>
      </c>
      <c r="X733" s="1" t="str">
        <f>IF(W733="", "", IFERROR(VLOOKUP(W733, colorList!A:B,2,FALSE),""))</f>
        <v>krétakék</v>
      </c>
    </row>
    <row r="734" spans="1:24" ht="27.75" customHeight="1" x14ac:dyDescent="0.25">
      <c r="A734" s="1" t="s">
        <v>2732</v>
      </c>
      <c r="B734" s="1" t="str">
        <f>TRIM(D734)</f>
        <v>140</v>
      </c>
      <c r="C734" s="1">
        <f>IFERROR(VLOOKUP(D734, sizeList!A:B, 2, FALSE), "")</f>
        <v>140</v>
      </c>
      <c r="D734" s="1">
        <v>140</v>
      </c>
      <c r="E734" s="1" t="str">
        <f>TRIM(F734)</f>
        <v>ELT Ella gyerek teliszilikonos lovagló leggings</v>
      </c>
      <c r="F734" s="1" t="s">
        <v>2727</v>
      </c>
      <c r="G734" s="1" t="s">
        <v>2733</v>
      </c>
      <c r="H734" s="1" t="s">
        <v>254</v>
      </c>
      <c r="I734" s="1" t="s">
        <v>255</v>
      </c>
      <c r="J734" s="1" t="str">
        <f>TRIM(I734)</f>
        <v>Lovasfelszerelés</v>
      </c>
      <c r="K734" s="1" t="s">
        <v>2535</v>
      </c>
      <c r="L734" s="1" t="str">
        <f>TRIM(K734)</f>
        <v>Gyermek lovasruházat</v>
      </c>
      <c r="M734" s="1" t="s">
        <v>2716</v>
      </c>
      <c r="N734" s="1" t="str">
        <f>TRIM(M734)</f>
        <v>Gyermek lovaglónadrág</v>
      </c>
      <c r="P734" s="1" t="str">
        <f>TRIM(O734)</f>
        <v/>
      </c>
      <c r="Q734" s="18" t="s">
        <v>5452</v>
      </c>
      <c r="R734" s="8">
        <v>4057962136090</v>
      </c>
      <c r="S734" s="1">
        <v>47.95</v>
      </c>
      <c r="T734" s="1" t="s">
        <v>26</v>
      </c>
      <c r="U734" s="1">
        <v>0.8</v>
      </c>
      <c r="V734" s="1" t="s">
        <v>2729</v>
      </c>
      <c r="W734" s="1" t="s">
        <v>136</v>
      </c>
      <c r="X734" s="1" t="str">
        <f>IF(W734="", "", IFERROR(VLOOKUP(W734, colorList!A:B,2,FALSE),""))</f>
        <v>fekete</v>
      </c>
    </row>
    <row r="735" spans="1:24" ht="27.75" customHeight="1" x14ac:dyDescent="0.25">
      <c r="A735" s="1" t="s">
        <v>2734</v>
      </c>
      <c r="B735" s="1" t="str">
        <f>TRIM(D735)</f>
        <v>152</v>
      </c>
      <c r="C735" s="1">
        <f>IFERROR(VLOOKUP(D735, sizeList!A:B, 2, FALSE), "")</f>
        <v>152</v>
      </c>
      <c r="D735" s="1">
        <v>152</v>
      </c>
      <c r="E735" s="1" t="str">
        <f>TRIM(F735)</f>
        <v>ELT Ella gyerek teliszilikonos lovagló leggings</v>
      </c>
      <c r="F735" s="1" t="s">
        <v>2727</v>
      </c>
      <c r="G735" s="1" t="s">
        <v>2735</v>
      </c>
      <c r="H735" s="1" t="s">
        <v>254</v>
      </c>
      <c r="I735" s="1" t="s">
        <v>255</v>
      </c>
      <c r="J735" s="1" t="str">
        <f>TRIM(I735)</f>
        <v>Lovasfelszerelés</v>
      </c>
      <c r="K735" s="1" t="s">
        <v>2535</v>
      </c>
      <c r="L735" s="1" t="str">
        <f>TRIM(K735)</f>
        <v>Gyermek lovasruházat</v>
      </c>
      <c r="M735" s="1" t="s">
        <v>2716</v>
      </c>
      <c r="N735" s="1" t="str">
        <f>TRIM(M735)</f>
        <v>Gyermek lovaglónadrág</v>
      </c>
      <c r="P735" s="1" t="str">
        <f>TRIM(O735)</f>
        <v/>
      </c>
      <c r="Q735" s="18" t="s">
        <v>5452</v>
      </c>
      <c r="R735" s="8">
        <v>4057962137806</v>
      </c>
      <c r="S735" s="1">
        <v>47.95</v>
      </c>
      <c r="T735" s="1" t="s">
        <v>26</v>
      </c>
      <c r="U735" s="1">
        <v>0.8</v>
      </c>
      <c r="V735" s="1" t="s">
        <v>2729</v>
      </c>
      <c r="W735" s="1" t="s">
        <v>136</v>
      </c>
      <c r="X735" s="1" t="str">
        <f>IF(W735="", "", IFERROR(VLOOKUP(W735, colorList!A:B,2,FALSE),""))</f>
        <v>fekete</v>
      </c>
    </row>
    <row r="736" spans="1:24" ht="27.75" customHeight="1" x14ac:dyDescent="0.25">
      <c r="A736" s="1" t="s">
        <v>2736</v>
      </c>
      <c r="B736" s="1" t="str">
        <f>TRIM(D736)</f>
        <v>164</v>
      </c>
      <c r="C736" s="1">
        <f>IFERROR(VLOOKUP(D736, sizeList!A:B, 2, FALSE), "")</f>
        <v>164</v>
      </c>
      <c r="D736" s="1">
        <v>164</v>
      </c>
      <c r="E736" s="1" t="str">
        <f>TRIM(F736)</f>
        <v>ELT Ella gyerek teliszilikonos lovagló leggings</v>
      </c>
      <c r="F736" s="1" t="s">
        <v>2727</v>
      </c>
      <c r="G736" s="1" t="s">
        <v>2737</v>
      </c>
      <c r="H736" s="1" t="s">
        <v>254</v>
      </c>
      <c r="I736" s="1" t="s">
        <v>255</v>
      </c>
      <c r="J736" s="1" t="str">
        <f>TRIM(I736)</f>
        <v>Lovasfelszerelés</v>
      </c>
      <c r="K736" s="1" t="s">
        <v>2535</v>
      </c>
      <c r="L736" s="1" t="str">
        <f>TRIM(K736)</f>
        <v>Gyermek lovasruházat</v>
      </c>
      <c r="M736" s="1" t="s">
        <v>2716</v>
      </c>
      <c r="N736" s="1" t="str">
        <f>TRIM(M736)</f>
        <v>Gyermek lovaglónadrág</v>
      </c>
      <c r="P736" s="1" t="str">
        <f>TRIM(O736)</f>
        <v/>
      </c>
      <c r="Q736" s="18" t="s">
        <v>5452</v>
      </c>
      <c r="R736" s="8">
        <v>4057962137813</v>
      </c>
      <c r="S736" s="1">
        <v>47.95</v>
      </c>
      <c r="T736" s="1" t="s">
        <v>26</v>
      </c>
      <c r="U736" s="1">
        <v>0.8</v>
      </c>
      <c r="V736" s="1" t="s">
        <v>2729</v>
      </c>
      <c r="W736" s="1" t="s">
        <v>136</v>
      </c>
      <c r="X736" s="1" t="str">
        <f>IF(W736="", "", IFERROR(VLOOKUP(W736, colorList!A:B,2,FALSE),""))</f>
        <v>fekete</v>
      </c>
    </row>
    <row r="737" spans="1:24" ht="27.75" customHeight="1" x14ac:dyDescent="0.25">
      <c r="A737" s="1" t="s">
        <v>2738</v>
      </c>
      <c r="B737" s="1" t="str">
        <f>TRIM(D737)</f>
        <v>176</v>
      </c>
      <c r="C737" s="1">
        <f>IFERROR(VLOOKUP(D737, sizeList!A:B, 2, FALSE), "")</f>
        <v>176</v>
      </c>
      <c r="D737" s="1">
        <v>176</v>
      </c>
      <c r="E737" s="1" t="str">
        <f>TRIM(F737)</f>
        <v>ELT Ella gyerek teliszilikonos lovagló leggings</v>
      </c>
      <c r="F737" s="1" t="s">
        <v>2727</v>
      </c>
      <c r="G737" s="1" t="s">
        <v>2739</v>
      </c>
      <c r="H737" s="1" t="s">
        <v>254</v>
      </c>
      <c r="I737" s="1" t="s">
        <v>255</v>
      </c>
      <c r="J737" s="1" t="str">
        <f>TRIM(I737)</f>
        <v>Lovasfelszerelés</v>
      </c>
      <c r="K737" s="1" t="s">
        <v>2535</v>
      </c>
      <c r="L737" s="1" t="str">
        <f>TRIM(K737)</f>
        <v>Gyermek lovasruházat</v>
      </c>
      <c r="M737" s="1" t="s">
        <v>2716</v>
      </c>
      <c r="N737" s="1" t="str">
        <f>TRIM(M737)</f>
        <v>Gyermek lovaglónadrág</v>
      </c>
      <c r="P737" s="1" t="str">
        <f>TRIM(O737)</f>
        <v/>
      </c>
      <c r="Q737" s="18" t="s">
        <v>5452</v>
      </c>
      <c r="R737" s="8">
        <v>4057962137820</v>
      </c>
      <c r="S737" s="1">
        <v>47.95</v>
      </c>
      <c r="T737" s="1" t="s">
        <v>26</v>
      </c>
      <c r="U737" s="1">
        <v>0.8</v>
      </c>
      <c r="V737" s="1" t="s">
        <v>2729</v>
      </c>
      <c r="W737" s="1" t="s">
        <v>136</v>
      </c>
      <c r="X737" s="1" t="str">
        <f>IF(W737="", "", IFERROR(VLOOKUP(W737, colorList!A:B,2,FALSE),""))</f>
        <v>fekete</v>
      </c>
    </row>
    <row r="738" spans="1:24" ht="27.75" customHeight="1" x14ac:dyDescent="0.25">
      <c r="A738" s="1" t="s">
        <v>12470</v>
      </c>
      <c r="B738" s="1" t="str">
        <f>TRIM(D738)</f>
        <v>140</v>
      </c>
      <c r="C738" s="1">
        <f>IFERROR(VLOOKUP(D738, sizeList!A:B, 2, FALSE), "")</f>
        <v>140</v>
      </c>
      <c r="D738" s="1">
        <v>140</v>
      </c>
      <c r="E738" s="1" t="str">
        <f>TRIM(F738)</f>
        <v>ELT Ella gyerek teliszilikonos lovagló leggings</v>
      </c>
      <c r="F738" s="1" t="s">
        <v>2727</v>
      </c>
      <c r="G738" s="1" t="s">
        <v>12471</v>
      </c>
      <c r="H738" s="1" t="s">
        <v>254</v>
      </c>
      <c r="I738" s="1" t="s">
        <v>255</v>
      </c>
      <c r="J738" s="1" t="str">
        <f>TRIM(I738)</f>
        <v>Lovasfelszerelés</v>
      </c>
      <c r="K738" s="1" t="s">
        <v>2535</v>
      </c>
      <c r="L738" s="1" t="str">
        <f>TRIM(K738)</f>
        <v>Gyermek lovasruházat</v>
      </c>
      <c r="M738" s="1" t="s">
        <v>2716</v>
      </c>
      <c r="N738" s="1" t="str">
        <f>TRIM(M738)</f>
        <v>Gyermek lovaglónadrág</v>
      </c>
      <c r="P738" s="1" t="str">
        <f>TRIM(O738)</f>
        <v/>
      </c>
      <c r="R738" s="8">
        <v>4057962153646</v>
      </c>
      <c r="S738" s="1">
        <v>47.95</v>
      </c>
      <c r="T738" s="1" t="s">
        <v>26</v>
      </c>
      <c r="U738" s="1">
        <v>0.3</v>
      </c>
      <c r="V738" s="1" t="s">
        <v>2729</v>
      </c>
      <c r="W738" s="1" t="s">
        <v>370</v>
      </c>
      <c r="X738" s="1" t="str">
        <f>IF(W738="", "", IFERROR(VLOOKUP(W738, colorList!A:B,2,FALSE),""))</f>
        <v>éjkék</v>
      </c>
    </row>
    <row r="739" spans="1:24" ht="27.75" customHeight="1" x14ac:dyDescent="0.25">
      <c r="A739" s="1" t="s">
        <v>12472</v>
      </c>
      <c r="B739" s="1" t="str">
        <f>TRIM(D739)</f>
        <v>152</v>
      </c>
      <c r="C739" s="1">
        <f>IFERROR(VLOOKUP(D739, sizeList!A:B, 2, FALSE), "")</f>
        <v>152</v>
      </c>
      <c r="D739" s="1">
        <v>152</v>
      </c>
      <c r="E739" s="1" t="str">
        <f>TRIM(F739)</f>
        <v>ELT Ella gyerek teliszilikonos lovagló leggings</v>
      </c>
      <c r="F739" s="1" t="s">
        <v>2727</v>
      </c>
      <c r="G739" s="1" t="s">
        <v>12473</v>
      </c>
      <c r="H739" s="1" t="s">
        <v>254</v>
      </c>
      <c r="I739" s="1" t="s">
        <v>255</v>
      </c>
      <c r="J739" s="1" t="str">
        <f>TRIM(I739)</f>
        <v>Lovasfelszerelés</v>
      </c>
      <c r="K739" s="1" t="s">
        <v>2535</v>
      </c>
      <c r="L739" s="1" t="str">
        <f>TRIM(K739)</f>
        <v>Gyermek lovasruházat</v>
      </c>
      <c r="M739" s="1" t="s">
        <v>2716</v>
      </c>
      <c r="N739" s="1" t="str">
        <f>TRIM(M739)</f>
        <v>Gyermek lovaglónadrág</v>
      </c>
      <c r="P739" s="1" t="str">
        <f>TRIM(O739)</f>
        <v/>
      </c>
      <c r="R739" s="8">
        <v>4057962153653</v>
      </c>
      <c r="S739" s="1">
        <v>47.95</v>
      </c>
      <c r="T739" s="1" t="s">
        <v>26</v>
      </c>
      <c r="U739" s="1">
        <v>0.3</v>
      </c>
      <c r="V739" s="1" t="s">
        <v>2729</v>
      </c>
      <c r="W739" s="1" t="s">
        <v>370</v>
      </c>
      <c r="X739" s="1" t="str">
        <f>IF(W739="", "", IFERROR(VLOOKUP(W739, colorList!A:B,2,FALSE),""))</f>
        <v>éjkék</v>
      </c>
    </row>
    <row r="740" spans="1:24" ht="27.75" customHeight="1" x14ac:dyDescent="0.25">
      <c r="A740" s="1" t="s">
        <v>12474</v>
      </c>
      <c r="B740" s="1" t="str">
        <f>TRIM(D740)</f>
        <v>164</v>
      </c>
      <c r="C740" s="1">
        <f>IFERROR(VLOOKUP(D740, sizeList!A:B, 2, FALSE), "")</f>
        <v>164</v>
      </c>
      <c r="D740" s="1">
        <v>164</v>
      </c>
      <c r="E740" s="1" t="str">
        <f>TRIM(F740)</f>
        <v>ELT Ella gyerek teliszilikonos lovagló leggings</v>
      </c>
      <c r="F740" s="1" t="s">
        <v>2727</v>
      </c>
      <c r="G740" s="1" t="s">
        <v>12475</v>
      </c>
      <c r="H740" s="1" t="s">
        <v>254</v>
      </c>
      <c r="I740" s="1" t="s">
        <v>255</v>
      </c>
      <c r="J740" s="1" t="str">
        <f>TRIM(I740)</f>
        <v>Lovasfelszerelés</v>
      </c>
      <c r="K740" s="1" t="s">
        <v>2535</v>
      </c>
      <c r="L740" s="1" t="str">
        <f>TRIM(K740)</f>
        <v>Gyermek lovasruházat</v>
      </c>
      <c r="M740" s="1" t="s">
        <v>2716</v>
      </c>
      <c r="N740" s="1" t="str">
        <f>TRIM(M740)</f>
        <v>Gyermek lovaglónadrág</v>
      </c>
      <c r="P740" s="1" t="str">
        <f>TRIM(O740)</f>
        <v/>
      </c>
      <c r="R740" s="8">
        <v>4057962153660</v>
      </c>
      <c r="S740" s="1">
        <v>47.95</v>
      </c>
      <c r="T740" s="1" t="s">
        <v>26</v>
      </c>
      <c r="U740" s="1">
        <v>0.3</v>
      </c>
      <c r="V740" s="1" t="s">
        <v>2729</v>
      </c>
      <c r="W740" s="1" t="s">
        <v>370</v>
      </c>
      <c r="X740" s="1" t="str">
        <f>IF(W740="", "", IFERROR(VLOOKUP(W740, colorList!A:B,2,FALSE),""))</f>
        <v>éjkék</v>
      </c>
    </row>
    <row r="741" spans="1:24" ht="27.75" customHeight="1" x14ac:dyDescent="0.25">
      <c r="A741" s="1" t="s">
        <v>12476</v>
      </c>
      <c r="B741" s="1" t="str">
        <f>TRIM(D741)</f>
        <v>176</v>
      </c>
      <c r="C741" s="1">
        <f>IFERROR(VLOOKUP(D741, sizeList!A:B, 2, FALSE), "")</f>
        <v>176</v>
      </c>
      <c r="D741" s="1">
        <v>176</v>
      </c>
      <c r="E741" s="1" t="str">
        <f>TRIM(F741)</f>
        <v>ELT Ella gyerek teliszilikonos lovagló leggings</v>
      </c>
      <c r="F741" s="1" t="s">
        <v>2727</v>
      </c>
      <c r="G741" s="1" t="s">
        <v>12477</v>
      </c>
      <c r="H741" s="1" t="s">
        <v>254</v>
      </c>
      <c r="I741" s="1" t="s">
        <v>255</v>
      </c>
      <c r="J741" s="1" t="str">
        <f>TRIM(I741)</f>
        <v>Lovasfelszerelés</v>
      </c>
      <c r="K741" s="1" t="s">
        <v>2535</v>
      </c>
      <c r="L741" s="1" t="str">
        <f>TRIM(K741)</f>
        <v>Gyermek lovasruházat</v>
      </c>
      <c r="M741" s="1" t="s">
        <v>2716</v>
      </c>
      <c r="N741" s="1" t="str">
        <f>TRIM(M741)</f>
        <v>Gyermek lovaglónadrág</v>
      </c>
      <c r="P741" s="1" t="str">
        <f>TRIM(O741)</f>
        <v/>
      </c>
      <c r="R741" s="8">
        <v>4057962153677</v>
      </c>
      <c r="S741" s="1">
        <v>47.95</v>
      </c>
      <c r="T741" s="1" t="s">
        <v>26</v>
      </c>
      <c r="U741" s="1">
        <v>0.3</v>
      </c>
      <c r="V741" s="1" t="s">
        <v>2729</v>
      </c>
      <c r="W741" s="1" t="s">
        <v>370</v>
      </c>
      <c r="X741" s="1" t="str">
        <f>IF(W741="", "", IFERROR(VLOOKUP(W741, colorList!A:B,2,FALSE),""))</f>
        <v>éjkék</v>
      </c>
    </row>
    <row r="742" spans="1:24" ht="27.75" customHeight="1" x14ac:dyDescent="0.25">
      <c r="A742" s="1" t="s">
        <v>15907</v>
      </c>
      <c r="B742" s="1" t="str">
        <f>TRIM(D742)</f>
        <v>140</v>
      </c>
      <c r="C742" s="1">
        <f>IFERROR(VLOOKUP(D742, sizeList!A:B, 2, FALSE), "")</f>
        <v>140</v>
      </c>
      <c r="D742" s="1">
        <v>140</v>
      </c>
      <c r="E742" s="1" t="str">
        <f>TRIM(F742)</f>
        <v>ELT Ella gyerek teliszilikonos lovagló leggings</v>
      </c>
      <c r="F742" s="1" t="s">
        <v>2727</v>
      </c>
      <c r="G742" s="1" t="s">
        <v>15908</v>
      </c>
      <c r="H742" s="1" t="s">
        <v>254</v>
      </c>
      <c r="I742" s="1" t="s">
        <v>255</v>
      </c>
      <c r="J742" s="1" t="str">
        <f>TRIM(I742)</f>
        <v>Lovasfelszerelés</v>
      </c>
      <c r="K742" s="1" t="s">
        <v>2535</v>
      </c>
      <c r="L742" s="1" t="str">
        <f>TRIM(K742)</f>
        <v>Gyermek lovasruházat</v>
      </c>
      <c r="M742" s="1" t="s">
        <v>2716</v>
      </c>
      <c r="N742" s="1" t="str">
        <f>TRIM(M742)</f>
        <v>Gyermek lovaglónadrág</v>
      </c>
      <c r="P742" s="1" t="str">
        <f>TRIM(O742)</f>
        <v/>
      </c>
      <c r="Q742" s="18" t="s">
        <v>5452</v>
      </c>
      <c r="R742" s="8">
        <v>4057962163706</v>
      </c>
      <c r="S742" s="1">
        <v>49.95</v>
      </c>
      <c r="T742" s="1" t="s">
        <v>26</v>
      </c>
      <c r="U742" s="1">
        <v>0.6</v>
      </c>
      <c r="W742" s="1" t="s">
        <v>12655</v>
      </c>
      <c r="X742" s="1" t="str">
        <f>IF(W742="", "", IFERROR(VLOOKUP(W742, colorList!A:B,2,FALSE),""))</f>
        <v>keki zöld</v>
      </c>
    </row>
    <row r="743" spans="1:24" ht="27.75" customHeight="1" x14ac:dyDescent="0.25">
      <c r="A743" s="1" t="s">
        <v>15909</v>
      </c>
      <c r="B743" s="1" t="str">
        <f>TRIM(D743)</f>
        <v>152</v>
      </c>
      <c r="C743" s="1">
        <f>IFERROR(VLOOKUP(D743, sizeList!A:B, 2, FALSE), "")</f>
        <v>152</v>
      </c>
      <c r="D743" s="1">
        <v>152</v>
      </c>
      <c r="E743" s="1" t="str">
        <f>TRIM(F743)</f>
        <v>ELT Ella gyerek teliszilikonos lovagló leggings</v>
      </c>
      <c r="F743" s="1" t="s">
        <v>2727</v>
      </c>
      <c r="G743" s="1" t="s">
        <v>15910</v>
      </c>
      <c r="H743" s="1" t="s">
        <v>254</v>
      </c>
      <c r="I743" s="1" t="s">
        <v>255</v>
      </c>
      <c r="J743" s="1" t="str">
        <f>TRIM(I743)</f>
        <v>Lovasfelszerelés</v>
      </c>
      <c r="K743" s="1" t="s">
        <v>2535</v>
      </c>
      <c r="L743" s="1" t="str">
        <f>TRIM(K743)</f>
        <v>Gyermek lovasruházat</v>
      </c>
      <c r="M743" s="1" t="s">
        <v>2716</v>
      </c>
      <c r="N743" s="1" t="str">
        <f>TRIM(M743)</f>
        <v>Gyermek lovaglónadrág</v>
      </c>
      <c r="P743" s="1" t="str">
        <f>TRIM(O743)</f>
        <v/>
      </c>
      <c r="Q743" s="18" t="s">
        <v>5452</v>
      </c>
      <c r="R743" s="8">
        <v>4057962165083</v>
      </c>
      <c r="S743" s="1">
        <v>49.95</v>
      </c>
      <c r="T743" s="1" t="s">
        <v>26</v>
      </c>
      <c r="U743" s="1">
        <v>0.6</v>
      </c>
      <c r="W743" s="1" t="s">
        <v>12655</v>
      </c>
      <c r="X743" s="1" t="str">
        <f>IF(W743="", "", IFERROR(VLOOKUP(W743, colorList!A:B,2,FALSE),""))</f>
        <v>keki zöld</v>
      </c>
    </row>
    <row r="744" spans="1:24" ht="27.75" customHeight="1" x14ac:dyDescent="0.25">
      <c r="A744" s="1" t="s">
        <v>15911</v>
      </c>
      <c r="B744" s="1" t="str">
        <f>TRIM(D744)</f>
        <v>164</v>
      </c>
      <c r="C744" s="1">
        <f>IFERROR(VLOOKUP(D744, sizeList!A:B, 2, FALSE), "")</f>
        <v>164</v>
      </c>
      <c r="D744" s="1">
        <v>164</v>
      </c>
      <c r="E744" s="1" t="str">
        <f>TRIM(F744)</f>
        <v>ELT Ella gyerek teliszilikonos lovagló leggings</v>
      </c>
      <c r="F744" s="1" t="s">
        <v>2727</v>
      </c>
      <c r="G744" s="1" t="s">
        <v>15912</v>
      </c>
      <c r="H744" s="1" t="s">
        <v>254</v>
      </c>
      <c r="I744" s="1" t="s">
        <v>255</v>
      </c>
      <c r="J744" s="1" t="str">
        <f>TRIM(I744)</f>
        <v>Lovasfelszerelés</v>
      </c>
      <c r="K744" s="1" t="s">
        <v>2535</v>
      </c>
      <c r="L744" s="1" t="str">
        <f>TRIM(K744)</f>
        <v>Gyermek lovasruházat</v>
      </c>
      <c r="M744" s="1" t="s">
        <v>2716</v>
      </c>
      <c r="N744" s="1" t="str">
        <f>TRIM(M744)</f>
        <v>Gyermek lovaglónadrág</v>
      </c>
      <c r="P744" s="1" t="str">
        <f>TRIM(O744)</f>
        <v/>
      </c>
      <c r="Q744" s="18" t="s">
        <v>5452</v>
      </c>
      <c r="R744" s="8">
        <v>4057962165090</v>
      </c>
      <c r="S744" s="1">
        <v>49.95</v>
      </c>
      <c r="T744" s="1" t="s">
        <v>26</v>
      </c>
      <c r="U744" s="1">
        <v>0.6</v>
      </c>
      <c r="W744" s="1" t="s">
        <v>12655</v>
      </c>
      <c r="X744" s="1" t="str">
        <f>IF(W744="", "", IFERROR(VLOOKUP(W744, colorList!A:B,2,FALSE),""))</f>
        <v>keki zöld</v>
      </c>
    </row>
    <row r="745" spans="1:24" ht="27.75" customHeight="1" x14ac:dyDescent="0.25">
      <c r="A745" s="1" t="s">
        <v>15913</v>
      </c>
      <c r="B745" s="1" t="str">
        <f>TRIM(D745)</f>
        <v>176</v>
      </c>
      <c r="C745" s="1">
        <f>IFERROR(VLOOKUP(D745, sizeList!A:B, 2, FALSE), "")</f>
        <v>176</v>
      </c>
      <c r="D745" s="1">
        <v>176</v>
      </c>
      <c r="E745" s="1" t="str">
        <f>TRIM(F745)</f>
        <v>ELT Ella gyerek teliszilikonos lovagló leggings</v>
      </c>
      <c r="F745" s="1" t="s">
        <v>2727</v>
      </c>
      <c r="G745" s="1" t="s">
        <v>15914</v>
      </c>
      <c r="H745" s="1" t="s">
        <v>254</v>
      </c>
      <c r="I745" s="1" t="s">
        <v>255</v>
      </c>
      <c r="J745" s="1" t="str">
        <f>TRIM(I745)</f>
        <v>Lovasfelszerelés</v>
      </c>
      <c r="K745" s="1" t="s">
        <v>2535</v>
      </c>
      <c r="L745" s="1" t="str">
        <f>TRIM(K745)</f>
        <v>Gyermek lovasruházat</v>
      </c>
      <c r="M745" s="1" t="s">
        <v>2716</v>
      </c>
      <c r="N745" s="1" t="str">
        <f>TRIM(M745)</f>
        <v>Gyermek lovaglónadrág</v>
      </c>
      <c r="P745" s="1" t="str">
        <f>TRIM(O745)</f>
        <v/>
      </c>
      <c r="Q745" s="18" t="s">
        <v>5452</v>
      </c>
      <c r="R745" s="8">
        <v>4057962165113</v>
      </c>
      <c r="S745" s="1">
        <v>49.95</v>
      </c>
      <c r="T745" s="1" t="s">
        <v>26</v>
      </c>
      <c r="U745" s="1">
        <v>0.6</v>
      </c>
      <c r="W745" s="1" t="s">
        <v>12655</v>
      </c>
      <c r="X745" s="1" t="str">
        <f>IF(W745="", "", IFERROR(VLOOKUP(W745, colorList!A:B,2,FALSE),""))</f>
        <v>keki zöld</v>
      </c>
    </row>
    <row r="746" spans="1:24" ht="27.75" customHeight="1" x14ac:dyDescent="0.25">
      <c r="A746" s="1" t="s">
        <v>2744</v>
      </c>
      <c r="B746" s="1" t="str">
        <f>TRIM(D746)</f>
        <v>140</v>
      </c>
      <c r="C746" s="1">
        <f>IFERROR(VLOOKUP(D746, sizeList!A:B, 2, FALSE), "")</f>
        <v>140</v>
      </c>
      <c r="D746" s="1">
        <v>140</v>
      </c>
      <c r="E746" s="1" t="str">
        <f>TRIM(F746)</f>
        <v>ELT Ella gyerek teliszilikonos lovagló leggings</v>
      </c>
      <c r="F746" s="1" t="s">
        <v>2727</v>
      </c>
      <c r="G746" s="1" t="s">
        <v>2745</v>
      </c>
      <c r="H746" s="1" t="s">
        <v>254</v>
      </c>
      <c r="I746" s="1" t="s">
        <v>255</v>
      </c>
      <c r="J746" s="1" t="str">
        <f>TRIM(I746)</f>
        <v>Lovasfelszerelés</v>
      </c>
      <c r="K746" s="1" t="s">
        <v>2535</v>
      </c>
      <c r="L746" s="1" t="str">
        <f>TRIM(K746)</f>
        <v>Gyermek lovasruházat</v>
      </c>
      <c r="M746" s="1" t="s">
        <v>2716</v>
      </c>
      <c r="N746" s="1" t="str">
        <f>TRIM(M746)</f>
        <v>Gyermek lovaglónadrág</v>
      </c>
      <c r="P746" s="1" t="str">
        <f>TRIM(O746)</f>
        <v/>
      </c>
      <c r="Q746" s="18" t="s">
        <v>5452</v>
      </c>
      <c r="R746" s="8">
        <v>4057962181663</v>
      </c>
      <c r="S746" s="1">
        <v>47.95</v>
      </c>
      <c r="T746" s="1" t="s">
        <v>26</v>
      </c>
      <c r="U746" s="1">
        <v>0.3</v>
      </c>
      <c r="V746" s="1" t="s">
        <v>2729</v>
      </c>
      <c r="W746" s="1" t="s">
        <v>1233</v>
      </c>
      <c r="X746" s="1" t="str">
        <f>IF(W746="", "", IFERROR(VLOOKUP(W746, colorList!A:B,2,FALSE),""))</f>
        <v>_x000D_
aszfalt szürke</v>
      </c>
    </row>
    <row r="747" spans="1:24" ht="27.75" customHeight="1" x14ac:dyDescent="0.25">
      <c r="A747" s="1" t="s">
        <v>2746</v>
      </c>
      <c r="B747" s="1" t="str">
        <f>TRIM(D747)</f>
        <v>152</v>
      </c>
      <c r="C747" s="1">
        <f>IFERROR(VLOOKUP(D747, sizeList!A:B, 2, FALSE), "")</f>
        <v>152</v>
      </c>
      <c r="D747" s="1">
        <v>152</v>
      </c>
      <c r="E747" s="1" t="str">
        <f>TRIM(F747)</f>
        <v>ELT Ella gyerek teliszilikonos lovagló leggings</v>
      </c>
      <c r="F747" s="1" t="s">
        <v>2727</v>
      </c>
      <c r="G747" s="1" t="s">
        <v>2747</v>
      </c>
      <c r="H747" s="1" t="s">
        <v>254</v>
      </c>
      <c r="I747" s="1" t="s">
        <v>255</v>
      </c>
      <c r="J747" s="1" t="str">
        <f>TRIM(I747)</f>
        <v>Lovasfelszerelés</v>
      </c>
      <c r="K747" s="1" t="s">
        <v>2535</v>
      </c>
      <c r="L747" s="1" t="str">
        <f>TRIM(K747)</f>
        <v>Gyermek lovasruházat</v>
      </c>
      <c r="M747" s="1" t="s">
        <v>2716</v>
      </c>
      <c r="N747" s="1" t="str">
        <f>TRIM(M747)</f>
        <v>Gyermek lovaglónadrág</v>
      </c>
      <c r="P747" s="1" t="str">
        <f>TRIM(O747)</f>
        <v/>
      </c>
      <c r="Q747" s="18" t="s">
        <v>5452</v>
      </c>
      <c r="R747" s="8">
        <v>4057962183377</v>
      </c>
      <c r="S747" s="1">
        <v>47.95</v>
      </c>
      <c r="T747" s="1" t="s">
        <v>26</v>
      </c>
      <c r="U747" s="1">
        <v>0.3</v>
      </c>
      <c r="V747" s="1" t="s">
        <v>2729</v>
      </c>
      <c r="W747" s="1" t="s">
        <v>1233</v>
      </c>
      <c r="X747" s="1" t="str">
        <f>IF(W747="", "", IFERROR(VLOOKUP(W747, colorList!A:B,2,FALSE),""))</f>
        <v>_x000D_
aszfalt szürke</v>
      </c>
    </row>
    <row r="748" spans="1:24" ht="27.75" customHeight="1" x14ac:dyDescent="0.25">
      <c r="A748" s="1" t="s">
        <v>2748</v>
      </c>
      <c r="B748" s="1" t="str">
        <f>TRIM(D748)</f>
        <v>164</v>
      </c>
      <c r="C748" s="1">
        <f>IFERROR(VLOOKUP(D748, sizeList!A:B, 2, FALSE), "")</f>
        <v>164</v>
      </c>
      <c r="D748" s="1">
        <v>164</v>
      </c>
      <c r="E748" s="1" t="str">
        <f>TRIM(F748)</f>
        <v>ELT Ella gyerek teliszilikonos lovagló leggings</v>
      </c>
      <c r="F748" s="1" t="s">
        <v>2727</v>
      </c>
      <c r="G748" s="1" t="s">
        <v>2749</v>
      </c>
      <c r="H748" s="1" t="s">
        <v>254</v>
      </c>
      <c r="I748" s="1" t="s">
        <v>255</v>
      </c>
      <c r="J748" s="1" t="str">
        <f>TRIM(I748)</f>
        <v>Lovasfelszerelés</v>
      </c>
      <c r="K748" s="1" t="s">
        <v>2535</v>
      </c>
      <c r="L748" s="1" t="str">
        <f>TRIM(K748)</f>
        <v>Gyermek lovasruházat</v>
      </c>
      <c r="M748" s="1" t="s">
        <v>2716</v>
      </c>
      <c r="N748" s="1" t="str">
        <f>TRIM(M748)</f>
        <v>Gyermek lovaglónadrág</v>
      </c>
      <c r="P748" s="1" t="str">
        <f>TRIM(O748)</f>
        <v/>
      </c>
      <c r="Q748" s="18" t="s">
        <v>5452</v>
      </c>
      <c r="R748" s="8">
        <v>4057962183384</v>
      </c>
      <c r="S748" s="1">
        <v>47.95</v>
      </c>
      <c r="T748" s="1" t="s">
        <v>26</v>
      </c>
      <c r="U748" s="1">
        <v>0.3</v>
      </c>
      <c r="V748" s="1" t="s">
        <v>2729</v>
      </c>
      <c r="W748" s="1" t="s">
        <v>1233</v>
      </c>
      <c r="X748" s="1" t="str">
        <f>IF(W748="", "", IFERROR(VLOOKUP(W748, colorList!A:B,2,FALSE),""))</f>
        <v>_x000D_
aszfalt szürke</v>
      </c>
    </row>
    <row r="749" spans="1:24" ht="27.75" customHeight="1" x14ac:dyDescent="0.25">
      <c r="A749" s="1" t="s">
        <v>2750</v>
      </c>
      <c r="B749" s="1" t="str">
        <f>TRIM(D749)</f>
        <v>176</v>
      </c>
      <c r="C749" s="1">
        <f>IFERROR(VLOOKUP(D749, sizeList!A:B, 2, FALSE), "")</f>
        <v>176</v>
      </c>
      <c r="D749" s="1">
        <v>176</v>
      </c>
      <c r="E749" s="1" t="str">
        <f>TRIM(F749)</f>
        <v>ELT Ella gyerek teliszilikonos lovagló leggings</v>
      </c>
      <c r="F749" s="1" t="s">
        <v>2727</v>
      </c>
      <c r="G749" s="1" t="s">
        <v>2751</v>
      </c>
      <c r="H749" s="1" t="s">
        <v>254</v>
      </c>
      <c r="I749" s="1" t="s">
        <v>255</v>
      </c>
      <c r="J749" s="1" t="str">
        <f>TRIM(I749)</f>
        <v>Lovasfelszerelés</v>
      </c>
      <c r="K749" s="1" t="s">
        <v>2535</v>
      </c>
      <c r="L749" s="1" t="str">
        <f>TRIM(K749)</f>
        <v>Gyermek lovasruházat</v>
      </c>
      <c r="M749" s="1" t="s">
        <v>2716</v>
      </c>
      <c r="N749" s="1" t="str">
        <f>TRIM(M749)</f>
        <v>Gyermek lovaglónadrág</v>
      </c>
      <c r="P749" s="1" t="str">
        <f>TRIM(O749)</f>
        <v/>
      </c>
      <c r="Q749" s="18" t="s">
        <v>5452</v>
      </c>
      <c r="R749" s="8">
        <v>4057962183391</v>
      </c>
      <c r="S749" s="1">
        <v>47.95</v>
      </c>
      <c r="T749" s="1" t="s">
        <v>26</v>
      </c>
      <c r="U749" s="1">
        <v>0.3</v>
      </c>
      <c r="V749" s="1" t="s">
        <v>2729</v>
      </c>
      <c r="W749" s="1" t="s">
        <v>1233</v>
      </c>
      <c r="X749" s="1" t="str">
        <f>IF(W749="", "", IFERROR(VLOOKUP(W749, colorList!A:B,2,FALSE),""))</f>
        <v>_x000D_
aszfalt szürke</v>
      </c>
    </row>
    <row r="750" spans="1:24" ht="27.75" customHeight="1" x14ac:dyDescent="0.25">
      <c r="A750" s="1" t="s">
        <v>2726</v>
      </c>
      <c r="B750" s="1" t="str">
        <f>TRIM(D750)</f>
        <v>116</v>
      </c>
      <c r="C750" s="1">
        <f>IFERROR(VLOOKUP(D750, sizeList!A:B, 2, FALSE), "")</f>
        <v>116</v>
      </c>
      <c r="D750" s="1">
        <v>116</v>
      </c>
      <c r="E750" s="1" t="str">
        <f>TRIM(F750)</f>
        <v>ELT Ella gyerek teliszilikonos lovagló leggings</v>
      </c>
      <c r="F750" s="1" t="s">
        <v>2727</v>
      </c>
      <c r="G750" s="1" t="s">
        <v>2728</v>
      </c>
      <c r="H750" s="1" t="s">
        <v>254</v>
      </c>
      <c r="I750" s="1" t="s">
        <v>255</v>
      </c>
      <c r="J750" s="1" t="str">
        <f>TRIM(I750)</f>
        <v>Lovasfelszerelés</v>
      </c>
      <c r="K750" s="1" t="s">
        <v>2535</v>
      </c>
      <c r="L750" s="1" t="str">
        <f>TRIM(K750)</f>
        <v>Gyermek lovasruházat</v>
      </c>
      <c r="M750" s="1" t="s">
        <v>2716</v>
      </c>
      <c r="N750" s="1" t="str">
        <f>TRIM(M750)</f>
        <v>Gyermek lovaglónadrág</v>
      </c>
      <c r="P750" s="1" t="str">
        <f>TRIM(O750)</f>
        <v/>
      </c>
      <c r="Q750" s="18" t="s">
        <v>5452</v>
      </c>
      <c r="R750" s="8">
        <v>4057962212954</v>
      </c>
      <c r="S750" s="1">
        <v>47.95</v>
      </c>
      <c r="T750" s="1" t="s">
        <v>26</v>
      </c>
      <c r="U750" s="1">
        <v>0.6</v>
      </c>
      <c r="V750" s="1" t="s">
        <v>2729</v>
      </c>
      <c r="W750" s="1" t="s">
        <v>136</v>
      </c>
      <c r="X750" s="1" t="str">
        <f>IF(W750="", "", IFERROR(VLOOKUP(W750, colorList!A:B,2,FALSE),""))</f>
        <v>fekete</v>
      </c>
    </row>
    <row r="751" spans="1:24" ht="27.75" customHeight="1" x14ac:dyDescent="0.25">
      <c r="A751" s="1" t="s">
        <v>2730</v>
      </c>
      <c r="B751" s="1" t="str">
        <f>TRIM(D751)</f>
        <v>128</v>
      </c>
      <c r="C751" s="1">
        <f>IFERROR(VLOOKUP(D751, sizeList!A:B, 2, FALSE), "")</f>
        <v>128</v>
      </c>
      <c r="D751" s="1">
        <v>128</v>
      </c>
      <c r="E751" s="1" t="str">
        <f>TRIM(F751)</f>
        <v>ELT Ella gyerek teliszilikonos lovagló leggings</v>
      </c>
      <c r="F751" s="1" t="s">
        <v>2727</v>
      </c>
      <c r="G751" s="1" t="s">
        <v>2731</v>
      </c>
      <c r="H751" s="1" t="s">
        <v>254</v>
      </c>
      <c r="I751" s="1" t="s">
        <v>255</v>
      </c>
      <c r="J751" s="1" t="str">
        <f>TRIM(I751)</f>
        <v>Lovasfelszerelés</v>
      </c>
      <c r="K751" s="1" t="s">
        <v>2535</v>
      </c>
      <c r="L751" s="1" t="str">
        <f>TRIM(K751)</f>
        <v>Gyermek lovasruházat</v>
      </c>
      <c r="M751" s="1" t="s">
        <v>2716</v>
      </c>
      <c r="N751" s="1" t="str">
        <f>TRIM(M751)</f>
        <v>Gyermek lovaglónadrág</v>
      </c>
      <c r="P751" s="1" t="str">
        <f>TRIM(O751)</f>
        <v/>
      </c>
      <c r="Q751" s="18" t="s">
        <v>5452</v>
      </c>
      <c r="R751" s="8">
        <v>4057962212978</v>
      </c>
      <c r="S751" s="1">
        <v>47.95</v>
      </c>
      <c r="T751" s="1" t="s">
        <v>26</v>
      </c>
      <c r="U751" s="1">
        <v>0.6</v>
      </c>
      <c r="V751" s="1" t="s">
        <v>2729</v>
      </c>
      <c r="W751" s="1" t="s">
        <v>136</v>
      </c>
      <c r="X751" s="1" t="str">
        <f>IF(W751="", "", IFERROR(VLOOKUP(W751, colorList!A:B,2,FALSE),""))</f>
        <v>fekete</v>
      </c>
    </row>
    <row r="752" spans="1:24" ht="27.75" customHeight="1" x14ac:dyDescent="0.25">
      <c r="A752" s="1" t="s">
        <v>2740</v>
      </c>
      <c r="B752" s="1" t="str">
        <f>TRIM(D752)</f>
        <v>116</v>
      </c>
      <c r="C752" s="1">
        <f>IFERROR(VLOOKUP(D752, sizeList!A:B, 2, FALSE), "")</f>
        <v>116</v>
      </c>
      <c r="D752" s="1">
        <v>116</v>
      </c>
      <c r="E752" s="1" t="str">
        <f>TRIM(F752)</f>
        <v>ELT Ella gyerek teliszilikonos lovagló leggings</v>
      </c>
      <c r="F752" s="1" t="s">
        <v>2727</v>
      </c>
      <c r="G752" s="1" t="s">
        <v>2741</v>
      </c>
      <c r="H752" s="1" t="s">
        <v>254</v>
      </c>
      <c r="I752" s="1" t="s">
        <v>255</v>
      </c>
      <c r="J752" s="1" t="str">
        <f>TRIM(I752)</f>
        <v>Lovasfelszerelés</v>
      </c>
      <c r="K752" s="1" t="s">
        <v>2535</v>
      </c>
      <c r="L752" s="1" t="str">
        <f>TRIM(K752)</f>
        <v>Gyermek lovasruházat</v>
      </c>
      <c r="M752" s="1" t="s">
        <v>2716</v>
      </c>
      <c r="N752" s="1" t="str">
        <f>TRIM(M752)</f>
        <v>Gyermek lovaglónadrág</v>
      </c>
      <c r="P752" s="1" t="str">
        <f>TRIM(O752)</f>
        <v/>
      </c>
      <c r="Q752" s="18" t="s">
        <v>5452</v>
      </c>
      <c r="R752" s="8">
        <v>4057962212992</v>
      </c>
      <c r="S752" s="1">
        <v>47.95</v>
      </c>
      <c r="T752" s="1" t="s">
        <v>26</v>
      </c>
      <c r="U752" s="1">
        <v>0.6</v>
      </c>
      <c r="V752" s="1" t="s">
        <v>2729</v>
      </c>
      <c r="W752" s="1" t="s">
        <v>1233</v>
      </c>
      <c r="X752" s="1" t="str">
        <f>IF(W752="", "", IFERROR(VLOOKUP(W752, colorList!A:B,2,FALSE),""))</f>
        <v>_x000D_
aszfalt szürke</v>
      </c>
    </row>
    <row r="753" spans="1:24" ht="27.75" customHeight="1" x14ac:dyDescent="0.25">
      <c r="A753" s="1" t="s">
        <v>2742</v>
      </c>
      <c r="B753" s="1" t="str">
        <f>TRIM(D753)</f>
        <v>128</v>
      </c>
      <c r="C753" s="1">
        <f>IFERROR(VLOOKUP(D753, sizeList!A:B, 2, FALSE), "")</f>
        <v>128</v>
      </c>
      <c r="D753" s="1">
        <v>128</v>
      </c>
      <c r="E753" s="1" t="str">
        <f>TRIM(F753)</f>
        <v>ELT Ella gyerek teliszilikonos lovagló leggings</v>
      </c>
      <c r="F753" s="1" t="s">
        <v>2727</v>
      </c>
      <c r="G753" s="1" t="s">
        <v>2743</v>
      </c>
      <c r="H753" s="1" t="s">
        <v>254</v>
      </c>
      <c r="I753" s="1" t="s">
        <v>255</v>
      </c>
      <c r="J753" s="1" t="str">
        <f>TRIM(I753)</f>
        <v>Lovasfelszerelés</v>
      </c>
      <c r="K753" s="1" t="s">
        <v>2535</v>
      </c>
      <c r="L753" s="1" t="str">
        <f>TRIM(K753)</f>
        <v>Gyermek lovasruházat</v>
      </c>
      <c r="M753" s="1" t="s">
        <v>2716</v>
      </c>
      <c r="N753" s="1" t="str">
        <f>TRIM(M753)</f>
        <v>Gyermek lovaglónadrág</v>
      </c>
      <c r="P753" s="1" t="str">
        <f>TRIM(O753)</f>
        <v/>
      </c>
      <c r="Q753" s="18" t="s">
        <v>5452</v>
      </c>
      <c r="R753" s="8">
        <v>4057962213012</v>
      </c>
      <c r="S753" s="1">
        <v>47.95</v>
      </c>
      <c r="T753" s="1" t="s">
        <v>26</v>
      </c>
      <c r="U753" s="1">
        <v>0.6</v>
      </c>
      <c r="V753" s="1" t="s">
        <v>2729</v>
      </c>
      <c r="W753" s="1" t="s">
        <v>1233</v>
      </c>
      <c r="X753" s="1" t="str">
        <f>IF(W753="", "", IFERROR(VLOOKUP(W753, colorList!A:B,2,FALSE),""))</f>
        <v>_x000D_
aszfalt szürke</v>
      </c>
    </row>
    <row r="754" spans="1:24" ht="27.75" customHeight="1" x14ac:dyDescent="0.25">
      <c r="A754" s="1" t="s">
        <v>15903</v>
      </c>
      <c r="B754" s="1" t="str">
        <f>TRIM(D754)</f>
        <v>116</v>
      </c>
      <c r="C754" s="1">
        <f>IFERROR(VLOOKUP(D754, sizeList!A:B, 2, FALSE), "")</f>
        <v>116</v>
      </c>
      <c r="D754" s="1">
        <v>116</v>
      </c>
      <c r="E754" s="1" t="str">
        <f>TRIM(F754)</f>
        <v>ELT Ella gyerek teliszilikonos lovagló leggings</v>
      </c>
      <c r="F754" s="1" t="s">
        <v>2727</v>
      </c>
      <c r="G754" s="1" t="s">
        <v>15904</v>
      </c>
      <c r="H754" s="1" t="s">
        <v>254</v>
      </c>
      <c r="I754" s="1" t="s">
        <v>255</v>
      </c>
      <c r="J754" s="1" t="str">
        <f>TRIM(I754)</f>
        <v>Lovasfelszerelés</v>
      </c>
      <c r="K754" s="1" t="s">
        <v>2535</v>
      </c>
      <c r="L754" s="1" t="str">
        <f>TRIM(K754)</f>
        <v>Gyermek lovasruházat</v>
      </c>
      <c r="M754" s="1" t="s">
        <v>2716</v>
      </c>
      <c r="N754" s="1" t="str">
        <f>TRIM(M754)</f>
        <v>Gyermek lovaglónadrág</v>
      </c>
      <c r="P754" s="1" t="str">
        <f>TRIM(O754)</f>
        <v/>
      </c>
      <c r="Q754" s="18" t="s">
        <v>5452</v>
      </c>
      <c r="R754" s="8">
        <v>4057962213036</v>
      </c>
      <c r="S754" s="1">
        <v>49.95</v>
      </c>
      <c r="T754" s="1" t="s">
        <v>26</v>
      </c>
      <c r="U754" s="1">
        <v>0.6</v>
      </c>
      <c r="W754" s="1" t="s">
        <v>12655</v>
      </c>
      <c r="X754" s="1" t="str">
        <f>IF(W754="", "", IFERROR(VLOOKUP(W754, colorList!A:B,2,FALSE),""))</f>
        <v>keki zöld</v>
      </c>
    </row>
    <row r="755" spans="1:24" ht="27.75" customHeight="1" x14ac:dyDescent="0.25">
      <c r="A755" s="1" t="s">
        <v>15905</v>
      </c>
      <c r="B755" s="1" t="str">
        <f>TRIM(D755)</f>
        <v>128</v>
      </c>
      <c r="C755" s="1">
        <f>IFERROR(VLOOKUP(D755, sizeList!A:B, 2, FALSE), "")</f>
        <v>128</v>
      </c>
      <c r="D755" s="1">
        <v>128</v>
      </c>
      <c r="E755" s="1" t="str">
        <f>TRIM(F755)</f>
        <v>ELT Ella gyerek teliszilikonos lovagló leggings</v>
      </c>
      <c r="F755" s="1" t="s">
        <v>2727</v>
      </c>
      <c r="G755" s="1" t="s">
        <v>15906</v>
      </c>
      <c r="H755" s="1" t="s">
        <v>254</v>
      </c>
      <c r="I755" s="1" t="s">
        <v>255</v>
      </c>
      <c r="J755" s="1" t="str">
        <f>TRIM(I755)</f>
        <v>Lovasfelszerelés</v>
      </c>
      <c r="K755" s="1" t="s">
        <v>2535</v>
      </c>
      <c r="L755" s="1" t="str">
        <f>TRIM(K755)</f>
        <v>Gyermek lovasruházat</v>
      </c>
      <c r="M755" s="1" t="s">
        <v>2716</v>
      </c>
      <c r="N755" s="1" t="str">
        <f>TRIM(M755)</f>
        <v>Gyermek lovaglónadrág</v>
      </c>
      <c r="P755" s="1" t="str">
        <f>TRIM(O755)</f>
        <v/>
      </c>
      <c r="Q755" s="18" t="s">
        <v>5452</v>
      </c>
      <c r="R755" s="8">
        <v>4057962213050</v>
      </c>
      <c r="S755" s="1">
        <v>49.95</v>
      </c>
      <c r="T755" s="1" t="s">
        <v>26</v>
      </c>
      <c r="U755" s="1">
        <v>0.6</v>
      </c>
      <c r="W755" s="1" t="s">
        <v>12655</v>
      </c>
      <c r="X755" s="1" t="str">
        <f>IF(W755="", "", IFERROR(VLOOKUP(W755, colorList!A:B,2,FALSE),""))</f>
        <v>keki zöld</v>
      </c>
    </row>
    <row r="756" spans="1:24" ht="27.75" customHeight="1" x14ac:dyDescent="0.25">
      <c r="A756" s="1" t="s">
        <v>12466</v>
      </c>
      <c r="B756" s="1" t="str">
        <f>TRIM(D756)</f>
        <v>116</v>
      </c>
      <c r="C756" s="1">
        <f>IFERROR(VLOOKUP(D756, sizeList!A:B, 2, FALSE), "")</f>
        <v>116</v>
      </c>
      <c r="D756" s="1">
        <v>116</v>
      </c>
      <c r="E756" s="1" t="str">
        <f>TRIM(F756)</f>
        <v>ELT Ella gyerek teliszilikonos lovagló leggings</v>
      </c>
      <c r="F756" s="1" t="s">
        <v>2727</v>
      </c>
      <c r="G756" s="1" t="s">
        <v>12467</v>
      </c>
      <c r="H756" s="1" t="s">
        <v>254</v>
      </c>
      <c r="I756" s="1" t="s">
        <v>255</v>
      </c>
      <c r="J756" s="1" t="str">
        <f>TRIM(I756)</f>
        <v>Lovasfelszerelés</v>
      </c>
      <c r="K756" s="1" t="s">
        <v>2535</v>
      </c>
      <c r="L756" s="1" t="str">
        <f>TRIM(K756)</f>
        <v>Gyermek lovasruházat</v>
      </c>
      <c r="M756" s="1" t="s">
        <v>2716</v>
      </c>
      <c r="N756" s="1" t="str">
        <f>TRIM(M756)</f>
        <v>Gyermek lovaglónadrág</v>
      </c>
      <c r="P756" s="1" t="str">
        <f>TRIM(O756)</f>
        <v/>
      </c>
      <c r="R756" s="8">
        <v>4057962213074</v>
      </c>
      <c r="S756" s="1">
        <v>47.95</v>
      </c>
      <c r="T756" s="1" t="s">
        <v>26</v>
      </c>
      <c r="U756" s="1">
        <v>0.6</v>
      </c>
      <c r="V756" s="1" t="s">
        <v>2729</v>
      </c>
      <c r="W756" s="1" t="s">
        <v>370</v>
      </c>
      <c r="X756" s="1" t="str">
        <f>IF(W756="", "", IFERROR(VLOOKUP(W756, colorList!A:B,2,FALSE),""))</f>
        <v>éjkék</v>
      </c>
    </row>
    <row r="757" spans="1:24" ht="27.75" customHeight="1" x14ac:dyDescent="0.25">
      <c r="A757" s="1" t="s">
        <v>12468</v>
      </c>
      <c r="B757" s="1" t="str">
        <f>TRIM(D757)</f>
        <v>128</v>
      </c>
      <c r="C757" s="1">
        <f>IFERROR(VLOOKUP(D757, sizeList!A:B, 2, FALSE), "")</f>
        <v>128</v>
      </c>
      <c r="D757" s="1">
        <v>128</v>
      </c>
      <c r="E757" s="1" t="str">
        <f>TRIM(F757)</f>
        <v>ELT Ella gyerek teliszilikonos lovagló leggings</v>
      </c>
      <c r="F757" s="1" t="s">
        <v>2727</v>
      </c>
      <c r="G757" s="1" t="s">
        <v>12469</v>
      </c>
      <c r="H757" s="1" t="s">
        <v>254</v>
      </c>
      <c r="I757" s="1" t="s">
        <v>255</v>
      </c>
      <c r="J757" s="1" t="str">
        <f>TRIM(I757)</f>
        <v>Lovasfelszerelés</v>
      </c>
      <c r="K757" s="1" t="s">
        <v>2535</v>
      </c>
      <c r="L757" s="1" t="str">
        <f>TRIM(K757)</f>
        <v>Gyermek lovasruházat</v>
      </c>
      <c r="M757" s="1" t="s">
        <v>2716</v>
      </c>
      <c r="N757" s="1" t="str">
        <f>TRIM(M757)</f>
        <v>Gyermek lovaglónadrág</v>
      </c>
      <c r="P757" s="1" t="str">
        <f>TRIM(O757)</f>
        <v/>
      </c>
      <c r="R757" s="8">
        <v>4057962213098</v>
      </c>
      <c r="S757" s="1">
        <v>47.95</v>
      </c>
      <c r="T757" s="1" t="s">
        <v>26</v>
      </c>
      <c r="U757" s="1">
        <v>0.6</v>
      </c>
      <c r="V757" s="1" t="s">
        <v>2729</v>
      </c>
      <c r="W757" s="1" t="s">
        <v>370</v>
      </c>
      <c r="X757" s="1" t="str">
        <f>IF(W757="", "", IFERROR(VLOOKUP(W757, colorList!A:B,2,FALSE),""))</f>
        <v>éjkék</v>
      </c>
    </row>
    <row r="758" spans="1:24" ht="27.75" customHeight="1" x14ac:dyDescent="0.25">
      <c r="A758" s="1" t="s">
        <v>15891</v>
      </c>
      <c r="B758" s="1" t="str">
        <f>TRIM(D758)</f>
        <v>116</v>
      </c>
      <c r="C758" s="1">
        <f>IFERROR(VLOOKUP(D758, sizeList!A:B, 2, FALSE), "")</f>
        <v>116</v>
      </c>
      <c r="D758" s="1">
        <v>116</v>
      </c>
      <c r="E758" s="1" t="str">
        <f>TRIM(F758)</f>
        <v>ELT Ella gyerek teliszilikonos lovagló leggings</v>
      </c>
      <c r="F758" s="1" t="s">
        <v>2727</v>
      </c>
      <c r="G758" s="1" t="s">
        <v>15892</v>
      </c>
      <c r="H758" s="1" t="s">
        <v>254</v>
      </c>
      <c r="I758" s="1" t="s">
        <v>255</v>
      </c>
      <c r="J758" s="1" t="str">
        <f>TRIM(I758)</f>
        <v>Lovasfelszerelés</v>
      </c>
      <c r="K758" s="1" t="s">
        <v>2535</v>
      </c>
      <c r="L758" s="1" t="str">
        <f>TRIM(K758)</f>
        <v>Gyermek lovasruházat</v>
      </c>
      <c r="M758" s="1" t="s">
        <v>2716</v>
      </c>
      <c r="N758" s="1" t="str">
        <f>TRIM(M758)</f>
        <v>Gyermek lovaglónadrág</v>
      </c>
      <c r="P758" s="1" t="str">
        <f>TRIM(O758)</f>
        <v/>
      </c>
      <c r="Q758" s="18" t="s">
        <v>5452</v>
      </c>
      <c r="R758" s="8">
        <v>4057962232457</v>
      </c>
      <c r="S758" s="1">
        <v>49.95</v>
      </c>
      <c r="T758" s="1" t="s">
        <v>26</v>
      </c>
      <c r="U758" s="1">
        <v>0.6</v>
      </c>
      <c r="W758" s="1" t="s">
        <v>210</v>
      </c>
      <c r="X758" s="1" t="str">
        <f>IF(W758="", "", IFERROR(VLOOKUP(W758, colorList!A:B,2,FALSE),""))</f>
        <v>fehér</v>
      </c>
    </row>
    <row r="759" spans="1:24" ht="27.75" customHeight="1" x14ac:dyDescent="0.25">
      <c r="A759" s="1" t="s">
        <v>15893</v>
      </c>
      <c r="B759" s="1" t="str">
        <f>TRIM(D759)</f>
        <v>128</v>
      </c>
      <c r="C759" s="1">
        <f>IFERROR(VLOOKUP(D759, sizeList!A:B, 2, FALSE), "")</f>
        <v>128</v>
      </c>
      <c r="D759" s="1">
        <v>128</v>
      </c>
      <c r="E759" s="1" t="str">
        <f>TRIM(F759)</f>
        <v>ELT Ella gyerek teliszilikonos lovagló leggings</v>
      </c>
      <c r="F759" s="1" t="s">
        <v>2727</v>
      </c>
      <c r="G759" s="1" t="s">
        <v>15894</v>
      </c>
      <c r="H759" s="1" t="s">
        <v>254</v>
      </c>
      <c r="I759" s="1" t="s">
        <v>255</v>
      </c>
      <c r="J759" s="1" t="str">
        <f>TRIM(I759)</f>
        <v>Lovasfelszerelés</v>
      </c>
      <c r="K759" s="1" t="s">
        <v>2535</v>
      </c>
      <c r="L759" s="1" t="str">
        <f>TRIM(K759)</f>
        <v>Gyermek lovasruházat</v>
      </c>
      <c r="M759" s="1" t="s">
        <v>2716</v>
      </c>
      <c r="N759" s="1" t="str">
        <f>TRIM(M759)</f>
        <v>Gyermek lovaglónadrág</v>
      </c>
      <c r="P759" s="1" t="str">
        <f>TRIM(O759)</f>
        <v/>
      </c>
      <c r="Q759" s="18" t="s">
        <v>5452</v>
      </c>
      <c r="R759" s="8">
        <v>4057962232464</v>
      </c>
      <c r="S759" s="1">
        <v>49.95</v>
      </c>
      <c r="T759" s="1" t="s">
        <v>26</v>
      </c>
      <c r="U759" s="1">
        <v>0.6</v>
      </c>
      <c r="W759" s="1" t="s">
        <v>210</v>
      </c>
      <c r="X759" s="1" t="str">
        <f>IF(W759="", "", IFERROR(VLOOKUP(W759, colorList!A:B,2,FALSE),""))</f>
        <v>fehér</v>
      </c>
    </row>
    <row r="760" spans="1:24" ht="27.75" customHeight="1" x14ac:dyDescent="0.25">
      <c r="A760" s="1" t="s">
        <v>15895</v>
      </c>
      <c r="B760" s="1" t="str">
        <f>TRIM(D760)</f>
        <v>140</v>
      </c>
      <c r="C760" s="1">
        <f>IFERROR(VLOOKUP(D760, sizeList!A:B, 2, FALSE), "")</f>
        <v>140</v>
      </c>
      <c r="D760" s="1">
        <v>140</v>
      </c>
      <c r="E760" s="1" t="str">
        <f>TRIM(F760)</f>
        <v>ELT Ella gyerek teliszilikonos lovagló leggings</v>
      </c>
      <c r="F760" s="1" t="s">
        <v>2727</v>
      </c>
      <c r="G760" s="1" t="s">
        <v>15896</v>
      </c>
      <c r="H760" s="1" t="s">
        <v>254</v>
      </c>
      <c r="I760" s="1" t="s">
        <v>255</v>
      </c>
      <c r="J760" s="1" t="str">
        <f>TRIM(I760)</f>
        <v>Lovasfelszerelés</v>
      </c>
      <c r="K760" s="1" t="s">
        <v>2535</v>
      </c>
      <c r="L760" s="1" t="str">
        <f>TRIM(K760)</f>
        <v>Gyermek lovasruházat</v>
      </c>
      <c r="M760" s="1" t="s">
        <v>2716</v>
      </c>
      <c r="N760" s="1" t="str">
        <f>TRIM(M760)</f>
        <v>Gyermek lovaglónadrág</v>
      </c>
      <c r="P760" s="1" t="str">
        <f>TRIM(O760)</f>
        <v/>
      </c>
      <c r="Q760" s="18" t="s">
        <v>5452</v>
      </c>
      <c r="R760" s="8">
        <v>4057962232471</v>
      </c>
      <c r="S760" s="1">
        <v>49.95</v>
      </c>
      <c r="T760" s="1" t="s">
        <v>26</v>
      </c>
      <c r="U760" s="1">
        <v>0.6</v>
      </c>
      <c r="W760" s="1" t="s">
        <v>210</v>
      </c>
      <c r="X760" s="1" t="str">
        <f>IF(W760="", "", IFERROR(VLOOKUP(W760, colorList!A:B,2,FALSE),""))</f>
        <v>fehér</v>
      </c>
    </row>
    <row r="761" spans="1:24" ht="27.75" customHeight="1" x14ac:dyDescent="0.25">
      <c r="A761" s="1" t="s">
        <v>15897</v>
      </c>
      <c r="B761" s="1" t="str">
        <f>TRIM(D761)</f>
        <v>152</v>
      </c>
      <c r="C761" s="1">
        <f>IFERROR(VLOOKUP(D761, sizeList!A:B, 2, FALSE), "")</f>
        <v>152</v>
      </c>
      <c r="D761" s="1">
        <v>152</v>
      </c>
      <c r="E761" s="1" t="str">
        <f>TRIM(F761)</f>
        <v>ELT Ella gyerek teliszilikonos lovagló leggings</v>
      </c>
      <c r="F761" s="1" t="s">
        <v>2727</v>
      </c>
      <c r="G761" s="1" t="s">
        <v>15898</v>
      </c>
      <c r="H761" s="1" t="s">
        <v>254</v>
      </c>
      <c r="I761" s="1" t="s">
        <v>255</v>
      </c>
      <c r="J761" s="1" t="str">
        <f>TRIM(I761)</f>
        <v>Lovasfelszerelés</v>
      </c>
      <c r="K761" s="1" t="s">
        <v>2535</v>
      </c>
      <c r="L761" s="1" t="str">
        <f>TRIM(K761)</f>
        <v>Gyermek lovasruházat</v>
      </c>
      <c r="M761" s="1" t="s">
        <v>2716</v>
      </c>
      <c r="N761" s="1" t="str">
        <f>TRIM(M761)</f>
        <v>Gyermek lovaglónadrág</v>
      </c>
      <c r="P761" s="1" t="str">
        <f>TRIM(O761)</f>
        <v/>
      </c>
      <c r="Q761" s="18" t="s">
        <v>5452</v>
      </c>
      <c r="R761" s="8">
        <v>4057962232488</v>
      </c>
      <c r="S761" s="1">
        <v>49.95</v>
      </c>
      <c r="T761" s="1" t="s">
        <v>26</v>
      </c>
      <c r="U761" s="1">
        <v>0.6</v>
      </c>
      <c r="W761" s="1" t="s">
        <v>210</v>
      </c>
      <c r="X761" s="1" t="str">
        <f>IF(W761="", "", IFERROR(VLOOKUP(W761, colorList!A:B,2,FALSE),""))</f>
        <v>fehér</v>
      </c>
    </row>
    <row r="762" spans="1:24" ht="27.75" customHeight="1" x14ac:dyDescent="0.25">
      <c r="A762" s="1" t="s">
        <v>15899</v>
      </c>
      <c r="B762" s="1" t="str">
        <f>TRIM(D762)</f>
        <v>164</v>
      </c>
      <c r="C762" s="1">
        <f>IFERROR(VLOOKUP(D762, sizeList!A:B, 2, FALSE), "")</f>
        <v>164</v>
      </c>
      <c r="D762" s="1">
        <v>164</v>
      </c>
      <c r="E762" s="1" t="str">
        <f>TRIM(F762)</f>
        <v>ELT Ella gyerek teliszilikonos lovagló leggings</v>
      </c>
      <c r="F762" s="1" t="s">
        <v>2727</v>
      </c>
      <c r="G762" s="1" t="s">
        <v>15900</v>
      </c>
      <c r="H762" s="1" t="s">
        <v>254</v>
      </c>
      <c r="I762" s="1" t="s">
        <v>255</v>
      </c>
      <c r="J762" s="1" t="str">
        <f>TRIM(I762)</f>
        <v>Lovasfelszerelés</v>
      </c>
      <c r="K762" s="1" t="s">
        <v>2535</v>
      </c>
      <c r="L762" s="1" t="str">
        <f>TRIM(K762)</f>
        <v>Gyermek lovasruházat</v>
      </c>
      <c r="M762" s="1" t="s">
        <v>2716</v>
      </c>
      <c r="N762" s="1" t="str">
        <f>TRIM(M762)</f>
        <v>Gyermek lovaglónadrág</v>
      </c>
      <c r="P762" s="1" t="str">
        <f>TRIM(O762)</f>
        <v/>
      </c>
      <c r="Q762" s="18" t="s">
        <v>5452</v>
      </c>
      <c r="R762" s="8">
        <v>4057962232495</v>
      </c>
      <c r="S762" s="1">
        <v>49.95</v>
      </c>
      <c r="T762" s="1" t="s">
        <v>26</v>
      </c>
      <c r="U762" s="1">
        <v>0.6</v>
      </c>
      <c r="W762" s="1" t="s">
        <v>210</v>
      </c>
      <c r="X762" s="1" t="str">
        <f>IF(W762="", "", IFERROR(VLOOKUP(W762, colorList!A:B,2,FALSE),""))</f>
        <v>fehér</v>
      </c>
    </row>
    <row r="763" spans="1:24" ht="27.75" customHeight="1" x14ac:dyDescent="0.25">
      <c r="A763" s="1" t="s">
        <v>15901</v>
      </c>
      <c r="B763" s="1" t="str">
        <f>TRIM(D763)</f>
        <v>176</v>
      </c>
      <c r="C763" s="1">
        <f>IFERROR(VLOOKUP(D763, sizeList!A:B, 2, FALSE), "")</f>
        <v>176</v>
      </c>
      <c r="D763" s="1">
        <v>176</v>
      </c>
      <c r="E763" s="1" t="str">
        <f>TRIM(F763)</f>
        <v>ELT Ella gyerek teliszilikonos lovagló leggings</v>
      </c>
      <c r="F763" s="1" t="s">
        <v>2727</v>
      </c>
      <c r="G763" s="1" t="s">
        <v>15902</v>
      </c>
      <c r="H763" s="1" t="s">
        <v>254</v>
      </c>
      <c r="I763" s="1" t="s">
        <v>255</v>
      </c>
      <c r="J763" s="1" t="str">
        <f>TRIM(I763)</f>
        <v>Lovasfelszerelés</v>
      </c>
      <c r="K763" s="1" t="s">
        <v>2535</v>
      </c>
      <c r="L763" s="1" t="str">
        <f>TRIM(K763)</f>
        <v>Gyermek lovasruházat</v>
      </c>
      <c r="M763" s="1" t="s">
        <v>2716</v>
      </c>
      <c r="N763" s="1" t="str">
        <f>TRIM(M763)</f>
        <v>Gyermek lovaglónadrág</v>
      </c>
      <c r="P763" s="1" t="str">
        <f>TRIM(O763)</f>
        <v/>
      </c>
      <c r="Q763" s="18" t="s">
        <v>5452</v>
      </c>
      <c r="R763" s="8">
        <v>4057962232501</v>
      </c>
      <c r="S763" s="1">
        <v>49.95</v>
      </c>
      <c r="T763" s="1" t="s">
        <v>26</v>
      </c>
      <c r="U763" s="1">
        <v>0.6</v>
      </c>
      <c r="W763" s="1" t="s">
        <v>210</v>
      </c>
      <c r="X763" s="1" t="str">
        <f>IF(W763="", "", IFERROR(VLOOKUP(W763, colorList!A:B,2,FALSE),""))</f>
        <v>fehér</v>
      </c>
    </row>
    <row r="764" spans="1:24" ht="27.75" customHeight="1" x14ac:dyDescent="0.25">
      <c r="A764" s="1" t="s">
        <v>10257</v>
      </c>
      <c r="B764" s="1" t="str">
        <f>TRIM(D764)</f>
        <v>44</v>
      </c>
      <c r="C764" s="1">
        <f>IFERROR(VLOOKUP(D764, sizeList!A:B, 2, FALSE), "")</f>
        <v>44</v>
      </c>
      <c r="D764" s="1">
        <v>44</v>
      </c>
      <c r="E764" s="1" t="str">
        <f>TRIM(F764)</f>
        <v>ELT Ella teliszilikonos lovagló leggings</v>
      </c>
      <c r="F764" s="1" t="s">
        <v>7894</v>
      </c>
      <c r="G764" s="1" t="s">
        <v>7900</v>
      </c>
      <c r="H764" s="1" t="s">
        <v>254</v>
      </c>
      <c r="I764" s="1" t="s">
        <v>255</v>
      </c>
      <c r="J764" s="1" t="str">
        <f>TRIM(I764)</f>
        <v>Lovasfelszerelés</v>
      </c>
      <c r="K764" s="1" t="s">
        <v>7488</v>
      </c>
      <c r="L764" s="1" t="str">
        <f>TRIM(K764)</f>
        <v>Női lovasruházat</v>
      </c>
      <c r="M764" s="1" t="s">
        <v>7868</v>
      </c>
      <c r="N764" s="1" t="str">
        <f>TRIM(M764)</f>
        <v>Női lovaglónadrág</v>
      </c>
      <c r="P764" s="1" t="str">
        <f>TRIM(O764)</f>
        <v/>
      </c>
      <c r="Q764" s="18" t="s">
        <v>5452</v>
      </c>
      <c r="R764" s="8">
        <v>4057962137837</v>
      </c>
      <c r="S764" s="1">
        <v>47.95</v>
      </c>
      <c r="T764" s="1" t="s">
        <v>26</v>
      </c>
      <c r="U764" s="1">
        <v>0.4</v>
      </c>
      <c r="V764" s="1" t="s">
        <v>2729</v>
      </c>
      <c r="W764" s="1" t="s">
        <v>136</v>
      </c>
      <c r="X764" s="1" t="str">
        <f>IF(W764="", "", IFERROR(VLOOKUP(W764, colorList!A:B,2,FALSE),""))</f>
        <v>fekete</v>
      </c>
    </row>
    <row r="765" spans="1:24" ht="27.75" customHeight="1" x14ac:dyDescent="0.25">
      <c r="A765" s="1" t="s">
        <v>10258</v>
      </c>
      <c r="B765" s="1" t="str">
        <f>TRIM(D765)</f>
        <v>46</v>
      </c>
      <c r="C765" s="1">
        <f>IFERROR(VLOOKUP(D765, sizeList!A:B, 2, FALSE), "")</f>
        <v>46</v>
      </c>
      <c r="D765" s="1">
        <v>46</v>
      </c>
      <c r="E765" s="1" t="str">
        <f>TRIM(F765)</f>
        <v>ELT Ella teliszilikonos lovagló leggings</v>
      </c>
      <c r="F765" s="1" t="s">
        <v>7894</v>
      </c>
      <c r="G765" s="1" t="s">
        <v>7901</v>
      </c>
      <c r="H765" s="1" t="s">
        <v>254</v>
      </c>
      <c r="I765" s="1" t="s">
        <v>255</v>
      </c>
      <c r="J765" s="1" t="str">
        <f>TRIM(I765)</f>
        <v>Lovasfelszerelés</v>
      </c>
      <c r="K765" s="1" t="s">
        <v>7488</v>
      </c>
      <c r="L765" s="1" t="str">
        <f>TRIM(K765)</f>
        <v>Női lovasruházat</v>
      </c>
      <c r="M765" s="1" t="s">
        <v>7868</v>
      </c>
      <c r="N765" s="1" t="str">
        <f>TRIM(M765)</f>
        <v>Női lovaglónadrág</v>
      </c>
      <c r="P765" s="1" t="str">
        <f>TRIM(O765)</f>
        <v/>
      </c>
      <c r="Q765" s="18" t="s">
        <v>5452</v>
      </c>
      <c r="R765" s="8">
        <v>4057962137844</v>
      </c>
      <c r="S765" s="1">
        <v>47.95</v>
      </c>
      <c r="T765" s="1" t="s">
        <v>26</v>
      </c>
      <c r="U765" s="1">
        <v>0.4</v>
      </c>
      <c r="V765" s="1" t="s">
        <v>2729</v>
      </c>
      <c r="W765" s="1" t="s">
        <v>136</v>
      </c>
      <c r="X765" s="1" t="str">
        <f>IF(W765="", "", IFERROR(VLOOKUP(W765, colorList!A:B,2,FALSE),""))</f>
        <v>fekete</v>
      </c>
    </row>
    <row r="766" spans="1:24" ht="27.75" customHeight="1" x14ac:dyDescent="0.25">
      <c r="A766" s="1" t="s">
        <v>10256</v>
      </c>
      <c r="B766" s="1" t="str">
        <f>TRIM(D766)</f>
        <v>42</v>
      </c>
      <c r="C766" s="1">
        <f>IFERROR(VLOOKUP(D766, sizeList!A:B, 2, FALSE), "")</f>
        <v>42</v>
      </c>
      <c r="D766" s="1">
        <v>42</v>
      </c>
      <c r="E766" s="1" t="str">
        <f>TRIM(F766)</f>
        <v>ELT Ella teliszilikonos lovagló leggings</v>
      </c>
      <c r="F766" s="1" t="s">
        <v>7894</v>
      </c>
      <c r="G766" s="1" t="s">
        <v>7899</v>
      </c>
      <c r="H766" s="1" t="s">
        <v>254</v>
      </c>
      <c r="I766" s="1" t="s">
        <v>255</v>
      </c>
      <c r="J766" s="1" t="str">
        <f>TRIM(I766)</f>
        <v>Lovasfelszerelés</v>
      </c>
      <c r="K766" s="1" t="s">
        <v>7488</v>
      </c>
      <c r="L766" s="1" t="str">
        <f>TRIM(K766)</f>
        <v>Női lovasruházat</v>
      </c>
      <c r="M766" s="1" t="s">
        <v>7868</v>
      </c>
      <c r="N766" s="1" t="str">
        <f>TRIM(M766)</f>
        <v>Női lovaglónadrág</v>
      </c>
      <c r="P766" s="1" t="str">
        <f>TRIM(O766)</f>
        <v/>
      </c>
      <c r="Q766" s="18" t="s">
        <v>5452</v>
      </c>
      <c r="R766" s="8">
        <v>4057962137851</v>
      </c>
      <c r="S766" s="1">
        <v>47.95</v>
      </c>
      <c r="T766" s="1" t="s">
        <v>26</v>
      </c>
      <c r="U766" s="1">
        <v>0.4</v>
      </c>
      <c r="V766" s="1" t="s">
        <v>2729</v>
      </c>
      <c r="W766" s="1" t="s">
        <v>136</v>
      </c>
      <c r="X766" s="1" t="str">
        <f>IF(W766="", "", IFERROR(VLOOKUP(W766, colorList!A:B,2,FALSE),""))</f>
        <v>fekete</v>
      </c>
    </row>
    <row r="767" spans="1:24" ht="27.75" customHeight="1" x14ac:dyDescent="0.25">
      <c r="A767" s="1" t="s">
        <v>10253</v>
      </c>
      <c r="B767" s="1" t="str">
        <f>TRIM(D767)</f>
        <v>36</v>
      </c>
      <c r="C767" s="1">
        <f>IFERROR(VLOOKUP(D767, sizeList!A:B, 2, FALSE), "")</f>
        <v>36</v>
      </c>
      <c r="D767" s="1">
        <v>36</v>
      </c>
      <c r="E767" s="1" t="str">
        <f>TRIM(F767)</f>
        <v>ELT Ella teliszilikonos lovagló leggings</v>
      </c>
      <c r="F767" s="1" t="s">
        <v>7894</v>
      </c>
      <c r="G767" s="1" t="s">
        <v>7896</v>
      </c>
      <c r="H767" s="1" t="s">
        <v>254</v>
      </c>
      <c r="I767" s="1" t="s">
        <v>255</v>
      </c>
      <c r="J767" s="1" t="str">
        <f>TRIM(I767)</f>
        <v>Lovasfelszerelés</v>
      </c>
      <c r="K767" s="1" t="s">
        <v>7488</v>
      </c>
      <c r="L767" s="1" t="str">
        <f>TRIM(K767)</f>
        <v>Női lovasruházat</v>
      </c>
      <c r="M767" s="1" t="s">
        <v>7868</v>
      </c>
      <c r="N767" s="1" t="str">
        <f>TRIM(M767)</f>
        <v>Női lovaglónadrág</v>
      </c>
      <c r="P767" s="1" t="str">
        <f>TRIM(O767)</f>
        <v/>
      </c>
      <c r="Q767" s="18" t="s">
        <v>5452</v>
      </c>
      <c r="R767" s="8">
        <v>4057962137868</v>
      </c>
      <c r="S767" s="1">
        <v>47.95</v>
      </c>
      <c r="T767" s="1" t="s">
        <v>26</v>
      </c>
      <c r="U767" s="1">
        <v>0.4</v>
      </c>
      <c r="V767" s="1" t="s">
        <v>2729</v>
      </c>
      <c r="W767" s="1" t="s">
        <v>136</v>
      </c>
      <c r="X767" s="1" t="str">
        <f>IF(W767="", "", IFERROR(VLOOKUP(W767, colorList!A:B,2,FALSE),""))</f>
        <v>fekete</v>
      </c>
    </row>
    <row r="768" spans="1:24" ht="27.75" customHeight="1" x14ac:dyDescent="0.25">
      <c r="A768" s="1" t="s">
        <v>10254</v>
      </c>
      <c r="B768" s="1" t="str">
        <f>TRIM(D768)</f>
        <v>38</v>
      </c>
      <c r="C768" s="1">
        <f>IFERROR(VLOOKUP(D768, sizeList!A:B, 2, FALSE), "")</f>
        <v>38</v>
      </c>
      <c r="D768" s="1">
        <v>38</v>
      </c>
      <c r="E768" s="1" t="str">
        <f>TRIM(F768)</f>
        <v>ELT Ella teliszilikonos lovagló leggings</v>
      </c>
      <c r="F768" s="1" t="s">
        <v>7894</v>
      </c>
      <c r="G768" s="1" t="s">
        <v>7897</v>
      </c>
      <c r="H768" s="1" t="s">
        <v>254</v>
      </c>
      <c r="I768" s="1" t="s">
        <v>255</v>
      </c>
      <c r="J768" s="1" t="str">
        <f>TRIM(I768)</f>
        <v>Lovasfelszerelés</v>
      </c>
      <c r="K768" s="1" t="s">
        <v>7488</v>
      </c>
      <c r="L768" s="1" t="str">
        <f>TRIM(K768)</f>
        <v>Női lovasruházat</v>
      </c>
      <c r="M768" s="1" t="s">
        <v>7868</v>
      </c>
      <c r="N768" s="1" t="str">
        <f>TRIM(M768)</f>
        <v>Női lovaglónadrág</v>
      </c>
      <c r="P768" s="1" t="str">
        <f>TRIM(O768)</f>
        <v/>
      </c>
      <c r="Q768" s="18" t="s">
        <v>5452</v>
      </c>
      <c r="R768" s="8">
        <v>4057962137875</v>
      </c>
      <c r="S768" s="1">
        <v>47.95</v>
      </c>
      <c r="T768" s="1" t="s">
        <v>26</v>
      </c>
      <c r="U768" s="1">
        <v>0.4</v>
      </c>
      <c r="V768" s="1" t="s">
        <v>2729</v>
      </c>
      <c r="W768" s="1" t="s">
        <v>136</v>
      </c>
      <c r="X768" s="1" t="str">
        <f>IF(W768="", "", IFERROR(VLOOKUP(W768, colorList!A:B,2,FALSE),""))</f>
        <v>fekete</v>
      </c>
    </row>
    <row r="769" spans="1:24" ht="27.75" customHeight="1" x14ac:dyDescent="0.25">
      <c r="A769" s="1" t="s">
        <v>10255</v>
      </c>
      <c r="B769" s="1" t="str">
        <f>TRIM(D769)</f>
        <v>40</v>
      </c>
      <c r="C769" s="1">
        <f>IFERROR(VLOOKUP(D769, sizeList!A:B, 2, FALSE), "")</f>
        <v>40</v>
      </c>
      <c r="D769" s="1">
        <v>40</v>
      </c>
      <c r="E769" s="1" t="str">
        <f>TRIM(F769)</f>
        <v>ELT Ella teliszilikonos lovagló leggings</v>
      </c>
      <c r="F769" s="1" t="s">
        <v>7894</v>
      </c>
      <c r="G769" s="1" t="s">
        <v>7898</v>
      </c>
      <c r="H769" s="1" t="s">
        <v>254</v>
      </c>
      <c r="I769" s="1" t="s">
        <v>255</v>
      </c>
      <c r="J769" s="1" t="str">
        <f>TRIM(I769)</f>
        <v>Lovasfelszerelés</v>
      </c>
      <c r="K769" s="1" t="s">
        <v>7488</v>
      </c>
      <c r="L769" s="1" t="str">
        <f>TRIM(K769)</f>
        <v>Női lovasruházat</v>
      </c>
      <c r="M769" s="1" t="s">
        <v>7868</v>
      </c>
      <c r="N769" s="1" t="str">
        <f>TRIM(M769)</f>
        <v>Női lovaglónadrág</v>
      </c>
      <c r="P769" s="1" t="str">
        <f>TRIM(O769)</f>
        <v/>
      </c>
      <c r="Q769" s="18" t="s">
        <v>5452</v>
      </c>
      <c r="R769" s="8">
        <v>4057962137882</v>
      </c>
      <c r="S769" s="1">
        <v>47.95</v>
      </c>
      <c r="T769" s="1" t="s">
        <v>26</v>
      </c>
      <c r="U769" s="1">
        <v>0.4</v>
      </c>
      <c r="V769" s="1" t="s">
        <v>2729</v>
      </c>
      <c r="W769" s="1" t="s">
        <v>136</v>
      </c>
      <c r="X769" s="1" t="str">
        <f>IF(W769="", "", IFERROR(VLOOKUP(W769, colorList!A:B,2,FALSE),""))</f>
        <v>fekete</v>
      </c>
    </row>
    <row r="770" spans="1:24" ht="27.75" customHeight="1" x14ac:dyDescent="0.25">
      <c r="A770" s="1" t="s">
        <v>10259</v>
      </c>
      <c r="B770" s="1" t="str">
        <f>TRIM(D770)</f>
        <v>48</v>
      </c>
      <c r="C770" s="1">
        <f>IFERROR(VLOOKUP(D770, sizeList!A:B, 2, FALSE), "")</f>
        <v>48</v>
      </c>
      <c r="D770" s="1">
        <v>48</v>
      </c>
      <c r="E770" s="1" t="str">
        <f>TRIM(F770)</f>
        <v>ELT Ella teliszilikonos lovagló leggings</v>
      </c>
      <c r="F770" s="1" t="s">
        <v>7894</v>
      </c>
      <c r="G770" s="1" t="s">
        <v>7902</v>
      </c>
      <c r="H770" s="1" t="s">
        <v>254</v>
      </c>
      <c r="I770" s="1" t="s">
        <v>255</v>
      </c>
      <c r="J770" s="1" t="str">
        <f>TRIM(I770)</f>
        <v>Lovasfelszerelés</v>
      </c>
      <c r="K770" s="1" t="s">
        <v>7488</v>
      </c>
      <c r="L770" s="1" t="str">
        <f>TRIM(K770)</f>
        <v>Női lovasruházat</v>
      </c>
      <c r="M770" s="1" t="s">
        <v>7868</v>
      </c>
      <c r="N770" s="1" t="str">
        <f>TRIM(M770)</f>
        <v>Női lovaglónadrág</v>
      </c>
      <c r="P770" s="1" t="str">
        <f>TRIM(O770)</f>
        <v/>
      </c>
      <c r="Q770" s="18" t="s">
        <v>5452</v>
      </c>
      <c r="R770" s="8">
        <v>4057962137899</v>
      </c>
      <c r="S770" s="1">
        <v>47.95</v>
      </c>
      <c r="T770" s="1" t="s">
        <v>26</v>
      </c>
      <c r="U770" s="1">
        <v>0.4</v>
      </c>
      <c r="V770" s="1" t="s">
        <v>2729</v>
      </c>
      <c r="W770" s="1" t="s">
        <v>136</v>
      </c>
      <c r="X770" s="1" t="str">
        <f>IF(W770="", "", IFERROR(VLOOKUP(W770, colorList!A:B,2,FALSE),""))</f>
        <v>fekete</v>
      </c>
    </row>
    <row r="771" spans="1:24" ht="27.75" customHeight="1" x14ac:dyDescent="0.25">
      <c r="A771" s="1" t="s">
        <v>10260</v>
      </c>
      <c r="B771" s="1" t="str">
        <f>TRIM(D771)</f>
        <v>36</v>
      </c>
      <c r="C771" s="1">
        <f>IFERROR(VLOOKUP(D771, sizeList!A:B, 2, FALSE), "")</f>
        <v>36</v>
      </c>
      <c r="D771" s="1">
        <v>36</v>
      </c>
      <c r="E771" s="1" t="str">
        <f>TRIM(F771)</f>
        <v>ELT Ella teliszilikonos lovagló leggings</v>
      </c>
      <c r="F771" s="1" t="s">
        <v>7894</v>
      </c>
      <c r="G771" s="1" t="s">
        <v>7903</v>
      </c>
      <c r="H771" s="1" t="s">
        <v>254</v>
      </c>
      <c r="I771" s="1" t="s">
        <v>255</v>
      </c>
      <c r="J771" s="1" t="str">
        <f>TRIM(I771)</f>
        <v>Lovasfelszerelés</v>
      </c>
      <c r="K771" s="1" t="s">
        <v>7488</v>
      </c>
      <c r="L771" s="1" t="str">
        <f>TRIM(K771)</f>
        <v>Női lovasruházat</v>
      </c>
      <c r="M771" s="1" t="s">
        <v>7868</v>
      </c>
      <c r="N771" s="1" t="str">
        <f>TRIM(M771)</f>
        <v>Női lovaglónadrág</v>
      </c>
      <c r="P771" s="1" t="str">
        <f>TRIM(O771)</f>
        <v/>
      </c>
      <c r="Q771" s="18" t="s">
        <v>5452</v>
      </c>
      <c r="R771" s="8">
        <v>4057962153684</v>
      </c>
      <c r="S771" s="1">
        <v>47.95</v>
      </c>
      <c r="T771" s="1" t="s">
        <v>26</v>
      </c>
      <c r="U771" s="1">
        <v>0.4</v>
      </c>
      <c r="V771" s="1" t="s">
        <v>2729</v>
      </c>
      <c r="W771" s="1" t="s">
        <v>370</v>
      </c>
      <c r="X771" s="1" t="str">
        <f>IF(W771="", "", IFERROR(VLOOKUP(W771, colorList!A:B,2,FALSE),""))</f>
        <v>éjkék</v>
      </c>
    </row>
    <row r="772" spans="1:24" ht="27.75" customHeight="1" x14ac:dyDescent="0.25">
      <c r="A772" s="1" t="s">
        <v>10261</v>
      </c>
      <c r="B772" s="1" t="str">
        <f>TRIM(D772)</f>
        <v>38</v>
      </c>
      <c r="C772" s="1">
        <f>IFERROR(VLOOKUP(D772, sizeList!A:B, 2, FALSE), "")</f>
        <v>38</v>
      </c>
      <c r="D772" s="1">
        <v>38</v>
      </c>
      <c r="E772" s="1" t="str">
        <f>TRIM(F772)</f>
        <v>ELT Ella teliszilikonos lovagló leggings</v>
      </c>
      <c r="F772" s="1" t="s">
        <v>7894</v>
      </c>
      <c r="G772" s="1" t="s">
        <v>7904</v>
      </c>
      <c r="H772" s="1" t="s">
        <v>254</v>
      </c>
      <c r="I772" s="1" t="s">
        <v>255</v>
      </c>
      <c r="J772" s="1" t="str">
        <f>TRIM(I772)</f>
        <v>Lovasfelszerelés</v>
      </c>
      <c r="K772" s="1" t="s">
        <v>7488</v>
      </c>
      <c r="L772" s="1" t="str">
        <f>TRIM(K772)</f>
        <v>Női lovasruházat</v>
      </c>
      <c r="M772" s="1" t="s">
        <v>7868</v>
      </c>
      <c r="N772" s="1" t="str">
        <f>TRIM(M772)</f>
        <v>Női lovaglónadrág</v>
      </c>
      <c r="P772" s="1" t="str">
        <f>TRIM(O772)</f>
        <v/>
      </c>
      <c r="Q772" s="18" t="s">
        <v>5452</v>
      </c>
      <c r="R772" s="8">
        <v>4057962153691</v>
      </c>
      <c r="S772" s="1">
        <v>47.95</v>
      </c>
      <c r="T772" s="1" t="s">
        <v>26</v>
      </c>
      <c r="U772" s="1">
        <v>0.4</v>
      </c>
      <c r="V772" s="1" t="s">
        <v>2729</v>
      </c>
      <c r="W772" s="1" t="s">
        <v>370</v>
      </c>
      <c r="X772" s="1" t="str">
        <f>IF(W772="", "", IFERROR(VLOOKUP(W772, colorList!A:B,2,FALSE),""))</f>
        <v>éjkék</v>
      </c>
    </row>
    <row r="773" spans="1:24" ht="27.75" customHeight="1" x14ac:dyDescent="0.25">
      <c r="A773" s="1" t="s">
        <v>10262</v>
      </c>
      <c r="B773" s="1" t="str">
        <f>TRIM(D773)</f>
        <v>40</v>
      </c>
      <c r="C773" s="1">
        <f>IFERROR(VLOOKUP(D773, sizeList!A:B, 2, FALSE), "")</f>
        <v>40</v>
      </c>
      <c r="D773" s="1">
        <v>40</v>
      </c>
      <c r="E773" s="1" t="str">
        <f>TRIM(F773)</f>
        <v>ELT Ella teliszilikonos lovagló leggings</v>
      </c>
      <c r="F773" s="1" t="s">
        <v>7894</v>
      </c>
      <c r="G773" s="1" t="s">
        <v>7905</v>
      </c>
      <c r="H773" s="1" t="s">
        <v>254</v>
      </c>
      <c r="I773" s="1" t="s">
        <v>255</v>
      </c>
      <c r="J773" s="1" t="str">
        <f>TRIM(I773)</f>
        <v>Lovasfelszerelés</v>
      </c>
      <c r="K773" s="1" t="s">
        <v>7488</v>
      </c>
      <c r="L773" s="1" t="str">
        <f>TRIM(K773)</f>
        <v>Női lovasruházat</v>
      </c>
      <c r="M773" s="1" t="s">
        <v>7868</v>
      </c>
      <c r="N773" s="1" t="str">
        <f>TRIM(M773)</f>
        <v>Női lovaglónadrág</v>
      </c>
      <c r="P773" s="1" t="str">
        <f>TRIM(O773)</f>
        <v/>
      </c>
      <c r="Q773" s="18" t="s">
        <v>5452</v>
      </c>
      <c r="R773" s="8">
        <v>4057962153707</v>
      </c>
      <c r="S773" s="1">
        <v>47.95</v>
      </c>
      <c r="T773" s="1" t="s">
        <v>26</v>
      </c>
      <c r="U773" s="1">
        <v>0.4</v>
      </c>
      <c r="V773" s="1" t="s">
        <v>2729</v>
      </c>
      <c r="W773" s="1" t="s">
        <v>370</v>
      </c>
      <c r="X773" s="1" t="str">
        <f>IF(W773="", "", IFERROR(VLOOKUP(W773, colorList!A:B,2,FALSE),""))</f>
        <v>éjkék</v>
      </c>
    </row>
    <row r="774" spans="1:24" ht="27.75" customHeight="1" x14ac:dyDescent="0.25">
      <c r="A774" s="1" t="s">
        <v>10263</v>
      </c>
      <c r="B774" s="1" t="str">
        <f>TRIM(D774)</f>
        <v>42</v>
      </c>
      <c r="C774" s="1">
        <f>IFERROR(VLOOKUP(D774, sizeList!A:B, 2, FALSE), "")</f>
        <v>42</v>
      </c>
      <c r="D774" s="1">
        <v>42</v>
      </c>
      <c r="E774" s="1" t="str">
        <f>TRIM(F774)</f>
        <v>ELT Ella teliszilikonos lovagló leggings</v>
      </c>
      <c r="F774" s="1" t="s">
        <v>7894</v>
      </c>
      <c r="G774" s="1" t="s">
        <v>7906</v>
      </c>
      <c r="H774" s="1" t="s">
        <v>254</v>
      </c>
      <c r="I774" s="1" t="s">
        <v>255</v>
      </c>
      <c r="J774" s="1" t="str">
        <f>TRIM(I774)</f>
        <v>Lovasfelszerelés</v>
      </c>
      <c r="K774" s="1" t="s">
        <v>7488</v>
      </c>
      <c r="L774" s="1" t="str">
        <f>TRIM(K774)</f>
        <v>Női lovasruházat</v>
      </c>
      <c r="M774" s="1" t="s">
        <v>7868</v>
      </c>
      <c r="N774" s="1" t="str">
        <f>TRIM(M774)</f>
        <v>Női lovaglónadrág</v>
      </c>
      <c r="P774" s="1" t="str">
        <f>TRIM(O774)</f>
        <v/>
      </c>
      <c r="Q774" s="18" t="s">
        <v>5452</v>
      </c>
      <c r="R774" s="8">
        <v>4057962153714</v>
      </c>
      <c r="S774" s="1">
        <v>47.95</v>
      </c>
      <c r="T774" s="1" t="s">
        <v>26</v>
      </c>
      <c r="U774" s="1">
        <v>0.4</v>
      </c>
      <c r="V774" s="1" t="s">
        <v>2729</v>
      </c>
      <c r="W774" s="1" t="s">
        <v>370</v>
      </c>
      <c r="X774" s="1" t="str">
        <f>IF(W774="", "", IFERROR(VLOOKUP(W774, colorList!A:B,2,FALSE),""))</f>
        <v>éjkék</v>
      </c>
    </row>
    <row r="775" spans="1:24" ht="27.75" customHeight="1" x14ac:dyDescent="0.25">
      <c r="A775" s="1" t="s">
        <v>10264</v>
      </c>
      <c r="B775" s="1" t="str">
        <f>TRIM(D775)</f>
        <v>44</v>
      </c>
      <c r="C775" s="1">
        <f>IFERROR(VLOOKUP(D775, sizeList!A:B, 2, FALSE), "")</f>
        <v>44</v>
      </c>
      <c r="D775" s="1">
        <v>44</v>
      </c>
      <c r="E775" s="1" t="str">
        <f>TRIM(F775)</f>
        <v>ELT Ella teliszilikonos lovagló leggings</v>
      </c>
      <c r="F775" s="1" t="s">
        <v>7894</v>
      </c>
      <c r="G775" s="1" t="s">
        <v>7907</v>
      </c>
      <c r="H775" s="1" t="s">
        <v>254</v>
      </c>
      <c r="I775" s="1" t="s">
        <v>255</v>
      </c>
      <c r="J775" s="1" t="str">
        <f>TRIM(I775)</f>
        <v>Lovasfelszerelés</v>
      </c>
      <c r="K775" s="1" t="s">
        <v>7488</v>
      </c>
      <c r="L775" s="1" t="str">
        <f>TRIM(K775)</f>
        <v>Női lovasruházat</v>
      </c>
      <c r="M775" s="1" t="s">
        <v>7868</v>
      </c>
      <c r="N775" s="1" t="str">
        <f>TRIM(M775)</f>
        <v>Női lovaglónadrág</v>
      </c>
      <c r="P775" s="1" t="str">
        <f>TRIM(O775)</f>
        <v/>
      </c>
      <c r="Q775" s="18" t="s">
        <v>5452</v>
      </c>
      <c r="R775" s="8">
        <v>4057962153721</v>
      </c>
      <c r="S775" s="1">
        <v>47.95</v>
      </c>
      <c r="T775" s="1" t="s">
        <v>26</v>
      </c>
      <c r="U775" s="1">
        <v>0.4</v>
      </c>
      <c r="V775" s="1" t="s">
        <v>2729</v>
      </c>
      <c r="W775" s="1" t="s">
        <v>370</v>
      </c>
      <c r="X775" s="1" t="str">
        <f>IF(W775="", "", IFERROR(VLOOKUP(W775, colorList!A:B,2,FALSE),""))</f>
        <v>éjkék</v>
      </c>
    </row>
    <row r="776" spans="1:24" ht="27.75" customHeight="1" x14ac:dyDescent="0.25">
      <c r="A776" s="1" t="s">
        <v>10265</v>
      </c>
      <c r="B776" s="1" t="str">
        <f>TRIM(D776)</f>
        <v>46</v>
      </c>
      <c r="C776" s="1">
        <f>IFERROR(VLOOKUP(D776, sizeList!A:B, 2, FALSE), "")</f>
        <v>46</v>
      </c>
      <c r="D776" s="1">
        <v>46</v>
      </c>
      <c r="E776" s="1" t="str">
        <f>TRIM(F776)</f>
        <v>ELT Ella teliszilikonos lovagló leggings</v>
      </c>
      <c r="F776" s="1" t="s">
        <v>7894</v>
      </c>
      <c r="G776" s="1" t="s">
        <v>7908</v>
      </c>
      <c r="H776" s="1" t="s">
        <v>254</v>
      </c>
      <c r="I776" s="1" t="s">
        <v>255</v>
      </c>
      <c r="J776" s="1" t="str">
        <f>TRIM(I776)</f>
        <v>Lovasfelszerelés</v>
      </c>
      <c r="K776" s="1" t="s">
        <v>7488</v>
      </c>
      <c r="L776" s="1" t="str">
        <f>TRIM(K776)</f>
        <v>Női lovasruházat</v>
      </c>
      <c r="M776" s="1" t="s">
        <v>7868</v>
      </c>
      <c r="N776" s="1" t="str">
        <f>TRIM(M776)</f>
        <v>Női lovaglónadrág</v>
      </c>
      <c r="P776" s="1" t="str">
        <f>TRIM(O776)</f>
        <v/>
      </c>
      <c r="Q776" s="18" t="s">
        <v>5452</v>
      </c>
      <c r="R776" s="8">
        <v>4057962153738</v>
      </c>
      <c r="S776" s="1">
        <v>47.95</v>
      </c>
      <c r="T776" s="1" t="s">
        <v>26</v>
      </c>
      <c r="U776" s="1">
        <v>0.4</v>
      </c>
      <c r="V776" s="1" t="s">
        <v>2729</v>
      </c>
      <c r="W776" s="1" t="s">
        <v>370</v>
      </c>
      <c r="X776" s="1" t="str">
        <f>IF(W776="", "", IFERROR(VLOOKUP(W776, colorList!A:B,2,FALSE),""))</f>
        <v>éjkék</v>
      </c>
    </row>
    <row r="777" spans="1:24" ht="27.75" customHeight="1" x14ac:dyDescent="0.25">
      <c r="A777" s="1" t="s">
        <v>10266</v>
      </c>
      <c r="B777" s="1" t="str">
        <f>TRIM(D777)</f>
        <v>48</v>
      </c>
      <c r="C777" s="1">
        <f>IFERROR(VLOOKUP(D777, sizeList!A:B, 2, FALSE), "")</f>
        <v>48</v>
      </c>
      <c r="D777" s="1">
        <v>48</v>
      </c>
      <c r="E777" s="1" t="str">
        <f>TRIM(F777)</f>
        <v>ELT Ella teliszilikonos lovagló leggings</v>
      </c>
      <c r="F777" s="1" t="s">
        <v>7894</v>
      </c>
      <c r="G777" s="1" t="s">
        <v>7909</v>
      </c>
      <c r="H777" s="1" t="s">
        <v>254</v>
      </c>
      <c r="I777" s="1" t="s">
        <v>255</v>
      </c>
      <c r="J777" s="1" t="str">
        <f>TRIM(I777)</f>
        <v>Lovasfelszerelés</v>
      </c>
      <c r="K777" s="1" t="s">
        <v>7488</v>
      </c>
      <c r="L777" s="1" t="str">
        <f>TRIM(K777)</f>
        <v>Női lovasruházat</v>
      </c>
      <c r="M777" s="1" t="s">
        <v>7868</v>
      </c>
      <c r="N777" s="1" t="str">
        <f>TRIM(M777)</f>
        <v>Női lovaglónadrág</v>
      </c>
      <c r="P777" s="1" t="str">
        <f>TRIM(O777)</f>
        <v/>
      </c>
      <c r="Q777" s="18" t="s">
        <v>5452</v>
      </c>
      <c r="R777" s="8">
        <v>4057962153745</v>
      </c>
      <c r="S777" s="1">
        <v>47.95</v>
      </c>
      <c r="T777" s="1" t="s">
        <v>26</v>
      </c>
      <c r="U777" s="1">
        <v>0.4</v>
      </c>
      <c r="V777" s="1" t="s">
        <v>2729</v>
      </c>
      <c r="W777" s="1" t="s">
        <v>370</v>
      </c>
      <c r="X777" s="1" t="str">
        <f>IF(W777="", "", IFERROR(VLOOKUP(W777, colorList!A:B,2,FALSE),""))</f>
        <v>éjkék</v>
      </c>
    </row>
    <row r="778" spans="1:24" ht="27.75" customHeight="1" x14ac:dyDescent="0.25">
      <c r="A778" s="1" t="s">
        <v>10252</v>
      </c>
      <c r="B778" s="1" t="str">
        <f>TRIM(D778)</f>
        <v>34</v>
      </c>
      <c r="C778" s="1">
        <f>IFERROR(VLOOKUP(D778, sizeList!A:B, 2, FALSE), "")</f>
        <v>34</v>
      </c>
      <c r="D778" s="1">
        <v>34</v>
      </c>
      <c r="E778" s="1" t="str">
        <f>TRIM(F778)</f>
        <v>ELT Ella teliszilikonos lovagló leggings</v>
      </c>
      <c r="F778" s="1" t="s">
        <v>7894</v>
      </c>
      <c r="G778" s="1" t="s">
        <v>7895</v>
      </c>
      <c r="H778" s="1" t="s">
        <v>254</v>
      </c>
      <c r="I778" s="1" t="s">
        <v>255</v>
      </c>
      <c r="J778" s="1" t="str">
        <f>TRIM(I778)</f>
        <v>Lovasfelszerelés</v>
      </c>
      <c r="K778" s="1" t="s">
        <v>7488</v>
      </c>
      <c r="L778" s="1" t="str">
        <f>TRIM(K778)</f>
        <v>Női lovasruházat</v>
      </c>
      <c r="M778" s="1" t="s">
        <v>7868</v>
      </c>
      <c r="N778" s="1" t="str">
        <f>TRIM(M778)</f>
        <v>Női lovaglónadrág</v>
      </c>
      <c r="P778" s="1" t="str">
        <f>TRIM(O778)</f>
        <v/>
      </c>
      <c r="Q778" s="18" t="s">
        <v>5452</v>
      </c>
      <c r="R778" s="8">
        <v>4057962159549</v>
      </c>
      <c r="S778" s="1">
        <v>47.95</v>
      </c>
      <c r="T778" s="1" t="s">
        <v>26</v>
      </c>
      <c r="U778" s="1">
        <v>0.8</v>
      </c>
      <c r="V778" s="1" t="s">
        <v>2729</v>
      </c>
      <c r="W778" s="1" t="s">
        <v>136</v>
      </c>
      <c r="X778" s="1" t="str">
        <f>IF(W778="", "", IFERROR(VLOOKUP(W778, colorList!A:B,2,FALSE),""))</f>
        <v>fekete</v>
      </c>
    </row>
    <row r="779" spans="1:24" ht="27.75" customHeight="1" x14ac:dyDescent="0.25">
      <c r="A779" s="1" t="s">
        <v>12478</v>
      </c>
      <c r="B779" s="1" t="str">
        <f>TRIM(D779)</f>
        <v>34</v>
      </c>
      <c r="C779" s="1">
        <f>IFERROR(VLOOKUP(D779, sizeList!A:B, 2, FALSE), "")</f>
        <v>34</v>
      </c>
      <c r="D779" s="1">
        <v>34</v>
      </c>
      <c r="E779" s="1" t="str">
        <f>TRIM(F779)</f>
        <v>ELT Ella teliszilikonos lovagló leggings</v>
      </c>
      <c r="F779" s="1" t="s">
        <v>7894</v>
      </c>
      <c r="G779" s="1" t="s">
        <v>12479</v>
      </c>
      <c r="H779" s="1" t="s">
        <v>254</v>
      </c>
      <c r="I779" s="1" t="s">
        <v>255</v>
      </c>
      <c r="J779" s="1" t="str">
        <f>TRIM(I779)</f>
        <v>Lovasfelszerelés</v>
      </c>
      <c r="K779" s="1" t="s">
        <v>7488</v>
      </c>
      <c r="L779" s="1" t="str">
        <f>TRIM(K779)</f>
        <v>Női lovasruházat</v>
      </c>
      <c r="M779" s="1" t="s">
        <v>7868</v>
      </c>
      <c r="N779" s="1" t="str">
        <f>TRIM(M779)</f>
        <v>Női lovaglónadrág</v>
      </c>
      <c r="P779" s="1" t="str">
        <f>TRIM(O779)</f>
        <v/>
      </c>
      <c r="R779" s="8">
        <v>4057962159556</v>
      </c>
      <c r="S779" s="1">
        <v>47.95</v>
      </c>
      <c r="T779" s="1" t="s">
        <v>26</v>
      </c>
      <c r="U779" s="1">
        <v>0.4</v>
      </c>
      <c r="V779" s="1" t="s">
        <v>2729</v>
      </c>
      <c r="W779" s="1" t="s">
        <v>370</v>
      </c>
      <c r="X779" s="1" t="str">
        <f>IF(W779="", "", IFERROR(VLOOKUP(W779, colorList!A:B,2,FALSE),""))</f>
        <v>éjkék</v>
      </c>
    </row>
    <row r="780" spans="1:24" ht="27.75" customHeight="1" x14ac:dyDescent="0.25">
      <c r="A780" s="1" t="s">
        <v>15915</v>
      </c>
      <c r="B780" s="1" t="str">
        <f>TRIM(D780)</f>
        <v>34</v>
      </c>
      <c r="C780" s="1">
        <f>IFERROR(VLOOKUP(D780, sizeList!A:B, 2, FALSE), "")</f>
        <v>34</v>
      </c>
      <c r="D780" s="1">
        <v>34</v>
      </c>
      <c r="E780" s="1" t="str">
        <f>TRIM(F780)</f>
        <v>ELT Ella teliszilikonos lovagló leggings</v>
      </c>
      <c r="F780" s="1" t="s">
        <v>7894</v>
      </c>
      <c r="G780" s="1" t="s">
        <v>15916</v>
      </c>
      <c r="H780" s="1" t="s">
        <v>254</v>
      </c>
      <c r="I780" s="1" t="s">
        <v>255</v>
      </c>
      <c r="J780" s="1" t="str">
        <f>TRIM(I780)</f>
        <v>Lovasfelszerelés</v>
      </c>
      <c r="K780" s="1" t="s">
        <v>7488</v>
      </c>
      <c r="L780" s="1" t="str">
        <f>TRIM(K780)</f>
        <v>Női lovasruházat</v>
      </c>
      <c r="M780" s="1" t="s">
        <v>7868</v>
      </c>
      <c r="N780" s="1" t="str">
        <f>TRIM(M780)</f>
        <v>Női lovaglónadrág</v>
      </c>
      <c r="P780" s="1" t="str">
        <f>TRIM(O780)</f>
        <v/>
      </c>
      <c r="Q780" s="18" t="s">
        <v>5452</v>
      </c>
      <c r="R780" s="8">
        <v>4057962165120</v>
      </c>
      <c r="S780" s="1">
        <v>49.95</v>
      </c>
      <c r="T780" s="1" t="s">
        <v>26</v>
      </c>
      <c r="U780" s="1">
        <v>0.8</v>
      </c>
      <c r="W780" s="1" t="s">
        <v>12655</v>
      </c>
      <c r="X780" s="1" t="str">
        <f>IF(W780="", "", IFERROR(VLOOKUP(W780, colorList!A:B,2,FALSE),""))</f>
        <v>keki zöld</v>
      </c>
    </row>
    <row r="781" spans="1:24" ht="27.75" customHeight="1" x14ac:dyDescent="0.25">
      <c r="A781" s="1" t="s">
        <v>15917</v>
      </c>
      <c r="B781" s="1" t="str">
        <f>TRIM(D781)</f>
        <v>36</v>
      </c>
      <c r="C781" s="1">
        <f>IFERROR(VLOOKUP(D781, sizeList!A:B, 2, FALSE), "")</f>
        <v>36</v>
      </c>
      <c r="D781" s="1">
        <v>36</v>
      </c>
      <c r="E781" s="1" t="str">
        <f>TRIM(F781)</f>
        <v>ELT Ella teliszilikonos lovagló leggings</v>
      </c>
      <c r="F781" s="1" t="s">
        <v>7894</v>
      </c>
      <c r="G781" s="1" t="s">
        <v>15918</v>
      </c>
      <c r="H781" s="1" t="s">
        <v>254</v>
      </c>
      <c r="I781" s="1" t="s">
        <v>255</v>
      </c>
      <c r="J781" s="1" t="str">
        <f>TRIM(I781)</f>
        <v>Lovasfelszerelés</v>
      </c>
      <c r="K781" s="1" t="s">
        <v>7488</v>
      </c>
      <c r="L781" s="1" t="str">
        <f>TRIM(K781)</f>
        <v>Női lovasruházat</v>
      </c>
      <c r="M781" s="1" t="s">
        <v>7868</v>
      </c>
      <c r="N781" s="1" t="str">
        <f>TRIM(M781)</f>
        <v>Női lovaglónadrág</v>
      </c>
      <c r="P781" s="1" t="str">
        <f>TRIM(O781)</f>
        <v/>
      </c>
      <c r="Q781" s="18" t="s">
        <v>5452</v>
      </c>
      <c r="R781" s="8">
        <v>4057962165137</v>
      </c>
      <c r="S781" s="1">
        <v>49.95</v>
      </c>
      <c r="T781" s="1" t="s">
        <v>26</v>
      </c>
      <c r="U781" s="1">
        <v>0.8</v>
      </c>
      <c r="W781" s="1" t="s">
        <v>12655</v>
      </c>
      <c r="X781" s="1" t="str">
        <f>IF(W781="", "", IFERROR(VLOOKUP(W781, colorList!A:B,2,FALSE),""))</f>
        <v>keki zöld</v>
      </c>
    </row>
    <row r="782" spans="1:24" ht="27.75" customHeight="1" x14ac:dyDescent="0.25">
      <c r="A782" s="1" t="s">
        <v>15919</v>
      </c>
      <c r="B782" s="1" t="str">
        <f>TRIM(D782)</f>
        <v>38</v>
      </c>
      <c r="C782" s="1">
        <f>IFERROR(VLOOKUP(D782, sizeList!A:B, 2, FALSE), "")</f>
        <v>38</v>
      </c>
      <c r="D782" s="1">
        <v>38</v>
      </c>
      <c r="E782" s="1" t="str">
        <f>TRIM(F782)</f>
        <v>ELT Ella teliszilikonos lovagló leggings</v>
      </c>
      <c r="F782" s="1" t="s">
        <v>7894</v>
      </c>
      <c r="G782" s="1" t="s">
        <v>15920</v>
      </c>
      <c r="H782" s="1" t="s">
        <v>254</v>
      </c>
      <c r="I782" s="1" t="s">
        <v>255</v>
      </c>
      <c r="J782" s="1" t="str">
        <f>TRIM(I782)</f>
        <v>Lovasfelszerelés</v>
      </c>
      <c r="K782" s="1" t="s">
        <v>7488</v>
      </c>
      <c r="L782" s="1" t="str">
        <f>TRIM(K782)</f>
        <v>Női lovasruházat</v>
      </c>
      <c r="M782" s="1" t="s">
        <v>7868</v>
      </c>
      <c r="N782" s="1" t="str">
        <f>TRIM(M782)</f>
        <v>Női lovaglónadrág</v>
      </c>
      <c r="P782" s="1" t="str">
        <f>TRIM(O782)</f>
        <v/>
      </c>
      <c r="Q782" s="18" t="s">
        <v>5452</v>
      </c>
      <c r="R782" s="8">
        <v>4057962165144</v>
      </c>
      <c r="S782" s="1">
        <v>49.95</v>
      </c>
      <c r="T782" s="1" t="s">
        <v>26</v>
      </c>
      <c r="U782" s="1">
        <v>0.8</v>
      </c>
      <c r="W782" s="1" t="s">
        <v>12655</v>
      </c>
      <c r="X782" s="1" t="str">
        <f>IF(W782="", "", IFERROR(VLOOKUP(W782, colorList!A:B,2,FALSE),""))</f>
        <v>keki zöld</v>
      </c>
    </row>
    <row r="783" spans="1:24" ht="27.75" customHeight="1" x14ac:dyDescent="0.25">
      <c r="A783" s="1" t="s">
        <v>15921</v>
      </c>
      <c r="B783" s="1" t="str">
        <f>TRIM(D783)</f>
        <v>40</v>
      </c>
      <c r="C783" s="1">
        <f>IFERROR(VLOOKUP(D783, sizeList!A:B, 2, FALSE), "")</f>
        <v>40</v>
      </c>
      <c r="D783" s="1">
        <v>40</v>
      </c>
      <c r="E783" s="1" t="str">
        <f>TRIM(F783)</f>
        <v>ELT Ella teliszilikonos lovagló leggings</v>
      </c>
      <c r="F783" s="1" t="s">
        <v>7894</v>
      </c>
      <c r="G783" s="1" t="s">
        <v>15922</v>
      </c>
      <c r="H783" s="1" t="s">
        <v>254</v>
      </c>
      <c r="I783" s="1" t="s">
        <v>255</v>
      </c>
      <c r="J783" s="1" t="str">
        <f>TRIM(I783)</f>
        <v>Lovasfelszerelés</v>
      </c>
      <c r="K783" s="1" t="s">
        <v>7488</v>
      </c>
      <c r="L783" s="1" t="str">
        <f>TRIM(K783)</f>
        <v>Női lovasruházat</v>
      </c>
      <c r="M783" s="1" t="s">
        <v>7868</v>
      </c>
      <c r="N783" s="1" t="str">
        <f>TRIM(M783)</f>
        <v>Női lovaglónadrág</v>
      </c>
      <c r="P783" s="1" t="str">
        <f>TRIM(O783)</f>
        <v/>
      </c>
      <c r="Q783" s="18" t="s">
        <v>5452</v>
      </c>
      <c r="R783" s="8">
        <v>4057962165151</v>
      </c>
      <c r="S783" s="1">
        <v>49.95</v>
      </c>
      <c r="T783" s="1" t="s">
        <v>26</v>
      </c>
      <c r="U783" s="1">
        <v>0.8</v>
      </c>
      <c r="W783" s="1" t="s">
        <v>12655</v>
      </c>
      <c r="X783" s="1" t="str">
        <f>IF(W783="", "", IFERROR(VLOOKUP(W783, colorList!A:B,2,FALSE),""))</f>
        <v>keki zöld</v>
      </c>
    </row>
    <row r="784" spans="1:24" ht="27.75" customHeight="1" x14ac:dyDescent="0.25">
      <c r="A784" s="1" t="s">
        <v>15923</v>
      </c>
      <c r="B784" s="1" t="str">
        <f>TRIM(D784)</f>
        <v>42</v>
      </c>
      <c r="C784" s="1">
        <f>IFERROR(VLOOKUP(D784, sizeList!A:B, 2, FALSE), "")</f>
        <v>42</v>
      </c>
      <c r="D784" s="1">
        <v>42</v>
      </c>
      <c r="E784" s="1" t="str">
        <f>TRIM(F784)</f>
        <v>ELT Ella teliszilikonos lovagló leggings</v>
      </c>
      <c r="F784" s="1" t="s">
        <v>7894</v>
      </c>
      <c r="G784" s="1" t="s">
        <v>15924</v>
      </c>
      <c r="H784" s="1" t="s">
        <v>254</v>
      </c>
      <c r="I784" s="1" t="s">
        <v>255</v>
      </c>
      <c r="J784" s="1" t="str">
        <f>TRIM(I784)</f>
        <v>Lovasfelszerelés</v>
      </c>
      <c r="K784" s="1" t="s">
        <v>7488</v>
      </c>
      <c r="L784" s="1" t="str">
        <f>TRIM(K784)</f>
        <v>Női lovasruházat</v>
      </c>
      <c r="M784" s="1" t="s">
        <v>7868</v>
      </c>
      <c r="N784" s="1" t="str">
        <f>TRIM(M784)</f>
        <v>Női lovaglónadrág</v>
      </c>
      <c r="P784" s="1" t="str">
        <f>TRIM(O784)</f>
        <v/>
      </c>
      <c r="Q784" s="18" t="s">
        <v>5452</v>
      </c>
      <c r="R784" s="8">
        <v>4057962165168</v>
      </c>
      <c r="S784" s="1">
        <v>49.95</v>
      </c>
      <c r="T784" s="1" t="s">
        <v>26</v>
      </c>
      <c r="U784" s="1">
        <v>0.8</v>
      </c>
      <c r="W784" s="1" t="s">
        <v>12655</v>
      </c>
      <c r="X784" s="1" t="str">
        <f>IF(W784="", "", IFERROR(VLOOKUP(W784, colorList!A:B,2,FALSE),""))</f>
        <v>keki zöld</v>
      </c>
    </row>
    <row r="785" spans="1:24" ht="27.75" customHeight="1" x14ac:dyDescent="0.25">
      <c r="A785" s="1" t="s">
        <v>15925</v>
      </c>
      <c r="B785" s="1" t="str">
        <f>TRIM(D785)</f>
        <v>44</v>
      </c>
      <c r="C785" s="1">
        <f>IFERROR(VLOOKUP(D785, sizeList!A:B, 2, FALSE), "")</f>
        <v>44</v>
      </c>
      <c r="D785" s="1">
        <v>44</v>
      </c>
      <c r="E785" s="1" t="str">
        <f>TRIM(F785)</f>
        <v>ELT Ella teliszilikonos lovagló leggings</v>
      </c>
      <c r="F785" s="1" t="s">
        <v>7894</v>
      </c>
      <c r="G785" s="1" t="s">
        <v>15926</v>
      </c>
      <c r="H785" s="1" t="s">
        <v>254</v>
      </c>
      <c r="I785" s="1" t="s">
        <v>255</v>
      </c>
      <c r="J785" s="1" t="str">
        <f>TRIM(I785)</f>
        <v>Lovasfelszerelés</v>
      </c>
      <c r="K785" s="1" t="s">
        <v>7488</v>
      </c>
      <c r="L785" s="1" t="str">
        <f>TRIM(K785)</f>
        <v>Női lovasruházat</v>
      </c>
      <c r="M785" s="1" t="s">
        <v>7868</v>
      </c>
      <c r="N785" s="1" t="str">
        <f>TRIM(M785)</f>
        <v>Női lovaglónadrág</v>
      </c>
      <c r="P785" s="1" t="str">
        <f>TRIM(O785)</f>
        <v/>
      </c>
      <c r="Q785" s="18" t="s">
        <v>5452</v>
      </c>
      <c r="R785" s="8">
        <v>4057962165175</v>
      </c>
      <c r="S785" s="1">
        <v>49.95</v>
      </c>
      <c r="T785" s="1" t="s">
        <v>26</v>
      </c>
      <c r="U785" s="1">
        <v>0.8</v>
      </c>
      <c r="W785" s="1" t="s">
        <v>12655</v>
      </c>
      <c r="X785" s="1" t="str">
        <f>IF(W785="", "", IFERROR(VLOOKUP(W785, colorList!A:B,2,FALSE),""))</f>
        <v>keki zöld</v>
      </c>
    </row>
    <row r="786" spans="1:24" ht="27.75" customHeight="1" x14ac:dyDescent="0.25">
      <c r="A786" s="1" t="s">
        <v>15927</v>
      </c>
      <c r="B786" s="1" t="str">
        <f>TRIM(D786)</f>
        <v>46</v>
      </c>
      <c r="C786" s="1">
        <f>IFERROR(VLOOKUP(D786, sizeList!A:B, 2, FALSE), "")</f>
        <v>46</v>
      </c>
      <c r="D786" s="1">
        <v>46</v>
      </c>
      <c r="E786" s="1" t="str">
        <f>TRIM(F786)</f>
        <v>ELT Ella teliszilikonos lovagló leggings</v>
      </c>
      <c r="F786" s="1" t="s">
        <v>7894</v>
      </c>
      <c r="G786" s="1" t="s">
        <v>15928</v>
      </c>
      <c r="H786" s="1" t="s">
        <v>254</v>
      </c>
      <c r="I786" s="1" t="s">
        <v>255</v>
      </c>
      <c r="J786" s="1" t="str">
        <f>TRIM(I786)</f>
        <v>Lovasfelszerelés</v>
      </c>
      <c r="K786" s="1" t="s">
        <v>7488</v>
      </c>
      <c r="L786" s="1" t="str">
        <f>TRIM(K786)</f>
        <v>Női lovasruházat</v>
      </c>
      <c r="M786" s="1" t="s">
        <v>7868</v>
      </c>
      <c r="N786" s="1" t="str">
        <f>TRIM(M786)</f>
        <v>Női lovaglónadrág</v>
      </c>
      <c r="P786" s="1" t="str">
        <f>TRIM(O786)</f>
        <v/>
      </c>
      <c r="Q786" s="18" t="s">
        <v>5452</v>
      </c>
      <c r="R786" s="8">
        <v>4057962165182</v>
      </c>
      <c r="S786" s="1">
        <v>49.95</v>
      </c>
      <c r="T786" s="1" t="s">
        <v>26</v>
      </c>
      <c r="U786" s="1">
        <v>0.8</v>
      </c>
      <c r="W786" s="1" t="s">
        <v>12655</v>
      </c>
      <c r="X786" s="1" t="str">
        <f>IF(W786="", "", IFERROR(VLOOKUP(W786, colorList!A:B,2,FALSE),""))</f>
        <v>keki zöld</v>
      </c>
    </row>
    <row r="787" spans="1:24" ht="27.75" customHeight="1" x14ac:dyDescent="0.25">
      <c r="A787" s="1" t="s">
        <v>15929</v>
      </c>
      <c r="B787" s="1" t="str">
        <f>TRIM(D787)</f>
        <v>48</v>
      </c>
      <c r="C787" s="1">
        <f>IFERROR(VLOOKUP(D787, sizeList!A:B, 2, FALSE), "")</f>
        <v>48</v>
      </c>
      <c r="D787" s="1">
        <v>48</v>
      </c>
      <c r="E787" s="1" t="str">
        <f>TRIM(F787)</f>
        <v>ELT Ella teliszilikonos lovagló leggings</v>
      </c>
      <c r="F787" s="1" t="s">
        <v>7894</v>
      </c>
      <c r="G787" s="1" t="s">
        <v>15930</v>
      </c>
      <c r="H787" s="1" t="s">
        <v>254</v>
      </c>
      <c r="I787" s="1" t="s">
        <v>255</v>
      </c>
      <c r="J787" s="1" t="str">
        <f>TRIM(I787)</f>
        <v>Lovasfelszerelés</v>
      </c>
      <c r="K787" s="1" t="s">
        <v>7488</v>
      </c>
      <c r="L787" s="1" t="str">
        <f>TRIM(K787)</f>
        <v>Női lovasruházat</v>
      </c>
      <c r="M787" s="1" t="s">
        <v>7868</v>
      </c>
      <c r="N787" s="1" t="str">
        <f>TRIM(M787)</f>
        <v>Női lovaglónadrág</v>
      </c>
      <c r="P787" s="1" t="str">
        <f>TRIM(O787)</f>
        <v/>
      </c>
      <c r="Q787" s="18" t="s">
        <v>5452</v>
      </c>
      <c r="R787" s="8">
        <v>4057962165199</v>
      </c>
      <c r="S787" s="1">
        <v>49.95</v>
      </c>
      <c r="T787" s="1" t="s">
        <v>26</v>
      </c>
      <c r="U787" s="1">
        <v>0.8</v>
      </c>
      <c r="W787" s="1" t="s">
        <v>12655</v>
      </c>
      <c r="X787" s="1" t="str">
        <f>IF(W787="", "", IFERROR(VLOOKUP(W787, colorList!A:B,2,FALSE),""))</f>
        <v>keki zöld</v>
      </c>
    </row>
    <row r="788" spans="1:24" ht="27.75" customHeight="1" x14ac:dyDescent="0.25">
      <c r="A788" s="1" t="s">
        <v>12450</v>
      </c>
      <c r="B788" s="1" t="str">
        <f>TRIM(D788)</f>
        <v>34</v>
      </c>
      <c r="C788" s="1">
        <f>IFERROR(VLOOKUP(D788, sizeList!A:B, 2, FALSE), "")</f>
        <v>34</v>
      </c>
      <c r="D788" s="1">
        <v>34</v>
      </c>
      <c r="E788" s="1" t="str">
        <f>TRIM(F788)</f>
        <v>ELT Ella teliszilikonos lovagló leggings</v>
      </c>
      <c r="F788" s="1" t="s">
        <v>7894</v>
      </c>
      <c r="G788" s="1" t="s">
        <v>12451</v>
      </c>
      <c r="H788" s="1" t="s">
        <v>254</v>
      </c>
      <c r="I788" s="1" t="s">
        <v>255</v>
      </c>
      <c r="J788" s="1" t="str">
        <f>TRIM(I788)</f>
        <v>Lovasfelszerelés</v>
      </c>
      <c r="K788" s="1" t="s">
        <v>7488</v>
      </c>
      <c r="L788" s="1" t="str">
        <f>TRIM(K788)</f>
        <v>Női lovasruházat</v>
      </c>
      <c r="M788" s="1" t="s">
        <v>7868</v>
      </c>
      <c r="N788" s="1" t="str">
        <f>TRIM(M788)</f>
        <v>Női lovaglónadrág</v>
      </c>
      <c r="P788" s="1" t="str">
        <f>TRIM(O788)</f>
        <v/>
      </c>
      <c r="R788" s="8">
        <v>4057962183407</v>
      </c>
      <c r="S788" s="1">
        <v>47.95</v>
      </c>
      <c r="T788" s="1" t="s">
        <v>26</v>
      </c>
      <c r="U788" s="1">
        <v>0.3</v>
      </c>
      <c r="V788" s="1" t="s">
        <v>2729</v>
      </c>
      <c r="W788" s="1" t="s">
        <v>1233</v>
      </c>
      <c r="X788" s="1" t="str">
        <f>IF(W788="", "", IFERROR(VLOOKUP(W788, colorList!A:B,2,FALSE),""))</f>
        <v>_x000D_
aszfalt szürke</v>
      </c>
    </row>
    <row r="789" spans="1:24" ht="27.75" customHeight="1" x14ac:dyDescent="0.25">
      <c r="A789" s="1" t="s">
        <v>12452</v>
      </c>
      <c r="B789" s="1" t="str">
        <f>TRIM(D789)</f>
        <v>36</v>
      </c>
      <c r="C789" s="1">
        <f>IFERROR(VLOOKUP(D789, sizeList!A:B, 2, FALSE), "")</f>
        <v>36</v>
      </c>
      <c r="D789" s="1">
        <v>36</v>
      </c>
      <c r="E789" s="1" t="str">
        <f>TRIM(F789)</f>
        <v>ELT Ella teliszilikonos lovagló leggings</v>
      </c>
      <c r="F789" s="1" t="s">
        <v>7894</v>
      </c>
      <c r="G789" s="1" t="s">
        <v>12453</v>
      </c>
      <c r="H789" s="1" t="s">
        <v>254</v>
      </c>
      <c r="I789" s="1" t="s">
        <v>255</v>
      </c>
      <c r="J789" s="1" t="str">
        <f>TRIM(I789)</f>
        <v>Lovasfelszerelés</v>
      </c>
      <c r="K789" s="1" t="s">
        <v>7488</v>
      </c>
      <c r="L789" s="1" t="str">
        <f>TRIM(K789)</f>
        <v>Női lovasruházat</v>
      </c>
      <c r="M789" s="1" t="s">
        <v>7868</v>
      </c>
      <c r="N789" s="1" t="str">
        <f>TRIM(M789)</f>
        <v>Női lovaglónadrág</v>
      </c>
      <c r="P789" s="1" t="str">
        <f>TRIM(O789)</f>
        <v/>
      </c>
      <c r="R789" s="8">
        <v>4057962183414</v>
      </c>
      <c r="S789" s="1">
        <v>47.95</v>
      </c>
      <c r="T789" s="1" t="s">
        <v>26</v>
      </c>
      <c r="U789" s="1">
        <v>0.3</v>
      </c>
      <c r="V789" s="1" t="s">
        <v>2729</v>
      </c>
      <c r="W789" s="1" t="s">
        <v>1233</v>
      </c>
      <c r="X789" s="1" t="str">
        <f>IF(W789="", "", IFERROR(VLOOKUP(W789, colorList!A:B,2,FALSE),""))</f>
        <v>_x000D_
aszfalt szürke</v>
      </c>
    </row>
    <row r="790" spans="1:24" ht="27.75" customHeight="1" x14ac:dyDescent="0.25">
      <c r="A790" s="1" t="s">
        <v>12454</v>
      </c>
      <c r="B790" s="1" t="str">
        <f>TRIM(D790)</f>
        <v>38</v>
      </c>
      <c r="C790" s="1">
        <f>IFERROR(VLOOKUP(D790, sizeList!A:B, 2, FALSE), "")</f>
        <v>38</v>
      </c>
      <c r="D790" s="1">
        <v>38</v>
      </c>
      <c r="E790" s="1" t="str">
        <f>TRIM(F790)</f>
        <v>ELT Ella teliszilikonos lovagló leggings</v>
      </c>
      <c r="F790" s="1" t="s">
        <v>7894</v>
      </c>
      <c r="G790" s="1" t="s">
        <v>12455</v>
      </c>
      <c r="H790" s="1" t="s">
        <v>254</v>
      </c>
      <c r="I790" s="1" t="s">
        <v>255</v>
      </c>
      <c r="J790" s="1" t="str">
        <f>TRIM(I790)</f>
        <v>Lovasfelszerelés</v>
      </c>
      <c r="K790" s="1" t="s">
        <v>7488</v>
      </c>
      <c r="L790" s="1" t="str">
        <f>TRIM(K790)</f>
        <v>Női lovasruházat</v>
      </c>
      <c r="M790" s="1" t="s">
        <v>7868</v>
      </c>
      <c r="N790" s="1" t="str">
        <f>TRIM(M790)</f>
        <v>Női lovaglónadrág</v>
      </c>
      <c r="P790" s="1" t="str">
        <f>TRIM(O790)</f>
        <v/>
      </c>
      <c r="R790" s="8">
        <v>4057962183421</v>
      </c>
      <c r="S790" s="1">
        <v>47.95</v>
      </c>
      <c r="T790" s="1" t="s">
        <v>26</v>
      </c>
      <c r="U790" s="1">
        <v>0.3</v>
      </c>
      <c r="V790" s="1" t="s">
        <v>2729</v>
      </c>
      <c r="W790" s="1" t="s">
        <v>1233</v>
      </c>
      <c r="X790" s="1" t="str">
        <f>IF(W790="", "", IFERROR(VLOOKUP(W790, colorList!A:B,2,FALSE),""))</f>
        <v>_x000D_
aszfalt szürke</v>
      </c>
    </row>
    <row r="791" spans="1:24" ht="27.75" customHeight="1" x14ac:dyDescent="0.25">
      <c r="A791" s="1" t="s">
        <v>12456</v>
      </c>
      <c r="B791" s="1" t="str">
        <f>TRIM(D791)</f>
        <v>40</v>
      </c>
      <c r="C791" s="1">
        <f>IFERROR(VLOOKUP(D791, sizeList!A:B, 2, FALSE), "")</f>
        <v>40</v>
      </c>
      <c r="D791" s="1">
        <v>40</v>
      </c>
      <c r="E791" s="1" t="str">
        <f>TRIM(F791)</f>
        <v>ELT Ella teliszilikonos lovagló leggings</v>
      </c>
      <c r="F791" s="1" t="s">
        <v>7894</v>
      </c>
      <c r="G791" s="1" t="s">
        <v>12457</v>
      </c>
      <c r="H791" s="1" t="s">
        <v>254</v>
      </c>
      <c r="I791" s="1" t="s">
        <v>255</v>
      </c>
      <c r="J791" s="1" t="str">
        <f>TRIM(I791)</f>
        <v>Lovasfelszerelés</v>
      </c>
      <c r="K791" s="1" t="s">
        <v>7488</v>
      </c>
      <c r="L791" s="1" t="str">
        <f>TRIM(K791)</f>
        <v>Női lovasruházat</v>
      </c>
      <c r="M791" s="1" t="s">
        <v>7868</v>
      </c>
      <c r="N791" s="1" t="str">
        <f>TRIM(M791)</f>
        <v>Női lovaglónadrág</v>
      </c>
      <c r="P791" s="1" t="str">
        <f>TRIM(O791)</f>
        <v/>
      </c>
      <c r="R791" s="8">
        <v>4057962183438</v>
      </c>
      <c r="S791" s="1">
        <v>47.95</v>
      </c>
      <c r="T791" s="1" t="s">
        <v>26</v>
      </c>
      <c r="U791" s="1">
        <v>0.3</v>
      </c>
      <c r="V791" s="1" t="s">
        <v>2729</v>
      </c>
      <c r="W791" s="1" t="s">
        <v>1233</v>
      </c>
      <c r="X791" s="1" t="str">
        <f>IF(W791="", "", IFERROR(VLOOKUP(W791, colorList!A:B,2,FALSE),""))</f>
        <v>_x000D_
aszfalt szürke</v>
      </c>
    </row>
    <row r="792" spans="1:24" ht="27.75" customHeight="1" x14ac:dyDescent="0.25">
      <c r="A792" s="1" t="s">
        <v>12458</v>
      </c>
      <c r="B792" s="1" t="str">
        <f>TRIM(D792)</f>
        <v>42</v>
      </c>
      <c r="C792" s="1">
        <f>IFERROR(VLOOKUP(D792, sizeList!A:B, 2, FALSE), "")</f>
        <v>42</v>
      </c>
      <c r="D792" s="1">
        <v>42</v>
      </c>
      <c r="E792" s="1" t="str">
        <f>TRIM(F792)</f>
        <v>ELT Ella teliszilikonos lovagló leggings</v>
      </c>
      <c r="F792" s="1" t="s">
        <v>7894</v>
      </c>
      <c r="G792" s="1" t="s">
        <v>12459</v>
      </c>
      <c r="H792" s="1" t="s">
        <v>254</v>
      </c>
      <c r="I792" s="1" t="s">
        <v>255</v>
      </c>
      <c r="J792" s="1" t="str">
        <f>TRIM(I792)</f>
        <v>Lovasfelszerelés</v>
      </c>
      <c r="K792" s="1" t="s">
        <v>7488</v>
      </c>
      <c r="L792" s="1" t="str">
        <f>TRIM(K792)</f>
        <v>Női lovasruházat</v>
      </c>
      <c r="M792" s="1" t="s">
        <v>7868</v>
      </c>
      <c r="N792" s="1" t="str">
        <f>TRIM(M792)</f>
        <v>Női lovaglónadrág</v>
      </c>
      <c r="P792" s="1" t="str">
        <f>TRIM(O792)</f>
        <v/>
      </c>
      <c r="R792" s="8">
        <v>4057962183445</v>
      </c>
      <c r="S792" s="1">
        <v>47.95</v>
      </c>
      <c r="T792" s="1" t="s">
        <v>26</v>
      </c>
      <c r="U792" s="1">
        <v>0.3</v>
      </c>
      <c r="V792" s="1" t="s">
        <v>2729</v>
      </c>
      <c r="W792" s="1" t="s">
        <v>1233</v>
      </c>
      <c r="X792" s="1" t="str">
        <f>IF(W792="", "", IFERROR(VLOOKUP(W792, colorList!A:B,2,FALSE),""))</f>
        <v>_x000D_
aszfalt szürke</v>
      </c>
    </row>
    <row r="793" spans="1:24" ht="27.75" customHeight="1" x14ac:dyDescent="0.25">
      <c r="A793" s="1" t="s">
        <v>12460</v>
      </c>
      <c r="B793" s="1" t="str">
        <f>TRIM(D793)</f>
        <v>44</v>
      </c>
      <c r="C793" s="1">
        <f>IFERROR(VLOOKUP(D793, sizeList!A:B, 2, FALSE), "")</f>
        <v>44</v>
      </c>
      <c r="D793" s="1">
        <v>44</v>
      </c>
      <c r="E793" s="1" t="str">
        <f>TRIM(F793)</f>
        <v>ELT Ella teliszilikonos lovagló leggings</v>
      </c>
      <c r="F793" s="1" t="s">
        <v>7894</v>
      </c>
      <c r="G793" s="1" t="s">
        <v>12461</v>
      </c>
      <c r="H793" s="1" t="s">
        <v>254</v>
      </c>
      <c r="I793" s="1" t="s">
        <v>255</v>
      </c>
      <c r="J793" s="1" t="str">
        <f>TRIM(I793)</f>
        <v>Lovasfelszerelés</v>
      </c>
      <c r="K793" s="1" t="s">
        <v>7488</v>
      </c>
      <c r="L793" s="1" t="str">
        <f>TRIM(K793)</f>
        <v>Női lovasruházat</v>
      </c>
      <c r="M793" s="1" t="s">
        <v>7868</v>
      </c>
      <c r="N793" s="1" t="str">
        <f>TRIM(M793)</f>
        <v>Női lovaglónadrág</v>
      </c>
      <c r="P793" s="1" t="str">
        <f>TRIM(O793)</f>
        <v/>
      </c>
      <c r="R793" s="8">
        <v>4057962183452</v>
      </c>
      <c r="S793" s="1">
        <v>47.95</v>
      </c>
      <c r="T793" s="1" t="s">
        <v>26</v>
      </c>
      <c r="U793" s="1">
        <v>0.3</v>
      </c>
      <c r="V793" s="1" t="s">
        <v>2729</v>
      </c>
      <c r="W793" s="1" t="s">
        <v>1233</v>
      </c>
      <c r="X793" s="1" t="str">
        <f>IF(W793="", "", IFERROR(VLOOKUP(W793, colorList!A:B,2,FALSE),""))</f>
        <v>_x000D_
aszfalt szürke</v>
      </c>
    </row>
    <row r="794" spans="1:24" ht="27.75" customHeight="1" x14ac:dyDescent="0.25">
      <c r="A794" s="1" t="s">
        <v>12462</v>
      </c>
      <c r="B794" s="1" t="str">
        <f>TRIM(D794)</f>
        <v>46</v>
      </c>
      <c r="C794" s="1">
        <f>IFERROR(VLOOKUP(D794, sizeList!A:B, 2, FALSE), "")</f>
        <v>46</v>
      </c>
      <c r="D794" s="1">
        <v>46</v>
      </c>
      <c r="E794" s="1" t="str">
        <f>TRIM(F794)</f>
        <v>ELT Ella teliszilikonos lovagló leggings</v>
      </c>
      <c r="F794" s="1" t="s">
        <v>7894</v>
      </c>
      <c r="G794" s="1" t="s">
        <v>12463</v>
      </c>
      <c r="H794" s="1" t="s">
        <v>254</v>
      </c>
      <c r="I794" s="1" t="s">
        <v>255</v>
      </c>
      <c r="J794" s="1" t="str">
        <f>TRIM(I794)</f>
        <v>Lovasfelszerelés</v>
      </c>
      <c r="K794" s="1" t="s">
        <v>7488</v>
      </c>
      <c r="L794" s="1" t="str">
        <f>TRIM(K794)</f>
        <v>Női lovasruházat</v>
      </c>
      <c r="M794" s="1" t="s">
        <v>7868</v>
      </c>
      <c r="N794" s="1" t="str">
        <f>TRIM(M794)</f>
        <v>Női lovaglónadrág</v>
      </c>
      <c r="P794" s="1" t="str">
        <f>TRIM(O794)</f>
        <v/>
      </c>
      <c r="R794" s="8">
        <v>4057962183469</v>
      </c>
      <c r="S794" s="1">
        <v>47.95</v>
      </c>
      <c r="T794" s="1" t="s">
        <v>26</v>
      </c>
      <c r="U794" s="1">
        <v>0.3</v>
      </c>
      <c r="V794" s="1" t="s">
        <v>2729</v>
      </c>
      <c r="W794" s="1" t="s">
        <v>1233</v>
      </c>
      <c r="X794" s="1" t="str">
        <f>IF(W794="", "", IFERROR(VLOOKUP(W794, colorList!A:B,2,FALSE),""))</f>
        <v>_x000D_
aszfalt szürke</v>
      </c>
    </row>
    <row r="795" spans="1:24" ht="27.75" customHeight="1" x14ac:dyDescent="0.25">
      <c r="A795" s="1" t="s">
        <v>12464</v>
      </c>
      <c r="B795" s="1" t="str">
        <f>TRIM(D795)</f>
        <v>48</v>
      </c>
      <c r="C795" s="1">
        <f>IFERROR(VLOOKUP(D795, sizeList!A:B, 2, FALSE), "")</f>
        <v>48</v>
      </c>
      <c r="D795" s="1">
        <v>48</v>
      </c>
      <c r="E795" s="1" t="str">
        <f>TRIM(F795)</f>
        <v>ELT Ella teliszilikonos lovagló leggings</v>
      </c>
      <c r="F795" s="1" t="s">
        <v>7894</v>
      </c>
      <c r="G795" s="1" t="s">
        <v>12465</v>
      </c>
      <c r="H795" s="1" t="s">
        <v>254</v>
      </c>
      <c r="I795" s="1" t="s">
        <v>255</v>
      </c>
      <c r="J795" s="1" t="str">
        <f>TRIM(I795)</f>
        <v>Lovasfelszerelés</v>
      </c>
      <c r="K795" s="1" t="s">
        <v>7488</v>
      </c>
      <c r="L795" s="1" t="str">
        <f>TRIM(K795)</f>
        <v>Női lovasruházat</v>
      </c>
      <c r="M795" s="1" t="s">
        <v>7868</v>
      </c>
      <c r="N795" s="1" t="str">
        <f>TRIM(M795)</f>
        <v>Női lovaglónadrág</v>
      </c>
      <c r="P795" s="1" t="str">
        <f>TRIM(O795)</f>
        <v/>
      </c>
      <c r="R795" s="8">
        <v>4057962183476</v>
      </c>
      <c r="S795" s="1">
        <v>47.95</v>
      </c>
      <c r="T795" s="1" t="s">
        <v>26</v>
      </c>
      <c r="U795" s="1">
        <v>0.3</v>
      </c>
      <c r="V795" s="1" t="s">
        <v>2729</v>
      </c>
      <c r="W795" s="1" t="s">
        <v>1233</v>
      </c>
      <c r="X795" s="1" t="str">
        <f>IF(W795="", "", IFERROR(VLOOKUP(W795, colorList!A:B,2,FALSE),""))</f>
        <v>_x000D_
aszfalt szürke</v>
      </c>
    </row>
    <row r="796" spans="1:24" ht="27.75" customHeight="1" x14ac:dyDescent="0.25">
      <c r="A796" s="1" t="s">
        <v>16528</v>
      </c>
      <c r="B796" s="1" t="str">
        <f>TRIM(D796)</f>
        <v>140</v>
      </c>
      <c r="C796" s="1">
        <f>IFERROR(VLOOKUP(D796, sizeList!A:B, 2, FALSE), "")</f>
        <v>140</v>
      </c>
      <c r="D796" s="1">
        <v>140</v>
      </c>
      <c r="E796" s="1" t="str">
        <f>TRIM(F796)</f>
        <v>ELT Ella térd szilikonos gyermek lovaglónadrág</v>
      </c>
      <c r="F796" s="1" t="s">
        <v>16529</v>
      </c>
      <c r="G796" s="1" t="s">
        <v>16530</v>
      </c>
      <c r="H796" s="1" t="s">
        <v>254</v>
      </c>
      <c r="I796" s="1" t="s">
        <v>255</v>
      </c>
      <c r="J796" s="1" t="str">
        <f>TRIM(I796)</f>
        <v>Lovasfelszerelés</v>
      </c>
      <c r="K796" s="1" t="s">
        <v>2535</v>
      </c>
      <c r="L796" s="1" t="str">
        <f>TRIM(K796)</f>
        <v>Gyermek lovasruházat</v>
      </c>
      <c r="M796" s="1" t="s">
        <v>2716</v>
      </c>
      <c r="N796" s="1" t="str">
        <f>TRIM(M796)</f>
        <v>Gyermek lovaglónadrág</v>
      </c>
      <c r="P796" s="1" t="str">
        <f>TRIM(O796)</f>
        <v/>
      </c>
      <c r="R796" s="8">
        <v>4057962239715</v>
      </c>
      <c r="S796" s="1">
        <v>49.95</v>
      </c>
      <c r="T796" s="1" t="s">
        <v>26</v>
      </c>
      <c r="U796" s="1">
        <v>0.5</v>
      </c>
      <c r="W796" s="1" t="s">
        <v>370</v>
      </c>
      <c r="X796" s="1" t="str">
        <f>IF(W796="", "", IFERROR(VLOOKUP(W796, colorList!A:B,2,FALSE),""))</f>
        <v>éjkék</v>
      </c>
    </row>
    <row r="797" spans="1:24" ht="27.75" customHeight="1" x14ac:dyDescent="0.25">
      <c r="A797" s="1" t="s">
        <v>16531</v>
      </c>
      <c r="B797" s="1" t="str">
        <f>TRIM(D797)</f>
        <v>152</v>
      </c>
      <c r="C797" s="1">
        <f>IFERROR(VLOOKUP(D797, sizeList!A:B, 2, FALSE), "")</f>
        <v>152</v>
      </c>
      <c r="D797" s="1">
        <v>152</v>
      </c>
      <c r="E797" s="1" t="str">
        <f>TRIM(F797)</f>
        <v>ELT Ella térd szilikonos gyermek lovaglónadrág</v>
      </c>
      <c r="F797" s="1" t="s">
        <v>16529</v>
      </c>
      <c r="G797" s="1" t="s">
        <v>16532</v>
      </c>
      <c r="H797" s="1" t="s">
        <v>254</v>
      </c>
      <c r="I797" s="1" t="s">
        <v>255</v>
      </c>
      <c r="J797" s="1" t="str">
        <f>TRIM(I797)</f>
        <v>Lovasfelszerelés</v>
      </c>
      <c r="K797" s="1" t="s">
        <v>2535</v>
      </c>
      <c r="L797" s="1" t="str">
        <f>TRIM(K797)</f>
        <v>Gyermek lovasruházat</v>
      </c>
      <c r="M797" s="1" t="s">
        <v>2716</v>
      </c>
      <c r="N797" s="1" t="str">
        <f>TRIM(M797)</f>
        <v>Gyermek lovaglónadrág</v>
      </c>
      <c r="P797" s="1" t="str">
        <f>TRIM(O797)</f>
        <v/>
      </c>
      <c r="R797" s="8">
        <v>4057962239722</v>
      </c>
      <c r="S797" s="1">
        <v>49.95</v>
      </c>
      <c r="T797" s="1" t="s">
        <v>26</v>
      </c>
      <c r="U797" s="1">
        <v>0.5</v>
      </c>
      <c r="W797" s="1" t="s">
        <v>370</v>
      </c>
      <c r="X797" s="1" t="str">
        <f>IF(W797="", "", IFERROR(VLOOKUP(W797, colorList!A:B,2,FALSE),""))</f>
        <v>éjkék</v>
      </c>
    </row>
    <row r="798" spans="1:24" ht="27.75" customHeight="1" x14ac:dyDescent="0.25">
      <c r="A798" s="1" t="s">
        <v>16533</v>
      </c>
      <c r="B798" s="1" t="str">
        <f>TRIM(D798)</f>
        <v>164</v>
      </c>
      <c r="C798" s="1">
        <f>IFERROR(VLOOKUP(D798, sizeList!A:B, 2, FALSE), "")</f>
        <v>164</v>
      </c>
      <c r="D798" s="1">
        <v>164</v>
      </c>
      <c r="E798" s="1" t="str">
        <f>TRIM(F798)</f>
        <v>ELT Ella térd szilikonos gyermek lovaglónadrág</v>
      </c>
      <c r="F798" s="1" t="s">
        <v>16529</v>
      </c>
      <c r="G798" s="1" t="s">
        <v>16534</v>
      </c>
      <c r="H798" s="1" t="s">
        <v>254</v>
      </c>
      <c r="I798" s="1" t="s">
        <v>255</v>
      </c>
      <c r="J798" s="1" t="str">
        <f>TRIM(I798)</f>
        <v>Lovasfelszerelés</v>
      </c>
      <c r="K798" s="1" t="s">
        <v>2535</v>
      </c>
      <c r="L798" s="1" t="str">
        <f>TRIM(K798)</f>
        <v>Gyermek lovasruházat</v>
      </c>
      <c r="M798" s="1" t="s">
        <v>2716</v>
      </c>
      <c r="N798" s="1" t="str">
        <f>TRIM(M798)</f>
        <v>Gyermek lovaglónadrág</v>
      </c>
      <c r="P798" s="1" t="str">
        <f>TRIM(O798)</f>
        <v/>
      </c>
      <c r="R798" s="8">
        <v>4057962239739</v>
      </c>
      <c r="S798" s="1">
        <v>49.95</v>
      </c>
      <c r="T798" s="1" t="s">
        <v>26</v>
      </c>
      <c r="U798" s="1">
        <v>0.5</v>
      </c>
      <c r="W798" s="1" t="s">
        <v>370</v>
      </c>
      <c r="X798" s="1" t="str">
        <f>IF(W798="", "", IFERROR(VLOOKUP(W798, colorList!A:B,2,FALSE),""))</f>
        <v>éjkék</v>
      </c>
    </row>
    <row r="799" spans="1:24" ht="27.75" customHeight="1" x14ac:dyDescent="0.25">
      <c r="A799" s="1" t="s">
        <v>16535</v>
      </c>
      <c r="B799" s="1" t="str">
        <f>TRIM(D799)</f>
        <v>176</v>
      </c>
      <c r="C799" s="1">
        <f>IFERROR(VLOOKUP(D799, sizeList!A:B, 2, FALSE), "")</f>
        <v>176</v>
      </c>
      <c r="D799" s="1">
        <v>176</v>
      </c>
      <c r="E799" s="1" t="str">
        <f>TRIM(F799)</f>
        <v>ELT Ella térd szilikonos gyermek lovaglónadrág</v>
      </c>
      <c r="F799" s="1" t="s">
        <v>16529</v>
      </c>
      <c r="G799" s="1" t="s">
        <v>16536</v>
      </c>
      <c r="H799" s="1" t="s">
        <v>254</v>
      </c>
      <c r="I799" s="1" t="s">
        <v>255</v>
      </c>
      <c r="J799" s="1" t="str">
        <f>TRIM(I799)</f>
        <v>Lovasfelszerelés</v>
      </c>
      <c r="K799" s="1" t="s">
        <v>2535</v>
      </c>
      <c r="L799" s="1" t="str">
        <f>TRIM(K799)</f>
        <v>Gyermek lovasruházat</v>
      </c>
      <c r="M799" s="1" t="s">
        <v>2716</v>
      </c>
      <c r="N799" s="1" t="str">
        <f>TRIM(M799)</f>
        <v>Gyermek lovaglónadrág</v>
      </c>
      <c r="P799" s="1" t="str">
        <f>TRIM(O799)</f>
        <v/>
      </c>
      <c r="R799" s="8">
        <v>4057962239746</v>
      </c>
      <c r="S799" s="1">
        <v>49.95</v>
      </c>
      <c r="T799" s="1" t="s">
        <v>26</v>
      </c>
      <c r="U799" s="1">
        <v>0.5</v>
      </c>
      <c r="W799" s="1" t="s">
        <v>370</v>
      </c>
      <c r="X799" s="1" t="str">
        <f>IF(W799="", "", IFERROR(VLOOKUP(W799, colorList!A:B,2,FALSE),""))</f>
        <v>éjkék</v>
      </c>
    </row>
    <row r="800" spans="1:24" ht="27.75" customHeight="1" x14ac:dyDescent="0.25">
      <c r="A800" s="1" t="s">
        <v>16537</v>
      </c>
      <c r="B800" s="1" t="str">
        <f>TRIM(D800)</f>
        <v>34</v>
      </c>
      <c r="C800" s="1">
        <f>IFERROR(VLOOKUP(D800, sizeList!A:B, 2, FALSE), "")</f>
        <v>34</v>
      </c>
      <c r="D800" s="1">
        <v>34</v>
      </c>
      <c r="E800" s="1" t="str">
        <f>TRIM(F800)</f>
        <v>ELT Ella térd szilikonos lovaglónadrág</v>
      </c>
      <c r="F800" s="1" t="s">
        <v>16538</v>
      </c>
      <c r="G800" s="1" t="s">
        <v>16539</v>
      </c>
      <c r="H800" s="1" t="s">
        <v>254</v>
      </c>
      <c r="I800" s="1" t="s">
        <v>255</v>
      </c>
      <c r="J800" s="1" t="str">
        <f>TRIM(I800)</f>
        <v>Lovasfelszerelés</v>
      </c>
      <c r="K800" s="1" t="s">
        <v>7488</v>
      </c>
      <c r="L800" s="1" t="str">
        <f>TRIM(K800)</f>
        <v>Női lovasruházat</v>
      </c>
      <c r="M800" s="1" t="s">
        <v>7868</v>
      </c>
      <c r="N800" s="1" t="str">
        <f>TRIM(M800)</f>
        <v>Női lovaglónadrág</v>
      </c>
      <c r="P800" s="1" t="str">
        <f>TRIM(O800)</f>
        <v/>
      </c>
      <c r="R800" s="8">
        <v>4057962236790</v>
      </c>
      <c r="S800" s="1">
        <v>49.95</v>
      </c>
      <c r="T800" s="1" t="s">
        <v>26</v>
      </c>
      <c r="U800" s="1">
        <v>0.5</v>
      </c>
      <c r="W800" s="1" t="s">
        <v>370</v>
      </c>
      <c r="X800" s="1" t="str">
        <f>IF(W800="", "", IFERROR(VLOOKUP(W800, colorList!A:B,2,FALSE),""))</f>
        <v>éjkék</v>
      </c>
    </row>
    <row r="801" spans="1:24" ht="27.75" customHeight="1" x14ac:dyDescent="0.25">
      <c r="A801" s="1" t="s">
        <v>16548</v>
      </c>
      <c r="B801" s="1" t="str">
        <f>TRIM(D801)</f>
        <v>44</v>
      </c>
      <c r="C801" s="1">
        <f>IFERROR(VLOOKUP(D801, sizeList!A:B, 2, FALSE), "")</f>
        <v>44</v>
      </c>
      <c r="D801" s="1">
        <v>44</v>
      </c>
      <c r="E801" s="1" t="str">
        <f>TRIM(F801)</f>
        <v>ELT Ella térd szilikonos lovaglónadrág</v>
      </c>
      <c r="F801" s="1" t="s">
        <v>16538</v>
      </c>
      <c r="G801" s="1" t="s">
        <v>16549</v>
      </c>
      <c r="H801" s="1" t="s">
        <v>254</v>
      </c>
      <c r="I801" s="1" t="s">
        <v>255</v>
      </c>
      <c r="J801" s="1" t="str">
        <f>TRIM(I801)</f>
        <v>Lovasfelszerelés</v>
      </c>
      <c r="K801" s="1" t="s">
        <v>7488</v>
      </c>
      <c r="L801" s="1" t="str">
        <f>TRIM(K801)</f>
        <v>Női lovasruházat</v>
      </c>
      <c r="M801" s="1" t="s">
        <v>7868</v>
      </c>
      <c r="N801" s="1" t="str">
        <f>TRIM(M801)</f>
        <v>Női lovaglónadrág</v>
      </c>
      <c r="P801" s="1" t="str">
        <f>TRIM(O801)</f>
        <v/>
      </c>
      <c r="R801" s="8">
        <v>4057962239753</v>
      </c>
      <c r="S801" s="1">
        <v>49.95</v>
      </c>
      <c r="T801" s="1" t="s">
        <v>26</v>
      </c>
      <c r="U801" s="1">
        <v>0.5</v>
      </c>
      <c r="W801" s="1" t="s">
        <v>370</v>
      </c>
      <c r="X801" s="1" t="str">
        <f>IF(W801="", "", IFERROR(VLOOKUP(W801, colorList!A:B,2,FALSE),""))</f>
        <v>éjkék</v>
      </c>
    </row>
    <row r="802" spans="1:24" ht="27.75" customHeight="1" x14ac:dyDescent="0.25">
      <c r="A802" s="1" t="s">
        <v>16550</v>
      </c>
      <c r="B802" s="1" t="str">
        <f>TRIM(D802)</f>
        <v>46</v>
      </c>
      <c r="C802" s="1">
        <f>IFERROR(VLOOKUP(D802, sizeList!A:B, 2, FALSE), "")</f>
        <v>46</v>
      </c>
      <c r="D802" s="1">
        <v>46</v>
      </c>
      <c r="E802" s="1" t="str">
        <f>TRIM(F802)</f>
        <v>ELT Ella térd szilikonos lovaglónadrág</v>
      </c>
      <c r="F802" s="1" t="s">
        <v>16538</v>
      </c>
      <c r="G802" s="1" t="s">
        <v>16551</v>
      </c>
      <c r="H802" s="1" t="s">
        <v>254</v>
      </c>
      <c r="I802" s="1" t="s">
        <v>255</v>
      </c>
      <c r="J802" s="1" t="str">
        <f>TRIM(I802)</f>
        <v>Lovasfelszerelés</v>
      </c>
      <c r="K802" s="1" t="s">
        <v>7488</v>
      </c>
      <c r="L802" s="1" t="str">
        <f>TRIM(K802)</f>
        <v>Női lovasruházat</v>
      </c>
      <c r="M802" s="1" t="s">
        <v>7868</v>
      </c>
      <c r="N802" s="1" t="str">
        <f>TRIM(M802)</f>
        <v>Női lovaglónadrág</v>
      </c>
      <c r="P802" s="1" t="str">
        <f>TRIM(O802)</f>
        <v/>
      </c>
      <c r="R802" s="8">
        <v>4057962239760</v>
      </c>
      <c r="S802" s="1">
        <v>49.95</v>
      </c>
      <c r="T802" s="1" t="s">
        <v>26</v>
      </c>
      <c r="U802" s="1">
        <v>0.5</v>
      </c>
      <c r="W802" s="1" t="s">
        <v>370</v>
      </c>
      <c r="X802" s="1" t="str">
        <f>IF(W802="", "", IFERROR(VLOOKUP(W802, colorList!A:B,2,FALSE),""))</f>
        <v>éjkék</v>
      </c>
    </row>
    <row r="803" spans="1:24" ht="27.75" customHeight="1" x14ac:dyDescent="0.25">
      <c r="A803" s="1" t="s">
        <v>16546</v>
      </c>
      <c r="B803" s="1" t="str">
        <f>TRIM(D803)</f>
        <v>42</v>
      </c>
      <c r="C803" s="1">
        <f>IFERROR(VLOOKUP(D803, sizeList!A:B, 2, FALSE), "")</f>
        <v>42</v>
      </c>
      <c r="D803" s="1">
        <v>42</v>
      </c>
      <c r="E803" s="1" t="str">
        <f>TRIM(F803)</f>
        <v>ELT Ella térd szilikonos lovaglónadrág</v>
      </c>
      <c r="F803" s="1" t="s">
        <v>16538</v>
      </c>
      <c r="G803" s="1" t="s">
        <v>16547</v>
      </c>
      <c r="H803" s="1" t="s">
        <v>254</v>
      </c>
      <c r="I803" s="1" t="s">
        <v>255</v>
      </c>
      <c r="J803" s="1" t="str">
        <f>TRIM(I803)</f>
        <v>Lovasfelszerelés</v>
      </c>
      <c r="K803" s="1" t="s">
        <v>7488</v>
      </c>
      <c r="L803" s="1" t="str">
        <f>TRIM(K803)</f>
        <v>Női lovasruházat</v>
      </c>
      <c r="M803" s="1" t="s">
        <v>7868</v>
      </c>
      <c r="N803" s="1" t="str">
        <f>TRIM(M803)</f>
        <v>Női lovaglónadrág</v>
      </c>
      <c r="P803" s="1" t="str">
        <f>TRIM(O803)</f>
        <v/>
      </c>
      <c r="R803" s="8">
        <v>4057962239777</v>
      </c>
      <c r="S803" s="1">
        <v>49.95</v>
      </c>
      <c r="T803" s="1" t="s">
        <v>26</v>
      </c>
      <c r="U803" s="1">
        <v>0.5</v>
      </c>
      <c r="W803" s="1" t="s">
        <v>370</v>
      </c>
      <c r="X803" s="1" t="str">
        <f>IF(W803="", "", IFERROR(VLOOKUP(W803, colorList!A:B,2,FALSE),""))</f>
        <v>éjkék</v>
      </c>
    </row>
    <row r="804" spans="1:24" ht="27.75" customHeight="1" x14ac:dyDescent="0.25">
      <c r="A804" s="1" t="s">
        <v>16540</v>
      </c>
      <c r="B804" s="1" t="str">
        <f>TRIM(D804)</f>
        <v>36</v>
      </c>
      <c r="C804" s="1">
        <f>IFERROR(VLOOKUP(D804, sizeList!A:B, 2, FALSE), "")</f>
        <v>36</v>
      </c>
      <c r="D804" s="1">
        <v>36</v>
      </c>
      <c r="E804" s="1" t="str">
        <f>TRIM(F804)</f>
        <v>ELT Ella térd szilikonos lovaglónadrág</v>
      </c>
      <c r="F804" s="1" t="s">
        <v>16538</v>
      </c>
      <c r="G804" s="1" t="s">
        <v>16541</v>
      </c>
      <c r="H804" s="1" t="s">
        <v>254</v>
      </c>
      <c r="I804" s="1" t="s">
        <v>255</v>
      </c>
      <c r="J804" s="1" t="str">
        <f>TRIM(I804)</f>
        <v>Lovasfelszerelés</v>
      </c>
      <c r="K804" s="1" t="s">
        <v>7488</v>
      </c>
      <c r="L804" s="1" t="str">
        <f>TRIM(K804)</f>
        <v>Női lovasruházat</v>
      </c>
      <c r="M804" s="1" t="s">
        <v>7868</v>
      </c>
      <c r="N804" s="1" t="str">
        <f>TRIM(M804)</f>
        <v>Női lovaglónadrág</v>
      </c>
      <c r="P804" s="1" t="str">
        <f>TRIM(O804)</f>
        <v/>
      </c>
      <c r="R804" s="8">
        <v>4057962239784</v>
      </c>
      <c r="S804" s="1">
        <v>49.95</v>
      </c>
      <c r="T804" s="1" t="s">
        <v>26</v>
      </c>
      <c r="U804" s="1">
        <v>0.5</v>
      </c>
      <c r="W804" s="1" t="s">
        <v>370</v>
      </c>
      <c r="X804" s="1" t="str">
        <f>IF(W804="", "", IFERROR(VLOOKUP(W804, colorList!A:B,2,FALSE),""))</f>
        <v>éjkék</v>
      </c>
    </row>
    <row r="805" spans="1:24" ht="27.75" customHeight="1" x14ac:dyDescent="0.25">
      <c r="A805" s="1" t="s">
        <v>16542</v>
      </c>
      <c r="B805" s="1" t="str">
        <f>TRIM(D805)</f>
        <v>38</v>
      </c>
      <c r="C805" s="1">
        <f>IFERROR(VLOOKUP(D805, sizeList!A:B, 2, FALSE), "")</f>
        <v>38</v>
      </c>
      <c r="D805" s="1">
        <v>38</v>
      </c>
      <c r="E805" s="1" t="str">
        <f>TRIM(F805)</f>
        <v>ELT Ella térd szilikonos lovaglónadrág</v>
      </c>
      <c r="F805" s="1" t="s">
        <v>16538</v>
      </c>
      <c r="G805" s="1" t="s">
        <v>16543</v>
      </c>
      <c r="H805" s="1" t="s">
        <v>254</v>
      </c>
      <c r="I805" s="1" t="s">
        <v>255</v>
      </c>
      <c r="J805" s="1" t="str">
        <f>TRIM(I805)</f>
        <v>Lovasfelszerelés</v>
      </c>
      <c r="K805" s="1" t="s">
        <v>7488</v>
      </c>
      <c r="L805" s="1" t="str">
        <f>TRIM(K805)</f>
        <v>Női lovasruházat</v>
      </c>
      <c r="M805" s="1" t="s">
        <v>7868</v>
      </c>
      <c r="N805" s="1" t="str">
        <f>TRIM(M805)</f>
        <v>Női lovaglónadrág</v>
      </c>
      <c r="P805" s="1" t="str">
        <f>TRIM(O805)</f>
        <v/>
      </c>
      <c r="R805" s="8">
        <v>4057962239791</v>
      </c>
      <c r="S805" s="1">
        <v>49.95</v>
      </c>
      <c r="T805" s="1" t="s">
        <v>26</v>
      </c>
      <c r="U805" s="1">
        <v>0.5</v>
      </c>
      <c r="W805" s="1" t="s">
        <v>370</v>
      </c>
      <c r="X805" s="1" t="str">
        <f>IF(W805="", "", IFERROR(VLOOKUP(W805, colorList!A:B,2,FALSE),""))</f>
        <v>éjkék</v>
      </c>
    </row>
    <row r="806" spans="1:24" ht="27.75" customHeight="1" x14ac:dyDescent="0.25">
      <c r="A806" s="1" t="s">
        <v>16544</v>
      </c>
      <c r="B806" s="1" t="str">
        <f>TRIM(D806)</f>
        <v>40</v>
      </c>
      <c r="C806" s="1">
        <f>IFERROR(VLOOKUP(D806, sizeList!A:B, 2, FALSE), "")</f>
        <v>40</v>
      </c>
      <c r="D806" s="1">
        <v>40</v>
      </c>
      <c r="E806" s="1" t="str">
        <f>TRIM(F806)</f>
        <v>ELT Ella térd szilikonos lovaglónadrág</v>
      </c>
      <c r="F806" s="1" t="s">
        <v>16538</v>
      </c>
      <c r="G806" s="1" t="s">
        <v>16545</v>
      </c>
      <c r="H806" s="1" t="s">
        <v>254</v>
      </c>
      <c r="I806" s="1" t="s">
        <v>255</v>
      </c>
      <c r="J806" s="1" t="str">
        <f>TRIM(I806)</f>
        <v>Lovasfelszerelés</v>
      </c>
      <c r="K806" s="1" t="s">
        <v>7488</v>
      </c>
      <c r="L806" s="1" t="str">
        <f>TRIM(K806)</f>
        <v>Női lovasruházat</v>
      </c>
      <c r="M806" s="1" t="s">
        <v>7868</v>
      </c>
      <c r="N806" s="1" t="str">
        <f>TRIM(M806)</f>
        <v>Női lovaglónadrág</v>
      </c>
      <c r="P806" s="1" t="str">
        <f>TRIM(O806)</f>
        <v/>
      </c>
      <c r="R806" s="8">
        <v>4057962239807</v>
      </c>
      <c r="S806" s="1">
        <v>49.95</v>
      </c>
      <c r="T806" s="1" t="s">
        <v>26</v>
      </c>
      <c r="U806" s="1">
        <v>0.5</v>
      </c>
      <c r="W806" s="1" t="s">
        <v>370</v>
      </c>
      <c r="X806" s="1" t="str">
        <f>IF(W806="", "", IFERROR(VLOOKUP(W806, colorList!A:B,2,FALSE),""))</f>
        <v>éjkék</v>
      </c>
    </row>
    <row r="807" spans="1:24" ht="27.75" customHeight="1" x14ac:dyDescent="0.25">
      <c r="A807" s="1" t="s">
        <v>16552</v>
      </c>
      <c r="B807" s="1" t="str">
        <f>TRIM(D807)</f>
        <v>48</v>
      </c>
      <c r="C807" s="1">
        <f>IFERROR(VLOOKUP(D807, sizeList!A:B, 2, FALSE), "")</f>
        <v>48</v>
      </c>
      <c r="D807" s="1">
        <v>48</v>
      </c>
      <c r="E807" s="1" t="str">
        <f>TRIM(F807)</f>
        <v>ELT Ella térd szilikonos lovaglónadrág</v>
      </c>
      <c r="F807" s="1" t="s">
        <v>16538</v>
      </c>
      <c r="G807" s="1" t="s">
        <v>16553</v>
      </c>
      <c r="H807" s="1" t="s">
        <v>254</v>
      </c>
      <c r="I807" s="1" t="s">
        <v>255</v>
      </c>
      <c r="J807" s="1" t="str">
        <f>TRIM(I807)</f>
        <v>Lovasfelszerelés</v>
      </c>
      <c r="K807" s="1" t="s">
        <v>7488</v>
      </c>
      <c r="L807" s="1" t="str">
        <f>TRIM(K807)</f>
        <v>Női lovasruházat</v>
      </c>
      <c r="M807" s="1" t="s">
        <v>7868</v>
      </c>
      <c r="N807" s="1" t="str">
        <f>TRIM(M807)</f>
        <v>Női lovaglónadrág</v>
      </c>
      <c r="P807" s="1" t="str">
        <f>TRIM(O807)</f>
        <v/>
      </c>
      <c r="R807" s="8">
        <v>4057962239814</v>
      </c>
      <c r="S807" s="1">
        <v>49.95</v>
      </c>
      <c r="T807" s="1" t="s">
        <v>26</v>
      </c>
      <c r="U807" s="1">
        <v>0.5</v>
      </c>
      <c r="W807" s="1" t="s">
        <v>370</v>
      </c>
      <c r="X807" s="1" t="str">
        <f>IF(W807="", "", IFERROR(VLOOKUP(W807, colorList!A:B,2,FALSE),""))</f>
        <v>éjkék</v>
      </c>
    </row>
    <row r="808" spans="1:24" ht="27.75" customHeight="1" x14ac:dyDescent="0.25">
      <c r="A808" s="1" t="s">
        <v>16511</v>
      </c>
      <c r="B808" s="1" t="str">
        <f>TRIM(D808)</f>
        <v>34</v>
      </c>
      <c r="C808" s="1">
        <f>IFERROR(VLOOKUP(D808, sizeList!A:B, 2, FALSE), "")</f>
        <v>34</v>
      </c>
      <c r="D808" s="1">
        <v>34</v>
      </c>
      <c r="E808" s="1" t="str">
        <f>TRIM(F808)</f>
        <v>ELT Ella térdszilikonos lovaglónadrág</v>
      </c>
      <c r="F808" s="1" t="s">
        <v>16512</v>
      </c>
      <c r="G808" s="1" t="s">
        <v>16513</v>
      </c>
      <c r="H808" s="1" t="s">
        <v>254</v>
      </c>
      <c r="I808" s="1" t="s">
        <v>255</v>
      </c>
      <c r="J808" s="1" t="str">
        <f>TRIM(I808)</f>
        <v>Lovasfelszerelés</v>
      </c>
      <c r="K808" s="1" t="s">
        <v>7488</v>
      </c>
      <c r="L808" s="1" t="str">
        <f>TRIM(K808)</f>
        <v>Női lovasruházat</v>
      </c>
      <c r="M808" s="1" t="s">
        <v>7868</v>
      </c>
      <c r="N808" s="1" t="str">
        <f>TRIM(M808)</f>
        <v>Női lovaglónadrág</v>
      </c>
      <c r="P808" s="1" t="str">
        <f>TRIM(O808)</f>
        <v/>
      </c>
      <c r="R808" s="8">
        <v>4057962236783</v>
      </c>
      <c r="S808" s="1">
        <v>49.95</v>
      </c>
      <c r="T808" s="1" t="s">
        <v>26</v>
      </c>
      <c r="U808" s="1">
        <v>0.5</v>
      </c>
      <c r="W808" s="1" t="s">
        <v>136</v>
      </c>
      <c r="X808" s="1" t="str">
        <f>IF(W808="", "", IFERROR(VLOOKUP(W808, colorList!A:B,2,FALSE),""))</f>
        <v>fekete</v>
      </c>
    </row>
    <row r="809" spans="1:24" ht="27.75" customHeight="1" x14ac:dyDescent="0.25">
      <c r="A809" s="1" t="s">
        <v>16522</v>
      </c>
      <c r="B809" s="1" t="str">
        <f>TRIM(D809)</f>
        <v>44</v>
      </c>
      <c r="C809" s="1">
        <f>IFERROR(VLOOKUP(D809, sizeList!A:B, 2, FALSE), "")</f>
        <v>44</v>
      </c>
      <c r="D809" s="1">
        <v>44</v>
      </c>
      <c r="E809" s="1" t="str">
        <f>TRIM(F809)</f>
        <v>ELT Ella térdszilikonos lovaglónadrág</v>
      </c>
      <c r="F809" s="1" t="s">
        <v>16512</v>
      </c>
      <c r="G809" s="1" t="s">
        <v>16523</v>
      </c>
      <c r="H809" s="1" t="s">
        <v>254</v>
      </c>
      <c r="I809" s="1" t="s">
        <v>255</v>
      </c>
      <c r="J809" s="1" t="str">
        <f>TRIM(I809)</f>
        <v>Lovasfelszerelés</v>
      </c>
      <c r="K809" s="1" t="s">
        <v>7488</v>
      </c>
      <c r="L809" s="1" t="str">
        <f>TRIM(K809)</f>
        <v>Női lovasruházat</v>
      </c>
      <c r="M809" s="1" t="s">
        <v>7868</v>
      </c>
      <c r="N809" s="1" t="str">
        <f>TRIM(M809)</f>
        <v>Női lovaglónadrág</v>
      </c>
      <c r="P809" s="1" t="str">
        <f>TRIM(O809)</f>
        <v/>
      </c>
      <c r="R809" s="8">
        <v>4057962239869</v>
      </c>
      <c r="S809" s="1">
        <v>49.95</v>
      </c>
      <c r="T809" s="1" t="s">
        <v>26</v>
      </c>
      <c r="U809" s="1">
        <v>0.5</v>
      </c>
      <c r="W809" s="1" t="s">
        <v>136</v>
      </c>
      <c r="X809" s="1" t="str">
        <f>IF(W809="", "", IFERROR(VLOOKUP(W809, colorList!A:B,2,FALSE),""))</f>
        <v>fekete</v>
      </c>
    </row>
    <row r="810" spans="1:24" ht="27.75" customHeight="1" x14ac:dyDescent="0.25">
      <c r="A810" s="1" t="s">
        <v>16524</v>
      </c>
      <c r="B810" s="1" t="str">
        <f>TRIM(D810)</f>
        <v>46</v>
      </c>
      <c r="C810" s="1">
        <f>IFERROR(VLOOKUP(D810, sizeList!A:B, 2, FALSE), "")</f>
        <v>46</v>
      </c>
      <c r="D810" s="1">
        <v>46</v>
      </c>
      <c r="E810" s="1" t="str">
        <f>TRIM(F810)</f>
        <v>ELT Ella térdszilikonos lovaglónadrág</v>
      </c>
      <c r="F810" s="1" t="s">
        <v>16512</v>
      </c>
      <c r="G810" s="1" t="s">
        <v>16525</v>
      </c>
      <c r="H810" s="1" t="s">
        <v>254</v>
      </c>
      <c r="I810" s="1" t="s">
        <v>255</v>
      </c>
      <c r="J810" s="1" t="str">
        <f>TRIM(I810)</f>
        <v>Lovasfelszerelés</v>
      </c>
      <c r="K810" s="1" t="s">
        <v>7488</v>
      </c>
      <c r="L810" s="1" t="str">
        <f>TRIM(K810)</f>
        <v>Női lovasruházat</v>
      </c>
      <c r="M810" s="1" t="s">
        <v>7868</v>
      </c>
      <c r="N810" s="1" t="str">
        <f>TRIM(M810)</f>
        <v>Női lovaglónadrág</v>
      </c>
      <c r="P810" s="1" t="str">
        <f>TRIM(O810)</f>
        <v/>
      </c>
      <c r="R810" s="8">
        <v>4057962239876</v>
      </c>
      <c r="S810" s="1">
        <v>49.95</v>
      </c>
      <c r="T810" s="1" t="s">
        <v>26</v>
      </c>
      <c r="U810" s="1">
        <v>0.5</v>
      </c>
      <c r="W810" s="1" t="s">
        <v>136</v>
      </c>
      <c r="X810" s="1" t="str">
        <f>IF(W810="", "", IFERROR(VLOOKUP(W810, colorList!A:B,2,FALSE),""))</f>
        <v>fekete</v>
      </c>
    </row>
    <row r="811" spans="1:24" ht="27.75" customHeight="1" x14ac:dyDescent="0.25">
      <c r="A811" s="1" t="s">
        <v>16520</v>
      </c>
      <c r="B811" s="1" t="str">
        <f>TRIM(D811)</f>
        <v>42</v>
      </c>
      <c r="C811" s="1">
        <f>IFERROR(VLOOKUP(D811, sizeList!A:B, 2, FALSE), "")</f>
        <v>42</v>
      </c>
      <c r="D811" s="1">
        <v>42</v>
      </c>
      <c r="E811" s="1" t="str">
        <f>TRIM(F811)</f>
        <v>ELT Ella térdszilikonos lovaglónadrág</v>
      </c>
      <c r="F811" s="1" t="s">
        <v>16512</v>
      </c>
      <c r="G811" s="1" t="s">
        <v>16521</v>
      </c>
      <c r="H811" s="1" t="s">
        <v>254</v>
      </c>
      <c r="I811" s="1" t="s">
        <v>255</v>
      </c>
      <c r="J811" s="1" t="str">
        <f>TRIM(I811)</f>
        <v>Lovasfelszerelés</v>
      </c>
      <c r="K811" s="1" t="s">
        <v>7488</v>
      </c>
      <c r="L811" s="1" t="str">
        <f>TRIM(K811)</f>
        <v>Női lovasruházat</v>
      </c>
      <c r="M811" s="1" t="s">
        <v>7868</v>
      </c>
      <c r="N811" s="1" t="str">
        <f>TRIM(M811)</f>
        <v>Női lovaglónadrág</v>
      </c>
      <c r="P811" s="1" t="str">
        <f>TRIM(O811)</f>
        <v/>
      </c>
      <c r="R811" s="8">
        <v>4057962239883</v>
      </c>
      <c r="S811" s="1">
        <v>49.95</v>
      </c>
      <c r="T811" s="1" t="s">
        <v>26</v>
      </c>
      <c r="U811" s="1">
        <v>0.5</v>
      </c>
      <c r="W811" s="1" t="s">
        <v>136</v>
      </c>
      <c r="X811" s="1" t="str">
        <f>IF(W811="", "", IFERROR(VLOOKUP(W811, colorList!A:B,2,FALSE),""))</f>
        <v>fekete</v>
      </c>
    </row>
    <row r="812" spans="1:24" ht="27.75" customHeight="1" x14ac:dyDescent="0.25">
      <c r="A812" s="1" t="s">
        <v>16514</v>
      </c>
      <c r="B812" s="1" t="str">
        <f>TRIM(D812)</f>
        <v>36</v>
      </c>
      <c r="C812" s="1">
        <f>IFERROR(VLOOKUP(D812, sizeList!A:B, 2, FALSE), "")</f>
        <v>36</v>
      </c>
      <c r="D812" s="1">
        <v>36</v>
      </c>
      <c r="E812" s="1" t="str">
        <f>TRIM(F812)</f>
        <v>ELT Ella térdszilikonos lovaglónadrág</v>
      </c>
      <c r="F812" s="1" t="s">
        <v>16512</v>
      </c>
      <c r="G812" s="1" t="s">
        <v>16515</v>
      </c>
      <c r="H812" s="1" t="s">
        <v>254</v>
      </c>
      <c r="I812" s="1" t="s">
        <v>255</v>
      </c>
      <c r="J812" s="1" t="str">
        <f>TRIM(I812)</f>
        <v>Lovasfelszerelés</v>
      </c>
      <c r="K812" s="1" t="s">
        <v>7488</v>
      </c>
      <c r="L812" s="1" t="str">
        <f>TRIM(K812)</f>
        <v>Női lovasruházat</v>
      </c>
      <c r="M812" s="1" t="s">
        <v>7868</v>
      </c>
      <c r="N812" s="1" t="str">
        <f>TRIM(M812)</f>
        <v>Női lovaglónadrág</v>
      </c>
      <c r="P812" s="1" t="str">
        <f>TRIM(O812)</f>
        <v/>
      </c>
      <c r="R812" s="8">
        <v>4057962239890</v>
      </c>
      <c r="S812" s="1">
        <v>49.95</v>
      </c>
      <c r="T812" s="1" t="s">
        <v>26</v>
      </c>
      <c r="U812" s="1">
        <v>0.5</v>
      </c>
      <c r="W812" s="1" t="s">
        <v>136</v>
      </c>
      <c r="X812" s="1" t="str">
        <f>IF(W812="", "", IFERROR(VLOOKUP(W812, colorList!A:B,2,FALSE),""))</f>
        <v>fekete</v>
      </c>
    </row>
    <row r="813" spans="1:24" ht="27.75" customHeight="1" x14ac:dyDescent="0.25">
      <c r="A813" s="1" t="s">
        <v>16516</v>
      </c>
      <c r="B813" s="1" t="str">
        <f>TRIM(D813)</f>
        <v>38</v>
      </c>
      <c r="C813" s="1">
        <f>IFERROR(VLOOKUP(D813, sizeList!A:B, 2, FALSE), "")</f>
        <v>38</v>
      </c>
      <c r="D813" s="1">
        <v>38</v>
      </c>
      <c r="E813" s="1" t="str">
        <f>TRIM(F813)</f>
        <v>ELT Ella térdszilikonos lovaglónadrág</v>
      </c>
      <c r="F813" s="1" t="s">
        <v>16512</v>
      </c>
      <c r="G813" s="1" t="s">
        <v>16517</v>
      </c>
      <c r="H813" s="1" t="s">
        <v>254</v>
      </c>
      <c r="I813" s="1" t="s">
        <v>255</v>
      </c>
      <c r="J813" s="1" t="str">
        <f>TRIM(I813)</f>
        <v>Lovasfelszerelés</v>
      </c>
      <c r="K813" s="1" t="s">
        <v>7488</v>
      </c>
      <c r="L813" s="1" t="str">
        <f>TRIM(K813)</f>
        <v>Női lovasruházat</v>
      </c>
      <c r="M813" s="1" t="s">
        <v>7868</v>
      </c>
      <c r="N813" s="1" t="str">
        <f>TRIM(M813)</f>
        <v>Női lovaglónadrág</v>
      </c>
      <c r="P813" s="1" t="str">
        <f>TRIM(O813)</f>
        <v/>
      </c>
      <c r="R813" s="8">
        <v>4057962239906</v>
      </c>
      <c r="S813" s="1">
        <v>49.95</v>
      </c>
      <c r="T813" s="1" t="s">
        <v>26</v>
      </c>
      <c r="U813" s="1">
        <v>0.5</v>
      </c>
      <c r="W813" s="1" t="s">
        <v>136</v>
      </c>
      <c r="X813" s="1" t="str">
        <f>IF(W813="", "", IFERROR(VLOOKUP(W813, colorList!A:B,2,FALSE),""))</f>
        <v>fekete</v>
      </c>
    </row>
    <row r="814" spans="1:24" ht="27.75" customHeight="1" x14ac:dyDescent="0.25">
      <c r="A814" s="1" t="s">
        <v>16518</v>
      </c>
      <c r="B814" s="1" t="str">
        <f>TRIM(D814)</f>
        <v>40</v>
      </c>
      <c r="C814" s="1">
        <f>IFERROR(VLOOKUP(D814, sizeList!A:B, 2, FALSE), "")</f>
        <v>40</v>
      </c>
      <c r="D814" s="1">
        <v>40</v>
      </c>
      <c r="E814" s="1" t="str">
        <f>TRIM(F814)</f>
        <v>ELT Ella térdszilikonos lovaglónadrág</v>
      </c>
      <c r="F814" s="1" t="s">
        <v>16512</v>
      </c>
      <c r="G814" s="1" t="s">
        <v>16519</v>
      </c>
      <c r="H814" s="1" t="s">
        <v>254</v>
      </c>
      <c r="I814" s="1" t="s">
        <v>255</v>
      </c>
      <c r="J814" s="1" t="str">
        <f>TRIM(I814)</f>
        <v>Lovasfelszerelés</v>
      </c>
      <c r="K814" s="1" t="s">
        <v>7488</v>
      </c>
      <c r="L814" s="1" t="str">
        <f>TRIM(K814)</f>
        <v>Női lovasruházat</v>
      </c>
      <c r="M814" s="1" t="s">
        <v>7868</v>
      </c>
      <c r="N814" s="1" t="str">
        <f>TRIM(M814)</f>
        <v>Női lovaglónadrág</v>
      </c>
      <c r="P814" s="1" t="str">
        <f>TRIM(O814)</f>
        <v/>
      </c>
      <c r="R814" s="8">
        <v>4057962239913</v>
      </c>
      <c r="S814" s="1">
        <v>49.95</v>
      </c>
      <c r="T814" s="1" t="s">
        <v>26</v>
      </c>
      <c r="U814" s="1">
        <v>0.5</v>
      </c>
      <c r="W814" s="1" t="s">
        <v>136</v>
      </c>
      <c r="X814" s="1" t="str">
        <f>IF(W814="", "", IFERROR(VLOOKUP(W814, colorList!A:B,2,FALSE),""))</f>
        <v>fekete</v>
      </c>
    </row>
    <row r="815" spans="1:24" ht="27.75" customHeight="1" x14ac:dyDescent="0.25">
      <c r="A815" s="1" t="s">
        <v>16526</v>
      </c>
      <c r="B815" s="1" t="str">
        <f>TRIM(D815)</f>
        <v>48</v>
      </c>
      <c r="C815" s="1">
        <f>IFERROR(VLOOKUP(D815, sizeList!A:B, 2, FALSE), "")</f>
        <v>48</v>
      </c>
      <c r="D815" s="1">
        <v>48</v>
      </c>
      <c r="E815" s="1" t="str">
        <f>TRIM(F815)</f>
        <v>ELT Ella térdszilikonos lovaglónadrág</v>
      </c>
      <c r="F815" s="1" t="s">
        <v>16512</v>
      </c>
      <c r="G815" s="1" t="s">
        <v>16527</v>
      </c>
      <c r="H815" s="1" t="s">
        <v>254</v>
      </c>
      <c r="I815" s="1" t="s">
        <v>255</v>
      </c>
      <c r="J815" s="1" t="str">
        <f>TRIM(I815)</f>
        <v>Lovasfelszerelés</v>
      </c>
      <c r="K815" s="1" t="s">
        <v>7488</v>
      </c>
      <c r="L815" s="1" t="str">
        <f>TRIM(K815)</f>
        <v>Női lovasruházat</v>
      </c>
      <c r="M815" s="1" t="s">
        <v>7868</v>
      </c>
      <c r="N815" s="1" t="str">
        <f>TRIM(M815)</f>
        <v>Női lovaglónadrág</v>
      </c>
      <c r="P815" s="1" t="str">
        <f>TRIM(O815)</f>
        <v/>
      </c>
      <c r="R815" s="8">
        <v>4057962239920</v>
      </c>
      <c r="S815" s="1">
        <v>49.95</v>
      </c>
      <c r="T815" s="1" t="s">
        <v>26</v>
      </c>
      <c r="U815" s="1">
        <v>0.5</v>
      </c>
      <c r="W815" s="1" t="s">
        <v>136</v>
      </c>
      <c r="X815" s="1" t="str">
        <f>IF(W815="", "", IFERROR(VLOOKUP(W815, colorList!A:B,2,FALSE),""))</f>
        <v>fekete</v>
      </c>
    </row>
    <row r="816" spans="1:24" ht="27.75" customHeight="1" x14ac:dyDescent="0.25">
      <c r="A816" s="1" t="s">
        <v>16502</v>
      </c>
      <c r="B816" s="1" t="str">
        <f>TRIM(D816)</f>
        <v>140</v>
      </c>
      <c r="C816" s="1">
        <f>IFERROR(VLOOKUP(D816, sizeList!A:B, 2, FALSE), "")</f>
        <v>140</v>
      </c>
      <c r="D816" s="1">
        <v>140</v>
      </c>
      <c r="E816" s="1" t="str">
        <f>TRIM(F816)</f>
        <v>ELT Ella térdszilikonos lovaglónadrág gyermek</v>
      </c>
      <c r="F816" s="1" t="s">
        <v>16503</v>
      </c>
      <c r="G816" s="1" t="s">
        <v>16504</v>
      </c>
      <c r="H816" s="1" t="s">
        <v>254</v>
      </c>
      <c r="I816" s="1" t="s">
        <v>255</v>
      </c>
      <c r="J816" s="1" t="str">
        <f>TRIM(I816)</f>
        <v>Lovasfelszerelés</v>
      </c>
      <c r="K816" s="1" t="s">
        <v>2535</v>
      </c>
      <c r="L816" s="1" t="str">
        <f>TRIM(K816)</f>
        <v>Gyermek lovasruházat</v>
      </c>
      <c r="M816" s="1" t="s">
        <v>2716</v>
      </c>
      <c r="N816" s="1" t="str">
        <f>TRIM(M816)</f>
        <v>Gyermek lovaglónadrág</v>
      </c>
      <c r="P816" s="1" t="str">
        <f>TRIM(O816)</f>
        <v/>
      </c>
      <c r="R816" s="8">
        <v>4057962239821</v>
      </c>
      <c r="S816" s="1">
        <v>49.95</v>
      </c>
      <c r="T816" s="1" t="s">
        <v>26</v>
      </c>
      <c r="U816" s="1">
        <v>0.5</v>
      </c>
      <c r="W816" s="1" t="s">
        <v>136</v>
      </c>
      <c r="X816" s="1" t="str">
        <f>IF(W816="", "", IFERROR(VLOOKUP(W816, colorList!A:B,2,FALSE),""))</f>
        <v>fekete</v>
      </c>
    </row>
    <row r="817" spans="1:24" ht="27.75" customHeight="1" x14ac:dyDescent="0.25">
      <c r="A817" s="1" t="s">
        <v>16505</v>
      </c>
      <c r="B817" s="1" t="str">
        <f>TRIM(D817)</f>
        <v>152</v>
      </c>
      <c r="C817" s="1">
        <f>IFERROR(VLOOKUP(D817, sizeList!A:B, 2, FALSE), "")</f>
        <v>152</v>
      </c>
      <c r="D817" s="1">
        <v>152</v>
      </c>
      <c r="E817" s="1" t="str">
        <f>TRIM(F817)</f>
        <v>ELT Ella térdszilikonos lovaglónadrág gyermek</v>
      </c>
      <c r="F817" s="1" t="s">
        <v>16503</v>
      </c>
      <c r="G817" s="1" t="s">
        <v>16506</v>
      </c>
      <c r="H817" s="1" t="s">
        <v>254</v>
      </c>
      <c r="I817" s="1" t="s">
        <v>255</v>
      </c>
      <c r="J817" s="1" t="str">
        <f>TRIM(I817)</f>
        <v>Lovasfelszerelés</v>
      </c>
      <c r="K817" s="1" t="s">
        <v>2535</v>
      </c>
      <c r="L817" s="1" t="str">
        <f>TRIM(K817)</f>
        <v>Gyermek lovasruházat</v>
      </c>
      <c r="M817" s="1" t="s">
        <v>2716</v>
      </c>
      <c r="N817" s="1" t="str">
        <f>TRIM(M817)</f>
        <v>Gyermek lovaglónadrág</v>
      </c>
      <c r="P817" s="1" t="str">
        <f>TRIM(O817)</f>
        <v/>
      </c>
      <c r="R817" s="8">
        <v>4057962239838</v>
      </c>
      <c r="S817" s="1">
        <v>49.95</v>
      </c>
      <c r="T817" s="1" t="s">
        <v>26</v>
      </c>
      <c r="U817" s="1">
        <v>0.5</v>
      </c>
      <c r="W817" s="1" t="s">
        <v>136</v>
      </c>
      <c r="X817" s="1" t="str">
        <f>IF(W817="", "", IFERROR(VLOOKUP(W817, colorList!A:B,2,FALSE),""))</f>
        <v>fekete</v>
      </c>
    </row>
    <row r="818" spans="1:24" ht="27.75" customHeight="1" x14ac:dyDescent="0.25">
      <c r="A818" s="1" t="s">
        <v>16507</v>
      </c>
      <c r="B818" s="1" t="str">
        <f>TRIM(D818)</f>
        <v>164</v>
      </c>
      <c r="C818" s="1">
        <f>IFERROR(VLOOKUP(D818, sizeList!A:B, 2, FALSE), "")</f>
        <v>164</v>
      </c>
      <c r="D818" s="1">
        <v>164</v>
      </c>
      <c r="E818" s="1" t="str">
        <f>TRIM(F818)</f>
        <v>ELT Ella térdszilikonos lovaglónadrág gyermek</v>
      </c>
      <c r="F818" s="1" t="s">
        <v>16503</v>
      </c>
      <c r="G818" s="1" t="s">
        <v>16508</v>
      </c>
      <c r="H818" s="1" t="s">
        <v>254</v>
      </c>
      <c r="I818" s="1" t="s">
        <v>255</v>
      </c>
      <c r="J818" s="1" t="str">
        <f>TRIM(I818)</f>
        <v>Lovasfelszerelés</v>
      </c>
      <c r="K818" s="1" t="s">
        <v>2535</v>
      </c>
      <c r="L818" s="1" t="str">
        <f>TRIM(K818)</f>
        <v>Gyermek lovasruházat</v>
      </c>
      <c r="M818" s="1" t="s">
        <v>2716</v>
      </c>
      <c r="N818" s="1" t="str">
        <f>TRIM(M818)</f>
        <v>Gyermek lovaglónadrág</v>
      </c>
      <c r="P818" s="1" t="str">
        <f>TRIM(O818)</f>
        <v/>
      </c>
      <c r="R818" s="8">
        <v>4057962239845</v>
      </c>
      <c r="S818" s="1">
        <v>49.95</v>
      </c>
      <c r="T818" s="1" t="s">
        <v>26</v>
      </c>
      <c r="U818" s="1">
        <v>0.5</v>
      </c>
      <c r="W818" s="1" t="s">
        <v>136</v>
      </c>
      <c r="X818" s="1" t="str">
        <f>IF(W818="", "", IFERROR(VLOOKUP(W818, colorList!A:B,2,FALSE),""))</f>
        <v>fekete</v>
      </c>
    </row>
    <row r="819" spans="1:24" ht="27.75" customHeight="1" x14ac:dyDescent="0.25">
      <c r="A819" s="1" t="s">
        <v>16509</v>
      </c>
      <c r="B819" s="1" t="str">
        <f>TRIM(D819)</f>
        <v>176</v>
      </c>
      <c r="C819" s="1">
        <f>IFERROR(VLOOKUP(D819, sizeList!A:B, 2, FALSE), "")</f>
        <v>176</v>
      </c>
      <c r="D819" s="1">
        <v>176</v>
      </c>
      <c r="E819" s="1" t="str">
        <f>TRIM(F819)</f>
        <v>ELT Ella térdszilikonos lovaglónadrág gyermek</v>
      </c>
      <c r="F819" s="1" t="s">
        <v>16503</v>
      </c>
      <c r="G819" s="1" t="s">
        <v>16510</v>
      </c>
      <c r="H819" s="1" t="s">
        <v>254</v>
      </c>
      <c r="I819" s="1" t="s">
        <v>255</v>
      </c>
      <c r="J819" s="1" t="str">
        <f>TRIM(I819)</f>
        <v>Lovasfelszerelés</v>
      </c>
      <c r="K819" s="1" t="s">
        <v>2535</v>
      </c>
      <c r="L819" s="1" t="str">
        <f>TRIM(K819)</f>
        <v>Gyermek lovasruházat</v>
      </c>
      <c r="M819" s="1" t="s">
        <v>2716</v>
      </c>
      <c r="N819" s="1" t="str">
        <f>TRIM(M819)</f>
        <v>Gyermek lovaglónadrág</v>
      </c>
      <c r="P819" s="1" t="str">
        <f>TRIM(O819)</f>
        <v/>
      </c>
      <c r="R819" s="8">
        <v>4057962239852</v>
      </c>
      <c r="S819" s="1">
        <v>49.95</v>
      </c>
      <c r="T819" s="1" t="s">
        <v>26</v>
      </c>
      <c r="U819" s="1">
        <v>0.5</v>
      </c>
      <c r="W819" s="1" t="s">
        <v>136</v>
      </c>
      <c r="X819" s="1" t="str">
        <f>IF(W819="", "", IFERROR(VLOOKUP(W819, colorList!A:B,2,FALSE),""))</f>
        <v>fekete</v>
      </c>
    </row>
    <row r="820" spans="1:24" ht="27.75" customHeight="1" x14ac:dyDescent="0.25">
      <c r="A820" s="1" t="s">
        <v>13521</v>
      </c>
      <c r="B820" s="1" t="str">
        <f>TRIM(D820)</f>
        <v>140</v>
      </c>
      <c r="C820" s="1">
        <f>IFERROR(VLOOKUP(D820, sizeList!A:B, 2, FALSE), "")</f>
        <v>140</v>
      </c>
      <c r="D820" s="1">
        <v>140</v>
      </c>
      <c r="E820" s="1" t="str">
        <f>TRIM(F820)</f>
        <v>ELT Ella Thermo gyermek teliszilikonos lovagló leggings</v>
      </c>
      <c r="F820" s="1" t="s">
        <v>13522</v>
      </c>
      <c r="G820" s="1" t="s">
        <v>13523</v>
      </c>
      <c r="H820" s="1" t="s">
        <v>254</v>
      </c>
      <c r="I820" s="1" t="s">
        <v>255</v>
      </c>
      <c r="J820" s="1" t="str">
        <f>TRIM(I820)</f>
        <v>Lovasfelszerelés</v>
      </c>
      <c r="K820" s="1" t="s">
        <v>2535</v>
      </c>
      <c r="L820" s="1" t="str">
        <f>TRIM(K820)</f>
        <v>Gyermek lovasruházat</v>
      </c>
      <c r="M820" s="1" t="s">
        <v>2716</v>
      </c>
      <c r="N820" s="1" t="str">
        <f>TRIM(M820)</f>
        <v>Gyermek lovaglónadrág</v>
      </c>
      <c r="P820" s="1" t="str">
        <f>TRIM(O820)</f>
        <v/>
      </c>
      <c r="Q820" s="18" t="s">
        <v>13524</v>
      </c>
      <c r="R820" s="8">
        <v>4057962192089</v>
      </c>
      <c r="S820" s="1">
        <v>59.95</v>
      </c>
      <c r="T820" s="1" t="s">
        <v>26</v>
      </c>
      <c r="U820" s="1">
        <v>0.80100000000000005</v>
      </c>
      <c r="V820" s="1" t="s">
        <v>7913</v>
      </c>
      <c r="W820" s="1" t="s">
        <v>136</v>
      </c>
      <c r="X820" s="1" t="str">
        <f>IF(W820="", "", IFERROR(VLOOKUP(W820, colorList!A:B,2,FALSE),""))</f>
        <v>fekete</v>
      </c>
    </row>
    <row r="821" spans="1:24" ht="27.75" customHeight="1" x14ac:dyDescent="0.25">
      <c r="A821" s="1" t="s">
        <v>13525</v>
      </c>
      <c r="B821" s="1" t="str">
        <f>TRIM(D821)</f>
        <v>152</v>
      </c>
      <c r="C821" s="1">
        <f>IFERROR(VLOOKUP(D821, sizeList!A:B, 2, FALSE), "")</f>
        <v>152</v>
      </c>
      <c r="D821" s="1">
        <v>152</v>
      </c>
      <c r="E821" s="1" t="str">
        <f>TRIM(F821)</f>
        <v>ELT Ella Thermo gyermek teliszilikonos lovagló leggings</v>
      </c>
      <c r="F821" s="1" t="s">
        <v>13522</v>
      </c>
      <c r="G821" s="1" t="s">
        <v>13526</v>
      </c>
      <c r="H821" s="1" t="s">
        <v>254</v>
      </c>
      <c r="I821" s="1" t="s">
        <v>255</v>
      </c>
      <c r="J821" s="1" t="str">
        <f>TRIM(I821)</f>
        <v>Lovasfelszerelés</v>
      </c>
      <c r="K821" s="1" t="s">
        <v>2535</v>
      </c>
      <c r="L821" s="1" t="str">
        <f>TRIM(K821)</f>
        <v>Gyermek lovasruházat</v>
      </c>
      <c r="M821" s="1" t="s">
        <v>2716</v>
      </c>
      <c r="N821" s="1" t="str">
        <f>TRIM(M821)</f>
        <v>Gyermek lovaglónadrág</v>
      </c>
      <c r="P821" s="1" t="str">
        <f>TRIM(O821)</f>
        <v/>
      </c>
      <c r="Q821" s="18" t="s">
        <v>13524</v>
      </c>
      <c r="R821" s="8">
        <v>4057962192096</v>
      </c>
      <c r="S821" s="1">
        <v>59.95</v>
      </c>
      <c r="T821" s="1" t="s">
        <v>26</v>
      </c>
      <c r="U821" s="1">
        <v>0.80100000000000005</v>
      </c>
      <c r="V821" s="1" t="s">
        <v>7913</v>
      </c>
      <c r="W821" s="1" t="s">
        <v>136</v>
      </c>
      <c r="X821" s="1" t="str">
        <f>IF(W821="", "", IFERROR(VLOOKUP(W821, colorList!A:B,2,FALSE),""))</f>
        <v>fekete</v>
      </c>
    </row>
    <row r="822" spans="1:24" ht="27.75" customHeight="1" x14ac:dyDescent="0.25">
      <c r="A822" s="1" t="s">
        <v>13527</v>
      </c>
      <c r="B822" s="1" t="str">
        <f>TRIM(D822)</f>
        <v>164</v>
      </c>
      <c r="C822" s="1">
        <f>IFERROR(VLOOKUP(D822, sizeList!A:B, 2, FALSE), "")</f>
        <v>164</v>
      </c>
      <c r="D822" s="1">
        <v>164</v>
      </c>
      <c r="E822" s="1" t="str">
        <f>TRIM(F822)</f>
        <v>ELT Ella Thermo gyermek teliszilikonos lovagló leggings</v>
      </c>
      <c r="F822" s="1" t="s">
        <v>13522</v>
      </c>
      <c r="G822" s="1" t="s">
        <v>13528</v>
      </c>
      <c r="H822" s="1" t="s">
        <v>254</v>
      </c>
      <c r="I822" s="1" t="s">
        <v>255</v>
      </c>
      <c r="J822" s="1" t="str">
        <f>TRIM(I822)</f>
        <v>Lovasfelszerelés</v>
      </c>
      <c r="K822" s="1" t="s">
        <v>2535</v>
      </c>
      <c r="L822" s="1" t="str">
        <f>TRIM(K822)</f>
        <v>Gyermek lovasruházat</v>
      </c>
      <c r="M822" s="1" t="s">
        <v>2716</v>
      </c>
      <c r="N822" s="1" t="str">
        <f>TRIM(M822)</f>
        <v>Gyermek lovaglónadrág</v>
      </c>
      <c r="P822" s="1" t="str">
        <f>TRIM(O822)</f>
        <v/>
      </c>
      <c r="Q822" s="18" t="s">
        <v>13524</v>
      </c>
      <c r="R822" s="8">
        <v>4057962192102</v>
      </c>
      <c r="S822" s="1">
        <v>59.95</v>
      </c>
      <c r="T822" s="1" t="s">
        <v>26</v>
      </c>
      <c r="U822" s="1">
        <v>0.80100000000000005</v>
      </c>
      <c r="V822" s="1" t="s">
        <v>7913</v>
      </c>
      <c r="W822" s="1" t="s">
        <v>136</v>
      </c>
      <c r="X822" s="1" t="str">
        <f>IF(W822="", "", IFERROR(VLOOKUP(W822, colorList!A:B,2,FALSE),""))</f>
        <v>fekete</v>
      </c>
    </row>
    <row r="823" spans="1:24" ht="27.75" customHeight="1" x14ac:dyDescent="0.25">
      <c r="A823" s="1" t="s">
        <v>13529</v>
      </c>
      <c r="B823" s="1" t="str">
        <f>TRIM(D823)</f>
        <v>176</v>
      </c>
      <c r="C823" s="1">
        <f>IFERROR(VLOOKUP(D823, sizeList!A:B, 2, FALSE), "")</f>
        <v>176</v>
      </c>
      <c r="D823" s="1">
        <v>176</v>
      </c>
      <c r="E823" s="1" t="str">
        <f>TRIM(F823)</f>
        <v>ELT Ella Thermo gyermek teliszilikonos lovagló leggings</v>
      </c>
      <c r="F823" s="1" t="s">
        <v>13522</v>
      </c>
      <c r="G823" s="1" t="s">
        <v>13530</v>
      </c>
      <c r="H823" s="1" t="s">
        <v>254</v>
      </c>
      <c r="I823" s="1" t="s">
        <v>255</v>
      </c>
      <c r="J823" s="1" t="str">
        <f>TRIM(I823)</f>
        <v>Lovasfelszerelés</v>
      </c>
      <c r="K823" s="1" t="s">
        <v>2535</v>
      </c>
      <c r="L823" s="1" t="str">
        <f>TRIM(K823)</f>
        <v>Gyermek lovasruházat</v>
      </c>
      <c r="M823" s="1" t="s">
        <v>2716</v>
      </c>
      <c r="N823" s="1" t="str">
        <f>TRIM(M823)</f>
        <v>Gyermek lovaglónadrág</v>
      </c>
      <c r="P823" s="1" t="str">
        <f>TRIM(O823)</f>
        <v/>
      </c>
      <c r="Q823" s="18" t="s">
        <v>13524</v>
      </c>
      <c r="R823" s="8">
        <v>4057962192119</v>
      </c>
      <c r="S823" s="1">
        <v>59.95</v>
      </c>
      <c r="T823" s="1" t="s">
        <v>26</v>
      </c>
      <c r="U823" s="1">
        <v>0.80100000000000005</v>
      </c>
      <c r="V823" s="1" t="s">
        <v>7913</v>
      </c>
      <c r="W823" s="1" t="s">
        <v>136</v>
      </c>
      <c r="X823" s="1" t="str">
        <f>IF(W823="", "", IFERROR(VLOOKUP(W823, colorList!A:B,2,FALSE),""))</f>
        <v>fekete</v>
      </c>
    </row>
    <row r="824" spans="1:24" ht="27.75" customHeight="1" x14ac:dyDescent="0.25">
      <c r="A824" s="1" t="s">
        <v>13565</v>
      </c>
      <c r="B824" s="1" t="str">
        <f>TRIM(D824)</f>
        <v>140</v>
      </c>
      <c r="C824" s="1">
        <f>IFERROR(VLOOKUP(D824, sizeList!A:B, 2, FALSE), "")</f>
        <v>140</v>
      </c>
      <c r="D824" s="1">
        <v>140</v>
      </c>
      <c r="E824" s="1" t="str">
        <f>TRIM(F824)</f>
        <v>ELT Ella Thermo gyermek teliszilikonos lovagló leggings</v>
      </c>
      <c r="F824" s="1" t="s">
        <v>13522</v>
      </c>
      <c r="G824" s="1" t="s">
        <v>13566</v>
      </c>
      <c r="H824" s="1" t="s">
        <v>254</v>
      </c>
      <c r="I824" s="1" t="s">
        <v>255</v>
      </c>
      <c r="J824" s="1" t="str">
        <f>TRIM(I824)</f>
        <v>Lovasfelszerelés</v>
      </c>
      <c r="K824" s="1" t="s">
        <v>2535</v>
      </c>
      <c r="L824" s="1" t="str">
        <f>TRIM(K824)</f>
        <v>Gyermek lovasruházat</v>
      </c>
      <c r="M824" s="1" t="s">
        <v>2716</v>
      </c>
      <c r="N824" s="1" t="str">
        <f>TRIM(M824)</f>
        <v>Gyermek lovaglónadrág</v>
      </c>
      <c r="P824" s="1" t="str">
        <f>TRIM(O824)</f>
        <v/>
      </c>
      <c r="Q824" s="18" t="s">
        <v>13524</v>
      </c>
      <c r="R824" s="8">
        <v>4057962192201</v>
      </c>
      <c r="S824" s="1">
        <v>59.95</v>
      </c>
      <c r="T824" s="1" t="s">
        <v>26</v>
      </c>
      <c r="U824" s="1">
        <v>0.80800000000000005</v>
      </c>
      <c r="V824" s="1" t="s">
        <v>7913</v>
      </c>
      <c r="W824" s="1" t="s">
        <v>370</v>
      </c>
      <c r="X824" s="1" t="str">
        <f>IF(W824="", "", IFERROR(VLOOKUP(W824, colorList!A:B,2,FALSE),""))</f>
        <v>éjkék</v>
      </c>
    </row>
    <row r="825" spans="1:24" ht="27.75" customHeight="1" x14ac:dyDescent="0.25">
      <c r="A825" s="1" t="s">
        <v>13567</v>
      </c>
      <c r="B825" s="1" t="str">
        <f>TRIM(D825)</f>
        <v>152</v>
      </c>
      <c r="C825" s="1">
        <f>IFERROR(VLOOKUP(D825, sizeList!A:B, 2, FALSE), "")</f>
        <v>152</v>
      </c>
      <c r="D825" s="1">
        <v>152</v>
      </c>
      <c r="E825" s="1" t="str">
        <f>TRIM(F825)</f>
        <v>ELT Ella Thermo gyermek teliszilikonos lovagló leggings</v>
      </c>
      <c r="F825" s="1" t="s">
        <v>13522</v>
      </c>
      <c r="G825" s="1" t="s">
        <v>13568</v>
      </c>
      <c r="H825" s="1" t="s">
        <v>254</v>
      </c>
      <c r="I825" s="1" t="s">
        <v>255</v>
      </c>
      <c r="J825" s="1" t="str">
        <f>TRIM(I825)</f>
        <v>Lovasfelszerelés</v>
      </c>
      <c r="K825" s="1" t="s">
        <v>2535</v>
      </c>
      <c r="L825" s="1" t="str">
        <f>TRIM(K825)</f>
        <v>Gyermek lovasruházat</v>
      </c>
      <c r="M825" s="1" t="s">
        <v>2716</v>
      </c>
      <c r="N825" s="1" t="str">
        <f>TRIM(M825)</f>
        <v>Gyermek lovaglónadrág</v>
      </c>
      <c r="P825" s="1" t="str">
        <f>TRIM(O825)</f>
        <v/>
      </c>
      <c r="Q825" s="18" t="s">
        <v>13524</v>
      </c>
      <c r="R825" s="8">
        <v>4057962192218</v>
      </c>
      <c r="S825" s="1">
        <v>59.95</v>
      </c>
      <c r="T825" s="1" t="s">
        <v>26</v>
      </c>
      <c r="U825" s="1">
        <v>0.80800000000000005</v>
      </c>
      <c r="V825" s="1" t="s">
        <v>7913</v>
      </c>
      <c r="W825" s="1" t="s">
        <v>370</v>
      </c>
      <c r="X825" s="1" t="str">
        <f>IF(W825="", "", IFERROR(VLOOKUP(W825, colorList!A:B,2,FALSE),""))</f>
        <v>éjkék</v>
      </c>
    </row>
    <row r="826" spans="1:24" ht="27.75" customHeight="1" x14ac:dyDescent="0.25">
      <c r="A826" s="1" t="s">
        <v>13569</v>
      </c>
      <c r="B826" s="1" t="str">
        <f>TRIM(D826)</f>
        <v>164</v>
      </c>
      <c r="C826" s="1">
        <f>IFERROR(VLOOKUP(D826, sizeList!A:B, 2, FALSE), "")</f>
        <v>164</v>
      </c>
      <c r="D826" s="1">
        <v>164</v>
      </c>
      <c r="E826" s="1" t="str">
        <f>TRIM(F826)</f>
        <v>ELT Ella Thermo gyermek teliszilikonos lovagló leggings</v>
      </c>
      <c r="F826" s="1" t="s">
        <v>13522</v>
      </c>
      <c r="G826" s="1" t="s">
        <v>13570</v>
      </c>
      <c r="H826" s="1" t="s">
        <v>254</v>
      </c>
      <c r="I826" s="1" t="s">
        <v>255</v>
      </c>
      <c r="J826" s="1" t="str">
        <f>TRIM(I826)</f>
        <v>Lovasfelszerelés</v>
      </c>
      <c r="K826" s="1" t="s">
        <v>2535</v>
      </c>
      <c r="L826" s="1" t="str">
        <f>TRIM(K826)</f>
        <v>Gyermek lovasruházat</v>
      </c>
      <c r="M826" s="1" t="s">
        <v>2716</v>
      </c>
      <c r="N826" s="1" t="str">
        <f>TRIM(M826)</f>
        <v>Gyermek lovaglónadrág</v>
      </c>
      <c r="P826" s="1" t="str">
        <f>TRIM(O826)</f>
        <v/>
      </c>
      <c r="Q826" s="18" t="s">
        <v>13524</v>
      </c>
      <c r="R826" s="8">
        <v>4057962192225</v>
      </c>
      <c r="S826" s="1">
        <v>59.95</v>
      </c>
      <c r="T826" s="1" t="s">
        <v>26</v>
      </c>
      <c r="U826" s="1">
        <v>0.80800000000000005</v>
      </c>
      <c r="V826" s="1" t="s">
        <v>7913</v>
      </c>
      <c r="W826" s="1" t="s">
        <v>370</v>
      </c>
      <c r="X826" s="1" t="str">
        <f>IF(W826="", "", IFERROR(VLOOKUP(W826, colorList!A:B,2,FALSE),""))</f>
        <v>éjkék</v>
      </c>
    </row>
    <row r="827" spans="1:24" ht="27.75" customHeight="1" x14ac:dyDescent="0.25">
      <c r="A827" s="1" t="s">
        <v>13571</v>
      </c>
      <c r="B827" s="1" t="str">
        <f>TRIM(D827)</f>
        <v>176</v>
      </c>
      <c r="C827" s="1">
        <f>IFERROR(VLOOKUP(D827, sizeList!A:B, 2, FALSE), "")</f>
        <v>176</v>
      </c>
      <c r="D827" s="1">
        <v>176</v>
      </c>
      <c r="E827" s="1" t="str">
        <f>TRIM(F827)</f>
        <v>ELT Ella Thermo gyermek teliszilikonos lovagló leggings</v>
      </c>
      <c r="F827" s="1" t="s">
        <v>13522</v>
      </c>
      <c r="G827" s="1" t="s">
        <v>13572</v>
      </c>
      <c r="H827" s="1" t="s">
        <v>254</v>
      </c>
      <c r="I827" s="1" t="s">
        <v>255</v>
      </c>
      <c r="J827" s="1" t="str">
        <f>TRIM(I827)</f>
        <v>Lovasfelszerelés</v>
      </c>
      <c r="K827" s="1" t="s">
        <v>2535</v>
      </c>
      <c r="L827" s="1" t="str">
        <f>TRIM(K827)</f>
        <v>Gyermek lovasruházat</v>
      </c>
      <c r="M827" s="1" t="s">
        <v>2716</v>
      </c>
      <c r="N827" s="1" t="str">
        <f>TRIM(M827)</f>
        <v>Gyermek lovaglónadrág</v>
      </c>
      <c r="P827" s="1" t="str">
        <f>TRIM(O827)</f>
        <v/>
      </c>
      <c r="Q827" s="18" t="s">
        <v>13524</v>
      </c>
      <c r="R827" s="8">
        <v>4057962192232</v>
      </c>
      <c r="S827" s="1">
        <v>59.95</v>
      </c>
      <c r="T827" s="1" t="s">
        <v>26</v>
      </c>
      <c r="U827" s="1">
        <v>0.80800000000000005</v>
      </c>
      <c r="V827" s="1" t="s">
        <v>7913</v>
      </c>
      <c r="W827" s="1" t="s">
        <v>370</v>
      </c>
      <c r="X827" s="1" t="str">
        <f>IF(W827="", "", IFERROR(VLOOKUP(W827, colorList!A:B,2,FALSE),""))</f>
        <v>éjkék</v>
      </c>
    </row>
    <row r="828" spans="1:24" ht="27.75" customHeight="1" x14ac:dyDescent="0.25">
      <c r="A828" s="1" t="s">
        <v>13541</v>
      </c>
      <c r="B828" s="1" t="str">
        <f>TRIM(D828)</f>
        <v>140</v>
      </c>
      <c r="C828" s="1">
        <f>IFERROR(VLOOKUP(D828, sizeList!A:B, 2, FALSE), "")</f>
        <v>140</v>
      </c>
      <c r="D828" s="1">
        <v>140</v>
      </c>
      <c r="E828" s="1" t="str">
        <f>TRIM(F828)</f>
        <v>ELT Ella Thermo gyermek teliszilikonos lovagló leggings</v>
      </c>
      <c r="F828" s="1" t="s">
        <v>13522</v>
      </c>
      <c r="G828" s="1" t="s">
        <v>13542</v>
      </c>
      <c r="H828" s="1" t="s">
        <v>254</v>
      </c>
      <c r="I828" s="1" t="s">
        <v>255</v>
      </c>
      <c r="J828" s="1" t="str">
        <f>TRIM(I828)</f>
        <v>Lovasfelszerelés</v>
      </c>
      <c r="K828" s="1" t="s">
        <v>2535</v>
      </c>
      <c r="L828" s="1" t="str">
        <f>TRIM(K828)</f>
        <v>Gyermek lovasruházat</v>
      </c>
      <c r="M828" s="1" t="s">
        <v>2716</v>
      </c>
      <c r="N828" s="1" t="str">
        <f>TRIM(M828)</f>
        <v>Gyermek lovaglónadrág</v>
      </c>
      <c r="P828" s="1" t="str">
        <f>TRIM(O828)</f>
        <v/>
      </c>
      <c r="Q828" s="18" t="s">
        <v>13524</v>
      </c>
      <c r="R828" s="8">
        <v>4057962214866</v>
      </c>
      <c r="S828" s="1">
        <v>59.95</v>
      </c>
      <c r="T828" s="1" t="s">
        <v>26</v>
      </c>
      <c r="U828" s="1">
        <v>0.8</v>
      </c>
      <c r="V828" s="1" t="s">
        <v>7913</v>
      </c>
      <c r="W828" s="1" t="s">
        <v>1233</v>
      </c>
      <c r="X828" s="1" t="str">
        <f>IF(W828="", "", IFERROR(VLOOKUP(W828, colorList!A:B,2,FALSE),""))</f>
        <v>_x000D_
aszfalt szürke</v>
      </c>
    </row>
    <row r="829" spans="1:24" ht="27.75" customHeight="1" x14ac:dyDescent="0.25">
      <c r="A829" s="1" t="s">
        <v>13543</v>
      </c>
      <c r="B829" s="1" t="str">
        <f>TRIM(D829)</f>
        <v>152</v>
      </c>
      <c r="C829" s="1">
        <f>IFERROR(VLOOKUP(D829, sizeList!A:B, 2, FALSE), "")</f>
        <v>152</v>
      </c>
      <c r="D829" s="1">
        <v>152</v>
      </c>
      <c r="E829" s="1" t="str">
        <f>TRIM(F829)</f>
        <v>ELT Ella Thermo gyermek teliszilikonos lovagló leggings</v>
      </c>
      <c r="F829" s="1" t="s">
        <v>13522</v>
      </c>
      <c r="G829" s="1" t="s">
        <v>13544</v>
      </c>
      <c r="H829" s="1" t="s">
        <v>254</v>
      </c>
      <c r="I829" s="1" t="s">
        <v>255</v>
      </c>
      <c r="J829" s="1" t="str">
        <f>TRIM(I829)</f>
        <v>Lovasfelszerelés</v>
      </c>
      <c r="K829" s="1" t="s">
        <v>2535</v>
      </c>
      <c r="L829" s="1" t="str">
        <f>TRIM(K829)</f>
        <v>Gyermek lovasruházat</v>
      </c>
      <c r="M829" s="1" t="s">
        <v>2716</v>
      </c>
      <c r="N829" s="1" t="str">
        <f>TRIM(M829)</f>
        <v>Gyermek lovaglónadrág</v>
      </c>
      <c r="P829" s="1" t="str">
        <f>TRIM(O829)</f>
        <v/>
      </c>
      <c r="Q829" s="18" t="s">
        <v>13524</v>
      </c>
      <c r="R829" s="8">
        <v>4057962218178</v>
      </c>
      <c r="S829" s="1">
        <v>59.95</v>
      </c>
      <c r="T829" s="1" t="s">
        <v>26</v>
      </c>
      <c r="U829" s="1">
        <v>0.8</v>
      </c>
      <c r="V829" s="1" t="s">
        <v>7913</v>
      </c>
      <c r="W829" s="1" t="s">
        <v>1233</v>
      </c>
      <c r="X829" s="1" t="str">
        <f>IF(W829="", "", IFERROR(VLOOKUP(W829, colorList!A:B,2,FALSE),""))</f>
        <v>_x000D_
aszfalt szürke</v>
      </c>
    </row>
    <row r="830" spans="1:24" ht="27.75" customHeight="1" x14ac:dyDescent="0.25">
      <c r="A830" s="1" t="s">
        <v>13545</v>
      </c>
      <c r="B830" s="1" t="str">
        <f>TRIM(D830)</f>
        <v>164</v>
      </c>
      <c r="C830" s="1">
        <f>IFERROR(VLOOKUP(D830, sizeList!A:B, 2, FALSE), "")</f>
        <v>164</v>
      </c>
      <c r="D830" s="1">
        <v>164</v>
      </c>
      <c r="E830" s="1" t="str">
        <f>TRIM(F830)</f>
        <v>ELT Ella Thermo gyermek teliszilikonos lovagló leggings</v>
      </c>
      <c r="F830" s="1" t="s">
        <v>13522</v>
      </c>
      <c r="G830" s="1" t="s">
        <v>13546</v>
      </c>
      <c r="H830" s="1" t="s">
        <v>254</v>
      </c>
      <c r="I830" s="1" t="s">
        <v>255</v>
      </c>
      <c r="J830" s="1" t="str">
        <f>TRIM(I830)</f>
        <v>Lovasfelszerelés</v>
      </c>
      <c r="K830" s="1" t="s">
        <v>2535</v>
      </c>
      <c r="L830" s="1" t="str">
        <f>TRIM(K830)</f>
        <v>Gyermek lovasruházat</v>
      </c>
      <c r="M830" s="1" t="s">
        <v>2716</v>
      </c>
      <c r="N830" s="1" t="str">
        <f>TRIM(M830)</f>
        <v>Gyermek lovaglónadrág</v>
      </c>
      <c r="P830" s="1" t="str">
        <f>TRIM(O830)</f>
        <v/>
      </c>
      <c r="Q830" s="18" t="s">
        <v>13524</v>
      </c>
      <c r="R830" s="8">
        <v>4057962218185</v>
      </c>
      <c r="S830" s="1">
        <v>59.95</v>
      </c>
      <c r="T830" s="1" t="s">
        <v>26</v>
      </c>
      <c r="U830" s="1">
        <v>0.8</v>
      </c>
      <c r="V830" s="1" t="s">
        <v>7913</v>
      </c>
      <c r="W830" s="1" t="s">
        <v>1233</v>
      </c>
      <c r="X830" s="1" t="str">
        <f>IF(W830="", "", IFERROR(VLOOKUP(W830, colorList!A:B,2,FALSE),""))</f>
        <v>_x000D_
aszfalt szürke</v>
      </c>
    </row>
    <row r="831" spans="1:24" ht="27.75" customHeight="1" x14ac:dyDescent="0.25">
      <c r="A831" s="1" t="s">
        <v>13547</v>
      </c>
      <c r="B831" s="1" t="str">
        <f>TRIM(D831)</f>
        <v>176</v>
      </c>
      <c r="C831" s="1">
        <f>IFERROR(VLOOKUP(D831, sizeList!A:B, 2, FALSE), "")</f>
        <v>176</v>
      </c>
      <c r="D831" s="1">
        <v>176</v>
      </c>
      <c r="E831" s="1" t="str">
        <f>TRIM(F831)</f>
        <v>ELT Ella Thermo gyermek teliszilikonos lovagló leggings</v>
      </c>
      <c r="F831" s="1" t="s">
        <v>13522</v>
      </c>
      <c r="G831" s="1" t="s">
        <v>13548</v>
      </c>
      <c r="H831" s="1" t="s">
        <v>254</v>
      </c>
      <c r="I831" s="1" t="s">
        <v>255</v>
      </c>
      <c r="J831" s="1" t="str">
        <f>TRIM(I831)</f>
        <v>Lovasfelszerelés</v>
      </c>
      <c r="K831" s="1" t="s">
        <v>2535</v>
      </c>
      <c r="L831" s="1" t="str">
        <f>TRIM(K831)</f>
        <v>Gyermek lovasruházat</v>
      </c>
      <c r="M831" s="1" t="s">
        <v>2716</v>
      </c>
      <c r="N831" s="1" t="str">
        <f>TRIM(M831)</f>
        <v>Gyermek lovaglónadrág</v>
      </c>
      <c r="P831" s="1" t="str">
        <f>TRIM(O831)</f>
        <v/>
      </c>
      <c r="Q831" s="18" t="s">
        <v>13524</v>
      </c>
      <c r="R831" s="8">
        <v>4057962218192</v>
      </c>
      <c r="S831" s="1">
        <v>59.95</v>
      </c>
      <c r="T831" s="1" t="s">
        <v>26</v>
      </c>
      <c r="U831" s="1">
        <v>0.8</v>
      </c>
      <c r="V831" s="1" t="s">
        <v>7913</v>
      </c>
      <c r="W831" s="1" t="s">
        <v>1233</v>
      </c>
      <c r="X831" s="1" t="str">
        <f>IF(W831="", "", IFERROR(VLOOKUP(W831, colorList!A:B,2,FALSE),""))</f>
        <v>_x000D_
aszfalt szürke</v>
      </c>
    </row>
    <row r="832" spans="1:24" ht="27.75" customHeight="1" x14ac:dyDescent="0.25">
      <c r="A832" s="1" t="s">
        <v>16004</v>
      </c>
      <c r="B832" s="1" t="str">
        <f>TRIM(D832)</f>
        <v>140</v>
      </c>
      <c r="C832" s="1">
        <f>IFERROR(VLOOKUP(D832, sizeList!A:B, 2, FALSE), "")</f>
        <v>140</v>
      </c>
      <c r="D832" s="1">
        <v>140</v>
      </c>
      <c r="E832" s="1" t="str">
        <f>TRIM(F832)</f>
        <v>ELT Ella Thermo gyermek teliszilikonos lovagló leggings</v>
      </c>
      <c r="F832" s="1" t="s">
        <v>13522</v>
      </c>
      <c r="G832" s="1" t="s">
        <v>16005</v>
      </c>
      <c r="H832" s="1" t="s">
        <v>254</v>
      </c>
      <c r="I832" s="1" t="s">
        <v>255</v>
      </c>
      <c r="J832" s="1" t="str">
        <f>TRIM(I832)</f>
        <v>Lovasfelszerelés</v>
      </c>
      <c r="K832" s="1" t="s">
        <v>2535</v>
      </c>
      <c r="L832" s="1" t="str">
        <f>TRIM(K832)</f>
        <v>Gyermek lovasruházat</v>
      </c>
      <c r="M832" s="1" t="s">
        <v>2716</v>
      </c>
      <c r="N832" s="1" t="str">
        <f>TRIM(M832)</f>
        <v>Gyermek lovaglónadrág</v>
      </c>
      <c r="P832" s="1" t="str">
        <f>TRIM(O832)</f>
        <v/>
      </c>
      <c r="Q832" s="18" t="s">
        <v>13524</v>
      </c>
      <c r="R832" s="8">
        <v>4057962240933</v>
      </c>
      <c r="S832" s="1">
        <v>59.95</v>
      </c>
      <c r="T832" s="1" t="s">
        <v>26</v>
      </c>
      <c r="U832" s="1">
        <v>0.8</v>
      </c>
      <c r="W832" s="1" t="s">
        <v>15280</v>
      </c>
      <c r="X832" s="1" t="str">
        <f>IF(W832="", "", IFERROR(VLOOKUP(W832, colorList!A:B,2,FALSE),""))</f>
        <v>sötét olivazöld</v>
      </c>
    </row>
    <row r="833" spans="1:24" ht="27.75" customHeight="1" x14ac:dyDescent="0.25">
      <c r="A833" s="1" t="s">
        <v>16006</v>
      </c>
      <c r="B833" s="1" t="str">
        <f>TRIM(D833)</f>
        <v>152</v>
      </c>
      <c r="C833" s="1">
        <f>IFERROR(VLOOKUP(D833, sizeList!A:B, 2, FALSE), "")</f>
        <v>152</v>
      </c>
      <c r="D833" s="1">
        <v>152</v>
      </c>
      <c r="E833" s="1" t="str">
        <f>TRIM(F833)</f>
        <v>ELT Ella Thermo gyermek teliszilikonos lovagló leggings</v>
      </c>
      <c r="F833" s="1" t="s">
        <v>13522</v>
      </c>
      <c r="G833" s="1" t="s">
        <v>16007</v>
      </c>
      <c r="H833" s="1" t="s">
        <v>254</v>
      </c>
      <c r="I833" s="1" t="s">
        <v>255</v>
      </c>
      <c r="J833" s="1" t="str">
        <f>TRIM(I833)</f>
        <v>Lovasfelszerelés</v>
      </c>
      <c r="K833" s="1" t="s">
        <v>2535</v>
      </c>
      <c r="L833" s="1" t="str">
        <f>TRIM(K833)</f>
        <v>Gyermek lovasruházat</v>
      </c>
      <c r="M833" s="1" t="s">
        <v>2716</v>
      </c>
      <c r="N833" s="1" t="str">
        <f>TRIM(M833)</f>
        <v>Gyermek lovaglónadrág</v>
      </c>
      <c r="P833" s="1" t="str">
        <f>TRIM(O833)</f>
        <v/>
      </c>
      <c r="Q833" s="18" t="s">
        <v>13524</v>
      </c>
      <c r="R833" s="8">
        <v>4057962240940</v>
      </c>
      <c r="S833" s="1">
        <v>59.95</v>
      </c>
      <c r="T833" s="1" t="s">
        <v>26</v>
      </c>
      <c r="U833" s="1">
        <v>0.80100000000000005</v>
      </c>
      <c r="W833" s="1" t="s">
        <v>15280</v>
      </c>
      <c r="X833" s="1" t="str">
        <f>IF(W833="", "", IFERROR(VLOOKUP(W833, colorList!A:B,2,FALSE),""))</f>
        <v>sötét olivazöld</v>
      </c>
    </row>
    <row r="834" spans="1:24" ht="27.75" customHeight="1" x14ac:dyDescent="0.25">
      <c r="A834" s="1" t="s">
        <v>16008</v>
      </c>
      <c r="B834" s="1" t="str">
        <f>TRIM(D834)</f>
        <v>164</v>
      </c>
      <c r="C834" s="1">
        <f>IFERROR(VLOOKUP(D834, sizeList!A:B, 2, FALSE), "")</f>
        <v>164</v>
      </c>
      <c r="D834" s="1">
        <v>164</v>
      </c>
      <c r="E834" s="1" t="str">
        <f>TRIM(F834)</f>
        <v>ELT Ella Thermo gyermek teliszilikonos lovagló leggings</v>
      </c>
      <c r="F834" s="1" t="s">
        <v>13522</v>
      </c>
      <c r="G834" s="1" t="s">
        <v>16009</v>
      </c>
      <c r="H834" s="1" t="s">
        <v>254</v>
      </c>
      <c r="I834" s="1" t="s">
        <v>255</v>
      </c>
      <c r="J834" s="1" t="str">
        <f>TRIM(I834)</f>
        <v>Lovasfelszerelés</v>
      </c>
      <c r="K834" s="1" t="s">
        <v>2535</v>
      </c>
      <c r="L834" s="1" t="str">
        <f>TRIM(K834)</f>
        <v>Gyermek lovasruházat</v>
      </c>
      <c r="M834" s="1" t="s">
        <v>2716</v>
      </c>
      <c r="N834" s="1" t="str">
        <f>TRIM(M834)</f>
        <v>Gyermek lovaglónadrág</v>
      </c>
      <c r="P834" s="1" t="str">
        <f>TRIM(O834)</f>
        <v/>
      </c>
      <c r="Q834" s="18" t="s">
        <v>13524</v>
      </c>
      <c r="R834" s="8">
        <v>4057962240957</v>
      </c>
      <c r="S834" s="1">
        <v>59.95</v>
      </c>
      <c r="T834" s="1" t="s">
        <v>26</v>
      </c>
      <c r="U834" s="1">
        <v>0.80100000000000005</v>
      </c>
      <c r="W834" s="1" t="s">
        <v>15280</v>
      </c>
      <c r="X834" s="1" t="str">
        <f>IF(W834="", "", IFERROR(VLOOKUP(W834, colorList!A:B,2,FALSE),""))</f>
        <v>sötét olivazöld</v>
      </c>
    </row>
    <row r="835" spans="1:24" ht="27.75" customHeight="1" x14ac:dyDescent="0.25">
      <c r="A835" s="1" t="s">
        <v>16010</v>
      </c>
      <c r="B835" s="1" t="str">
        <f>TRIM(D835)</f>
        <v>176</v>
      </c>
      <c r="C835" s="1">
        <f>IFERROR(VLOOKUP(D835, sizeList!A:B, 2, FALSE), "")</f>
        <v>176</v>
      </c>
      <c r="D835" s="1">
        <v>176</v>
      </c>
      <c r="E835" s="1" t="str">
        <f>TRIM(F835)</f>
        <v>ELT Ella Thermo gyermek teliszilikonos lovagló leggings</v>
      </c>
      <c r="F835" s="1" t="s">
        <v>13522</v>
      </c>
      <c r="G835" s="1" t="s">
        <v>16011</v>
      </c>
      <c r="H835" s="1" t="s">
        <v>254</v>
      </c>
      <c r="I835" s="1" t="s">
        <v>255</v>
      </c>
      <c r="J835" s="1" t="str">
        <f>TRIM(I835)</f>
        <v>Lovasfelszerelés</v>
      </c>
      <c r="K835" s="1" t="s">
        <v>2535</v>
      </c>
      <c r="L835" s="1" t="str">
        <f>TRIM(K835)</f>
        <v>Gyermek lovasruházat</v>
      </c>
      <c r="M835" s="1" t="s">
        <v>2716</v>
      </c>
      <c r="N835" s="1" t="str">
        <f>TRIM(M835)</f>
        <v>Gyermek lovaglónadrág</v>
      </c>
      <c r="P835" s="1" t="str">
        <f>TRIM(O835)</f>
        <v/>
      </c>
      <c r="Q835" s="18" t="s">
        <v>13524</v>
      </c>
      <c r="R835" s="8">
        <v>4057962240964</v>
      </c>
      <c r="S835" s="1">
        <v>59.95</v>
      </c>
      <c r="T835" s="1" t="s">
        <v>26</v>
      </c>
      <c r="U835" s="1">
        <v>0.80100000000000005</v>
      </c>
      <c r="W835" s="1" t="s">
        <v>15280</v>
      </c>
      <c r="X835" s="1" t="str">
        <f>IF(W835="", "", IFERROR(VLOOKUP(W835, colorList!A:B,2,FALSE),""))</f>
        <v>sötét olivazöld</v>
      </c>
    </row>
    <row r="836" spans="1:24" ht="27.75" customHeight="1" x14ac:dyDescent="0.25">
      <c r="A836" s="1" t="s">
        <v>15980</v>
      </c>
      <c r="B836" s="1" t="str">
        <f>TRIM(D836)</f>
        <v>116</v>
      </c>
      <c r="C836" s="1">
        <f>IFERROR(VLOOKUP(D836, sizeList!A:B, 2, FALSE), "")</f>
        <v>116</v>
      </c>
      <c r="D836" s="1">
        <v>116</v>
      </c>
      <c r="E836" s="1" t="str">
        <f>TRIM(F836)</f>
        <v>ELT Ella Thermo gyermek teliszilikonos lovagló leggings</v>
      </c>
      <c r="F836" s="1" t="s">
        <v>13522</v>
      </c>
      <c r="G836" s="1" t="s">
        <v>15981</v>
      </c>
      <c r="H836" s="1" t="s">
        <v>254</v>
      </c>
      <c r="I836" s="1" t="s">
        <v>255</v>
      </c>
      <c r="J836" s="1" t="str">
        <f>TRIM(I836)</f>
        <v>Lovasfelszerelés</v>
      </c>
      <c r="K836" s="1" t="s">
        <v>2535</v>
      </c>
      <c r="L836" s="1" t="str">
        <f>TRIM(K836)</f>
        <v>Gyermek lovasruházat</v>
      </c>
      <c r="M836" s="1" t="s">
        <v>2716</v>
      </c>
      <c r="N836" s="1" t="str">
        <f>TRIM(M836)</f>
        <v>Gyermek lovaglónadrág</v>
      </c>
      <c r="P836" s="1" t="str">
        <f>TRIM(O836)</f>
        <v/>
      </c>
      <c r="Q836" s="18" t="s">
        <v>13524</v>
      </c>
      <c r="R836" s="8">
        <v>4057962243026</v>
      </c>
      <c r="S836" s="1">
        <v>59.95</v>
      </c>
      <c r="T836" s="1" t="s">
        <v>26</v>
      </c>
      <c r="U836" s="1">
        <v>0.8</v>
      </c>
      <c r="W836" s="1" t="s">
        <v>136</v>
      </c>
      <c r="X836" s="1" t="str">
        <f>IF(W836="", "", IFERROR(VLOOKUP(W836, colorList!A:B,2,FALSE),""))</f>
        <v>fekete</v>
      </c>
    </row>
    <row r="837" spans="1:24" ht="27.75" customHeight="1" x14ac:dyDescent="0.25">
      <c r="A837" s="1" t="s">
        <v>15982</v>
      </c>
      <c r="B837" s="1" t="str">
        <f>TRIM(D837)</f>
        <v>128</v>
      </c>
      <c r="C837" s="1">
        <f>IFERROR(VLOOKUP(D837, sizeList!A:B, 2, FALSE), "")</f>
        <v>128</v>
      </c>
      <c r="D837" s="1">
        <v>128</v>
      </c>
      <c r="E837" s="1" t="str">
        <f>TRIM(F837)</f>
        <v>ELT Ella Thermo gyermek teliszilikonos lovagló leggings</v>
      </c>
      <c r="F837" s="1" t="s">
        <v>13522</v>
      </c>
      <c r="G837" s="1" t="s">
        <v>15983</v>
      </c>
      <c r="H837" s="1" t="s">
        <v>254</v>
      </c>
      <c r="I837" s="1" t="s">
        <v>255</v>
      </c>
      <c r="J837" s="1" t="str">
        <f>TRIM(I837)</f>
        <v>Lovasfelszerelés</v>
      </c>
      <c r="K837" s="1" t="s">
        <v>2535</v>
      </c>
      <c r="L837" s="1" t="str">
        <f>TRIM(K837)</f>
        <v>Gyermek lovasruházat</v>
      </c>
      <c r="M837" s="1" t="s">
        <v>2716</v>
      </c>
      <c r="N837" s="1" t="str">
        <f>TRIM(M837)</f>
        <v>Gyermek lovaglónadrág</v>
      </c>
      <c r="P837" s="1" t="str">
        <f>TRIM(O837)</f>
        <v/>
      </c>
      <c r="Q837" s="18" t="s">
        <v>13524</v>
      </c>
      <c r="R837" s="8">
        <v>4057962243033</v>
      </c>
      <c r="S837" s="1">
        <v>59.95</v>
      </c>
      <c r="T837" s="1" t="s">
        <v>26</v>
      </c>
      <c r="U837" s="1">
        <v>0.8</v>
      </c>
      <c r="W837" s="1" t="s">
        <v>136</v>
      </c>
      <c r="X837" s="1" t="str">
        <f>IF(W837="", "", IFERROR(VLOOKUP(W837, colorList!A:B,2,FALSE),""))</f>
        <v>fekete</v>
      </c>
    </row>
    <row r="838" spans="1:24" ht="27.75" customHeight="1" x14ac:dyDescent="0.25">
      <c r="A838" s="1" t="s">
        <v>16000</v>
      </c>
      <c r="B838" s="1" t="str">
        <f>TRIM(D838)</f>
        <v>116</v>
      </c>
      <c r="C838" s="1">
        <f>IFERROR(VLOOKUP(D838, sizeList!A:B, 2, FALSE), "")</f>
        <v>116</v>
      </c>
      <c r="D838" s="1">
        <v>116</v>
      </c>
      <c r="E838" s="1" t="str">
        <f>TRIM(F838)</f>
        <v>ELT Ella Thermo gyermek teliszilikonos lovagló leggings</v>
      </c>
      <c r="F838" s="1" t="s">
        <v>13522</v>
      </c>
      <c r="G838" s="1" t="s">
        <v>16001</v>
      </c>
      <c r="H838" s="1" t="s">
        <v>254</v>
      </c>
      <c r="I838" s="1" t="s">
        <v>255</v>
      </c>
      <c r="J838" s="1" t="str">
        <f>TRIM(I838)</f>
        <v>Lovasfelszerelés</v>
      </c>
      <c r="K838" s="1" t="s">
        <v>2535</v>
      </c>
      <c r="L838" s="1" t="str">
        <f>TRIM(K838)</f>
        <v>Gyermek lovasruházat</v>
      </c>
      <c r="M838" s="1" t="s">
        <v>2716</v>
      </c>
      <c r="N838" s="1" t="str">
        <f>TRIM(M838)</f>
        <v>Gyermek lovaglónadrág</v>
      </c>
      <c r="P838" s="1" t="str">
        <f>TRIM(O838)</f>
        <v/>
      </c>
      <c r="Q838" s="18" t="s">
        <v>13524</v>
      </c>
      <c r="R838" s="8">
        <v>4057962243040</v>
      </c>
      <c r="S838" s="1">
        <v>59.95</v>
      </c>
      <c r="T838" s="1" t="s">
        <v>26</v>
      </c>
      <c r="U838" s="1">
        <v>0.8</v>
      </c>
      <c r="W838" s="1" t="s">
        <v>370</v>
      </c>
      <c r="X838" s="1" t="str">
        <f>IF(W838="", "", IFERROR(VLOOKUP(W838, colorList!A:B,2,FALSE),""))</f>
        <v>éjkék</v>
      </c>
    </row>
    <row r="839" spans="1:24" ht="27.75" customHeight="1" x14ac:dyDescent="0.25">
      <c r="A839" s="1" t="s">
        <v>16002</v>
      </c>
      <c r="B839" s="1" t="str">
        <f>TRIM(D839)</f>
        <v>128</v>
      </c>
      <c r="C839" s="1">
        <f>IFERROR(VLOOKUP(D839, sizeList!A:B, 2, FALSE), "")</f>
        <v>128</v>
      </c>
      <c r="D839" s="1">
        <v>128</v>
      </c>
      <c r="E839" s="1" t="str">
        <f>TRIM(F839)</f>
        <v>ELT Ella Thermo gyermek teliszilikonos lovagló leggings</v>
      </c>
      <c r="F839" s="1" t="s">
        <v>13522</v>
      </c>
      <c r="G839" s="1" t="s">
        <v>16003</v>
      </c>
      <c r="H839" s="1" t="s">
        <v>254</v>
      </c>
      <c r="I839" s="1" t="s">
        <v>255</v>
      </c>
      <c r="J839" s="1" t="str">
        <f>TRIM(I839)</f>
        <v>Lovasfelszerelés</v>
      </c>
      <c r="K839" s="1" t="s">
        <v>2535</v>
      </c>
      <c r="L839" s="1" t="str">
        <f>TRIM(K839)</f>
        <v>Gyermek lovasruházat</v>
      </c>
      <c r="M839" s="1" t="s">
        <v>2716</v>
      </c>
      <c r="N839" s="1" t="str">
        <f>TRIM(M839)</f>
        <v>Gyermek lovaglónadrág</v>
      </c>
      <c r="P839" s="1" t="str">
        <f>TRIM(O839)</f>
        <v/>
      </c>
      <c r="Q839" s="18" t="s">
        <v>13524</v>
      </c>
      <c r="R839" s="8">
        <v>4057962243057</v>
      </c>
      <c r="S839" s="1">
        <v>59.95</v>
      </c>
      <c r="T839" s="1" t="s">
        <v>26</v>
      </c>
      <c r="U839" s="1">
        <v>0.8</v>
      </c>
      <c r="W839" s="1" t="s">
        <v>370</v>
      </c>
      <c r="X839" s="1" t="str">
        <f>IF(W839="", "", IFERROR(VLOOKUP(W839, colorList!A:B,2,FALSE),""))</f>
        <v>éjkék</v>
      </c>
    </row>
    <row r="840" spans="1:24" ht="27.75" customHeight="1" x14ac:dyDescent="0.25">
      <c r="A840" s="1" t="s">
        <v>13531</v>
      </c>
      <c r="B840" s="1" t="str">
        <f>TRIM(D840)</f>
        <v>34</v>
      </c>
      <c r="C840" s="1">
        <f>IFERROR(VLOOKUP(D840, sizeList!A:B, 2, FALSE), "")</f>
        <v>34</v>
      </c>
      <c r="D840" s="1">
        <v>34</v>
      </c>
      <c r="E840" s="1" t="str">
        <f>TRIM(F840)</f>
        <v>ELT Ella Thermo teliszilikonos lovagló leggings</v>
      </c>
      <c r="F840" s="1" t="s">
        <v>7910</v>
      </c>
      <c r="G840" s="1" t="s">
        <v>13532</v>
      </c>
      <c r="H840" s="1" t="s">
        <v>254</v>
      </c>
      <c r="I840" s="1" t="s">
        <v>255</v>
      </c>
      <c r="J840" s="1" t="str">
        <f>TRIM(I840)</f>
        <v>Lovasfelszerelés</v>
      </c>
      <c r="K840" s="1" t="s">
        <v>7488</v>
      </c>
      <c r="L840" s="1" t="str">
        <f>TRIM(K840)</f>
        <v>Női lovasruházat</v>
      </c>
      <c r="M840" s="1" t="s">
        <v>7868</v>
      </c>
      <c r="N840" s="1" t="str">
        <f>TRIM(M840)</f>
        <v>Női lovaglónadrág</v>
      </c>
      <c r="P840" s="1" t="str">
        <f>TRIM(O840)</f>
        <v/>
      </c>
      <c r="Q840" s="18" t="s">
        <v>13524</v>
      </c>
      <c r="R840" s="8">
        <v>4057962192126</v>
      </c>
      <c r="S840" s="1">
        <v>59.95</v>
      </c>
      <c r="T840" s="1" t="s">
        <v>26</v>
      </c>
      <c r="U840" s="1">
        <v>0.80800000000000005</v>
      </c>
      <c r="V840" s="1" t="s">
        <v>7913</v>
      </c>
      <c r="W840" s="1" t="s">
        <v>136</v>
      </c>
      <c r="X840" s="1" t="str">
        <f>IF(W840="", "", IFERROR(VLOOKUP(W840, colorList!A:B,2,FALSE),""))</f>
        <v>fekete</v>
      </c>
    </row>
    <row r="841" spans="1:24" ht="27.75" customHeight="1" x14ac:dyDescent="0.25">
      <c r="A841" s="1" t="s">
        <v>10267</v>
      </c>
      <c r="B841" s="1" t="str">
        <f>TRIM(D841)</f>
        <v>36</v>
      </c>
      <c r="C841" s="1">
        <f>IFERROR(VLOOKUP(D841, sizeList!A:B, 2, FALSE), "")</f>
        <v>36</v>
      </c>
      <c r="D841" s="1">
        <v>36</v>
      </c>
      <c r="E841" s="1" t="str">
        <f>TRIM(F841)</f>
        <v>ELT Ella Thermo teliszilikonos lovagló leggings</v>
      </c>
      <c r="F841" s="1" t="s">
        <v>7910</v>
      </c>
      <c r="G841" s="1" t="s">
        <v>7911</v>
      </c>
      <c r="H841" s="1" t="s">
        <v>254</v>
      </c>
      <c r="I841" s="1" t="s">
        <v>255</v>
      </c>
      <c r="J841" s="1" t="str">
        <f>TRIM(I841)</f>
        <v>Lovasfelszerelés</v>
      </c>
      <c r="K841" s="1" t="s">
        <v>7488</v>
      </c>
      <c r="L841" s="1" t="str">
        <f>TRIM(K841)</f>
        <v>Női lovasruházat</v>
      </c>
      <c r="M841" s="1" t="s">
        <v>7868</v>
      </c>
      <c r="N841" s="1" t="str">
        <f>TRIM(M841)</f>
        <v>Női lovaglónadrág</v>
      </c>
      <c r="P841" s="1" t="str">
        <f>TRIM(O841)</f>
        <v/>
      </c>
      <c r="Q841" s="18" t="s">
        <v>7912</v>
      </c>
      <c r="R841" s="8">
        <v>4057962192133</v>
      </c>
      <c r="S841" s="1">
        <v>59.95</v>
      </c>
      <c r="T841" s="1" t="s">
        <v>26</v>
      </c>
      <c r="U841" s="1">
        <v>0.80800000000000005</v>
      </c>
      <c r="V841" s="1" t="s">
        <v>7913</v>
      </c>
      <c r="W841" s="1" t="s">
        <v>136</v>
      </c>
      <c r="X841" s="1" t="str">
        <f>IF(W841="", "", IFERROR(VLOOKUP(W841, colorList!A:B,2,FALSE),""))</f>
        <v>fekete</v>
      </c>
    </row>
    <row r="842" spans="1:24" ht="27.75" customHeight="1" x14ac:dyDescent="0.25">
      <c r="A842" s="1" t="s">
        <v>10268</v>
      </c>
      <c r="B842" s="1" t="str">
        <f>TRIM(D842)</f>
        <v>38</v>
      </c>
      <c r="C842" s="1">
        <f>IFERROR(VLOOKUP(D842, sizeList!A:B, 2, FALSE), "")</f>
        <v>38</v>
      </c>
      <c r="D842" s="1">
        <v>38</v>
      </c>
      <c r="E842" s="1" t="str">
        <f>TRIM(F842)</f>
        <v>ELT Ella Thermo teliszilikonos lovagló leggings</v>
      </c>
      <c r="F842" s="1" t="s">
        <v>7910</v>
      </c>
      <c r="G842" s="1" t="s">
        <v>7914</v>
      </c>
      <c r="H842" s="1" t="s">
        <v>254</v>
      </c>
      <c r="I842" s="1" t="s">
        <v>255</v>
      </c>
      <c r="J842" s="1" t="str">
        <f>TRIM(I842)</f>
        <v>Lovasfelszerelés</v>
      </c>
      <c r="K842" s="1" t="s">
        <v>7488</v>
      </c>
      <c r="L842" s="1" t="str">
        <f>TRIM(K842)</f>
        <v>Női lovasruházat</v>
      </c>
      <c r="M842" s="1" t="s">
        <v>7868</v>
      </c>
      <c r="N842" s="1" t="str">
        <f>TRIM(M842)</f>
        <v>Női lovaglónadrág</v>
      </c>
      <c r="P842" s="1" t="str">
        <f>TRIM(O842)</f>
        <v/>
      </c>
      <c r="Q842" s="18" t="s">
        <v>7912</v>
      </c>
      <c r="R842" s="8">
        <v>4057962192140</v>
      </c>
      <c r="S842" s="1">
        <v>59.95</v>
      </c>
      <c r="T842" s="1" t="s">
        <v>26</v>
      </c>
      <c r="U842" s="1">
        <v>0.80800000000000005</v>
      </c>
      <c r="V842" s="1" t="s">
        <v>7913</v>
      </c>
      <c r="W842" s="1" t="s">
        <v>136</v>
      </c>
      <c r="X842" s="1" t="str">
        <f>IF(W842="", "", IFERROR(VLOOKUP(W842, colorList!A:B,2,FALSE),""))</f>
        <v>fekete</v>
      </c>
    </row>
    <row r="843" spans="1:24" ht="27.75" customHeight="1" x14ac:dyDescent="0.25">
      <c r="A843" s="1" t="s">
        <v>10269</v>
      </c>
      <c r="B843" s="1" t="str">
        <f>TRIM(D843)</f>
        <v>40</v>
      </c>
      <c r="C843" s="1">
        <f>IFERROR(VLOOKUP(D843, sizeList!A:B, 2, FALSE), "")</f>
        <v>40</v>
      </c>
      <c r="D843" s="1">
        <v>40</v>
      </c>
      <c r="E843" s="1" t="str">
        <f>TRIM(F843)</f>
        <v>ELT Ella Thermo teliszilikonos lovagló leggings</v>
      </c>
      <c r="F843" s="1" t="s">
        <v>7910</v>
      </c>
      <c r="G843" s="1" t="s">
        <v>7915</v>
      </c>
      <c r="H843" s="1" t="s">
        <v>254</v>
      </c>
      <c r="I843" s="1" t="s">
        <v>255</v>
      </c>
      <c r="J843" s="1" t="str">
        <f>TRIM(I843)</f>
        <v>Lovasfelszerelés</v>
      </c>
      <c r="K843" s="1" t="s">
        <v>7488</v>
      </c>
      <c r="L843" s="1" t="str">
        <f>TRIM(K843)</f>
        <v>Női lovasruházat</v>
      </c>
      <c r="M843" s="1" t="s">
        <v>7868</v>
      </c>
      <c r="N843" s="1" t="str">
        <f>TRIM(M843)</f>
        <v>Női lovaglónadrág</v>
      </c>
      <c r="P843" s="1" t="str">
        <f>TRIM(O843)</f>
        <v/>
      </c>
      <c r="Q843" s="18" t="s">
        <v>7916</v>
      </c>
      <c r="R843" s="8">
        <v>4057962192157</v>
      </c>
      <c r="S843" s="1">
        <v>59.95</v>
      </c>
      <c r="T843" s="1" t="s">
        <v>26</v>
      </c>
      <c r="U843" s="1">
        <v>0.80800000000000005</v>
      </c>
      <c r="V843" s="1" t="s">
        <v>7913</v>
      </c>
      <c r="W843" s="1" t="s">
        <v>136</v>
      </c>
      <c r="X843" s="1" t="str">
        <f>IF(W843="", "", IFERROR(VLOOKUP(W843, colorList!A:B,2,FALSE),""))</f>
        <v>fekete</v>
      </c>
    </row>
    <row r="844" spans="1:24" ht="27.75" customHeight="1" x14ac:dyDescent="0.25">
      <c r="A844" s="1" t="s">
        <v>13533</v>
      </c>
      <c r="B844" s="1" t="str">
        <f>TRIM(D844)</f>
        <v>42</v>
      </c>
      <c r="C844" s="1">
        <f>IFERROR(VLOOKUP(D844, sizeList!A:B, 2, FALSE), "")</f>
        <v>42</v>
      </c>
      <c r="D844" s="1">
        <v>42</v>
      </c>
      <c r="E844" s="1" t="str">
        <f>TRIM(F844)</f>
        <v>ELT Ella Thermo teliszilikonos lovagló leggings</v>
      </c>
      <c r="F844" s="1" t="s">
        <v>7910</v>
      </c>
      <c r="G844" s="1" t="s">
        <v>13534</v>
      </c>
      <c r="H844" s="1" t="s">
        <v>254</v>
      </c>
      <c r="I844" s="1" t="s">
        <v>255</v>
      </c>
      <c r="J844" s="1" t="str">
        <f>TRIM(I844)</f>
        <v>Lovasfelszerelés</v>
      </c>
      <c r="K844" s="1" t="s">
        <v>7488</v>
      </c>
      <c r="L844" s="1" t="str">
        <f>TRIM(K844)</f>
        <v>Női lovasruházat</v>
      </c>
      <c r="M844" s="1" t="s">
        <v>7868</v>
      </c>
      <c r="N844" s="1" t="str">
        <f>TRIM(M844)</f>
        <v>Női lovaglónadrág</v>
      </c>
      <c r="P844" s="1" t="str">
        <f>TRIM(O844)</f>
        <v/>
      </c>
      <c r="Q844" s="18" t="s">
        <v>13524</v>
      </c>
      <c r="R844" s="8">
        <v>4057962192164</v>
      </c>
      <c r="S844" s="1">
        <v>59.95</v>
      </c>
      <c r="T844" s="1" t="s">
        <v>26</v>
      </c>
      <c r="U844" s="1">
        <v>0.80800000000000005</v>
      </c>
      <c r="V844" s="1" t="s">
        <v>7913</v>
      </c>
      <c r="W844" s="1" t="s">
        <v>136</v>
      </c>
      <c r="X844" s="1" t="str">
        <f>IF(W844="", "", IFERROR(VLOOKUP(W844, colorList!A:B,2,FALSE),""))</f>
        <v>fekete</v>
      </c>
    </row>
    <row r="845" spans="1:24" ht="27.75" customHeight="1" x14ac:dyDescent="0.25">
      <c r="A845" s="1" t="s">
        <v>13535</v>
      </c>
      <c r="B845" s="1" t="str">
        <f>TRIM(D845)</f>
        <v>44</v>
      </c>
      <c r="C845" s="1">
        <f>IFERROR(VLOOKUP(D845, sizeList!A:B, 2, FALSE), "")</f>
        <v>44</v>
      </c>
      <c r="D845" s="1">
        <v>44</v>
      </c>
      <c r="E845" s="1" t="str">
        <f>TRIM(F845)</f>
        <v>ELT Ella Thermo teliszilikonos lovagló leggings</v>
      </c>
      <c r="F845" s="1" t="s">
        <v>7910</v>
      </c>
      <c r="G845" s="1" t="s">
        <v>13536</v>
      </c>
      <c r="H845" s="1" t="s">
        <v>254</v>
      </c>
      <c r="I845" s="1" t="s">
        <v>255</v>
      </c>
      <c r="J845" s="1" t="str">
        <f>TRIM(I845)</f>
        <v>Lovasfelszerelés</v>
      </c>
      <c r="K845" s="1" t="s">
        <v>7488</v>
      </c>
      <c r="L845" s="1" t="str">
        <f>TRIM(K845)</f>
        <v>Női lovasruházat</v>
      </c>
      <c r="M845" s="1" t="s">
        <v>7868</v>
      </c>
      <c r="N845" s="1" t="str">
        <f>TRIM(M845)</f>
        <v>Női lovaglónadrág</v>
      </c>
      <c r="P845" s="1" t="str">
        <f>TRIM(O845)</f>
        <v/>
      </c>
      <c r="Q845" s="18" t="s">
        <v>13524</v>
      </c>
      <c r="R845" s="8">
        <v>4057962192171</v>
      </c>
      <c r="S845" s="1">
        <v>59.95</v>
      </c>
      <c r="T845" s="1" t="s">
        <v>26</v>
      </c>
      <c r="U845" s="1">
        <v>0.80800000000000005</v>
      </c>
      <c r="V845" s="1" t="s">
        <v>7913</v>
      </c>
      <c r="W845" s="1" t="s">
        <v>136</v>
      </c>
      <c r="X845" s="1" t="str">
        <f>IF(W845="", "", IFERROR(VLOOKUP(W845, colorList!A:B,2,FALSE),""))</f>
        <v>fekete</v>
      </c>
    </row>
    <row r="846" spans="1:24" ht="27.75" customHeight="1" x14ac:dyDescent="0.25">
      <c r="A846" s="1" t="s">
        <v>13537</v>
      </c>
      <c r="B846" s="1" t="str">
        <f>TRIM(D846)</f>
        <v>46</v>
      </c>
      <c r="C846" s="1">
        <f>IFERROR(VLOOKUP(D846, sizeList!A:B, 2, FALSE), "")</f>
        <v>46</v>
      </c>
      <c r="D846" s="1">
        <v>46</v>
      </c>
      <c r="E846" s="1" t="str">
        <f>TRIM(F846)</f>
        <v>ELT Ella Thermo teliszilikonos lovagló leggings</v>
      </c>
      <c r="F846" s="1" t="s">
        <v>7910</v>
      </c>
      <c r="G846" s="1" t="s">
        <v>13538</v>
      </c>
      <c r="H846" s="1" t="s">
        <v>254</v>
      </c>
      <c r="I846" s="1" t="s">
        <v>255</v>
      </c>
      <c r="J846" s="1" t="str">
        <f>TRIM(I846)</f>
        <v>Lovasfelszerelés</v>
      </c>
      <c r="K846" s="1" t="s">
        <v>7488</v>
      </c>
      <c r="L846" s="1" t="str">
        <f>TRIM(K846)</f>
        <v>Női lovasruházat</v>
      </c>
      <c r="M846" s="1" t="s">
        <v>7868</v>
      </c>
      <c r="N846" s="1" t="str">
        <f>TRIM(M846)</f>
        <v>Női lovaglónadrág</v>
      </c>
      <c r="P846" s="1" t="str">
        <f>TRIM(O846)</f>
        <v/>
      </c>
      <c r="Q846" s="18" t="s">
        <v>13524</v>
      </c>
      <c r="R846" s="8">
        <v>4057962192188</v>
      </c>
      <c r="S846" s="1">
        <v>59.95</v>
      </c>
      <c r="T846" s="1" t="s">
        <v>26</v>
      </c>
      <c r="U846" s="1">
        <v>0.80800000000000005</v>
      </c>
      <c r="V846" s="1" t="s">
        <v>7913</v>
      </c>
      <c r="W846" s="1" t="s">
        <v>136</v>
      </c>
      <c r="X846" s="1" t="str">
        <f>IF(W846="", "", IFERROR(VLOOKUP(W846, colorList!A:B,2,FALSE),""))</f>
        <v>fekete</v>
      </c>
    </row>
    <row r="847" spans="1:24" ht="27.75" customHeight="1" x14ac:dyDescent="0.25">
      <c r="A847" s="1" t="s">
        <v>13539</v>
      </c>
      <c r="B847" s="1" t="str">
        <f>TRIM(D847)</f>
        <v>48</v>
      </c>
      <c r="C847" s="1">
        <f>IFERROR(VLOOKUP(D847, sizeList!A:B, 2, FALSE), "")</f>
        <v>48</v>
      </c>
      <c r="D847" s="1">
        <v>48</v>
      </c>
      <c r="E847" s="1" t="str">
        <f>TRIM(F847)</f>
        <v>ELT Ella Thermo teliszilikonos lovagló leggings</v>
      </c>
      <c r="F847" s="1" t="s">
        <v>7910</v>
      </c>
      <c r="G847" s="1" t="s">
        <v>13540</v>
      </c>
      <c r="H847" s="1" t="s">
        <v>254</v>
      </c>
      <c r="I847" s="1" t="s">
        <v>255</v>
      </c>
      <c r="J847" s="1" t="str">
        <f>TRIM(I847)</f>
        <v>Lovasfelszerelés</v>
      </c>
      <c r="K847" s="1" t="s">
        <v>7488</v>
      </c>
      <c r="L847" s="1" t="str">
        <f>TRIM(K847)</f>
        <v>Női lovasruházat</v>
      </c>
      <c r="M847" s="1" t="s">
        <v>7868</v>
      </c>
      <c r="N847" s="1" t="str">
        <f>TRIM(M847)</f>
        <v>Női lovaglónadrág</v>
      </c>
      <c r="P847" s="1" t="str">
        <f>TRIM(O847)</f>
        <v/>
      </c>
      <c r="Q847" s="18" t="s">
        <v>13524</v>
      </c>
      <c r="R847" s="8">
        <v>4057962192195</v>
      </c>
      <c r="S847" s="1">
        <v>59.95</v>
      </c>
      <c r="T847" s="1" t="s">
        <v>26</v>
      </c>
      <c r="U847" s="1">
        <v>0.80800000000000005</v>
      </c>
      <c r="V847" s="1" t="s">
        <v>7913</v>
      </c>
      <c r="W847" s="1" t="s">
        <v>136</v>
      </c>
      <c r="X847" s="1" t="str">
        <f>IF(W847="", "", IFERROR(VLOOKUP(W847, colorList!A:B,2,FALSE),""))</f>
        <v>fekete</v>
      </c>
    </row>
    <row r="848" spans="1:24" ht="27.75" customHeight="1" x14ac:dyDescent="0.25">
      <c r="A848" s="1" t="s">
        <v>13573</v>
      </c>
      <c r="B848" s="1" t="str">
        <f>TRIM(D848)</f>
        <v>34</v>
      </c>
      <c r="C848" s="1">
        <f>IFERROR(VLOOKUP(D848, sizeList!A:B, 2, FALSE), "")</f>
        <v>34</v>
      </c>
      <c r="D848" s="1">
        <v>34</v>
      </c>
      <c r="E848" s="1" t="str">
        <f>TRIM(F848)</f>
        <v>ELT Ella Thermo teliszilikonos lovagló leggings</v>
      </c>
      <c r="F848" s="1" t="s">
        <v>7910</v>
      </c>
      <c r="G848" s="1" t="s">
        <v>13574</v>
      </c>
      <c r="H848" s="1" t="s">
        <v>254</v>
      </c>
      <c r="I848" s="1" t="s">
        <v>255</v>
      </c>
      <c r="J848" s="1" t="str">
        <f>TRIM(I848)</f>
        <v>Lovasfelszerelés</v>
      </c>
      <c r="K848" s="1" t="s">
        <v>7488</v>
      </c>
      <c r="L848" s="1" t="str">
        <f>TRIM(K848)</f>
        <v>Női lovasruházat</v>
      </c>
      <c r="M848" s="1" t="s">
        <v>7868</v>
      </c>
      <c r="N848" s="1" t="str">
        <f>TRIM(M848)</f>
        <v>Női lovaglónadrág</v>
      </c>
      <c r="P848" s="1" t="str">
        <f>TRIM(O848)</f>
        <v/>
      </c>
      <c r="Q848" s="18" t="s">
        <v>13524</v>
      </c>
      <c r="R848" s="8">
        <v>4057962192249</v>
      </c>
      <c r="S848" s="1">
        <v>59.95</v>
      </c>
      <c r="T848" s="1" t="s">
        <v>26</v>
      </c>
      <c r="U848" s="1">
        <v>0.80800000000000005</v>
      </c>
      <c r="V848" s="1" t="s">
        <v>7913</v>
      </c>
      <c r="W848" s="1" t="s">
        <v>370</v>
      </c>
      <c r="X848" s="1" t="str">
        <f>IF(W848="", "", IFERROR(VLOOKUP(W848, colorList!A:B,2,FALSE),""))</f>
        <v>éjkék</v>
      </c>
    </row>
    <row r="849" spans="1:24" ht="27.75" customHeight="1" x14ac:dyDescent="0.25">
      <c r="A849" s="1" t="s">
        <v>13575</v>
      </c>
      <c r="B849" s="1" t="str">
        <f>TRIM(D849)</f>
        <v>36</v>
      </c>
      <c r="C849" s="1">
        <f>IFERROR(VLOOKUP(D849, sizeList!A:B, 2, FALSE), "")</f>
        <v>36</v>
      </c>
      <c r="D849" s="1">
        <v>36</v>
      </c>
      <c r="E849" s="1" t="str">
        <f>TRIM(F849)</f>
        <v>ELT Ella Thermo teliszilikonos lovagló leggings</v>
      </c>
      <c r="F849" s="1" t="s">
        <v>7910</v>
      </c>
      <c r="G849" s="1" t="s">
        <v>13576</v>
      </c>
      <c r="H849" s="1" t="s">
        <v>254</v>
      </c>
      <c r="I849" s="1" t="s">
        <v>255</v>
      </c>
      <c r="J849" s="1" t="str">
        <f>TRIM(I849)</f>
        <v>Lovasfelszerelés</v>
      </c>
      <c r="K849" s="1" t="s">
        <v>7488</v>
      </c>
      <c r="L849" s="1" t="str">
        <f>TRIM(K849)</f>
        <v>Női lovasruházat</v>
      </c>
      <c r="M849" s="1" t="s">
        <v>7868</v>
      </c>
      <c r="N849" s="1" t="str">
        <f>TRIM(M849)</f>
        <v>Női lovaglónadrág</v>
      </c>
      <c r="P849" s="1" t="str">
        <f>TRIM(O849)</f>
        <v/>
      </c>
      <c r="Q849" s="18" t="s">
        <v>13524</v>
      </c>
      <c r="R849" s="8">
        <v>4057962192256</v>
      </c>
      <c r="S849" s="1">
        <v>59.95</v>
      </c>
      <c r="T849" s="1" t="s">
        <v>26</v>
      </c>
      <c r="U849" s="1">
        <v>0.80800000000000005</v>
      </c>
      <c r="V849" s="1" t="s">
        <v>7913</v>
      </c>
      <c r="W849" s="1" t="s">
        <v>370</v>
      </c>
      <c r="X849" s="1" t="str">
        <f>IF(W849="", "", IFERROR(VLOOKUP(W849, colorList!A:B,2,FALSE),""))</f>
        <v>éjkék</v>
      </c>
    </row>
    <row r="850" spans="1:24" ht="27.75" customHeight="1" x14ac:dyDescent="0.25">
      <c r="A850" s="1" t="s">
        <v>10270</v>
      </c>
      <c r="B850" s="1" t="str">
        <f>TRIM(D850)</f>
        <v>38</v>
      </c>
      <c r="C850" s="1">
        <f>IFERROR(VLOOKUP(D850, sizeList!A:B, 2, FALSE), "")</f>
        <v>38</v>
      </c>
      <c r="D850" s="1">
        <v>38</v>
      </c>
      <c r="E850" s="1" t="str">
        <f>TRIM(F850)</f>
        <v>ELT Ella Thermo teliszilikonos lovagló leggings</v>
      </c>
      <c r="F850" s="1" t="s">
        <v>7910</v>
      </c>
      <c r="G850" s="1" t="s">
        <v>7917</v>
      </c>
      <c r="H850" s="1" t="s">
        <v>254</v>
      </c>
      <c r="I850" s="1" t="s">
        <v>255</v>
      </c>
      <c r="J850" s="1" t="str">
        <f>TRIM(I850)</f>
        <v>Lovasfelszerelés</v>
      </c>
      <c r="K850" s="1" t="s">
        <v>7488</v>
      </c>
      <c r="L850" s="1" t="str">
        <f>TRIM(K850)</f>
        <v>Női lovasruházat</v>
      </c>
      <c r="M850" s="1" t="s">
        <v>7868</v>
      </c>
      <c r="N850" s="1" t="str">
        <f>TRIM(M850)</f>
        <v>Női lovaglónadrág</v>
      </c>
      <c r="P850" s="1" t="str">
        <f>TRIM(O850)</f>
        <v/>
      </c>
      <c r="Q850" s="18" t="s">
        <v>7912</v>
      </c>
      <c r="R850" s="8">
        <v>4057962192263</v>
      </c>
      <c r="S850" s="1">
        <v>59.95</v>
      </c>
      <c r="T850" s="1" t="s">
        <v>26</v>
      </c>
      <c r="U850" s="1">
        <v>0.80800000000000005</v>
      </c>
      <c r="V850" s="1" t="s">
        <v>7913</v>
      </c>
      <c r="W850" s="1" t="s">
        <v>370</v>
      </c>
      <c r="X850" s="1" t="str">
        <f>IF(W850="", "", IFERROR(VLOOKUP(W850, colorList!A:B,2,FALSE),""))</f>
        <v>éjkék</v>
      </c>
    </row>
    <row r="851" spans="1:24" ht="27.75" customHeight="1" x14ac:dyDescent="0.25">
      <c r="A851" s="1" t="s">
        <v>10271</v>
      </c>
      <c r="B851" s="1" t="str">
        <f>TRIM(D851)</f>
        <v>40</v>
      </c>
      <c r="C851" s="1">
        <f>IFERROR(VLOOKUP(D851, sizeList!A:B, 2, FALSE), "")</f>
        <v>40</v>
      </c>
      <c r="D851" s="1">
        <v>40</v>
      </c>
      <c r="E851" s="1" t="str">
        <f>TRIM(F851)</f>
        <v>ELT Ella Thermo teliszilikonos lovagló leggings</v>
      </c>
      <c r="F851" s="1" t="s">
        <v>7910</v>
      </c>
      <c r="G851" s="1" t="s">
        <v>7918</v>
      </c>
      <c r="H851" s="1" t="s">
        <v>254</v>
      </c>
      <c r="I851" s="1" t="s">
        <v>255</v>
      </c>
      <c r="J851" s="1" t="str">
        <f>TRIM(I851)</f>
        <v>Lovasfelszerelés</v>
      </c>
      <c r="K851" s="1" t="s">
        <v>7488</v>
      </c>
      <c r="L851" s="1" t="str">
        <f>TRIM(K851)</f>
        <v>Női lovasruházat</v>
      </c>
      <c r="M851" s="1" t="s">
        <v>7868</v>
      </c>
      <c r="N851" s="1" t="str">
        <f>TRIM(M851)</f>
        <v>Női lovaglónadrág</v>
      </c>
      <c r="P851" s="1" t="str">
        <f>TRIM(O851)</f>
        <v/>
      </c>
      <c r="Q851" s="18" t="s">
        <v>7912</v>
      </c>
      <c r="R851" s="8">
        <v>4057962192270</v>
      </c>
      <c r="S851" s="1">
        <v>59.95</v>
      </c>
      <c r="T851" s="1" t="s">
        <v>26</v>
      </c>
      <c r="U851" s="1">
        <v>0.80800000000000005</v>
      </c>
      <c r="V851" s="1" t="s">
        <v>7913</v>
      </c>
      <c r="W851" s="1" t="s">
        <v>370</v>
      </c>
      <c r="X851" s="1" t="str">
        <f>IF(W851="", "", IFERROR(VLOOKUP(W851, colorList!A:B,2,FALSE),""))</f>
        <v>éjkék</v>
      </c>
    </row>
    <row r="852" spans="1:24" ht="27.75" customHeight="1" x14ac:dyDescent="0.25">
      <c r="A852" s="1" t="s">
        <v>13577</v>
      </c>
      <c r="B852" s="1" t="str">
        <f>TRIM(D852)</f>
        <v>42</v>
      </c>
      <c r="C852" s="1">
        <f>IFERROR(VLOOKUP(D852, sizeList!A:B, 2, FALSE), "")</f>
        <v>42</v>
      </c>
      <c r="D852" s="1">
        <v>42</v>
      </c>
      <c r="E852" s="1" t="str">
        <f>TRIM(F852)</f>
        <v>ELT Ella Thermo teliszilikonos lovagló leggings</v>
      </c>
      <c r="F852" s="1" t="s">
        <v>7910</v>
      </c>
      <c r="G852" s="1" t="s">
        <v>13578</v>
      </c>
      <c r="H852" s="1" t="s">
        <v>254</v>
      </c>
      <c r="I852" s="1" t="s">
        <v>255</v>
      </c>
      <c r="J852" s="1" t="str">
        <f>TRIM(I852)</f>
        <v>Lovasfelszerelés</v>
      </c>
      <c r="K852" s="1" t="s">
        <v>7488</v>
      </c>
      <c r="L852" s="1" t="str">
        <f>TRIM(K852)</f>
        <v>Női lovasruházat</v>
      </c>
      <c r="M852" s="1" t="s">
        <v>7868</v>
      </c>
      <c r="N852" s="1" t="str">
        <f>TRIM(M852)</f>
        <v>Női lovaglónadrág</v>
      </c>
      <c r="P852" s="1" t="str">
        <f>TRIM(O852)</f>
        <v/>
      </c>
      <c r="Q852" s="18" t="s">
        <v>13524</v>
      </c>
      <c r="R852" s="8">
        <v>4057962192287</v>
      </c>
      <c r="S852" s="1">
        <v>59.95</v>
      </c>
      <c r="T852" s="1" t="s">
        <v>26</v>
      </c>
      <c r="U852" s="1">
        <v>0.80800000000000005</v>
      </c>
      <c r="V852" s="1" t="s">
        <v>7913</v>
      </c>
      <c r="W852" s="1" t="s">
        <v>370</v>
      </c>
      <c r="X852" s="1" t="str">
        <f>IF(W852="", "", IFERROR(VLOOKUP(W852, colorList!A:B,2,FALSE),""))</f>
        <v>éjkék</v>
      </c>
    </row>
    <row r="853" spans="1:24" ht="27.75" customHeight="1" x14ac:dyDescent="0.25">
      <c r="A853" s="1" t="s">
        <v>13579</v>
      </c>
      <c r="B853" s="1" t="str">
        <f>TRIM(D853)</f>
        <v>44</v>
      </c>
      <c r="C853" s="1">
        <f>IFERROR(VLOOKUP(D853, sizeList!A:B, 2, FALSE), "")</f>
        <v>44</v>
      </c>
      <c r="D853" s="1">
        <v>44</v>
      </c>
      <c r="E853" s="1" t="str">
        <f>TRIM(F853)</f>
        <v>ELT Ella Thermo teliszilikonos lovagló leggings</v>
      </c>
      <c r="F853" s="1" t="s">
        <v>7910</v>
      </c>
      <c r="G853" s="1" t="s">
        <v>13580</v>
      </c>
      <c r="H853" s="1" t="s">
        <v>254</v>
      </c>
      <c r="I853" s="1" t="s">
        <v>255</v>
      </c>
      <c r="J853" s="1" t="str">
        <f>TRIM(I853)</f>
        <v>Lovasfelszerelés</v>
      </c>
      <c r="K853" s="1" t="s">
        <v>7488</v>
      </c>
      <c r="L853" s="1" t="str">
        <f>TRIM(K853)</f>
        <v>Női lovasruházat</v>
      </c>
      <c r="M853" s="1" t="s">
        <v>7868</v>
      </c>
      <c r="N853" s="1" t="str">
        <f>TRIM(M853)</f>
        <v>Női lovaglónadrág</v>
      </c>
      <c r="P853" s="1" t="str">
        <f>TRIM(O853)</f>
        <v/>
      </c>
      <c r="Q853" s="18" t="s">
        <v>13524</v>
      </c>
      <c r="R853" s="8">
        <v>4057962192294</v>
      </c>
      <c r="S853" s="1">
        <v>59.95</v>
      </c>
      <c r="T853" s="1" t="s">
        <v>26</v>
      </c>
      <c r="U853" s="1">
        <v>0.80800000000000005</v>
      </c>
      <c r="V853" s="1" t="s">
        <v>7913</v>
      </c>
      <c r="W853" s="1" t="s">
        <v>370</v>
      </c>
      <c r="X853" s="1" t="str">
        <f>IF(W853="", "", IFERROR(VLOOKUP(W853, colorList!A:B,2,FALSE),""))</f>
        <v>éjkék</v>
      </c>
    </row>
    <row r="854" spans="1:24" ht="27.75" customHeight="1" x14ac:dyDescent="0.25">
      <c r="A854" s="1" t="s">
        <v>13581</v>
      </c>
      <c r="B854" s="1" t="str">
        <f>TRIM(D854)</f>
        <v>46</v>
      </c>
      <c r="C854" s="1">
        <f>IFERROR(VLOOKUP(D854, sizeList!A:B, 2, FALSE), "")</f>
        <v>46</v>
      </c>
      <c r="D854" s="1">
        <v>46</v>
      </c>
      <c r="E854" s="1" t="str">
        <f>TRIM(F854)</f>
        <v>ELT Ella Thermo teliszilikonos lovagló leggings</v>
      </c>
      <c r="F854" s="1" t="s">
        <v>7910</v>
      </c>
      <c r="G854" s="1" t="s">
        <v>13582</v>
      </c>
      <c r="H854" s="1" t="s">
        <v>254</v>
      </c>
      <c r="I854" s="1" t="s">
        <v>255</v>
      </c>
      <c r="J854" s="1" t="str">
        <f>TRIM(I854)</f>
        <v>Lovasfelszerelés</v>
      </c>
      <c r="K854" s="1" t="s">
        <v>7488</v>
      </c>
      <c r="L854" s="1" t="str">
        <f>TRIM(K854)</f>
        <v>Női lovasruházat</v>
      </c>
      <c r="M854" s="1" t="s">
        <v>7868</v>
      </c>
      <c r="N854" s="1" t="str">
        <f>TRIM(M854)</f>
        <v>Női lovaglónadrág</v>
      </c>
      <c r="P854" s="1" t="str">
        <f>TRIM(O854)</f>
        <v/>
      </c>
      <c r="Q854" s="18" t="s">
        <v>13524</v>
      </c>
      <c r="R854" s="8">
        <v>4057962192300</v>
      </c>
      <c r="S854" s="1">
        <v>59.95</v>
      </c>
      <c r="T854" s="1" t="s">
        <v>26</v>
      </c>
      <c r="U854" s="1">
        <v>0.80800000000000005</v>
      </c>
      <c r="V854" s="1" t="s">
        <v>7913</v>
      </c>
      <c r="W854" s="1" t="s">
        <v>370</v>
      </c>
      <c r="X854" s="1" t="str">
        <f>IF(W854="", "", IFERROR(VLOOKUP(W854, colorList!A:B,2,FALSE),""))</f>
        <v>éjkék</v>
      </c>
    </row>
    <row r="855" spans="1:24" ht="27.75" customHeight="1" x14ac:dyDescent="0.25">
      <c r="A855" s="1" t="s">
        <v>13583</v>
      </c>
      <c r="B855" s="1" t="str">
        <f>TRIM(D855)</f>
        <v>48</v>
      </c>
      <c r="C855" s="1">
        <f>IFERROR(VLOOKUP(D855, sizeList!A:B, 2, FALSE), "")</f>
        <v>48</v>
      </c>
      <c r="D855" s="1">
        <v>48</v>
      </c>
      <c r="E855" s="1" t="str">
        <f>TRIM(F855)</f>
        <v>ELT Ella Thermo teliszilikonos lovagló leggings</v>
      </c>
      <c r="F855" s="1" t="s">
        <v>7910</v>
      </c>
      <c r="G855" s="1" t="s">
        <v>13584</v>
      </c>
      <c r="H855" s="1" t="s">
        <v>254</v>
      </c>
      <c r="I855" s="1" t="s">
        <v>255</v>
      </c>
      <c r="J855" s="1" t="str">
        <f>TRIM(I855)</f>
        <v>Lovasfelszerelés</v>
      </c>
      <c r="K855" s="1" t="s">
        <v>7488</v>
      </c>
      <c r="L855" s="1" t="str">
        <f>TRIM(K855)</f>
        <v>Női lovasruházat</v>
      </c>
      <c r="M855" s="1" t="s">
        <v>7868</v>
      </c>
      <c r="N855" s="1" t="str">
        <f>TRIM(M855)</f>
        <v>Női lovaglónadrág</v>
      </c>
      <c r="P855" s="1" t="str">
        <f>TRIM(O855)</f>
        <v/>
      </c>
      <c r="Q855" s="18" t="s">
        <v>13524</v>
      </c>
      <c r="R855" s="8">
        <v>4057962192317</v>
      </c>
      <c r="S855" s="1">
        <v>59.95</v>
      </c>
      <c r="T855" s="1" t="s">
        <v>26</v>
      </c>
      <c r="U855" s="1">
        <v>0.80800000000000005</v>
      </c>
      <c r="V855" s="1" t="s">
        <v>7913</v>
      </c>
      <c r="W855" s="1" t="s">
        <v>370</v>
      </c>
      <c r="X855" s="1" t="str">
        <f>IF(W855="", "", IFERROR(VLOOKUP(W855, colorList!A:B,2,FALSE),""))</f>
        <v>éjkék</v>
      </c>
    </row>
    <row r="856" spans="1:24" ht="27.75" customHeight="1" x14ac:dyDescent="0.25">
      <c r="A856" s="1" t="s">
        <v>15984</v>
      </c>
      <c r="B856" s="1" t="str">
        <f>TRIM(D856)</f>
        <v>34</v>
      </c>
      <c r="C856" s="1">
        <f>IFERROR(VLOOKUP(D856, sizeList!A:B, 2, FALSE), "")</f>
        <v>34</v>
      </c>
      <c r="D856" s="1">
        <v>34</v>
      </c>
      <c r="E856" s="1" t="str">
        <f>TRIM(F856)</f>
        <v>ELT Ella Thermo teliszilikonos lovagló leggings</v>
      </c>
      <c r="F856" s="1" t="s">
        <v>7910</v>
      </c>
      <c r="G856" s="1" t="s">
        <v>15985</v>
      </c>
      <c r="H856" s="1" t="s">
        <v>254</v>
      </c>
      <c r="I856" s="1" t="s">
        <v>255</v>
      </c>
      <c r="J856" s="1" t="str">
        <f>TRIM(I856)</f>
        <v>Lovasfelszerelés</v>
      </c>
      <c r="K856" s="1" t="s">
        <v>7488</v>
      </c>
      <c r="L856" s="1" t="str">
        <f>TRIM(K856)</f>
        <v>Női lovasruházat</v>
      </c>
      <c r="M856" s="1" t="s">
        <v>7868</v>
      </c>
      <c r="N856" s="1" t="str">
        <f>TRIM(M856)</f>
        <v>Női lovaglónadrág</v>
      </c>
      <c r="P856" s="1" t="str">
        <f>TRIM(O856)</f>
        <v/>
      </c>
      <c r="Q856" s="18" t="s">
        <v>13524</v>
      </c>
      <c r="R856" s="8">
        <v>4057962197121</v>
      </c>
      <c r="S856" s="1">
        <v>59.95</v>
      </c>
      <c r="T856" s="1" t="s">
        <v>26</v>
      </c>
      <c r="U856" s="1">
        <v>0.80100000000000005</v>
      </c>
      <c r="W856" s="1" t="s">
        <v>13139</v>
      </c>
      <c r="X856" s="1" t="str">
        <f>IF(W856="", "", IFERROR(VLOOKUP(W856, colorList!A:B,2,FALSE),""))</f>
        <v>gesztenybarna</v>
      </c>
    </row>
    <row r="857" spans="1:24" ht="27.75" customHeight="1" x14ac:dyDescent="0.25">
      <c r="A857" s="1" t="s">
        <v>15986</v>
      </c>
      <c r="B857" s="1" t="str">
        <f>TRIM(D857)</f>
        <v>36</v>
      </c>
      <c r="C857" s="1">
        <f>IFERROR(VLOOKUP(D857, sizeList!A:B, 2, FALSE), "")</f>
        <v>36</v>
      </c>
      <c r="D857" s="1">
        <v>36</v>
      </c>
      <c r="E857" s="1" t="str">
        <f>TRIM(F857)</f>
        <v>ELT Ella Thermo teliszilikonos lovagló leggings</v>
      </c>
      <c r="F857" s="1" t="s">
        <v>7910</v>
      </c>
      <c r="G857" s="1" t="s">
        <v>15987</v>
      </c>
      <c r="H857" s="1" t="s">
        <v>254</v>
      </c>
      <c r="I857" s="1" t="s">
        <v>255</v>
      </c>
      <c r="J857" s="1" t="str">
        <f>TRIM(I857)</f>
        <v>Lovasfelszerelés</v>
      </c>
      <c r="K857" s="1" t="s">
        <v>7488</v>
      </c>
      <c r="L857" s="1" t="str">
        <f>TRIM(K857)</f>
        <v>Női lovasruházat</v>
      </c>
      <c r="M857" s="1" t="s">
        <v>7868</v>
      </c>
      <c r="N857" s="1" t="str">
        <f>TRIM(M857)</f>
        <v>Női lovaglónadrág</v>
      </c>
      <c r="P857" s="1" t="str">
        <f>TRIM(O857)</f>
        <v/>
      </c>
      <c r="Q857" s="18" t="s">
        <v>13524</v>
      </c>
      <c r="R857" s="8">
        <v>4057962197138</v>
      </c>
      <c r="S857" s="1">
        <v>59.95</v>
      </c>
      <c r="T857" s="1" t="s">
        <v>26</v>
      </c>
      <c r="U857" s="1">
        <v>0.80100000000000005</v>
      </c>
      <c r="W857" s="1" t="s">
        <v>13139</v>
      </c>
      <c r="X857" s="1" t="str">
        <f>IF(W857="", "", IFERROR(VLOOKUP(W857, colorList!A:B,2,FALSE),""))</f>
        <v>gesztenybarna</v>
      </c>
    </row>
    <row r="858" spans="1:24" ht="27.75" customHeight="1" x14ac:dyDescent="0.25">
      <c r="A858" s="1" t="s">
        <v>15988</v>
      </c>
      <c r="B858" s="1" t="str">
        <f>TRIM(D858)</f>
        <v>38</v>
      </c>
      <c r="C858" s="1">
        <f>IFERROR(VLOOKUP(D858, sizeList!A:B, 2, FALSE), "")</f>
        <v>38</v>
      </c>
      <c r="D858" s="1">
        <v>38</v>
      </c>
      <c r="E858" s="1" t="str">
        <f>TRIM(F858)</f>
        <v>ELT Ella Thermo teliszilikonos lovagló leggings</v>
      </c>
      <c r="F858" s="1" t="s">
        <v>7910</v>
      </c>
      <c r="G858" s="1" t="s">
        <v>15989</v>
      </c>
      <c r="H858" s="1" t="s">
        <v>254</v>
      </c>
      <c r="I858" s="1" t="s">
        <v>255</v>
      </c>
      <c r="J858" s="1" t="str">
        <f>TRIM(I858)</f>
        <v>Lovasfelszerelés</v>
      </c>
      <c r="K858" s="1" t="s">
        <v>7488</v>
      </c>
      <c r="L858" s="1" t="str">
        <f>TRIM(K858)</f>
        <v>Női lovasruházat</v>
      </c>
      <c r="M858" s="1" t="s">
        <v>7868</v>
      </c>
      <c r="N858" s="1" t="str">
        <f>TRIM(M858)</f>
        <v>Női lovaglónadrág</v>
      </c>
      <c r="P858" s="1" t="str">
        <f>TRIM(O858)</f>
        <v/>
      </c>
      <c r="Q858" s="18" t="s">
        <v>13524</v>
      </c>
      <c r="R858" s="8">
        <v>4057962197145</v>
      </c>
      <c r="S858" s="1">
        <v>59.95</v>
      </c>
      <c r="T858" s="1" t="s">
        <v>26</v>
      </c>
      <c r="U858" s="1">
        <v>0.80100000000000005</v>
      </c>
      <c r="W858" s="1" t="s">
        <v>13139</v>
      </c>
      <c r="X858" s="1" t="str">
        <f>IF(W858="", "", IFERROR(VLOOKUP(W858, colorList!A:B,2,FALSE),""))</f>
        <v>gesztenybarna</v>
      </c>
    </row>
    <row r="859" spans="1:24" ht="27.75" customHeight="1" x14ac:dyDescent="0.25">
      <c r="A859" s="1" t="s">
        <v>15990</v>
      </c>
      <c r="B859" s="1" t="str">
        <f>TRIM(D859)</f>
        <v>40</v>
      </c>
      <c r="C859" s="1">
        <f>IFERROR(VLOOKUP(D859, sizeList!A:B, 2, FALSE), "")</f>
        <v>40</v>
      </c>
      <c r="D859" s="1">
        <v>40</v>
      </c>
      <c r="E859" s="1" t="str">
        <f>TRIM(F859)</f>
        <v>ELT Ella Thermo teliszilikonos lovagló leggings</v>
      </c>
      <c r="F859" s="1" t="s">
        <v>7910</v>
      </c>
      <c r="G859" s="1" t="s">
        <v>15991</v>
      </c>
      <c r="H859" s="1" t="s">
        <v>254</v>
      </c>
      <c r="I859" s="1" t="s">
        <v>255</v>
      </c>
      <c r="J859" s="1" t="str">
        <f>TRIM(I859)</f>
        <v>Lovasfelszerelés</v>
      </c>
      <c r="K859" s="1" t="s">
        <v>7488</v>
      </c>
      <c r="L859" s="1" t="str">
        <f>TRIM(K859)</f>
        <v>Női lovasruházat</v>
      </c>
      <c r="M859" s="1" t="s">
        <v>7868</v>
      </c>
      <c r="N859" s="1" t="str">
        <f>TRIM(M859)</f>
        <v>Női lovaglónadrág</v>
      </c>
      <c r="P859" s="1" t="str">
        <f>TRIM(O859)</f>
        <v/>
      </c>
      <c r="Q859" s="18" t="s">
        <v>13524</v>
      </c>
      <c r="R859" s="8">
        <v>4057962197152</v>
      </c>
      <c r="S859" s="1">
        <v>59.95</v>
      </c>
      <c r="T859" s="1" t="s">
        <v>26</v>
      </c>
      <c r="U859" s="1">
        <v>0.80100000000000005</v>
      </c>
      <c r="W859" s="1" t="s">
        <v>13139</v>
      </c>
      <c r="X859" s="1" t="str">
        <f>IF(W859="", "", IFERROR(VLOOKUP(W859, colorList!A:B,2,FALSE),""))</f>
        <v>gesztenybarna</v>
      </c>
    </row>
    <row r="860" spans="1:24" ht="27.75" customHeight="1" x14ac:dyDescent="0.25">
      <c r="A860" s="1" t="s">
        <v>15992</v>
      </c>
      <c r="B860" s="1" t="str">
        <f>TRIM(D860)</f>
        <v>42</v>
      </c>
      <c r="C860" s="1">
        <f>IFERROR(VLOOKUP(D860, sizeList!A:B, 2, FALSE), "")</f>
        <v>42</v>
      </c>
      <c r="D860" s="1">
        <v>42</v>
      </c>
      <c r="E860" s="1" t="str">
        <f>TRIM(F860)</f>
        <v>ELT Ella Thermo teliszilikonos lovagló leggings</v>
      </c>
      <c r="F860" s="1" t="s">
        <v>7910</v>
      </c>
      <c r="G860" s="1" t="s">
        <v>15993</v>
      </c>
      <c r="H860" s="1" t="s">
        <v>254</v>
      </c>
      <c r="I860" s="1" t="s">
        <v>255</v>
      </c>
      <c r="J860" s="1" t="str">
        <f>TRIM(I860)</f>
        <v>Lovasfelszerelés</v>
      </c>
      <c r="K860" s="1" t="s">
        <v>7488</v>
      </c>
      <c r="L860" s="1" t="str">
        <f>TRIM(K860)</f>
        <v>Női lovasruházat</v>
      </c>
      <c r="M860" s="1" t="s">
        <v>7868</v>
      </c>
      <c r="N860" s="1" t="str">
        <f>TRIM(M860)</f>
        <v>Női lovaglónadrág</v>
      </c>
      <c r="P860" s="1" t="str">
        <f>TRIM(O860)</f>
        <v/>
      </c>
      <c r="Q860" s="18" t="s">
        <v>13524</v>
      </c>
      <c r="R860" s="8">
        <v>4057962197169</v>
      </c>
      <c r="S860" s="1">
        <v>59.95</v>
      </c>
      <c r="T860" s="1" t="s">
        <v>26</v>
      </c>
      <c r="U860" s="1">
        <v>0.80100000000000005</v>
      </c>
      <c r="W860" s="1" t="s">
        <v>13139</v>
      </c>
      <c r="X860" s="1" t="str">
        <f>IF(W860="", "", IFERROR(VLOOKUP(W860, colorList!A:B,2,FALSE),""))</f>
        <v>gesztenybarna</v>
      </c>
    </row>
    <row r="861" spans="1:24" ht="27.75" customHeight="1" x14ac:dyDescent="0.25">
      <c r="A861" s="1" t="s">
        <v>15994</v>
      </c>
      <c r="B861" s="1" t="str">
        <f>TRIM(D861)</f>
        <v>44</v>
      </c>
      <c r="C861" s="1">
        <f>IFERROR(VLOOKUP(D861, sizeList!A:B, 2, FALSE), "")</f>
        <v>44</v>
      </c>
      <c r="D861" s="1">
        <v>44</v>
      </c>
      <c r="E861" s="1" t="str">
        <f>TRIM(F861)</f>
        <v>ELT Ella Thermo teliszilikonos lovagló leggings</v>
      </c>
      <c r="F861" s="1" t="s">
        <v>7910</v>
      </c>
      <c r="G861" s="1" t="s">
        <v>15995</v>
      </c>
      <c r="H861" s="1" t="s">
        <v>254</v>
      </c>
      <c r="I861" s="1" t="s">
        <v>255</v>
      </c>
      <c r="J861" s="1" t="str">
        <f>TRIM(I861)</f>
        <v>Lovasfelszerelés</v>
      </c>
      <c r="K861" s="1" t="s">
        <v>7488</v>
      </c>
      <c r="L861" s="1" t="str">
        <f>TRIM(K861)</f>
        <v>Női lovasruházat</v>
      </c>
      <c r="M861" s="1" t="s">
        <v>7868</v>
      </c>
      <c r="N861" s="1" t="str">
        <f>TRIM(M861)</f>
        <v>Női lovaglónadrág</v>
      </c>
      <c r="P861" s="1" t="str">
        <f>TRIM(O861)</f>
        <v/>
      </c>
      <c r="Q861" s="18" t="s">
        <v>13524</v>
      </c>
      <c r="R861" s="8">
        <v>4057962197176</v>
      </c>
      <c r="S861" s="1">
        <v>59.95</v>
      </c>
      <c r="T861" s="1" t="s">
        <v>26</v>
      </c>
      <c r="U861" s="1">
        <v>0.80100000000000005</v>
      </c>
      <c r="W861" s="1" t="s">
        <v>13139</v>
      </c>
      <c r="X861" s="1" t="str">
        <f>IF(W861="", "", IFERROR(VLOOKUP(W861, colorList!A:B,2,FALSE),""))</f>
        <v>gesztenybarna</v>
      </c>
    </row>
    <row r="862" spans="1:24" ht="27.75" customHeight="1" x14ac:dyDescent="0.25">
      <c r="A862" s="1" t="s">
        <v>15996</v>
      </c>
      <c r="B862" s="1" t="str">
        <f>TRIM(D862)</f>
        <v>46</v>
      </c>
      <c r="C862" s="1">
        <f>IFERROR(VLOOKUP(D862, sizeList!A:B, 2, FALSE), "")</f>
        <v>46</v>
      </c>
      <c r="D862" s="1">
        <v>46</v>
      </c>
      <c r="E862" s="1" t="str">
        <f>TRIM(F862)</f>
        <v>ELT Ella Thermo teliszilikonos lovagló leggings</v>
      </c>
      <c r="F862" s="1" t="s">
        <v>7910</v>
      </c>
      <c r="G862" s="1" t="s">
        <v>15997</v>
      </c>
      <c r="H862" s="1" t="s">
        <v>254</v>
      </c>
      <c r="I862" s="1" t="s">
        <v>255</v>
      </c>
      <c r="J862" s="1" t="str">
        <f>TRIM(I862)</f>
        <v>Lovasfelszerelés</v>
      </c>
      <c r="K862" s="1" t="s">
        <v>7488</v>
      </c>
      <c r="L862" s="1" t="str">
        <f>TRIM(K862)</f>
        <v>Női lovasruházat</v>
      </c>
      <c r="M862" s="1" t="s">
        <v>7868</v>
      </c>
      <c r="N862" s="1" t="str">
        <f>TRIM(M862)</f>
        <v>Női lovaglónadrág</v>
      </c>
      <c r="P862" s="1" t="str">
        <f>TRIM(O862)</f>
        <v/>
      </c>
      <c r="Q862" s="18" t="s">
        <v>13524</v>
      </c>
      <c r="R862" s="8">
        <v>4057962197183</v>
      </c>
      <c r="S862" s="1">
        <v>59.95</v>
      </c>
      <c r="T862" s="1" t="s">
        <v>26</v>
      </c>
      <c r="U862" s="1">
        <v>0.80100000000000005</v>
      </c>
      <c r="W862" s="1" t="s">
        <v>13139</v>
      </c>
      <c r="X862" s="1" t="str">
        <f>IF(W862="", "", IFERROR(VLOOKUP(W862, colorList!A:B,2,FALSE),""))</f>
        <v>gesztenybarna</v>
      </c>
    </row>
    <row r="863" spans="1:24" ht="27.75" customHeight="1" x14ac:dyDescent="0.25">
      <c r="A863" s="1" t="s">
        <v>15998</v>
      </c>
      <c r="B863" s="1" t="str">
        <f>TRIM(D863)</f>
        <v>48</v>
      </c>
      <c r="C863" s="1">
        <f>IFERROR(VLOOKUP(D863, sizeList!A:B, 2, FALSE), "")</f>
        <v>48</v>
      </c>
      <c r="D863" s="1">
        <v>48</v>
      </c>
      <c r="E863" s="1" t="str">
        <f>TRIM(F863)</f>
        <v>ELT Ella Thermo teliszilikonos lovagló leggings</v>
      </c>
      <c r="F863" s="1" t="s">
        <v>7910</v>
      </c>
      <c r="G863" s="1" t="s">
        <v>15999</v>
      </c>
      <c r="H863" s="1" t="s">
        <v>254</v>
      </c>
      <c r="I863" s="1" t="s">
        <v>255</v>
      </c>
      <c r="J863" s="1" t="str">
        <f>TRIM(I863)</f>
        <v>Lovasfelszerelés</v>
      </c>
      <c r="K863" s="1" t="s">
        <v>7488</v>
      </c>
      <c r="L863" s="1" t="str">
        <f>TRIM(K863)</f>
        <v>Női lovasruházat</v>
      </c>
      <c r="M863" s="1" t="s">
        <v>7868</v>
      </c>
      <c r="N863" s="1" t="str">
        <f>TRIM(M863)</f>
        <v>Női lovaglónadrág</v>
      </c>
      <c r="P863" s="1" t="str">
        <f>TRIM(O863)</f>
        <v/>
      </c>
      <c r="Q863" s="18" t="s">
        <v>13524</v>
      </c>
      <c r="R863" s="8">
        <v>4057962197190</v>
      </c>
      <c r="S863" s="1">
        <v>59.95</v>
      </c>
      <c r="T863" s="1" t="s">
        <v>26</v>
      </c>
      <c r="U863" s="1">
        <v>0.80100000000000005</v>
      </c>
      <c r="W863" s="1" t="s">
        <v>13139</v>
      </c>
      <c r="X863" s="1" t="str">
        <f>IF(W863="", "", IFERROR(VLOOKUP(W863, colorList!A:B,2,FALSE),""))</f>
        <v>gesztenybarna</v>
      </c>
    </row>
    <row r="864" spans="1:24" ht="27.75" customHeight="1" x14ac:dyDescent="0.25">
      <c r="A864" s="1" t="s">
        <v>13549</v>
      </c>
      <c r="B864" s="1" t="str">
        <f>TRIM(D864)</f>
        <v>34</v>
      </c>
      <c r="C864" s="1">
        <f>IFERROR(VLOOKUP(D864, sizeList!A:B, 2, FALSE), "")</f>
        <v>34</v>
      </c>
      <c r="D864" s="1">
        <v>34</v>
      </c>
      <c r="E864" s="1" t="str">
        <f>TRIM(F864)</f>
        <v>ELT Ella Thermo teliszilikonos lovagló leggings</v>
      </c>
      <c r="F864" s="1" t="s">
        <v>7910</v>
      </c>
      <c r="G864" s="1" t="s">
        <v>13550</v>
      </c>
      <c r="H864" s="1" t="s">
        <v>254</v>
      </c>
      <c r="I864" s="1" t="s">
        <v>255</v>
      </c>
      <c r="J864" s="1" t="str">
        <f>TRIM(I864)</f>
        <v>Lovasfelszerelés</v>
      </c>
      <c r="K864" s="1" t="s">
        <v>7488</v>
      </c>
      <c r="L864" s="1" t="str">
        <f>TRIM(K864)</f>
        <v>Női lovasruházat</v>
      </c>
      <c r="M864" s="1" t="s">
        <v>7868</v>
      </c>
      <c r="N864" s="1" t="str">
        <f>TRIM(M864)</f>
        <v>Női lovaglónadrág</v>
      </c>
      <c r="P864" s="1" t="str">
        <f>TRIM(O864)</f>
        <v/>
      </c>
      <c r="Q864" s="18" t="s">
        <v>13524</v>
      </c>
      <c r="R864" s="8">
        <v>4057962218208</v>
      </c>
      <c r="S864" s="1">
        <v>59.95</v>
      </c>
      <c r="T864" s="1" t="s">
        <v>26</v>
      </c>
      <c r="U864" s="1">
        <v>0.8</v>
      </c>
      <c r="V864" s="1" t="s">
        <v>7913</v>
      </c>
      <c r="W864" s="1" t="s">
        <v>1233</v>
      </c>
      <c r="X864" s="1" t="str">
        <f>IF(W864="", "", IFERROR(VLOOKUP(W864, colorList!A:B,2,FALSE),""))</f>
        <v>_x000D_
aszfalt szürke</v>
      </c>
    </row>
    <row r="865" spans="1:24" ht="27.75" customHeight="1" x14ac:dyDescent="0.25">
      <c r="A865" s="1" t="s">
        <v>13551</v>
      </c>
      <c r="B865" s="1" t="str">
        <f>TRIM(D865)</f>
        <v>36</v>
      </c>
      <c r="C865" s="1">
        <f>IFERROR(VLOOKUP(D865, sizeList!A:B, 2, FALSE), "")</f>
        <v>36</v>
      </c>
      <c r="D865" s="1">
        <v>36</v>
      </c>
      <c r="E865" s="1" t="str">
        <f>TRIM(F865)</f>
        <v>ELT Ella Thermo teliszilikonos lovagló leggings</v>
      </c>
      <c r="F865" s="1" t="s">
        <v>7910</v>
      </c>
      <c r="G865" s="1" t="s">
        <v>13552</v>
      </c>
      <c r="H865" s="1" t="s">
        <v>254</v>
      </c>
      <c r="I865" s="1" t="s">
        <v>255</v>
      </c>
      <c r="J865" s="1" t="str">
        <f>TRIM(I865)</f>
        <v>Lovasfelszerelés</v>
      </c>
      <c r="K865" s="1" t="s">
        <v>7488</v>
      </c>
      <c r="L865" s="1" t="str">
        <f>TRIM(K865)</f>
        <v>Női lovasruházat</v>
      </c>
      <c r="M865" s="1" t="s">
        <v>7868</v>
      </c>
      <c r="N865" s="1" t="str">
        <f>TRIM(M865)</f>
        <v>Női lovaglónadrág</v>
      </c>
      <c r="P865" s="1" t="str">
        <f>TRIM(O865)</f>
        <v/>
      </c>
      <c r="Q865" s="18" t="s">
        <v>13524</v>
      </c>
      <c r="R865" s="8">
        <v>4057962218215</v>
      </c>
      <c r="S865" s="1">
        <v>59.95</v>
      </c>
      <c r="T865" s="1" t="s">
        <v>26</v>
      </c>
      <c r="U865" s="1">
        <v>0.8</v>
      </c>
      <c r="V865" s="1" t="s">
        <v>7913</v>
      </c>
      <c r="W865" s="1" t="s">
        <v>1233</v>
      </c>
      <c r="X865" s="1" t="str">
        <f>IF(W865="", "", IFERROR(VLOOKUP(W865, colorList!A:B,2,FALSE),""))</f>
        <v>_x000D_
aszfalt szürke</v>
      </c>
    </row>
    <row r="866" spans="1:24" ht="27.75" customHeight="1" x14ac:dyDescent="0.25">
      <c r="A866" s="1" t="s">
        <v>13553</v>
      </c>
      <c r="B866" s="1" t="str">
        <f>TRIM(D866)</f>
        <v>38</v>
      </c>
      <c r="C866" s="1">
        <f>IFERROR(VLOOKUP(D866, sizeList!A:B, 2, FALSE), "")</f>
        <v>38</v>
      </c>
      <c r="D866" s="1">
        <v>38</v>
      </c>
      <c r="E866" s="1" t="str">
        <f>TRIM(F866)</f>
        <v>ELT Ella Thermo teliszilikonos lovagló leggings</v>
      </c>
      <c r="F866" s="1" t="s">
        <v>7910</v>
      </c>
      <c r="G866" s="1" t="s">
        <v>13554</v>
      </c>
      <c r="H866" s="1" t="s">
        <v>254</v>
      </c>
      <c r="I866" s="1" t="s">
        <v>255</v>
      </c>
      <c r="J866" s="1" t="str">
        <f>TRIM(I866)</f>
        <v>Lovasfelszerelés</v>
      </c>
      <c r="K866" s="1" t="s">
        <v>7488</v>
      </c>
      <c r="L866" s="1" t="str">
        <f>TRIM(K866)</f>
        <v>Női lovasruházat</v>
      </c>
      <c r="M866" s="1" t="s">
        <v>7868</v>
      </c>
      <c r="N866" s="1" t="str">
        <f>TRIM(M866)</f>
        <v>Női lovaglónadrág</v>
      </c>
      <c r="P866" s="1" t="str">
        <f>TRIM(O866)</f>
        <v/>
      </c>
      <c r="Q866" s="18" t="s">
        <v>13524</v>
      </c>
      <c r="R866" s="8">
        <v>4057962218222</v>
      </c>
      <c r="S866" s="1">
        <v>59.95</v>
      </c>
      <c r="T866" s="1" t="s">
        <v>26</v>
      </c>
      <c r="U866" s="1">
        <v>0.8</v>
      </c>
      <c r="V866" s="1" t="s">
        <v>7913</v>
      </c>
      <c r="W866" s="1" t="s">
        <v>1233</v>
      </c>
      <c r="X866" s="1" t="str">
        <f>IF(W866="", "", IFERROR(VLOOKUP(W866, colorList!A:B,2,FALSE),""))</f>
        <v>_x000D_
aszfalt szürke</v>
      </c>
    </row>
    <row r="867" spans="1:24" ht="27.75" customHeight="1" x14ac:dyDescent="0.25">
      <c r="A867" s="1" t="s">
        <v>13555</v>
      </c>
      <c r="B867" s="1" t="str">
        <f>TRIM(D867)</f>
        <v>40</v>
      </c>
      <c r="C867" s="1">
        <f>IFERROR(VLOOKUP(D867, sizeList!A:B, 2, FALSE), "")</f>
        <v>40</v>
      </c>
      <c r="D867" s="1">
        <v>40</v>
      </c>
      <c r="E867" s="1" t="str">
        <f>TRIM(F867)</f>
        <v>ELT Ella Thermo teliszilikonos lovagló leggings</v>
      </c>
      <c r="F867" s="1" t="s">
        <v>7910</v>
      </c>
      <c r="G867" s="1" t="s">
        <v>13556</v>
      </c>
      <c r="H867" s="1" t="s">
        <v>254</v>
      </c>
      <c r="I867" s="1" t="s">
        <v>255</v>
      </c>
      <c r="J867" s="1" t="str">
        <f>TRIM(I867)</f>
        <v>Lovasfelszerelés</v>
      </c>
      <c r="K867" s="1" t="s">
        <v>7488</v>
      </c>
      <c r="L867" s="1" t="str">
        <f>TRIM(K867)</f>
        <v>Női lovasruházat</v>
      </c>
      <c r="M867" s="1" t="s">
        <v>7868</v>
      </c>
      <c r="N867" s="1" t="str">
        <f>TRIM(M867)</f>
        <v>Női lovaglónadrág</v>
      </c>
      <c r="P867" s="1" t="str">
        <f>TRIM(O867)</f>
        <v/>
      </c>
      <c r="Q867" s="18" t="s">
        <v>13524</v>
      </c>
      <c r="R867" s="8">
        <v>4057962218239</v>
      </c>
      <c r="S867" s="1">
        <v>59.95</v>
      </c>
      <c r="T867" s="1" t="s">
        <v>26</v>
      </c>
      <c r="U867" s="1">
        <v>0.8</v>
      </c>
      <c r="V867" s="1" t="s">
        <v>7913</v>
      </c>
      <c r="W867" s="1" t="s">
        <v>1233</v>
      </c>
      <c r="X867" s="1" t="str">
        <f>IF(W867="", "", IFERROR(VLOOKUP(W867, colorList!A:B,2,FALSE),""))</f>
        <v>_x000D_
aszfalt szürke</v>
      </c>
    </row>
    <row r="868" spans="1:24" ht="27.75" customHeight="1" x14ac:dyDescent="0.25">
      <c r="A868" s="1" t="s">
        <v>13557</v>
      </c>
      <c r="B868" s="1" t="str">
        <f>TRIM(D868)</f>
        <v>42</v>
      </c>
      <c r="C868" s="1">
        <f>IFERROR(VLOOKUP(D868, sizeList!A:B, 2, FALSE), "")</f>
        <v>42</v>
      </c>
      <c r="D868" s="1">
        <v>42</v>
      </c>
      <c r="E868" s="1" t="str">
        <f>TRIM(F868)</f>
        <v>ELT Ella Thermo teliszilikonos lovagló leggings</v>
      </c>
      <c r="F868" s="1" t="s">
        <v>7910</v>
      </c>
      <c r="G868" s="1" t="s">
        <v>13558</v>
      </c>
      <c r="H868" s="1" t="s">
        <v>254</v>
      </c>
      <c r="I868" s="1" t="s">
        <v>255</v>
      </c>
      <c r="J868" s="1" t="str">
        <f>TRIM(I868)</f>
        <v>Lovasfelszerelés</v>
      </c>
      <c r="K868" s="1" t="s">
        <v>7488</v>
      </c>
      <c r="L868" s="1" t="str">
        <f>TRIM(K868)</f>
        <v>Női lovasruházat</v>
      </c>
      <c r="M868" s="1" t="s">
        <v>7868</v>
      </c>
      <c r="N868" s="1" t="str">
        <f>TRIM(M868)</f>
        <v>Női lovaglónadrág</v>
      </c>
      <c r="P868" s="1" t="str">
        <f>TRIM(O868)</f>
        <v/>
      </c>
      <c r="Q868" s="18" t="s">
        <v>13524</v>
      </c>
      <c r="R868" s="8">
        <v>4057962218246</v>
      </c>
      <c r="S868" s="1">
        <v>59.95</v>
      </c>
      <c r="T868" s="1" t="s">
        <v>26</v>
      </c>
      <c r="U868" s="1">
        <v>0.8</v>
      </c>
      <c r="V868" s="1" t="s">
        <v>7913</v>
      </c>
      <c r="W868" s="1" t="s">
        <v>1233</v>
      </c>
      <c r="X868" s="1" t="str">
        <f>IF(W868="", "", IFERROR(VLOOKUP(W868, colorList!A:B,2,FALSE),""))</f>
        <v>_x000D_
aszfalt szürke</v>
      </c>
    </row>
    <row r="869" spans="1:24" ht="27.75" customHeight="1" x14ac:dyDescent="0.25">
      <c r="A869" s="1" t="s">
        <v>13559</v>
      </c>
      <c r="B869" s="1" t="str">
        <f>TRIM(D869)</f>
        <v>44</v>
      </c>
      <c r="C869" s="1">
        <f>IFERROR(VLOOKUP(D869, sizeList!A:B, 2, FALSE), "")</f>
        <v>44</v>
      </c>
      <c r="D869" s="1">
        <v>44</v>
      </c>
      <c r="E869" s="1" t="str">
        <f>TRIM(F869)</f>
        <v>ELT Ella Thermo teliszilikonos lovagló leggings</v>
      </c>
      <c r="F869" s="1" t="s">
        <v>7910</v>
      </c>
      <c r="G869" s="1" t="s">
        <v>13560</v>
      </c>
      <c r="H869" s="1" t="s">
        <v>254</v>
      </c>
      <c r="I869" s="1" t="s">
        <v>255</v>
      </c>
      <c r="J869" s="1" t="str">
        <f>TRIM(I869)</f>
        <v>Lovasfelszerelés</v>
      </c>
      <c r="K869" s="1" t="s">
        <v>7488</v>
      </c>
      <c r="L869" s="1" t="str">
        <f>TRIM(K869)</f>
        <v>Női lovasruházat</v>
      </c>
      <c r="M869" s="1" t="s">
        <v>7868</v>
      </c>
      <c r="N869" s="1" t="str">
        <f>TRIM(M869)</f>
        <v>Női lovaglónadrág</v>
      </c>
      <c r="P869" s="1" t="str">
        <f>TRIM(O869)</f>
        <v/>
      </c>
      <c r="Q869" s="18" t="s">
        <v>13524</v>
      </c>
      <c r="R869" s="8">
        <v>4057962218253</v>
      </c>
      <c r="S869" s="1">
        <v>59.95</v>
      </c>
      <c r="T869" s="1" t="s">
        <v>26</v>
      </c>
      <c r="U869" s="1">
        <v>0.8</v>
      </c>
      <c r="V869" s="1" t="s">
        <v>7913</v>
      </c>
      <c r="W869" s="1" t="s">
        <v>1233</v>
      </c>
      <c r="X869" s="1" t="str">
        <f>IF(W869="", "", IFERROR(VLOOKUP(W869, colorList!A:B,2,FALSE),""))</f>
        <v>_x000D_
aszfalt szürke</v>
      </c>
    </row>
    <row r="870" spans="1:24" ht="27.75" customHeight="1" x14ac:dyDescent="0.25">
      <c r="A870" s="1" t="s">
        <v>13561</v>
      </c>
      <c r="B870" s="1" t="str">
        <f>TRIM(D870)</f>
        <v>46</v>
      </c>
      <c r="C870" s="1">
        <f>IFERROR(VLOOKUP(D870, sizeList!A:B, 2, FALSE), "")</f>
        <v>46</v>
      </c>
      <c r="D870" s="1">
        <v>46</v>
      </c>
      <c r="E870" s="1" t="str">
        <f>TRIM(F870)</f>
        <v>ELT Ella Thermo teliszilikonos lovagló leggings</v>
      </c>
      <c r="F870" s="1" t="s">
        <v>7910</v>
      </c>
      <c r="G870" s="1" t="s">
        <v>13562</v>
      </c>
      <c r="H870" s="1" t="s">
        <v>254</v>
      </c>
      <c r="I870" s="1" t="s">
        <v>255</v>
      </c>
      <c r="J870" s="1" t="str">
        <f>TRIM(I870)</f>
        <v>Lovasfelszerelés</v>
      </c>
      <c r="K870" s="1" t="s">
        <v>7488</v>
      </c>
      <c r="L870" s="1" t="str">
        <f>TRIM(K870)</f>
        <v>Női lovasruházat</v>
      </c>
      <c r="M870" s="1" t="s">
        <v>7868</v>
      </c>
      <c r="N870" s="1" t="str">
        <f>TRIM(M870)</f>
        <v>Női lovaglónadrág</v>
      </c>
      <c r="P870" s="1" t="str">
        <f>TRIM(O870)</f>
        <v/>
      </c>
      <c r="Q870" s="18" t="s">
        <v>13524</v>
      </c>
      <c r="R870" s="8">
        <v>4057962218260</v>
      </c>
      <c r="S870" s="1">
        <v>59.95</v>
      </c>
      <c r="T870" s="1" t="s">
        <v>26</v>
      </c>
      <c r="U870" s="1">
        <v>0.8</v>
      </c>
      <c r="V870" s="1" t="s">
        <v>7913</v>
      </c>
      <c r="W870" s="1" t="s">
        <v>1233</v>
      </c>
      <c r="X870" s="1" t="str">
        <f>IF(W870="", "", IFERROR(VLOOKUP(W870, colorList!A:B,2,FALSE),""))</f>
        <v>_x000D_
aszfalt szürke</v>
      </c>
    </row>
    <row r="871" spans="1:24" ht="27.75" customHeight="1" x14ac:dyDescent="0.25">
      <c r="A871" s="1" t="s">
        <v>13563</v>
      </c>
      <c r="B871" s="1" t="str">
        <f>TRIM(D871)</f>
        <v>48</v>
      </c>
      <c r="C871" s="1">
        <f>IFERROR(VLOOKUP(D871, sizeList!A:B, 2, FALSE), "")</f>
        <v>48</v>
      </c>
      <c r="D871" s="1">
        <v>48</v>
      </c>
      <c r="E871" s="1" t="str">
        <f>TRIM(F871)</f>
        <v>ELT Ella Thermo teliszilikonos lovagló leggings</v>
      </c>
      <c r="F871" s="1" t="s">
        <v>7910</v>
      </c>
      <c r="G871" s="1" t="s">
        <v>13564</v>
      </c>
      <c r="H871" s="1" t="s">
        <v>254</v>
      </c>
      <c r="I871" s="1" t="s">
        <v>255</v>
      </c>
      <c r="J871" s="1" t="str">
        <f>TRIM(I871)</f>
        <v>Lovasfelszerelés</v>
      </c>
      <c r="K871" s="1" t="s">
        <v>7488</v>
      </c>
      <c r="L871" s="1" t="str">
        <f>TRIM(K871)</f>
        <v>Női lovasruházat</v>
      </c>
      <c r="M871" s="1" t="s">
        <v>7868</v>
      </c>
      <c r="N871" s="1" t="str">
        <f>TRIM(M871)</f>
        <v>Női lovaglónadrág</v>
      </c>
      <c r="P871" s="1" t="str">
        <f>TRIM(O871)</f>
        <v/>
      </c>
      <c r="Q871" s="18" t="s">
        <v>13524</v>
      </c>
      <c r="R871" s="8">
        <v>4057962218277</v>
      </c>
      <c r="S871" s="1">
        <v>59.95</v>
      </c>
      <c r="T871" s="1" t="s">
        <v>26</v>
      </c>
      <c r="U871" s="1">
        <v>0.8</v>
      </c>
      <c r="V871" s="1" t="s">
        <v>7913</v>
      </c>
      <c r="W871" s="1" t="s">
        <v>1233</v>
      </c>
      <c r="X871" s="1" t="str">
        <f>IF(W871="", "", IFERROR(VLOOKUP(W871, colorList!A:B,2,FALSE),""))</f>
        <v>_x000D_
aszfalt szürke</v>
      </c>
    </row>
    <row r="872" spans="1:24" ht="27.75" customHeight="1" x14ac:dyDescent="0.25">
      <c r="A872" s="1" t="s">
        <v>16012</v>
      </c>
      <c r="B872" s="1" t="str">
        <f>TRIM(D872)</f>
        <v>34</v>
      </c>
      <c r="C872" s="1">
        <f>IFERROR(VLOOKUP(D872, sizeList!A:B, 2, FALSE), "")</f>
        <v>34</v>
      </c>
      <c r="D872" s="1">
        <v>34</v>
      </c>
      <c r="E872" s="1" t="str">
        <f>TRIM(F872)</f>
        <v>ELT Ella Thermo teliszilikonos lovagló leggings</v>
      </c>
      <c r="F872" s="1" t="s">
        <v>7910</v>
      </c>
      <c r="G872" s="1" t="s">
        <v>16013</v>
      </c>
      <c r="H872" s="1" t="s">
        <v>254</v>
      </c>
      <c r="I872" s="1" t="s">
        <v>255</v>
      </c>
      <c r="J872" s="1" t="str">
        <f>TRIM(I872)</f>
        <v>Lovasfelszerelés</v>
      </c>
      <c r="K872" s="1" t="s">
        <v>7488</v>
      </c>
      <c r="L872" s="1" t="str">
        <f>TRIM(K872)</f>
        <v>Női lovasruházat</v>
      </c>
      <c r="M872" s="1" t="s">
        <v>7868</v>
      </c>
      <c r="N872" s="1" t="str">
        <f>TRIM(M872)</f>
        <v>Női lovaglónadrág</v>
      </c>
      <c r="P872" s="1" t="str">
        <f>TRIM(O872)</f>
        <v/>
      </c>
      <c r="Q872" s="18" t="s">
        <v>13524</v>
      </c>
      <c r="R872" s="8">
        <v>4057962236592</v>
      </c>
      <c r="S872" s="1">
        <v>59.95</v>
      </c>
      <c r="T872" s="1" t="s">
        <v>26</v>
      </c>
      <c r="U872" s="1">
        <v>0.80100000000000005</v>
      </c>
      <c r="W872" s="1" t="s">
        <v>15280</v>
      </c>
      <c r="X872" s="1" t="str">
        <f>IF(W872="", "", IFERROR(VLOOKUP(W872, colorList!A:B,2,FALSE),""))</f>
        <v>sötét olivazöld</v>
      </c>
    </row>
    <row r="873" spans="1:24" ht="27.75" customHeight="1" x14ac:dyDescent="0.25">
      <c r="A873" s="1" t="s">
        <v>16022</v>
      </c>
      <c r="B873" s="1" t="str">
        <f>TRIM(D873)</f>
        <v>44</v>
      </c>
      <c r="C873" s="1">
        <f>IFERROR(VLOOKUP(D873, sizeList!A:B, 2, FALSE), "")</f>
        <v>44</v>
      </c>
      <c r="D873" s="1">
        <v>44</v>
      </c>
      <c r="E873" s="1" t="str">
        <f>TRIM(F873)</f>
        <v>ELT Ella Thermo teliszilikonos lovagló leggings</v>
      </c>
      <c r="F873" s="1" t="s">
        <v>7910</v>
      </c>
      <c r="G873" s="1" t="s">
        <v>16023</v>
      </c>
      <c r="H873" s="1" t="s">
        <v>254</v>
      </c>
      <c r="I873" s="1" t="s">
        <v>255</v>
      </c>
      <c r="J873" s="1" t="str">
        <f>TRIM(I873)</f>
        <v>Lovasfelszerelés</v>
      </c>
      <c r="K873" s="1" t="s">
        <v>7488</v>
      </c>
      <c r="L873" s="1" t="str">
        <f>TRIM(K873)</f>
        <v>Női lovasruházat</v>
      </c>
      <c r="M873" s="1" t="s">
        <v>7868</v>
      </c>
      <c r="N873" s="1" t="str">
        <f>TRIM(M873)</f>
        <v>Női lovaglónadrág</v>
      </c>
      <c r="P873" s="1" t="str">
        <f>TRIM(O873)</f>
        <v/>
      </c>
      <c r="Q873" s="18" t="s">
        <v>13524</v>
      </c>
      <c r="R873" s="8">
        <v>4057962240971</v>
      </c>
      <c r="S873" s="1">
        <v>59.95</v>
      </c>
      <c r="T873" s="1" t="s">
        <v>26</v>
      </c>
      <c r="U873" s="1">
        <v>0.80100000000000005</v>
      </c>
      <c r="W873" s="1" t="s">
        <v>15280</v>
      </c>
      <c r="X873" s="1" t="str">
        <f>IF(W873="", "", IFERROR(VLOOKUP(W873, colorList!A:B,2,FALSE),""))</f>
        <v>sötét olivazöld</v>
      </c>
    </row>
    <row r="874" spans="1:24" ht="27.75" customHeight="1" x14ac:dyDescent="0.25">
      <c r="A874" s="1" t="s">
        <v>16024</v>
      </c>
      <c r="B874" s="1" t="str">
        <f>TRIM(D874)</f>
        <v>46</v>
      </c>
      <c r="C874" s="1">
        <f>IFERROR(VLOOKUP(D874, sizeList!A:B, 2, FALSE), "")</f>
        <v>46</v>
      </c>
      <c r="D874" s="1">
        <v>46</v>
      </c>
      <c r="E874" s="1" t="str">
        <f>TRIM(F874)</f>
        <v>ELT Ella Thermo teliszilikonos lovagló leggings</v>
      </c>
      <c r="F874" s="1" t="s">
        <v>7910</v>
      </c>
      <c r="G874" s="1" t="s">
        <v>16025</v>
      </c>
      <c r="H874" s="1" t="s">
        <v>254</v>
      </c>
      <c r="I874" s="1" t="s">
        <v>255</v>
      </c>
      <c r="J874" s="1" t="str">
        <f>TRIM(I874)</f>
        <v>Lovasfelszerelés</v>
      </c>
      <c r="K874" s="1" t="s">
        <v>7488</v>
      </c>
      <c r="L874" s="1" t="str">
        <f>TRIM(K874)</f>
        <v>Női lovasruházat</v>
      </c>
      <c r="M874" s="1" t="s">
        <v>7868</v>
      </c>
      <c r="N874" s="1" t="str">
        <f>TRIM(M874)</f>
        <v>Női lovaglónadrág</v>
      </c>
      <c r="P874" s="1" t="str">
        <f>TRIM(O874)</f>
        <v/>
      </c>
      <c r="Q874" s="18" t="s">
        <v>13524</v>
      </c>
      <c r="R874" s="8">
        <v>4057962240988</v>
      </c>
      <c r="S874" s="1">
        <v>59.95</v>
      </c>
      <c r="T874" s="1" t="s">
        <v>26</v>
      </c>
      <c r="U874" s="1">
        <v>0.80100000000000005</v>
      </c>
      <c r="W874" s="1" t="s">
        <v>15280</v>
      </c>
      <c r="X874" s="1" t="str">
        <f>IF(W874="", "", IFERROR(VLOOKUP(W874, colorList!A:B,2,FALSE),""))</f>
        <v>sötét olivazöld</v>
      </c>
    </row>
    <row r="875" spans="1:24" ht="27.75" customHeight="1" x14ac:dyDescent="0.25">
      <c r="A875" s="1" t="s">
        <v>16020</v>
      </c>
      <c r="B875" s="1" t="str">
        <f>TRIM(D875)</f>
        <v>42</v>
      </c>
      <c r="C875" s="1">
        <f>IFERROR(VLOOKUP(D875, sizeList!A:B, 2, FALSE), "")</f>
        <v>42</v>
      </c>
      <c r="D875" s="1">
        <v>42</v>
      </c>
      <c r="E875" s="1" t="str">
        <f>TRIM(F875)</f>
        <v>ELT Ella Thermo teliszilikonos lovagló leggings</v>
      </c>
      <c r="F875" s="1" t="s">
        <v>7910</v>
      </c>
      <c r="G875" s="1" t="s">
        <v>16021</v>
      </c>
      <c r="H875" s="1" t="s">
        <v>254</v>
      </c>
      <c r="I875" s="1" t="s">
        <v>255</v>
      </c>
      <c r="J875" s="1" t="str">
        <f>TRIM(I875)</f>
        <v>Lovasfelszerelés</v>
      </c>
      <c r="K875" s="1" t="s">
        <v>7488</v>
      </c>
      <c r="L875" s="1" t="str">
        <f>TRIM(K875)</f>
        <v>Női lovasruházat</v>
      </c>
      <c r="M875" s="1" t="s">
        <v>7868</v>
      </c>
      <c r="N875" s="1" t="str">
        <f>TRIM(M875)</f>
        <v>Női lovaglónadrág</v>
      </c>
      <c r="P875" s="1" t="str">
        <f>TRIM(O875)</f>
        <v/>
      </c>
      <c r="Q875" s="18" t="s">
        <v>13524</v>
      </c>
      <c r="R875" s="8">
        <v>4057962240995</v>
      </c>
      <c r="S875" s="1">
        <v>59.95</v>
      </c>
      <c r="T875" s="1" t="s">
        <v>26</v>
      </c>
      <c r="U875" s="1">
        <v>0.80100000000000005</v>
      </c>
      <c r="W875" s="1" t="s">
        <v>15280</v>
      </c>
      <c r="X875" s="1" t="str">
        <f>IF(W875="", "", IFERROR(VLOOKUP(W875, colorList!A:B,2,FALSE),""))</f>
        <v>sötét olivazöld</v>
      </c>
    </row>
    <row r="876" spans="1:24" ht="27.75" customHeight="1" x14ac:dyDescent="0.25">
      <c r="A876" s="1" t="s">
        <v>16026</v>
      </c>
      <c r="B876" s="1" t="str">
        <f>TRIM(D876)</f>
        <v>48</v>
      </c>
      <c r="C876" s="1">
        <f>IFERROR(VLOOKUP(D876, sizeList!A:B, 2, FALSE), "")</f>
        <v>48</v>
      </c>
      <c r="D876" s="1">
        <v>48</v>
      </c>
      <c r="E876" s="1" t="str">
        <f>TRIM(F876)</f>
        <v>ELT Ella Thermo teliszilikonos lovagló leggings</v>
      </c>
      <c r="F876" s="1" t="s">
        <v>7910</v>
      </c>
      <c r="G876" s="1" t="s">
        <v>16027</v>
      </c>
      <c r="H876" s="1" t="s">
        <v>254</v>
      </c>
      <c r="I876" s="1" t="s">
        <v>255</v>
      </c>
      <c r="J876" s="1" t="str">
        <f>TRIM(I876)</f>
        <v>Lovasfelszerelés</v>
      </c>
      <c r="K876" s="1" t="s">
        <v>7488</v>
      </c>
      <c r="L876" s="1" t="str">
        <f>TRIM(K876)</f>
        <v>Női lovasruházat</v>
      </c>
      <c r="M876" s="1" t="s">
        <v>7868</v>
      </c>
      <c r="N876" s="1" t="str">
        <f>TRIM(M876)</f>
        <v>Női lovaglónadrág</v>
      </c>
      <c r="P876" s="1" t="str">
        <f>TRIM(O876)</f>
        <v/>
      </c>
      <c r="Q876" s="18" t="s">
        <v>13524</v>
      </c>
      <c r="R876" s="8">
        <v>4057962241008</v>
      </c>
      <c r="S876" s="1">
        <v>59.95</v>
      </c>
      <c r="T876" s="1" t="s">
        <v>26</v>
      </c>
      <c r="U876" s="1">
        <v>0.80100000000000005</v>
      </c>
      <c r="W876" s="1" t="s">
        <v>15280</v>
      </c>
      <c r="X876" s="1" t="str">
        <f>IF(W876="", "", IFERROR(VLOOKUP(W876, colorList!A:B,2,FALSE),""))</f>
        <v>sötét olivazöld</v>
      </c>
    </row>
    <row r="877" spans="1:24" ht="27.75" customHeight="1" x14ac:dyDescent="0.25">
      <c r="A877" s="1" t="s">
        <v>16014</v>
      </c>
      <c r="B877" s="1" t="str">
        <f>TRIM(D877)</f>
        <v>36</v>
      </c>
      <c r="C877" s="1">
        <f>IFERROR(VLOOKUP(D877, sizeList!A:B, 2, FALSE), "")</f>
        <v>36</v>
      </c>
      <c r="D877" s="1">
        <v>36</v>
      </c>
      <c r="E877" s="1" t="str">
        <f>TRIM(F877)</f>
        <v>ELT Ella Thermo teliszilikonos lovagló leggings</v>
      </c>
      <c r="F877" s="1" t="s">
        <v>7910</v>
      </c>
      <c r="G877" s="1" t="s">
        <v>16015</v>
      </c>
      <c r="H877" s="1" t="s">
        <v>254</v>
      </c>
      <c r="I877" s="1" t="s">
        <v>255</v>
      </c>
      <c r="J877" s="1" t="str">
        <f>TRIM(I877)</f>
        <v>Lovasfelszerelés</v>
      </c>
      <c r="K877" s="1" t="s">
        <v>7488</v>
      </c>
      <c r="L877" s="1" t="str">
        <f>TRIM(K877)</f>
        <v>Női lovasruházat</v>
      </c>
      <c r="M877" s="1" t="s">
        <v>7868</v>
      </c>
      <c r="N877" s="1" t="str">
        <f>TRIM(M877)</f>
        <v>Női lovaglónadrág</v>
      </c>
      <c r="P877" s="1" t="str">
        <f>TRIM(O877)</f>
        <v/>
      </c>
      <c r="Q877" s="18" t="s">
        <v>13524</v>
      </c>
      <c r="R877" s="8">
        <v>4057962241015</v>
      </c>
      <c r="S877" s="1">
        <v>59.95</v>
      </c>
      <c r="T877" s="1" t="s">
        <v>26</v>
      </c>
      <c r="U877" s="1">
        <v>0.80100000000000005</v>
      </c>
      <c r="W877" s="1" t="s">
        <v>15280</v>
      </c>
      <c r="X877" s="1" t="str">
        <f>IF(W877="", "", IFERROR(VLOOKUP(W877, colorList!A:B,2,FALSE),""))</f>
        <v>sötét olivazöld</v>
      </c>
    </row>
    <row r="878" spans="1:24" ht="27.75" customHeight="1" x14ac:dyDescent="0.25">
      <c r="A878" s="1" t="s">
        <v>16016</v>
      </c>
      <c r="B878" s="1" t="str">
        <f>TRIM(D878)</f>
        <v>38</v>
      </c>
      <c r="C878" s="1">
        <f>IFERROR(VLOOKUP(D878, sizeList!A:B, 2, FALSE), "")</f>
        <v>38</v>
      </c>
      <c r="D878" s="1">
        <v>38</v>
      </c>
      <c r="E878" s="1" t="str">
        <f>TRIM(F878)</f>
        <v>ELT Ella Thermo teliszilikonos lovagló leggings</v>
      </c>
      <c r="F878" s="1" t="s">
        <v>7910</v>
      </c>
      <c r="G878" s="1" t="s">
        <v>16017</v>
      </c>
      <c r="H878" s="1" t="s">
        <v>254</v>
      </c>
      <c r="I878" s="1" t="s">
        <v>255</v>
      </c>
      <c r="J878" s="1" t="str">
        <f>TRIM(I878)</f>
        <v>Lovasfelszerelés</v>
      </c>
      <c r="K878" s="1" t="s">
        <v>7488</v>
      </c>
      <c r="L878" s="1" t="str">
        <f>TRIM(K878)</f>
        <v>Női lovasruházat</v>
      </c>
      <c r="M878" s="1" t="s">
        <v>7868</v>
      </c>
      <c r="N878" s="1" t="str">
        <f>TRIM(M878)</f>
        <v>Női lovaglónadrág</v>
      </c>
      <c r="P878" s="1" t="str">
        <f>TRIM(O878)</f>
        <v/>
      </c>
      <c r="Q878" s="18" t="s">
        <v>13524</v>
      </c>
      <c r="R878" s="8">
        <v>4057962241022</v>
      </c>
      <c r="S878" s="1">
        <v>59.95</v>
      </c>
      <c r="T878" s="1" t="s">
        <v>26</v>
      </c>
      <c r="U878" s="1">
        <v>0.80100000000000005</v>
      </c>
      <c r="W878" s="1" t="s">
        <v>15280</v>
      </c>
      <c r="X878" s="1" t="str">
        <f>IF(W878="", "", IFERROR(VLOOKUP(W878, colorList!A:B,2,FALSE),""))</f>
        <v>sötét olivazöld</v>
      </c>
    </row>
    <row r="879" spans="1:24" ht="27.75" customHeight="1" x14ac:dyDescent="0.25">
      <c r="A879" s="1" t="s">
        <v>16018</v>
      </c>
      <c r="B879" s="1" t="str">
        <f>TRIM(D879)</f>
        <v>40</v>
      </c>
      <c r="C879" s="1">
        <f>IFERROR(VLOOKUP(D879, sizeList!A:B, 2, FALSE), "")</f>
        <v>40</v>
      </c>
      <c r="D879" s="1">
        <v>40</v>
      </c>
      <c r="E879" s="1" t="str">
        <f>TRIM(F879)</f>
        <v>ELT Ella Thermo teliszilikonos lovagló leggings</v>
      </c>
      <c r="F879" s="1" t="s">
        <v>7910</v>
      </c>
      <c r="G879" s="1" t="s">
        <v>16019</v>
      </c>
      <c r="H879" s="1" t="s">
        <v>254</v>
      </c>
      <c r="I879" s="1" t="s">
        <v>255</v>
      </c>
      <c r="J879" s="1" t="str">
        <f>TRIM(I879)</f>
        <v>Lovasfelszerelés</v>
      </c>
      <c r="K879" s="1" t="s">
        <v>7488</v>
      </c>
      <c r="L879" s="1" t="str">
        <f>TRIM(K879)</f>
        <v>Női lovasruházat</v>
      </c>
      <c r="M879" s="1" t="s">
        <v>7868</v>
      </c>
      <c r="N879" s="1" t="str">
        <f>TRIM(M879)</f>
        <v>Női lovaglónadrág</v>
      </c>
      <c r="P879" s="1" t="str">
        <f>TRIM(O879)</f>
        <v/>
      </c>
      <c r="Q879" s="18" t="s">
        <v>13524</v>
      </c>
      <c r="R879" s="8">
        <v>4057962241039</v>
      </c>
      <c r="S879" s="1">
        <v>59.95</v>
      </c>
      <c r="T879" s="1" t="s">
        <v>26</v>
      </c>
      <c r="U879" s="1">
        <v>0.80100000000000005</v>
      </c>
      <c r="W879" s="1" t="s">
        <v>15280</v>
      </c>
      <c r="X879" s="1" t="str">
        <f>IF(W879="", "", IFERROR(VLOOKUP(W879, colorList!A:B,2,FALSE),""))</f>
        <v>sötét olivazöld</v>
      </c>
    </row>
    <row r="880" spans="1:24" ht="27.75" customHeight="1" x14ac:dyDescent="0.25">
      <c r="A880" s="1" t="s">
        <v>12480</v>
      </c>
      <c r="B880" s="1" t="str">
        <f>TRIM(D880)</f>
        <v>L</v>
      </c>
      <c r="C880" s="1" t="str">
        <f>IFERROR(VLOOKUP(TRIM(D880), sizeList!A:B, 2, FALSE), "")</f>
        <v>L</v>
      </c>
      <c r="D880" s="1" t="s">
        <v>1899</v>
      </c>
      <c r="E880" s="1" t="str">
        <f>TRIM(F880)</f>
        <v>ELT Emilia esőkabát</v>
      </c>
      <c r="F880" s="1" t="s">
        <v>12481</v>
      </c>
      <c r="G880" s="1" t="s">
        <v>12482</v>
      </c>
      <c r="H880" s="1" t="s">
        <v>254</v>
      </c>
      <c r="I880" s="1" t="s">
        <v>255</v>
      </c>
      <c r="J880" s="1" t="str">
        <f>TRIM(I880)</f>
        <v>Lovasfelszerelés</v>
      </c>
      <c r="K880" s="1" t="s">
        <v>7488</v>
      </c>
      <c r="L880" s="1" t="str">
        <f>TRIM(K880)</f>
        <v>Női lovasruházat</v>
      </c>
      <c r="M880" s="1" t="s">
        <v>7489</v>
      </c>
      <c r="N880" s="1" t="str">
        <f>TRIM(M880)</f>
        <v>Női felsőruházat</v>
      </c>
      <c r="O880" s="1" t="s">
        <v>7531</v>
      </c>
      <c r="P880" s="1" t="str">
        <f>TRIM(O880)</f>
        <v>Női kabát</v>
      </c>
      <c r="Q880" s="18" t="s">
        <v>12483</v>
      </c>
      <c r="R880" s="8">
        <v>4057962150829</v>
      </c>
      <c r="S880" s="1">
        <v>89.95</v>
      </c>
      <c r="T880" s="1" t="s">
        <v>26</v>
      </c>
      <c r="U880" s="1">
        <v>0.40400000000000003</v>
      </c>
      <c r="V880" s="1" t="s">
        <v>12484</v>
      </c>
      <c r="W880" s="1" t="s">
        <v>370</v>
      </c>
      <c r="X880" s="1" t="str">
        <f>IF(W880="", "", IFERROR(VLOOKUP(W880, colorList!A:B,2,FALSE),""))</f>
        <v>éjkék</v>
      </c>
    </row>
    <row r="881" spans="1:24" ht="27.75" customHeight="1" x14ac:dyDescent="0.25">
      <c r="A881" s="1" t="s">
        <v>12495</v>
      </c>
      <c r="B881" s="1" t="str">
        <f>TRIM(D881)</f>
        <v>XXS</v>
      </c>
      <c r="C881" s="1" t="str">
        <f>IFERROR(VLOOKUP(TRIM(D881), sizeList!A:B, 2, FALSE), "")</f>
        <v>XXS</v>
      </c>
      <c r="D881" s="1" t="s">
        <v>7499</v>
      </c>
      <c r="E881" s="1" t="str">
        <f>TRIM(F881)</f>
        <v>ELT Emilia esőkabát</v>
      </c>
      <c r="F881" s="1" t="s">
        <v>12481</v>
      </c>
      <c r="G881" s="1" t="s">
        <v>12496</v>
      </c>
      <c r="H881" s="1" t="s">
        <v>254</v>
      </c>
      <c r="I881" s="1" t="s">
        <v>255</v>
      </c>
      <c r="J881" s="1" t="str">
        <f>TRIM(I881)</f>
        <v>Lovasfelszerelés</v>
      </c>
      <c r="K881" s="1" t="s">
        <v>7488</v>
      </c>
      <c r="L881" s="1" t="str">
        <f>TRIM(K881)</f>
        <v>Női lovasruházat</v>
      </c>
      <c r="M881" s="1" t="s">
        <v>7489</v>
      </c>
      <c r="N881" s="1" t="str">
        <f>TRIM(M881)</f>
        <v>Női felsőruházat</v>
      </c>
      <c r="O881" s="1" t="s">
        <v>7531</v>
      </c>
      <c r="P881" s="1" t="str">
        <f>TRIM(O881)</f>
        <v>Női kabát</v>
      </c>
      <c r="Q881" s="18" t="s">
        <v>12483</v>
      </c>
      <c r="R881" s="8">
        <v>4057962154841</v>
      </c>
      <c r="S881" s="1">
        <v>89.95</v>
      </c>
      <c r="T881" s="1" t="s">
        <v>26</v>
      </c>
      <c r="U881" s="1">
        <v>0.39700000000000002</v>
      </c>
      <c r="V881" s="1" t="s">
        <v>12484</v>
      </c>
      <c r="W881" s="1" t="s">
        <v>370</v>
      </c>
      <c r="X881" s="1" t="str">
        <f>IF(W881="", "", IFERROR(VLOOKUP(W881, colorList!A:B,2,FALSE),""))</f>
        <v>éjkék</v>
      </c>
    </row>
    <row r="882" spans="1:24" ht="27.75" customHeight="1" x14ac:dyDescent="0.25">
      <c r="A882" s="1" t="s">
        <v>12491</v>
      </c>
      <c r="B882" s="1" t="str">
        <f>TRIM(D882)</f>
        <v>XS</v>
      </c>
      <c r="C882" s="1" t="str">
        <f>IFERROR(VLOOKUP(TRIM(D882), sizeList!A:B, 2, FALSE), "")</f>
        <v>XS</v>
      </c>
      <c r="D882" s="1" t="s">
        <v>6480</v>
      </c>
      <c r="E882" s="1" t="str">
        <f>TRIM(F882)</f>
        <v>ELT Emilia esőkabát</v>
      </c>
      <c r="F882" s="1" t="s">
        <v>12481</v>
      </c>
      <c r="G882" s="1" t="s">
        <v>12492</v>
      </c>
      <c r="H882" s="1" t="s">
        <v>254</v>
      </c>
      <c r="I882" s="1" t="s">
        <v>255</v>
      </c>
      <c r="J882" s="1" t="str">
        <f>TRIM(I882)</f>
        <v>Lovasfelszerelés</v>
      </c>
      <c r="K882" s="1" t="s">
        <v>7488</v>
      </c>
      <c r="L882" s="1" t="str">
        <f>TRIM(K882)</f>
        <v>Női lovasruházat</v>
      </c>
      <c r="M882" s="1" t="s">
        <v>7489</v>
      </c>
      <c r="N882" s="1" t="str">
        <f>TRIM(M882)</f>
        <v>Női felsőruházat</v>
      </c>
      <c r="O882" s="1" t="s">
        <v>7531</v>
      </c>
      <c r="P882" s="1" t="str">
        <f>TRIM(O882)</f>
        <v>Női kabát</v>
      </c>
      <c r="Q882" s="18" t="s">
        <v>12483</v>
      </c>
      <c r="R882" s="8">
        <v>4057962154858</v>
      </c>
      <c r="S882" s="1">
        <v>89.95</v>
      </c>
      <c r="T882" s="1" t="s">
        <v>26</v>
      </c>
      <c r="U882" s="1">
        <v>0.39700000000000002</v>
      </c>
      <c r="V882" s="1" t="s">
        <v>12484</v>
      </c>
      <c r="W882" s="1" t="s">
        <v>370</v>
      </c>
      <c r="X882" s="1" t="str">
        <f>IF(W882="", "", IFERROR(VLOOKUP(W882, colorList!A:B,2,FALSE),""))</f>
        <v>éjkék</v>
      </c>
    </row>
    <row r="883" spans="1:24" ht="27.75" customHeight="1" x14ac:dyDescent="0.25">
      <c r="A883" s="1" t="s">
        <v>12485</v>
      </c>
      <c r="B883" s="1" t="str">
        <f>TRIM(D883)</f>
        <v>M</v>
      </c>
      <c r="C883" s="1" t="str">
        <f>IFERROR(VLOOKUP(TRIM(D883), sizeList!A:B, 2, FALSE), "")</f>
        <v>M</v>
      </c>
      <c r="D883" s="1" t="s">
        <v>1904</v>
      </c>
      <c r="E883" s="1" t="str">
        <f>TRIM(F883)</f>
        <v>ELT Emilia esőkabát</v>
      </c>
      <c r="F883" s="1" t="s">
        <v>12481</v>
      </c>
      <c r="G883" s="1" t="s">
        <v>12486</v>
      </c>
      <c r="H883" s="1" t="s">
        <v>254</v>
      </c>
      <c r="I883" s="1" t="s">
        <v>255</v>
      </c>
      <c r="J883" s="1" t="str">
        <f>TRIM(I883)</f>
        <v>Lovasfelszerelés</v>
      </c>
      <c r="K883" s="1" t="s">
        <v>7488</v>
      </c>
      <c r="L883" s="1" t="str">
        <f>TRIM(K883)</f>
        <v>Női lovasruházat</v>
      </c>
      <c r="M883" s="1" t="s">
        <v>7489</v>
      </c>
      <c r="N883" s="1" t="str">
        <f>TRIM(M883)</f>
        <v>Női felsőruházat</v>
      </c>
      <c r="O883" s="1" t="s">
        <v>7531</v>
      </c>
      <c r="P883" s="1" t="str">
        <f>TRIM(O883)</f>
        <v>Női kabát</v>
      </c>
      <c r="Q883" s="18" t="s">
        <v>12483</v>
      </c>
      <c r="R883" s="8">
        <v>4057962154865</v>
      </c>
      <c r="S883" s="1">
        <v>89.95</v>
      </c>
      <c r="T883" s="1" t="s">
        <v>26</v>
      </c>
      <c r="U883" s="1">
        <v>0.39700000000000002</v>
      </c>
      <c r="V883" s="1" t="s">
        <v>12484</v>
      </c>
      <c r="W883" s="1" t="s">
        <v>370</v>
      </c>
      <c r="X883" s="1" t="str">
        <f>IF(W883="", "", IFERROR(VLOOKUP(W883, colorList!A:B,2,FALSE),""))</f>
        <v>éjkék</v>
      </c>
    </row>
    <row r="884" spans="1:24" ht="27.75" customHeight="1" x14ac:dyDescent="0.25">
      <c r="A884" s="1" t="s">
        <v>12489</v>
      </c>
      <c r="B884" s="1" t="str">
        <f>TRIM(D884)</f>
        <v>XL</v>
      </c>
      <c r="C884" s="1" t="str">
        <f>IFERROR(VLOOKUP(TRIM(D884), sizeList!A:B, 2, FALSE), "")</f>
        <v>XL</v>
      </c>
      <c r="D884" s="1" t="s">
        <v>1907</v>
      </c>
      <c r="E884" s="1" t="str">
        <f>TRIM(F884)</f>
        <v>ELT Emilia esőkabát</v>
      </c>
      <c r="F884" s="1" t="s">
        <v>12481</v>
      </c>
      <c r="G884" s="1" t="s">
        <v>12490</v>
      </c>
      <c r="H884" s="1" t="s">
        <v>254</v>
      </c>
      <c r="I884" s="1" t="s">
        <v>255</v>
      </c>
      <c r="J884" s="1" t="str">
        <f>TRIM(I884)</f>
        <v>Lovasfelszerelés</v>
      </c>
      <c r="K884" s="1" t="s">
        <v>7488</v>
      </c>
      <c r="L884" s="1" t="str">
        <f>TRIM(K884)</f>
        <v>Női lovasruházat</v>
      </c>
      <c r="M884" s="1" t="s">
        <v>7489</v>
      </c>
      <c r="N884" s="1" t="str">
        <f>TRIM(M884)</f>
        <v>Női felsőruházat</v>
      </c>
      <c r="O884" s="1" t="s">
        <v>7531</v>
      </c>
      <c r="P884" s="1" t="str">
        <f>TRIM(O884)</f>
        <v>Női kabát</v>
      </c>
      <c r="Q884" s="18" t="s">
        <v>12483</v>
      </c>
      <c r="R884" s="8">
        <v>4057962154872</v>
      </c>
      <c r="S884" s="1">
        <v>89.95</v>
      </c>
      <c r="T884" s="1" t="s">
        <v>26</v>
      </c>
      <c r="U884" s="1">
        <v>0.39700000000000002</v>
      </c>
      <c r="V884" s="1" t="s">
        <v>12484</v>
      </c>
      <c r="W884" s="1" t="s">
        <v>370</v>
      </c>
      <c r="X884" s="1" t="str">
        <f>IF(W884="", "", IFERROR(VLOOKUP(W884, colorList!A:B,2,FALSE),""))</f>
        <v>éjkék</v>
      </c>
    </row>
    <row r="885" spans="1:24" ht="27.75" customHeight="1" x14ac:dyDescent="0.25">
      <c r="A885" s="1" t="s">
        <v>12493</v>
      </c>
      <c r="B885" s="1" t="str">
        <f>TRIM(D885)</f>
        <v>XXL</v>
      </c>
      <c r="C885" s="1" t="str">
        <f>IFERROR(VLOOKUP(TRIM(D885), sizeList!A:B, 2, FALSE), "")</f>
        <v>XXL</v>
      </c>
      <c r="D885" s="1" t="s">
        <v>1932</v>
      </c>
      <c r="E885" s="1" t="str">
        <f>TRIM(F885)</f>
        <v>ELT Emilia esőkabát</v>
      </c>
      <c r="F885" s="1" t="s">
        <v>12481</v>
      </c>
      <c r="G885" s="1" t="s">
        <v>12494</v>
      </c>
      <c r="H885" s="1" t="s">
        <v>254</v>
      </c>
      <c r="I885" s="1" t="s">
        <v>255</v>
      </c>
      <c r="J885" s="1" t="str">
        <f>TRIM(I885)</f>
        <v>Lovasfelszerelés</v>
      </c>
      <c r="K885" s="1" t="s">
        <v>7488</v>
      </c>
      <c r="L885" s="1" t="str">
        <f>TRIM(K885)</f>
        <v>Női lovasruházat</v>
      </c>
      <c r="M885" s="1" t="s">
        <v>7489</v>
      </c>
      <c r="N885" s="1" t="str">
        <f>TRIM(M885)</f>
        <v>Női felsőruházat</v>
      </c>
      <c r="O885" s="1" t="s">
        <v>7531</v>
      </c>
      <c r="P885" s="1" t="str">
        <f>TRIM(O885)</f>
        <v>Női kabát</v>
      </c>
      <c r="Q885" s="18" t="s">
        <v>12483</v>
      </c>
      <c r="R885" s="8">
        <v>4057962154889</v>
      </c>
      <c r="S885" s="1">
        <v>89.95</v>
      </c>
      <c r="T885" s="1" t="s">
        <v>26</v>
      </c>
      <c r="U885" s="1">
        <v>0.39700000000000002</v>
      </c>
      <c r="V885" s="1" t="s">
        <v>12484</v>
      </c>
      <c r="W885" s="1" t="s">
        <v>370</v>
      </c>
      <c r="X885" s="1" t="str">
        <f>IF(W885="", "", IFERROR(VLOOKUP(W885, colorList!A:B,2,FALSE),""))</f>
        <v>éjkék</v>
      </c>
    </row>
    <row r="886" spans="1:24" ht="27.75" customHeight="1" x14ac:dyDescent="0.25">
      <c r="A886" s="1" t="s">
        <v>12487</v>
      </c>
      <c r="B886" s="1" t="str">
        <f>TRIM(D886)</f>
        <v>S</v>
      </c>
      <c r="C886" s="1" t="str">
        <f>IFERROR(VLOOKUP(TRIM(D886), sizeList!A:B, 2, FALSE), "")</f>
        <v>S</v>
      </c>
      <c r="D886" s="1" t="s">
        <v>1927</v>
      </c>
      <c r="E886" s="1" t="str">
        <f>TRIM(F886)</f>
        <v>ELT Emilia esőkabát</v>
      </c>
      <c r="F886" s="1" t="s">
        <v>12481</v>
      </c>
      <c r="G886" s="1" t="s">
        <v>12488</v>
      </c>
      <c r="H886" s="1" t="s">
        <v>254</v>
      </c>
      <c r="I886" s="1" t="s">
        <v>255</v>
      </c>
      <c r="J886" s="1" t="str">
        <f>TRIM(I886)</f>
        <v>Lovasfelszerelés</v>
      </c>
      <c r="K886" s="1" t="s">
        <v>7488</v>
      </c>
      <c r="L886" s="1" t="str">
        <f>TRIM(K886)</f>
        <v>Női lovasruházat</v>
      </c>
      <c r="M886" s="1" t="s">
        <v>7489</v>
      </c>
      <c r="N886" s="1" t="str">
        <f>TRIM(M886)</f>
        <v>Női felsőruházat</v>
      </c>
      <c r="O886" s="1" t="s">
        <v>7531</v>
      </c>
      <c r="P886" s="1" t="str">
        <f>TRIM(O886)</f>
        <v>Női kabát</v>
      </c>
      <c r="Q886" s="18" t="s">
        <v>12483</v>
      </c>
      <c r="R886" s="8">
        <v>4057962159662</v>
      </c>
      <c r="S886" s="1">
        <v>89.95</v>
      </c>
      <c r="T886" s="1" t="s">
        <v>26</v>
      </c>
      <c r="U886" s="1">
        <v>0.39700000000000002</v>
      </c>
      <c r="V886" s="1" t="s">
        <v>12484</v>
      </c>
      <c r="W886" s="1" t="s">
        <v>370</v>
      </c>
      <c r="X886" s="1" t="str">
        <f>IF(W886="", "", IFERROR(VLOOKUP(W886, colorList!A:B,2,FALSE),""))</f>
        <v>éjkék</v>
      </c>
    </row>
    <row r="887" spans="1:24" ht="27.75" customHeight="1" x14ac:dyDescent="0.25">
      <c r="A887" s="1" t="s">
        <v>2756</v>
      </c>
      <c r="B887" s="1" t="str">
        <f>TRIM(D887)</f>
        <v>116</v>
      </c>
      <c r="C887" s="1">
        <f>IFERROR(VLOOKUP(D887, sizeList!A:B, 2, FALSE), "")</f>
        <v>116</v>
      </c>
      <c r="D887" s="1">
        <v>116</v>
      </c>
      <c r="E887" s="1" t="str">
        <f>TRIM(F887)</f>
        <v>ELT Emmi gyermek lovagló leggings</v>
      </c>
      <c r="F887" s="1" t="s">
        <v>2753</v>
      </c>
      <c r="G887" s="1" t="s">
        <v>2757</v>
      </c>
      <c r="H887" s="1" t="s">
        <v>254</v>
      </c>
      <c r="I887" s="1" t="s">
        <v>255</v>
      </c>
      <c r="J887" s="1" t="str">
        <f>TRIM(I887)</f>
        <v>Lovasfelszerelés</v>
      </c>
      <c r="K887" s="1" t="s">
        <v>2535</v>
      </c>
      <c r="L887" s="1" t="str">
        <f>TRIM(K887)</f>
        <v>Gyermek lovasruházat</v>
      </c>
      <c r="M887" s="1" t="s">
        <v>2716</v>
      </c>
      <c r="N887" s="1" t="str">
        <f>TRIM(M887)</f>
        <v>Gyermek lovaglónadrág</v>
      </c>
      <c r="P887" s="1" t="str">
        <f>TRIM(O887)</f>
        <v/>
      </c>
      <c r="Q887" s="18" t="s">
        <v>5453</v>
      </c>
      <c r="R887" s="8">
        <v>4057962136137</v>
      </c>
      <c r="S887" s="1">
        <v>34.950000000000003</v>
      </c>
      <c r="T887" s="1" t="s">
        <v>26</v>
      </c>
      <c r="U887" s="1">
        <v>0.4</v>
      </c>
      <c r="V887" s="1" t="s">
        <v>2755</v>
      </c>
      <c r="W887" s="1" t="s">
        <v>2273</v>
      </c>
      <c r="X887" s="1" t="str">
        <f>IF(W887="", "", IFERROR(VLOOKUP(W887, colorList!A:B,2,FALSE),""))</f>
        <v>fekete/szürke</v>
      </c>
    </row>
    <row r="888" spans="1:24" ht="27.75" customHeight="1" x14ac:dyDescent="0.25">
      <c r="A888" s="1" t="s">
        <v>2767</v>
      </c>
      <c r="B888" s="1" t="str">
        <f>TRIM(D888)</f>
        <v>116</v>
      </c>
      <c r="C888" s="1">
        <f>IFERROR(VLOOKUP(D888, sizeList!A:B, 2, FALSE), "")</f>
        <v>116</v>
      </c>
      <c r="D888" s="1">
        <v>116</v>
      </c>
      <c r="E888" s="1" t="str">
        <f>TRIM(F888)</f>
        <v>ELT Emmi gyermek lovagló leggings</v>
      </c>
      <c r="F888" s="1" t="s">
        <v>2753</v>
      </c>
      <c r="G888" s="1" t="s">
        <v>2768</v>
      </c>
      <c r="H888" s="1" t="s">
        <v>254</v>
      </c>
      <c r="I888" s="1" t="s">
        <v>255</v>
      </c>
      <c r="J888" s="1" t="str">
        <f>TRIM(I888)</f>
        <v>Lovasfelszerelés</v>
      </c>
      <c r="K888" s="1" t="s">
        <v>2535</v>
      </c>
      <c r="L888" s="1" t="str">
        <f>TRIM(K888)</f>
        <v>Gyermek lovasruházat</v>
      </c>
      <c r="M888" s="1" t="s">
        <v>2716</v>
      </c>
      <c r="N888" s="1" t="str">
        <f>TRIM(M888)</f>
        <v>Gyermek lovaglónadrág</v>
      </c>
      <c r="P888" s="1" t="str">
        <f>TRIM(O888)</f>
        <v/>
      </c>
      <c r="Q888" s="18" t="s">
        <v>5453</v>
      </c>
      <c r="R888" s="8">
        <v>4057962136458</v>
      </c>
      <c r="S888" s="1">
        <v>34.950000000000003</v>
      </c>
      <c r="T888" s="1" t="s">
        <v>26</v>
      </c>
      <c r="U888" s="1">
        <v>0.40400000000000003</v>
      </c>
      <c r="V888" s="1" t="s">
        <v>2755</v>
      </c>
      <c r="W888" s="1" t="s">
        <v>2766</v>
      </c>
      <c r="X888" s="1" t="str">
        <f>IF(W888="", "", IFERROR(VLOOKUP(W888, colorList!A:B,2,FALSE),""))</f>
        <v>éjkék/szürke</v>
      </c>
    </row>
    <row r="889" spans="1:24" ht="27.75" customHeight="1" x14ac:dyDescent="0.25">
      <c r="A889" s="1" t="s">
        <v>2758</v>
      </c>
      <c r="B889" s="1" t="str">
        <f>TRIM(D889)</f>
        <v>128</v>
      </c>
      <c r="C889" s="1">
        <f>IFERROR(VLOOKUP(D889, sizeList!A:B, 2, FALSE), "")</f>
        <v>128</v>
      </c>
      <c r="D889" s="1">
        <v>128</v>
      </c>
      <c r="E889" s="1" t="str">
        <f>TRIM(F889)</f>
        <v>ELT Emmi gyermek lovagló leggings</v>
      </c>
      <c r="F889" s="1" t="s">
        <v>2753</v>
      </c>
      <c r="G889" s="1" t="s">
        <v>2759</v>
      </c>
      <c r="H889" s="1" t="s">
        <v>254</v>
      </c>
      <c r="I889" s="1" t="s">
        <v>255</v>
      </c>
      <c r="J889" s="1" t="str">
        <f>TRIM(I889)</f>
        <v>Lovasfelszerelés</v>
      </c>
      <c r="K889" s="1" t="s">
        <v>2535</v>
      </c>
      <c r="L889" s="1" t="str">
        <f>TRIM(K889)</f>
        <v>Gyermek lovasruházat</v>
      </c>
      <c r="M889" s="1" t="s">
        <v>2716</v>
      </c>
      <c r="N889" s="1" t="str">
        <f>TRIM(M889)</f>
        <v>Gyermek lovaglónadrág</v>
      </c>
      <c r="P889" s="1" t="str">
        <f>TRIM(O889)</f>
        <v/>
      </c>
      <c r="Q889" s="18" t="s">
        <v>5453</v>
      </c>
      <c r="R889" s="8">
        <v>4057962142220</v>
      </c>
      <c r="S889" s="1">
        <v>34.950000000000003</v>
      </c>
      <c r="T889" s="1" t="s">
        <v>26</v>
      </c>
      <c r="U889" s="1">
        <v>0.4</v>
      </c>
      <c r="V889" s="1" t="s">
        <v>2755</v>
      </c>
      <c r="W889" s="1" t="s">
        <v>2273</v>
      </c>
      <c r="X889" s="1" t="str">
        <f>IF(W889="", "", IFERROR(VLOOKUP(W889, colorList!A:B,2,FALSE),""))</f>
        <v>fekete/szürke</v>
      </c>
    </row>
    <row r="890" spans="1:24" ht="27.75" customHeight="1" x14ac:dyDescent="0.25">
      <c r="A890" s="1" t="s">
        <v>2760</v>
      </c>
      <c r="B890" s="1" t="str">
        <f>TRIM(D890)</f>
        <v>140</v>
      </c>
      <c r="C890" s="1">
        <f>IFERROR(VLOOKUP(D890, sizeList!A:B, 2, FALSE), "")</f>
        <v>140</v>
      </c>
      <c r="D890" s="1">
        <v>140</v>
      </c>
      <c r="E890" s="1" t="str">
        <f>TRIM(F890)</f>
        <v>ELT Emmi gyermek lovagló leggings</v>
      </c>
      <c r="F890" s="1" t="s">
        <v>2753</v>
      </c>
      <c r="G890" s="1" t="s">
        <v>2761</v>
      </c>
      <c r="H890" s="1" t="s">
        <v>254</v>
      </c>
      <c r="I890" s="1" t="s">
        <v>255</v>
      </c>
      <c r="J890" s="1" t="str">
        <f>TRIM(I890)</f>
        <v>Lovasfelszerelés</v>
      </c>
      <c r="K890" s="1" t="s">
        <v>2535</v>
      </c>
      <c r="L890" s="1" t="str">
        <f>TRIM(K890)</f>
        <v>Gyermek lovasruházat</v>
      </c>
      <c r="M890" s="1" t="s">
        <v>2716</v>
      </c>
      <c r="N890" s="1" t="str">
        <f>TRIM(M890)</f>
        <v>Gyermek lovaglónadrág</v>
      </c>
      <c r="P890" s="1" t="str">
        <f>TRIM(O890)</f>
        <v/>
      </c>
      <c r="Q890" s="18" t="s">
        <v>5453</v>
      </c>
      <c r="R890" s="8">
        <v>4057962142237</v>
      </c>
      <c r="S890" s="1">
        <v>34.950000000000003</v>
      </c>
      <c r="T890" s="1" t="s">
        <v>26</v>
      </c>
      <c r="U890" s="1">
        <v>0.4</v>
      </c>
      <c r="V890" s="1" t="s">
        <v>2755</v>
      </c>
      <c r="W890" s="1" t="s">
        <v>2273</v>
      </c>
      <c r="X890" s="1" t="str">
        <f>IF(W890="", "", IFERROR(VLOOKUP(W890, colorList!A:B,2,FALSE),""))</f>
        <v>fekete/szürke</v>
      </c>
    </row>
    <row r="891" spans="1:24" ht="27.75" customHeight="1" x14ac:dyDescent="0.25">
      <c r="A891" s="1" t="s">
        <v>2762</v>
      </c>
      <c r="B891" s="1" t="str">
        <f>TRIM(D891)</f>
        <v>152</v>
      </c>
      <c r="C891" s="1">
        <f>IFERROR(VLOOKUP(D891, sizeList!A:B, 2, FALSE), "")</f>
        <v>152</v>
      </c>
      <c r="D891" s="1">
        <v>152</v>
      </c>
      <c r="E891" s="1" t="str">
        <f>TRIM(F891)</f>
        <v>ELT Emmi gyermek lovagló leggings</v>
      </c>
      <c r="F891" s="1" t="s">
        <v>2753</v>
      </c>
      <c r="G891" s="1" t="s">
        <v>2763</v>
      </c>
      <c r="H891" s="1" t="s">
        <v>254</v>
      </c>
      <c r="I891" s="1" t="s">
        <v>255</v>
      </c>
      <c r="J891" s="1" t="str">
        <f>TRIM(I891)</f>
        <v>Lovasfelszerelés</v>
      </c>
      <c r="K891" s="1" t="s">
        <v>2535</v>
      </c>
      <c r="L891" s="1" t="str">
        <f>TRIM(K891)</f>
        <v>Gyermek lovasruházat</v>
      </c>
      <c r="M891" s="1" t="s">
        <v>2716</v>
      </c>
      <c r="N891" s="1" t="str">
        <f>TRIM(M891)</f>
        <v>Gyermek lovaglónadrág</v>
      </c>
      <c r="P891" s="1" t="str">
        <f>TRIM(O891)</f>
        <v/>
      </c>
      <c r="Q891" s="18" t="s">
        <v>5453</v>
      </c>
      <c r="R891" s="8">
        <v>4057962142244</v>
      </c>
      <c r="S891" s="1">
        <v>34.950000000000003</v>
      </c>
      <c r="T891" s="1" t="s">
        <v>26</v>
      </c>
      <c r="U891" s="1">
        <v>0.4</v>
      </c>
      <c r="V891" s="1" t="s">
        <v>2755</v>
      </c>
      <c r="W891" s="1" t="s">
        <v>2273</v>
      </c>
      <c r="X891" s="1" t="str">
        <f>IF(W891="", "", IFERROR(VLOOKUP(W891, colorList!A:B,2,FALSE),""))</f>
        <v>fekete/szürke</v>
      </c>
    </row>
    <row r="892" spans="1:24" ht="27.75" customHeight="1" x14ac:dyDescent="0.25">
      <c r="A892" s="1" t="s">
        <v>2769</v>
      </c>
      <c r="B892" s="1" t="str">
        <f>TRIM(D892)</f>
        <v>128</v>
      </c>
      <c r="C892" s="1">
        <f>IFERROR(VLOOKUP(D892, sizeList!A:B, 2, FALSE), "")</f>
        <v>128</v>
      </c>
      <c r="D892" s="1">
        <v>128</v>
      </c>
      <c r="E892" s="1" t="str">
        <f>TRIM(F892)</f>
        <v>ELT Emmi gyermek lovagló leggings</v>
      </c>
      <c r="F892" s="1" t="s">
        <v>2753</v>
      </c>
      <c r="G892" s="1" t="s">
        <v>2770</v>
      </c>
      <c r="H892" s="1" t="s">
        <v>254</v>
      </c>
      <c r="I892" s="1" t="s">
        <v>255</v>
      </c>
      <c r="J892" s="1" t="str">
        <f>TRIM(I892)</f>
        <v>Lovasfelszerelés</v>
      </c>
      <c r="K892" s="1" t="s">
        <v>2535</v>
      </c>
      <c r="L892" s="1" t="str">
        <f>TRIM(K892)</f>
        <v>Gyermek lovasruházat</v>
      </c>
      <c r="M892" s="1" t="s">
        <v>2716</v>
      </c>
      <c r="N892" s="1" t="str">
        <f>TRIM(M892)</f>
        <v>Gyermek lovaglónadrág</v>
      </c>
      <c r="P892" s="1" t="str">
        <f>TRIM(O892)</f>
        <v/>
      </c>
      <c r="Q892" s="18" t="s">
        <v>5453</v>
      </c>
      <c r="R892" s="8">
        <v>4057962142251</v>
      </c>
      <c r="S892" s="1">
        <v>34.950000000000003</v>
      </c>
      <c r="T892" s="1" t="s">
        <v>26</v>
      </c>
      <c r="U892" s="1">
        <v>0.4</v>
      </c>
      <c r="V892" s="1" t="s">
        <v>2755</v>
      </c>
      <c r="W892" s="1" t="s">
        <v>2766</v>
      </c>
      <c r="X892" s="1" t="str">
        <f>IF(W892="", "", IFERROR(VLOOKUP(W892, colorList!A:B,2,FALSE),""))</f>
        <v>éjkék/szürke</v>
      </c>
    </row>
    <row r="893" spans="1:24" ht="27.75" customHeight="1" x14ac:dyDescent="0.25">
      <c r="A893" s="1" t="s">
        <v>2771</v>
      </c>
      <c r="B893" s="1" t="str">
        <f>TRIM(D893)</f>
        <v>140</v>
      </c>
      <c r="C893" s="1">
        <f>IFERROR(VLOOKUP(D893, sizeList!A:B, 2, FALSE), "")</f>
        <v>140</v>
      </c>
      <c r="D893" s="1">
        <v>140</v>
      </c>
      <c r="E893" s="1" t="str">
        <f>TRIM(F893)</f>
        <v>ELT Emmi gyermek lovagló leggings</v>
      </c>
      <c r="F893" s="1" t="s">
        <v>2753</v>
      </c>
      <c r="G893" s="1" t="s">
        <v>2772</v>
      </c>
      <c r="H893" s="1" t="s">
        <v>254</v>
      </c>
      <c r="I893" s="1" t="s">
        <v>255</v>
      </c>
      <c r="J893" s="1" t="str">
        <f>TRIM(I893)</f>
        <v>Lovasfelszerelés</v>
      </c>
      <c r="K893" s="1" t="s">
        <v>2535</v>
      </c>
      <c r="L893" s="1" t="str">
        <f>TRIM(K893)</f>
        <v>Gyermek lovasruházat</v>
      </c>
      <c r="M893" s="1" t="s">
        <v>2716</v>
      </c>
      <c r="N893" s="1" t="str">
        <f>TRIM(M893)</f>
        <v>Gyermek lovaglónadrág</v>
      </c>
      <c r="P893" s="1" t="str">
        <f>TRIM(O893)</f>
        <v/>
      </c>
      <c r="Q893" s="18" t="s">
        <v>5453</v>
      </c>
      <c r="R893" s="8">
        <v>4057962142268</v>
      </c>
      <c r="S893" s="1">
        <v>34.950000000000003</v>
      </c>
      <c r="T893" s="1" t="s">
        <v>26</v>
      </c>
      <c r="U893" s="1">
        <v>0.4</v>
      </c>
      <c r="V893" s="1" t="s">
        <v>2755</v>
      </c>
      <c r="W893" s="1" t="s">
        <v>2766</v>
      </c>
      <c r="X893" s="1" t="str">
        <f>IF(W893="", "", IFERROR(VLOOKUP(W893, colorList!A:B,2,FALSE),""))</f>
        <v>éjkék/szürke</v>
      </c>
    </row>
    <row r="894" spans="1:24" ht="27.75" customHeight="1" x14ac:dyDescent="0.25">
      <c r="A894" s="1" t="s">
        <v>2773</v>
      </c>
      <c r="B894" s="1" t="str">
        <f>TRIM(D894)</f>
        <v>152</v>
      </c>
      <c r="C894" s="1">
        <f>IFERROR(VLOOKUP(D894, sizeList!A:B, 2, FALSE), "")</f>
        <v>152</v>
      </c>
      <c r="D894" s="1">
        <v>152</v>
      </c>
      <c r="E894" s="1" t="str">
        <f>TRIM(F894)</f>
        <v>ELT Emmi gyermek lovagló leggings</v>
      </c>
      <c r="F894" s="1" t="s">
        <v>2753</v>
      </c>
      <c r="G894" s="1" t="s">
        <v>2774</v>
      </c>
      <c r="H894" s="1" t="s">
        <v>254</v>
      </c>
      <c r="I894" s="1" t="s">
        <v>255</v>
      </c>
      <c r="J894" s="1" t="str">
        <f>TRIM(I894)</f>
        <v>Lovasfelszerelés</v>
      </c>
      <c r="K894" s="1" t="s">
        <v>2535</v>
      </c>
      <c r="L894" s="1" t="str">
        <f>TRIM(K894)</f>
        <v>Gyermek lovasruházat</v>
      </c>
      <c r="M894" s="1" t="s">
        <v>2716</v>
      </c>
      <c r="N894" s="1" t="str">
        <f>TRIM(M894)</f>
        <v>Gyermek lovaglónadrág</v>
      </c>
      <c r="P894" s="1" t="str">
        <f>TRIM(O894)</f>
        <v/>
      </c>
      <c r="Q894" s="18" t="s">
        <v>5453</v>
      </c>
      <c r="R894" s="8">
        <v>4057962142275</v>
      </c>
      <c r="S894" s="1">
        <v>34.950000000000003</v>
      </c>
      <c r="T894" s="1" t="s">
        <v>26</v>
      </c>
      <c r="U894" s="1">
        <v>0.4</v>
      </c>
      <c r="V894" s="1" t="s">
        <v>2755</v>
      </c>
      <c r="W894" s="1" t="s">
        <v>2766</v>
      </c>
      <c r="X894" s="1" t="str">
        <f>IF(W894="", "", IFERROR(VLOOKUP(W894, colorList!A:B,2,FALSE),""))</f>
        <v>éjkék/szürke</v>
      </c>
    </row>
    <row r="895" spans="1:24" ht="27.75" customHeight="1" x14ac:dyDescent="0.25">
      <c r="A895" s="1" t="s">
        <v>2752</v>
      </c>
      <c r="B895" s="1" t="str">
        <f>TRIM(D895)</f>
        <v>104</v>
      </c>
      <c r="C895" s="1">
        <f>IFERROR(VLOOKUP(D895, sizeList!A:B, 2, FALSE), "")</f>
        <v>104</v>
      </c>
      <c r="D895" s="1">
        <v>104</v>
      </c>
      <c r="E895" s="1" t="str">
        <f>TRIM(F895)</f>
        <v>ELT Emmi gyermek lovagló leggings</v>
      </c>
      <c r="F895" s="1" t="s">
        <v>2753</v>
      </c>
      <c r="G895" s="1" t="s">
        <v>2754</v>
      </c>
      <c r="H895" s="1" t="s">
        <v>254</v>
      </c>
      <c r="I895" s="1" t="s">
        <v>255</v>
      </c>
      <c r="J895" s="1" t="str">
        <f>TRIM(I895)</f>
        <v>Lovasfelszerelés</v>
      </c>
      <c r="K895" s="1" t="s">
        <v>2535</v>
      </c>
      <c r="L895" s="1" t="str">
        <f>TRIM(K895)</f>
        <v>Gyermek lovasruházat</v>
      </c>
      <c r="M895" s="1" t="s">
        <v>2716</v>
      </c>
      <c r="N895" s="1" t="str">
        <f>TRIM(M895)</f>
        <v>Gyermek lovaglónadrág</v>
      </c>
      <c r="P895" s="1" t="str">
        <f>TRIM(O895)</f>
        <v/>
      </c>
      <c r="Q895" s="18" t="s">
        <v>5453</v>
      </c>
      <c r="R895" s="8">
        <v>4057962145290</v>
      </c>
      <c r="S895" s="1">
        <v>34.950000000000003</v>
      </c>
      <c r="T895" s="1" t="s">
        <v>26</v>
      </c>
      <c r="U895" s="1">
        <v>0.4</v>
      </c>
      <c r="V895" s="1" t="s">
        <v>2755</v>
      </c>
      <c r="W895" s="1" t="s">
        <v>2273</v>
      </c>
      <c r="X895" s="1" t="str">
        <f>IF(W895="", "", IFERROR(VLOOKUP(W895, colorList!A:B,2,FALSE),""))</f>
        <v>fekete/szürke</v>
      </c>
    </row>
    <row r="896" spans="1:24" ht="27.75" customHeight="1" x14ac:dyDescent="0.25">
      <c r="A896" s="1" t="s">
        <v>2764</v>
      </c>
      <c r="B896" s="1" t="str">
        <f>TRIM(D896)</f>
        <v>104</v>
      </c>
      <c r="C896" s="1">
        <f>IFERROR(VLOOKUP(D896, sizeList!A:B, 2, FALSE), "")</f>
        <v>104</v>
      </c>
      <c r="D896" s="1">
        <v>104</v>
      </c>
      <c r="E896" s="1" t="str">
        <f>TRIM(F896)</f>
        <v>ELT Emmi gyermek lovagló leggings</v>
      </c>
      <c r="F896" s="1" t="s">
        <v>2753</v>
      </c>
      <c r="G896" s="1" t="s">
        <v>2765</v>
      </c>
      <c r="H896" s="1" t="s">
        <v>254</v>
      </c>
      <c r="I896" s="1" t="s">
        <v>255</v>
      </c>
      <c r="J896" s="1" t="str">
        <f>TRIM(I896)</f>
        <v>Lovasfelszerelés</v>
      </c>
      <c r="K896" s="1" t="s">
        <v>2535</v>
      </c>
      <c r="L896" s="1" t="str">
        <f>TRIM(K896)</f>
        <v>Gyermek lovasruházat</v>
      </c>
      <c r="M896" s="1" t="s">
        <v>2716</v>
      </c>
      <c r="N896" s="1" t="str">
        <f>TRIM(M896)</f>
        <v>Gyermek lovaglónadrág</v>
      </c>
      <c r="P896" s="1" t="str">
        <f>TRIM(O896)</f>
        <v/>
      </c>
      <c r="Q896" s="18" t="s">
        <v>5453</v>
      </c>
      <c r="R896" s="8">
        <v>4057962145306</v>
      </c>
      <c r="S896" s="1">
        <v>34.950000000000003</v>
      </c>
      <c r="T896" s="1" t="s">
        <v>26</v>
      </c>
      <c r="U896" s="1">
        <v>0.4</v>
      </c>
      <c r="V896" s="1" t="s">
        <v>2755</v>
      </c>
      <c r="W896" s="1" t="s">
        <v>2766</v>
      </c>
      <c r="X896" s="1" t="str">
        <f>IF(W896="", "", IFERROR(VLOOKUP(W896, colorList!A:B,2,FALSE),""))</f>
        <v>éjkék/szürke</v>
      </c>
    </row>
    <row r="897" spans="1:24" ht="27.75" customHeight="1" x14ac:dyDescent="0.25">
      <c r="A897" s="1" t="s">
        <v>16814</v>
      </c>
      <c r="B897" s="1" t="str">
        <f>TRIM(D897)</f>
        <v>36</v>
      </c>
      <c r="C897" s="1">
        <f>IFERROR(VLOOKUP(D897, sizeList!A:B, 2, FALSE), "")</f>
        <v>36</v>
      </c>
      <c r="D897" s="1">
        <v>36</v>
      </c>
      <c r="E897" s="1" t="str">
        <f>TRIM(F897)</f>
        <v>ELT Essential jodhpur lovaglónadrág</v>
      </c>
      <c r="F897" s="1" t="s">
        <v>16812</v>
      </c>
      <c r="G897" s="1" t="s">
        <v>16815</v>
      </c>
      <c r="H897" s="1" t="s">
        <v>254</v>
      </c>
      <c r="I897" s="1" t="s">
        <v>255</v>
      </c>
      <c r="J897" s="1" t="str">
        <f>TRIM(I897)</f>
        <v>Lovasfelszerelés</v>
      </c>
      <c r="K897" s="1" t="s">
        <v>7488</v>
      </c>
      <c r="L897" s="1" t="str">
        <f>TRIM(K897)</f>
        <v>Női lovasruházat</v>
      </c>
      <c r="M897" s="1" t="s">
        <v>7868</v>
      </c>
      <c r="N897" s="1" t="str">
        <f>TRIM(M897)</f>
        <v>Női lovaglónadrág</v>
      </c>
      <c r="P897" s="1" t="str">
        <f>TRIM(O897)</f>
        <v/>
      </c>
      <c r="R897" s="8">
        <v>4057962235366</v>
      </c>
      <c r="S897" s="1">
        <v>79.95</v>
      </c>
      <c r="T897" s="1" t="s">
        <v>26</v>
      </c>
      <c r="U897" s="1">
        <v>0.5</v>
      </c>
      <c r="W897" s="1" t="s">
        <v>136</v>
      </c>
      <c r="X897" s="1" t="str">
        <f>IF(W897="", "", IFERROR(VLOOKUP(W897, colorList!A:B,2,FALSE),""))</f>
        <v>fekete</v>
      </c>
    </row>
    <row r="898" spans="1:24" ht="27.75" customHeight="1" x14ac:dyDescent="0.25">
      <c r="A898" s="1" t="s">
        <v>16830</v>
      </c>
      <c r="B898" s="1" t="str">
        <f>TRIM(D898)</f>
        <v>36</v>
      </c>
      <c r="C898" s="1">
        <f>IFERROR(VLOOKUP(D898, sizeList!A:B, 2, FALSE), "")</f>
        <v>36</v>
      </c>
      <c r="D898" s="1">
        <v>36</v>
      </c>
      <c r="E898" s="1" t="str">
        <f>TRIM(F898)</f>
        <v>ELT Essential jodhpur lovaglónadrág</v>
      </c>
      <c r="F898" s="1" t="s">
        <v>16812</v>
      </c>
      <c r="G898" s="1" t="s">
        <v>16831</v>
      </c>
      <c r="H898" s="1" t="s">
        <v>254</v>
      </c>
      <c r="I898" s="1" t="s">
        <v>255</v>
      </c>
      <c r="J898" s="1" t="str">
        <f>TRIM(I898)</f>
        <v>Lovasfelszerelés</v>
      </c>
      <c r="K898" s="1" t="s">
        <v>7488</v>
      </c>
      <c r="L898" s="1" t="str">
        <f>TRIM(K898)</f>
        <v>Női lovasruházat</v>
      </c>
      <c r="M898" s="1" t="s">
        <v>7868</v>
      </c>
      <c r="N898" s="1" t="str">
        <f>TRIM(M898)</f>
        <v>Női lovaglónadrág</v>
      </c>
      <c r="P898" s="1" t="str">
        <f>TRIM(O898)</f>
        <v/>
      </c>
      <c r="R898" s="8">
        <v>4057962235373</v>
      </c>
      <c r="S898" s="1">
        <v>79.95</v>
      </c>
      <c r="T898" s="1" t="s">
        <v>26</v>
      </c>
      <c r="U898" s="1">
        <v>0.5</v>
      </c>
      <c r="W898" s="1" t="s">
        <v>1262</v>
      </c>
      <c r="X898" s="1" t="str">
        <f>IF(W898="", "", IFERROR(VLOOKUP(W898, colorList!A:B,2,FALSE),""))</f>
        <v>mélykék</v>
      </c>
    </row>
    <row r="899" spans="1:24" ht="27.75" customHeight="1" x14ac:dyDescent="0.25">
      <c r="A899" s="1" t="s">
        <v>16822</v>
      </c>
      <c r="B899" s="1" t="str">
        <f>TRIM(D899)</f>
        <v>44</v>
      </c>
      <c r="C899" s="1">
        <f>IFERROR(VLOOKUP(D899, sizeList!A:B, 2, FALSE), "")</f>
        <v>44</v>
      </c>
      <c r="D899" s="1">
        <v>44</v>
      </c>
      <c r="E899" s="1" t="str">
        <f>TRIM(F899)</f>
        <v>ELT Essential jodhpur lovaglónadrág</v>
      </c>
      <c r="F899" s="1" t="s">
        <v>16812</v>
      </c>
      <c r="G899" s="1" t="s">
        <v>16823</v>
      </c>
      <c r="H899" s="1" t="s">
        <v>254</v>
      </c>
      <c r="I899" s="1" t="s">
        <v>255</v>
      </c>
      <c r="J899" s="1" t="str">
        <f>TRIM(I899)</f>
        <v>Lovasfelszerelés</v>
      </c>
      <c r="K899" s="1" t="s">
        <v>7488</v>
      </c>
      <c r="L899" s="1" t="str">
        <f>TRIM(K899)</f>
        <v>Női lovasruházat</v>
      </c>
      <c r="M899" s="1" t="s">
        <v>7868</v>
      </c>
      <c r="N899" s="1" t="str">
        <f>TRIM(M899)</f>
        <v>Női lovaglónadrág</v>
      </c>
      <c r="P899" s="1" t="str">
        <f>TRIM(O899)</f>
        <v/>
      </c>
      <c r="R899" s="8">
        <v>4057962238541</v>
      </c>
      <c r="S899" s="1">
        <v>79.95</v>
      </c>
      <c r="T899" s="1" t="s">
        <v>26</v>
      </c>
      <c r="U899" s="1">
        <v>0.5</v>
      </c>
      <c r="W899" s="1" t="s">
        <v>136</v>
      </c>
      <c r="X899" s="1" t="str">
        <f>IF(W899="", "", IFERROR(VLOOKUP(W899, colorList!A:B,2,FALSE),""))</f>
        <v>fekete</v>
      </c>
    </row>
    <row r="900" spans="1:24" ht="27.75" customHeight="1" x14ac:dyDescent="0.25">
      <c r="A900" s="1" t="s">
        <v>16824</v>
      </c>
      <c r="B900" s="1" t="str">
        <f>TRIM(D900)</f>
        <v>46</v>
      </c>
      <c r="C900" s="1">
        <f>IFERROR(VLOOKUP(D900, sizeList!A:B, 2, FALSE), "")</f>
        <v>46</v>
      </c>
      <c r="D900" s="1">
        <v>46</v>
      </c>
      <c r="E900" s="1" t="str">
        <f>TRIM(F900)</f>
        <v>ELT Essential jodhpur lovaglónadrág</v>
      </c>
      <c r="F900" s="1" t="s">
        <v>16812</v>
      </c>
      <c r="G900" s="1" t="s">
        <v>16825</v>
      </c>
      <c r="H900" s="1" t="s">
        <v>254</v>
      </c>
      <c r="I900" s="1" t="s">
        <v>255</v>
      </c>
      <c r="J900" s="1" t="str">
        <f>TRIM(I900)</f>
        <v>Lovasfelszerelés</v>
      </c>
      <c r="K900" s="1" t="s">
        <v>7488</v>
      </c>
      <c r="L900" s="1" t="str">
        <f>TRIM(K900)</f>
        <v>Női lovasruházat</v>
      </c>
      <c r="M900" s="1" t="s">
        <v>7868</v>
      </c>
      <c r="N900" s="1" t="str">
        <f>TRIM(M900)</f>
        <v>Női lovaglónadrág</v>
      </c>
      <c r="P900" s="1" t="str">
        <f>TRIM(O900)</f>
        <v/>
      </c>
      <c r="R900" s="8">
        <v>4057962238558</v>
      </c>
      <c r="S900" s="1">
        <v>79.95</v>
      </c>
      <c r="T900" s="1" t="s">
        <v>26</v>
      </c>
      <c r="U900" s="1">
        <v>0.5</v>
      </c>
      <c r="W900" s="1" t="s">
        <v>136</v>
      </c>
      <c r="X900" s="1" t="str">
        <f>IF(W900="", "", IFERROR(VLOOKUP(W900, colorList!A:B,2,FALSE),""))</f>
        <v>fekete</v>
      </c>
    </row>
    <row r="901" spans="1:24" ht="27.75" customHeight="1" x14ac:dyDescent="0.25">
      <c r="A901" s="1" t="s">
        <v>16820</v>
      </c>
      <c r="B901" s="1" t="str">
        <f>TRIM(D901)</f>
        <v>42</v>
      </c>
      <c r="C901" s="1">
        <f>IFERROR(VLOOKUP(D901, sizeList!A:B, 2, FALSE), "")</f>
        <v>42</v>
      </c>
      <c r="D901" s="1">
        <v>42</v>
      </c>
      <c r="E901" s="1" t="str">
        <f>TRIM(F901)</f>
        <v>ELT Essential jodhpur lovaglónadrág</v>
      </c>
      <c r="F901" s="1" t="s">
        <v>16812</v>
      </c>
      <c r="G901" s="1" t="s">
        <v>16821</v>
      </c>
      <c r="H901" s="1" t="s">
        <v>254</v>
      </c>
      <c r="I901" s="1" t="s">
        <v>255</v>
      </c>
      <c r="J901" s="1" t="str">
        <f>TRIM(I901)</f>
        <v>Lovasfelszerelés</v>
      </c>
      <c r="K901" s="1" t="s">
        <v>7488</v>
      </c>
      <c r="L901" s="1" t="str">
        <f>TRIM(K901)</f>
        <v>Női lovasruházat</v>
      </c>
      <c r="M901" s="1" t="s">
        <v>7868</v>
      </c>
      <c r="N901" s="1" t="str">
        <f>TRIM(M901)</f>
        <v>Női lovaglónadrág</v>
      </c>
      <c r="P901" s="1" t="str">
        <f>TRIM(O901)</f>
        <v/>
      </c>
      <c r="R901" s="8">
        <v>4057962238565</v>
      </c>
      <c r="S901" s="1">
        <v>79.95</v>
      </c>
      <c r="T901" s="1" t="s">
        <v>26</v>
      </c>
      <c r="U901" s="1">
        <v>0.5</v>
      </c>
      <c r="W901" s="1" t="s">
        <v>136</v>
      </c>
      <c r="X901" s="1" t="str">
        <f>IF(W901="", "", IFERROR(VLOOKUP(W901, colorList!A:B,2,FALSE),""))</f>
        <v>fekete</v>
      </c>
    </row>
    <row r="902" spans="1:24" ht="27.75" customHeight="1" x14ac:dyDescent="0.25">
      <c r="A902" s="1" t="s">
        <v>16816</v>
      </c>
      <c r="B902" s="1" t="str">
        <f>TRIM(D902)</f>
        <v>38</v>
      </c>
      <c r="C902" s="1">
        <f>IFERROR(VLOOKUP(D902, sizeList!A:B, 2, FALSE), "")</f>
        <v>38</v>
      </c>
      <c r="D902" s="1">
        <v>38</v>
      </c>
      <c r="E902" s="1" t="str">
        <f>TRIM(F902)</f>
        <v>ELT Essential jodhpur lovaglónadrág</v>
      </c>
      <c r="F902" s="1" t="s">
        <v>16812</v>
      </c>
      <c r="G902" s="1" t="s">
        <v>16817</v>
      </c>
      <c r="H902" s="1" t="s">
        <v>254</v>
      </c>
      <c r="I902" s="1" t="s">
        <v>255</v>
      </c>
      <c r="J902" s="1" t="str">
        <f>TRIM(I902)</f>
        <v>Lovasfelszerelés</v>
      </c>
      <c r="K902" s="1" t="s">
        <v>7488</v>
      </c>
      <c r="L902" s="1" t="str">
        <f>TRIM(K902)</f>
        <v>Női lovasruházat</v>
      </c>
      <c r="M902" s="1" t="s">
        <v>7868</v>
      </c>
      <c r="N902" s="1" t="str">
        <f>TRIM(M902)</f>
        <v>Női lovaglónadrág</v>
      </c>
      <c r="P902" s="1" t="str">
        <f>TRIM(O902)</f>
        <v/>
      </c>
      <c r="R902" s="8">
        <v>4057962238572</v>
      </c>
      <c r="S902" s="1">
        <v>79.95</v>
      </c>
      <c r="T902" s="1" t="s">
        <v>26</v>
      </c>
      <c r="U902" s="1">
        <v>0.5</v>
      </c>
      <c r="W902" s="1" t="s">
        <v>136</v>
      </c>
      <c r="X902" s="1" t="str">
        <f>IF(W902="", "", IFERROR(VLOOKUP(W902, colorList!A:B,2,FALSE),""))</f>
        <v>fekete</v>
      </c>
    </row>
    <row r="903" spans="1:24" ht="27.75" customHeight="1" x14ac:dyDescent="0.25">
      <c r="A903" s="1" t="s">
        <v>16818</v>
      </c>
      <c r="B903" s="1" t="str">
        <f>TRIM(D903)</f>
        <v>40</v>
      </c>
      <c r="C903" s="1">
        <f>IFERROR(VLOOKUP(D903, sizeList!A:B, 2, FALSE), "")</f>
        <v>40</v>
      </c>
      <c r="D903" s="1">
        <v>40</v>
      </c>
      <c r="E903" s="1" t="str">
        <f>TRIM(F903)</f>
        <v>ELT Essential jodhpur lovaglónadrág</v>
      </c>
      <c r="F903" s="1" t="s">
        <v>16812</v>
      </c>
      <c r="G903" s="1" t="s">
        <v>16819</v>
      </c>
      <c r="H903" s="1" t="s">
        <v>254</v>
      </c>
      <c r="I903" s="1" t="s">
        <v>255</v>
      </c>
      <c r="J903" s="1" t="str">
        <f>TRIM(I903)</f>
        <v>Lovasfelszerelés</v>
      </c>
      <c r="K903" s="1" t="s">
        <v>7488</v>
      </c>
      <c r="L903" s="1" t="str">
        <f>TRIM(K903)</f>
        <v>Női lovasruházat</v>
      </c>
      <c r="M903" s="1" t="s">
        <v>7868</v>
      </c>
      <c r="N903" s="1" t="str">
        <f>TRIM(M903)</f>
        <v>Női lovaglónadrág</v>
      </c>
      <c r="P903" s="1" t="str">
        <f>TRIM(O903)</f>
        <v/>
      </c>
      <c r="R903" s="8">
        <v>4057962238589</v>
      </c>
      <c r="S903" s="1">
        <v>79.95</v>
      </c>
      <c r="T903" s="1" t="s">
        <v>26</v>
      </c>
      <c r="U903" s="1">
        <v>0.5</v>
      </c>
      <c r="W903" s="1" t="s">
        <v>136</v>
      </c>
      <c r="X903" s="1" t="str">
        <f>IF(W903="", "", IFERROR(VLOOKUP(W903, colorList!A:B,2,FALSE),""))</f>
        <v>fekete</v>
      </c>
    </row>
    <row r="904" spans="1:24" ht="27.75" customHeight="1" x14ac:dyDescent="0.25">
      <c r="A904" s="1" t="s">
        <v>16811</v>
      </c>
      <c r="B904" s="1" t="str">
        <f>TRIM(D904)</f>
        <v>34</v>
      </c>
      <c r="C904" s="1">
        <f>IFERROR(VLOOKUP(D904, sizeList!A:B, 2, FALSE), "")</f>
        <v>34</v>
      </c>
      <c r="D904" s="1">
        <v>34</v>
      </c>
      <c r="E904" s="1" t="str">
        <f>TRIM(F904)</f>
        <v>ELT Essential jodhpur lovaglónadrág</v>
      </c>
      <c r="F904" s="1" t="s">
        <v>16812</v>
      </c>
      <c r="G904" s="1" t="s">
        <v>16813</v>
      </c>
      <c r="H904" s="1" t="s">
        <v>254</v>
      </c>
      <c r="I904" s="1" t="s">
        <v>255</v>
      </c>
      <c r="J904" s="1" t="str">
        <f>TRIM(I904)</f>
        <v>Lovasfelszerelés</v>
      </c>
      <c r="K904" s="1" t="s">
        <v>7488</v>
      </c>
      <c r="L904" s="1" t="str">
        <f>TRIM(K904)</f>
        <v>Női lovasruházat</v>
      </c>
      <c r="M904" s="1" t="s">
        <v>7868</v>
      </c>
      <c r="N904" s="1" t="str">
        <f>TRIM(M904)</f>
        <v>Női lovaglónadrág</v>
      </c>
      <c r="P904" s="1" t="str">
        <f>TRIM(O904)</f>
        <v/>
      </c>
      <c r="R904" s="8">
        <v>4057962238596</v>
      </c>
      <c r="S904" s="1">
        <v>79.95</v>
      </c>
      <c r="T904" s="1" t="s">
        <v>26</v>
      </c>
      <c r="U904" s="1">
        <v>0.5</v>
      </c>
      <c r="W904" s="1" t="s">
        <v>136</v>
      </c>
      <c r="X904" s="1" t="str">
        <f>IF(W904="", "", IFERROR(VLOOKUP(W904, colorList!A:B,2,FALSE),""))</f>
        <v>fekete</v>
      </c>
    </row>
    <row r="905" spans="1:24" ht="27.75" customHeight="1" x14ac:dyDescent="0.25">
      <c r="A905" s="1" t="s">
        <v>16826</v>
      </c>
      <c r="B905" s="1" t="str">
        <f>TRIM(D905)</f>
        <v>48</v>
      </c>
      <c r="C905" s="1">
        <f>IFERROR(VLOOKUP(D905, sizeList!A:B, 2, FALSE), "")</f>
        <v>48</v>
      </c>
      <c r="D905" s="1">
        <v>48</v>
      </c>
      <c r="E905" s="1" t="str">
        <f>TRIM(F905)</f>
        <v>ELT Essential jodhpur lovaglónadrág</v>
      </c>
      <c r="F905" s="1" t="s">
        <v>16812</v>
      </c>
      <c r="G905" s="1" t="s">
        <v>16827</v>
      </c>
      <c r="H905" s="1" t="s">
        <v>254</v>
      </c>
      <c r="I905" s="1" t="s">
        <v>255</v>
      </c>
      <c r="J905" s="1" t="str">
        <f>TRIM(I905)</f>
        <v>Lovasfelszerelés</v>
      </c>
      <c r="K905" s="1" t="s">
        <v>7488</v>
      </c>
      <c r="L905" s="1" t="str">
        <f>TRIM(K905)</f>
        <v>Női lovasruházat</v>
      </c>
      <c r="M905" s="1" t="s">
        <v>7868</v>
      </c>
      <c r="N905" s="1" t="str">
        <f>TRIM(M905)</f>
        <v>Női lovaglónadrág</v>
      </c>
      <c r="P905" s="1" t="str">
        <f>TRIM(O905)</f>
        <v/>
      </c>
      <c r="R905" s="8">
        <v>4057962238602</v>
      </c>
      <c r="S905" s="1">
        <v>79.95</v>
      </c>
      <c r="T905" s="1" t="s">
        <v>26</v>
      </c>
      <c r="U905" s="1">
        <v>0.5</v>
      </c>
      <c r="W905" s="1" t="s">
        <v>136</v>
      </c>
      <c r="X905" s="1" t="str">
        <f>IF(W905="", "", IFERROR(VLOOKUP(W905, colorList!A:B,2,FALSE),""))</f>
        <v>fekete</v>
      </c>
    </row>
    <row r="906" spans="1:24" ht="27.75" customHeight="1" x14ac:dyDescent="0.25">
      <c r="A906" s="1" t="s">
        <v>16838</v>
      </c>
      <c r="B906" s="1" t="str">
        <f>TRIM(D906)</f>
        <v>44</v>
      </c>
      <c r="C906" s="1">
        <f>IFERROR(VLOOKUP(D906, sizeList!A:B, 2, FALSE), "")</f>
        <v>44</v>
      </c>
      <c r="D906" s="1">
        <v>44</v>
      </c>
      <c r="E906" s="1" t="str">
        <f>TRIM(F906)</f>
        <v>ELT Essential jodhpur lovaglónadrág</v>
      </c>
      <c r="F906" s="1" t="s">
        <v>16812</v>
      </c>
      <c r="G906" s="1" t="s">
        <v>16839</v>
      </c>
      <c r="H906" s="1" t="s">
        <v>254</v>
      </c>
      <c r="I906" s="1" t="s">
        <v>255</v>
      </c>
      <c r="J906" s="1" t="str">
        <f>TRIM(I906)</f>
        <v>Lovasfelszerelés</v>
      </c>
      <c r="K906" s="1" t="s">
        <v>7488</v>
      </c>
      <c r="L906" s="1" t="str">
        <f>TRIM(K906)</f>
        <v>Női lovasruházat</v>
      </c>
      <c r="M906" s="1" t="s">
        <v>7868</v>
      </c>
      <c r="N906" s="1" t="str">
        <f>TRIM(M906)</f>
        <v>Női lovaglónadrág</v>
      </c>
      <c r="P906" s="1" t="str">
        <f>TRIM(O906)</f>
        <v/>
      </c>
      <c r="R906" s="8">
        <v>4057962238619</v>
      </c>
      <c r="S906" s="1">
        <v>79.95</v>
      </c>
      <c r="T906" s="1" t="s">
        <v>26</v>
      </c>
      <c r="U906" s="1">
        <v>0.5</v>
      </c>
      <c r="W906" s="1" t="s">
        <v>1262</v>
      </c>
      <c r="X906" s="1" t="str">
        <f>IF(W906="", "", IFERROR(VLOOKUP(W906, colorList!A:B,2,FALSE),""))</f>
        <v>mélykék</v>
      </c>
    </row>
    <row r="907" spans="1:24" ht="27.75" customHeight="1" x14ac:dyDescent="0.25">
      <c r="A907" s="1" t="s">
        <v>16840</v>
      </c>
      <c r="B907" s="1" t="str">
        <f>TRIM(D907)</f>
        <v>46</v>
      </c>
      <c r="C907" s="1">
        <f>IFERROR(VLOOKUP(D907, sizeList!A:B, 2, FALSE), "")</f>
        <v>46</v>
      </c>
      <c r="D907" s="1">
        <v>46</v>
      </c>
      <c r="E907" s="1" t="str">
        <f>TRIM(F907)</f>
        <v>ELT Essential jodhpur lovaglónadrág</v>
      </c>
      <c r="F907" s="1" t="s">
        <v>16812</v>
      </c>
      <c r="G907" s="1" t="s">
        <v>16841</v>
      </c>
      <c r="H907" s="1" t="s">
        <v>254</v>
      </c>
      <c r="I907" s="1" t="s">
        <v>255</v>
      </c>
      <c r="J907" s="1" t="str">
        <f>TRIM(I907)</f>
        <v>Lovasfelszerelés</v>
      </c>
      <c r="K907" s="1" t="s">
        <v>7488</v>
      </c>
      <c r="L907" s="1" t="str">
        <f>TRIM(K907)</f>
        <v>Női lovasruházat</v>
      </c>
      <c r="M907" s="1" t="s">
        <v>7868</v>
      </c>
      <c r="N907" s="1" t="str">
        <f>TRIM(M907)</f>
        <v>Női lovaglónadrág</v>
      </c>
      <c r="P907" s="1" t="str">
        <f>TRIM(O907)</f>
        <v/>
      </c>
      <c r="R907" s="8">
        <v>4057962238626</v>
      </c>
      <c r="S907" s="1">
        <v>79.95</v>
      </c>
      <c r="T907" s="1" t="s">
        <v>26</v>
      </c>
      <c r="U907" s="1">
        <v>0.5</v>
      </c>
      <c r="W907" s="1" t="s">
        <v>1262</v>
      </c>
      <c r="X907" s="1" t="str">
        <f>IF(W907="", "", IFERROR(VLOOKUP(W907, colorList!A:B,2,FALSE),""))</f>
        <v>mélykék</v>
      </c>
    </row>
    <row r="908" spans="1:24" ht="27.75" customHeight="1" x14ac:dyDescent="0.25">
      <c r="A908" s="1" t="s">
        <v>16836</v>
      </c>
      <c r="B908" s="1" t="str">
        <f>TRIM(D908)</f>
        <v>42</v>
      </c>
      <c r="C908" s="1">
        <f>IFERROR(VLOOKUP(D908, sizeList!A:B, 2, FALSE), "")</f>
        <v>42</v>
      </c>
      <c r="D908" s="1">
        <v>42</v>
      </c>
      <c r="E908" s="1" t="str">
        <f>TRIM(F908)</f>
        <v>ELT Essential jodhpur lovaglónadrág</v>
      </c>
      <c r="F908" s="1" t="s">
        <v>16812</v>
      </c>
      <c r="G908" s="1" t="s">
        <v>16837</v>
      </c>
      <c r="H908" s="1" t="s">
        <v>254</v>
      </c>
      <c r="I908" s="1" t="s">
        <v>255</v>
      </c>
      <c r="J908" s="1" t="str">
        <f>TRIM(I908)</f>
        <v>Lovasfelszerelés</v>
      </c>
      <c r="K908" s="1" t="s">
        <v>7488</v>
      </c>
      <c r="L908" s="1" t="str">
        <f>TRIM(K908)</f>
        <v>Női lovasruházat</v>
      </c>
      <c r="M908" s="1" t="s">
        <v>7868</v>
      </c>
      <c r="N908" s="1" t="str">
        <f>TRIM(M908)</f>
        <v>Női lovaglónadrág</v>
      </c>
      <c r="P908" s="1" t="str">
        <f>TRIM(O908)</f>
        <v/>
      </c>
      <c r="R908" s="8">
        <v>4057962238633</v>
      </c>
      <c r="S908" s="1">
        <v>79.95</v>
      </c>
      <c r="T908" s="1" t="s">
        <v>26</v>
      </c>
      <c r="U908" s="1">
        <v>0.5</v>
      </c>
      <c r="W908" s="1" t="s">
        <v>1262</v>
      </c>
      <c r="X908" s="1" t="str">
        <f>IF(W908="", "", IFERROR(VLOOKUP(W908, colorList!A:B,2,FALSE),""))</f>
        <v>mélykék</v>
      </c>
    </row>
    <row r="909" spans="1:24" ht="27.75" customHeight="1" x14ac:dyDescent="0.25">
      <c r="A909" s="1" t="s">
        <v>16832</v>
      </c>
      <c r="B909" s="1" t="str">
        <f>TRIM(D909)</f>
        <v>38</v>
      </c>
      <c r="C909" s="1">
        <f>IFERROR(VLOOKUP(D909, sizeList!A:B, 2, FALSE), "")</f>
        <v>38</v>
      </c>
      <c r="D909" s="1">
        <v>38</v>
      </c>
      <c r="E909" s="1" t="str">
        <f>TRIM(F909)</f>
        <v>ELT Essential jodhpur lovaglónadrág</v>
      </c>
      <c r="F909" s="1" t="s">
        <v>16812</v>
      </c>
      <c r="G909" s="1" t="s">
        <v>16833</v>
      </c>
      <c r="H909" s="1" t="s">
        <v>254</v>
      </c>
      <c r="I909" s="1" t="s">
        <v>255</v>
      </c>
      <c r="J909" s="1" t="str">
        <f>TRIM(I909)</f>
        <v>Lovasfelszerelés</v>
      </c>
      <c r="K909" s="1" t="s">
        <v>7488</v>
      </c>
      <c r="L909" s="1" t="str">
        <f>TRIM(K909)</f>
        <v>Női lovasruházat</v>
      </c>
      <c r="M909" s="1" t="s">
        <v>7868</v>
      </c>
      <c r="N909" s="1" t="str">
        <f>TRIM(M909)</f>
        <v>Női lovaglónadrág</v>
      </c>
      <c r="P909" s="1" t="str">
        <f>TRIM(O909)</f>
        <v/>
      </c>
      <c r="R909" s="8">
        <v>4057962238640</v>
      </c>
      <c r="S909" s="1">
        <v>79.95</v>
      </c>
      <c r="T909" s="1" t="s">
        <v>26</v>
      </c>
      <c r="U909" s="1">
        <v>0.5</v>
      </c>
      <c r="W909" s="1" t="s">
        <v>1262</v>
      </c>
      <c r="X909" s="1" t="str">
        <f>IF(W909="", "", IFERROR(VLOOKUP(W909, colorList!A:B,2,FALSE),""))</f>
        <v>mélykék</v>
      </c>
    </row>
    <row r="910" spans="1:24" ht="27.75" customHeight="1" x14ac:dyDescent="0.25">
      <c r="A910" s="1" t="s">
        <v>16834</v>
      </c>
      <c r="B910" s="1" t="str">
        <f>TRIM(D910)</f>
        <v>40</v>
      </c>
      <c r="C910" s="1">
        <f>IFERROR(VLOOKUP(D910, sizeList!A:B, 2, FALSE), "")</f>
        <v>40</v>
      </c>
      <c r="D910" s="1">
        <v>40</v>
      </c>
      <c r="E910" s="1" t="str">
        <f>TRIM(F910)</f>
        <v>ELT Essential jodhpur lovaglónadrág</v>
      </c>
      <c r="F910" s="1" t="s">
        <v>16812</v>
      </c>
      <c r="G910" s="1" t="s">
        <v>16835</v>
      </c>
      <c r="H910" s="1" t="s">
        <v>254</v>
      </c>
      <c r="I910" s="1" t="s">
        <v>255</v>
      </c>
      <c r="J910" s="1" t="str">
        <f>TRIM(I910)</f>
        <v>Lovasfelszerelés</v>
      </c>
      <c r="K910" s="1" t="s">
        <v>7488</v>
      </c>
      <c r="L910" s="1" t="str">
        <f>TRIM(K910)</f>
        <v>Női lovasruházat</v>
      </c>
      <c r="M910" s="1" t="s">
        <v>7868</v>
      </c>
      <c r="N910" s="1" t="str">
        <f>TRIM(M910)</f>
        <v>Női lovaglónadrág</v>
      </c>
      <c r="P910" s="1" t="str">
        <f>TRIM(O910)</f>
        <v/>
      </c>
      <c r="R910" s="8">
        <v>4057962238657</v>
      </c>
      <c r="S910" s="1">
        <v>79.95</v>
      </c>
      <c r="T910" s="1" t="s">
        <v>26</v>
      </c>
      <c r="U910" s="1">
        <v>0.5</v>
      </c>
      <c r="W910" s="1" t="s">
        <v>1262</v>
      </c>
      <c r="X910" s="1" t="str">
        <f>IF(W910="", "", IFERROR(VLOOKUP(W910, colorList!A:B,2,FALSE),""))</f>
        <v>mélykék</v>
      </c>
    </row>
    <row r="911" spans="1:24" ht="27.75" customHeight="1" x14ac:dyDescent="0.25">
      <c r="A911" s="1" t="s">
        <v>16828</v>
      </c>
      <c r="B911" s="1" t="str">
        <f>TRIM(D911)</f>
        <v>34</v>
      </c>
      <c r="C911" s="1">
        <f>IFERROR(VLOOKUP(D911, sizeList!A:B, 2, FALSE), "")</f>
        <v>34</v>
      </c>
      <c r="D911" s="1">
        <v>34</v>
      </c>
      <c r="E911" s="1" t="str">
        <f>TRIM(F911)</f>
        <v>ELT Essential jodhpur lovaglónadrág</v>
      </c>
      <c r="F911" s="1" t="s">
        <v>16812</v>
      </c>
      <c r="G911" s="1" t="s">
        <v>16829</v>
      </c>
      <c r="H911" s="1" t="s">
        <v>254</v>
      </c>
      <c r="I911" s="1" t="s">
        <v>255</v>
      </c>
      <c r="J911" s="1" t="str">
        <f>TRIM(I911)</f>
        <v>Lovasfelszerelés</v>
      </c>
      <c r="K911" s="1" t="s">
        <v>7488</v>
      </c>
      <c r="L911" s="1" t="str">
        <f>TRIM(K911)</f>
        <v>Női lovasruházat</v>
      </c>
      <c r="M911" s="1" t="s">
        <v>7868</v>
      </c>
      <c r="N911" s="1" t="str">
        <f>TRIM(M911)</f>
        <v>Női lovaglónadrág</v>
      </c>
      <c r="P911" s="1" t="str">
        <f>TRIM(O911)</f>
        <v/>
      </c>
      <c r="R911" s="8">
        <v>4057962238664</v>
      </c>
      <c r="S911" s="1">
        <v>79.95</v>
      </c>
      <c r="T911" s="1" t="s">
        <v>26</v>
      </c>
      <c r="U911" s="1">
        <v>0.5</v>
      </c>
      <c r="W911" s="1" t="s">
        <v>1262</v>
      </c>
      <c r="X911" s="1" t="str">
        <f>IF(W911="", "", IFERROR(VLOOKUP(W911, colorList!A:B,2,FALSE),""))</f>
        <v>mélykék</v>
      </c>
    </row>
    <row r="912" spans="1:24" ht="27.75" customHeight="1" x14ac:dyDescent="0.25">
      <c r="A912" s="1" t="s">
        <v>16842</v>
      </c>
      <c r="B912" s="1" t="str">
        <f>TRIM(D912)</f>
        <v>48</v>
      </c>
      <c r="C912" s="1">
        <f>IFERROR(VLOOKUP(D912, sizeList!A:B, 2, FALSE), "")</f>
        <v>48</v>
      </c>
      <c r="D912" s="1">
        <v>48</v>
      </c>
      <c r="E912" s="1" t="str">
        <f>TRIM(F912)</f>
        <v>ELT Essential jodhpur lovaglónadrág</v>
      </c>
      <c r="F912" s="1" t="s">
        <v>16812</v>
      </c>
      <c r="G912" s="1" t="s">
        <v>16843</v>
      </c>
      <c r="H912" s="1" t="s">
        <v>254</v>
      </c>
      <c r="I912" s="1" t="s">
        <v>255</v>
      </c>
      <c r="J912" s="1" t="str">
        <f>TRIM(I912)</f>
        <v>Lovasfelszerelés</v>
      </c>
      <c r="K912" s="1" t="s">
        <v>7488</v>
      </c>
      <c r="L912" s="1" t="str">
        <f>TRIM(K912)</f>
        <v>Női lovasruházat</v>
      </c>
      <c r="M912" s="1" t="s">
        <v>7868</v>
      </c>
      <c r="N912" s="1" t="str">
        <f>TRIM(M912)</f>
        <v>Női lovaglónadrág</v>
      </c>
      <c r="P912" s="1" t="str">
        <f>TRIM(O912)</f>
        <v/>
      </c>
      <c r="R912" s="8">
        <v>4057962238671</v>
      </c>
      <c r="S912" s="1">
        <v>79.95</v>
      </c>
      <c r="T912" s="1" t="s">
        <v>26</v>
      </c>
      <c r="U912" s="1">
        <v>0.5</v>
      </c>
      <c r="W912" s="1" t="s">
        <v>1262</v>
      </c>
      <c r="X912" s="1" t="str">
        <f>IF(W912="", "", IFERROR(VLOOKUP(W912, colorList!A:B,2,FALSE),""))</f>
        <v>mélykék</v>
      </c>
    </row>
    <row r="913" spans="1:24" ht="27.75" customHeight="1" x14ac:dyDescent="0.25">
      <c r="A913" s="1" t="s">
        <v>16707</v>
      </c>
      <c r="B913" s="1" t="str">
        <f>TRIM(D913)</f>
        <v>36</v>
      </c>
      <c r="C913" s="1">
        <f>IFERROR(VLOOKUP(D913, sizeList!A:B, 2, FALSE), "")</f>
        <v>36</v>
      </c>
      <c r="D913" s="1">
        <v>36</v>
      </c>
      <c r="E913" s="1" t="str">
        <f>TRIM(F913)</f>
        <v>ELT Essential magas derekú teliszilikonos lovaglónadrág</v>
      </c>
      <c r="F913" s="1" t="s">
        <v>16705</v>
      </c>
      <c r="G913" s="1" t="s">
        <v>16708</v>
      </c>
      <c r="H913" s="1" t="s">
        <v>254</v>
      </c>
      <c r="I913" s="1" t="s">
        <v>255</v>
      </c>
      <c r="J913" s="1" t="str">
        <f>TRIM(I913)</f>
        <v>Lovasfelszerelés</v>
      </c>
      <c r="K913" s="1" t="s">
        <v>7488</v>
      </c>
      <c r="L913" s="1" t="str">
        <f>TRIM(K913)</f>
        <v>Női lovasruházat</v>
      </c>
      <c r="M913" s="1" t="s">
        <v>7868</v>
      </c>
      <c r="N913" s="1" t="str">
        <f>TRIM(M913)</f>
        <v>Női lovaglónadrág</v>
      </c>
      <c r="P913" s="1" t="str">
        <f>TRIM(O913)</f>
        <v/>
      </c>
      <c r="R913" s="8">
        <v>4057962235281</v>
      </c>
      <c r="S913" s="1">
        <v>69.95</v>
      </c>
      <c r="T913" s="1" t="s">
        <v>26</v>
      </c>
      <c r="U913" s="1">
        <v>0.5</v>
      </c>
      <c r="W913" s="1" t="s">
        <v>136</v>
      </c>
      <c r="X913" s="1" t="str">
        <f>IF(W913="", "", IFERROR(VLOOKUP(W913, colorList!A:B,2,FALSE),""))</f>
        <v>fekete</v>
      </c>
    </row>
    <row r="914" spans="1:24" ht="27.75" customHeight="1" x14ac:dyDescent="0.25">
      <c r="A914" s="1" t="s">
        <v>16723</v>
      </c>
      <c r="B914" s="1" t="str">
        <f>TRIM(D914)</f>
        <v>36</v>
      </c>
      <c r="C914" s="1">
        <f>IFERROR(VLOOKUP(D914, sizeList!A:B, 2, FALSE), "")</f>
        <v>36</v>
      </c>
      <c r="D914" s="1">
        <v>36</v>
      </c>
      <c r="E914" s="1" t="str">
        <f>TRIM(F914)</f>
        <v>ELT Essential magas derekú teliszilikonos lovaglónadrág</v>
      </c>
      <c r="F914" s="1" t="s">
        <v>16705</v>
      </c>
      <c r="G914" s="1" t="s">
        <v>16724</v>
      </c>
      <c r="H914" s="1" t="s">
        <v>254</v>
      </c>
      <c r="I914" s="1" t="s">
        <v>255</v>
      </c>
      <c r="J914" s="1" t="str">
        <f>TRIM(I914)</f>
        <v>Lovasfelszerelés</v>
      </c>
      <c r="K914" s="1" t="s">
        <v>7488</v>
      </c>
      <c r="L914" s="1" t="str">
        <f>TRIM(K914)</f>
        <v>Női lovasruházat</v>
      </c>
      <c r="M914" s="1" t="s">
        <v>7868</v>
      </c>
      <c r="N914" s="1" t="str">
        <f>TRIM(M914)</f>
        <v>Női lovaglónadrág</v>
      </c>
      <c r="P914" s="1" t="str">
        <f>TRIM(O914)</f>
        <v/>
      </c>
      <c r="R914" s="8">
        <v>4057962235298</v>
      </c>
      <c r="S914" s="1">
        <v>69.95</v>
      </c>
      <c r="T914" s="1" t="s">
        <v>26</v>
      </c>
      <c r="U914" s="1">
        <v>0.5</v>
      </c>
      <c r="W914" s="1" t="s">
        <v>210</v>
      </c>
      <c r="X914" s="1" t="str">
        <f>IF(W914="", "", IFERROR(VLOOKUP(W914, colorList!A:B,2,FALSE),""))</f>
        <v>fehér</v>
      </c>
    </row>
    <row r="915" spans="1:24" ht="27.75" customHeight="1" x14ac:dyDescent="0.25">
      <c r="A915" s="1" t="s">
        <v>16739</v>
      </c>
      <c r="B915" s="1" t="str">
        <f>TRIM(D915)</f>
        <v>36</v>
      </c>
      <c r="C915" s="1">
        <f>IFERROR(VLOOKUP(D915, sizeList!A:B, 2, FALSE), "")</f>
        <v>36</v>
      </c>
      <c r="D915" s="1">
        <v>36</v>
      </c>
      <c r="E915" s="1" t="str">
        <f>TRIM(F915)</f>
        <v>ELT Essential magas derekú teliszilikonos lovaglónadrág</v>
      </c>
      <c r="F915" s="1" t="s">
        <v>16705</v>
      </c>
      <c r="G915" s="1" t="s">
        <v>16740</v>
      </c>
      <c r="H915" s="1" t="s">
        <v>254</v>
      </c>
      <c r="I915" s="1" t="s">
        <v>255</v>
      </c>
      <c r="J915" s="1" t="str">
        <f>TRIM(I915)</f>
        <v>Lovasfelszerelés</v>
      </c>
      <c r="K915" s="1" t="s">
        <v>7488</v>
      </c>
      <c r="L915" s="1" t="str">
        <f>TRIM(K915)</f>
        <v>Női lovasruházat</v>
      </c>
      <c r="M915" s="1" t="s">
        <v>7868</v>
      </c>
      <c r="N915" s="1" t="str">
        <f>TRIM(M915)</f>
        <v>Női lovaglónadrág</v>
      </c>
      <c r="P915" s="1" t="str">
        <f>TRIM(O915)</f>
        <v/>
      </c>
      <c r="R915" s="8">
        <v>4057962235328</v>
      </c>
      <c r="S915" s="1">
        <v>69.95</v>
      </c>
      <c r="T915" s="1" t="s">
        <v>26</v>
      </c>
      <c r="U915" s="1">
        <v>0.5</v>
      </c>
      <c r="W915" s="1" t="s">
        <v>1262</v>
      </c>
      <c r="X915" s="1" t="str">
        <f>IF(W915="", "", IFERROR(VLOOKUP(W915, colorList!A:B,2,FALSE),""))</f>
        <v>mélykék</v>
      </c>
    </row>
    <row r="916" spans="1:24" ht="27.75" customHeight="1" x14ac:dyDescent="0.25">
      <c r="A916" s="1" t="s">
        <v>16731</v>
      </c>
      <c r="B916" s="1" t="str">
        <f>TRIM(D916)</f>
        <v>44</v>
      </c>
      <c r="C916" s="1">
        <f>IFERROR(VLOOKUP(D916, sizeList!A:B, 2, FALSE), "")</f>
        <v>44</v>
      </c>
      <c r="D916" s="1">
        <v>44</v>
      </c>
      <c r="E916" s="1" t="str">
        <f>TRIM(F916)</f>
        <v>ELT Essential magas derekú teliszilikonos lovaglónadrág</v>
      </c>
      <c r="F916" s="1" t="s">
        <v>16705</v>
      </c>
      <c r="G916" s="1" t="s">
        <v>16732</v>
      </c>
      <c r="H916" s="1" t="s">
        <v>254</v>
      </c>
      <c r="I916" s="1" t="s">
        <v>255</v>
      </c>
      <c r="J916" s="1" t="str">
        <f>TRIM(I916)</f>
        <v>Lovasfelszerelés</v>
      </c>
      <c r="K916" s="1" t="s">
        <v>7488</v>
      </c>
      <c r="L916" s="1" t="str">
        <f>TRIM(K916)</f>
        <v>Női lovasruházat</v>
      </c>
      <c r="M916" s="1" t="s">
        <v>7868</v>
      </c>
      <c r="N916" s="1" t="str">
        <f>TRIM(M916)</f>
        <v>Női lovaglónadrág</v>
      </c>
      <c r="P916" s="1" t="str">
        <f>TRIM(O916)</f>
        <v/>
      </c>
      <c r="R916" s="8">
        <v>4057962238091</v>
      </c>
      <c r="S916" s="1">
        <v>69.95</v>
      </c>
      <c r="T916" s="1" t="s">
        <v>26</v>
      </c>
      <c r="U916" s="1">
        <v>0.5</v>
      </c>
      <c r="W916" s="1" t="s">
        <v>210</v>
      </c>
      <c r="X916" s="1" t="str">
        <f>IF(W916="", "", IFERROR(VLOOKUP(W916, colorList!A:B,2,FALSE),""))</f>
        <v>fehér</v>
      </c>
    </row>
    <row r="917" spans="1:24" ht="27.75" customHeight="1" x14ac:dyDescent="0.25">
      <c r="A917" s="1" t="s">
        <v>16733</v>
      </c>
      <c r="B917" s="1" t="str">
        <f>TRIM(D917)</f>
        <v>46</v>
      </c>
      <c r="C917" s="1">
        <f>IFERROR(VLOOKUP(D917, sizeList!A:B, 2, FALSE), "")</f>
        <v>46</v>
      </c>
      <c r="D917" s="1">
        <v>46</v>
      </c>
      <c r="E917" s="1" t="str">
        <f>TRIM(F917)</f>
        <v>ELT Essential magas derekú teliszilikonos lovaglónadrág</v>
      </c>
      <c r="F917" s="1" t="s">
        <v>16705</v>
      </c>
      <c r="G917" s="1" t="s">
        <v>16734</v>
      </c>
      <c r="H917" s="1" t="s">
        <v>254</v>
      </c>
      <c r="I917" s="1" t="s">
        <v>255</v>
      </c>
      <c r="J917" s="1" t="str">
        <f>TRIM(I917)</f>
        <v>Lovasfelszerelés</v>
      </c>
      <c r="K917" s="1" t="s">
        <v>7488</v>
      </c>
      <c r="L917" s="1" t="str">
        <f>TRIM(K917)</f>
        <v>Női lovasruházat</v>
      </c>
      <c r="M917" s="1" t="s">
        <v>7868</v>
      </c>
      <c r="N917" s="1" t="str">
        <f>TRIM(M917)</f>
        <v>Női lovaglónadrág</v>
      </c>
      <c r="P917" s="1" t="str">
        <f>TRIM(O917)</f>
        <v/>
      </c>
      <c r="R917" s="8">
        <v>4057962238107</v>
      </c>
      <c r="S917" s="1">
        <v>69.95</v>
      </c>
      <c r="T917" s="1" t="s">
        <v>26</v>
      </c>
      <c r="U917" s="1">
        <v>0.5</v>
      </c>
      <c r="W917" s="1" t="s">
        <v>210</v>
      </c>
      <c r="X917" s="1" t="str">
        <f>IF(W917="", "", IFERROR(VLOOKUP(W917, colorList!A:B,2,FALSE),""))</f>
        <v>fehér</v>
      </c>
    </row>
    <row r="918" spans="1:24" ht="27.75" customHeight="1" x14ac:dyDescent="0.25">
      <c r="A918" s="1" t="s">
        <v>16729</v>
      </c>
      <c r="B918" s="1" t="str">
        <f>TRIM(D918)</f>
        <v>42</v>
      </c>
      <c r="C918" s="1">
        <f>IFERROR(VLOOKUP(D918, sizeList!A:B, 2, FALSE), "")</f>
        <v>42</v>
      </c>
      <c r="D918" s="1">
        <v>42</v>
      </c>
      <c r="E918" s="1" t="str">
        <f>TRIM(F918)</f>
        <v>ELT Essential magas derekú teliszilikonos lovaglónadrág</v>
      </c>
      <c r="F918" s="1" t="s">
        <v>16705</v>
      </c>
      <c r="G918" s="1" t="s">
        <v>16730</v>
      </c>
      <c r="H918" s="1" t="s">
        <v>254</v>
      </c>
      <c r="I918" s="1" t="s">
        <v>255</v>
      </c>
      <c r="J918" s="1" t="str">
        <f>TRIM(I918)</f>
        <v>Lovasfelszerelés</v>
      </c>
      <c r="K918" s="1" t="s">
        <v>7488</v>
      </c>
      <c r="L918" s="1" t="str">
        <f>TRIM(K918)</f>
        <v>Női lovasruházat</v>
      </c>
      <c r="M918" s="1" t="s">
        <v>7868</v>
      </c>
      <c r="N918" s="1" t="str">
        <f>TRIM(M918)</f>
        <v>Női lovaglónadrág</v>
      </c>
      <c r="P918" s="1" t="str">
        <f>TRIM(O918)</f>
        <v/>
      </c>
      <c r="R918" s="8">
        <v>4057962238114</v>
      </c>
      <c r="S918" s="1">
        <v>69.95</v>
      </c>
      <c r="T918" s="1" t="s">
        <v>26</v>
      </c>
      <c r="U918" s="1">
        <v>0.5</v>
      </c>
      <c r="W918" s="1" t="s">
        <v>210</v>
      </c>
      <c r="X918" s="1" t="str">
        <f>IF(W918="", "", IFERROR(VLOOKUP(W918, colorList!A:B,2,FALSE),""))</f>
        <v>fehér</v>
      </c>
    </row>
    <row r="919" spans="1:24" ht="27.75" customHeight="1" x14ac:dyDescent="0.25">
      <c r="A919" s="1" t="s">
        <v>16725</v>
      </c>
      <c r="B919" s="1" t="str">
        <f>TRIM(D919)</f>
        <v>38</v>
      </c>
      <c r="C919" s="1">
        <f>IFERROR(VLOOKUP(D919, sizeList!A:B, 2, FALSE), "")</f>
        <v>38</v>
      </c>
      <c r="D919" s="1">
        <v>38</v>
      </c>
      <c r="E919" s="1" t="str">
        <f>TRIM(F919)</f>
        <v>ELT Essential magas derekú teliszilikonos lovaglónadrág</v>
      </c>
      <c r="F919" s="1" t="s">
        <v>16705</v>
      </c>
      <c r="G919" s="1" t="s">
        <v>16726</v>
      </c>
      <c r="H919" s="1" t="s">
        <v>254</v>
      </c>
      <c r="I919" s="1" t="s">
        <v>255</v>
      </c>
      <c r="J919" s="1" t="str">
        <f>TRIM(I919)</f>
        <v>Lovasfelszerelés</v>
      </c>
      <c r="K919" s="1" t="s">
        <v>7488</v>
      </c>
      <c r="L919" s="1" t="str">
        <f>TRIM(K919)</f>
        <v>Női lovasruházat</v>
      </c>
      <c r="M919" s="1" t="s">
        <v>7868</v>
      </c>
      <c r="N919" s="1" t="str">
        <f>TRIM(M919)</f>
        <v>Női lovaglónadrág</v>
      </c>
      <c r="P919" s="1" t="str">
        <f>TRIM(O919)</f>
        <v/>
      </c>
      <c r="R919" s="8">
        <v>4057962238121</v>
      </c>
      <c r="S919" s="1">
        <v>69.95</v>
      </c>
      <c r="T919" s="1" t="s">
        <v>26</v>
      </c>
      <c r="U919" s="1">
        <v>0.5</v>
      </c>
      <c r="W919" s="1" t="s">
        <v>210</v>
      </c>
      <c r="X919" s="1" t="str">
        <f>IF(W919="", "", IFERROR(VLOOKUP(W919, colorList!A:B,2,FALSE),""))</f>
        <v>fehér</v>
      </c>
    </row>
    <row r="920" spans="1:24" ht="27.75" customHeight="1" x14ac:dyDescent="0.25">
      <c r="A920" s="1" t="s">
        <v>16727</v>
      </c>
      <c r="B920" s="1" t="str">
        <f>TRIM(D920)</f>
        <v>40</v>
      </c>
      <c r="C920" s="1">
        <f>IFERROR(VLOOKUP(D920, sizeList!A:B, 2, FALSE), "")</f>
        <v>40</v>
      </c>
      <c r="D920" s="1">
        <v>40</v>
      </c>
      <c r="E920" s="1" t="str">
        <f>TRIM(F920)</f>
        <v>ELT Essential magas derekú teliszilikonos lovaglónadrág</v>
      </c>
      <c r="F920" s="1" t="s">
        <v>16705</v>
      </c>
      <c r="G920" s="1" t="s">
        <v>16728</v>
      </c>
      <c r="H920" s="1" t="s">
        <v>254</v>
      </c>
      <c r="I920" s="1" t="s">
        <v>255</v>
      </c>
      <c r="J920" s="1" t="str">
        <f>TRIM(I920)</f>
        <v>Lovasfelszerelés</v>
      </c>
      <c r="K920" s="1" t="s">
        <v>7488</v>
      </c>
      <c r="L920" s="1" t="str">
        <f>TRIM(K920)</f>
        <v>Női lovasruházat</v>
      </c>
      <c r="M920" s="1" t="s">
        <v>7868</v>
      </c>
      <c r="N920" s="1" t="str">
        <f>TRIM(M920)</f>
        <v>Női lovaglónadrág</v>
      </c>
      <c r="P920" s="1" t="str">
        <f>TRIM(O920)</f>
        <v/>
      </c>
      <c r="R920" s="8">
        <v>4057962238138</v>
      </c>
      <c r="S920" s="1">
        <v>69.95</v>
      </c>
      <c r="T920" s="1" t="s">
        <v>26</v>
      </c>
      <c r="U920" s="1">
        <v>0.5</v>
      </c>
      <c r="W920" s="1" t="s">
        <v>210</v>
      </c>
      <c r="X920" s="1" t="str">
        <f>IF(W920="", "", IFERROR(VLOOKUP(W920, colorList!A:B,2,FALSE),""))</f>
        <v>fehér</v>
      </c>
    </row>
    <row r="921" spans="1:24" ht="27.75" customHeight="1" x14ac:dyDescent="0.25">
      <c r="A921" s="1" t="s">
        <v>16721</v>
      </c>
      <c r="B921" s="1" t="str">
        <f>TRIM(D921)</f>
        <v>34</v>
      </c>
      <c r="C921" s="1">
        <f>IFERROR(VLOOKUP(D921, sizeList!A:B, 2, FALSE), "")</f>
        <v>34</v>
      </c>
      <c r="D921" s="1">
        <v>34</v>
      </c>
      <c r="E921" s="1" t="str">
        <f>TRIM(F921)</f>
        <v>ELT Essential magas derekú teliszilikonos lovaglónadrág</v>
      </c>
      <c r="F921" s="1" t="s">
        <v>16705</v>
      </c>
      <c r="G921" s="1" t="s">
        <v>16722</v>
      </c>
      <c r="H921" s="1" t="s">
        <v>254</v>
      </c>
      <c r="I921" s="1" t="s">
        <v>255</v>
      </c>
      <c r="J921" s="1" t="str">
        <f>TRIM(I921)</f>
        <v>Lovasfelszerelés</v>
      </c>
      <c r="K921" s="1" t="s">
        <v>7488</v>
      </c>
      <c r="L921" s="1" t="str">
        <f>TRIM(K921)</f>
        <v>Női lovasruházat</v>
      </c>
      <c r="M921" s="1" t="s">
        <v>7868</v>
      </c>
      <c r="N921" s="1" t="str">
        <f>TRIM(M921)</f>
        <v>Női lovaglónadrág</v>
      </c>
      <c r="P921" s="1" t="str">
        <f>TRIM(O921)</f>
        <v/>
      </c>
      <c r="R921" s="8">
        <v>4057962238145</v>
      </c>
      <c r="S921" s="1">
        <v>69.95</v>
      </c>
      <c r="T921" s="1" t="s">
        <v>26</v>
      </c>
      <c r="U921" s="1">
        <v>0.5</v>
      </c>
      <c r="W921" s="1" t="s">
        <v>210</v>
      </c>
      <c r="X921" s="1" t="str">
        <f>IF(W921="", "", IFERROR(VLOOKUP(W921, colorList!A:B,2,FALSE),""))</f>
        <v>fehér</v>
      </c>
    </row>
    <row r="922" spans="1:24" ht="27.75" customHeight="1" x14ac:dyDescent="0.25">
      <c r="A922" s="1" t="s">
        <v>16735</v>
      </c>
      <c r="B922" s="1" t="str">
        <f>TRIM(D922)</f>
        <v>48</v>
      </c>
      <c r="C922" s="1">
        <f>IFERROR(VLOOKUP(D922, sizeList!A:B, 2, FALSE), "")</f>
        <v>48</v>
      </c>
      <c r="D922" s="1">
        <v>48</v>
      </c>
      <c r="E922" s="1" t="str">
        <f>TRIM(F922)</f>
        <v>ELT Essential magas derekú teliszilikonos lovaglónadrág</v>
      </c>
      <c r="F922" s="1" t="s">
        <v>16705</v>
      </c>
      <c r="G922" s="1" t="s">
        <v>16736</v>
      </c>
      <c r="H922" s="1" t="s">
        <v>254</v>
      </c>
      <c r="I922" s="1" t="s">
        <v>255</v>
      </c>
      <c r="J922" s="1" t="str">
        <f>TRIM(I922)</f>
        <v>Lovasfelszerelés</v>
      </c>
      <c r="K922" s="1" t="s">
        <v>7488</v>
      </c>
      <c r="L922" s="1" t="str">
        <f>TRIM(K922)</f>
        <v>Női lovasruházat</v>
      </c>
      <c r="M922" s="1" t="s">
        <v>7868</v>
      </c>
      <c r="N922" s="1" t="str">
        <f>TRIM(M922)</f>
        <v>Női lovaglónadrág</v>
      </c>
      <c r="P922" s="1" t="str">
        <f>TRIM(O922)</f>
        <v/>
      </c>
      <c r="R922" s="8">
        <v>4057962238152</v>
      </c>
      <c r="S922" s="1">
        <v>69.95</v>
      </c>
      <c r="T922" s="1" t="s">
        <v>26</v>
      </c>
      <c r="U922" s="1">
        <v>0.5</v>
      </c>
      <c r="W922" s="1" t="s">
        <v>210</v>
      </c>
      <c r="X922" s="1" t="str">
        <f>IF(W922="", "", IFERROR(VLOOKUP(W922, colorList!A:B,2,FALSE),""))</f>
        <v>fehér</v>
      </c>
    </row>
    <row r="923" spans="1:24" ht="27.75" customHeight="1" x14ac:dyDescent="0.25">
      <c r="A923" s="1" t="s">
        <v>16715</v>
      </c>
      <c r="B923" s="1" t="str">
        <f>TRIM(D923)</f>
        <v>44</v>
      </c>
      <c r="C923" s="1">
        <f>IFERROR(VLOOKUP(D923, sizeList!A:B, 2, FALSE), "")</f>
        <v>44</v>
      </c>
      <c r="D923" s="1">
        <v>44</v>
      </c>
      <c r="E923" s="1" t="str">
        <f>TRIM(F923)</f>
        <v>ELT Essential magas derekú teliszilikonos lovaglónadrág</v>
      </c>
      <c r="F923" s="1" t="s">
        <v>16705</v>
      </c>
      <c r="G923" s="1" t="s">
        <v>16716</v>
      </c>
      <c r="H923" s="1" t="s">
        <v>254</v>
      </c>
      <c r="I923" s="1" t="s">
        <v>255</v>
      </c>
      <c r="J923" s="1" t="str">
        <f>TRIM(I923)</f>
        <v>Lovasfelszerelés</v>
      </c>
      <c r="K923" s="1" t="s">
        <v>7488</v>
      </c>
      <c r="L923" s="1" t="str">
        <f>TRIM(K923)</f>
        <v>Női lovasruházat</v>
      </c>
      <c r="M923" s="1" t="s">
        <v>7868</v>
      </c>
      <c r="N923" s="1" t="str">
        <f>TRIM(M923)</f>
        <v>Női lovaglónadrág</v>
      </c>
      <c r="P923" s="1" t="str">
        <f>TRIM(O923)</f>
        <v/>
      </c>
      <c r="R923" s="8">
        <v>4057962238169</v>
      </c>
      <c r="S923" s="1">
        <v>69.95</v>
      </c>
      <c r="T923" s="1" t="s">
        <v>26</v>
      </c>
      <c r="U923" s="1">
        <v>0.5</v>
      </c>
      <c r="W923" s="1" t="s">
        <v>136</v>
      </c>
      <c r="X923" s="1" t="str">
        <f>IF(W923="", "", IFERROR(VLOOKUP(W923, colorList!A:B,2,FALSE),""))</f>
        <v>fekete</v>
      </c>
    </row>
    <row r="924" spans="1:24" ht="27.75" customHeight="1" x14ac:dyDescent="0.25">
      <c r="A924" s="1" t="s">
        <v>16717</v>
      </c>
      <c r="B924" s="1" t="str">
        <f>TRIM(D924)</f>
        <v>46</v>
      </c>
      <c r="C924" s="1">
        <f>IFERROR(VLOOKUP(D924, sizeList!A:B, 2, FALSE), "")</f>
        <v>46</v>
      </c>
      <c r="D924" s="1">
        <v>46</v>
      </c>
      <c r="E924" s="1" t="str">
        <f>TRIM(F924)</f>
        <v>ELT Essential magas derekú teliszilikonos lovaglónadrág</v>
      </c>
      <c r="F924" s="1" t="s">
        <v>16705</v>
      </c>
      <c r="G924" s="1" t="s">
        <v>16718</v>
      </c>
      <c r="H924" s="1" t="s">
        <v>254</v>
      </c>
      <c r="I924" s="1" t="s">
        <v>255</v>
      </c>
      <c r="J924" s="1" t="str">
        <f>TRIM(I924)</f>
        <v>Lovasfelszerelés</v>
      </c>
      <c r="K924" s="1" t="s">
        <v>7488</v>
      </c>
      <c r="L924" s="1" t="str">
        <f>TRIM(K924)</f>
        <v>Női lovasruházat</v>
      </c>
      <c r="M924" s="1" t="s">
        <v>7868</v>
      </c>
      <c r="N924" s="1" t="str">
        <f>TRIM(M924)</f>
        <v>Női lovaglónadrág</v>
      </c>
      <c r="P924" s="1" t="str">
        <f>TRIM(O924)</f>
        <v/>
      </c>
      <c r="R924" s="8">
        <v>4057962238176</v>
      </c>
      <c r="S924" s="1">
        <v>69.95</v>
      </c>
      <c r="T924" s="1" t="s">
        <v>26</v>
      </c>
      <c r="U924" s="1">
        <v>0.5</v>
      </c>
      <c r="W924" s="1" t="s">
        <v>136</v>
      </c>
      <c r="X924" s="1" t="str">
        <f>IF(W924="", "", IFERROR(VLOOKUP(W924, colorList!A:B,2,FALSE),""))</f>
        <v>fekete</v>
      </c>
    </row>
    <row r="925" spans="1:24" ht="27.75" customHeight="1" x14ac:dyDescent="0.25">
      <c r="A925" s="1" t="s">
        <v>16713</v>
      </c>
      <c r="B925" s="1" t="str">
        <f>TRIM(D925)</f>
        <v>42</v>
      </c>
      <c r="C925" s="1">
        <f>IFERROR(VLOOKUP(D925, sizeList!A:B, 2, FALSE), "")</f>
        <v>42</v>
      </c>
      <c r="D925" s="1">
        <v>42</v>
      </c>
      <c r="E925" s="1" t="str">
        <f>TRIM(F925)</f>
        <v>ELT Essential magas derekú teliszilikonos lovaglónadrág</v>
      </c>
      <c r="F925" s="1" t="s">
        <v>16705</v>
      </c>
      <c r="G925" s="1" t="s">
        <v>16714</v>
      </c>
      <c r="H925" s="1" t="s">
        <v>254</v>
      </c>
      <c r="I925" s="1" t="s">
        <v>255</v>
      </c>
      <c r="J925" s="1" t="str">
        <f>TRIM(I925)</f>
        <v>Lovasfelszerelés</v>
      </c>
      <c r="K925" s="1" t="s">
        <v>7488</v>
      </c>
      <c r="L925" s="1" t="str">
        <f>TRIM(K925)</f>
        <v>Női lovasruházat</v>
      </c>
      <c r="M925" s="1" t="s">
        <v>7868</v>
      </c>
      <c r="N925" s="1" t="str">
        <f>TRIM(M925)</f>
        <v>Női lovaglónadrág</v>
      </c>
      <c r="P925" s="1" t="str">
        <f>TRIM(O925)</f>
        <v/>
      </c>
      <c r="R925" s="8">
        <v>4057962238183</v>
      </c>
      <c r="S925" s="1">
        <v>69.95</v>
      </c>
      <c r="T925" s="1" t="s">
        <v>26</v>
      </c>
      <c r="U925" s="1">
        <v>0.5</v>
      </c>
      <c r="W925" s="1" t="s">
        <v>136</v>
      </c>
      <c r="X925" s="1" t="str">
        <f>IF(W925="", "", IFERROR(VLOOKUP(W925, colorList!A:B,2,FALSE),""))</f>
        <v>fekete</v>
      </c>
    </row>
    <row r="926" spans="1:24" ht="27.75" customHeight="1" x14ac:dyDescent="0.25">
      <c r="A926" s="1" t="s">
        <v>16709</v>
      </c>
      <c r="B926" s="1" t="str">
        <f>TRIM(D926)</f>
        <v>38</v>
      </c>
      <c r="C926" s="1">
        <f>IFERROR(VLOOKUP(D926, sizeList!A:B, 2, FALSE), "")</f>
        <v>38</v>
      </c>
      <c r="D926" s="1">
        <v>38</v>
      </c>
      <c r="E926" s="1" t="str">
        <f>TRIM(F926)</f>
        <v>ELT Essential magas derekú teliszilikonos lovaglónadrág</v>
      </c>
      <c r="F926" s="1" t="s">
        <v>16705</v>
      </c>
      <c r="G926" s="1" t="s">
        <v>16710</v>
      </c>
      <c r="H926" s="1" t="s">
        <v>254</v>
      </c>
      <c r="I926" s="1" t="s">
        <v>255</v>
      </c>
      <c r="J926" s="1" t="str">
        <f>TRIM(I926)</f>
        <v>Lovasfelszerelés</v>
      </c>
      <c r="K926" s="1" t="s">
        <v>7488</v>
      </c>
      <c r="L926" s="1" t="str">
        <f>TRIM(K926)</f>
        <v>Női lovasruházat</v>
      </c>
      <c r="M926" s="1" t="s">
        <v>7868</v>
      </c>
      <c r="N926" s="1" t="str">
        <f>TRIM(M926)</f>
        <v>Női lovaglónadrág</v>
      </c>
      <c r="P926" s="1" t="str">
        <f>TRIM(O926)</f>
        <v/>
      </c>
      <c r="R926" s="8">
        <v>4057962238190</v>
      </c>
      <c r="S926" s="1">
        <v>69.95</v>
      </c>
      <c r="T926" s="1" t="s">
        <v>26</v>
      </c>
      <c r="U926" s="1">
        <v>0.5</v>
      </c>
      <c r="W926" s="1" t="s">
        <v>136</v>
      </c>
      <c r="X926" s="1" t="str">
        <f>IF(W926="", "", IFERROR(VLOOKUP(W926, colorList!A:B,2,FALSE),""))</f>
        <v>fekete</v>
      </c>
    </row>
    <row r="927" spans="1:24" ht="27.75" customHeight="1" x14ac:dyDescent="0.25">
      <c r="A927" s="1" t="s">
        <v>16711</v>
      </c>
      <c r="B927" s="1" t="str">
        <f>TRIM(D927)</f>
        <v>40</v>
      </c>
      <c r="C927" s="1">
        <f>IFERROR(VLOOKUP(D927, sizeList!A:B, 2, FALSE), "")</f>
        <v>40</v>
      </c>
      <c r="D927" s="1">
        <v>40</v>
      </c>
      <c r="E927" s="1" t="str">
        <f>TRIM(F927)</f>
        <v>ELT Essential magas derekú teliszilikonos lovaglónadrág</v>
      </c>
      <c r="F927" s="1" t="s">
        <v>16705</v>
      </c>
      <c r="G927" s="1" t="s">
        <v>16712</v>
      </c>
      <c r="H927" s="1" t="s">
        <v>254</v>
      </c>
      <c r="I927" s="1" t="s">
        <v>255</v>
      </c>
      <c r="J927" s="1" t="str">
        <f>TRIM(I927)</f>
        <v>Lovasfelszerelés</v>
      </c>
      <c r="K927" s="1" t="s">
        <v>7488</v>
      </c>
      <c r="L927" s="1" t="str">
        <f>TRIM(K927)</f>
        <v>Női lovasruházat</v>
      </c>
      <c r="M927" s="1" t="s">
        <v>7868</v>
      </c>
      <c r="N927" s="1" t="str">
        <f>TRIM(M927)</f>
        <v>Női lovaglónadrág</v>
      </c>
      <c r="P927" s="1" t="str">
        <f>TRIM(O927)</f>
        <v/>
      </c>
      <c r="R927" s="8">
        <v>4057962238206</v>
      </c>
      <c r="S927" s="1">
        <v>69.95</v>
      </c>
      <c r="T927" s="1" t="s">
        <v>26</v>
      </c>
      <c r="U927" s="1">
        <v>0.5</v>
      </c>
      <c r="W927" s="1" t="s">
        <v>136</v>
      </c>
      <c r="X927" s="1" t="str">
        <f>IF(W927="", "", IFERROR(VLOOKUP(W927, colorList!A:B,2,FALSE),""))</f>
        <v>fekete</v>
      </c>
    </row>
    <row r="928" spans="1:24" ht="27.75" customHeight="1" x14ac:dyDescent="0.25">
      <c r="A928" s="1" t="s">
        <v>16704</v>
      </c>
      <c r="B928" s="1" t="str">
        <f>TRIM(D928)</f>
        <v>34</v>
      </c>
      <c r="C928" s="1">
        <f>IFERROR(VLOOKUP(D928, sizeList!A:B, 2, FALSE), "")</f>
        <v>34</v>
      </c>
      <c r="D928" s="1">
        <v>34</v>
      </c>
      <c r="E928" s="1" t="str">
        <f>TRIM(F928)</f>
        <v>ELT Essential magas derekú teliszilikonos lovaglónadrág</v>
      </c>
      <c r="F928" s="1" t="s">
        <v>16705</v>
      </c>
      <c r="G928" s="1" t="s">
        <v>16706</v>
      </c>
      <c r="H928" s="1" t="s">
        <v>254</v>
      </c>
      <c r="I928" s="1" t="s">
        <v>255</v>
      </c>
      <c r="J928" s="1" t="str">
        <f>TRIM(I928)</f>
        <v>Lovasfelszerelés</v>
      </c>
      <c r="K928" s="1" t="s">
        <v>7488</v>
      </c>
      <c r="L928" s="1" t="str">
        <f>TRIM(K928)</f>
        <v>Női lovasruházat</v>
      </c>
      <c r="M928" s="1" t="s">
        <v>7868</v>
      </c>
      <c r="N928" s="1" t="str">
        <f>TRIM(M928)</f>
        <v>Női lovaglónadrág</v>
      </c>
      <c r="P928" s="1" t="str">
        <f>TRIM(O928)</f>
        <v/>
      </c>
      <c r="R928" s="8">
        <v>4057962238213</v>
      </c>
      <c r="S928" s="1">
        <v>69.95</v>
      </c>
      <c r="T928" s="1" t="s">
        <v>26</v>
      </c>
      <c r="U928" s="1">
        <v>0.5</v>
      </c>
      <c r="W928" s="1" t="s">
        <v>136</v>
      </c>
      <c r="X928" s="1" t="str">
        <f>IF(W928="", "", IFERROR(VLOOKUP(W928, colorList!A:B,2,FALSE),""))</f>
        <v>fekete</v>
      </c>
    </row>
    <row r="929" spans="1:24" ht="27.75" customHeight="1" x14ac:dyDescent="0.25">
      <c r="A929" s="1" t="s">
        <v>16719</v>
      </c>
      <c r="B929" s="1" t="str">
        <f>TRIM(D929)</f>
        <v>48</v>
      </c>
      <c r="C929" s="1">
        <f>IFERROR(VLOOKUP(D929, sizeList!A:B, 2, FALSE), "")</f>
        <v>48</v>
      </c>
      <c r="D929" s="1">
        <v>48</v>
      </c>
      <c r="E929" s="1" t="str">
        <f>TRIM(F929)</f>
        <v>ELT Essential magas derekú teliszilikonos lovaglónadrág</v>
      </c>
      <c r="F929" s="1" t="s">
        <v>16705</v>
      </c>
      <c r="G929" s="1" t="s">
        <v>16720</v>
      </c>
      <c r="H929" s="1" t="s">
        <v>254</v>
      </c>
      <c r="I929" s="1" t="s">
        <v>255</v>
      </c>
      <c r="J929" s="1" t="str">
        <f>TRIM(I929)</f>
        <v>Lovasfelszerelés</v>
      </c>
      <c r="K929" s="1" t="s">
        <v>7488</v>
      </c>
      <c r="L929" s="1" t="str">
        <f>TRIM(K929)</f>
        <v>Női lovasruházat</v>
      </c>
      <c r="M929" s="1" t="s">
        <v>7868</v>
      </c>
      <c r="N929" s="1" t="str">
        <f>TRIM(M929)</f>
        <v>Női lovaglónadrág</v>
      </c>
      <c r="P929" s="1" t="str">
        <f>TRIM(O929)</f>
        <v/>
      </c>
      <c r="R929" s="8">
        <v>4057962238220</v>
      </c>
      <c r="S929" s="1">
        <v>69.95</v>
      </c>
      <c r="T929" s="1" t="s">
        <v>26</v>
      </c>
      <c r="U929" s="1">
        <v>0.5</v>
      </c>
      <c r="W929" s="1" t="s">
        <v>136</v>
      </c>
      <c r="X929" s="1" t="str">
        <f>IF(W929="", "", IFERROR(VLOOKUP(W929, colorList!A:B,2,FALSE),""))</f>
        <v>fekete</v>
      </c>
    </row>
    <row r="930" spans="1:24" ht="27.75" customHeight="1" x14ac:dyDescent="0.25">
      <c r="A930" s="1" t="s">
        <v>16747</v>
      </c>
      <c r="B930" s="1" t="str">
        <f>TRIM(D930)</f>
        <v>44</v>
      </c>
      <c r="C930" s="1">
        <f>IFERROR(VLOOKUP(D930, sizeList!A:B, 2, FALSE), "")</f>
        <v>44</v>
      </c>
      <c r="D930" s="1">
        <v>44</v>
      </c>
      <c r="E930" s="1" t="str">
        <f>TRIM(F930)</f>
        <v>ELT Essential magas derekú teliszilikonos lovaglónadrág</v>
      </c>
      <c r="F930" s="1" t="s">
        <v>16705</v>
      </c>
      <c r="G930" s="1" t="s">
        <v>16748</v>
      </c>
      <c r="H930" s="1" t="s">
        <v>254</v>
      </c>
      <c r="I930" s="1" t="s">
        <v>255</v>
      </c>
      <c r="J930" s="1" t="str">
        <f>TRIM(I930)</f>
        <v>Lovasfelszerelés</v>
      </c>
      <c r="K930" s="1" t="s">
        <v>7488</v>
      </c>
      <c r="L930" s="1" t="str">
        <f>TRIM(K930)</f>
        <v>Női lovasruházat</v>
      </c>
      <c r="M930" s="1" t="s">
        <v>7868</v>
      </c>
      <c r="N930" s="1" t="str">
        <f>TRIM(M930)</f>
        <v>Női lovaglónadrág</v>
      </c>
      <c r="P930" s="1" t="str">
        <f>TRIM(O930)</f>
        <v/>
      </c>
      <c r="R930" s="8">
        <v>4057962238237</v>
      </c>
      <c r="S930" s="1">
        <v>69.95</v>
      </c>
      <c r="T930" s="1" t="s">
        <v>26</v>
      </c>
      <c r="U930" s="1">
        <v>0.5</v>
      </c>
      <c r="W930" s="1" t="s">
        <v>1262</v>
      </c>
      <c r="X930" s="1" t="str">
        <f>IF(W930="", "", IFERROR(VLOOKUP(W930, colorList!A:B,2,FALSE),""))</f>
        <v>mélykék</v>
      </c>
    </row>
    <row r="931" spans="1:24" ht="27.75" customHeight="1" x14ac:dyDescent="0.25">
      <c r="A931" s="1" t="s">
        <v>16749</v>
      </c>
      <c r="B931" s="1" t="str">
        <f>TRIM(D931)</f>
        <v>46</v>
      </c>
      <c r="C931" s="1">
        <f>IFERROR(VLOOKUP(D931, sizeList!A:B, 2, FALSE), "")</f>
        <v>46</v>
      </c>
      <c r="D931" s="1">
        <v>46</v>
      </c>
      <c r="E931" s="1" t="str">
        <f>TRIM(F931)</f>
        <v>ELT Essential magas derekú teliszilikonos lovaglónadrág</v>
      </c>
      <c r="F931" s="1" t="s">
        <v>16705</v>
      </c>
      <c r="G931" s="1" t="s">
        <v>16750</v>
      </c>
      <c r="H931" s="1" t="s">
        <v>254</v>
      </c>
      <c r="I931" s="1" t="s">
        <v>255</v>
      </c>
      <c r="J931" s="1" t="str">
        <f>TRIM(I931)</f>
        <v>Lovasfelszerelés</v>
      </c>
      <c r="K931" s="1" t="s">
        <v>7488</v>
      </c>
      <c r="L931" s="1" t="str">
        <f>TRIM(K931)</f>
        <v>Női lovasruházat</v>
      </c>
      <c r="M931" s="1" t="s">
        <v>7868</v>
      </c>
      <c r="N931" s="1" t="str">
        <f>TRIM(M931)</f>
        <v>Női lovaglónadrág</v>
      </c>
      <c r="P931" s="1" t="str">
        <f>TRIM(O931)</f>
        <v/>
      </c>
      <c r="R931" s="8">
        <v>4057962238244</v>
      </c>
      <c r="S931" s="1">
        <v>69.95</v>
      </c>
      <c r="T931" s="1" t="s">
        <v>26</v>
      </c>
      <c r="U931" s="1">
        <v>0.5</v>
      </c>
      <c r="W931" s="1" t="s">
        <v>1262</v>
      </c>
      <c r="X931" s="1" t="str">
        <f>IF(W931="", "", IFERROR(VLOOKUP(W931, colorList!A:B,2,FALSE),""))</f>
        <v>mélykék</v>
      </c>
    </row>
    <row r="932" spans="1:24" ht="27.75" customHeight="1" x14ac:dyDescent="0.25">
      <c r="A932" s="1" t="s">
        <v>16745</v>
      </c>
      <c r="B932" s="1" t="str">
        <f>TRIM(D932)</f>
        <v>42</v>
      </c>
      <c r="C932" s="1">
        <f>IFERROR(VLOOKUP(D932, sizeList!A:B, 2, FALSE), "")</f>
        <v>42</v>
      </c>
      <c r="D932" s="1">
        <v>42</v>
      </c>
      <c r="E932" s="1" t="str">
        <f>TRIM(F932)</f>
        <v>ELT Essential magas derekú teliszilikonos lovaglónadrág</v>
      </c>
      <c r="F932" s="1" t="s">
        <v>16705</v>
      </c>
      <c r="G932" s="1" t="s">
        <v>16746</v>
      </c>
      <c r="H932" s="1" t="s">
        <v>254</v>
      </c>
      <c r="I932" s="1" t="s">
        <v>255</v>
      </c>
      <c r="J932" s="1" t="str">
        <f>TRIM(I932)</f>
        <v>Lovasfelszerelés</v>
      </c>
      <c r="K932" s="1" t="s">
        <v>7488</v>
      </c>
      <c r="L932" s="1" t="str">
        <f>TRIM(K932)</f>
        <v>Női lovasruházat</v>
      </c>
      <c r="M932" s="1" t="s">
        <v>7868</v>
      </c>
      <c r="N932" s="1" t="str">
        <f>TRIM(M932)</f>
        <v>Női lovaglónadrág</v>
      </c>
      <c r="P932" s="1" t="str">
        <f>TRIM(O932)</f>
        <v/>
      </c>
      <c r="R932" s="8">
        <v>4057962238251</v>
      </c>
      <c r="S932" s="1">
        <v>69.95</v>
      </c>
      <c r="T932" s="1" t="s">
        <v>26</v>
      </c>
      <c r="U932" s="1">
        <v>0.5</v>
      </c>
      <c r="W932" s="1" t="s">
        <v>1262</v>
      </c>
      <c r="X932" s="1" t="str">
        <f>IF(W932="", "", IFERROR(VLOOKUP(W932, colorList!A:B,2,FALSE),""))</f>
        <v>mélykék</v>
      </c>
    </row>
    <row r="933" spans="1:24" ht="27.75" customHeight="1" x14ac:dyDescent="0.25">
      <c r="A933" s="1" t="s">
        <v>16741</v>
      </c>
      <c r="B933" s="1" t="str">
        <f>TRIM(D933)</f>
        <v>38</v>
      </c>
      <c r="C933" s="1">
        <f>IFERROR(VLOOKUP(D933, sizeList!A:B, 2, FALSE), "")</f>
        <v>38</v>
      </c>
      <c r="D933" s="1">
        <v>38</v>
      </c>
      <c r="E933" s="1" t="str">
        <f>TRIM(F933)</f>
        <v>ELT Essential magas derekú teliszilikonos lovaglónadrág</v>
      </c>
      <c r="F933" s="1" t="s">
        <v>16705</v>
      </c>
      <c r="G933" s="1" t="s">
        <v>16742</v>
      </c>
      <c r="H933" s="1" t="s">
        <v>254</v>
      </c>
      <c r="I933" s="1" t="s">
        <v>255</v>
      </c>
      <c r="J933" s="1" t="str">
        <f>TRIM(I933)</f>
        <v>Lovasfelszerelés</v>
      </c>
      <c r="K933" s="1" t="s">
        <v>7488</v>
      </c>
      <c r="L933" s="1" t="str">
        <f>TRIM(K933)</f>
        <v>Női lovasruházat</v>
      </c>
      <c r="M933" s="1" t="s">
        <v>7868</v>
      </c>
      <c r="N933" s="1" t="str">
        <f>TRIM(M933)</f>
        <v>Női lovaglónadrág</v>
      </c>
      <c r="P933" s="1" t="str">
        <f>TRIM(O933)</f>
        <v/>
      </c>
      <c r="R933" s="8">
        <v>4057962238268</v>
      </c>
      <c r="S933" s="1">
        <v>69.95</v>
      </c>
      <c r="T933" s="1" t="s">
        <v>26</v>
      </c>
      <c r="U933" s="1">
        <v>0.5</v>
      </c>
      <c r="W933" s="1" t="s">
        <v>1262</v>
      </c>
      <c r="X933" s="1" t="str">
        <f>IF(W933="", "", IFERROR(VLOOKUP(W933, colorList!A:B,2,FALSE),""))</f>
        <v>mélykék</v>
      </c>
    </row>
    <row r="934" spans="1:24" ht="27.75" customHeight="1" x14ac:dyDescent="0.25">
      <c r="A934" s="1" t="s">
        <v>16743</v>
      </c>
      <c r="B934" s="1" t="str">
        <f>TRIM(D934)</f>
        <v>40</v>
      </c>
      <c r="C934" s="1">
        <f>IFERROR(VLOOKUP(D934, sizeList!A:B, 2, FALSE), "")</f>
        <v>40</v>
      </c>
      <c r="D934" s="1">
        <v>40</v>
      </c>
      <c r="E934" s="1" t="str">
        <f>TRIM(F934)</f>
        <v>ELT Essential magas derekú teliszilikonos lovaglónadrág</v>
      </c>
      <c r="F934" s="1" t="s">
        <v>16705</v>
      </c>
      <c r="G934" s="1" t="s">
        <v>16744</v>
      </c>
      <c r="H934" s="1" t="s">
        <v>254</v>
      </c>
      <c r="I934" s="1" t="s">
        <v>255</v>
      </c>
      <c r="J934" s="1" t="str">
        <f>TRIM(I934)</f>
        <v>Lovasfelszerelés</v>
      </c>
      <c r="K934" s="1" t="s">
        <v>7488</v>
      </c>
      <c r="L934" s="1" t="str">
        <f>TRIM(K934)</f>
        <v>Női lovasruházat</v>
      </c>
      <c r="M934" s="1" t="s">
        <v>7868</v>
      </c>
      <c r="N934" s="1" t="str">
        <f>TRIM(M934)</f>
        <v>Női lovaglónadrág</v>
      </c>
      <c r="P934" s="1" t="str">
        <f>TRIM(O934)</f>
        <v/>
      </c>
      <c r="R934" s="8">
        <v>4057962238275</v>
      </c>
      <c r="S934" s="1">
        <v>69.95</v>
      </c>
      <c r="T934" s="1" t="s">
        <v>26</v>
      </c>
      <c r="U934" s="1">
        <v>0.5</v>
      </c>
      <c r="W934" s="1" t="s">
        <v>1262</v>
      </c>
      <c r="X934" s="1" t="str">
        <f>IF(W934="", "", IFERROR(VLOOKUP(W934, colorList!A:B,2,FALSE),""))</f>
        <v>mélykék</v>
      </c>
    </row>
    <row r="935" spans="1:24" ht="27.75" customHeight="1" x14ac:dyDescent="0.25">
      <c r="A935" s="1" t="s">
        <v>16737</v>
      </c>
      <c r="B935" s="1" t="str">
        <f>TRIM(D935)</f>
        <v>34</v>
      </c>
      <c r="C935" s="1">
        <f>IFERROR(VLOOKUP(D935, sizeList!A:B, 2, FALSE), "")</f>
        <v>34</v>
      </c>
      <c r="D935" s="1">
        <v>34</v>
      </c>
      <c r="E935" s="1" t="str">
        <f>TRIM(F935)</f>
        <v>ELT Essential magas derekú teliszilikonos lovaglónadrág</v>
      </c>
      <c r="F935" s="1" t="s">
        <v>16705</v>
      </c>
      <c r="G935" s="1" t="s">
        <v>16738</v>
      </c>
      <c r="H935" s="1" t="s">
        <v>254</v>
      </c>
      <c r="I935" s="1" t="s">
        <v>255</v>
      </c>
      <c r="J935" s="1" t="str">
        <f>TRIM(I935)</f>
        <v>Lovasfelszerelés</v>
      </c>
      <c r="K935" s="1" t="s">
        <v>7488</v>
      </c>
      <c r="L935" s="1" t="str">
        <f>TRIM(K935)</f>
        <v>Női lovasruházat</v>
      </c>
      <c r="M935" s="1" t="s">
        <v>7868</v>
      </c>
      <c r="N935" s="1" t="str">
        <f>TRIM(M935)</f>
        <v>Női lovaglónadrág</v>
      </c>
      <c r="P935" s="1" t="str">
        <f>TRIM(O935)</f>
        <v/>
      </c>
      <c r="R935" s="8">
        <v>4057962238282</v>
      </c>
      <c r="S935" s="1">
        <v>69.95</v>
      </c>
      <c r="T935" s="1" t="s">
        <v>26</v>
      </c>
      <c r="U935" s="1">
        <v>0.5</v>
      </c>
      <c r="W935" s="1" t="s">
        <v>1262</v>
      </c>
      <c r="X935" s="1" t="str">
        <f>IF(W935="", "", IFERROR(VLOOKUP(W935, colorList!A:B,2,FALSE),""))</f>
        <v>mélykék</v>
      </c>
    </row>
    <row r="936" spans="1:24" ht="27.75" customHeight="1" x14ac:dyDescent="0.25">
      <c r="A936" s="1" t="s">
        <v>16751</v>
      </c>
      <c r="B936" s="1" t="str">
        <f>TRIM(D936)</f>
        <v>48</v>
      </c>
      <c r="C936" s="1">
        <f>IFERROR(VLOOKUP(D936, sizeList!A:B, 2, FALSE), "")</f>
        <v>48</v>
      </c>
      <c r="D936" s="1">
        <v>48</v>
      </c>
      <c r="E936" s="1" t="str">
        <f>TRIM(F936)</f>
        <v>ELT Essential magas derekú teliszilikonos lovaglónadrág</v>
      </c>
      <c r="F936" s="1" t="s">
        <v>16705</v>
      </c>
      <c r="G936" s="1" t="s">
        <v>16752</v>
      </c>
      <c r="H936" s="1" t="s">
        <v>254</v>
      </c>
      <c r="I936" s="1" t="s">
        <v>255</v>
      </c>
      <c r="J936" s="1" t="str">
        <f>TRIM(I936)</f>
        <v>Lovasfelszerelés</v>
      </c>
      <c r="K936" s="1" t="s">
        <v>7488</v>
      </c>
      <c r="L936" s="1" t="str">
        <f>TRIM(K936)</f>
        <v>Női lovasruházat</v>
      </c>
      <c r="M936" s="1" t="s">
        <v>7868</v>
      </c>
      <c r="N936" s="1" t="str">
        <f>TRIM(M936)</f>
        <v>Női lovaglónadrág</v>
      </c>
      <c r="P936" s="1" t="str">
        <f>TRIM(O936)</f>
        <v/>
      </c>
      <c r="R936" s="8">
        <v>4057962238299</v>
      </c>
      <c r="S936" s="1">
        <v>69.95</v>
      </c>
      <c r="T936" s="1" t="s">
        <v>26</v>
      </c>
      <c r="U936" s="1">
        <v>0.5</v>
      </c>
      <c r="W936" s="1" t="s">
        <v>1262</v>
      </c>
      <c r="X936" s="1" t="str">
        <f>IF(W936="", "", IFERROR(VLOOKUP(W936, colorList!A:B,2,FALSE),""))</f>
        <v>mélykék</v>
      </c>
    </row>
    <row r="937" spans="1:24" ht="27.75" customHeight="1" x14ac:dyDescent="0.25">
      <c r="A937" s="1" t="s">
        <v>16588</v>
      </c>
      <c r="B937" s="1" t="str">
        <f>TRIM(D937)</f>
        <v>116</v>
      </c>
      <c r="C937" s="1">
        <f>IFERROR(VLOOKUP(D937, sizeList!A:B, 2, FALSE), "")</f>
        <v>116</v>
      </c>
      <c r="D937" s="1">
        <v>116</v>
      </c>
      <c r="E937" s="1" t="str">
        <f>TRIM(F937)</f>
        <v>ELT Essential teliszilikonos gyermek lovaglónadrág</v>
      </c>
      <c r="F937" s="1" t="s">
        <v>16589</v>
      </c>
      <c r="G937" s="1" t="s">
        <v>16590</v>
      </c>
      <c r="H937" s="1" t="s">
        <v>254</v>
      </c>
      <c r="I937" s="1" t="s">
        <v>255</v>
      </c>
      <c r="J937" s="1" t="str">
        <f>TRIM(I937)</f>
        <v>Lovasfelszerelés</v>
      </c>
      <c r="K937" s="1" t="s">
        <v>2535</v>
      </c>
      <c r="L937" s="1" t="str">
        <f>TRIM(K937)</f>
        <v>Gyermek lovasruházat</v>
      </c>
      <c r="M937" s="1" t="s">
        <v>2716</v>
      </c>
      <c r="N937" s="1" t="str">
        <f>TRIM(M937)</f>
        <v>Gyermek lovaglónadrág</v>
      </c>
      <c r="P937" s="1" t="str">
        <f>TRIM(O937)</f>
        <v/>
      </c>
      <c r="R937" s="8">
        <v>4057962235199</v>
      </c>
      <c r="S937" s="1">
        <v>54.95</v>
      </c>
      <c r="T937" s="1" t="s">
        <v>26</v>
      </c>
      <c r="U937" s="1">
        <v>0.5</v>
      </c>
      <c r="W937" s="1" t="s">
        <v>136</v>
      </c>
      <c r="X937" s="1" t="str">
        <f>IF(W937="", "", IFERROR(VLOOKUP(W937, colorList!A:B,2,FALSE),""))</f>
        <v>fekete</v>
      </c>
    </row>
    <row r="938" spans="1:24" ht="27.75" customHeight="1" x14ac:dyDescent="0.25">
      <c r="A938" s="1" t="s">
        <v>16618</v>
      </c>
      <c r="B938" s="1" t="str">
        <f>TRIM(D938)</f>
        <v>116</v>
      </c>
      <c r="C938" s="1">
        <f>IFERROR(VLOOKUP(D938, sizeList!A:B, 2, FALSE), "")</f>
        <v>116</v>
      </c>
      <c r="D938" s="1">
        <v>116</v>
      </c>
      <c r="E938" s="1" t="str">
        <f>TRIM(F938)</f>
        <v>ELT Essential teliszilikonos gyermek lovaglónadrág</v>
      </c>
      <c r="F938" s="1" t="s">
        <v>16589</v>
      </c>
      <c r="G938" s="1" t="s">
        <v>16619</v>
      </c>
      <c r="H938" s="1" t="s">
        <v>254</v>
      </c>
      <c r="I938" s="1" t="s">
        <v>255</v>
      </c>
      <c r="J938" s="1" t="str">
        <f>TRIM(I938)</f>
        <v>Lovasfelszerelés</v>
      </c>
      <c r="K938" s="1" t="s">
        <v>2535</v>
      </c>
      <c r="L938" s="1" t="str">
        <f>TRIM(K938)</f>
        <v>Gyermek lovasruházat</v>
      </c>
      <c r="M938" s="1" t="s">
        <v>2716</v>
      </c>
      <c r="N938" s="1" t="str">
        <f>TRIM(M938)</f>
        <v>Gyermek lovaglónadrág</v>
      </c>
      <c r="P938" s="1" t="str">
        <f>TRIM(O938)</f>
        <v/>
      </c>
      <c r="R938" s="8">
        <v>4057962235229</v>
      </c>
      <c r="S938" s="1">
        <v>54.95</v>
      </c>
      <c r="T938" s="1" t="s">
        <v>26</v>
      </c>
      <c r="U938" s="1">
        <v>0.5</v>
      </c>
      <c r="W938" s="1" t="s">
        <v>210</v>
      </c>
      <c r="X938" s="1" t="str">
        <f>IF(W938="", "", IFERROR(VLOOKUP(W938, colorList!A:B,2,FALSE),""))</f>
        <v>fehér</v>
      </c>
    </row>
    <row r="939" spans="1:24" ht="27.75" customHeight="1" x14ac:dyDescent="0.25">
      <c r="A939" s="1" t="s">
        <v>16646</v>
      </c>
      <c r="B939" s="1" t="str">
        <f>TRIM(D939)</f>
        <v>116</v>
      </c>
      <c r="C939" s="1">
        <f>IFERROR(VLOOKUP(D939, sizeList!A:B, 2, FALSE), "")</f>
        <v>116</v>
      </c>
      <c r="D939" s="1">
        <v>116</v>
      </c>
      <c r="E939" s="1" t="str">
        <f>TRIM(F939)</f>
        <v>ELT Essential teliszilikonos gyermek lovaglónadrág</v>
      </c>
      <c r="F939" s="1" t="s">
        <v>16589</v>
      </c>
      <c r="G939" s="1" t="s">
        <v>16647</v>
      </c>
      <c r="H939" s="1" t="s">
        <v>254</v>
      </c>
      <c r="I939" s="1" t="s">
        <v>255</v>
      </c>
      <c r="J939" s="1" t="str">
        <f>TRIM(I939)</f>
        <v>Lovasfelszerelés</v>
      </c>
      <c r="K939" s="1" t="s">
        <v>2535</v>
      </c>
      <c r="L939" s="1" t="str">
        <f>TRIM(K939)</f>
        <v>Gyermek lovasruházat</v>
      </c>
      <c r="M939" s="1" t="s">
        <v>2716</v>
      </c>
      <c r="N939" s="1" t="str">
        <f>TRIM(M939)</f>
        <v>Gyermek lovaglónadrág</v>
      </c>
      <c r="P939" s="1" t="str">
        <f>TRIM(O939)</f>
        <v/>
      </c>
      <c r="R939" s="8">
        <v>4057962235236</v>
      </c>
      <c r="S939" s="1">
        <v>54.95</v>
      </c>
      <c r="T939" s="1" t="s">
        <v>26</v>
      </c>
      <c r="U939" s="1">
        <v>0.5</v>
      </c>
      <c r="W939" s="1" t="s">
        <v>1262</v>
      </c>
      <c r="X939" s="1" t="str">
        <f>IF(W939="", "", IFERROR(VLOOKUP(W939, colorList!A:B,2,FALSE),""))</f>
        <v>mélykék</v>
      </c>
    </row>
    <row r="940" spans="1:24" ht="27.75" customHeight="1" x14ac:dyDescent="0.25">
      <c r="A940" s="1" t="s">
        <v>16620</v>
      </c>
      <c r="B940" s="1" t="str">
        <f>TRIM(D940)</f>
        <v>128</v>
      </c>
      <c r="C940" s="1">
        <f>IFERROR(VLOOKUP(D940, sizeList!A:B, 2, FALSE), "")</f>
        <v>128</v>
      </c>
      <c r="D940" s="1">
        <v>128</v>
      </c>
      <c r="E940" s="1" t="str">
        <f>TRIM(F940)</f>
        <v>ELT Essential teliszilikonos gyermek lovaglónadrág</v>
      </c>
      <c r="F940" s="1" t="s">
        <v>16589</v>
      </c>
      <c r="G940" s="1" t="s">
        <v>16621</v>
      </c>
      <c r="H940" s="1" t="s">
        <v>254</v>
      </c>
      <c r="I940" s="1" t="s">
        <v>255</v>
      </c>
      <c r="J940" s="1" t="str">
        <f>TRIM(I940)</f>
        <v>Lovasfelszerelés</v>
      </c>
      <c r="K940" s="1" t="s">
        <v>2535</v>
      </c>
      <c r="L940" s="1" t="str">
        <f>TRIM(K940)</f>
        <v>Gyermek lovasruházat</v>
      </c>
      <c r="M940" s="1" t="s">
        <v>2716</v>
      </c>
      <c r="N940" s="1" t="str">
        <f>TRIM(M940)</f>
        <v>Gyermek lovaglónadrág</v>
      </c>
      <c r="P940" s="1" t="str">
        <f>TRIM(O940)</f>
        <v/>
      </c>
      <c r="R940" s="8">
        <v>4057962237827</v>
      </c>
      <c r="S940" s="1">
        <v>54.95</v>
      </c>
      <c r="T940" s="1" t="s">
        <v>26</v>
      </c>
      <c r="U940" s="1">
        <v>0.5</v>
      </c>
      <c r="W940" s="1" t="s">
        <v>210</v>
      </c>
      <c r="X940" s="1" t="str">
        <f>IF(W940="", "", IFERROR(VLOOKUP(W940, colorList!A:B,2,FALSE),""))</f>
        <v>fehér</v>
      </c>
    </row>
    <row r="941" spans="1:24" ht="27.75" customHeight="1" x14ac:dyDescent="0.25">
      <c r="A941" s="1" t="s">
        <v>16622</v>
      </c>
      <c r="B941" s="1" t="str">
        <f>TRIM(D941)</f>
        <v>140</v>
      </c>
      <c r="C941" s="1">
        <f>IFERROR(VLOOKUP(D941, sizeList!A:B, 2, FALSE), "")</f>
        <v>140</v>
      </c>
      <c r="D941" s="1">
        <v>140</v>
      </c>
      <c r="E941" s="1" t="str">
        <f>TRIM(F941)</f>
        <v>ELT Essential teliszilikonos gyermek lovaglónadrág</v>
      </c>
      <c r="F941" s="1" t="s">
        <v>16589</v>
      </c>
      <c r="G941" s="1" t="s">
        <v>16623</v>
      </c>
      <c r="H941" s="1" t="s">
        <v>254</v>
      </c>
      <c r="I941" s="1" t="s">
        <v>255</v>
      </c>
      <c r="J941" s="1" t="str">
        <f>TRIM(I941)</f>
        <v>Lovasfelszerelés</v>
      </c>
      <c r="K941" s="1" t="s">
        <v>2535</v>
      </c>
      <c r="L941" s="1" t="str">
        <f>TRIM(K941)</f>
        <v>Gyermek lovasruházat</v>
      </c>
      <c r="M941" s="1" t="s">
        <v>2716</v>
      </c>
      <c r="N941" s="1" t="str">
        <f>TRIM(M941)</f>
        <v>Gyermek lovaglónadrág</v>
      </c>
      <c r="P941" s="1" t="str">
        <f>TRIM(O941)</f>
        <v/>
      </c>
      <c r="R941" s="8">
        <v>4057962237834</v>
      </c>
      <c r="S941" s="1">
        <v>54.95</v>
      </c>
      <c r="T941" s="1" t="s">
        <v>26</v>
      </c>
      <c r="U941" s="1">
        <v>0.5</v>
      </c>
      <c r="W941" s="1" t="s">
        <v>210</v>
      </c>
      <c r="X941" s="1" t="str">
        <f>IF(W941="", "", IFERROR(VLOOKUP(W941, colorList!A:B,2,FALSE),""))</f>
        <v>fehér</v>
      </c>
    </row>
    <row r="942" spans="1:24" ht="27.75" customHeight="1" x14ac:dyDescent="0.25">
      <c r="A942" s="1" t="s">
        <v>16624</v>
      </c>
      <c r="B942" s="1" t="str">
        <f>TRIM(D942)</f>
        <v>152</v>
      </c>
      <c r="C942" s="1">
        <f>IFERROR(VLOOKUP(D942, sizeList!A:B, 2, FALSE), "")</f>
        <v>152</v>
      </c>
      <c r="D942" s="1">
        <v>152</v>
      </c>
      <c r="E942" s="1" t="str">
        <f>TRIM(F942)</f>
        <v>ELT Essential teliszilikonos gyermek lovaglónadrág</v>
      </c>
      <c r="F942" s="1" t="s">
        <v>16589</v>
      </c>
      <c r="G942" s="1" t="s">
        <v>16625</v>
      </c>
      <c r="H942" s="1" t="s">
        <v>254</v>
      </c>
      <c r="I942" s="1" t="s">
        <v>255</v>
      </c>
      <c r="J942" s="1" t="str">
        <f>TRIM(I942)</f>
        <v>Lovasfelszerelés</v>
      </c>
      <c r="K942" s="1" t="s">
        <v>2535</v>
      </c>
      <c r="L942" s="1" t="str">
        <f>TRIM(K942)</f>
        <v>Gyermek lovasruházat</v>
      </c>
      <c r="M942" s="1" t="s">
        <v>2716</v>
      </c>
      <c r="N942" s="1" t="str">
        <f>TRIM(M942)</f>
        <v>Gyermek lovaglónadrág</v>
      </c>
      <c r="P942" s="1" t="str">
        <f>TRIM(O942)</f>
        <v/>
      </c>
      <c r="R942" s="8">
        <v>4057962237841</v>
      </c>
      <c r="S942" s="1">
        <v>54.95</v>
      </c>
      <c r="T942" s="1" t="s">
        <v>26</v>
      </c>
      <c r="U942" s="1">
        <v>0.5</v>
      </c>
      <c r="W942" s="1" t="s">
        <v>210</v>
      </c>
      <c r="X942" s="1" t="str">
        <f>IF(W942="", "", IFERROR(VLOOKUP(W942, colorList!A:B,2,FALSE),""))</f>
        <v>fehér</v>
      </c>
    </row>
    <row r="943" spans="1:24" ht="27.75" customHeight="1" x14ac:dyDescent="0.25">
      <c r="A943" s="1" t="s">
        <v>16626</v>
      </c>
      <c r="B943" s="1" t="str">
        <f>TRIM(D943)</f>
        <v>164</v>
      </c>
      <c r="C943" s="1">
        <f>IFERROR(VLOOKUP(D943, sizeList!A:B, 2, FALSE), "")</f>
        <v>164</v>
      </c>
      <c r="D943" s="1">
        <v>164</v>
      </c>
      <c r="E943" s="1" t="str">
        <f>TRIM(F943)</f>
        <v>ELT Essential teliszilikonos gyermek lovaglónadrág</v>
      </c>
      <c r="F943" s="1" t="s">
        <v>16589</v>
      </c>
      <c r="G943" s="1" t="s">
        <v>16627</v>
      </c>
      <c r="H943" s="1" t="s">
        <v>254</v>
      </c>
      <c r="I943" s="1" t="s">
        <v>255</v>
      </c>
      <c r="J943" s="1" t="str">
        <f>TRIM(I943)</f>
        <v>Lovasfelszerelés</v>
      </c>
      <c r="K943" s="1" t="s">
        <v>2535</v>
      </c>
      <c r="L943" s="1" t="str">
        <f>TRIM(K943)</f>
        <v>Gyermek lovasruházat</v>
      </c>
      <c r="M943" s="1" t="s">
        <v>2716</v>
      </c>
      <c r="N943" s="1" t="str">
        <f>TRIM(M943)</f>
        <v>Gyermek lovaglónadrág</v>
      </c>
      <c r="P943" s="1" t="str">
        <f>TRIM(O943)</f>
        <v/>
      </c>
      <c r="R943" s="8">
        <v>4057962237858</v>
      </c>
      <c r="S943" s="1">
        <v>54.95</v>
      </c>
      <c r="T943" s="1" t="s">
        <v>26</v>
      </c>
      <c r="U943" s="1">
        <v>0.5</v>
      </c>
      <c r="W943" s="1" t="s">
        <v>210</v>
      </c>
      <c r="X943" s="1" t="str">
        <f>IF(W943="", "", IFERROR(VLOOKUP(W943, colorList!A:B,2,FALSE),""))</f>
        <v>fehér</v>
      </c>
    </row>
    <row r="944" spans="1:24" ht="27.75" customHeight="1" x14ac:dyDescent="0.25">
      <c r="A944" s="1" t="s">
        <v>16628</v>
      </c>
      <c r="B944" s="1" t="str">
        <f>TRIM(D944)</f>
        <v>176</v>
      </c>
      <c r="C944" s="1">
        <f>IFERROR(VLOOKUP(D944, sizeList!A:B, 2, FALSE), "")</f>
        <v>176</v>
      </c>
      <c r="D944" s="1">
        <v>176</v>
      </c>
      <c r="E944" s="1" t="str">
        <f>TRIM(F944)</f>
        <v>ELT Essential teliszilikonos gyermek lovaglónadrág</v>
      </c>
      <c r="F944" s="1" t="s">
        <v>16589</v>
      </c>
      <c r="G944" s="1" t="s">
        <v>16629</v>
      </c>
      <c r="H944" s="1" t="s">
        <v>254</v>
      </c>
      <c r="I944" s="1" t="s">
        <v>255</v>
      </c>
      <c r="J944" s="1" t="str">
        <f>TRIM(I944)</f>
        <v>Lovasfelszerelés</v>
      </c>
      <c r="K944" s="1" t="s">
        <v>2535</v>
      </c>
      <c r="L944" s="1" t="str">
        <f>TRIM(K944)</f>
        <v>Gyermek lovasruházat</v>
      </c>
      <c r="M944" s="1" t="s">
        <v>2716</v>
      </c>
      <c r="N944" s="1" t="str">
        <f>TRIM(M944)</f>
        <v>Gyermek lovaglónadrág</v>
      </c>
      <c r="P944" s="1" t="str">
        <f>TRIM(O944)</f>
        <v/>
      </c>
      <c r="R944" s="8">
        <v>4057962237865</v>
      </c>
      <c r="S944" s="1">
        <v>54.95</v>
      </c>
      <c r="T944" s="1" t="s">
        <v>26</v>
      </c>
      <c r="U944" s="1">
        <v>0.5</v>
      </c>
      <c r="W944" s="1" t="s">
        <v>210</v>
      </c>
      <c r="X944" s="1" t="str">
        <f>IF(W944="", "", IFERROR(VLOOKUP(W944, colorList!A:B,2,FALSE),""))</f>
        <v>fehér</v>
      </c>
    </row>
    <row r="945" spans="1:24" ht="27.75" customHeight="1" x14ac:dyDescent="0.25">
      <c r="A945" s="1" t="s">
        <v>16591</v>
      </c>
      <c r="B945" s="1" t="str">
        <f>TRIM(D945)</f>
        <v>128</v>
      </c>
      <c r="C945" s="1">
        <f>IFERROR(VLOOKUP(D945, sizeList!A:B, 2, FALSE), "")</f>
        <v>128</v>
      </c>
      <c r="D945" s="1">
        <v>128</v>
      </c>
      <c r="E945" s="1" t="str">
        <f>TRIM(F945)</f>
        <v>ELT Essential teliszilikonos gyermek lovaglónadrág</v>
      </c>
      <c r="F945" s="1" t="s">
        <v>16589</v>
      </c>
      <c r="G945" s="1" t="s">
        <v>16592</v>
      </c>
      <c r="H945" s="1" t="s">
        <v>254</v>
      </c>
      <c r="I945" s="1" t="s">
        <v>255</v>
      </c>
      <c r="J945" s="1" t="str">
        <f>TRIM(I945)</f>
        <v>Lovasfelszerelés</v>
      </c>
      <c r="K945" s="1" t="s">
        <v>2535</v>
      </c>
      <c r="L945" s="1" t="str">
        <f>TRIM(K945)</f>
        <v>Gyermek lovasruházat</v>
      </c>
      <c r="M945" s="1" t="s">
        <v>2716</v>
      </c>
      <c r="N945" s="1" t="str">
        <f>TRIM(M945)</f>
        <v>Gyermek lovaglónadrág</v>
      </c>
      <c r="P945" s="1" t="str">
        <f>TRIM(O945)</f>
        <v/>
      </c>
      <c r="R945" s="8">
        <v>4057962237872</v>
      </c>
      <c r="S945" s="1">
        <v>54.95</v>
      </c>
      <c r="T945" s="1" t="s">
        <v>26</v>
      </c>
      <c r="U945" s="1">
        <v>0.5</v>
      </c>
      <c r="W945" s="1" t="s">
        <v>136</v>
      </c>
      <c r="X945" s="1" t="str">
        <f>IF(W945="", "", IFERROR(VLOOKUP(W945, colorList!A:B,2,FALSE),""))</f>
        <v>fekete</v>
      </c>
    </row>
    <row r="946" spans="1:24" ht="27.75" customHeight="1" x14ac:dyDescent="0.25">
      <c r="A946" s="1" t="s">
        <v>16593</v>
      </c>
      <c r="B946" s="1" t="str">
        <f>TRIM(D946)</f>
        <v>140</v>
      </c>
      <c r="C946" s="1">
        <f>IFERROR(VLOOKUP(D946, sizeList!A:B, 2, FALSE), "")</f>
        <v>140</v>
      </c>
      <c r="D946" s="1">
        <v>140</v>
      </c>
      <c r="E946" s="1" t="str">
        <f>TRIM(F946)</f>
        <v>ELT Essential teliszilikonos gyermek lovaglónadrág</v>
      </c>
      <c r="F946" s="1" t="s">
        <v>16589</v>
      </c>
      <c r="G946" s="1" t="s">
        <v>16594</v>
      </c>
      <c r="H946" s="1" t="s">
        <v>254</v>
      </c>
      <c r="I946" s="1" t="s">
        <v>255</v>
      </c>
      <c r="J946" s="1" t="str">
        <f>TRIM(I946)</f>
        <v>Lovasfelszerelés</v>
      </c>
      <c r="K946" s="1" t="s">
        <v>2535</v>
      </c>
      <c r="L946" s="1" t="str">
        <f>TRIM(K946)</f>
        <v>Gyermek lovasruházat</v>
      </c>
      <c r="M946" s="1" t="s">
        <v>2716</v>
      </c>
      <c r="N946" s="1" t="str">
        <f>TRIM(M946)</f>
        <v>Gyermek lovaglónadrág</v>
      </c>
      <c r="P946" s="1" t="str">
        <f>TRIM(O946)</f>
        <v/>
      </c>
      <c r="R946" s="8">
        <v>4057962237889</v>
      </c>
      <c r="S946" s="1">
        <v>54.95</v>
      </c>
      <c r="T946" s="1" t="s">
        <v>26</v>
      </c>
      <c r="U946" s="1">
        <v>0.5</v>
      </c>
      <c r="W946" s="1" t="s">
        <v>136</v>
      </c>
      <c r="X946" s="1" t="str">
        <f>IF(W946="", "", IFERROR(VLOOKUP(W946, colorList!A:B,2,FALSE),""))</f>
        <v>fekete</v>
      </c>
    </row>
    <row r="947" spans="1:24" ht="27.75" customHeight="1" x14ac:dyDescent="0.25">
      <c r="A947" s="1" t="s">
        <v>16595</v>
      </c>
      <c r="B947" s="1" t="str">
        <f>TRIM(D947)</f>
        <v>152</v>
      </c>
      <c r="C947" s="1">
        <f>IFERROR(VLOOKUP(D947, sizeList!A:B, 2, FALSE), "")</f>
        <v>152</v>
      </c>
      <c r="D947" s="1">
        <v>152</v>
      </c>
      <c r="E947" s="1" t="str">
        <f>TRIM(F947)</f>
        <v>ELT Essential teliszilikonos gyermek lovaglónadrág</v>
      </c>
      <c r="F947" s="1" t="s">
        <v>16589</v>
      </c>
      <c r="G947" s="1" t="s">
        <v>16596</v>
      </c>
      <c r="H947" s="1" t="s">
        <v>254</v>
      </c>
      <c r="I947" s="1" t="s">
        <v>255</v>
      </c>
      <c r="J947" s="1" t="str">
        <f>TRIM(I947)</f>
        <v>Lovasfelszerelés</v>
      </c>
      <c r="K947" s="1" t="s">
        <v>2535</v>
      </c>
      <c r="L947" s="1" t="str">
        <f>TRIM(K947)</f>
        <v>Gyermek lovasruházat</v>
      </c>
      <c r="M947" s="1" t="s">
        <v>2716</v>
      </c>
      <c r="N947" s="1" t="str">
        <f>TRIM(M947)</f>
        <v>Gyermek lovaglónadrág</v>
      </c>
      <c r="P947" s="1" t="str">
        <f>TRIM(O947)</f>
        <v/>
      </c>
      <c r="R947" s="8">
        <v>4057962237896</v>
      </c>
      <c r="S947" s="1">
        <v>54.95</v>
      </c>
      <c r="T947" s="1" t="s">
        <v>26</v>
      </c>
      <c r="U947" s="1">
        <v>0.5</v>
      </c>
      <c r="W947" s="1" t="s">
        <v>136</v>
      </c>
      <c r="X947" s="1" t="str">
        <f>IF(W947="", "", IFERROR(VLOOKUP(W947, colorList!A:B,2,FALSE),""))</f>
        <v>fekete</v>
      </c>
    </row>
    <row r="948" spans="1:24" ht="27.75" customHeight="1" x14ac:dyDescent="0.25">
      <c r="A948" s="1" t="s">
        <v>16597</v>
      </c>
      <c r="B948" s="1" t="str">
        <f>TRIM(D948)</f>
        <v>164</v>
      </c>
      <c r="C948" s="1">
        <f>IFERROR(VLOOKUP(D948, sizeList!A:B, 2, FALSE), "")</f>
        <v>164</v>
      </c>
      <c r="D948" s="1">
        <v>164</v>
      </c>
      <c r="E948" s="1" t="str">
        <f>TRIM(F948)</f>
        <v>ELT Essential teliszilikonos gyermek lovaglónadrág</v>
      </c>
      <c r="F948" s="1" t="s">
        <v>16589</v>
      </c>
      <c r="G948" s="1" t="s">
        <v>16598</v>
      </c>
      <c r="H948" s="1" t="s">
        <v>254</v>
      </c>
      <c r="I948" s="1" t="s">
        <v>255</v>
      </c>
      <c r="J948" s="1" t="str">
        <f>TRIM(I948)</f>
        <v>Lovasfelszerelés</v>
      </c>
      <c r="K948" s="1" t="s">
        <v>2535</v>
      </c>
      <c r="L948" s="1" t="str">
        <f>TRIM(K948)</f>
        <v>Gyermek lovasruházat</v>
      </c>
      <c r="M948" s="1" t="s">
        <v>2716</v>
      </c>
      <c r="N948" s="1" t="str">
        <f>TRIM(M948)</f>
        <v>Gyermek lovaglónadrág</v>
      </c>
      <c r="P948" s="1" t="str">
        <f>TRIM(O948)</f>
        <v/>
      </c>
      <c r="R948" s="8">
        <v>4057962237902</v>
      </c>
      <c r="S948" s="1">
        <v>54.95</v>
      </c>
      <c r="T948" s="1" t="s">
        <v>26</v>
      </c>
      <c r="U948" s="1">
        <v>0.5</v>
      </c>
      <c r="W948" s="1" t="s">
        <v>136</v>
      </c>
      <c r="X948" s="1" t="str">
        <f>IF(W948="", "", IFERROR(VLOOKUP(W948, colorList!A:B,2,FALSE),""))</f>
        <v>fekete</v>
      </c>
    </row>
    <row r="949" spans="1:24" ht="27.75" customHeight="1" x14ac:dyDescent="0.25">
      <c r="A949" s="1" t="s">
        <v>16599</v>
      </c>
      <c r="B949" s="1" t="str">
        <f>TRIM(D949)</f>
        <v>176</v>
      </c>
      <c r="C949" s="1">
        <f>IFERROR(VLOOKUP(D949, sizeList!A:B, 2, FALSE), "")</f>
        <v>176</v>
      </c>
      <c r="D949" s="1">
        <v>176</v>
      </c>
      <c r="E949" s="1" t="str">
        <f>TRIM(F949)</f>
        <v>ELT Essential teliszilikonos gyermek lovaglónadrág</v>
      </c>
      <c r="F949" s="1" t="s">
        <v>16589</v>
      </c>
      <c r="G949" s="1" t="s">
        <v>16600</v>
      </c>
      <c r="H949" s="1" t="s">
        <v>254</v>
      </c>
      <c r="I949" s="1" t="s">
        <v>255</v>
      </c>
      <c r="J949" s="1" t="str">
        <f>TRIM(I949)</f>
        <v>Lovasfelszerelés</v>
      </c>
      <c r="K949" s="1" t="s">
        <v>2535</v>
      </c>
      <c r="L949" s="1" t="str">
        <f>TRIM(K949)</f>
        <v>Gyermek lovasruházat</v>
      </c>
      <c r="M949" s="1" t="s">
        <v>2716</v>
      </c>
      <c r="N949" s="1" t="str">
        <f>TRIM(M949)</f>
        <v>Gyermek lovaglónadrág</v>
      </c>
      <c r="P949" s="1" t="str">
        <f>TRIM(O949)</f>
        <v/>
      </c>
      <c r="R949" s="8">
        <v>4057962237919</v>
      </c>
      <c r="S949" s="1">
        <v>54.95</v>
      </c>
      <c r="T949" s="1" t="s">
        <v>26</v>
      </c>
      <c r="U949" s="1">
        <v>0.5</v>
      </c>
      <c r="W949" s="1" t="s">
        <v>136</v>
      </c>
      <c r="X949" s="1" t="str">
        <f>IF(W949="", "", IFERROR(VLOOKUP(W949, colorList!A:B,2,FALSE),""))</f>
        <v>fekete</v>
      </c>
    </row>
    <row r="950" spans="1:24" ht="27.75" customHeight="1" x14ac:dyDescent="0.25">
      <c r="A950" s="1" t="s">
        <v>16648</v>
      </c>
      <c r="B950" s="1" t="str">
        <f>TRIM(D950)</f>
        <v>128</v>
      </c>
      <c r="C950" s="1">
        <f>IFERROR(VLOOKUP(D950, sizeList!A:B, 2, FALSE), "")</f>
        <v>128</v>
      </c>
      <c r="D950" s="1">
        <v>128</v>
      </c>
      <c r="E950" s="1" t="str">
        <f>TRIM(F950)</f>
        <v>ELT Essential teliszilikonos gyermek lovaglónadrág</v>
      </c>
      <c r="F950" s="1" t="s">
        <v>16589</v>
      </c>
      <c r="G950" s="1" t="s">
        <v>16649</v>
      </c>
      <c r="H950" s="1" t="s">
        <v>254</v>
      </c>
      <c r="I950" s="1" t="s">
        <v>255</v>
      </c>
      <c r="J950" s="1" t="str">
        <f>TRIM(I950)</f>
        <v>Lovasfelszerelés</v>
      </c>
      <c r="K950" s="1" t="s">
        <v>2535</v>
      </c>
      <c r="L950" s="1" t="str">
        <f>TRIM(K950)</f>
        <v>Gyermek lovasruházat</v>
      </c>
      <c r="M950" s="1" t="s">
        <v>2716</v>
      </c>
      <c r="N950" s="1" t="str">
        <f>TRIM(M950)</f>
        <v>Gyermek lovaglónadrág</v>
      </c>
      <c r="P950" s="1" t="str">
        <f>TRIM(O950)</f>
        <v/>
      </c>
      <c r="R950" s="8">
        <v>4057962237926</v>
      </c>
      <c r="S950" s="1">
        <v>54.95</v>
      </c>
      <c r="T950" s="1" t="s">
        <v>26</v>
      </c>
      <c r="U950" s="1">
        <v>0.5</v>
      </c>
      <c r="W950" s="1" t="s">
        <v>1262</v>
      </c>
      <c r="X950" s="1" t="str">
        <f>IF(W950="", "", IFERROR(VLOOKUP(W950, colorList!A:B,2,FALSE),""))</f>
        <v>mélykék</v>
      </c>
    </row>
    <row r="951" spans="1:24" ht="27.75" customHeight="1" x14ac:dyDescent="0.25">
      <c r="A951" s="1" t="s">
        <v>16650</v>
      </c>
      <c r="B951" s="1" t="str">
        <f>TRIM(D951)</f>
        <v>140</v>
      </c>
      <c r="C951" s="1">
        <f>IFERROR(VLOOKUP(D951, sizeList!A:B, 2, FALSE), "")</f>
        <v>140</v>
      </c>
      <c r="D951" s="1">
        <v>140</v>
      </c>
      <c r="E951" s="1" t="str">
        <f>TRIM(F951)</f>
        <v>ELT Essential teliszilikonos gyermek lovaglónadrág</v>
      </c>
      <c r="F951" s="1" t="s">
        <v>16589</v>
      </c>
      <c r="G951" s="1" t="s">
        <v>16651</v>
      </c>
      <c r="H951" s="1" t="s">
        <v>254</v>
      </c>
      <c r="I951" s="1" t="s">
        <v>255</v>
      </c>
      <c r="J951" s="1" t="str">
        <f>TRIM(I951)</f>
        <v>Lovasfelszerelés</v>
      </c>
      <c r="K951" s="1" t="s">
        <v>2535</v>
      </c>
      <c r="L951" s="1" t="str">
        <f>TRIM(K951)</f>
        <v>Gyermek lovasruházat</v>
      </c>
      <c r="M951" s="1" t="s">
        <v>2716</v>
      </c>
      <c r="N951" s="1" t="str">
        <f>TRIM(M951)</f>
        <v>Gyermek lovaglónadrág</v>
      </c>
      <c r="P951" s="1" t="str">
        <f>TRIM(O951)</f>
        <v/>
      </c>
      <c r="R951" s="8">
        <v>4057962237933</v>
      </c>
      <c r="S951" s="1">
        <v>54.95</v>
      </c>
      <c r="T951" s="1" t="s">
        <v>26</v>
      </c>
      <c r="U951" s="1">
        <v>0.5</v>
      </c>
      <c r="W951" s="1" t="s">
        <v>1262</v>
      </c>
      <c r="X951" s="1" t="str">
        <f>IF(W951="", "", IFERROR(VLOOKUP(W951, colorList!A:B,2,FALSE),""))</f>
        <v>mélykék</v>
      </c>
    </row>
    <row r="952" spans="1:24" ht="27.75" customHeight="1" x14ac:dyDescent="0.25">
      <c r="A952" s="1" t="s">
        <v>16652</v>
      </c>
      <c r="B952" s="1" t="str">
        <f>TRIM(D952)</f>
        <v>152</v>
      </c>
      <c r="C952" s="1">
        <f>IFERROR(VLOOKUP(D952, sizeList!A:B, 2, FALSE), "")</f>
        <v>152</v>
      </c>
      <c r="D952" s="1">
        <v>152</v>
      </c>
      <c r="E952" s="1" t="str">
        <f>TRIM(F952)</f>
        <v>ELT Essential teliszilikonos gyermek lovaglónadrág</v>
      </c>
      <c r="F952" s="1" t="s">
        <v>16589</v>
      </c>
      <c r="G952" s="1" t="s">
        <v>16653</v>
      </c>
      <c r="H952" s="1" t="s">
        <v>254</v>
      </c>
      <c r="I952" s="1" t="s">
        <v>255</v>
      </c>
      <c r="J952" s="1" t="str">
        <f>TRIM(I952)</f>
        <v>Lovasfelszerelés</v>
      </c>
      <c r="K952" s="1" t="s">
        <v>2535</v>
      </c>
      <c r="L952" s="1" t="str">
        <f>TRIM(K952)</f>
        <v>Gyermek lovasruházat</v>
      </c>
      <c r="M952" s="1" t="s">
        <v>2716</v>
      </c>
      <c r="N952" s="1" t="str">
        <f>TRIM(M952)</f>
        <v>Gyermek lovaglónadrág</v>
      </c>
      <c r="P952" s="1" t="str">
        <f>TRIM(O952)</f>
        <v/>
      </c>
      <c r="R952" s="8">
        <v>4057962237940</v>
      </c>
      <c r="S952" s="1">
        <v>54.95</v>
      </c>
      <c r="T952" s="1" t="s">
        <v>26</v>
      </c>
      <c r="U952" s="1">
        <v>0.5</v>
      </c>
      <c r="W952" s="1" t="s">
        <v>1262</v>
      </c>
      <c r="X952" s="1" t="str">
        <f>IF(W952="", "", IFERROR(VLOOKUP(W952, colorList!A:B,2,FALSE),""))</f>
        <v>mélykék</v>
      </c>
    </row>
    <row r="953" spans="1:24" ht="27.75" customHeight="1" x14ac:dyDescent="0.25">
      <c r="A953" s="1" t="s">
        <v>16654</v>
      </c>
      <c r="B953" s="1" t="str">
        <f>TRIM(D953)</f>
        <v>164</v>
      </c>
      <c r="C953" s="1">
        <f>IFERROR(VLOOKUP(D953, sizeList!A:B, 2, FALSE), "")</f>
        <v>164</v>
      </c>
      <c r="D953" s="1">
        <v>164</v>
      </c>
      <c r="E953" s="1" t="str">
        <f>TRIM(F953)</f>
        <v>ELT Essential teliszilikonos gyermek lovaglónadrág</v>
      </c>
      <c r="F953" s="1" t="s">
        <v>16589</v>
      </c>
      <c r="G953" s="1" t="s">
        <v>16655</v>
      </c>
      <c r="H953" s="1" t="s">
        <v>254</v>
      </c>
      <c r="I953" s="1" t="s">
        <v>255</v>
      </c>
      <c r="J953" s="1" t="str">
        <f>TRIM(I953)</f>
        <v>Lovasfelszerelés</v>
      </c>
      <c r="K953" s="1" t="s">
        <v>2535</v>
      </c>
      <c r="L953" s="1" t="str">
        <f>TRIM(K953)</f>
        <v>Gyermek lovasruházat</v>
      </c>
      <c r="M953" s="1" t="s">
        <v>2716</v>
      </c>
      <c r="N953" s="1" t="str">
        <f>TRIM(M953)</f>
        <v>Gyermek lovaglónadrág</v>
      </c>
      <c r="P953" s="1" t="str">
        <f>TRIM(O953)</f>
        <v/>
      </c>
      <c r="R953" s="8">
        <v>4057962237957</v>
      </c>
      <c r="S953" s="1">
        <v>54.95</v>
      </c>
      <c r="T953" s="1" t="s">
        <v>26</v>
      </c>
      <c r="U953" s="1">
        <v>0.5</v>
      </c>
      <c r="W953" s="1" t="s">
        <v>1262</v>
      </c>
      <c r="X953" s="1" t="str">
        <f>IF(W953="", "", IFERROR(VLOOKUP(W953, colorList!A:B,2,FALSE),""))</f>
        <v>mélykék</v>
      </c>
    </row>
    <row r="954" spans="1:24" ht="27.75" customHeight="1" x14ac:dyDescent="0.25">
      <c r="A954" s="1" t="s">
        <v>16656</v>
      </c>
      <c r="B954" s="1" t="str">
        <f>TRIM(D954)</f>
        <v>176</v>
      </c>
      <c r="C954" s="1">
        <f>IFERROR(VLOOKUP(D954, sizeList!A:B, 2, FALSE), "")</f>
        <v>176</v>
      </c>
      <c r="D954" s="1">
        <v>176</v>
      </c>
      <c r="E954" s="1" t="str">
        <f>TRIM(F954)</f>
        <v>ELT Essential teliszilikonos gyermek lovaglónadrág</v>
      </c>
      <c r="F954" s="1" t="s">
        <v>16589</v>
      </c>
      <c r="G954" s="1" t="s">
        <v>16657</v>
      </c>
      <c r="H954" s="1" t="s">
        <v>254</v>
      </c>
      <c r="I954" s="1" t="s">
        <v>255</v>
      </c>
      <c r="J954" s="1" t="str">
        <f>TRIM(I954)</f>
        <v>Lovasfelszerelés</v>
      </c>
      <c r="K954" s="1" t="s">
        <v>2535</v>
      </c>
      <c r="L954" s="1" t="str">
        <f>TRIM(K954)</f>
        <v>Gyermek lovasruházat</v>
      </c>
      <c r="M954" s="1" t="s">
        <v>2716</v>
      </c>
      <c r="N954" s="1" t="str">
        <f>TRIM(M954)</f>
        <v>Gyermek lovaglónadrág</v>
      </c>
      <c r="P954" s="1" t="str">
        <f>TRIM(O954)</f>
        <v/>
      </c>
      <c r="R954" s="8">
        <v>4057962237964</v>
      </c>
      <c r="S954" s="1">
        <v>54.95</v>
      </c>
      <c r="T954" s="1" t="s">
        <v>26</v>
      </c>
      <c r="U954" s="1">
        <v>0.5</v>
      </c>
      <c r="W954" s="1" t="s">
        <v>1262</v>
      </c>
      <c r="X954" s="1" t="str">
        <f>IF(W954="", "", IFERROR(VLOOKUP(W954, colorList!A:B,2,FALSE),""))</f>
        <v>mélykék</v>
      </c>
    </row>
    <row r="955" spans="1:24" ht="27.75" customHeight="1" x14ac:dyDescent="0.25">
      <c r="A955" s="1" t="s">
        <v>16604</v>
      </c>
      <c r="B955" s="1" t="str">
        <f>TRIM(D955)</f>
        <v>36</v>
      </c>
      <c r="C955" s="1">
        <f>IFERROR(VLOOKUP(D955, sizeList!A:B, 2, FALSE), "")</f>
        <v>36</v>
      </c>
      <c r="D955" s="1">
        <v>36</v>
      </c>
      <c r="E955" s="1" t="str">
        <f>TRIM(F955)</f>
        <v>ELT Essential teliszilikonos lovaglónadrág</v>
      </c>
      <c r="F955" s="1" t="s">
        <v>16602</v>
      </c>
      <c r="G955" s="1" t="s">
        <v>16605</v>
      </c>
      <c r="H955" s="1" t="s">
        <v>254</v>
      </c>
      <c r="I955" s="1" t="s">
        <v>255</v>
      </c>
      <c r="J955" s="1" t="str">
        <f>TRIM(I955)</f>
        <v>Lovasfelszerelés</v>
      </c>
      <c r="K955" s="1" t="s">
        <v>7488</v>
      </c>
      <c r="L955" s="1" t="str">
        <f>TRIM(K955)</f>
        <v>Női lovasruházat</v>
      </c>
      <c r="M955" s="1" t="s">
        <v>7868</v>
      </c>
      <c r="N955" s="1" t="str">
        <f>TRIM(M955)</f>
        <v>Női lovaglónadrág</v>
      </c>
      <c r="P955" s="1" t="str">
        <f>TRIM(O955)</f>
        <v/>
      </c>
      <c r="R955" s="8">
        <v>4057962235205</v>
      </c>
      <c r="S955" s="1">
        <v>59.95</v>
      </c>
      <c r="T955" s="1" t="s">
        <v>26</v>
      </c>
      <c r="U955" s="1">
        <v>0.5</v>
      </c>
      <c r="W955" s="1" t="s">
        <v>136</v>
      </c>
      <c r="X955" s="1" t="str">
        <f>IF(W955="", "", IFERROR(VLOOKUP(W955, colorList!A:B,2,FALSE),""))</f>
        <v>fekete</v>
      </c>
    </row>
    <row r="956" spans="1:24" ht="27.75" customHeight="1" x14ac:dyDescent="0.25">
      <c r="A956" s="1" t="s">
        <v>16632</v>
      </c>
      <c r="B956" s="1" t="str">
        <f>TRIM(D956)</f>
        <v>36</v>
      </c>
      <c r="C956" s="1">
        <f>IFERROR(VLOOKUP(D956, sizeList!A:B, 2, FALSE), "")</f>
        <v>36</v>
      </c>
      <c r="D956" s="1">
        <v>36</v>
      </c>
      <c r="E956" s="1" t="str">
        <f>TRIM(F956)</f>
        <v>ELT Essential teliszilikonos lovaglónadrág</v>
      </c>
      <c r="F956" s="1" t="s">
        <v>16602</v>
      </c>
      <c r="G956" s="1" t="s">
        <v>16633</v>
      </c>
      <c r="H956" s="1" t="s">
        <v>254</v>
      </c>
      <c r="I956" s="1" t="s">
        <v>255</v>
      </c>
      <c r="J956" s="1" t="str">
        <f>TRIM(I956)</f>
        <v>Lovasfelszerelés</v>
      </c>
      <c r="K956" s="1" t="s">
        <v>7488</v>
      </c>
      <c r="L956" s="1" t="str">
        <f>TRIM(K956)</f>
        <v>Női lovasruházat</v>
      </c>
      <c r="M956" s="1" t="s">
        <v>7868</v>
      </c>
      <c r="N956" s="1" t="str">
        <f>TRIM(M956)</f>
        <v>Női lovaglónadrág</v>
      </c>
      <c r="P956" s="1" t="str">
        <f>TRIM(O956)</f>
        <v/>
      </c>
      <c r="R956" s="8">
        <v>4057962235212</v>
      </c>
      <c r="S956" s="1">
        <v>59.95</v>
      </c>
      <c r="T956" s="1" t="s">
        <v>26</v>
      </c>
      <c r="U956" s="1">
        <v>0.5</v>
      </c>
      <c r="W956" s="1" t="s">
        <v>210</v>
      </c>
      <c r="X956" s="1" t="str">
        <f>IF(W956="", "", IFERROR(VLOOKUP(W956, colorList!A:B,2,FALSE),""))</f>
        <v>fehér</v>
      </c>
    </row>
    <row r="957" spans="1:24" ht="27.75" customHeight="1" x14ac:dyDescent="0.25">
      <c r="A957" s="1" t="s">
        <v>16660</v>
      </c>
      <c r="B957" s="1" t="str">
        <f>TRIM(D957)</f>
        <v>36</v>
      </c>
      <c r="C957" s="1">
        <f>IFERROR(VLOOKUP(D957, sizeList!A:B, 2, FALSE), "")</f>
        <v>36</v>
      </c>
      <c r="D957" s="1">
        <v>36</v>
      </c>
      <c r="E957" s="1" t="str">
        <f>TRIM(F957)</f>
        <v>ELT Essential teliszilikonos lovaglónadrág</v>
      </c>
      <c r="F957" s="1" t="s">
        <v>16602</v>
      </c>
      <c r="G957" s="1" t="s">
        <v>16661</v>
      </c>
      <c r="H957" s="1" t="s">
        <v>254</v>
      </c>
      <c r="I957" s="1" t="s">
        <v>255</v>
      </c>
      <c r="J957" s="1" t="str">
        <f>TRIM(I957)</f>
        <v>Lovasfelszerelés</v>
      </c>
      <c r="K957" s="1" t="s">
        <v>7488</v>
      </c>
      <c r="L957" s="1" t="str">
        <f>TRIM(K957)</f>
        <v>Női lovasruházat</v>
      </c>
      <c r="M957" s="1" t="s">
        <v>7868</v>
      </c>
      <c r="N957" s="1" t="str">
        <f>TRIM(M957)</f>
        <v>Női lovaglónadrág</v>
      </c>
      <c r="P957" s="1" t="str">
        <f>TRIM(O957)</f>
        <v/>
      </c>
      <c r="R957" s="8">
        <v>4057962235243</v>
      </c>
      <c r="S957" s="1">
        <v>59.95</v>
      </c>
      <c r="T957" s="1" t="s">
        <v>26</v>
      </c>
      <c r="U957" s="1">
        <v>0.5</v>
      </c>
      <c r="W957" s="1" t="s">
        <v>1262</v>
      </c>
      <c r="X957" s="1" t="str">
        <f>IF(W957="", "", IFERROR(VLOOKUP(W957, colorList!A:B,2,FALSE),""))</f>
        <v>mélykék</v>
      </c>
    </row>
    <row r="958" spans="1:24" ht="27.75" customHeight="1" x14ac:dyDescent="0.25">
      <c r="A958" s="1" t="s">
        <v>16640</v>
      </c>
      <c r="B958" s="1" t="str">
        <f>TRIM(D958)</f>
        <v>44</v>
      </c>
      <c r="C958" s="1">
        <f>IFERROR(VLOOKUP(D958, sizeList!A:B, 2, FALSE), "")</f>
        <v>44</v>
      </c>
      <c r="D958" s="1">
        <v>44</v>
      </c>
      <c r="E958" s="1" t="str">
        <f>TRIM(F958)</f>
        <v>ELT Essential teliszilikonos lovaglónadrág</v>
      </c>
      <c r="F958" s="1" t="s">
        <v>16602</v>
      </c>
      <c r="G958" s="1" t="s">
        <v>16641</v>
      </c>
      <c r="H958" s="1" t="s">
        <v>254</v>
      </c>
      <c r="I958" s="1" t="s">
        <v>255</v>
      </c>
      <c r="J958" s="1" t="str">
        <f>TRIM(I958)</f>
        <v>Lovasfelszerelés</v>
      </c>
      <c r="K958" s="1" t="s">
        <v>7488</v>
      </c>
      <c r="L958" s="1" t="str">
        <f>TRIM(K958)</f>
        <v>Női lovasruházat</v>
      </c>
      <c r="M958" s="1" t="s">
        <v>7868</v>
      </c>
      <c r="N958" s="1" t="str">
        <f>TRIM(M958)</f>
        <v>Női lovaglónadrág</v>
      </c>
      <c r="P958" s="1" t="str">
        <f>TRIM(O958)</f>
        <v/>
      </c>
      <c r="R958" s="8">
        <v>4057962237612</v>
      </c>
      <c r="S958" s="1">
        <v>59.95</v>
      </c>
      <c r="T958" s="1" t="s">
        <v>26</v>
      </c>
      <c r="U958" s="1">
        <v>0.5</v>
      </c>
      <c r="W958" s="1" t="s">
        <v>210</v>
      </c>
      <c r="X958" s="1" t="str">
        <f>IF(W958="", "", IFERROR(VLOOKUP(W958, colorList!A:B,2,FALSE),""))</f>
        <v>fehér</v>
      </c>
    </row>
    <row r="959" spans="1:24" ht="27.75" customHeight="1" x14ac:dyDescent="0.25">
      <c r="A959" s="1" t="s">
        <v>16642</v>
      </c>
      <c r="B959" s="1" t="str">
        <f>TRIM(D959)</f>
        <v>46</v>
      </c>
      <c r="C959" s="1">
        <f>IFERROR(VLOOKUP(D959, sizeList!A:B, 2, FALSE), "")</f>
        <v>46</v>
      </c>
      <c r="D959" s="1">
        <v>46</v>
      </c>
      <c r="E959" s="1" t="str">
        <f>TRIM(F959)</f>
        <v>ELT Essential teliszilikonos lovaglónadrág</v>
      </c>
      <c r="F959" s="1" t="s">
        <v>16602</v>
      </c>
      <c r="G959" s="1" t="s">
        <v>16643</v>
      </c>
      <c r="H959" s="1" t="s">
        <v>254</v>
      </c>
      <c r="I959" s="1" t="s">
        <v>255</v>
      </c>
      <c r="J959" s="1" t="str">
        <f>TRIM(I959)</f>
        <v>Lovasfelszerelés</v>
      </c>
      <c r="K959" s="1" t="s">
        <v>7488</v>
      </c>
      <c r="L959" s="1" t="str">
        <f>TRIM(K959)</f>
        <v>Női lovasruházat</v>
      </c>
      <c r="M959" s="1" t="s">
        <v>7868</v>
      </c>
      <c r="N959" s="1" t="str">
        <f>TRIM(M959)</f>
        <v>Női lovaglónadrág</v>
      </c>
      <c r="P959" s="1" t="str">
        <f>TRIM(O959)</f>
        <v/>
      </c>
      <c r="R959" s="8">
        <v>4057962237629</v>
      </c>
      <c r="S959" s="1">
        <v>59.95</v>
      </c>
      <c r="T959" s="1" t="s">
        <v>26</v>
      </c>
      <c r="U959" s="1">
        <v>0.5</v>
      </c>
      <c r="W959" s="1" t="s">
        <v>210</v>
      </c>
      <c r="X959" s="1" t="str">
        <f>IF(W959="", "", IFERROR(VLOOKUP(W959, colorList!A:B,2,FALSE),""))</f>
        <v>fehér</v>
      </c>
    </row>
    <row r="960" spans="1:24" ht="27.75" customHeight="1" x14ac:dyDescent="0.25">
      <c r="A960" s="1" t="s">
        <v>16638</v>
      </c>
      <c r="B960" s="1" t="str">
        <f>TRIM(D960)</f>
        <v>42</v>
      </c>
      <c r="C960" s="1">
        <f>IFERROR(VLOOKUP(D960, sizeList!A:B, 2, FALSE), "")</f>
        <v>42</v>
      </c>
      <c r="D960" s="1">
        <v>42</v>
      </c>
      <c r="E960" s="1" t="str">
        <f>TRIM(F960)</f>
        <v>ELT Essential teliszilikonos lovaglónadrág</v>
      </c>
      <c r="F960" s="1" t="s">
        <v>16602</v>
      </c>
      <c r="G960" s="1" t="s">
        <v>16639</v>
      </c>
      <c r="H960" s="1" t="s">
        <v>254</v>
      </c>
      <c r="I960" s="1" t="s">
        <v>255</v>
      </c>
      <c r="J960" s="1" t="str">
        <f>TRIM(I960)</f>
        <v>Lovasfelszerelés</v>
      </c>
      <c r="K960" s="1" t="s">
        <v>7488</v>
      </c>
      <c r="L960" s="1" t="str">
        <f>TRIM(K960)</f>
        <v>Női lovasruházat</v>
      </c>
      <c r="M960" s="1" t="s">
        <v>7868</v>
      </c>
      <c r="N960" s="1" t="str">
        <f>TRIM(M960)</f>
        <v>Női lovaglónadrág</v>
      </c>
      <c r="P960" s="1" t="str">
        <f>TRIM(O960)</f>
        <v/>
      </c>
      <c r="R960" s="8">
        <v>4057962237636</v>
      </c>
      <c r="S960" s="1">
        <v>59.95</v>
      </c>
      <c r="T960" s="1" t="s">
        <v>26</v>
      </c>
      <c r="U960" s="1">
        <v>0.5</v>
      </c>
      <c r="W960" s="1" t="s">
        <v>210</v>
      </c>
      <c r="X960" s="1" t="str">
        <f>IF(W960="", "", IFERROR(VLOOKUP(W960, colorList!A:B,2,FALSE),""))</f>
        <v>fehér</v>
      </c>
    </row>
    <row r="961" spans="1:24" ht="27.75" customHeight="1" x14ac:dyDescent="0.25">
      <c r="A961" s="1" t="s">
        <v>16634</v>
      </c>
      <c r="B961" s="1" t="str">
        <f>TRIM(D961)</f>
        <v>38</v>
      </c>
      <c r="C961" s="1">
        <f>IFERROR(VLOOKUP(D961, sizeList!A:B, 2, FALSE), "")</f>
        <v>38</v>
      </c>
      <c r="D961" s="1">
        <v>38</v>
      </c>
      <c r="E961" s="1" t="str">
        <f>TRIM(F961)</f>
        <v>ELT Essential teliszilikonos lovaglónadrág</v>
      </c>
      <c r="F961" s="1" t="s">
        <v>16602</v>
      </c>
      <c r="G961" s="1" t="s">
        <v>16635</v>
      </c>
      <c r="H961" s="1" t="s">
        <v>254</v>
      </c>
      <c r="I961" s="1" t="s">
        <v>255</v>
      </c>
      <c r="J961" s="1" t="str">
        <f>TRIM(I961)</f>
        <v>Lovasfelszerelés</v>
      </c>
      <c r="K961" s="1" t="s">
        <v>7488</v>
      </c>
      <c r="L961" s="1" t="str">
        <f>TRIM(K961)</f>
        <v>Női lovasruházat</v>
      </c>
      <c r="M961" s="1" t="s">
        <v>7868</v>
      </c>
      <c r="N961" s="1" t="str">
        <f>TRIM(M961)</f>
        <v>Női lovaglónadrág</v>
      </c>
      <c r="P961" s="1" t="str">
        <f>TRIM(O961)</f>
        <v/>
      </c>
      <c r="R961" s="8">
        <v>4057962237643</v>
      </c>
      <c r="S961" s="1">
        <v>59.95</v>
      </c>
      <c r="T961" s="1" t="s">
        <v>26</v>
      </c>
      <c r="U961" s="1">
        <v>0.5</v>
      </c>
      <c r="W961" s="1" t="s">
        <v>210</v>
      </c>
      <c r="X961" s="1" t="str">
        <f>IF(W961="", "", IFERROR(VLOOKUP(W961, colorList!A:B,2,FALSE),""))</f>
        <v>fehér</v>
      </c>
    </row>
    <row r="962" spans="1:24" ht="27.75" customHeight="1" x14ac:dyDescent="0.25">
      <c r="A962" s="1" t="s">
        <v>16636</v>
      </c>
      <c r="B962" s="1" t="str">
        <f>TRIM(D962)</f>
        <v>40</v>
      </c>
      <c r="C962" s="1">
        <f>IFERROR(VLOOKUP(D962, sizeList!A:B, 2, FALSE), "")</f>
        <v>40</v>
      </c>
      <c r="D962" s="1">
        <v>40</v>
      </c>
      <c r="E962" s="1" t="str">
        <f>TRIM(F962)</f>
        <v>ELT Essential teliszilikonos lovaglónadrág</v>
      </c>
      <c r="F962" s="1" t="s">
        <v>16602</v>
      </c>
      <c r="G962" s="1" t="s">
        <v>16637</v>
      </c>
      <c r="H962" s="1" t="s">
        <v>254</v>
      </c>
      <c r="I962" s="1" t="s">
        <v>255</v>
      </c>
      <c r="J962" s="1" t="str">
        <f>TRIM(I962)</f>
        <v>Lovasfelszerelés</v>
      </c>
      <c r="K962" s="1" t="s">
        <v>7488</v>
      </c>
      <c r="L962" s="1" t="str">
        <f>TRIM(K962)</f>
        <v>Női lovasruházat</v>
      </c>
      <c r="M962" s="1" t="s">
        <v>7868</v>
      </c>
      <c r="N962" s="1" t="str">
        <f>TRIM(M962)</f>
        <v>Női lovaglónadrág</v>
      </c>
      <c r="P962" s="1" t="str">
        <f>TRIM(O962)</f>
        <v/>
      </c>
      <c r="R962" s="8">
        <v>4057962237650</v>
      </c>
      <c r="S962" s="1">
        <v>59.95</v>
      </c>
      <c r="T962" s="1" t="s">
        <v>26</v>
      </c>
      <c r="U962" s="1">
        <v>0.5</v>
      </c>
      <c r="W962" s="1" t="s">
        <v>210</v>
      </c>
      <c r="X962" s="1" t="str">
        <f>IF(W962="", "", IFERROR(VLOOKUP(W962, colorList!A:B,2,FALSE),""))</f>
        <v>fehér</v>
      </c>
    </row>
    <row r="963" spans="1:24" ht="27.75" customHeight="1" x14ac:dyDescent="0.25">
      <c r="A963" s="1" t="s">
        <v>16630</v>
      </c>
      <c r="B963" s="1" t="str">
        <f>TRIM(D963)</f>
        <v>34</v>
      </c>
      <c r="C963" s="1">
        <f>IFERROR(VLOOKUP(D963, sizeList!A:B, 2, FALSE), "")</f>
        <v>34</v>
      </c>
      <c r="D963" s="1">
        <v>34</v>
      </c>
      <c r="E963" s="1" t="str">
        <f>TRIM(F963)</f>
        <v>ELT Essential teliszilikonos lovaglónadrág</v>
      </c>
      <c r="F963" s="1" t="s">
        <v>16602</v>
      </c>
      <c r="G963" s="1" t="s">
        <v>16631</v>
      </c>
      <c r="H963" s="1" t="s">
        <v>254</v>
      </c>
      <c r="I963" s="1" t="s">
        <v>255</v>
      </c>
      <c r="J963" s="1" t="str">
        <f>TRIM(I963)</f>
        <v>Lovasfelszerelés</v>
      </c>
      <c r="K963" s="1" t="s">
        <v>7488</v>
      </c>
      <c r="L963" s="1" t="str">
        <f>TRIM(K963)</f>
        <v>Női lovasruházat</v>
      </c>
      <c r="M963" s="1" t="s">
        <v>7868</v>
      </c>
      <c r="N963" s="1" t="str">
        <f>TRIM(M963)</f>
        <v>Női lovaglónadrág</v>
      </c>
      <c r="P963" s="1" t="str">
        <f>TRIM(O963)</f>
        <v/>
      </c>
      <c r="R963" s="8">
        <v>4057962237667</v>
      </c>
      <c r="S963" s="1">
        <v>59.95</v>
      </c>
      <c r="T963" s="1" t="s">
        <v>26</v>
      </c>
      <c r="U963" s="1">
        <v>0.5</v>
      </c>
      <c r="W963" s="1" t="s">
        <v>210</v>
      </c>
      <c r="X963" s="1" t="str">
        <f>IF(W963="", "", IFERROR(VLOOKUP(W963, colorList!A:B,2,FALSE),""))</f>
        <v>fehér</v>
      </c>
    </row>
    <row r="964" spans="1:24" ht="27.75" customHeight="1" x14ac:dyDescent="0.25">
      <c r="A964" s="1" t="s">
        <v>16644</v>
      </c>
      <c r="B964" s="1" t="str">
        <f>TRIM(D964)</f>
        <v>48</v>
      </c>
      <c r="C964" s="1">
        <f>IFERROR(VLOOKUP(D964, sizeList!A:B, 2, FALSE), "")</f>
        <v>48</v>
      </c>
      <c r="D964" s="1">
        <v>48</v>
      </c>
      <c r="E964" s="1" t="str">
        <f>TRIM(F964)</f>
        <v>ELT Essential teliszilikonos lovaglónadrág</v>
      </c>
      <c r="F964" s="1" t="s">
        <v>16602</v>
      </c>
      <c r="G964" s="1" t="s">
        <v>16645</v>
      </c>
      <c r="H964" s="1" t="s">
        <v>254</v>
      </c>
      <c r="I964" s="1" t="s">
        <v>255</v>
      </c>
      <c r="J964" s="1" t="str">
        <f>TRIM(I964)</f>
        <v>Lovasfelszerelés</v>
      </c>
      <c r="K964" s="1" t="s">
        <v>7488</v>
      </c>
      <c r="L964" s="1" t="str">
        <f>TRIM(K964)</f>
        <v>Női lovasruházat</v>
      </c>
      <c r="M964" s="1" t="s">
        <v>7868</v>
      </c>
      <c r="N964" s="1" t="str">
        <f>TRIM(M964)</f>
        <v>Női lovaglónadrág</v>
      </c>
      <c r="P964" s="1" t="str">
        <f>TRIM(O964)</f>
        <v/>
      </c>
      <c r="R964" s="8">
        <v>4057962237674</v>
      </c>
      <c r="S964" s="1">
        <v>59.95</v>
      </c>
      <c r="T964" s="1" t="s">
        <v>26</v>
      </c>
      <c r="U964" s="1">
        <v>0.5</v>
      </c>
      <c r="W964" s="1" t="s">
        <v>210</v>
      </c>
      <c r="X964" s="1" t="str">
        <f>IF(W964="", "", IFERROR(VLOOKUP(W964, colorList!A:B,2,FALSE),""))</f>
        <v>fehér</v>
      </c>
    </row>
    <row r="965" spans="1:24" ht="27.75" customHeight="1" x14ac:dyDescent="0.25">
      <c r="A965" s="1" t="s">
        <v>16612</v>
      </c>
      <c r="B965" s="1" t="str">
        <f>TRIM(D965)</f>
        <v>44</v>
      </c>
      <c r="C965" s="1">
        <f>IFERROR(VLOOKUP(D965, sizeList!A:B, 2, FALSE), "")</f>
        <v>44</v>
      </c>
      <c r="D965" s="1">
        <v>44</v>
      </c>
      <c r="E965" s="1" t="str">
        <f>TRIM(F965)</f>
        <v>ELT Essential teliszilikonos lovaglónadrág</v>
      </c>
      <c r="F965" s="1" t="s">
        <v>16602</v>
      </c>
      <c r="G965" s="1" t="s">
        <v>16613</v>
      </c>
      <c r="H965" s="1" t="s">
        <v>254</v>
      </c>
      <c r="I965" s="1" t="s">
        <v>255</v>
      </c>
      <c r="J965" s="1" t="str">
        <f>TRIM(I965)</f>
        <v>Lovasfelszerelés</v>
      </c>
      <c r="K965" s="1" t="s">
        <v>7488</v>
      </c>
      <c r="L965" s="1" t="str">
        <f>TRIM(K965)</f>
        <v>Női lovasruházat</v>
      </c>
      <c r="M965" s="1" t="s">
        <v>7868</v>
      </c>
      <c r="N965" s="1" t="str">
        <f>TRIM(M965)</f>
        <v>Női lovaglónadrág</v>
      </c>
      <c r="P965" s="1" t="str">
        <f>TRIM(O965)</f>
        <v/>
      </c>
      <c r="R965" s="8">
        <v>4057962237681</v>
      </c>
      <c r="S965" s="1">
        <v>59.95</v>
      </c>
      <c r="T965" s="1" t="s">
        <v>26</v>
      </c>
      <c r="U965" s="1">
        <v>0.5</v>
      </c>
      <c r="W965" s="1" t="s">
        <v>136</v>
      </c>
      <c r="X965" s="1" t="str">
        <f>IF(W965="", "", IFERROR(VLOOKUP(W965, colorList!A:B,2,FALSE),""))</f>
        <v>fekete</v>
      </c>
    </row>
    <row r="966" spans="1:24" ht="27.75" customHeight="1" x14ac:dyDescent="0.25">
      <c r="A966" s="1" t="s">
        <v>16614</v>
      </c>
      <c r="B966" s="1" t="str">
        <f>TRIM(D966)</f>
        <v>46</v>
      </c>
      <c r="C966" s="1">
        <f>IFERROR(VLOOKUP(D966, sizeList!A:B, 2, FALSE), "")</f>
        <v>46</v>
      </c>
      <c r="D966" s="1">
        <v>46</v>
      </c>
      <c r="E966" s="1" t="str">
        <f>TRIM(F966)</f>
        <v>ELT Essential teliszilikonos lovaglónadrág</v>
      </c>
      <c r="F966" s="1" t="s">
        <v>16602</v>
      </c>
      <c r="G966" s="1" t="s">
        <v>16615</v>
      </c>
      <c r="H966" s="1" t="s">
        <v>254</v>
      </c>
      <c r="I966" s="1" t="s">
        <v>255</v>
      </c>
      <c r="J966" s="1" t="str">
        <f>TRIM(I966)</f>
        <v>Lovasfelszerelés</v>
      </c>
      <c r="K966" s="1" t="s">
        <v>7488</v>
      </c>
      <c r="L966" s="1" t="str">
        <f>TRIM(K966)</f>
        <v>Női lovasruházat</v>
      </c>
      <c r="M966" s="1" t="s">
        <v>7868</v>
      </c>
      <c r="N966" s="1" t="str">
        <f>TRIM(M966)</f>
        <v>Női lovaglónadrág</v>
      </c>
      <c r="P966" s="1" t="str">
        <f>TRIM(O966)</f>
        <v/>
      </c>
      <c r="R966" s="8">
        <v>4057962237698</v>
      </c>
      <c r="S966" s="1">
        <v>59.95</v>
      </c>
      <c r="T966" s="1" t="s">
        <v>26</v>
      </c>
      <c r="U966" s="1">
        <v>0.5</v>
      </c>
      <c r="W966" s="1" t="s">
        <v>136</v>
      </c>
      <c r="X966" s="1" t="str">
        <f>IF(W966="", "", IFERROR(VLOOKUP(W966, colorList!A:B,2,FALSE),""))</f>
        <v>fekete</v>
      </c>
    </row>
    <row r="967" spans="1:24" ht="27.75" customHeight="1" x14ac:dyDescent="0.25">
      <c r="A967" s="1" t="s">
        <v>16610</v>
      </c>
      <c r="B967" s="1" t="str">
        <f>TRIM(D967)</f>
        <v>42</v>
      </c>
      <c r="C967" s="1">
        <f>IFERROR(VLOOKUP(D967, sizeList!A:B, 2, FALSE), "")</f>
        <v>42</v>
      </c>
      <c r="D967" s="1">
        <v>42</v>
      </c>
      <c r="E967" s="1" t="str">
        <f>TRIM(F967)</f>
        <v>ELT Essential teliszilikonos lovaglónadrág</v>
      </c>
      <c r="F967" s="1" t="s">
        <v>16602</v>
      </c>
      <c r="G967" s="1" t="s">
        <v>16611</v>
      </c>
      <c r="H967" s="1" t="s">
        <v>254</v>
      </c>
      <c r="I967" s="1" t="s">
        <v>255</v>
      </c>
      <c r="J967" s="1" t="str">
        <f>TRIM(I967)</f>
        <v>Lovasfelszerelés</v>
      </c>
      <c r="K967" s="1" t="s">
        <v>7488</v>
      </c>
      <c r="L967" s="1" t="str">
        <f>TRIM(K967)</f>
        <v>Női lovasruházat</v>
      </c>
      <c r="M967" s="1" t="s">
        <v>7868</v>
      </c>
      <c r="N967" s="1" t="str">
        <f>TRIM(M967)</f>
        <v>Női lovaglónadrág</v>
      </c>
      <c r="P967" s="1" t="str">
        <f>TRIM(O967)</f>
        <v/>
      </c>
      <c r="R967" s="8">
        <v>4057962237704</v>
      </c>
      <c r="S967" s="1">
        <v>59.95</v>
      </c>
      <c r="T967" s="1" t="s">
        <v>26</v>
      </c>
      <c r="U967" s="1">
        <v>0.5</v>
      </c>
      <c r="W967" s="1" t="s">
        <v>136</v>
      </c>
      <c r="X967" s="1" t="str">
        <f>IF(W967="", "", IFERROR(VLOOKUP(W967, colorList!A:B,2,FALSE),""))</f>
        <v>fekete</v>
      </c>
    </row>
    <row r="968" spans="1:24" ht="27.75" customHeight="1" x14ac:dyDescent="0.25">
      <c r="A968" s="1" t="s">
        <v>16606</v>
      </c>
      <c r="B968" s="1" t="str">
        <f>TRIM(D968)</f>
        <v>38</v>
      </c>
      <c r="C968" s="1">
        <f>IFERROR(VLOOKUP(D968, sizeList!A:B, 2, FALSE), "")</f>
        <v>38</v>
      </c>
      <c r="D968" s="1">
        <v>38</v>
      </c>
      <c r="E968" s="1" t="str">
        <f>TRIM(F968)</f>
        <v>ELT Essential teliszilikonos lovaglónadrág</v>
      </c>
      <c r="F968" s="1" t="s">
        <v>16602</v>
      </c>
      <c r="G968" s="1" t="s">
        <v>16607</v>
      </c>
      <c r="H968" s="1" t="s">
        <v>254</v>
      </c>
      <c r="I968" s="1" t="s">
        <v>255</v>
      </c>
      <c r="J968" s="1" t="str">
        <f>TRIM(I968)</f>
        <v>Lovasfelszerelés</v>
      </c>
      <c r="K968" s="1" t="s">
        <v>7488</v>
      </c>
      <c r="L968" s="1" t="str">
        <f>TRIM(K968)</f>
        <v>Női lovasruházat</v>
      </c>
      <c r="M968" s="1" t="s">
        <v>7868</v>
      </c>
      <c r="N968" s="1" t="str">
        <f>TRIM(M968)</f>
        <v>Női lovaglónadrág</v>
      </c>
      <c r="P968" s="1" t="str">
        <f>TRIM(O968)</f>
        <v/>
      </c>
      <c r="R968" s="8">
        <v>4057962237711</v>
      </c>
      <c r="S968" s="1">
        <v>59.95</v>
      </c>
      <c r="T968" s="1" t="s">
        <v>26</v>
      </c>
      <c r="U968" s="1">
        <v>0.5</v>
      </c>
      <c r="W968" s="1" t="s">
        <v>136</v>
      </c>
      <c r="X968" s="1" t="str">
        <f>IF(W968="", "", IFERROR(VLOOKUP(W968, colorList!A:B,2,FALSE),""))</f>
        <v>fekete</v>
      </c>
    </row>
    <row r="969" spans="1:24" ht="27.75" customHeight="1" x14ac:dyDescent="0.25">
      <c r="A969" s="1" t="s">
        <v>16608</v>
      </c>
      <c r="B969" s="1" t="str">
        <f>TRIM(D969)</f>
        <v>40</v>
      </c>
      <c r="C969" s="1">
        <f>IFERROR(VLOOKUP(D969, sizeList!A:B, 2, FALSE), "")</f>
        <v>40</v>
      </c>
      <c r="D969" s="1">
        <v>40</v>
      </c>
      <c r="E969" s="1" t="str">
        <f>TRIM(F969)</f>
        <v>ELT Essential teliszilikonos lovaglónadrág</v>
      </c>
      <c r="F969" s="1" t="s">
        <v>16602</v>
      </c>
      <c r="G969" s="1" t="s">
        <v>16609</v>
      </c>
      <c r="H969" s="1" t="s">
        <v>254</v>
      </c>
      <c r="I969" s="1" t="s">
        <v>255</v>
      </c>
      <c r="J969" s="1" t="str">
        <f>TRIM(I969)</f>
        <v>Lovasfelszerelés</v>
      </c>
      <c r="K969" s="1" t="s">
        <v>7488</v>
      </c>
      <c r="L969" s="1" t="str">
        <f>TRIM(K969)</f>
        <v>Női lovasruházat</v>
      </c>
      <c r="M969" s="1" t="s">
        <v>7868</v>
      </c>
      <c r="N969" s="1" t="str">
        <f>TRIM(M969)</f>
        <v>Női lovaglónadrág</v>
      </c>
      <c r="P969" s="1" t="str">
        <f>TRIM(O969)</f>
        <v/>
      </c>
      <c r="R969" s="8">
        <v>4057962237728</v>
      </c>
      <c r="S969" s="1">
        <v>59.95</v>
      </c>
      <c r="T969" s="1" t="s">
        <v>26</v>
      </c>
      <c r="U969" s="1">
        <v>0.5</v>
      </c>
      <c r="W969" s="1" t="s">
        <v>136</v>
      </c>
      <c r="X969" s="1" t="str">
        <f>IF(W969="", "", IFERROR(VLOOKUP(W969, colorList!A:B,2,FALSE),""))</f>
        <v>fekete</v>
      </c>
    </row>
    <row r="970" spans="1:24" ht="27.75" customHeight="1" x14ac:dyDescent="0.25">
      <c r="A970" s="1" t="s">
        <v>16601</v>
      </c>
      <c r="B970" s="1" t="str">
        <f>TRIM(D970)</f>
        <v>34</v>
      </c>
      <c r="C970" s="1">
        <f>IFERROR(VLOOKUP(D970, sizeList!A:B, 2, FALSE), "")</f>
        <v>34</v>
      </c>
      <c r="D970" s="1">
        <v>34</v>
      </c>
      <c r="E970" s="1" t="str">
        <f>TRIM(F970)</f>
        <v>ELT Essential teliszilikonos lovaglónadrág</v>
      </c>
      <c r="F970" s="1" t="s">
        <v>16602</v>
      </c>
      <c r="G970" s="1" t="s">
        <v>16603</v>
      </c>
      <c r="H970" s="1" t="s">
        <v>254</v>
      </c>
      <c r="I970" s="1" t="s">
        <v>255</v>
      </c>
      <c r="J970" s="1" t="str">
        <f>TRIM(I970)</f>
        <v>Lovasfelszerelés</v>
      </c>
      <c r="K970" s="1" t="s">
        <v>7488</v>
      </c>
      <c r="L970" s="1" t="str">
        <f>TRIM(K970)</f>
        <v>Női lovasruházat</v>
      </c>
      <c r="M970" s="1" t="s">
        <v>7868</v>
      </c>
      <c r="N970" s="1" t="str">
        <f>TRIM(M970)</f>
        <v>Női lovaglónadrág</v>
      </c>
      <c r="P970" s="1" t="str">
        <f>TRIM(O970)</f>
        <v/>
      </c>
      <c r="R970" s="8">
        <v>4057962237735</v>
      </c>
      <c r="S970" s="1">
        <v>59.95</v>
      </c>
      <c r="T970" s="1" t="s">
        <v>26</v>
      </c>
      <c r="U970" s="1">
        <v>0.5</v>
      </c>
      <c r="W970" s="1" t="s">
        <v>136</v>
      </c>
      <c r="X970" s="1" t="str">
        <f>IF(W970="", "", IFERROR(VLOOKUP(W970, colorList!A:B,2,FALSE),""))</f>
        <v>fekete</v>
      </c>
    </row>
    <row r="971" spans="1:24" ht="27.75" customHeight="1" x14ac:dyDescent="0.25">
      <c r="A971" s="1" t="s">
        <v>16616</v>
      </c>
      <c r="B971" s="1" t="str">
        <f>TRIM(D971)</f>
        <v>48</v>
      </c>
      <c r="C971" s="1">
        <f>IFERROR(VLOOKUP(D971, sizeList!A:B, 2, FALSE), "")</f>
        <v>48</v>
      </c>
      <c r="D971" s="1">
        <v>48</v>
      </c>
      <c r="E971" s="1" t="str">
        <f>TRIM(F971)</f>
        <v>ELT Essential teliszilikonos lovaglónadrág</v>
      </c>
      <c r="F971" s="1" t="s">
        <v>16602</v>
      </c>
      <c r="G971" s="1" t="s">
        <v>16617</v>
      </c>
      <c r="H971" s="1" t="s">
        <v>254</v>
      </c>
      <c r="I971" s="1" t="s">
        <v>255</v>
      </c>
      <c r="J971" s="1" t="str">
        <f>TRIM(I971)</f>
        <v>Lovasfelszerelés</v>
      </c>
      <c r="K971" s="1" t="s">
        <v>7488</v>
      </c>
      <c r="L971" s="1" t="str">
        <f>TRIM(K971)</f>
        <v>Női lovasruházat</v>
      </c>
      <c r="M971" s="1" t="s">
        <v>7868</v>
      </c>
      <c r="N971" s="1" t="str">
        <f>TRIM(M971)</f>
        <v>Női lovaglónadrág</v>
      </c>
      <c r="P971" s="1" t="str">
        <f>TRIM(O971)</f>
        <v/>
      </c>
      <c r="R971" s="8">
        <v>4057962237742</v>
      </c>
      <c r="S971" s="1">
        <v>59.95</v>
      </c>
      <c r="T971" s="1" t="s">
        <v>26</v>
      </c>
      <c r="U971" s="1">
        <v>0.5</v>
      </c>
      <c r="W971" s="1" t="s">
        <v>136</v>
      </c>
      <c r="X971" s="1" t="str">
        <f>IF(W971="", "", IFERROR(VLOOKUP(W971, colorList!A:B,2,FALSE),""))</f>
        <v>fekete</v>
      </c>
    </row>
    <row r="972" spans="1:24" ht="27.75" customHeight="1" x14ac:dyDescent="0.25">
      <c r="A972" s="1" t="s">
        <v>16668</v>
      </c>
      <c r="B972" s="1" t="str">
        <f>TRIM(D972)</f>
        <v>44</v>
      </c>
      <c r="C972" s="1">
        <f>IFERROR(VLOOKUP(D972, sizeList!A:B, 2, FALSE), "")</f>
        <v>44</v>
      </c>
      <c r="D972" s="1">
        <v>44</v>
      </c>
      <c r="E972" s="1" t="str">
        <f>TRIM(F972)</f>
        <v>ELT Essential teliszilikonos lovaglónadrág</v>
      </c>
      <c r="F972" s="1" t="s">
        <v>16602</v>
      </c>
      <c r="G972" s="1" t="s">
        <v>16669</v>
      </c>
      <c r="H972" s="1" t="s">
        <v>254</v>
      </c>
      <c r="I972" s="1" t="s">
        <v>255</v>
      </c>
      <c r="J972" s="1" t="str">
        <f>TRIM(I972)</f>
        <v>Lovasfelszerelés</v>
      </c>
      <c r="K972" s="1" t="s">
        <v>7488</v>
      </c>
      <c r="L972" s="1" t="str">
        <f>TRIM(K972)</f>
        <v>Női lovasruházat</v>
      </c>
      <c r="M972" s="1" t="s">
        <v>7868</v>
      </c>
      <c r="N972" s="1" t="str">
        <f>TRIM(M972)</f>
        <v>Női lovaglónadrág</v>
      </c>
      <c r="P972" s="1" t="str">
        <f>TRIM(O972)</f>
        <v/>
      </c>
      <c r="R972" s="8">
        <v>4057962237759</v>
      </c>
      <c r="S972" s="1">
        <v>59.95</v>
      </c>
      <c r="T972" s="1" t="s">
        <v>26</v>
      </c>
      <c r="U972" s="1">
        <v>0.5</v>
      </c>
      <c r="W972" s="1" t="s">
        <v>1262</v>
      </c>
      <c r="X972" s="1" t="str">
        <f>IF(W972="", "", IFERROR(VLOOKUP(W972, colorList!A:B,2,FALSE),""))</f>
        <v>mélykék</v>
      </c>
    </row>
    <row r="973" spans="1:24" ht="27.75" customHeight="1" x14ac:dyDescent="0.25">
      <c r="A973" s="1" t="s">
        <v>16670</v>
      </c>
      <c r="B973" s="1" t="str">
        <f>TRIM(D973)</f>
        <v>46</v>
      </c>
      <c r="C973" s="1">
        <f>IFERROR(VLOOKUP(D973, sizeList!A:B, 2, FALSE), "")</f>
        <v>46</v>
      </c>
      <c r="D973" s="1">
        <v>46</v>
      </c>
      <c r="E973" s="1" t="str">
        <f>TRIM(F973)</f>
        <v>ELT Essential teliszilikonos lovaglónadrág</v>
      </c>
      <c r="F973" s="1" t="s">
        <v>16602</v>
      </c>
      <c r="G973" s="1" t="s">
        <v>16671</v>
      </c>
      <c r="H973" s="1" t="s">
        <v>254</v>
      </c>
      <c r="I973" s="1" t="s">
        <v>255</v>
      </c>
      <c r="J973" s="1" t="str">
        <f>TRIM(I973)</f>
        <v>Lovasfelszerelés</v>
      </c>
      <c r="K973" s="1" t="s">
        <v>7488</v>
      </c>
      <c r="L973" s="1" t="str">
        <f>TRIM(K973)</f>
        <v>Női lovasruházat</v>
      </c>
      <c r="M973" s="1" t="s">
        <v>7868</v>
      </c>
      <c r="N973" s="1" t="str">
        <f>TRIM(M973)</f>
        <v>Női lovaglónadrág</v>
      </c>
      <c r="P973" s="1" t="str">
        <f>TRIM(O973)</f>
        <v/>
      </c>
      <c r="R973" s="8">
        <v>4057962237766</v>
      </c>
      <c r="S973" s="1">
        <v>59.95</v>
      </c>
      <c r="T973" s="1" t="s">
        <v>26</v>
      </c>
      <c r="U973" s="1">
        <v>0.5</v>
      </c>
      <c r="W973" s="1" t="s">
        <v>1262</v>
      </c>
      <c r="X973" s="1" t="str">
        <f>IF(W973="", "", IFERROR(VLOOKUP(W973, colorList!A:B,2,FALSE),""))</f>
        <v>mélykék</v>
      </c>
    </row>
    <row r="974" spans="1:24" ht="27.75" customHeight="1" x14ac:dyDescent="0.25">
      <c r="A974" s="1" t="s">
        <v>16666</v>
      </c>
      <c r="B974" s="1" t="str">
        <f>TRIM(D974)</f>
        <v>42</v>
      </c>
      <c r="C974" s="1">
        <f>IFERROR(VLOOKUP(D974, sizeList!A:B, 2, FALSE), "")</f>
        <v>42</v>
      </c>
      <c r="D974" s="1">
        <v>42</v>
      </c>
      <c r="E974" s="1" t="str">
        <f>TRIM(F974)</f>
        <v>ELT Essential teliszilikonos lovaglónadrág</v>
      </c>
      <c r="F974" s="1" t="s">
        <v>16602</v>
      </c>
      <c r="G974" s="1" t="s">
        <v>16667</v>
      </c>
      <c r="H974" s="1" t="s">
        <v>254</v>
      </c>
      <c r="I974" s="1" t="s">
        <v>255</v>
      </c>
      <c r="J974" s="1" t="str">
        <f>TRIM(I974)</f>
        <v>Lovasfelszerelés</v>
      </c>
      <c r="K974" s="1" t="s">
        <v>7488</v>
      </c>
      <c r="L974" s="1" t="str">
        <f>TRIM(K974)</f>
        <v>Női lovasruházat</v>
      </c>
      <c r="M974" s="1" t="s">
        <v>7868</v>
      </c>
      <c r="N974" s="1" t="str">
        <f>TRIM(M974)</f>
        <v>Női lovaglónadrág</v>
      </c>
      <c r="P974" s="1" t="str">
        <f>TRIM(O974)</f>
        <v/>
      </c>
      <c r="R974" s="8">
        <v>4057962237773</v>
      </c>
      <c r="S974" s="1">
        <v>59.95</v>
      </c>
      <c r="T974" s="1" t="s">
        <v>26</v>
      </c>
      <c r="U974" s="1">
        <v>0.5</v>
      </c>
      <c r="W974" s="1" t="s">
        <v>1262</v>
      </c>
      <c r="X974" s="1" t="str">
        <f>IF(W974="", "", IFERROR(VLOOKUP(W974, colorList!A:B,2,FALSE),""))</f>
        <v>mélykék</v>
      </c>
    </row>
    <row r="975" spans="1:24" ht="27.75" customHeight="1" x14ac:dyDescent="0.25">
      <c r="A975" s="1" t="s">
        <v>16662</v>
      </c>
      <c r="B975" s="1" t="str">
        <f>TRIM(D975)</f>
        <v>38</v>
      </c>
      <c r="C975" s="1">
        <f>IFERROR(VLOOKUP(D975, sizeList!A:B, 2, FALSE), "")</f>
        <v>38</v>
      </c>
      <c r="D975" s="1">
        <v>38</v>
      </c>
      <c r="E975" s="1" t="str">
        <f>TRIM(F975)</f>
        <v>ELT Essential teliszilikonos lovaglónadrág</v>
      </c>
      <c r="F975" s="1" t="s">
        <v>16602</v>
      </c>
      <c r="G975" s="1" t="s">
        <v>16663</v>
      </c>
      <c r="H975" s="1" t="s">
        <v>254</v>
      </c>
      <c r="I975" s="1" t="s">
        <v>255</v>
      </c>
      <c r="J975" s="1" t="str">
        <f>TRIM(I975)</f>
        <v>Lovasfelszerelés</v>
      </c>
      <c r="K975" s="1" t="s">
        <v>7488</v>
      </c>
      <c r="L975" s="1" t="str">
        <f>TRIM(K975)</f>
        <v>Női lovasruházat</v>
      </c>
      <c r="M975" s="1" t="s">
        <v>7868</v>
      </c>
      <c r="N975" s="1" t="str">
        <f>TRIM(M975)</f>
        <v>Női lovaglónadrág</v>
      </c>
      <c r="P975" s="1" t="str">
        <f>TRIM(O975)</f>
        <v/>
      </c>
      <c r="R975" s="8">
        <v>4057962237780</v>
      </c>
      <c r="S975" s="1">
        <v>59.95</v>
      </c>
      <c r="T975" s="1" t="s">
        <v>26</v>
      </c>
      <c r="U975" s="1">
        <v>0.5</v>
      </c>
      <c r="W975" s="1" t="s">
        <v>1262</v>
      </c>
      <c r="X975" s="1" t="str">
        <f>IF(W975="", "", IFERROR(VLOOKUP(W975, colorList!A:B,2,FALSE),""))</f>
        <v>mélykék</v>
      </c>
    </row>
    <row r="976" spans="1:24" ht="27.75" customHeight="1" x14ac:dyDescent="0.25">
      <c r="A976" s="1" t="s">
        <v>16664</v>
      </c>
      <c r="B976" s="1" t="str">
        <f>TRIM(D976)</f>
        <v>40</v>
      </c>
      <c r="C976" s="1">
        <f>IFERROR(VLOOKUP(D976, sizeList!A:B, 2, FALSE), "")</f>
        <v>40</v>
      </c>
      <c r="D976" s="1">
        <v>40</v>
      </c>
      <c r="E976" s="1" t="str">
        <f>TRIM(F976)</f>
        <v>ELT Essential teliszilikonos lovaglónadrág</v>
      </c>
      <c r="F976" s="1" t="s">
        <v>16602</v>
      </c>
      <c r="G976" s="1" t="s">
        <v>16665</v>
      </c>
      <c r="H976" s="1" t="s">
        <v>254</v>
      </c>
      <c r="I976" s="1" t="s">
        <v>255</v>
      </c>
      <c r="J976" s="1" t="str">
        <f>TRIM(I976)</f>
        <v>Lovasfelszerelés</v>
      </c>
      <c r="K976" s="1" t="s">
        <v>7488</v>
      </c>
      <c r="L976" s="1" t="str">
        <f>TRIM(K976)</f>
        <v>Női lovasruházat</v>
      </c>
      <c r="M976" s="1" t="s">
        <v>7868</v>
      </c>
      <c r="N976" s="1" t="str">
        <f>TRIM(M976)</f>
        <v>Női lovaglónadrág</v>
      </c>
      <c r="P976" s="1" t="str">
        <f>TRIM(O976)</f>
        <v/>
      </c>
      <c r="R976" s="8">
        <v>4057962237797</v>
      </c>
      <c r="S976" s="1">
        <v>59.95</v>
      </c>
      <c r="T976" s="1" t="s">
        <v>26</v>
      </c>
      <c r="U976" s="1">
        <v>0.5</v>
      </c>
      <c r="W976" s="1" t="s">
        <v>1262</v>
      </c>
      <c r="X976" s="1" t="str">
        <f>IF(W976="", "", IFERROR(VLOOKUP(W976, colorList!A:B,2,FALSE),""))</f>
        <v>mélykék</v>
      </c>
    </row>
    <row r="977" spans="1:24" ht="27.75" customHeight="1" x14ac:dyDescent="0.25">
      <c r="A977" s="1" t="s">
        <v>16658</v>
      </c>
      <c r="B977" s="1" t="str">
        <f>TRIM(D977)</f>
        <v>34</v>
      </c>
      <c r="C977" s="1">
        <f>IFERROR(VLOOKUP(D977, sizeList!A:B, 2, FALSE), "")</f>
        <v>34</v>
      </c>
      <c r="D977" s="1">
        <v>34</v>
      </c>
      <c r="E977" s="1" t="str">
        <f>TRIM(F977)</f>
        <v>ELT Essential teliszilikonos lovaglónadrág</v>
      </c>
      <c r="F977" s="1" t="s">
        <v>16602</v>
      </c>
      <c r="G977" s="1" t="s">
        <v>16659</v>
      </c>
      <c r="H977" s="1" t="s">
        <v>254</v>
      </c>
      <c r="I977" s="1" t="s">
        <v>255</v>
      </c>
      <c r="J977" s="1" t="str">
        <f>TRIM(I977)</f>
        <v>Lovasfelszerelés</v>
      </c>
      <c r="K977" s="1" t="s">
        <v>7488</v>
      </c>
      <c r="L977" s="1" t="str">
        <f>TRIM(K977)</f>
        <v>Női lovasruházat</v>
      </c>
      <c r="M977" s="1" t="s">
        <v>7868</v>
      </c>
      <c r="N977" s="1" t="str">
        <f>TRIM(M977)</f>
        <v>Női lovaglónadrág</v>
      </c>
      <c r="P977" s="1" t="str">
        <f>TRIM(O977)</f>
        <v/>
      </c>
      <c r="R977" s="8">
        <v>4057962237803</v>
      </c>
      <c r="S977" s="1">
        <v>59.95</v>
      </c>
      <c r="T977" s="1" t="s">
        <v>26</v>
      </c>
      <c r="U977" s="1">
        <v>0.5</v>
      </c>
      <c r="W977" s="1" t="s">
        <v>1262</v>
      </c>
      <c r="X977" s="1" t="str">
        <f>IF(W977="", "", IFERROR(VLOOKUP(W977, colorList!A:B,2,FALSE),""))</f>
        <v>mélykék</v>
      </c>
    </row>
    <row r="978" spans="1:24" ht="27.75" customHeight="1" x14ac:dyDescent="0.25">
      <c r="A978" s="1" t="s">
        <v>16672</v>
      </c>
      <c r="B978" s="1" t="str">
        <f>TRIM(D978)</f>
        <v>48</v>
      </c>
      <c r="C978" s="1">
        <f>IFERROR(VLOOKUP(D978, sizeList!A:B, 2, FALSE), "")</f>
        <v>48</v>
      </c>
      <c r="D978" s="1">
        <v>48</v>
      </c>
      <c r="E978" s="1" t="str">
        <f>TRIM(F978)</f>
        <v>ELT Essential teliszilikonos lovaglónadrág</v>
      </c>
      <c r="F978" s="1" t="s">
        <v>16602</v>
      </c>
      <c r="G978" s="1" t="s">
        <v>16673</v>
      </c>
      <c r="H978" s="1" t="s">
        <v>254</v>
      </c>
      <c r="I978" s="1" t="s">
        <v>255</v>
      </c>
      <c r="J978" s="1" t="str">
        <f>TRIM(I978)</f>
        <v>Lovasfelszerelés</v>
      </c>
      <c r="K978" s="1" t="s">
        <v>7488</v>
      </c>
      <c r="L978" s="1" t="str">
        <f>TRIM(K978)</f>
        <v>Női lovasruházat</v>
      </c>
      <c r="M978" s="1" t="s">
        <v>7868</v>
      </c>
      <c r="N978" s="1" t="str">
        <f>TRIM(M978)</f>
        <v>Női lovaglónadrág</v>
      </c>
      <c r="P978" s="1" t="str">
        <f>TRIM(O978)</f>
        <v/>
      </c>
      <c r="R978" s="8">
        <v>4057962237810</v>
      </c>
      <c r="S978" s="1">
        <v>59.95</v>
      </c>
      <c r="T978" s="1" t="s">
        <v>26</v>
      </c>
      <c r="U978" s="1">
        <v>0.5</v>
      </c>
      <c r="W978" s="1" t="s">
        <v>1262</v>
      </c>
      <c r="X978" s="1" t="str">
        <f>IF(W978="", "", IFERROR(VLOOKUP(W978, colorList!A:B,2,FALSE),""))</f>
        <v>mélykék</v>
      </c>
    </row>
    <row r="979" spans="1:24" ht="27.75" customHeight="1" x14ac:dyDescent="0.25">
      <c r="A979" s="1" t="s">
        <v>16677</v>
      </c>
      <c r="B979" s="1" t="str">
        <f>TRIM(D979)</f>
        <v>128</v>
      </c>
      <c r="C979" s="1">
        <f>IFERROR(VLOOKUP(D979, sizeList!A:B, 2, FALSE), "")</f>
        <v>128</v>
      </c>
      <c r="D979" s="1">
        <v>128</v>
      </c>
      <c r="E979" s="1" t="str">
        <f>TRIM(F979)</f>
        <v>ELT Essential térd szilikonos gyermek lovaglónadrág</v>
      </c>
      <c r="F979" s="1" t="s">
        <v>16675</v>
      </c>
      <c r="G979" s="1" t="s">
        <v>16678</v>
      </c>
      <c r="H979" s="1" t="s">
        <v>254</v>
      </c>
      <c r="I979" s="1" t="s">
        <v>255</v>
      </c>
      <c r="J979" s="1" t="str">
        <f>TRIM(I979)</f>
        <v>Lovasfelszerelés</v>
      </c>
      <c r="K979" s="1" t="s">
        <v>2535</v>
      </c>
      <c r="L979" s="1" t="str">
        <f>TRIM(K979)</f>
        <v>Gyermek lovasruházat</v>
      </c>
      <c r="M979" s="1" t="s">
        <v>2716</v>
      </c>
      <c r="N979" s="1" t="str">
        <f>TRIM(M979)</f>
        <v>Gyermek lovaglónadrág</v>
      </c>
      <c r="P979" s="1" t="str">
        <f>TRIM(O979)</f>
        <v/>
      </c>
      <c r="R979" s="8">
        <v>4057962235250</v>
      </c>
      <c r="S979" s="1">
        <v>49.95</v>
      </c>
      <c r="T979" s="1" t="s">
        <v>26</v>
      </c>
      <c r="U979" s="1">
        <v>0.5</v>
      </c>
      <c r="W979" s="1" t="s">
        <v>1262</v>
      </c>
      <c r="X979" s="1" t="str">
        <f>IF(W979="", "", IFERROR(VLOOKUP(W979, colorList!A:B,2,FALSE),""))</f>
        <v>mélykék</v>
      </c>
    </row>
    <row r="980" spans="1:24" ht="27.75" customHeight="1" x14ac:dyDescent="0.25">
      <c r="A980" s="1" t="s">
        <v>16674</v>
      </c>
      <c r="B980" s="1" t="str">
        <f>TRIM(D980)</f>
        <v>116</v>
      </c>
      <c r="C980" s="1">
        <f>IFERROR(VLOOKUP(D980, sizeList!A:B, 2, FALSE), "")</f>
        <v>116</v>
      </c>
      <c r="D980" s="1">
        <v>116</v>
      </c>
      <c r="E980" s="1" t="str">
        <f>TRIM(F980)</f>
        <v>ELT Essential térd szilikonos gyermek lovaglónadrág</v>
      </c>
      <c r="F980" s="1" t="s">
        <v>16675</v>
      </c>
      <c r="G980" s="1" t="s">
        <v>16676</v>
      </c>
      <c r="H980" s="1" t="s">
        <v>254</v>
      </c>
      <c r="I980" s="1" t="s">
        <v>255</v>
      </c>
      <c r="J980" s="1" t="str">
        <f>TRIM(I980)</f>
        <v>Lovasfelszerelés</v>
      </c>
      <c r="K980" s="1" t="s">
        <v>2535</v>
      </c>
      <c r="L980" s="1" t="str">
        <f>TRIM(K980)</f>
        <v>Gyermek lovasruházat</v>
      </c>
      <c r="M980" s="1" t="s">
        <v>2716</v>
      </c>
      <c r="N980" s="1" t="str">
        <f>TRIM(M980)</f>
        <v>Gyermek lovaglónadrág</v>
      </c>
      <c r="P980" s="1" t="str">
        <f>TRIM(O980)</f>
        <v/>
      </c>
      <c r="R980" s="8">
        <v>4057962238046</v>
      </c>
      <c r="S980" s="1">
        <v>49.95</v>
      </c>
      <c r="T980" s="1" t="s">
        <v>26</v>
      </c>
      <c r="U980" s="1">
        <v>0.5</v>
      </c>
      <c r="W980" s="1" t="s">
        <v>1262</v>
      </c>
      <c r="X980" s="1" t="str">
        <f>IF(W980="", "", IFERROR(VLOOKUP(W980, colorList!A:B,2,FALSE),""))</f>
        <v>mélykék</v>
      </c>
    </row>
    <row r="981" spans="1:24" ht="27.75" customHeight="1" x14ac:dyDescent="0.25">
      <c r="A981" s="1" t="s">
        <v>16679</v>
      </c>
      <c r="B981" s="1" t="str">
        <f>TRIM(D981)</f>
        <v>140</v>
      </c>
      <c r="C981" s="1">
        <f>IFERROR(VLOOKUP(D981, sizeList!A:B, 2, FALSE), "")</f>
        <v>140</v>
      </c>
      <c r="D981" s="1">
        <v>140</v>
      </c>
      <c r="E981" s="1" t="str">
        <f>TRIM(F981)</f>
        <v>ELT Essential térd szilikonos gyermek lovaglónadrág</v>
      </c>
      <c r="F981" s="1" t="s">
        <v>16675</v>
      </c>
      <c r="G981" s="1" t="s">
        <v>16680</v>
      </c>
      <c r="H981" s="1" t="s">
        <v>254</v>
      </c>
      <c r="I981" s="1" t="s">
        <v>255</v>
      </c>
      <c r="J981" s="1" t="str">
        <f>TRIM(I981)</f>
        <v>Lovasfelszerelés</v>
      </c>
      <c r="K981" s="1" t="s">
        <v>2535</v>
      </c>
      <c r="L981" s="1" t="str">
        <f>TRIM(K981)</f>
        <v>Gyermek lovasruházat</v>
      </c>
      <c r="M981" s="1" t="s">
        <v>2716</v>
      </c>
      <c r="N981" s="1" t="str">
        <f>TRIM(M981)</f>
        <v>Gyermek lovaglónadrág</v>
      </c>
      <c r="P981" s="1" t="str">
        <f>TRIM(O981)</f>
        <v/>
      </c>
      <c r="R981" s="8">
        <v>4057962238053</v>
      </c>
      <c r="S981" s="1">
        <v>49.95</v>
      </c>
      <c r="T981" s="1" t="s">
        <v>26</v>
      </c>
      <c r="U981" s="1">
        <v>0.5</v>
      </c>
      <c r="W981" s="1" t="s">
        <v>1262</v>
      </c>
      <c r="X981" s="1" t="str">
        <f>IF(W981="", "", IFERROR(VLOOKUP(W981, colorList!A:B,2,FALSE),""))</f>
        <v>mélykék</v>
      </c>
    </row>
    <row r="982" spans="1:24" ht="27.75" customHeight="1" x14ac:dyDescent="0.25">
      <c r="A982" s="1" t="s">
        <v>16681</v>
      </c>
      <c r="B982" s="1" t="str">
        <f>TRIM(D982)</f>
        <v>152</v>
      </c>
      <c r="C982" s="1">
        <f>IFERROR(VLOOKUP(D982, sizeList!A:B, 2, FALSE), "")</f>
        <v>152</v>
      </c>
      <c r="D982" s="1">
        <v>152</v>
      </c>
      <c r="E982" s="1" t="str">
        <f>TRIM(F982)</f>
        <v>ELT Essential térd szilikonos gyermek lovaglónadrág</v>
      </c>
      <c r="F982" s="1" t="s">
        <v>16675</v>
      </c>
      <c r="G982" s="1" t="s">
        <v>16682</v>
      </c>
      <c r="H982" s="1" t="s">
        <v>254</v>
      </c>
      <c r="I982" s="1" t="s">
        <v>255</v>
      </c>
      <c r="J982" s="1" t="str">
        <f>TRIM(I982)</f>
        <v>Lovasfelszerelés</v>
      </c>
      <c r="K982" s="1" t="s">
        <v>2535</v>
      </c>
      <c r="L982" s="1" t="str">
        <f>TRIM(K982)</f>
        <v>Gyermek lovasruházat</v>
      </c>
      <c r="M982" s="1" t="s">
        <v>2716</v>
      </c>
      <c r="N982" s="1" t="str">
        <f>TRIM(M982)</f>
        <v>Gyermek lovaglónadrág</v>
      </c>
      <c r="P982" s="1" t="str">
        <f>TRIM(O982)</f>
        <v/>
      </c>
      <c r="R982" s="8">
        <v>4057962238060</v>
      </c>
      <c r="S982" s="1">
        <v>49.95</v>
      </c>
      <c r="T982" s="1" t="s">
        <v>26</v>
      </c>
      <c r="U982" s="1">
        <v>0.5</v>
      </c>
      <c r="W982" s="1" t="s">
        <v>1262</v>
      </c>
      <c r="X982" s="1" t="str">
        <f>IF(W982="", "", IFERROR(VLOOKUP(W982, colorList!A:B,2,FALSE),""))</f>
        <v>mélykék</v>
      </c>
    </row>
    <row r="983" spans="1:24" ht="27.75" customHeight="1" x14ac:dyDescent="0.25">
      <c r="A983" s="1" t="s">
        <v>16683</v>
      </c>
      <c r="B983" s="1" t="str">
        <f>TRIM(D983)</f>
        <v>164</v>
      </c>
      <c r="C983" s="1">
        <f>IFERROR(VLOOKUP(D983, sizeList!A:B, 2, FALSE), "")</f>
        <v>164</v>
      </c>
      <c r="D983" s="1">
        <v>164</v>
      </c>
      <c r="E983" s="1" t="str">
        <f>TRIM(F983)</f>
        <v>ELT Essential térd szilikonos gyermek lovaglónadrág</v>
      </c>
      <c r="F983" s="1" t="s">
        <v>16675</v>
      </c>
      <c r="G983" s="1" t="s">
        <v>16684</v>
      </c>
      <c r="H983" s="1" t="s">
        <v>254</v>
      </c>
      <c r="I983" s="1" t="s">
        <v>255</v>
      </c>
      <c r="J983" s="1" t="str">
        <f>TRIM(I983)</f>
        <v>Lovasfelszerelés</v>
      </c>
      <c r="K983" s="1" t="s">
        <v>2535</v>
      </c>
      <c r="L983" s="1" t="str">
        <f>TRIM(K983)</f>
        <v>Gyermek lovasruházat</v>
      </c>
      <c r="M983" s="1" t="s">
        <v>2716</v>
      </c>
      <c r="N983" s="1" t="str">
        <f>TRIM(M983)</f>
        <v>Gyermek lovaglónadrág</v>
      </c>
      <c r="P983" s="1" t="str">
        <f>TRIM(O983)</f>
        <v/>
      </c>
      <c r="R983" s="8">
        <v>4057962238077</v>
      </c>
      <c r="S983" s="1">
        <v>49.95</v>
      </c>
      <c r="T983" s="1" t="s">
        <v>26</v>
      </c>
      <c r="U983" s="1">
        <v>0.5</v>
      </c>
      <c r="W983" s="1" t="s">
        <v>1262</v>
      </c>
      <c r="X983" s="1" t="str">
        <f>IF(W983="", "", IFERROR(VLOOKUP(W983, colorList!A:B,2,FALSE),""))</f>
        <v>mélykék</v>
      </c>
    </row>
    <row r="984" spans="1:24" ht="27.75" customHeight="1" x14ac:dyDescent="0.25">
      <c r="A984" s="1" t="s">
        <v>16685</v>
      </c>
      <c r="B984" s="1" t="str">
        <f>TRIM(D984)</f>
        <v>176</v>
      </c>
      <c r="C984" s="1">
        <f>IFERROR(VLOOKUP(D984, sizeList!A:B, 2, FALSE), "")</f>
        <v>176</v>
      </c>
      <c r="D984" s="1">
        <v>176</v>
      </c>
      <c r="E984" s="1" t="str">
        <f>TRIM(F984)</f>
        <v>ELT Essential térd szilikonos gyermek lovaglónadrág</v>
      </c>
      <c r="F984" s="1" t="s">
        <v>16675</v>
      </c>
      <c r="G984" s="1" t="s">
        <v>16686</v>
      </c>
      <c r="H984" s="1" t="s">
        <v>254</v>
      </c>
      <c r="I984" s="1" t="s">
        <v>255</v>
      </c>
      <c r="J984" s="1" t="str">
        <f>TRIM(I984)</f>
        <v>Lovasfelszerelés</v>
      </c>
      <c r="K984" s="1" t="s">
        <v>2535</v>
      </c>
      <c r="L984" s="1" t="str">
        <f>TRIM(K984)</f>
        <v>Gyermek lovasruházat</v>
      </c>
      <c r="M984" s="1" t="s">
        <v>2716</v>
      </c>
      <c r="N984" s="1" t="str">
        <f>TRIM(M984)</f>
        <v>Gyermek lovaglónadrág</v>
      </c>
      <c r="P984" s="1" t="str">
        <f>TRIM(O984)</f>
        <v/>
      </c>
      <c r="R984" s="8">
        <v>4057962238084</v>
      </c>
      <c r="S984" s="1">
        <v>49.95</v>
      </c>
      <c r="T984" s="1" t="s">
        <v>26</v>
      </c>
      <c r="U984" s="1">
        <v>0.5</v>
      </c>
      <c r="W984" s="1" t="s">
        <v>1262</v>
      </c>
      <c r="X984" s="1" t="str">
        <f>IF(W984="", "", IFERROR(VLOOKUP(W984, colorList!A:B,2,FALSE),""))</f>
        <v>mélykék</v>
      </c>
    </row>
    <row r="985" spans="1:24" ht="27.75" customHeight="1" x14ac:dyDescent="0.25">
      <c r="A985" s="1" t="s">
        <v>16690</v>
      </c>
      <c r="B985" s="1" t="str">
        <f>TRIM(D985)</f>
        <v>36</v>
      </c>
      <c r="C985" s="1">
        <f>IFERROR(VLOOKUP(D985, sizeList!A:B, 2, FALSE), "")</f>
        <v>36</v>
      </c>
      <c r="D985" s="1">
        <v>36</v>
      </c>
      <c r="E985" s="1" t="str">
        <f>TRIM(F985)</f>
        <v>ELT Essential térd szilikonos lovaglónadrág</v>
      </c>
      <c r="F985" s="1" t="s">
        <v>16688</v>
      </c>
      <c r="G985" s="1" t="s">
        <v>16691</v>
      </c>
      <c r="H985" s="1" t="s">
        <v>254</v>
      </c>
      <c r="I985" s="1" t="s">
        <v>255</v>
      </c>
      <c r="J985" s="1" t="str">
        <f>TRIM(I985)</f>
        <v>Lovasfelszerelés</v>
      </c>
      <c r="K985" s="1" t="s">
        <v>7488</v>
      </c>
      <c r="L985" s="1" t="str">
        <f>TRIM(K985)</f>
        <v>Női lovasruházat</v>
      </c>
      <c r="M985" s="1" t="s">
        <v>7868</v>
      </c>
      <c r="N985" s="1" t="str">
        <f>TRIM(M985)</f>
        <v>Női lovaglónadrág</v>
      </c>
      <c r="P985" s="1" t="str">
        <f>TRIM(O985)</f>
        <v/>
      </c>
      <c r="R985" s="8">
        <v>4057962235267</v>
      </c>
      <c r="S985" s="1">
        <v>54.95</v>
      </c>
      <c r="T985" s="1" t="s">
        <v>26</v>
      </c>
      <c r="U985" s="1">
        <v>0.5</v>
      </c>
      <c r="W985" s="1" t="s">
        <v>1262</v>
      </c>
      <c r="X985" s="1" t="str">
        <f>IF(W985="", "", IFERROR(VLOOKUP(W985, colorList!A:B,2,FALSE),""))</f>
        <v>mélykék</v>
      </c>
    </row>
    <row r="986" spans="1:24" ht="27.75" customHeight="1" x14ac:dyDescent="0.25">
      <c r="A986" s="1" t="s">
        <v>16698</v>
      </c>
      <c r="B986" s="1" t="str">
        <f>TRIM(D986)</f>
        <v>44</v>
      </c>
      <c r="C986" s="1">
        <f>IFERROR(VLOOKUP(D986, sizeList!A:B, 2, FALSE), "")</f>
        <v>44</v>
      </c>
      <c r="D986" s="1">
        <v>44</v>
      </c>
      <c r="E986" s="1" t="str">
        <f>TRIM(F986)</f>
        <v>ELT Essential térd szilikonos lovaglónadrág</v>
      </c>
      <c r="F986" s="1" t="s">
        <v>16688</v>
      </c>
      <c r="G986" s="1" t="s">
        <v>16699</v>
      </c>
      <c r="H986" s="1" t="s">
        <v>254</v>
      </c>
      <c r="I986" s="1" t="s">
        <v>255</v>
      </c>
      <c r="J986" s="1" t="str">
        <f>TRIM(I986)</f>
        <v>Lovasfelszerelés</v>
      </c>
      <c r="K986" s="1" t="s">
        <v>7488</v>
      </c>
      <c r="L986" s="1" t="str">
        <f>TRIM(K986)</f>
        <v>Női lovasruházat</v>
      </c>
      <c r="M986" s="1" t="s">
        <v>7868</v>
      </c>
      <c r="N986" s="1" t="str">
        <f>TRIM(M986)</f>
        <v>Női lovaglónadrág</v>
      </c>
      <c r="P986" s="1" t="str">
        <f>TRIM(O986)</f>
        <v/>
      </c>
      <c r="R986" s="8">
        <v>4057962237971</v>
      </c>
      <c r="S986" s="1">
        <v>54.95</v>
      </c>
      <c r="T986" s="1" t="s">
        <v>26</v>
      </c>
      <c r="U986" s="1">
        <v>0.5</v>
      </c>
      <c r="W986" s="1" t="s">
        <v>1262</v>
      </c>
      <c r="X986" s="1" t="str">
        <f>IF(W986="", "", IFERROR(VLOOKUP(W986, colorList!A:B,2,FALSE),""))</f>
        <v>mélykék</v>
      </c>
    </row>
    <row r="987" spans="1:24" ht="27.75" customHeight="1" x14ac:dyDescent="0.25">
      <c r="A987" s="1" t="s">
        <v>16700</v>
      </c>
      <c r="B987" s="1" t="str">
        <f>TRIM(D987)</f>
        <v>46</v>
      </c>
      <c r="C987" s="1">
        <f>IFERROR(VLOOKUP(D987, sizeList!A:B, 2, FALSE), "")</f>
        <v>46</v>
      </c>
      <c r="D987" s="1">
        <v>46</v>
      </c>
      <c r="E987" s="1" t="str">
        <f>TRIM(F987)</f>
        <v>ELT Essential térd szilikonos lovaglónadrág</v>
      </c>
      <c r="F987" s="1" t="s">
        <v>16688</v>
      </c>
      <c r="G987" s="1" t="s">
        <v>16701</v>
      </c>
      <c r="H987" s="1" t="s">
        <v>254</v>
      </c>
      <c r="I987" s="1" t="s">
        <v>255</v>
      </c>
      <c r="J987" s="1" t="str">
        <f>TRIM(I987)</f>
        <v>Lovasfelszerelés</v>
      </c>
      <c r="K987" s="1" t="s">
        <v>7488</v>
      </c>
      <c r="L987" s="1" t="str">
        <f>TRIM(K987)</f>
        <v>Női lovasruházat</v>
      </c>
      <c r="M987" s="1" t="s">
        <v>7868</v>
      </c>
      <c r="N987" s="1" t="str">
        <f>TRIM(M987)</f>
        <v>Női lovaglónadrág</v>
      </c>
      <c r="P987" s="1" t="str">
        <f>TRIM(O987)</f>
        <v/>
      </c>
      <c r="R987" s="8">
        <v>4057962237988</v>
      </c>
      <c r="S987" s="1">
        <v>54.95</v>
      </c>
      <c r="T987" s="1" t="s">
        <v>26</v>
      </c>
      <c r="U987" s="1">
        <v>0.5</v>
      </c>
      <c r="W987" s="1" t="s">
        <v>1262</v>
      </c>
      <c r="X987" s="1" t="str">
        <f>IF(W987="", "", IFERROR(VLOOKUP(W987, colorList!A:B,2,FALSE),""))</f>
        <v>mélykék</v>
      </c>
    </row>
    <row r="988" spans="1:24" ht="27.75" customHeight="1" x14ac:dyDescent="0.25">
      <c r="A988" s="1" t="s">
        <v>16696</v>
      </c>
      <c r="B988" s="1" t="str">
        <f>TRIM(D988)</f>
        <v>42</v>
      </c>
      <c r="C988" s="1">
        <f>IFERROR(VLOOKUP(D988, sizeList!A:B, 2, FALSE), "")</f>
        <v>42</v>
      </c>
      <c r="D988" s="1">
        <v>42</v>
      </c>
      <c r="E988" s="1" t="str">
        <f>TRIM(F988)</f>
        <v>ELT Essential térd szilikonos lovaglónadrág</v>
      </c>
      <c r="F988" s="1" t="s">
        <v>16688</v>
      </c>
      <c r="G988" s="1" t="s">
        <v>16697</v>
      </c>
      <c r="H988" s="1" t="s">
        <v>254</v>
      </c>
      <c r="I988" s="1" t="s">
        <v>255</v>
      </c>
      <c r="J988" s="1" t="str">
        <f>TRIM(I988)</f>
        <v>Lovasfelszerelés</v>
      </c>
      <c r="K988" s="1" t="s">
        <v>7488</v>
      </c>
      <c r="L988" s="1" t="str">
        <f>TRIM(K988)</f>
        <v>Női lovasruházat</v>
      </c>
      <c r="M988" s="1" t="s">
        <v>7868</v>
      </c>
      <c r="N988" s="1" t="str">
        <f>TRIM(M988)</f>
        <v>Női lovaglónadrág</v>
      </c>
      <c r="P988" s="1" t="str">
        <f>TRIM(O988)</f>
        <v/>
      </c>
      <c r="R988" s="8">
        <v>4057962237995</v>
      </c>
      <c r="S988" s="1">
        <v>54.95</v>
      </c>
      <c r="T988" s="1" t="s">
        <v>26</v>
      </c>
      <c r="U988" s="1">
        <v>0.5</v>
      </c>
      <c r="W988" s="1" t="s">
        <v>1262</v>
      </c>
      <c r="X988" s="1" t="str">
        <f>IF(W988="", "", IFERROR(VLOOKUP(W988, colorList!A:B,2,FALSE),""))</f>
        <v>mélykék</v>
      </c>
    </row>
    <row r="989" spans="1:24" ht="27.75" customHeight="1" x14ac:dyDescent="0.25">
      <c r="A989" s="1" t="s">
        <v>16692</v>
      </c>
      <c r="B989" s="1" t="str">
        <f>TRIM(D989)</f>
        <v>38</v>
      </c>
      <c r="C989" s="1">
        <f>IFERROR(VLOOKUP(D989, sizeList!A:B, 2, FALSE), "")</f>
        <v>38</v>
      </c>
      <c r="D989" s="1">
        <v>38</v>
      </c>
      <c r="E989" s="1" t="str">
        <f>TRIM(F989)</f>
        <v>ELT Essential térd szilikonos lovaglónadrág</v>
      </c>
      <c r="F989" s="1" t="s">
        <v>16688</v>
      </c>
      <c r="G989" s="1" t="s">
        <v>16693</v>
      </c>
      <c r="H989" s="1" t="s">
        <v>254</v>
      </c>
      <c r="I989" s="1" t="s">
        <v>255</v>
      </c>
      <c r="J989" s="1" t="str">
        <f>TRIM(I989)</f>
        <v>Lovasfelszerelés</v>
      </c>
      <c r="K989" s="1" t="s">
        <v>7488</v>
      </c>
      <c r="L989" s="1" t="str">
        <f>TRIM(K989)</f>
        <v>Női lovasruházat</v>
      </c>
      <c r="M989" s="1" t="s">
        <v>7868</v>
      </c>
      <c r="N989" s="1" t="str">
        <f>TRIM(M989)</f>
        <v>Női lovaglónadrág</v>
      </c>
      <c r="P989" s="1" t="str">
        <f>TRIM(O989)</f>
        <v/>
      </c>
      <c r="R989" s="8">
        <v>4057962238008</v>
      </c>
      <c r="S989" s="1">
        <v>54.95</v>
      </c>
      <c r="T989" s="1" t="s">
        <v>26</v>
      </c>
      <c r="U989" s="1">
        <v>0.5</v>
      </c>
      <c r="W989" s="1" t="s">
        <v>1262</v>
      </c>
      <c r="X989" s="1" t="str">
        <f>IF(W989="", "", IFERROR(VLOOKUP(W989, colorList!A:B,2,FALSE),""))</f>
        <v>mélykék</v>
      </c>
    </row>
    <row r="990" spans="1:24" ht="27.75" customHeight="1" x14ac:dyDescent="0.25">
      <c r="A990" s="1" t="s">
        <v>16694</v>
      </c>
      <c r="B990" s="1" t="str">
        <f>TRIM(D990)</f>
        <v>40</v>
      </c>
      <c r="C990" s="1">
        <f>IFERROR(VLOOKUP(D990, sizeList!A:B, 2, FALSE), "")</f>
        <v>40</v>
      </c>
      <c r="D990" s="1">
        <v>40</v>
      </c>
      <c r="E990" s="1" t="str">
        <f>TRIM(F990)</f>
        <v>ELT Essential térd szilikonos lovaglónadrág</v>
      </c>
      <c r="F990" s="1" t="s">
        <v>16688</v>
      </c>
      <c r="G990" s="1" t="s">
        <v>16695</v>
      </c>
      <c r="H990" s="1" t="s">
        <v>254</v>
      </c>
      <c r="I990" s="1" t="s">
        <v>255</v>
      </c>
      <c r="J990" s="1" t="str">
        <f>TRIM(I990)</f>
        <v>Lovasfelszerelés</v>
      </c>
      <c r="K990" s="1" t="s">
        <v>7488</v>
      </c>
      <c r="L990" s="1" t="str">
        <f>TRIM(K990)</f>
        <v>Női lovasruházat</v>
      </c>
      <c r="M990" s="1" t="s">
        <v>7868</v>
      </c>
      <c r="N990" s="1" t="str">
        <f>TRIM(M990)</f>
        <v>Női lovaglónadrág</v>
      </c>
      <c r="P990" s="1" t="str">
        <f>TRIM(O990)</f>
        <v/>
      </c>
      <c r="R990" s="8">
        <v>4057962238015</v>
      </c>
      <c r="S990" s="1">
        <v>54.95</v>
      </c>
      <c r="T990" s="1" t="s">
        <v>26</v>
      </c>
      <c r="U990" s="1">
        <v>0.5</v>
      </c>
      <c r="W990" s="1" t="s">
        <v>1262</v>
      </c>
      <c r="X990" s="1" t="str">
        <f>IF(W990="", "", IFERROR(VLOOKUP(W990, colorList!A:B,2,FALSE),""))</f>
        <v>mélykék</v>
      </c>
    </row>
    <row r="991" spans="1:24" ht="27.75" customHeight="1" x14ac:dyDescent="0.25">
      <c r="A991" s="1" t="s">
        <v>16687</v>
      </c>
      <c r="B991" s="1" t="str">
        <f>TRIM(D991)</f>
        <v>34</v>
      </c>
      <c r="C991" s="1">
        <f>IFERROR(VLOOKUP(D991, sizeList!A:B, 2, FALSE), "")</f>
        <v>34</v>
      </c>
      <c r="D991" s="1">
        <v>34</v>
      </c>
      <c r="E991" s="1" t="str">
        <f>TRIM(F991)</f>
        <v>ELT Essential térd szilikonos lovaglónadrág</v>
      </c>
      <c r="F991" s="1" t="s">
        <v>16688</v>
      </c>
      <c r="G991" s="1" t="s">
        <v>16689</v>
      </c>
      <c r="H991" s="1" t="s">
        <v>254</v>
      </c>
      <c r="I991" s="1" t="s">
        <v>255</v>
      </c>
      <c r="J991" s="1" t="str">
        <f>TRIM(I991)</f>
        <v>Lovasfelszerelés</v>
      </c>
      <c r="K991" s="1" t="s">
        <v>7488</v>
      </c>
      <c r="L991" s="1" t="str">
        <f>TRIM(K991)</f>
        <v>Női lovasruházat</v>
      </c>
      <c r="M991" s="1" t="s">
        <v>7868</v>
      </c>
      <c r="N991" s="1" t="str">
        <f>TRIM(M991)</f>
        <v>Női lovaglónadrág</v>
      </c>
      <c r="P991" s="1" t="str">
        <f>TRIM(O991)</f>
        <v/>
      </c>
      <c r="R991" s="8">
        <v>4057962238022</v>
      </c>
      <c r="S991" s="1">
        <v>54.95</v>
      </c>
      <c r="T991" s="1" t="s">
        <v>26</v>
      </c>
      <c r="U991" s="1">
        <v>0.5</v>
      </c>
      <c r="W991" s="1" t="s">
        <v>1262</v>
      </c>
      <c r="X991" s="1" t="str">
        <f>IF(W991="", "", IFERROR(VLOOKUP(W991, colorList!A:B,2,FALSE),""))</f>
        <v>mélykék</v>
      </c>
    </row>
    <row r="992" spans="1:24" ht="27.75" customHeight="1" x14ac:dyDescent="0.25">
      <c r="A992" s="1" t="s">
        <v>16702</v>
      </c>
      <c r="B992" s="1" t="str">
        <f>TRIM(D992)</f>
        <v>48</v>
      </c>
      <c r="C992" s="1">
        <f>IFERROR(VLOOKUP(D992, sizeList!A:B, 2, FALSE), "")</f>
        <v>48</v>
      </c>
      <c r="D992" s="1">
        <v>48</v>
      </c>
      <c r="E992" s="1" t="str">
        <f>TRIM(F992)</f>
        <v>ELT Essential térd szilikonos lovaglónadrág</v>
      </c>
      <c r="F992" s="1" t="s">
        <v>16688</v>
      </c>
      <c r="G992" s="1" t="s">
        <v>16703</v>
      </c>
      <c r="H992" s="1" t="s">
        <v>254</v>
      </c>
      <c r="I992" s="1" t="s">
        <v>255</v>
      </c>
      <c r="J992" s="1" t="str">
        <f>TRIM(I992)</f>
        <v>Lovasfelszerelés</v>
      </c>
      <c r="K992" s="1" t="s">
        <v>7488</v>
      </c>
      <c r="L992" s="1" t="str">
        <f>TRIM(K992)</f>
        <v>Női lovasruházat</v>
      </c>
      <c r="M992" s="1" t="s">
        <v>7868</v>
      </c>
      <c r="N992" s="1" t="str">
        <f>TRIM(M992)</f>
        <v>Női lovaglónadrág</v>
      </c>
      <c r="P992" s="1" t="str">
        <f>TRIM(O992)</f>
        <v/>
      </c>
      <c r="R992" s="8">
        <v>4057962238039</v>
      </c>
      <c r="S992" s="1">
        <v>54.95</v>
      </c>
      <c r="T992" s="1" t="s">
        <v>26</v>
      </c>
      <c r="U992" s="1">
        <v>0.5</v>
      </c>
      <c r="W992" s="1" t="s">
        <v>1262</v>
      </c>
      <c r="X992" s="1" t="str">
        <f>IF(W992="", "", IFERROR(VLOOKUP(W992, colorList!A:B,2,FALSE),""))</f>
        <v>mélykék</v>
      </c>
    </row>
    <row r="993" spans="1:24" ht="27.75" customHeight="1" x14ac:dyDescent="0.25">
      <c r="A993" s="1" t="s">
        <v>18189</v>
      </c>
      <c r="B993" s="1" t="str">
        <f>TRIM(D993)</f>
        <v>30</v>
      </c>
      <c r="C993" s="1">
        <f>IFERROR(VLOOKUP(D993, sizeList!A:B, 2, FALSE), "")</f>
        <v>30</v>
      </c>
      <c r="D993" s="1">
        <v>30</v>
      </c>
      <c r="E993" s="1" t="str">
        <f>TRIM(F993)</f>
        <v>ELT Essential thermo csizma</v>
      </c>
      <c r="F993" s="1" t="s">
        <v>18190</v>
      </c>
      <c r="G993" s="1" t="s">
        <v>18191</v>
      </c>
      <c r="H993" s="1" t="s">
        <v>254</v>
      </c>
      <c r="I993" s="1" t="s">
        <v>255</v>
      </c>
      <c r="J993" s="1" t="str">
        <f>TRIM(I993)</f>
        <v>Lovasfelszerelés</v>
      </c>
      <c r="K993" s="1" t="s">
        <v>256</v>
      </c>
      <c r="L993" s="1" t="str">
        <f>TRIM(K993)</f>
        <v>Lovaglócipő, csizma</v>
      </c>
      <c r="M993" s="1" t="s">
        <v>968</v>
      </c>
      <c r="N993" s="1" t="str">
        <f>TRIM(M993)</f>
        <v>Csizma, lovaglócsizma</v>
      </c>
      <c r="O993" s="1" t="s">
        <v>1171</v>
      </c>
      <c r="P993" s="1" t="str">
        <f>TRIM(O993)</f>
        <v>Csizma, istálló csizma</v>
      </c>
      <c r="R993" s="8">
        <v>4057962233423</v>
      </c>
      <c r="S993" s="1">
        <v>59.95</v>
      </c>
      <c r="T993" s="1" t="s">
        <v>26</v>
      </c>
      <c r="U993" s="1">
        <v>1.2</v>
      </c>
      <c r="W993" s="1" t="s">
        <v>136</v>
      </c>
      <c r="X993" s="1" t="str">
        <f>IF(W993="", "", IFERROR(VLOOKUP(W993, colorList!A:B,2,FALSE),""))</f>
        <v>fekete</v>
      </c>
    </row>
    <row r="994" spans="1:24" ht="27.75" customHeight="1" x14ac:dyDescent="0.25">
      <c r="A994" s="1" t="s">
        <v>18202</v>
      </c>
      <c r="B994" s="1" t="str">
        <f>TRIM(D994)</f>
        <v>36</v>
      </c>
      <c r="C994" s="1">
        <f>IFERROR(VLOOKUP(D994, sizeList!A:B, 2, FALSE), "")</f>
        <v>36</v>
      </c>
      <c r="D994" s="1">
        <v>36</v>
      </c>
      <c r="E994" s="1" t="str">
        <f>TRIM(F994)</f>
        <v>ELT Essential thermo csizma</v>
      </c>
      <c r="F994" s="1" t="s">
        <v>18190</v>
      </c>
      <c r="G994" s="1" t="s">
        <v>18203</v>
      </c>
      <c r="H994" s="1" t="s">
        <v>254</v>
      </c>
      <c r="I994" s="1" t="s">
        <v>255</v>
      </c>
      <c r="J994" s="1" t="str">
        <f>TRIM(I994)</f>
        <v>Lovasfelszerelés</v>
      </c>
      <c r="K994" s="1" t="s">
        <v>256</v>
      </c>
      <c r="L994" s="1" t="str">
        <f>TRIM(K994)</f>
        <v>Lovaglócipő, csizma</v>
      </c>
      <c r="M994" s="1" t="s">
        <v>968</v>
      </c>
      <c r="N994" s="1" t="str">
        <f>TRIM(M994)</f>
        <v>Csizma, lovaglócsizma</v>
      </c>
      <c r="O994" s="1" t="s">
        <v>1171</v>
      </c>
      <c r="P994" s="1" t="str">
        <f>TRIM(O994)</f>
        <v>Csizma, istálló csizma</v>
      </c>
      <c r="R994" s="8">
        <v>4057962235816</v>
      </c>
      <c r="S994" s="1">
        <v>59.95</v>
      </c>
      <c r="T994" s="1" t="s">
        <v>26</v>
      </c>
      <c r="U994" s="1">
        <v>1.2</v>
      </c>
      <c r="W994" s="1" t="s">
        <v>136</v>
      </c>
      <c r="X994" s="1" t="str">
        <f>IF(W994="", "", IFERROR(VLOOKUP(W994, colorList!A:B,2,FALSE),""))</f>
        <v>fekete</v>
      </c>
    </row>
    <row r="995" spans="1:24" ht="27.75" customHeight="1" x14ac:dyDescent="0.25">
      <c r="A995" s="1" t="s">
        <v>18204</v>
      </c>
      <c r="B995" s="1" t="str">
        <f>TRIM(D995)</f>
        <v>37</v>
      </c>
      <c r="C995" s="1">
        <f>IFERROR(VLOOKUP(D995, sizeList!A:B, 2, FALSE), "")</f>
        <v>37</v>
      </c>
      <c r="D995" s="1">
        <v>37</v>
      </c>
      <c r="E995" s="1" t="str">
        <f>TRIM(F995)</f>
        <v>ELT Essential thermo csizma</v>
      </c>
      <c r="F995" s="1" t="s">
        <v>18190</v>
      </c>
      <c r="G995" s="1" t="s">
        <v>18205</v>
      </c>
      <c r="H995" s="1" t="s">
        <v>254</v>
      </c>
      <c r="I995" s="1" t="s">
        <v>255</v>
      </c>
      <c r="J995" s="1" t="str">
        <f>TRIM(I995)</f>
        <v>Lovasfelszerelés</v>
      </c>
      <c r="K995" s="1" t="s">
        <v>256</v>
      </c>
      <c r="L995" s="1" t="str">
        <f>TRIM(K995)</f>
        <v>Lovaglócipő, csizma</v>
      </c>
      <c r="M995" s="1" t="s">
        <v>968</v>
      </c>
      <c r="N995" s="1" t="str">
        <f>TRIM(M995)</f>
        <v>Csizma, lovaglócsizma</v>
      </c>
      <c r="O995" s="1" t="s">
        <v>1171</v>
      </c>
      <c r="P995" s="1" t="str">
        <f>TRIM(O995)</f>
        <v>Csizma, istálló csizma</v>
      </c>
      <c r="R995" s="8">
        <v>4057962235823</v>
      </c>
      <c r="S995" s="1">
        <v>59.95</v>
      </c>
      <c r="T995" s="1" t="s">
        <v>26</v>
      </c>
      <c r="U995" s="1">
        <v>1.2</v>
      </c>
      <c r="W995" s="1" t="s">
        <v>136</v>
      </c>
      <c r="X995" s="1" t="str">
        <f>IF(W995="", "", IFERROR(VLOOKUP(W995, colorList!A:B,2,FALSE),""))</f>
        <v>fekete</v>
      </c>
    </row>
    <row r="996" spans="1:24" ht="27.75" customHeight="1" x14ac:dyDescent="0.25">
      <c r="A996" s="1" t="s">
        <v>18206</v>
      </c>
      <c r="B996" s="1" t="str">
        <f>TRIM(D996)</f>
        <v>38</v>
      </c>
      <c r="C996" s="1">
        <f>IFERROR(VLOOKUP(D996, sizeList!A:B, 2, FALSE), "")</f>
        <v>38</v>
      </c>
      <c r="D996" s="1">
        <v>38</v>
      </c>
      <c r="E996" s="1" t="str">
        <f>TRIM(F996)</f>
        <v>ELT Essential thermo csizma</v>
      </c>
      <c r="F996" s="1" t="s">
        <v>18190</v>
      </c>
      <c r="G996" s="1" t="s">
        <v>18207</v>
      </c>
      <c r="H996" s="1" t="s">
        <v>254</v>
      </c>
      <c r="I996" s="1" t="s">
        <v>255</v>
      </c>
      <c r="J996" s="1" t="str">
        <f>TRIM(I996)</f>
        <v>Lovasfelszerelés</v>
      </c>
      <c r="K996" s="1" t="s">
        <v>256</v>
      </c>
      <c r="L996" s="1" t="str">
        <f>TRIM(K996)</f>
        <v>Lovaglócipő, csizma</v>
      </c>
      <c r="M996" s="1" t="s">
        <v>968</v>
      </c>
      <c r="N996" s="1" t="str">
        <f>TRIM(M996)</f>
        <v>Csizma, lovaglócsizma</v>
      </c>
      <c r="O996" s="1" t="s">
        <v>1171</v>
      </c>
      <c r="P996" s="1" t="str">
        <f>TRIM(O996)</f>
        <v>Csizma, istálló csizma</v>
      </c>
      <c r="R996" s="8">
        <v>4057962235830</v>
      </c>
      <c r="S996" s="1">
        <v>59.95</v>
      </c>
      <c r="T996" s="1" t="s">
        <v>26</v>
      </c>
      <c r="U996" s="1">
        <v>1.2</v>
      </c>
      <c r="W996" s="1" t="s">
        <v>136</v>
      </c>
      <c r="X996" s="1" t="str">
        <f>IF(W996="", "", IFERROR(VLOOKUP(W996, colorList!A:B,2,FALSE),""))</f>
        <v>fekete</v>
      </c>
    </row>
    <row r="997" spans="1:24" ht="27.75" customHeight="1" x14ac:dyDescent="0.25">
      <c r="A997" s="1" t="s">
        <v>18208</v>
      </c>
      <c r="B997" s="1" t="str">
        <f>TRIM(D997)</f>
        <v>39</v>
      </c>
      <c r="C997" s="1">
        <f>IFERROR(VLOOKUP(D997, sizeList!A:B, 2, FALSE), "")</f>
        <v>39</v>
      </c>
      <c r="D997" s="1">
        <v>39</v>
      </c>
      <c r="E997" s="1" t="str">
        <f>TRIM(F997)</f>
        <v>ELT Essential thermo csizma</v>
      </c>
      <c r="F997" s="1" t="s">
        <v>18190</v>
      </c>
      <c r="G997" s="1" t="s">
        <v>18209</v>
      </c>
      <c r="H997" s="1" t="s">
        <v>254</v>
      </c>
      <c r="I997" s="1" t="s">
        <v>255</v>
      </c>
      <c r="J997" s="1" t="str">
        <f>TRIM(I997)</f>
        <v>Lovasfelszerelés</v>
      </c>
      <c r="K997" s="1" t="s">
        <v>256</v>
      </c>
      <c r="L997" s="1" t="str">
        <f>TRIM(K997)</f>
        <v>Lovaglócipő, csizma</v>
      </c>
      <c r="M997" s="1" t="s">
        <v>968</v>
      </c>
      <c r="N997" s="1" t="str">
        <f>TRIM(M997)</f>
        <v>Csizma, lovaglócsizma</v>
      </c>
      <c r="O997" s="1" t="s">
        <v>1171</v>
      </c>
      <c r="P997" s="1" t="str">
        <f>TRIM(O997)</f>
        <v>Csizma, istálló csizma</v>
      </c>
      <c r="R997" s="8">
        <v>4057962235847</v>
      </c>
      <c r="S997" s="1">
        <v>59.95</v>
      </c>
      <c r="T997" s="1" t="s">
        <v>26</v>
      </c>
      <c r="U997" s="1">
        <v>1.2</v>
      </c>
      <c r="W997" s="1" t="s">
        <v>136</v>
      </c>
      <c r="X997" s="1" t="str">
        <f>IF(W997="", "", IFERROR(VLOOKUP(W997, colorList!A:B,2,FALSE),""))</f>
        <v>fekete</v>
      </c>
    </row>
    <row r="998" spans="1:24" ht="27.75" customHeight="1" x14ac:dyDescent="0.25">
      <c r="A998" s="1" t="s">
        <v>18210</v>
      </c>
      <c r="B998" s="1" t="str">
        <f>TRIM(D998)</f>
        <v>40</v>
      </c>
      <c r="C998" s="1">
        <f>IFERROR(VLOOKUP(D998, sizeList!A:B, 2, FALSE), "")</f>
        <v>40</v>
      </c>
      <c r="D998" s="1">
        <v>40</v>
      </c>
      <c r="E998" s="1" t="str">
        <f>TRIM(F998)</f>
        <v>ELT Essential thermo csizma</v>
      </c>
      <c r="F998" s="1" t="s">
        <v>18190</v>
      </c>
      <c r="G998" s="1" t="s">
        <v>18211</v>
      </c>
      <c r="H998" s="1" t="s">
        <v>254</v>
      </c>
      <c r="I998" s="1" t="s">
        <v>255</v>
      </c>
      <c r="J998" s="1" t="str">
        <f>TRIM(I998)</f>
        <v>Lovasfelszerelés</v>
      </c>
      <c r="K998" s="1" t="s">
        <v>256</v>
      </c>
      <c r="L998" s="1" t="str">
        <f>TRIM(K998)</f>
        <v>Lovaglócipő, csizma</v>
      </c>
      <c r="M998" s="1" t="s">
        <v>968</v>
      </c>
      <c r="N998" s="1" t="str">
        <f>TRIM(M998)</f>
        <v>Csizma, lovaglócsizma</v>
      </c>
      <c r="O998" s="1" t="s">
        <v>1171</v>
      </c>
      <c r="P998" s="1" t="str">
        <f>TRIM(O998)</f>
        <v>Csizma, istálló csizma</v>
      </c>
      <c r="R998" s="8">
        <v>4057962235854</v>
      </c>
      <c r="S998" s="1">
        <v>59.95</v>
      </c>
      <c r="T998" s="1" t="s">
        <v>26</v>
      </c>
      <c r="U998" s="1">
        <v>1.2</v>
      </c>
      <c r="W998" s="1" t="s">
        <v>136</v>
      </c>
      <c r="X998" s="1" t="str">
        <f>IF(W998="", "", IFERROR(VLOOKUP(W998, colorList!A:B,2,FALSE),""))</f>
        <v>fekete</v>
      </c>
    </row>
    <row r="999" spans="1:24" ht="27.75" customHeight="1" x14ac:dyDescent="0.25">
      <c r="A999" s="1" t="s">
        <v>18212</v>
      </c>
      <c r="B999" s="1" t="str">
        <f>TRIM(D999)</f>
        <v>41</v>
      </c>
      <c r="C999" s="1">
        <f>IFERROR(VLOOKUP(D999, sizeList!A:B, 2, FALSE), "")</f>
        <v>41</v>
      </c>
      <c r="D999" s="1">
        <v>41</v>
      </c>
      <c r="E999" s="1" t="str">
        <f>TRIM(F999)</f>
        <v>ELT Essential thermo csizma</v>
      </c>
      <c r="F999" s="1" t="s">
        <v>18190</v>
      </c>
      <c r="G999" s="1" t="s">
        <v>18213</v>
      </c>
      <c r="H999" s="1" t="s">
        <v>254</v>
      </c>
      <c r="I999" s="1" t="s">
        <v>255</v>
      </c>
      <c r="J999" s="1" t="str">
        <f>TRIM(I999)</f>
        <v>Lovasfelszerelés</v>
      </c>
      <c r="K999" s="1" t="s">
        <v>256</v>
      </c>
      <c r="L999" s="1" t="str">
        <f>TRIM(K999)</f>
        <v>Lovaglócipő, csizma</v>
      </c>
      <c r="M999" s="1" t="s">
        <v>968</v>
      </c>
      <c r="N999" s="1" t="str">
        <f>TRIM(M999)</f>
        <v>Csizma, lovaglócsizma</v>
      </c>
      <c r="O999" s="1" t="s">
        <v>1171</v>
      </c>
      <c r="P999" s="1" t="str">
        <f>TRIM(O999)</f>
        <v>Csizma, istálló csizma</v>
      </c>
      <c r="R999" s="8">
        <v>4057962235861</v>
      </c>
      <c r="S999" s="1">
        <v>59.95</v>
      </c>
      <c r="T999" s="1" t="s">
        <v>26</v>
      </c>
      <c r="U999" s="1">
        <v>1.2</v>
      </c>
      <c r="W999" s="1" t="s">
        <v>136</v>
      </c>
      <c r="X999" s="1" t="str">
        <f>IF(W999="", "", IFERROR(VLOOKUP(W999, colorList!A:B,2,FALSE),""))</f>
        <v>fekete</v>
      </c>
    </row>
    <row r="1000" spans="1:24" ht="27.75" customHeight="1" x14ac:dyDescent="0.25">
      <c r="A1000" s="1" t="s">
        <v>18214</v>
      </c>
      <c r="B1000" s="1" t="str">
        <f>TRIM(D1000)</f>
        <v>42</v>
      </c>
      <c r="C1000" s="1">
        <f>IFERROR(VLOOKUP(D1000, sizeList!A:B, 2, FALSE), "")</f>
        <v>42</v>
      </c>
      <c r="D1000" s="1">
        <v>42</v>
      </c>
      <c r="E1000" s="1" t="str">
        <f>TRIM(F1000)</f>
        <v>ELT Essential thermo csizma</v>
      </c>
      <c r="F1000" s="1" t="s">
        <v>18190</v>
      </c>
      <c r="G1000" s="1" t="s">
        <v>18215</v>
      </c>
      <c r="H1000" s="1" t="s">
        <v>254</v>
      </c>
      <c r="I1000" s="1" t="s">
        <v>255</v>
      </c>
      <c r="J1000" s="1" t="str">
        <f>TRIM(I1000)</f>
        <v>Lovasfelszerelés</v>
      </c>
      <c r="K1000" s="1" t="s">
        <v>256</v>
      </c>
      <c r="L1000" s="1" t="str">
        <f>TRIM(K1000)</f>
        <v>Lovaglócipő, csizma</v>
      </c>
      <c r="M1000" s="1" t="s">
        <v>968</v>
      </c>
      <c r="N1000" s="1" t="str">
        <f>TRIM(M1000)</f>
        <v>Csizma, lovaglócsizma</v>
      </c>
      <c r="O1000" s="1" t="s">
        <v>1171</v>
      </c>
      <c r="P1000" s="1" t="str">
        <f>TRIM(O1000)</f>
        <v>Csizma, istálló csizma</v>
      </c>
      <c r="R1000" s="8">
        <v>4057962235878</v>
      </c>
      <c r="S1000" s="1">
        <v>59.95</v>
      </c>
      <c r="T1000" s="1" t="s">
        <v>26</v>
      </c>
      <c r="U1000" s="1">
        <v>1.2</v>
      </c>
      <c r="W1000" s="1" t="s">
        <v>136</v>
      </c>
      <c r="X1000" s="1" t="str">
        <f>IF(W1000="", "", IFERROR(VLOOKUP(W1000, colorList!A:B,2,FALSE),""))</f>
        <v>fekete</v>
      </c>
    </row>
    <row r="1001" spans="1:24" ht="27.75" customHeight="1" x14ac:dyDescent="0.25">
      <c r="A1001" s="1" t="s">
        <v>18216</v>
      </c>
      <c r="B1001" s="1" t="str">
        <f>TRIM(D1001)</f>
        <v>43</v>
      </c>
      <c r="C1001" s="1">
        <f>IFERROR(VLOOKUP(D1001, sizeList!A:B, 2, FALSE), "")</f>
        <v>43</v>
      </c>
      <c r="D1001" s="1">
        <v>43</v>
      </c>
      <c r="E1001" s="1" t="str">
        <f>TRIM(F1001)</f>
        <v>ELT Essential thermo csizma</v>
      </c>
      <c r="F1001" s="1" t="s">
        <v>18190</v>
      </c>
      <c r="G1001" s="1" t="s">
        <v>18217</v>
      </c>
      <c r="H1001" s="1" t="s">
        <v>254</v>
      </c>
      <c r="I1001" s="1" t="s">
        <v>255</v>
      </c>
      <c r="J1001" s="1" t="str">
        <f>TRIM(I1001)</f>
        <v>Lovasfelszerelés</v>
      </c>
      <c r="K1001" s="1" t="s">
        <v>256</v>
      </c>
      <c r="L1001" s="1" t="str">
        <f>TRIM(K1001)</f>
        <v>Lovaglócipő, csizma</v>
      </c>
      <c r="M1001" s="1" t="s">
        <v>968</v>
      </c>
      <c r="N1001" s="1" t="str">
        <f>TRIM(M1001)</f>
        <v>Csizma, lovaglócsizma</v>
      </c>
      <c r="O1001" s="1" t="s">
        <v>1171</v>
      </c>
      <c r="P1001" s="1" t="str">
        <f>TRIM(O1001)</f>
        <v>Csizma, istálló csizma</v>
      </c>
      <c r="R1001" s="8">
        <v>4057962235885</v>
      </c>
      <c r="S1001" s="1">
        <v>59.95</v>
      </c>
      <c r="T1001" s="1" t="s">
        <v>26</v>
      </c>
      <c r="U1001" s="1">
        <v>1.2</v>
      </c>
      <c r="W1001" s="1" t="s">
        <v>136</v>
      </c>
      <c r="X1001" s="1" t="str">
        <f>IF(W1001="", "", IFERROR(VLOOKUP(W1001, colorList!A:B,2,FALSE),""))</f>
        <v>fekete</v>
      </c>
    </row>
    <row r="1002" spans="1:24" ht="27.75" customHeight="1" x14ac:dyDescent="0.25">
      <c r="A1002" s="1" t="s">
        <v>18218</v>
      </c>
      <c r="B1002" s="1" t="str">
        <f>TRIM(D1002)</f>
        <v>44</v>
      </c>
      <c r="C1002" s="1">
        <f>IFERROR(VLOOKUP(D1002, sizeList!A:B, 2, FALSE), "")</f>
        <v>44</v>
      </c>
      <c r="D1002" s="1">
        <v>44</v>
      </c>
      <c r="E1002" s="1" t="str">
        <f>TRIM(F1002)</f>
        <v>ELT Essential thermo csizma</v>
      </c>
      <c r="F1002" s="1" t="s">
        <v>18190</v>
      </c>
      <c r="G1002" s="1" t="s">
        <v>18219</v>
      </c>
      <c r="H1002" s="1" t="s">
        <v>254</v>
      </c>
      <c r="I1002" s="1" t="s">
        <v>255</v>
      </c>
      <c r="J1002" s="1" t="str">
        <f>TRIM(I1002)</f>
        <v>Lovasfelszerelés</v>
      </c>
      <c r="K1002" s="1" t="s">
        <v>256</v>
      </c>
      <c r="L1002" s="1" t="str">
        <f>TRIM(K1002)</f>
        <v>Lovaglócipő, csizma</v>
      </c>
      <c r="M1002" s="1" t="s">
        <v>968</v>
      </c>
      <c r="N1002" s="1" t="str">
        <f>TRIM(M1002)</f>
        <v>Csizma, lovaglócsizma</v>
      </c>
      <c r="O1002" s="1" t="s">
        <v>1171</v>
      </c>
      <c r="P1002" s="1" t="str">
        <f>TRIM(O1002)</f>
        <v>Csizma, istálló csizma</v>
      </c>
      <c r="R1002" s="8">
        <v>4057962235892</v>
      </c>
      <c r="S1002" s="1">
        <v>59.95</v>
      </c>
      <c r="T1002" s="1" t="s">
        <v>26</v>
      </c>
      <c r="U1002" s="1">
        <v>1.2</v>
      </c>
      <c r="W1002" s="1" t="s">
        <v>136</v>
      </c>
      <c r="X1002" s="1" t="str">
        <f>IF(W1002="", "", IFERROR(VLOOKUP(W1002, colorList!A:B,2,FALSE),""))</f>
        <v>fekete</v>
      </c>
    </row>
    <row r="1003" spans="1:24" ht="27.75" customHeight="1" x14ac:dyDescent="0.25">
      <c r="A1003" s="1" t="s">
        <v>18220</v>
      </c>
      <c r="B1003" s="1" t="str">
        <f>TRIM(D1003)</f>
        <v>45</v>
      </c>
      <c r="C1003" s="1">
        <f>IFERROR(VLOOKUP(D1003, sizeList!A:B, 2, FALSE), "")</f>
        <v>45</v>
      </c>
      <c r="D1003" s="1">
        <v>45</v>
      </c>
      <c r="E1003" s="1" t="str">
        <f>TRIM(F1003)</f>
        <v>ELT Essential thermo csizma</v>
      </c>
      <c r="F1003" s="1" t="s">
        <v>18190</v>
      </c>
      <c r="G1003" s="1" t="s">
        <v>18221</v>
      </c>
      <c r="H1003" s="1" t="s">
        <v>254</v>
      </c>
      <c r="I1003" s="1" t="s">
        <v>255</v>
      </c>
      <c r="J1003" s="1" t="str">
        <f>TRIM(I1003)</f>
        <v>Lovasfelszerelés</v>
      </c>
      <c r="K1003" s="1" t="s">
        <v>256</v>
      </c>
      <c r="L1003" s="1" t="str">
        <f>TRIM(K1003)</f>
        <v>Lovaglócipő, csizma</v>
      </c>
      <c r="M1003" s="1" t="s">
        <v>968</v>
      </c>
      <c r="N1003" s="1" t="str">
        <f>TRIM(M1003)</f>
        <v>Csizma, lovaglócsizma</v>
      </c>
      <c r="O1003" s="1" t="s">
        <v>1171</v>
      </c>
      <c r="P1003" s="1" t="str">
        <f>TRIM(O1003)</f>
        <v>Csizma, istálló csizma</v>
      </c>
      <c r="R1003" s="8">
        <v>4057962235908</v>
      </c>
      <c r="S1003" s="1">
        <v>59.95</v>
      </c>
      <c r="T1003" s="1" t="s">
        <v>26</v>
      </c>
      <c r="U1003" s="1">
        <v>1.2</v>
      </c>
      <c r="W1003" s="1" t="s">
        <v>136</v>
      </c>
      <c r="X1003" s="1" t="str">
        <f>IF(W1003="", "", IFERROR(VLOOKUP(W1003, colorList!A:B,2,FALSE),""))</f>
        <v>fekete</v>
      </c>
    </row>
    <row r="1004" spans="1:24" ht="27.75" customHeight="1" x14ac:dyDescent="0.25">
      <c r="A1004" s="1" t="s">
        <v>18192</v>
      </c>
      <c r="B1004" s="1" t="str">
        <f>TRIM(D1004)</f>
        <v>31</v>
      </c>
      <c r="C1004" s="1">
        <f>IFERROR(VLOOKUP(D1004, sizeList!A:B, 2, FALSE), "")</f>
        <v>31</v>
      </c>
      <c r="D1004" s="1">
        <v>31</v>
      </c>
      <c r="E1004" s="1" t="str">
        <f>TRIM(F1004)</f>
        <v>ELT Essential thermo csizma</v>
      </c>
      <c r="F1004" s="1" t="s">
        <v>18190</v>
      </c>
      <c r="G1004" s="1" t="s">
        <v>18193</v>
      </c>
      <c r="H1004" s="1" t="s">
        <v>254</v>
      </c>
      <c r="I1004" s="1" t="s">
        <v>255</v>
      </c>
      <c r="J1004" s="1" t="str">
        <f>TRIM(I1004)</f>
        <v>Lovasfelszerelés</v>
      </c>
      <c r="K1004" s="1" t="s">
        <v>256</v>
      </c>
      <c r="L1004" s="1" t="str">
        <f>TRIM(K1004)</f>
        <v>Lovaglócipő, csizma</v>
      </c>
      <c r="M1004" s="1" t="s">
        <v>968</v>
      </c>
      <c r="N1004" s="1" t="str">
        <f>TRIM(M1004)</f>
        <v>Csizma, lovaglócsizma</v>
      </c>
      <c r="O1004" s="1" t="s">
        <v>1171</v>
      </c>
      <c r="P1004" s="1" t="str">
        <f>TRIM(O1004)</f>
        <v>Csizma, istálló csizma</v>
      </c>
      <c r="R1004" s="8">
        <v>4057962235915</v>
      </c>
      <c r="S1004" s="1">
        <v>59.95</v>
      </c>
      <c r="T1004" s="1" t="s">
        <v>26</v>
      </c>
      <c r="U1004" s="1">
        <v>1.2</v>
      </c>
      <c r="W1004" s="1" t="s">
        <v>136</v>
      </c>
      <c r="X1004" s="1" t="str">
        <f>IF(W1004="", "", IFERROR(VLOOKUP(W1004, colorList!A:B,2,FALSE),""))</f>
        <v>fekete</v>
      </c>
    </row>
    <row r="1005" spans="1:24" ht="27.75" customHeight="1" x14ac:dyDescent="0.25">
      <c r="A1005" s="1" t="s">
        <v>18194</v>
      </c>
      <c r="B1005" s="1" t="str">
        <f>TRIM(D1005)</f>
        <v>32</v>
      </c>
      <c r="C1005" s="1">
        <f>IFERROR(VLOOKUP(D1005, sizeList!A:B, 2, FALSE), "")</f>
        <v>32</v>
      </c>
      <c r="D1005" s="1">
        <v>32</v>
      </c>
      <c r="E1005" s="1" t="str">
        <f>TRIM(F1005)</f>
        <v>ELT Essential thermo csizma</v>
      </c>
      <c r="F1005" s="1" t="s">
        <v>18190</v>
      </c>
      <c r="G1005" s="1" t="s">
        <v>18195</v>
      </c>
      <c r="H1005" s="1" t="s">
        <v>254</v>
      </c>
      <c r="I1005" s="1" t="s">
        <v>255</v>
      </c>
      <c r="J1005" s="1" t="str">
        <f>TRIM(I1005)</f>
        <v>Lovasfelszerelés</v>
      </c>
      <c r="K1005" s="1" t="s">
        <v>256</v>
      </c>
      <c r="L1005" s="1" t="str">
        <f>TRIM(K1005)</f>
        <v>Lovaglócipő, csizma</v>
      </c>
      <c r="M1005" s="1" t="s">
        <v>968</v>
      </c>
      <c r="N1005" s="1" t="str">
        <f>TRIM(M1005)</f>
        <v>Csizma, lovaglócsizma</v>
      </c>
      <c r="O1005" s="1" t="s">
        <v>1171</v>
      </c>
      <c r="P1005" s="1" t="str">
        <f>TRIM(O1005)</f>
        <v>Csizma, istálló csizma</v>
      </c>
      <c r="R1005" s="8">
        <v>4057962235922</v>
      </c>
      <c r="S1005" s="1">
        <v>59.95</v>
      </c>
      <c r="T1005" s="1" t="s">
        <v>26</v>
      </c>
      <c r="U1005" s="1">
        <v>1.2</v>
      </c>
      <c r="W1005" s="1" t="s">
        <v>136</v>
      </c>
      <c r="X1005" s="1" t="str">
        <f>IF(W1005="", "", IFERROR(VLOOKUP(W1005, colorList!A:B,2,FALSE),""))</f>
        <v>fekete</v>
      </c>
    </row>
    <row r="1006" spans="1:24" ht="27.75" customHeight="1" x14ac:dyDescent="0.25">
      <c r="A1006" s="1" t="s">
        <v>18196</v>
      </c>
      <c r="B1006" s="1" t="str">
        <f>TRIM(D1006)</f>
        <v>33</v>
      </c>
      <c r="C1006" s="1">
        <f>IFERROR(VLOOKUP(D1006, sizeList!A:B, 2, FALSE), "")</f>
        <v>33</v>
      </c>
      <c r="D1006" s="1">
        <v>33</v>
      </c>
      <c r="E1006" s="1" t="str">
        <f>TRIM(F1006)</f>
        <v>ELT Essential thermo csizma</v>
      </c>
      <c r="F1006" s="1" t="s">
        <v>18190</v>
      </c>
      <c r="G1006" s="1" t="s">
        <v>18197</v>
      </c>
      <c r="H1006" s="1" t="s">
        <v>254</v>
      </c>
      <c r="I1006" s="1" t="s">
        <v>255</v>
      </c>
      <c r="J1006" s="1" t="str">
        <f>TRIM(I1006)</f>
        <v>Lovasfelszerelés</v>
      </c>
      <c r="K1006" s="1" t="s">
        <v>256</v>
      </c>
      <c r="L1006" s="1" t="str">
        <f>TRIM(K1006)</f>
        <v>Lovaglócipő, csizma</v>
      </c>
      <c r="M1006" s="1" t="s">
        <v>968</v>
      </c>
      <c r="N1006" s="1" t="str">
        <f>TRIM(M1006)</f>
        <v>Csizma, lovaglócsizma</v>
      </c>
      <c r="O1006" s="1" t="s">
        <v>1171</v>
      </c>
      <c r="P1006" s="1" t="str">
        <f>TRIM(O1006)</f>
        <v>Csizma, istálló csizma</v>
      </c>
      <c r="R1006" s="8">
        <v>4057962235939</v>
      </c>
      <c r="S1006" s="1">
        <v>59.95</v>
      </c>
      <c r="T1006" s="1" t="s">
        <v>26</v>
      </c>
      <c r="U1006" s="1">
        <v>1.2</v>
      </c>
      <c r="W1006" s="1" t="s">
        <v>136</v>
      </c>
      <c r="X1006" s="1" t="str">
        <f>IF(W1006="", "", IFERROR(VLOOKUP(W1006, colorList!A:B,2,FALSE),""))</f>
        <v>fekete</v>
      </c>
    </row>
    <row r="1007" spans="1:24" ht="27.75" customHeight="1" x14ac:dyDescent="0.25">
      <c r="A1007" s="1" t="s">
        <v>18198</v>
      </c>
      <c r="B1007" s="1" t="str">
        <f>TRIM(D1007)</f>
        <v>34</v>
      </c>
      <c r="C1007" s="1">
        <f>IFERROR(VLOOKUP(D1007, sizeList!A:B, 2, FALSE), "")</f>
        <v>34</v>
      </c>
      <c r="D1007" s="1">
        <v>34</v>
      </c>
      <c r="E1007" s="1" t="str">
        <f>TRIM(F1007)</f>
        <v>ELT Essential thermo csizma</v>
      </c>
      <c r="F1007" s="1" t="s">
        <v>18190</v>
      </c>
      <c r="G1007" s="1" t="s">
        <v>18199</v>
      </c>
      <c r="H1007" s="1" t="s">
        <v>254</v>
      </c>
      <c r="I1007" s="1" t="s">
        <v>255</v>
      </c>
      <c r="J1007" s="1" t="str">
        <f>TRIM(I1007)</f>
        <v>Lovasfelszerelés</v>
      </c>
      <c r="K1007" s="1" t="s">
        <v>256</v>
      </c>
      <c r="L1007" s="1" t="str">
        <f>TRIM(K1007)</f>
        <v>Lovaglócipő, csizma</v>
      </c>
      <c r="M1007" s="1" t="s">
        <v>968</v>
      </c>
      <c r="N1007" s="1" t="str">
        <f>TRIM(M1007)</f>
        <v>Csizma, lovaglócsizma</v>
      </c>
      <c r="O1007" s="1" t="s">
        <v>1171</v>
      </c>
      <c r="P1007" s="1" t="str">
        <f>TRIM(O1007)</f>
        <v>Csizma, istálló csizma</v>
      </c>
      <c r="R1007" s="8">
        <v>4057962235946</v>
      </c>
      <c r="S1007" s="1">
        <v>59.95</v>
      </c>
      <c r="T1007" s="1" t="s">
        <v>26</v>
      </c>
      <c r="U1007" s="1">
        <v>1.2</v>
      </c>
      <c r="W1007" s="1" t="s">
        <v>136</v>
      </c>
      <c r="X1007" s="1" t="str">
        <f>IF(W1007="", "", IFERROR(VLOOKUP(W1007, colorList!A:B,2,FALSE),""))</f>
        <v>fekete</v>
      </c>
    </row>
    <row r="1008" spans="1:24" ht="27.75" customHeight="1" x14ac:dyDescent="0.25">
      <c r="A1008" s="1" t="s">
        <v>18200</v>
      </c>
      <c r="B1008" s="1" t="str">
        <f>TRIM(D1008)</f>
        <v>35</v>
      </c>
      <c r="C1008" s="1">
        <f>IFERROR(VLOOKUP(D1008, sizeList!A:B, 2, FALSE), "")</f>
        <v>35</v>
      </c>
      <c r="D1008" s="1">
        <v>35</v>
      </c>
      <c r="E1008" s="1" t="str">
        <f>TRIM(F1008)</f>
        <v>ELT Essential thermo csizma</v>
      </c>
      <c r="F1008" s="1" t="s">
        <v>18190</v>
      </c>
      <c r="G1008" s="1" t="s">
        <v>18201</v>
      </c>
      <c r="H1008" s="1" t="s">
        <v>254</v>
      </c>
      <c r="I1008" s="1" t="s">
        <v>255</v>
      </c>
      <c r="J1008" s="1" t="str">
        <f>TRIM(I1008)</f>
        <v>Lovasfelszerelés</v>
      </c>
      <c r="K1008" s="1" t="s">
        <v>256</v>
      </c>
      <c r="L1008" s="1" t="str">
        <f>TRIM(K1008)</f>
        <v>Lovaglócipő, csizma</v>
      </c>
      <c r="M1008" s="1" t="s">
        <v>968</v>
      </c>
      <c r="N1008" s="1" t="str">
        <f>TRIM(M1008)</f>
        <v>Csizma, lovaglócsizma</v>
      </c>
      <c r="O1008" s="1" t="s">
        <v>1171</v>
      </c>
      <c r="P1008" s="1" t="str">
        <f>TRIM(O1008)</f>
        <v>Csizma, istálló csizma</v>
      </c>
      <c r="R1008" s="8">
        <v>4057962235953</v>
      </c>
      <c r="S1008" s="1">
        <v>59.95</v>
      </c>
      <c r="T1008" s="1" t="s">
        <v>26</v>
      </c>
      <c r="U1008" s="1">
        <v>1.2</v>
      </c>
      <c r="W1008" s="1" t="s">
        <v>136</v>
      </c>
      <c r="X1008" s="1" t="str">
        <f>IF(W1008="", "", IFERROR(VLOOKUP(W1008, colorList!A:B,2,FALSE),""))</f>
        <v>fekete</v>
      </c>
    </row>
    <row r="1009" spans="1:24" ht="27.75" customHeight="1" x14ac:dyDescent="0.25">
      <c r="A1009" s="1" t="s">
        <v>16753</v>
      </c>
      <c r="B1009" s="1" t="str">
        <f>TRIM(D1009)</f>
        <v>116</v>
      </c>
      <c r="C1009" s="1">
        <f>IFERROR(VLOOKUP(D1009, sizeList!A:B, 2, FALSE), "")</f>
        <v>116</v>
      </c>
      <c r="D1009" s="1">
        <v>116</v>
      </c>
      <c r="E1009" s="1" t="str">
        <f>TRIM(F1009)</f>
        <v>ELT Essential thermo teliszilikonos gyermek lovaglónadrág</v>
      </c>
      <c r="F1009" s="1" t="s">
        <v>16754</v>
      </c>
      <c r="G1009" s="1" t="s">
        <v>16755</v>
      </c>
      <c r="H1009" s="1" t="s">
        <v>254</v>
      </c>
      <c r="I1009" s="1" t="s">
        <v>255</v>
      </c>
      <c r="J1009" s="1" t="str">
        <f>TRIM(I1009)</f>
        <v>Lovasfelszerelés</v>
      </c>
      <c r="K1009" s="1" t="s">
        <v>2535</v>
      </c>
      <c r="L1009" s="1" t="str">
        <f>TRIM(K1009)</f>
        <v>Gyermek lovasruházat</v>
      </c>
      <c r="M1009" s="1" t="s">
        <v>2716</v>
      </c>
      <c r="N1009" s="1" t="str">
        <f>TRIM(M1009)</f>
        <v>Gyermek lovaglónadrág</v>
      </c>
      <c r="P1009" s="1" t="str">
        <f>TRIM(O1009)</f>
        <v/>
      </c>
      <c r="R1009" s="8">
        <v>4057962235335</v>
      </c>
      <c r="S1009" s="1">
        <v>64.95</v>
      </c>
      <c r="T1009" s="1" t="s">
        <v>26</v>
      </c>
      <c r="U1009" s="1">
        <v>0.5</v>
      </c>
      <c r="W1009" s="1" t="s">
        <v>136</v>
      </c>
      <c r="X1009" s="1" t="str">
        <f>IF(W1009="", "", IFERROR(VLOOKUP(W1009, colorList!A:B,2,FALSE),""))</f>
        <v>fekete</v>
      </c>
    </row>
    <row r="1010" spans="1:24" ht="27.75" customHeight="1" x14ac:dyDescent="0.25">
      <c r="A1010" s="1" t="s">
        <v>16783</v>
      </c>
      <c r="B1010" s="1" t="str">
        <f>TRIM(D1010)</f>
        <v>116</v>
      </c>
      <c r="C1010" s="1">
        <f>IFERROR(VLOOKUP(D1010, sizeList!A:B, 2, FALSE), "")</f>
        <v>116</v>
      </c>
      <c r="D1010" s="1">
        <v>116</v>
      </c>
      <c r="E1010" s="1" t="str">
        <f>TRIM(F1010)</f>
        <v>ELT Essential thermo teliszilikonos gyermek lovaglónadrág</v>
      </c>
      <c r="F1010" s="1" t="s">
        <v>16754</v>
      </c>
      <c r="G1010" s="1" t="s">
        <v>16784</v>
      </c>
      <c r="H1010" s="1" t="s">
        <v>254</v>
      </c>
      <c r="I1010" s="1" t="s">
        <v>255</v>
      </c>
      <c r="J1010" s="1" t="str">
        <f>TRIM(I1010)</f>
        <v>Lovasfelszerelés</v>
      </c>
      <c r="K1010" s="1" t="s">
        <v>2535</v>
      </c>
      <c r="L1010" s="1" t="str">
        <f>TRIM(K1010)</f>
        <v>Gyermek lovasruházat</v>
      </c>
      <c r="M1010" s="1" t="s">
        <v>2716</v>
      </c>
      <c r="N1010" s="1" t="str">
        <f>TRIM(M1010)</f>
        <v>Gyermek lovaglónadrág</v>
      </c>
      <c r="P1010" s="1" t="str">
        <f>TRIM(O1010)</f>
        <v/>
      </c>
      <c r="R1010" s="8">
        <v>4057962235359</v>
      </c>
      <c r="S1010" s="1">
        <v>64.95</v>
      </c>
      <c r="T1010" s="1" t="s">
        <v>26</v>
      </c>
      <c r="U1010" s="1">
        <v>0.5</v>
      </c>
      <c r="W1010" s="1" t="s">
        <v>1262</v>
      </c>
      <c r="X1010" s="1" t="str">
        <f>IF(W1010="", "", IFERROR(VLOOKUP(W1010, colorList!A:B,2,FALSE),""))</f>
        <v>mélykék</v>
      </c>
    </row>
    <row r="1011" spans="1:24" ht="27.75" customHeight="1" x14ac:dyDescent="0.25">
      <c r="A1011" s="1" t="s">
        <v>16756</v>
      </c>
      <c r="B1011" s="1" t="str">
        <f>TRIM(D1011)</f>
        <v>128</v>
      </c>
      <c r="C1011" s="1">
        <f>IFERROR(VLOOKUP(D1011, sizeList!A:B, 2, FALSE), "")</f>
        <v>128</v>
      </c>
      <c r="D1011" s="1">
        <v>128</v>
      </c>
      <c r="E1011" s="1" t="str">
        <f>TRIM(F1011)</f>
        <v>ELT Essential thermo teliszilikonos gyermek lovaglónadrág</v>
      </c>
      <c r="F1011" s="1" t="s">
        <v>16754</v>
      </c>
      <c r="G1011" s="1" t="s">
        <v>16757</v>
      </c>
      <c r="H1011" s="1" t="s">
        <v>254</v>
      </c>
      <c r="I1011" s="1" t="s">
        <v>255</v>
      </c>
      <c r="J1011" s="1" t="str">
        <f>TRIM(I1011)</f>
        <v>Lovasfelszerelés</v>
      </c>
      <c r="K1011" s="1" t="s">
        <v>2535</v>
      </c>
      <c r="L1011" s="1" t="str">
        <f>TRIM(K1011)</f>
        <v>Gyermek lovasruházat</v>
      </c>
      <c r="M1011" s="1" t="s">
        <v>2716</v>
      </c>
      <c r="N1011" s="1" t="str">
        <f>TRIM(M1011)</f>
        <v>Gyermek lovaglónadrág</v>
      </c>
      <c r="P1011" s="1" t="str">
        <f>TRIM(O1011)</f>
        <v/>
      </c>
      <c r="R1011" s="8">
        <v>4057962238442</v>
      </c>
      <c r="S1011" s="1">
        <v>64.95</v>
      </c>
      <c r="T1011" s="1" t="s">
        <v>26</v>
      </c>
      <c r="U1011" s="1">
        <v>0.5</v>
      </c>
      <c r="W1011" s="1" t="s">
        <v>136</v>
      </c>
      <c r="X1011" s="1" t="str">
        <f>IF(W1011="", "", IFERROR(VLOOKUP(W1011, colorList!A:B,2,FALSE),""))</f>
        <v>fekete</v>
      </c>
    </row>
    <row r="1012" spans="1:24" ht="27.75" customHeight="1" x14ac:dyDescent="0.25">
      <c r="A1012" s="1" t="s">
        <v>16758</v>
      </c>
      <c r="B1012" s="1" t="str">
        <f>TRIM(D1012)</f>
        <v>140</v>
      </c>
      <c r="C1012" s="1">
        <f>IFERROR(VLOOKUP(D1012, sizeList!A:B, 2, FALSE), "")</f>
        <v>140</v>
      </c>
      <c r="D1012" s="1">
        <v>140</v>
      </c>
      <c r="E1012" s="1" t="str">
        <f>TRIM(F1012)</f>
        <v>ELT Essential thermo teliszilikonos gyermek lovaglónadrág</v>
      </c>
      <c r="F1012" s="1" t="s">
        <v>16754</v>
      </c>
      <c r="G1012" s="1" t="s">
        <v>16759</v>
      </c>
      <c r="H1012" s="1" t="s">
        <v>254</v>
      </c>
      <c r="I1012" s="1" t="s">
        <v>255</v>
      </c>
      <c r="J1012" s="1" t="str">
        <f>TRIM(I1012)</f>
        <v>Lovasfelszerelés</v>
      </c>
      <c r="K1012" s="1" t="s">
        <v>2535</v>
      </c>
      <c r="L1012" s="1" t="str">
        <f>TRIM(K1012)</f>
        <v>Gyermek lovasruházat</v>
      </c>
      <c r="M1012" s="1" t="s">
        <v>2716</v>
      </c>
      <c r="N1012" s="1" t="str">
        <f>TRIM(M1012)</f>
        <v>Gyermek lovaglónadrág</v>
      </c>
      <c r="P1012" s="1" t="str">
        <f>TRIM(O1012)</f>
        <v/>
      </c>
      <c r="R1012" s="8">
        <v>4057962238459</v>
      </c>
      <c r="S1012" s="1">
        <v>64.95</v>
      </c>
      <c r="T1012" s="1" t="s">
        <v>26</v>
      </c>
      <c r="U1012" s="1">
        <v>0.5</v>
      </c>
      <c r="W1012" s="1" t="s">
        <v>136</v>
      </c>
      <c r="X1012" s="1" t="str">
        <f>IF(W1012="", "", IFERROR(VLOOKUP(W1012, colorList!A:B,2,FALSE),""))</f>
        <v>fekete</v>
      </c>
    </row>
    <row r="1013" spans="1:24" ht="27.75" customHeight="1" x14ac:dyDescent="0.25">
      <c r="A1013" s="1" t="s">
        <v>16760</v>
      </c>
      <c r="B1013" s="1" t="str">
        <f>TRIM(D1013)</f>
        <v>152</v>
      </c>
      <c r="C1013" s="1">
        <f>IFERROR(VLOOKUP(D1013, sizeList!A:B, 2, FALSE), "")</f>
        <v>152</v>
      </c>
      <c r="D1013" s="1">
        <v>152</v>
      </c>
      <c r="E1013" s="1" t="str">
        <f>TRIM(F1013)</f>
        <v>ELT Essential thermo teliszilikonos gyermek lovaglónadrág</v>
      </c>
      <c r="F1013" s="1" t="s">
        <v>16754</v>
      </c>
      <c r="G1013" s="1" t="s">
        <v>16761</v>
      </c>
      <c r="H1013" s="1" t="s">
        <v>254</v>
      </c>
      <c r="I1013" s="1" t="s">
        <v>255</v>
      </c>
      <c r="J1013" s="1" t="str">
        <f>TRIM(I1013)</f>
        <v>Lovasfelszerelés</v>
      </c>
      <c r="K1013" s="1" t="s">
        <v>2535</v>
      </c>
      <c r="L1013" s="1" t="str">
        <f>TRIM(K1013)</f>
        <v>Gyermek lovasruházat</v>
      </c>
      <c r="M1013" s="1" t="s">
        <v>2716</v>
      </c>
      <c r="N1013" s="1" t="str">
        <f>TRIM(M1013)</f>
        <v>Gyermek lovaglónadrág</v>
      </c>
      <c r="P1013" s="1" t="str">
        <f>TRIM(O1013)</f>
        <v/>
      </c>
      <c r="R1013" s="8">
        <v>4057962238466</v>
      </c>
      <c r="S1013" s="1">
        <v>64.95</v>
      </c>
      <c r="T1013" s="1" t="s">
        <v>26</v>
      </c>
      <c r="U1013" s="1">
        <v>0.5</v>
      </c>
      <c r="W1013" s="1" t="s">
        <v>136</v>
      </c>
      <c r="X1013" s="1" t="str">
        <f>IF(W1013="", "", IFERROR(VLOOKUP(W1013, colorList!A:B,2,FALSE),""))</f>
        <v>fekete</v>
      </c>
    </row>
    <row r="1014" spans="1:24" ht="27.75" customHeight="1" x14ac:dyDescent="0.25">
      <c r="A1014" s="1" t="s">
        <v>16762</v>
      </c>
      <c r="B1014" s="1" t="str">
        <f>TRIM(D1014)</f>
        <v>164</v>
      </c>
      <c r="C1014" s="1">
        <f>IFERROR(VLOOKUP(D1014, sizeList!A:B, 2, FALSE), "")</f>
        <v>164</v>
      </c>
      <c r="D1014" s="1">
        <v>164</v>
      </c>
      <c r="E1014" s="1" t="str">
        <f>TRIM(F1014)</f>
        <v>ELT Essential thermo teliszilikonos gyermek lovaglónadrág</v>
      </c>
      <c r="F1014" s="1" t="s">
        <v>16754</v>
      </c>
      <c r="G1014" s="1" t="s">
        <v>16763</v>
      </c>
      <c r="H1014" s="1" t="s">
        <v>254</v>
      </c>
      <c r="I1014" s="1" t="s">
        <v>255</v>
      </c>
      <c r="J1014" s="1" t="str">
        <f>TRIM(I1014)</f>
        <v>Lovasfelszerelés</v>
      </c>
      <c r="K1014" s="1" t="s">
        <v>2535</v>
      </c>
      <c r="L1014" s="1" t="str">
        <f>TRIM(K1014)</f>
        <v>Gyermek lovasruházat</v>
      </c>
      <c r="M1014" s="1" t="s">
        <v>2716</v>
      </c>
      <c r="N1014" s="1" t="str">
        <f>TRIM(M1014)</f>
        <v>Gyermek lovaglónadrág</v>
      </c>
      <c r="P1014" s="1" t="str">
        <f>TRIM(O1014)</f>
        <v/>
      </c>
      <c r="R1014" s="8">
        <v>4057962238473</v>
      </c>
      <c r="S1014" s="1">
        <v>64.95</v>
      </c>
      <c r="T1014" s="1" t="s">
        <v>26</v>
      </c>
      <c r="U1014" s="1">
        <v>0.5</v>
      </c>
      <c r="W1014" s="1" t="s">
        <v>136</v>
      </c>
      <c r="X1014" s="1" t="str">
        <f>IF(W1014="", "", IFERROR(VLOOKUP(W1014, colorList!A:B,2,FALSE),""))</f>
        <v>fekete</v>
      </c>
    </row>
    <row r="1015" spans="1:24" ht="27.75" customHeight="1" x14ac:dyDescent="0.25">
      <c r="A1015" s="1" t="s">
        <v>16764</v>
      </c>
      <c r="B1015" s="1" t="str">
        <f>TRIM(D1015)</f>
        <v>176</v>
      </c>
      <c r="C1015" s="1">
        <f>IFERROR(VLOOKUP(D1015, sizeList!A:B, 2, FALSE), "")</f>
        <v>176</v>
      </c>
      <c r="D1015" s="1">
        <v>176</v>
      </c>
      <c r="E1015" s="1" t="str">
        <f>TRIM(F1015)</f>
        <v>ELT Essential thermo teliszilikonos gyermek lovaglónadrág</v>
      </c>
      <c r="F1015" s="1" t="s">
        <v>16754</v>
      </c>
      <c r="G1015" s="1" t="s">
        <v>16765</v>
      </c>
      <c r="H1015" s="1" t="s">
        <v>254</v>
      </c>
      <c r="I1015" s="1" t="s">
        <v>255</v>
      </c>
      <c r="J1015" s="1" t="str">
        <f>TRIM(I1015)</f>
        <v>Lovasfelszerelés</v>
      </c>
      <c r="K1015" s="1" t="s">
        <v>2535</v>
      </c>
      <c r="L1015" s="1" t="str">
        <f>TRIM(K1015)</f>
        <v>Gyermek lovasruházat</v>
      </c>
      <c r="M1015" s="1" t="s">
        <v>2716</v>
      </c>
      <c r="N1015" s="1" t="str">
        <f>TRIM(M1015)</f>
        <v>Gyermek lovaglónadrág</v>
      </c>
      <c r="P1015" s="1" t="str">
        <f>TRIM(O1015)</f>
        <v/>
      </c>
      <c r="R1015" s="8">
        <v>4057962238480</v>
      </c>
      <c r="S1015" s="1">
        <v>64.95</v>
      </c>
      <c r="T1015" s="1" t="s">
        <v>26</v>
      </c>
      <c r="U1015" s="1">
        <v>0.5</v>
      </c>
      <c r="W1015" s="1" t="s">
        <v>136</v>
      </c>
      <c r="X1015" s="1" t="str">
        <f>IF(W1015="", "", IFERROR(VLOOKUP(W1015, colorList!A:B,2,FALSE),""))</f>
        <v>fekete</v>
      </c>
    </row>
    <row r="1016" spans="1:24" ht="27.75" customHeight="1" x14ac:dyDescent="0.25">
      <c r="A1016" s="1" t="s">
        <v>16785</v>
      </c>
      <c r="B1016" s="1" t="str">
        <f>TRIM(D1016)</f>
        <v>128</v>
      </c>
      <c r="C1016" s="1">
        <f>IFERROR(VLOOKUP(D1016, sizeList!A:B, 2, FALSE), "")</f>
        <v>128</v>
      </c>
      <c r="D1016" s="1">
        <v>128</v>
      </c>
      <c r="E1016" s="1" t="str">
        <f>TRIM(F1016)</f>
        <v>ELT Essential thermo teliszilikonos gyermek lovaglónadrág</v>
      </c>
      <c r="F1016" s="1" t="s">
        <v>16754</v>
      </c>
      <c r="G1016" s="1" t="s">
        <v>16786</v>
      </c>
      <c r="H1016" s="1" t="s">
        <v>254</v>
      </c>
      <c r="I1016" s="1" t="s">
        <v>255</v>
      </c>
      <c r="J1016" s="1" t="str">
        <f>TRIM(I1016)</f>
        <v>Lovasfelszerelés</v>
      </c>
      <c r="K1016" s="1" t="s">
        <v>2535</v>
      </c>
      <c r="L1016" s="1" t="str">
        <f>TRIM(K1016)</f>
        <v>Gyermek lovasruházat</v>
      </c>
      <c r="M1016" s="1" t="s">
        <v>2716</v>
      </c>
      <c r="N1016" s="1" t="str">
        <f>TRIM(M1016)</f>
        <v>Gyermek lovaglónadrág</v>
      </c>
      <c r="P1016" s="1" t="str">
        <f>TRIM(O1016)</f>
        <v/>
      </c>
      <c r="R1016" s="8">
        <v>4057962238497</v>
      </c>
      <c r="S1016" s="1">
        <v>64.95</v>
      </c>
      <c r="T1016" s="1" t="s">
        <v>26</v>
      </c>
      <c r="U1016" s="1">
        <v>0.5</v>
      </c>
      <c r="W1016" s="1" t="s">
        <v>1262</v>
      </c>
      <c r="X1016" s="1" t="str">
        <f>IF(W1016="", "", IFERROR(VLOOKUP(W1016, colorList!A:B,2,FALSE),""))</f>
        <v>mélykék</v>
      </c>
    </row>
    <row r="1017" spans="1:24" ht="27.75" customHeight="1" x14ac:dyDescent="0.25">
      <c r="A1017" s="1" t="s">
        <v>16787</v>
      </c>
      <c r="B1017" s="1" t="str">
        <f>TRIM(D1017)</f>
        <v>140</v>
      </c>
      <c r="C1017" s="1">
        <f>IFERROR(VLOOKUP(D1017, sizeList!A:B, 2, FALSE), "")</f>
        <v>140</v>
      </c>
      <c r="D1017" s="1">
        <v>140</v>
      </c>
      <c r="E1017" s="1" t="str">
        <f>TRIM(F1017)</f>
        <v>ELT Essential thermo teliszilikonos gyermek lovaglónadrág</v>
      </c>
      <c r="F1017" s="1" t="s">
        <v>16754</v>
      </c>
      <c r="G1017" s="1" t="s">
        <v>16788</v>
      </c>
      <c r="H1017" s="1" t="s">
        <v>254</v>
      </c>
      <c r="I1017" s="1" t="s">
        <v>255</v>
      </c>
      <c r="J1017" s="1" t="str">
        <f>TRIM(I1017)</f>
        <v>Lovasfelszerelés</v>
      </c>
      <c r="K1017" s="1" t="s">
        <v>2535</v>
      </c>
      <c r="L1017" s="1" t="str">
        <f>TRIM(K1017)</f>
        <v>Gyermek lovasruházat</v>
      </c>
      <c r="M1017" s="1" t="s">
        <v>2716</v>
      </c>
      <c r="N1017" s="1" t="str">
        <f>TRIM(M1017)</f>
        <v>Gyermek lovaglónadrág</v>
      </c>
      <c r="P1017" s="1" t="str">
        <f>TRIM(O1017)</f>
        <v/>
      </c>
      <c r="R1017" s="8">
        <v>4057962238503</v>
      </c>
      <c r="S1017" s="1">
        <v>64.95</v>
      </c>
      <c r="T1017" s="1" t="s">
        <v>26</v>
      </c>
      <c r="U1017" s="1">
        <v>0.5</v>
      </c>
      <c r="W1017" s="1" t="s">
        <v>1262</v>
      </c>
      <c r="X1017" s="1" t="str">
        <f>IF(W1017="", "", IFERROR(VLOOKUP(W1017, colorList!A:B,2,FALSE),""))</f>
        <v>mélykék</v>
      </c>
    </row>
    <row r="1018" spans="1:24" ht="27.75" customHeight="1" x14ac:dyDescent="0.25">
      <c r="A1018" s="1" t="s">
        <v>16789</v>
      </c>
      <c r="B1018" s="1" t="str">
        <f>TRIM(D1018)</f>
        <v>152</v>
      </c>
      <c r="C1018" s="1">
        <f>IFERROR(VLOOKUP(D1018, sizeList!A:B, 2, FALSE), "")</f>
        <v>152</v>
      </c>
      <c r="D1018" s="1">
        <v>152</v>
      </c>
      <c r="E1018" s="1" t="str">
        <f>TRIM(F1018)</f>
        <v>ELT Essential thermo teliszilikonos gyermek lovaglónadrág</v>
      </c>
      <c r="F1018" s="1" t="s">
        <v>16754</v>
      </c>
      <c r="G1018" s="1" t="s">
        <v>16790</v>
      </c>
      <c r="H1018" s="1" t="s">
        <v>254</v>
      </c>
      <c r="I1018" s="1" t="s">
        <v>255</v>
      </c>
      <c r="J1018" s="1" t="str">
        <f>TRIM(I1018)</f>
        <v>Lovasfelszerelés</v>
      </c>
      <c r="K1018" s="1" t="s">
        <v>2535</v>
      </c>
      <c r="L1018" s="1" t="str">
        <f>TRIM(K1018)</f>
        <v>Gyermek lovasruházat</v>
      </c>
      <c r="M1018" s="1" t="s">
        <v>2716</v>
      </c>
      <c r="N1018" s="1" t="str">
        <f>TRIM(M1018)</f>
        <v>Gyermek lovaglónadrág</v>
      </c>
      <c r="P1018" s="1" t="str">
        <f>TRIM(O1018)</f>
        <v/>
      </c>
      <c r="R1018" s="8">
        <v>4057962238510</v>
      </c>
      <c r="S1018" s="1">
        <v>64.95</v>
      </c>
      <c r="T1018" s="1" t="s">
        <v>26</v>
      </c>
      <c r="U1018" s="1">
        <v>0.5</v>
      </c>
      <c r="W1018" s="1" t="s">
        <v>1262</v>
      </c>
      <c r="X1018" s="1" t="str">
        <f>IF(W1018="", "", IFERROR(VLOOKUP(W1018, colorList!A:B,2,FALSE),""))</f>
        <v>mélykék</v>
      </c>
    </row>
    <row r="1019" spans="1:24" ht="27.75" customHeight="1" x14ac:dyDescent="0.25">
      <c r="A1019" s="1" t="s">
        <v>16791</v>
      </c>
      <c r="B1019" s="1" t="str">
        <f>TRIM(D1019)</f>
        <v>164</v>
      </c>
      <c r="C1019" s="1">
        <f>IFERROR(VLOOKUP(D1019, sizeList!A:B, 2, FALSE), "")</f>
        <v>164</v>
      </c>
      <c r="D1019" s="1">
        <v>164</v>
      </c>
      <c r="E1019" s="1" t="str">
        <f>TRIM(F1019)</f>
        <v>ELT Essential thermo teliszilikonos gyermek lovaglónadrág</v>
      </c>
      <c r="F1019" s="1" t="s">
        <v>16754</v>
      </c>
      <c r="G1019" s="1" t="s">
        <v>16792</v>
      </c>
      <c r="H1019" s="1" t="s">
        <v>254</v>
      </c>
      <c r="I1019" s="1" t="s">
        <v>255</v>
      </c>
      <c r="J1019" s="1" t="str">
        <f>TRIM(I1019)</f>
        <v>Lovasfelszerelés</v>
      </c>
      <c r="K1019" s="1" t="s">
        <v>2535</v>
      </c>
      <c r="L1019" s="1" t="str">
        <f>TRIM(K1019)</f>
        <v>Gyermek lovasruházat</v>
      </c>
      <c r="M1019" s="1" t="s">
        <v>2716</v>
      </c>
      <c r="N1019" s="1" t="str">
        <f>TRIM(M1019)</f>
        <v>Gyermek lovaglónadrág</v>
      </c>
      <c r="P1019" s="1" t="str">
        <f>TRIM(O1019)</f>
        <v/>
      </c>
      <c r="R1019" s="8">
        <v>4057962238527</v>
      </c>
      <c r="S1019" s="1">
        <v>64.95</v>
      </c>
      <c r="T1019" s="1" t="s">
        <v>26</v>
      </c>
      <c r="U1019" s="1">
        <v>0.5</v>
      </c>
      <c r="W1019" s="1" t="s">
        <v>1262</v>
      </c>
      <c r="X1019" s="1" t="str">
        <f>IF(W1019="", "", IFERROR(VLOOKUP(W1019, colorList!A:B,2,FALSE),""))</f>
        <v>mélykék</v>
      </c>
    </row>
    <row r="1020" spans="1:24" ht="27.75" customHeight="1" x14ac:dyDescent="0.25">
      <c r="A1020" s="1" t="s">
        <v>16793</v>
      </c>
      <c r="B1020" s="1" t="str">
        <f>TRIM(D1020)</f>
        <v>176</v>
      </c>
      <c r="C1020" s="1">
        <f>IFERROR(VLOOKUP(D1020, sizeList!A:B, 2, FALSE), "")</f>
        <v>176</v>
      </c>
      <c r="D1020" s="1">
        <v>176</v>
      </c>
      <c r="E1020" s="1" t="str">
        <f>TRIM(F1020)</f>
        <v>ELT Essential thermo teliszilikonos gyermek lovaglónadrág</v>
      </c>
      <c r="F1020" s="1" t="s">
        <v>16754</v>
      </c>
      <c r="G1020" s="1" t="s">
        <v>16794</v>
      </c>
      <c r="H1020" s="1" t="s">
        <v>254</v>
      </c>
      <c r="I1020" s="1" t="s">
        <v>255</v>
      </c>
      <c r="J1020" s="1" t="str">
        <f>TRIM(I1020)</f>
        <v>Lovasfelszerelés</v>
      </c>
      <c r="K1020" s="1" t="s">
        <v>2535</v>
      </c>
      <c r="L1020" s="1" t="str">
        <f>TRIM(K1020)</f>
        <v>Gyermek lovasruházat</v>
      </c>
      <c r="M1020" s="1" t="s">
        <v>2716</v>
      </c>
      <c r="N1020" s="1" t="str">
        <f>TRIM(M1020)</f>
        <v>Gyermek lovaglónadrág</v>
      </c>
      <c r="P1020" s="1" t="str">
        <f>TRIM(O1020)</f>
        <v/>
      </c>
      <c r="R1020" s="8">
        <v>4057962238534</v>
      </c>
      <c r="S1020" s="1">
        <v>64.95</v>
      </c>
      <c r="T1020" s="1" t="s">
        <v>26</v>
      </c>
      <c r="U1020" s="1">
        <v>0.5</v>
      </c>
      <c r="W1020" s="1" t="s">
        <v>1262</v>
      </c>
      <c r="X1020" s="1" t="str">
        <f>IF(W1020="", "", IFERROR(VLOOKUP(W1020, colorList!A:B,2,FALSE),""))</f>
        <v>mélykék</v>
      </c>
    </row>
    <row r="1021" spans="1:24" ht="27.75" customHeight="1" x14ac:dyDescent="0.25">
      <c r="A1021" s="1" t="s">
        <v>16797</v>
      </c>
      <c r="B1021" s="1" t="str">
        <f>TRIM(D1021)</f>
        <v>36</v>
      </c>
      <c r="C1021" s="1">
        <f>IFERROR(VLOOKUP(D1021, sizeList!A:B, 2, FALSE), "")</f>
        <v>36</v>
      </c>
      <c r="D1021" s="1">
        <v>36</v>
      </c>
      <c r="E1021" s="1" t="str">
        <f>TRIM(F1021)</f>
        <v>ELT Essential thermo teliszilikonos lovaglónadrág</v>
      </c>
      <c r="F1021" s="1" t="s">
        <v>16767</v>
      </c>
      <c r="G1021" s="1" t="s">
        <v>16798</v>
      </c>
      <c r="H1021" s="1" t="s">
        <v>254</v>
      </c>
      <c r="I1021" s="1" t="s">
        <v>255</v>
      </c>
      <c r="J1021" s="1" t="str">
        <f>TRIM(I1021)</f>
        <v>Lovasfelszerelés</v>
      </c>
      <c r="K1021" s="1" t="s">
        <v>7488</v>
      </c>
      <c r="L1021" s="1" t="str">
        <f>TRIM(K1021)</f>
        <v>Női lovasruházat</v>
      </c>
      <c r="M1021" s="1" t="s">
        <v>7868</v>
      </c>
      <c r="N1021" s="1" t="str">
        <f>TRIM(M1021)</f>
        <v>Női lovaglónadrág</v>
      </c>
      <c r="P1021" s="1" t="str">
        <f>TRIM(O1021)</f>
        <v/>
      </c>
      <c r="R1021" s="8">
        <v>4057962235342</v>
      </c>
      <c r="S1021" s="1">
        <v>69.95</v>
      </c>
      <c r="T1021" s="1" t="s">
        <v>26</v>
      </c>
      <c r="U1021" s="1">
        <v>0.5</v>
      </c>
      <c r="W1021" s="1" t="s">
        <v>1262</v>
      </c>
      <c r="X1021" s="1" t="str">
        <f>IF(W1021="", "", IFERROR(VLOOKUP(W1021, colorList!A:B,2,FALSE),""))</f>
        <v>mélykék</v>
      </c>
    </row>
    <row r="1022" spans="1:24" ht="27.75" customHeight="1" x14ac:dyDescent="0.25">
      <c r="A1022" s="1" t="s">
        <v>16777</v>
      </c>
      <c r="B1022" s="1" t="str">
        <f>TRIM(D1022)</f>
        <v>44</v>
      </c>
      <c r="C1022" s="1">
        <f>IFERROR(VLOOKUP(D1022, sizeList!A:B, 2, FALSE), "")</f>
        <v>44</v>
      </c>
      <c r="D1022" s="1">
        <v>44</v>
      </c>
      <c r="E1022" s="1" t="str">
        <f>TRIM(F1022)</f>
        <v>ELT Essential thermo teliszilikonos lovaglónadrág</v>
      </c>
      <c r="F1022" s="1" t="s">
        <v>16767</v>
      </c>
      <c r="G1022" s="1" t="s">
        <v>16778</v>
      </c>
      <c r="H1022" s="1" t="s">
        <v>254</v>
      </c>
      <c r="I1022" s="1" t="s">
        <v>255</v>
      </c>
      <c r="J1022" s="1" t="str">
        <f>TRIM(I1022)</f>
        <v>Lovasfelszerelés</v>
      </c>
      <c r="K1022" s="1" t="s">
        <v>7488</v>
      </c>
      <c r="L1022" s="1" t="str">
        <f>TRIM(K1022)</f>
        <v>Női lovasruházat</v>
      </c>
      <c r="M1022" s="1" t="s">
        <v>7868</v>
      </c>
      <c r="N1022" s="1" t="str">
        <f>TRIM(M1022)</f>
        <v>Női lovaglónadrág</v>
      </c>
      <c r="P1022" s="1" t="str">
        <f>TRIM(O1022)</f>
        <v/>
      </c>
      <c r="R1022" s="8">
        <v>4057962238305</v>
      </c>
      <c r="S1022" s="1">
        <v>69.95</v>
      </c>
      <c r="T1022" s="1" t="s">
        <v>26</v>
      </c>
      <c r="U1022" s="1">
        <v>0.5</v>
      </c>
      <c r="W1022" s="1" t="s">
        <v>136</v>
      </c>
      <c r="X1022" s="1" t="str">
        <f>IF(W1022="", "", IFERROR(VLOOKUP(W1022, colorList!A:B,2,FALSE),""))</f>
        <v>fekete</v>
      </c>
    </row>
    <row r="1023" spans="1:24" ht="27.75" customHeight="1" x14ac:dyDescent="0.25">
      <c r="A1023" s="1" t="s">
        <v>16779</v>
      </c>
      <c r="B1023" s="1" t="str">
        <f>TRIM(D1023)</f>
        <v>46</v>
      </c>
      <c r="C1023" s="1">
        <f>IFERROR(VLOOKUP(D1023, sizeList!A:B, 2, FALSE), "")</f>
        <v>46</v>
      </c>
      <c r="D1023" s="1">
        <v>46</v>
      </c>
      <c r="E1023" s="1" t="str">
        <f>TRIM(F1023)</f>
        <v>ELT Essential thermo teliszilikonos lovaglónadrág</v>
      </c>
      <c r="F1023" s="1" t="s">
        <v>16767</v>
      </c>
      <c r="G1023" s="1" t="s">
        <v>16780</v>
      </c>
      <c r="H1023" s="1" t="s">
        <v>254</v>
      </c>
      <c r="I1023" s="1" t="s">
        <v>255</v>
      </c>
      <c r="J1023" s="1" t="str">
        <f>TRIM(I1023)</f>
        <v>Lovasfelszerelés</v>
      </c>
      <c r="K1023" s="1" t="s">
        <v>7488</v>
      </c>
      <c r="L1023" s="1" t="str">
        <f>TRIM(K1023)</f>
        <v>Női lovasruházat</v>
      </c>
      <c r="M1023" s="1" t="s">
        <v>7868</v>
      </c>
      <c r="N1023" s="1" t="str">
        <f>TRIM(M1023)</f>
        <v>Női lovaglónadrág</v>
      </c>
      <c r="P1023" s="1" t="str">
        <f>TRIM(O1023)</f>
        <v/>
      </c>
      <c r="R1023" s="8">
        <v>4057962238312</v>
      </c>
      <c r="S1023" s="1">
        <v>69.95</v>
      </c>
      <c r="T1023" s="1" t="s">
        <v>26</v>
      </c>
      <c r="U1023" s="1">
        <v>0.5</v>
      </c>
      <c r="W1023" s="1" t="s">
        <v>136</v>
      </c>
      <c r="X1023" s="1" t="str">
        <f>IF(W1023="", "", IFERROR(VLOOKUP(W1023, colorList!A:B,2,FALSE),""))</f>
        <v>fekete</v>
      </c>
    </row>
    <row r="1024" spans="1:24" ht="27.75" customHeight="1" x14ac:dyDescent="0.25">
      <c r="A1024" s="1" t="s">
        <v>16775</v>
      </c>
      <c r="B1024" s="1" t="str">
        <f>TRIM(D1024)</f>
        <v>42</v>
      </c>
      <c r="C1024" s="1">
        <f>IFERROR(VLOOKUP(D1024, sizeList!A:B, 2, FALSE), "")</f>
        <v>42</v>
      </c>
      <c r="D1024" s="1">
        <v>42</v>
      </c>
      <c r="E1024" s="1" t="str">
        <f>TRIM(F1024)</f>
        <v>ELT Essential thermo teliszilikonos lovaglónadrág</v>
      </c>
      <c r="F1024" s="1" t="s">
        <v>16767</v>
      </c>
      <c r="G1024" s="1" t="s">
        <v>16776</v>
      </c>
      <c r="H1024" s="1" t="s">
        <v>254</v>
      </c>
      <c r="I1024" s="1" t="s">
        <v>255</v>
      </c>
      <c r="J1024" s="1" t="str">
        <f>TRIM(I1024)</f>
        <v>Lovasfelszerelés</v>
      </c>
      <c r="K1024" s="1" t="s">
        <v>7488</v>
      </c>
      <c r="L1024" s="1" t="str">
        <f>TRIM(K1024)</f>
        <v>Női lovasruházat</v>
      </c>
      <c r="M1024" s="1" t="s">
        <v>7868</v>
      </c>
      <c r="N1024" s="1" t="str">
        <f>TRIM(M1024)</f>
        <v>Női lovaglónadrág</v>
      </c>
      <c r="P1024" s="1" t="str">
        <f>TRIM(O1024)</f>
        <v/>
      </c>
      <c r="R1024" s="8">
        <v>4057962238329</v>
      </c>
      <c r="S1024" s="1">
        <v>69.95</v>
      </c>
      <c r="T1024" s="1" t="s">
        <v>26</v>
      </c>
      <c r="U1024" s="1">
        <v>0.5</v>
      </c>
      <c r="W1024" s="1" t="s">
        <v>136</v>
      </c>
      <c r="X1024" s="1" t="str">
        <f>IF(W1024="", "", IFERROR(VLOOKUP(W1024, colorList!A:B,2,FALSE),""))</f>
        <v>fekete</v>
      </c>
    </row>
    <row r="1025" spans="1:24" ht="27.75" customHeight="1" x14ac:dyDescent="0.25">
      <c r="A1025" s="1" t="s">
        <v>16771</v>
      </c>
      <c r="B1025" s="1" t="str">
        <f>TRIM(D1025)</f>
        <v>38</v>
      </c>
      <c r="C1025" s="1">
        <f>IFERROR(VLOOKUP(D1025, sizeList!A:B, 2, FALSE), "")</f>
        <v>38</v>
      </c>
      <c r="D1025" s="1">
        <v>38</v>
      </c>
      <c r="E1025" s="1" t="str">
        <f>TRIM(F1025)</f>
        <v>ELT Essential thermo teliszilikonos lovaglónadrág</v>
      </c>
      <c r="F1025" s="1" t="s">
        <v>16767</v>
      </c>
      <c r="G1025" s="1" t="s">
        <v>16772</v>
      </c>
      <c r="H1025" s="1" t="s">
        <v>254</v>
      </c>
      <c r="I1025" s="1" t="s">
        <v>255</v>
      </c>
      <c r="J1025" s="1" t="str">
        <f>TRIM(I1025)</f>
        <v>Lovasfelszerelés</v>
      </c>
      <c r="K1025" s="1" t="s">
        <v>7488</v>
      </c>
      <c r="L1025" s="1" t="str">
        <f>TRIM(K1025)</f>
        <v>Női lovasruházat</v>
      </c>
      <c r="M1025" s="1" t="s">
        <v>7868</v>
      </c>
      <c r="N1025" s="1" t="str">
        <f>TRIM(M1025)</f>
        <v>Női lovaglónadrág</v>
      </c>
      <c r="P1025" s="1" t="str">
        <f>TRIM(O1025)</f>
        <v/>
      </c>
      <c r="R1025" s="8">
        <v>4057962238336</v>
      </c>
      <c r="S1025" s="1">
        <v>69.95</v>
      </c>
      <c r="T1025" s="1" t="s">
        <v>26</v>
      </c>
      <c r="U1025" s="1">
        <v>0.5</v>
      </c>
      <c r="W1025" s="1" t="s">
        <v>136</v>
      </c>
      <c r="X1025" s="1" t="str">
        <f>IF(W1025="", "", IFERROR(VLOOKUP(W1025, colorList!A:B,2,FALSE),""))</f>
        <v>fekete</v>
      </c>
    </row>
    <row r="1026" spans="1:24" ht="27.75" customHeight="1" x14ac:dyDescent="0.25">
      <c r="A1026" s="1" t="s">
        <v>16773</v>
      </c>
      <c r="B1026" s="1" t="str">
        <f>TRIM(D1026)</f>
        <v>40</v>
      </c>
      <c r="C1026" s="1">
        <f>IFERROR(VLOOKUP(D1026, sizeList!A:B, 2, FALSE), "")</f>
        <v>40</v>
      </c>
      <c r="D1026" s="1">
        <v>40</v>
      </c>
      <c r="E1026" s="1" t="str">
        <f>TRIM(F1026)</f>
        <v>ELT Essential thermo teliszilikonos lovaglónadrág</v>
      </c>
      <c r="F1026" s="1" t="s">
        <v>16767</v>
      </c>
      <c r="G1026" s="1" t="s">
        <v>16774</v>
      </c>
      <c r="H1026" s="1" t="s">
        <v>254</v>
      </c>
      <c r="I1026" s="1" t="s">
        <v>255</v>
      </c>
      <c r="J1026" s="1" t="str">
        <f>TRIM(I1026)</f>
        <v>Lovasfelszerelés</v>
      </c>
      <c r="K1026" s="1" t="s">
        <v>7488</v>
      </c>
      <c r="L1026" s="1" t="str">
        <f>TRIM(K1026)</f>
        <v>Női lovasruházat</v>
      </c>
      <c r="M1026" s="1" t="s">
        <v>7868</v>
      </c>
      <c r="N1026" s="1" t="str">
        <f>TRIM(M1026)</f>
        <v>Női lovaglónadrág</v>
      </c>
      <c r="P1026" s="1" t="str">
        <f>TRIM(O1026)</f>
        <v/>
      </c>
      <c r="R1026" s="8">
        <v>4057962238343</v>
      </c>
      <c r="S1026" s="1">
        <v>69.95</v>
      </c>
      <c r="T1026" s="1" t="s">
        <v>26</v>
      </c>
      <c r="U1026" s="1">
        <v>0.5</v>
      </c>
      <c r="W1026" s="1" t="s">
        <v>136</v>
      </c>
      <c r="X1026" s="1" t="str">
        <f>IF(W1026="", "", IFERROR(VLOOKUP(W1026, colorList!A:B,2,FALSE),""))</f>
        <v>fekete</v>
      </c>
    </row>
    <row r="1027" spans="1:24" ht="27.75" customHeight="1" x14ac:dyDescent="0.25">
      <c r="A1027" s="1" t="s">
        <v>16766</v>
      </c>
      <c r="B1027" s="1" t="str">
        <f>TRIM(D1027)</f>
        <v>34</v>
      </c>
      <c r="C1027" s="1">
        <f>IFERROR(VLOOKUP(D1027, sizeList!A:B, 2, FALSE), "")</f>
        <v>34</v>
      </c>
      <c r="D1027" s="1">
        <v>34</v>
      </c>
      <c r="E1027" s="1" t="str">
        <f>TRIM(F1027)</f>
        <v>ELT Essential thermo teliszilikonos lovaglónadrág</v>
      </c>
      <c r="F1027" s="1" t="s">
        <v>16767</v>
      </c>
      <c r="G1027" s="1" t="s">
        <v>16768</v>
      </c>
      <c r="H1027" s="1" t="s">
        <v>254</v>
      </c>
      <c r="I1027" s="1" t="s">
        <v>255</v>
      </c>
      <c r="J1027" s="1" t="str">
        <f>TRIM(I1027)</f>
        <v>Lovasfelszerelés</v>
      </c>
      <c r="K1027" s="1" t="s">
        <v>7488</v>
      </c>
      <c r="L1027" s="1" t="str">
        <f>TRIM(K1027)</f>
        <v>Női lovasruházat</v>
      </c>
      <c r="M1027" s="1" t="s">
        <v>7868</v>
      </c>
      <c r="N1027" s="1" t="str">
        <f>TRIM(M1027)</f>
        <v>Női lovaglónadrág</v>
      </c>
      <c r="P1027" s="1" t="str">
        <f>TRIM(O1027)</f>
        <v/>
      </c>
      <c r="R1027" s="8">
        <v>4057962238350</v>
      </c>
      <c r="S1027" s="1">
        <v>69.95</v>
      </c>
      <c r="T1027" s="1" t="s">
        <v>26</v>
      </c>
      <c r="U1027" s="1">
        <v>0.5</v>
      </c>
      <c r="W1027" s="1" t="s">
        <v>136</v>
      </c>
      <c r="X1027" s="1" t="str">
        <f>IF(W1027="", "", IFERROR(VLOOKUP(W1027, colorList!A:B,2,FALSE),""))</f>
        <v>fekete</v>
      </c>
    </row>
    <row r="1028" spans="1:24" ht="27.75" customHeight="1" x14ac:dyDescent="0.25">
      <c r="A1028" s="1" t="s">
        <v>16781</v>
      </c>
      <c r="B1028" s="1" t="str">
        <f>TRIM(D1028)</f>
        <v>48</v>
      </c>
      <c r="C1028" s="1">
        <f>IFERROR(VLOOKUP(D1028, sizeList!A:B, 2, FALSE), "")</f>
        <v>48</v>
      </c>
      <c r="D1028" s="1">
        <v>48</v>
      </c>
      <c r="E1028" s="1" t="str">
        <f>TRIM(F1028)</f>
        <v>ELT Essential thermo teliszilikonos lovaglónadrág</v>
      </c>
      <c r="F1028" s="1" t="s">
        <v>16767</v>
      </c>
      <c r="G1028" s="1" t="s">
        <v>16782</v>
      </c>
      <c r="H1028" s="1" t="s">
        <v>254</v>
      </c>
      <c r="I1028" s="1" t="s">
        <v>255</v>
      </c>
      <c r="J1028" s="1" t="str">
        <f>TRIM(I1028)</f>
        <v>Lovasfelszerelés</v>
      </c>
      <c r="K1028" s="1" t="s">
        <v>7488</v>
      </c>
      <c r="L1028" s="1" t="str">
        <f>TRIM(K1028)</f>
        <v>Női lovasruházat</v>
      </c>
      <c r="M1028" s="1" t="s">
        <v>7868</v>
      </c>
      <c r="N1028" s="1" t="str">
        <f>TRIM(M1028)</f>
        <v>Női lovaglónadrág</v>
      </c>
      <c r="P1028" s="1" t="str">
        <f>TRIM(O1028)</f>
        <v/>
      </c>
      <c r="R1028" s="8">
        <v>4057962238367</v>
      </c>
      <c r="S1028" s="1">
        <v>69.95</v>
      </c>
      <c r="T1028" s="1" t="s">
        <v>26</v>
      </c>
      <c r="U1028" s="1">
        <v>0.5</v>
      </c>
      <c r="W1028" s="1" t="s">
        <v>136</v>
      </c>
      <c r="X1028" s="1" t="str">
        <f>IF(W1028="", "", IFERROR(VLOOKUP(W1028, colorList!A:B,2,FALSE),""))</f>
        <v>fekete</v>
      </c>
    </row>
    <row r="1029" spans="1:24" ht="27.75" customHeight="1" x14ac:dyDescent="0.25">
      <c r="A1029" s="1" t="s">
        <v>16805</v>
      </c>
      <c r="B1029" s="1" t="str">
        <f>TRIM(D1029)</f>
        <v>44</v>
      </c>
      <c r="C1029" s="1">
        <f>IFERROR(VLOOKUP(D1029, sizeList!A:B, 2, FALSE), "")</f>
        <v>44</v>
      </c>
      <c r="D1029" s="1">
        <v>44</v>
      </c>
      <c r="E1029" s="1" t="str">
        <f>TRIM(F1029)</f>
        <v>ELT Essential thermo teliszilikonos lovaglónadrág</v>
      </c>
      <c r="F1029" s="1" t="s">
        <v>16767</v>
      </c>
      <c r="G1029" s="1" t="s">
        <v>16806</v>
      </c>
      <c r="H1029" s="1" t="s">
        <v>254</v>
      </c>
      <c r="I1029" s="1" t="s">
        <v>255</v>
      </c>
      <c r="J1029" s="1" t="str">
        <f>TRIM(I1029)</f>
        <v>Lovasfelszerelés</v>
      </c>
      <c r="K1029" s="1" t="s">
        <v>7488</v>
      </c>
      <c r="L1029" s="1" t="str">
        <f>TRIM(K1029)</f>
        <v>Női lovasruházat</v>
      </c>
      <c r="M1029" s="1" t="s">
        <v>7868</v>
      </c>
      <c r="N1029" s="1" t="str">
        <f>TRIM(M1029)</f>
        <v>Női lovaglónadrág</v>
      </c>
      <c r="P1029" s="1" t="str">
        <f>TRIM(O1029)</f>
        <v/>
      </c>
      <c r="R1029" s="8">
        <v>4057962238374</v>
      </c>
      <c r="S1029" s="1">
        <v>69.95</v>
      </c>
      <c r="T1029" s="1" t="s">
        <v>26</v>
      </c>
      <c r="U1029" s="1">
        <v>0.5</v>
      </c>
      <c r="W1029" s="1" t="s">
        <v>1262</v>
      </c>
      <c r="X1029" s="1" t="str">
        <f>IF(W1029="", "", IFERROR(VLOOKUP(W1029, colorList!A:B,2,FALSE),""))</f>
        <v>mélykék</v>
      </c>
    </row>
    <row r="1030" spans="1:24" ht="27.75" customHeight="1" x14ac:dyDescent="0.25">
      <c r="A1030" s="1" t="s">
        <v>16807</v>
      </c>
      <c r="B1030" s="1" t="str">
        <f>TRIM(D1030)</f>
        <v>46</v>
      </c>
      <c r="C1030" s="1">
        <f>IFERROR(VLOOKUP(D1030, sizeList!A:B, 2, FALSE), "")</f>
        <v>46</v>
      </c>
      <c r="D1030" s="1">
        <v>46</v>
      </c>
      <c r="E1030" s="1" t="str">
        <f>TRIM(F1030)</f>
        <v>ELT Essential thermo teliszilikonos lovaglónadrág</v>
      </c>
      <c r="F1030" s="1" t="s">
        <v>16767</v>
      </c>
      <c r="G1030" s="1" t="s">
        <v>16808</v>
      </c>
      <c r="H1030" s="1" t="s">
        <v>254</v>
      </c>
      <c r="I1030" s="1" t="s">
        <v>255</v>
      </c>
      <c r="J1030" s="1" t="str">
        <f>TRIM(I1030)</f>
        <v>Lovasfelszerelés</v>
      </c>
      <c r="K1030" s="1" t="s">
        <v>7488</v>
      </c>
      <c r="L1030" s="1" t="str">
        <f>TRIM(K1030)</f>
        <v>Női lovasruházat</v>
      </c>
      <c r="M1030" s="1" t="s">
        <v>7868</v>
      </c>
      <c r="N1030" s="1" t="str">
        <f>TRIM(M1030)</f>
        <v>Női lovaglónadrág</v>
      </c>
      <c r="P1030" s="1" t="str">
        <f>TRIM(O1030)</f>
        <v/>
      </c>
      <c r="R1030" s="8">
        <v>4057962238381</v>
      </c>
      <c r="S1030" s="1">
        <v>69.95</v>
      </c>
      <c r="T1030" s="1" t="s">
        <v>26</v>
      </c>
      <c r="U1030" s="1">
        <v>0.5</v>
      </c>
      <c r="W1030" s="1" t="s">
        <v>1262</v>
      </c>
      <c r="X1030" s="1" t="str">
        <f>IF(W1030="", "", IFERROR(VLOOKUP(W1030, colorList!A:B,2,FALSE),""))</f>
        <v>mélykék</v>
      </c>
    </row>
    <row r="1031" spans="1:24" ht="27.75" customHeight="1" x14ac:dyDescent="0.25">
      <c r="A1031" s="1" t="s">
        <v>16803</v>
      </c>
      <c r="B1031" s="1" t="str">
        <f>TRIM(D1031)</f>
        <v>42</v>
      </c>
      <c r="C1031" s="1">
        <f>IFERROR(VLOOKUP(D1031, sizeList!A:B, 2, FALSE), "")</f>
        <v>42</v>
      </c>
      <c r="D1031" s="1">
        <v>42</v>
      </c>
      <c r="E1031" s="1" t="str">
        <f>TRIM(F1031)</f>
        <v>ELT Essential thermo teliszilikonos lovaglónadrág</v>
      </c>
      <c r="F1031" s="1" t="s">
        <v>16767</v>
      </c>
      <c r="G1031" s="1" t="s">
        <v>16804</v>
      </c>
      <c r="H1031" s="1" t="s">
        <v>254</v>
      </c>
      <c r="I1031" s="1" t="s">
        <v>255</v>
      </c>
      <c r="J1031" s="1" t="str">
        <f>TRIM(I1031)</f>
        <v>Lovasfelszerelés</v>
      </c>
      <c r="K1031" s="1" t="s">
        <v>7488</v>
      </c>
      <c r="L1031" s="1" t="str">
        <f>TRIM(K1031)</f>
        <v>Női lovasruházat</v>
      </c>
      <c r="M1031" s="1" t="s">
        <v>7868</v>
      </c>
      <c r="N1031" s="1" t="str">
        <f>TRIM(M1031)</f>
        <v>Női lovaglónadrág</v>
      </c>
      <c r="P1031" s="1" t="str">
        <f>TRIM(O1031)</f>
        <v/>
      </c>
      <c r="R1031" s="8">
        <v>4057962238398</v>
      </c>
      <c r="S1031" s="1">
        <v>69.95</v>
      </c>
      <c r="T1031" s="1" t="s">
        <v>26</v>
      </c>
      <c r="U1031" s="1">
        <v>0.5</v>
      </c>
      <c r="W1031" s="1" t="s">
        <v>1262</v>
      </c>
      <c r="X1031" s="1" t="str">
        <f>IF(W1031="", "", IFERROR(VLOOKUP(W1031, colorList!A:B,2,FALSE),""))</f>
        <v>mélykék</v>
      </c>
    </row>
    <row r="1032" spans="1:24" ht="27.75" customHeight="1" x14ac:dyDescent="0.25">
      <c r="A1032" s="1" t="s">
        <v>16799</v>
      </c>
      <c r="B1032" s="1" t="str">
        <f>TRIM(D1032)</f>
        <v>38</v>
      </c>
      <c r="C1032" s="1">
        <f>IFERROR(VLOOKUP(D1032, sizeList!A:B, 2, FALSE), "")</f>
        <v>38</v>
      </c>
      <c r="D1032" s="1">
        <v>38</v>
      </c>
      <c r="E1032" s="1" t="str">
        <f>TRIM(F1032)</f>
        <v>ELT Essential thermo teliszilikonos lovaglónadrág</v>
      </c>
      <c r="F1032" s="1" t="s">
        <v>16767</v>
      </c>
      <c r="G1032" s="1" t="s">
        <v>16800</v>
      </c>
      <c r="H1032" s="1" t="s">
        <v>254</v>
      </c>
      <c r="I1032" s="1" t="s">
        <v>255</v>
      </c>
      <c r="J1032" s="1" t="str">
        <f>TRIM(I1032)</f>
        <v>Lovasfelszerelés</v>
      </c>
      <c r="K1032" s="1" t="s">
        <v>7488</v>
      </c>
      <c r="L1032" s="1" t="str">
        <f>TRIM(K1032)</f>
        <v>Női lovasruházat</v>
      </c>
      <c r="M1032" s="1" t="s">
        <v>7868</v>
      </c>
      <c r="N1032" s="1" t="str">
        <f>TRIM(M1032)</f>
        <v>Női lovaglónadrág</v>
      </c>
      <c r="P1032" s="1" t="str">
        <f>TRIM(O1032)</f>
        <v/>
      </c>
      <c r="R1032" s="8">
        <v>4057962238404</v>
      </c>
      <c r="S1032" s="1">
        <v>69.95</v>
      </c>
      <c r="T1032" s="1" t="s">
        <v>26</v>
      </c>
      <c r="U1032" s="1">
        <v>0.5</v>
      </c>
      <c r="W1032" s="1" t="s">
        <v>1262</v>
      </c>
      <c r="X1032" s="1" t="str">
        <f>IF(W1032="", "", IFERROR(VLOOKUP(W1032, colorList!A:B,2,FALSE),""))</f>
        <v>mélykék</v>
      </c>
    </row>
    <row r="1033" spans="1:24" ht="27.75" customHeight="1" x14ac:dyDescent="0.25">
      <c r="A1033" s="1" t="s">
        <v>16801</v>
      </c>
      <c r="B1033" s="1" t="str">
        <f>TRIM(D1033)</f>
        <v>40</v>
      </c>
      <c r="C1033" s="1">
        <f>IFERROR(VLOOKUP(D1033, sizeList!A:B, 2, FALSE), "")</f>
        <v>40</v>
      </c>
      <c r="D1033" s="1">
        <v>40</v>
      </c>
      <c r="E1033" s="1" t="str">
        <f>TRIM(F1033)</f>
        <v>ELT Essential thermo teliszilikonos lovaglónadrág</v>
      </c>
      <c r="F1033" s="1" t="s">
        <v>16767</v>
      </c>
      <c r="G1033" s="1" t="s">
        <v>16802</v>
      </c>
      <c r="H1033" s="1" t="s">
        <v>254</v>
      </c>
      <c r="I1033" s="1" t="s">
        <v>255</v>
      </c>
      <c r="J1033" s="1" t="str">
        <f>TRIM(I1033)</f>
        <v>Lovasfelszerelés</v>
      </c>
      <c r="K1033" s="1" t="s">
        <v>7488</v>
      </c>
      <c r="L1033" s="1" t="str">
        <f>TRIM(K1033)</f>
        <v>Női lovasruházat</v>
      </c>
      <c r="M1033" s="1" t="s">
        <v>7868</v>
      </c>
      <c r="N1033" s="1" t="str">
        <f>TRIM(M1033)</f>
        <v>Női lovaglónadrág</v>
      </c>
      <c r="P1033" s="1" t="str">
        <f>TRIM(O1033)</f>
        <v/>
      </c>
      <c r="R1033" s="8">
        <v>4057962238411</v>
      </c>
      <c r="S1033" s="1">
        <v>69.95</v>
      </c>
      <c r="T1033" s="1" t="s">
        <v>26</v>
      </c>
      <c r="U1033" s="1">
        <v>0.5</v>
      </c>
      <c r="W1033" s="1" t="s">
        <v>1262</v>
      </c>
      <c r="X1033" s="1" t="str">
        <f>IF(W1033="", "", IFERROR(VLOOKUP(W1033, colorList!A:B,2,FALSE),""))</f>
        <v>mélykék</v>
      </c>
    </row>
    <row r="1034" spans="1:24" ht="27.75" customHeight="1" x14ac:dyDescent="0.25">
      <c r="A1034" s="1" t="s">
        <v>16795</v>
      </c>
      <c r="B1034" s="1" t="str">
        <f>TRIM(D1034)</f>
        <v>34</v>
      </c>
      <c r="C1034" s="1">
        <f>IFERROR(VLOOKUP(D1034, sizeList!A:B, 2, FALSE), "")</f>
        <v>34</v>
      </c>
      <c r="D1034" s="1">
        <v>34</v>
      </c>
      <c r="E1034" s="1" t="str">
        <f>TRIM(F1034)</f>
        <v>ELT Essential thermo teliszilikonos lovaglónadrág</v>
      </c>
      <c r="F1034" s="1" t="s">
        <v>16767</v>
      </c>
      <c r="G1034" s="1" t="s">
        <v>16796</v>
      </c>
      <c r="H1034" s="1" t="s">
        <v>254</v>
      </c>
      <c r="I1034" s="1" t="s">
        <v>255</v>
      </c>
      <c r="J1034" s="1" t="str">
        <f>TRIM(I1034)</f>
        <v>Lovasfelszerelés</v>
      </c>
      <c r="K1034" s="1" t="s">
        <v>7488</v>
      </c>
      <c r="L1034" s="1" t="str">
        <f>TRIM(K1034)</f>
        <v>Női lovasruházat</v>
      </c>
      <c r="M1034" s="1" t="s">
        <v>7868</v>
      </c>
      <c r="N1034" s="1" t="str">
        <f>TRIM(M1034)</f>
        <v>Női lovaglónadrág</v>
      </c>
      <c r="P1034" s="1" t="str">
        <f>TRIM(O1034)</f>
        <v/>
      </c>
      <c r="R1034" s="8">
        <v>4057962238428</v>
      </c>
      <c r="S1034" s="1">
        <v>69.95</v>
      </c>
      <c r="T1034" s="1" t="s">
        <v>26</v>
      </c>
      <c r="U1034" s="1">
        <v>0.5</v>
      </c>
      <c r="W1034" s="1" t="s">
        <v>1262</v>
      </c>
      <c r="X1034" s="1" t="str">
        <f>IF(W1034="", "", IFERROR(VLOOKUP(W1034, colorList!A:B,2,FALSE),""))</f>
        <v>mélykék</v>
      </c>
    </row>
    <row r="1035" spans="1:24" ht="27.75" customHeight="1" x14ac:dyDescent="0.25">
      <c r="A1035" s="1" t="s">
        <v>16809</v>
      </c>
      <c r="B1035" s="1" t="str">
        <f>TRIM(D1035)</f>
        <v>48</v>
      </c>
      <c r="C1035" s="1">
        <f>IFERROR(VLOOKUP(D1035, sizeList!A:B, 2, FALSE), "")</f>
        <v>48</v>
      </c>
      <c r="D1035" s="1">
        <v>48</v>
      </c>
      <c r="E1035" s="1" t="str">
        <f>TRIM(F1035)</f>
        <v>ELT Essential thermo teliszilikonos lovaglónadrág</v>
      </c>
      <c r="F1035" s="1" t="s">
        <v>16767</v>
      </c>
      <c r="G1035" s="1" t="s">
        <v>16810</v>
      </c>
      <c r="H1035" s="1" t="s">
        <v>254</v>
      </c>
      <c r="I1035" s="1" t="s">
        <v>255</v>
      </c>
      <c r="J1035" s="1" t="str">
        <f>TRIM(I1035)</f>
        <v>Lovasfelszerelés</v>
      </c>
      <c r="K1035" s="1" t="s">
        <v>7488</v>
      </c>
      <c r="L1035" s="1" t="str">
        <f>TRIM(K1035)</f>
        <v>Női lovasruházat</v>
      </c>
      <c r="M1035" s="1" t="s">
        <v>7868</v>
      </c>
      <c r="N1035" s="1" t="str">
        <f>TRIM(M1035)</f>
        <v>Női lovaglónadrág</v>
      </c>
      <c r="P1035" s="1" t="str">
        <f>TRIM(O1035)</f>
        <v/>
      </c>
      <c r="R1035" s="8">
        <v>4057962238435</v>
      </c>
      <c r="S1035" s="1">
        <v>69.95</v>
      </c>
      <c r="T1035" s="1" t="s">
        <v>26</v>
      </c>
      <c r="U1035" s="1">
        <v>0.5</v>
      </c>
      <c r="W1035" s="1" t="s">
        <v>1262</v>
      </c>
      <c r="X1035" s="1" t="str">
        <f>IF(W1035="", "", IFERROR(VLOOKUP(W1035, colorList!A:B,2,FALSE),""))</f>
        <v>mélykék</v>
      </c>
    </row>
    <row r="1036" spans="1:24" ht="27.75" customHeight="1" x14ac:dyDescent="0.25">
      <c r="A1036" s="1" t="s">
        <v>16769</v>
      </c>
      <c r="B1036" s="1" t="str">
        <f>TRIM(D1036)</f>
        <v>36</v>
      </c>
      <c r="C1036" s="1">
        <f>IFERROR(VLOOKUP(D1036, sizeList!A:B, 2, FALSE), "")</f>
        <v>36</v>
      </c>
      <c r="D1036" s="1">
        <v>36</v>
      </c>
      <c r="E1036" s="1" t="str">
        <f>TRIM(F1036)</f>
        <v>ELT Essential thermo teliszilikonos lovaglónadrág</v>
      </c>
      <c r="F1036" s="1" t="s">
        <v>16767</v>
      </c>
      <c r="G1036" s="1" t="s">
        <v>16770</v>
      </c>
      <c r="H1036" s="1" t="s">
        <v>254</v>
      </c>
      <c r="I1036" s="1" t="s">
        <v>255</v>
      </c>
      <c r="J1036" s="1" t="str">
        <f>TRIM(I1036)</f>
        <v>Lovasfelszerelés</v>
      </c>
      <c r="K1036" s="1" t="s">
        <v>7488</v>
      </c>
      <c r="L1036" s="1" t="str">
        <f>TRIM(K1036)</f>
        <v>Női lovasruházat</v>
      </c>
      <c r="M1036" s="1" t="s">
        <v>7868</v>
      </c>
      <c r="N1036" s="1" t="str">
        <f>TRIM(M1036)</f>
        <v>Női lovaglónadrág</v>
      </c>
      <c r="P1036" s="1" t="str">
        <f>TRIM(O1036)</f>
        <v/>
      </c>
      <c r="R1036" s="8">
        <v>4057962245952</v>
      </c>
      <c r="S1036" s="1">
        <v>69.95</v>
      </c>
      <c r="T1036" s="1" t="s">
        <v>26</v>
      </c>
      <c r="U1036" s="1">
        <v>0.5</v>
      </c>
      <c r="W1036" s="1" t="s">
        <v>136</v>
      </c>
      <c r="X1036" s="1" t="str">
        <f>IF(W1036="", "", IFERROR(VLOOKUP(W1036, colorList!A:B,2,FALSE),""))</f>
        <v>fekete</v>
      </c>
    </row>
    <row r="1037" spans="1:24" ht="27.75" customHeight="1" x14ac:dyDescent="0.25">
      <c r="A1037" s="1" t="s">
        <v>10153</v>
      </c>
      <c r="B1037" s="1" t="str">
        <f>TRIM(D1037)</f>
        <v>L</v>
      </c>
      <c r="C1037" s="1" t="str">
        <f>IFERROR(VLOOKUP(TRIM(D1037), sizeList!A:B, 2, FALSE), "")</f>
        <v>L</v>
      </c>
      <c r="D1037" s="1" t="s">
        <v>243</v>
      </c>
      <c r="E1037" s="1" t="str">
        <f>TRIM(F1037)</f>
        <v>ELT Estelle lovaglókesztyű</v>
      </c>
      <c r="F1037" s="1" t="s">
        <v>7748</v>
      </c>
      <c r="G1037" s="1" t="s">
        <v>7753</v>
      </c>
      <c r="H1037" s="1" t="s">
        <v>254</v>
      </c>
      <c r="I1037" s="1" t="s">
        <v>255</v>
      </c>
      <c r="J1037" s="1" t="str">
        <f>TRIM(I1037)</f>
        <v>Lovasfelszerelés</v>
      </c>
      <c r="K1037" s="1" t="s">
        <v>1975</v>
      </c>
      <c r="L1037" s="1" t="str">
        <f>TRIM(K1037)</f>
        <v>Lovaglókesztyű</v>
      </c>
      <c r="M1037" s="1" t="s">
        <v>7690</v>
      </c>
      <c r="N1037" s="1" t="str">
        <f>TRIM(M1037)</f>
        <v>Női lovaglókesztyű</v>
      </c>
      <c r="P1037" s="1" t="str">
        <f>TRIM(O1037)</f>
        <v/>
      </c>
      <c r="Q1037" s="18" t="s">
        <v>7750</v>
      </c>
      <c r="R1037" s="8">
        <v>4057962139930</v>
      </c>
      <c r="S1037" s="1">
        <v>24.95</v>
      </c>
      <c r="T1037" s="1" t="s">
        <v>26</v>
      </c>
      <c r="U1037" s="1">
        <v>6.6000000000000003E-2</v>
      </c>
      <c r="V1037" s="1" t="s">
        <v>7751</v>
      </c>
      <c r="W1037" s="1" t="s">
        <v>136</v>
      </c>
      <c r="X1037" s="1" t="str">
        <f>IF(W1037="", "", IFERROR(VLOOKUP(W1037, colorList!A:B,2,FALSE),""))</f>
        <v>fekete</v>
      </c>
    </row>
    <row r="1038" spans="1:24" ht="27.75" customHeight="1" x14ac:dyDescent="0.25">
      <c r="A1038" s="1" t="s">
        <v>10156</v>
      </c>
      <c r="B1038" s="1" t="str">
        <f>TRIM(D1038)</f>
        <v>M</v>
      </c>
      <c r="C1038" s="1" t="str">
        <f>IFERROR(VLOOKUP(TRIM(D1038), sizeList!A:B, 2, FALSE), "")</f>
        <v>M</v>
      </c>
      <c r="D1038" s="1" t="s">
        <v>249</v>
      </c>
      <c r="E1038" s="1" t="str">
        <f>TRIM(F1038)</f>
        <v>ELT Estelle lovaglókesztyű</v>
      </c>
      <c r="F1038" s="1" t="s">
        <v>7748</v>
      </c>
      <c r="G1038" s="1" t="s">
        <v>7756</v>
      </c>
      <c r="H1038" s="1" t="s">
        <v>254</v>
      </c>
      <c r="I1038" s="1" t="s">
        <v>255</v>
      </c>
      <c r="J1038" s="1" t="str">
        <f>TRIM(I1038)</f>
        <v>Lovasfelszerelés</v>
      </c>
      <c r="K1038" s="1" t="s">
        <v>1975</v>
      </c>
      <c r="L1038" s="1" t="str">
        <f>TRIM(K1038)</f>
        <v>Lovaglókesztyű</v>
      </c>
      <c r="M1038" s="1" t="s">
        <v>7690</v>
      </c>
      <c r="N1038" s="1" t="str">
        <f>TRIM(M1038)</f>
        <v>Női lovaglókesztyű</v>
      </c>
      <c r="P1038" s="1" t="str">
        <f>TRIM(O1038)</f>
        <v/>
      </c>
      <c r="Q1038" s="18" t="s">
        <v>7750</v>
      </c>
      <c r="R1038" s="8">
        <v>4057962139947</v>
      </c>
      <c r="S1038" s="1">
        <v>24.95</v>
      </c>
      <c r="T1038" s="1" t="s">
        <v>26</v>
      </c>
      <c r="U1038" s="1">
        <v>6.6000000000000003E-2</v>
      </c>
      <c r="V1038" s="1" t="s">
        <v>7751</v>
      </c>
      <c r="W1038" s="1" t="s">
        <v>136</v>
      </c>
      <c r="X1038" s="1" t="str">
        <f>IF(W1038="", "", IFERROR(VLOOKUP(W1038, colorList!A:B,2,FALSE),""))</f>
        <v>fekete</v>
      </c>
    </row>
    <row r="1039" spans="1:24" ht="27.75" customHeight="1" x14ac:dyDescent="0.25">
      <c r="A1039" s="1" t="s">
        <v>10159</v>
      </c>
      <c r="B1039" s="1" t="str">
        <f>TRIM(D1039)</f>
        <v>S</v>
      </c>
      <c r="C1039" s="1" t="str">
        <f>IFERROR(VLOOKUP(TRIM(D1039), sizeList!A:B, 2, FALSE), "")</f>
        <v>S</v>
      </c>
      <c r="D1039" s="1" t="s">
        <v>3618</v>
      </c>
      <c r="E1039" s="1" t="str">
        <f>TRIM(F1039)</f>
        <v>ELT Estelle lovaglókesztyű</v>
      </c>
      <c r="F1039" s="1" t="s">
        <v>7748</v>
      </c>
      <c r="G1039" s="1" t="s">
        <v>7759</v>
      </c>
      <c r="H1039" s="1" t="s">
        <v>254</v>
      </c>
      <c r="I1039" s="1" t="s">
        <v>255</v>
      </c>
      <c r="J1039" s="1" t="str">
        <f>TRIM(I1039)</f>
        <v>Lovasfelszerelés</v>
      </c>
      <c r="K1039" s="1" t="s">
        <v>1975</v>
      </c>
      <c r="L1039" s="1" t="str">
        <f>TRIM(K1039)</f>
        <v>Lovaglókesztyű</v>
      </c>
      <c r="M1039" s="1" t="s">
        <v>7690</v>
      </c>
      <c r="N1039" s="1" t="str">
        <f>TRIM(M1039)</f>
        <v>Női lovaglókesztyű</v>
      </c>
      <c r="P1039" s="1" t="str">
        <f>TRIM(O1039)</f>
        <v/>
      </c>
      <c r="Q1039" s="18" t="s">
        <v>7750</v>
      </c>
      <c r="R1039" s="8">
        <v>4057962139954</v>
      </c>
      <c r="S1039" s="1">
        <v>24.95</v>
      </c>
      <c r="T1039" s="1" t="s">
        <v>26</v>
      </c>
      <c r="U1039" s="1">
        <v>6.6000000000000003E-2</v>
      </c>
      <c r="V1039" s="1" t="s">
        <v>7751</v>
      </c>
      <c r="W1039" s="1" t="s">
        <v>136</v>
      </c>
      <c r="X1039" s="1" t="str">
        <f>IF(W1039="", "", IFERROR(VLOOKUP(W1039, colorList!A:B,2,FALSE),""))</f>
        <v>fekete</v>
      </c>
    </row>
    <row r="1040" spans="1:24" ht="27.75" customHeight="1" x14ac:dyDescent="0.25">
      <c r="A1040" s="1" t="s">
        <v>10162</v>
      </c>
      <c r="B1040" s="1" t="str">
        <f>TRIM(D1040)</f>
        <v>XS</v>
      </c>
      <c r="C1040" s="1" t="str">
        <f>IFERROR(VLOOKUP(TRIM(D1040), sizeList!A:B, 2, FALSE), "")</f>
        <v>XS</v>
      </c>
      <c r="D1040" s="1" t="s">
        <v>5425</v>
      </c>
      <c r="E1040" s="1" t="str">
        <f>TRIM(F1040)</f>
        <v>ELT Estelle lovaglókesztyű</v>
      </c>
      <c r="F1040" s="1" t="s">
        <v>7748</v>
      </c>
      <c r="G1040" s="1" t="s">
        <v>7762</v>
      </c>
      <c r="H1040" s="1" t="s">
        <v>254</v>
      </c>
      <c r="I1040" s="1" t="s">
        <v>255</v>
      </c>
      <c r="J1040" s="1" t="str">
        <f>TRIM(I1040)</f>
        <v>Lovasfelszerelés</v>
      </c>
      <c r="K1040" s="1" t="s">
        <v>1975</v>
      </c>
      <c r="L1040" s="1" t="str">
        <f>TRIM(K1040)</f>
        <v>Lovaglókesztyű</v>
      </c>
      <c r="M1040" s="1" t="s">
        <v>7690</v>
      </c>
      <c r="N1040" s="1" t="str">
        <f>TRIM(M1040)</f>
        <v>Női lovaglókesztyű</v>
      </c>
      <c r="P1040" s="1" t="str">
        <f>TRIM(O1040)</f>
        <v/>
      </c>
      <c r="Q1040" s="18" t="s">
        <v>7750</v>
      </c>
      <c r="R1040" s="8">
        <v>4057962139961</v>
      </c>
      <c r="S1040" s="1">
        <v>24.95</v>
      </c>
      <c r="T1040" s="1" t="s">
        <v>26</v>
      </c>
      <c r="U1040" s="1">
        <v>6.6000000000000003E-2</v>
      </c>
      <c r="V1040" s="1" t="s">
        <v>7751</v>
      </c>
      <c r="W1040" s="1" t="s">
        <v>136</v>
      </c>
      <c r="X1040" s="1" t="str">
        <f>IF(W1040="", "", IFERROR(VLOOKUP(W1040, colorList!A:B,2,FALSE),""))</f>
        <v>fekete</v>
      </c>
    </row>
    <row r="1041" spans="1:24" ht="27.75" customHeight="1" x14ac:dyDescent="0.25">
      <c r="A1041" s="1" t="s">
        <v>10152</v>
      </c>
      <c r="B1041" s="1" t="str">
        <f>TRIM(D1041)</f>
        <v>L</v>
      </c>
      <c r="C1041" s="1" t="str">
        <f>IFERROR(VLOOKUP(TRIM(D1041), sizeList!A:B, 2, FALSE), "")</f>
        <v>L</v>
      </c>
      <c r="D1041" s="1" t="s">
        <v>243</v>
      </c>
      <c r="E1041" s="1" t="str">
        <f>TRIM(F1041)</f>
        <v>ELT Estelle lovaglókesztyű</v>
      </c>
      <c r="F1041" s="1" t="s">
        <v>7748</v>
      </c>
      <c r="G1041" s="1" t="s">
        <v>7752</v>
      </c>
      <c r="H1041" s="1" t="s">
        <v>254</v>
      </c>
      <c r="I1041" s="1" t="s">
        <v>255</v>
      </c>
      <c r="J1041" s="1" t="str">
        <f>TRIM(I1041)</f>
        <v>Lovasfelszerelés</v>
      </c>
      <c r="K1041" s="1" t="s">
        <v>1975</v>
      </c>
      <c r="L1041" s="1" t="str">
        <f>TRIM(K1041)</f>
        <v>Lovaglókesztyű</v>
      </c>
      <c r="M1041" s="1" t="s">
        <v>7690</v>
      </c>
      <c r="N1041" s="1" t="str">
        <f>TRIM(M1041)</f>
        <v>Női lovaglókesztyű</v>
      </c>
      <c r="P1041" s="1" t="str">
        <f>TRIM(O1041)</f>
        <v/>
      </c>
      <c r="Q1041" s="18" t="s">
        <v>7750</v>
      </c>
      <c r="R1041" s="8">
        <v>4057962156340</v>
      </c>
      <c r="S1041" s="1">
        <v>24.95</v>
      </c>
      <c r="T1041" s="1" t="s">
        <v>26</v>
      </c>
      <c r="U1041" s="1">
        <v>6.6000000000000003E-2</v>
      </c>
      <c r="V1041" s="1" t="s">
        <v>7751</v>
      </c>
      <c r="W1041" s="1" t="s">
        <v>210</v>
      </c>
      <c r="X1041" s="1" t="str">
        <f>IF(W1041="", "", IFERROR(VLOOKUP(W1041, colorList!A:B,2,FALSE),""))</f>
        <v>fehér</v>
      </c>
    </row>
    <row r="1042" spans="1:24" ht="27.75" customHeight="1" x14ac:dyDescent="0.25">
      <c r="A1042" s="1" t="s">
        <v>10155</v>
      </c>
      <c r="B1042" s="1" t="str">
        <f>TRIM(D1042)</f>
        <v>M</v>
      </c>
      <c r="C1042" s="1" t="str">
        <f>IFERROR(VLOOKUP(TRIM(D1042), sizeList!A:B, 2, FALSE), "")</f>
        <v>M</v>
      </c>
      <c r="D1042" s="1" t="s">
        <v>249</v>
      </c>
      <c r="E1042" s="1" t="str">
        <f>TRIM(F1042)</f>
        <v>ELT Estelle lovaglókesztyű</v>
      </c>
      <c r="F1042" s="1" t="s">
        <v>7748</v>
      </c>
      <c r="G1042" s="1" t="s">
        <v>7755</v>
      </c>
      <c r="H1042" s="1" t="s">
        <v>254</v>
      </c>
      <c r="I1042" s="1" t="s">
        <v>255</v>
      </c>
      <c r="J1042" s="1" t="str">
        <f>TRIM(I1042)</f>
        <v>Lovasfelszerelés</v>
      </c>
      <c r="K1042" s="1" t="s">
        <v>1975</v>
      </c>
      <c r="L1042" s="1" t="str">
        <f>TRIM(K1042)</f>
        <v>Lovaglókesztyű</v>
      </c>
      <c r="M1042" s="1" t="s">
        <v>7690</v>
      </c>
      <c r="N1042" s="1" t="str">
        <f>TRIM(M1042)</f>
        <v>Női lovaglókesztyű</v>
      </c>
      <c r="P1042" s="1" t="str">
        <f>TRIM(O1042)</f>
        <v/>
      </c>
      <c r="Q1042" s="18" t="s">
        <v>7750</v>
      </c>
      <c r="R1042" s="8">
        <v>4057962156357</v>
      </c>
      <c r="S1042" s="1">
        <v>24.95</v>
      </c>
      <c r="T1042" s="1" t="s">
        <v>26</v>
      </c>
      <c r="U1042" s="1">
        <v>6.6000000000000003E-2</v>
      </c>
      <c r="V1042" s="1" t="s">
        <v>7751</v>
      </c>
      <c r="W1042" s="1" t="s">
        <v>210</v>
      </c>
      <c r="X1042" s="1" t="str">
        <f>IF(W1042="", "", IFERROR(VLOOKUP(W1042, colorList!A:B,2,FALSE),""))</f>
        <v>fehér</v>
      </c>
    </row>
    <row r="1043" spans="1:24" ht="27.75" customHeight="1" x14ac:dyDescent="0.25">
      <c r="A1043" s="1" t="s">
        <v>10158</v>
      </c>
      <c r="B1043" s="1" t="str">
        <f>TRIM(D1043)</f>
        <v>S</v>
      </c>
      <c r="C1043" s="1" t="str">
        <f>IFERROR(VLOOKUP(TRIM(D1043), sizeList!A:B, 2, FALSE), "")</f>
        <v>S</v>
      </c>
      <c r="D1043" s="1" t="s">
        <v>3618</v>
      </c>
      <c r="E1043" s="1" t="str">
        <f>TRIM(F1043)</f>
        <v>ELT Estelle lovaglókesztyű</v>
      </c>
      <c r="F1043" s="1" t="s">
        <v>7748</v>
      </c>
      <c r="G1043" s="1" t="s">
        <v>7758</v>
      </c>
      <c r="H1043" s="1" t="s">
        <v>254</v>
      </c>
      <c r="I1043" s="1" t="s">
        <v>255</v>
      </c>
      <c r="J1043" s="1" t="str">
        <f>TRIM(I1043)</f>
        <v>Lovasfelszerelés</v>
      </c>
      <c r="K1043" s="1" t="s">
        <v>1975</v>
      </c>
      <c r="L1043" s="1" t="str">
        <f>TRIM(K1043)</f>
        <v>Lovaglókesztyű</v>
      </c>
      <c r="M1043" s="1" t="s">
        <v>7690</v>
      </c>
      <c r="N1043" s="1" t="str">
        <f>TRIM(M1043)</f>
        <v>Női lovaglókesztyű</v>
      </c>
      <c r="P1043" s="1" t="str">
        <f>TRIM(O1043)</f>
        <v/>
      </c>
      <c r="Q1043" s="18" t="s">
        <v>7750</v>
      </c>
      <c r="R1043" s="8">
        <v>4057962156364</v>
      </c>
      <c r="S1043" s="1">
        <v>24.95</v>
      </c>
      <c r="T1043" s="1" t="s">
        <v>26</v>
      </c>
      <c r="U1043" s="1">
        <v>6.6000000000000003E-2</v>
      </c>
      <c r="V1043" s="1" t="s">
        <v>7751</v>
      </c>
      <c r="W1043" s="1" t="s">
        <v>210</v>
      </c>
      <c r="X1043" s="1" t="str">
        <f>IF(W1043="", "", IFERROR(VLOOKUP(W1043, colorList!A:B,2,FALSE),""))</f>
        <v>fehér</v>
      </c>
    </row>
    <row r="1044" spans="1:24" ht="27.75" customHeight="1" x14ac:dyDescent="0.25">
      <c r="A1044" s="1" t="s">
        <v>10161</v>
      </c>
      <c r="B1044" s="1" t="str">
        <f>TRIM(D1044)</f>
        <v>XS</v>
      </c>
      <c r="C1044" s="1" t="str">
        <f>IFERROR(VLOOKUP(TRIM(D1044), sizeList!A:B, 2, FALSE), "")</f>
        <v>XS</v>
      </c>
      <c r="D1044" s="1" t="s">
        <v>5425</v>
      </c>
      <c r="E1044" s="1" t="str">
        <f>TRIM(F1044)</f>
        <v>ELT Estelle lovaglókesztyű</v>
      </c>
      <c r="F1044" s="1" t="s">
        <v>7748</v>
      </c>
      <c r="G1044" s="1" t="s">
        <v>7761</v>
      </c>
      <c r="H1044" s="1" t="s">
        <v>254</v>
      </c>
      <c r="I1044" s="1" t="s">
        <v>255</v>
      </c>
      <c r="J1044" s="1" t="str">
        <f>TRIM(I1044)</f>
        <v>Lovasfelszerelés</v>
      </c>
      <c r="K1044" s="1" t="s">
        <v>1975</v>
      </c>
      <c r="L1044" s="1" t="str">
        <f>TRIM(K1044)</f>
        <v>Lovaglókesztyű</v>
      </c>
      <c r="M1044" s="1" t="s">
        <v>7690</v>
      </c>
      <c r="N1044" s="1" t="str">
        <f>TRIM(M1044)</f>
        <v>Női lovaglókesztyű</v>
      </c>
      <c r="P1044" s="1" t="str">
        <f>TRIM(O1044)</f>
        <v/>
      </c>
      <c r="Q1044" s="18" t="s">
        <v>7750</v>
      </c>
      <c r="R1044" s="8">
        <v>4057962156371</v>
      </c>
      <c r="S1044" s="1">
        <v>24.95</v>
      </c>
      <c r="T1044" s="1" t="s">
        <v>26</v>
      </c>
      <c r="U1044" s="1">
        <v>6.6000000000000003E-2</v>
      </c>
      <c r="V1044" s="1" t="s">
        <v>7751</v>
      </c>
      <c r="W1044" s="1" t="s">
        <v>210</v>
      </c>
      <c r="X1044" s="1" t="str">
        <f>IF(W1044="", "", IFERROR(VLOOKUP(W1044, colorList!A:B,2,FALSE),""))</f>
        <v>fehér</v>
      </c>
    </row>
    <row r="1045" spans="1:24" ht="27.75" customHeight="1" x14ac:dyDescent="0.25">
      <c r="A1045" s="1" t="s">
        <v>10160</v>
      </c>
      <c r="B1045" s="1" t="str">
        <f>TRIM(D1045)</f>
        <v>XS</v>
      </c>
      <c r="C1045" s="1" t="str">
        <f>IFERROR(VLOOKUP(TRIM(D1045), sizeList!A:B, 2, FALSE), "")</f>
        <v>XS</v>
      </c>
      <c r="D1045" s="1" t="s">
        <v>5425</v>
      </c>
      <c r="E1045" s="1" t="str">
        <f>TRIM(F1045)</f>
        <v>ELT Estelle lovaglókesztyű</v>
      </c>
      <c r="F1045" s="1" t="s">
        <v>7748</v>
      </c>
      <c r="G1045" s="1" t="s">
        <v>7760</v>
      </c>
      <c r="H1045" s="1" t="s">
        <v>254</v>
      </c>
      <c r="I1045" s="1" t="s">
        <v>255</v>
      </c>
      <c r="J1045" s="1" t="str">
        <f>TRIM(I1045)</f>
        <v>Lovasfelszerelés</v>
      </c>
      <c r="K1045" s="1" t="s">
        <v>1975</v>
      </c>
      <c r="L1045" s="1" t="str">
        <f>TRIM(K1045)</f>
        <v>Lovaglókesztyű</v>
      </c>
      <c r="M1045" s="1" t="s">
        <v>7690</v>
      </c>
      <c r="N1045" s="1" t="str">
        <f>TRIM(M1045)</f>
        <v>Női lovaglókesztyű</v>
      </c>
      <c r="P1045" s="1" t="str">
        <f>TRIM(O1045)</f>
        <v/>
      </c>
      <c r="Q1045" s="18" t="s">
        <v>7750</v>
      </c>
      <c r="R1045" s="8">
        <v>4057962160996</v>
      </c>
      <c r="S1045" s="1">
        <v>24.95</v>
      </c>
      <c r="T1045" s="1" t="s">
        <v>26</v>
      </c>
      <c r="U1045" s="1">
        <v>6.6000000000000003E-2</v>
      </c>
      <c r="V1045" s="1" t="s">
        <v>7751</v>
      </c>
      <c r="W1045" s="1" t="s">
        <v>490</v>
      </c>
      <c r="X1045" s="1" t="str">
        <f>IF(W1045="", "", IFERROR(VLOOKUP(W1045, colorList!A:B,2,FALSE),""))</f>
        <v>barna</v>
      </c>
    </row>
    <row r="1046" spans="1:24" ht="27.75" customHeight="1" x14ac:dyDescent="0.25">
      <c r="A1046" s="1" t="s">
        <v>10151</v>
      </c>
      <c r="B1046" s="1" t="str">
        <f>TRIM(D1046)</f>
        <v>L</v>
      </c>
      <c r="C1046" s="1" t="str">
        <f>IFERROR(VLOOKUP(TRIM(D1046), sizeList!A:B, 2, FALSE), "")</f>
        <v>L</v>
      </c>
      <c r="D1046" s="1" t="s">
        <v>243</v>
      </c>
      <c r="E1046" s="1" t="str">
        <f>TRIM(F1046)</f>
        <v>ELT Estelle lovaglókesztyű</v>
      </c>
      <c r="F1046" s="1" t="s">
        <v>7748</v>
      </c>
      <c r="G1046" s="1" t="s">
        <v>7749</v>
      </c>
      <c r="H1046" s="1" t="s">
        <v>254</v>
      </c>
      <c r="I1046" s="1" t="s">
        <v>255</v>
      </c>
      <c r="J1046" s="1" t="str">
        <f>TRIM(I1046)</f>
        <v>Lovasfelszerelés</v>
      </c>
      <c r="K1046" s="1" t="s">
        <v>1975</v>
      </c>
      <c r="L1046" s="1" t="str">
        <f>TRIM(K1046)</f>
        <v>Lovaglókesztyű</v>
      </c>
      <c r="M1046" s="1" t="s">
        <v>7690</v>
      </c>
      <c r="N1046" s="1" t="str">
        <f>TRIM(M1046)</f>
        <v>Női lovaglókesztyű</v>
      </c>
      <c r="P1046" s="1" t="str">
        <f>TRIM(O1046)</f>
        <v/>
      </c>
      <c r="Q1046" s="18" t="s">
        <v>7750</v>
      </c>
      <c r="R1046" s="8">
        <v>4057962161030</v>
      </c>
      <c r="S1046" s="1">
        <v>24.95</v>
      </c>
      <c r="T1046" s="1" t="s">
        <v>26</v>
      </c>
      <c r="U1046" s="1">
        <v>6.6000000000000003E-2</v>
      </c>
      <c r="V1046" s="1" t="s">
        <v>7751</v>
      </c>
      <c r="W1046" s="1" t="s">
        <v>490</v>
      </c>
      <c r="X1046" s="1" t="str">
        <f>IF(W1046="", "", IFERROR(VLOOKUP(W1046, colorList!A:B,2,FALSE),""))</f>
        <v>barna</v>
      </c>
    </row>
    <row r="1047" spans="1:24" ht="27.75" customHeight="1" x14ac:dyDescent="0.25">
      <c r="A1047" s="1" t="s">
        <v>10154</v>
      </c>
      <c r="B1047" s="1" t="str">
        <f>TRIM(D1047)</f>
        <v>M</v>
      </c>
      <c r="C1047" s="1" t="str">
        <f>IFERROR(VLOOKUP(TRIM(D1047), sizeList!A:B, 2, FALSE), "")</f>
        <v>M</v>
      </c>
      <c r="D1047" s="1" t="s">
        <v>249</v>
      </c>
      <c r="E1047" s="1" t="str">
        <f>TRIM(F1047)</f>
        <v>ELT Estelle lovaglókesztyű</v>
      </c>
      <c r="F1047" s="1" t="s">
        <v>7748</v>
      </c>
      <c r="G1047" s="1" t="s">
        <v>7754</v>
      </c>
      <c r="H1047" s="1" t="s">
        <v>254</v>
      </c>
      <c r="I1047" s="1" t="s">
        <v>255</v>
      </c>
      <c r="J1047" s="1" t="str">
        <f>TRIM(I1047)</f>
        <v>Lovasfelszerelés</v>
      </c>
      <c r="K1047" s="1" t="s">
        <v>1975</v>
      </c>
      <c r="L1047" s="1" t="str">
        <f>TRIM(K1047)</f>
        <v>Lovaglókesztyű</v>
      </c>
      <c r="M1047" s="1" t="s">
        <v>7690</v>
      </c>
      <c r="N1047" s="1" t="str">
        <f>TRIM(M1047)</f>
        <v>Női lovaglókesztyű</v>
      </c>
      <c r="P1047" s="1" t="str">
        <f>TRIM(O1047)</f>
        <v/>
      </c>
      <c r="Q1047" s="18" t="s">
        <v>7750</v>
      </c>
      <c r="R1047" s="8">
        <v>4057962161047</v>
      </c>
      <c r="S1047" s="1">
        <v>24.95</v>
      </c>
      <c r="T1047" s="1" t="s">
        <v>26</v>
      </c>
      <c r="U1047" s="1">
        <v>6.6000000000000003E-2</v>
      </c>
      <c r="V1047" s="1" t="s">
        <v>7751</v>
      </c>
      <c r="W1047" s="1" t="s">
        <v>490</v>
      </c>
      <c r="X1047" s="1" t="str">
        <f>IF(W1047="", "", IFERROR(VLOOKUP(W1047, colorList!A:B,2,FALSE),""))</f>
        <v>barna</v>
      </c>
    </row>
    <row r="1048" spans="1:24" ht="27.75" customHeight="1" x14ac:dyDescent="0.25">
      <c r="A1048" s="1" t="s">
        <v>10157</v>
      </c>
      <c r="B1048" s="1" t="str">
        <f>TRIM(D1048)</f>
        <v>S</v>
      </c>
      <c r="C1048" s="1" t="str">
        <f>IFERROR(VLOOKUP(TRIM(D1048), sizeList!A:B, 2, FALSE), "")</f>
        <v>S</v>
      </c>
      <c r="D1048" s="1" t="s">
        <v>3618</v>
      </c>
      <c r="E1048" s="1" t="str">
        <f>TRIM(F1048)</f>
        <v>ELT Estelle lovaglókesztyű</v>
      </c>
      <c r="F1048" s="1" t="s">
        <v>7748</v>
      </c>
      <c r="G1048" s="1" t="s">
        <v>7757</v>
      </c>
      <c r="H1048" s="1" t="s">
        <v>254</v>
      </c>
      <c r="I1048" s="1" t="s">
        <v>255</v>
      </c>
      <c r="J1048" s="1" t="str">
        <f>TRIM(I1048)</f>
        <v>Lovasfelszerelés</v>
      </c>
      <c r="K1048" s="1" t="s">
        <v>1975</v>
      </c>
      <c r="L1048" s="1" t="str">
        <f>TRIM(K1048)</f>
        <v>Lovaglókesztyű</v>
      </c>
      <c r="M1048" s="1" t="s">
        <v>7690</v>
      </c>
      <c r="N1048" s="1" t="str">
        <f>TRIM(M1048)</f>
        <v>Női lovaglókesztyű</v>
      </c>
      <c r="P1048" s="1" t="str">
        <f>TRIM(O1048)</f>
        <v/>
      </c>
      <c r="Q1048" s="18" t="s">
        <v>7750</v>
      </c>
      <c r="R1048" s="8">
        <v>4057962161054</v>
      </c>
      <c r="S1048" s="1">
        <v>24.95</v>
      </c>
      <c r="T1048" s="1" t="s">
        <v>26</v>
      </c>
      <c r="U1048" s="1">
        <v>6.6000000000000003E-2</v>
      </c>
      <c r="V1048" s="1" t="s">
        <v>7751</v>
      </c>
      <c r="W1048" s="1" t="s">
        <v>490</v>
      </c>
      <c r="X1048" s="1" t="str">
        <f>IF(W1048="", "", IFERROR(VLOOKUP(W1048, colorList!A:B,2,FALSE),""))</f>
        <v>barna</v>
      </c>
    </row>
    <row r="1049" spans="1:24" ht="27.75" customHeight="1" x14ac:dyDescent="0.25">
      <c r="A1049" s="1" t="s">
        <v>9959</v>
      </c>
      <c r="B1049" s="1" t="str">
        <f>TRIM(D1049)</f>
        <v>L</v>
      </c>
      <c r="C1049" s="1" t="str">
        <f>IFERROR(VLOOKUP(TRIM(D1049), sizeList!A:B, 2, FALSE), "")</f>
        <v>L</v>
      </c>
      <c r="D1049" s="1" t="s">
        <v>1899</v>
      </c>
      <c r="E1049" s="1" t="str">
        <f>TRIM(F1049)</f>
        <v>ELT Esthal funkcionális női felső</v>
      </c>
      <c r="F1049" s="1" t="s">
        <v>7486</v>
      </c>
      <c r="G1049" s="1" t="s">
        <v>7487</v>
      </c>
      <c r="H1049" s="1" t="s">
        <v>254</v>
      </c>
      <c r="I1049" s="1" t="s">
        <v>255</v>
      </c>
      <c r="J1049" s="1" t="str">
        <f>TRIM(I1049)</f>
        <v>Lovasfelszerelés</v>
      </c>
      <c r="K1049" s="1" t="s">
        <v>7488</v>
      </c>
      <c r="L1049" s="1" t="str">
        <f>TRIM(K1049)</f>
        <v>Női lovasruházat</v>
      </c>
      <c r="M1049" s="1" t="s">
        <v>7489</v>
      </c>
      <c r="N1049" s="1" t="str">
        <f>TRIM(M1049)</f>
        <v>Női felsőruházat</v>
      </c>
      <c r="O1049" s="1" t="s">
        <v>7490</v>
      </c>
      <c r="P1049" s="1" t="str">
        <f>TRIM(O1049)</f>
        <v>Női hosszú ujjú póló, pulóver</v>
      </c>
      <c r="Q1049" s="18" t="s">
        <v>7491</v>
      </c>
      <c r="R1049" s="8">
        <v>4057962134287</v>
      </c>
      <c r="S1049" s="1">
        <v>39.950000000000003</v>
      </c>
      <c r="T1049" s="1" t="s">
        <v>26</v>
      </c>
      <c r="U1049" s="1">
        <v>0.6</v>
      </c>
      <c r="V1049" s="1" t="s">
        <v>7492</v>
      </c>
      <c r="W1049" s="1" t="s">
        <v>136</v>
      </c>
      <c r="X1049" s="1" t="str">
        <f>IF(W1049="", "", IFERROR(VLOOKUP(W1049, colorList!A:B,2,FALSE),""))</f>
        <v>fekete</v>
      </c>
    </row>
    <row r="1050" spans="1:24" ht="27.75" customHeight="1" x14ac:dyDescent="0.25">
      <c r="A1050" s="1" t="s">
        <v>9965</v>
      </c>
      <c r="B1050" s="1" t="str">
        <f>TRIM(D1050)</f>
        <v>XXS</v>
      </c>
      <c r="C1050" s="1" t="str">
        <f>IFERROR(VLOOKUP(TRIM(D1050), sizeList!A:B, 2, FALSE), "")</f>
        <v>XXS</v>
      </c>
      <c r="D1050" s="1" t="s">
        <v>7499</v>
      </c>
      <c r="E1050" s="1" t="str">
        <f>TRIM(F1050)</f>
        <v>ELT Esthal funkcionális női felső</v>
      </c>
      <c r="F1050" s="1" t="s">
        <v>7486</v>
      </c>
      <c r="G1050" s="1" t="s">
        <v>7500</v>
      </c>
      <c r="H1050" s="1" t="s">
        <v>254</v>
      </c>
      <c r="I1050" s="1" t="s">
        <v>255</v>
      </c>
      <c r="J1050" s="1" t="str">
        <f>TRIM(I1050)</f>
        <v>Lovasfelszerelés</v>
      </c>
      <c r="K1050" s="1" t="s">
        <v>7488</v>
      </c>
      <c r="L1050" s="1" t="str">
        <f>TRIM(K1050)</f>
        <v>Női lovasruházat</v>
      </c>
      <c r="M1050" s="1" t="s">
        <v>7489</v>
      </c>
      <c r="N1050" s="1" t="str">
        <f>TRIM(M1050)</f>
        <v>Női felsőruházat</v>
      </c>
      <c r="O1050" s="1" t="s">
        <v>7490</v>
      </c>
      <c r="P1050" s="1" t="str">
        <f>TRIM(O1050)</f>
        <v>Női hosszú ujjú póló, pulóver</v>
      </c>
      <c r="Q1050" s="18" t="s">
        <v>7491</v>
      </c>
      <c r="R1050" s="8">
        <v>4057962134843</v>
      </c>
      <c r="S1050" s="1">
        <v>39.950000000000003</v>
      </c>
      <c r="T1050" s="1" t="s">
        <v>26</v>
      </c>
      <c r="U1050" s="1">
        <v>0.6</v>
      </c>
      <c r="V1050" s="1" t="s">
        <v>7492</v>
      </c>
      <c r="W1050" s="1" t="s">
        <v>136</v>
      </c>
      <c r="X1050" s="1" t="str">
        <f>IF(W1050="", "", IFERROR(VLOOKUP(W1050, colorList!A:B,2,FALSE),""))</f>
        <v>fekete</v>
      </c>
    </row>
    <row r="1051" spans="1:24" ht="27.75" customHeight="1" x14ac:dyDescent="0.25">
      <c r="A1051" s="1" t="s">
        <v>9963</v>
      </c>
      <c r="B1051" s="1" t="str">
        <f>TRIM(D1051)</f>
        <v>XS</v>
      </c>
      <c r="C1051" s="1" t="str">
        <f>IFERROR(VLOOKUP(TRIM(D1051), sizeList!A:B, 2, FALSE), "")</f>
        <v>XS</v>
      </c>
      <c r="D1051" s="1" t="s">
        <v>6480</v>
      </c>
      <c r="E1051" s="1" t="str">
        <f>TRIM(F1051)</f>
        <v>ELT Esthal funkcionális női felső</v>
      </c>
      <c r="F1051" s="1" t="s">
        <v>7486</v>
      </c>
      <c r="G1051" s="1" t="s">
        <v>7496</v>
      </c>
      <c r="H1051" s="1" t="s">
        <v>254</v>
      </c>
      <c r="I1051" s="1" t="s">
        <v>255</v>
      </c>
      <c r="J1051" s="1" t="str">
        <f>TRIM(I1051)</f>
        <v>Lovasfelszerelés</v>
      </c>
      <c r="K1051" s="1" t="s">
        <v>7488</v>
      </c>
      <c r="L1051" s="1" t="str">
        <f>TRIM(K1051)</f>
        <v>Női lovasruházat</v>
      </c>
      <c r="M1051" s="1" t="s">
        <v>7489</v>
      </c>
      <c r="N1051" s="1" t="str">
        <f>TRIM(M1051)</f>
        <v>Női felsőruházat</v>
      </c>
      <c r="O1051" s="1" t="s">
        <v>7490</v>
      </c>
      <c r="P1051" s="1" t="str">
        <f>TRIM(O1051)</f>
        <v>Női hosszú ujjú póló, pulóver</v>
      </c>
      <c r="Q1051" s="18" t="s">
        <v>7491</v>
      </c>
      <c r="R1051" s="8">
        <v>4057962134850</v>
      </c>
      <c r="S1051" s="1">
        <v>39.950000000000003</v>
      </c>
      <c r="T1051" s="1" t="s">
        <v>26</v>
      </c>
      <c r="U1051" s="1">
        <v>0.6</v>
      </c>
      <c r="V1051" s="1" t="s">
        <v>7492</v>
      </c>
      <c r="W1051" s="1" t="s">
        <v>136</v>
      </c>
      <c r="X1051" s="1" t="str">
        <f>IF(W1051="", "", IFERROR(VLOOKUP(W1051, colorList!A:B,2,FALSE),""))</f>
        <v>fekete</v>
      </c>
    </row>
    <row r="1052" spans="1:24" ht="27.75" customHeight="1" x14ac:dyDescent="0.25">
      <c r="A1052" s="1" t="s">
        <v>9961</v>
      </c>
      <c r="B1052" s="1" t="str">
        <f>TRIM(D1052)</f>
        <v>S</v>
      </c>
      <c r="C1052" s="1" t="str">
        <f>IFERROR(VLOOKUP(TRIM(D1052), sizeList!A:B, 2, FALSE), "")</f>
        <v>S</v>
      </c>
      <c r="D1052" s="1" t="s">
        <v>1927</v>
      </c>
      <c r="E1052" s="1" t="str">
        <f>TRIM(F1052)</f>
        <v>ELT Esthal funkcionális női felső</v>
      </c>
      <c r="F1052" s="1" t="s">
        <v>7486</v>
      </c>
      <c r="G1052" s="1" t="s">
        <v>7494</v>
      </c>
      <c r="H1052" s="1" t="s">
        <v>254</v>
      </c>
      <c r="I1052" s="1" t="s">
        <v>255</v>
      </c>
      <c r="J1052" s="1" t="str">
        <f>TRIM(I1052)</f>
        <v>Lovasfelszerelés</v>
      </c>
      <c r="K1052" s="1" t="s">
        <v>7488</v>
      </c>
      <c r="L1052" s="1" t="str">
        <f>TRIM(K1052)</f>
        <v>Női lovasruházat</v>
      </c>
      <c r="M1052" s="1" t="s">
        <v>7489</v>
      </c>
      <c r="N1052" s="1" t="str">
        <f>TRIM(M1052)</f>
        <v>Női felsőruházat</v>
      </c>
      <c r="O1052" s="1" t="s">
        <v>7490</v>
      </c>
      <c r="P1052" s="1" t="str">
        <f>TRIM(O1052)</f>
        <v>Női hosszú ujjú póló, pulóver</v>
      </c>
      <c r="Q1052" s="18" t="s">
        <v>7491</v>
      </c>
      <c r="R1052" s="8">
        <v>4057962134867</v>
      </c>
      <c r="S1052" s="1">
        <v>39.950000000000003</v>
      </c>
      <c r="T1052" s="1" t="s">
        <v>26</v>
      </c>
      <c r="U1052" s="1">
        <v>0.6</v>
      </c>
      <c r="V1052" s="1" t="s">
        <v>7492</v>
      </c>
      <c r="W1052" s="1" t="s">
        <v>136</v>
      </c>
      <c r="X1052" s="1" t="str">
        <f>IF(W1052="", "", IFERROR(VLOOKUP(W1052, colorList!A:B,2,FALSE),""))</f>
        <v>fekete</v>
      </c>
    </row>
    <row r="1053" spans="1:24" ht="27.75" customHeight="1" x14ac:dyDescent="0.25">
      <c r="A1053" s="1" t="s">
        <v>9960</v>
      </c>
      <c r="B1053" s="1" t="str">
        <f>TRIM(D1053)</f>
        <v>M</v>
      </c>
      <c r="C1053" s="1" t="str">
        <f>IFERROR(VLOOKUP(TRIM(D1053), sizeList!A:B, 2, FALSE), "")</f>
        <v>M</v>
      </c>
      <c r="D1053" s="1" t="s">
        <v>1904</v>
      </c>
      <c r="E1053" s="1" t="str">
        <f>TRIM(F1053)</f>
        <v>ELT Esthal funkcionális női felső</v>
      </c>
      <c r="F1053" s="1" t="s">
        <v>7486</v>
      </c>
      <c r="G1053" s="1" t="s">
        <v>7493</v>
      </c>
      <c r="H1053" s="1" t="s">
        <v>254</v>
      </c>
      <c r="I1053" s="1" t="s">
        <v>255</v>
      </c>
      <c r="J1053" s="1" t="str">
        <f>TRIM(I1053)</f>
        <v>Lovasfelszerelés</v>
      </c>
      <c r="K1053" s="1" t="s">
        <v>7488</v>
      </c>
      <c r="L1053" s="1" t="str">
        <f>TRIM(K1053)</f>
        <v>Női lovasruházat</v>
      </c>
      <c r="M1053" s="1" t="s">
        <v>7489</v>
      </c>
      <c r="N1053" s="1" t="str">
        <f>TRIM(M1053)</f>
        <v>Női felsőruházat</v>
      </c>
      <c r="O1053" s="1" t="s">
        <v>7490</v>
      </c>
      <c r="P1053" s="1" t="str">
        <f>TRIM(O1053)</f>
        <v>Női hosszú ujjú póló, pulóver</v>
      </c>
      <c r="Q1053" s="18" t="s">
        <v>7491</v>
      </c>
      <c r="R1053" s="8">
        <v>4057962134874</v>
      </c>
      <c r="S1053" s="1">
        <v>39.950000000000003</v>
      </c>
      <c r="T1053" s="1" t="s">
        <v>26</v>
      </c>
      <c r="U1053" s="1">
        <v>0.6</v>
      </c>
      <c r="V1053" s="1" t="s">
        <v>7492</v>
      </c>
      <c r="W1053" s="1" t="s">
        <v>136</v>
      </c>
      <c r="X1053" s="1" t="str">
        <f>IF(W1053="", "", IFERROR(VLOOKUP(W1053, colorList!A:B,2,FALSE),""))</f>
        <v>fekete</v>
      </c>
    </row>
    <row r="1054" spans="1:24" ht="27.75" customHeight="1" x14ac:dyDescent="0.25">
      <c r="A1054" s="1" t="s">
        <v>9962</v>
      </c>
      <c r="B1054" s="1" t="str">
        <f>TRIM(D1054)</f>
        <v>XL</v>
      </c>
      <c r="C1054" s="1" t="str">
        <f>IFERROR(VLOOKUP(TRIM(D1054), sizeList!A:B, 2, FALSE), "")</f>
        <v>XL</v>
      </c>
      <c r="D1054" s="1" t="s">
        <v>1907</v>
      </c>
      <c r="E1054" s="1" t="str">
        <f>TRIM(F1054)</f>
        <v>ELT Esthal funkcionális női felső</v>
      </c>
      <c r="F1054" s="1" t="s">
        <v>7486</v>
      </c>
      <c r="G1054" s="1" t="s">
        <v>7495</v>
      </c>
      <c r="H1054" s="1" t="s">
        <v>254</v>
      </c>
      <c r="I1054" s="1" t="s">
        <v>255</v>
      </c>
      <c r="J1054" s="1" t="str">
        <f>TRIM(I1054)</f>
        <v>Lovasfelszerelés</v>
      </c>
      <c r="K1054" s="1" t="s">
        <v>7488</v>
      </c>
      <c r="L1054" s="1" t="str">
        <f>TRIM(K1054)</f>
        <v>Női lovasruházat</v>
      </c>
      <c r="M1054" s="1" t="s">
        <v>7489</v>
      </c>
      <c r="N1054" s="1" t="str">
        <f>TRIM(M1054)</f>
        <v>Női felsőruházat</v>
      </c>
      <c r="O1054" s="1" t="s">
        <v>7490</v>
      </c>
      <c r="P1054" s="1" t="str">
        <f>TRIM(O1054)</f>
        <v>Női hosszú ujjú póló, pulóver</v>
      </c>
      <c r="Q1054" s="18" t="s">
        <v>7491</v>
      </c>
      <c r="R1054" s="8">
        <v>4057962134881</v>
      </c>
      <c r="S1054" s="1">
        <v>39.950000000000003</v>
      </c>
      <c r="T1054" s="1" t="s">
        <v>26</v>
      </c>
      <c r="U1054" s="1">
        <v>0.6</v>
      </c>
      <c r="V1054" s="1" t="s">
        <v>7492</v>
      </c>
      <c r="W1054" s="1" t="s">
        <v>136</v>
      </c>
      <c r="X1054" s="1" t="str">
        <f>IF(W1054="", "", IFERROR(VLOOKUP(W1054, colorList!A:B,2,FALSE),""))</f>
        <v>fekete</v>
      </c>
    </row>
    <row r="1055" spans="1:24" ht="27.75" customHeight="1" x14ac:dyDescent="0.25">
      <c r="A1055" s="1" t="s">
        <v>9964</v>
      </c>
      <c r="B1055" s="1" t="str">
        <f>TRIM(D1055)</f>
        <v>XXL</v>
      </c>
      <c r="C1055" s="1" t="str">
        <f>IFERROR(VLOOKUP(TRIM(D1055), sizeList!A:B, 2, FALSE), "")</f>
        <v>XXL</v>
      </c>
      <c r="D1055" s="1" t="s">
        <v>1932</v>
      </c>
      <c r="E1055" s="1" t="str">
        <f>TRIM(F1055)</f>
        <v>ELT Esthal funkcionális női felső</v>
      </c>
      <c r="F1055" s="1" t="s">
        <v>7486</v>
      </c>
      <c r="G1055" s="1" t="s">
        <v>7497</v>
      </c>
      <c r="H1055" s="1" t="s">
        <v>254</v>
      </c>
      <c r="I1055" s="1" t="s">
        <v>255</v>
      </c>
      <c r="J1055" s="1" t="str">
        <f>TRIM(I1055)</f>
        <v>Lovasfelszerelés</v>
      </c>
      <c r="K1055" s="1" t="s">
        <v>7488</v>
      </c>
      <c r="L1055" s="1" t="str">
        <f>TRIM(K1055)</f>
        <v>Női lovasruházat</v>
      </c>
      <c r="M1055" s="1" t="s">
        <v>7489</v>
      </c>
      <c r="N1055" s="1" t="str">
        <f>TRIM(M1055)</f>
        <v>Női felsőruházat</v>
      </c>
      <c r="O1055" s="1" t="s">
        <v>7490</v>
      </c>
      <c r="P1055" s="1" t="str">
        <f>TRIM(O1055)</f>
        <v>Női hosszú ujjú póló, pulóver</v>
      </c>
      <c r="Q1055" s="18" t="s">
        <v>7491</v>
      </c>
      <c r="R1055" s="8">
        <v>4057962134898</v>
      </c>
      <c r="S1055" s="1">
        <v>39.950000000000003</v>
      </c>
      <c r="T1055" s="1" t="s">
        <v>26</v>
      </c>
      <c r="U1055" s="1">
        <v>0.6</v>
      </c>
      <c r="V1055" s="1" t="s">
        <v>7492</v>
      </c>
      <c r="W1055" s="1" t="s">
        <v>136</v>
      </c>
      <c r="X1055" s="1" t="str">
        <f>IF(W1055="", "", IFERROR(VLOOKUP(W1055, colorList!A:B,2,FALSE),""))</f>
        <v>fekete</v>
      </c>
    </row>
    <row r="1056" spans="1:24" ht="27.75" customHeight="1" x14ac:dyDescent="0.25">
      <c r="A1056" s="1" t="s">
        <v>12541</v>
      </c>
      <c r="B1056" s="1" t="str">
        <f>TRIM(D1056)</f>
        <v>34</v>
      </c>
      <c r="C1056" s="1">
        <f>IFERROR(VLOOKUP(D1056, sizeList!A:B, 2, FALSE), "")</f>
        <v>34</v>
      </c>
      <c r="D1056" s="1">
        <v>34</v>
      </c>
      <c r="E1056" s="1" t="str">
        <f>TRIM(F1056)</f>
        <v>ELT Fay Feel Good magas derekú teliszilikonos lovaglónadrág</v>
      </c>
      <c r="F1056" s="1" t="s">
        <v>12542</v>
      </c>
      <c r="G1056" s="1" t="s">
        <v>12543</v>
      </c>
      <c r="H1056" s="1" t="s">
        <v>254</v>
      </c>
      <c r="I1056" s="1" t="s">
        <v>255</v>
      </c>
      <c r="J1056" s="1" t="str">
        <f>TRIM(I1056)</f>
        <v>Lovasfelszerelés</v>
      </c>
      <c r="K1056" s="1" t="s">
        <v>7488</v>
      </c>
      <c r="L1056" s="1" t="str">
        <f>TRIM(K1056)</f>
        <v>Női lovasruházat</v>
      </c>
      <c r="M1056" s="1" t="s">
        <v>7868</v>
      </c>
      <c r="N1056" s="1" t="str">
        <f>TRIM(M1056)</f>
        <v>Női lovaglónadrág</v>
      </c>
      <c r="P1056" s="1" t="str">
        <f>TRIM(O1056)</f>
        <v/>
      </c>
      <c r="Q1056" s="18" t="s">
        <v>12544</v>
      </c>
      <c r="R1056" s="8">
        <v>4057962157644</v>
      </c>
      <c r="S1056" s="1">
        <v>69.95</v>
      </c>
      <c r="T1056" s="1" t="s">
        <v>26</v>
      </c>
      <c r="U1056" s="1">
        <v>0.60899999999999999</v>
      </c>
      <c r="V1056" s="1" t="s">
        <v>12545</v>
      </c>
      <c r="W1056" s="1" t="s">
        <v>370</v>
      </c>
      <c r="X1056" s="1" t="str">
        <f>IF(W1056="", "", IFERROR(VLOOKUP(W1056, colorList!A:B,2,FALSE),""))</f>
        <v>éjkék</v>
      </c>
    </row>
    <row r="1057" spans="1:24" ht="27.75" customHeight="1" x14ac:dyDescent="0.25">
      <c r="A1057" s="1" t="s">
        <v>15947</v>
      </c>
      <c r="B1057" s="1" t="str">
        <f>TRIM(D1057)</f>
        <v>36</v>
      </c>
      <c r="C1057" s="1">
        <f>IFERROR(VLOOKUP(D1057, sizeList!A:B, 2, FALSE), "")</f>
        <v>36</v>
      </c>
      <c r="D1057" s="1">
        <v>36</v>
      </c>
      <c r="E1057" s="1" t="str">
        <f>TRIM(F1057)</f>
        <v>ELT Fay Feel Good magas derekú teliszilikonos lovaglónadrág</v>
      </c>
      <c r="F1057" s="1" t="s">
        <v>12542</v>
      </c>
      <c r="G1057" s="1" t="s">
        <v>15948</v>
      </c>
      <c r="H1057" s="1" t="s">
        <v>254</v>
      </c>
      <c r="I1057" s="1" t="s">
        <v>255</v>
      </c>
      <c r="J1057" s="1" t="str">
        <f>TRIM(I1057)</f>
        <v>Lovasfelszerelés</v>
      </c>
      <c r="K1057" s="1" t="s">
        <v>7488</v>
      </c>
      <c r="L1057" s="1" t="str">
        <f>TRIM(K1057)</f>
        <v>Női lovasruházat</v>
      </c>
      <c r="M1057" s="1" t="s">
        <v>7868</v>
      </c>
      <c r="N1057" s="1" t="str">
        <f>TRIM(M1057)</f>
        <v>Női lovaglónadrág</v>
      </c>
      <c r="P1057" s="1" t="str">
        <f>TRIM(O1057)</f>
        <v/>
      </c>
      <c r="Q1057" s="18" t="s">
        <v>15949</v>
      </c>
      <c r="R1057" s="8">
        <v>4057962157651</v>
      </c>
      <c r="S1057" s="1">
        <v>69.95</v>
      </c>
      <c r="T1057" s="1" t="s">
        <v>26</v>
      </c>
      <c r="U1057" s="1">
        <v>0.60899999999999999</v>
      </c>
      <c r="W1057" s="1" t="s">
        <v>370</v>
      </c>
      <c r="X1057" s="1" t="str">
        <f>IF(W1057="", "", IFERROR(VLOOKUP(W1057, colorList!A:B,2,FALSE),""))</f>
        <v>éjkék</v>
      </c>
    </row>
    <row r="1058" spans="1:24" ht="27.75" customHeight="1" x14ac:dyDescent="0.25">
      <c r="A1058" s="1" t="s">
        <v>12546</v>
      </c>
      <c r="B1058" s="1" t="str">
        <f>TRIM(D1058)</f>
        <v>40</v>
      </c>
      <c r="C1058" s="1">
        <f>IFERROR(VLOOKUP(D1058, sizeList!A:B, 2, FALSE), "")</f>
        <v>40</v>
      </c>
      <c r="D1058" s="1">
        <v>40</v>
      </c>
      <c r="E1058" s="1" t="str">
        <f>TRIM(F1058)</f>
        <v>ELT Fay Feel Good magas derekú teliszilikonos lovaglónadrág</v>
      </c>
      <c r="F1058" s="1" t="s">
        <v>12542</v>
      </c>
      <c r="G1058" s="1" t="s">
        <v>12547</v>
      </c>
      <c r="H1058" s="1" t="s">
        <v>254</v>
      </c>
      <c r="I1058" s="1" t="s">
        <v>255</v>
      </c>
      <c r="J1058" s="1" t="str">
        <f>TRIM(I1058)</f>
        <v>Lovasfelszerelés</v>
      </c>
      <c r="K1058" s="1" t="s">
        <v>7488</v>
      </c>
      <c r="L1058" s="1" t="str">
        <f>TRIM(K1058)</f>
        <v>Női lovasruházat</v>
      </c>
      <c r="M1058" s="1" t="s">
        <v>7868</v>
      </c>
      <c r="N1058" s="1" t="str">
        <f>TRIM(M1058)</f>
        <v>Női lovaglónadrág</v>
      </c>
      <c r="P1058" s="1" t="str">
        <f>TRIM(O1058)</f>
        <v/>
      </c>
      <c r="Q1058" s="18" t="s">
        <v>12544</v>
      </c>
      <c r="R1058" s="8">
        <v>4057962157675</v>
      </c>
      <c r="S1058" s="1">
        <v>69.95</v>
      </c>
      <c r="T1058" s="1" t="s">
        <v>26</v>
      </c>
      <c r="U1058" s="1">
        <v>0.60899999999999999</v>
      </c>
      <c r="V1058" s="1" t="s">
        <v>12545</v>
      </c>
      <c r="W1058" s="1" t="s">
        <v>370</v>
      </c>
      <c r="X1058" s="1" t="str">
        <f>IF(W1058="", "", IFERROR(VLOOKUP(W1058, colorList!A:B,2,FALSE),""))</f>
        <v>éjkék</v>
      </c>
    </row>
    <row r="1059" spans="1:24" ht="27.75" customHeight="1" x14ac:dyDescent="0.25">
      <c r="A1059" s="1" t="s">
        <v>12548</v>
      </c>
      <c r="B1059" s="1" t="str">
        <f>TRIM(D1059)</f>
        <v>42</v>
      </c>
      <c r="C1059" s="1">
        <f>IFERROR(VLOOKUP(D1059, sizeList!A:B, 2, FALSE), "")</f>
        <v>42</v>
      </c>
      <c r="D1059" s="1">
        <v>42</v>
      </c>
      <c r="E1059" s="1" t="str">
        <f>TRIM(F1059)</f>
        <v>ELT Fay Feel Good magas derekú teliszilikonos lovaglónadrág</v>
      </c>
      <c r="F1059" s="1" t="s">
        <v>12542</v>
      </c>
      <c r="G1059" s="1" t="s">
        <v>12549</v>
      </c>
      <c r="H1059" s="1" t="s">
        <v>254</v>
      </c>
      <c r="I1059" s="1" t="s">
        <v>255</v>
      </c>
      <c r="J1059" s="1" t="str">
        <f>TRIM(I1059)</f>
        <v>Lovasfelszerelés</v>
      </c>
      <c r="K1059" s="1" t="s">
        <v>7488</v>
      </c>
      <c r="L1059" s="1" t="str">
        <f>TRIM(K1059)</f>
        <v>Női lovasruházat</v>
      </c>
      <c r="M1059" s="1" t="s">
        <v>7868</v>
      </c>
      <c r="N1059" s="1" t="str">
        <f>TRIM(M1059)</f>
        <v>Női lovaglónadrág</v>
      </c>
      <c r="P1059" s="1" t="str">
        <f>TRIM(O1059)</f>
        <v/>
      </c>
      <c r="Q1059" s="18" t="s">
        <v>12544</v>
      </c>
      <c r="R1059" s="8">
        <v>4057962157682</v>
      </c>
      <c r="S1059" s="1">
        <v>69.95</v>
      </c>
      <c r="T1059" s="1" t="s">
        <v>26</v>
      </c>
      <c r="U1059" s="1">
        <v>0.65900000000000003</v>
      </c>
      <c r="V1059" s="1" t="s">
        <v>12545</v>
      </c>
      <c r="W1059" s="1" t="s">
        <v>370</v>
      </c>
      <c r="X1059" s="1" t="str">
        <f>IF(W1059="", "", IFERROR(VLOOKUP(W1059, colorList!A:B,2,FALSE),""))</f>
        <v>éjkék</v>
      </c>
    </row>
    <row r="1060" spans="1:24" ht="27.75" customHeight="1" x14ac:dyDescent="0.25">
      <c r="A1060" s="1" t="s">
        <v>12550</v>
      </c>
      <c r="B1060" s="1" t="str">
        <f>TRIM(D1060)</f>
        <v>44</v>
      </c>
      <c r="C1060" s="1">
        <f>IFERROR(VLOOKUP(D1060, sizeList!A:B, 2, FALSE), "")</f>
        <v>44</v>
      </c>
      <c r="D1060" s="1">
        <v>44</v>
      </c>
      <c r="E1060" s="1" t="str">
        <f>TRIM(F1060)</f>
        <v>ELT Fay Feel Good magas derekú teliszilikonos lovaglónadrág</v>
      </c>
      <c r="F1060" s="1" t="s">
        <v>12542</v>
      </c>
      <c r="G1060" s="1" t="s">
        <v>12551</v>
      </c>
      <c r="H1060" s="1" t="s">
        <v>254</v>
      </c>
      <c r="I1060" s="1" t="s">
        <v>255</v>
      </c>
      <c r="J1060" s="1" t="str">
        <f>TRIM(I1060)</f>
        <v>Lovasfelszerelés</v>
      </c>
      <c r="K1060" s="1" t="s">
        <v>7488</v>
      </c>
      <c r="L1060" s="1" t="str">
        <f>TRIM(K1060)</f>
        <v>Női lovasruházat</v>
      </c>
      <c r="M1060" s="1" t="s">
        <v>7868</v>
      </c>
      <c r="N1060" s="1" t="str">
        <f>TRIM(M1060)</f>
        <v>Női lovaglónadrág</v>
      </c>
      <c r="P1060" s="1" t="str">
        <f>TRIM(O1060)</f>
        <v/>
      </c>
      <c r="Q1060" s="18" t="s">
        <v>12544</v>
      </c>
      <c r="R1060" s="8">
        <v>4057962157699</v>
      </c>
      <c r="S1060" s="1">
        <v>69.95</v>
      </c>
      <c r="T1060" s="1" t="s">
        <v>26</v>
      </c>
      <c r="U1060" s="1">
        <v>0.65900000000000003</v>
      </c>
      <c r="V1060" s="1" t="s">
        <v>12545</v>
      </c>
      <c r="W1060" s="1" t="s">
        <v>370</v>
      </c>
      <c r="X1060" s="1" t="str">
        <f>IF(W1060="", "", IFERROR(VLOOKUP(W1060, colorList!A:B,2,FALSE),""))</f>
        <v>éjkék</v>
      </c>
    </row>
    <row r="1061" spans="1:24" ht="27.75" customHeight="1" x14ac:dyDescent="0.25">
      <c r="A1061" s="1" t="s">
        <v>12552</v>
      </c>
      <c r="B1061" s="1" t="str">
        <f>TRIM(D1061)</f>
        <v>46</v>
      </c>
      <c r="C1061" s="1">
        <f>IFERROR(VLOOKUP(D1061, sizeList!A:B, 2, FALSE), "")</f>
        <v>46</v>
      </c>
      <c r="D1061" s="1">
        <v>46</v>
      </c>
      <c r="E1061" s="1" t="str">
        <f>TRIM(F1061)</f>
        <v>ELT Fay Feel Good magas derekú teliszilikonos lovaglónadrág</v>
      </c>
      <c r="F1061" s="1" t="s">
        <v>12542</v>
      </c>
      <c r="G1061" s="1" t="s">
        <v>12553</v>
      </c>
      <c r="H1061" s="1" t="s">
        <v>254</v>
      </c>
      <c r="I1061" s="1" t="s">
        <v>255</v>
      </c>
      <c r="J1061" s="1" t="str">
        <f>TRIM(I1061)</f>
        <v>Lovasfelszerelés</v>
      </c>
      <c r="K1061" s="1" t="s">
        <v>7488</v>
      </c>
      <c r="L1061" s="1" t="str">
        <f>TRIM(K1061)</f>
        <v>Női lovasruházat</v>
      </c>
      <c r="M1061" s="1" t="s">
        <v>7868</v>
      </c>
      <c r="N1061" s="1" t="str">
        <f>TRIM(M1061)</f>
        <v>Női lovaglónadrág</v>
      </c>
      <c r="P1061" s="1" t="str">
        <f>TRIM(O1061)</f>
        <v/>
      </c>
      <c r="Q1061" s="18" t="s">
        <v>12544</v>
      </c>
      <c r="R1061" s="8">
        <v>4057962157705</v>
      </c>
      <c r="S1061" s="1">
        <v>69.95</v>
      </c>
      <c r="T1061" s="1" t="s">
        <v>26</v>
      </c>
      <c r="U1061" s="1">
        <v>0.65900000000000003</v>
      </c>
      <c r="V1061" s="1" t="s">
        <v>12545</v>
      </c>
      <c r="W1061" s="1" t="s">
        <v>370</v>
      </c>
      <c r="X1061" s="1" t="str">
        <f>IF(W1061="", "", IFERROR(VLOOKUP(W1061, colorList!A:B,2,FALSE),""))</f>
        <v>éjkék</v>
      </c>
    </row>
    <row r="1062" spans="1:24" ht="27.75" customHeight="1" x14ac:dyDescent="0.25">
      <c r="A1062" s="1">
        <v>205925</v>
      </c>
      <c r="B1062" s="1" t="str">
        <f>TRIM(D1062)</f>
        <v/>
      </c>
      <c r="C1062" s="1" t="str">
        <f>IFERROR(VLOOKUP(D1062, sizeList!A:B, 2, FALSE), "")</f>
        <v/>
      </c>
      <c r="E1062" s="1" t="str">
        <f>TRIM(F1062)</f>
        <v>ELT fehér színű zsabó férfi</v>
      </c>
      <c r="F1062" s="1" t="s">
        <v>12370</v>
      </c>
      <c r="G1062" s="1" t="s">
        <v>12371</v>
      </c>
      <c r="H1062" s="1" t="s">
        <v>254</v>
      </c>
      <c r="I1062" s="1" t="s">
        <v>255</v>
      </c>
      <c r="J1062" s="1" t="str">
        <f>TRIM(I1062)</f>
        <v>Lovasfelszerelés</v>
      </c>
      <c r="K1062" s="1" t="s">
        <v>8227</v>
      </c>
      <c r="L1062" s="1" t="str">
        <f>TRIM(K1062)</f>
        <v>Versenyruházat</v>
      </c>
      <c r="M1062" s="1" t="s">
        <v>8252</v>
      </c>
      <c r="N1062" s="1" t="str">
        <f>TRIM(M1062)</f>
        <v>Versenyruházat kiegészítők</v>
      </c>
      <c r="P1062" s="1" t="str">
        <f>TRIM(O1062)</f>
        <v/>
      </c>
      <c r="Q1062" s="18" t="s">
        <v>12368</v>
      </c>
      <c r="R1062" s="8">
        <v>4043969035481</v>
      </c>
      <c r="S1062" s="1">
        <v>18.95</v>
      </c>
      <c r="T1062" s="1" t="s">
        <v>26</v>
      </c>
      <c r="U1062" s="1">
        <v>5.2999999999999999E-2</v>
      </c>
      <c r="V1062" s="1" t="s">
        <v>12369</v>
      </c>
      <c r="W1062" s="1" t="s">
        <v>210</v>
      </c>
      <c r="X1062" s="1" t="str">
        <f>IF(W1062="", "", IFERROR(VLOOKUP(W1062, colorList!A:B,2,FALSE),""))</f>
        <v>fehér</v>
      </c>
    </row>
    <row r="1063" spans="1:24" ht="27.75" customHeight="1" x14ac:dyDescent="0.25">
      <c r="A1063" s="1">
        <v>205924</v>
      </c>
      <c r="B1063" s="1" t="str">
        <f>TRIM(D1063)</f>
        <v/>
      </c>
      <c r="C1063" s="1" t="str">
        <f>IFERROR(VLOOKUP(D1063, sizeList!A:B, 2, FALSE), "")</f>
        <v/>
      </c>
      <c r="E1063" s="1" t="str">
        <f>TRIM(F1063)</f>
        <v>ELT fehér színű zsabó gyermek</v>
      </c>
      <c r="F1063" s="1" t="s">
        <v>12366</v>
      </c>
      <c r="G1063" s="1" t="s">
        <v>12367</v>
      </c>
      <c r="H1063" s="1" t="s">
        <v>254</v>
      </c>
      <c r="I1063" s="1" t="s">
        <v>255</v>
      </c>
      <c r="J1063" s="1" t="str">
        <f>TRIM(I1063)</f>
        <v>Lovasfelszerelés</v>
      </c>
      <c r="K1063" s="1" t="s">
        <v>8227</v>
      </c>
      <c r="L1063" s="1" t="str">
        <f>TRIM(K1063)</f>
        <v>Versenyruházat</v>
      </c>
      <c r="M1063" s="1" t="s">
        <v>8252</v>
      </c>
      <c r="N1063" s="1" t="str">
        <f>TRIM(M1063)</f>
        <v>Versenyruházat kiegészítők</v>
      </c>
      <c r="P1063" s="1" t="str">
        <f>TRIM(O1063)</f>
        <v/>
      </c>
      <c r="Q1063" s="18" t="s">
        <v>12368</v>
      </c>
      <c r="R1063" s="8">
        <v>4043969129395</v>
      </c>
      <c r="S1063" s="1">
        <v>18.95</v>
      </c>
      <c r="T1063" s="1" t="s">
        <v>26</v>
      </c>
      <c r="U1063" s="1">
        <v>5.2999999999999999E-2</v>
      </c>
      <c r="V1063" s="1" t="s">
        <v>12369</v>
      </c>
      <c r="W1063" s="1" t="s">
        <v>210</v>
      </c>
      <c r="X1063" s="1" t="str">
        <f>IF(W1063="", "", IFERROR(VLOOKUP(W1063, colorList!A:B,2,FALSE),""))</f>
        <v>fehér</v>
      </c>
    </row>
    <row r="1064" spans="1:24" ht="27.75" customHeight="1" x14ac:dyDescent="0.25">
      <c r="A1064" s="1">
        <v>205926</v>
      </c>
      <c r="B1064" s="1" t="str">
        <f>TRIM(D1064)</f>
        <v/>
      </c>
      <c r="C1064" s="1" t="str">
        <f>IFERROR(VLOOKUP(D1064, sizeList!A:B, 2, FALSE), "")</f>
        <v/>
      </c>
      <c r="E1064" s="1" t="str">
        <f>TRIM(F1064)</f>
        <v>ELT fehér színű zsabó női</v>
      </c>
      <c r="F1064" s="1" t="s">
        <v>12372</v>
      </c>
      <c r="G1064" s="1" t="s">
        <v>12373</v>
      </c>
      <c r="H1064" s="1" t="s">
        <v>254</v>
      </c>
      <c r="I1064" s="1" t="s">
        <v>255</v>
      </c>
      <c r="J1064" s="1" t="str">
        <f>TRIM(I1064)</f>
        <v>Lovasfelszerelés</v>
      </c>
      <c r="K1064" s="1" t="s">
        <v>8227</v>
      </c>
      <c r="L1064" s="1" t="str">
        <f>TRIM(K1064)</f>
        <v>Versenyruházat</v>
      </c>
      <c r="M1064" s="1" t="s">
        <v>8252</v>
      </c>
      <c r="N1064" s="1" t="str">
        <f>TRIM(M1064)</f>
        <v>Versenyruházat kiegészítők</v>
      </c>
      <c r="P1064" s="1" t="str">
        <f>TRIM(O1064)</f>
        <v/>
      </c>
      <c r="Q1064" s="18" t="s">
        <v>12368</v>
      </c>
      <c r="R1064" s="8">
        <v>4043969035498</v>
      </c>
      <c r="S1064" s="1">
        <v>18.95</v>
      </c>
      <c r="T1064" s="1" t="s">
        <v>26</v>
      </c>
      <c r="U1064" s="1">
        <v>5.2999999999999999E-2</v>
      </c>
      <c r="V1064" s="1" t="s">
        <v>12369</v>
      </c>
      <c r="W1064" s="1" t="s">
        <v>210</v>
      </c>
      <c r="X1064" s="1" t="str">
        <f>IF(W1064="", "", IFERROR(VLOOKUP(W1064, colorList!A:B,2,FALSE),""))</f>
        <v>fehér</v>
      </c>
    </row>
    <row r="1065" spans="1:24" ht="27.75" customHeight="1" x14ac:dyDescent="0.25">
      <c r="A1065" s="1" t="s">
        <v>15940</v>
      </c>
      <c r="B1065" s="1" t="str">
        <f>TRIM(D1065)</f>
        <v>XXS</v>
      </c>
      <c r="C1065" s="1" t="str">
        <f>IFERROR(VLOOKUP(TRIM(D1065), sizeList!A:B, 2, FALSE), "")</f>
        <v>XXS</v>
      </c>
      <c r="D1065" s="1" t="s">
        <v>7498</v>
      </c>
      <c r="E1065" s="1" t="str">
        <f>TRIM(F1065)</f>
        <v>ELT Fehmarn esőkabát</v>
      </c>
      <c r="F1065" s="1" t="s">
        <v>15932</v>
      </c>
      <c r="G1065" s="1" t="s">
        <v>15941</v>
      </c>
      <c r="H1065" s="1" t="s">
        <v>254</v>
      </c>
      <c r="I1065" s="1" t="s">
        <v>255</v>
      </c>
      <c r="J1065" s="1" t="str">
        <f>TRIM(I1065)</f>
        <v>Lovasfelszerelés</v>
      </c>
      <c r="K1065" s="1" t="s">
        <v>7488</v>
      </c>
      <c r="L1065" s="1" t="str">
        <f>TRIM(K1065)</f>
        <v>Női lovasruházat</v>
      </c>
      <c r="M1065" s="1" t="s">
        <v>7489</v>
      </c>
      <c r="N1065" s="1" t="str">
        <f>TRIM(M1065)</f>
        <v>Női felsőruházat</v>
      </c>
      <c r="O1065" s="1" t="s">
        <v>7531</v>
      </c>
      <c r="P1065" s="1" t="str">
        <f>TRIM(O1065)</f>
        <v>Női kabát</v>
      </c>
      <c r="R1065" s="8">
        <v>4057962154896</v>
      </c>
      <c r="S1065" s="1">
        <v>169.95</v>
      </c>
      <c r="T1065" s="1" t="s">
        <v>26</v>
      </c>
      <c r="U1065" s="1">
        <v>0.4</v>
      </c>
      <c r="W1065" s="1" t="s">
        <v>370</v>
      </c>
      <c r="X1065" s="1" t="str">
        <f>IF(W1065="", "", IFERROR(VLOOKUP(W1065, colorList!A:B,2,FALSE),""))</f>
        <v>éjkék</v>
      </c>
    </row>
    <row r="1066" spans="1:24" ht="27.75" customHeight="1" x14ac:dyDescent="0.25">
      <c r="A1066" s="1" t="s">
        <v>15936</v>
      </c>
      <c r="B1066" s="1" t="str">
        <f>TRIM(D1066)</f>
        <v>XS</v>
      </c>
      <c r="C1066" s="1" t="str">
        <f>IFERROR(VLOOKUP(TRIM(D1066), sizeList!A:B, 2, FALSE), "")</f>
        <v>XS</v>
      </c>
      <c r="D1066" s="1" t="s">
        <v>5425</v>
      </c>
      <c r="E1066" s="1" t="str">
        <f>TRIM(F1066)</f>
        <v>ELT Fehmarn esőkabát</v>
      </c>
      <c r="F1066" s="1" t="s">
        <v>15932</v>
      </c>
      <c r="G1066" s="1" t="s">
        <v>15937</v>
      </c>
      <c r="H1066" s="1" t="s">
        <v>254</v>
      </c>
      <c r="I1066" s="1" t="s">
        <v>255</v>
      </c>
      <c r="J1066" s="1" t="str">
        <f>TRIM(I1066)</f>
        <v>Lovasfelszerelés</v>
      </c>
      <c r="K1066" s="1" t="s">
        <v>7488</v>
      </c>
      <c r="L1066" s="1" t="str">
        <f>TRIM(K1066)</f>
        <v>Női lovasruházat</v>
      </c>
      <c r="M1066" s="1" t="s">
        <v>7489</v>
      </c>
      <c r="N1066" s="1" t="str">
        <f>TRIM(M1066)</f>
        <v>Női felsőruházat</v>
      </c>
      <c r="O1066" s="1" t="s">
        <v>7531</v>
      </c>
      <c r="P1066" s="1" t="str">
        <f>TRIM(O1066)</f>
        <v>Női kabát</v>
      </c>
      <c r="R1066" s="8">
        <v>4057962154902</v>
      </c>
      <c r="S1066" s="1">
        <v>169.95</v>
      </c>
      <c r="T1066" s="1" t="s">
        <v>26</v>
      </c>
      <c r="U1066" s="1">
        <v>0.4</v>
      </c>
      <c r="W1066" s="1" t="s">
        <v>370</v>
      </c>
      <c r="X1066" s="1" t="str">
        <f>IF(W1066="", "", IFERROR(VLOOKUP(W1066, colorList!A:B,2,FALSE),""))</f>
        <v>éjkék</v>
      </c>
    </row>
    <row r="1067" spans="1:24" ht="27.75" customHeight="1" x14ac:dyDescent="0.25">
      <c r="A1067" s="1" t="s">
        <v>15934</v>
      </c>
      <c r="B1067" s="1" t="str">
        <f>TRIM(D1067)</f>
        <v>S</v>
      </c>
      <c r="C1067" s="1" t="str">
        <f>IFERROR(VLOOKUP(TRIM(D1067), sizeList!A:B, 2, FALSE), "")</f>
        <v>S</v>
      </c>
      <c r="D1067" s="1" t="s">
        <v>3618</v>
      </c>
      <c r="E1067" s="1" t="str">
        <f>TRIM(F1067)</f>
        <v>ELT Fehmarn esőkabát</v>
      </c>
      <c r="F1067" s="1" t="s">
        <v>15932</v>
      </c>
      <c r="G1067" s="1" t="s">
        <v>15935</v>
      </c>
      <c r="H1067" s="1" t="s">
        <v>254</v>
      </c>
      <c r="I1067" s="1" t="s">
        <v>255</v>
      </c>
      <c r="J1067" s="1" t="str">
        <f>TRIM(I1067)</f>
        <v>Lovasfelszerelés</v>
      </c>
      <c r="K1067" s="1" t="s">
        <v>7488</v>
      </c>
      <c r="L1067" s="1" t="str">
        <f>TRIM(K1067)</f>
        <v>Női lovasruházat</v>
      </c>
      <c r="M1067" s="1" t="s">
        <v>7489</v>
      </c>
      <c r="N1067" s="1" t="str">
        <f>TRIM(M1067)</f>
        <v>Női felsőruházat</v>
      </c>
      <c r="O1067" s="1" t="s">
        <v>7531</v>
      </c>
      <c r="P1067" s="1" t="str">
        <f>TRIM(O1067)</f>
        <v>Női kabát</v>
      </c>
      <c r="R1067" s="8">
        <v>4057962154919</v>
      </c>
      <c r="S1067" s="1">
        <v>169.95</v>
      </c>
      <c r="T1067" s="1" t="s">
        <v>26</v>
      </c>
      <c r="U1067" s="1">
        <v>0.4</v>
      </c>
      <c r="W1067" s="1" t="s">
        <v>370</v>
      </c>
      <c r="X1067" s="1" t="str">
        <f>IF(W1067="", "", IFERROR(VLOOKUP(W1067, colorList!A:B,2,FALSE),""))</f>
        <v>éjkék</v>
      </c>
    </row>
    <row r="1068" spans="1:24" ht="27.75" customHeight="1" x14ac:dyDescent="0.25">
      <c r="A1068" s="1" t="s">
        <v>15931</v>
      </c>
      <c r="B1068" s="1" t="str">
        <f>TRIM(D1068)</f>
        <v>M</v>
      </c>
      <c r="C1068" s="1" t="str">
        <f>IFERROR(VLOOKUP(TRIM(D1068), sizeList!A:B, 2, FALSE), "")</f>
        <v>M</v>
      </c>
      <c r="D1068" s="1" t="s">
        <v>249</v>
      </c>
      <c r="E1068" s="1" t="str">
        <f>TRIM(F1068)</f>
        <v>ELT Fehmarn esőkabát</v>
      </c>
      <c r="F1068" s="1" t="s">
        <v>15932</v>
      </c>
      <c r="G1068" s="1" t="s">
        <v>15933</v>
      </c>
      <c r="H1068" s="1" t="s">
        <v>254</v>
      </c>
      <c r="I1068" s="1" t="s">
        <v>255</v>
      </c>
      <c r="J1068" s="1" t="str">
        <f>TRIM(I1068)</f>
        <v>Lovasfelszerelés</v>
      </c>
      <c r="K1068" s="1" t="s">
        <v>7488</v>
      </c>
      <c r="L1068" s="1" t="str">
        <f>TRIM(K1068)</f>
        <v>Női lovasruházat</v>
      </c>
      <c r="M1068" s="1" t="s">
        <v>7489</v>
      </c>
      <c r="N1068" s="1" t="str">
        <f>TRIM(M1068)</f>
        <v>Női felsőruházat</v>
      </c>
      <c r="O1068" s="1" t="s">
        <v>7531</v>
      </c>
      <c r="P1068" s="1" t="str">
        <f>TRIM(O1068)</f>
        <v>Női kabát</v>
      </c>
      <c r="R1068" s="8">
        <v>4057962154926</v>
      </c>
      <c r="S1068" s="1">
        <v>169.95</v>
      </c>
      <c r="T1068" s="1" t="s">
        <v>26</v>
      </c>
      <c r="U1068" s="1">
        <v>0.4</v>
      </c>
      <c r="W1068" s="1" t="s">
        <v>370</v>
      </c>
      <c r="X1068" s="1" t="str">
        <f>IF(W1068="", "", IFERROR(VLOOKUP(W1068, colorList!A:B,2,FALSE),""))</f>
        <v>éjkék</v>
      </c>
    </row>
    <row r="1069" spans="1:24" ht="27.75" customHeight="1" x14ac:dyDescent="0.25">
      <c r="A1069" s="1" t="s">
        <v>15938</v>
      </c>
      <c r="B1069" s="1" t="str">
        <f>TRIM(D1069)</f>
        <v>XXL</v>
      </c>
      <c r="C1069" s="1" t="str">
        <f>IFERROR(VLOOKUP(TRIM(D1069), sizeList!A:B, 2, FALSE), "")</f>
        <v>XXL</v>
      </c>
      <c r="D1069" s="1" t="s">
        <v>1984</v>
      </c>
      <c r="E1069" s="1" t="str">
        <f>TRIM(F1069)</f>
        <v>ELT Fehmarn esőkabát</v>
      </c>
      <c r="F1069" s="1" t="s">
        <v>15932</v>
      </c>
      <c r="G1069" s="1" t="s">
        <v>15939</v>
      </c>
      <c r="H1069" s="1" t="s">
        <v>254</v>
      </c>
      <c r="I1069" s="1" t="s">
        <v>255</v>
      </c>
      <c r="J1069" s="1" t="str">
        <f>TRIM(I1069)</f>
        <v>Lovasfelszerelés</v>
      </c>
      <c r="K1069" s="1" t="s">
        <v>7488</v>
      </c>
      <c r="L1069" s="1" t="str">
        <f>TRIM(K1069)</f>
        <v>Női lovasruházat</v>
      </c>
      <c r="M1069" s="1" t="s">
        <v>7489</v>
      </c>
      <c r="N1069" s="1" t="str">
        <f>TRIM(M1069)</f>
        <v>Női felsőruházat</v>
      </c>
      <c r="O1069" s="1" t="s">
        <v>7531</v>
      </c>
      <c r="P1069" s="1" t="str">
        <f>TRIM(O1069)</f>
        <v>Női kabát</v>
      </c>
      <c r="R1069" s="8">
        <v>4057962154940</v>
      </c>
      <c r="S1069" s="1">
        <v>169.95</v>
      </c>
      <c r="T1069" s="1" t="s">
        <v>26</v>
      </c>
      <c r="U1069" s="1">
        <v>0.4</v>
      </c>
      <c r="W1069" s="1" t="s">
        <v>370</v>
      </c>
      <c r="X1069" s="1" t="str">
        <f>IF(W1069="", "", IFERROR(VLOOKUP(W1069, colorList!A:B,2,FALSE),""))</f>
        <v>éjkék</v>
      </c>
    </row>
    <row r="1070" spans="1:24" ht="27.75" customHeight="1" x14ac:dyDescent="0.25">
      <c r="A1070" s="1" t="s">
        <v>16421</v>
      </c>
      <c r="B1070" s="1" t="str">
        <f>TRIM(D1070)</f>
        <v>L</v>
      </c>
      <c r="C1070" s="1" t="str">
        <f>IFERROR(VLOOKUP(TRIM(D1070), sizeList!A:B, 2, FALSE), "")</f>
        <v>L</v>
      </c>
      <c r="D1070" s="1" t="s">
        <v>243</v>
      </c>
      <c r="E1070" s="1" t="str">
        <f>TRIM(F1070)</f>
        <v>ELT Fehmarn esőkabát (új dizájn)</v>
      </c>
      <c r="F1070" s="1" t="s">
        <v>16422</v>
      </c>
      <c r="G1070" s="1" t="s">
        <v>16423</v>
      </c>
      <c r="H1070" s="1" t="s">
        <v>254</v>
      </c>
      <c r="I1070" s="1" t="s">
        <v>255</v>
      </c>
      <c r="J1070" s="1" t="str">
        <f>TRIM(I1070)</f>
        <v>Lovasfelszerelés</v>
      </c>
      <c r="K1070" s="1" t="s">
        <v>7488</v>
      </c>
      <c r="L1070" s="1" t="str">
        <f>TRIM(K1070)</f>
        <v>Női lovasruházat</v>
      </c>
      <c r="M1070" s="1" t="s">
        <v>7489</v>
      </c>
      <c r="N1070" s="1" t="str">
        <f>TRIM(M1070)</f>
        <v>Női felsőruházat</v>
      </c>
      <c r="O1070" s="1" t="s">
        <v>7531</v>
      </c>
      <c r="P1070" s="1" t="str">
        <f>TRIM(O1070)</f>
        <v>Női kabát</v>
      </c>
      <c r="R1070" s="8">
        <v>4057962235045</v>
      </c>
      <c r="S1070" s="1">
        <v>169.95</v>
      </c>
      <c r="T1070" s="1" t="s">
        <v>26</v>
      </c>
      <c r="U1070" s="1">
        <v>0.4</v>
      </c>
      <c r="W1070" s="1" t="s">
        <v>1262</v>
      </c>
      <c r="X1070" s="1" t="str">
        <f>IF(W1070="", "", IFERROR(VLOOKUP(W1070, colorList!A:B,2,FALSE),""))</f>
        <v>mélykék</v>
      </c>
    </row>
    <row r="1071" spans="1:24" ht="27.75" customHeight="1" x14ac:dyDescent="0.25">
      <c r="A1071" s="1" t="s">
        <v>16424</v>
      </c>
      <c r="B1071" s="1" t="str">
        <f>TRIM(D1071)</f>
        <v>M</v>
      </c>
      <c r="C1071" s="1" t="str">
        <f>IFERROR(VLOOKUP(TRIM(D1071), sizeList!A:B, 2, FALSE), "")</f>
        <v>M</v>
      </c>
      <c r="D1071" s="1" t="s">
        <v>249</v>
      </c>
      <c r="E1071" s="1" t="str">
        <f>TRIM(F1071)</f>
        <v>ELT Fehmarn esőkabát (új dizájn)</v>
      </c>
      <c r="F1071" s="1" t="s">
        <v>16422</v>
      </c>
      <c r="G1071" s="1" t="s">
        <v>16425</v>
      </c>
      <c r="H1071" s="1" t="s">
        <v>254</v>
      </c>
      <c r="I1071" s="1" t="s">
        <v>255</v>
      </c>
      <c r="J1071" s="1" t="str">
        <f>TRIM(I1071)</f>
        <v>Lovasfelszerelés</v>
      </c>
      <c r="K1071" s="1" t="s">
        <v>7488</v>
      </c>
      <c r="L1071" s="1" t="str">
        <f>TRIM(K1071)</f>
        <v>Női lovasruházat</v>
      </c>
      <c r="M1071" s="1" t="s">
        <v>7489</v>
      </c>
      <c r="N1071" s="1" t="str">
        <f>TRIM(M1071)</f>
        <v>Női felsőruházat</v>
      </c>
      <c r="O1071" s="1" t="s">
        <v>7531</v>
      </c>
      <c r="P1071" s="1" t="str">
        <f>TRIM(O1071)</f>
        <v>Női kabát</v>
      </c>
      <c r="R1071" s="8">
        <v>4057962235052</v>
      </c>
      <c r="S1071" s="1">
        <v>169.95</v>
      </c>
      <c r="T1071" s="1" t="s">
        <v>26</v>
      </c>
      <c r="U1071" s="1">
        <v>0.4</v>
      </c>
      <c r="W1071" s="1" t="s">
        <v>1262</v>
      </c>
      <c r="X1071" s="1" t="str">
        <f>IF(W1071="", "", IFERROR(VLOOKUP(W1071, colorList!A:B,2,FALSE),""))</f>
        <v>mélykék</v>
      </c>
    </row>
    <row r="1072" spans="1:24" ht="27.75" customHeight="1" x14ac:dyDescent="0.25">
      <c r="A1072" s="1" t="s">
        <v>16430</v>
      </c>
      <c r="B1072" s="1" t="str">
        <f>TRIM(D1072)</f>
        <v>XS</v>
      </c>
      <c r="C1072" s="1" t="str">
        <f>IFERROR(VLOOKUP(TRIM(D1072), sizeList!A:B, 2, FALSE), "")</f>
        <v>XS</v>
      </c>
      <c r="D1072" s="1" t="s">
        <v>5425</v>
      </c>
      <c r="E1072" s="1" t="str">
        <f>TRIM(F1072)</f>
        <v>ELT Fehmarn esőkabát (új dizájn)</v>
      </c>
      <c r="F1072" s="1" t="s">
        <v>16422</v>
      </c>
      <c r="G1072" s="1" t="s">
        <v>16431</v>
      </c>
      <c r="H1072" s="1" t="s">
        <v>254</v>
      </c>
      <c r="I1072" s="1" t="s">
        <v>255</v>
      </c>
      <c r="J1072" s="1" t="str">
        <f>TRIM(I1072)</f>
        <v>Lovasfelszerelés</v>
      </c>
      <c r="K1072" s="1" t="s">
        <v>7488</v>
      </c>
      <c r="L1072" s="1" t="str">
        <f>TRIM(K1072)</f>
        <v>Női lovasruházat</v>
      </c>
      <c r="M1072" s="1" t="s">
        <v>7489</v>
      </c>
      <c r="N1072" s="1" t="str">
        <f>TRIM(M1072)</f>
        <v>Női felsőruházat</v>
      </c>
      <c r="O1072" s="1" t="s">
        <v>7531</v>
      </c>
      <c r="P1072" s="1" t="str">
        <f>TRIM(O1072)</f>
        <v>Női kabát</v>
      </c>
      <c r="R1072" s="8">
        <v>4057962235076</v>
      </c>
      <c r="S1072" s="1">
        <v>169.95</v>
      </c>
      <c r="T1072" s="1" t="s">
        <v>26</v>
      </c>
      <c r="U1072" s="1">
        <v>0.4</v>
      </c>
      <c r="W1072" s="1" t="s">
        <v>1262</v>
      </c>
      <c r="X1072" s="1" t="str">
        <f>IF(W1072="", "", IFERROR(VLOOKUP(W1072, colorList!A:B,2,FALSE),""))</f>
        <v>mélykék</v>
      </c>
    </row>
    <row r="1073" spans="1:24" ht="27.75" customHeight="1" x14ac:dyDescent="0.25">
      <c r="A1073" s="1" t="s">
        <v>16434</v>
      </c>
      <c r="B1073" s="1" t="str">
        <f>TRIM(D1073)</f>
        <v>XXS</v>
      </c>
      <c r="C1073" s="1" t="str">
        <f>IFERROR(VLOOKUP(TRIM(D1073), sizeList!A:B, 2, FALSE), "")</f>
        <v>XXS</v>
      </c>
      <c r="D1073" s="1" t="s">
        <v>7498</v>
      </c>
      <c r="E1073" s="1" t="str">
        <f>TRIM(F1073)</f>
        <v>ELT Fehmarn esőkabát (új dizájn)</v>
      </c>
      <c r="F1073" s="1" t="s">
        <v>16422</v>
      </c>
      <c r="G1073" s="1" t="s">
        <v>16435</v>
      </c>
      <c r="H1073" s="1" t="s">
        <v>254</v>
      </c>
      <c r="I1073" s="1" t="s">
        <v>255</v>
      </c>
      <c r="J1073" s="1" t="str">
        <f>TRIM(I1073)</f>
        <v>Lovasfelszerelés</v>
      </c>
      <c r="K1073" s="1" t="s">
        <v>7488</v>
      </c>
      <c r="L1073" s="1" t="str">
        <f>TRIM(K1073)</f>
        <v>Női lovasruházat</v>
      </c>
      <c r="M1073" s="1" t="s">
        <v>7489</v>
      </c>
      <c r="N1073" s="1" t="str">
        <f>TRIM(M1073)</f>
        <v>Női felsőruházat</v>
      </c>
      <c r="O1073" s="1" t="s">
        <v>7531</v>
      </c>
      <c r="P1073" s="1" t="str">
        <f>TRIM(O1073)</f>
        <v>Női kabát</v>
      </c>
      <c r="R1073" s="8">
        <v>4057962235083</v>
      </c>
      <c r="S1073" s="1">
        <v>169.95</v>
      </c>
      <c r="T1073" s="1" t="s">
        <v>26</v>
      </c>
      <c r="U1073" s="1">
        <v>0.4</v>
      </c>
      <c r="W1073" s="1" t="s">
        <v>1262</v>
      </c>
      <c r="X1073" s="1" t="str">
        <f>IF(W1073="", "", IFERROR(VLOOKUP(W1073, colorList!A:B,2,FALSE),""))</f>
        <v>mélykék</v>
      </c>
    </row>
    <row r="1074" spans="1:24" ht="27.75" customHeight="1" x14ac:dyDescent="0.25">
      <c r="A1074" s="1" t="s">
        <v>16432</v>
      </c>
      <c r="B1074" s="1" t="str">
        <f>TRIM(D1074)</f>
        <v>XXL</v>
      </c>
      <c r="C1074" s="1" t="str">
        <f>IFERROR(VLOOKUP(TRIM(D1074), sizeList!A:B, 2, FALSE), "")</f>
        <v>XXL</v>
      </c>
      <c r="D1074" s="1" t="s">
        <v>1984</v>
      </c>
      <c r="E1074" s="1" t="str">
        <f>TRIM(F1074)</f>
        <v>ELT Fehmarn esőkabát (új dizájn)</v>
      </c>
      <c r="F1074" s="1" t="s">
        <v>16422</v>
      </c>
      <c r="G1074" s="1" t="s">
        <v>16433</v>
      </c>
      <c r="H1074" s="1" t="s">
        <v>254</v>
      </c>
      <c r="I1074" s="1" t="s">
        <v>255</v>
      </c>
      <c r="J1074" s="1" t="str">
        <f>TRIM(I1074)</f>
        <v>Lovasfelszerelés</v>
      </c>
      <c r="K1074" s="1" t="s">
        <v>7488</v>
      </c>
      <c r="L1074" s="1" t="str">
        <f>TRIM(K1074)</f>
        <v>Női lovasruházat</v>
      </c>
      <c r="M1074" s="1" t="s">
        <v>7489</v>
      </c>
      <c r="N1074" s="1" t="str">
        <f>TRIM(M1074)</f>
        <v>Női felsőruházat</v>
      </c>
      <c r="O1074" s="1" t="s">
        <v>7531</v>
      </c>
      <c r="P1074" s="1" t="str">
        <f>TRIM(O1074)</f>
        <v>Női kabát</v>
      </c>
      <c r="R1074" s="8">
        <v>4057962235090</v>
      </c>
      <c r="S1074" s="1">
        <v>169.95</v>
      </c>
      <c r="T1074" s="1" t="s">
        <v>26</v>
      </c>
      <c r="U1074" s="1">
        <v>0.4</v>
      </c>
      <c r="W1074" s="1" t="s">
        <v>1262</v>
      </c>
      <c r="X1074" s="1" t="str">
        <f>IF(W1074="", "", IFERROR(VLOOKUP(W1074, colorList!A:B,2,FALSE),""))</f>
        <v>mélykék</v>
      </c>
    </row>
    <row r="1075" spans="1:24" ht="27.75" customHeight="1" x14ac:dyDescent="0.25">
      <c r="A1075" s="1" t="s">
        <v>16428</v>
      </c>
      <c r="B1075" s="1" t="str">
        <f>TRIM(D1075)</f>
        <v>XL</v>
      </c>
      <c r="C1075" s="1" t="str">
        <f>IFERROR(VLOOKUP(TRIM(D1075), sizeList!A:B, 2, FALSE), "")</f>
        <v>XL</v>
      </c>
      <c r="D1075" s="1" t="s">
        <v>1981</v>
      </c>
      <c r="E1075" s="1" t="str">
        <f>TRIM(F1075)</f>
        <v>ELT Fehmarn esőkabát (új dizájn)</v>
      </c>
      <c r="F1075" s="1" t="s">
        <v>16422</v>
      </c>
      <c r="G1075" s="1" t="s">
        <v>16429</v>
      </c>
      <c r="H1075" s="1" t="s">
        <v>254</v>
      </c>
      <c r="I1075" s="1" t="s">
        <v>255</v>
      </c>
      <c r="J1075" s="1" t="str">
        <f>TRIM(I1075)</f>
        <v>Lovasfelszerelés</v>
      </c>
      <c r="K1075" s="1" t="s">
        <v>7488</v>
      </c>
      <c r="L1075" s="1" t="str">
        <f>TRIM(K1075)</f>
        <v>Női lovasruházat</v>
      </c>
      <c r="M1075" s="1" t="s">
        <v>7489</v>
      </c>
      <c r="N1075" s="1" t="str">
        <f>TRIM(M1075)</f>
        <v>Női felsőruházat</v>
      </c>
      <c r="O1075" s="1" t="s">
        <v>7531</v>
      </c>
      <c r="P1075" s="1" t="str">
        <f>TRIM(O1075)</f>
        <v>Női kabát</v>
      </c>
      <c r="R1075" s="8">
        <v>4057962235106</v>
      </c>
      <c r="S1075" s="1">
        <v>169.95</v>
      </c>
      <c r="T1075" s="1" t="s">
        <v>26</v>
      </c>
      <c r="U1075" s="1">
        <v>0.4</v>
      </c>
      <c r="W1075" s="1" t="s">
        <v>1262</v>
      </c>
      <c r="X1075" s="1" t="str">
        <f>IF(W1075="", "", IFERROR(VLOOKUP(W1075, colorList!A:B,2,FALSE),""))</f>
        <v>mélykék</v>
      </c>
    </row>
    <row r="1076" spans="1:24" ht="27.75" customHeight="1" x14ac:dyDescent="0.25">
      <c r="A1076" s="1" t="s">
        <v>16426</v>
      </c>
      <c r="B1076" s="1" t="str">
        <f>TRIM(D1076)</f>
        <v>S</v>
      </c>
      <c r="C1076" s="1" t="str">
        <f>IFERROR(VLOOKUP(TRIM(D1076), sizeList!A:B, 2, FALSE), "")</f>
        <v>S</v>
      </c>
      <c r="D1076" s="1" t="s">
        <v>3618</v>
      </c>
      <c r="E1076" s="1" t="str">
        <f>TRIM(F1076)</f>
        <v>ELT Fehmarn esőkabát (új dizájn)</v>
      </c>
      <c r="F1076" s="1" t="s">
        <v>16422</v>
      </c>
      <c r="G1076" s="1" t="s">
        <v>16427</v>
      </c>
      <c r="H1076" s="1" t="s">
        <v>254</v>
      </c>
      <c r="I1076" s="1" t="s">
        <v>255</v>
      </c>
      <c r="J1076" s="1" t="str">
        <f>TRIM(I1076)</f>
        <v>Lovasfelszerelés</v>
      </c>
      <c r="K1076" s="1" t="s">
        <v>7488</v>
      </c>
      <c r="L1076" s="1" t="str">
        <f>TRIM(K1076)</f>
        <v>Női lovasruházat</v>
      </c>
      <c r="M1076" s="1" t="s">
        <v>7489</v>
      </c>
      <c r="N1076" s="1" t="str">
        <f>TRIM(M1076)</f>
        <v>Női felsőruházat</v>
      </c>
      <c r="O1076" s="1" t="s">
        <v>7531</v>
      </c>
      <c r="P1076" s="1" t="str">
        <f>TRIM(O1076)</f>
        <v>Női kabát</v>
      </c>
      <c r="R1076" s="8">
        <v>4057962243019</v>
      </c>
      <c r="S1076" s="1">
        <v>169.95</v>
      </c>
      <c r="T1076" s="1" t="s">
        <v>26</v>
      </c>
      <c r="U1076" s="1">
        <v>0.4</v>
      </c>
      <c r="W1076" s="1" t="s">
        <v>1262</v>
      </c>
      <c r="X1076" s="1" t="str">
        <f>IF(W1076="", "", IFERROR(VLOOKUP(W1076, colorList!A:B,2,FALSE),""))</f>
        <v>mélykék</v>
      </c>
    </row>
    <row r="1077" spans="1:24" ht="27.75" customHeight="1" x14ac:dyDescent="0.25">
      <c r="A1077" s="1" t="s">
        <v>12554</v>
      </c>
      <c r="B1077" s="1" t="str">
        <f>TRIM(D1077)</f>
        <v>140</v>
      </c>
      <c r="C1077" s="1">
        <f>IFERROR(VLOOKUP(D1077, sizeList!A:B, 2, FALSE), "")</f>
        <v>140</v>
      </c>
      <c r="D1077" s="1">
        <v>140</v>
      </c>
      <c r="E1077" s="1" t="str">
        <f>TRIM(F1077)</f>
        <v>ELT Fenja gyermek teliszilikonos lovaglónadrág</v>
      </c>
      <c r="F1077" s="1" t="s">
        <v>12555</v>
      </c>
      <c r="G1077" s="1" t="s">
        <v>12556</v>
      </c>
      <c r="H1077" s="1" t="s">
        <v>254</v>
      </c>
      <c r="I1077" s="1" t="s">
        <v>255</v>
      </c>
      <c r="J1077" s="1" t="str">
        <f>TRIM(I1077)</f>
        <v>Lovasfelszerelés</v>
      </c>
      <c r="K1077" s="1" t="s">
        <v>2535</v>
      </c>
      <c r="L1077" s="1" t="str">
        <f>TRIM(K1077)</f>
        <v>Gyermek lovasruházat</v>
      </c>
      <c r="M1077" s="1" t="s">
        <v>2716</v>
      </c>
      <c r="N1077" s="1" t="str">
        <f>TRIM(M1077)</f>
        <v>Gyermek lovaglónadrág</v>
      </c>
      <c r="P1077" s="1" t="str">
        <f>TRIM(O1077)</f>
        <v/>
      </c>
      <c r="Q1077" s="18" t="s">
        <v>12557</v>
      </c>
      <c r="R1077" s="8">
        <v>4057962153752</v>
      </c>
      <c r="S1077" s="1">
        <v>69.95</v>
      </c>
      <c r="T1077" s="1" t="s">
        <v>26</v>
      </c>
      <c r="U1077" s="1">
        <v>0.41</v>
      </c>
      <c r="V1077" s="1" t="s">
        <v>12558</v>
      </c>
      <c r="W1077" s="1" t="s">
        <v>136</v>
      </c>
      <c r="X1077" s="1" t="str">
        <f>IF(W1077="", "", IFERROR(VLOOKUP(W1077, colorList!A:B,2,FALSE),""))</f>
        <v>fekete</v>
      </c>
    </row>
    <row r="1078" spans="1:24" ht="27.75" customHeight="1" x14ac:dyDescent="0.25">
      <c r="A1078" s="1" t="s">
        <v>12559</v>
      </c>
      <c r="B1078" s="1" t="str">
        <f>TRIM(D1078)</f>
        <v>152</v>
      </c>
      <c r="C1078" s="1">
        <f>IFERROR(VLOOKUP(D1078, sizeList!A:B, 2, FALSE), "")</f>
        <v>152</v>
      </c>
      <c r="D1078" s="1">
        <v>152</v>
      </c>
      <c r="E1078" s="1" t="str">
        <f>TRIM(F1078)</f>
        <v>ELT Fenja gyermek teliszilikonos lovaglónadrág</v>
      </c>
      <c r="F1078" s="1" t="s">
        <v>12555</v>
      </c>
      <c r="G1078" s="1" t="s">
        <v>12560</v>
      </c>
      <c r="H1078" s="1" t="s">
        <v>254</v>
      </c>
      <c r="I1078" s="1" t="s">
        <v>255</v>
      </c>
      <c r="J1078" s="1" t="str">
        <f>TRIM(I1078)</f>
        <v>Lovasfelszerelés</v>
      </c>
      <c r="K1078" s="1" t="s">
        <v>2535</v>
      </c>
      <c r="L1078" s="1" t="str">
        <f>TRIM(K1078)</f>
        <v>Gyermek lovasruházat</v>
      </c>
      <c r="M1078" s="1" t="s">
        <v>2716</v>
      </c>
      <c r="N1078" s="1" t="str">
        <f>TRIM(M1078)</f>
        <v>Gyermek lovaglónadrág</v>
      </c>
      <c r="P1078" s="1" t="str">
        <f>TRIM(O1078)</f>
        <v/>
      </c>
      <c r="Q1078" s="18" t="s">
        <v>12557</v>
      </c>
      <c r="R1078" s="8">
        <v>4057962153769</v>
      </c>
      <c r="S1078" s="1">
        <v>69.95</v>
      </c>
      <c r="T1078" s="1" t="s">
        <v>26</v>
      </c>
      <c r="U1078" s="1">
        <v>0.41</v>
      </c>
      <c r="V1078" s="1" t="s">
        <v>12558</v>
      </c>
      <c r="W1078" s="1" t="s">
        <v>136</v>
      </c>
      <c r="X1078" s="1" t="str">
        <f>IF(W1078="", "", IFERROR(VLOOKUP(W1078, colorList!A:B,2,FALSE),""))</f>
        <v>fekete</v>
      </c>
    </row>
    <row r="1079" spans="1:24" ht="27.75" customHeight="1" x14ac:dyDescent="0.25">
      <c r="A1079" s="1" t="s">
        <v>12561</v>
      </c>
      <c r="B1079" s="1" t="str">
        <f>TRIM(D1079)</f>
        <v>164</v>
      </c>
      <c r="C1079" s="1">
        <f>IFERROR(VLOOKUP(D1079, sizeList!A:B, 2, FALSE), "")</f>
        <v>164</v>
      </c>
      <c r="D1079" s="1">
        <v>164</v>
      </c>
      <c r="E1079" s="1" t="str">
        <f>TRIM(F1079)</f>
        <v>ELT Fenja gyermek teliszilikonos lovaglónadrág</v>
      </c>
      <c r="F1079" s="1" t="s">
        <v>12555</v>
      </c>
      <c r="G1079" s="1" t="s">
        <v>12562</v>
      </c>
      <c r="H1079" s="1" t="s">
        <v>254</v>
      </c>
      <c r="I1079" s="1" t="s">
        <v>255</v>
      </c>
      <c r="J1079" s="1" t="str">
        <f>TRIM(I1079)</f>
        <v>Lovasfelszerelés</v>
      </c>
      <c r="K1079" s="1" t="s">
        <v>2535</v>
      </c>
      <c r="L1079" s="1" t="str">
        <f>TRIM(K1079)</f>
        <v>Gyermek lovasruházat</v>
      </c>
      <c r="M1079" s="1" t="s">
        <v>2716</v>
      </c>
      <c r="N1079" s="1" t="str">
        <f>TRIM(M1079)</f>
        <v>Gyermek lovaglónadrág</v>
      </c>
      <c r="P1079" s="1" t="str">
        <f>TRIM(O1079)</f>
        <v/>
      </c>
      <c r="Q1079" s="18" t="s">
        <v>12557</v>
      </c>
      <c r="R1079" s="8">
        <v>4057962153776</v>
      </c>
      <c r="S1079" s="1">
        <v>69.95</v>
      </c>
      <c r="T1079" s="1" t="s">
        <v>26</v>
      </c>
      <c r="U1079" s="1">
        <v>0.41</v>
      </c>
      <c r="V1079" s="1" t="s">
        <v>12558</v>
      </c>
      <c r="W1079" s="1" t="s">
        <v>136</v>
      </c>
      <c r="X1079" s="1" t="str">
        <f>IF(W1079="", "", IFERROR(VLOOKUP(W1079, colorList!A:B,2,FALSE),""))</f>
        <v>fekete</v>
      </c>
    </row>
    <row r="1080" spans="1:24" ht="27.75" customHeight="1" x14ac:dyDescent="0.25">
      <c r="A1080" s="1" t="s">
        <v>12563</v>
      </c>
      <c r="B1080" s="1" t="str">
        <f>TRIM(D1080)</f>
        <v>176</v>
      </c>
      <c r="C1080" s="1">
        <f>IFERROR(VLOOKUP(D1080, sizeList!A:B, 2, FALSE), "")</f>
        <v>176</v>
      </c>
      <c r="D1080" s="1">
        <v>176</v>
      </c>
      <c r="E1080" s="1" t="str">
        <f>TRIM(F1080)</f>
        <v>ELT Fenja gyermek teliszilikonos lovaglónadrág</v>
      </c>
      <c r="F1080" s="1" t="s">
        <v>12555</v>
      </c>
      <c r="G1080" s="1" t="s">
        <v>12564</v>
      </c>
      <c r="H1080" s="1" t="s">
        <v>254</v>
      </c>
      <c r="I1080" s="1" t="s">
        <v>255</v>
      </c>
      <c r="J1080" s="1" t="str">
        <f>TRIM(I1080)</f>
        <v>Lovasfelszerelés</v>
      </c>
      <c r="K1080" s="1" t="s">
        <v>2535</v>
      </c>
      <c r="L1080" s="1" t="str">
        <f>TRIM(K1080)</f>
        <v>Gyermek lovasruházat</v>
      </c>
      <c r="M1080" s="1" t="s">
        <v>2716</v>
      </c>
      <c r="N1080" s="1" t="str">
        <f>TRIM(M1080)</f>
        <v>Gyermek lovaglónadrág</v>
      </c>
      <c r="P1080" s="1" t="str">
        <f>TRIM(O1080)</f>
        <v/>
      </c>
      <c r="Q1080" s="18" t="s">
        <v>12557</v>
      </c>
      <c r="R1080" s="8">
        <v>4057962153783</v>
      </c>
      <c r="S1080" s="1">
        <v>69.95</v>
      </c>
      <c r="T1080" s="1" t="s">
        <v>26</v>
      </c>
      <c r="U1080" s="1">
        <v>0.41</v>
      </c>
      <c r="V1080" s="1" t="s">
        <v>12558</v>
      </c>
      <c r="W1080" s="1" t="s">
        <v>136</v>
      </c>
      <c r="X1080" s="1" t="str">
        <f>IF(W1080="", "", IFERROR(VLOOKUP(W1080, colorList!A:B,2,FALSE),""))</f>
        <v>fekete</v>
      </c>
    </row>
    <row r="1081" spans="1:24" ht="27.75" customHeight="1" x14ac:dyDescent="0.25">
      <c r="A1081" s="1" t="s">
        <v>12582</v>
      </c>
      <c r="B1081" s="1" t="str">
        <f>TRIM(D1081)</f>
        <v>140</v>
      </c>
      <c r="C1081" s="1">
        <f>IFERROR(VLOOKUP(D1081, sizeList!A:B, 2, FALSE), "")</f>
        <v>140</v>
      </c>
      <c r="D1081" s="1">
        <v>140</v>
      </c>
      <c r="E1081" s="1" t="str">
        <f>TRIM(F1081)</f>
        <v>ELT Fenja gyermek teliszilikonos lovaglónadrág</v>
      </c>
      <c r="F1081" s="1" t="s">
        <v>12555</v>
      </c>
      <c r="G1081" s="1" t="s">
        <v>12583</v>
      </c>
      <c r="H1081" s="1" t="s">
        <v>254</v>
      </c>
      <c r="I1081" s="1" t="s">
        <v>255</v>
      </c>
      <c r="J1081" s="1" t="str">
        <f>TRIM(I1081)</f>
        <v>Lovasfelszerelés</v>
      </c>
      <c r="K1081" s="1" t="s">
        <v>2535</v>
      </c>
      <c r="L1081" s="1" t="str">
        <f>TRIM(K1081)</f>
        <v>Gyermek lovasruházat</v>
      </c>
      <c r="M1081" s="1" t="s">
        <v>2716</v>
      </c>
      <c r="N1081" s="1" t="str">
        <f>TRIM(M1081)</f>
        <v>Gyermek lovaglónadrág</v>
      </c>
      <c r="P1081" s="1" t="str">
        <f>TRIM(O1081)</f>
        <v/>
      </c>
      <c r="Q1081" s="18" t="s">
        <v>12557</v>
      </c>
      <c r="R1081" s="8">
        <v>4057962153868</v>
      </c>
      <c r="S1081" s="1">
        <v>69.95</v>
      </c>
      <c r="T1081" s="1" t="s">
        <v>26</v>
      </c>
      <c r="U1081" s="1">
        <v>0.41</v>
      </c>
      <c r="V1081" s="1" t="s">
        <v>12558</v>
      </c>
      <c r="W1081" s="1" t="s">
        <v>1233</v>
      </c>
      <c r="X1081" s="1" t="str">
        <f>IF(W1081="", "", IFERROR(VLOOKUP(W1081, colorList!A:B,2,FALSE),""))</f>
        <v>_x000D_
aszfalt szürke</v>
      </c>
    </row>
    <row r="1082" spans="1:24" ht="27.75" customHeight="1" x14ac:dyDescent="0.25">
      <c r="A1082" s="1" t="s">
        <v>12584</v>
      </c>
      <c r="B1082" s="1" t="str">
        <f>TRIM(D1082)</f>
        <v>152</v>
      </c>
      <c r="C1082" s="1">
        <f>IFERROR(VLOOKUP(D1082, sizeList!A:B, 2, FALSE), "")</f>
        <v>152</v>
      </c>
      <c r="D1082" s="1">
        <v>152</v>
      </c>
      <c r="E1082" s="1" t="str">
        <f>TRIM(F1082)</f>
        <v>ELT Fenja gyermek teliszilikonos lovaglónadrág</v>
      </c>
      <c r="F1082" s="1" t="s">
        <v>12555</v>
      </c>
      <c r="G1082" s="1" t="s">
        <v>12585</v>
      </c>
      <c r="H1082" s="1" t="s">
        <v>254</v>
      </c>
      <c r="I1082" s="1" t="s">
        <v>255</v>
      </c>
      <c r="J1082" s="1" t="str">
        <f>TRIM(I1082)</f>
        <v>Lovasfelszerelés</v>
      </c>
      <c r="K1082" s="1" t="s">
        <v>2535</v>
      </c>
      <c r="L1082" s="1" t="str">
        <f>TRIM(K1082)</f>
        <v>Gyermek lovasruházat</v>
      </c>
      <c r="M1082" s="1" t="s">
        <v>2716</v>
      </c>
      <c r="N1082" s="1" t="str">
        <f>TRIM(M1082)</f>
        <v>Gyermek lovaglónadrág</v>
      </c>
      <c r="P1082" s="1" t="str">
        <f>TRIM(O1082)</f>
        <v/>
      </c>
      <c r="Q1082" s="18" t="s">
        <v>12557</v>
      </c>
      <c r="R1082" s="8">
        <v>4057962153875</v>
      </c>
      <c r="S1082" s="1">
        <v>69.95</v>
      </c>
      <c r="T1082" s="1" t="s">
        <v>26</v>
      </c>
      <c r="U1082" s="1">
        <v>0.41</v>
      </c>
      <c r="V1082" s="1" t="s">
        <v>12558</v>
      </c>
      <c r="W1082" s="1" t="s">
        <v>1233</v>
      </c>
      <c r="X1082" s="1" t="str">
        <f>IF(W1082="", "", IFERROR(VLOOKUP(W1082, colorList!A:B,2,FALSE),""))</f>
        <v>_x000D_
aszfalt szürke</v>
      </c>
    </row>
    <row r="1083" spans="1:24" ht="27.75" customHeight="1" x14ac:dyDescent="0.25">
      <c r="A1083" s="1" t="s">
        <v>12586</v>
      </c>
      <c r="B1083" s="1" t="str">
        <f>TRIM(D1083)</f>
        <v>164</v>
      </c>
      <c r="C1083" s="1">
        <f>IFERROR(VLOOKUP(D1083, sizeList!A:B, 2, FALSE), "")</f>
        <v>164</v>
      </c>
      <c r="D1083" s="1">
        <v>164</v>
      </c>
      <c r="E1083" s="1" t="str">
        <f>TRIM(F1083)</f>
        <v>ELT Fenja gyermek teliszilikonos lovaglónadrág</v>
      </c>
      <c r="F1083" s="1" t="s">
        <v>12555</v>
      </c>
      <c r="G1083" s="1" t="s">
        <v>12587</v>
      </c>
      <c r="H1083" s="1" t="s">
        <v>254</v>
      </c>
      <c r="I1083" s="1" t="s">
        <v>255</v>
      </c>
      <c r="J1083" s="1" t="str">
        <f>TRIM(I1083)</f>
        <v>Lovasfelszerelés</v>
      </c>
      <c r="K1083" s="1" t="s">
        <v>2535</v>
      </c>
      <c r="L1083" s="1" t="str">
        <f>TRIM(K1083)</f>
        <v>Gyermek lovasruházat</v>
      </c>
      <c r="M1083" s="1" t="s">
        <v>2716</v>
      </c>
      <c r="N1083" s="1" t="str">
        <f>TRIM(M1083)</f>
        <v>Gyermek lovaglónadrág</v>
      </c>
      <c r="P1083" s="1" t="str">
        <f>TRIM(O1083)</f>
        <v/>
      </c>
      <c r="Q1083" s="18" t="s">
        <v>12557</v>
      </c>
      <c r="R1083" s="8">
        <v>4057962153882</v>
      </c>
      <c r="S1083" s="1">
        <v>69.95</v>
      </c>
      <c r="T1083" s="1" t="s">
        <v>26</v>
      </c>
      <c r="U1083" s="1">
        <v>0.41</v>
      </c>
      <c r="V1083" s="1" t="s">
        <v>12558</v>
      </c>
      <c r="W1083" s="1" t="s">
        <v>1233</v>
      </c>
      <c r="X1083" s="1" t="str">
        <f>IF(W1083="", "", IFERROR(VLOOKUP(W1083, colorList!A:B,2,FALSE),""))</f>
        <v>_x000D_
aszfalt szürke</v>
      </c>
    </row>
    <row r="1084" spans="1:24" ht="27.75" customHeight="1" x14ac:dyDescent="0.25">
      <c r="A1084" s="1" t="s">
        <v>12588</v>
      </c>
      <c r="B1084" s="1" t="str">
        <f>TRIM(D1084)</f>
        <v>176</v>
      </c>
      <c r="C1084" s="1">
        <f>IFERROR(VLOOKUP(D1084, sizeList!A:B, 2, FALSE), "")</f>
        <v>176</v>
      </c>
      <c r="D1084" s="1">
        <v>176</v>
      </c>
      <c r="E1084" s="1" t="str">
        <f>TRIM(F1084)</f>
        <v>ELT Fenja gyermek teliszilikonos lovaglónadrág</v>
      </c>
      <c r="F1084" s="1" t="s">
        <v>12555</v>
      </c>
      <c r="G1084" s="1" t="s">
        <v>12589</v>
      </c>
      <c r="H1084" s="1" t="s">
        <v>254</v>
      </c>
      <c r="I1084" s="1" t="s">
        <v>255</v>
      </c>
      <c r="J1084" s="1" t="str">
        <f>TRIM(I1084)</f>
        <v>Lovasfelszerelés</v>
      </c>
      <c r="K1084" s="1" t="s">
        <v>2535</v>
      </c>
      <c r="L1084" s="1" t="str">
        <f>TRIM(K1084)</f>
        <v>Gyermek lovasruházat</v>
      </c>
      <c r="M1084" s="1" t="s">
        <v>2716</v>
      </c>
      <c r="N1084" s="1" t="str">
        <f>TRIM(M1084)</f>
        <v>Gyermek lovaglónadrág</v>
      </c>
      <c r="P1084" s="1" t="str">
        <f>TRIM(O1084)</f>
        <v/>
      </c>
      <c r="Q1084" s="18" t="s">
        <v>12557</v>
      </c>
      <c r="R1084" s="8">
        <v>4057962153899</v>
      </c>
      <c r="S1084" s="1">
        <v>69.95</v>
      </c>
      <c r="T1084" s="1" t="s">
        <v>26</v>
      </c>
      <c r="U1084" s="1">
        <v>0.41</v>
      </c>
      <c r="V1084" s="1" t="s">
        <v>12558</v>
      </c>
      <c r="W1084" s="1" t="s">
        <v>1233</v>
      </c>
      <c r="X1084" s="1" t="str">
        <f>IF(W1084="", "", IFERROR(VLOOKUP(W1084, colorList!A:B,2,FALSE),""))</f>
        <v>_x000D_
aszfalt szürke</v>
      </c>
    </row>
    <row r="1085" spans="1:24" ht="27.75" customHeight="1" x14ac:dyDescent="0.25">
      <c r="A1085" s="1" t="s">
        <v>12606</v>
      </c>
      <c r="B1085" s="1" t="str">
        <f>TRIM(D1085)</f>
        <v>140</v>
      </c>
      <c r="C1085" s="1">
        <f>IFERROR(VLOOKUP(D1085, sizeList!A:B, 2, FALSE), "")</f>
        <v>140</v>
      </c>
      <c r="D1085" s="1">
        <v>140</v>
      </c>
      <c r="E1085" s="1" t="str">
        <f>TRIM(F1085)</f>
        <v>ELT Fenja gyermek teliszilikonos lovaglónadrág</v>
      </c>
      <c r="F1085" s="1" t="s">
        <v>12555</v>
      </c>
      <c r="G1085" s="1" t="s">
        <v>12607</v>
      </c>
      <c r="H1085" s="1" t="s">
        <v>254</v>
      </c>
      <c r="I1085" s="1" t="s">
        <v>255</v>
      </c>
      <c r="J1085" s="1" t="str">
        <f>TRIM(I1085)</f>
        <v>Lovasfelszerelés</v>
      </c>
      <c r="K1085" s="1" t="s">
        <v>2535</v>
      </c>
      <c r="L1085" s="1" t="str">
        <f>TRIM(K1085)</f>
        <v>Gyermek lovasruházat</v>
      </c>
      <c r="M1085" s="1" t="s">
        <v>2716</v>
      </c>
      <c r="N1085" s="1" t="str">
        <f>TRIM(M1085)</f>
        <v>Gyermek lovaglónadrág</v>
      </c>
      <c r="P1085" s="1" t="str">
        <f>TRIM(O1085)</f>
        <v/>
      </c>
      <c r="Q1085" s="18" t="s">
        <v>12557</v>
      </c>
      <c r="R1085" s="8">
        <v>4057962154025</v>
      </c>
      <c r="S1085" s="1">
        <v>69.95</v>
      </c>
      <c r="T1085" s="1" t="s">
        <v>26</v>
      </c>
      <c r="U1085" s="1">
        <v>0.41</v>
      </c>
      <c r="V1085" s="1" t="s">
        <v>12558</v>
      </c>
      <c r="W1085" s="1" t="s">
        <v>370</v>
      </c>
      <c r="X1085" s="1" t="str">
        <f>IF(W1085="", "", IFERROR(VLOOKUP(W1085, colorList!A:B,2,FALSE),""))</f>
        <v>éjkék</v>
      </c>
    </row>
    <row r="1086" spans="1:24" ht="27.75" customHeight="1" x14ac:dyDescent="0.25">
      <c r="A1086" s="1" t="s">
        <v>12608</v>
      </c>
      <c r="B1086" s="1" t="str">
        <f>TRIM(D1086)</f>
        <v>152</v>
      </c>
      <c r="C1086" s="1">
        <f>IFERROR(VLOOKUP(D1086, sizeList!A:B, 2, FALSE), "")</f>
        <v>152</v>
      </c>
      <c r="D1086" s="1">
        <v>152</v>
      </c>
      <c r="E1086" s="1" t="str">
        <f>TRIM(F1086)</f>
        <v>ELT Fenja gyermek teliszilikonos lovaglónadrág</v>
      </c>
      <c r="F1086" s="1" t="s">
        <v>12555</v>
      </c>
      <c r="G1086" s="1" t="s">
        <v>12609</v>
      </c>
      <c r="H1086" s="1" t="s">
        <v>254</v>
      </c>
      <c r="I1086" s="1" t="s">
        <v>255</v>
      </c>
      <c r="J1086" s="1" t="str">
        <f>TRIM(I1086)</f>
        <v>Lovasfelszerelés</v>
      </c>
      <c r="K1086" s="1" t="s">
        <v>2535</v>
      </c>
      <c r="L1086" s="1" t="str">
        <f>TRIM(K1086)</f>
        <v>Gyermek lovasruházat</v>
      </c>
      <c r="M1086" s="1" t="s">
        <v>2716</v>
      </c>
      <c r="N1086" s="1" t="str">
        <f>TRIM(M1086)</f>
        <v>Gyermek lovaglónadrág</v>
      </c>
      <c r="P1086" s="1" t="str">
        <f>TRIM(O1086)</f>
        <v/>
      </c>
      <c r="Q1086" s="18" t="s">
        <v>12557</v>
      </c>
      <c r="R1086" s="8">
        <v>4057962154032</v>
      </c>
      <c r="S1086" s="1">
        <v>69.95</v>
      </c>
      <c r="T1086" s="1" t="s">
        <v>26</v>
      </c>
      <c r="U1086" s="1">
        <v>0.41</v>
      </c>
      <c r="V1086" s="1" t="s">
        <v>12558</v>
      </c>
      <c r="W1086" s="1" t="s">
        <v>370</v>
      </c>
      <c r="X1086" s="1" t="str">
        <f>IF(W1086="", "", IFERROR(VLOOKUP(W1086, colorList!A:B,2,FALSE),""))</f>
        <v>éjkék</v>
      </c>
    </row>
    <row r="1087" spans="1:24" ht="27.75" customHeight="1" x14ac:dyDescent="0.25">
      <c r="A1087" s="1" t="s">
        <v>12610</v>
      </c>
      <c r="B1087" s="1" t="str">
        <f>TRIM(D1087)</f>
        <v>164</v>
      </c>
      <c r="C1087" s="1">
        <f>IFERROR(VLOOKUP(D1087, sizeList!A:B, 2, FALSE), "")</f>
        <v>164</v>
      </c>
      <c r="D1087" s="1">
        <v>164</v>
      </c>
      <c r="E1087" s="1" t="str">
        <f>TRIM(F1087)</f>
        <v>ELT Fenja gyermek teliszilikonos lovaglónadrág</v>
      </c>
      <c r="F1087" s="1" t="s">
        <v>12555</v>
      </c>
      <c r="G1087" s="1" t="s">
        <v>12611</v>
      </c>
      <c r="H1087" s="1" t="s">
        <v>254</v>
      </c>
      <c r="I1087" s="1" t="s">
        <v>255</v>
      </c>
      <c r="J1087" s="1" t="str">
        <f>TRIM(I1087)</f>
        <v>Lovasfelszerelés</v>
      </c>
      <c r="K1087" s="1" t="s">
        <v>2535</v>
      </c>
      <c r="L1087" s="1" t="str">
        <f>TRIM(K1087)</f>
        <v>Gyermek lovasruházat</v>
      </c>
      <c r="M1087" s="1" t="s">
        <v>2716</v>
      </c>
      <c r="N1087" s="1" t="str">
        <f>TRIM(M1087)</f>
        <v>Gyermek lovaglónadrág</v>
      </c>
      <c r="P1087" s="1" t="str">
        <f>TRIM(O1087)</f>
        <v/>
      </c>
      <c r="Q1087" s="18" t="s">
        <v>12557</v>
      </c>
      <c r="R1087" s="8">
        <v>4057962154049</v>
      </c>
      <c r="S1087" s="1">
        <v>69.95</v>
      </c>
      <c r="T1087" s="1" t="s">
        <v>26</v>
      </c>
      <c r="U1087" s="1">
        <v>0.41</v>
      </c>
      <c r="V1087" s="1" t="s">
        <v>12558</v>
      </c>
      <c r="W1087" s="1" t="s">
        <v>370</v>
      </c>
      <c r="X1087" s="1" t="str">
        <f>IF(W1087="", "", IFERROR(VLOOKUP(W1087, colorList!A:B,2,FALSE),""))</f>
        <v>éjkék</v>
      </c>
    </row>
    <row r="1088" spans="1:24" ht="27.75" customHeight="1" x14ac:dyDescent="0.25">
      <c r="A1088" s="1" t="s">
        <v>12612</v>
      </c>
      <c r="B1088" s="1" t="str">
        <f>TRIM(D1088)</f>
        <v>176</v>
      </c>
      <c r="C1088" s="1">
        <f>IFERROR(VLOOKUP(D1088, sizeList!A:B, 2, FALSE), "")</f>
        <v>176</v>
      </c>
      <c r="D1088" s="1">
        <v>176</v>
      </c>
      <c r="E1088" s="1" t="str">
        <f>TRIM(F1088)</f>
        <v>ELT Fenja gyermek teliszilikonos lovaglónadrág</v>
      </c>
      <c r="F1088" s="1" t="s">
        <v>12555</v>
      </c>
      <c r="G1088" s="1" t="s">
        <v>12613</v>
      </c>
      <c r="H1088" s="1" t="s">
        <v>254</v>
      </c>
      <c r="I1088" s="1" t="s">
        <v>255</v>
      </c>
      <c r="J1088" s="1" t="str">
        <f>TRIM(I1088)</f>
        <v>Lovasfelszerelés</v>
      </c>
      <c r="K1088" s="1" t="s">
        <v>2535</v>
      </c>
      <c r="L1088" s="1" t="str">
        <f>TRIM(K1088)</f>
        <v>Gyermek lovasruházat</v>
      </c>
      <c r="M1088" s="1" t="s">
        <v>2716</v>
      </c>
      <c r="N1088" s="1" t="str">
        <f>TRIM(M1088)</f>
        <v>Gyermek lovaglónadrág</v>
      </c>
      <c r="P1088" s="1" t="str">
        <f>TRIM(O1088)</f>
        <v/>
      </c>
      <c r="Q1088" s="18" t="s">
        <v>12557</v>
      </c>
      <c r="R1088" s="8">
        <v>4057962154056</v>
      </c>
      <c r="S1088" s="1">
        <v>69.95</v>
      </c>
      <c r="T1088" s="1" t="s">
        <v>26</v>
      </c>
      <c r="U1088" s="1">
        <v>0.41</v>
      </c>
      <c r="V1088" s="1" t="s">
        <v>12558</v>
      </c>
      <c r="W1088" s="1" t="s">
        <v>370</v>
      </c>
      <c r="X1088" s="1" t="str">
        <f>IF(W1088="", "", IFERROR(VLOOKUP(W1088, colorList!A:B,2,FALSE),""))</f>
        <v>éjkék</v>
      </c>
    </row>
    <row r="1089" spans="1:24" ht="27.75" customHeight="1" x14ac:dyDescent="0.25">
      <c r="A1089" s="1" t="s">
        <v>12568</v>
      </c>
      <c r="B1089" s="1" t="str">
        <f>TRIM(D1089)</f>
        <v>36</v>
      </c>
      <c r="C1089" s="1">
        <f>IFERROR(VLOOKUP(D1089, sizeList!A:B, 2, FALSE), "")</f>
        <v>36</v>
      </c>
      <c r="D1089" s="1">
        <v>36</v>
      </c>
      <c r="E1089" s="1" t="str">
        <f>TRIM(F1089)</f>
        <v>ELT Fenja teliszilikonos lovaglónadrág</v>
      </c>
      <c r="F1089" s="1" t="s">
        <v>12566</v>
      </c>
      <c r="G1089" s="1" t="s">
        <v>12569</v>
      </c>
      <c r="H1089" s="1" t="s">
        <v>254</v>
      </c>
      <c r="I1089" s="1" t="s">
        <v>255</v>
      </c>
      <c r="J1089" s="1" t="str">
        <f>TRIM(I1089)</f>
        <v>Lovasfelszerelés</v>
      </c>
      <c r="K1089" s="1" t="s">
        <v>7488</v>
      </c>
      <c r="L1089" s="1" t="str">
        <f>TRIM(K1089)</f>
        <v>Női lovasruházat</v>
      </c>
      <c r="M1089" s="1" t="s">
        <v>7868</v>
      </c>
      <c r="N1089" s="1" t="str">
        <f>TRIM(M1089)</f>
        <v>Női lovaglónadrág</v>
      </c>
      <c r="P1089" s="1" t="str">
        <f>TRIM(O1089)</f>
        <v/>
      </c>
      <c r="Q1089" s="18" t="s">
        <v>12557</v>
      </c>
      <c r="R1089" s="8">
        <v>4057962153790</v>
      </c>
      <c r="S1089" s="1">
        <v>69.95</v>
      </c>
      <c r="T1089" s="1" t="s">
        <v>26</v>
      </c>
      <c r="U1089" s="1">
        <v>0.41</v>
      </c>
      <c r="V1089" s="1" t="s">
        <v>12558</v>
      </c>
      <c r="W1089" s="1" t="s">
        <v>136</v>
      </c>
      <c r="X1089" s="1" t="str">
        <f>IF(W1089="", "", IFERROR(VLOOKUP(W1089, colorList!A:B,2,FALSE),""))</f>
        <v>fekete</v>
      </c>
    </row>
    <row r="1090" spans="1:24" ht="27.75" customHeight="1" x14ac:dyDescent="0.25">
      <c r="A1090" s="1" t="s">
        <v>12570</v>
      </c>
      <c r="B1090" s="1" t="str">
        <f>TRIM(D1090)</f>
        <v>38</v>
      </c>
      <c r="C1090" s="1">
        <f>IFERROR(VLOOKUP(D1090, sizeList!A:B, 2, FALSE), "")</f>
        <v>38</v>
      </c>
      <c r="D1090" s="1">
        <v>38</v>
      </c>
      <c r="E1090" s="1" t="str">
        <f>TRIM(F1090)</f>
        <v>ELT Fenja teliszilikonos lovaglónadrág</v>
      </c>
      <c r="F1090" s="1" t="s">
        <v>12566</v>
      </c>
      <c r="G1090" s="1" t="s">
        <v>12571</v>
      </c>
      <c r="H1090" s="1" t="s">
        <v>254</v>
      </c>
      <c r="I1090" s="1" t="s">
        <v>255</v>
      </c>
      <c r="J1090" s="1" t="str">
        <f>TRIM(I1090)</f>
        <v>Lovasfelszerelés</v>
      </c>
      <c r="K1090" s="1" t="s">
        <v>7488</v>
      </c>
      <c r="L1090" s="1" t="str">
        <f>TRIM(K1090)</f>
        <v>Női lovasruházat</v>
      </c>
      <c r="M1090" s="1" t="s">
        <v>7868</v>
      </c>
      <c r="N1090" s="1" t="str">
        <f>TRIM(M1090)</f>
        <v>Női lovaglónadrág</v>
      </c>
      <c r="P1090" s="1" t="str">
        <f>TRIM(O1090)</f>
        <v/>
      </c>
      <c r="Q1090" s="18" t="s">
        <v>12557</v>
      </c>
      <c r="R1090" s="8">
        <v>4057962153806</v>
      </c>
      <c r="S1090" s="1">
        <v>69.95</v>
      </c>
      <c r="T1090" s="1" t="s">
        <v>26</v>
      </c>
      <c r="U1090" s="1">
        <v>0.41</v>
      </c>
      <c r="V1090" s="1" t="s">
        <v>12558</v>
      </c>
      <c r="W1090" s="1" t="s">
        <v>136</v>
      </c>
      <c r="X1090" s="1" t="str">
        <f>IF(W1090="", "", IFERROR(VLOOKUP(W1090, colorList!A:B,2,FALSE),""))</f>
        <v>fekete</v>
      </c>
    </row>
    <row r="1091" spans="1:24" ht="27.75" customHeight="1" x14ac:dyDescent="0.25">
      <c r="A1091" s="1" t="s">
        <v>12572</v>
      </c>
      <c r="B1091" s="1" t="str">
        <f>TRIM(D1091)</f>
        <v>40</v>
      </c>
      <c r="C1091" s="1">
        <f>IFERROR(VLOOKUP(D1091, sizeList!A:B, 2, FALSE), "")</f>
        <v>40</v>
      </c>
      <c r="D1091" s="1">
        <v>40</v>
      </c>
      <c r="E1091" s="1" t="str">
        <f>TRIM(F1091)</f>
        <v>ELT Fenja teliszilikonos lovaglónadrág</v>
      </c>
      <c r="F1091" s="1" t="s">
        <v>12566</v>
      </c>
      <c r="G1091" s="1" t="s">
        <v>12573</v>
      </c>
      <c r="H1091" s="1" t="s">
        <v>254</v>
      </c>
      <c r="I1091" s="1" t="s">
        <v>255</v>
      </c>
      <c r="J1091" s="1" t="str">
        <f>TRIM(I1091)</f>
        <v>Lovasfelszerelés</v>
      </c>
      <c r="K1091" s="1" t="s">
        <v>7488</v>
      </c>
      <c r="L1091" s="1" t="str">
        <f>TRIM(K1091)</f>
        <v>Női lovasruházat</v>
      </c>
      <c r="M1091" s="1" t="s">
        <v>7868</v>
      </c>
      <c r="N1091" s="1" t="str">
        <f>TRIM(M1091)</f>
        <v>Női lovaglónadrág</v>
      </c>
      <c r="P1091" s="1" t="str">
        <f>TRIM(O1091)</f>
        <v/>
      </c>
      <c r="Q1091" s="18" t="s">
        <v>12557</v>
      </c>
      <c r="R1091" s="8">
        <v>4057962153813</v>
      </c>
      <c r="S1091" s="1">
        <v>69.95</v>
      </c>
      <c r="T1091" s="1" t="s">
        <v>26</v>
      </c>
      <c r="U1091" s="1">
        <v>0.41</v>
      </c>
      <c r="V1091" s="1" t="s">
        <v>12558</v>
      </c>
      <c r="W1091" s="1" t="s">
        <v>136</v>
      </c>
      <c r="X1091" s="1" t="str">
        <f>IF(W1091="", "", IFERROR(VLOOKUP(W1091, colorList!A:B,2,FALSE),""))</f>
        <v>fekete</v>
      </c>
    </row>
    <row r="1092" spans="1:24" ht="27.75" customHeight="1" x14ac:dyDescent="0.25">
      <c r="A1092" s="1" t="s">
        <v>12574</v>
      </c>
      <c r="B1092" s="1" t="str">
        <f>TRIM(D1092)</f>
        <v>42</v>
      </c>
      <c r="C1092" s="1">
        <f>IFERROR(VLOOKUP(D1092, sizeList!A:B, 2, FALSE), "")</f>
        <v>42</v>
      </c>
      <c r="D1092" s="1">
        <v>42</v>
      </c>
      <c r="E1092" s="1" t="str">
        <f>TRIM(F1092)</f>
        <v>ELT Fenja teliszilikonos lovaglónadrág</v>
      </c>
      <c r="F1092" s="1" t="s">
        <v>12566</v>
      </c>
      <c r="G1092" s="1" t="s">
        <v>12575</v>
      </c>
      <c r="H1092" s="1" t="s">
        <v>254</v>
      </c>
      <c r="I1092" s="1" t="s">
        <v>255</v>
      </c>
      <c r="J1092" s="1" t="str">
        <f>TRIM(I1092)</f>
        <v>Lovasfelszerelés</v>
      </c>
      <c r="K1092" s="1" t="s">
        <v>7488</v>
      </c>
      <c r="L1092" s="1" t="str">
        <f>TRIM(K1092)</f>
        <v>Női lovasruházat</v>
      </c>
      <c r="M1092" s="1" t="s">
        <v>7868</v>
      </c>
      <c r="N1092" s="1" t="str">
        <f>TRIM(M1092)</f>
        <v>Női lovaglónadrág</v>
      </c>
      <c r="P1092" s="1" t="str">
        <f>TRIM(O1092)</f>
        <v/>
      </c>
      <c r="Q1092" s="18" t="s">
        <v>12557</v>
      </c>
      <c r="R1092" s="8">
        <v>4057962153820</v>
      </c>
      <c r="S1092" s="1">
        <v>69.95</v>
      </c>
      <c r="T1092" s="1" t="s">
        <v>26</v>
      </c>
      <c r="U1092" s="1">
        <v>0.51</v>
      </c>
      <c r="V1092" s="1" t="s">
        <v>12558</v>
      </c>
      <c r="W1092" s="1" t="s">
        <v>136</v>
      </c>
      <c r="X1092" s="1" t="str">
        <f>IF(W1092="", "", IFERROR(VLOOKUP(W1092, colorList!A:B,2,FALSE),""))</f>
        <v>fekete</v>
      </c>
    </row>
    <row r="1093" spans="1:24" ht="27.75" customHeight="1" x14ac:dyDescent="0.25">
      <c r="A1093" s="1" t="s">
        <v>12576</v>
      </c>
      <c r="B1093" s="1" t="str">
        <f>TRIM(D1093)</f>
        <v>44</v>
      </c>
      <c r="C1093" s="1">
        <f>IFERROR(VLOOKUP(D1093, sizeList!A:B, 2, FALSE), "")</f>
        <v>44</v>
      </c>
      <c r="D1093" s="1">
        <v>44</v>
      </c>
      <c r="E1093" s="1" t="str">
        <f>TRIM(F1093)</f>
        <v>ELT Fenja teliszilikonos lovaglónadrág</v>
      </c>
      <c r="F1093" s="1" t="s">
        <v>12566</v>
      </c>
      <c r="G1093" s="1" t="s">
        <v>12577</v>
      </c>
      <c r="H1093" s="1" t="s">
        <v>254</v>
      </c>
      <c r="I1093" s="1" t="s">
        <v>255</v>
      </c>
      <c r="J1093" s="1" t="str">
        <f>TRIM(I1093)</f>
        <v>Lovasfelszerelés</v>
      </c>
      <c r="K1093" s="1" t="s">
        <v>7488</v>
      </c>
      <c r="L1093" s="1" t="str">
        <f>TRIM(K1093)</f>
        <v>Női lovasruházat</v>
      </c>
      <c r="M1093" s="1" t="s">
        <v>7868</v>
      </c>
      <c r="N1093" s="1" t="str">
        <f>TRIM(M1093)</f>
        <v>Női lovaglónadrág</v>
      </c>
      <c r="P1093" s="1" t="str">
        <f>TRIM(O1093)</f>
        <v/>
      </c>
      <c r="Q1093" s="18" t="s">
        <v>12557</v>
      </c>
      <c r="R1093" s="8">
        <v>4057962153837</v>
      </c>
      <c r="S1093" s="1">
        <v>69.95</v>
      </c>
      <c r="T1093" s="1" t="s">
        <v>26</v>
      </c>
      <c r="U1093" s="1">
        <v>0.51</v>
      </c>
      <c r="V1093" s="1" t="s">
        <v>12558</v>
      </c>
      <c r="W1093" s="1" t="s">
        <v>136</v>
      </c>
      <c r="X1093" s="1" t="str">
        <f>IF(W1093="", "", IFERROR(VLOOKUP(W1093, colorList!A:B,2,FALSE),""))</f>
        <v>fekete</v>
      </c>
    </row>
    <row r="1094" spans="1:24" ht="27.75" customHeight="1" x14ac:dyDescent="0.25">
      <c r="A1094" s="1" t="s">
        <v>12578</v>
      </c>
      <c r="B1094" s="1" t="str">
        <f>TRIM(D1094)</f>
        <v>46</v>
      </c>
      <c r="C1094" s="1">
        <f>IFERROR(VLOOKUP(D1094, sizeList!A:B, 2, FALSE), "")</f>
        <v>46</v>
      </c>
      <c r="D1094" s="1">
        <v>46</v>
      </c>
      <c r="E1094" s="1" t="str">
        <f>TRIM(F1094)</f>
        <v>ELT Fenja teliszilikonos lovaglónadrág</v>
      </c>
      <c r="F1094" s="1" t="s">
        <v>12566</v>
      </c>
      <c r="G1094" s="1" t="s">
        <v>12579</v>
      </c>
      <c r="H1094" s="1" t="s">
        <v>254</v>
      </c>
      <c r="I1094" s="1" t="s">
        <v>255</v>
      </c>
      <c r="J1094" s="1" t="str">
        <f>TRIM(I1094)</f>
        <v>Lovasfelszerelés</v>
      </c>
      <c r="K1094" s="1" t="s">
        <v>7488</v>
      </c>
      <c r="L1094" s="1" t="str">
        <f>TRIM(K1094)</f>
        <v>Női lovasruházat</v>
      </c>
      <c r="M1094" s="1" t="s">
        <v>7868</v>
      </c>
      <c r="N1094" s="1" t="str">
        <f>TRIM(M1094)</f>
        <v>Női lovaglónadrág</v>
      </c>
      <c r="P1094" s="1" t="str">
        <f>TRIM(O1094)</f>
        <v/>
      </c>
      <c r="Q1094" s="18" t="s">
        <v>12557</v>
      </c>
      <c r="R1094" s="8">
        <v>4057962153844</v>
      </c>
      <c r="S1094" s="1">
        <v>69.95</v>
      </c>
      <c r="T1094" s="1" t="s">
        <v>26</v>
      </c>
      <c r="U1094" s="1">
        <v>0.51</v>
      </c>
      <c r="V1094" s="1" t="s">
        <v>12558</v>
      </c>
      <c r="W1094" s="1" t="s">
        <v>136</v>
      </c>
      <c r="X1094" s="1" t="str">
        <f>IF(W1094="", "", IFERROR(VLOOKUP(W1094, colorList!A:B,2,FALSE),""))</f>
        <v>fekete</v>
      </c>
    </row>
    <row r="1095" spans="1:24" ht="27.75" customHeight="1" x14ac:dyDescent="0.25">
      <c r="A1095" s="1" t="s">
        <v>12580</v>
      </c>
      <c r="B1095" s="1" t="str">
        <f>TRIM(D1095)</f>
        <v>48</v>
      </c>
      <c r="C1095" s="1">
        <f>IFERROR(VLOOKUP(D1095, sizeList!A:B, 2, FALSE), "")</f>
        <v>48</v>
      </c>
      <c r="D1095" s="1">
        <v>48</v>
      </c>
      <c r="E1095" s="1" t="str">
        <f>TRIM(F1095)</f>
        <v>ELT Fenja teliszilikonos lovaglónadrág</v>
      </c>
      <c r="F1095" s="1" t="s">
        <v>12566</v>
      </c>
      <c r="G1095" s="1" t="s">
        <v>12581</v>
      </c>
      <c r="H1095" s="1" t="s">
        <v>254</v>
      </c>
      <c r="I1095" s="1" t="s">
        <v>255</v>
      </c>
      <c r="J1095" s="1" t="str">
        <f>TRIM(I1095)</f>
        <v>Lovasfelszerelés</v>
      </c>
      <c r="K1095" s="1" t="s">
        <v>7488</v>
      </c>
      <c r="L1095" s="1" t="str">
        <f>TRIM(K1095)</f>
        <v>Női lovasruházat</v>
      </c>
      <c r="M1095" s="1" t="s">
        <v>7868</v>
      </c>
      <c r="N1095" s="1" t="str">
        <f>TRIM(M1095)</f>
        <v>Női lovaglónadrág</v>
      </c>
      <c r="P1095" s="1" t="str">
        <f>TRIM(O1095)</f>
        <v/>
      </c>
      <c r="Q1095" s="18" t="s">
        <v>12557</v>
      </c>
      <c r="R1095" s="8">
        <v>4057962153851</v>
      </c>
      <c r="S1095" s="1">
        <v>69.95</v>
      </c>
      <c r="T1095" s="1" t="s">
        <v>26</v>
      </c>
      <c r="U1095" s="1">
        <v>0.51</v>
      </c>
      <c r="V1095" s="1" t="s">
        <v>12558</v>
      </c>
      <c r="W1095" s="1" t="s">
        <v>136</v>
      </c>
      <c r="X1095" s="1" t="str">
        <f>IF(W1095="", "", IFERROR(VLOOKUP(W1095, colorList!A:B,2,FALSE),""))</f>
        <v>fekete</v>
      </c>
    </row>
    <row r="1096" spans="1:24" ht="27.75" customHeight="1" x14ac:dyDescent="0.25">
      <c r="A1096" s="1" t="s">
        <v>12592</v>
      </c>
      <c r="B1096" s="1" t="str">
        <f>TRIM(D1096)</f>
        <v>36</v>
      </c>
      <c r="C1096" s="1">
        <f>IFERROR(VLOOKUP(D1096, sizeList!A:B, 2, FALSE), "")</f>
        <v>36</v>
      </c>
      <c r="D1096" s="1">
        <v>36</v>
      </c>
      <c r="E1096" s="1" t="str">
        <f>TRIM(F1096)</f>
        <v>ELT Fenja teliszilikonos lovaglónadrág</v>
      </c>
      <c r="F1096" s="1" t="s">
        <v>12566</v>
      </c>
      <c r="G1096" s="1" t="s">
        <v>12593</v>
      </c>
      <c r="H1096" s="1" t="s">
        <v>254</v>
      </c>
      <c r="I1096" s="1" t="s">
        <v>255</v>
      </c>
      <c r="J1096" s="1" t="str">
        <f>TRIM(I1096)</f>
        <v>Lovasfelszerelés</v>
      </c>
      <c r="K1096" s="1" t="s">
        <v>7488</v>
      </c>
      <c r="L1096" s="1" t="str">
        <f>TRIM(K1096)</f>
        <v>Női lovasruházat</v>
      </c>
      <c r="M1096" s="1" t="s">
        <v>7868</v>
      </c>
      <c r="N1096" s="1" t="str">
        <f>TRIM(M1096)</f>
        <v>Női lovaglónadrág</v>
      </c>
      <c r="P1096" s="1" t="str">
        <f>TRIM(O1096)</f>
        <v/>
      </c>
      <c r="Q1096" s="18" t="s">
        <v>12557</v>
      </c>
      <c r="R1096" s="8">
        <v>4057962153905</v>
      </c>
      <c r="S1096" s="1">
        <v>69.95</v>
      </c>
      <c r="T1096" s="1" t="s">
        <v>26</v>
      </c>
      <c r="U1096" s="1">
        <v>0.41</v>
      </c>
      <c r="V1096" s="1" t="s">
        <v>12558</v>
      </c>
      <c r="W1096" s="1" t="s">
        <v>1233</v>
      </c>
      <c r="X1096" s="1" t="str">
        <f>IF(W1096="", "", IFERROR(VLOOKUP(W1096, colorList!A:B,2,FALSE),""))</f>
        <v>_x000D_
aszfalt szürke</v>
      </c>
    </row>
    <row r="1097" spans="1:24" ht="27.75" customHeight="1" x14ac:dyDescent="0.25">
      <c r="A1097" s="1" t="s">
        <v>12594</v>
      </c>
      <c r="B1097" s="1" t="str">
        <f>TRIM(D1097)</f>
        <v>38</v>
      </c>
      <c r="C1097" s="1">
        <f>IFERROR(VLOOKUP(D1097, sizeList!A:B, 2, FALSE), "")</f>
        <v>38</v>
      </c>
      <c r="D1097" s="1">
        <v>38</v>
      </c>
      <c r="E1097" s="1" t="str">
        <f>TRIM(F1097)</f>
        <v>ELT Fenja teliszilikonos lovaglónadrág</v>
      </c>
      <c r="F1097" s="1" t="s">
        <v>12566</v>
      </c>
      <c r="G1097" s="1" t="s">
        <v>12595</v>
      </c>
      <c r="H1097" s="1" t="s">
        <v>254</v>
      </c>
      <c r="I1097" s="1" t="s">
        <v>255</v>
      </c>
      <c r="J1097" s="1" t="str">
        <f>TRIM(I1097)</f>
        <v>Lovasfelszerelés</v>
      </c>
      <c r="K1097" s="1" t="s">
        <v>7488</v>
      </c>
      <c r="L1097" s="1" t="str">
        <f>TRIM(K1097)</f>
        <v>Női lovasruházat</v>
      </c>
      <c r="M1097" s="1" t="s">
        <v>7868</v>
      </c>
      <c r="N1097" s="1" t="str">
        <f>TRIM(M1097)</f>
        <v>Női lovaglónadrág</v>
      </c>
      <c r="P1097" s="1" t="str">
        <f>TRIM(O1097)</f>
        <v/>
      </c>
      <c r="Q1097" s="18" t="s">
        <v>12557</v>
      </c>
      <c r="R1097" s="8">
        <v>4057962153912</v>
      </c>
      <c r="S1097" s="1">
        <v>69.95</v>
      </c>
      <c r="T1097" s="1" t="s">
        <v>26</v>
      </c>
      <c r="U1097" s="1">
        <v>0.41</v>
      </c>
      <c r="V1097" s="1" t="s">
        <v>12558</v>
      </c>
      <c r="W1097" s="1" t="s">
        <v>1233</v>
      </c>
      <c r="X1097" s="1" t="str">
        <f>IF(W1097="", "", IFERROR(VLOOKUP(W1097, colorList!A:B,2,FALSE),""))</f>
        <v>_x000D_
aszfalt szürke</v>
      </c>
    </row>
    <row r="1098" spans="1:24" ht="27.75" customHeight="1" x14ac:dyDescent="0.25">
      <c r="A1098" s="1" t="s">
        <v>12596</v>
      </c>
      <c r="B1098" s="1" t="str">
        <f>TRIM(D1098)</f>
        <v>40</v>
      </c>
      <c r="C1098" s="1">
        <f>IFERROR(VLOOKUP(D1098, sizeList!A:B, 2, FALSE), "")</f>
        <v>40</v>
      </c>
      <c r="D1098" s="1">
        <v>40</v>
      </c>
      <c r="E1098" s="1" t="str">
        <f>TRIM(F1098)</f>
        <v>ELT Fenja teliszilikonos lovaglónadrág</v>
      </c>
      <c r="F1098" s="1" t="s">
        <v>12566</v>
      </c>
      <c r="G1098" s="1" t="s">
        <v>12597</v>
      </c>
      <c r="H1098" s="1" t="s">
        <v>254</v>
      </c>
      <c r="I1098" s="1" t="s">
        <v>255</v>
      </c>
      <c r="J1098" s="1" t="str">
        <f>TRIM(I1098)</f>
        <v>Lovasfelszerelés</v>
      </c>
      <c r="K1098" s="1" t="s">
        <v>7488</v>
      </c>
      <c r="L1098" s="1" t="str">
        <f>TRIM(K1098)</f>
        <v>Női lovasruházat</v>
      </c>
      <c r="M1098" s="1" t="s">
        <v>7868</v>
      </c>
      <c r="N1098" s="1" t="str">
        <f>TRIM(M1098)</f>
        <v>Női lovaglónadrág</v>
      </c>
      <c r="P1098" s="1" t="str">
        <f>TRIM(O1098)</f>
        <v/>
      </c>
      <c r="Q1098" s="18" t="s">
        <v>12557</v>
      </c>
      <c r="R1098" s="8">
        <v>4057962153929</v>
      </c>
      <c r="S1098" s="1">
        <v>69.95</v>
      </c>
      <c r="T1098" s="1" t="s">
        <v>26</v>
      </c>
      <c r="U1098" s="1">
        <v>0.41</v>
      </c>
      <c r="V1098" s="1" t="s">
        <v>12558</v>
      </c>
      <c r="W1098" s="1" t="s">
        <v>1233</v>
      </c>
      <c r="X1098" s="1" t="str">
        <f>IF(W1098="", "", IFERROR(VLOOKUP(W1098, colorList!A:B,2,FALSE),""))</f>
        <v>_x000D_
aszfalt szürke</v>
      </c>
    </row>
    <row r="1099" spans="1:24" ht="27.75" customHeight="1" x14ac:dyDescent="0.25">
      <c r="A1099" s="1" t="s">
        <v>12598</v>
      </c>
      <c r="B1099" s="1" t="str">
        <f>TRIM(D1099)</f>
        <v>42</v>
      </c>
      <c r="C1099" s="1">
        <f>IFERROR(VLOOKUP(D1099, sizeList!A:B, 2, FALSE), "")</f>
        <v>42</v>
      </c>
      <c r="D1099" s="1">
        <v>42</v>
      </c>
      <c r="E1099" s="1" t="str">
        <f>TRIM(F1099)</f>
        <v>ELT Fenja teliszilikonos lovaglónadrág</v>
      </c>
      <c r="F1099" s="1" t="s">
        <v>12566</v>
      </c>
      <c r="G1099" s="1" t="s">
        <v>12599</v>
      </c>
      <c r="H1099" s="1" t="s">
        <v>254</v>
      </c>
      <c r="I1099" s="1" t="s">
        <v>255</v>
      </c>
      <c r="J1099" s="1" t="str">
        <f>TRIM(I1099)</f>
        <v>Lovasfelszerelés</v>
      </c>
      <c r="K1099" s="1" t="s">
        <v>7488</v>
      </c>
      <c r="L1099" s="1" t="str">
        <f>TRIM(K1099)</f>
        <v>Női lovasruházat</v>
      </c>
      <c r="M1099" s="1" t="s">
        <v>7868</v>
      </c>
      <c r="N1099" s="1" t="str">
        <f>TRIM(M1099)</f>
        <v>Női lovaglónadrág</v>
      </c>
      <c r="P1099" s="1" t="str">
        <f>TRIM(O1099)</f>
        <v/>
      </c>
      <c r="Q1099" s="18" t="s">
        <v>12557</v>
      </c>
      <c r="R1099" s="8">
        <v>4057962153936</v>
      </c>
      <c r="S1099" s="1">
        <v>69.95</v>
      </c>
      <c r="T1099" s="1" t="s">
        <v>26</v>
      </c>
      <c r="U1099" s="1">
        <v>0.51</v>
      </c>
      <c r="V1099" s="1" t="s">
        <v>12558</v>
      </c>
      <c r="W1099" s="1" t="s">
        <v>1233</v>
      </c>
      <c r="X1099" s="1" t="str">
        <f>IF(W1099="", "", IFERROR(VLOOKUP(W1099, colorList!A:B,2,FALSE),""))</f>
        <v>_x000D_
aszfalt szürke</v>
      </c>
    </row>
    <row r="1100" spans="1:24" ht="27.75" customHeight="1" x14ac:dyDescent="0.25">
      <c r="A1100" s="1" t="s">
        <v>12600</v>
      </c>
      <c r="B1100" s="1" t="str">
        <f>TRIM(D1100)</f>
        <v>44</v>
      </c>
      <c r="C1100" s="1">
        <f>IFERROR(VLOOKUP(D1100, sizeList!A:B, 2, FALSE), "")</f>
        <v>44</v>
      </c>
      <c r="D1100" s="1">
        <v>44</v>
      </c>
      <c r="E1100" s="1" t="str">
        <f>TRIM(F1100)</f>
        <v>ELT Fenja teliszilikonos lovaglónadrág</v>
      </c>
      <c r="F1100" s="1" t="s">
        <v>12566</v>
      </c>
      <c r="G1100" s="1" t="s">
        <v>12601</v>
      </c>
      <c r="H1100" s="1" t="s">
        <v>254</v>
      </c>
      <c r="I1100" s="1" t="s">
        <v>255</v>
      </c>
      <c r="J1100" s="1" t="str">
        <f>TRIM(I1100)</f>
        <v>Lovasfelszerelés</v>
      </c>
      <c r="K1100" s="1" t="s">
        <v>7488</v>
      </c>
      <c r="L1100" s="1" t="str">
        <f>TRIM(K1100)</f>
        <v>Női lovasruházat</v>
      </c>
      <c r="M1100" s="1" t="s">
        <v>7868</v>
      </c>
      <c r="N1100" s="1" t="str">
        <f>TRIM(M1100)</f>
        <v>Női lovaglónadrág</v>
      </c>
      <c r="P1100" s="1" t="str">
        <f>TRIM(O1100)</f>
        <v/>
      </c>
      <c r="Q1100" s="18" t="s">
        <v>12557</v>
      </c>
      <c r="R1100" s="8">
        <v>4057962153943</v>
      </c>
      <c r="S1100" s="1">
        <v>69.95</v>
      </c>
      <c r="T1100" s="1" t="s">
        <v>26</v>
      </c>
      <c r="U1100" s="1">
        <v>0.51</v>
      </c>
      <c r="V1100" s="1" t="s">
        <v>12558</v>
      </c>
      <c r="W1100" s="1" t="s">
        <v>1233</v>
      </c>
      <c r="X1100" s="1" t="str">
        <f>IF(W1100="", "", IFERROR(VLOOKUP(W1100, colorList!A:B,2,FALSE),""))</f>
        <v>_x000D_
aszfalt szürke</v>
      </c>
    </row>
    <row r="1101" spans="1:24" ht="27.75" customHeight="1" x14ac:dyDescent="0.25">
      <c r="A1101" s="1" t="s">
        <v>12602</v>
      </c>
      <c r="B1101" s="1" t="str">
        <f>TRIM(D1101)</f>
        <v>46</v>
      </c>
      <c r="C1101" s="1">
        <f>IFERROR(VLOOKUP(D1101, sizeList!A:B, 2, FALSE), "")</f>
        <v>46</v>
      </c>
      <c r="D1101" s="1">
        <v>46</v>
      </c>
      <c r="E1101" s="1" t="str">
        <f>TRIM(F1101)</f>
        <v>ELT Fenja teliszilikonos lovaglónadrág</v>
      </c>
      <c r="F1101" s="1" t="s">
        <v>12566</v>
      </c>
      <c r="G1101" s="1" t="s">
        <v>12603</v>
      </c>
      <c r="H1101" s="1" t="s">
        <v>254</v>
      </c>
      <c r="I1101" s="1" t="s">
        <v>255</v>
      </c>
      <c r="J1101" s="1" t="str">
        <f>TRIM(I1101)</f>
        <v>Lovasfelszerelés</v>
      </c>
      <c r="K1101" s="1" t="s">
        <v>7488</v>
      </c>
      <c r="L1101" s="1" t="str">
        <f>TRIM(K1101)</f>
        <v>Női lovasruházat</v>
      </c>
      <c r="M1101" s="1" t="s">
        <v>7868</v>
      </c>
      <c r="N1101" s="1" t="str">
        <f>TRIM(M1101)</f>
        <v>Női lovaglónadrág</v>
      </c>
      <c r="P1101" s="1" t="str">
        <f>TRIM(O1101)</f>
        <v/>
      </c>
      <c r="Q1101" s="18" t="s">
        <v>12557</v>
      </c>
      <c r="R1101" s="8">
        <v>4057962153967</v>
      </c>
      <c r="S1101" s="1">
        <v>69.95</v>
      </c>
      <c r="T1101" s="1" t="s">
        <v>26</v>
      </c>
      <c r="U1101" s="1">
        <v>0.51</v>
      </c>
      <c r="V1101" s="1" t="s">
        <v>12558</v>
      </c>
      <c r="W1101" s="1" t="s">
        <v>1233</v>
      </c>
      <c r="X1101" s="1" t="str">
        <f>IF(W1101="", "", IFERROR(VLOOKUP(W1101, colorList!A:B,2,FALSE),""))</f>
        <v>_x000D_
aszfalt szürke</v>
      </c>
    </row>
    <row r="1102" spans="1:24" ht="27.75" customHeight="1" x14ac:dyDescent="0.25">
      <c r="A1102" s="1" t="s">
        <v>12604</v>
      </c>
      <c r="B1102" s="1" t="str">
        <f>TRIM(D1102)</f>
        <v>48</v>
      </c>
      <c r="C1102" s="1">
        <f>IFERROR(VLOOKUP(D1102, sizeList!A:B, 2, FALSE), "")</f>
        <v>48</v>
      </c>
      <c r="D1102" s="1">
        <v>48</v>
      </c>
      <c r="E1102" s="1" t="str">
        <f>TRIM(F1102)</f>
        <v>ELT Fenja teliszilikonos lovaglónadrág</v>
      </c>
      <c r="F1102" s="1" t="s">
        <v>12566</v>
      </c>
      <c r="G1102" s="1" t="s">
        <v>12605</v>
      </c>
      <c r="H1102" s="1" t="s">
        <v>254</v>
      </c>
      <c r="I1102" s="1" t="s">
        <v>255</v>
      </c>
      <c r="J1102" s="1" t="str">
        <f>TRIM(I1102)</f>
        <v>Lovasfelszerelés</v>
      </c>
      <c r="K1102" s="1" t="s">
        <v>7488</v>
      </c>
      <c r="L1102" s="1" t="str">
        <f>TRIM(K1102)</f>
        <v>Női lovasruházat</v>
      </c>
      <c r="M1102" s="1" t="s">
        <v>7868</v>
      </c>
      <c r="N1102" s="1" t="str">
        <f>TRIM(M1102)</f>
        <v>Női lovaglónadrág</v>
      </c>
      <c r="P1102" s="1" t="str">
        <f>TRIM(O1102)</f>
        <v/>
      </c>
      <c r="Q1102" s="18" t="s">
        <v>12557</v>
      </c>
      <c r="R1102" s="8">
        <v>4057962153974</v>
      </c>
      <c r="S1102" s="1">
        <v>69.95</v>
      </c>
      <c r="T1102" s="1" t="s">
        <v>26</v>
      </c>
      <c r="U1102" s="1">
        <v>0.51</v>
      </c>
      <c r="V1102" s="1" t="s">
        <v>12558</v>
      </c>
      <c r="W1102" s="1" t="s">
        <v>1233</v>
      </c>
      <c r="X1102" s="1" t="str">
        <f>IF(W1102="", "", IFERROR(VLOOKUP(W1102, colorList!A:B,2,FALSE),""))</f>
        <v>_x000D_
aszfalt szürke</v>
      </c>
    </row>
    <row r="1103" spans="1:24" ht="27.75" customHeight="1" x14ac:dyDescent="0.25">
      <c r="A1103" s="1" t="s">
        <v>12616</v>
      </c>
      <c r="B1103" s="1" t="str">
        <f>TRIM(D1103)</f>
        <v>36</v>
      </c>
      <c r="C1103" s="1">
        <f>IFERROR(VLOOKUP(D1103, sizeList!A:B, 2, FALSE), "")</f>
        <v>36</v>
      </c>
      <c r="D1103" s="1">
        <v>36</v>
      </c>
      <c r="E1103" s="1" t="str">
        <f>TRIM(F1103)</f>
        <v>ELT Fenja teliszilikonos lovaglónadrág</v>
      </c>
      <c r="F1103" s="1" t="s">
        <v>12566</v>
      </c>
      <c r="G1103" s="1" t="s">
        <v>12617</v>
      </c>
      <c r="H1103" s="1" t="s">
        <v>254</v>
      </c>
      <c r="I1103" s="1" t="s">
        <v>255</v>
      </c>
      <c r="J1103" s="1" t="str">
        <f>TRIM(I1103)</f>
        <v>Lovasfelszerelés</v>
      </c>
      <c r="K1103" s="1" t="s">
        <v>7488</v>
      </c>
      <c r="L1103" s="1" t="str">
        <f>TRIM(K1103)</f>
        <v>Női lovasruházat</v>
      </c>
      <c r="M1103" s="1" t="s">
        <v>7868</v>
      </c>
      <c r="N1103" s="1" t="str">
        <f>TRIM(M1103)</f>
        <v>Női lovaglónadrág</v>
      </c>
      <c r="P1103" s="1" t="str">
        <f>TRIM(O1103)</f>
        <v/>
      </c>
      <c r="Q1103" s="18" t="s">
        <v>12557</v>
      </c>
      <c r="R1103" s="8">
        <v>4057962154063</v>
      </c>
      <c r="S1103" s="1">
        <v>69.95</v>
      </c>
      <c r="T1103" s="1" t="s">
        <v>26</v>
      </c>
      <c r="U1103" s="1">
        <v>0.41</v>
      </c>
      <c r="V1103" s="1" t="s">
        <v>12558</v>
      </c>
      <c r="W1103" s="1" t="s">
        <v>370</v>
      </c>
      <c r="X1103" s="1" t="str">
        <f>IF(W1103="", "", IFERROR(VLOOKUP(W1103, colorList!A:B,2,FALSE),""))</f>
        <v>éjkék</v>
      </c>
    </row>
    <row r="1104" spans="1:24" ht="27.75" customHeight="1" x14ac:dyDescent="0.25">
      <c r="A1104" s="1" t="s">
        <v>12618</v>
      </c>
      <c r="B1104" s="1" t="str">
        <f>TRIM(D1104)</f>
        <v>38</v>
      </c>
      <c r="C1104" s="1">
        <f>IFERROR(VLOOKUP(D1104, sizeList!A:B, 2, FALSE), "")</f>
        <v>38</v>
      </c>
      <c r="D1104" s="1">
        <v>38</v>
      </c>
      <c r="E1104" s="1" t="str">
        <f>TRIM(F1104)</f>
        <v>ELT Fenja teliszilikonos lovaglónadrág</v>
      </c>
      <c r="F1104" s="1" t="s">
        <v>12566</v>
      </c>
      <c r="G1104" s="1" t="s">
        <v>12619</v>
      </c>
      <c r="H1104" s="1" t="s">
        <v>254</v>
      </c>
      <c r="I1104" s="1" t="s">
        <v>255</v>
      </c>
      <c r="J1104" s="1" t="str">
        <f>TRIM(I1104)</f>
        <v>Lovasfelszerelés</v>
      </c>
      <c r="K1104" s="1" t="s">
        <v>7488</v>
      </c>
      <c r="L1104" s="1" t="str">
        <f>TRIM(K1104)</f>
        <v>Női lovasruházat</v>
      </c>
      <c r="M1104" s="1" t="s">
        <v>7868</v>
      </c>
      <c r="N1104" s="1" t="str">
        <f>TRIM(M1104)</f>
        <v>Női lovaglónadrág</v>
      </c>
      <c r="P1104" s="1" t="str">
        <f>TRIM(O1104)</f>
        <v/>
      </c>
      <c r="Q1104" s="18" t="s">
        <v>12557</v>
      </c>
      <c r="R1104" s="8">
        <v>4057962154070</v>
      </c>
      <c r="S1104" s="1">
        <v>69.95</v>
      </c>
      <c r="T1104" s="1" t="s">
        <v>26</v>
      </c>
      <c r="U1104" s="1">
        <v>0.41</v>
      </c>
      <c r="V1104" s="1" t="s">
        <v>12558</v>
      </c>
      <c r="W1104" s="1" t="s">
        <v>370</v>
      </c>
      <c r="X1104" s="1" t="str">
        <f>IF(W1104="", "", IFERROR(VLOOKUP(W1104, colorList!A:B,2,FALSE),""))</f>
        <v>éjkék</v>
      </c>
    </row>
    <row r="1105" spans="1:24" ht="27.75" customHeight="1" x14ac:dyDescent="0.25">
      <c r="A1105" s="1" t="s">
        <v>12620</v>
      </c>
      <c r="B1105" s="1" t="str">
        <f>TRIM(D1105)</f>
        <v>40</v>
      </c>
      <c r="C1105" s="1">
        <f>IFERROR(VLOOKUP(D1105, sizeList!A:B, 2, FALSE), "")</f>
        <v>40</v>
      </c>
      <c r="D1105" s="1">
        <v>40</v>
      </c>
      <c r="E1105" s="1" t="str">
        <f>TRIM(F1105)</f>
        <v>ELT Fenja teliszilikonos lovaglónadrág</v>
      </c>
      <c r="F1105" s="1" t="s">
        <v>12566</v>
      </c>
      <c r="G1105" s="1" t="s">
        <v>12621</v>
      </c>
      <c r="H1105" s="1" t="s">
        <v>254</v>
      </c>
      <c r="I1105" s="1" t="s">
        <v>255</v>
      </c>
      <c r="J1105" s="1" t="str">
        <f>TRIM(I1105)</f>
        <v>Lovasfelszerelés</v>
      </c>
      <c r="K1105" s="1" t="s">
        <v>7488</v>
      </c>
      <c r="L1105" s="1" t="str">
        <f>TRIM(K1105)</f>
        <v>Női lovasruházat</v>
      </c>
      <c r="M1105" s="1" t="s">
        <v>7868</v>
      </c>
      <c r="N1105" s="1" t="str">
        <f>TRIM(M1105)</f>
        <v>Női lovaglónadrág</v>
      </c>
      <c r="P1105" s="1" t="str">
        <f>TRIM(O1105)</f>
        <v/>
      </c>
      <c r="Q1105" s="18" t="s">
        <v>12557</v>
      </c>
      <c r="R1105" s="8">
        <v>4057962154087</v>
      </c>
      <c r="S1105" s="1">
        <v>69.95</v>
      </c>
      <c r="T1105" s="1" t="s">
        <v>26</v>
      </c>
      <c r="U1105" s="1">
        <v>0.41</v>
      </c>
      <c r="V1105" s="1" t="s">
        <v>12558</v>
      </c>
      <c r="W1105" s="1" t="s">
        <v>370</v>
      </c>
      <c r="X1105" s="1" t="str">
        <f>IF(W1105="", "", IFERROR(VLOOKUP(W1105, colorList!A:B,2,FALSE),""))</f>
        <v>éjkék</v>
      </c>
    </row>
    <row r="1106" spans="1:24" ht="27.75" customHeight="1" x14ac:dyDescent="0.25">
      <c r="A1106" s="1" t="s">
        <v>12622</v>
      </c>
      <c r="B1106" s="1" t="str">
        <f>TRIM(D1106)</f>
        <v>42</v>
      </c>
      <c r="C1106" s="1">
        <f>IFERROR(VLOOKUP(D1106, sizeList!A:B, 2, FALSE), "")</f>
        <v>42</v>
      </c>
      <c r="D1106" s="1">
        <v>42</v>
      </c>
      <c r="E1106" s="1" t="str">
        <f>TRIM(F1106)</f>
        <v>ELT Fenja teliszilikonos lovaglónadrág</v>
      </c>
      <c r="F1106" s="1" t="s">
        <v>12566</v>
      </c>
      <c r="G1106" s="1" t="s">
        <v>12623</v>
      </c>
      <c r="H1106" s="1" t="s">
        <v>254</v>
      </c>
      <c r="I1106" s="1" t="s">
        <v>255</v>
      </c>
      <c r="J1106" s="1" t="str">
        <f>TRIM(I1106)</f>
        <v>Lovasfelszerelés</v>
      </c>
      <c r="K1106" s="1" t="s">
        <v>7488</v>
      </c>
      <c r="L1106" s="1" t="str">
        <f>TRIM(K1106)</f>
        <v>Női lovasruházat</v>
      </c>
      <c r="M1106" s="1" t="s">
        <v>7868</v>
      </c>
      <c r="N1106" s="1" t="str">
        <f>TRIM(M1106)</f>
        <v>Női lovaglónadrág</v>
      </c>
      <c r="P1106" s="1" t="str">
        <f>TRIM(O1106)</f>
        <v/>
      </c>
      <c r="Q1106" s="18" t="s">
        <v>12557</v>
      </c>
      <c r="R1106" s="8">
        <v>4057962154094</v>
      </c>
      <c r="S1106" s="1">
        <v>69.95</v>
      </c>
      <c r="T1106" s="1" t="s">
        <v>26</v>
      </c>
      <c r="U1106" s="1">
        <v>0.51</v>
      </c>
      <c r="V1106" s="1" t="s">
        <v>12558</v>
      </c>
      <c r="W1106" s="1" t="s">
        <v>370</v>
      </c>
      <c r="X1106" s="1" t="str">
        <f>IF(W1106="", "", IFERROR(VLOOKUP(W1106, colorList!A:B,2,FALSE),""))</f>
        <v>éjkék</v>
      </c>
    </row>
    <row r="1107" spans="1:24" ht="27.75" customHeight="1" x14ac:dyDescent="0.25">
      <c r="A1107" s="1" t="s">
        <v>12624</v>
      </c>
      <c r="B1107" s="1" t="str">
        <f>TRIM(D1107)</f>
        <v>44</v>
      </c>
      <c r="C1107" s="1">
        <f>IFERROR(VLOOKUP(D1107, sizeList!A:B, 2, FALSE), "")</f>
        <v>44</v>
      </c>
      <c r="D1107" s="1">
        <v>44</v>
      </c>
      <c r="E1107" s="1" t="str">
        <f>TRIM(F1107)</f>
        <v>ELT Fenja teliszilikonos lovaglónadrág</v>
      </c>
      <c r="F1107" s="1" t="s">
        <v>12566</v>
      </c>
      <c r="G1107" s="1" t="s">
        <v>12625</v>
      </c>
      <c r="H1107" s="1" t="s">
        <v>254</v>
      </c>
      <c r="I1107" s="1" t="s">
        <v>255</v>
      </c>
      <c r="J1107" s="1" t="str">
        <f>TRIM(I1107)</f>
        <v>Lovasfelszerelés</v>
      </c>
      <c r="K1107" s="1" t="s">
        <v>7488</v>
      </c>
      <c r="L1107" s="1" t="str">
        <f>TRIM(K1107)</f>
        <v>Női lovasruházat</v>
      </c>
      <c r="M1107" s="1" t="s">
        <v>7868</v>
      </c>
      <c r="N1107" s="1" t="str">
        <f>TRIM(M1107)</f>
        <v>Női lovaglónadrág</v>
      </c>
      <c r="P1107" s="1" t="str">
        <f>TRIM(O1107)</f>
        <v/>
      </c>
      <c r="Q1107" s="18" t="s">
        <v>12557</v>
      </c>
      <c r="R1107" s="8">
        <v>4057962154100</v>
      </c>
      <c r="S1107" s="1">
        <v>69.95</v>
      </c>
      <c r="T1107" s="1" t="s">
        <v>26</v>
      </c>
      <c r="U1107" s="1">
        <v>0.51</v>
      </c>
      <c r="V1107" s="1" t="s">
        <v>12558</v>
      </c>
      <c r="W1107" s="1" t="s">
        <v>370</v>
      </c>
      <c r="X1107" s="1" t="str">
        <f>IF(W1107="", "", IFERROR(VLOOKUP(W1107, colorList!A:B,2,FALSE),""))</f>
        <v>éjkék</v>
      </c>
    </row>
    <row r="1108" spans="1:24" ht="27.75" customHeight="1" x14ac:dyDescent="0.25">
      <c r="A1108" s="1" t="s">
        <v>12626</v>
      </c>
      <c r="B1108" s="1" t="str">
        <f>TRIM(D1108)</f>
        <v>46</v>
      </c>
      <c r="C1108" s="1">
        <f>IFERROR(VLOOKUP(D1108, sizeList!A:B, 2, FALSE), "")</f>
        <v>46</v>
      </c>
      <c r="D1108" s="1">
        <v>46</v>
      </c>
      <c r="E1108" s="1" t="str">
        <f>TRIM(F1108)</f>
        <v>ELT Fenja teliszilikonos lovaglónadrág</v>
      </c>
      <c r="F1108" s="1" t="s">
        <v>12566</v>
      </c>
      <c r="G1108" s="1" t="s">
        <v>12627</v>
      </c>
      <c r="H1108" s="1" t="s">
        <v>254</v>
      </c>
      <c r="I1108" s="1" t="s">
        <v>255</v>
      </c>
      <c r="J1108" s="1" t="str">
        <f>TRIM(I1108)</f>
        <v>Lovasfelszerelés</v>
      </c>
      <c r="K1108" s="1" t="s">
        <v>7488</v>
      </c>
      <c r="L1108" s="1" t="str">
        <f>TRIM(K1108)</f>
        <v>Női lovasruházat</v>
      </c>
      <c r="M1108" s="1" t="s">
        <v>7868</v>
      </c>
      <c r="N1108" s="1" t="str">
        <f>TRIM(M1108)</f>
        <v>Női lovaglónadrág</v>
      </c>
      <c r="P1108" s="1" t="str">
        <f>TRIM(O1108)</f>
        <v/>
      </c>
      <c r="Q1108" s="18" t="s">
        <v>12557</v>
      </c>
      <c r="R1108" s="8">
        <v>4057962154117</v>
      </c>
      <c r="S1108" s="1">
        <v>69.95</v>
      </c>
      <c r="T1108" s="1" t="s">
        <v>26</v>
      </c>
      <c r="U1108" s="1">
        <v>0.51</v>
      </c>
      <c r="V1108" s="1" t="s">
        <v>12558</v>
      </c>
      <c r="W1108" s="1" t="s">
        <v>370</v>
      </c>
      <c r="X1108" s="1" t="str">
        <f>IF(W1108="", "", IFERROR(VLOOKUP(W1108, colorList!A:B,2,FALSE),""))</f>
        <v>éjkék</v>
      </c>
    </row>
    <row r="1109" spans="1:24" ht="27.75" customHeight="1" x14ac:dyDescent="0.25">
      <c r="A1109" s="1" t="s">
        <v>12628</v>
      </c>
      <c r="B1109" s="1" t="str">
        <f>TRIM(D1109)</f>
        <v>48</v>
      </c>
      <c r="C1109" s="1">
        <f>IFERROR(VLOOKUP(D1109, sizeList!A:B, 2, FALSE), "")</f>
        <v>48</v>
      </c>
      <c r="D1109" s="1">
        <v>48</v>
      </c>
      <c r="E1109" s="1" t="str">
        <f>TRIM(F1109)</f>
        <v>ELT Fenja teliszilikonos lovaglónadrág</v>
      </c>
      <c r="F1109" s="1" t="s">
        <v>12566</v>
      </c>
      <c r="G1109" s="1" t="s">
        <v>12629</v>
      </c>
      <c r="H1109" s="1" t="s">
        <v>254</v>
      </c>
      <c r="I1109" s="1" t="s">
        <v>255</v>
      </c>
      <c r="J1109" s="1" t="str">
        <f>TRIM(I1109)</f>
        <v>Lovasfelszerelés</v>
      </c>
      <c r="K1109" s="1" t="s">
        <v>7488</v>
      </c>
      <c r="L1109" s="1" t="str">
        <f>TRIM(K1109)</f>
        <v>Női lovasruházat</v>
      </c>
      <c r="M1109" s="1" t="s">
        <v>7868</v>
      </c>
      <c r="N1109" s="1" t="str">
        <f>TRIM(M1109)</f>
        <v>Női lovaglónadrág</v>
      </c>
      <c r="P1109" s="1" t="str">
        <f>TRIM(O1109)</f>
        <v/>
      </c>
      <c r="Q1109" s="18" t="s">
        <v>12557</v>
      </c>
      <c r="R1109" s="8">
        <v>4057962154124</v>
      </c>
      <c r="S1109" s="1">
        <v>69.95</v>
      </c>
      <c r="T1109" s="1" t="s">
        <v>26</v>
      </c>
      <c r="U1109" s="1">
        <v>0.51</v>
      </c>
      <c r="V1109" s="1" t="s">
        <v>12558</v>
      </c>
      <c r="W1109" s="1" t="s">
        <v>370</v>
      </c>
      <c r="X1109" s="1" t="str">
        <f>IF(W1109="", "", IFERROR(VLOOKUP(W1109, colorList!A:B,2,FALSE),""))</f>
        <v>éjkék</v>
      </c>
    </row>
    <row r="1110" spans="1:24" ht="27.75" customHeight="1" x14ac:dyDescent="0.25">
      <c r="A1110" s="1" t="s">
        <v>12565</v>
      </c>
      <c r="B1110" s="1" t="str">
        <f>TRIM(D1110)</f>
        <v>34</v>
      </c>
      <c r="C1110" s="1">
        <f>IFERROR(VLOOKUP(D1110, sizeList!A:B, 2, FALSE), "")</f>
        <v>34</v>
      </c>
      <c r="D1110" s="1">
        <v>34</v>
      </c>
      <c r="E1110" s="1" t="str">
        <f>TRIM(F1110)</f>
        <v>ELT Fenja teliszilikonos lovaglónadrág</v>
      </c>
      <c r="F1110" s="1" t="s">
        <v>12566</v>
      </c>
      <c r="G1110" s="1" t="s">
        <v>12567</v>
      </c>
      <c r="H1110" s="1" t="s">
        <v>254</v>
      </c>
      <c r="I1110" s="1" t="s">
        <v>255</v>
      </c>
      <c r="J1110" s="1" t="str">
        <f>TRIM(I1110)</f>
        <v>Lovasfelszerelés</v>
      </c>
      <c r="K1110" s="1" t="s">
        <v>7488</v>
      </c>
      <c r="L1110" s="1" t="str">
        <f>TRIM(K1110)</f>
        <v>Női lovasruházat</v>
      </c>
      <c r="M1110" s="1" t="s">
        <v>7868</v>
      </c>
      <c r="N1110" s="1" t="str">
        <f>TRIM(M1110)</f>
        <v>Női lovaglónadrág</v>
      </c>
      <c r="P1110" s="1" t="str">
        <f>TRIM(O1110)</f>
        <v/>
      </c>
      <c r="Q1110" s="18" t="s">
        <v>12557</v>
      </c>
      <c r="R1110" s="8">
        <v>4057962159433</v>
      </c>
      <c r="S1110" s="1">
        <v>69.95</v>
      </c>
      <c r="T1110" s="1" t="s">
        <v>26</v>
      </c>
      <c r="U1110" s="1">
        <v>0.41</v>
      </c>
      <c r="V1110" s="1" t="s">
        <v>12558</v>
      </c>
      <c r="W1110" s="1" t="s">
        <v>136</v>
      </c>
      <c r="X1110" s="1" t="str">
        <f>IF(W1110="", "", IFERROR(VLOOKUP(W1110, colorList!A:B,2,FALSE),""))</f>
        <v>fekete</v>
      </c>
    </row>
    <row r="1111" spans="1:24" ht="27.75" customHeight="1" x14ac:dyDescent="0.25">
      <c r="A1111" s="1" t="s">
        <v>12590</v>
      </c>
      <c r="B1111" s="1" t="str">
        <f>TRIM(D1111)</f>
        <v>34</v>
      </c>
      <c r="C1111" s="1">
        <f>IFERROR(VLOOKUP(D1111, sizeList!A:B, 2, FALSE), "")</f>
        <v>34</v>
      </c>
      <c r="D1111" s="1">
        <v>34</v>
      </c>
      <c r="E1111" s="1" t="str">
        <f>TRIM(F1111)</f>
        <v>ELT Fenja teliszilikonos lovaglónadrág</v>
      </c>
      <c r="F1111" s="1" t="s">
        <v>12566</v>
      </c>
      <c r="G1111" s="1" t="s">
        <v>12591</v>
      </c>
      <c r="H1111" s="1" t="s">
        <v>254</v>
      </c>
      <c r="I1111" s="1" t="s">
        <v>255</v>
      </c>
      <c r="J1111" s="1" t="str">
        <f>TRIM(I1111)</f>
        <v>Lovasfelszerelés</v>
      </c>
      <c r="K1111" s="1" t="s">
        <v>7488</v>
      </c>
      <c r="L1111" s="1" t="str">
        <f>TRIM(K1111)</f>
        <v>Női lovasruházat</v>
      </c>
      <c r="M1111" s="1" t="s">
        <v>7868</v>
      </c>
      <c r="N1111" s="1" t="str">
        <f>TRIM(M1111)</f>
        <v>Női lovaglónadrág</v>
      </c>
      <c r="P1111" s="1" t="str">
        <f>TRIM(O1111)</f>
        <v/>
      </c>
      <c r="Q1111" s="18" t="s">
        <v>12557</v>
      </c>
      <c r="R1111" s="8">
        <v>4057962159440</v>
      </c>
      <c r="S1111" s="1">
        <v>69.95</v>
      </c>
      <c r="T1111" s="1" t="s">
        <v>26</v>
      </c>
      <c r="U1111" s="1">
        <v>0.41</v>
      </c>
      <c r="V1111" s="1" t="s">
        <v>12558</v>
      </c>
      <c r="W1111" s="1" t="s">
        <v>1233</v>
      </c>
      <c r="X1111" s="1" t="str">
        <f>IF(W1111="", "", IFERROR(VLOOKUP(W1111, colorList!A:B,2,FALSE),""))</f>
        <v>_x000D_
aszfalt szürke</v>
      </c>
    </row>
    <row r="1112" spans="1:24" ht="27.75" customHeight="1" x14ac:dyDescent="0.25">
      <c r="A1112" s="1" t="s">
        <v>12614</v>
      </c>
      <c r="B1112" s="1" t="str">
        <f>TRIM(D1112)</f>
        <v>34</v>
      </c>
      <c r="C1112" s="1">
        <f>IFERROR(VLOOKUP(D1112, sizeList!A:B, 2, FALSE), "")</f>
        <v>34</v>
      </c>
      <c r="D1112" s="1">
        <v>34</v>
      </c>
      <c r="E1112" s="1" t="str">
        <f>TRIM(F1112)</f>
        <v>ELT Fenja teliszilikonos lovaglónadrág</v>
      </c>
      <c r="F1112" s="1" t="s">
        <v>12566</v>
      </c>
      <c r="G1112" s="1" t="s">
        <v>12615</v>
      </c>
      <c r="H1112" s="1" t="s">
        <v>254</v>
      </c>
      <c r="I1112" s="1" t="s">
        <v>255</v>
      </c>
      <c r="J1112" s="1" t="str">
        <f>TRIM(I1112)</f>
        <v>Lovasfelszerelés</v>
      </c>
      <c r="K1112" s="1" t="s">
        <v>7488</v>
      </c>
      <c r="L1112" s="1" t="str">
        <f>TRIM(K1112)</f>
        <v>Női lovasruházat</v>
      </c>
      <c r="M1112" s="1" t="s">
        <v>7868</v>
      </c>
      <c r="N1112" s="1" t="str">
        <f>TRIM(M1112)</f>
        <v>Női lovaglónadrág</v>
      </c>
      <c r="P1112" s="1" t="str">
        <f>TRIM(O1112)</f>
        <v/>
      </c>
      <c r="Q1112" s="18" t="s">
        <v>12557</v>
      </c>
      <c r="R1112" s="8">
        <v>4057962159457</v>
      </c>
      <c r="S1112" s="1">
        <v>69.95</v>
      </c>
      <c r="T1112" s="1" t="s">
        <v>26</v>
      </c>
      <c r="U1112" s="1">
        <v>0.41</v>
      </c>
      <c r="V1112" s="1" t="s">
        <v>12558</v>
      </c>
      <c r="W1112" s="1" t="s">
        <v>370</v>
      </c>
      <c r="X1112" s="1" t="str">
        <f>IF(W1112="", "", IFERROR(VLOOKUP(W1112, colorList!A:B,2,FALSE),""))</f>
        <v>éjkék</v>
      </c>
    </row>
    <row r="1113" spans="1:24" ht="27.75" customHeight="1" x14ac:dyDescent="0.25">
      <c r="A1113" s="1" t="s">
        <v>12528</v>
      </c>
      <c r="B1113" s="1" t="str">
        <f>TRIM(D1113)</f>
        <v>L</v>
      </c>
      <c r="C1113" s="1" t="str">
        <f>IFERROR(VLOOKUP(TRIM(D1113), sizeList!A:B, 2, FALSE), "")</f>
        <v>L</v>
      </c>
      <c r="D1113" s="1" t="s">
        <v>1899</v>
      </c>
      <c r="E1113" s="1" t="str">
        <f>TRIM(F1113)</f>
        <v>ELT Flensburg pólóing</v>
      </c>
      <c r="F1113" s="1" t="s">
        <v>12529</v>
      </c>
      <c r="G1113" s="1" t="s">
        <v>12530</v>
      </c>
      <c r="H1113" s="1" t="s">
        <v>254</v>
      </c>
      <c r="I1113" s="1" t="s">
        <v>255</v>
      </c>
      <c r="J1113" s="1" t="str">
        <f>TRIM(I1113)</f>
        <v>Lovasfelszerelés</v>
      </c>
      <c r="K1113" s="1" t="s">
        <v>7488</v>
      </c>
      <c r="L1113" s="1" t="str">
        <f>TRIM(K1113)</f>
        <v>Női lovasruházat</v>
      </c>
      <c r="M1113" s="1" t="s">
        <v>7489</v>
      </c>
      <c r="N1113" s="1" t="str">
        <f>TRIM(M1113)</f>
        <v>Női felsőruházat</v>
      </c>
      <c r="O1113" s="1" t="s">
        <v>7513</v>
      </c>
      <c r="P1113" s="1" t="str">
        <f>TRIM(O1113)</f>
        <v>Női rövid ujjú és ujjatlan póló</v>
      </c>
      <c r="Q1113" s="18" t="s">
        <v>12531</v>
      </c>
      <c r="R1113" s="8">
        <v>4057962156487</v>
      </c>
      <c r="S1113" s="1">
        <v>24.95</v>
      </c>
      <c r="T1113" s="1" t="s">
        <v>26</v>
      </c>
      <c r="U1113" s="1">
        <v>0.157</v>
      </c>
      <c r="V1113" s="1" t="s">
        <v>12532</v>
      </c>
      <c r="W1113" s="1" t="s">
        <v>370</v>
      </c>
      <c r="X1113" s="1" t="str">
        <f>IF(W1113="", "", IFERROR(VLOOKUP(W1113, colorList!A:B,2,FALSE),""))</f>
        <v>éjkék</v>
      </c>
    </row>
    <row r="1114" spans="1:24" ht="27.75" customHeight="1" x14ac:dyDescent="0.25">
      <c r="A1114" s="1" t="s">
        <v>12539</v>
      </c>
      <c r="B1114" s="1" t="str">
        <f>TRIM(D1114)</f>
        <v>XXS</v>
      </c>
      <c r="C1114" s="1" t="str">
        <f>IFERROR(VLOOKUP(TRIM(D1114), sizeList!A:B, 2, FALSE), "")</f>
        <v>XXS</v>
      </c>
      <c r="D1114" s="1" t="s">
        <v>7499</v>
      </c>
      <c r="E1114" s="1" t="str">
        <f>TRIM(F1114)</f>
        <v>ELT Flensburg pólóing</v>
      </c>
      <c r="F1114" s="1" t="s">
        <v>12529</v>
      </c>
      <c r="G1114" s="1" t="s">
        <v>12540</v>
      </c>
      <c r="H1114" s="1" t="s">
        <v>254</v>
      </c>
      <c r="I1114" s="1" t="s">
        <v>255</v>
      </c>
      <c r="J1114" s="1" t="str">
        <f>TRIM(I1114)</f>
        <v>Lovasfelszerelés</v>
      </c>
      <c r="K1114" s="1" t="s">
        <v>7488</v>
      </c>
      <c r="L1114" s="1" t="str">
        <f>TRIM(K1114)</f>
        <v>Női lovasruházat</v>
      </c>
      <c r="M1114" s="1" t="s">
        <v>7489</v>
      </c>
      <c r="N1114" s="1" t="str">
        <f>TRIM(M1114)</f>
        <v>Női felsőruházat</v>
      </c>
      <c r="O1114" s="1" t="s">
        <v>7513</v>
      </c>
      <c r="P1114" s="1" t="str">
        <f>TRIM(O1114)</f>
        <v>Női rövid ujjú és ujjatlan póló</v>
      </c>
      <c r="Q1114" s="18" t="s">
        <v>12531</v>
      </c>
      <c r="R1114" s="8">
        <v>4057962156531</v>
      </c>
      <c r="S1114" s="1">
        <v>24.95</v>
      </c>
      <c r="T1114" s="1" t="s">
        <v>26</v>
      </c>
      <c r="U1114" s="1">
        <v>0.157</v>
      </c>
      <c r="V1114" s="1" t="s">
        <v>12532</v>
      </c>
      <c r="W1114" s="1" t="s">
        <v>370</v>
      </c>
      <c r="X1114" s="1" t="str">
        <f>IF(W1114="", "", IFERROR(VLOOKUP(W1114, colorList!A:B,2,FALSE),""))</f>
        <v>éjkék</v>
      </c>
    </row>
    <row r="1115" spans="1:24" ht="27.75" customHeight="1" x14ac:dyDescent="0.25">
      <c r="A1115" s="1" t="s">
        <v>12535</v>
      </c>
      <c r="B1115" s="1" t="str">
        <f>TRIM(D1115)</f>
        <v>XS</v>
      </c>
      <c r="C1115" s="1" t="str">
        <f>IFERROR(VLOOKUP(TRIM(D1115), sizeList!A:B, 2, FALSE), "")</f>
        <v>XS</v>
      </c>
      <c r="D1115" s="1" t="s">
        <v>6480</v>
      </c>
      <c r="E1115" s="1" t="str">
        <f>TRIM(F1115)</f>
        <v>ELT Flensburg pólóing</v>
      </c>
      <c r="F1115" s="1" t="s">
        <v>12529</v>
      </c>
      <c r="G1115" s="1" t="s">
        <v>12536</v>
      </c>
      <c r="H1115" s="1" t="s">
        <v>254</v>
      </c>
      <c r="I1115" s="1" t="s">
        <v>255</v>
      </c>
      <c r="J1115" s="1" t="str">
        <f>TRIM(I1115)</f>
        <v>Lovasfelszerelés</v>
      </c>
      <c r="K1115" s="1" t="s">
        <v>7488</v>
      </c>
      <c r="L1115" s="1" t="str">
        <f>TRIM(K1115)</f>
        <v>Női lovasruházat</v>
      </c>
      <c r="M1115" s="1" t="s">
        <v>7489</v>
      </c>
      <c r="N1115" s="1" t="str">
        <f>TRIM(M1115)</f>
        <v>Női felsőruházat</v>
      </c>
      <c r="O1115" s="1" t="s">
        <v>7513</v>
      </c>
      <c r="P1115" s="1" t="str">
        <f>TRIM(O1115)</f>
        <v>Női rövid ujjú és ujjatlan póló</v>
      </c>
      <c r="Q1115" s="18" t="s">
        <v>12531</v>
      </c>
      <c r="R1115" s="8">
        <v>4057962156548</v>
      </c>
      <c r="S1115" s="1">
        <v>24.95</v>
      </c>
      <c r="T1115" s="1" t="s">
        <v>26</v>
      </c>
      <c r="U1115" s="1">
        <v>0.157</v>
      </c>
      <c r="V1115" s="1" t="s">
        <v>12532</v>
      </c>
      <c r="W1115" s="1" t="s">
        <v>370</v>
      </c>
      <c r="X1115" s="1" t="str">
        <f>IF(W1115="", "", IFERROR(VLOOKUP(W1115, colorList!A:B,2,FALSE),""))</f>
        <v>éjkék</v>
      </c>
    </row>
    <row r="1116" spans="1:24" ht="27.75" customHeight="1" x14ac:dyDescent="0.25">
      <c r="A1116" s="1" t="s">
        <v>15945</v>
      </c>
      <c r="B1116" s="1" t="str">
        <f>TRIM(D1116)</f>
        <v>S</v>
      </c>
      <c r="C1116" s="1" t="str">
        <f>IFERROR(VLOOKUP(TRIM(D1116), sizeList!A:B, 2, FALSE), "")</f>
        <v>S</v>
      </c>
      <c r="D1116" s="1" t="s">
        <v>3618</v>
      </c>
      <c r="E1116" s="1" t="str">
        <f>TRIM(F1116)</f>
        <v>ELT Flensburg pólóing</v>
      </c>
      <c r="F1116" s="1" t="s">
        <v>12529</v>
      </c>
      <c r="G1116" s="1" t="s">
        <v>15946</v>
      </c>
      <c r="H1116" s="1" t="s">
        <v>254</v>
      </c>
      <c r="I1116" s="1" t="s">
        <v>255</v>
      </c>
      <c r="J1116" s="1" t="str">
        <f>TRIM(I1116)</f>
        <v>Lovasfelszerelés</v>
      </c>
      <c r="K1116" s="1" t="s">
        <v>7488</v>
      </c>
      <c r="L1116" s="1" t="str">
        <f>TRIM(K1116)</f>
        <v>Női lovasruházat</v>
      </c>
      <c r="M1116" s="1" t="s">
        <v>7489</v>
      </c>
      <c r="N1116" s="1" t="str">
        <f>TRIM(M1116)</f>
        <v>Női felsőruházat</v>
      </c>
      <c r="O1116" s="1" t="s">
        <v>7513</v>
      </c>
      <c r="P1116" s="1" t="str">
        <f>TRIM(O1116)</f>
        <v>Női rövid ujjú és ujjatlan póló</v>
      </c>
      <c r="Q1116" s="18" t="s">
        <v>15944</v>
      </c>
      <c r="R1116" s="8">
        <v>4057962156555</v>
      </c>
      <c r="S1116" s="1">
        <v>24.95</v>
      </c>
      <c r="T1116" s="1" t="s">
        <v>26</v>
      </c>
      <c r="U1116" s="1">
        <v>0.157</v>
      </c>
      <c r="W1116" s="1" t="s">
        <v>370</v>
      </c>
      <c r="X1116" s="1" t="str">
        <f>IF(W1116="", "", IFERROR(VLOOKUP(W1116, colorList!A:B,2,FALSE),""))</f>
        <v>éjkék</v>
      </c>
    </row>
    <row r="1117" spans="1:24" ht="27.75" customHeight="1" x14ac:dyDescent="0.25">
      <c r="A1117" s="1" t="s">
        <v>15942</v>
      </c>
      <c r="B1117" s="1" t="str">
        <f>TRIM(D1117)</f>
        <v>M</v>
      </c>
      <c r="C1117" s="1" t="str">
        <f>IFERROR(VLOOKUP(TRIM(D1117), sizeList!A:B, 2, FALSE), "")</f>
        <v>M</v>
      </c>
      <c r="D1117" s="1" t="s">
        <v>249</v>
      </c>
      <c r="E1117" s="1" t="str">
        <f>TRIM(F1117)</f>
        <v>ELT Flensburg pólóing</v>
      </c>
      <c r="F1117" s="1" t="s">
        <v>12529</v>
      </c>
      <c r="G1117" s="1" t="s">
        <v>15943</v>
      </c>
      <c r="H1117" s="1" t="s">
        <v>254</v>
      </c>
      <c r="I1117" s="1" t="s">
        <v>255</v>
      </c>
      <c r="J1117" s="1" t="str">
        <f>TRIM(I1117)</f>
        <v>Lovasfelszerelés</v>
      </c>
      <c r="K1117" s="1" t="s">
        <v>7488</v>
      </c>
      <c r="L1117" s="1" t="str">
        <f>TRIM(K1117)</f>
        <v>Női lovasruházat</v>
      </c>
      <c r="M1117" s="1" t="s">
        <v>7489</v>
      </c>
      <c r="N1117" s="1" t="str">
        <f>TRIM(M1117)</f>
        <v>Női felsőruházat</v>
      </c>
      <c r="O1117" s="1" t="s">
        <v>7513</v>
      </c>
      <c r="P1117" s="1" t="str">
        <f>TRIM(O1117)</f>
        <v>Női rövid ujjú és ujjatlan póló</v>
      </c>
      <c r="Q1117" s="18" t="s">
        <v>15944</v>
      </c>
      <c r="R1117" s="8">
        <v>4057962156562</v>
      </c>
      <c r="S1117" s="1">
        <v>24.95</v>
      </c>
      <c r="T1117" s="1" t="s">
        <v>26</v>
      </c>
      <c r="U1117" s="1">
        <v>0.157</v>
      </c>
      <c r="W1117" s="1" t="s">
        <v>370</v>
      </c>
      <c r="X1117" s="1" t="str">
        <f>IF(W1117="", "", IFERROR(VLOOKUP(W1117, colorList!A:B,2,FALSE),""))</f>
        <v>éjkék</v>
      </c>
    </row>
    <row r="1118" spans="1:24" ht="27.75" customHeight="1" x14ac:dyDescent="0.25">
      <c r="A1118" s="1" t="s">
        <v>12533</v>
      </c>
      <c r="B1118" s="1" t="str">
        <f>TRIM(D1118)</f>
        <v>XL</v>
      </c>
      <c r="C1118" s="1" t="str">
        <f>IFERROR(VLOOKUP(TRIM(D1118), sizeList!A:B, 2, FALSE), "")</f>
        <v>XL</v>
      </c>
      <c r="D1118" s="1" t="s">
        <v>1907</v>
      </c>
      <c r="E1118" s="1" t="str">
        <f>TRIM(F1118)</f>
        <v>ELT Flensburg pólóing</v>
      </c>
      <c r="F1118" s="1" t="s">
        <v>12529</v>
      </c>
      <c r="G1118" s="1" t="s">
        <v>12534</v>
      </c>
      <c r="H1118" s="1" t="s">
        <v>254</v>
      </c>
      <c r="I1118" s="1" t="s">
        <v>255</v>
      </c>
      <c r="J1118" s="1" t="str">
        <f>TRIM(I1118)</f>
        <v>Lovasfelszerelés</v>
      </c>
      <c r="K1118" s="1" t="s">
        <v>7488</v>
      </c>
      <c r="L1118" s="1" t="str">
        <f>TRIM(K1118)</f>
        <v>Női lovasruházat</v>
      </c>
      <c r="M1118" s="1" t="s">
        <v>7489</v>
      </c>
      <c r="N1118" s="1" t="str">
        <f>TRIM(M1118)</f>
        <v>Női felsőruházat</v>
      </c>
      <c r="O1118" s="1" t="s">
        <v>7513</v>
      </c>
      <c r="P1118" s="1" t="str">
        <f>TRIM(O1118)</f>
        <v>Női rövid ujjú és ujjatlan póló</v>
      </c>
      <c r="Q1118" s="18" t="s">
        <v>12531</v>
      </c>
      <c r="R1118" s="8">
        <v>4057962156579</v>
      </c>
      <c r="S1118" s="1">
        <v>24.95</v>
      </c>
      <c r="T1118" s="1" t="s">
        <v>26</v>
      </c>
      <c r="U1118" s="1">
        <v>0.157</v>
      </c>
      <c r="V1118" s="1" t="s">
        <v>12532</v>
      </c>
      <c r="W1118" s="1" t="s">
        <v>370</v>
      </c>
      <c r="X1118" s="1" t="str">
        <f>IF(W1118="", "", IFERROR(VLOOKUP(W1118, colorList!A:B,2,FALSE),""))</f>
        <v>éjkék</v>
      </c>
    </row>
    <row r="1119" spans="1:24" ht="27.75" customHeight="1" x14ac:dyDescent="0.25">
      <c r="A1119" s="1" t="s">
        <v>12537</v>
      </c>
      <c r="B1119" s="1" t="str">
        <f>TRIM(D1119)</f>
        <v>XXL</v>
      </c>
      <c r="C1119" s="1" t="str">
        <f>IFERROR(VLOOKUP(TRIM(D1119), sizeList!A:B, 2, FALSE), "")</f>
        <v>XXL</v>
      </c>
      <c r="D1119" s="1" t="s">
        <v>1932</v>
      </c>
      <c r="E1119" s="1" t="str">
        <f>TRIM(F1119)</f>
        <v>ELT Flensburg pólóing</v>
      </c>
      <c r="F1119" s="1" t="s">
        <v>12529</v>
      </c>
      <c r="G1119" s="1" t="s">
        <v>12538</v>
      </c>
      <c r="H1119" s="1" t="s">
        <v>254</v>
      </c>
      <c r="I1119" s="1" t="s">
        <v>255</v>
      </c>
      <c r="J1119" s="1" t="str">
        <f>TRIM(I1119)</f>
        <v>Lovasfelszerelés</v>
      </c>
      <c r="K1119" s="1" t="s">
        <v>7488</v>
      </c>
      <c r="L1119" s="1" t="str">
        <f>TRIM(K1119)</f>
        <v>Női lovasruházat</v>
      </c>
      <c r="M1119" s="1" t="s">
        <v>7489</v>
      </c>
      <c r="N1119" s="1" t="str">
        <f>TRIM(M1119)</f>
        <v>Női felsőruházat</v>
      </c>
      <c r="O1119" s="1" t="s">
        <v>7513</v>
      </c>
      <c r="P1119" s="1" t="str">
        <f>TRIM(O1119)</f>
        <v>Női rövid ujjú és ujjatlan póló</v>
      </c>
      <c r="Q1119" s="18" t="s">
        <v>12531</v>
      </c>
      <c r="R1119" s="8">
        <v>4057962156586</v>
      </c>
      <c r="S1119" s="1">
        <v>24.95</v>
      </c>
      <c r="T1119" s="1" t="s">
        <v>26</v>
      </c>
      <c r="U1119" s="1">
        <v>0.157</v>
      </c>
      <c r="V1119" s="1" t="s">
        <v>12532</v>
      </c>
      <c r="W1119" s="1" t="s">
        <v>370</v>
      </c>
      <c r="X1119" s="1" t="str">
        <f>IF(W1119="", "", IFERROR(VLOOKUP(W1119, colorList!A:B,2,FALSE),""))</f>
        <v>éjkék</v>
      </c>
    </row>
    <row r="1120" spans="1:24" ht="27.75" customHeight="1" x14ac:dyDescent="0.25">
      <c r="A1120" s="1" t="s">
        <v>10239</v>
      </c>
      <c r="B1120" s="1" t="str">
        <f>TRIM(D1120)</f>
        <v>36</v>
      </c>
      <c r="C1120" s="1">
        <f>IFERROR(VLOOKUP(D1120, sizeList!A:B, 2, FALSE), "")</f>
        <v>36</v>
      </c>
      <c r="D1120" s="1">
        <v>36</v>
      </c>
      <c r="E1120" s="1" t="str">
        <f>TRIM(F1120)</f>
        <v>ELT Fun Sport magas derekú női lovaglónadrág</v>
      </c>
      <c r="F1120" s="1" t="s">
        <v>7875</v>
      </c>
      <c r="G1120" s="1" t="s">
        <v>7876</v>
      </c>
      <c r="H1120" s="1" t="s">
        <v>254</v>
      </c>
      <c r="I1120" s="1" t="s">
        <v>255</v>
      </c>
      <c r="J1120" s="1" t="str">
        <f>TRIM(I1120)</f>
        <v>Lovasfelszerelés</v>
      </c>
      <c r="K1120" s="1" t="s">
        <v>7488</v>
      </c>
      <c r="L1120" s="1" t="str">
        <f>TRIM(K1120)</f>
        <v>Női lovasruházat</v>
      </c>
      <c r="M1120" s="1" t="s">
        <v>7868</v>
      </c>
      <c r="N1120" s="1" t="str">
        <f>TRIM(M1120)</f>
        <v>Női lovaglónadrág</v>
      </c>
      <c r="P1120" s="1" t="str">
        <f>TRIM(O1120)</f>
        <v/>
      </c>
      <c r="Q1120" s="18" t="s">
        <v>7877</v>
      </c>
      <c r="R1120" s="8">
        <v>4057962118713</v>
      </c>
      <c r="S1120" s="1">
        <v>59.95</v>
      </c>
      <c r="T1120" s="1" t="s">
        <v>26</v>
      </c>
      <c r="U1120" s="1">
        <v>0.6</v>
      </c>
      <c r="V1120" s="1" t="s">
        <v>7878</v>
      </c>
      <c r="W1120" s="1" t="s">
        <v>136</v>
      </c>
      <c r="X1120" s="1" t="str">
        <f>IF(W1120="", "", IFERROR(VLOOKUP(W1120, colorList!A:B,2,FALSE),""))</f>
        <v>fekete</v>
      </c>
    </row>
    <row r="1121" spans="1:24" ht="27.75" customHeight="1" x14ac:dyDescent="0.25">
      <c r="A1121" s="1" t="s">
        <v>10246</v>
      </c>
      <c r="B1121" s="1" t="str">
        <f>TRIM(D1121)</f>
        <v>44</v>
      </c>
      <c r="C1121" s="1">
        <f>IFERROR(VLOOKUP(D1121, sizeList!A:B, 2, FALSE), "")</f>
        <v>44</v>
      </c>
      <c r="D1121" s="1">
        <v>44</v>
      </c>
      <c r="E1121" s="1" t="str">
        <f>TRIM(F1121)</f>
        <v>ELT Fun Sport magas derekú női lovaglónadrág</v>
      </c>
      <c r="F1121" s="1" t="s">
        <v>7875</v>
      </c>
      <c r="G1121" s="1" t="s">
        <v>7887</v>
      </c>
      <c r="H1121" s="1" t="s">
        <v>254</v>
      </c>
      <c r="I1121" s="1" t="s">
        <v>255</v>
      </c>
      <c r="J1121" s="1" t="str">
        <f>TRIM(I1121)</f>
        <v>Lovasfelszerelés</v>
      </c>
      <c r="K1121" s="1" t="s">
        <v>7488</v>
      </c>
      <c r="L1121" s="1" t="str">
        <f>TRIM(K1121)</f>
        <v>Női lovasruházat</v>
      </c>
      <c r="M1121" s="1" t="s">
        <v>7868</v>
      </c>
      <c r="N1121" s="1" t="str">
        <f>TRIM(M1121)</f>
        <v>Női lovaglónadrág</v>
      </c>
      <c r="P1121" s="1" t="str">
        <f>TRIM(O1121)</f>
        <v/>
      </c>
      <c r="Q1121" s="18" t="s">
        <v>7877</v>
      </c>
      <c r="R1121" s="8">
        <v>4057962118881</v>
      </c>
      <c r="S1121" s="1">
        <v>59.95</v>
      </c>
      <c r="T1121" s="1" t="s">
        <v>26</v>
      </c>
      <c r="U1121" s="1">
        <v>0.6</v>
      </c>
      <c r="V1121" s="1" t="s">
        <v>7878</v>
      </c>
      <c r="W1121" s="1" t="s">
        <v>136</v>
      </c>
      <c r="X1121" s="1" t="str">
        <f>IF(W1121="", "", IFERROR(VLOOKUP(W1121, colorList!A:B,2,FALSE),""))</f>
        <v>fekete</v>
      </c>
    </row>
    <row r="1122" spans="1:24" ht="27.75" customHeight="1" x14ac:dyDescent="0.25">
      <c r="A1122" s="1" t="s">
        <v>10247</v>
      </c>
      <c r="B1122" s="1" t="str">
        <f>TRIM(D1122)</f>
        <v>46</v>
      </c>
      <c r="C1122" s="1">
        <f>IFERROR(VLOOKUP(D1122, sizeList!A:B, 2, FALSE), "")</f>
        <v>46</v>
      </c>
      <c r="D1122" s="1">
        <v>46</v>
      </c>
      <c r="E1122" s="1" t="str">
        <f>TRIM(F1122)</f>
        <v>ELT Fun Sport magas derekú női lovaglónadrág</v>
      </c>
      <c r="F1122" s="1" t="s">
        <v>7875</v>
      </c>
      <c r="G1122" s="1" t="s">
        <v>7888</v>
      </c>
      <c r="H1122" s="1" t="s">
        <v>254</v>
      </c>
      <c r="I1122" s="1" t="s">
        <v>255</v>
      </c>
      <c r="J1122" s="1" t="str">
        <f>TRIM(I1122)</f>
        <v>Lovasfelszerelés</v>
      </c>
      <c r="K1122" s="1" t="s">
        <v>7488</v>
      </c>
      <c r="L1122" s="1" t="str">
        <f>TRIM(K1122)</f>
        <v>Női lovasruházat</v>
      </c>
      <c r="M1122" s="1" t="s">
        <v>7868</v>
      </c>
      <c r="N1122" s="1" t="str">
        <f>TRIM(M1122)</f>
        <v>Női lovaglónadrág</v>
      </c>
      <c r="P1122" s="1" t="str">
        <f>TRIM(O1122)</f>
        <v/>
      </c>
      <c r="Q1122" s="18" t="s">
        <v>7877</v>
      </c>
      <c r="R1122" s="8">
        <v>4057962118898</v>
      </c>
      <c r="S1122" s="1">
        <v>59.95</v>
      </c>
      <c r="T1122" s="1" t="s">
        <v>26</v>
      </c>
      <c r="U1122" s="1">
        <v>0.59699999999999998</v>
      </c>
      <c r="V1122" s="1" t="s">
        <v>7878</v>
      </c>
      <c r="W1122" s="1" t="s">
        <v>136</v>
      </c>
      <c r="X1122" s="1" t="str">
        <f>IF(W1122="", "", IFERROR(VLOOKUP(W1122, colorList!A:B,2,FALSE),""))</f>
        <v>fekete</v>
      </c>
    </row>
    <row r="1123" spans="1:24" ht="27.75" customHeight="1" x14ac:dyDescent="0.25">
      <c r="A1123" s="1" t="s">
        <v>10244</v>
      </c>
      <c r="B1123" s="1" t="str">
        <f>TRIM(D1123)</f>
        <v>42</v>
      </c>
      <c r="C1123" s="1">
        <f>IFERROR(VLOOKUP(D1123, sizeList!A:B, 2, FALSE), "")</f>
        <v>42</v>
      </c>
      <c r="D1123" s="1">
        <v>42</v>
      </c>
      <c r="E1123" s="1" t="str">
        <f>TRIM(F1123)</f>
        <v>ELT Fun Sport magas derekú női lovaglónadrág</v>
      </c>
      <c r="F1123" s="1" t="s">
        <v>7875</v>
      </c>
      <c r="G1123" s="1" t="s">
        <v>7885</v>
      </c>
      <c r="H1123" s="1" t="s">
        <v>254</v>
      </c>
      <c r="I1123" s="1" t="s">
        <v>255</v>
      </c>
      <c r="J1123" s="1" t="str">
        <f>TRIM(I1123)</f>
        <v>Lovasfelszerelés</v>
      </c>
      <c r="K1123" s="1" t="s">
        <v>7488</v>
      </c>
      <c r="L1123" s="1" t="str">
        <f>TRIM(K1123)</f>
        <v>Női lovasruházat</v>
      </c>
      <c r="M1123" s="1" t="s">
        <v>7868</v>
      </c>
      <c r="N1123" s="1" t="str">
        <f>TRIM(M1123)</f>
        <v>Női lovaglónadrág</v>
      </c>
      <c r="P1123" s="1" t="str">
        <f>TRIM(O1123)</f>
        <v/>
      </c>
      <c r="Q1123" s="18" t="s">
        <v>7877</v>
      </c>
      <c r="R1123" s="8">
        <v>4057962118904</v>
      </c>
      <c r="S1123" s="1">
        <v>59.95</v>
      </c>
      <c r="T1123" s="1" t="s">
        <v>26</v>
      </c>
      <c r="U1123" s="1">
        <v>0.6</v>
      </c>
      <c r="V1123" s="1" t="s">
        <v>7878</v>
      </c>
      <c r="W1123" s="1" t="s">
        <v>136</v>
      </c>
      <c r="X1123" s="1" t="str">
        <f>IF(W1123="", "", IFERROR(VLOOKUP(W1123, colorList!A:B,2,FALSE),""))</f>
        <v>fekete</v>
      </c>
    </row>
    <row r="1124" spans="1:24" ht="27.75" customHeight="1" x14ac:dyDescent="0.25">
      <c r="A1124" s="1" t="s">
        <v>10240</v>
      </c>
      <c r="B1124" s="1" t="str">
        <f>TRIM(D1124)</f>
        <v>38</v>
      </c>
      <c r="C1124" s="1">
        <f>IFERROR(VLOOKUP(D1124, sizeList!A:B, 2, FALSE), "")</f>
        <v>38</v>
      </c>
      <c r="D1124" s="1">
        <v>38</v>
      </c>
      <c r="E1124" s="1" t="str">
        <f>TRIM(F1124)</f>
        <v>ELT Fun Sport magas derekú női lovaglónadrág</v>
      </c>
      <c r="F1124" s="1" t="s">
        <v>7875</v>
      </c>
      <c r="G1124" s="1" t="s">
        <v>7879</v>
      </c>
      <c r="H1124" s="1" t="s">
        <v>254</v>
      </c>
      <c r="I1124" s="1" t="s">
        <v>255</v>
      </c>
      <c r="J1124" s="1" t="str">
        <f>TRIM(I1124)</f>
        <v>Lovasfelszerelés</v>
      </c>
      <c r="K1124" s="1" t="s">
        <v>7488</v>
      </c>
      <c r="L1124" s="1" t="str">
        <f>TRIM(K1124)</f>
        <v>Női lovasruházat</v>
      </c>
      <c r="M1124" s="1" t="s">
        <v>7868</v>
      </c>
      <c r="N1124" s="1" t="str">
        <f>TRIM(M1124)</f>
        <v>Női lovaglónadrág</v>
      </c>
      <c r="P1124" s="1" t="str">
        <f>TRIM(O1124)</f>
        <v/>
      </c>
      <c r="Q1124" s="18" t="s">
        <v>7877</v>
      </c>
      <c r="R1124" s="8">
        <v>4057962118911</v>
      </c>
      <c r="S1124" s="1">
        <v>59.95</v>
      </c>
      <c r="T1124" s="1" t="s">
        <v>26</v>
      </c>
      <c r="U1124" s="1">
        <v>0.6</v>
      </c>
      <c r="V1124" s="1" t="s">
        <v>7878</v>
      </c>
      <c r="W1124" s="1" t="s">
        <v>136</v>
      </c>
      <c r="X1124" s="1" t="str">
        <f>IF(W1124="", "", IFERROR(VLOOKUP(W1124, colorList!A:B,2,FALSE),""))</f>
        <v>fekete</v>
      </c>
    </row>
    <row r="1125" spans="1:24" ht="27.75" customHeight="1" x14ac:dyDescent="0.25">
      <c r="A1125" s="1" t="s">
        <v>10242</v>
      </c>
      <c r="B1125" s="1" t="str">
        <f>TRIM(D1125)</f>
        <v>40</v>
      </c>
      <c r="C1125" s="1">
        <f>IFERROR(VLOOKUP(D1125, sizeList!A:B, 2, FALSE), "")</f>
        <v>40</v>
      </c>
      <c r="D1125" s="1">
        <v>40</v>
      </c>
      <c r="E1125" s="1" t="str">
        <f>TRIM(F1125)</f>
        <v>ELT Fun Sport magas derekú női lovaglónadrág</v>
      </c>
      <c r="F1125" s="1" t="s">
        <v>7875</v>
      </c>
      <c r="G1125" s="1" t="s">
        <v>7883</v>
      </c>
      <c r="H1125" s="1" t="s">
        <v>254</v>
      </c>
      <c r="I1125" s="1" t="s">
        <v>255</v>
      </c>
      <c r="J1125" s="1" t="str">
        <f>TRIM(I1125)</f>
        <v>Lovasfelszerelés</v>
      </c>
      <c r="K1125" s="1" t="s">
        <v>7488</v>
      </c>
      <c r="L1125" s="1" t="str">
        <f>TRIM(K1125)</f>
        <v>Női lovasruházat</v>
      </c>
      <c r="M1125" s="1" t="s">
        <v>7868</v>
      </c>
      <c r="N1125" s="1" t="str">
        <f>TRIM(M1125)</f>
        <v>Női lovaglónadrág</v>
      </c>
      <c r="P1125" s="1" t="str">
        <f>TRIM(O1125)</f>
        <v/>
      </c>
      <c r="Q1125" s="18" t="s">
        <v>7877</v>
      </c>
      <c r="R1125" s="8">
        <v>4057962118928</v>
      </c>
      <c r="S1125" s="1">
        <v>59.95</v>
      </c>
      <c r="T1125" s="1" t="s">
        <v>26</v>
      </c>
      <c r="U1125" s="1">
        <v>0.6</v>
      </c>
      <c r="V1125" s="1" t="s">
        <v>7878</v>
      </c>
      <c r="W1125" s="1" t="s">
        <v>136</v>
      </c>
      <c r="X1125" s="1" t="str">
        <f>IF(W1125="", "", IFERROR(VLOOKUP(W1125, colorList!A:B,2,FALSE),""))</f>
        <v>fekete</v>
      </c>
    </row>
    <row r="1126" spans="1:24" ht="27.75" customHeight="1" x14ac:dyDescent="0.25">
      <c r="A1126" s="1" t="s">
        <v>10250</v>
      </c>
      <c r="B1126" s="1" t="str">
        <f>TRIM(D1126)</f>
        <v>44</v>
      </c>
      <c r="C1126" s="1">
        <f>IFERROR(VLOOKUP(D1126, sizeList!A:B, 2, FALSE), "")</f>
        <v>44</v>
      </c>
      <c r="D1126" s="1">
        <v>44</v>
      </c>
      <c r="E1126" s="1" t="str">
        <f>TRIM(F1126)</f>
        <v>ELT Fun Sport magasderekú női lovaglónadrág</v>
      </c>
      <c r="F1126" s="1" t="s">
        <v>7880</v>
      </c>
      <c r="G1126" s="1" t="s">
        <v>7892</v>
      </c>
      <c r="H1126" s="1" t="s">
        <v>254</v>
      </c>
      <c r="I1126" s="1" t="s">
        <v>255</v>
      </c>
      <c r="J1126" s="1" t="str">
        <f>TRIM(I1126)</f>
        <v>Lovasfelszerelés</v>
      </c>
      <c r="K1126" s="1" t="s">
        <v>7488</v>
      </c>
      <c r="L1126" s="1" t="str">
        <f>TRIM(K1126)</f>
        <v>Női lovasruházat</v>
      </c>
      <c r="M1126" s="1" t="s">
        <v>7868</v>
      </c>
      <c r="N1126" s="1" t="str">
        <f>TRIM(M1126)</f>
        <v>Női lovaglónadrág</v>
      </c>
      <c r="P1126" s="1" t="str">
        <f>TRIM(O1126)</f>
        <v/>
      </c>
      <c r="Q1126" s="18" t="s">
        <v>7890</v>
      </c>
      <c r="R1126" s="8">
        <v>4057962118768</v>
      </c>
      <c r="S1126" s="1">
        <v>59.95</v>
      </c>
      <c r="T1126" s="1" t="s">
        <v>26</v>
      </c>
      <c r="U1126" s="1">
        <v>0.6</v>
      </c>
      <c r="V1126" s="1" t="s">
        <v>7878</v>
      </c>
      <c r="W1126" s="1" t="s">
        <v>370</v>
      </c>
      <c r="X1126" s="1" t="str">
        <f>IF(W1126="", "", IFERROR(VLOOKUP(W1126, colorList!A:B,2,FALSE),""))</f>
        <v>éjkék</v>
      </c>
    </row>
    <row r="1127" spans="1:24" ht="27.75" customHeight="1" x14ac:dyDescent="0.25">
      <c r="A1127" s="1" t="s">
        <v>10249</v>
      </c>
      <c r="B1127" s="1" t="str">
        <f>TRIM(D1127)</f>
        <v>42</v>
      </c>
      <c r="C1127" s="1">
        <f>IFERROR(VLOOKUP(D1127, sizeList!A:B, 2, FALSE), "")</f>
        <v>42</v>
      </c>
      <c r="D1127" s="1">
        <v>42</v>
      </c>
      <c r="E1127" s="1" t="str">
        <f>TRIM(F1127)</f>
        <v>ELT Fun Sport magasderekú női lovaglónadrág</v>
      </c>
      <c r="F1127" s="1" t="s">
        <v>7880</v>
      </c>
      <c r="G1127" s="1" t="s">
        <v>7891</v>
      </c>
      <c r="H1127" s="1" t="s">
        <v>254</v>
      </c>
      <c r="I1127" s="1" t="s">
        <v>255</v>
      </c>
      <c r="J1127" s="1" t="str">
        <f>TRIM(I1127)</f>
        <v>Lovasfelszerelés</v>
      </c>
      <c r="K1127" s="1" t="s">
        <v>7488</v>
      </c>
      <c r="L1127" s="1" t="str">
        <f>TRIM(K1127)</f>
        <v>Női lovasruházat</v>
      </c>
      <c r="M1127" s="1" t="s">
        <v>7868</v>
      </c>
      <c r="N1127" s="1" t="str">
        <f>TRIM(M1127)</f>
        <v>Női lovaglónadrág</v>
      </c>
      <c r="P1127" s="1" t="str">
        <f>TRIM(O1127)</f>
        <v/>
      </c>
      <c r="Q1127" s="18" t="s">
        <v>7890</v>
      </c>
      <c r="R1127" s="8">
        <v>4057962118782</v>
      </c>
      <c r="S1127" s="1">
        <v>59.95</v>
      </c>
      <c r="T1127" s="1" t="s">
        <v>26</v>
      </c>
      <c r="U1127" s="1">
        <v>0.6</v>
      </c>
      <c r="V1127" s="1" t="s">
        <v>7878</v>
      </c>
      <c r="W1127" s="1" t="s">
        <v>370</v>
      </c>
      <c r="X1127" s="1" t="str">
        <f>IF(W1127="", "", IFERROR(VLOOKUP(W1127, colorList!A:B,2,FALSE),""))</f>
        <v>éjkék</v>
      </c>
    </row>
    <row r="1128" spans="1:24" ht="27.75" customHeight="1" x14ac:dyDescent="0.25">
      <c r="A1128" s="1" t="s">
        <v>10248</v>
      </c>
      <c r="B1128" s="1" t="str">
        <f>TRIM(D1128)</f>
        <v>40</v>
      </c>
      <c r="C1128" s="1">
        <f>IFERROR(VLOOKUP(D1128, sizeList!A:B, 2, FALSE), "")</f>
        <v>40</v>
      </c>
      <c r="D1128" s="1">
        <v>40</v>
      </c>
      <c r="E1128" s="1" t="str">
        <f>TRIM(F1128)</f>
        <v>ELT Fun Sport magasderekú női lovaglónadrág</v>
      </c>
      <c r="F1128" s="1" t="s">
        <v>7880</v>
      </c>
      <c r="G1128" s="1" t="s">
        <v>7889</v>
      </c>
      <c r="H1128" s="1" t="s">
        <v>254</v>
      </c>
      <c r="I1128" s="1" t="s">
        <v>255</v>
      </c>
      <c r="J1128" s="1" t="str">
        <f>TRIM(I1128)</f>
        <v>Lovasfelszerelés</v>
      </c>
      <c r="K1128" s="1" t="s">
        <v>7488</v>
      </c>
      <c r="L1128" s="1" t="str">
        <f>TRIM(K1128)</f>
        <v>Női lovasruházat</v>
      </c>
      <c r="M1128" s="1" t="s">
        <v>7868</v>
      </c>
      <c r="N1128" s="1" t="str">
        <f>TRIM(M1128)</f>
        <v>Női lovaglónadrág</v>
      </c>
      <c r="P1128" s="1" t="str">
        <f>TRIM(O1128)</f>
        <v/>
      </c>
      <c r="Q1128" s="18" t="s">
        <v>7890</v>
      </c>
      <c r="R1128" s="8">
        <v>4057962118805</v>
      </c>
      <c r="S1128" s="1">
        <v>59.95</v>
      </c>
      <c r="T1128" s="1" t="s">
        <v>26</v>
      </c>
      <c r="U1128" s="1">
        <v>0.6</v>
      </c>
      <c r="V1128" s="1" t="s">
        <v>7878</v>
      </c>
      <c r="W1128" s="1" t="s">
        <v>370</v>
      </c>
      <c r="X1128" s="1" t="str">
        <f>IF(W1128="", "", IFERROR(VLOOKUP(W1128, colorList!A:B,2,FALSE),""))</f>
        <v>éjkék</v>
      </c>
    </row>
    <row r="1129" spans="1:24" ht="27.75" customHeight="1" x14ac:dyDescent="0.25">
      <c r="A1129" s="1" t="s">
        <v>10251</v>
      </c>
      <c r="B1129" s="1" t="str">
        <f>TRIM(D1129)</f>
        <v>48</v>
      </c>
      <c r="C1129" s="1">
        <f>IFERROR(VLOOKUP(D1129, sizeList!A:B, 2, FALSE), "")</f>
        <v>48</v>
      </c>
      <c r="D1129" s="1">
        <v>48</v>
      </c>
      <c r="E1129" s="1" t="str">
        <f>TRIM(F1129)</f>
        <v>ELT Fun Sport magasderekú női lovaglónadrág</v>
      </c>
      <c r="F1129" s="1" t="s">
        <v>7880</v>
      </c>
      <c r="G1129" s="1" t="s">
        <v>7893</v>
      </c>
      <c r="H1129" s="1" t="s">
        <v>254</v>
      </c>
      <c r="I1129" s="1" t="s">
        <v>255</v>
      </c>
      <c r="J1129" s="1" t="str">
        <f>TRIM(I1129)</f>
        <v>Lovasfelszerelés</v>
      </c>
      <c r="K1129" s="1" t="s">
        <v>7488</v>
      </c>
      <c r="L1129" s="1" t="str">
        <f>TRIM(K1129)</f>
        <v>Női lovasruházat</v>
      </c>
      <c r="M1129" s="1" t="s">
        <v>7868</v>
      </c>
      <c r="N1129" s="1" t="str">
        <f>TRIM(M1129)</f>
        <v>Női lovaglónadrág</v>
      </c>
      <c r="P1129" s="1" t="str">
        <f>TRIM(O1129)</f>
        <v/>
      </c>
      <c r="Q1129" s="18" t="s">
        <v>7890</v>
      </c>
      <c r="R1129" s="8">
        <v>4057962118812</v>
      </c>
      <c r="S1129" s="1">
        <v>59.95</v>
      </c>
      <c r="T1129" s="1" t="s">
        <v>26</v>
      </c>
      <c r="U1129" s="1">
        <v>0.59699999999999998</v>
      </c>
      <c r="V1129" s="1" t="s">
        <v>7878</v>
      </c>
      <c r="W1129" s="1" t="s">
        <v>370</v>
      </c>
      <c r="X1129" s="1" t="str">
        <f>IF(W1129="", "", IFERROR(VLOOKUP(W1129, colorList!A:B,2,FALSE),""))</f>
        <v>éjkék</v>
      </c>
    </row>
    <row r="1130" spans="1:24" ht="27.75" customHeight="1" x14ac:dyDescent="0.25">
      <c r="A1130" s="1" t="s">
        <v>10241</v>
      </c>
      <c r="B1130" s="1" t="str">
        <f>TRIM(D1130)</f>
        <v>40</v>
      </c>
      <c r="C1130" s="1">
        <f>IFERROR(VLOOKUP(D1130, sizeList!A:B, 2, FALSE), "")</f>
        <v>40</v>
      </c>
      <c r="D1130" s="1">
        <v>40</v>
      </c>
      <c r="E1130" s="1" t="str">
        <f>TRIM(F1130)</f>
        <v>ELT Fun Sport magasderekú női lovaglónadrág</v>
      </c>
      <c r="F1130" s="1" t="s">
        <v>7880</v>
      </c>
      <c r="G1130" s="1" t="s">
        <v>7881</v>
      </c>
      <c r="H1130" s="1" t="s">
        <v>254</v>
      </c>
      <c r="I1130" s="1" t="s">
        <v>255</v>
      </c>
      <c r="J1130" s="1" t="str">
        <f>TRIM(I1130)</f>
        <v>Lovasfelszerelés</v>
      </c>
      <c r="K1130" s="1" t="s">
        <v>7488</v>
      </c>
      <c r="L1130" s="1" t="str">
        <f>TRIM(K1130)</f>
        <v>Női lovasruházat</v>
      </c>
      <c r="M1130" s="1" t="s">
        <v>7868</v>
      </c>
      <c r="N1130" s="1" t="str">
        <f>TRIM(M1130)</f>
        <v>Női lovaglónadrág</v>
      </c>
      <c r="P1130" s="1" t="str">
        <f>TRIM(O1130)</f>
        <v/>
      </c>
      <c r="Q1130" s="18" t="s">
        <v>7882</v>
      </c>
      <c r="R1130" s="8">
        <v>4057962152304</v>
      </c>
      <c r="S1130" s="1">
        <v>59.95</v>
      </c>
      <c r="T1130" s="1" t="s">
        <v>26</v>
      </c>
      <c r="U1130" s="1">
        <v>0.59699999999999998</v>
      </c>
      <c r="V1130" s="1" t="s">
        <v>7878</v>
      </c>
      <c r="W1130" s="1" t="s">
        <v>210</v>
      </c>
      <c r="X1130" s="1" t="str">
        <f>IF(W1130="", "", IFERROR(VLOOKUP(W1130, colorList!A:B,2,FALSE),""))</f>
        <v>fehér</v>
      </c>
    </row>
    <row r="1131" spans="1:24" ht="27.75" customHeight="1" x14ac:dyDescent="0.25">
      <c r="A1131" s="1" t="s">
        <v>10243</v>
      </c>
      <c r="B1131" s="1" t="str">
        <f>TRIM(D1131)</f>
        <v>42</v>
      </c>
      <c r="C1131" s="1">
        <f>IFERROR(VLOOKUP(D1131, sizeList!A:B, 2, FALSE), "")</f>
        <v>42</v>
      </c>
      <c r="D1131" s="1">
        <v>42</v>
      </c>
      <c r="E1131" s="1" t="str">
        <f>TRIM(F1131)</f>
        <v>ELT Fun Sport magasderekú női lovaglónadrág</v>
      </c>
      <c r="F1131" s="1" t="s">
        <v>7880</v>
      </c>
      <c r="G1131" s="1" t="s">
        <v>7884</v>
      </c>
      <c r="H1131" s="1" t="s">
        <v>254</v>
      </c>
      <c r="I1131" s="1" t="s">
        <v>255</v>
      </c>
      <c r="J1131" s="1" t="str">
        <f>TRIM(I1131)</f>
        <v>Lovasfelszerelés</v>
      </c>
      <c r="K1131" s="1" t="s">
        <v>7488</v>
      </c>
      <c r="L1131" s="1" t="str">
        <f>TRIM(K1131)</f>
        <v>Női lovasruházat</v>
      </c>
      <c r="M1131" s="1" t="s">
        <v>7868</v>
      </c>
      <c r="N1131" s="1" t="str">
        <f>TRIM(M1131)</f>
        <v>Női lovaglónadrág</v>
      </c>
      <c r="P1131" s="1" t="str">
        <f>TRIM(O1131)</f>
        <v/>
      </c>
      <c r="Q1131" s="18" t="s">
        <v>7882</v>
      </c>
      <c r="R1131" s="8">
        <v>4057962152311</v>
      </c>
      <c r="S1131" s="1">
        <v>59.95</v>
      </c>
      <c r="T1131" s="1" t="s">
        <v>26</v>
      </c>
      <c r="U1131" s="1">
        <v>0.59699999999999998</v>
      </c>
      <c r="V1131" s="1" t="s">
        <v>7878</v>
      </c>
      <c r="W1131" s="1" t="s">
        <v>210</v>
      </c>
      <c r="X1131" s="1" t="str">
        <f>IF(W1131="", "", IFERROR(VLOOKUP(W1131, colorList!A:B,2,FALSE),""))</f>
        <v>fehér</v>
      </c>
    </row>
    <row r="1132" spans="1:24" ht="27.75" customHeight="1" x14ac:dyDescent="0.25">
      <c r="A1132" s="1" t="s">
        <v>10245</v>
      </c>
      <c r="B1132" s="1" t="str">
        <f>TRIM(D1132)</f>
        <v>44</v>
      </c>
      <c r="C1132" s="1">
        <f>IFERROR(VLOOKUP(D1132, sizeList!A:B, 2, FALSE), "")</f>
        <v>44</v>
      </c>
      <c r="D1132" s="1">
        <v>44</v>
      </c>
      <c r="E1132" s="1" t="str">
        <f>TRIM(F1132)</f>
        <v>ELT Fun Sport magasderekú női lovaglónadrág</v>
      </c>
      <c r="F1132" s="1" t="s">
        <v>7880</v>
      </c>
      <c r="G1132" s="1" t="s">
        <v>7886</v>
      </c>
      <c r="H1132" s="1" t="s">
        <v>254</v>
      </c>
      <c r="I1132" s="1" t="s">
        <v>255</v>
      </c>
      <c r="J1132" s="1" t="str">
        <f>TRIM(I1132)</f>
        <v>Lovasfelszerelés</v>
      </c>
      <c r="K1132" s="1" t="s">
        <v>7488</v>
      </c>
      <c r="L1132" s="1" t="str">
        <f>TRIM(K1132)</f>
        <v>Női lovasruházat</v>
      </c>
      <c r="M1132" s="1" t="s">
        <v>7868</v>
      </c>
      <c r="N1132" s="1" t="str">
        <f>TRIM(M1132)</f>
        <v>Női lovaglónadrág</v>
      </c>
      <c r="P1132" s="1" t="str">
        <f>TRIM(O1132)</f>
        <v/>
      </c>
      <c r="Q1132" s="18" t="s">
        <v>7882</v>
      </c>
      <c r="R1132" s="8">
        <v>4057962152328</v>
      </c>
      <c r="S1132" s="1">
        <v>59.95</v>
      </c>
      <c r="T1132" s="1" t="s">
        <v>26</v>
      </c>
      <c r="U1132" s="1">
        <v>0.59699999999999998</v>
      </c>
      <c r="V1132" s="1" t="s">
        <v>7878</v>
      </c>
      <c r="W1132" s="1" t="s">
        <v>210</v>
      </c>
      <c r="X1132" s="1" t="str">
        <f>IF(W1132="", "", IFERROR(VLOOKUP(W1132, colorList!A:B,2,FALSE),""))</f>
        <v>fehér</v>
      </c>
    </row>
    <row r="1133" spans="1:24" ht="27.75" customHeight="1" x14ac:dyDescent="0.25">
      <c r="A1133" s="1" t="s">
        <v>10165</v>
      </c>
      <c r="B1133" s="1" t="str">
        <f>TRIM(D1133)</f>
        <v>XS</v>
      </c>
      <c r="C1133" s="1" t="str">
        <f>IFERROR(VLOOKUP(TRIM(D1133), sizeList!A:B, 2, FALSE), "")</f>
        <v>XS</v>
      </c>
      <c r="D1133" s="1" t="s">
        <v>5425</v>
      </c>
      <c r="E1133" s="1" t="str">
        <f>TRIM(F1133)</f>
        <v>ELT funkcionális lovaglókesztyű</v>
      </c>
      <c r="F1133" s="1" t="s">
        <v>7763</v>
      </c>
      <c r="G1133" s="1" t="s">
        <v>7768</v>
      </c>
      <c r="H1133" s="1" t="s">
        <v>254</v>
      </c>
      <c r="I1133" s="1" t="s">
        <v>255</v>
      </c>
      <c r="J1133" s="1" t="str">
        <f>TRIM(I1133)</f>
        <v>Lovasfelszerelés</v>
      </c>
      <c r="K1133" s="1" t="s">
        <v>1975</v>
      </c>
      <c r="L1133" s="1" t="str">
        <f>TRIM(K1133)</f>
        <v>Lovaglókesztyű</v>
      </c>
      <c r="M1133" s="1" t="s">
        <v>7690</v>
      </c>
      <c r="N1133" s="1" t="str">
        <f>TRIM(M1133)</f>
        <v>Női lovaglókesztyű</v>
      </c>
      <c r="P1133" s="1" t="str">
        <f>TRIM(O1133)</f>
        <v/>
      </c>
      <c r="Q1133" s="18" t="s">
        <v>7765</v>
      </c>
      <c r="R1133" s="8">
        <v>4057962158108</v>
      </c>
      <c r="S1133" s="1">
        <v>24.95</v>
      </c>
      <c r="T1133" s="1" t="s">
        <v>26</v>
      </c>
      <c r="U1133" s="1">
        <v>6.6000000000000003E-2</v>
      </c>
      <c r="V1133" s="1" t="s">
        <v>7766</v>
      </c>
      <c r="W1133" s="1" t="s">
        <v>136</v>
      </c>
      <c r="X1133" s="1" t="str">
        <f>IF(W1133="", "", IFERROR(VLOOKUP(W1133, colorList!A:B,2,FALSE),""))</f>
        <v>fekete</v>
      </c>
    </row>
    <row r="1134" spans="1:24" ht="27.75" customHeight="1" x14ac:dyDescent="0.25">
      <c r="A1134" s="1" t="s">
        <v>10163</v>
      </c>
      <c r="B1134" s="1" t="str">
        <f>TRIM(D1134)</f>
        <v>L</v>
      </c>
      <c r="C1134" s="1" t="str">
        <f>IFERROR(VLOOKUP(TRIM(D1134), sizeList!A:B, 2, FALSE), "")</f>
        <v>L</v>
      </c>
      <c r="D1134" s="1" t="s">
        <v>243</v>
      </c>
      <c r="E1134" s="1" t="str">
        <f>TRIM(F1134)</f>
        <v>ELT funkcionális lovaglókesztyű</v>
      </c>
      <c r="F1134" s="1" t="s">
        <v>7763</v>
      </c>
      <c r="G1134" s="1" t="s">
        <v>7764</v>
      </c>
      <c r="H1134" s="1" t="s">
        <v>254</v>
      </c>
      <c r="I1134" s="1" t="s">
        <v>255</v>
      </c>
      <c r="J1134" s="1" t="str">
        <f>TRIM(I1134)</f>
        <v>Lovasfelszerelés</v>
      </c>
      <c r="K1134" s="1" t="s">
        <v>1975</v>
      </c>
      <c r="L1134" s="1" t="str">
        <f>TRIM(K1134)</f>
        <v>Lovaglókesztyű</v>
      </c>
      <c r="M1134" s="1" t="s">
        <v>7690</v>
      </c>
      <c r="N1134" s="1" t="str">
        <f>TRIM(M1134)</f>
        <v>Női lovaglókesztyű</v>
      </c>
      <c r="P1134" s="1" t="str">
        <f>TRIM(O1134)</f>
        <v/>
      </c>
      <c r="Q1134" s="18" t="s">
        <v>7765</v>
      </c>
      <c r="R1134" s="8">
        <v>4057962158139</v>
      </c>
      <c r="S1134" s="1">
        <v>24.95</v>
      </c>
      <c r="T1134" s="1" t="s">
        <v>26</v>
      </c>
      <c r="U1134" s="1">
        <v>6.6000000000000003E-2</v>
      </c>
      <c r="V1134" s="1" t="s">
        <v>7766</v>
      </c>
      <c r="W1134" s="1" t="s">
        <v>136</v>
      </c>
      <c r="X1134" s="1" t="str">
        <f>IF(W1134="", "", IFERROR(VLOOKUP(W1134, colorList!A:B,2,FALSE),""))</f>
        <v>fekete</v>
      </c>
    </row>
    <row r="1135" spans="1:24" ht="27.75" customHeight="1" x14ac:dyDescent="0.25">
      <c r="A1135" s="1" t="s">
        <v>10164</v>
      </c>
      <c r="B1135" s="1" t="str">
        <f>TRIM(D1135)</f>
        <v>XL</v>
      </c>
      <c r="C1135" s="1" t="str">
        <f>IFERROR(VLOOKUP(TRIM(D1135), sizeList!A:B, 2, FALSE), "")</f>
        <v>XL</v>
      </c>
      <c r="D1135" s="1" t="s">
        <v>1981</v>
      </c>
      <c r="E1135" s="1" t="str">
        <f>TRIM(F1135)</f>
        <v>ELT funkcionális lovaglókesztyű</v>
      </c>
      <c r="F1135" s="1" t="s">
        <v>7763</v>
      </c>
      <c r="G1135" s="1" t="s">
        <v>7767</v>
      </c>
      <c r="H1135" s="1" t="s">
        <v>254</v>
      </c>
      <c r="I1135" s="1" t="s">
        <v>255</v>
      </c>
      <c r="J1135" s="1" t="str">
        <f>TRIM(I1135)</f>
        <v>Lovasfelszerelés</v>
      </c>
      <c r="K1135" s="1" t="s">
        <v>1975</v>
      </c>
      <c r="L1135" s="1" t="str">
        <f>TRIM(K1135)</f>
        <v>Lovaglókesztyű</v>
      </c>
      <c r="M1135" s="1" t="s">
        <v>7690</v>
      </c>
      <c r="N1135" s="1" t="str">
        <f>TRIM(M1135)</f>
        <v>Női lovaglókesztyű</v>
      </c>
      <c r="P1135" s="1" t="str">
        <f>TRIM(O1135)</f>
        <v/>
      </c>
      <c r="Q1135" s="18" t="s">
        <v>7765</v>
      </c>
      <c r="R1135" s="8">
        <v>4057962158146</v>
      </c>
      <c r="S1135" s="1">
        <v>24.95</v>
      </c>
      <c r="T1135" s="1" t="s">
        <v>26</v>
      </c>
      <c r="U1135" s="1">
        <v>6.6000000000000003E-2</v>
      </c>
      <c r="V1135" s="1" t="s">
        <v>7766</v>
      </c>
      <c r="W1135" s="1" t="s">
        <v>136</v>
      </c>
      <c r="X1135" s="1" t="str">
        <f>IF(W1135="", "", IFERROR(VLOOKUP(W1135, colorList!A:B,2,FALSE),""))</f>
        <v>fekete</v>
      </c>
    </row>
    <row r="1136" spans="1:24" ht="27.75" customHeight="1" x14ac:dyDescent="0.25">
      <c r="A1136" s="1" t="s">
        <v>10166</v>
      </c>
      <c r="B1136" s="1" t="str">
        <f>TRIM(D1136)</f>
        <v>XXL</v>
      </c>
      <c r="C1136" s="1" t="str">
        <f>IFERROR(VLOOKUP(TRIM(D1136), sizeList!A:B, 2, FALSE), "")</f>
        <v>XXL</v>
      </c>
      <c r="D1136" s="1" t="s">
        <v>7769</v>
      </c>
      <c r="E1136" s="1" t="str">
        <f>TRIM(F1136)</f>
        <v>ELT funkcionális lovaglókesztyű</v>
      </c>
      <c r="F1136" s="1" t="s">
        <v>7763</v>
      </c>
      <c r="G1136" s="1" t="s">
        <v>7770</v>
      </c>
      <c r="H1136" s="1" t="s">
        <v>254</v>
      </c>
      <c r="I1136" s="1" t="s">
        <v>255</v>
      </c>
      <c r="J1136" s="1" t="str">
        <f>TRIM(I1136)</f>
        <v>Lovasfelszerelés</v>
      </c>
      <c r="K1136" s="1" t="s">
        <v>1975</v>
      </c>
      <c r="L1136" s="1" t="str">
        <f>TRIM(K1136)</f>
        <v>Lovaglókesztyű</v>
      </c>
      <c r="M1136" s="1" t="s">
        <v>7690</v>
      </c>
      <c r="N1136" s="1" t="str">
        <f>TRIM(M1136)</f>
        <v>Női lovaglókesztyű</v>
      </c>
      <c r="P1136" s="1" t="str">
        <f>TRIM(O1136)</f>
        <v/>
      </c>
      <c r="Q1136" s="18" t="s">
        <v>7765</v>
      </c>
      <c r="R1136" s="8">
        <v>4057962158153</v>
      </c>
      <c r="S1136" s="1">
        <v>24.95</v>
      </c>
      <c r="T1136" s="1" t="s">
        <v>26</v>
      </c>
      <c r="U1136" s="1">
        <v>6.6000000000000003E-2</v>
      </c>
      <c r="V1136" s="1" t="s">
        <v>7766</v>
      </c>
      <c r="W1136" s="1" t="s">
        <v>136</v>
      </c>
      <c r="X1136" s="1" t="str">
        <f>IF(W1136="", "", IFERROR(VLOOKUP(W1136, colorList!A:B,2,FALSE),""))</f>
        <v>fekete</v>
      </c>
    </row>
    <row r="1137" spans="1:24" ht="27.75" customHeight="1" x14ac:dyDescent="0.25">
      <c r="A1137" s="1" t="s">
        <v>2713</v>
      </c>
      <c r="B1137" s="1" t="str">
        <f>TRIM(D1137)</f>
        <v>128</v>
      </c>
      <c r="C1137" s="1">
        <f>IFERROR(VLOOKUP(D1137, sizeList!A:B, 2, FALSE), "")</f>
        <v>128</v>
      </c>
      <c r="D1137" s="1">
        <v>128</v>
      </c>
      <c r="E1137" s="1" t="str">
        <f>TRIM(F1137)</f>
        <v>ELT Funktion Sport gyermek telibőrös lovaglónadrág</v>
      </c>
      <c r="F1137" s="1" t="s">
        <v>2714</v>
      </c>
      <c r="G1137" s="1" t="s">
        <v>2715</v>
      </c>
      <c r="H1137" s="1" t="s">
        <v>254</v>
      </c>
      <c r="I1137" s="1" t="s">
        <v>255</v>
      </c>
      <c r="J1137" s="1" t="str">
        <f>TRIM(I1137)</f>
        <v>Lovasfelszerelés</v>
      </c>
      <c r="K1137" s="1" t="s">
        <v>2535</v>
      </c>
      <c r="L1137" s="1" t="str">
        <f>TRIM(K1137)</f>
        <v>Gyermek lovasruházat</v>
      </c>
      <c r="M1137" s="1" t="s">
        <v>2716</v>
      </c>
      <c r="N1137" s="1" t="str">
        <f>TRIM(M1137)</f>
        <v>Gyermek lovaglónadrág</v>
      </c>
      <c r="P1137" s="1" t="str">
        <f>TRIM(O1137)</f>
        <v/>
      </c>
      <c r="Q1137" s="18" t="s">
        <v>5451</v>
      </c>
      <c r="R1137" s="8">
        <v>4057962014596</v>
      </c>
      <c r="S1137" s="1">
        <v>34.950000000000003</v>
      </c>
      <c r="T1137" s="1" t="s">
        <v>26</v>
      </c>
      <c r="U1137" s="1">
        <v>0.3</v>
      </c>
      <c r="V1137" s="1" t="s">
        <v>2717</v>
      </c>
      <c r="W1137" s="1" t="s">
        <v>136</v>
      </c>
      <c r="X1137" s="1" t="str">
        <f>IF(W1137="", "", IFERROR(VLOOKUP(W1137, colorList!A:B,2,FALSE),""))</f>
        <v>fekete</v>
      </c>
    </row>
    <row r="1138" spans="1:24" ht="27.75" customHeight="1" x14ac:dyDescent="0.25">
      <c r="A1138" s="1" t="s">
        <v>2718</v>
      </c>
      <c r="B1138" s="1" t="str">
        <f>TRIM(D1138)</f>
        <v>140</v>
      </c>
      <c r="C1138" s="1">
        <f>IFERROR(VLOOKUP(D1138, sizeList!A:B, 2, FALSE), "")</f>
        <v>140</v>
      </c>
      <c r="D1138" s="1">
        <v>140</v>
      </c>
      <c r="E1138" s="1" t="str">
        <f>TRIM(F1138)</f>
        <v>ELT Funktion Sport gyermek telibőrös lovaglónadrág</v>
      </c>
      <c r="F1138" s="1" t="s">
        <v>2714</v>
      </c>
      <c r="G1138" s="1" t="s">
        <v>2719</v>
      </c>
      <c r="H1138" s="1" t="s">
        <v>254</v>
      </c>
      <c r="I1138" s="1" t="s">
        <v>255</v>
      </c>
      <c r="J1138" s="1" t="str">
        <f>TRIM(I1138)</f>
        <v>Lovasfelszerelés</v>
      </c>
      <c r="K1138" s="1" t="s">
        <v>2535</v>
      </c>
      <c r="L1138" s="1" t="str">
        <f>TRIM(K1138)</f>
        <v>Gyermek lovasruházat</v>
      </c>
      <c r="M1138" s="1" t="s">
        <v>2716</v>
      </c>
      <c r="N1138" s="1" t="str">
        <f>TRIM(M1138)</f>
        <v>Gyermek lovaglónadrág</v>
      </c>
      <c r="P1138" s="1" t="str">
        <f>TRIM(O1138)</f>
        <v/>
      </c>
      <c r="Q1138" s="18" t="s">
        <v>5451</v>
      </c>
      <c r="R1138" s="8">
        <v>4057962014619</v>
      </c>
      <c r="S1138" s="1">
        <v>34.950000000000003</v>
      </c>
      <c r="T1138" s="1" t="s">
        <v>26</v>
      </c>
      <c r="U1138" s="1">
        <v>0.3</v>
      </c>
      <c r="V1138" s="1" t="s">
        <v>2717</v>
      </c>
      <c r="W1138" s="1" t="s">
        <v>136</v>
      </c>
      <c r="X1138" s="1" t="str">
        <f>IF(W1138="", "", IFERROR(VLOOKUP(W1138, colorList!A:B,2,FALSE),""))</f>
        <v>fekete</v>
      </c>
    </row>
    <row r="1139" spans="1:24" ht="27.75" customHeight="1" x14ac:dyDescent="0.25">
      <c r="A1139" s="1" t="s">
        <v>2720</v>
      </c>
      <c r="B1139" s="1" t="str">
        <f>TRIM(D1139)</f>
        <v>152</v>
      </c>
      <c r="C1139" s="1">
        <f>IFERROR(VLOOKUP(D1139, sizeList!A:B, 2, FALSE), "")</f>
        <v>152</v>
      </c>
      <c r="D1139" s="1">
        <v>152</v>
      </c>
      <c r="E1139" s="1" t="str">
        <f>TRIM(F1139)</f>
        <v>ELT Funktion Sport gyermek telibőrös lovaglónadrág</v>
      </c>
      <c r="F1139" s="1" t="s">
        <v>2714</v>
      </c>
      <c r="G1139" s="1" t="s">
        <v>2721</v>
      </c>
      <c r="H1139" s="1" t="s">
        <v>254</v>
      </c>
      <c r="I1139" s="1" t="s">
        <v>255</v>
      </c>
      <c r="J1139" s="1" t="str">
        <f>TRIM(I1139)</f>
        <v>Lovasfelszerelés</v>
      </c>
      <c r="K1139" s="1" t="s">
        <v>2535</v>
      </c>
      <c r="L1139" s="1" t="str">
        <f>TRIM(K1139)</f>
        <v>Gyermek lovasruházat</v>
      </c>
      <c r="M1139" s="1" t="s">
        <v>2716</v>
      </c>
      <c r="N1139" s="1" t="str">
        <f>TRIM(M1139)</f>
        <v>Gyermek lovaglónadrág</v>
      </c>
      <c r="P1139" s="1" t="str">
        <f>TRIM(O1139)</f>
        <v/>
      </c>
      <c r="Q1139" s="18" t="s">
        <v>5451</v>
      </c>
      <c r="R1139" s="8">
        <v>4057962014626</v>
      </c>
      <c r="S1139" s="1">
        <v>34.950000000000003</v>
      </c>
      <c r="T1139" s="1" t="s">
        <v>26</v>
      </c>
      <c r="U1139" s="1">
        <v>0.3</v>
      </c>
      <c r="V1139" s="1" t="s">
        <v>2717</v>
      </c>
      <c r="W1139" s="1" t="s">
        <v>136</v>
      </c>
      <c r="X1139" s="1" t="str">
        <f>IF(W1139="", "", IFERROR(VLOOKUP(W1139, colorList!A:B,2,FALSE),""))</f>
        <v>fekete</v>
      </c>
    </row>
    <row r="1140" spans="1:24" ht="27.75" customHeight="1" x14ac:dyDescent="0.25">
      <c r="A1140" s="1" t="s">
        <v>2722</v>
      </c>
      <c r="B1140" s="1" t="str">
        <f>TRIM(D1140)</f>
        <v>164</v>
      </c>
      <c r="C1140" s="1">
        <f>IFERROR(VLOOKUP(D1140, sizeList!A:B, 2, FALSE), "")</f>
        <v>164</v>
      </c>
      <c r="D1140" s="1">
        <v>164</v>
      </c>
      <c r="E1140" s="1" t="str">
        <f>TRIM(F1140)</f>
        <v>ELT Funktion Sport gyermek telibőrös lovaglónadrág</v>
      </c>
      <c r="F1140" s="1" t="s">
        <v>2714</v>
      </c>
      <c r="G1140" s="1" t="s">
        <v>2723</v>
      </c>
      <c r="H1140" s="1" t="s">
        <v>254</v>
      </c>
      <c r="I1140" s="1" t="s">
        <v>255</v>
      </c>
      <c r="J1140" s="1" t="str">
        <f>TRIM(I1140)</f>
        <v>Lovasfelszerelés</v>
      </c>
      <c r="K1140" s="1" t="s">
        <v>2535</v>
      </c>
      <c r="L1140" s="1" t="str">
        <f>TRIM(K1140)</f>
        <v>Gyermek lovasruházat</v>
      </c>
      <c r="M1140" s="1" t="s">
        <v>2716</v>
      </c>
      <c r="N1140" s="1" t="str">
        <f>TRIM(M1140)</f>
        <v>Gyermek lovaglónadrág</v>
      </c>
      <c r="P1140" s="1" t="str">
        <f>TRIM(O1140)</f>
        <v/>
      </c>
      <c r="Q1140" s="18" t="s">
        <v>5451</v>
      </c>
      <c r="R1140" s="8">
        <v>4057962014657</v>
      </c>
      <c r="S1140" s="1">
        <v>34.950000000000003</v>
      </c>
      <c r="T1140" s="1" t="s">
        <v>26</v>
      </c>
      <c r="U1140" s="1">
        <v>0.3</v>
      </c>
      <c r="V1140" s="1" t="s">
        <v>2717</v>
      </c>
      <c r="W1140" s="1" t="s">
        <v>136</v>
      </c>
      <c r="X1140" s="1" t="str">
        <f>IF(W1140="", "", IFERROR(VLOOKUP(W1140, colorList!A:B,2,FALSE),""))</f>
        <v>fekete</v>
      </c>
    </row>
    <row r="1141" spans="1:24" ht="27.75" customHeight="1" x14ac:dyDescent="0.25">
      <c r="A1141" s="1" t="s">
        <v>2724</v>
      </c>
      <c r="B1141" s="1" t="str">
        <f>TRIM(D1141)</f>
        <v>176</v>
      </c>
      <c r="C1141" s="1">
        <f>IFERROR(VLOOKUP(D1141, sizeList!A:B, 2, FALSE), "")</f>
        <v>176</v>
      </c>
      <c r="D1141" s="1">
        <v>176</v>
      </c>
      <c r="E1141" s="1" t="str">
        <f>TRIM(F1141)</f>
        <v>ELT Funktion Sport gyermek telibőrös lovaglónadrág</v>
      </c>
      <c r="F1141" s="1" t="s">
        <v>2714</v>
      </c>
      <c r="G1141" s="1" t="s">
        <v>2725</v>
      </c>
      <c r="H1141" s="1" t="s">
        <v>254</v>
      </c>
      <c r="I1141" s="1" t="s">
        <v>255</v>
      </c>
      <c r="J1141" s="1" t="str">
        <f>TRIM(I1141)</f>
        <v>Lovasfelszerelés</v>
      </c>
      <c r="K1141" s="1" t="s">
        <v>2535</v>
      </c>
      <c r="L1141" s="1" t="str">
        <f>TRIM(K1141)</f>
        <v>Gyermek lovasruházat</v>
      </c>
      <c r="M1141" s="1" t="s">
        <v>2716</v>
      </c>
      <c r="N1141" s="1" t="str">
        <f>TRIM(M1141)</f>
        <v>Gyermek lovaglónadrág</v>
      </c>
      <c r="P1141" s="1" t="str">
        <f>TRIM(O1141)</f>
        <v/>
      </c>
      <c r="Q1141" s="18" t="s">
        <v>5451</v>
      </c>
      <c r="R1141" s="8">
        <v>4057962014671</v>
      </c>
      <c r="S1141" s="1">
        <v>34.950000000000003</v>
      </c>
      <c r="T1141" s="1" t="s">
        <v>26</v>
      </c>
      <c r="U1141" s="1">
        <v>0.3</v>
      </c>
      <c r="V1141" s="1" t="s">
        <v>2717</v>
      </c>
      <c r="W1141" s="1" t="s">
        <v>136</v>
      </c>
      <c r="X1141" s="1" t="str">
        <f>IF(W1141="", "", IFERROR(VLOOKUP(W1141, colorList!A:B,2,FALSE),""))</f>
        <v>fekete</v>
      </c>
    </row>
    <row r="1142" spans="1:24" ht="27.75" customHeight="1" x14ac:dyDescent="0.25">
      <c r="A1142" s="1" t="s">
        <v>10233</v>
      </c>
      <c r="B1142" s="1" t="str">
        <f>TRIM(D1142)</f>
        <v>36</v>
      </c>
      <c r="C1142" s="1">
        <f>IFERROR(VLOOKUP(D1142, sizeList!A:B, 2, FALSE), "")</f>
        <v>36</v>
      </c>
      <c r="D1142" s="1">
        <v>36</v>
      </c>
      <c r="E1142" s="1" t="str">
        <f>TRIM(F1142)</f>
        <v>ELT Funktion Sport lovaglónadrág</v>
      </c>
      <c r="F1142" s="1" t="s">
        <v>7866</v>
      </c>
      <c r="G1142" s="1" t="s">
        <v>7867</v>
      </c>
      <c r="H1142" s="1" t="s">
        <v>254</v>
      </c>
      <c r="I1142" s="1" t="s">
        <v>255</v>
      </c>
      <c r="J1142" s="1" t="str">
        <f>TRIM(I1142)</f>
        <v>Lovasfelszerelés</v>
      </c>
      <c r="K1142" s="1" t="s">
        <v>7488</v>
      </c>
      <c r="L1142" s="1" t="str">
        <f>TRIM(K1142)</f>
        <v>Női lovasruházat</v>
      </c>
      <c r="M1142" s="1" t="s">
        <v>7868</v>
      </c>
      <c r="N1142" s="1" t="str">
        <f>TRIM(M1142)</f>
        <v>Női lovaglónadrág</v>
      </c>
      <c r="P1142" s="1" t="str">
        <f>TRIM(O1142)</f>
        <v/>
      </c>
      <c r="Q1142" s="18" t="s">
        <v>7869</v>
      </c>
      <c r="R1142" s="8">
        <v>4057962014367</v>
      </c>
      <c r="S1142" s="1">
        <v>39.950000000000003</v>
      </c>
      <c r="T1142" s="1" t="s">
        <v>26</v>
      </c>
      <c r="U1142" s="1">
        <v>0.3</v>
      </c>
      <c r="V1142" s="1" t="s">
        <v>2717</v>
      </c>
      <c r="W1142" s="1" t="s">
        <v>136</v>
      </c>
      <c r="X1142" s="1" t="str">
        <f>IF(W1142="", "", IFERROR(VLOOKUP(W1142, colorList!A:B,2,FALSE),""))</f>
        <v>fekete</v>
      </c>
    </row>
    <row r="1143" spans="1:24" ht="27.75" customHeight="1" x14ac:dyDescent="0.25">
      <c r="A1143" s="1" t="s">
        <v>10234</v>
      </c>
      <c r="B1143" s="1" t="str">
        <f>TRIM(D1143)</f>
        <v>38</v>
      </c>
      <c r="C1143" s="1">
        <f>IFERROR(VLOOKUP(D1143, sizeList!A:B, 2, FALSE), "")</f>
        <v>38</v>
      </c>
      <c r="D1143" s="1">
        <v>38</v>
      </c>
      <c r="E1143" s="1" t="str">
        <f>TRIM(F1143)</f>
        <v>ELT Funktion Sport lovaglónadrág</v>
      </c>
      <c r="F1143" s="1" t="s">
        <v>7866</v>
      </c>
      <c r="G1143" s="1" t="s">
        <v>7870</v>
      </c>
      <c r="H1143" s="1" t="s">
        <v>254</v>
      </c>
      <c r="I1143" s="1" t="s">
        <v>255</v>
      </c>
      <c r="J1143" s="1" t="str">
        <f>TRIM(I1143)</f>
        <v>Lovasfelszerelés</v>
      </c>
      <c r="K1143" s="1" t="s">
        <v>7488</v>
      </c>
      <c r="L1143" s="1" t="str">
        <f>TRIM(K1143)</f>
        <v>Női lovasruházat</v>
      </c>
      <c r="M1143" s="1" t="s">
        <v>7868</v>
      </c>
      <c r="N1143" s="1" t="str">
        <f>TRIM(M1143)</f>
        <v>Női lovaglónadrág</v>
      </c>
      <c r="P1143" s="1" t="str">
        <f>TRIM(O1143)</f>
        <v/>
      </c>
      <c r="Q1143" s="18" t="s">
        <v>7869</v>
      </c>
      <c r="R1143" s="8">
        <v>4057962014688</v>
      </c>
      <c r="S1143" s="1">
        <v>39.950000000000003</v>
      </c>
      <c r="T1143" s="1" t="s">
        <v>26</v>
      </c>
      <c r="U1143" s="1">
        <v>0.3</v>
      </c>
      <c r="V1143" s="1" t="s">
        <v>2717</v>
      </c>
      <c r="W1143" s="1" t="s">
        <v>136</v>
      </c>
      <c r="X1143" s="1" t="str">
        <f>IF(W1143="", "", IFERROR(VLOOKUP(W1143, colorList!A:B,2,FALSE),""))</f>
        <v>fekete</v>
      </c>
    </row>
    <row r="1144" spans="1:24" ht="27.75" customHeight="1" x14ac:dyDescent="0.25">
      <c r="A1144" s="1" t="s">
        <v>10235</v>
      </c>
      <c r="B1144" s="1" t="str">
        <f>TRIM(D1144)</f>
        <v>40</v>
      </c>
      <c r="C1144" s="1">
        <f>IFERROR(VLOOKUP(D1144, sizeList!A:B, 2, FALSE), "")</f>
        <v>40</v>
      </c>
      <c r="D1144" s="1">
        <v>40</v>
      </c>
      <c r="E1144" s="1" t="str">
        <f>TRIM(F1144)</f>
        <v>ELT Funktion Sport lovaglónadrág</v>
      </c>
      <c r="F1144" s="1" t="s">
        <v>7866</v>
      </c>
      <c r="G1144" s="1" t="s">
        <v>7871</v>
      </c>
      <c r="H1144" s="1" t="s">
        <v>254</v>
      </c>
      <c r="I1144" s="1" t="s">
        <v>255</v>
      </c>
      <c r="J1144" s="1" t="str">
        <f>TRIM(I1144)</f>
        <v>Lovasfelszerelés</v>
      </c>
      <c r="K1144" s="1" t="s">
        <v>7488</v>
      </c>
      <c r="L1144" s="1" t="str">
        <f>TRIM(K1144)</f>
        <v>Női lovasruházat</v>
      </c>
      <c r="M1144" s="1" t="s">
        <v>7868</v>
      </c>
      <c r="N1144" s="1" t="str">
        <f>TRIM(M1144)</f>
        <v>Női lovaglónadrág</v>
      </c>
      <c r="P1144" s="1" t="str">
        <f>TRIM(O1144)</f>
        <v/>
      </c>
      <c r="Q1144" s="18" t="s">
        <v>7869</v>
      </c>
      <c r="R1144" s="8">
        <v>4057962014695</v>
      </c>
      <c r="S1144" s="1">
        <v>39.950000000000003</v>
      </c>
      <c r="T1144" s="1" t="s">
        <v>26</v>
      </c>
      <c r="U1144" s="1">
        <v>0.3</v>
      </c>
      <c r="V1144" s="1" t="s">
        <v>2717</v>
      </c>
      <c r="W1144" s="1" t="s">
        <v>136</v>
      </c>
      <c r="X1144" s="1" t="str">
        <f>IF(W1144="", "", IFERROR(VLOOKUP(W1144, colorList!A:B,2,FALSE),""))</f>
        <v>fekete</v>
      </c>
    </row>
    <row r="1145" spans="1:24" ht="27.75" customHeight="1" x14ac:dyDescent="0.25">
      <c r="A1145" s="1" t="s">
        <v>10236</v>
      </c>
      <c r="B1145" s="1" t="str">
        <f>TRIM(D1145)</f>
        <v>42</v>
      </c>
      <c r="C1145" s="1">
        <f>IFERROR(VLOOKUP(D1145, sizeList!A:B, 2, FALSE), "")</f>
        <v>42</v>
      </c>
      <c r="D1145" s="1">
        <v>42</v>
      </c>
      <c r="E1145" s="1" t="str">
        <f>TRIM(F1145)</f>
        <v>ELT Funktion Sport lovaglónadrág</v>
      </c>
      <c r="F1145" s="1" t="s">
        <v>7866</v>
      </c>
      <c r="G1145" s="1" t="s">
        <v>7872</v>
      </c>
      <c r="H1145" s="1" t="s">
        <v>254</v>
      </c>
      <c r="I1145" s="1" t="s">
        <v>255</v>
      </c>
      <c r="J1145" s="1" t="str">
        <f>TRIM(I1145)</f>
        <v>Lovasfelszerelés</v>
      </c>
      <c r="K1145" s="1" t="s">
        <v>7488</v>
      </c>
      <c r="L1145" s="1" t="str">
        <f>TRIM(K1145)</f>
        <v>Női lovasruházat</v>
      </c>
      <c r="M1145" s="1" t="s">
        <v>7868</v>
      </c>
      <c r="N1145" s="1" t="str">
        <f>TRIM(M1145)</f>
        <v>Női lovaglónadrág</v>
      </c>
      <c r="P1145" s="1" t="str">
        <f>TRIM(O1145)</f>
        <v/>
      </c>
      <c r="Q1145" s="18" t="s">
        <v>7869</v>
      </c>
      <c r="R1145" s="8">
        <v>4057962014701</v>
      </c>
      <c r="S1145" s="1">
        <v>39.950000000000003</v>
      </c>
      <c r="T1145" s="1" t="s">
        <v>26</v>
      </c>
      <c r="U1145" s="1">
        <v>0.3</v>
      </c>
      <c r="V1145" s="1" t="s">
        <v>2717</v>
      </c>
      <c r="W1145" s="1" t="s">
        <v>136</v>
      </c>
      <c r="X1145" s="1" t="str">
        <f>IF(W1145="", "", IFERROR(VLOOKUP(W1145, colorList!A:B,2,FALSE),""))</f>
        <v>fekete</v>
      </c>
    </row>
    <row r="1146" spans="1:24" ht="27.75" customHeight="1" x14ac:dyDescent="0.25">
      <c r="A1146" s="1" t="s">
        <v>10237</v>
      </c>
      <c r="B1146" s="1" t="str">
        <f>TRIM(D1146)</f>
        <v>44</v>
      </c>
      <c r="C1146" s="1">
        <f>IFERROR(VLOOKUP(D1146, sizeList!A:B, 2, FALSE), "")</f>
        <v>44</v>
      </c>
      <c r="D1146" s="1">
        <v>44</v>
      </c>
      <c r="E1146" s="1" t="str">
        <f>TRIM(F1146)</f>
        <v>ELT Funktion Sport lovaglónadrág</v>
      </c>
      <c r="F1146" s="1" t="s">
        <v>7866</v>
      </c>
      <c r="G1146" s="1" t="s">
        <v>7873</v>
      </c>
      <c r="H1146" s="1" t="s">
        <v>254</v>
      </c>
      <c r="I1146" s="1" t="s">
        <v>255</v>
      </c>
      <c r="J1146" s="1" t="str">
        <f>TRIM(I1146)</f>
        <v>Lovasfelszerelés</v>
      </c>
      <c r="K1146" s="1" t="s">
        <v>7488</v>
      </c>
      <c r="L1146" s="1" t="str">
        <f>TRIM(K1146)</f>
        <v>Női lovasruházat</v>
      </c>
      <c r="M1146" s="1" t="s">
        <v>7868</v>
      </c>
      <c r="N1146" s="1" t="str">
        <f>TRIM(M1146)</f>
        <v>Női lovaglónadrág</v>
      </c>
      <c r="P1146" s="1" t="str">
        <f>TRIM(O1146)</f>
        <v/>
      </c>
      <c r="Q1146" s="18" t="s">
        <v>7869</v>
      </c>
      <c r="R1146" s="8">
        <v>4057962014718</v>
      </c>
      <c r="S1146" s="1">
        <v>39.950000000000003</v>
      </c>
      <c r="T1146" s="1" t="s">
        <v>26</v>
      </c>
      <c r="U1146" s="1">
        <v>0.3</v>
      </c>
      <c r="V1146" s="1" t="s">
        <v>2717</v>
      </c>
      <c r="W1146" s="1" t="s">
        <v>136</v>
      </c>
      <c r="X1146" s="1" t="str">
        <f>IF(W1146="", "", IFERROR(VLOOKUP(W1146, colorList!A:B,2,FALSE),""))</f>
        <v>fekete</v>
      </c>
    </row>
    <row r="1147" spans="1:24" ht="27.75" customHeight="1" x14ac:dyDescent="0.25">
      <c r="A1147" s="1" t="s">
        <v>10238</v>
      </c>
      <c r="B1147" s="1" t="str">
        <f>TRIM(D1147)</f>
        <v>46</v>
      </c>
      <c r="C1147" s="1">
        <f>IFERROR(VLOOKUP(D1147, sizeList!A:B, 2, FALSE), "")</f>
        <v>46</v>
      </c>
      <c r="D1147" s="1">
        <v>46</v>
      </c>
      <c r="E1147" s="1" t="str">
        <f>TRIM(F1147)</f>
        <v>ELT Funktion Sport lovaglónadrág</v>
      </c>
      <c r="F1147" s="1" t="s">
        <v>7866</v>
      </c>
      <c r="G1147" s="1" t="s">
        <v>7874</v>
      </c>
      <c r="H1147" s="1" t="s">
        <v>254</v>
      </c>
      <c r="I1147" s="1" t="s">
        <v>255</v>
      </c>
      <c r="J1147" s="1" t="str">
        <f>TRIM(I1147)</f>
        <v>Lovasfelszerelés</v>
      </c>
      <c r="K1147" s="1" t="s">
        <v>7488</v>
      </c>
      <c r="L1147" s="1" t="str">
        <f>TRIM(K1147)</f>
        <v>Női lovasruházat</v>
      </c>
      <c r="M1147" s="1" t="s">
        <v>7868</v>
      </c>
      <c r="N1147" s="1" t="str">
        <f>TRIM(M1147)</f>
        <v>Női lovaglónadrág</v>
      </c>
      <c r="P1147" s="1" t="str">
        <f>TRIM(O1147)</f>
        <v/>
      </c>
      <c r="Q1147" s="18" t="s">
        <v>7869</v>
      </c>
      <c r="R1147" s="8">
        <v>4057962014725</v>
      </c>
      <c r="S1147" s="1">
        <v>39.950000000000003</v>
      </c>
      <c r="T1147" s="1" t="s">
        <v>26</v>
      </c>
      <c r="U1147" s="1">
        <v>0.3</v>
      </c>
      <c r="V1147" s="1" t="s">
        <v>2717</v>
      </c>
      <c r="W1147" s="1" t="s">
        <v>136</v>
      </c>
      <c r="X1147" s="1" t="str">
        <f>IF(W1147="", "", IFERROR(VLOOKUP(W1147, colorList!A:B,2,FALSE),""))</f>
        <v>fekete</v>
      </c>
    </row>
    <row r="1148" spans="1:24" ht="27.75" customHeight="1" x14ac:dyDescent="0.25">
      <c r="A1148" s="1" t="s">
        <v>12758</v>
      </c>
      <c r="B1148" s="1" t="str">
        <f>TRIM(D1148)</f>
        <v>80cm</v>
      </c>
      <c r="C1148" s="1" t="str">
        <f>IFERROR(VLOOKUP(TRIM(D1148), sizeList!A:B, 2, FALSE), "")</f>
        <v>80 cm</v>
      </c>
      <c r="D1148" s="1" t="s">
        <v>3086</v>
      </c>
      <c r="E1148" s="1" t="str">
        <f>TRIM(F1148)</f>
        <v>ELT Gemma bőr öv</v>
      </c>
      <c r="F1148" s="1" t="s">
        <v>12754</v>
      </c>
      <c r="G1148" s="1" t="s">
        <v>12759</v>
      </c>
      <c r="H1148" s="1" t="s">
        <v>254</v>
      </c>
      <c r="I1148" s="1" t="s">
        <v>255</v>
      </c>
      <c r="J1148" s="1" t="str">
        <f>TRIM(I1148)</f>
        <v>Lovasfelszerelés</v>
      </c>
      <c r="K1148" s="1" t="s">
        <v>7488</v>
      </c>
      <c r="L1148" s="1" t="str">
        <f>TRIM(K1148)</f>
        <v>Női lovasruházat</v>
      </c>
      <c r="M1148" s="1" t="s">
        <v>8188</v>
      </c>
      <c r="N1148" s="1" t="str">
        <f>TRIM(M1148)</f>
        <v>Női lovasruházat kiegészítők</v>
      </c>
      <c r="O1148" s="1" t="s">
        <v>8196</v>
      </c>
      <c r="P1148" s="1" t="str">
        <f>TRIM(O1148)</f>
        <v>Női lovasruházat egyéb kiegészítők</v>
      </c>
      <c r="Q1148" s="18" t="s">
        <v>12756</v>
      </c>
      <c r="R1148" s="8">
        <v>4057962167605</v>
      </c>
      <c r="S1148" s="1">
        <v>39.950000000000003</v>
      </c>
      <c r="T1148" s="1" t="s">
        <v>26</v>
      </c>
      <c r="U1148" s="1">
        <v>0.20399999999999999</v>
      </c>
      <c r="V1148" s="1" t="s">
        <v>12757</v>
      </c>
      <c r="W1148" s="1" t="s">
        <v>6516</v>
      </c>
      <c r="X1148" s="1" t="str">
        <f>IF(W1148="", "", IFERROR(VLOOKUP(W1148, colorList!A:B,2,FALSE),""))</f>
        <v>fekete/kék</v>
      </c>
    </row>
    <row r="1149" spans="1:24" ht="27.75" customHeight="1" x14ac:dyDescent="0.25">
      <c r="A1149" s="1" t="s">
        <v>12760</v>
      </c>
      <c r="B1149" s="1" t="str">
        <f>TRIM(D1149)</f>
        <v>85cm</v>
      </c>
      <c r="C1149" s="1" t="str">
        <f>IFERROR(VLOOKUP(TRIM(D1149), sizeList!A:B, 2, FALSE), "")</f>
        <v>85 cm</v>
      </c>
      <c r="D1149" s="1" t="s">
        <v>3089</v>
      </c>
      <c r="E1149" s="1" t="str">
        <f>TRIM(F1149)</f>
        <v>ELT Gemma bőr öv</v>
      </c>
      <c r="F1149" s="1" t="s">
        <v>12754</v>
      </c>
      <c r="G1149" s="1" t="s">
        <v>12761</v>
      </c>
      <c r="H1149" s="1" t="s">
        <v>254</v>
      </c>
      <c r="I1149" s="1" t="s">
        <v>255</v>
      </c>
      <c r="J1149" s="1" t="str">
        <f>TRIM(I1149)</f>
        <v>Lovasfelszerelés</v>
      </c>
      <c r="K1149" s="1" t="s">
        <v>7488</v>
      </c>
      <c r="L1149" s="1" t="str">
        <f>TRIM(K1149)</f>
        <v>Női lovasruházat</v>
      </c>
      <c r="M1149" s="1" t="s">
        <v>8188</v>
      </c>
      <c r="N1149" s="1" t="str">
        <f>TRIM(M1149)</f>
        <v>Női lovasruházat kiegészítők</v>
      </c>
      <c r="O1149" s="1" t="s">
        <v>8196</v>
      </c>
      <c r="P1149" s="1" t="str">
        <f>TRIM(O1149)</f>
        <v>Női lovasruházat egyéb kiegészítők</v>
      </c>
      <c r="Q1149" s="18" t="s">
        <v>12756</v>
      </c>
      <c r="R1149" s="8">
        <v>4057962168275</v>
      </c>
      <c r="S1149" s="1">
        <v>39.950000000000003</v>
      </c>
      <c r="T1149" s="1" t="s">
        <v>26</v>
      </c>
      <c r="U1149" s="1">
        <v>0.20399999999999999</v>
      </c>
      <c r="V1149" s="1" t="s">
        <v>12757</v>
      </c>
      <c r="W1149" s="1" t="s">
        <v>6516</v>
      </c>
      <c r="X1149" s="1" t="str">
        <f>IF(W1149="", "", IFERROR(VLOOKUP(W1149, colorList!A:B,2,FALSE),""))</f>
        <v>fekete/kék</v>
      </c>
    </row>
    <row r="1150" spans="1:24" ht="27.75" customHeight="1" x14ac:dyDescent="0.25">
      <c r="A1150" s="1" t="s">
        <v>12762</v>
      </c>
      <c r="B1150" s="1" t="str">
        <f>TRIM(D1150)</f>
        <v>90cm</v>
      </c>
      <c r="C1150" s="1" t="str">
        <f>IFERROR(VLOOKUP(TRIM(D1150), sizeList!A:B, 2, FALSE), "")</f>
        <v>90 cm</v>
      </c>
      <c r="D1150" s="1" t="s">
        <v>3092</v>
      </c>
      <c r="E1150" s="1" t="str">
        <f>TRIM(F1150)</f>
        <v>ELT Gemma bőr öv</v>
      </c>
      <c r="F1150" s="1" t="s">
        <v>12754</v>
      </c>
      <c r="G1150" s="1" t="s">
        <v>12763</v>
      </c>
      <c r="H1150" s="1" t="s">
        <v>254</v>
      </c>
      <c r="I1150" s="1" t="s">
        <v>255</v>
      </c>
      <c r="J1150" s="1" t="str">
        <f>TRIM(I1150)</f>
        <v>Lovasfelszerelés</v>
      </c>
      <c r="K1150" s="1" t="s">
        <v>7488</v>
      </c>
      <c r="L1150" s="1" t="str">
        <f>TRIM(K1150)</f>
        <v>Női lovasruházat</v>
      </c>
      <c r="M1150" s="1" t="s">
        <v>8188</v>
      </c>
      <c r="N1150" s="1" t="str">
        <f>TRIM(M1150)</f>
        <v>Női lovasruházat kiegészítők</v>
      </c>
      <c r="O1150" s="1" t="s">
        <v>8196</v>
      </c>
      <c r="P1150" s="1" t="str">
        <f>TRIM(O1150)</f>
        <v>Női lovasruházat egyéb kiegészítők</v>
      </c>
      <c r="Q1150" s="18" t="s">
        <v>12756</v>
      </c>
      <c r="R1150" s="8">
        <v>4057962168282</v>
      </c>
      <c r="S1150" s="1">
        <v>39.950000000000003</v>
      </c>
      <c r="T1150" s="1" t="s">
        <v>26</v>
      </c>
      <c r="U1150" s="1">
        <v>0.20399999999999999</v>
      </c>
      <c r="V1150" s="1" t="s">
        <v>12757</v>
      </c>
      <c r="W1150" s="1" t="s">
        <v>6516</v>
      </c>
      <c r="X1150" s="1" t="str">
        <f>IF(W1150="", "", IFERROR(VLOOKUP(W1150, colorList!A:B,2,FALSE),""))</f>
        <v>fekete/kék</v>
      </c>
    </row>
    <row r="1151" spans="1:24" ht="27.75" customHeight="1" x14ac:dyDescent="0.25">
      <c r="A1151" s="1" t="s">
        <v>12753</v>
      </c>
      <c r="B1151" s="1" t="str">
        <f>TRIM(D1151)</f>
        <v>75cm</v>
      </c>
      <c r="C1151" s="1" t="str">
        <f>IFERROR(VLOOKUP(TRIM(D1151), sizeList!A:B, 2, FALSE), "")</f>
        <v>75 cm</v>
      </c>
      <c r="D1151" s="1" t="s">
        <v>3083</v>
      </c>
      <c r="E1151" s="1" t="str">
        <f>TRIM(F1151)</f>
        <v>ELT Gemma bőr öv</v>
      </c>
      <c r="F1151" s="1" t="s">
        <v>12754</v>
      </c>
      <c r="G1151" s="1" t="s">
        <v>12755</v>
      </c>
      <c r="H1151" s="1" t="s">
        <v>254</v>
      </c>
      <c r="I1151" s="1" t="s">
        <v>255</v>
      </c>
      <c r="J1151" s="1" t="str">
        <f>TRIM(I1151)</f>
        <v>Lovasfelszerelés</v>
      </c>
      <c r="K1151" s="1" t="s">
        <v>7488</v>
      </c>
      <c r="L1151" s="1" t="str">
        <f>TRIM(K1151)</f>
        <v>Női lovasruházat</v>
      </c>
      <c r="M1151" s="1" t="s">
        <v>8188</v>
      </c>
      <c r="N1151" s="1" t="str">
        <f>TRIM(M1151)</f>
        <v>Női lovasruházat kiegészítők</v>
      </c>
      <c r="O1151" s="1" t="s">
        <v>8196</v>
      </c>
      <c r="P1151" s="1" t="str">
        <f>TRIM(O1151)</f>
        <v>Női lovasruházat egyéb kiegészítők</v>
      </c>
      <c r="Q1151" s="18" t="s">
        <v>12756</v>
      </c>
      <c r="R1151" s="8">
        <v>4057962176133</v>
      </c>
      <c r="S1151" s="1">
        <v>39.950000000000003</v>
      </c>
      <c r="T1151" s="1" t="s">
        <v>26</v>
      </c>
      <c r="U1151" s="1">
        <v>0.20399999999999999</v>
      </c>
      <c r="V1151" s="1" t="s">
        <v>12757</v>
      </c>
      <c r="W1151" s="1" t="s">
        <v>6516</v>
      </c>
      <c r="X1151" s="1" t="str">
        <f>IF(W1151="", "", IFERROR(VLOOKUP(W1151, colorList!A:B,2,FALSE),""))</f>
        <v>fekete/kék</v>
      </c>
    </row>
    <row r="1152" spans="1:24" ht="27.75" customHeight="1" x14ac:dyDescent="0.25">
      <c r="A1152" s="1" t="s">
        <v>12764</v>
      </c>
      <c r="B1152" s="1" t="str">
        <f>TRIM(D1152)</f>
        <v>75cm</v>
      </c>
      <c r="C1152" s="1" t="str">
        <f>IFERROR(VLOOKUP(TRIM(D1152), sizeList!A:B, 2, FALSE), "")</f>
        <v>75 cm</v>
      </c>
      <c r="D1152" s="1" t="s">
        <v>3083</v>
      </c>
      <c r="E1152" s="1" t="str">
        <f>TRIM(F1152)</f>
        <v>ELT Gemma bőr öv</v>
      </c>
      <c r="F1152" s="1" t="s">
        <v>12754</v>
      </c>
      <c r="G1152" s="1" t="s">
        <v>12765</v>
      </c>
      <c r="H1152" s="1" t="s">
        <v>254</v>
      </c>
      <c r="I1152" s="1" t="s">
        <v>255</v>
      </c>
      <c r="J1152" s="1" t="str">
        <f>TRIM(I1152)</f>
        <v>Lovasfelszerelés</v>
      </c>
      <c r="K1152" s="1" t="s">
        <v>7488</v>
      </c>
      <c r="L1152" s="1" t="str">
        <f>TRIM(K1152)</f>
        <v>Női lovasruházat</v>
      </c>
      <c r="M1152" s="1" t="s">
        <v>8188</v>
      </c>
      <c r="N1152" s="1" t="str">
        <f>TRIM(M1152)</f>
        <v>Női lovasruházat kiegészítők</v>
      </c>
      <c r="O1152" s="1" t="s">
        <v>8196</v>
      </c>
      <c r="P1152" s="1" t="str">
        <f>TRIM(O1152)</f>
        <v>Női lovasruházat egyéb kiegészítők</v>
      </c>
      <c r="Q1152" s="18" t="s">
        <v>12756</v>
      </c>
      <c r="R1152" s="8">
        <v>4057962199880</v>
      </c>
      <c r="S1152" s="1">
        <v>39.950000000000003</v>
      </c>
      <c r="T1152" s="1" t="s">
        <v>26</v>
      </c>
      <c r="U1152" s="1">
        <v>0.2</v>
      </c>
      <c r="V1152" s="1" t="s">
        <v>12757</v>
      </c>
      <c r="W1152" s="1" t="s">
        <v>12766</v>
      </c>
      <c r="X1152" s="1" t="str">
        <f>IF(W1152="", "", IFERROR(VLOOKUP(W1152, colorList!A:B,2,FALSE),""))</f>
        <v>fekete/aszfaltszürke</v>
      </c>
    </row>
    <row r="1153" spans="1:24" ht="27.75" customHeight="1" x14ac:dyDescent="0.25">
      <c r="A1153" s="1" t="s">
        <v>12770</v>
      </c>
      <c r="B1153" s="1" t="str">
        <f>TRIM(D1153)</f>
        <v>85cm</v>
      </c>
      <c r="C1153" s="1" t="str">
        <f>IFERROR(VLOOKUP(TRIM(D1153), sizeList!A:B, 2, FALSE), "")</f>
        <v>85 cm</v>
      </c>
      <c r="D1153" s="1" t="s">
        <v>3089</v>
      </c>
      <c r="E1153" s="1" t="str">
        <f>TRIM(F1153)</f>
        <v>ELT Gemma bőr öv</v>
      </c>
      <c r="F1153" s="1" t="s">
        <v>12754</v>
      </c>
      <c r="G1153" s="1" t="s">
        <v>12771</v>
      </c>
      <c r="H1153" s="1" t="s">
        <v>254</v>
      </c>
      <c r="I1153" s="1" t="s">
        <v>255</v>
      </c>
      <c r="J1153" s="1" t="str">
        <f>TRIM(I1153)</f>
        <v>Lovasfelszerelés</v>
      </c>
      <c r="K1153" s="1" t="s">
        <v>7488</v>
      </c>
      <c r="L1153" s="1" t="str">
        <f>TRIM(K1153)</f>
        <v>Női lovasruházat</v>
      </c>
      <c r="M1153" s="1" t="s">
        <v>8188</v>
      </c>
      <c r="N1153" s="1" t="str">
        <f>TRIM(M1153)</f>
        <v>Női lovasruházat kiegészítők</v>
      </c>
      <c r="O1153" s="1" t="s">
        <v>8196</v>
      </c>
      <c r="P1153" s="1" t="str">
        <f>TRIM(O1153)</f>
        <v>Női lovasruházat egyéb kiegészítők</v>
      </c>
      <c r="Q1153" s="18" t="s">
        <v>12756</v>
      </c>
      <c r="R1153" s="8">
        <v>4057962199897</v>
      </c>
      <c r="S1153" s="1">
        <v>39.950000000000003</v>
      </c>
      <c r="T1153" s="1" t="s">
        <v>26</v>
      </c>
      <c r="U1153" s="1">
        <v>0.2</v>
      </c>
      <c r="V1153" s="1" t="s">
        <v>12757</v>
      </c>
      <c r="W1153" s="1" t="s">
        <v>12766</v>
      </c>
      <c r="X1153" s="1" t="str">
        <f>IF(W1153="", "", IFERROR(VLOOKUP(W1153, colorList!A:B,2,FALSE),""))</f>
        <v>fekete/aszfaltszürke</v>
      </c>
    </row>
    <row r="1154" spans="1:24" ht="27.75" customHeight="1" x14ac:dyDescent="0.25">
      <c r="A1154" s="1" t="s">
        <v>12774</v>
      </c>
      <c r="B1154" s="1" t="str">
        <f>TRIM(D1154)</f>
        <v>95cm</v>
      </c>
      <c r="C1154" s="1" t="str">
        <f>IFERROR(VLOOKUP(TRIM(D1154), sizeList!A:B, 2, FALSE), "")</f>
        <v>95 cm</v>
      </c>
      <c r="D1154" s="1" t="s">
        <v>8202</v>
      </c>
      <c r="E1154" s="1" t="str">
        <f>TRIM(F1154)</f>
        <v>ELT Gemma bőr öv</v>
      </c>
      <c r="F1154" s="1" t="s">
        <v>12754</v>
      </c>
      <c r="G1154" s="1" t="s">
        <v>12775</v>
      </c>
      <c r="H1154" s="1" t="s">
        <v>254</v>
      </c>
      <c r="I1154" s="1" t="s">
        <v>255</v>
      </c>
      <c r="J1154" s="1" t="str">
        <f>TRIM(I1154)</f>
        <v>Lovasfelszerelés</v>
      </c>
      <c r="K1154" s="1" t="s">
        <v>7488</v>
      </c>
      <c r="L1154" s="1" t="str">
        <f>TRIM(K1154)</f>
        <v>Női lovasruházat</v>
      </c>
      <c r="M1154" s="1" t="s">
        <v>8188</v>
      </c>
      <c r="N1154" s="1" t="str">
        <f>TRIM(M1154)</f>
        <v>Női lovasruházat kiegészítők</v>
      </c>
      <c r="O1154" s="1" t="s">
        <v>8196</v>
      </c>
      <c r="P1154" s="1" t="str">
        <f>TRIM(O1154)</f>
        <v>Női lovasruházat egyéb kiegészítők</v>
      </c>
      <c r="Q1154" s="18" t="s">
        <v>12756</v>
      </c>
      <c r="R1154" s="8">
        <v>4057962199903</v>
      </c>
      <c r="S1154" s="1">
        <v>39.950000000000003</v>
      </c>
      <c r="T1154" s="1" t="s">
        <v>26</v>
      </c>
      <c r="U1154" s="1">
        <v>0.2</v>
      </c>
      <c r="V1154" s="1" t="s">
        <v>12757</v>
      </c>
      <c r="W1154" s="1" t="s">
        <v>12766</v>
      </c>
      <c r="X1154" s="1" t="str">
        <f>IF(W1154="", "", IFERROR(VLOOKUP(W1154, colorList!A:B,2,FALSE),""))</f>
        <v>fekete/aszfaltszürke</v>
      </c>
    </row>
    <row r="1155" spans="1:24" ht="27.75" customHeight="1" x14ac:dyDescent="0.25">
      <c r="A1155" s="1" t="s">
        <v>12768</v>
      </c>
      <c r="B1155" s="1" t="str">
        <f>TRIM(D1155)</f>
        <v>80cm</v>
      </c>
      <c r="C1155" s="1" t="str">
        <f>IFERROR(VLOOKUP(TRIM(D1155), sizeList!A:B, 2, FALSE), "")</f>
        <v>80 cm</v>
      </c>
      <c r="D1155" s="1" t="s">
        <v>3086</v>
      </c>
      <c r="E1155" s="1" t="str">
        <f>TRIM(F1155)</f>
        <v>ELT Gemma bőr öv</v>
      </c>
      <c r="F1155" s="1" t="s">
        <v>12754</v>
      </c>
      <c r="G1155" s="1" t="s">
        <v>12769</v>
      </c>
      <c r="H1155" s="1" t="s">
        <v>254</v>
      </c>
      <c r="I1155" s="1" t="s">
        <v>255</v>
      </c>
      <c r="J1155" s="1" t="str">
        <f>TRIM(I1155)</f>
        <v>Lovasfelszerelés</v>
      </c>
      <c r="K1155" s="1" t="s">
        <v>7488</v>
      </c>
      <c r="L1155" s="1" t="str">
        <f>TRIM(K1155)</f>
        <v>Női lovasruházat</v>
      </c>
      <c r="M1155" s="1" t="s">
        <v>8188</v>
      </c>
      <c r="N1155" s="1" t="str">
        <f>TRIM(M1155)</f>
        <v>Női lovasruházat kiegészítők</v>
      </c>
      <c r="O1155" s="1" t="s">
        <v>8196</v>
      </c>
      <c r="P1155" s="1" t="str">
        <f>TRIM(O1155)</f>
        <v>Női lovasruházat egyéb kiegészítők</v>
      </c>
      <c r="Q1155" s="18" t="s">
        <v>12756</v>
      </c>
      <c r="R1155" s="8">
        <v>4057962199910</v>
      </c>
      <c r="S1155" s="1">
        <v>39.950000000000003</v>
      </c>
      <c r="T1155" s="1" t="s">
        <v>26</v>
      </c>
      <c r="U1155" s="1">
        <v>0.2</v>
      </c>
      <c r="V1155" s="1" t="s">
        <v>12757</v>
      </c>
      <c r="W1155" s="1" t="s">
        <v>12766</v>
      </c>
      <c r="X1155" s="1" t="str">
        <f>IF(W1155="", "", IFERROR(VLOOKUP(W1155, colorList!A:B,2,FALSE),""))</f>
        <v>fekete/aszfaltszürke</v>
      </c>
    </row>
    <row r="1156" spans="1:24" ht="27.75" customHeight="1" x14ac:dyDescent="0.25">
      <c r="A1156" s="1" t="s">
        <v>12772</v>
      </c>
      <c r="B1156" s="1" t="str">
        <f>TRIM(D1156)</f>
        <v>90cm</v>
      </c>
      <c r="C1156" s="1" t="str">
        <f>IFERROR(VLOOKUP(TRIM(D1156), sizeList!A:B, 2, FALSE), "")</f>
        <v>90 cm</v>
      </c>
      <c r="D1156" s="1" t="s">
        <v>3092</v>
      </c>
      <c r="E1156" s="1" t="str">
        <f>TRIM(F1156)</f>
        <v>ELT Gemma bőr öv</v>
      </c>
      <c r="F1156" s="1" t="s">
        <v>12754</v>
      </c>
      <c r="G1156" s="1" t="s">
        <v>12773</v>
      </c>
      <c r="H1156" s="1" t="s">
        <v>254</v>
      </c>
      <c r="I1156" s="1" t="s">
        <v>255</v>
      </c>
      <c r="J1156" s="1" t="str">
        <f>TRIM(I1156)</f>
        <v>Lovasfelszerelés</v>
      </c>
      <c r="K1156" s="1" t="s">
        <v>7488</v>
      </c>
      <c r="L1156" s="1" t="str">
        <f>TRIM(K1156)</f>
        <v>Női lovasruházat</v>
      </c>
      <c r="M1156" s="1" t="s">
        <v>8188</v>
      </c>
      <c r="N1156" s="1" t="str">
        <f>TRIM(M1156)</f>
        <v>Női lovasruházat kiegészítők</v>
      </c>
      <c r="O1156" s="1" t="s">
        <v>8196</v>
      </c>
      <c r="P1156" s="1" t="str">
        <f>TRIM(O1156)</f>
        <v>Női lovasruházat egyéb kiegészítők</v>
      </c>
      <c r="Q1156" s="18" t="s">
        <v>12756</v>
      </c>
      <c r="R1156" s="8">
        <v>4057962199927</v>
      </c>
      <c r="S1156" s="1">
        <v>39.950000000000003</v>
      </c>
      <c r="T1156" s="1" t="s">
        <v>26</v>
      </c>
      <c r="U1156" s="1">
        <v>0.2</v>
      </c>
      <c r="V1156" s="1" t="s">
        <v>12757</v>
      </c>
      <c r="W1156" s="1" t="s">
        <v>12766</v>
      </c>
      <c r="X1156" s="1" t="str">
        <f>IF(W1156="", "", IFERROR(VLOOKUP(W1156, colorList!A:B,2,FALSE),""))</f>
        <v>fekete/aszfaltszürke</v>
      </c>
    </row>
    <row r="1157" spans="1:24" ht="27.75" customHeight="1" x14ac:dyDescent="0.25">
      <c r="A1157" s="1" t="s">
        <v>12776</v>
      </c>
      <c r="B1157" s="1" t="str">
        <f>TRIM(D1157)</f>
        <v>75cm</v>
      </c>
      <c r="C1157" s="1" t="str">
        <f>IFERROR(VLOOKUP(TRIM(D1157), sizeList!A:B, 2, FALSE), "")</f>
        <v>75 cm</v>
      </c>
      <c r="D1157" s="1" t="s">
        <v>3083</v>
      </c>
      <c r="E1157" s="1" t="str">
        <f>TRIM(F1157)</f>
        <v>ELT Gemma bőr öv</v>
      </c>
      <c r="F1157" s="1" t="s">
        <v>12754</v>
      </c>
      <c r="G1157" s="1" t="s">
        <v>12777</v>
      </c>
      <c r="H1157" s="1" t="s">
        <v>254</v>
      </c>
      <c r="I1157" s="1" t="s">
        <v>255</v>
      </c>
      <c r="J1157" s="1" t="str">
        <f>TRIM(I1157)</f>
        <v>Lovasfelszerelés</v>
      </c>
      <c r="K1157" s="1" t="s">
        <v>7488</v>
      </c>
      <c r="L1157" s="1" t="str">
        <f>TRIM(K1157)</f>
        <v>Női lovasruházat</v>
      </c>
      <c r="M1157" s="1" t="s">
        <v>8188</v>
      </c>
      <c r="N1157" s="1" t="str">
        <f>TRIM(M1157)</f>
        <v>Női lovasruházat kiegészítők</v>
      </c>
      <c r="O1157" s="1" t="s">
        <v>8196</v>
      </c>
      <c r="P1157" s="1" t="str">
        <f>TRIM(O1157)</f>
        <v>Női lovasruházat egyéb kiegészítők</v>
      </c>
      <c r="Q1157" s="18" t="s">
        <v>12756</v>
      </c>
      <c r="R1157" s="8">
        <v>4057962224896</v>
      </c>
      <c r="S1157" s="1">
        <v>39.950000000000003</v>
      </c>
      <c r="T1157" s="1" t="s">
        <v>26</v>
      </c>
      <c r="U1157" s="1">
        <v>0.20399999999999999</v>
      </c>
      <c r="V1157" s="1" t="s">
        <v>12757</v>
      </c>
      <c r="W1157" s="1" t="s">
        <v>2111</v>
      </c>
      <c r="X1157" s="1" t="str">
        <f>IF(W1157="", "", IFERROR(VLOOKUP(W1157, colorList!A:B,2,FALSE),""))</f>
        <v>fekte/krétakék</v>
      </c>
    </row>
    <row r="1158" spans="1:24" ht="27.75" customHeight="1" x14ac:dyDescent="0.25">
      <c r="A1158" s="1" t="s">
        <v>12778</v>
      </c>
      <c r="B1158" s="1" t="str">
        <f>TRIM(D1158)</f>
        <v>80cm</v>
      </c>
      <c r="C1158" s="1" t="str">
        <f>IFERROR(VLOOKUP(TRIM(D1158), sizeList!A:B, 2, FALSE), "")</f>
        <v>80 cm</v>
      </c>
      <c r="D1158" s="1" t="s">
        <v>3086</v>
      </c>
      <c r="E1158" s="1" t="str">
        <f>TRIM(F1158)</f>
        <v>ELT Gemma bőr öv</v>
      </c>
      <c r="F1158" s="1" t="s">
        <v>12754</v>
      </c>
      <c r="G1158" s="1" t="s">
        <v>12779</v>
      </c>
      <c r="H1158" s="1" t="s">
        <v>254</v>
      </c>
      <c r="I1158" s="1" t="s">
        <v>255</v>
      </c>
      <c r="J1158" s="1" t="str">
        <f>TRIM(I1158)</f>
        <v>Lovasfelszerelés</v>
      </c>
      <c r="K1158" s="1" t="s">
        <v>7488</v>
      </c>
      <c r="L1158" s="1" t="str">
        <f>TRIM(K1158)</f>
        <v>Női lovasruházat</v>
      </c>
      <c r="M1158" s="1" t="s">
        <v>8188</v>
      </c>
      <c r="N1158" s="1" t="str">
        <f>TRIM(M1158)</f>
        <v>Női lovasruházat kiegészítők</v>
      </c>
      <c r="O1158" s="1" t="s">
        <v>8196</v>
      </c>
      <c r="P1158" s="1" t="str">
        <f>TRIM(O1158)</f>
        <v>Női lovasruházat egyéb kiegészítők</v>
      </c>
      <c r="Q1158" s="18" t="s">
        <v>12756</v>
      </c>
      <c r="R1158" s="8">
        <v>4057962225176</v>
      </c>
      <c r="S1158" s="1">
        <v>39.950000000000003</v>
      </c>
      <c r="T1158" s="1" t="s">
        <v>26</v>
      </c>
      <c r="U1158" s="1">
        <v>0.20100000000000001</v>
      </c>
      <c r="V1158" s="1" t="s">
        <v>12757</v>
      </c>
      <c r="W1158" s="1" t="s">
        <v>2111</v>
      </c>
      <c r="X1158" s="1" t="str">
        <f>IF(W1158="", "", IFERROR(VLOOKUP(W1158, colorList!A:B,2,FALSE),""))</f>
        <v>fekte/krétakék</v>
      </c>
    </row>
    <row r="1159" spans="1:24" ht="27.75" customHeight="1" x14ac:dyDescent="0.25">
      <c r="A1159" s="1" t="s">
        <v>12780</v>
      </c>
      <c r="B1159" s="1" t="str">
        <f>TRIM(D1159)</f>
        <v>85cm</v>
      </c>
      <c r="C1159" s="1" t="str">
        <f>IFERROR(VLOOKUP(TRIM(D1159), sizeList!A:B, 2, FALSE), "")</f>
        <v>85 cm</v>
      </c>
      <c r="D1159" s="1" t="s">
        <v>3089</v>
      </c>
      <c r="E1159" s="1" t="str">
        <f>TRIM(F1159)</f>
        <v>ELT Gemma bőr öv</v>
      </c>
      <c r="F1159" s="1" t="s">
        <v>12754</v>
      </c>
      <c r="G1159" s="1" t="s">
        <v>12781</v>
      </c>
      <c r="H1159" s="1" t="s">
        <v>254</v>
      </c>
      <c r="I1159" s="1" t="s">
        <v>255</v>
      </c>
      <c r="J1159" s="1" t="str">
        <f>TRIM(I1159)</f>
        <v>Lovasfelszerelés</v>
      </c>
      <c r="K1159" s="1" t="s">
        <v>7488</v>
      </c>
      <c r="L1159" s="1" t="str">
        <f>TRIM(K1159)</f>
        <v>Női lovasruházat</v>
      </c>
      <c r="M1159" s="1" t="s">
        <v>8188</v>
      </c>
      <c r="N1159" s="1" t="str">
        <f>TRIM(M1159)</f>
        <v>Női lovasruházat kiegészítők</v>
      </c>
      <c r="O1159" s="1" t="s">
        <v>8196</v>
      </c>
      <c r="P1159" s="1" t="str">
        <f>TRIM(O1159)</f>
        <v>Női lovasruházat egyéb kiegészítők</v>
      </c>
      <c r="Q1159" s="18" t="s">
        <v>12756</v>
      </c>
      <c r="R1159" s="8">
        <v>4057962225183</v>
      </c>
      <c r="S1159" s="1">
        <v>39.950000000000003</v>
      </c>
      <c r="T1159" s="1" t="s">
        <v>26</v>
      </c>
      <c r="U1159" s="1">
        <v>0.20399999999999999</v>
      </c>
      <c r="V1159" s="1" t="s">
        <v>12757</v>
      </c>
      <c r="W1159" s="1" t="s">
        <v>2111</v>
      </c>
      <c r="X1159" s="1" t="str">
        <f>IF(W1159="", "", IFERROR(VLOOKUP(W1159, colorList!A:B,2,FALSE),""))</f>
        <v>fekte/krétakék</v>
      </c>
    </row>
    <row r="1160" spans="1:24" ht="27.75" customHeight="1" x14ac:dyDescent="0.25">
      <c r="A1160" s="1" t="s">
        <v>12782</v>
      </c>
      <c r="B1160" s="1" t="str">
        <f>TRIM(D1160)</f>
        <v>90cm</v>
      </c>
      <c r="C1160" s="1" t="str">
        <f>IFERROR(VLOOKUP(TRIM(D1160), sizeList!A:B, 2, FALSE), "")</f>
        <v>90 cm</v>
      </c>
      <c r="D1160" s="1" t="s">
        <v>3092</v>
      </c>
      <c r="E1160" s="1" t="str">
        <f>TRIM(F1160)</f>
        <v>ELT Gemma bőr öv</v>
      </c>
      <c r="F1160" s="1" t="s">
        <v>12754</v>
      </c>
      <c r="G1160" s="1" t="s">
        <v>12783</v>
      </c>
      <c r="H1160" s="1" t="s">
        <v>254</v>
      </c>
      <c r="I1160" s="1" t="s">
        <v>255</v>
      </c>
      <c r="J1160" s="1" t="str">
        <f>TRIM(I1160)</f>
        <v>Lovasfelszerelés</v>
      </c>
      <c r="K1160" s="1" t="s">
        <v>7488</v>
      </c>
      <c r="L1160" s="1" t="str">
        <f>TRIM(K1160)</f>
        <v>Női lovasruházat</v>
      </c>
      <c r="M1160" s="1" t="s">
        <v>8188</v>
      </c>
      <c r="N1160" s="1" t="str">
        <f>TRIM(M1160)</f>
        <v>Női lovasruházat kiegészítők</v>
      </c>
      <c r="O1160" s="1" t="s">
        <v>8196</v>
      </c>
      <c r="P1160" s="1" t="str">
        <f>TRIM(O1160)</f>
        <v>Női lovasruházat egyéb kiegészítők</v>
      </c>
      <c r="Q1160" s="18" t="s">
        <v>12756</v>
      </c>
      <c r="R1160" s="8">
        <v>4057962225190</v>
      </c>
      <c r="S1160" s="1">
        <v>39.950000000000003</v>
      </c>
      <c r="T1160" s="1" t="s">
        <v>26</v>
      </c>
      <c r="U1160" s="1">
        <v>0.20399999999999999</v>
      </c>
      <c r="V1160" s="1" t="s">
        <v>12757</v>
      </c>
      <c r="W1160" s="1" t="s">
        <v>2111</v>
      </c>
      <c r="X1160" s="1" t="str">
        <f>IF(W1160="", "", IFERROR(VLOOKUP(W1160, colorList!A:B,2,FALSE),""))</f>
        <v>fekte/krétakék</v>
      </c>
    </row>
    <row r="1161" spans="1:24" ht="27.75" customHeight="1" x14ac:dyDescent="0.25">
      <c r="A1161" s="1" t="s">
        <v>12784</v>
      </c>
      <c r="B1161" s="1" t="str">
        <f>TRIM(D1161)</f>
        <v>95cm</v>
      </c>
      <c r="C1161" s="1" t="str">
        <f>IFERROR(VLOOKUP(TRIM(D1161), sizeList!A:B, 2, FALSE), "")</f>
        <v>95 cm</v>
      </c>
      <c r="D1161" s="1" t="s">
        <v>8202</v>
      </c>
      <c r="E1161" s="1" t="str">
        <f>TRIM(F1161)</f>
        <v>ELT Gemma bőr öv</v>
      </c>
      <c r="F1161" s="1" t="s">
        <v>12754</v>
      </c>
      <c r="G1161" s="1" t="s">
        <v>12785</v>
      </c>
      <c r="H1161" s="1" t="s">
        <v>254</v>
      </c>
      <c r="I1161" s="1" t="s">
        <v>255</v>
      </c>
      <c r="J1161" s="1" t="str">
        <f>TRIM(I1161)</f>
        <v>Lovasfelszerelés</v>
      </c>
      <c r="K1161" s="1" t="s">
        <v>7488</v>
      </c>
      <c r="L1161" s="1" t="str">
        <f>TRIM(K1161)</f>
        <v>Női lovasruházat</v>
      </c>
      <c r="M1161" s="1" t="s">
        <v>8188</v>
      </c>
      <c r="N1161" s="1" t="str">
        <f>TRIM(M1161)</f>
        <v>Női lovasruházat kiegészítők</v>
      </c>
      <c r="O1161" s="1" t="s">
        <v>8196</v>
      </c>
      <c r="P1161" s="1" t="str">
        <f>TRIM(O1161)</f>
        <v>Női lovasruházat egyéb kiegészítők</v>
      </c>
      <c r="Q1161" s="18" t="s">
        <v>12756</v>
      </c>
      <c r="R1161" s="8">
        <v>4057962225206</v>
      </c>
      <c r="S1161" s="1">
        <v>39.950000000000003</v>
      </c>
      <c r="T1161" s="1" t="s">
        <v>26</v>
      </c>
      <c r="U1161" s="1">
        <v>0.20399999999999999</v>
      </c>
      <c r="V1161" s="1" t="s">
        <v>12757</v>
      </c>
      <c r="W1161" s="1" t="s">
        <v>2111</v>
      </c>
      <c r="X1161" s="1" t="str">
        <f>IF(W1161="", "", IFERROR(VLOOKUP(W1161, colorList!A:B,2,FALSE),""))</f>
        <v>fekte/krétakék</v>
      </c>
    </row>
    <row r="1162" spans="1:24" ht="27.75" customHeight="1" x14ac:dyDescent="0.25">
      <c r="A1162" s="1" t="s">
        <v>631</v>
      </c>
      <c r="B1162" s="1" t="str">
        <f>TRIM(D1162)</f>
        <v>36</v>
      </c>
      <c r="C1162" s="1">
        <f>IFERROR(VLOOKUP(D1162, sizeList!A:B, 2, FALSE), "")</f>
        <v>36</v>
      </c>
      <c r="D1162" s="1">
        <v>36</v>
      </c>
      <c r="E1162" s="1" t="str">
        <f>TRIM(F1162)</f>
        <v>ELT Glasgow Jodhpur lovaglócipő</v>
      </c>
      <c r="F1162" s="1" t="s">
        <v>616</v>
      </c>
      <c r="G1162" s="1" t="s">
        <v>632</v>
      </c>
      <c r="H1162" s="1" t="s">
        <v>254</v>
      </c>
      <c r="I1162" s="1" t="s">
        <v>255</v>
      </c>
      <c r="J1162" s="1" t="str">
        <f>TRIM(I1162)</f>
        <v>Lovasfelszerelés</v>
      </c>
      <c r="K1162" s="1" t="s">
        <v>256</v>
      </c>
      <c r="L1162" s="1" t="str">
        <f>TRIM(K1162)</f>
        <v>Lovaglócipő, csizma</v>
      </c>
      <c r="M1162" s="1" t="s">
        <v>257</v>
      </c>
      <c r="N1162" s="1" t="str">
        <f>TRIM(M1162)</f>
        <v>Cipő, lovaglócipő</v>
      </c>
      <c r="O1162" s="1" t="s">
        <v>526</v>
      </c>
      <c r="P1162" s="1" t="str">
        <f>TRIM(O1162)</f>
        <v>Cipő</v>
      </c>
      <c r="Q1162" s="18" t="s">
        <v>5197</v>
      </c>
      <c r="R1162" s="8">
        <v>4057962227668</v>
      </c>
      <c r="S1162" s="1">
        <v>89.95</v>
      </c>
      <c r="T1162" s="1" t="s">
        <v>26</v>
      </c>
      <c r="U1162" s="1">
        <v>1.284</v>
      </c>
      <c r="V1162" s="1" t="s">
        <v>618</v>
      </c>
      <c r="W1162" s="1" t="s">
        <v>490</v>
      </c>
      <c r="X1162" s="1" t="str">
        <f>IF(W1162="", "", IFERROR(VLOOKUP(W1162, colorList!A:B,2,FALSE),""))</f>
        <v>barna</v>
      </c>
    </row>
    <row r="1163" spans="1:24" ht="27.75" customHeight="1" x14ac:dyDescent="0.25">
      <c r="A1163" s="1" t="s">
        <v>633</v>
      </c>
      <c r="B1163" s="1" t="str">
        <f>TRIM(D1163)</f>
        <v>37</v>
      </c>
      <c r="C1163" s="1">
        <f>IFERROR(VLOOKUP(D1163, sizeList!A:B, 2, FALSE), "")</f>
        <v>37</v>
      </c>
      <c r="D1163" s="1">
        <v>37</v>
      </c>
      <c r="E1163" s="1" t="str">
        <f>TRIM(F1163)</f>
        <v>ELT Glasgow Jodhpur lovaglócipő</v>
      </c>
      <c r="F1163" s="1" t="s">
        <v>616</v>
      </c>
      <c r="G1163" s="1" t="s">
        <v>634</v>
      </c>
      <c r="H1163" s="1" t="s">
        <v>254</v>
      </c>
      <c r="I1163" s="1" t="s">
        <v>255</v>
      </c>
      <c r="J1163" s="1" t="str">
        <f>TRIM(I1163)</f>
        <v>Lovasfelszerelés</v>
      </c>
      <c r="K1163" s="1" t="s">
        <v>256</v>
      </c>
      <c r="L1163" s="1" t="str">
        <f>TRIM(K1163)</f>
        <v>Lovaglócipő, csizma</v>
      </c>
      <c r="M1163" s="1" t="s">
        <v>257</v>
      </c>
      <c r="N1163" s="1" t="str">
        <f>TRIM(M1163)</f>
        <v>Cipő, lovaglócipő</v>
      </c>
      <c r="O1163" s="1" t="s">
        <v>526</v>
      </c>
      <c r="P1163" s="1" t="str">
        <f>TRIM(O1163)</f>
        <v>Cipő</v>
      </c>
      <c r="Q1163" s="18" t="s">
        <v>5197</v>
      </c>
      <c r="R1163" s="8">
        <v>4057962227736</v>
      </c>
      <c r="S1163" s="1">
        <v>89.95</v>
      </c>
      <c r="T1163" s="1" t="s">
        <v>26</v>
      </c>
      <c r="U1163" s="1">
        <v>1.284</v>
      </c>
      <c r="V1163" s="1" t="s">
        <v>618</v>
      </c>
      <c r="W1163" s="1" t="s">
        <v>490</v>
      </c>
      <c r="X1163" s="1" t="str">
        <f>IF(W1163="", "", IFERROR(VLOOKUP(W1163, colorList!A:B,2,FALSE),""))</f>
        <v>barna</v>
      </c>
    </row>
    <row r="1164" spans="1:24" ht="27.75" customHeight="1" x14ac:dyDescent="0.25">
      <c r="A1164" s="1" t="s">
        <v>635</v>
      </c>
      <c r="B1164" s="1" t="str">
        <f>TRIM(D1164)</f>
        <v>38</v>
      </c>
      <c r="C1164" s="1">
        <f>IFERROR(VLOOKUP(D1164, sizeList!A:B, 2, FALSE), "")</f>
        <v>38</v>
      </c>
      <c r="D1164" s="1">
        <v>38</v>
      </c>
      <c r="E1164" s="1" t="str">
        <f>TRIM(F1164)</f>
        <v>ELT Glasgow Jodhpur lovaglócipő</v>
      </c>
      <c r="F1164" s="1" t="s">
        <v>616</v>
      </c>
      <c r="G1164" s="1" t="s">
        <v>636</v>
      </c>
      <c r="H1164" s="1" t="s">
        <v>254</v>
      </c>
      <c r="I1164" s="1" t="s">
        <v>255</v>
      </c>
      <c r="J1164" s="1" t="str">
        <f>TRIM(I1164)</f>
        <v>Lovasfelszerelés</v>
      </c>
      <c r="K1164" s="1" t="s">
        <v>256</v>
      </c>
      <c r="L1164" s="1" t="str">
        <f>TRIM(K1164)</f>
        <v>Lovaglócipő, csizma</v>
      </c>
      <c r="M1164" s="1" t="s">
        <v>257</v>
      </c>
      <c r="N1164" s="1" t="str">
        <f>TRIM(M1164)</f>
        <v>Cipő, lovaglócipő</v>
      </c>
      <c r="O1164" s="1" t="s">
        <v>526</v>
      </c>
      <c r="P1164" s="1" t="str">
        <f>TRIM(O1164)</f>
        <v>Cipő</v>
      </c>
      <c r="Q1164" s="18" t="s">
        <v>5197</v>
      </c>
      <c r="R1164" s="8">
        <v>4057962227750</v>
      </c>
      <c r="S1164" s="1">
        <v>89.95</v>
      </c>
      <c r="T1164" s="1" t="s">
        <v>26</v>
      </c>
      <c r="U1164" s="1">
        <v>1.284</v>
      </c>
      <c r="V1164" s="1" t="s">
        <v>618</v>
      </c>
      <c r="W1164" s="1" t="s">
        <v>490</v>
      </c>
      <c r="X1164" s="1" t="str">
        <f>IF(W1164="", "", IFERROR(VLOOKUP(W1164, colorList!A:B,2,FALSE),""))</f>
        <v>barna</v>
      </c>
    </row>
    <row r="1165" spans="1:24" ht="27.75" customHeight="1" x14ac:dyDescent="0.25">
      <c r="A1165" s="1" t="s">
        <v>637</v>
      </c>
      <c r="B1165" s="1" t="str">
        <f>TRIM(D1165)</f>
        <v>39</v>
      </c>
      <c r="C1165" s="1">
        <f>IFERROR(VLOOKUP(D1165, sizeList!A:B, 2, FALSE), "")</f>
        <v>39</v>
      </c>
      <c r="D1165" s="1">
        <v>39</v>
      </c>
      <c r="E1165" s="1" t="str">
        <f>TRIM(F1165)</f>
        <v>ELT Glasgow Jodhpur lovaglócipő</v>
      </c>
      <c r="F1165" s="1" t="s">
        <v>616</v>
      </c>
      <c r="G1165" s="1" t="s">
        <v>638</v>
      </c>
      <c r="H1165" s="1" t="s">
        <v>254</v>
      </c>
      <c r="I1165" s="1" t="s">
        <v>255</v>
      </c>
      <c r="J1165" s="1" t="str">
        <f>TRIM(I1165)</f>
        <v>Lovasfelszerelés</v>
      </c>
      <c r="K1165" s="1" t="s">
        <v>256</v>
      </c>
      <c r="L1165" s="1" t="str">
        <f>TRIM(K1165)</f>
        <v>Lovaglócipő, csizma</v>
      </c>
      <c r="M1165" s="1" t="s">
        <v>257</v>
      </c>
      <c r="N1165" s="1" t="str">
        <f>TRIM(M1165)</f>
        <v>Cipő, lovaglócipő</v>
      </c>
      <c r="O1165" s="1" t="s">
        <v>526</v>
      </c>
      <c r="P1165" s="1" t="str">
        <f>TRIM(O1165)</f>
        <v>Cipő</v>
      </c>
      <c r="Q1165" s="18" t="s">
        <v>5197</v>
      </c>
      <c r="R1165" s="8">
        <v>4057962227767</v>
      </c>
      <c r="S1165" s="1">
        <v>89.95</v>
      </c>
      <c r="T1165" s="1" t="s">
        <v>26</v>
      </c>
      <c r="U1165" s="1">
        <v>1.284</v>
      </c>
      <c r="V1165" s="1" t="s">
        <v>618</v>
      </c>
      <c r="W1165" s="1" t="s">
        <v>490</v>
      </c>
      <c r="X1165" s="1" t="str">
        <f>IF(W1165="", "", IFERROR(VLOOKUP(W1165, colorList!A:B,2,FALSE),""))</f>
        <v>barna</v>
      </c>
    </row>
    <row r="1166" spans="1:24" ht="27.75" customHeight="1" x14ac:dyDescent="0.25">
      <c r="A1166" s="1" t="s">
        <v>639</v>
      </c>
      <c r="B1166" s="1" t="str">
        <f>TRIM(D1166)</f>
        <v>40</v>
      </c>
      <c r="C1166" s="1">
        <f>IFERROR(VLOOKUP(D1166, sizeList!A:B, 2, FALSE), "")</f>
        <v>40</v>
      </c>
      <c r="D1166" s="1">
        <v>40</v>
      </c>
      <c r="E1166" s="1" t="str">
        <f>TRIM(F1166)</f>
        <v>ELT Glasgow Jodhpur lovaglócipő</v>
      </c>
      <c r="F1166" s="1" t="s">
        <v>616</v>
      </c>
      <c r="G1166" s="1" t="s">
        <v>640</v>
      </c>
      <c r="H1166" s="1" t="s">
        <v>254</v>
      </c>
      <c r="I1166" s="1" t="s">
        <v>255</v>
      </c>
      <c r="J1166" s="1" t="str">
        <f>TRIM(I1166)</f>
        <v>Lovasfelszerelés</v>
      </c>
      <c r="K1166" s="1" t="s">
        <v>256</v>
      </c>
      <c r="L1166" s="1" t="str">
        <f>TRIM(K1166)</f>
        <v>Lovaglócipő, csizma</v>
      </c>
      <c r="M1166" s="1" t="s">
        <v>257</v>
      </c>
      <c r="N1166" s="1" t="str">
        <f>TRIM(M1166)</f>
        <v>Cipő, lovaglócipő</v>
      </c>
      <c r="O1166" s="1" t="s">
        <v>526</v>
      </c>
      <c r="P1166" s="1" t="str">
        <f>TRIM(O1166)</f>
        <v>Cipő</v>
      </c>
      <c r="Q1166" s="18" t="s">
        <v>5197</v>
      </c>
      <c r="R1166" s="8">
        <v>4057962227774</v>
      </c>
      <c r="S1166" s="1">
        <v>89.95</v>
      </c>
      <c r="T1166" s="1" t="s">
        <v>26</v>
      </c>
      <c r="U1166" s="1">
        <v>1.284</v>
      </c>
      <c r="V1166" s="1" t="s">
        <v>618</v>
      </c>
      <c r="W1166" s="1" t="s">
        <v>490</v>
      </c>
      <c r="X1166" s="1" t="str">
        <f>IF(W1166="", "", IFERROR(VLOOKUP(W1166, colorList!A:B,2,FALSE),""))</f>
        <v>barna</v>
      </c>
    </row>
    <row r="1167" spans="1:24" ht="27.75" customHeight="1" x14ac:dyDescent="0.25">
      <c r="A1167" s="1" t="s">
        <v>641</v>
      </c>
      <c r="B1167" s="1" t="str">
        <f>TRIM(D1167)</f>
        <v>41</v>
      </c>
      <c r="C1167" s="1">
        <f>IFERROR(VLOOKUP(D1167, sizeList!A:B, 2, FALSE), "")</f>
        <v>41</v>
      </c>
      <c r="D1167" s="1">
        <v>41</v>
      </c>
      <c r="E1167" s="1" t="str">
        <f>TRIM(F1167)</f>
        <v>ELT Glasgow Jodhpur lovaglócipő</v>
      </c>
      <c r="F1167" s="1" t="s">
        <v>616</v>
      </c>
      <c r="G1167" s="1" t="s">
        <v>642</v>
      </c>
      <c r="H1167" s="1" t="s">
        <v>254</v>
      </c>
      <c r="I1167" s="1" t="s">
        <v>255</v>
      </c>
      <c r="J1167" s="1" t="str">
        <f>TRIM(I1167)</f>
        <v>Lovasfelszerelés</v>
      </c>
      <c r="K1167" s="1" t="s">
        <v>256</v>
      </c>
      <c r="L1167" s="1" t="str">
        <f>TRIM(K1167)</f>
        <v>Lovaglócipő, csizma</v>
      </c>
      <c r="M1167" s="1" t="s">
        <v>257</v>
      </c>
      <c r="N1167" s="1" t="str">
        <f>TRIM(M1167)</f>
        <v>Cipő, lovaglócipő</v>
      </c>
      <c r="O1167" s="1" t="s">
        <v>526</v>
      </c>
      <c r="P1167" s="1" t="str">
        <f>TRIM(O1167)</f>
        <v>Cipő</v>
      </c>
      <c r="Q1167" s="18" t="s">
        <v>5197</v>
      </c>
      <c r="R1167" s="8">
        <v>4057962227781</v>
      </c>
      <c r="S1167" s="1">
        <v>89.95</v>
      </c>
      <c r="T1167" s="1" t="s">
        <v>26</v>
      </c>
      <c r="U1167" s="1">
        <v>1.284</v>
      </c>
      <c r="V1167" s="1" t="s">
        <v>618</v>
      </c>
      <c r="W1167" s="1" t="s">
        <v>490</v>
      </c>
      <c r="X1167" s="1" t="str">
        <f>IF(W1167="", "", IFERROR(VLOOKUP(W1167, colorList!A:B,2,FALSE),""))</f>
        <v>barna</v>
      </c>
    </row>
    <row r="1168" spans="1:24" ht="27.75" customHeight="1" x14ac:dyDescent="0.25">
      <c r="A1168" s="1" t="s">
        <v>643</v>
      </c>
      <c r="B1168" s="1" t="str">
        <f>TRIM(D1168)</f>
        <v>42</v>
      </c>
      <c r="C1168" s="1">
        <f>IFERROR(VLOOKUP(D1168, sizeList!A:B, 2, FALSE), "")</f>
        <v>42</v>
      </c>
      <c r="D1168" s="1">
        <v>42</v>
      </c>
      <c r="E1168" s="1" t="str">
        <f>TRIM(F1168)</f>
        <v>ELT Glasgow Jodhpur lovaglócipő</v>
      </c>
      <c r="F1168" s="1" t="s">
        <v>616</v>
      </c>
      <c r="G1168" s="1" t="s">
        <v>644</v>
      </c>
      <c r="H1168" s="1" t="s">
        <v>254</v>
      </c>
      <c r="I1168" s="1" t="s">
        <v>255</v>
      </c>
      <c r="J1168" s="1" t="str">
        <f>TRIM(I1168)</f>
        <v>Lovasfelszerelés</v>
      </c>
      <c r="K1168" s="1" t="s">
        <v>256</v>
      </c>
      <c r="L1168" s="1" t="str">
        <f>TRIM(K1168)</f>
        <v>Lovaglócipő, csizma</v>
      </c>
      <c r="M1168" s="1" t="s">
        <v>257</v>
      </c>
      <c r="N1168" s="1" t="str">
        <f>TRIM(M1168)</f>
        <v>Cipő, lovaglócipő</v>
      </c>
      <c r="O1168" s="1" t="s">
        <v>526</v>
      </c>
      <c r="P1168" s="1" t="str">
        <f>TRIM(O1168)</f>
        <v>Cipő</v>
      </c>
      <c r="Q1168" s="18" t="s">
        <v>5197</v>
      </c>
      <c r="R1168" s="8">
        <v>4057962227798</v>
      </c>
      <c r="S1168" s="1">
        <v>89.95</v>
      </c>
      <c r="T1168" s="1" t="s">
        <v>26</v>
      </c>
      <c r="U1168" s="1">
        <v>1.284</v>
      </c>
      <c r="V1168" s="1" t="s">
        <v>618</v>
      </c>
      <c r="W1168" s="1" t="s">
        <v>490</v>
      </c>
      <c r="X1168" s="1" t="str">
        <f>IF(W1168="", "", IFERROR(VLOOKUP(W1168, colorList!A:B,2,FALSE),""))</f>
        <v>barna</v>
      </c>
    </row>
    <row r="1169" spans="1:24" ht="27.75" customHeight="1" x14ac:dyDescent="0.25">
      <c r="A1169" s="1" t="s">
        <v>615</v>
      </c>
      <c r="B1169" s="1" t="str">
        <f>TRIM(D1169)</f>
        <v>36</v>
      </c>
      <c r="C1169" s="1">
        <f>IFERROR(VLOOKUP(D1169, sizeList!A:B, 2, FALSE), "")</f>
        <v>36</v>
      </c>
      <c r="D1169" s="1">
        <v>36</v>
      </c>
      <c r="E1169" s="1" t="str">
        <f>TRIM(F1169)</f>
        <v>ELT Glasgow Jodhpur lovaglócipő</v>
      </c>
      <c r="F1169" s="1" t="s">
        <v>616</v>
      </c>
      <c r="G1169" s="1" t="s">
        <v>617</v>
      </c>
      <c r="H1169" s="1" t="s">
        <v>254</v>
      </c>
      <c r="I1169" s="1" t="s">
        <v>255</v>
      </c>
      <c r="J1169" s="1" t="str">
        <f>TRIM(I1169)</f>
        <v>Lovasfelszerelés</v>
      </c>
      <c r="K1169" s="1" t="s">
        <v>256</v>
      </c>
      <c r="L1169" s="1" t="str">
        <f>TRIM(K1169)</f>
        <v>Lovaglócipő, csizma</v>
      </c>
      <c r="M1169" s="1" t="s">
        <v>257</v>
      </c>
      <c r="N1169" s="1" t="str">
        <f>TRIM(M1169)</f>
        <v>Cipő, lovaglócipő</v>
      </c>
      <c r="O1169" s="1" t="s">
        <v>526</v>
      </c>
      <c r="P1169" s="1" t="str">
        <f>TRIM(O1169)</f>
        <v>Cipő</v>
      </c>
      <c r="Q1169" s="18" t="s">
        <v>5197</v>
      </c>
      <c r="R1169" s="8">
        <v>4057962229396</v>
      </c>
      <c r="S1169" s="1">
        <v>89.95</v>
      </c>
      <c r="T1169" s="1" t="s">
        <v>26</v>
      </c>
      <c r="U1169" s="1">
        <v>1.284</v>
      </c>
      <c r="V1169" s="1" t="s">
        <v>618</v>
      </c>
      <c r="W1169" s="1" t="s">
        <v>136</v>
      </c>
      <c r="X1169" s="1" t="str">
        <f>IF(W1169="", "", IFERROR(VLOOKUP(W1169, colorList!A:B,2,FALSE),""))</f>
        <v>fekete</v>
      </c>
    </row>
    <row r="1170" spans="1:24" ht="27.75" customHeight="1" x14ac:dyDescent="0.25">
      <c r="A1170" s="1" t="s">
        <v>619</v>
      </c>
      <c r="B1170" s="1" t="str">
        <f>TRIM(D1170)</f>
        <v>37</v>
      </c>
      <c r="C1170" s="1">
        <f>IFERROR(VLOOKUP(D1170, sizeList!A:B, 2, FALSE), "")</f>
        <v>37</v>
      </c>
      <c r="D1170" s="1">
        <v>37</v>
      </c>
      <c r="E1170" s="1" t="str">
        <f>TRIM(F1170)</f>
        <v>ELT Glasgow Jodhpur lovaglócipő</v>
      </c>
      <c r="F1170" s="1" t="s">
        <v>616</v>
      </c>
      <c r="G1170" s="1" t="s">
        <v>620</v>
      </c>
      <c r="H1170" s="1" t="s">
        <v>254</v>
      </c>
      <c r="I1170" s="1" t="s">
        <v>255</v>
      </c>
      <c r="J1170" s="1" t="str">
        <f>TRIM(I1170)</f>
        <v>Lovasfelszerelés</v>
      </c>
      <c r="K1170" s="1" t="s">
        <v>256</v>
      </c>
      <c r="L1170" s="1" t="str">
        <f>TRIM(K1170)</f>
        <v>Lovaglócipő, csizma</v>
      </c>
      <c r="M1170" s="1" t="s">
        <v>257</v>
      </c>
      <c r="N1170" s="1" t="str">
        <f>TRIM(M1170)</f>
        <v>Cipő, lovaglócipő</v>
      </c>
      <c r="O1170" s="1" t="s">
        <v>526</v>
      </c>
      <c r="P1170" s="1" t="str">
        <f>TRIM(O1170)</f>
        <v>Cipő</v>
      </c>
      <c r="Q1170" s="18" t="s">
        <v>5197</v>
      </c>
      <c r="R1170" s="8">
        <v>4057962229402</v>
      </c>
      <c r="S1170" s="1">
        <v>89.95</v>
      </c>
      <c r="T1170" s="1" t="s">
        <v>26</v>
      </c>
      <c r="U1170" s="1">
        <v>1.284</v>
      </c>
      <c r="V1170" s="1" t="s">
        <v>618</v>
      </c>
      <c r="W1170" s="1" t="s">
        <v>136</v>
      </c>
      <c r="X1170" s="1" t="str">
        <f>IF(W1170="", "", IFERROR(VLOOKUP(W1170, colorList!A:B,2,FALSE),""))</f>
        <v>fekete</v>
      </c>
    </row>
    <row r="1171" spans="1:24" ht="27.75" customHeight="1" x14ac:dyDescent="0.25">
      <c r="A1171" s="1" t="s">
        <v>621</v>
      </c>
      <c r="B1171" s="1" t="str">
        <f>TRIM(D1171)</f>
        <v>38</v>
      </c>
      <c r="C1171" s="1">
        <f>IFERROR(VLOOKUP(D1171, sizeList!A:B, 2, FALSE), "")</f>
        <v>38</v>
      </c>
      <c r="D1171" s="1">
        <v>38</v>
      </c>
      <c r="E1171" s="1" t="str">
        <f>TRIM(F1171)</f>
        <v>ELT Glasgow Jodhpur lovaglócipő</v>
      </c>
      <c r="F1171" s="1" t="s">
        <v>616</v>
      </c>
      <c r="G1171" s="1" t="s">
        <v>622</v>
      </c>
      <c r="H1171" s="1" t="s">
        <v>254</v>
      </c>
      <c r="I1171" s="1" t="s">
        <v>255</v>
      </c>
      <c r="J1171" s="1" t="str">
        <f>TRIM(I1171)</f>
        <v>Lovasfelszerelés</v>
      </c>
      <c r="K1171" s="1" t="s">
        <v>256</v>
      </c>
      <c r="L1171" s="1" t="str">
        <f>TRIM(K1171)</f>
        <v>Lovaglócipő, csizma</v>
      </c>
      <c r="M1171" s="1" t="s">
        <v>257</v>
      </c>
      <c r="N1171" s="1" t="str">
        <f>TRIM(M1171)</f>
        <v>Cipő, lovaglócipő</v>
      </c>
      <c r="O1171" s="1" t="s">
        <v>526</v>
      </c>
      <c r="P1171" s="1" t="str">
        <f>TRIM(O1171)</f>
        <v>Cipő</v>
      </c>
      <c r="Q1171" s="18" t="s">
        <v>5197</v>
      </c>
      <c r="R1171" s="8">
        <v>4057962229419</v>
      </c>
      <c r="S1171" s="1">
        <v>89.95</v>
      </c>
      <c r="T1171" s="1" t="s">
        <v>26</v>
      </c>
      <c r="U1171" s="1">
        <v>1.284</v>
      </c>
      <c r="V1171" s="1" t="s">
        <v>618</v>
      </c>
      <c r="W1171" s="1" t="s">
        <v>136</v>
      </c>
      <c r="X1171" s="1" t="str">
        <f>IF(W1171="", "", IFERROR(VLOOKUP(W1171, colorList!A:B,2,FALSE),""))</f>
        <v>fekete</v>
      </c>
    </row>
    <row r="1172" spans="1:24" ht="27.75" customHeight="1" x14ac:dyDescent="0.25">
      <c r="A1172" s="1" t="s">
        <v>623</v>
      </c>
      <c r="B1172" s="1" t="str">
        <f>TRIM(D1172)</f>
        <v>39</v>
      </c>
      <c r="C1172" s="1">
        <f>IFERROR(VLOOKUP(D1172, sizeList!A:B, 2, FALSE), "")</f>
        <v>39</v>
      </c>
      <c r="D1172" s="1">
        <v>39</v>
      </c>
      <c r="E1172" s="1" t="str">
        <f>TRIM(F1172)</f>
        <v>ELT Glasgow Jodhpur lovaglócipő</v>
      </c>
      <c r="F1172" s="1" t="s">
        <v>616</v>
      </c>
      <c r="G1172" s="1" t="s">
        <v>624</v>
      </c>
      <c r="H1172" s="1" t="s">
        <v>254</v>
      </c>
      <c r="I1172" s="1" t="s">
        <v>255</v>
      </c>
      <c r="J1172" s="1" t="str">
        <f>TRIM(I1172)</f>
        <v>Lovasfelszerelés</v>
      </c>
      <c r="K1172" s="1" t="s">
        <v>256</v>
      </c>
      <c r="L1172" s="1" t="str">
        <f>TRIM(K1172)</f>
        <v>Lovaglócipő, csizma</v>
      </c>
      <c r="M1172" s="1" t="s">
        <v>257</v>
      </c>
      <c r="N1172" s="1" t="str">
        <f>TRIM(M1172)</f>
        <v>Cipő, lovaglócipő</v>
      </c>
      <c r="O1172" s="1" t="s">
        <v>526</v>
      </c>
      <c r="P1172" s="1" t="str">
        <f>TRIM(O1172)</f>
        <v>Cipő</v>
      </c>
      <c r="Q1172" s="18" t="s">
        <v>5197</v>
      </c>
      <c r="R1172" s="8">
        <v>4057962229426</v>
      </c>
      <c r="S1172" s="1">
        <v>89.95</v>
      </c>
      <c r="T1172" s="1" t="s">
        <v>26</v>
      </c>
      <c r="U1172" s="1">
        <v>1.284</v>
      </c>
      <c r="V1172" s="1" t="s">
        <v>618</v>
      </c>
      <c r="W1172" s="1" t="s">
        <v>136</v>
      </c>
      <c r="X1172" s="1" t="str">
        <f>IF(W1172="", "", IFERROR(VLOOKUP(W1172, colorList!A:B,2,FALSE),""))</f>
        <v>fekete</v>
      </c>
    </row>
    <row r="1173" spans="1:24" ht="27.75" customHeight="1" x14ac:dyDescent="0.25">
      <c r="A1173" s="1" t="s">
        <v>625</v>
      </c>
      <c r="B1173" s="1" t="str">
        <f>TRIM(D1173)</f>
        <v>40</v>
      </c>
      <c r="C1173" s="1">
        <f>IFERROR(VLOOKUP(D1173, sizeList!A:B, 2, FALSE), "")</f>
        <v>40</v>
      </c>
      <c r="D1173" s="1">
        <v>40</v>
      </c>
      <c r="E1173" s="1" t="str">
        <f>TRIM(F1173)</f>
        <v>ELT Glasgow Jodhpur lovaglócipő</v>
      </c>
      <c r="F1173" s="1" t="s">
        <v>616</v>
      </c>
      <c r="G1173" s="1" t="s">
        <v>626</v>
      </c>
      <c r="H1173" s="1" t="s">
        <v>254</v>
      </c>
      <c r="I1173" s="1" t="s">
        <v>255</v>
      </c>
      <c r="J1173" s="1" t="str">
        <f>TRIM(I1173)</f>
        <v>Lovasfelszerelés</v>
      </c>
      <c r="K1173" s="1" t="s">
        <v>256</v>
      </c>
      <c r="L1173" s="1" t="str">
        <f>TRIM(K1173)</f>
        <v>Lovaglócipő, csizma</v>
      </c>
      <c r="M1173" s="1" t="s">
        <v>257</v>
      </c>
      <c r="N1173" s="1" t="str">
        <f>TRIM(M1173)</f>
        <v>Cipő, lovaglócipő</v>
      </c>
      <c r="O1173" s="1" t="s">
        <v>526</v>
      </c>
      <c r="P1173" s="1" t="str">
        <f>TRIM(O1173)</f>
        <v>Cipő</v>
      </c>
      <c r="Q1173" s="18" t="s">
        <v>5197</v>
      </c>
      <c r="R1173" s="8">
        <v>4057962229433</v>
      </c>
      <c r="S1173" s="1">
        <v>89.95</v>
      </c>
      <c r="T1173" s="1" t="s">
        <v>26</v>
      </c>
      <c r="U1173" s="1">
        <v>1.284</v>
      </c>
      <c r="V1173" s="1" t="s">
        <v>618</v>
      </c>
      <c r="W1173" s="1" t="s">
        <v>136</v>
      </c>
      <c r="X1173" s="1" t="str">
        <f>IF(W1173="", "", IFERROR(VLOOKUP(W1173, colorList!A:B,2,FALSE),""))</f>
        <v>fekete</v>
      </c>
    </row>
    <row r="1174" spans="1:24" ht="27.75" customHeight="1" x14ac:dyDescent="0.25">
      <c r="A1174" s="1" t="s">
        <v>627</v>
      </c>
      <c r="B1174" s="1" t="str">
        <f>TRIM(D1174)</f>
        <v>41</v>
      </c>
      <c r="C1174" s="1">
        <f>IFERROR(VLOOKUP(D1174, sizeList!A:B, 2, FALSE), "")</f>
        <v>41</v>
      </c>
      <c r="D1174" s="1">
        <v>41</v>
      </c>
      <c r="E1174" s="1" t="str">
        <f>TRIM(F1174)</f>
        <v>ELT Glasgow Jodhpur lovaglócipő</v>
      </c>
      <c r="F1174" s="1" t="s">
        <v>616</v>
      </c>
      <c r="G1174" s="1" t="s">
        <v>628</v>
      </c>
      <c r="H1174" s="1" t="s">
        <v>254</v>
      </c>
      <c r="I1174" s="1" t="s">
        <v>255</v>
      </c>
      <c r="J1174" s="1" t="str">
        <f>TRIM(I1174)</f>
        <v>Lovasfelszerelés</v>
      </c>
      <c r="K1174" s="1" t="s">
        <v>256</v>
      </c>
      <c r="L1174" s="1" t="str">
        <f>TRIM(K1174)</f>
        <v>Lovaglócipő, csizma</v>
      </c>
      <c r="M1174" s="1" t="s">
        <v>257</v>
      </c>
      <c r="N1174" s="1" t="str">
        <f>TRIM(M1174)</f>
        <v>Cipő, lovaglócipő</v>
      </c>
      <c r="O1174" s="1" t="s">
        <v>526</v>
      </c>
      <c r="P1174" s="1" t="str">
        <f>TRIM(O1174)</f>
        <v>Cipő</v>
      </c>
      <c r="Q1174" s="18" t="s">
        <v>5197</v>
      </c>
      <c r="R1174" s="8">
        <v>4057962229440</v>
      </c>
      <c r="S1174" s="1">
        <v>89.95</v>
      </c>
      <c r="T1174" s="1" t="s">
        <v>26</v>
      </c>
      <c r="U1174" s="1">
        <v>1.284</v>
      </c>
      <c r="V1174" s="1" t="s">
        <v>618</v>
      </c>
      <c r="W1174" s="1" t="s">
        <v>136</v>
      </c>
      <c r="X1174" s="1" t="str">
        <f>IF(W1174="", "", IFERROR(VLOOKUP(W1174, colorList!A:B,2,FALSE),""))</f>
        <v>fekete</v>
      </c>
    </row>
    <row r="1175" spans="1:24" ht="27.75" customHeight="1" x14ac:dyDescent="0.25">
      <c r="A1175" s="1" t="s">
        <v>629</v>
      </c>
      <c r="B1175" s="1" t="str">
        <f>TRIM(D1175)</f>
        <v>42</v>
      </c>
      <c r="C1175" s="1">
        <f>IFERROR(VLOOKUP(D1175, sizeList!A:B, 2, FALSE), "")</f>
        <v>42</v>
      </c>
      <c r="D1175" s="1">
        <v>42</v>
      </c>
      <c r="E1175" s="1" t="str">
        <f>TRIM(F1175)</f>
        <v>ELT Glasgow Jodhpur lovaglócipő</v>
      </c>
      <c r="F1175" s="1" t="s">
        <v>616</v>
      </c>
      <c r="G1175" s="1" t="s">
        <v>630</v>
      </c>
      <c r="H1175" s="1" t="s">
        <v>254</v>
      </c>
      <c r="I1175" s="1" t="s">
        <v>255</v>
      </c>
      <c r="J1175" s="1" t="str">
        <f>TRIM(I1175)</f>
        <v>Lovasfelszerelés</v>
      </c>
      <c r="K1175" s="1" t="s">
        <v>256</v>
      </c>
      <c r="L1175" s="1" t="str">
        <f>TRIM(K1175)</f>
        <v>Lovaglócipő, csizma</v>
      </c>
      <c r="M1175" s="1" t="s">
        <v>257</v>
      </c>
      <c r="N1175" s="1" t="str">
        <f>TRIM(M1175)</f>
        <v>Cipő, lovaglócipő</v>
      </c>
      <c r="O1175" s="1" t="s">
        <v>526</v>
      </c>
      <c r="P1175" s="1" t="str">
        <f>TRIM(O1175)</f>
        <v>Cipő</v>
      </c>
      <c r="Q1175" s="18" t="s">
        <v>5197</v>
      </c>
      <c r="R1175" s="8">
        <v>4057962229457</v>
      </c>
      <c r="S1175" s="1">
        <v>89.95</v>
      </c>
      <c r="T1175" s="1" t="s">
        <v>26</v>
      </c>
      <c r="U1175" s="1">
        <v>1.284</v>
      </c>
      <c r="V1175" s="1" t="s">
        <v>618</v>
      </c>
      <c r="W1175" s="1" t="s">
        <v>136</v>
      </c>
      <c r="X1175" s="1" t="str">
        <f>IF(W1175="", "", IFERROR(VLOOKUP(W1175, colorList!A:B,2,FALSE),""))</f>
        <v>fekete</v>
      </c>
    </row>
    <row r="1176" spans="1:24" ht="27.75" customHeight="1" x14ac:dyDescent="0.25">
      <c r="A1176" s="1" t="s">
        <v>2913</v>
      </c>
      <c r="B1176" s="1" t="str">
        <f>TRIM(D1176)</f>
        <v>27-30</v>
      </c>
      <c r="C1176" s="1" t="str">
        <f>IFERROR(VLOOKUP(TRIM(D1176), sizeList!A:B, 2, FALSE), "")</f>
        <v>27-30</v>
      </c>
      <c r="D1176" s="1" t="s">
        <v>2914</v>
      </c>
      <c r="E1176" s="1" t="str">
        <f>TRIM(F1176)</f>
        <v>ELT Glitter gyerek lovaglózokni 3 pár</v>
      </c>
      <c r="F1176" s="1" t="s">
        <v>2915</v>
      </c>
      <c r="G1176" s="1" t="s">
        <v>2916</v>
      </c>
      <c r="H1176" s="1" t="s">
        <v>254</v>
      </c>
      <c r="I1176" s="1" t="s">
        <v>255</v>
      </c>
      <c r="J1176" s="1" t="str">
        <f>TRIM(I1176)</f>
        <v>Lovasfelszerelés</v>
      </c>
      <c r="K1176" s="1" t="s">
        <v>2535</v>
      </c>
      <c r="L1176" s="1" t="str">
        <f>TRIM(K1176)</f>
        <v>Gyermek lovasruházat</v>
      </c>
      <c r="M1176" s="1" t="s">
        <v>2917</v>
      </c>
      <c r="N1176" s="1" t="str">
        <f>TRIM(M1176)</f>
        <v>Gyermek lovasruházat kiegészítők</v>
      </c>
      <c r="O1176" s="1" t="s">
        <v>2918</v>
      </c>
      <c r="P1176" s="1" t="str">
        <f>TRIM(O1176)</f>
        <v>Gyermek lovaglózokni</v>
      </c>
      <c r="Q1176" s="18" t="s">
        <v>5465</v>
      </c>
      <c r="R1176" s="8">
        <v>4057962218710</v>
      </c>
      <c r="S1176" s="1">
        <v>15.95</v>
      </c>
      <c r="T1176" s="1" t="s">
        <v>26</v>
      </c>
      <c r="U1176" s="1">
        <v>0.08</v>
      </c>
      <c r="V1176" s="1" t="s">
        <v>2919</v>
      </c>
      <c r="W1176" s="1" t="s">
        <v>2920</v>
      </c>
      <c r="X1176" s="1" t="str">
        <f>IF(W1176="", "", IFERROR(VLOOKUP(W1176, colorList!A:B,2,FALSE),""))</f>
        <v>rózsa vörös/menta/éjkék</v>
      </c>
    </row>
    <row r="1177" spans="1:24" ht="27.75" customHeight="1" x14ac:dyDescent="0.25">
      <c r="A1177" s="1" t="s">
        <v>2921</v>
      </c>
      <c r="B1177" s="1" t="str">
        <f>TRIM(D1177)</f>
        <v>31-34</v>
      </c>
      <c r="C1177" s="1" t="str">
        <f>IFERROR(VLOOKUP(TRIM(D1177), sizeList!A:B, 2, FALSE), "")</f>
        <v>31-34</v>
      </c>
      <c r="D1177" s="1" t="s">
        <v>2922</v>
      </c>
      <c r="E1177" s="1" t="str">
        <f>TRIM(F1177)</f>
        <v>ELT Glitter gyerek lovaglózokni 3 pár</v>
      </c>
      <c r="F1177" s="1" t="s">
        <v>2915</v>
      </c>
      <c r="G1177" s="1" t="s">
        <v>2923</v>
      </c>
      <c r="H1177" s="1" t="s">
        <v>254</v>
      </c>
      <c r="I1177" s="1" t="s">
        <v>255</v>
      </c>
      <c r="J1177" s="1" t="str">
        <f>TRIM(I1177)</f>
        <v>Lovasfelszerelés</v>
      </c>
      <c r="K1177" s="1" t="s">
        <v>2535</v>
      </c>
      <c r="L1177" s="1" t="str">
        <f>TRIM(K1177)</f>
        <v>Gyermek lovasruházat</v>
      </c>
      <c r="M1177" s="1" t="s">
        <v>2917</v>
      </c>
      <c r="N1177" s="1" t="str">
        <f>TRIM(M1177)</f>
        <v>Gyermek lovasruházat kiegészítők</v>
      </c>
      <c r="O1177" s="1" t="s">
        <v>2918</v>
      </c>
      <c r="P1177" s="1" t="str">
        <f>TRIM(O1177)</f>
        <v>Gyermek lovaglózokni</v>
      </c>
      <c r="Q1177" s="18" t="s">
        <v>5465</v>
      </c>
      <c r="R1177" s="8">
        <v>4057962218727</v>
      </c>
      <c r="S1177" s="1">
        <v>15.95</v>
      </c>
      <c r="T1177" s="1" t="s">
        <v>26</v>
      </c>
      <c r="U1177" s="1">
        <v>0.08</v>
      </c>
      <c r="V1177" s="1" t="s">
        <v>2919</v>
      </c>
      <c r="W1177" s="1" t="s">
        <v>2920</v>
      </c>
      <c r="X1177" s="1" t="str">
        <f>IF(W1177="", "", IFERROR(VLOOKUP(W1177, colorList!A:B,2,FALSE),""))</f>
        <v>rózsa vörös/menta/éjkék</v>
      </c>
    </row>
    <row r="1178" spans="1:24" ht="27.75" customHeight="1" x14ac:dyDescent="0.25">
      <c r="A1178" s="1" t="s">
        <v>2924</v>
      </c>
      <c r="B1178" s="1" t="str">
        <f>TRIM(D1178)</f>
        <v>35-38</v>
      </c>
      <c r="C1178" s="1" t="str">
        <f>IFERROR(VLOOKUP(TRIM(D1178), sizeList!A:B, 2, FALSE), "")</f>
        <v>35-38</v>
      </c>
      <c r="D1178" s="1" t="s">
        <v>2925</v>
      </c>
      <c r="E1178" s="1" t="str">
        <f>TRIM(F1178)</f>
        <v>ELT Glitter gyerek lovaglózokni 3 pár</v>
      </c>
      <c r="F1178" s="1" t="s">
        <v>2915</v>
      </c>
      <c r="G1178" s="1" t="s">
        <v>2926</v>
      </c>
      <c r="H1178" s="1" t="s">
        <v>254</v>
      </c>
      <c r="I1178" s="1" t="s">
        <v>255</v>
      </c>
      <c r="J1178" s="1" t="str">
        <f>TRIM(I1178)</f>
        <v>Lovasfelszerelés</v>
      </c>
      <c r="K1178" s="1" t="s">
        <v>2535</v>
      </c>
      <c r="L1178" s="1" t="str">
        <f>TRIM(K1178)</f>
        <v>Gyermek lovasruházat</v>
      </c>
      <c r="M1178" s="1" t="s">
        <v>2917</v>
      </c>
      <c r="N1178" s="1" t="str">
        <f>TRIM(M1178)</f>
        <v>Gyermek lovasruházat kiegészítők</v>
      </c>
      <c r="O1178" s="1" t="s">
        <v>2918</v>
      </c>
      <c r="P1178" s="1" t="str">
        <f>TRIM(O1178)</f>
        <v>Gyermek lovaglózokni</v>
      </c>
      <c r="Q1178" s="18" t="s">
        <v>5465</v>
      </c>
      <c r="R1178" s="8">
        <v>4057962218734</v>
      </c>
      <c r="S1178" s="1">
        <v>15.95</v>
      </c>
      <c r="T1178" s="1" t="s">
        <v>26</v>
      </c>
      <c r="U1178" s="1">
        <v>0.08</v>
      </c>
      <c r="V1178" s="1" t="s">
        <v>2919</v>
      </c>
      <c r="W1178" s="1" t="s">
        <v>2920</v>
      </c>
      <c r="X1178" s="1" t="str">
        <f>IF(W1178="", "", IFERROR(VLOOKUP(W1178, colorList!A:B,2,FALSE),""))</f>
        <v>rózsa vörös/menta/éjkék</v>
      </c>
    </row>
    <row r="1179" spans="1:24" ht="27.75" customHeight="1" x14ac:dyDescent="0.25">
      <c r="A1179" s="1">
        <v>32569024</v>
      </c>
      <c r="B1179" s="1" t="str">
        <f>TRIM(D1179)</f>
        <v/>
      </c>
      <c r="C1179" s="1" t="str">
        <f>IFERROR(VLOOKUP(D1179, sizeList!A:B, 2, FALSE), "")</f>
        <v/>
      </c>
      <c r="E1179" s="1" t="str">
        <f>TRIM(F1179)</f>
        <v>ELT Grazia nyakkendő gyermek</v>
      </c>
      <c r="F1179" s="1" t="s">
        <v>13585</v>
      </c>
      <c r="G1179" s="1" t="s">
        <v>13586</v>
      </c>
      <c r="H1179" s="1" t="s">
        <v>254</v>
      </c>
      <c r="I1179" s="1" t="s">
        <v>255</v>
      </c>
      <c r="J1179" s="1" t="str">
        <f>TRIM(I1179)</f>
        <v>Lovasfelszerelés</v>
      </c>
      <c r="K1179" s="1" t="s">
        <v>8227</v>
      </c>
      <c r="L1179" s="1" t="str">
        <f>TRIM(K1179)</f>
        <v>Versenyruházat</v>
      </c>
      <c r="M1179" s="1" t="s">
        <v>8252</v>
      </c>
      <c r="N1179" s="1" t="str">
        <f>TRIM(M1179)</f>
        <v>Versenyruházat kiegészítők</v>
      </c>
      <c r="P1179" s="1" t="str">
        <f>TRIM(O1179)</f>
        <v/>
      </c>
      <c r="Q1179" s="18" t="s">
        <v>13587</v>
      </c>
      <c r="R1179" s="8">
        <v>4057962225046</v>
      </c>
      <c r="S1179" s="1">
        <v>19.95</v>
      </c>
      <c r="T1179" s="1" t="s">
        <v>26</v>
      </c>
      <c r="U1179" s="1">
        <v>5.2999999999999999E-2</v>
      </c>
      <c r="V1179" s="1" t="s">
        <v>13588</v>
      </c>
      <c r="W1179" s="1" t="s">
        <v>210</v>
      </c>
      <c r="X1179" s="1" t="str">
        <f>IF(W1179="", "", IFERROR(VLOOKUP(W1179, colorList!A:B,2,FALSE),""))</f>
        <v>fehér</v>
      </c>
    </row>
    <row r="1180" spans="1:24" ht="27.75" customHeight="1" x14ac:dyDescent="0.25">
      <c r="A1180" s="1">
        <v>32569025</v>
      </c>
      <c r="B1180" s="1" t="str">
        <f>TRIM(D1180)</f>
        <v/>
      </c>
      <c r="C1180" s="1" t="str">
        <f>IFERROR(VLOOKUP(D1180, sizeList!A:B, 2, FALSE), "")</f>
        <v/>
      </c>
      <c r="E1180" s="1" t="str">
        <f>TRIM(F1180)</f>
        <v>ELT Grazia nyakkendő női</v>
      </c>
      <c r="F1180" s="1" t="s">
        <v>13589</v>
      </c>
      <c r="G1180" s="1" t="s">
        <v>13590</v>
      </c>
      <c r="H1180" s="1" t="s">
        <v>254</v>
      </c>
      <c r="I1180" s="1" t="s">
        <v>255</v>
      </c>
      <c r="J1180" s="1" t="str">
        <f>TRIM(I1180)</f>
        <v>Lovasfelszerelés</v>
      </c>
      <c r="K1180" s="1" t="s">
        <v>8227</v>
      </c>
      <c r="L1180" s="1" t="str">
        <f>TRIM(K1180)</f>
        <v>Versenyruházat</v>
      </c>
      <c r="M1180" s="1" t="s">
        <v>8252</v>
      </c>
      <c r="N1180" s="1" t="str">
        <f>TRIM(M1180)</f>
        <v>Versenyruházat kiegészítők</v>
      </c>
      <c r="P1180" s="1" t="str">
        <f>TRIM(O1180)</f>
        <v/>
      </c>
      <c r="Q1180" s="18" t="s">
        <v>13587</v>
      </c>
      <c r="R1180" s="8">
        <v>4057962229365</v>
      </c>
      <c r="S1180" s="1">
        <v>19.95</v>
      </c>
      <c r="T1180" s="1" t="s">
        <v>26</v>
      </c>
      <c r="U1180" s="1">
        <v>5.2999999999999999E-2</v>
      </c>
      <c r="V1180" s="1" t="s">
        <v>13588</v>
      </c>
      <c r="W1180" s="1" t="s">
        <v>210</v>
      </c>
      <c r="X1180" s="1" t="str">
        <f>IF(W1180="", "", IFERROR(VLOOKUP(W1180, colorList!A:B,2,FALSE),""))</f>
        <v>fehér</v>
      </c>
    </row>
    <row r="1181" spans="1:24" ht="27.75" customHeight="1" x14ac:dyDescent="0.25">
      <c r="A1181" s="1">
        <v>206930</v>
      </c>
      <c r="B1181" s="1" t="str">
        <f>TRIM(D1181)</f>
        <v>Gr. 30</v>
      </c>
      <c r="C1181" s="1" t="str">
        <f>IFERROR(VLOOKUP(TRIM(D1181), sizeList!A:B, 2, FALSE), "")</f>
        <v>30</v>
      </c>
      <c r="D1181" s="1" t="s">
        <v>264</v>
      </c>
      <c r="E1181" s="1" t="str">
        <f>TRIM(F1181)</f>
        <v>ELT gyermek Jodhpur lovaglócipő</v>
      </c>
      <c r="F1181" s="1" t="s">
        <v>252</v>
      </c>
      <c r="G1181" s="1" t="s">
        <v>265</v>
      </c>
      <c r="H1181" s="1" t="s">
        <v>254</v>
      </c>
      <c r="I1181" s="1" t="s">
        <v>255</v>
      </c>
      <c r="J1181" s="1" t="str">
        <f>TRIM(I1181)</f>
        <v>Lovasfelszerelés</v>
      </c>
      <c r="K1181" s="1" t="s">
        <v>256</v>
      </c>
      <c r="L1181" s="1" t="str">
        <f>TRIM(K1181)</f>
        <v>Lovaglócipő, csizma</v>
      </c>
      <c r="M1181" s="1" t="s">
        <v>257</v>
      </c>
      <c r="N1181" s="1" t="str">
        <f>TRIM(M1181)</f>
        <v>Cipő, lovaglócipő</v>
      </c>
      <c r="O1181" s="1" t="s">
        <v>258</v>
      </c>
      <c r="P1181" s="1" t="str">
        <f>TRIM(O1181)</f>
        <v>Lovaglócipő</v>
      </c>
      <c r="Q1181" s="18" t="s">
        <v>5163</v>
      </c>
      <c r="R1181" s="8">
        <v>4043969003770</v>
      </c>
      <c r="S1181" s="1">
        <v>69.95</v>
      </c>
      <c r="T1181" s="1" t="s">
        <v>26</v>
      </c>
      <c r="U1181" s="1">
        <v>1</v>
      </c>
      <c r="V1181" s="1" t="s">
        <v>259</v>
      </c>
      <c r="W1181" s="1" t="s">
        <v>136</v>
      </c>
      <c r="X1181" s="1" t="str">
        <f>IF(W1181="", "", IFERROR(VLOOKUP(W1181, colorList!A:B,2,FALSE),""))</f>
        <v>fekete</v>
      </c>
    </row>
    <row r="1182" spans="1:24" ht="27.75" customHeight="1" x14ac:dyDescent="0.25">
      <c r="A1182" s="1">
        <v>206931</v>
      </c>
      <c r="B1182" s="1" t="str">
        <f>TRIM(D1182)</f>
        <v>Gr. 31</v>
      </c>
      <c r="C1182" s="1" t="str">
        <f>IFERROR(VLOOKUP(TRIM(D1182), sizeList!A:B, 2, FALSE), "")</f>
        <v>31</v>
      </c>
      <c r="D1182" s="1" t="s">
        <v>266</v>
      </c>
      <c r="E1182" s="1" t="str">
        <f>TRIM(F1182)</f>
        <v>ELT gyermek Jodhpur lovaglócipő</v>
      </c>
      <c r="F1182" s="1" t="s">
        <v>252</v>
      </c>
      <c r="G1182" s="1" t="s">
        <v>267</v>
      </c>
      <c r="H1182" s="1" t="s">
        <v>254</v>
      </c>
      <c r="I1182" s="1" t="s">
        <v>255</v>
      </c>
      <c r="J1182" s="1" t="str">
        <f>TRIM(I1182)</f>
        <v>Lovasfelszerelés</v>
      </c>
      <c r="K1182" s="1" t="s">
        <v>256</v>
      </c>
      <c r="L1182" s="1" t="str">
        <f>TRIM(K1182)</f>
        <v>Lovaglócipő, csizma</v>
      </c>
      <c r="M1182" s="1" t="s">
        <v>257</v>
      </c>
      <c r="N1182" s="1" t="str">
        <f>TRIM(M1182)</f>
        <v>Cipő, lovaglócipő</v>
      </c>
      <c r="O1182" s="1" t="s">
        <v>258</v>
      </c>
      <c r="P1182" s="1" t="str">
        <f>TRIM(O1182)</f>
        <v>Lovaglócipő</v>
      </c>
      <c r="Q1182" s="18" t="s">
        <v>5163</v>
      </c>
      <c r="R1182" s="8">
        <v>4043969003787</v>
      </c>
      <c r="S1182" s="1">
        <v>69.95</v>
      </c>
      <c r="T1182" s="1" t="s">
        <v>26</v>
      </c>
      <c r="U1182" s="1">
        <v>1</v>
      </c>
      <c r="V1182" s="1" t="s">
        <v>259</v>
      </c>
      <c r="W1182" s="1" t="s">
        <v>136</v>
      </c>
      <c r="X1182" s="1" t="str">
        <f>IF(W1182="", "", IFERROR(VLOOKUP(W1182, colorList!A:B,2,FALSE),""))</f>
        <v>fekete</v>
      </c>
    </row>
    <row r="1183" spans="1:24" ht="27.75" customHeight="1" x14ac:dyDescent="0.25">
      <c r="A1183" s="1">
        <v>206932</v>
      </c>
      <c r="B1183" s="1" t="str">
        <f>TRIM(D1183)</f>
        <v>Gr. 32</v>
      </c>
      <c r="C1183" s="1" t="str">
        <f>IFERROR(VLOOKUP(TRIM(D1183), sizeList!A:B, 2, FALSE), "")</f>
        <v>32</v>
      </c>
      <c r="D1183" s="1" t="s">
        <v>268</v>
      </c>
      <c r="E1183" s="1" t="str">
        <f>TRIM(F1183)</f>
        <v>ELT gyermek Jodhpur lovaglócipő</v>
      </c>
      <c r="F1183" s="1" t="s">
        <v>252</v>
      </c>
      <c r="G1183" s="1" t="s">
        <v>269</v>
      </c>
      <c r="H1183" s="1" t="s">
        <v>254</v>
      </c>
      <c r="I1183" s="1" t="s">
        <v>255</v>
      </c>
      <c r="J1183" s="1" t="str">
        <f>TRIM(I1183)</f>
        <v>Lovasfelszerelés</v>
      </c>
      <c r="K1183" s="1" t="s">
        <v>256</v>
      </c>
      <c r="L1183" s="1" t="str">
        <f>TRIM(K1183)</f>
        <v>Lovaglócipő, csizma</v>
      </c>
      <c r="M1183" s="1" t="s">
        <v>257</v>
      </c>
      <c r="N1183" s="1" t="str">
        <f>TRIM(M1183)</f>
        <v>Cipő, lovaglócipő</v>
      </c>
      <c r="O1183" s="1" t="s">
        <v>258</v>
      </c>
      <c r="P1183" s="1" t="str">
        <f>TRIM(O1183)</f>
        <v>Lovaglócipő</v>
      </c>
      <c r="Q1183" s="18" t="s">
        <v>5163</v>
      </c>
      <c r="R1183" s="8">
        <v>4043969003794</v>
      </c>
      <c r="S1183" s="1">
        <v>69.95</v>
      </c>
      <c r="T1183" s="1" t="s">
        <v>26</v>
      </c>
      <c r="U1183" s="1">
        <v>1</v>
      </c>
      <c r="V1183" s="1" t="s">
        <v>259</v>
      </c>
      <c r="W1183" s="1" t="s">
        <v>136</v>
      </c>
      <c r="X1183" s="1" t="str">
        <f>IF(W1183="", "", IFERROR(VLOOKUP(W1183, colorList!A:B,2,FALSE),""))</f>
        <v>fekete</v>
      </c>
    </row>
    <row r="1184" spans="1:24" ht="27.75" customHeight="1" x14ac:dyDescent="0.25">
      <c r="A1184" s="1">
        <v>206933</v>
      </c>
      <c r="B1184" s="1" t="str">
        <f>TRIM(D1184)</f>
        <v>Gr. 33</v>
      </c>
      <c r="C1184" s="1" t="str">
        <f>IFERROR(VLOOKUP(TRIM(D1184), sizeList!A:B, 2, FALSE), "")</f>
        <v>33</v>
      </c>
      <c r="D1184" s="1" t="s">
        <v>270</v>
      </c>
      <c r="E1184" s="1" t="str">
        <f>TRIM(F1184)</f>
        <v>ELT gyermek Jodhpur lovaglócipő</v>
      </c>
      <c r="F1184" s="1" t="s">
        <v>252</v>
      </c>
      <c r="G1184" s="1" t="s">
        <v>271</v>
      </c>
      <c r="H1184" s="1" t="s">
        <v>254</v>
      </c>
      <c r="I1184" s="1" t="s">
        <v>255</v>
      </c>
      <c r="J1184" s="1" t="str">
        <f>TRIM(I1184)</f>
        <v>Lovasfelszerelés</v>
      </c>
      <c r="K1184" s="1" t="s">
        <v>256</v>
      </c>
      <c r="L1184" s="1" t="str">
        <f>TRIM(K1184)</f>
        <v>Lovaglócipő, csizma</v>
      </c>
      <c r="M1184" s="1" t="s">
        <v>257</v>
      </c>
      <c r="N1184" s="1" t="str">
        <f>TRIM(M1184)</f>
        <v>Cipő, lovaglócipő</v>
      </c>
      <c r="O1184" s="1" t="s">
        <v>258</v>
      </c>
      <c r="P1184" s="1" t="str">
        <f>TRIM(O1184)</f>
        <v>Lovaglócipő</v>
      </c>
      <c r="Q1184" s="18" t="s">
        <v>5163</v>
      </c>
      <c r="R1184" s="8">
        <v>4043969003800</v>
      </c>
      <c r="S1184" s="1">
        <v>69.95</v>
      </c>
      <c r="T1184" s="1" t="s">
        <v>26</v>
      </c>
      <c r="U1184" s="1">
        <v>1</v>
      </c>
      <c r="V1184" s="1" t="s">
        <v>259</v>
      </c>
      <c r="W1184" s="1" t="s">
        <v>136</v>
      </c>
      <c r="X1184" s="1" t="str">
        <f>IF(W1184="", "", IFERROR(VLOOKUP(W1184, colorList!A:B,2,FALSE),""))</f>
        <v>fekete</v>
      </c>
    </row>
    <row r="1185" spans="1:24" ht="27.75" customHeight="1" x14ac:dyDescent="0.25">
      <c r="A1185" s="1">
        <v>206934</v>
      </c>
      <c r="B1185" s="1" t="str">
        <f>TRIM(D1185)</f>
        <v>Gr. 34</v>
      </c>
      <c r="C1185" s="1" t="str">
        <f>IFERROR(VLOOKUP(TRIM(D1185), sizeList!A:B, 2, FALSE), "")</f>
        <v>34</v>
      </c>
      <c r="D1185" s="1" t="s">
        <v>272</v>
      </c>
      <c r="E1185" s="1" t="str">
        <f>TRIM(F1185)</f>
        <v>ELT gyermek Jodhpur lovaglócipő</v>
      </c>
      <c r="F1185" s="1" t="s">
        <v>252</v>
      </c>
      <c r="G1185" s="1" t="s">
        <v>273</v>
      </c>
      <c r="H1185" s="1" t="s">
        <v>254</v>
      </c>
      <c r="I1185" s="1" t="s">
        <v>255</v>
      </c>
      <c r="J1185" s="1" t="str">
        <f>TRIM(I1185)</f>
        <v>Lovasfelszerelés</v>
      </c>
      <c r="K1185" s="1" t="s">
        <v>256</v>
      </c>
      <c r="L1185" s="1" t="str">
        <f>TRIM(K1185)</f>
        <v>Lovaglócipő, csizma</v>
      </c>
      <c r="M1185" s="1" t="s">
        <v>257</v>
      </c>
      <c r="N1185" s="1" t="str">
        <f>TRIM(M1185)</f>
        <v>Cipő, lovaglócipő</v>
      </c>
      <c r="O1185" s="1" t="s">
        <v>258</v>
      </c>
      <c r="P1185" s="1" t="str">
        <f>TRIM(O1185)</f>
        <v>Lovaglócipő</v>
      </c>
      <c r="Q1185" s="18" t="s">
        <v>5163</v>
      </c>
      <c r="R1185" s="8">
        <v>4043969003817</v>
      </c>
      <c r="S1185" s="1">
        <v>69.95</v>
      </c>
      <c r="T1185" s="1" t="s">
        <v>26</v>
      </c>
      <c r="U1185" s="1">
        <v>1</v>
      </c>
      <c r="V1185" s="1" t="s">
        <v>259</v>
      </c>
      <c r="W1185" s="1" t="s">
        <v>136</v>
      </c>
      <c r="X1185" s="1" t="str">
        <f>IF(W1185="", "", IFERROR(VLOOKUP(W1185, colorList!A:B,2,FALSE),""))</f>
        <v>fekete</v>
      </c>
    </row>
    <row r="1186" spans="1:24" ht="27.75" customHeight="1" x14ac:dyDescent="0.25">
      <c r="A1186" s="1">
        <v>206935</v>
      </c>
      <c r="B1186" s="1" t="str">
        <f>TRIM(D1186)</f>
        <v>Gr. 35</v>
      </c>
      <c r="C1186" s="1" t="str">
        <f>IFERROR(VLOOKUP(TRIM(D1186), sizeList!A:B, 2, FALSE), "")</f>
        <v>35</v>
      </c>
      <c r="D1186" s="1" t="s">
        <v>274</v>
      </c>
      <c r="E1186" s="1" t="str">
        <f>TRIM(F1186)</f>
        <v>ELT gyermek Jodhpur lovaglócipő</v>
      </c>
      <c r="F1186" s="1" t="s">
        <v>252</v>
      </c>
      <c r="G1186" s="1" t="s">
        <v>275</v>
      </c>
      <c r="H1186" s="1" t="s">
        <v>254</v>
      </c>
      <c r="I1186" s="1" t="s">
        <v>255</v>
      </c>
      <c r="J1186" s="1" t="str">
        <f>TRIM(I1186)</f>
        <v>Lovasfelszerelés</v>
      </c>
      <c r="K1186" s="1" t="s">
        <v>256</v>
      </c>
      <c r="L1186" s="1" t="str">
        <f>TRIM(K1186)</f>
        <v>Lovaglócipő, csizma</v>
      </c>
      <c r="M1186" s="1" t="s">
        <v>257</v>
      </c>
      <c r="N1186" s="1" t="str">
        <f>TRIM(M1186)</f>
        <v>Cipő, lovaglócipő</v>
      </c>
      <c r="O1186" s="1" t="s">
        <v>258</v>
      </c>
      <c r="P1186" s="1" t="str">
        <f>TRIM(O1186)</f>
        <v>Lovaglócipő</v>
      </c>
      <c r="Q1186" s="18" t="s">
        <v>5163</v>
      </c>
      <c r="R1186" s="8">
        <v>4043969003824</v>
      </c>
      <c r="S1186" s="1">
        <v>69.95</v>
      </c>
      <c r="T1186" s="1" t="s">
        <v>26</v>
      </c>
      <c r="U1186" s="1">
        <v>1.1000000000000001</v>
      </c>
      <c r="V1186" s="1" t="s">
        <v>259</v>
      </c>
      <c r="W1186" s="1" t="s">
        <v>136</v>
      </c>
      <c r="X1186" s="1" t="str">
        <f>IF(W1186="", "", IFERROR(VLOOKUP(W1186, colorList!A:B,2,FALSE),""))</f>
        <v>fekete</v>
      </c>
    </row>
    <row r="1187" spans="1:24" ht="27.75" customHeight="1" x14ac:dyDescent="0.25">
      <c r="A1187" s="1">
        <v>206929</v>
      </c>
      <c r="B1187" s="1" t="str">
        <f>TRIM(D1187)</f>
        <v>Gr. 29</v>
      </c>
      <c r="C1187" s="1" t="str">
        <f>IFERROR(VLOOKUP(TRIM(D1187), sizeList!A:B, 2, FALSE), "")</f>
        <v>29</v>
      </c>
      <c r="D1187" s="1" t="s">
        <v>262</v>
      </c>
      <c r="E1187" s="1" t="str">
        <f>TRIM(F1187)</f>
        <v>ELT gyermek Jodhpur lovaglócipő</v>
      </c>
      <c r="F1187" s="1" t="s">
        <v>252</v>
      </c>
      <c r="G1187" s="1" t="s">
        <v>263</v>
      </c>
      <c r="H1187" s="1" t="s">
        <v>254</v>
      </c>
      <c r="I1187" s="1" t="s">
        <v>255</v>
      </c>
      <c r="J1187" s="1" t="str">
        <f>TRIM(I1187)</f>
        <v>Lovasfelszerelés</v>
      </c>
      <c r="K1187" s="1" t="s">
        <v>256</v>
      </c>
      <c r="L1187" s="1" t="str">
        <f>TRIM(K1187)</f>
        <v>Lovaglócipő, csizma</v>
      </c>
      <c r="M1187" s="1" t="s">
        <v>257</v>
      </c>
      <c r="N1187" s="1" t="str">
        <f>TRIM(M1187)</f>
        <v>Cipő, lovaglócipő</v>
      </c>
      <c r="O1187" s="1" t="s">
        <v>258</v>
      </c>
      <c r="P1187" s="1" t="str">
        <f>TRIM(O1187)</f>
        <v>Lovaglócipő</v>
      </c>
      <c r="Q1187" s="18" t="s">
        <v>5163</v>
      </c>
      <c r="R1187" s="8">
        <v>4043969168769</v>
      </c>
      <c r="S1187" s="1">
        <v>69.95</v>
      </c>
      <c r="T1187" s="1" t="s">
        <v>26</v>
      </c>
      <c r="U1187" s="1">
        <v>1</v>
      </c>
      <c r="V1187" s="1" t="s">
        <v>259</v>
      </c>
      <c r="W1187" s="1" t="s">
        <v>136</v>
      </c>
      <c r="X1187" s="1" t="str">
        <f>IF(W1187="", "", IFERROR(VLOOKUP(W1187, colorList!A:B,2,FALSE),""))</f>
        <v>fekete</v>
      </c>
    </row>
    <row r="1188" spans="1:24" ht="27.75" customHeight="1" x14ac:dyDescent="0.25">
      <c r="A1188" s="1">
        <v>206928</v>
      </c>
      <c r="B1188" s="1" t="str">
        <f>TRIM(D1188)</f>
        <v>Gr. 28</v>
      </c>
      <c r="C1188" s="1" t="str">
        <f>IFERROR(VLOOKUP(TRIM(D1188), sizeList!A:B, 2, FALSE), "")</f>
        <v>28</v>
      </c>
      <c r="D1188" s="1" t="s">
        <v>260</v>
      </c>
      <c r="E1188" s="1" t="str">
        <f>TRIM(F1188)</f>
        <v>ELT gyermek Jodhpur lovaglócipő</v>
      </c>
      <c r="F1188" s="1" t="s">
        <v>252</v>
      </c>
      <c r="G1188" s="1" t="s">
        <v>261</v>
      </c>
      <c r="H1188" s="1" t="s">
        <v>254</v>
      </c>
      <c r="I1188" s="1" t="s">
        <v>255</v>
      </c>
      <c r="J1188" s="1" t="str">
        <f>TRIM(I1188)</f>
        <v>Lovasfelszerelés</v>
      </c>
      <c r="K1188" s="1" t="s">
        <v>256</v>
      </c>
      <c r="L1188" s="1" t="str">
        <f>TRIM(K1188)</f>
        <v>Lovaglócipő, csizma</v>
      </c>
      <c r="M1188" s="1" t="s">
        <v>257</v>
      </c>
      <c r="N1188" s="1" t="str">
        <f>TRIM(M1188)</f>
        <v>Cipő, lovaglócipő</v>
      </c>
      <c r="O1188" s="1" t="s">
        <v>258</v>
      </c>
      <c r="P1188" s="1" t="str">
        <f>TRIM(O1188)</f>
        <v>Lovaglócipő</v>
      </c>
      <c r="Q1188" s="18" t="s">
        <v>5163</v>
      </c>
      <c r="R1188" s="8">
        <v>4043969168776</v>
      </c>
      <c r="S1188" s="1">
        <v>69.95</v>
      </c>
      <c r="T1188" s="1" t="s">
        <v>26</v>
      </c>
      <c r="U1188" s="1">
        <v>1</v>
      </c>
      <c r="V1188" s="1" t="s">
        <v>259</v>
      </c>
      <c r="W1188" s="1" t="s">
        <v>136</v>
      </c>
      <c r="X1188" s="1" t="str">
        <f>IF(W1188="", "", IFERROR(VLOOKUP(W1188, colorList!A:B,2,FALSE),""))</f>
        <v>fekete</v>
      </c>
    </row>
    <row r="1189" spans="1:24" ht="27.75" customHeight="1" x14ac:dyDescent="0.25">
      <c r="A1189" s="1">
        <v>206927</v>
      </c>
      <c r="B1189" s="1" t="str">
        <f>TRIM(D1189)</f>
        <v>Gr. 27</v>
      </c>
      <c r="C1189" s="1" t="str">
        <f>IFERROR(VLOOKUP(TRIM(D1189), sizeList!A:B, 2, FALSE), "")</f>
        <v>27</v>
      </c>
      <c r="D1189" s="1" t="s">
        <v>251</v>
      </c>
      <c r="E1189" s="1" t="str">
        <f>TRIM(F1189)</f>
        <v>ELT gyermek Jodhpur lovaglócipő</v>
      </c>
      <c r="F1189" s="1" t="s">
        <v>252</v>
      </c>
      <c r="G1189" s="1" t="s">
        <v>253</v>
      </c>
      <c r="H1189" s="1" t="s">
        <v>254</v>
      </c>
      <c r="I1189" s="1" t="s">
        <v>255</v>
      </c>
      <c r="J1189" s="1" t="str">
        <f>TRIM(I1189)</f>
        <v>Lovasfelszerelés</v>
      </c>
      <c r="K1189" s="1" t="s">
        <v>256</v>
      </c>
      <c r="L1189" s="1" t="str">
        <f>TRIM(K1189)</f>
        <v>Lovaglócipő, csizma</v>
      </c>
      <c r="M1189" s="1" t="s">
        <v>257</v>
      </c>
      <c r="N1189" s="1" t="str">
        <f>TRIM(M1189)</f>
        <v>Cipő, lovaglócipő</v>
      </c>
      <c r="O1189" s="1" t="s">
        <v>258</v>
      </c>
      <c r="P1189" s="1" t="str">
        <f>TRIM(O1189)</f>
        <v>Lovaglócipő</v>
      </c>
      <c r="Q1189" s="18" t="s">
        <v>5163</v>
      </c>
      <c r="R1189" s="8">
        <v>4043969168783</v>
      </c>
      <c r="S1189" s="1">
        <v>69.95</v>
      </c>
      <c r="T1189" s="1" t="s">
        <v>26</v>
      </c>
      <c r="U1189" s="1">
        <v>1.1000000000000001</v>
      </c>
      <c r="V1189" s="1" t="s">
        <v>259</v>
      </c>
      <c r="W1189" s="1" t="s">
        <v>136</v>
      </c>
      <c r="X1189" s="1" t="str">
        <f>IF(W1189="", "", IFERROR(VLOOKUP(W1189, colorList!A:B,2,FALSE),""))</f>
        <v>fekete</v>
      </c>
    </row>
    <row r="1190" spans="1:24" ht="27.75" customHeight="1" x14ac:dyDescent="0.25">
      <c r="A1190" s="1" t="s">
        <v>13496</v>
      </c>
      <c r="B1190" s="1" t="str">
        <f>TRIM(D1190)</f>
        <v>128/134</v>
      </c>
      <c r="C1190" s="1" t="str">
        <f>IFERROR(VLOOKUP(TRIM(D1190), sizeList!A:B, 2, FALSE), "")</f>
        <v>128/134</v>
      </c>
      <c r="D1190" s="1" t="s">
        <v>2542</v>
      </c>
      <c r="E1190" s="1" t="str">
        <f>TRIM(F1190)</f>
        <v>ELT Hailey gyermek versenyblúz</v>
      </c>
      <c r="F1190" s="1" t="s">
        <v>13497</v>
      </c>
      <c r="G1190" s="1" t="s">
        <v>13498</v>
      </c>
      <c r="H1190" s="1" t="s">
        <v>254</v>
      </c>
      <c r="I1190" s="1" t="s">
        <v>255</v>
      </c>
      <c r="J1190" s="1" t="str">
        <f>TRIM(I1190)</f>
        <v>Lovasfelszerelés</v>
      </c>
      <c r="K1190" s="1" t="s">
        <v>8227</v>
      </c>
      <c r="L1190" s="1" t="str">
        <f>TRIM(K1190)</f>
        <v>Versenyruházat</v>
      </c>
      <c r="M1190" s="1" t="s">
        <v>8228</v>
      </c>
      <c r="N1190" s="1" t="str">
        <f>TRIM(M1190)</f>
        <v>Verseny felsőruházat</v>
      </c>
      <c r="O1190" s="1" t="s">
        <v>13499</v>
      </c>
      <c r="P1190" s="1" t="str">
        <f>TRIM(O1190)</f>
        <v>Blúz, ing</v>
      </c>
      <c r="Q1190" s="18" t="s">
        <v>13500</v>
      </c>
      <c r="R1190" s="8">
        <v>4057962201118</v>
      </c>
      <c r="S1190" s="1">
        <v>29.95</v>
      </c>
      <c r="T1190" s="1" t="s">
        <v>26</v>
      </c>
      <c r="U1190" s="1">
        <v>0.2</v>
      </c>
      <c r="V1190" s="1" t="s">
        <v>13501</v>
      </c>
      <c r="W1190" s="1" t="s">
        <v>210</v>
      </c>
      <c r="X1190" s="1" t="str">
        <f>IF(W1190="", "", IFERROR(VLOOKUP(W1190, colorList!A:B,2,FALSE),""))</f>
        <v>fehér</v>
      </c>
    </row>
    <row r="1191" spans="1:24" ht="27.75" customHeight="1" x14ac:dyDescent="0.25">
      <c r="A1191" s="1" t="s">
        <v>13502</v>
      </c>
      <c r="B1191" s="1" t="str">
        <f>TRIM(D1191)</f>
        <v>140/146</v>
      </c>
      <c r="C1191" s="1" t="str">
        <f>IFERROR(VLOOKUP(TRIM(D1191), sizeList!A:B, 2, FALSE), "")</f>
        <v>140/146</v>
      </c>
      <c r="D1191" s="1" t="s">
        <v>2545</v>
      </c>
      <c r="E1191" s="1" t="str">
        <f>TRIM(F1191)</f>
        <v>ELT Hailey gyermek versenyblúz</v>
      </c>
      <c r="F1191" s="1" t="s">
        <v>13497</v>
      </c>
      <c r="G1191" s="1" t="s">
        <v>13503</v>
      </c>
      <c r="H1191" s="1" t="s">
        <v>254</v>
      </c>
      <c r="I1191" s="1" t="s">
        <v>255</v>
      </c>
      <c r="J1191" s="1" t="str">
        <f>TRIM(I1191)</f>
        <v>Lovasfelszerelés</v>
      </c>
      <c r="K1191" s="1" t="s">
        <v>8227</v>
      </c>
      <c r="L1191" s="1" t="str">
        <f>TRIM(K1191)</f>
        <v>Versenyruházat</v>
      </c>
      <c r="M1191" s="1" t="s">
        <v>8228</v>
      </c>
      <c r="N1191" s="1" t="str">
        <f>TRIM(M1191)</f>
        <v>Verseny felsőruházat</v>
      </c>
      <c r="O1191" s="1" t="s">
        <v>13499</v>
      </c>
      <c r="P1191" s="1" t="str">
        <f>TRIM(O1191)</f>
        <v>Blúz, ing</v>
      </c>
      <c r="Q1191" s="18" t="s">
        <v>13500</v>
      </c>
      <c r="R1191" s="8">
        <v>4057962201125</v>
      </c>
      <c r="S1191" s="1">
        <v>29.95</v>
      </c>
      <c r="T1191" s="1" t="s">
        <v>26</v>
      </c>
      <c r="U1191" s="1">
        <v>0.2</v>
      </c>
      <c r="V1191" s="1" t="s">
        <v>13501</v>
      </c>
      <c r="W1191" s="1" t="s">
        <v>210</v>
      </c>
      <c r="X1191" s="1" t="str">
        <f>IF(W1191="", "", IFERROR(VLOOKUP(W1191, colorList!A:B,2,FALSE),""))</f>
        <v>fehér</v>
      </c>
    </row>
    <row r="1192" spans="1:24" ht="27.75" customHeight="1" x14ac:dyDescent="0.25">
      <c r="A1192" s="1" t="s">
        <v>13504</v>
      </c>
      <c r="B1192" s="1" t="str">
        <f>TRIM(D1192)</f>
        <v>152/158</v>
      </c>
      <c r="C1192" s="1" t="str">
        <f>IFERROR(VLOOKUP(TRIM(D1192), sizeList!A:B, 2, FALSE), "")</f>
        <v>152/158</v>
      </c>
      <c r="D1192" s="1" t="s">
        <v>2548</v>
      </c>
      <c r="E1192" s="1" t="str">
        <f>TRIM(F1192)</f>
        <v>ELT Hailey gyermek versenyblúz</v>
      </c>
      <c r="F1192" s="1" t="s">
        <v>13497</v>
      </c>
      <c r="G1192" s="1" t="s">
        <v>13505</v>
      </c>
      <c r="H1192" s="1" t="s">
        <v>254</v>
      </c>
      <c r="I1192" s="1" t="s">
        <v>255</v>
      </c>
      <c r="J1192" s="1" t="str">
        <f>TRIM(I1192)</f>
        <v>Lovasfelszerelés</v>
      </c>
      <c r="K1192" s="1" t="s">
        <v>8227</v>
      </c>
      <c r="L1192" s="1" t="str">
        <f>TRIM(K1192)</f>
        <v>Versenyruházat</v>
      </c>
      <c r="M1192" s="1" t="s">
        <v>8228</v>
      </c>
      <c r="N1192" s="1" t="str">
        <f>TRIM(M1192)</f>
        <v>Verseny felsőruházat</v>
      </c>
      <c r="O1192" s="1" t="s">
        <v>13499</v>
      </c>
      <c r="P1192" s="1" t="str">
        <f>TRIM(O1192)</f>
        <v>Blúz, ing</v>
      </c>
      <c r="Q1192" s="18" t="s">
        <v>13500</v>
      </c>
      <c r="R1192" s="8">
        <v>4057962201132</v>
      </c>
      <c r="S1192" s="1">
        <v>29.95</v>
      </c>
      <c r="T1192" s="1" t="s">
        <v>26</v>
      </c>
      <c r="U1192" s="1">
        <v>0.2</v>
      </c>
      <c r="V1192" s="1" t="s">
        <v>13501</v>
      </c>
      <c r="W1192" s="1" t="s">
        <v>210</v>
      </c>
      <c r="X1192" s="1" t="str">
        <f>IF(W1192="", "", IFERROR(VLOOKUP(W1192, colorList!A:B,2,FALSE),""))</f>
        <v>fehér</v>
      </c>
    </row>
    <row r="1193" spans="1:24" ht="27.75" customHeight="1" x14ac:dyDescent="0.25">
      <c r="A1193" s="1" t="s">
        <v>13506</v>
      </c>
      <c r="B1193" s="1" t="str">
        <f>TRIM(D1193)</f>
        <v>164/170</v>
      </c>
      <c r="C1193" s="1" t="str">
        <f>IFERROR(VLOOKUP(TRIM(D1193), sizeList!A:B, 2, FALSE), "")</f>
        <v>164/170</v>
      </c>
      <c r="D1193" s="1" t="s">
        <v>8235</v>
      </c>
      <c r="E1193" s="1" t="str">
        <f>TRIM(F1193)</f>
        <v>ELT Hailey gyermek versenyblúz</v>
      </c>
      <c r="F1193" s="1" t="s">
        <v>13497</v>
      </c>
      <c r="G1193" s="1" t="s">
        <v>13507</v>
      </c>
      <c r="H1193" s="1" t="s">
        <v>254</v>
      </c>
      <c r="I1193" s="1" t="s">
        <v>255</v>
      </c>
      <c r="J1193" s="1" t="str">
        <f>TRIM(I1193)</f>
        <v>Lovasfelszerelés</v>
      </c>
      <c r="K1193" s="1" t="s">
        <v>8227</v>
      </c>
      <c r="L1193" s="1" t="str">
        <f>TRIM(K1193)</f>
        <v>Versenyruházat</v>
      </c>
      <c r="M1193" s="1" t="s">
        <v>8228</v>
      </c>
      <c r="N1193" s="1" t="str">
        <f>TRIM(M1193)</f>
        <v>Verseny felsőruházat</v>
      </c>
      <c r="O1193" s="1" t="s">
        <v>13499</v>
      </c>
      <c r="P1193" s="1" t="str">
        <f>TRIM(O1193)</f>
        <v>Blúz, ing</v>
      </c>
      <c r="Q1193" s="18" t="s">
        <v>13500</v>
      </c>
      <c r="R1193" s="8">
        <v>4057962201149</v>
      </c>
      <c r="S1193" s="1">
        <v>29.95</v>
      </c>
      <c r="T1193" s="1" t="s">
        <v>26</v>
      </c>
      <c r="U1193" s="1">
        <v>0.2</v>
      </c>
      <c r="V1193" s="1" t="s">
        <v>13501</v>
      </c>
      <c r="W1193" s="1" t="s">
        <v>210</v>
      </c>
      <c r="X1193" s="1" t="str">
        <f>IF(W1193="", "", IFERROR(VLOOKUP(W1193, colorList!A:B,2,FALSE),""))</f>
        <v>fehér</v>
      </c>
    </row>
    <row r="1194" spans="1:24" ht="27.75" customHeight="1" x14ac:dyDescent="0.25">
      <c r="A1194" s="1" t="s">
        <v>13513</v>
      </c>
      <c r="B1194" s="1" t="str">
        <f>TRIM(D1194)</f>
        <v>S</v>
      </c>
      <c r="C1194" s="1" t="str">
        <f>IFERROR(VLOOKUP(TRIM(D1194), sizeList!A:B, 2, FALSE), "")</f>
        <v>S</v>
      </c>
      <c r="D1194" s="1" t="s">
        <v>1927</v>
      </c>
      <c r="E1194" s="1" t="str">
        <f>TRIM(F1194)</f>
        <v>ELT Hailey versenyblúz</v>
      </c>
      <c r="F1194" s="1" t="s">
        <v>13509</v>
      </c>
      <c r="G1194" s="1" t="s">
        <v>13514</v>
      </c>
      <c r="H1194" s="1" t="s">
        <v>254</v>
      </c>
      <c r="I1194" s="1" t="s">
        <v>255</v>
      </c>
      <c r="J1194" s="1" t="str">
        <f>TRIM(I1194)</f>
        <v>Lovasfelszerelés</v>
      </c>
      <c r="K1194" s="1" t="s">
        <v>8227</v>
      </c>
      <c r="L1194" s="1" t="str">
        <f>TRIM(K1194)</f>
        <v>Versenyruházat</v>
      </c>
      <c r="M1194" s="1" t="s">
        <v>8228</v>
      </c>
      <c r="N1194" s="1" t="str">
        <f>TRIM(M1194)</f>
        <v>Verseny felsőruházat</v>
      </c>
      <c r="O1194" s="1" t="s">
        <v>13499</v>
      </c>
      <c r="P1194" s="1" t="str">
        <f>TRIM(O1194)</f>
        <v>Blúz, ing</v>
      </c>
      <c r="Q1194" s="18" t="s">
        <v>13500</v>
      </c>
      <c r="R1194" s="8">
        <v>4057962191433</v>
      </c>
      <c r="S1194" s="1">
        <v>29.95</v>
      </c>
      <c r="T1194" s="1" t="s">
        <v>26</v>
      </c>
      <c r="U1194" s="1">
        <v>0.1</v>
      </c>
      <c r="V1194" s="1" t="s">
        <v>13501</v>
      </c>
      <c r="W1194" s="1" t="s">
        <v>210</v>
      </c>
      <c r="X1194" s="1" t="str">
        <f>IF(W1194="", "", IFERROR(VLOOKUP(W1194, colorList!A:B,2,FALSE),""))</f>
        <v>fehér</v>
      </c>
    </row>
    <row r="1195" spans="1:24" ht="27.75" customHeight="1" x14ac:dyDescent="0.25">
      <c r="A1195" s="1" t="s">
        <v>13517</v>
      </c>
      <c r="B1195" s="1" t="str">
        <f>TRIM(D1195)</f>
        <v>XS</v>
      </c>
      <c r="C1195" s="1" t="str">
        <f>IFERROR(VLOOKUP(TRIM(D1195), sizeList!A:B, 2, FALSE), "")</f>
        <v>XS</v>
      </c>
      <c r="D1195" s="1" t="s">
        <v>6480</v>
      </c>
      <c r="E1195" s="1" t="str">
        <f>TRIM(F1195)</f>
        <v>ELT Hailey versenyblúz</v>
      </c>
      <c r="F1195" s="1" t="s">
        <v>13509</v>
      </c>
      <c r="G1195" s="1" t="s">
        <v>13518</v>
      </c>
      <c r="H1195" s="1" t="s">
        <v>254</v>
      </c>
      <c r="I1195" s="1" t="s">
        <v>255</v>
      </c>
      <c r="J1195" s="1" t="str">
        <f>TRIM(I1195)</f>
        <v>Lovasfelszerelés</v>
      </c>
      <c r="K1195" s="1" t="s">
        <v>8227</v>
      </c>
      <c r="L1195" s="1" t="str">
        <f>TRIM(K1195)</f>
        <v>Versenyruházat</v>
      </c>
      <c r="M1195" s="1" t="s">
        <v>8228</v>
      </c>
      <c r="N1195" s="1" t="str">
        <f>TRIM(M1195)</f>
        <v>Verseny felsőruházat</v>
      </c>
      <c r="O1195" s="1" t="s">
        <v>13499</v>
      </c>
      <c r="P1195" s="1" t="str">
        <f>TRIM(O1195)</f>
        <v>Blúz, ing</v>
      </c>
      <c r="Q1195" s="18" t="s">
        <v>13500</v>
      </c>
      <c r="R1195" s="8">
        <v>4057962191471</v>
      </c>
      <c r="S1195" s="1">
        <v>29.95</v>
      </c>
      <c r="T1195" s="1" t="s">
        <v>26</v>
      </c>
      <c r="U1195" s="1">
        <v>0.1</v>
      </c>
      <c r="V1195" s="1" t="s">
        <v>13501</v>
      </c>
      <c r="W1195" s="1" t="s">
        <v>210</v>
      </c>
      <c r="X1195" s="1" t="str">
        <f>IF(W1195="", "", IFERROR(VLOOKUP(W1195, colorList!A:B,2,FALSE),""))</f>
        <v>fehér</v>
      </c>
    </row>
    <row r="1196" spans="1:24" ht="27.75" customHeight="1" x14ac:dyDescent="0.25">
      <c r="A1196" s="1" t="s">
        <v>13511</v>
      </c>
      <c r="B1196" s="1" t="str">
        <f>TRIM(D1196)</f>
        <v>M</v>
      </c>
      <c r="C1196" s="1" t="str">
        <f>IFERROR(VLOOKUP(TRIM(D1196), sizeList!A:B, 2, FALSE), "")</f>
        <v>M</v>
      </c>
      <c r="D1196" s="1" t="s">
        <v>1904</v>
      </c>
      <c r="E1196" s="1" t="str">
        <f>TRIM(F1196)</f>
        <v>ELT Hailey versenyblúz</v>
      </c>
      <c r="F1196" s="1" t="s">
        <v>13509</v>
      </c>
      <c r="G1196" s="1" t="s">
        <v>13512</v>
      </c>
      <c r="H1196" s="1" t="s">
        <v>254</v>
      </c>
      <c r="I1196" s="1" t="s">
        <v>255</v>
      </c>
      <c r="J1196" s="1" t="str">
        <f>TRIM(I1196)</f>
        <v>Lovasfelszerelés</v>
      </c>
      <c r="K1196" s="1" t="s">
        <v>8227</v>
      </c>
      <c r="L1196" s="1" t="str">
        <f>TRIM(K1196)</f>
        <v>Versenyruházat</v>
      </c>
      <c r="M1196" s="1" t="s">
        <v>8228</v>
      </c>
      <c r="N1196" s="1" t="str">
        <f>TRIM(M1196)</f>
        <v>Verseny felsőruházat</v>
      </c>
      <c r="O1196" s="1" t="s">
        <v>13499</v>
      </c>
      <c r="P1196" s="1" t="str">
        <f>TRIM(O1196)</f>
        <v>Blúz, ing</v>
      </c>
      <c r="Q1196" s="18" t="s">
        <v>13500</v>
      </c>
      <c r="R1196" s="8">
        <v>4057962191488</v>
      </c>
      <c r="S1196" s="1">
        <v>29.95</v>
      </c>
      <c r="T1196" s="1" t="s">
        <v>26</v>
      </c>
      <c r="U1196" s="1">
        <v>0.1</v>
      </c>
      <c r="V1196" s="1" t="s">
        <v>13501</v>
      </c>
      <c r="W1196" s="1" t="s">
        <v>210</v>
      </c>
      <c r="X1196" s="1" t="str">
        <f>IF(W1196="", "", IFERROR(VLOOKUP(W1196, colorList!A:B,2,FALSE),""))</f>
        <v>fehér</v>
      </c>
    </row>
    <row r="1197" spans="1:24" ht="27.75" customHeight="1" x14ac:dyDescent="0.25">
      <c r="A1197" s="1" t="s">
        <v>13508</v>
      </c>
      <c r="B1197" s="1" t="str">
        <f>TRIM(D1197)</f>
        <v>L</v>
      </c>
      <c r="C1197" s="1" t="str">
        <f>IFERROR(VLOOKUP(TRIM(D1197), sizeList!A:B, 2, FALSE), "")</f>
        <v>L</v>
      </c>
      <c r="D1197" s="1" t="s">
        <v>1899</v>
      </c>
      <c r="E1197" s="1" t="str">
        <f>TRIM(F1197)</f>
        <v>ELT Hailey versenyblúz</v>
      </c>
      <c r="F1197" s="1" t="s">
        <v>13509</v>
      </c>
      <c r="G1197" s="1" t="s">
        <v>13510</v>
      </c>
      <c r="H1197" s="1" t="s">
        <v>254</v>
      </c>
      <c r="I1197" s="1" t="s">
        <v>255</v>
      </c>
      <c r="J1197" s="1" t="str">
        <f>TRIM(I1197)</f>
        <v>Lovasfelszerelés</v>
      </c>
      <c r="K1197" s="1" t="s">
        <v>8227</v>
      </c>
      <c r="L1197" s="1" t="str">
        <f>TRIM(K1197)</f>
        <v>Versenyruházat</v>
      </c>
      <c r="M1197" s="1" t="s">
        <v>8228</v>
      </c>
      <c r="N1197" s="1" t="str">
        <f>TRIM(M1197)</f>
        <v>Verseny felsőruházat</v>
      </c>
      <c r="O1197" s="1" t="s">
        <v>13499</v>
      </c>
      <c r="P1197" s="1" t="str">
        <f>TRIM(O1197)</f>
        <v>Blúz, ing</v>
      </c>
      <c r="Q1197" s="18" t="s">
        <v>13500</v>
      </c>
      <c r="R1197" s="8">
        <v>4057962191495</v>
      </c>
      <c r="S1197" s="1">
        <v>29.95</v>
      </c>
      <c r="T1197" s="1" t="s">
        <v>26</v>
      </c>
      <c r="U1197" s="1">
        <v>0.1</v>
      </c>
      <c r="V1197" s="1" t="s">
        <v>13501</v>
      </c>
      <c r="W1197" s="1" t="s">
        <v>210</v>
      </c>
      <c r="X1197" s="1" t="str">
        <f>IF(W1197="", "", IFERROR(VLOOKUP(W1197, colorList!A:B,2,FALSE),""))</f>
        <v>fehér</v>
      </c>
    </row>
    <row r="1198" spans="1:24" ht="27.75" customHeight="1" x14ac:dyDescent="0.25">
      <c r="A1198" s="1" t="s">
        <v>13515</v>
      </c>
      <c r="B1198" s="1" t="str">
        <f>TRIM(D1198)</f>
        <v>XL</v>
      </c>
      <c r="C1198" s="1" t="str">
        <f>IFERROR(VLOOKUP(TRIM(D1198), sizeList!A:B, 2, FALSE), "")</f>
        <v>XL</v>
      </c>
      <c r="D1198" s="1" t="s">
        <v>1907</v>
      </c>
      <c r="E1198" s="1" t="str">
        <f>TRIM(F1198)</f>
        <v>ELT Hailey versenyblúz</v>
      </c>
      <c r="F1198" s="1" t="s">
        <v>13509</v>
      </c>
      <c r="G1198" s="1" t="s">
        <v>13516</v>
      </c>
      <c r="H1198" s="1" t="s">
        <v>254</v>
      </c>
      <c r="I1198" s="1" t="s">
        <v>255</v>
      </c>
      <c r="J1198" s="1" t="str">
        <f>TRIM(I1198)</f>
        <v>Lovasfelszerelés</v>
      </c>
      <c r="K1198" s="1" t="s">
        <v>8227</v>
      </c>
      <c r="L1198" s="1" t="str">
        <f>TRIM(K1198)</f>
        <v>Versenyruházat</v>
      </c>
      <c r="M1198" s="1" t="s">
        <v>8228</v>
      </c>
      <c r="N1198" s="1" t="str">
        <f>TRIM(M1198)</f>
        <v>Verseny felsőruházat</v>
      </c>
      <c r="O1198" s="1" t="s">
        <v>13499</v>
      </c>
      <c r="P1198" s="1" t="str">
        <f>TRIM(O1198)</f>
        <v>Blúz, ing</v>
      </c>
      <c r="Q1198" s="18" t="s">
        <v>13500</v>
      </c>
      <c r="R1198" s="8">
        <v>4057962191501</v>
      </c>
      <c r="S1198" s="1">
        <v>29.95</v>
      </c>
      <c r="T1198" s="1" t="s">
        <v>26</v>
      </c>
      <c r="U1198" s="1">
        <v>0.1</v>
      </c>
      <c r="V1198" s="1" t="s">
        <v>13501</v>
      </c>
      <c r="W1198" s="1" t="s">
        <v>210</v>
      </c>
      <c r="X1198" s="1" t="str">
        <f>IF(W1198="", "", IFERROR(VLOOKUP(W1198, colorList!A:B,2,FALSE),""))</f>
        <v>fehér</v>
      </c>
    </row>
    <row r="1199" spans="1:24" ht="27.75" customHeight="1" x14ac:dyDescent="0.25">
      <c r="A1199" s="1" t="s">
        <v>13519</v>
      </c>
      <c r="B1199" s="1" t="str">
        <f>TRIM(D1199)</f>
        <v>XXS</v>
      </c>
      <c r="C1199" s="1" t="str">
        <f>IFERROR(VLOOKUP(TRIM(D1199), sizeList!A:B, 2, FALSE), "")</f>
        <v>XXS</v>
      </c>
      <c r="D1199" s="1" t="s">
        <v>7499</v>
      </c>
      <c r="E1199" s="1" t="str">
        <f>TRIM(F1199)</f>
        <v>ELT Hailey versenyblúz</v>
      </c>
      <c r="F1199" s="1" t="s">
        <v>13509</v>
      </c>
      <c r="G1199" s="1" t="s">
        <v>13520</v>
      </c>
      <c r="H1199" s="1" t="s">
        <v>254</v>
      </c>
      <c r="I1199" s="1" t="s">
        <v>255</v>
      </c>
      <c r="J1199" s="1" t="str">
        <f>TRIM(I1199)</f>
        <v>Lovasfelszerelés</v>
      </c>
      <c r="K1199" s="1" t="s">
        <v>8227</v>
      </c>
      <c r="L1199" s="1" t="str">
        <f>TRIM(K1199)</f>
        <v>Versenyruházat</v>
      </c>
      <c r="M1199" s="1" t="s">
        <v>8228</v>
      </c>
      <c r="N1199" s="1" t="str">
        <f>TRIM(M1199)</f>
        <v>Verseny felsőruházat</v>
      </c>
      <c r="O1199" s="1" t="s">
        <v>13499</v>
      </c>
      <c r="P1199" s="1" t="str">
        <f>TRIM(O1199)</f>
        <v>Blúz, ing</v>
      </c>
      <c r="Q1199" s="18" t="s">
        <v>13500</v>
      </c>
      <c r="R1199" s="8">
        <v>4057962192461</v>
      </c>
      <c r="S1199" s="1">
        <v>29.95</v>
      </c>
      <c r="T1199" s="1" t="s">
        <v>26</v>
      </c>
      <c r="U1199" s="1">
        <v>0.1</v>
      </c>
      <c r="V1199" s="1" t="s">
        <v>13501</v>
      </c>
      <c r="W1199" s="1" t="s">
        <v>210</v>
      </c>
      <c r="X1199" s="1" t="str">
        <f>IF(W1199="", "", IFERROR(VLOOKUP(W1199, colorList!A:B,2,FALSE),""))</f>
        <v>fehér</v>
      </c>
    </row>
    <row r="1200" spans="1:24" ht="27.75" customHeight="1" x14ac:dyDescent="0.25">
      <c r="A1200" s="1" t="s">
        <v>12851</v>
      </c>
      <c r="B1200" s="1" t="str">
        <f>TRIM(D1200)</f>
        <v>140/146</v>
      </c>
      <c r="C1200" s="1" t="str">
        <f>IFERROR(VLOOKUP(TRIM(D1200), sizeList!A:B, 2, FALSE), "")</f>
        <v>140/146</v>
      </c>
      <c r="D1200" s="1" t="s">
        <v>2545</v>
      </c>
      <c r="E1200" s="1" t="str">
        <f>TRIM(F1200)</f>
        <v>ELT Hamburg gyermek lovaglókabát</v>
      </c>
      <c r="F1200" s="1" t="s">
        <v>12828</v>
      </c>
      <c r="G1200" s="1" t="s">
        <v>12852</v>
      </c>
      <c r="H1200" s="1" t="s">
        <v>254</v>
      </c>
      <c r="I1200" s="1" t="s">
        <v>255</v>
      </c>
      <c r="J1200" s="1" t="str">
        <f>TRIM(I1200)</f>
        <v>Lovasfelszerelés</v>
      </c>
      <c r="K1200" s="1" t="s">
        <v>2535</v>
      </c>
      <c r="L1200" s="1" t="str">
        <f>TRIM(K1200)</f>
        <v>Gyermek lovasruházat</v>
      </c>
      <c r="M1200" s="1" t="s">
        <v>2536</v>
      </c>
      <c r="N1200" s="1" t="str">
        <f>TRIM(M1200)</f>
        <v>Gyermek felsőruházat</v>
      </c>
      <c r="P1200" s="1" t="str">
        <f>TRIM(O1200)</f>
        <v/>
      </c>
      <c r="Q1200" s="18" t="s">
        <v>12830</v>
      </c>
      <c r="R1200" s="8">
        <v>4057962178335</v>
      </c>
      <c r="S1200" s="1">
        <v>129.94999999999999</v>
      </c>
      <c r="T1200" s="1" t="s">
        <v>26</v>
      </c>
      <c r="U1200" s="1">
        <v>2</v>
      </c>
      <c r="V1200" s="1" t="s">
        <v>12831</v>
      </c>
      <c r="W1200" s="1" t="s">
        <v>370</v>
      </c>
      <c r="X1200" s="1" t="str">
        <f>IF(W1200="", "", IFERROR(VLOOKUP(W1200, colorList!A:B,2,FALSE),""))</f>
        <v>éjkék</v>
      </c>
    </row>
    <row r="1201" spans="1:24" ht="27.75" customHeight="1" x14ac:dyDescent="0.25">
      <c r="A1201" s="1" t="s">
        <v>12853</v>
      </c>
      <c r="B1201" s="1" t="str">
        <f>TRIM(D1201)</f>
        <v>152/158</v>
      </c>
      <c r="C1201" s="1" t="str">
        <f>IFERROR(VLOOKUP(TRIM(D1201), sizeList!A:B, 2, FALSE), "")</f>
        <v>152/158</v>
      </c>
      <c r="D1201" s="1" t="s">
        <v>2548</v>
      </c>
      <c r="E1201" s="1" t="str">
        <f>TRIM(F1201)</f>
        <v>ELT Hamburg gyermek lovaglókabát</v>
      </c>
      <c r="F1201" s="1" t="s">
        <v>12828</v>
      </c>
      <c r="G1201" s="1" t="s">
        <v>12854</v>
      </c>
      <c r="H1201" s="1" t="s">
        <v>254</v>
      </c>
      <c r="I1201" s="1" t="s">
        <v>255</v>
      </c>
      <c r="J1201" s="1" t="str">
        <f>TRIM(I1201)</f>
        <v>Lovasfelszerelés</v>
      </c>
      <c r="K1201" s="1" t="s">
        <v>2535</v>
      </c>
      <c r="L1201" s="1" t="str">
        <f>TRIM(K1201)</f>
        <v>Gyermek lovasruházat</v>
      </c>
      <c r="M1201" s="1" t="s">
        <v>2536</v>
      </c>
      <c r="N1201" s="1" t="str">
        <f>TRIM(M1201)</f>
        <v>Gyermek felsőruházat</v>
      </c>
      <c r="P1201" s="1" t="str">
        <f>TRIM(O1201)</f>
        <v/>
      </c>
      <c r="Q1201" s="18" t="s">
        <v>12830</v>
      </c>
      <c r="R1201" s="8">
        <v>4057962178342</v>
      </c>
      <c r="S1201" s="1">
        <v>129.94999999999999</v>
      </c>
      <c r="T1201" s="1" t="s">
        <v>26</v>
      </c>
      <c r="U1201" s="1">
        <v>2</v>
      </c>
      <c r="V1201" s="1" t="s">
        <v>12831</v>
      </c>
      <c r="W1201" s="1" t="s">
        <v>370</v>
      </c>
      <c r="X1201" s="1" t="str">
        <f>IF(W1201="", "", IFERROR(VLOOKUP(W1201, colorList!A:B,2,FALSE),""))</f>
        <v>éjkék</v>
      </c>
    </row>
    <row r="1202" spans="1:24" ht="27.75" customHeight="1" x14ac:dyDescent="0.25">
      <c r="A1202" s="1" t="s">
        <v>12855</v>
      </c>
      <c r="B1202" s="1" t="str">
        <f>TRIM(D1202)</f>
        <v>164/170</v>
      </c>
      <c r="C1202" s="1" t="str">
        <f>IFERROR(VLOOKUP(TRIM(D1202), sizeList!A:B, 2, FALSE), "")</f>
        <v>164/170</v>
      </c>
      <c r="D1202" s="1" t="s">
        <v>8235</v>
      </c>
      <c r="E1202" s="1" t="str">
        <f>TRIM(F1202)</f>
        <v>ELT Hamburg gyermek lovaglókabát</v>
      </c>
      <c r="F1202" s="1" t="s">
        <v>12828</v>
      </c>
      <c r="G1202" s="1" t="s">
        <v>12856</v>
      </c>
      <c r="H1202" s="1" t="s">
        <v>254</v>
      </c>
      <c r="I1202" s="1" t="s">
        <v>255</v>
      </c>
      <c r="J1202" s="1" t="str">
        <f>TRIM(I1202)</f>
        <v>Lovasfelszerelés</v>
      </c>
      <c r="K1202" s="1" t="s">
        <v>2535</v>
      </c>
      <c r="L1202" s="1" t="str">
        <f>TRIM(K1202)</f>
        <v>Gyermek lovasruházat</v>
      </c>
      <c r="M1202" s="1" t="s">
        <v>2536</v>
      </c>
      <c r="N1202" s="1" t="str">
        <f>TRIM(M1202)</f>
        <v>Gyermek felsőruházat</v>
      </c>
      <c r="P1202" s="1" t="str">
        <f>TRIM(O1202)</f>
        <v/>
      </c>
      <c r="Q1202" s="18" t="s">
        <v>12830</v>
      </c>
      <c r="R1202" s="8">
        <v>4057962178359</v>
      </c>
      <c r="S1202" s="1">
        <v>129.94999999999999</v>
      </c>
      <c r="T1202" s="1" t="s">
        <v>26</v>
      </c>
      <c r="U1202" s="1">
        <v>2</v>
      </c>
      <c r="V1202" s="1" t="s">
        <v>12831</v>
      </c>
      <c r="W1202" s="1" t="s">
        <v>370</v>
      </c>
      <c r="X1202" s="1" t="str">
        <f>IF(W1202="", "", IFERROR(VLOOKUP(W1202, colorList!A:B,2,FALSE),""))</f>
        <v>éjkék</v>
      </c>
    </row>
    <row r="1203" spans="1:24" ht="27.75" customHeight="1" x14ac:dyDescent="0.25">
      <c r="A1203" s="1" t="s">
        <v>12827</v>
      </c>
      <c r="B1203" s="1" t="str">
        <f>TRIM(D1203)</f>
        <v>140/146</v>
      </c>
      <c r="C1203" s="1" t="str">
        <f>IFERROR(VLOOKUP(TRIM(D1203), sizeList!A:B, 2, FALSE), "")</f>
        <v>140/146</v>
      </c>
      <c r="D1203" s="1" t="s">
        <v>2545</v>
      </c>
      <c r="E1203" s="1" t="str">
        <f>TRIM(F1203)</f>
        <v>ELT Hamburg gyermek lovaglókabát</v>
      </c>
      <c r="F1203" s="1" t="s">
        <v>12828</v>
      </c>
      <c r="G1203" s="1" t="s">
        <v>12829</v>
      </c>
      <c r="H1203" s="1" t="s">
        <v>254</v>
      </c>
      <c r="I1203" s="1" t="s">
        <v>255</v>
      </c>
      <c r="J1203" s="1" t="str">
        <f>TRIM(I1203)</f>
        <v>Lovasfelszerelés</v>
      </c>
      <c r="K1203" s="1" t="s">
        <v>2535</v>
      </c>
      <c r="L1203" s="1" t="str">
        <f>TRIM(K1203)</f>
        <v>Gyermek lovasruházat</v>
      </c>
      <c r="M1203" s="1" t="s">
        <v>2536</v>
      </c>
      <c r="N1203" s="1" t="str">
        <f>TRIM(M1203)</f>
        <v>Gyermek felsőruházat</v>
      </c>
      <c r="P1203" s="1" t="str">
        <f>TRIM(O1203)</f>
        <v/>
      </c>
      <c r="Q1203" s="18" t="s">
        <v>12830</v>
      </c>
      <c r="R1203" s="8">
        <v>4057962178366</v>
      </c>
      <c r="S1203" s="1">
        <v>129.94999999999999</v>
      </c>
      <c r="T1203" s="1" t="s">
        <v>26</v>
      </c>
      <c r="U1203" s="1">
        <v>0.6</v>
      </c>
      <c r="V1203" s="1" t="s">
        <v>12831</v>
      </c>
      <c r="W1203" s="1" t="s">
        <v>136</v>
      </c>
      <c r="X1203" s="1" t="str">
        <f>IF(W1203="", "", IFERROR(VLOOKUP(W1203, colorList!A:B,2,FALSE),""))</f>
        <v>fekete</v>
      </c>
    </row>
    <row r="1204" spans="1:24" ht="27.75" customHeight="1" x14ac:dyDescent="0.25">
      <c r="A1204" s="1" t="s">
        <v>12832</v>
      </c>
      <c r="B1204" s="1" t="str">
        <f>TRIM(D1204)</f>
        <v>152/158</v>
      </c>
      <c r="C1204" s="1" t="str">
        <f>IFERROR(VLOOKUP(TRIM(D1204), sizeList!A:B, 2, FALSE), "")</f>
        <v>152/158</v>
      </c>
      <c r="D1204" s="1" t="s">
        <v>2548</v>
      </c>
      <c r="E1204" s="1" t="str">
        <f>TRIM(F1204)</f>
        <v>ELT Hamburg gyermek lovaglókabát</v>
      </c>
      <c r="F1204" s="1" t="s">
        <v>12828</v>
      </c>
      <c r="G1204" s="1" t="s">
        <v>12833</v>
      </c>
      <c r="H1204" s="1" t="s">
        <v>254</v>
      </c>
      <c r="I1204" s="1" t="s">
        <v>255</v>
      </c>
      <c r="J1204" s="1" t="str">
        <f>TRIM(I1204)</f>
        <v>Lovasfelszerelés</v>
      </c>
      <c r="K1204" s="1" t="s">
        <v>2535</v>
      </c>
      <c r="L1204" s="1" t="str">
        <f>TRIM(K1204)</f>
        <v>Gyermek lovasruházat</v>
      </c>
      <c r="M1204" s="1" t="s">
        <v>2536</v>
      </c>
      <c r="N1204" s="1" t="str">
        <f>TRIM(M1204)</f>
        <v>Gyermek felsőruházat</v>
      </c>
      <c r="P1204" s="1" t="str">
        <f>TRIM(O1204)</f>
        <v/>
      </c>
      <c r="Q1204" s="18" t="s">
        <v>12830</v>
      </c>
      <c r="R1204" s="8">
        <v>4057962178373</v>
      </c>
      <c r="S1204" s="1">
        <v>129.94999999999999</v>
      </c>
      <c r="T1204" s="1" t="s">
        <v>26</v>
      </c>
      <c r="U1204" s="1">
        <v>0.6</v>
      </c>
      <c r="V1204" s="1" t="s">
        <v>12831</v>
      </c>
      <c r="W1204" s="1" t="s">
        <v>136</v>
      </c>
      <c r="X1204" s="1" t="str">
        <f>IF(W1204="", "", IFERROR(VLOOKUP(W1204, colorList!A:B,2,FALSE),""))</f>
        <v>fekete</v>
      </c>
    </row>
    <row r="1205" spans="1:24" ht="27.75" customHeight="1" x14ac:dyDescent="0.25">
      <c r="A1205" s="1" t="s">
        <v>12834</v>
      </c>
      <c r="B1205" s="1" t="str">
        <f>TRIM(D1205)</f>
        <v>164/170</v>
      </c>
      <c r="C1205" s="1" t="str">
        <f>IFERROR(VLOOKUP(TRIM(D1205), sizeList!A:B, 2, FALSE), "")</f>
        <v>164/170</v>
      </c>
      <c r="D1205" s="1" t="s">
        <v>8235</v>
      </c>
      <c r="E1205" s="1" t="str">
        <f>TRIM(F1205)</f>
        <v>ELT Hamburg gyermek lovaglókabát</v>
      </c>
      <c r="F1205" s="1" t="s">
        <v>12828</v>
      </c>
      <c r="G1205" s="1" t="s">
        <v>12835</v>
      </c>
      <c r="H1205" s="1" t="s">
        <v>254</v>
      </c>
      <c r="I1205" s="1" t="s">
        <v>255</v>
      </c>
      <c r="J1205" s="1" t="str">
        <f>TRIM(I1205)</f>
        <v>Lovasfelszerelés</v>
      </c>
      <c r="K1205" s="1" t="s">
        <v>2535</v>
      </c>
      <c r="L1205" s="1" t="str">
        <f>TRIM(K1205)</f>
        <v>Gyermek lovasruházat</v>
      </c>
      <c r="M1205" s="1" t="s">
        <v>2536</v>
      </c>
      <c r="N1205" s="1" t="str">
        <f>TRIM(M1205)</f>
        <v>Gyermek felsőruházat</v>
      </c>
      <c r="P1205" s="1" t="str">
        <f>TRIM(O1205)</f>
        <v/>
      </c>
      <c r="Q1205" s="18" t="s">
        <v>12830</v>
      </c>
      <c r="R1205" s="8">
        <v>4057962178380</v>
      </c>
      <c r="S1205" s="1">
        <v>129.94999999999999</v>
      </c>
      <c r="T1205" s="1" t="s">
        <v>26</v>
      </c>
      <c r="U1205" s="1">
        <v>0.6</v>
      </c>
      <c r="V1205" s="1" t="s">
        <v>12831</v>
      </c>
      <c r="W1205" s="1" t="s">
        <v>136</v>
      </c>
      <c r="X1205" s="1" t="str">
        <f>IF(W1205="", "", IFERROR(VLOOKUP(W1205, colorList!A:B,2,FALSE),""))</f>
        <v>fekete</v>
      </c>
    </row>
    <row r="1206" spans="1:24" ht="27.75" customHeight="1" x14ac:dyDescent="0.25">
      <c r="A1206" s="1" t="s">
        <v>12867</v>
      </c>
      <c r="B1206" s="1" t="str">
        <f>TRIM(D1206)</f>
        <v>XXL</v>
      </c>
      <c r="C1206" s="1" t="str">
        <f>IFERROR(VLOOKUP(TRIM(D1206), sizeList!A:B, 2, FALSE), "")</f>
        <v>XXL</v>
      </c>
      <c r="D1206" s="1" t="s">
        <v>1932</v>
      </c>
      <c r="E1206" s="1" t="str">
        <f>TRIM(F1206)</f>
        <v>ELT Hamburg lovaglókabát</v>
      </c>
      <c r="F1206" s="1" t="s">
        <v>12837</v>
      </c>
      <c r="G1206" s="1" t="s">
        <v>12868</v>
      </c>
      <c r="H1206" s="1" t="s">
        <v>254</v>
      </c>
      <c r="I1206" s="1" t="s">
        <v>255</v>
      </c>
      <c r="J1206" s="1" t="str">
        <f>TRIM(I1206)</f>
        <v>Lovasfelszerelés</v>
      </c>
      <c r="K1206" s="1" t="s">
        <v>7488</v>
      </c>
      <c r="L1206" s="1" t="str">
        <f>TRIM(K1206)</f>
        <v>Női lovasruházat</v>
      </c>
      <c r="M1206" s="1" t="s">
        <v>7489</v>
      </c>
      <c r="N1206" s="1" t="str">
        <f>TRIM(M1206)</f>
        <v>Női felsőruházat</v>
      </c>
      <c r="O1206" s="1" t="s">
        <v>7531</v>
      </c>
      <c r="P1206" s="1" t="str">
        <f>TRIM(O1206)</f>
        <v>Női kabát</v>
      </c>
      <c r="Q1206" s="18" t="s">
        <v>12830</v>
      </c>
      <c r="R1206" s="8">
        <v>4057962177574</v>
      </c>
      <c r="S1206" s="1">
        <v>129.94999999999999</v>
      </c>
      <c r="T1206" s="1" t="s">
        <v>26</v>
      </c>
      <c r="U1206" s="1">
        <v>2</v>
      </c>
      <c r="V1206" s="1" t="s">
        <v>12831</v>
      </c>
      <c r="W1206" s="1" t="s">
        <v>370</v>
      </c>
      <c r="X1206" s="1" t="str">
        <f>IF(W1206="", "", IFERROR(VLOOKUP(W1206, colorList!A:B,2,FALSE),""))</f>
        <v>éjkék</v>
      </c>
    </row>
    <row r="1207" spans="1:24" ht="27.75" customHeight="1" x14ac:dyDescent="0.25">
      <c r="A1207" s="1" t="s">
        <v>12847</v>
      </c>
      <c r="B1207" s="1" t="str">
        <f>TRIM(D1207)</f>
        <v>XXL</v>
      </c>
      <c r="C1207" s="1" t="str">
        <f>IFERROR(VLOOKUP(TRIM(D1207), sizeList!A:B, 2, FALSE), "")</f>
        <v>XXL</v>
      </c>
      <c r="D1207" s="1" t="s">
        <v>1932</v>
      </c>
      <c r="E1207" s="1" t="str">
        <f>TRIM(F1207)</f>
        <v>ELT Hamburg lovaglókabát</v>
      </c>
      <c r="F1207" s="1" t="s">
        <v>12837</v>
      </c>
      <c r="G1207" s="1" t="s">
        <v>12848</v>
      </c>
      <c r="H1207" s="1" t="s">
        <v>254</v>
      </c>
      <c r="I1207" s="1" t="s">
        <v>255</v>
      </c>
      <c r="J1207" s="1" t="str">
        <f>TRIM(I1207)</f>
        <v>Lovasfelszerelés</v>
      </c>
      <c r="K1207" s="1" t="s">
        <v>7488</v>
      </c>
      <c r="L1207" s="1" t="str">
        <f>TRIM(K1207)</f>
        <v>Női lovasruházat</v>
      </c>
      <c r="M1207" s="1" t="s">
        <v>7489</v>
      </c>
      <c r="N1207" s="1" t="str">
        <f>TRIM(M1207)</f>
        <v>Női felsőruházat</v>
      </c>
      <c r="O1207" s="1" t="s">
        <v>7531</v>
      </c>
      <c r="P1207" s="1" t="str">
        <f>TRIM(O1207)</f>
        <v>Női kabát</v>
      </c>
      <c r="Q1207" s="18" t="s">
        <v>12830</v>
      </c>
      <c r="R1207" s="8">
        <v>4057962177581</v>
      </c>
      <c r="S1207" s="1">
        <v>129.94999999999999</v>
      </c>
      <c r="T1207" s="1" t="s">
        <v>26</v>
      </c>
      <c r="U1207" s="1">
        <v>0.6</v>
      </c>
      <c r="V1207" s="1" t="s">
        <v>12831</v>
      </c>
      <c r="W1207" s="1" t="s">
        <v>136</v>
      </c>
      <c r="X1207" s="1" t="str">
        <f>IF(W1207="", "", IFERROR(VLOOKUP(W1207, colorList!A:B,2,FALSE),""))</f>
        <v>fekete</v>
      </c>
    </row>
    <row r="1208" spans="1:24" ht="27.75" customHeight="1" x14ac:dyDescent="0.25">
      <c r="A1208" s="1" t="s">
        <v>12863</v>
      </c>
      <c r="B1208" s="1" t="str">
        <f>TRIM(D1208)</f>
        <v>XL</v>
      </c>
      <c r="C1208" s="1" t="str">
        <f>IFERROR(VLOOKUP(TRIM(D1208), sizeList!A:B, 2, FALSE), "")</f>
        <v>XL</v>
      </c>
      <c r="D1208" s="1" t="s">
        <v>1907</v>
      </c>
      <c r="E1208" s="1" t="str">
        <f>TRIM(F1208)</f>
        <v>ELT Hamburg lovaglókabát</v>
      </c>
      <c r="F1208" s="1" t="s">
        <v>12837</v>
      </c>
      <c r="G1208" s="1" t="s">
        <v>12864</v>
      </c>
      <c r="H1208" s="1" t="s">
        <v>254</v>
      </c>
      <c r="I1208" s="1" t="s">
        <v>255</v>
      </c>
      <c r="J1208" s="1" t="str">
        <f>TRIM(I1208)</f>
        <v>Lovasfelszerelés</v>
      </c>
      <c r="K1208" s="1" t="s">
        <v>7488</v>
      </c>
      <c r="L1208" s="1" t="str">
        <f>TRIM(K1208)</f>
        <v>Női lovasruházat</v>
      </c>
      <c r="M1208" s="1" t="s">
        <v>7489</v>
      </c>
      <c r="N1208" s="1" t="str">
        <f>TRIM(M1208)</f>
        <v>Női felsőruházat</v>
      </c>
      <c r="O1208" s="1" t="s">
        <v>7531</v>
      </c>
      <c r="P1208" s="1" t="str">
        <f>TRIM(O1208)</f>
        <v>Női kabát</v>
      </c>
      <c r="Q1208" s="18" t="s">
        <v>12830</v>
      </c>
      <c r="R1208" s="8">
        <v>4057962178144</v>
      </c>
      <c r="S1208" s="1">
        <v>129.94999999999999</v>
      </c>
      <c r="T1208" s="1" t="s">
        <v>26</v>
      </c>
      <c r="U1208" s="1">
        <v>2</v>
      </c>
      <c r="V1208" s="1" t="s">
        <v>12831</v>
      </c>
      <c r="W1208" s="1" t="s">
        <v>370</v>
      </c>
      <c r="X1208" s="1" t="str">
        <f>IF(W1208="", "", IFERROR(VLOOKUP(W1208, colorList!A:B,2,FALSE),""))</f>
        <v>éjkék</v>
      </c>
    </row>
    <row r="1209" spans="1:24" ht="27.75" customHeight="1" x14ac:dyDescent="0.25">
      <c r="A1209" s="1" t="s">
        <v>12857</v>
      </c>
      <c r="B1209" s="1" t="str">
        <f>TRIM(D1209)</f>
        <v>L</v>
      </c>
      <c r="C1209" s="1" t="str">
        <f>IFERROR(VLOOKUP(TRIM(D1209), sizeList!A:B, 2, FALSE), "")</f>
        <v>L</v>
      </c>
      <c r="D1209" s="1" t="s">
        <v>1899</v>
      </c>
      <c r="E1209" s="1" t="str">
        <f>TRIM(F1209)</f>
        <v>ELT Hamburg lovaglókabát</v>
      </c>
      <c r="F1209" s="1" t="s">
        <v>12837</v>
      </c>
      <c r="G1209" s="1" t="s">
        <v>12858</v>
      </c>
      <c r="H1209" s="1" t="s">
        <v>254</v>
      </c>
      <c r="I1209" s="1" t="s">
        <v>255</v>
      </c>
      <c r="J1209" s="1" t="str">
        <f>TRIM(I1209)</f>
        <v>Lovasfelszerelés</v>
      </c>
      <c r="K1209" s="1" t="s">
        <v>7488</v>
      </c>
      <c r="L1209" s="1" t="str">
        <f>TRIM(K1209)</f>
        <v>Női lovasruházat</v>
      </c>
      <c r="M1209" s="1" t="s">
        <v>7489</v>
      </c>
      <c r="N1209" s="1" t="str">
        <f>TRIM(M1209)</f>
        <v>Női felsőruházat</v>
      </c>
      <c r="O1209" s="1" t="s">
        <v>7531</v>
      </c>
      <c r="P1209" s="1" t="str">
        <f>TRIM(O1209)</f>
        <v>Női kabát</v>
      </c>
      <c r="Q1209" s="18" t="s">
        <v>12830</v>
      </c>
      <c r="R1209" s="8">
        <v>4057962178151</v>
      </c>
      <c r="S1209" s="1">
        <v>129.94999999999999</v>
      </c>
      <c r="T1209" s="1" t="s">
        <v>26</v>
      </c>
      <c r="U1209" s="1">
        <v>2</v>
      </c>
      <c r="V1209" s="1" t="s">
        <v>12831</v>
      </c>
      <c r="W1209" s="1" t="s">
        <v>370</v>
      </c>
      <c r="X1209" s="1" t="str">
        <f>IF(W1209="", "", IFERROR(VLOOKUP(W1209, colorList!A:B,2,FALSE),""))</f>
        <v>éjkék</v>
      </c>
    </row>
    <row r="1210" spans="1:24" ht="27.75" customHeight="1" x14ac:dyDescent="0.25">
      <c r="A1210" s="1" t="s">
        <v>12859</v>
      </c>
      <c r="B1210" s="1" t="str">
        <f>TRIM(D1210)</f>
        <v>M</v>
      </c>
      <c r="C1210" s="1" t="str">
        <f>IFERROR(VLOOKUP(TRIM(D1210), sizeList!A:B, 2, FALSE), "")</f>
        <v>M</v>
      </c>
      <c r="D1210" s="1" t="s">
        <v>1904</v>
      </c>
      <c r="E1210" s="1" t="str">
        <f>TRIM(F1210)</f>
        <v>ELT Hamburg lovaglókabát</v>
      </c>
      <c r="F1210" s="1" t="s">
        <v>12837</v>
      </c>
      <c r="G1210" s="1" t="s">
        <v>12860</v>
      </c>
      <c r="H1210" s="1" t="s">
        <v>254</v>
      </c>
      <c r="I1210" s="1" t="s">
        <v>255</v>
      </c>
      <c r="J1210" s="1" t="str">
        <f>TRIM(I1210)</f>
        <v>Lovasfelszerelés</v>
      </c>
      <c r="K1210" s="1" t="s">
        <v>7488</v>
      </c>
      <c r="L1210" s="1" t="str">
        <f>TRIM(K1210)</f>
        <v>Női lovasruházat</v>
      </c>
      <c r="M1210" s="1" t="s">
        <v>7489</v>
      </c>
      <c r="N1210" s="1" t="str">
        <f>TRIM(M1210)</f>
        <v>Női felsőruházat</v>
      </c>
      <c r="O1210" s="1" t="s">
        <v>7531</v>
      </c>
      <c r="P1210" s="1" t="str">
        <f>TRIM(O1210)</f>
        <v>Női kabát</v>
      </c>
      <c r="Q1210" s="18" t="s">
        <v>12830</v>
      </c>
      <c r="R1210" s="8">
        <v>4057962178168</v>
      </c>
      <c r="S1210" s="1">
        <v>129.94999999999999</v>
      </c>
      <c r="T1210" s="1" t="s">
        <v>26</v>
      </c>
      <c r="U1210" s="1">
        <v>2</v>
      </c>
      <c r="V1210" s="1" t="s">
        <v>12831</v>
      </c>
      <c r="W1210" s="1" t="s">
        <v>370</v>
      </c>
      <c r="X1210" s="1" t="str">
        <f>IF(W1210="", "", IFERROR(VLOOKUP(W1210, colorList!A:B,2,FALSE),""))</f>
        <v>éjkék</v>
      </c>
    </row>
    <row r="1211" spans="1:24" ht="27.75" customHeight="1" x14ac:dyDescent="0.25">
      <c r="A1211" s="1" t="s">
        <v>12861</v>
      </c>
      <c r="B1211" s="1" t="str">
        <f>TRIM(D1211)</f>
        <v>S</v>
      </c>
      <c r="C1211" s="1" t="str">
        <f>IFERROR(VLOOKUP(TRIM(D1211), sizeList!A:B, 2, FALSE), "")</f>
        <v>S</v>
      </c>
      <c r="D1211" s="1" t="s">
        <v>1927</v>
      </c>
      <c r="E1211" s="1" t="str">
        <f>TRIM(F1211)</f>
        <v>ELT Hamburg lovaglókabát</v>
      </c>
      <c r="F1211" s="1" t="s">
        <v>12837</v>
      </c>
      <c r="G1211" s="1" t="s">
        <v>12862</v>
      </c>
      <c r="H1211" s="1" t="s">
        <v>254</v>
      </c>
      <c r="I1211" s="1" t="s">
        <v>255</v>
      </c>
      <c r="J1211" s="1" t="str">
        <f>TRIM(I1211)</f>
        <v>Lovasfelszerelés</v>
      </c>
      <c r="K1211" s="1" t="s">
        <v>7488</v>
      </c>
      <c r="L1211" s="1" t="str">
        <f>TRIM(K1211)</f>
        <v>Női lovasruházat</v>
      </c>
      <c r="M1211" s="1" t="s">
        <v>7489</v>
      </c>
      <c r="N1211" s="1" t="str">
        <f>TRIM(M1211)</f>
        <v>Női felsőruházat</v>
      </c>
      <c r="O1211" s="1" t="s">
        <v>7531</v>
      </c>
      <c r="P1211" s="1" t="str">
        <f>TRIM(O1211)</f>
        <v>Női kabát</v>
      </c>
      <c r="Q1211" s="18" t="s">
        <v>12830</v>
      </c>
      <c r="R1211" s="8">
        <v>4057962178175</v>
      </c>
      <c r="S1211" s="1">
        <v>129.94999999999999</v>
      </c>
      <c r="T1211" s="1" t="s">
        <v>26</v>
      </c>
      <c r="U1211" s="1">
        <v>2</v>
      </c>
      <c r="V1211" s="1" t="s">
        <v>12831</v>
      </c>
      <c r="W1211" s="1" t="s">
        <v>370</v>
      </c>
      <c r="X1211" s="1" t="str">
        <f>IF(W1211="", "", IFERROR(VLOOKUP(W1211, colorList!A:B,2,FALSE),""))</f>
        <v>éjkék</v>
      </c>
    </row>
    <row r="1212" spans="1:24" ht="27.75" customHeight="1" x14ac:dyDescent="0.25">
      <c r="A1212" s="1" t="s">
        <v>12865</v>
      </c>
      <c r="B1212" s="1" t="str">
        <f>TRIM(D1212)</f>
        <v>XS</v>
      </c>
      <c r="C1212" s="1" t="str">
        <f>IFERROR(VLOOKUP(TRIM(D1212), sizeList!A:B, 2, FALSE), "")</f>
        <v>XS</v>
      </c>
      <c r="D1212" s="1" t="s">
        <v>6480</v>
      </c>
      <c r="E1212" s="1" t="str">
        <f>TRIM(F1212)</f>
        <v>ELT Hamburg lovaglókabát</v>
      </c>
      <c r="F1212" s="1" t="s">
        <v>12837</v>
      </c>
      <c r="G1212" s="1" t="s">
        <v>12866</v>
      </c>
      <c r="H1212" s="1" t="s">
        <v>254</v>
      </c>
      <c r="I1212" s="1" t="s">
        <v>255</v>
      </c>
      <c r="J1212" s="1" t="str">
        <f>TRIM(I1212)</f>
        <v>Lovasfelszerelés</v>
      </c>
      <c r="K1212" s="1" t="s">
        <v>7488</v>
      </c>
      <c r="L1212" s="1" t="str">
        <f>TRIM(K1212)</f>
        <v>Női lovasruházat</v>
      </c>
      <c r="M1212" s="1" t="s">
        <v>7489</v>
      </c>
      <c r="N1212" s="1" t="str">
        <f>TRIM(M1212)</f>
        <v>Női felsőruházat</v>
      </c>
      <c r="O1212" s="1" t="s">
        <v>7531</v>
      </c>
      <c r="P1212" s="1" t="str">
        <f>TRIM(O1212)</f>
        <v>Női kabát</v>
      </c>
      <c r="Q1212" s="18" t="s">
        <v>12830</v>
      </c>
      <c r="R1212" s="8">
        <v>4057962178182</v>
      </c>
      <c r="S1212" s="1">
        <v>129.94999999999999</v>
      </c>
      <c r="T1212" s="1" t="s">
        <v>26</v>
      </c>
      <c r="U1212" s="1">
        <v>2</v>
      </c>
      <c r="V1212" s="1" t="s">
        <v>12831</v>
      </c>
      <c r="W1212" s="1" t="s">
        <v>370</v>
      </c>
      <c r="X1212" s="1" t="str">
        <f>IF(W1212="", "", IFERROR(VLOOKUP(W1212, colorList!A:B,2,FALSE),""))</f>
        <v>éjkék</v>
      </c>
    </row>
    <row r="1213" spans="1:24" ht="27.75" customHeight="1" x14ac:dyDescent="0.25">
      <c r="A1213" s="1" t="s">
        <v>12869</v>
      </c>
      <c r="B1213" s="1" t="str">
        <f>TRIM(D1213)</f>
        <v>XXS</v>
      </c>
      <c r="C1213" s="1" t="str">
        <f>IFERROR(VLOOKUP(TRIM(D1213), sizeList!A:B, 2, FALSE), "")</f>
        <v>XXS</v>
      </c>
      <c r="D1213" s="1" t="s">
        <v>7499</v>
      </c>
      <c r="E1213" s="1" t="str">
        <f>TRIM(F1213)</f>
        <v>ELT Hamburg lovaglókabát</v>
      </c>
      <c r="F1213" s="1" t="s">
        <v>12837</v>
      </c>
      <c r="G1213" s="1" t="s">
        <v>12870</v>
      </c>
      <c r="H1213" s="1" t="s">
        <v>254</v>
      </c>
      <c r="I1213" s="1" t="s">
        <v>255</v>
      </c>
      <c r="J1213" s="1" t="str">
        <f>TRIM(I1213)</f>
        <v>Lovasfelszerelés</v>
      </c>
      <c r="K1213" s="1" t="s">
        <v>7488</v>
      </c>
      <c r="L1213" s="1" t="str">
        <f>TRIM(K1213)</f>
        <v>Női lovasruházat</v>
      </c>
      <c r="M1213" s="1" t="s">
        <v>7489</v>
      </c>
      <c r="N1213" s="1" t="str">
        <f>TRIM(M1213)</f>
        <v>Női felsőruházat</v>
      </c>
      <c r="O1213" s="1" t="s">
        <v>7531</v>
      </c>
      <c r="P1213" s="1" t="str">
        <f>TRIM(O1213)</f>
        <v>Női kabát</v>
      </c>
      <c r="Q1213" s="18" t="s">
        <v>12830</v>
      </c>
      <c r="R1213" s="8">
        <v>4057962178199</v>
      </c>
      <c r="S1213" s="1">
        <v>129.94999999999999</v>
      </c>
      <c r="T1213" s="1" t="s">
        <v>26</v>
      </c>
      <c r="U1213" s="1">
        <v>2</v>
      </c>
      <c r="V1213" s="1" t="s">
        <v>12831</v>
      </c>
      <c r="W1213" s="1" t="s">
        <v>370</v>
      </c>
      <c r="X1213" s="1" t="str">
        <f>IF(W1213="", "", IFERROR(VLOOKUP(W1213, colorList!A:B,2,FALSE),""))</f>
        <v>éjkék</v>
      </c>
    </row>
    <row r="1214" spans="1:24" ht="27.75" customHeight="1" x14ac:dyDescent="0.25">
      <c r="A1214" s="1" t="s">
        <v>12843</v>
      </c>
      <c r="B1214" s="1" t="str">
        <f>TRIM(D1214)</f>
        <v>XL</v>
      </c>
      <c r="C1214" s="1" t="str">
        <f>IFERROR(VLOOKUP(TRIM(D1214), sizeList!A:B, 2, FALSE), "")</f>
        <v>XL</v>
      </c>
      <c r="D1214" s="1" t="s">
        <v>1907</v>
      </c>
      <c r="E1214" s="1" t="str">
        <f>TRIM(F1214)</f>
        <v>ELT Hamburg lovaglókabát</v>
      </c>
      <c r="F1214" s="1" t="s">
        <v>12837</v>
      </c>
      <c r="G1214" s="1" t="s">
        <v>12844</v>
      </c>
      <c r="H1214" s="1" t="s">
        <v>254</v>
      </c>
      <c r="I1214" s="1" t="s">
        <v>255</v>
      </c>
      <c r="J1214" s="1" t="str">
        <f>TRIM(I1214)</f>
        <v>Lovasfelszerelés</v>
      </c>
      <c r="K1214" s="1" t="s">
        <v>7488</v>
      </c>
      <c r="L1214" s="1" t="str">
        <f>TRIM(K1214)</f>
        <v>Női lovasruházat</v>
      </c>
      <c r="M1214" s="1" t="s">
        <v>7489</v>
      </c>
      <c r="N1214" s="1" t="str">
        <f>TRIM(M1214)</f>
        <v>Női felsőruházat</v>
      </c>
      <c r="O1214" s="1" t="s">
        <v>7531</v>
      </c>
      <c r="P1214" s="1" t="str">
        <f>TRIM(O1214)</f>
        <v>Női kabát</v>
      </c>
      <c r="Q1214" s="18" t="s">
        <v>12830</v>
      </c>
      <c r="R1214" s="8">
        <v>4057962178205</v>
      </c>
      <c r="S1214" s="1">
        <v>129.94999999999999</v>
      </c>
      <c r="T1214" s="1" t="s">
        <v>26</v>
      </c>
      <c r="U1214" s="1">
        <v>0.6</v>
      </c>
      <c r="V1214" s="1" t="s">
        <v>12831</v>
      </c>
      <c r="W1214" s="1" t="s">
        <v>136</v>
      </c>
      <c r="X1214" s="1" t="str">
        <f>IF(W1214="", "", IFERROR(VLOOKUP(W1214, colorList!A:B,2,FALSE),""))</f>
        <v>fekete</v>
      </c>
    </row>
    <row r="1215" spans="1:24" ht="27.75" customHeight="1" x14ac:dyDescent="0.25">
      <c r="A1215" s="1" t="s">
        <v>12836</v>
      </c>
      <c r="B1215" s="1" t="str">
        <f>TRIM(D1215)</f>
        <v>L</v>
      </c>
      <c r="C1215" s="1" t="str">
        <f>IFERROR(VLOOKUP(TRIM(D1215), sizeList!A:B, 2, FALSE), "")</f>
        <v>L</v>
      </c>
      <c r="D1215" s="1" t="s">
        <v>1899</v>
      </c>
      <c r="E1215" s="1" t="str">
        <f>TRIM(F1215)</f>
        <v>ELT Hamburg lovaglókabát</v>
      </c>
      <c r="F1215" s="1" t="s">
        <v>12837</v>
      </c>
      <c r="G1215" s="1" t="s">
        <v>12838</v>
      </c>
      <c r="H1215" s="1" t="s">
        <v>254</v>
      </c>
      <c r="I1215" s="1" t="s">
        <v>255</v>
      </c>
      <c r="J1215" s="1" t="str">
        <f>TRIM(I1215)</f>
        <v>Lovasfelszerelés</v>
      </c>
      <c r="K1215" s="1" t="s">
        <v>7488</v>
      </c>
      <c r="L1215" s="1" t="str">
        <f>TRIM(K1215)</f>
        <v>Női lovasruházat</v>
      </c>
      <c r="M1215" s="1" t="s">
        <v>7489</v>
      </c>
      <c r="N1215" s="1" t="str">
        <f>TRIM(M1215)</f>
        <v>Női felsőruházat</v>
      </c>
      <c r="O1215" s="1" t="s">
        <v>7531</v>
      </c>
      <c r="P1215" s="1" t="str">
        <f>TRIM(O1215)</f>
        <v>Női kabát</v>
      </c>
      <c r="Q1215" s="18" t="s">
        <v>12830</v>
      </c>
      <c r="R1215" s="8">
        <v>4057962178212</v>
      </c>
      <c r="S1215" s="1">
        <v>129.94999999999999</v>
      </c>
      <c r="T1215" s="1" t="s">
        <v>26</v>
      </c>
      <c r="U1215" s="1">
        <v>0.6</v>
      </c>
      <c r="V1215" s="1" t="s">
        <v>12831</v>
      </c>
      <c r="W1215" s="1" t="s">
        <v>136</v>
      </c>
      <c r="X1215" s="1" t="str">
        <f>IF(W1215="", "", IFERROR(VLOOKUP(W1215, colorList!A:B,2,FALSE),""))</f>
        <v>fekete</v>
      </c>
    </row>
    <row r="1216" spans="1:24" ht="27.75" customHeight="1" x14ac:dyDescent="0.25">
      <c r="A1216" s="1" t="s">
        <v>12839</v>
      </c>
      <c r="B1216" s="1" t="str">
        <f>TRIM(D1216)</f>
        <v>M</v>
      </c>
      <c r="C1216" s="1" t="str">
        <f>IFERROR(VLOOKUP(TRIM(D1216), sizeList!A:B, 2, FALSE), "")</f>
        <v>M</v>
      </c>
      <c r="D1216" s="1" t="s">
        <v>1904</v>
      </c>
      <c r="E1216" s="1" t="str">
        <f>TRIM(F1216)</f>
        <v>ELT Hamburg lovaglókabát</v>
      </c>
      <c r="F1216" s="1" t="s">
        <v>12837</v>
      </c>
      <c r="G1216" s="1" t="s">
        <v>12840</v>
      </c>
      <c r="H1216" s="1" t="s">
        <v>254</v>
      </c>
      <c r="I1216" s="1" t="s">
        <v>255</v>
      </c>
      <c r="J1216" s="1" t="str">
        <f>TRIM(I1216)</f>
        <v>Lovasfelszerelés</v>
      </c>
      <c r="K1216" s="1" t="s">
        <v>7488</v>
      </c>
      <c r="L1216" s="1" t="str">
        <f>TRIM(K1216)</f>
        <v>Női lovasruházat</v>
      </c>
      <c r="M1216" s="1" t="s">
        <v>7489</v>
      </c>
      <c r="N1216" s="1" t="str">
        <f>TRIM(M1216)</f>
        <v>Női felsőruházat</v>
      </c>
      <c r="O1216" s="1" t="s">
        <v>7531</v>
      </c>
      <c r="P1216" s="1" t="str">
        <f>TRIM(O1216)</f>
        <v>Női kabát</v>
      </c>
      <c r="Q1216" s="18" t="s">
        <v>12830</v>
      </c>
      <c r="R1216" s="8">
        <v>4057962178229</v>
      </c>
      <c r="S1216" s="1">
        <v>129.94999999999999</v>
      </c>
      <c r="T1216" s="1" t="s">
        <v>26</v>
      </c>
      <c r="U1216" s="1">
        <v>0.6</v>
      </c>
      <c r="V1216" s="1" t="s">
        <v>12831</v>
      </c>
      <c r="W1216" s="1" t="s">
        <v>136</v>
      </c>
      <c r="X1216" s="1" t="str">
        <f>IF(W1216="", "", IFERROR(VLOOKUP(W1216, colorList!A:B,2,FALSE),""))</f>
        <v>fekete</v>
      </c>
    </row>
    <row r="1217" spans="1:24" ht="27.75" customHeight="1" x14ac:dyDescent="0.25">
      <c r="A1217" s="1" t="s">
        <v>12841</v>
      </c>
      <c r="B1217" s="1" t="str">
        <f>TRIM(D1217)</f>
        <v>S</v>
      </c>
      <c r="C1217" s="1" t="str">
        <f>IFERROR(VLOOKUP(TRIM(D1217), sizeList!A:B, 2, FALSE), "")</f>
        <v>S</v>
      </c>
      <c r="D1217" s="1" t="s">
        <v>1927</v>
      </c>
      <c r="E1217" s="1" t="str">
        <f>TRIM(F1217)</f>
        <v>ELT Hamburg lovaglókabát</v>
      </c>
      <c r="F1217" s="1" t="s">
        <v>12837</v>
      </c>
      <c r="G1217" s="1" t="s">
        <v>12842</v>
      </c>
      <c r="H1217" s="1" t="s">
        <v>254</v>
      </c>
      <c r="I1217" s="1" t="s">
        <v>255</v>
      </c>
      <c r="J1217" s="1" t="str">
        <f>TRIM(I1217)</f>
        <v>Lovasfelszerelés</v>
      </c>
      <c r="K1217" s="1" t="s">
        <v>7488</v>
      </c>
      <c r="L1217" s="1" t="str">
        <f>TRIM(K1217)</f>
        <v>Női lovasruházat</v>
      </c>
      <c r="M1217" s="1" t="s">
        <v>7489</v>
      </c>
      <c r="N1217" s="1" t="str">
        <f>TRIM(M1217)</f>
        <v>Női felsőruházat</v>
      </c>
      <c r="O1217" s="1" t="s">
        <v>7531</v>
      </c>
      <c r="P1217" s="1" t="str">
        <f>TRIM(O1217)</f>
        <v>Női kabát</v>
      </c>
      <c r="Q1217" s="18" t="s">
        <v>12830</v>
      </c>
      <c r="R1217" s="8">
        <v>4057962178236</v>
      </c>
      <c r="S1217" s="1">
        <v>129.94999999999999</v>
      </c>
      <c r="T1217" s="1" t="s">
        <v>26</v>
      </c>
      <c r="U1217" s="1">
        <v>0.6</v>
      </c>
      <c r="V1217" s="1" t="s">
        <v>12831</v>
      </c>
      <c r="W1217" s="1" t="s">
        <v>136</v>
      </c>
      <c r="X1217" s="1" t="str">
        <f>IF(W1217="", "", IFERROR(VLOOKUP(W1217, colorList!A:B,2,FALSE),""))</f>
        <v>fekete</v>
      </c>
    </row>
    <row r="1218" spans="1:24" ht="27.75" customHeight="1" x14ac:dyDescent="0.25">
      <c r="A1218" s="1" t="s">
        <v>12845</v>
      </c>
      <c r="B1218" s="1" t="str">
        <f>TRIM(D1218)</f>
        <v>XS</v>
      </c>
      <c r="C1218" s="1" t="str">
        <f>IFERROR(VLOOKUP(TRIM(D1218), sizeList!A:B, 2, FALSE), "")</f>
        <v>XS</v>
      </c>
      <c r="D1218" s="1" t="s">
        <v>6480</v>
      </c>
      <c r="E1218" s="1" t="str">
        <f>TRIM(F1218)</f>
        <v>ELT Hamburg lovaglókabát</v>
      </c>
      <c r="F1218" s="1" t="s">
        <v>12837</v>
      </c>
      <c r="G1218" s="1" t="s">
        <v>12846</v>
      </c>
      <c r="H1218" s="1" t="s">
        <v>254</v>
      </c>
      <c r="I1218" s="1" t="s">
        <v>255</v>
      </c>
      <c r="J1218" s="1" t="str">
        <f>TRIM(I1218)</f>
        <v>Lovasfelszerelés</v>
      </c>
      <c r="K1218" s="1" t="s">
        <v>7488</v>
      </c>
      <c r="L1218" s="1" t="str">
        <f>TRIM(K1218)</f>
        <v>Női lovasruházat</v>
      </c>
      <c r="M1218" s="1" t="s">
        <v>7489</v>
      </c>
      <c r="N1218" s="1" t="str">
        <f>TRIM(M1218)</f>
        <v>Női felsőruházat</v>
      </c>
      <c r="O1218" s="1" t="s">
        <v>7531</v>
      </c>
      <c r="P1218" s="1" t="str">
        <f>TRIM(O1218)</f>
        <v>Női kabát</v>
      </c>
      <c r="Q1218" s="18" t="s">
        <v>12830</v>
      </c>
      <c r="R1218" s="8">
        <v>4057962178243</v>
      </c>
      <c r="S1218" s="1">
        <v>129.94999999999999</v>
      </c>
      <c r="T1218" s="1" t="s">
        <v>26</v>
      </c>
      <c r="U1218" s="1">
        <v>0.6</v>
      </c>
      <c r="V1218" s="1" t="s">
        <v>12831</v>
      </c>
      <c r="W1218" s="1" t="s">
        <v>136</v>
      </c>
      <c r="X1218" s="1" t="str">
        <f>IF(W1218="", "", IFERROR(VLOOKUP(W1218, colorList!A:B,2,FALSE),""))</f>
        <v>fekete</v>
      </c>
    </row>
    <row r="1219" spans="1:24" ht="27.75" customHeight="1" x14ac:dyDescent="0.25">
      <c r="A1219" s="1" t="s">
        <v>12849</v>
      </c>
      <c r="B1219" s="1" t="str">
        <f>TRIM(D1219)</f>
        <v>XXS</v>
      </c>
      <c r="C1219" s="1" t="str">
        <f>IFERROR(VLOOKUP(TRIM(D1219), sizeList!A:B, 2, FALSE), "")</f>
        <v>XXS</v>
      </c>
      <c r="D1219" s="1" t="s">
        <v>7499</v>
      </c>
      <c r="E1219" s="1" t="str">
        <f>TRIM(F1219)</f>
        <v>ELT Hamburg lovaglókabát</v>
      </c>
      <c r="F1219" s="1" t="s">
        <v>12837</v>
      </c>
      <c r="G1219" s="1" t="s">
        <v>12850</v>
      </c>
      <c r="H1219" s="1" t="s">
        <v>254</v>
      </c>
      <c r="I1219" s="1" t="s">
        <v>255</v>
      </c>
      <c r="J1219" s="1" t="str">
        <f>TRIM(I1219)</f>
        <v>Lovasfelszerelés</v>
      </c>
      <c r="K1219" s="1" t="s">
        <v>7488</v>
      </c>
      <c r="L1219" s="1" t="str">
        <f>TRIM(K1219)</f>
        <v>Női lovasruházat</v>
      </c>
      <c r="M1219" s="1" t="s">
        <v>7489</v>
      </c>
      <c r="N1219" s="1" t="str">
        <f>TRIM(M1219)</f>
        <v>Női felsőruházat</v>
      </c>
      <c r="O1219" s="1" t="s">
        <v>7531</v>
      </c>
      <c r="P1219" s="1" t="str">
        <f>TRIM(O1219)</f>
        <v>Női kabát</v>
      </c>
      <c r="Q1219" s="18" t="s">
        <v>12830</v>
      </c>
      <c r="R1219" s="8">
        <v>4057962178250</v>
      </c>
      <c r="S1219" s="1">
        <v>129.94999999999999</v>
      </c>
      <c r="T1219" s="1" t="s">
        <v>26</v>
      </c>
      <c r="U1219" s="1">
        <v>0.6</v>
      </c>
      <c r="V1219" s="1" t="s">
        <v>12831</v>
      </c>
      <c r="W1219" s="1" t="s">
        <v>136</v>
      </c>
      <c r="X1219" s="1" t="str">
        <f>IF(W1219="", "", IFERROR(VLOOKUP(W1219, colorList!A:B,2,FALSE),""))</f>
        <v>fekete</v>
      </c>
    </row>
    <row r="1220" spans="1:24" ht="27.75" customHeight="1" x14ac:dyDescent="0.25">
      <c r="A1220" s="1" t="s">
        <v>12885</v>
      </c>
      <c r="B1220" s="1" t="str">
        <f>TRIM(D1220)</f>
        <v>46</v>
      </c>
      <c r="C1220" s="1">
        <f>IFERROR(VLOOKUP(D1220, sizeList!A:B, 2, FALSE), "")</f>
        <v>46</v>
      </c>
      <c r="D1220" s="1">
        <v>46</v>
      </c>
      <c r="E1220" s="1" t="str">
        <f>TRIM(F1220)</f>
        <v>ELT Hanna magas derekú lovagló leggings</v>
      </c>
      <c r="F1220" s="1" t="s">
        <v>12872</v>
      </c>
      <c r="G1220" s="1" t="s">
        <v>12886</v>
      </c>
      <c r="H1220" s="1" t="s">
        <v>254</v>
      </c>
      <c r="I1220" s="1" t="s">
        <v>255</v>
      </c>
      <c r="J1220" s="1" t="str">
        <f>TRIM(I1220)</f>
        <v>Lovasfelszerelés</v>
      </c>
      <c r="K1220" s="1" t="s">
        <v>7488</v>
      </c>
      <c r="L1220" s="1" t="str">
        <f>TRIM(K1220)</f>
        <v>Női lovasruházat</v>
      </c>
      <c r="M1220" s="1" t="s">
        <v>7868</v>
      </c>
      <c r="N1220" s="1" t="str">
        <f>TRIM(M1220)</f>
        <v>Női lovaglónadrág</v>
      </c>
      <c r="P1220" s="1" t="str">
        <f>TRIM(O1220)</f>
        <v/>
      </c>
      <c r="R1220" s="8">
        <v>4057962185661</v>
      </c>
      <c r="S1220" s="1">
        <v>89.95</v>
      </c>
      <c r="T1220" s="1" t="s">
        <v>26</v>
      </c>
      <c r="U1220" s="1">
        <v>0.3</v>
      </c>
      <c r="V1220" s="1" t="s">
        <v>12874</v>
      </c>
      <c r="W1220" s="1" t="s">
        <v>136</v>
      </c>
      <c r="X1220" s="1" t="str">
        <f>IF(W1220="", "", IFERROR(VLOOKUP(W1220, colorList!A:B,2,FALSE),""))</f>
        <v>fekete</v>
      </c>
    </row>
    <row r="1221" spans="1:24" ht="27.75" customHeight="1" x14ac:dyDescent="0.25">
      <c r="A1221" s="1" t="s">
        <v>12885</v>
      </c>
      <c r="B1221" s="1" t="str">
        <f>TRIM(D1221)</f>
        <v>46</v>
      </c>
      <c r="C1221" s="1">
        <f>IFERROR(VLOOKUP(D1221, sizeList!A:B, 2, FALSE), "")</f>
        <v>46</v>
      </c>
      <c r="D1221" s="1">
        <v>46</v>
      </c>
      <c r="E1221" s="1" t="str">
        <f>TRIM(F1221)</f>
        <v>ELT Hanna magas derekú lovagló leggings</v>
      </c>
      <c r="F1221" s="1" t="s">
        <v>12872</v>
      </c>
      <c r="G1221" s="1" t="s">
        <v>15960</v>
      </c>
      <c r="H1221" s="1" t="s">
        <v>254</v>
      </c>
      <c r="I1221" s="1" t="s">
        <v>255</v>
      </c>
      <c r="J1221" s="1" t="str">
        <f>TRIM(I1221)</f>
        <v>Lovasfelszerelés</v>
      </c>
      <c r="K1221" s="1" t="s">
        <v>7488</v>
      </c>
      <c r="L1221" s="1" t="str">
        <f>TRIM(K1221)</f>
        <v>Női lovasruházat</v>
      </c>
      <c r="M1221" s="1" t="s">
        <v>7868</v>
      </c>
      <c r="N1221" s="1" t="str">
        <f>TRIM(M1221)</f>
        <v>Női lovaglónadrág</v>
      </c>
      <c r="P1221" s="1" t="str">
        <f>TRIM(O1221)</f>
        <v/>
      </c>
      <c r="R1221" s="8">
        <v>4057962185661</v>
      </c>
      <c r="S1221" s="1">
        <v>89.95</v>
      </c>
      <c r="T1221" s="1" t="s">
        <v>26</v>
      </c>
      <c r="U1221" s="1">
        <v>0.4</v>
      </c>
      <c r="W1221" s="1" t="s">
        <v>136</v>
      </c>
      <c r="X1221" s="1" t="str">
        <f>IF(W1221="", "", IFERROR(VLOOKUP(W1221, colorList!A:B,2,FALSE),""))</f>
        <v>fekete</v>
      </c>
    </row>
    <row r="1222" spans="1:24" ht="27.75" customHeight="1" x14ac:dyDescent="0.25">
      <c r="A1222" s="1" t="s">
        <v>12905</v>
      </c>
      <c r="B1222" s="1" t="str">
        <f>TRIM(D1222)</f>
        <v>34</v>
      </c>
      <c r="C1222" s="1">
        <f>IFERROR(VLOOKUP(D1222, sizeList!A:B, 2, FALSE), "")</f>
        <v>34</v>
      </c>
      <c r="D1222" s="1">
        <v>34</v>
      </c>
      <c r="E1222" s="1" t="str">
        <f>TRIM(F1222)</f>
        <v>ELT Hanna magas derekú lovagló leggings</v>
      </c>
      <c r="F1222" s="1" t="s">
        <v>12872</v>
      </c>
      <c r="G1222" s="1" t="s">
        <v>12906</v>
      </c>
      <c r="H1222" s="1" t="s">
        <v>254</v>
      </c>
      <c r="I1222" s="1" t="s">
        <v>255</v>
      </c>
      <c r="J1222" s="1" t="str">
        <f>TRIM(I1222)</f>
        <v>Lovasfelszerelés</v>
      </c>
      <c r="K1222" s="1" t="s">
        <v>7488</v>
      </c>
      <c r="L1222" s="1" t="str">
        <f>TRIM(K1222)</f>
        <v>Női lovasruházat</v>
      </c>
      <c r="M1222" s="1" t="s">
        <v>7868</v>
      </c>
      <c r="N1222" s="1" t="str">
        <f>TRIM(M1222)</f>
        <v>Női lovaglónadrág</v>
      </c>
      <c r="P1222" s="1" t="str">
        <f>TRIM(O1222)</f>
        <v/>
      </c>
      <c r="R1222" s="8">
        <v>4057962185678</v>
      </c>
      <c r="S1222" s="1">
        <v>89.95</v>
      </c>
      <c r="T1222" s="1" t="s">
        <v>26</v>
      </c>
      <c r="U1222" s="1">
        <v>0.3</v>
      </c>
      <c r="V1222" s="1" t="s">
        <v>12874</v>
      </c>
      <c r="W1222" s="1" t="s">
        <v>370</v>
      </c>
      <c r="X1222" s="1" t="str">
        <f>IF(W1222="", "", IFERROR(VLOOKUP(W1222, colorList!A:B,2,FALSE),""))</f>
        <v>éjkék</v>
      </c>
    </row>
    <row r="1223" spans="1:24" ht="27.75" customHeight="1" x14ac:dyDescent="0.25">
      <c r="A1223" s="1" t="s">
        <v>12889</v>
      </c>
      <c r="B1223" s="1" t="str">
        <f>TRIM(D1223)</f>
        <v>34</v>
      </c>
      <c r="C1223" s="1">
        <f>IFERROR(VLOOKUP(D1223, sizeList!A:B, 2, FALSE), "")</f>
        <v>34</v>
      </c>
      <c r="D1223" s="1">
        <v>34</v>
      </c>
      <c r="E1223" s="1" t="str">
        <f>TRIM(F1223)</f>
        <v>ELT Hanna magas derekú lovagló leggings</v>
      </c>
      <c r="F1223" s="1" t="s">
        <v>12872</v>
      </c>
      <c r="G1223" s="1" t="s">
        <v>12890</v>
      </c>
      <c r="H1223" s="1" t="s">
        <v>254</v>
      </c>
      <c r="I1223" s="1" t="s">
        <v>255</v>
      </c>
      <c r="J1223" s="1" t="str">
        <f>TRIM(I1223)</f>
        <v>Lovasfelszerelés</v>
      </c>
      <c r="K1223" s="1" t="s">
        <v>7488</v>
      </c>
      <c r="L1223" s="1" t="str">
        <f>TRIM(K1223)</f>
        <v>Női lovasruházat</v>
      </c>
      <c r="M1223" s="1" t="s">
        <v>7868</v>
      </c>
      <c r="N1223" s="1" t="str">
        <f>TRIM(M1223)</f>
        <v>Női lovaglónadrág</v>
      </c>
      <c r="P1223" s="1" t="str">
        <f>TRIM(O1223)</f>
        <v/>
      </c>
      <c r="R1223" s="8">
        <v>4057962185685</v>
      </c>
      <c r="S1223" s="1">
        <v>89.95</v>
      </c>
      <c r="T1223" s="1" t="s">
        <v>26</v>
      </c>
      <c r="U1223" s="1">
        <v>0.3</v>
      </c>
      <c r="V1223" s="1" t="s">
        <v>12874</v>
      </c>
      <c r="W1223" s="1" t="s">
        <v>7964</v>
      </c>
      <c r="X1223" s="1" t="str">
        <f>IF(W1223="", "", IFERROR(VLOOKUP(W1223, colorList!A:B,2,FALSE),""))</f>
        <v>barna</v>
      </c>
    </row>
    <row r="1224" spans="1:24" ht="27.75" customHeight="1" x14ac:dyDescent="0.25">
      <c r="A1224" s="1" t="s">
        <v>12887</v>
      </c>
      <c r="B1224" s="1" t="str">
        <f>TRIM(D1224)</f>
        <v>48</v>
      </c>
      <c r="C1224" s="1">
        <f>IFERROR(VLOOKUP(D1224, sizeList!A:B, 2, FALSE), "")</f>
        <v>48</v>
      </c>
      <c r="D1224" s="1">
        <v>48</v>
      </c>
      <c r="E1224" s="1" t="str">
        <f>TRIM(F1224)</f>
        <v>ELT Hanna magas derekú lovagló leggings</v>
      </c>
      <c r="F1224" s="1" t="s">
        <v>12872</v>
      </c>
      <c r="G1224" s="1" t="s">
        <v>12888</v>
      </c>
      <c r="H1224" s="1" t="s">
        <v>254</v>
      </c>
      <c r="I1224" s="1" t="s">
        <v>255</v>
      </c>
      <c r="J1224" s="1" t="str">
        <f>TRIM(I1224)</f>
        <v>Lovasfelszerelés</v>
      </c>
      <c r="K1224" s="1" t="s">
        <v>7488</v>
      </c>
      <c r="L1224" s="1" t="str">
        <f>TRIM(K1224)</f>
        <v>Női lovasruházat</v>
      </c>
      <c r="M1224" s="1" t="s">
        <v>7868</v>
      </c>
      <c r="N1224" s="1" t="str">
        <f>TRIM(M1224)</f>
        <v>Női lovaglónadrág</v>
      </c>
      <c r="P1224" s="1" t="str">
        <f>TRIM(O1224)</f>
        <v/>
      </c>
      <c r="R1224" s="8">
        <v>4057962186330</v>
      </c>
      <c r="S1224" s="1">
        <v>89.95</v>
      </c>
      <c r="T1224" s="1" t="s">
        <v>26</v>
      </c>
      <c r="U1224" s="1">
        <v>0.3</v>
      </c>
      <c r="V1224" s="1" t="s">
        <v>12874</v>
      </c>
      <c r="W1224" s="1" t="s">
        <v>136</v>
      </c>
      <c r="X1224" s="1" t="str">
        <f>IF(W1224="", "", IFERROR(VLOOKUP(W1224, colorList!A:B,2,FALSE),""))</f>
        <v>fekete</v>
      </c>
    </row>
    <row r="1225" spans="1:24" ht="27.75" customHeight="1" x14ac:dyDescent="0.25">
      <c r="A1225" s="1" t="s">
        <v>12887</v>
      </c>
      <c r="B1225" s="1" t="str">
        <f>TRIM(D1225)</f>
        <v>48</v>
      </c>
      <c r="C1225" s="1">
        <f>IFERROR(VLOOKUP(D1225, sizeList!A:B, 2, FALSE), "")</f>
        <v>48</v>
      </c>
      <c r="D1225" s="1">
        <v>48</v>
      </c>
      <c r="E1225" s="1" t="str">
        <f>TRIM(F1225)</f>
        <v>ELT Hanna magas derekú lovagló leggings</v>
      </c>
      <c r="F1225" s="1" t="s">
        <v>12872</v>
      </c>
      <c r="G1225" s="1" t="s">
        <v>15961</v>
      </c>
      <c r="H1225" s="1" t="s">
        <v>254</v>
      </c>
      <c r="I1225" s="1" t="s">
        <v>255</v>
      </c>
      <c r="J1225" s="1" t="str">
        <f>TRIM(I1225)</f>
        <v>Lovasfelszerelés</v>
      </c>
      <c r="K1225" s="1" t="s">
        <v>7488</v>
      </c>
      <c r="L1225" s="1" t="str">
        <f>TRIM(K1225)</f>
        <v>Női lovasruházat</v>
      </c>
      <c r="M1225" s="1" t="s">
        <v>7868</v>
      </c>
      <c r="N1225" s="1" t="str">
        <f>TRIM(M1225)</f>
        <v>Női lovaglónadrág</v>
      </c>
      <c r="P1225" s="1" t="str">
        <f>TRIM(O1225)</f>
        <v/>
      </c>
      <c r="R1225" s="8">
        <v>4057962186330</v>
      </c>
      <c r="S1225" s="1">
        <v>89.95</v>
      </c>
      <c r="T1225" s="1" t="s">
        <v>26</v>
      </c>
      <c r="U1225" s="1">
        <v>0.4</v>
      </c>
      <c r="W1225" s="1" t="s">
        <v>136</v>
      </c>
      <c r="X1225" s="1" t="str">
        <f>IF(W1225="", "", IFERROR(VLOOKUP(W1225, colorList!A:B,2,FALSE),""))</f>
        <v>fekete</v>
      </c>
    </row>
    <row r="1226" spans="1:24" ht="27.75" customHeight="1" x14ac:dyDescent="0.25">
      <c r="A1226" s="1" t="s">
        <v>12883</v>
      </c>
      <c r="B1226" s="1" t="str">
        <f>TRIM(D1226)</f>
        <v>44</v>
      </c>
      <c r="C1226" s="1">
        <f>IFERROR(VLOOKUP(D1226, sizeList!A:B, 2, FALSE), "")</f>
        <v>44</v>
      </c>
      <c r="D1226" s="1">
        <v>44</v>
      </c>
      <c r="E1226" s="1" t="str">
        <f>TRIM(F1226)</f>
        <v>ELT Hanna magas derekú lovagló leggings</v>
      </c>
      <c r="F1226" s="1" t="s">
        <v>12872</v>
      </c>
      <c r="G1226" s="1" t="s">
        <v>12884</v>
      </c>
      <c r="H1226" s="1" t="s">
        <v>254</v>
      </c>
      <c r="I1226" s="1" t="s">
        <v>255</v>
      </c>
      <c r="J1226" s="1" t="str">
        <f>TRIM(I1226)</f>
        <v>Lovasfelszerelés</v>
      </c>
      <c r="K1226" s="1" t="s">
        <v>7488</v>
      </c>
      <c r="L1226" s="1" t="str">
        <f>TRIM(K1226)</f>
        <v>Női lovasruházat</v>
      </c>
      <c r="M1226" s="1" t="s">
        <v>7868</v>
      </c>
      <c r="N1226" s="1" t="str">
        <f>TRIM(M1226)</f>
        <v>Női lovaglónadrág</v>
      </c>
      <c r="P1226" s="1" t="str">
        <f>TRIM(O1226)</f>
        <v/>
      </c>
      <c r="R1226" s="8">
        <v>4057962186347</v>
      </c>
      <c r="S1226" s="1">
        <v>89.95</v>
      </c>
      <c r="T1226" s="1" t="s">
        <v>26</v>
      </c>
      <c r="U1226" s="1">
        <v>0.3</v>
      </c>
      <c r="V1226" s="1" t="s">
        <v>12874</v>
      </c>
      <c r="W1226" s="1" t="s">
        <v>136</v>
      </c>
      <c r="X1226" s="1" t="str">
        <f>IF(W1226="", "", IFERROR(VLOOKUP(W1226, colorList!A:B,2,FALSE),""))</f>
        <v>fekete</v>
      </c>
    </row>
    <row r="1227" spans="1:24" ht="27.75" customHeight="1" x14ac:dyDescent="0.25">
      <c r="A1227" s="1" t="s">
        <v>12883</v>
      </c>
      <c r="B1227" s="1" t="str">
        <f>TRIM(D1227)</f>
        <v>44</v>
      </c>
      <c r="C1227" s="1">
        <f>IFERROR(VLOOKUP(D1227, sizeList!A:B, 2, FALSE), "")</f>
        <v>44</v>
      </c>
      <c r="D1227" s="1">
        <v>44</v>
      </c>
      <c r="E1227" s="1" t="str">
        <f>TRIM(F1227)</f>
        <v>ELT Hanna magas derekú lovagló leggings</v>
      </c>
      <c r="F1227" s="1" t="s">
        <v>12872</v>
      </c>
      <c r="G1227" s="1" t="s">
        <v>15959</v>
      </c>
      <c r="H1227" s="1" t="s">
        <v>254</v>
      </c>
      <c r="I1227" s="1" t="s">
        <v>255</v>
      </c>
      <c r="J1227" s="1" t="str">
        <f>TRIM(I1227)</f>
        <v>Lovasfelszerelés</v>
      </c>
      <c r="K1227" s="1" t="s">
        <v>7488</v>
      </c>
      <c r="L1227" s="1" t="str">
        <f>TRIM(K1227)</f>
        <v>Női lovasruházat</v>
      </c>
      <c r="M1227" s="1" t="s">
        <v>7868</v>
      </c>
      <c r="N1227" s="1" t="str">
        <f>TRIM(M1227)</f>
        <v>Női lovaglónadrág</v>
      </c>
      <c r="P1227" s="1" t="str">
        <f>TRIM(O1227)</f>
        <v/>
      </c>
      <c r="R1227" s="8">
        <v>4057962186347</v>
      </c>
      <c r="S1227" s="1">
        <v>89.95</v>
      </c>
      <c r="T1227" s="1" t="s">
        <v>26</v>
      </c>
      <c r="U1227" s="1">
        <v>0.4</v>
      </c>
      <c r="W1227" s="1" t="s">
        <v>136</v>
      </c>
      <c r="X1227" s="1" t="str">
        <f>IF(W1227="", "", IFERROR(VLOOKUP(W1227, colorList!A:B,2,FALSE),""))</f>
        <v>fekete</v>
      </c>
    </row>
    <row r="1228" spans="1:24" ht="27.75" customHeight="1" x14ac:dyDescent="0.25">
      <c r="A1228" s="1" t="s">
        <v>12881</v>
      </c>
      <c r="B1228" s="1" t="str">
        <f>TRIM(D1228)</f>
        <v>42</v>
      </c>
      <c r="C1228" s="1">
        <f>IFERROR(VLOOKUP(D1228, sizeList!A:B, 2, FALSE), "")</f>
        <v>42</v>
      </c>
      <c r="D1228" s="1">
        <v>42</v>
      </c>
      <c r="E1228" s="1" t="str">
        <f>TRIM(F1228)</f>
        <v>ELT Hanna magas derekú lovagló leggings</v>
      </c>
      <c r="F1228" s="1" t="s">
        <v>12872</v>
      </c>
      <c r="G1228" s="1" t="s">
        <v>12882</v>
      </c>
      <c r="H1228" s="1" t="s">
        <v>254</v>
      </c>
      <c r="I1228" s="1" t="s">
        <v>255</v>
      </c>
      <c r="J1228" s="1" t="str">
        <f>TRIM(I1228)</f>
        <v>Lovasfelszerelés</v>
      </c>
      <c r="K1228" s="1" t="s">
        <v>7488</v>
      </c>
      <c r="L1228" s="1" t="str">
        <f>TRIM(K1228)</f>
        <v>Női lovasruházat</v>
      </c>
      <c r="M1228" s="1" t="s">
        <v>7868</v>
      </c>
      <c r="N1228" s="1" t="str">
        <f>TRIM(M1228)</f>
        <v>Női lovaglónadrág</v>
      </c>
      <c r="P1228" s="1" t="str">
        <f>TRIM(O1228)</f>
        <v/>
      </c>
      <c r="R1228" s="8">
        <v>4057962186354</v>
      </c>
      <c r="S1228" s="1">
        <v>89.95</v>
      </c>
      <c r="T1228" s="1" t="s">
        <v>26</v>
      </c>
      <c r="U1228" s="1">
        <v>0.3</v>
      </c>
      <c r="V1228" s="1" t="s">
        <v>12874</v>
      </c>
      <c r="W1228" s="1" t="s">
        <v>136</v>
      </c>
      <c r="X1228" s="1" t="str">
        <f>IF(W1228="", "", IFERROR(VLOOKUP(W1228, colorList!A:B,2,FALSE),""))</f>
        <v>fekete</v>
      </c>
    </row>
    <row r="1229" spans="1:24" ht="27.75" customHeight="1" x14ac:dyDescent="0.25">
      <c r="A1229" s="1" t="s">
        <v>12881</v>
      </c>
      <c r="B1229" s="1" t="str">
        <f>TRIM(D1229)</f>
        <v>42</v>
      </c>
      <c r="C1229" s="1">
        <f>IFERROR(VLOOKUP(D1229, sizeList!A:B, 2, FALSE), "")</f>
        <v>42</v>
      </c>
      <c r="D1229" s="1">
        <v>42</v>
      </c>
      <c r="E1229" s="1" t="str">
        <f>TRIM(F1229)</f>
        <v>ELT Hanna magas derekú lovagló leggings</v>
      </c>
      <c r="F1229" s="1" t="s">
        <v>12872</v>
      </c>
      <c r="G1229" s="1" t="s">
        <v>15958</v>
      </c>
      <c r="H1229" s="1" t="s">
        <v>254</v>
      </c>
      <c r="I1229" s="1" t="s">
        <v>255</v>
      </c>
      <c r="J1229" s="1" t="str">
        <f>TRIM(I1229)</f>
        <v>Lovasfelszerelés</v>
      </c>
      <c r="K1229" s="1" t="s">
        <v>7488</v>
      </c>
      <c r="L1229" s="1" t="str">
        <f>TRIM(K1229)</f>
        <v>Női lovasruházat</v>
      </c>
      <c r="M1229" s="1" t="s">
        <v>7868</v>
      </c>
      <c r="N1229" s="1" t="str">
        <f>TRIM(M1229)</f>
        <v>Női lovaglónadrág</v>
      </c>
      <c r="P1229" s="1" t="str">
        <f>TRIM(O1229)</f>
        <v/>
      </c>
      <c r="R1229" s="8">
        <v>4057962186354</v>
      </c>
      <c r="S1229" s="1">
        <v>89.95</v>
      </c>
      <c r="T1229" s="1" t="s">
        <v>26</v>
      </c>
      <c r="U1229" s="1">
        <v>0.4</v>
      </c>
      <c r="W1229" s="1" t="s">
        <v>136</v>
      </c>
      <c r="X1229" s="1" t="str">
        <f>IF(W1229="", "", IFERROR(VLOOKUP(W1229, colorList!A:B,2,FALSE),""))</f>
        <v>fekete</v>
      </c>
    </row>
    <row r="1230" spans="1:24" ht="27.75" customHeight="1" x14ac:dyDescent="0.25">
      <c r="A1230" s="1" t="s">
        <v>12879</v>
      </c>
      <c r="B1230" s="1" t="str">
        <f>TRIM(D1230)</f>
        <v>40</v>
      </c>
      <c r="C1230" s="1">
        <f>IFERROR(VLOOKUP(D1230, sizeList!A:B, 2, FALSE), "")</f>
        <v>40</v>
      </c>
      <c r="D1230" s="1">
        <v>40</v>
      </c>
      <c r="E1230" s="1" t="str">
        <f>TRIM(F1230)</f>
        <v>ELT Hanna magas derekú lovagló leggings</v>
      </c>
      <c r="F1230" s="1" t="s">
        <v>12872</v>
      </c>
      <c r="G1230" s="1" t="s">
        <v>12880</v>
      </c>
      <c r="H1230" s="1" t="s">
        <v>254</v>
      </c>
      <c r="I1230" s="1" t="s">
        <v>255</v>
      </c>
      <c r="J1230" s="1" t="str">
        <f>TRIM(I1230)</f>
        <v>Lovasfelszerelés</v>
      </c>
      <c r="K1230" s="1" t="s">
        <v>7488</v>
      </c>
      <c r="L1230" s="1" t="str">
        <f>TRIM(K1230)</f>
        <v>Női lovasruházat</v>
      </c>
      <c r="M1230" s="1" t="s">
        <v>7868</v>
      </c>
      <c r="N1230" s="1" t="str">
        <f>TRIM(M1230)</f>
        <v>Női lovaglónadrág</v>
      </c>
      <c r="P1230" s="1" t="str">
        <f>TRIM(O1230)</f>
        <v/>
      </c>
      <c r="R1230" s="8">
        <v>4057962186361</v>
      </c>
      <c r="S1230" s="1">
        <v>89.95</v>
      </c>
      <c r="T1230" s="1" t="s">
        <v>26</v>
      </c>
      <c r="U1230" s="1">
        <v>0.3</v>
      </c>
      <c r="V1230" s="1" t="s">
        <v>12874</v>
      </c>
      <c r="W1230" s="1" t="s">
        <v>136</v>
      </c>
      <c r="X1230" s="1" t="str">
        <f>IF(W1230="", "", IFERROR(VLOOKUP(W1230, colorList!A:B,2,FALSE),""))</f>
        <v>fekete</v>
      </c>
    </row>
    <row r="1231" spans="1:24" ht="27.75" customHeight="1" x14ac:dyDescent="0.25">
      <c r="A1231" s="1" t="s">
        <v>12879</v>
      </c>
      <c r="B1231" s="1" t="str">
        <f>TRIM(D1231)</f>
        <v>40</v>
      </c>
      <c r="C1231" s="1">
        <f>IFERROR(VLOOKUP(D1231, sizeList!A:B, 2, FALSE), "")</f>
        <v>40</v>
      </c>
      <c r="D1231" s="1">
        <v>40</v>
      </c>
      <c r="E1231" s="1" t="str">
        <f>TRIM(F1231)</f>
        <v>ELT Hanna magas derekú lovagló leggings</v>
      </c>
      <c r="F1231" s="1" t="s">
        <v>12872</v>
      </c>
      <c r="G1231" s="1" t="s">
        <v>15957</v>
      </c>
      <c r="H1231" s="1" t="s">
        <v>254</v>
      </c>
      <c r="I1231" s="1" t="s">
        <v>255</v>
      </c>
      <c r="J1231" s="1" t="str">
        <f>TRIM(I1231)</f>
        <v>Lovasfelszerelés</v>
      </c>
      <c r="K1231" s="1" t="s">
        <v>7488</v>
      </c>
      <c r="L1231" s="1" t="str">
        <f>TRIM(K1231)</f>
        <v>Női lovasruházat</v>
      </c>
      <c r="M1231" s="1" t="s">
        <v>7868</v>
      </c>
      <c r="N1231" s="1" t="str">
        <f>TRIM(M1231)</f>
        <v>Női lovaglónadrág</v>
      </c>
      <c r="P1231" s="1" t="str">
        <f>TRIM(O1231)</f>
        <v/>
      </c>
      <c r="R1231" s="8">
        <v>4057962186361</v>
      </c>
      <c r="S1231" s="1">
        <v>89.95</v>
      </c>
      <c r="T1231" s="1" t="s">
        <v>26</v>
      </c>
      <c r="U1231" s="1">
        <v>0.4</v>
      </c>
      <c r="W1231" s="1" t="s">
        <v>136</v>
      </c>
      <c r="X1231" s="1" t="str">
        <f>IF(W1231="", "", IFERROR(VLOOKUP(W1231, colorList!A:B,2,FALSE),""))</f>
        <v>fekete</v>
      </c>
    </row>
    <row r="1232" spans="1:24" ht="27.75" customHeight="1" x14ac:dyDescent="0.25">
      <c r="A1232" s="1" t="s">
        <v>12877</v>
      </c>
      <c r="B1232" s="1" t="str">
        <f>TRIM(D1232)</f>
        <v>38</v>
      </c>
      <c r="C1232" s="1">
        <f>IFERROR(VLOOKUP(D1232, sizeList!A:B, 2, FALSE), "")</f>
        <v>38</v>
      </c>
      <c r="D1232" s="1">
        <v>38</v>
      </c>
      <c r="E1232" s="1" t="str">
        <f>TRIM(F1232)</f>
        <v>ELT Hanna magas derekú lovagló leggings</v>
      </c>
      <c r="F1232" s="1" t="s">
        <v>12872</v>
      </c>
      <c r="G1232" s="1" t="s">
        <v>12878</v>
      </c>
      <c r="H1232" s="1" t="s">
        <v>254</v>
      </c>
      <c r="I1232" s="1" t="s">
        <v>255</v>
      </c>
      <c r="J1232" s="1" t="str">
        <f>TRIM(I1232)</f>
        <v>Lovasfelszerelés</v>
      </c>
      <c r="K1232" s="1" t="s">
        <v>7488</v>
      </c>
      <c r="L1232" s="1" t="str">
        <f>TRIM(K1232)</f>
        <v>Női lovasruházat</v>
      </c>
      <c r="M1232" s="1" t="s">
        <v>7868</v>
      </c>
      <c r="N1232" s="1" t="str">
        <f>TRIM(M1232)</f>
        <v>Női lovaglónadrág</v>
      </c>
      <c r="P1232" s="1" t="str">
        <f>TRIM(O1232)</f>
        <v/>
      </c>
      <c r="R1232" s="8">
        <v>4057962186378</v>
      </c>
      <c r="S1232" s="1">
        <v>89.95</v>
      </c>
      <c r="T1232" s="1" t="s">
        <v>26</v>
      </c>
      <c r="U1232" s="1">
        <v>0.3</v>
      </c>
      <c r="V1232" s="1" t="s">
        <v>12874</v>
      </c>
      <c r="W1232" s="1" t="s">
        <v>136</v>
      </c>
      <c r="X1232" s="1" t="str">
        <f>IF(W1232="", "", IFERROR(VLOOKUP(W1232, colorList!A:B,2,FALSE),""))</f>
        <v>fekete</v>
      </c>
    </row>
    <row r="1233" spans="1:24" ht="27.75" customHeight="1" x14ac:dyDescent="0.25">
      <c r="A1233" s="1" t="s">
        <v>12877</v>
      </c>
      <c r="B1233" s="1" t="str">
        <f>TRIM(D1233)</f>
        <v>38</v>
      </c>
      <c r="C1233" s="1">
        <f>IFERROR(VLOOKUP(D1233, sizeList!A:B, 2, FALSE), "")</f>
        <v>38</v>
      </c>
      <c r="D1233" s="1">
        <v>38</v>
      </c>
      <c r="E1233" s="1" t="str">
        <f>TRIM(F1233)</f>
        <v>ELT Hanna magas derekú lovagló leggings</v>
      </c>
      <c r="F1233" s="1" t="s">
        <v>12872</v>
      </c>
      <c r="G1233" s="1" t="s">
        <v>15956</v>
      </c>
      <c r="H1233" s="1" t="s">
        <v>254</v>
      </c>
      <c r="I1233" s="1" t="s">
        <v>255</v>
      </c>
      <c r="J1233" s="1" t="str">
        <f>TRIM(I1233)</f>
        <v>Lovasfelszerelés</v>
      </c>
      <c r="K1233" s="1" t="s">
        <v>7488</v>
      </c>
      <c r="L1233" s="1" t="str">
        <f>TRIM(K1233)</f>
        <v>Női lovasruházat</v>
      </c>
      <c r="M1233" s="1" t="s">
        <v>7868</v>
      </c>
      <c r="N1233" s="1" t="str">
        <f>TRIM(M1233)</f>
        <v>Női lovaglónadrág</v>
      </c>
      <c r="P1233" s="1" t="str">
        <f>TRIM(O1233)</f>
        <v/>
      </c>
      <c r="R1233" s="8">
        <v>4057962186378</v>
      </c>
      <c r="S1233" s="1">
        <v>89.95</v>
      </c>
      <c r="T1233" s="1" t="s">
        <v>26</v>
      </c>
      <c r="U1233" s="1">
        <v>0.4</v>
      </c>
      <c r="W1233" s="1" t="s">
        <v>136</v>
      </c>
      <c r="X1233" s="1" t="str">
        <f>IF(W1233="", "", IFERROR(VLOOKUP(W1233, colorList!A:B,2,FALSE),""))</f>
        <v>fekete</v>
      </c>
    </row>
    <row r="1234" spans="1:24" ht="27.75" customHeight="1" x14ac:dyDescent="0.25">
      <c r="A1234" s="1" t="s">
        <v>12875</v>
      </c>
      <c r="B1234" s="1" t="str">
        <f>TRIM(D1234)</f>
        <v>36</v>
      </c>
      <c r="C1234" s="1">
        <f>IFERROR(VLOOKUP(D1234, sizeList!A:B, 2, FALSE), "")</f>
        <v>36</v>
      </c>
      <c r="D1234" s="1">
        <v>36</v>
      </c>
      <c r="E1234" s="1" t="str">
        <f>TRIM(F1234)</f>
        <v>ELT Hanna magas derekú lovagló leggings</v>
      </c>
      <c r="F1234" s="1" t="s">
        <v>12872</v>
      </c>
      <c r="G1234" s="1" t="s">
        <v>12876</v>
      </c>
      <c r="H1234" s="1" t="s">
        <v>254</v>
      </c>
      <c r="I1234" s="1" t="s">
        <v>255</v>
      </c>
      <c r="J1234" s="1" t="str">
        <f>TRIM(I1234)</f>
        <v>Lovasfelszerelés</v>
      </c>
      <c r="K1234" s="1" t="s">
        <v>7488</v>
      </c>
      <c r="L1234" s="1" t="str">
        <f>TRIM(K1234)</f>
        <v>Női lovasruházat</v>
      </c>
      <c r="M1234" s="1" t="s">
        <v>7868</v>
      </c>
      <c r="N1234" s="1" t="str">
        <f>TRIM(M1234)</f>
        <v>Női lovaglónadrág</v>
      </c>
      <c r="P1234" s="1" t="str">
        <f>TRIM(O1234)</f>
        <v/>
      </c>
      <c r="R1234" s="8">
        <v>4057962186385</v>
      </c>
      <c r="S1234" s="1">
        <v>89.95</v>
      </c>
      <c r="T1234" s="1" t="s">
        <v>26</v>
      </c>
      <c r="U1234" s="1">
        <v>0.3</v>
      </c>
      <c r="V1234" s="1" t="s">
        <v>12874</v>
      </c>
      <c r="W1234" s="1" t="s">
        <v>136</v>
      </c>
      <c r="X1234" s="1" t="str">
        <f>IF(W1234="", "", IFERROR(VLOOKUP(W1234, colorList!A:B,2,FALSE),""))</f>
        <v>fekete</v>
      </c>
    </row>
    <row r="1235" spans="1:24" ht="27.75" customHeight="1" x14ac:dyDescent="0.25">
      <c r="A1235" s="1" t="s">
        <v>12875</v>
      </c>
      <c r="B1235" s="1" t="str">
        <f>TRIM(D1235)</f>
        <v>36</v>
      </c>
      <c r="C1235" s="1">
        <f>IFERROR(VLOOKUP(D1235, sizeList!A:B, 2, FALSE), "")</f>
        <v>36</v>
      </c>
      <c r="D1235" s="1">
        <v>36</v>
      </c>
      <c r="E1235" s="1" t="str">
        <f>TRIM(F1235)</f>
        <v>ELT Hanna magas derekú lovagló leggings</v>
      </c>
      <c r="F1235" s="1" t="s">
        <v>12872</v>
      </c>
      <c r="G1235" s="1" t="s">
        <v>15955</v>
      </c>
      <c r="H1235" s="1" t="s">
        <v>254</v>
      </c>
      <c r="I1235" s="1" t="s">
        <v>255</v>
      </c>
      <c r="J1235" s="1" t="str">
        <f>TRIM(I1235)</f>
        <v>Lovasfelszerelés</v>
      </c>
      <c r="K1235" s="1" t="s">
        <v>7488</v>
      </c>
      <c r="L1235" s="1" t="str">
        <f>TRIM(K1235)</f>
        <v>Női lovasruházat</v>
      </c>
      <c r="M1235" s="1" t="s">
        <v>7868</v>
      </c>
      <c r="N1235" s="1" t="str">
        <f>TRIM(M1235)</f>
        <v>Női lovaglónadrág</v>
      </c>
      <c r="P1235" s="1" t="str">
        <f>TRIM(O1235)</f>
        <v/>
      </c>
      <c r="R1235" s="8">
        <v>4057962186385</v>
      </c>
      <c r="S1235" s="1">
        <v>89.95</v>
      </c>
      <c r="T1235" s="1" t="s">
        <v>26</v>
      </c>
      <c r="U1235" s="1">
        <v>0.4</v>
      </c>
      <c r="W1235" s="1" t="s">
        <v>136</v>
      </c>
      <c r="X1235" s="1" t="str">
        <f>IF(W1235="", "", IFERROR(VLOOKUP(W1235, colorList!A:B,2,FALSE),""))</f>
        <v>fekete</v>
      </c>
    </row>
    <row r="1236" spans="1:24" ht="27.75" customHeight="1" x14ac:dyDescent="0.25">
      <c r="A1236" s="1" t="s">
        <v>12871</v>
      </c>
      <c r="B1236" s="1" t="str">
        <f>TRIM(D1236)</f>
        <v>34</v>
      </c>
      <c r="C1236" s="1">
        <f>IFERROR(VLOOKUP(D1236, sizeList!A:B, 2, FALSE), "")</f>
        <v>34</v>
      </c>
      <c r="D1236" s="1">
        <v>34</v>
      </c>
      <c r="E1236" s="1" t="str">
        <f>TRIM(F1236)</f>
        <v>ELT Hanna magas derekú lovagló leggings</v>
      </c>
      <c r="F1236" s="1" t="s">
        <v>12872</v>
      </c>
      <c r="G1236" s="1" t="s">
        <v>12873</v>
      </c>
      <c r="H1236" s="1" t="s">
        <v>254</v>
      </c>
      <c r="I1236" s="1" t="s">
        <v>255</v>
      </c>
      <c r="J1236" s="1" t="str">
        <f>TRIM(I1236)</f>
        <v>Lovasfelszerelés</v>
      </c>
      <c r="K1236" s="1" t="s">
        <v>7488</v>
      </c>
      <c r="L1236" s="1" t="str">
        <f>TRIM(K1236)</f>
        <v>Női lovasruházat</v>
      </c>
      <c r="M1236" s="1" t="s">
        <v>7868</v>
      </c>
      <c r="N1236" s="1" t="str">
        <f>TRIM(M1236)</f>
        <v>Női lovaglónadrág</v>
      </c>
      <c r="P1236" s="1" t="str">
        <f>TRIM(O1236)</f>
        <v/>
      </c>
      <c r="R1236" s="8">
        <v>4057962186392</v>
      </c>
      <c r="S1236" s="1">
        <v>89.95</v>
      </c>
      <c r="T1236" s="1" t="s">
        <v>26</v>
      </c>
      <c r="U1236" s="1">
        <v>0.3</v>
      </c>
      <c r="V1236" s="1" t="s">
        <v>12874</v>
      </c>
      <c r="W1236" s="1" t="s">
        <v>136</v>
      </c>
      <c r="X1236" s="1" t="str">
        <f>IF(W1236="", "", IFERROR(VLOOKUP(W1236, colorList!A:B,2,FALSE),""))</f>
        <v>fekete</v>
      </c>
    </row>
    <row r="1237" spans="1:24" ht="27.75" customHeight="1" x14ac:dyDescent="0.25">
      <c r="A1237" s="1" t="s">
        <v>12871</v>
      </c>
      <c r="B1237" s="1" t="str">
        <f>TRIM(D1237)</f>
        <v>34</v>
      </c>
      <c r="C1237" s="1">
        <f>IFERROR(VLOOKUP(D1237, sizeList!A:B, 2, FALSE), "")</f>
        <v>34</v>
      </c>
      <c r="D1237" s="1">
        <v>34</v>
      </c>
      <c r="E1237" s="1" t="str">
        <f>TRIM(F1237)</f>
        <v>ELT Hanna magas derekú lovagló leggings</v>
      </c>
      <c r="F1237" s="1" t="s">
        <v>12872</v>
      </c>
      <c r="G1237" s="1" t="s">
        <v>15954</v>
      </c>
      <c r="H1237" s="1" t="s">
        <v>254</v>
      </c>
      <c r="I1237" s="1" t="s">
        <v>255</v>
      </c>
      <c r="J1237" s="1" t="str">
        <f>TRIM(I1237)</f>
        <v>Lovasfelszerelés</v>
      </c>
      <c r="K1237" s="1" t="s">
        <v>7488</v>
      </c>
      <c r="L1237" s="1" t="str">
        <f>TRIM(K1237)</f>
        <v>Női lovasruházat</v>
      </c>
      <c r="M1237" s="1" t="s">
        <v>7868</v>
      </c>
      <c r="N1237" s="1" t="str">
        <f>TRIM(M1237)</f>
        <v>Női lovaglónadrág</v>
      </c>
      <c r="P1237" s="1" t="str">
        <f>TRIM(O1237)</f>
        <v/>
      </c>
      <c r="R1237" s="8">
        <v>4057962186392</v>
      </c>
      <c r="S1237" s="1">
        <v>89.95</v>
      </c>
      <c r="T1237" s="1" t="s">
        <v>26</v>
      </c>
      <c r="U1237" s="1">
        <v>0.4</v>
      </c>
      <c r="W1237" s="1" t="s">
        <v>136</v>
      </c>
      <c r="X1237" s="1" t="str">
        <f>IF(W1237="", "", IFERROR(VLOOKUP(W1237, colorList!A:B,2,FALSE),""))</f>
        <v>fekete</v>
      </c>
    </row>
    <row r="1238" spans="1:24" ht="27.75" customHeight="1" x14ac:dyDescent="0.25">
      <c r="A1238" s="1" t="s">
        <v>12891</v>
      </c>
      <c r="B1238" s="1" t="str">
        <f>TRIM(D1238)</f>
        <v>36</v>
      </c>
      <c r="C1238" s="1">
        <f>IFERROR(VLOOKUP(D1238, sizeList!A:B, 2, FALSE), "")</f>
        <v>36</v>
      </c>
      <c r="D1238" s="1">
        <v>36</v>
      </c>
      <c r="E1238" s="1" t="str">
        <f>TRIM(F1238)</f>
        <v>ELT Hanna magas derekú lovagló leggings</v>
      </c>
      <c r="F1238" s="1" t="s">
        <v>12872</v>
      </c>
      <c r="G1238" s="1" t="s">
        <v>12892</v>
      </c>
      <c r="H1238" s="1" t="s">
        <v>254</v>
      </c>
      <c r="I1238" s="1" t="s">
        <v>255</v>
      </c>
      <c r="J1238" s="1" t="str">
        <f>TRIM(I1238)</f>
        <v>Lovasfelszerelés</v>
      </c>
      <c r="K1238" s="1" t="s">
        <v>7488</v>
      </c>
      <c r="L1238" s="1" t="str">
        <f>TRIM(K1238)</f>
        <v>Női lovasruházat</v>
      </c>
      <c r="M1238" s="1" t="s">
        <v>7868</v>
      </c>
      <c r="N1238" s="1" t="str">
        <f>TRIM(M1238)</f>
        <v>Női lovaglónadrág</v>
      </c>
      <c r="P1238" s="1" t="str">
        <f>TRIM(O1238)</f>
        <v/>
      </c>
      <c r="R1238" s="8">
        <v>4057962186408</v>
      </c>
      <c r="S1238" s="1">
        <v>89.95</v>
      </c>
      <c r="T1238" s="1" t="s">
        <v>26</v>
      </c>
      <c r="U1238" s="1">
        <v>0.3</v>
      </c>
      <c r="V1238" s="1" t="s">
        <v>12874</v>
      </c>
      <c r="W1238" s="1" t="s">
        <v>7964</v>
      </c>
      <c r="X1238" s="1" t="str">
        <f>IF(W1238="", "", IFERROR(VLOOKUP(W1238, colorList!A:B,2,FALSE),""))</f>
        <v>barna</v>
      </c>
    </row>
    <row r="1239" spans="1:24" ht="27.75" customHeight="1" x14ac:dyDescent="0.25">
      <c r="A1239" s="1" t="s">
        <v>12893</v>
      </c>
      <c r="B1239" s="1" t="str">
        <f>TRIM(D1239)</f>
        <v>38</v>
      </c>
      <c r="C1239" s="1">
        <f>IFERROR(VLOOKUP(D1239, sizeList!A:B, 2, FALSE), "")</f>
        <v>38</v>
      </c>
      <c r="D1239" s="1">
        <v>38</v>
      </c>
      <c r="E1239" s="1" t="str">
        <f>TRIM(F1239)</f>
        <v>ELT Hanna magas derekú lovagló leggings</v>
      </c>
      <c r="F1239" s="1" t="s">
        <v>12872</v>
      </c>
      <c r="G1239" s="1" t="s">
        <v>12894</v>
      </c>
      <c r="H1239" s="1" t="s">
        <v>254</v>
      </c>
      <c r="I1239" s="1" t="s">
        <v>255</v>
      </c>
      <c r="J1239" s="1" t="str">
        <f>TRIM(I1239)</f>
        <v>Lovasfelszerelés</v>
      </c>
      <c r="K1239" s="1" t="s">
        <v>7488</v>
      </c>
      <c r="L1239" s="1" t="str">
        <f>TRIM(K1239)</f>
        <v>Női lovasruházat</v>
      </c>
      <c r="M1239" s="1" t="s">
        <v>7868</v>
      </c>
      <c r="N1239" s="1" t="str">
        <f>TRIM(M1239)</f>
        <v>Női lovaglónadrág</v>
      </c>
      <c r="P1239" s="1" t="str">
        <f>TRIM(O1239)</f>
        <v/>
      </c>
      <c r="R1239" s="8">
        <v>4057962186415</v>
      </c>
      <c r="S1239" s="1">
        <v>89.95</v>
      </c>
      <c r="T1239" s="1" t="s">
        <v>26</v>
      </c>
      <c r="U1239" s="1">
        <v>0.3</v>
      </c>
      <c r="V1239" s="1" t="s">
        <v>12874</v>
      </c>
      <c r="W1239" s="1" t="s">
        <v>7964</v>
      </c>
      <c r="X1239" s="1" t="str">
        <f>IF(W1239="", "", IFERROR(VLOOKUP(W1239, colorList!A:B,2,FALSE),""))</f>
        <v>barna</v>
      </c>
    </row>
    <row r="1240" spans="1:24" ht="27.75" customHeight="1" x14ac:dyDescent="0.25">
      <c r="A1240" s="1" t="s">
        <v>12895</v>
      </c>
      <c r="B1240" s="1" t="str">
        <f>TRIM(D1240)</f>
        <v>40</v>
      </c>
      <c r="C1240" s="1">
        <f>IFERROR(VLOOKUP(D1240, sizeList!A:B, 2, FALSE), "")</f>
        <v>40</v>
      </c>
      <c r="D1240" s="1">
        <v>40</v>
      </c>
      <c r="E1240" s="1" t="str">
        <f>TRIM(F1240)</f>
        <v>ELT Hanna magas derekú lovagló leggings</v>
      </c>
      <c r="F1240" s="1" t="s">
        <v>12872</v>
      </c>
      <c r="G1240" s="1" t="s">
        <v>12896</v>
      </c>
      <c r="H1240" s="1" t="s">
        <v>254</v>
      </c>
      <c r="I1240" s="1" t="s">
        <v>255</v>
      </c>
      <c r="J1240" s="1" t="str">
        <f>TRIM(I1240)</f>
        <v>Lovasfelszerelés</v>
      </c>
      <c r="K1240" s="1" t="s">
        <v>7488</v>
      </c>
      <c r="L1240" s="1" t="str">
        <f>TRIM(K1240)</f>
        <v>Női lovasruházat</v>
      </c>
      <c r="M1240" s="1" t="s">
        <v>7868</v>
      </c>
      <c r="N1240" s="1" t="str">
        <f>TRIM(M1240)</f>
        <v>Női lovaglónadrág</v>
      </c>
      <c r="P1240" s="1" t="str">
        <f>TRIM(O1240)</f>
        <v/>
      </c>
      <c r="R1240" s="8">
        <v>4057962186422</v>
      </c>
      <c r="S1240" s="1">
        <v>89.95</v>
      </c>
      <c r="T1240" s="1" t="s">
        <v>26</v>
      </c>
      <c r="U1240" s="1">
        <v>0.3</v>
      </c>
      <c r="V1240" s="1" t="s">
        <v>12874</v>
      </c>
      <c r="W1240" s="1" t="s">
        <v>7964</v>
      </c>
      <c r="X1240" s="1" t="str">
        <f>IF(W1240="", "", IFERROR(VLOOKUP(W1240, colorList!A:B,2,FALSE),""))</f>
        <v>barna</v>
      </c>
    </row>
    <row r="1241" spans="1:24" ht="27.75" customHeight="1" x14ac:dyDescent="0.25">
      <c r="A1241" s="1" t="s">
        <v>12897</v>
      </c>
      <c r="B1241" s="1" t="str">
        <f>TRIM(D1241)</f>
        <v>42</v>
      </c>
      <c r="C1241" s="1">
        <f>IFERROR(VLOOKUP(D1241, sizeList!A:B, 2, FALSE), "")</f>
        <v>42</v>
      </c>
      <c r="D1241" s="1">
        <v>42</v>
      </c>
      <c r="E1241" s="1" t="str">
        <f>TRIM(F1241)</f>
        <v>ELT Hanna magas derekú lovagló leggings</v>
      </c>
      <c r="F1241" s="1" t="s">
        <v>12872</v>
      </c>
      <c r="G1241" s="1" t="s">
        <v>12898</v>
      </c>
      <c r="H1241" s="1" t="s">
        <v>254</v>
      </c>
      <c r="I1241" s="1" t="s">
        <v>255</v>
      </c>
      <c r="J1241" s="1" t="str">
        <f>TRIM(I1241)</f>
        <v>Lovasfelszerelés</v>
      </c>
      <c r="K1241" s="1" t="s">
        <v>7488</v>
      </c>
      <c r="L1241" s="1" t="str">
        <f>TRIM(K1241)</f>
        <v>Női lovasruházat</v>
      </c>
      <c r="M1241" s="1" t="s">
        <v>7868</v>
      </c>
      <c r="N1241" s="1" t="str">
        <f>TRIM(M1241)</f>
        <v>Női lovaglónadrág</v>
      </c>
      <c r="P1241" s="1" t="str">
        <f>TRIM(O1241)</f>
        <v/>
      </c>
      <c r="R1241" s="8">
        <v>4057962186439</v>
      </c>
      <c r="S1241" s="1">
        <v>89.95</v>
      </c>
      <c r="T1241" s="1" t="s">
        <v>26</v>
      </c>
      <c r="U1241" s="1">
        <v>0.3</v>
      </c>
      <c r="V1241" s="1" t="s">
        <v>12874</v>
      </c>
      <c r="W1241" s="1" t="s">
        <v>7964</v>
      </c>
      <c r="X1241" s="1" t="str">
        <f>IF(W1241="", "", IFERROR(VLOOKUP(W1241, colorList!A:B,2,FALSE),""))</f>
        <v>barna</v>
      </c>
    </row>
    <row r="1242" spans="1:24" ht="27.75" customHeight="1" x14ac:dyDescent="0.25">
      <c r="A1242" s="1" t="s">
        <v>12899</v>
      </c>
      <c r="B1242" s="1" t="str">
        <f>TRIM(D1242)</f>
        <v>44</v>
      </c>
      <c r="C1242" s="1">
        <f>IFERROR(VLOOKUP(D1242, sizeList!A:B, 2, FALSE), "")</f>
        <v>44</v>
      </c>
      <c r="D1242" s="1">
        <v>44</v>
      </c>
      <c r="E1242" s="1" t="str">
        <f>TRIM(F1242)</f>
        <v>ELT Hanna magas derekú lovagló leggings</v>
      </c>
      <c r="F1242" s="1" t="s">
        <v>12872</v>
      </c>
      <c r="G1242" s="1" t="s">
        <v>12900</v>
      </c>
      <c r="H1242" s="1" t="s">
        <v>254</v>
      </c>
      <c r="I1242" s="1" t="s">
        <v>255</v>
      </c>
      <c r="J1242" s="1" t="str">
        <f>TRIM(I1242)</f>
        <v>Lovasfelszerelés</v>
      </c>
      <c r="K1242" s="1" t="s">
        <v>7488</v>
      </c>
      <c r="L1242" s="1" t="str">
        <f>TRIM(K1242)</f>
        <v>Női lovasruházat</v>
      </c>
      <c r="M1242" s="1" t="s">
        <v>7868</v>
      </c>
      <c r="N1242" s="1" t="str">
        <f>TRIM(M1242)</f>
        <v>Női lovaglónadrág</v>
      </c>
      <c r="P1242" s="1" t="str">
        <f>TRIM(O1242)</f>
        <v/>
      </c>
      <c r="R1242" s="8">
        <v>4057962186446</v>
      </c>
      <c r="S1242" s="1">
        <v>89.95</v>
      </c>
      <c r="T1242" s="1" t="s">
        <v>26</v>
      </c>
      <c r="U1242" s="1">
        <v>0.3</v>
      </c>
      <c r="V1242" s="1" t="s">
        <v>12874</v>
      </c>
      <c r="W1242" s="1" t="s">
        <v>7964</v>
      </c>
      <c r="X1242" s="1" t="str">
        <f>IF(W1242="", "", IFERROR(VLOOKUP(W1242, colorList!A:B,2,FALSE),""))</f>
        <v>barna</v>
      </c>
    </row>
    <row r="1243" spans="1:24" ht="27.75" customHeight="1" x14ac:dyDescent="0.25">
      <c r="A1243" s="1" t="s">
        <v>12901</v>
      </c>
      <c r="B1243" s="1" t="str">
        <f>TRIM(D1243)</f>
        <v>46</v>
      </c>
      <c r="C1243" s="1">
        <f>IFERROR(VLOOKUP(D1243, sizeList!A:B, 2, FALSE), "")</f>
        <v>46</v>
      </c>
      <c r="D1243" s="1">
        <v>46</v>
      </c>
      <c r="E1243" s="1" t="str">
        <f>TRIM(F1243)</f>
        <v>ELT Hanna magas derekú lovagló leggings</v>
      </c>
      <c r="F1243" s="1" t="s">
        <v>12872</v>
      </c>
      <c r="G1243" s="1" t="s">
        <v>12902</v>
      </c>
      <c r="H1243" s="1" t="s">
        <v>254</v>
      </c>
      <c r="I1243" s="1" t="s">
        <v>255</v>
      </c>
      <c r="J1243" s="1" t="str">
        <f>TRIM(I1243)</f>
        <v>Lovasfelszerelés</v>
      </c>
      <c r="K1243" s="1" t="s">
        <v>7488</v>
      </c>
      <c r="L1243" s="1" t="str">
        <f>TRIM(K1243)</f>
        <v>Női lovasruházat</v>
      </c>
      <c r="M1243" s="1" t="s">
        <v>7868</v>
      </c>
      <c r="N1243" s="1" t="str">
        <f>TRIM(M1243)</f>
        <v>Női lovaglónadrág</v>
      </c>
      <c r="P1243" s="1" t="str">
        <f>TRIM(O1243)</f>
        <v/>
      </c>
      <c r="R1243" s="8">
        <v>4057962186453</v>
      </c>
      <c r="S1243" s="1">
        <v>89.95</v>
      </c>
      <c r="T1243" s="1" t="s">
        <v>26</v>
      </c>
      <c r="U1243" s="1">
        <v>0.3</v>
      </c>
      <c r="V1243" s="1" t="s">
        <v>12874</v>
      </c>
      <c r="W1243" s="1" t="s">
        <v>7964</v>
      </c>
      <c r="X1243" s="1" t="str">
        <f>IF(W1243="", "", IFERROR(VLOOKUP(W1243, colorList!A:B,2,FALSE),""))</f>
        <v>barna</v>
      </c>
    </row>
    <row r="1244" spans="1:24" ht="27.75" customHeight="1" x14ac:dyDescent="0.25">
      <c r="A1244" s="1" t="s">
        <v>12903</v>
      </c>
      <c r="B1244" s="1" t="str">
        <f>TRIM(D1244)</f>
        <v>48</v>
      </c>
      <c r="C1244" s="1">
        <f>IFERROR(VLOOKUP(D1244, sizeList!A:B, 2, FALSE), "")</f>
        <v>48</v>
      </c>
      <c r="D1244" s="1">
        <v>48</v>
      </c>
      <c r="E1244" s="1" t="str">
        <f>TRIM(F1244)</f>
        <v>ELT Hanna magas derekú lovagló leggings</v>
      </c>
      <c r="F1244" s="1" t="s">
        <v>12872</v>
      </c>
      <c r="G1244" s="1" t="s">
        <v>12904</v>
      </c>
      <c r="H1244" s="1" t="s">
        <v>254</v>
      </c>
      <c r="I1244" s="1" t="s">
        <v>255</v>
      </c>
      <c r="J1244" s="1" t="str">
        <f>TRIM(I1244)</f>
        <v>Lovasfelszerelés</v>
      </c>
      <c r="K1244" s="1" t="s">
        <v>7488</v>
      </c>
      <c r="L1244" s="1" t="str">
        <f>TRIM(K1244)</f>
        <v>Női lovasruházat</v>
      </c>
      <c r="M1244" s="1" t="s">
        <v>7868</v>
      </c>
      <c r="N1244" s="1" t="str">
        <f>TRIM(M1244)</f>
        <v>Női lovaglónadrág</v>
      </c>
      <c r="P1244" s="1" t="str">
        <f>TRIM(O1244)</f>
        <v/>
      </c>
      <c r="R1244" s="8">
        <v>4057962186460</v>
      </c>
      <c r="S1244" s="1">
        <v>89.95</v>
      </c>
      <c r="T1244" s="1" t="s">
        <v>26</v>
      </c>
      <c r="U1244" s="1">
        <v>0.3</v>
      </c>
      <c r="V1244" s="1" t="s">
        <v>12874</v>
      </c>
      <c r="W1244" s="1" t="s">
        <v>7964</v>
      </c>
      <c r="X1244" s="1" t="str">
        <f>IF(W1244="", "", IFERROR(VLOOKUP(W1244, colorList!A:B,2,FALSE),""))</f>
        <v>barna</v>
      </c>
    </row>
    <row r="1245" spans="1:24" ht="27.75" customHeight="1" x14ac:dyDescent="0.25">
      <c r="A1245" s="1" t="s">
        <v>12907</v>
      </c>
      <c r="B1245" s="1" t="str">
        <f>TRIM(D1245)</f>
        <v>36</v>
      </c>
      <c r="C1245" s="1">
        <f>IFERROR(VLOOKUP(D1245, sizeList!A:B, 2, FALSE), "")</f>
        <v>36</v>
      </c>
      <c r="D1245" s="1">
        <v>36</v>
      </c>
      <c r="E1245" s="1" t="str">
        <f>TRIM(F1245)</f>
        <v>ELT Hanna magas derekú lovagló leggings</v>
      </c>
      <c r="F1245" s="1" t="s">
        <v>12872</v>
      </c>
      <c r="G1245" s="1" t="s">
        <v>12908</v>
      </c>
      <c r="H1245" s="1" t="s">
        <v>254</v>
      </c>
      <c r="I1245" s="1" t="s">
        <v>255</v>
      </c>
      <c r="J1245" s="1" t="str">
        <f>TRIM(I1245)</f>
        <v>Lovasfelszerelés</v>
      </c>
      <c r="K1245" s="1" t="s">
        <v>7488</v>
      </c>
      <c r="L1245" s="1" t="str">
        <f>TRIM(K1245)</f>
        <v>Női lovasruházat</v>
      </c>
      <c r="M1245" s="1" t="s">
        <v>7868</v>
      </c>
      <c r="N1245" s="1" t="str">
        <f>TRIM(M1245)</f>
        <v>Női lovaglónadrág</v>
      </c>
      <c r="P1245" s="1" t="str">
        <f>TRIM(O1245)</f>
        <v/>
      </c>
      <c r="R1245" s="8">
        <v>4057962186477</v>
      </c>
      <c r="S1245" s="1">
        <v>89.95</v>
      </c>
      <c r="T1245" s="1" t="s">
        <v>26</v>
      </c>
      <c r="U1245" s="1">
        <v>0.3</v>
      </c>
      <c r="V1245" s="1" t="s">
        <v>12874</v>
      </c>
      <c r="W1245" s="1" t="s">
        <v>370</v>
      </c>
      <c r="X1245" s="1" t="str">
        <f>IF(W1245="", "", IFERROR(VLOOKUP(W1245, colorList!A:B,2,FALSE),""))</f>
        <v>éjkék</v>
      </c>
    </row>
    <row r="1246" spans="1:24" ht="27.75" customHeight="1" x14ac:dyDescent="0.25">
      <c r="A1246" s="1" t="s">
        <v>12909</v>
      </c>
      <c r="B1246" s="1" t="str">
        <f>TRIM(D1246)</f>
        <v>38</v>
      </c>
      <c r="C1246" s="1">
        <f>IFERROR(VLOOKUP(D1246, sizeList!A:B, 2, FALSE), "")</f>
        <v>38</v>
      </c>
      <c r="D1246" s="1">
        <v>38</v>
      </c>
      <c r="E1246" s="1" t="str">
        <f>TRIM(F1246)</f>
        <v>ELT Hanna magas derekú lovagló leggings</v>
      </c>
      <c r="F1246" s="1" t="s">
        <v>12872</v>
      </c>
      <c r="G1246" s="1" t="s">
        <v>12910</v>
      </c>
      <c r="H1246" s="1" t="s">
        <v>254</v>
      </c>
      <c r="I1246" s="1" t="s">
        <v>255</v>
      </c>
      <c r="J1246" s="1" t="str">
        <f>TRIM(I1246)</f>
        <v>Lovasfelszerelés</v>
      </c>
      <c r="K1246" s="1" t="s">
        <v>7488</v>
      </c>
      <c r="L1246" s="1" t="str">
        <f>TRIM(K1246)</f>
        <v>Női lovasruházat</v>
      </c>
      <c r="M1246" s="1" t="s">
        <v>7868</v>
      </c>
      <c r="N1246" s="1" t="str">
        <f>TRIM(M1246)</f>
        <v>Női lovaglónadrág</v>
      </c>
      <c r="P1246" s="1" t="str">
        <f>TRIM(O1246)</f>
        <v/>
      </c>
      <c r="R1246" s="8">
        <v>4057962186484</v>
      </c>
      <c r="S1246" s="1">
        <v>89.95</v>
      </c>
      <c r="T1246" s="1" t="s">
        <v>26</v>
      </c>
      <c r="U1246" s="1">
        <v>0.3</v>
      </c>
      <c r="V1246" s="1" t="s">
        <v>12874</v>
      </c>
      <c r="W1246" s="1" t="s">
        <v>370</v>
      </c>
      <c r="X1246" s="1" t="str">
        <f>IF(W1246="", "", IFERROR(VLOOKUP(W1246, colorList!A:B,2,FALSE),""))</f>
        <v>éjkék</v>
      </c>
    </row>
    <row r="1247" spans="1:24" ht="27.75" customHeight="1" x14ac:dyDescent="0.25">
      <c r="A1247" s="1" t="s">
        <v>12911</v>
      </c>
      <c r="B1247" s="1" t="str">
        <f>TRIM(D1247)</f>
        <v>40</v>
      </c>
      <c r="C1247" s="1">
        <f>IFERROR(VLOOKUP(D1247, sizeList!A:B, 2, FALSE), "")</f>
        <v>40</v>
      </c>
      <c r="D1247" s="1">
        <v>40</v>
      </c>
      <c r="E1247" s="1" t="str">
        <f>TRIM(F1247)</f>
        <v>ELT Hanna magas derekú lovagló leggings</v>
      </c>
      <c r="F1247" s="1" t="s">
        <v>12872</v>
      </c>
      <c r="G1247" s="1" t="s">
        <v>12912</v>
      </c>
      <c r="H1247" s="1" t="s">
        <v>254</v>
      </c>
      <c r="I1247" s="1" t="s">
        <v>255</v>
      </c>
      <c r="J1247" s="1" t="str">
        <f>TRIM(I1247)</f>
        <v>Lovasfelszerelés</v>
      </c>
      <c r="K1247" s="1" t="s">
        <v>7488</v>
      </c>
      <c r="L1247" s="1" t="str">
        <f>TRIM(K1247)</f>
        <v>Női lovasruházat</v>
      </c>
      <c r="M1247" s="1" t="s">
        <v>7868</v>
      </c>
      <c r="N1247" s="1" t="str">
        <f>TRIM(M1247)</f>
        <v>Női lovaglónadrág</v>
      </c>
      <c r="P1247" s="1" t="str">
        <f>TRIM(O1247)</f>
        <v/>
      </c>
      <c r="R1247" s="8">
        <v>4057962186491</v>
      </c>
      <c r="S1247" s="1">
        <v>89.95</v>
      </c>
      <c r="T1247" s="1" t="s">
        <v>26</v>
      </c>
      <c r="U1247" s="1">
        <v>0.3</v>
      </c>
      <c r="V1247" s="1" t="s">
        <v>12874</v>
      </c>
      <c r="W1247" s="1" t="s">
        <v>370</v>
      </c>
      <c r="X1247" s="1" t="str">
        <f>IF(W1247="", "", IFERROR(VLOOKUP(W1247, colorList!A:B,2,FALSE),""))</f>
        <v>éjkék</v>
      </c>
    </row>
    <row r="1248" spans="1:24" ht="27.75" customHeight="1" x14ac:dyDescent="0.25">
      <c r="A1248" s="1" t="s">
        <v>12913</v>
      </c>
      <c r="B1248" s="1" t="str">
        <f>TRIM(D1248)</f>
        <v>42</v>
      </c>
      <c r="C1248" s="1">
        <f>IFERROR(VLOOKUP(D1248, sizeList!A:B, 2, FALSE), "")</f>
        <v>42</v>
      </c>
      <c r="D1248" s="1">
        <v>42</v>
      </c>
      <c r="E1248" s="1" t="str">
        <f>TRIM(F1248)</f>
        <v>ELT Hanna magas derekú lovagló leggings</v>
      </c>
      <c r="F1248" s="1" t="s">
        <v>12872</v>
      </c>
      <c r="G1248" s="1" t="s">
        <v>12914</v>
      </c>
      <c r="H1248" s="1" t="s">
        <v>254</v>
      </c>
      <c r="I1248" s="1" t="s">
        <v>255</v>
      </c>
      <c r="J1248" s="1" t="str">
        <f>TRIM(I1248)</f>
        <v>Lovasfelszerelés</v>
      </c>
      <c r="K1248" s="1" t="s">
        <v>7488</v>
      </c>
      <c r="L1248" s="1" t="str">
        <f>TRIM(K1248)</f>
        <v>Női lovasruházat</v>
      </c>
      <c r="M1248" s="1" t="s">
        <v>7868</v>
      </c>
      <c r="N1248" s="1" t="str">
        <f>TRIM(M1248)</f>
        <v>Női lovaglónadrág</v>
      </c>
      <c r="P1248" s="1" t="str">
        <f>TRIM(O1248)</f>
        <v/>
      </c>
      <c r="R1248" s="8">
        <v>4057962186507</v>
      </c>
      <c r="S1248" s="1">
        <v>89.95</v>
      </c>
      <c r="T1248" s="1" t="s">
        <v>26</v>
      </c>
      <c r="U1248" s="1">
        <v>0.3</v>
      </c>
      <c r="V1248" s="1" t="s">
        <v>12874</v>
      </c>
      <c r="W1248" s="1" t="s">
        <v>370</v>
      </c>
      <c r="X1248" s="1" t="str">
        <f>IF(W1248="", "", IFERROR(VLOOKUP(W1248, colorList!A:B,2,FALSE),""))</f>
        <v>éjkék</v>
      </c>
    </row>
    <row r="1249" spans="1:24" ht="27.75" customHeight="1" x14ac:dyDescent="0.25">
      <c r="A1249" s="1" t="s">
        <v>12915</v>
      </c>
      <c r="B1249" s="1" t="str">
        <f>TRIM(D1249)</f>
        <v>44</v>
      </c>
      <c r="C1249" s="1">
        <f>IFERROR(VLOOKUP(D1249, sizeList!A:B, 2, FALSE), "")</f>
        <v>44</v>
      </c>
      <c r="D1249" s="1">
        <v>44</v>
      </c>
      <c r="E1249" s="1" t="str">
        <f>TRIM(F1249)</f>
        <v>ELT Hanna magas derekú lovagló leggings</v>
      </c>
      <c r="F1249" s="1" t="s">
        <v>12872</v>
      </c>
      <c r="G1249" s="1" t="s">
        <v>12916</v>
      </c>
      <c r="H1249" s="1" t="s">
        <v>254</v>
      </c>
      <c r="I1249" s="1" t="s">
        <v>255</v>
      </c>
      <c r="J1249" s="1" t="str">
        <f>TRIM(I1249)</f>
        <v>Lovasfelszerelés</v>
      </c>
      <c r="K1249" s="1" t="s">
        <v>7488</v>
      </c>
      <c r="L1249" s="1" t="str">
        <f>TRIM(K1249)</f>
        <v>Női lovasruházat</v>
      </c>
      <c r="M1249" s="1" t="s">
        <v>7868</v>
      </c>
      <c r="N1249" s="1" t="str">
        <f>TRIM(M1249)</f>
        <v>Női lovaglónadrág</v>
      </c>
      <c r="P1249" s="1" t="str">
        <f>TRIM(O1249)</f>
        <v/>
      </c>
      <c r="R1249" s="8">
        <v>4057962186514</v>
      </c>
      <c r="S1249" s="1">
        <v>89.95</v>
      </c>
      <c r="T1249" s="1" t="s">
        <v>26</v>
      </c>
      <c r="U1249" s="1">
        <v>0.3</v>
      </c>
      <c r="V1249" s="1" t="s">
        <v>12874</v>
      </c>
      <c r="W1249" s="1" t="s">
        <v>370</v>
      </c>
      <c r="X1249" s="1" t="str">
        <f>IF(W1249="", "", IFERROR(VLOOKUP(W1249, colorList!A:B,2,FALSE),""))</f>
        <v>éjkék</v>
      </c>
    </row>
    <row r="1250" spans="1:24" ht="27.75" customHeight="1" x14ac:dyDescent="0.25">
      <c r="A1250" s="1" t="s">
        <v>12917</v>
      </c>
      <c r="B1250" s="1" t="str">
        <f>TRIM(D1250)</f>
        <v>46</v>
      </c>
      <c r="C1250" s="1">
        <f>IFERROR(VLOOKUP(D1250, sizeList!A:B, 2, FALSE), "")</f>
        <v>46</v>
      </c>
      <c r="D1250" s="1">
        <v>46</v>
      </c>
      <c r="E1250" s="1" t="str">
        <f>TRIM(F1250)</f>
        <v>ELT Hanna magas derekú lovagló leggings</v>
      </c>
      <c r="F1250" s="1" t="s">
        <v>12872</v>
      </c>
      <c r="G1250" s="1" t="s">
        <v>12918</v>
      </c>
      <c r="H1250" s="1" t="s">
        <v>254</v>
      </c>
      <c r="I1250" s="1" t="s">
        <v>255</v>
      </c>
      <c r="J1250" s="1" t="str">
        <f>TRIM(I1250)</f>
        <v>Lovasfelszerelés</v>
      </c>
      <c r="K1250" s="1" t="s">
        <v>7488</v>
      </c>
      <c r="L1250" s="1" t="str">
        <f>TRIM(K1250)</f>
        <v>Női lovasruházat</v>
      </c>
      <c r="M1250" s="1" t="s">
        <v>7868</v>
      </c>
      <c r="N1250" s="1" t="str">
        <f>TRIM(M1250)</f>
        <v>Női lovaglónadrág</v>
      </c>
      <c r="P1250" s="1" t="str">
        <f>TRIM(O1250)</f>
        <v/>
      </c>
      <c r="R1250" s="8">
        <v>4057962186521</v>
      </c>
      <c r="S1250" s="1">
        <v>89.95</v>
      </c>
      <c r="T1250" s="1" t="s">
        <v>26</v>
      </c>
      <c r="U1250" s="1">
        <v>0.3</v>
      </c>
      <c r="V1250" s="1" t="s">
        <v>12874</v>
      </c>
      <c r="W1250" s="1" t="s">
        <v>370</v>
      </c>
      <c r="X1250" s="1" t="str">
        <f>IF(W1250="", "", IFERROR(VLOOKUP(W1250, colorList!A:B,2,FALSE),""))</f>
        <v>éjkék</v>
      </c>
    </row>
    <row r="1251" spans="1:24" ht="27.75" customHeight="1" x14ac:dyDescent="0.25">
      <c r="A1251" s="1" t="s">
        <v>12919</v>
      </c>
      <c r="B1251" s="1" t="str">
        <f>TRIM(D1251)</f>
        <v>48</v>
      </c>
      <c r="C1251" s="1">
        <f>IFERROR(VLOOKUP(D1251, sizeList!A:B, 2, FALSE), "")</f>
        <v>48</v>
      </c>
      <c r="D1251" s="1">
        <v>48</v>
      </c>
      <c r="E1251" s="1" t="str">
        <f>TRIM(F1251)</f>
        <v>ELT Hanna magas derekú lovagló leggings</v>
      </c>
      <c r="F1251" s="1" t="s">
        <v>12872</v>
      </c>
      <c r="G1251" s="1" t="s">
        <v>12920</v>
      </c>
      <c r="H1251" s="1" t="s">
        <v>254</v>
      </c>
      <c r="I1251" s="1" t="s">
        <v>255</v>
      </c>
      <c r="J1251" s="1" t="str">
        <f>TRIM(I1251)</f>
        <v>Lovasfelszerelés</v>
      </c>
      <c r="K1251" s="1" t="s">
        <v>7488</v>
      </c>
      <c r="L1251" s="1" t="str">
        <f>TRIM(K1251)</f>
        <v>Női lovasruházat</v>
      </c>
      <c r="M1251" s="1" t="s">
        <v>7868</v>
      </c>
      <c r="N1251" s="1" t="str">
        <f>TRIM(M1251)</f>
        <v>Női lovaglónadrág</v>
      </c>
      <c r="P1251" s="1" t="str">
        <f>TRIM(O1251)</f>
        <v/>
      </c>
      <c r="R1251" s="8">
        <v>4057962186538</v>
      </c>
      <c r="S1251" s="1">
        <v>89.95</v>
      </c>
      <c r="T1251" s="1" t="s">
        <v>26</v>
      </c>
      <c r="U1251" s="1">
        <v>0.3</v>
      </c>
      <c r="V1251" s="1" t="s">
        <v>12874</v>
      </c>
      <c r="W1251" s="1" t="s">
        <v>370</v>
      </c>
      <c r="X1251" s="1" t="str">
        <f>IF(W1251="", "", IFERROR(VLOOKUP(W1251, colorList!A:B,2,FALSE),""))</f>
        <v>éjkék</v>
      </c>
    </row>
    <row r="1252" spans="1:24" ht="27.75" customHeight="1" x14ac:dyDescent="0.25">
      <c r="A1252" s="1" t="s">
        <v>12905</v>
      </c>
      <c r="B1252" s="1" t="str">
        <f>TRIM(D1252)</f>
        <v>34</v>
      </c>
      <c r="C1252" s="1">
        <f>IFERROR(VLOOKUP(D1252, sizeList!A:B, 2, FALSE), "")</f>
        <v>34</v>
      </c>
      <c r="D1252" s="1">
        <v>34</v>
      </c>
      <c r="E1252" s="1" t="str">
        <f>TRIM(F1252)</f>
        <v>ELT Hanna magasderekú lovagló leggings</v>
      </c>
      <c r="F1252" s="1" t="s">
        <v>15962</v>
      </c>
      <c r="G1252" s="1" t="s">
        <v>12906</v>
      </c>
      <c r="H1252" s="1" t="s">
        <v>254</v>
      </c>
      <c r="I1252" s="1" t="s">
        <v>255</v>
      </c>
      <c r="J1252" s="1" t="str">
        <f>TRIM(I1252)</f>
        <v>Lovasfelszerelés</v>
      </c>
      <c r="K1252" s="1" t="s">
        <v>7488</v>
      </c>
      <c r="L1252" s="1" t="str">
        <f>TRIM(K1252)</f>
        <v>Női lovasruházat</v>
      </c>
      <c r="M1252" s="1" t="s">
        <v>7868</v>
      </c>
      <c r="N1252" s="1" t="str">
        <f>TRIM(M1252)</f>
        <v>Női lovaglónadrág</v>
      </c>
      <c r="P1252" s="1" t="str">
        <f>TRIM(O1252)</f>
        <v/>
      </c>
      <c r="R1252" s="8">
        <v>4057962185678</v>
      </c>
      <c r="S1252" s="1">
        <v>89.95</v>
      </c>
      <c r="T1252" s="1" t="s">
        <v>26</v>
      </c>
      <c r="U1252" s="1">
        <v>0.3</v>
      </c>
      <c r="W1252" s="1" t="s">
        <v>370</v>
      </c>
      <c r="X1252" s="1" t="str">
        <f>IF(W1252="", "", IFERROR(VLOOKUP(W1252, colorList!A:B,2,FALSE),""))</f>
        <v>éjkék</v>
      </c>
    </row>
    <row r="1253" spans="1:24" ht="27.75" customHeight="1" x14ac:dyDescent="0.25">
      <c r="A1253" s="1" t="s">
        <v>12889</v>
      </c>
      <c r="B1253" s="1" t="str">
        <f>TRIM(D1253)</f>
        <v>34</v>
      </c>
      <c r="C1253" s="1">
        <f>IFERROR(VLOOKUP(D1253, sizeList!A:B, 2, FALSE), "")</f>
        <v>34</v>
      </c>
      <c r="D1253" s="1">
        <v>34</v>
      </c>
      <c r="E1253" s="1" t="str">
        <f>TRIM(F1253)</f>
        <v>ELT Hanna magasderekú lovagló leggings</v>
      </c>
      <c r="F1253" s="1" t="s">
        <v>15962</v>
      </c>
      <c r="G1253" s="1" t="s">
        <v>12890</v>
      </c>
      <c r="H1253" s="1" t="s">
        <v>254</v>
      </c>
      <c r="I1253" s="1" t="s">
        <v>255</v>
      </c>
      <c r="J1253" s="1" t="str">
        <f>TRIM(I1253)</f>
        <v>Lovasfelszerelés</v>
      </c>
      <c r="K1253" s="1" t="s">
        <v>7488</v>
      </c>
      <c r="L1253" s="1" t="str">
        <f>TRIM(K1253)</f>
        <v>Női lovasruházat</v>
      </c>
      <c r="M1253" s="1" t="s">
        <v>7868</v>
      </c>
      <c r="N1253" s="1" t="str">
        <f>TRIM(M1253)</f>
        <v>Női lovaglónadrág</v>
      </c>
      <c r="P1253" s="1" t="str">
        <f>TRIM(O1253)</f>
        <v/>
      </c>
      <c r="R1253" s="8">
        <v>4057962185685</v>
      </c>
      <c r="S1253" s="1">
        <v>89.95</v>
      </c>
      <c r="T1253" s="1" t="s">
        <v>26</v>
      </c>
      <c r="U1253" s="1">
        <v>0.4</v>
      </c>
      <c r="W1253" s="1" t="s">
        <v>7964</v>
      </c>
      <c r="X1253" s="1" t="str">
        <f>IF(W1253="", "", IFERROR(VLOOKUP(W1253, colorList!A:B,2,FALSE),""))</f>
        <v>barna</v>
      </c>
    </row>
    <row r="1254" spans="1:24" ht="27.75" customHeight="1" x14ac:dyDescent="0.25">
      <c r="A1254" s="1" t="s">
        <v>12891</v>
      </c>
      <c r="B1254" s="1" t="str">
        <f>TRIM(D1254)</f>
        <v>36</v>
      </c>
      <c r="C1254" s="1">
        <f>IFERROR(VLOOKUP(D1254, sizeList!A:B, 2, FALSE), "")</f>
        <v>36</v>
      </c>
      <c r="D1254" s="1">
        <v>36</v>
      </c>
      <c r="E1254" s="1" t="str">
        <f>TRIM(F1254)</f>
        <v>ELT Hanna magasderekú lovagló leggings</v>
      </c>
      <c r="F1254" s="1" t="s">
        <v>15962</v>
      </c>
      <c r="G1254" s="1" t="s">
        <v>12892</v>
      </c>
      <c r="H1254" s="1" t="s">
        <v>254</v>
      </c>
      <c r="I1254" s="1" t="s">
        <v>255</v>
      </c>
      <c r="J1254" s="1" t="str">
        <f>TRIM(I1254)</f>
        <v>Lovasfelszerelés</v>
      </c>
      <c r="K1254" s="1" t="s">
        <v>7488</v>
      </c>
      <c r="L1254" s="1" t="str">
        <f>TRIM(K1254)</f>
        <v>Női lovasruházat</v>
      </c>
      <c r="M1254" s="1" t="s">
        <v>7868</v>
      </c>
      <c r="N1254" s="1" t="str">
        <f>TRIM(M1254)</f>
        <v>Női lovaglónadrág</v>
      </c>
      <c r="P1254" s="1" t="str">
        <f>TRIM(O1254)</f>
        <v/>
      </c>
      <c r="R1254" s="8">
        <v>4057962186408</v>
      </c>
      <c r="S1254" s="1">
        <v>89.95</v>
      </c>
      <c r="T1254" s="1" t="s">
        <v>26</v>
      </c>
      <c r="U1254" s="1">
        <v>0.4</v>
      </c>
      <c r="W1254" s="1" t="s">
        <v>7964</v>
      </c>
      <c r="X1254" s="1" t="str">
        <f>IF(W1254="", "", IFERROR(VLOOKUP(W1254, colorList!A:B,2,FALSE),""))</f>
        <v>barna</v>
      </c>
    </row>
    <row r="1255" spans="1:24" ht="27.75" customHeight="1" x14ac:dyDescent="0.25">
      <c r="A1255" s="1" t="s">
        <v>12893</v>
      </c>
      <c r="B1255" s="1" t="str">
        <f>TRIM(D1255)</f>
        <v>38</v>
      </c>
      <c r="C1255" s="1">
        <f>IFERROR(VLOOKUP(D1255, sizeList!A:B, 2, FALSE), "")</f>
        <v>38</v>
      </c>
      <c r="D1255" s="1">
        <v>38</v>
      </c>
      <c r="E1255" s="1" t="str">
        <f>TRIM(F1255)</f>
        <v>ELT Hanna magasderekú lovagló leggings</v>
      </c>
      <c r="F1255" s="1" t="s">
        <v>15962</v>
      </c>
      <c r="G1255" s="1" t="s">
        <v>12894</v>
      </c>
      <c r="H1255" s="1" t="s">
        <v>254</v>
      </c>
      <c r="I1255" s="1" t="s">
        <v>255</v>
      </c>
      <c r="J1255" s="1" t="str">
        <f>TRIM(I1255)</f>
        <v>Lovasfelszerelés</v>
      </c>
      <c r="K1255" s="1" t="s">
        <v>7488</v>
      </c>
      <c r="L1255" s="1" t="str">
        <f>TRIM(K1255)</f>
        <v>Női lovasruházat</v>
      </c>
      <c r="M1255" s="1" t="s">
        <v>7868</v>
      </c>
      <c r="N1255" s="1" t="str">
        <f>TRIM(M1255)</f>
        <v>Női lovaglónadrág</v>
      </c>
      <c r="P1255" s="1" t="str">
        <f>TRIM(O1255)</f>
        <v/>
      </c>
      <c r="R1255" s="8">
        <v>4057962186415</v>
      </c>
      <c r="S1255" s="1">
        <v>89.95</v>
      </c>
      <c r="T1255" s="1" t="s">
        <v>26</v>
      </c>
      <c r="U1255" s="1">
        <v>0.4</v>
      </c>
      <c r="W1255" s="1" t="s">
        <v>7964</v>
      </c>
      <c r="X1255" s="1" t="str">
        <f>IF(W1255="", "", IFERROR(VLOOKUP(W1255, colorList!A:B,2,FALSE),""))</f>
        <v>barna</v>
      </c>
    </row>
    <row r="1256" spans="1:24" ht="27.75" customHeight="1" x14ac:dyDescent="0.25">
      <c r="A1256" s="1" t="s">
        <v>12895</v>
      </c>
      <c r="B1256" s="1" t="str">
        <f>TRIM(D1256)</f>
        <v>40</v>
      </c>
      <c r="C1256" s="1">
        <f>IFERROR(VLOOKUP(D1256, sizeList!A:B, 2, FALSE), "")</f>
        <v>40</v>
      </c>
      <c r="D1256" s="1">
        <v>40</v>
      </c>
      <c r="E1256" s="1" t="str">
        <f>TRIM(F1256)</f>
        <v>ELT Hanna magasderekú lovagló leggings</v>
      </c>
      <c r="F1256" s="1" t="s">
        <v>15962</v>
      </c>
      <c r="G1256" s="1" t="s">
        <v>12896</v>
      </c>
      <c r="H1256" s="1" t="s">
        <v>254</v>
      </c>
      <c r="I1256" s="1" t="s">
        <v>255</v>
      </c>
      <c r="J1256" s="1" t="str">
        <f>TRIM(I1256)</f>
        <v>Lovasfelszerelés</v>
      </c>
      <c r="K1256" s="1" t="s">
        <v>7488</v>
      </c>
      <c r="L1256" s="1" t="str">
        <f>TRIM(K1256)</f>
        <v>Női lovasruházat</v>
      </c>
      <c r="M1256" s="1" t="s">
        <v>7868</v>
      </c>
      <c r="N1256" s="1" t="str">
        <f>TRIM(M1256)</f>
        <v>Női lovaglónadrág</v>
      </c>
      <c r="P1256" s="1" t="str">
        <f>TRIM(O1256)</f>
        <v/>
      </c>
      <c r="R1256" s="8">
        <v>4057962186422</v>
      </c>
      <c r="S1256" s="1">
        <v>89.95</v>
      </c>
      <c r="T1256" s="1" t="s">
        <v>26</v>
      </c>
      <c r="U1256" s="1">
        <v>0.4</v>
      </c>
      <c r="W1256" s="1" t="s">
        <v>7964</v>
      </c>
      <c r="X1256" s="1" t="str">
        <f>IF(W1256="", "", IFERROR(VLOOKUP(W1256, colorList!A:B,2,FALSE),""))</f>
        <v>barna</v>
      </c>
    </row>
    <row r="1257" spans="1:24" ht="27.75" customHeight="1" x14ac:dyDescent="0.25">
      <c r="A1257" s="1" t="s">
        <v>12897</v>
      </c>
      <c r="B1257" s="1" t="str">
        <f>TRIM(D1257)</f>
        <v>42</v>
      </c>
      <c r="C1257" s="1">
        <f>IFERROR(VLOOKUP(D1257, sizeList!A:B, 2, FALSE), "")</f>
        <v>42</v>
      </c>
      <c r="D1257" s="1">
        <v>42</v>
      </c>
      <c r="E1257" s="1" t="str">
        <f>TRIM(F1257)</f>
        <v>ELT Hanna magasderekú lovagló leggings</v>
      </c>
      <c r="F1257" s="1" t="s">
        <v>15962</v>
      </c>
      <c r="G1257" s="1" t="s">
        <v>15963</v>
      </c>
      <c r="H1257" s="1" t="s">
        <v>254</v>
      </c>
      <c r="I1257" s="1" t="s">
        <v>255</v>
      </c>
      <c r="J1257" s="1" t="str">
        <f>TRIM(I1257)</f>
        <v>Lovasfelszerelés</v>
      </c>
      <c r="K1257" s="1" t="s">
        <v>7488</v>
      </c>
      <c r="L1257" s="1" t="str">
        <f>TRIM(K1257)</f>
        <v>Női lovasruházat</v>
      </c>
      <c r="M1257" s="1" t="s">
        <v>7868</v>
      </c>
      <c r="N1257" s="1" t="str">
        <f>TRIM(M1257)</f>
        <v>Női lovaglónadrág</v>
      </c>
      <c r="P1257" s="1" t="str">
        <f>TRIM(O1257)</f>
        <v/>
      </c>
      <c r="R1257" s="8">
        <v>4057962186439</v>
      </c>
      <c r="S1257" s="1">
        <v>89.95</v>
      </c>
      <c r="T1257" s="1" t="s">
        <v>26</v>
      </c>
      <c r="U1257" s="1">
        <v>0.4</v>
      </c>
      <c r="W1257" s="1" t="s">
        <v>7964</v>
      </c>
      <c r="X1257" s="1" t="str">
        <f>IF(W1257="", "", IFERROR(VLOOKUP(W1257, colorList!A:B,2,FALSE),""))</f>
        <v>barna</v>
      </c>
    </row>
    <row r="1258" spans="1:24" ht="27.75" customHeight="1" x14ac:dyDescent="0.25">
      <c r="A1258" s="1" t="s">
        <v>12899</v>
      </c>
      <c r="B1258" s="1" t="str">
        <f>TRIM(D1258)</f>
        <v>44</v>
      </c>
      <c r="C1258" s="1">
        <f>IFERROR(VLOOKUP(D1258, sizeList!A:B, 2, FALSE), "")</f>
        <v>44</v>
      </c>
      <c r="D1258" s="1">
        <v>44</v>
      </c>
      <c r="E1258" s="1" t="str">
        <f>TRIM(F1258)</f>
        <v>ELT Hanna magasderekú lovagló leggings</v>
      </c>
      <c r="F1258" s="1" t="s">
        <v>15962</v>
      </c>
      <c r="G1258" s="1" t="s">
        <v>12900</v>
      </c>
      <c r="H1258" s="1" t="s">
        <v>254</v>
      </c>
      <c r="I1258" s="1" t="s">
        <v>255</v>
      </c>
      <c r="J1258" s="1" t="str">
        <f>TRIM(I1258)</f>
        <v>Lovasfelszerelés</v>
      </c>
      <c r="K1258" s="1" t="s">
        <v>7488</v>
      </c>
      <c r="L1258" s="1" t="str">
        <f>TRIM(K1258)</f>
        <v>Női lovasruházat</v>
      </c>
      <c r="M1258" s="1" t="s">
        <v>7868</v>
      </c>
      <c r="N1258" s="1" t="str">
        <f>TRIM(M1258)</f>
        <v>Női lovaglónadrág</v>
      </c>
      <c r="P1258" s="1" t="str">
        <f>TRIM(O1258)</f>
        <v/>
      </c>
      <c r="R1258" s="8">
        <v>4057962186446</v>
      </c>
      <c r="S1258" s="1">
        <v>89.95</v>
      </c>
      <c r="T1258" s="1" t="s">
        <v>26</v>
      </c>
      <c r="U1258" s="1">
        <v>0.4</v>
      </c>
      <c r="W1258" s="1" t="s">
        <v>7964</v>
      </c>
      <c r="X1258" s="1" t="str">
        <f>IF(W1258="", "", IFERROR(VLOOKUP(W1258, colorList!A:B,2,FALSE),""))</f>
        <v>barna</v>
      </c>
    </row>
    <row r="1259" spans="1:24" ht="27.75" customHeight="1" x14ac:dyDescent="0.25">
      <c r="A1259" s="1" t="s">
        <v>12901</v>
      </c>
      <c r="B1259" s="1" t="str">
        <f>TRIM(D1259)</f>
        <v>46</v>
      </c>
      <c r="C1259" s="1">
        <f>IFERROR(VLOOKUP(D1259, sizeList!A:B, 2, FALSE), "")</f>
        <v>46</v>
      </c>
      <c r="D1259" s="1">
        <v>46</v>
      </c>
      <c r="E1259" s="1" t="str">
        <f>TRIM(F1259)</f>
        <v>ELT Hanna magasderekú lovagló leggings</v>
      </c>
      <c r="F1259" s="1" t="s">
        <v>15962</v>
      </c>
      <c r="G1259" s="1" t="s">
        <v>12902</v>
      </c>
      <c r="H1259" s="1" t="s">
        <v>254</v>
      </c>
      <c r="I1259" s="1" t="s">
        <v>255</v>
      </c>
      <c r="J1259" s="1" t="str">
        <f>TRIM(I1259)</f>
        <v>Lovasfelszerelés</v>
      </c>
      <c r="K1259" s="1" t="s">
        <v>7488</v>
      </c>
      <c r="L1259" s="1" t="str">
        <f>TRIM(K1259)</f>
        <v>Női lovasruházat</v>
      </c>
      <c r="M1259" s="1" t="s">
        <v>7868</v>
      </c>
      <c r="N1259" s="1" t="str">
        <f>TRIM(M1259)</f>
        <v>Női lovaglónadrág</v>
      </c>
      <c r="P1259" s="1" t="str">
        <f>TRIM(O1259)</f>
        <v/>
      </c>
      <c r="R1259" s="8">
        <v>4057962186453</v>
      </c>
      <c r="S1259" s="1">
        <v>89.95</v>
      </c>
      <c r="T1259" s="1" t="s">
        <v>26</v>
      </c>
      <c r="U1259" s="1">
        <v>0.4</v>
      </c>
      <c r="W1259" s="1" t="s">
        <v>7964</v>
      </c>
      <c r="X1259" s="1" t="str">
        <f>IF(W1259="", "", IFERROR(VLOOKUP(W1259, colorList!A:B,2,FALSE),""))</f>
        <v>barna</v>
      </c>
    </row>
    <row r="1260" spans="1:24" ht="27.75" customHeight="1" x14ac:dyDescent="0.25">
      <c r="A1260" s="1" t="s">
        <v>12903</v>
      </c>
      <c r="B1260" s="1" t="str">
        <f>TRIM(D1260)</f>
        <v>48</v>
      </c>
      <c r="C1260" s="1">
        <f>IFERROR(VLOOKUP(D1260, sizeList!A:B, 2, FALSE), "")</f>
        <v>48</v>
      </c>
      <c r="D1260" s="1">
        <v>48</v>
      </c>
      <c r="E1260" s="1" t="str">
        <f>TRIM(F1260)</f>
        <v>ELT Hanna magasderekú lovagló leggings</v>
      </c>
      <c r="F1260" s="1" t="s">
        <v>15962</v>
      </c>
      <c r="G1260" s="1" t="s">
        <v>12904</v>
      </c>
      <c r="H1260" s="1" t="s">
        <v>254</v>
      </c>
      <c r="I1260" s="1" t="s">
        <v>255</v>
      </c>
      <c r="J1260" s="1" t="str">
        <f>TRIM(I1260)</f>
        <v>Lovasfelszerelés</v>
      </c>
      <c r="K1260" s="1" t="s">
        <v>7488</v>
      </c>
      <c r="L1260" s="1" t="str">
        <f>TRIM(K1260)</f>
        <v>Női lovasruházat</v>
      </c>
      <c r="M1260" s="1" t="s">
        <v>7868</v>
      </c>
      <c r="N1260" s="1" t="str">
        <f>TRIM(M1260)</f>
        <v>Női lovaglónadrág</v>
      </c>
      <c r="P1260" s="1" t="str">
        <f>TRIM(O1260)</f>
        <v/>
      </c>
      <c r="R1260" s="8">
        <v>4057962186460</v>
      </c>
      <c r="S1260" s="1">
        <v>89.95</v>
      </c>
      <c r="T1260" s="1" t="s">
        <v>26</v>
      </c>
      <c r="U1260" s="1">
        <v>0.4</v>
      </c>
      <c r="W1260" s="1" t="s">
        <v>7964</v>
      </c>
      <c r="X1260" s="1" t="str">
        <f>IF(W1260="", "", IFERROR(VLOOKUP(W1260, colorList!A:B,2,FALSE),""))</f>
        <v>barna</v>
      </c>
    </row>
    <row r="1261" spans="1:24" ht="27.75" customHeight="1" x14ac:dyDescent="0.25">
      <c r="A1261" s="1" t="s">
        <v>12907</v>
      </c>
      <c r="B1261" s="1" t="str">
        <f>TRIM(D1261)</f>
        <v>36</v>
      </c>
      <c r="C1261" s="1">
        <f>IFERROR(VLOOKUP(D1261, sizeList!A:B, 2, FALSE), "")</f>
        <v>36</v>
      </c>
      <c r="D1261" s="1">
        <v>36</v>
      </c>
      <c r="E1261" s="1" t="str">
        <f>TRIM(F1261)</f>
        <v>ELT Hanna magasderekú lovagló leggings</v>
      </c>
      <c r="F1261" s="1" t="s">
        <v>15962</v>
      </c>
      <c r="G1261" s="1" t="s">
        <v>12908</v>
      </c>
      <c r="H1261" s="1" t="s">
        <v>254</v>
      </c>
      <c r="I1261" s="1" t="s">
        <v>255</v>
      </c>
      <c r="J1261" s="1" t="str">
        <f>TRIM(I1261)</f>
        <v>Lovasfelszerelés</v>
      </c>
      <c r="K1261" s="1" t="s">
        <v>7488</v>
      </c>
      <c r="L1261" s="1" t="str">
        <f>TRIM(K1261)</f>
        <v>Női lovasruházat</v>
      </c>
      <c r="M1261" s="1" t="s">
        <v>7868</v>
      </c>
      <c r="N1261" s="1" t="str">
        <f>TRIM(M1261)</f>
        <v>Női lovaglónadrág</v>
      </c>
      <c r="P1261" s="1" t="str">
        <f>TRIM(O1261)</f>
        <v/>
      </c>
      <c r="R1261" s="8">
        <v>4057962186477</v>
      </c>
      <c r="S1261" s="1">
        <v>89.95</v>
      </c>
      <c r="T1261" s="1" t="s">
        <v>26</v>
      </c>
      <c r="U1261" s="1">
        <v>0.3</v>
      </c>
      <c r="W1261" s="1" t="s">
        <v>370</v>
      </c>
      <c r="X1261" s="1" t="str">
        <f>IF(W1261="", "", IFERROR(VLOOKUP(W1261, colorList!A:B,2,FALSE),""))</f>
        <v>éjkék</v>
      </c>
    </row>
    <row r="1262" spans="1:24" ht="27.75" customHeight="1" x14ac:dyDescent="0.25">
      <c r="A1262" s="1" t="s">
        <v>12909</v>
      </c>
      <c r="B1262" s="1" t="str">
        <f>TRIM(D1262)</f>
        <v>38</v>
      </c>
      <c r="C1262" s="1">
        <f>IFERROR(VLOOKUP(D1262, sizeList!A:B, 2, FALSE), "")</f>
        <v>38</v>
      </c>
      <c r="D1262" s="1">
        <v>38</v>
      </c>
      <c r="E1262" s="1" t="str">
        <f>TRIM(F1262)</f>
        <v>ELT Hanna magasderekú lovagló leggings</v>
      </c>
      <c r="F1262" s="1" t="s">
        <v>15962</v>
      </c>
      <c r="G1262" s="1" t="s">
        <v>12910</v>
      </c>
      <c r="H1262" s="1" t="s">
        <v>254</v>
      </c>
      <c r="I1262" s="1" t="s">
        <v>255</v>
      </c>
      <c r="J1262" s="1" t="str">
        <f>TRIM(I1262)</f>
        <v>Lovasfelszerelés</v>
      </c>
      <c r="K1262" s="1" t="s">
        <v>7488</v>
      </c>
      <c r="L1262" s="1" t="str">
        <f>TRIM(K1262)</f>
        <v>Női lovasruházat</v>
      </c>
      <c r="M1262" s="1" t="s">
        <v>7868</v>
      </c>
      <c r="N1262" s="1" t="str">
        <f>TRIM(M1262)</f>
        <v>Női lovaglónadrág</v>
      </c>
      <c r="P1262" s="1" t="str">
        <f>TRIM(O1262)</f>
        <v/>
      </c>
      <c r="R1262" s="8">
        <v>4057962186484</v>
      </c>
      <c r="S1262" s="1">
        <v>89.95</v>
      </c>
      <c r="T1262" s="1" t="s">
        <v>26</v>
      </c>
      <c r="U1262" s="1">
        <v>0.3</v>
      </c>
      <c r="W1262" s="1" t="s">
        <v>370</v>
      </c>
      <c r="X1262" s="1" t="str">
        <f>IF(W1262="", "", IFERROR(VLOOKUP(W1262, colorList!A:B,2,FALSE),""))</f>
        <v>éjkék</v>
      </c>
    </row>
    <row r="1263" spans="1:24" ht="27.75" customHeight="1" x14ac:dyDescent="0.25">
      <c r="A1263" s="1" t="s">
        <v>12911</v>
      </c>
      <c r="B1263" s="1" t="str">
        <f>TRIM(D1263)</f>
        <v>40</v>
      </c>
      <c r="C1263" s="1">
        <f>IFERROR(VLOOKUP(D1263, sizeList!A:B, 2, FALSE), "")</f>
        <v>40</v>
      </c>
      <c r="D1263" s="1">
        <v>40</v>
      </c>
      <c r="E1263" s="1" t="str">
        <f>TRIM(F1263)</f>
        <v>ELT Hanna magasderekú lovagló leggings</v>
      </c>
      <c r="F1263" s="1" t="s">
        <v>15962</v>
      </c>
      <c r="G1263" s="1" t="s">
        <v>12912</v>
      </c>
      <c r="H1263" s="1" t="s">
        <v>254</v>
      </c>
      <c r="I1263" s="1" t="s">
        <v>255</v>
      </c>
      <c r="J1263" s="1" t="str">
        <f>TRIM(I1263)</f>
        <v>Lovasfelszerelés</v>
      </c>
      <c r="K1263" s="1" t="s">
        <v>7488</v>
      </c>
      <c r="L1263" s="1" t="str">
        <f>TRIM(K1263)</f>
        <v>Női lovasruházat</v>
      </c>
      <c r="M1263" s="1" t="s">
        <v>7868</v>
      </c>
      <c r="N1263" s="1" t="str">
        <f>TRIM(M1263)</f>
        <v>Női lovaglónadrág</v>
      </c>
      <c r="P1263" s="1" t="str">
        <f>TRIM(O1263)</f>
        <v/>
      </c>
      <c r="R1263" s="8">
        <v>4057962186491</v>
      </c>
      <c r="S1263" s="1">
        <v>89.95</v>
      </c>
      <c r="T1263" s="1" t="s">
        <v>26</v>
      </c>
      <c r="U1263" s="1">
        <v>0.3</v>
      </c>
      <c r="W1263" s="1" t="s">
        <v>370</v>
      </c>
      <c r="X1263" s="1" t="str">
        <f>IF(W1263="", "", IFERROR(VLOOKUP(W1263, colorList!A:B,2,FALSE),""))</f>
        <v>éjkék</v>
      </c>
    </row>
    <row r="1264" spans="1:24" ht="27.75" customHeight="1" x14ac:dyDescent="0.25">
      <c r="A1264" s="1" t="s">
        <v>12913</v>
      </c>
      <c r="B1264" s="1" t="str">
        <f>TRIM(D1264)</f>
        <v>42</v>
      </c>
      <c r="C1264" s="1">
        <f>IFERROR(VLOOKUP(D1264, sizeList!A:B, 2, FALSE), "")</f>
        <v>42</v>
      </c>
      <c r="D1264" s="1">
        <v>42</v>
      </c>
      <c r="E1264" s="1" t="str">
        <f>TRIM(F1264)</f>
        <v>ELT Hanna magasderekú lovagló leggings</v>
      </c>
      <c r="F1264" s="1" t="s">
        <v>15962</v>
      </c>
      <c r="G1264" s="1" t="s">
        <v>12914</v>
      </c>
      <c r="H1264" s="1" t="s">
        <v>254</v>
      </c>
      <c r="I1264" s="1" t="s">
        <v>255</v>
      </c>
      <c r="J1264" s="1" t="str">
        <f>TRIM(I1264)</f>
        <v>Lovasfelszerelés</v>
      </c>
      <c r="K1264" s="1" t="s">
        <v>7488</v>
      </c>
      <c r="L1264" s="1" t="str">
        <f>TRIM(K1264)</f>
        <v>Női lovasruházat</v>
      </c>
      <c r="M1264" s="1" t="s">
        <v>7868</v>
      </c>
      <c r="N1264" s="1" t="str">
        <f>TRIM(M1264)</f>
        <v>Női lovaglónadrág</v>
      </c>
      <c r="P1264" s="1" t="str">
        <f>TRIM(O1264)</f>
        <v/>
      </c>
      <c r="R1264" s="8">
        <v>4057962186507</v>
      </c>
      <c r="S1264" s="1">
        <v>89.95</v>
      </c>
      <c r="T1264" s="1" t="s">
        <v>26</v>
      </c>
      <c r="U1264" s="1">
        <v>0.3</v>
      </c>
      <c r="W1264" s="1" t="s">
        <v>370</v>
      </c>
      <c r="X1264" s="1" t="str">
        <f>IF(W1264="", "", IFERROR(VLOOKUP(W1264, colorList!A:B,2,FALSE),""))</f>
        <v>éjkék</v>
      </c>
    </row>
    <row r="1265" spans="1:24" ht="27.75" customHeight="1" x14ac:dyDescent="0.25">
      <c r="A1265" s="1" t="s">
        <v>12915</v>
      </c>
      <c r="B1265" s="1" t="str">
        <f>TRIM(D1265)</f>
        <v>44</v>
      </c>
      <c r="C1265" s="1">
        <f>IFERROR(VLOOKUP(D1265, sizeList!A:B, 2, FALSE), "")</f>
        <v>44</v>
      </c>
      <c r="D1265" s="1">
        <v>44</v>
      </c>
      <c r="E1265" s="1" t="str">
        <f>TRIM(F1265)</f>
        <v>ELT Hanna magasderekú lovagló leggings</v>
      </c>
      <c r="F1265" s="1" t="s">
        <v>15962</v>
      </c>
      <c r="G1265" s="1" t="s">
        <v>12916</v>
      </c>
      <c r="H1265" s="1" t="s">
        <v>254</v>
      </c>
      <c r="I1265" s="1" t="s">
        <v>255</v>
      </c>
      <c r="J1265" s="1" t="str">
        <f>TRIM(I1265)</f>
        <v>Lovasfelszerelés</v>
      </c>
      <c r="K1265" s="1" t="s">
        <v>7488</v>
      </c>
      <c r="L1265" s="1" t="str">
        <f>TRIM(K1265)</f>
        <v>Női lovasruházat</v>
      </c>
      <c r="M1265" s="1" t="s">
        <v>7868</v>
      </c>
      <c r="N1265" s="1" t="str">
        <f>TRIM(M1265)</f>
        <v>Női lovaglónadrág</v>
      </c>
      <c r="P1265" s="1" t="str">
        <f>TRIM(O1265)</f>
        <v/>
      </c>
      <c r="R1265" s="8">
        <v>4057962186514</v>
      </c>
      <c r="S1265" s="1">
        <v>89.95</v>
      </c>
      <c r="T1265" s="1" t="s">
        <v>26</v>
      </c>
      <c r="U1265" s="1">
        <v>0.3</v>
      </c>
      <c r="W1265" s="1" t="s">
        <v>370</v>
      </c>
      <c r="X1265" s="1" t="str">
        <f>IF(W1265="", "", IFERROR(VLOOKUP(W1265, colorList!A:B,2,FALSE),""))</f>
        <v>éjkék</v>
      </c>
    </row>
    <row r="1266" spans="1:24" ht="27.75" customHeight="1" x14ac:dyDescent="0.25">
      <c r="A1266" s="1" t="s">
        <v>12917</v>
      </c>
      <c r="B1266" s="1" t="str">
        <f>TRIM(D1266)</f>
        <v>46</v>
      </c>
      <c r="C1266" s="1">
        <f>IFERROR(VLOOKUP(D1266, sizeList!A:B, 2, FALSE), "")</f>
        <v>46</v>
      </c>
      <c r="D1266" s="1">
        <v>46</v>
      </c>
      <c r="E1266" s="1" t="str">
        <f>TRIM(F1266)</f>
        <v>ELT Hanna magasderekú lovagló leggings</v>
      </c>
      <c r="F1266" s="1" t="s">
        <v>15962</v>
      </c>
      <c r="G1266" s="1" t="s">
        <v>12918</v>
      </c>
      <c r="H1266" s="1" t="s">
        <v>254</v>
      </c>
      <c r="I1266" s="1" t="s">
        <v>255</v>
      </c>
      <c r="J1266" s="1" t="str">
        <f>TRIM(I1266)</f>
        <v>Lovasfelszerelés</v>
      </c>
      <c r="K1266" s="1" t="s">
        <v>7488</v>
      </c>
      <c r="L1266" s="1" t="str">
        <f>TRIM(K1266)</f>
        <v>Női lovasruházat</v>
      </c>
      <c r="M1266" s="1" t="s">
        <v>7868</v>
      </c>
      <c r="N1266" s="1" t="str">
        <f>TRIM(M1266)</f>
        <v>Női lovaglónadrág</v>
      </c>
      <c r="P1266" s="1" t="str">
        <f>TRIM(O1266)</f>
        <v/>
      </c>
      <c r="R1266" s="8">
        <v>4057962186521</v>
      </c>
      <c r="S1266" s="1">
        <v>89.95</v>
      </c>
      <c r="T1266" s="1" t="s">
        <v>26</v>
      </c>
      <c r="U1266" s="1">
        <v>0.3</v>
      </c>
      <c r="W1266" s="1" t="s">
        <v>370</v>
      </c>
      <c r="X1266" s="1" t="str">
        <f>IF(W1266="", "", IFERROR(VLOOKUP(W1266, colorList!A:B,2,FALSE),""))</f>
        <v>éjkék</v>
      </c>
    </row>
    <row r="1267" spans="1:24" ht="27.75" customHeight="1" x14ac:dyDescent="0.25">
      <c r="A1267" s="1" t="s">
        <v>12919</v>
      </c>
      <c r="B1267" s="1" t="str">
        <f>TRIM(D1267)</f>
        <v>48</v>
      </c>
      <c r="C1267" s="1">
        <f>IFERROR(VLOOKUP(D1267, sizeList!A:B, 2, FALSE), "")</f>
        <v>48</v>
      </c>
      <c r="D1267" s="1">
        <v>48</v>
      </c>
      <c r="E1267" s="1" t="str">
        <f>TRIM(F1267)</f>
        <v>ELT Hanna magasderekú lovagló leggings</v>
      </c>
      <c r="F1267" s="1" t="s">
        <v>15962</v>
      </c>
      <c r="G1267" s="1" t="s">
        <v>12920</v>
      </c>
      <c r="H1267" s="1" t="s">
        <v>254</v>
      </c>
      <c r="I1267" s="1" t="s">
        <v>255</v>
      </c>
      <c r="J1267" s="1" t="str">
        <f>TRIM(I1267)</f>
        <v>Lovasfelszerelés</v>
      </c>
      <c r="K1267" s="1" t="s">
        <v>7488</v>
      </c>
      <c r="L1267" s="1" t="str">
        <f>TRIM(K1267)</f>
        <v>Női lovasruházat</v>
      </c>
      <c r="M1267" s="1" t="s">
        <v>7868</v>
      </c>
      <c r="N1267" s="1" t="str">
        <f>TRIM(M1267)</f>
        <v>Női lovaglónadrág</v>
      </c>
      <c r="P1267" s="1" t="str">
        <f>TRIM(O1267)</f>
        <v/>
      </c>
      <c r="R1267" s="8">
        <v>4057962186538</v>
      </c>
      <c r="S1267" s="1">
        <v>89.95</v>
      </c>
      <c r="T1267" s="1" t="s">
        <v>26</v>
      </c>
      <c r="U1267" s="1">
        <v>0.3</v>
      </c>
      <c r="W1267" s="1" t="s">
        <v>370</v>
      </c>
      <c r="X1267" s="1" t="str">
        <f>IF(W1267="", "", IFERROR(VLOOKUP(W1267, colorList!A:B,2,FALSE),""))</f>
        <v>éjkék</v>
      </c>
    </row>
    <row r="1268" spans="1:24" ht="27.75" customHeight="1" x14ac:dyDescent="0.25">
      <c r="A1268" s="1" t="s">
        <v>10333</v>
      </c>
      <c r="B1268" s="1" t="str">
        <f>TRIM(D1268)</f>
        <v>44</v>
      </c>
      <c r="C1268" s="1">
        <f>IFERROR(VLOOKUP(D1268, sizeList!A:B, 2, FALSE), "")</f>
        <v>44</v>
      </c>
      <c r="D1268" s="1">
        <v>44</v>
      </c>
      <c r="E1268" s="1" t="str">
        <f>TRIM(F1268)</f>
        <v>ELT Hanna Mesh magas derekú lovagló leggings</v>
      </c>
      <c r="F1268" s="1" t="s">
        <v>7952</v>
      </c>
      <c r="G1268" s="1" t="s">
        <v>7986</v>
      </c>
      <c r="H1268" s="1" t="s">
        <v>254</v>
      </c>
      <c r="I1268" s="1" t="s">
        <v>255</v>
      </c>
      <c r="J1268" s="1" t="str">
        <f>TRIM(I1268)</f>
        <v>Lovasfelszerelés</v>
      </c>
      <c r="K1268" s="1" t="s">
        <v>7488</v>
      </c>
      <c r="L1268" s="1" t="str">
        <f>TRIM(K1268)</f>
        <v>Női lovasruházat</v>
      </c>
      <c r="M1268" s="1" t="s">
        <v>7868</v>
      </c>
      <c r="N1268" s="1" t="str">
        <f>TRIM(M1268)</f>
        <v>Női lovaglónadrág</v>
      </c>
      <c r="P1268" s="1" t="str">
        <f>TRIM(O1268)</f>
        <v/>
      </c>
      <c r="Q1268" s="18" t="s">
        <v>7954</v>
      </c>
      <c r="R1268" s="8">
        <v>4057962208193</v>
      </c>
      <c r="S1268" s="1">
        <v>89.95</v>
      </c>
      <c r="T1268" s="1" t="s">
        <v>26</v>
      </c>
      <c r="U1268" s="1">
        <v>0.4</v>
      </c>
      <c r="V1268" s="1" t="s">
        <v>7955</v>
      </c>
      <c r="W1268" s="1" t="s">
        <v>370</v>
      </c>
      <c r="X1268" s="1" t="str">
        <f>IF(W1268="", "", IFERROR(VLOOKUP(W1268, colorList!A:B,2,FALSE),""))</f>
        <v>éjkék</v>
      </c>
    </row>
    <row r="1269" spans="1:24" ht="27.75" customHeight="1" x14ac:dyDescent="0.25">
      <c r="A1269" s="1" t="s">
        <v>10334</v>
      </c>
      <c r="B1269" s="1" t="str">
        <f>TRIM(D1269)</f>
        <v>46</v>
      </c>
      <c r="C1269" s="1">
        <f>IFERROR(VLOOKUP(D1269, sizeList!A:B, 2, FALSE), "")</f>
        <v>46</v>
      </c>
      <c r="D1269" s="1">
        <v>46</v>
      </c>
      <c r="E1269" s="1" t="str">
        <f>TRIM(F1269)</f>
        <v>ELT Hanna Mesh magas derekú lovagló leggings</v>
      </c>
      <c r="F1269" s="1" t="s">
        <v>7952</v>
      </c>
      <c r="G1269" s="1" t="s">
        <v>7987</v>
      </c>
      <c r="H1269" s="1" t="s">
        <v>254</v>
      </c>
      <c r="I1269" s="1" t="s">
        <v>255</v>
      </c>
      <c r="J1269" s="1" t="str">
        <f>TRIM(I1269)</f>
        <v>Lovasfelszerelés</v>
      </c>
      <c r="K1269" s="1" t="s">
        <v>7488</v>
      </c>
      <c r="L1269" s="1" t="str">
        <f>TRIM(K1269)</f>
        <v>Női lovasruházat</v>
      </c>
      <c r="M1269" s="1" t="s">
        <v>7868</v>
      </c>
      <c r="N1269" s="1" t="str">
        <f>TRIM(M1269)</f>
        <v>Női lovaglónadrág</v>
      </c>
      <c r="P1269" s="1" t="str">
        <f>TRIM(O1269)</f>
        <v/>
      </c>
      <c r="Q1269" s="18" t="s">
        <v>7954</v>
      </c>
      <c r="R1269" s="8">
        <v>4057962208209</v>
      </c>
      <c r="S1269" s="1">
        <v>89.95</v>
      </c>
      <c r="T1269" s="1" t="s">
        <v>26</v>
      </c>
      <c r="U1269" s="1">
        <v>0.4</v>
      </c>
      <c r="V1269" s="1" t="s">
        <v>7955</v>
      </c>
      <c r="W1269" s="1" t="s">
        <v>370</v>
      </c>
      <c r="X1269" s="1" t="str">
        <f>IF(W1269="", "", IFERROR(VLOOKUP(W1269, colorList!A:B,2,FALSE),""))</f>
        <v>éjkék</v>
      </c>
    </row>
    <row r="1270" spans="1:24" ht="27.75" customHeight="1" x14ac:dyDescent="0.25">
      <c r="A1270" s="1" t="s">
        <v>10332</v>
      </c>
      <c r="B1270" s="1" t="str">
        <f>TRIM(D1270)</f>
        <v>42</v>
      </c>
      <c r="C1270" s="1">
        <f>IFERROR(VLOOKUP(D1270, sizeList!A:B, 2, FALSE), "")</f>
        <v>42</v>
      </c>
      <c r="D1270" s="1">
        <v>42</v>
      </c>
      <c r="E1270" s="1" t="str">
        <f>TRIM(F1270)</f>
        <v>ELT Hanna Mesh magas derekú lovagló leggings</v>
      </c>
      <c r="F1270" s="1" t="s">
        <v>7952</v>
      </c>
      <c r="G1270" s="1" t="s">
        <v>7985</v>
      </c>
      <c r="H1270" s="1" t="s">
        <v>254</v>
      </c>
      <c r="I1270" s="1" t="s">
        <v>255</v>
      </c>
      <c r="J1270" s="1" t="str">
        <f>TRIM(I1270)</f>
        <v>Lovasfelszerelés</v>
      </c>
      <c r="K1270" s="1" t="s">
        <v>7488</v>
      </c>
      <c r="L1270" s="1" t="str">
        <f>TRIM(K1270)</f>
        <v>Női lovasruházat</v>
      </c>
      <c r="M1270" s="1" t="s">
        <v>7868</v>
      </c>
      <c r="N1270" s="1" t="str">
        <f>TRIM(M1270)</f>
        <v>Női lovaglónadrág</v>
      </c>
      <c r="P1270" s="1" t="str">
        <f>TRIM(O1270)</f>
        <v/>
      </c>
      <c r="Q1270" s="18" t="s">
        <v>7954</v>
      </c>
      <c r="R1270" s="8">
        <v>4057962208216</v>
      </c>
      <c r="S1270" s="1">
        <v>89.95</v>
      </c>
      <c r="T1270" s="1" t="s">
        <v>26</v>
      </c>
      <c r="U1270" s="1">
        <v>0.4</v>
      </c>
      <c r="V1270" s="1" t="s">
        <v>7955</v>
      </c>
      <c r="W1270" s="1" t="s">
        <v>370</v>
      </c>
      <c r="X1270" s="1" t="str">
        <f>IF(W1270="", "", IFERROR(VLOOKUP(W1270, colorList!A:B,2,FALSE),""))</f>
        <v>éjkék</v>
      </c>
    </row>
    <row r="1271" spans="1:24" ht="27.75" customHeight="1" x14ac:dyDescent="0.25">
      <c r="A1271" s="1" t="s">
        <v>10329</v>
      </c>
      <c r="B1271" s="1" t="str">
        <f>TRIM(D1271)</f>
        <v>36</v>
      </c>
      <c r="C1271" s="1">
        <f>IFERROR(VLOOKUP(D1271, sizeList!A:B, 2, FALSE), "")</f>
        <v>36</v>
      </c>
      <c r="D1271" s="1">
        <v>36</v>
      </c>
      <c r="E1271" s="1" t="str">
        <f>TRIM(F1271)</f>
        <v>ELT Hanna Mesh magas derekú lovagló leggings</v>
      </c>
      <c r="F1271" s="1" t="s">
        <v>7952</v>
      </c>
      <c r="G1271" s="1" t="s">
        <v>7982</v>
      </c>
      <c r="H1271" s="1" t="s">
        <v>254</v>
      </c>
      <c r="I1271" s="1" t="s">
        <v>255</v>
      </c>
      <c r="J1271" s="1" t="str">
        <f>TRIM(I1271)</f>
        <v>Lovasfelszerelés</v>
      </c>
      <c r="K1271" s="1" t="s">
        <v>7488</v>
      </c>
      <c r="L1271" s="1" t="str">
        <f>TRIM(K1271)</f>
        <v>Női lovasruházat</v>
      </c>
      <c r="M1271" s="1" t="s">
        <v>7868</v>
      </c>
      <c r="N1271" s="1" t="str">
        <f>TRIM(M1271)</f>
        <v>Női lovaglónadrág</v>
      </c>
      <c r="P1271" s="1" t="str">
        <f>TRIM(O1271)</f>
        <v/>
      </c>
      <c r="Q1271" s="18" t="s">
        <v>7954</v>
      </c>
      <c r="R1271" s="8">
        <v>4057962208223</v>
      </c>
      <c r="S1271" s="1">
        <v>89.95</v>
      </c>
      <c r="T1271" s="1" t="s">
        <v>26</v>
      </c>
      <c r="U1271" s="1">
        <v>0.4</v>
      </c>
      <c r="V1271" s="1" t="s">
        <v>7955</v>
      </c>
      <c r="W1271" s="1" t="s">
        <v>370</v>
      </c>
      <c r="X1271" s="1" t="str">
        <f>IF(W1271="", "", IFERROR(VLOOKUP(W1271, colorList!A:B,2,FALSE),""))</f>
        <v>éjkék</v>
      </c>
    </row>
    <row r="1272" spans="1:24" ht="27.75" customHeight="1" x14ac:dyDescent="0.25">
      <c r="A1272" s="1" t="s">
        <v>10330</v>
      </c>
      <c r="B1272" s="1" t="str">
        <f>TRIM(D1272)</f>
        <v>38</v>
      </c>
      <c r="C1272" s="1">
        <f>IFERROR(VLOOKUP(D1272, sizeList!A:B, 2, FALSE), "")</f>
        <v>38</v>
      </c>
      <c r="D1272" s="1">
        <v>38</v>
      </c>
      <c r="E1272" s="1" t="str">
        <f>TRIM(F1272)</f>
        <v>ELT Hanna Mesh magas derekú lovagló leggings</v>
      </c>
      <c r="F1272" s="1" t="s">
        <v>7952</v>
      </c>
      <c r="G1272" s="1" t="s">
        <v>7983</v>
      </c>
      <c r="H1272" s="1" t="s">
        <v>254</v>
      </c>
      <c r="I1272" s="1" t="s">
        <v>255</v>
      </c>
      <c r="J1272" s="1" t="str">
        <f>TRIM(I1272)</f>
        <v>Lovasfelszerelés</v>
      </c>
      <c r="K1272" s="1" t="s">
        <v>7488</v>
      </c>
      <c r="L1272" s="1" t="str">
        <f>TRIM(K1272)</f>
        <v>Női lovasruházat</v>
      </c>
      <c r="M1272" s="1" t="s">
        <v>7868</v>
      </c>
      <c r="N1272" s="1" t="str">
        <f>TRIM(M1272)</f>
        <v>Női lovaglónadrág</v>
      </c>
      <c r="P1272" s="1" t="str">
        <f>TRIM(O1272)</f>
        <v/>
      </c>
      <c r="Q1272" s="18" t="s">
        <v>7954</v>
      </c>
      <c r="R1272" s="8">
        <v>4057962208230</v>
      </c>
      <c r="S1272" s="1">
        <v>89.95</v>
      </c>
      <c r="T1272" s="1" t="s">
        <v>26</v>
      </c>
      <c r="U1272" s="1">
        <v>0.4</v>
      </c>
      <c r="V1272" s="1" t="s">
        <v>7955</v>
      </c>
      <c r="W1272" s="1" t="s">
        <v>370</v>
      </c>
      <c r="X1272" s="1" t="str">
        <f>IF(W1272="", "", IFERROR(VLOOKUP(W1272, colorList!A:B,2,FALSE),""))</f>
        <v>éjkék</v>
      </c>
    </row>
    <row r="1273" spans="1:24" ht="27.75" customHeight="1" x14ac:dyDescent="0.25">
      <c r="A1273" s="1" t="s">
        <v>10331</v>
      </c>
      <c r="B1273" s="1" t="str">
        <f>TRIM(D1273)</f>
        <v>40</v>
      </c>
      <c r="C1273" s="1">
        <f>IFERROR(VLOOKUP(D1273, sizeList!A:B, 2, FALSE), "")</f>
        <v>40</v>
      </c>
      <c r="D1273" s="1">
        <v>40</v>
      </c>
      <c r="E1273" s="1" t="str">
        <f>TRIM(F1273)</f>
        <v>ELT Hanna Mesh magas derekú lovagló leggings</v>
      </c>
      <c r="F1273" s="1" t="s">
        <v>7952</v>
      </c>
      <c r="G1273" s="1" t="s">
        <v>7984</v>
      </c>
      <c r="H1273" s="1" t="s">
        <v>254</v>
      </c>
      <c r="I1273" s="1" t="s">
        <v>255</v>
      </c>
      <c r="J1273" s="1" t="str">
        <f>TRIM(I1273)</f>
        <v>Lovasfelszerelés</v>
      </c>
      <c r="K1273" s="1" t="s">
        <v>7488</v>
      </c>
      <c r="L1273" s="1" t="str">
        <f>TRIM(K1273)</f>
        <v>Női lovasruházat</v>
      </c>
      <c r="M1273" s="1" t="s">
        <v>7868</v>
      </c>
      <c r="N1273" s="1" t="str">
        <f>TRIM(M1273)</f>
        <v>Női lovaglónadrág</v>
      </c>
      <c r="P1273" s="1" t="str">
        <f>TRIM(O1273)</f>
        <v/>
      </c>
      <c r="Q1273" s="18" t="s">
        <v>7954</v>
      </c>
      <c r="R1273" s="8">
        <v>4057962208247</v>
      </c>
      <c r="S1273" s="1">
        <v>89.95</v>
      </c>
      <c r="T1273" s="1" t="s">
        <v>26</v>
      </c>
      <c r="U1273" s="1">
        <v>0.4</v>
      </c>
      <c r="V1273" s="1" t="s">
        <v>7955</v>
      </c>
      <c r="W1273" s="1" t="s">
        <v>370</v>
      </c>
      <c r="X1273" s="1" t="str">
        <f>IF(W1273="", "", IFERROR(VLOOKUP(W1273, colorList!A:B,2,FALSE),""))</f>
        <v>éjkék</v>
      </c>
    </row>
    <row r="1274" spans="1:24" ht="27.75" customHeight="1" x14ac:dyDescent="0.25">
      <c r="A1274" s="1" t="s">
        <v>10328</v>
      </c>
      <c r="B1274" s="1" t="str">
        <f>TRIM(D1274)</f>
        <v>34</v>
      </c>
      <c r="C1274" s="1">
        <f>IFERROR(VLOOKUP(D1274, sizeList!A:B, 2, FALSE), "")</f>
        <v>34</v>
      </c>
      <c r="D1274" s="1">
        <v>34</v>
      </c>
      <c r="E1274" s="1" t="str">
        <f>TRIM(F1274)</f>
        <v>ELT Hanna Mesh magas derekú lovagló leggings</v>
      </c>
      <c r="F1274" s="1" t="s">
        <v>7952</v>
      </c>
      <c r="G1274" s="1" t="s">
        <v>7981</v>
      </c>
      <c r="H1274" s="1" t="s">
        <v>254</v>
      </c>
      <c r="I1274" s="1" t="s">
        <v>255</v>
      </c>
      <c r="J1274" s="1" t="str">
        <f>TRIM(I1274)</f>
        <v>Lovasfelszerelés</v>
      </c>
      <c r="K1274" s="1" t="s">
        <v>7488</v>
      </c>
      <c r="L1274" s="1" t="str">
        <f>TRIM(K1274)</f>
        <v>Női lovasruházat</v>
      </c>
      <c r="M1274" s="1" t="s">
        <v>7868</v>
      </c>
      <c r="N1274" s="1" t="str">
        <f>TRIM(M1274)</f>
        <v>Női lovaglónadrág</v>
      </c>
      <c r="P1274" s="1" t="str">
        <f>TRIM(O1274)</f>
        <v/>
      </c>
      <c r="Q1274" s="18" t="s">
        <v>7954</v>
      </c>
      <c r="R1274" s="8">
        <v>4057962208254</v>
      </c>
      <c r="S1274" s="1">
        <v>89.95</v>
      </c>
      <c r="T1274" s="1" t="s">
        <v>26</v>
      </c>
      <c r="U1274" s="1">
        <v>0.4</v>
      </c>
      <c r="V1274" s="1" t="s">
        <v>7955</v>
      </c>
      <c r="W1274" s="1" t="s">
        <v>370</v>
      </c>
      <c r="X1274" s="1" t="str">
        <f>IF(W1274="", "", IFERROR(VLOOKUP(W1274, colorList!A:B,2,FALSE),""))</f>
        <v>éjkék</v>
      </c>
    </row>
    <row r="1275" spans="1:24" ht="27.75" customHeight="1" x14ac:dyDescent="0.25">
      <c r="A1275" s="1" t="s">
        <v>10335</v>
      </c>
      <c r="B1275" s="1" t="str">
        <f>TRIM(D1275)</f>
        <v>48</v>
      </c>
      <c r="C1275" s="1">
        <f>IFERROR(VLOOKUP(D1275, sizeList!A:B, 2, FALSE), "")</f>
        <v>48</v>
      </c>
      <c r="D1275" s="1">
        <v>48</v>
      </c>
      <c r="E1275" s="1" t="str">
        <f>TRIM(F1275)</f>
        <v>ELT Hanna Mesh magas derekú lovagló leggings</v>
      </c>
      <c r="F1275" s="1" t="s">
        <v>7952</v>
      </c>
      <c r="G1275" s="1" t="s">
        <v>7988</v>
      </c>
      <c r="H1275" s="1" t="s">
        <v>254</v>
      </c>
      <c r="I1275" s="1" t="s">
        <v>255</v>
      </c>
      <c r="J1275" s="1" t="str">
        <f>TRIM(I1275)</f>
        <v>Lovasfelszerelés</v>
      </c>
      <c r="K1275" s="1" t="s">
        <v>7488</v>
      </c>
      <c r="L1275" s="1" t="str">
        <f>TRIM(K1275)</f>
        <v>Női lovasruházat</v>
      </c>
      <c r="M1275" s="1" t="s">
        <v>7868</v>
      </c>
      <c r="N1275" s="1" t="str">
        <f>TRIM(M1275)</f>
        <v>Női lovaglónadrág</v>
      </c>
      <c r="P1275" s="1" t="str">
        <f>TRIM(O1275)</f>
        <v/>
      </c>
      <c r="Q1275" s="18" t="s">
        <v>7954</v>
      </c>
      <c r="R1275" s="8">
        <v>4057962208261</v>
      </c>
      <c r="S1275" s="1">
        <v>89.95</v>
      </c>
      <c r="T1275" s="1" t="s">
        <v>26</v>
      </c>
      <c r="U1275" s="1">
        <v>0.4</v>
      </c>
      <c r="V1275" s="1" t="s">
        <v>7955</v>
      </c>
      <c r="W1275" s="1" t="s">
        <v>370</v>
      </c>
      <c r="X1275" s="1" t="str">
        <f>IF(W1275="", "", IFERROR(VLOOKUP(W1275, colorList!A:B,2,FALSE),""))</f>
        <v>éjkék</v>
      </c>
    </row>
    <row r="1276" spans="1:24" ht="27.75" customHeight="1" x14ac:dyDescent="0.25">
      <c r="A1276" s="1" t="s">
        <v>10309</v>
      </c>
      <c r="B1276" s="1" t="str">
        <f>TRIM(D1276)</f>
        <v>44</v>
      </c>
      <c r="C1276" s="1">
        <f>IFERROR(VLOOKUP(D1276, sizeList!A:B, 2, FALSE), "")</f>
        <v>44</v>
      </c>
      <c r="D1276" s="1">
        <v>44</v>
      </c>
      <c r="E1276" s="1" t="str">
        <f>TRIM(F1276)</f>
        <v>ELT Hanna Mesh magas derekú lovagló leggings</v>
      </c>
      <c r="F1276" s="1" t="s">
        <v>7952</v>
      </c>
      <c r="G1276" s="1" t="s">
        <v>7960</v>
      </c>
      <c r="H1276" s="1" t="s">
        <v>254</v>
      </c>
      <c r="I1276" s="1" t="s">
        <v>255</v>
      </c>
      <c r="J1276" s="1" t="str">
        <f>TRIM(I1276)</f>
        <v>Lovasfelszerelés</v>
      </c>
      <c r="K1276" s="1" t="s">
        <v>7488</v>
      </c>
      <c r="L1276" s="1" t="str">
        <f>TRIM(K1276)</f>
        <v>Női lovasruházat</v>
      </c>
      <c r="M1276" s="1" t="s">
        <v>7868</v>
      </c>
      <c r="N1276" s="1" t="str">
        <f>TRIM(M1276)</f>
        <v>Női lovaglónadrág</v>
      </c>
      <c r="P1276" s="1" t="str">
        <f>TRIM(O1276)</f>
        <v/>
      </c>
      <c r="Q1276" s="18" t="s">
        <v>7954</v>
      </c>
      <c r="R1276" s="8">
        <v>4057962208308</v>
      </c>
      <c r="S1276" s="1">
        <v>89.95</v>
      </c>
      <c r="T1276" s="1" t="s">
        <v>26</v>
      </c>
      <c r="U1276" s="1">
        <v>0.4</v>
      </c>
      <c r="V1276" s="1" t="s">
        <v>7955</v>
      </c>
      <c r="W1276" s="1" t="s">
        <v>136</v>
      </c>
      <c r="X1276" s="1" t="str">
        <f>IF(W1276="", "", IFERROR(VLOOKUP(W1276, colorList!A:B,2,FALSE),""))</f>
        <v>fekete</v>
      </c>
    </row>
    <row r="1277" spans="1:24" ht="27.75" customHeight="1" x14ac:dyDescent="0.25">
      <c r="A1277" s="1" t="s">
        <v>10310</v>
      </c>
      <c r="B1277" s="1" t="str">
        <f>TRIM(D1277)</f>
        <v>46</v>
      </c>
      <c r="C1277" s="1">
        <f>IFERROR(VLOOKUP(D1277, sizeList!A:B, 2, FALSE), "")</f>
        <v>46</v>
      </c>
      <c r="D1277" s="1">
        <v>46</v>
      </c>
      <c r="E1277" s="1" t="str">
        <f>TRIM(F1277)</f>
        <v>ELT Hanna Mesh magas derekú lovagló leggings</v>
      </c>
      <c r="F1277" s="1" t="s">
        <v>7952</v>
      </c>
      <c r="G1277" s="1" t="s">
        <v>7961</v>
      </c>
      <c r="H1277" s="1" t="s">
        <v>254</v>
      </c>
      <c r="I1277" s="1" t="s">
        <v>255</v>
      </c>
      <c r="J1277" s="1" t="str">
        <f>TRIM(I1277)</f>
        <v>Lovasfelszerelés</v>
      </c>
      <c r="K1277" s="1" t="s">
        <v>7488</v>
      </c>
      <c r="L1277" s="1" t="str">
        <f>TRIM(K1277)</f>
        <v>Női lovasruházat</v>
      </c>
      <c r="M1277" s="1" t="s">
        <v>7868</v>
      </c>
      <c r="N1277" s="1" t="str">
        <f>TRIM(M1277)</f>
        <v>Női lovaglónadrág</v>
      </c>
      <c r="P1277" s="1" t="str">
        <f>TRIM(O1277)</f>
        <v/>
      </c>
      <c r="Q1277" s="18" t="s">
        <v>7954</v>
      </c>
      <c r="R1277" s="8">
        <v>4057962208315</v>
      </c>
      <c r="S1277" s="1">
        <v>89.95</v>
      </c>
      <c r="T1277" s="1" t="s">
        <v>26</v>
      </c>
      <c r="U1277" s="1">
        <v>0.4</v>
      </c>
      <c r="V1277" s="1" t="s">
        <v>7955</v>
      </c>
      <c r="W1277" s="1" t="s">
        <v>136</v>
      </c>
      <c r="X1277" s="1" t="str">
        <f>IF(W1277="", "", IFERROR(VLOOKUP(W1277, colorList!A:B,2,FALSE),""))</f>
        <v>fekete</v>
      </c>
    </row>
    <row r="1278" spans="1:24" ht="27.75" customHeight="1" x14ac:dyDescent="0.25">
      <c r="A1278" s="1" t="s">
        <v>10308</v>
      </c>
      <c r="B1278" s="1" t="str">
        <f>TRIM(D1278)</f>
        <v>42</v>
      </c>
      <c r="C1278" s="1">
        <f>IFERROR(VLOOKUP(D1278, sizeList!A:B, 2, FALSE), "")</f>
        <v>42</v>
      </c>
      <c r="D1278" s="1">
        <v>42</v>
      </c>
      <c r="E1278" s="1" t="str">
        <f>TRIM(F1278)</f>
        <v>ELT Hanna Mesh magas derekú lovagló leggings</v>
      </c>
      <c r="F1278" s="1" t="s">
        <v>7952</v>
      </c>
      <c r="G1278" s="1" t="s">
        <v>7959</v>
      </c>
      <c r="H1278" s="1" t="s">
        <v>254</v>
      </c>
      <c r="I1278" s="1" t="s">
        <v>255</v>
      </c>
      <c r="J1278" s="1" t="str">
        <f>TRIM(I1278)</f>
        <v>Lovasfelszerelés</v>
      </c>
      <c r="K1278" s="1" t="s">
        <v>7488</v>
      </c>
      <c r="L1278" s="1" t="str">
        <f>TRIM(K1278)</f>
        <v>Női lovasruházat</v>
      </c>
      <c r="M1278" s="1" t="s">
        <v>7868</v>
      </c>
      <c r="N1278" s="1" t="str">
        <f>TRIM(M1278)</f>
        <v>Női lovaglónadrág</v>
      </c>
      <c r="P1278" s="1" t="str">
        <f>TRIM(O1278)</f>
        <v/>
      </c>
      <c r="Q1278" s="18" t="s">
        <v>7954</v>
      </c>
      <c r="R1278" s="8">
        <v>4057962208322</v>
      </c>
      <c r="S1278" s="1">
        <v>89.95</v>
      </c>
      <c r="T1278" s="1" t="s">
        <v>26</v>
      </c>
      <c r="U1278" s="1">
        <v>0.4</v>
      </c>
      <c r="V1278" s="1" t="s">
        <v>7955</v>
      </c>
      <c r="W1278" s="1" t="s">
        <v>136</v>
      </c>
      <c r="X1278" s="1" t="str">
        <f>IF(W1278="", "", IFERROR(VLOOKUP(W1278, colorList!A:B,2,FALSE),""))</f>
        <v>fekete</v>
      </c>
    </row>
    <row r="1279" spans="1:24" ht="27.75" customHeight="1" x14ac:dyDescent="0.25">
      <c r="A1279" s="1" t="s">
        <v>10305</v>
      </c>
      <c r="B1279" s="1" t="str">
        <f>TRIM(D1279)</f>
        <v>36</v>
      </c>
      <c r="C1279" s="1">
        <f>IFERROR(VLOOKUP(D1279, sizeList!A:B, 2, FALSE), "")</f>
        <v>36</v>
      </c>
      <c r="D1279" s="1">
        <v>36</v>
      </c>
      <c r="E1279" s="1" t="str">
        <f>TRIM(F1279)</f>
        <v>ELT Hanna Mesh magas derekú lovagló leggings</v>
      </c>
      <c r="F1279" s="1" t="s">
        <v>7952</v>
      </c>
      <c r="G1279" s="1" t="s">
        <v>7956</v>
      </c>
      <c r="H1279" s="1" t="s">
        <v>254</v>
      </c>
      <c r="I1279" s="1" t="s">
        <v>255</v>
      </c>
      <c r="J1279" s="1" t="str">
        <f>TRIM(I1279)</f>
        <v>Lovasfelszerelés</v>
      </c>
      <c r="K1279" s="1" t="s">
        <v>7488</v>
      </c>
      <c r="L1279" s="1" t="str">
        <f>TRIM(K1279)</f>
        <v>Női lovasruházat</v>
      </c>
      <c r="M1279" s="1" t="s">
        <v>7868</v>
      </c>
      <c r="N1279" s="1" t="str">
        <f>TRIM(M1279)</f>
        <v>Női lovaglónadrág</v>
      </c>
      <c r="P1279" s="1" t="str">
        <f>TRIM(O1279)</f>
        <v/>
      </c>
      <c r="Q1279" s="18" t="s">
        <v>7954</v>
      </c>
      <c r="R1279" s="8">
        <v>4057962208339</v>
      </c>
      <c r="S1279" s="1">
        <v>89.95</v>
      </c>
      <c r="T1279" s="1" t="s">
        <v>26</v>
      </c>
      <c r="U1279" s="1">
        <v>0.4</v>
      </c>
      <c r="V1279" s="1" t="s">
        <v>7955</v>
      </c>
      <c r="W1279" s="1" t="s">
        <v>136</v>
      </c>
      <c r="X1279" s="1" t="str">
        <f>IF(W1279="", "", IFERROR(VLOOKUP(W1279, colorList!A:B,2,FALSE),""))</f>
        <v>fekete</v>
      </c>
    </row>
    <row r="1280" spans="1:24" ht="27.75" customHeight="1" x14ac:dyDescent="0.25">
      <c r="A1280" s="1" t="s">
        <v>10306</v>
      </c>
      <c r="B1280" s="1" t="str">
        <f>TRIM(D1280)</f>
        <v>38</v>
      </c>
      <c r="C1280" s="1">
        <f>IFERROR(VLOOKUP(D1280, sizeList!A:B, 2, FALSE), "")</f>
        <v>38</v>
      </c>
      <c r="D1280" s="1">
        <v>38</v>
      </c>
      <c r="E1280" s="1" t="str">
        <f>TRIM(F1280)</f>
        <v>ELT Hanna Mesh magas derekú lovagló leggings</v>
      </c>
      <c r="F1280" s="1" t="s">
        <v>7952</v>
      </c>
      <c r="G1280" s="1" t="s">
        <v>7957</v>
      </c>
      <c r="H1280" s="1" t="s">
        <v>254</v>
      </c>
      <c r="I1280" s="1" t="s">
        <v>255</v>
      </c>
      <c r="J1280" s="1" t="str">
        <f>TRIM(I1280)</f>
        <v>Lovasfelszerelés</v>
      </c>
      <c r="K1280" s="1" t="s">
        <v>7488</v>
      </c>
      <c r="L1280" s="1" t="str">
        <f>TRIM(K1280)</f>
        <v>Női lovasruházat</v>
      </c>
      <c r="M1280" s="1" t="s">
        <v>7868</v>
      </c>
      <c r="N1280" s="1" t="str">
        <f>TRIM(M1280)</f>
        <v>Női lovaglónadrág</v>
      </c>
      <c r="P1280" s="1" t="str">
        <f>TRIM(O1280)</f>
        <v/>
      </c>
      <c r="Q1280" s="18" t="s">
        <v>7954</v>
      </c>
      <c r="R1280" s="8">
        <v>4057962208346</v>
      </c>
      <c r="S1280" s="1">
        <v>89.95</v>
      </c>
      <c r="T1280" s="1" t="s">
        <v>26</v>
      </c>
      <c r="U1280" s="1">
        <v>0.4</v>
      </c>
      <c r="V1280" s="1" t="s">
        <v>7955</v>
      </c>
      <c r="W1280" s="1" t="s">
        <v>136</v>
      </c>
      <c r="X1280" s="1" t="str">
        <f>IF(W1280="", "", IFERROR(VLOOKUP(W1280, colorList!A:B,2,FALSE),""))</f>
        <v>fekete</v>
      </c>
    </row>
    <row r="1281" spans="1:24" ht="27.75" customHeight="1" x14ac:dyDescent="0.25">
      <c r="A1281" s="1" t="s">
        <v>10307</v>
      </c>
      <c r="B1281" s="1" t="str">
        <f>TRIM(D1281)</f>
        <v>40</v>
      </c>
      <c r="C1281" s="1">
        <f>IFERROR(VLOOKUP(D1281, sizeList!A:B, 2, FALSE), "")</f>
        <v>40</v>
      </c>
      <c r="D1281" s="1">
        <v>40</v>
      </c>
      <c r="E1281" s="1" t="str">
        <f>TRIM(F1281)</f>
        <v>ELT Hanna Mesh magas derekú lovagló leggings</v>
      </c>
      <c r="F1281" s="1" t="s">
        <v>7952</v>
      </c>
      <c r="G1281" s="1" t="s">
        <v>7958</v>
      </c>
      <c r="H1281" s="1" t="s">
        <v>254</v>
      </c>
      <c r="I1281" s="1" t="s">
        <v>255</v>
      </c>
      <c r="J1281" s="1" t="str">
        <f>TRIM(I1281)</f>
        <v>Lovasfelszerelés</v>
      </c>
      <c r="K1281" s="1" t="s">
        <v>7488</v>
      </c>
      <c r="L1281" s="1" t="str">
        <f>TRIM(K1281)</f>
        <v>Női lovasruházat</v>
      </c>
      <c r="M1281" s="1" t="s">
        <v>7868</v>
      </c>
      <c r="N1281" s="1" t="str">
        <f>TRIM(M1281)</f>
        <v>Női lovaglónadrág</v>
      </c>
      <c r="P1281" s="1" t="str">
        <f>TRIM(O1281)</f>
        <v/>
      </c>
      <c r="Q1281" s="18" t="s">
        <v>7954</v>
      </c>
      <c r="R1281" s="8">
        <v>4057962208353</v>
      </c>
      <c r="S1281" s="1">
        <v>89.95</v>
      </c>
      <c r="T1281" s="1" t="s">
        <v>26</v>
      </c>
      <c r="U1281" s="1">
        <v>0.4</v>
      </c>
      <c r="V1281" s="1" t="s">
        <v>7955</v>
      </c>
      <c r="W1281" s="1" t="s">
        <v>136</v>
      </c>
      <c r="X1281" s="1" t="str">
        <f>IF(W1281="", "", IFERROR(VLOOKUP(W1281, colorList!A:B,2,FALSE),""))</f>
        <v>fekete</v>
      </c>
    </row>
    <row r="1282" spans="1:24" ht="27.75" customHeight="1" x14ac:dyDescent="0.25">
      <c r="A1282" s="1" t="s">
        <v>10304</v>
      </c>
      <c r="B1282" s="1" t="str">
        <f>TRIM(D1282)</f>
        <v>34</v>
      </c>
      <c r="C1282" s="1">
        <f>IFERROR(VLOOKUP(D1282, sizeList!A:B, 2, FALSE), "")</f>
        <v>34</v>
      </c>
      <c r="D1282" s="1">
        <v>34</v>
      </c>
      <c r="E1282" s="1" t="str">
        <f>TRIM(F1282)</f>
        <v>ELT Hanna Mesh magas derekú lovagló leggings</v>
      </c>
      <c r="F1282" s="1" t="s">
        <v>7952</v>
      </c>
      <c r="G1282" s="1" t="s">
        <v>7953</v>
      </c>
      <c r="H1282" s="1" t="s">
        <v>254</v>
      </c>
      <c r="I1282" s="1" t="s">
        <v>255</v>
      </c>
      <c r="J1282" s="1" t="str">
        <f>TRIM(I1282)</f>
        <v>Lovasfelszerelés</v>
      </c>
      <c r="K1282" s="1" t="s">
        <v>7488</v>
      </c>
      <c r="L1282" s="1" t="str">
        <f>TRIM(K1282)</f>
        <v>Női lovasruházat</v>
      </c>
      <c r="M1282" s="1" t="s">
        <v>7868</v>
      </c>
      <c r="N1282" s="1" t="str">
        <f>TRIM(M1282)</f>
        <v>Női lovaglónadrág</v>
      </c>
      <c r="P1282" s="1" t="str">
        <f>TRIM(O1282)</f>
        <v/>
      </c>
      <c r="Q1282" s="18" t="s">
        <v>7954</v>
      </c>
      <c r="R1282" s="8">
        <v>4057962208360</v>
      </c>
      <c r="S1282" s="1">
        <v>89.95</v>
      </c>
      <c r="T1282" s="1" t="s">
        <v>26</v>
      </c>
      <c r="U1282" s="1">
        <v>0.4</v>
      </c>
      <c r="V1282" s="1" t="s">
        <v>7955</v>
      </c>
      <c r="W1282" s="1" t="s">
        <v>136</v>
      </c>
      <c r="X1282" s="1" t="str">
        <f>IF(W1282="", "", IFERROR(VLOOKUP(W1282, colorList!A:B,2,FALSE),""))</f>
        <v>fekete</v>
      </c>
    </row>
    <row r="1283" spans="1:24" ht="27.75" customHeight="1" x14ac:dyDescent="0.25">
      <c r="A1283" s="1" t="s">
        <v>10311</v>
      </c>
      <c r="B1283" s="1" t="str">
        <f>TRIM(D1283)</f>
        <v>48</v>
      </c>
      <c r="C1283" s="1">
        <f>IFERROR(VLOOKUP(D1283, sizeList!A:B, 2, FALSE), "")</f>
        <v>48</v>
      </c>
      <c r="D1283" s="1">
        <v>48</v>
      </c>
      <c r="E1283" s="1" t="str">
        <f>TRIM(F1283)</f>
        <v>ELT Hanna Mesh magas derekú lovagló leggings</v>
      </c>
      <c r="F1283" s="1" t="s">
        <v>7952</v>
      </c>
      <c r="G1283" s="1" t="s">
        <v>7962</v>
      </c>
      <c r="H1283" s="1" t="s">
        <v>254</v>
      </c>
      <c r="I1283" s="1" t="s">
        <v>255</v>
      </c>
      <c r="J1283" s="1" t="str">
        <f>TRIM(I1283)</f>
        <v>Lovasfelszerelés</v>
      </c>
      <c r="K1283" s="1" t="s">
        <v>7488</v>
      </c>
      <c r="L1283" s="1" t="str">
        <f>TRIM(K1283)</f>
        <v>Női lovasruházat</v>
      </c>
      <c r="M1283" s="1" t="s">
        <v>7868</v>
      </c>
      <c r="N1283" s="1" t="str">
        <f>TRIM(M1283)</f>
        <v>Női lovaglónadrág</v>
      </c>
      <c r="P1283" s="1" t="str">
        <f>TRIM(O1283)</f>
        <v/>
      </c>
      <c r="Q1283" s="18" t="s">
        <v>7954</v>
      </c>
      <c r="R1283" s="8">
        <v>4057962208377</v>
      </c>
      <c r="S1283" s="1">
        <v>89.95</v>
      </c>
      <c r="T1283" s="1" t="s">
        <v>26</v>
      </c>
      <c r="U1283" s="1">
        <v>0.4</v>
      </c>
      <c r="V1283" s="1" t="s">
        <v>7955</v>
      </c>
      <c r="W1283" s="1" t="s">
        <v>136</v>
      </c>
      <c r="X1283" s="1" t="str">
        <f>IF(W1283="", "", IFERROR(VLOOKUP(W1283, colorList!A:B,2,FALSE),""))</f>
        <v>fekete</v>
      </c>
    </row>
    <row r="1284" spans="1:24" ht="27.75" customHeight="1" x14ac:dyDescent="0.25">
      <c r="A1284" s="1" t="s">
        <v>10317</v>
      </c>
      <c r="B1284" s="1" t="str">
        <f>TRIM(D1284)</f>
        <v>44</v>
      </c>
      <c r="C1284" s="1">
        <f>IFERROR(VLOOKUP(D1284, sizeList!A:B, 2, FALSE), "")</f>
        <v>44</v>
      </c>
      <c r="D1284" s="1">
        <v>44</v>
      </c>
      <c r="E1284" s="1" t="str">
        <f>TRIM(F1284)</f>
        <v>ELT Hanna Mesh magas derekú lovagló leggings</v>
      </c>
      <c r="F1284" s="1" t="s">
        <v>7952</v>
      </c>
      <c r="G1284" s="1" t="s">
        <v>7970</v>
      </c>
      <c r="H1284" s="1" t="s">
        <v>254</v>
      </c>
      <c r="I1284" s="1" t="s">
        <v>255</v>
      </c>
      <c r="J1284" s="1" t="str">
        <f>TRIM(I1284)</f>
        <v>Lovasfelszerelés</v>
      </c>
      <c r="K1284" s="1" t="s">
        <v>7488</v>
      </c>
      <c r="L1284" s="1" t="str">
        <f>TRIM(K1284)</f>
        <v>Női lovasruházat</v>
      </c>
      <c r="M1284" s="1" t="s">
        <v>7868</v>
      </c>
      <c r="N1284" s="1" t="str">
        <f>TRIM(M1284)</f>
        <v>Női lovaglónadrág</v>
      </c>
      <c r="P1284" s="1" t="str">
        <f>TRIM(O1284)</f>
        <v/>
      </c>
      <c r="Q1284" s="18" t="s">
        <v>7954</v>
      </c>
      <c r="R1284" s="8">
        <v>4057962208414</v>
      </c>
      <c r="S1284" s="1">
        <v>89.95</v>
      </c>
      <c r="T1284" s="1" t="s">
        <v>26</v>
      </c>
      <c r="U1284" s="1">
        <v>0.4</v>
      </c>
      <c r="V1284" s="1" t="s">
        <v>7955</v>
      </c>
      <c r="W1284" s="1" t="s">
        <v>7964</v>
      </c>
      <c r="X1284" s="1" t="str">
        <f>IF(W1284="", "", IFERROR(VLOOKUP(W1284, colorList!A:B,2,FALSE),""))</f>
        <v>barna</v>
      </c>
    </row>
    <row r="1285" spans="1:24" ht="27.75" customHeight="1" x14ac:dyDescent="0.25">
      <c r="A1285" s="1" t="s">
        <v>10318</v>
      </c>
      <c r="B1285" s="1" t="str">
        <f>TRIM(D1285)</f>
        <v>46</v>
      </c>
      <c r="C1285" s="1">
        <f>IFERROR(VLOOKUP(D1285, sizeList!A:B, 2, FALSE), "")</f>
        <v>46</v>
      </c>
      <c r="D1285" s="1">
        <v>46</v>
      </c>
      <c r="E1285" s="1" t="str">
        <f>TRIM(F1285)</f>
        <v>ELT Hanna Mesh magas derekú lovagló leggings</v>
      </c>
      <c r="F1285" s="1" t="s">
        <v>7952</v>
      </c>
      <c r="G1285" s="1" t="s">
        <v>7971</v>
      </c>
      <c r="H1285" s="1" t="s">
        <v>254</v>
      </c>
      <c r="I1285" s="1" t="s">
        <v>255</v>
      </c>
      <c r="J1285" s="1" t="str">
        <f>TRIM(I1285)</f>
        <v>Lovasfelszerelés</v>
      </c>
      <c r="K1285" s="1" t="s">
        <v>7488</v>
      </c>
      <c r="L1285" s="1" t="str">
        <f>TRIM(K1285)</f>
        <v>Női lovasruházat</v>
      </c>
      <c r="M1285" s="1" t="s">
        <v>7868</v>
      </c>
      <c r="N1285" s="1" t="str">
        <f>TRIM(M1285)</f>
        <v>Női lovaglónadrág</v>
      </c>
      <c r="P1285" s="1" t="str">
        <f>TRIM(O1285)</f>
        <v/>
      </c>
      <c r="Q1285" s="18" t="s">
        <v>7954</v>
      </c>
      <c r="R1285" s="8">
        <v>4057962208421</v>
      </c>
      <c r="S1285" s="1">
        <v>89.95</v>
      </c>
      <c r="T1285" s="1" t="s">
        <v>26</v>
      </c>
      <c r="U1285" s="1">
        <v>0.4</v>
      </c>
      <c r="V1285" s="1" t="s">
        <v>7955</v>
      </c>
      <c r="W1285" s="1" t="s">
        <v>7964</v>
      </c>
      <c r="X1285" s="1" t="str">
        <f>IF(W1285="", "", IFERROR(VLOOKUP(W1285, colorList!A:B,2,FALSE),""))</f>
        <v>barna</v>
      </c>
    </row>
    <row r="1286" spans="1:24" ht="27.75" customHeight="1" x14ac:dyDescent="0.25">
      <c r="A1286" s="1" t="s">
        <v>10316</v>
      </c>
      <c r="B1286" s="1" t="str">
        <f>TRIM(D1286)</f>
        <v>42</v>
      </c>
      <c r="C1286" s="1">
        <f>IFERROR(VLOOKUP(D1286, sizeList!A:B, 2, FALSE), "")</f>
        <v>42</v>
      </c>
      <c r="D1286" s="1">
        <v>42</v>
      </c>
      <c r="E1286" s="1" t="str">
        <f>TRIM(F1286)</f>
        <v>ELT Hanna Mesh magas derekú lovagló leggings</v>
      </c>
      <c r="F1286" s="1" t="s">
        <v>7952</v>
      </c>
      <c r="G1286" s="1" t="s">
        <v>7969</v>
      </c>
      <c r="H1286" s="1" t="s">
        <v>254</v>
      </c>
      <c r="I1286" s="1" t="s">
        <v>255</v>
      </c>
      <c r="J1286" s="1" t="str">
        <f>TRIM(I1286)</f>
        <v>Lovasfelszerelés</v>
      </c>
      <c r="K1286" s="1" t="s">
        <v>7488</v>
      </c>
      <c r="L1286" s="1" t="str">
        <f>TRIM(K1286)</f>
        <v>Női lovasruházat</v>
      </c>
      <c r="M1286" s="1" t="s">
        <v>7868</v>
      </c>
      <c r="N1286" s="1" t="str">
        <f>TRIM(M1286)</f>
        <v>Női lovaglónadrág</v>
      </c>
      <c r="P1286" s="1" t="str">
        <f>TRIM(O1286)</f>
        <v/>
      </c>
      <c r="Q1286" s="18" t="s">
        <v>7954</v>
      </c>
      <c r="R1286" s="8">
        <v>4057962208438</v>
      </c>
      <c r="S1286" s="1">
        <v>89.95</v>
      </c>
      <c r="T1286" s="1" t="s">
        <v>26</v>
      </c>
      <c r="U1286" s="1">
        <v>0.4</v>
      </c>
      <c r="V1286" s="1" t="s">
        <v>7955</v>
      </c>
      <c r="W1286" s="1" t="s">
        <v>7964</v>
      </c>
      <c r="X1286" s="1" t="str">
        <f>IF(W1286="", "", IFERROR(VLOOKUP(W1286, colorList!A:B,2,FALSE),""))</f>
        <v>barna</v>
      </c>
    </row>
    <row r="1287" spans="1:24" ht="27.75" customHeight="1" x14ac:dyDescent="0.25">
      <c r="A1287" s="1" t="s">
        <v>10313</v>
      </c>
      <c r="B1287" s="1" t="str">
        <f>TRIM(D1287)</f>
        <v>36</v>
      </c>
      <c r="C1287" s="1">
        <f>IFERROR(VLOOKUP(D1287, sizeList!A:B, 2, FALSE), "")</f>
        <v>36</v>
      </c>
      <c r="D1287" s="1">
        <v>36</v>
      </c>
      <c r="E1287" s="1" t="str">
        <f>TRIM(F1287)</f>
        <v>ELT Hanna Mesh magas derekú lovagló leggings</v>
      </c>
      <c r="F1287" s="1" t="s">
        <v>7952</v>
      </c>
      <c r="G1287" s="1" t="s">
        <v>7966</v>
      </c>
      <c r="H1287" s="1" t="s">
        <v>254</v>
      </c>
      <c r="I1287" s="1" t="s">
        <v>255</v>
      </c>
      <c r="J1287" s="1" t="str">
        <f>TRIM(I1287)</f>
        <v>Lovasfelszerelés</v>
      </c>
      <c r="K1287" s="1" t="s">
        <v>7488</v>
      </c>
      <c r="L1287" s="1" t="str">
        <f>TRIM(K1287)</f>
        <v>Női lovasruházat</v>
      </c>
      <c r="M1287" s="1" t="s">
        <v>7868</v>
      </c>
      <c r="N1287" s="1" t="str">
        <f>TRIM(M1287)</f>
        <v>Női lovaglónadrág</v>
      </c>
      <c r="P1287" s="1" t="str">
        <f>TRIM(O1287)</f>
        <v/>
      </c>
      <c r="Q1287" s="18" t="s">
        <v>7954</v>
      </c>
      <c r="R1287" s="8">
        <v>4057962208445</v>
      </c>
      <c r="S1287" s="1">
        <v>89.95</v>
      </c>
      <c r="T1287" s="1" t="s">
        <v>26</v>
      </c>
      <c r="U1287" s="1">
        <v>0.4</v>
      </c>
      <c r="V1287" s="1" t="s">
        <v>7955</v>
      </c>
      <c r="W1287" s="1" t="s">
        <v>7964</v>
      </c>
      <c r="X1287" s="1" t="str">
        <f>IF(W1287="", "", IFERROR(VLOOKUP(W1287, colorList!A:B,2,FALSE),""))</f>
        <v>barna</v>
      </c>
    </row>
    <row r="1288" spans="1:24" ht="27.75" customHeight="1" x14ac:dyDescent="0.25">
      <c r="A1288" s="1" t="s">
        <v>10314</v>
      </c>
      <c r="B1288" s="1" t="str">
        <f>TRIM(D1288)</f>
        <v>38</v>
      </c>
      <c r="C1288" s="1">
        <f>IFERROR(VLOOKUP(D1288, sizeList!A:B, 2, FALSE), "")</f>
        <v>38</v>
      </c>
      <c r="D1288" s="1">
        <v>38</v>
      </c>
      <c r="E1288" s="1" t="str">
        <f>TRIM(F1288)</f>
        <v>ELT Hanna Mesh magas derekú lovagló leggings</v>
      </c>
      <c r="F1288" s="1" t="s">
        <v>7952</v>
      </c>
      <c r="G1288" s="1" t="s">
        <v>7967</v>
      </c>
      <c r="H1288" s="1" t="s">
        <v>254</v>
      </c>
      <c r="I1288" s="1" t="s">
        <v>255</v>
      </c>
      <c r="J1288" s="1" t="str">
        <f>TRIM(I1288)</f>
        <v>Lovasfelszerelés</v>
      </c>
      <c r="K1288" s="1" t="s">
        <v>7488</v>
      </c>
      <c r="L1288" s="1" t="str">
        <f>TRIM(K1288)</f>
        <v>Női lovasruházat</v>
      </c>
      <c r="M1288" s="1" t="s">
        <v>7868</v>
      </c>
      <c r="N1288" s="1" t="str">
        <f>TRIM(M1288)</f>
        <v>Női lovaglónadrág</v>
      </c>
      <c r="P1288" s="1" t="str">
        <f>TRIM(O1288)</f>
        <v/>
      </c>
      <c r="Q1288" s="18" t="s">
        <v>7954</v>
      </c>
      <c r="R1288" s="8">
        <v>4057962208452</v>
      </c>
      <c r="S1288" s="1">
        <v>89.95</v>
      </c>
      <c r="T1288" s="1" t="s">
        <v>26</v>
      </c>
      <c r="U1288" s="1">
        <v>0.4</v>
      </c>
      <c r="V1288" s="1" t="s">
        <v>7955</v>
      </c>
      <c r="W1288" s="1" t="s">
        <v>7964</v>
      </c>
      <c r="X1288" s="1" t="str">
        <f>IF(W1288="", "", IFERROR(VLOOKUP(W1288, colorList!A:B,2,FALSE),""))</f>
        <v>barna</v>
      </c>
    </row>
    <row r="1289" spans="1:24" ht="27.75" customHeight="1" x14ac:dyDescent="0.25">
      <c r="A1289" s="1" t="s">
        <v>10315</v>
      </c>
      <c r="B1289" s="1" t="str">
        <f>TRIM(D1289)</f>
        <v>40</v>
      </c>
      <c r="C1289" s="1">
        <f>IFERROR(VLOOKUP(D1289, sizeList!A:B, 2, FALSE), "")</f>
        <v>40</v>
      </c>
      <c r="D1289" s="1">
        <v>40</v>
      </c>
      <c r="E1289" s="1" t="str">
        <f>TRIM(F1289)</f>
        <v>ELT Hanna Mesh magas derekú lovagló leggings</v>
      </c>
      <c r="F1289" s="1" t="s">
        <v>7952</v>
      </c>
      <c r="G1289" s="1" t="s">
        <v>7968</v>
      </c>
      <c r="H1289" s="1" t="s">
        <v>254</v>
      </c>
      <c r="I1289" s="1" t="s">
        <v>255</v>
      </c>
      <c r="J1289" s="1" t="str">
        <f>TRIM(I1289)</f>
        <v>Lovasfelszerelés</v>
      </c>
      <c r="K1289" s="1" t="s">
        <v>7488</v>
      </c>
      <c r="L1289" s="1" t="str">
        <f>TRIM(K1289)</f>
        <v>Női lovasruházat</v>
      </c>
      <c r="M1289" s="1" t="s">
        <v>7868</v>
      </c>
      <c r="N1289" s="1" t="str">
        <f>TRIM(M1289)</f>
        <v>Női lovaglónadrág</v>
      </c>
      <c r="P1289" s="1" t="str">
        <f>TRIM(O1289)</f>
        <v/>
      </c>
      <c r="Q1289" s="18" t="s">
        <v>7954</v>
      </c>
      <c r="R1289" s="8">
        <v>4057962208469</v>
      </c>
      <c r="S1289" s="1">
        <v>89.95</v>
      </c>
      <c r="T1289" s="1" t="s">
        <v>26</v>
      </c>
      <c r="U1289" s="1">
        <v>0.4</v>
      </c>
      <c r="V1289" s="1" t="s">
        <v>7955</v>
      </c>
      <c r="W1289" s="1" t="s">
        <v>7964</v>
      </c>
      <c r="X1289" s="1" t="str">
        <f>IF(W1289="", "", IFERROR(VLOOKUP(W1289, colorList!A:B,2,FALSE),""))</f>
        <v>barna</v>
      </c>
    </row>
    <row r="1290" spans="1:24" ht="27.75" customHeight="1" x14ac:dyDescent="0.25">
      <c r="A1290" s="1" t="s">
        <v>10312</v>
      </c>
      <c r="B1290" s="1" t="str">
        <f>TRIM(D1290)</f>
        <v>34</v>
      </c>
      <c r="C1290" s="1">
        <f>IFERROR(VLOOKUP(D1290, sizeList!A:B, 2, FALSE), "")</f>
        <v>34</v>
      </c>
      <c r="D1290" s="1">
        <v>34</v>
      </c>
      <c r="E1290" s="1" t="str">
        <f>TRIM(F1290)</f>
        <v>ELT Hanna Mesh magas derekú lovagló leggings</v>
      </c>
      <c r="F1290" s="1" t="s">
        <v>7952</v>
      </c>
      <c r="G1290" s="1" t="s">
        <v>7963</v>
      </c>
      <c r="H1290" s="1" t="s">
        <v>254</v>
      </c>
      <c r="I1290" s="1" t="s">
        <v>255</v>
      </c>
      <c r="J1290" s="1" t="str">
        <f>TRIM(I1290)</f>
        <v>Lovasfelszerelés</v>
      </c>
      <c r="K1290" s="1" t="s">
        <v>7488</v>
      </c>
      <c r="L1290" s="1" t="str">
        <f>TRIM(K1290)</f>
        <v>Női lovasruházat</v>
      </c>
      <c r="M1290" s="1" t="s">
        <v>7868</v>
      </c>
      <c r="N1290" s="1" t="str">
        <f>TRIM(M1290)</f>
        <v>Női lovaglónadrág</v>
      </c>
      <c r="P1290" s="1" t="str">
        <f>TRIM(O1290)</f>
        <v/>
      </c>
      <c r="Q1290" s="18" t="s">
        <v>7954</v>
      </c>
      <c r="R1290" s="8">
        <v>4057962208476</v>
      </c>
      <c r="S1290" s="1">
        <v>89.95</v>
      </c>
      <c r="T1290" s="1" t="s">
        <v>26</v>
      </c>
      <c r="U1290" s="1">
        <v>0.4</v>
      </c>
      <c r="V1290" s="1" t="s">
        <v>7955</v>
      </c>
      <c r="W1290" s="1" t="s">
        <v>7964</v>
      </c>
      <c r="X1290" s="1" t="str">
        <f>IF(W1290="", "", IFERROR(VLOOKUP(W1290, colorList!A:B,2,FALSE),""))</f>
        <v>barna</v>
      </c>
    </row>
    <row r="1291" spans="1:24" ht="27.75" customHeight="1" x14ac:dyDescent="0.25">
      <c r="A1291" s="1" t="s">
        <v>10319</v>
      </c>
      <c r="B1291" s="1" t="str">
        <f>TRIM(D1291)</f>
        <v>48</v>
      </c>
      <c r="C1291" s="1">
        <f>IFERROR(VLOOKUP(D1291, sizeList!A:B, 2, FALSE), "")</f>
        <v>48</v>
      </c>
      <c r="D1291" s="1">
        <v>48</v>
      </c>
      <c r="E1291" s="1" t="str">
        <f>TRIM(F1291)</f>
        <v>ELT Hanna Mesh magas derekú lovagló leggings</v>
      </c>
      <c r="F1291" s="1" t="s">
        <v>7952</v>
      </c>
      <c r="G1291" s="1" t="s">
        <v>7972</v>
      </c>
      <c r="H1291" s="1" t="s">
        <v>254</v>
      </c>
      <c r="I1291" s="1" t="s">
        <v>255</v>
      </c>
      <c r="J1291" s="1" t="str">
        <f>TRIM(I1291)</f>
        <v>Lovasfelszerelés</v>
      </c>
      <c r="K1291" s="1" t="s">
        <v>7488</v>
      </c>
      <c r="L1291" s="1" t="str">
        <f>TRIM(K1291)</f>
        <v>Női lovasruházat</v>
      </c>
      <c r="M1291" s="1" t="s">
        <v>7868</v>
      </c>
      <c r="N1291" s="1" t="str">
        <f>TRIM(M1291)</f>
        <v>Női lovaglónadrág</v>
      </c>
      <c r="P1291" s="1" t="str">
        <f>TRIM(O1291)</f>
        <v/>
      </c>
      <c r="Q1291" s="18" t="s">
        <v>7954</v>
      </c>
      <c r="R1291" s="8">
        <v>4057962208483</v>
      </c>
      <c r="S1291" s="1">
        <v>89.95</v>
      </c>
      <c r="T1291" s="1" t="s">
        <v>26</v>
      </c>
      <c r="U1291" s="1">
        <v>0.4</v>
      </c>
      <c r="V1291" s="1" t="s">
        <v>7955</v>
      </c>
      <c r="W1291" s="1" t="s">
        <v>7964</v>
      </c>
      <c r="X1291" s="1" t="str">
        <f>IF(W1291="", "", IFERROR(VLOOKUP(W1291, colorList!A:B,2,FALSE),""))</f>
        <v>barna</v>
      </c>
    </row>
    <row r="1292" spans="1:24" ht="27.75" customHeight="1" x14ac:dyDescent="0.25">
      <c r="A1292" s="1" t="s">
        <v>10320</v>
      </c>
      <c r="B1292" s="1" t="str">
        <f>TRIM(D1292)</f>
        <v>34</v>
      </c>
      <c r="C1292" s="1">
        <f>IFERROR(VLOOKUP(D1292, sizeList!A:B, 2, FALSE), "")</f>
        <v>34</v>
      </c>
      <c r="D1292" s="1">
        <v>34</v>
      </c>
      <c r="E1292" s="1" t="str">
        <f>TRIM(F1292)</f>
        <v>ELT Hanna Mesh magas derekú lovagló leggings</v>
      </c>
      <c r="F1292" s="1" t="s">
        <v>7952</v>
      </c>
      <c r="G1292" s="1" t="s">
        <v>7973</v>
      </c>
      <c r="H1292" s="1" t="s">
        <v>254</v>
      </c>
      <c r="I1292" s="1" t="s">
        <v>255</v>
      </c>
      <c r="J1292" s="1" t="str">
        <f>TRIM(I1292)</f>
        <v>Lovasfelszerelés</v>
      </c>
      <c r="K1292" s="1" t="s">
        <v>7488</v>
      </c>
      <c r="L1292" s="1" t="str">
        <f>TRIM(K1292)</f>
        <v>Női lovasruházat</v>
      </c>
      <c r="M1292" s="1" t="s">
        <v>7868</v>
      </c>
      <c r="N1292" s="1" t="str">
        <f>TRIM(M1292)</f>
        <v>Női lovaglónadrág</v>
      </c>
      <c r="P1292" s="1" t="str">
        <f>TRIM(O1292)</f>
        <v/>
      </c>
      <c r="Q1292" s="18" t="s">
        <v>7954</v>
      </c>
      <c r="R1292" s="8">
        <v>4057962224834</v>
      </c>
      <c r="S1292" s="1">
        <v>89.95</v>
      </c>
      <c r="T1292" s="1" t="s">
        <v>26</v>
      </c>
      <c r="U1292" s="1">
        <v>0.4</v>
      </c>
      <c r="V1292" s="1" t="s">
        <v>7955</v>
      </c>
      <c r="W1292" s="1" t="s">
        <v>7584</v>
      </c>
      <c r="X1292" s="1" t="str">
        <f>IF(W1292="", "", IFERROR(VLOOKUP(W1292, colorList!A:B,2,FALSE),""))</f>
        <v>orientkék</v>
      </c>
    </row>
    <row r="1293" spans="1:24" ht="27.75" customHeight="1" x14ac:dyDescent="0.25">
      <c r="A1293" s="1" t="s">
        <v>10325</v>
      </c>
      <c r="B1293" s="1" t="str">
        <f>TRIM(D1293)</f>
        <v>44</v>
      </c>
      <c r="C1293" s="1">
        <f>IFERROR(VLOOKUP(D1293, sizeList!A:B, 2, FALSE), "")</f>
        <v>44</v>
      </c>
      <c r="D1293" s="1">
        <v>44</v>
      </c>
      <c r="E1293" s="1" t="str">
        <f>TRIM(F1293)</f>
        <v>ELT Hanna Mesh magas derekú lovagló leggings</v>
      </c>
      <c r="F1293" s="1" t="s">
        <v>7952</v>
      </c>
      <c r="G1293" s="1" t="s">
        <v>7978</v>
      </c>
      <c r="H1293" s="1" t="s">
        <v>254</v>
      </c>
      <c r="I1293" s="1" t="s">
        <v>255</v>
      </c>
      <c r="J1293" s="1" t="str">
        <f>TRIM(I1293)</f>
        <v>Lovasfelszerelés</v>
      </c>
      <c r="K1293" s="1" t="s">
        <v>7488</v>
      </c>
      <c r="L1293" s="1" t="str">
        <f>TRIM(K1293)</f>
        <v>Női lovasruházat</v>
      </c>
      <c r="M1293" s="1" t="s">
        <v>7868</v>
      </c>
      <c r="N1293" s="1" t="str">
        <f>TRIM(M1293)</f>
        <v>Női lovaglónadrág</v>
      </c>
      <c r="P1293" s="1" t="str">
        <f>TRIM(O1293)</f>
        <v/>
      </c>
      <c r="Q1293" s="18" t="s">
        <v>7954</v>
      </c>
      <c r="R1293" s="8">
        <v>4057962225329</v>
      </c>
      <c r="S1293" s="1">
        <v>89.95</v>
      </c>
      <c r="T1293" s="1" t="s">
        <v>26</v>
      </c>
      <c r="U1293" s="1">
        <v>0.4</v>
      </c>
      <c r="V1293" s="1" t="s">
        <v>7955</v>
      </c>
      <c r="W1293" s="1" t="s">
        <v>7584</v>
      </c>
      <c r="X1293" s="1" t="str">
        <f>IF(W1293="", "", IFERROR(VLOOKUP(W1293, colorList!A:B,2,FALSE),""))</f>
        <v>orientkék</v>
      </c>
    </row>
    <row r="1294" spans="1:24" ht="27.75" customHeight="1" x14ac:dyDescent="0.25">
      <c r="A1294" s="1" t="s">
        <v>10326</v>
      </c>
      <c r="B1294" s="1" t="str">
        <f>TRIM(D1294)</f>
        <v>46</v>
      </c>
      <c r="C1294" s="1">
        <f>IFERROR(VLOOKUP(D1294, sizeList!A:B, 2, FALSE), "")</f>
        <v>46</v>
      </c>
      <c r="D1294" s="1">
        <v>46</v>
      </c>
      <c r="E1294" s="1" t="str">
        <f>TRIM(F1294)</f>
        <v>ELT Hanna Mesh magas derekú lovagló leggings</v>
      </c>
      <c r="F1294" s="1" t="s">
        <v>7952</v>
      </c>
      <c r="G1294" s="1" t="s">
        <v>7979</v>
      </c>
      <c r="H1294" s="1" t="s">
        <v>254</v>
      </c>
      <c r="I1294" s="1" t="s">
        <v>255</v>
      </c>
      <c r="J1294" s="1" t="str">
        <f>TRIM(I1294)</f>
        <v>Lovasfelszerelés</v>
      </c>
      <c r="K1294" s="1" t="s">
        <v>7488</v>
      </c>
      <c r="L1294" s="1" t="str">
        <f>TRIM(K1294)</f>
        <v>Női lovasruházat</v>
      </c>
      <c r="M1294" s="1" t="s">
        <v>7868</v>
      </c>
      <c r="N1294" s="1" t="str">
        <f>TRIM(M1294)</f>
        <v>Női lovaglónadrág</v>
      </c>
      <c r="P1294" s="1" t="str">
        <f>TRIM(O1294)</f>
        <v/>
      </c>
      <c r="Q1294" s="18" t="s">
        <v>7954</v>
      </c>
      <c r="R1294" s="8">
        <v>4057962225336</v>
      </c>
      <c r="S1294" s="1">
        <v>89.95</v>
      </c>
      <c r="T1294" s="1" t="s">
        <v>26</v>
      </c>
      <c r="U1294" s="1">
        <v>0.4</v>
      </c>
      <c r="V1294" s="1" t="s">
        <v>7955</v>
      </c>
      <c r="W1294" s="1" t="s">
        <v>7584</v>
      </c>
      <c r="X1294" s="1" t="str">
        <f>IF(W1294="", "", IFERROR(VLOOKUP(W1294, colorList!A:B,2,FALSE),""))</f>
        <v>orientkék</v>
      </c>
    </row>
    <row r="1295" spans="1:24" ht="27.75" customHeight="1" x14ac:dyDescent="0.25">
      <c r="A1295" s="1" t="s">
        <v>10324</v>
      </c>
      <c r="B1295" s="1" t="str">
        <f>TRIM(D1295)</f>
        <v>42</v>
      </c>
      <c r="C1295" s="1">
        <f>IFERROR(VLOOKUP(D1295, sizeList!A:B, 2, FALSE), "")</f>
        <v>42</v>
      </c>
      <c r="D1295" s="1">
        <v>42</v>
      </c>
      <c r="E1295" s="1" t="str">
        <f>TRIM(F1295)</f>
        <v>ELT Hanna Mesh magas derekú lovagló leggings</v>
      </c>
      <c r="F1295" s="1" t="s">
        <v>7952</v>
      </c>
      <c r="G1295" s="1" t="s">
        <v>7977</v>
      </c>
      <c r="H1295" s="1" t="s">
        <v>254</v>
      </c>
      <c r="I1295" s="1" t="s">
        <v>255</v>
      </c>
      <c r="J1295" s="1" t="str">
        <f>TRIM(I1295)</f>
        <v>Lovasfelszerelés</v>
      </c>
      <c r="K1295" s="1" t="s">
        <v>7488</v>
      </c>
      <c r="L1295" s="1" t="str">
        <f>TRIM(K1295)</f>
        <v>Női lovasruházat</v>
      </c>
      <c r="M1295" s="1" t="s">
        <v>7868</v>
      </c>
      <c r="N1295" s="1" t="str">
        <f>TRIM(M1295)</f>
        <v>Női lovaglónadrág</v>
      </c>
      <c r="P1295" s="1" t="str">
        <f>TRIM(O1295)</f>
        <v/>
      </c>
      <c r="Q1295" s="18" t="s">
        <v>7954</v>
      </c>
      <c r="R1295" s="8">
        <v>4057962225343</v>
      </c>
      <c r="S1295" s="1">
        <v>89.95</v>
      </c>
      <c r="T1295" s="1" t="s">
        <v>26</v>
      </c>
      <c r="U1295" s="1">
        <v>0.4</v>
      </c>
      <c r="V1295" s="1" t="s">
        <v>7955</v>
      </c>
      <c r="W1295" s="1" t="s">
        <v>7584</v>
      </c>
      <c r="X1295" s="1" t="str">
        <f>IF(W1295="", "", IFERROR(VLOOKUP(W1295, colorList!A:B,2,FALSE),""))</f>
        <v>orientkék</v>
      </c>
    </row>
    <row r="1296" spans="1:24" ht="27.75" customHeight="1" x14ac:dyDescent="0.25">
      <c r="A1296" s="1" t="s">
        <v>10321</v>
      </c>
      <c r="B1296" s="1" t="str">
        <f>TRIM(D1296)</f>
        <v>36</v>
      </c>
      <c r="C1296" s="1">
        <f>IFERROR(VLOOKUP(D1296, sizeList!A:B, 2, FALSE), "")</f>
        <v>36</v>
      </c>
      <c r="D1296" s="1">
        <v>36</v>
      </c>
      <c r="E1296" s="1" t="str">
        <f>TRIM(F1296)</f>
        <v>ELT Hanna Mesh magas derekú lovagló leggings</v>
      </c>
      <c r="F1296" s="1" t="s">
        <v>7952</v>
      </c>
      <c r="G1296" s="1" t="s">
        <v>7974</v>
      </c>
      <c r="H1296" s="1" t="s">
        <v>254</v>
      </c>
      <c r="I1296" s="1" t="s">
        <v>255</v>
      </c>
      <c r="J1296" s="1" t="str">
        <f>TRIM(I1296)</f>
        <v>Lovasfelszerelés</v>
      </c>
      <c r="K1296" s="1" t="s">
        <v>7488</v>
      </c>
      <c r="L1296" s="1" t="str">
        <f>TRIM(K1296)</f>
        <v>Női lovasruházat</v>
      </c>
      <c r="M1296" s="1" t="s">
        <v>7868</v>
      </c>
      <c r="N1296" s="1" t="str">
        <f>TRIM(M1296)</f>
        <v>Női lovaglónadrág</v>
      </c>
      <c r="P1296" s="1" t="str">
        <f>TRIM(O1296)</f>
        <v/>
      </c>
      <c r="Q1296" s="18" t="s">
        <v>7954</v>
      </c>
      <c r="R1296" s="8">
        <v>4057962225350</v>
      </c>
      <c r="S1296" s="1">
        <v>89.95</v>
      </c>
      <c r="T1296" s="1" t="s">
        <v>26</v>
      </c>
      <c r="U1296" s="1">
        <v>0.4</v>
      </c>
      <c r="V1296" s="1" t="s">
        <v>7955</v>
      </c>
      <c r="W1296" s="1" t="s">
        <v>7584</v>
      </c>
      <c r="X1296" s="1" t="str">
        <f>IF(W1296="", "", IFERROR(VLOOKUP(W1296, colorList!A:B,2,FALSE),""))</f>
        <v>orientkék</v>
      </c>
    </row>
    <row r="1297" spans="1:24" ht="27.75" customHeight="1" x14ac:dyDescent="0.25">
      <c r="A1297" s="1" t="s">
        <v>10322</v>
      </c>
      <c r="B1297" s="1" t="str">
        <f>TRIM(D1297)</f>
        <v>38</v>
      </c>
      <c r="C1297" s="1">
        <f>IFERROR(VLOOKUP(D1297, sizeList!A:B, 2, FALSE), "")</f>
        <v>38</v>
      </c>
      <c r="D1297" s="1">
        <v>38</v>
      </c>
      <c r="E1297" s="1" t="str">
        <f>TRIM(F1297)</f>
        <v>ELT Hanna Mesh magas derekú lovagló leggings</v>
      </c>
      <c r="F1297" s="1" t="s">
        <v>7952</v>
      </c>
      <c r="G1297" s="1" t="s">
        <v>7975</v>
      </c>
      <c r="H1297" s="1" t="s">
        <v>254</v>
      </c>
      <c r="I1297" s="1" t="s">
        <v>255</v>
      </c>
      <c r="J1297" s="1" t="str">
        <f>TRIM(I1297)</f>
        <v>Lovasfelszerelés</v>
      </c>
      <c r="K1297" s="1" t="s">
        <v>7488</v>
      </c>
      <c r="L1297" s="1" t="str">
        <f>TRIM(K1297)</f>
        <v>Női lovasruházat</v>
      </c>
      <c r="M1297" s="1" t="s">
        <v>7868</v>
      </c>
      <c r="N1297" s="1" t="str">
        <f>TRIM(M1297)</f>
        <v>Női lovaglónadrág</v>
      </c>
      <c r="P1297" s="1" t="str">
        <f>TRIM(O1297)</f>
        <v/>
      </c>
      <c r="Q1297" s="18" t="s">
        <v>7954</v>
      </c>
      <c r="R1297" s="8">
        <v>4057962225367</v>
      </c>
      <c r="S1297" s="1">
        <v>89.95</v>
      </c>
      <c r="T1297" s="1" t="s">
        <v>26</v>
      </c>
      <c r="U1297" s="1">
        <v>0.4</v>
      </c>
      <c r="V1297" s="1" t="s">
        <v>7955</v>
      </c>
      <c r="W1297" s="1" t="s">
        <v>7584</v>
      </c>
      <c r="X1297" s="1" t="str">
        <f>IF(W1297="", "", IFERROR(VLOOKUP(W1297, colorList!A:B,2,FALSE),""))</f>
        <v>orientkék</v>
      </c>
    </row>
    <row r="1298" spans="1:24" ht="27.75" customHeight="1" x14ac:dyDescent="0.25">
      <c r="A1298" s="1" t="s">
        <v>10323</v>
      </c>
      <c r="B1298" s="1" t="str">
        <f>TRIM(D1298)</f>
        <v>40</v>
      </c>
      <c r="C1298" s="1">
        <f>IFERROR(VLOOKUP(D1298, sizeList!A:B, 2, FALSE), "")</f>
        <v>40</v>
      </c>
      <c r="D1298" s="1">
        <v>40</v>
      </c>
      <c r="E1298" s="1" t="str">
        <f>TRIM(F1298)</f>
        <v>ELT Hanna Mesh magas derekú lovagló leggings</v>
      </c>
      <c r="F1298" s="1" t="s">
        <v>7952</v>
      </c>
      <c r="G1298" s="1" t="s">
        <v>7976</v>
      </c>
      <c r="H1298" s="1" t="s">
        <v>254</v>
      </c>
      <c r="I1298" s="1" t="s">
        <v>255</v>
      </c>
      <c r="J1298" s="1" t="str">
        <f>TRIM(I1298)</f>
        <v>Lovasfelszerelés</v>
      </c>
      <c r="K1298" s="1" t="s">
        <v>7488</v>
      </c>
      <c r="L1298" s="1" t="str">
        <f>TRIM(K1298)</f>
        <v>Női lovasruházat</v>
      </c>
      <c r="M1298" s="1" t="s">
        <v>7868</v>
      </c>
      <c r="N1298" s="1" t="str">
        <f>TRIM(M1298)</f>
        <v>Női lovaglónadrág</v>
      </c>
      <c r="P1298" s="1" t="str">
        <f>TRIM(O1298)</f>
        <v/>
      </c>
      <c r="Q1298" s="18" t="s">
        <v>7954</v>
      </c>
      <c r="R1298" s="8">
        <v>4057962225374</v>
      </c>
      <c r="S1298" s="1">
        <v>89.95</v>
      </c>
      <c r="T1298" s="1" t="s">
        <v>26</v>
      </c>
      <c r="U1298" s="1">
        <v>0.4</v>
      </c>
      <c r="V1298" s="1" t="s">
        <v>7955</v>
      </c>
      <c r="W1298" s="1" t="s">
        <v>7584</v>
      </c>
      <c r="X1298" s="1" t="str">
        <f>IF(W1298="", "", IFERROR(VLOOKUP(W1298, colorList!A:B,2,FALSE),""))</f>
        <v>orientkék</v>
      </c>
    </row>
    <row r="1299" spans="1:24" ht="27.75" customHeight="1" x14ac:dyDescent="0.25">
      <c r="A1299" s="1" t="s">
        <v>10327</v>
      </c>
      <c r="B1299" s="1" t="str">
        <f>TRIM(D1299)</f>
        <v>48</v>
      </c>
      <c r="C1299" s="1">
        <f>IFERROR(VLOOKUP(D1299, sizeList!A:B, 2, FALSE), "")</f>
        <v>48</v>
      </c>
      <c r="D1299" s="1">
        <v>48</v>
      </c>
      <c r="E1299" s="1" t="str">
        <f>TRIM(F1299)</f>
        <v>ELT Hanna Mesh magas derekú lovagló leggings</v>
      </c>
      <c r="F1299" s="1" t="s">
        <v>7952</v>
      </c>
      <c r="G1299" s="1" t="s">
        <v>7980</v>
      </c>
      <c r="H1299" s="1" t="s">
        <v>254</v>
      </c>
      <c r="I1299" s="1" t="s">
        <v>255</v>
      </c>
      <c r="J1299" s="1" t="str">
        <f>TRIM(I1299)</f>
        <v>Lovasfelszerelés</v>
      </c>
      <c r="K1299" s="1" t="s">
        <v>7488</v>
      </c>
      <c r="L1299" s="1" t="str">
        <f>TRIM(K1299)</f>
        <v>Női lovasruházat</v>
      </c>
      <c r="M1299" s="1" t="s">
        <v>7868</v>
      </c>
      <c r="N1299" s="1" t="str">
        <f>TRIM(M1299)</f>
        <v>Női lovaglónadrág</v>
      </c>
      <c r="P1299" s="1" t="str">
        <f>TRIM(O1299)</f>
        <v/>
      </c>
      <c r="Q1299" s="18" t="s">
        <v>7954</v>
      </c>
      <c r="R1299" s="8">
        <v>4057962225381</v>
      </c>
      <c r="S1299" s="1">
        <v>89.95</v>
      </c>
      <c r="T1299" s="1" t="s">
        <v>26</v>
      </c>
      <c r="U1299" s="1">
        <v>0.4</v>
      </c>
      <c r="V1299" s="1" t="s">
        <v>7955</v>
      </c>
      <c r="W1299" s="1" t="s">
        <v>7584</v>
      </c>
      <c r="X1299" s="1" t="str">
        <f>IF(W1299="", "", IFERROR(VLOOKUP(W1299, colorList!A:B,2,FALSE),""))</f>
        <v>orientkék</v>
      </c>
    </row>
    <row r="1300" spans="1:24" ht="27.75" customHeight="1" x14ac:dyDescent="0.25">
      <c r="A1300" s="1" t="s">
        <v>13354</v>
      </c>
      <c r="B1300" s="1" t="str">
        <f>TRIM(D1300)</f>
        <v>140</v>
      </c>
      <c r="C1300" s="1">
        <f>IFERROR(VLOOKUP(D1300, sizeList!A:B, 2, FALSE), "")</f>
        <v>140</v>
      </c>
      <c r="D1300" s="1">
        <v>140</v>
      </c>
      <c r="E1300" s="1" t="str">
        <f>TRIM(F1300)</f>
        <v>ELT Hella magas derekú teliszilikonos gyermek lovaglónadrág</v>
      </c>
      <c r="F1300" s="1" t="s">
        <v>13350</v>
      </c>
      <c r="G1300" s="1" t="s">
        <v>13355</v>
      </c>
      <c r="H1300" s="1" t="s">
        <v>254</v>
      </c>
      <c r="I1300" s="1" t="s">
        <v>255</v>
      </c>
      <c r="J1300" s="1" t="str">
        <f>TRIM(I1300)</f>
        <v>Lovasfelszerelés</v>
      </c>
      <c r="K1300" s="1" t="s">
        <v>2535</v>
      </c>
      <c r="L1300" s="1" t="str">
        <f>TRIM(K1300)</f>
        <v>Gyermek lovasruházat</v>
      </c>
      <c r="M1300" s="1" t="s">
        <v>2716</v>
      </c>
      <c r="N1300" s="1" t="str">
        <f>TRIM(M1300)</f>
        <v>Gyermek lovaglónadrág</v>
      </c>
      <c r="P1300" s="1" t="str">
        <f>TRIM(O1300)</f>
        <v/>
      </c>
      <c r="Q1300" s="18" t="s">
        <v>13352</v>
      </c>
      <c r="R1300" s="8">
        <v>4057962192997</v>
      </c>
      <c r="S1300" s="1">
        <v>99.95</v>
      </c>
      <c r="T1300" s="1" t="s">
        <v>26</v>
      </c>
      <c r="U1300" s="1">
        <v>0.5</v>
      </c>
      <c r="V1300" s="1" t="s">
        <v>13353</v>
      </c>
      <c r="W1300" s="1" t="s">
        <v>136</v>
      </c>
      <c r="X1300" s="1" t="str">
        <f>IF(W1300="", "", IFERROR(VLOOKUP(W1300, colorList!A:B,2,FALSE),""))</f>
        <v>fekete</v>
      </c>
    </row>
    <row r="1301" spans="1:24" ht="27.75" customHeight="1" x14ac:dyDescent="0.25">
      <c r="A1301" s="1" t="s">
        <v>13349</v>
      </c>
      <c r="B1301" s="1" t="str">
        <f>TRIM(D1301)</f>
        <v>140</v>
      </c>
      <c r="C1301" s="1">
        <f>IFERROR(VLOOKUP(D1301, sizeList!A:B, 2, FALSE), "")</f>
        <v>140</v>
      </c>
      <c r="D1301" s="1">
        <v>140</v>
      </c>
      <c r="E1301" s="1" t="str">
        <f>TRIM(F1301)</f>
        <v>ELT Hella magas derekú teliszilikonos gyermek lovaglónadrág</v>
      </c>
      <c r="F1301" s="1" t="s">
        <v>13350</v>
      </c>
      <c r="G1301" s="1" t="s">
        <v>13351</v>
      </c>
      <c r="H1301" s="1" t="s">
        <v>254</v>
      </c>
      <c r="I1301" s="1" t="s">
        <v>255</v>
      </c>
      <c r="J1301" s="1" t="str">
        <f>TRIM(I1301)</f>
        <v>Lovasfelszerelés</v>
      </c>
      <c r="K1301" s="1" t="s">
        <v>2535</v>
      </c>
      <c r="L1301" s="1" t="str">
        <f>TRIM(K1301)</f>
        <v>Gyermek lovasruházat</v>
      </c>
      <c r="M1301" s="1" t="s">
        <v>2716</v>
      </c>
      <c r="N1301" s="1" t="str">
        <f>TRIM(M1301)</f>
        <v>Gyermek lovaglónadrág</v>
      </c>
      <c r="P1301" s="1" t="str">
        <f>TRIM(O1301)</f>
        <v/>
      </c>
      <c r="Q1301" s="18" t="s">
        <v>13352</v>
      </c>
      <c r="R1301" s="8">
        <v>4057962193222</v>
      </c>
      <c r="S1301" s="1">
        <v>99.95</v>
      </c>
      <c r="T1301" s="1" t="s">
        <v>26</v>
      </c>
      <c r="U1301" s="1">
        <v>0.5</v>
      </c>
      <c r="V1301" s="1" t="s">
        <v>13353</v>
      </c>
      <c r="W1301" s="1" t="s">
        <v>210</v>
      </c>
      <c r="X1301" s="1" t="str">
        <f>IF(W1301="", "", IFERROR(VLOOKUP(W1301, colorList!A:B,2,FALSE),""))</f>
        <v>fehér</v>
      </c>
    </row>
    <row r="1302" spans="1:24" ht="27.75" customHeight="1" x14ac:dyDescent="0.25">
      <c r="A1302" s="1" t="s">
        <v>13356</v>
      </c>
      <c r="B1302" s="1" t="str">
        <f>TRIM(D1302)</f>
        <v>152</v>
      </c>
      <c r="C1302" s="1">
        <f>IFERROR(VLOOKUP(D1302, sizeList!A:B, 2, FALSE), "")</f>
        <v>152</v>
      </c>
      <c r="D1302" s="1">
        <v>152</v>
      </c>
      <c r="E1302" s="1" t="str">
        <f>TRIM(F1302)</f>
        <v>ELT Hella magas derekú teliszilikonos gyermek lovaglónadrág</v>
      </c>
      <c r="F1302" s="1" t="s">
        <v>13350</v>
      </c>
      <c r="G1302" s="1" t="s">
        <v>13357</v>
      </c>
      <c r="H1302" s="1" t="s">
        <v>254</v>
      </c>
      <c r="I1302" s="1" t="s">
        <v>255</v>
      </c>
      <c r="J1302" s="1" t="str">
        <f>TRIM(I1302)</f>
        <v>Lovasfelszerelés</v>
      </c>
      <c r="K1302" s="1" t="s">
        <v>2535</v>
      </c>
      <c r="L1302" s="1" t="str">
        <f>TRIM(K1302)</f>
        <v>Gyermek lovasruházat</v>
      </c>
      <c r="M1302" s="1" t="s">
        <v>2716</v>
      </c>
      <c r="N1302" s="1" t="str">
        <f>TRIM(M1302)</f>
        <v>Gyermek lovaglónadrág</v>
      </c>
      <c r="P1302" s="1" t="str">
        <f>TRIM(O1302)</f>
        <v/>
      </c>
      <c r="Q1302" s="18" t="s">
        <v>13352</v>
      </c>
      <c r="R1302" s="8">
        <v>4057962194526</v>
      </c>
      <c r="S1302" s="1">
        <v>99.95</v>
      </c>
      <c r="T1302" s="1" t="s">
        <v>26</v>
      </c>
      <c r="U1302" s="1">
        <v>0.5</v>
      </c>
      <c r="V1302" s="1" t="s">
        <v>13353</v>
      </c>
      <c r="W1302" s="1" t="s">
        <v>210</v>
      </c>
      <c r="X1302" s="1" t="str">
        <f>IF(W1302="", "", IFERROR(VLOOKUP(W1302, colorList!A:B,2,FALSE),""))</f>
        <v>fehér</v>
      </c>
    </row>
    <row r="1303" spans="1:24" ht="27.75" customHeight="1" x14ac:dyDescent="0.25">
      <c r="A1303" s="1" t="s">
        <v>13360</v>
      </c>
      <c r="B1303" s="1" t="str">
        <f>TRIM(D1303)</f>
        <v>164</v>
      </c>
      <c r="C1303" s="1">
        <f>IFERROR(VLOOKUP(D1303, sizeList!A:B, 2, FALSE), "")</f>
        <v>164</v>
      </c>
      <c r="D1303" s="1">
        <v>164</v>
      </c>
      <c r="E1303" s="1" t="str">
        <f>TRIM(F1303)</f>
        <v>ELT Hella magas derekú teliszilikonos gyermek lovaglónadrág</v>
      </c>
      <c r="F1303" s="1" t="s">
        <v>13350</v>
      </c>
      <c r="G1303" s="1" t="s">
        <v>13361</v>
      </c>
      <c r="H1303" s="1" t="s">
        <v>254</v>
      </c>
      <c r="I1303" s="1" t="s">
        <v>255</v>
      </c>
      <c r="J1303" s="1" t="str">
        <f>TRIM(I1303)</f>
        <v>Lovasfelszerelés</v>
      </c>
      <c r="K1303" s="1" t="s">
        <v>2535</v>
      </c>
      <c r="L1303" s="1" t="str">
        <f>TRIM(K1303)</f>
        <v>Gyermek lovasruházat</v>
      </c>
      <c r="M1303" s="1" t="s">
        <v>2716</v>
      </c>
      <c r="N1303" s="1" t="str">
        <f>TRIM(M1303)</f>
        <v>Gyermek lovaglónadrág</v>
      </c>
      <c r="P1303" s="1" t="str">
        <f>TRIM(O1303)</f>
        <v/>
      </c>
      <c r="Q1303" s="18" t="s">
        <v>13352</v>
      </c>
      <c r="R1303" s="8">
        <v>4057962194533</v>
      </c>
      <c r="S1303" s="1">
        <v>99.95</v>
      </c>
      <c r="T1303" s="1" t="s">
        <v>26</v>
      </c>
      <c r="U1303" s="1">
        <v>0.5</v>
      </c>
      <c r="V1303" s="1" t="s">
        <v>13353</v>
      </c>
      <c r="W1303" s="1" t="s">
        <v>210</v>
      </c>
      <c r="X1303" s="1" t="str">
        <f>IF(W1303="", "", IFERROR(VLOOKUP(W1303, colorList!A:B,2,FALSE),""))</f>
        <v>fehér</v>
      </c>
    </row>
    <row r="1304" spans="1:24" ht="27.75" customHeight="1" x14ac:dyDescent="0.25">
      <c r="A1304" s="1" t="s">
        <v>13364</v>
      </c>
      <c r="B1304" s="1" t="str">
        <f>TRIM(D1304)</f>
        <v>176</v>
      </c>
      <c r="C1304" s="1">
        <f>IFERROR(VLOOKUP(D1304, sizeList!A:B, 2, FALSE), "")</f>
        <v>176</v>
      </c>
      <c r="D1304" s="1">
        <v>176</v>
      </c>
      <c r="E1304" s="1" t="str">
        <f>TRIM(F1304)</f>
        <v>ELT Hella magas derekú teliszilikonos gyermek lovaglónadrág</v>
      </c>
      <c r="F1304" s="1" t="s">
        <v>13350</v>
      </c>
      <c r="G1304" s="1" t="s">
        <v>13365</v>
      </c>
      <c r="H1304" s="1" t="s">
        <v>254</v>
      </c>
      <c r="I1304" s="1" t="s">
        <v>255</v>
      </c>
      <c r="J1304" s="1" t="str">
        <f>TRIM(I1304)</f>
        <v>Lovasfelszerelés</v>
      </c>
      <c r="K1304" s="1" t="s">
        <v>2535</v>
      </c>
      <c r="L1304" s="1" t="str">
        <f>TRIM(K1304)</f>
        <v>Gyermek lovasruházat</v>
      </c>
      <c r="M1304" s="1" t="s">
        <v>2716</v>
      </c>
      <c r="N1304" s="1" t="str">
        <f>TRIM(M1304)</f>
        <v>Gyermek lovaglónadrág</v>
      </c>
      <c r="P1304" s="1" t="str">
        <f>TRIM(O1304)</f>
        <v/>
      </c>
      <c r="Q1304" s="18" t="s">
        <v>13352</v>
      </c>
      <c r="R1304" s="8">
        <v>4057962194540</v>
      </c>
      <c r="S1304" s="1">
        <v>99.95</v>
      </c>
      <c r="T1304" s="1" t="s">
        <v>26</v>
      </c>
      <c r="U1304" s="1">
        <v>0.5</v>
      </c>
      <c r="V1304" s="1" t="s">
        <v>13353</v>
      </c>
      <c r="W1304" s="1" t="s">
        <v>210</v>
      </c>
      <c r="X1304" s="1" t="str">
        <f>IF(W1304="", "", IFERROR(VLOOKUP(W1304, colorList!A:B,2,FALSE),""))</f>
        <v>fehér</v>
      </c>
    </row>
    <row r="1305" spans="1:24" ht="27.75" customHeight="1" x14ac:dyDescent="0.25">
      <c r="A1305" s="1" t="s">
        <v>13358</v>
      </c>
      <c r="B1305" s="1" t="str">
        <f>TRIM(D1305)</f>
        <v>152</v>
      </c>
      <c r="C1305" s="1">
        <f>IFERROR(VLOOKUP(D1305, sizeList!A:B, 2, FALSE), "")</f>
        <v>152</v>
      </c>
      <c r="D1305" s="1">
        <v>152</v>
      </c>
      <c r="E1305" s="1" t="str">
        <f>TRIM(F1305)</f>
        <v>ELT Hella magas derekú teliszilikonos gyermek lovaglónadrág</v>
      </c>
      <c r="F1305" s="1" t="s">
        <v>13350</v>
      </c>
      <c r="G1305" s="1" t="s">
        <v>13359</v>
      </c>
      <c r="H1305" s="1" t="s">
        <v>254</v>
      </c>
      <c r="I1305" s="1" t="s">
        <v>255</v>
      </c>
      <c r="J1305" s="1" t="str">
        <f>TRIM(I1305)</f>
        <v>Lovasfelszerelés</v>
      </c>
      <c r="K1305" s="1" t="s">
        <v>2535</v>
      </c>
      <c r="L1305" s="1" t="str">
        <f>TRIM(K1305)</f>
        <v>Gyermek lovasruházat</v>
      </c>
      <c r="M1305" s="1" t="s">
        <v>2716</v>
      </c>
      <c r="N1305" s="1" t="str">
        <f>TRIM(M1305)</f>
        <v>Gyermek lovaglónadrág</v>
      </c>
      <c r="P1305" s="1" t="str">
        <f>TRIM(O1305)</f>
        <v/>
      </c>
      <c r="Q1305" s="18" t="s">
        <v>13352</v>
      </c>
      <c r="R1305" s="8">
        <v>4057962194854</v>
      </c>
      <c r="S1305" s="1">
        <v>99.95</v>
      </c>
      <c r="T1305" s="1" t="s">
        <v>26</v>
      </c>
      <c r="U1305" s="1">
        <v>0.5</v>
      </c>
      <c r="V1305" s="1" t="s">
        <v>13353</v>
      </c>
      <c r="W1305" s="1" t="s">
        <v>136</v>
      </c>
      <c r="X1305" s="1" t="str">
        <f>IF(W1305="", "", IFERROR(VLOOKUP(W1305, colorList!A:B,2,FALSE),""))</f>
        <v>fekete</v>
      </c>
    </row>
    <row r="1306" spans="1:24" ht="27.75" customHeight="1" x14ac:dyDescent="0.25">
      <c r="A1306" s="1" t="s">
        <v>13362</v>
      </c>
      <c r="B1306" s="1" t="str">
        <f>TRIM(D1306)</f>
        <v>164</v>
      </c>
      <c r="C1306" s="1">
        <f>IFERROR(VLOOKUP(D1306, sizeList!A:B, 2, FALSE), "")</f>
        <v>164</v>
      </c>
      <c r="D1306" s="1">
        <v>164</v>
      </c>
      <c r="E1306" s="1" t="str">
        <f>TRIM(F1306)</f>
        <v>ELT Hella magas derekú teliszilikonos gyermek lovaglónadrág</v>
      </c>
      <c r="F1306" s="1" t="s">
        <v>13350</v>
      </c>
      <c r="G1306" s="1" t="s">
        <v>13363</v>
      </c>
      <c r="H1306" s="1" t="s">
        <v>254</v>
      </c>
      <c r="I1306" s="1" t="s">
        <v>255</v>
      </c>
      <c r="J1306" s="1" t="str">
        <f>TRIM(I1306)</f>
        <v>Lovasfelszerelés</v>
      </c>
      <c r="K1306" s="1" t="s">
        <v>2535</v>
      </c>
      <c r="L1306" s="1" t="str">
        <f>TRIM(K1306)</f>
        <v>Gyermek lovasruházat</v>
      </c>
      <c r="M1306" s="1" t="s">
        <v>2716</v>
      </c>
      <c r="N1306" s="1" t="str">
        <f>TRIM(M1306)</f>
        <v>Gyermek lovaglónadrág</v>
      </c>
      <c r="P1306" s="1" t="str">
        <f>TRIM(O1306)</f>
        <v/>
      </c>
      <c r="Q1306" s="18" t="s">
        <v>13352</v>
      </c>
      <c r="R1306" s="8">
        <v>4057962194861</v>
      </c>
      <c r="S1306" s="1">
        <v>99.95</v>
      </c>
      <c r="T1306" s="1" t="s">
        <v>26</v>
      </c>
      <c r="U1306" s="1">
        <v>0.5</v>
      </c>
      <c r="V1306" s="1" t="s">
        <v>13353</v>
      </c>
      <c r="W1306" s="1" t="s">
        <v>136</v>
      </c>
      <c r="X1306" s="1" t="str">
        <f>IF(W1306="", "", IFERROR(VLOOKUP(W1306, colorList!A:B,2,FALSE),""))</f>
        <v>fekete</v>
      </c>
    </row>
    <row r="1307" spans="1:24" ht="27.75" customHeight="1" x14ac:dyDescent="0.25">
      <c r="A1307" s="1" t="s">
        <v>13366</v>
      </c>
      <c r="B1307" s="1" t="str">
        <f>TRIM(D1307)</f>
        <v>176</v>
      </c>
      <c r="C1307" s="1">
        <f>IFERROR(VLOOKUP(D1307, sizeList!A:B, 2, FALSE), "")</f>
        <v>176</v>
      </c>
      <c r="D1307" s="1">
        <v>176</v>
      </c>
      <c r="E1307" s="1" t="str">
        <f>TRIM(F1307)</f>
        <v>ELT Hella magas derekú teliszilikonos gyermek lovaglónadrág</v>
      </c>
      <c r="F1307" s="1" t="s">
        <v>13350</v>
      </c>
      <c r="G1307" s="1" t="s">
        <v>13367</v>
      </c>
      <c r="H1307" s="1" t="s">
        <v>254</v>
      </c>
      <c r="I1307" s="1" t="s">
        <v>255</v>
      </c>
      <c r="J1307" s="1" t="str">
        <f>TRIM(I1307)</f>
        <v>Lovasfelszerelés</v>
      </c>
      <c r="K1307" s="1" t="s">
        <v>2535</v>
      </c>
      <c r="L1307" s="1" t="str">
        <f>TRIM(K1307)</f>
        <v>Gyermek lovasruházat</v>
      </c>
      <c r="M1307" s="1" t="s">
        <v>2716</v>
      </c>
      <c r="N1307" s="1" t="str">
        <f>TRIM(M1307)</f>
        <v>Gyermek lovaglónadrág</v>
      </c>
      <c r="P1307" s="1" t="str">
        <f>TRIM(O1307)</f>
        <v/>
      </c>
      <c r="Q1307" s="18" t="s">
        <v>13352</v>
      </c>
      <c r="R1307" s="8">
        <v>4057962194878</v>
      </c>
      <c r="S1307" s="1">
        <v>99.95</v>
      </c>
      <c r="T1307" s="1" t="s">
        <v>26</v>
      </c>
      <c r="U1307" s="1">
        <v>0.5</v>
      </c>
      <c r="V1307" s="1" t="s">
        <v>13353</v>
      </c>
      <c r="W1307" s="1" t="s">
        <v>136</v>
      </c>
      <c r="X1307" s="1" t="str">
        <f>IF(W1307="", "", IFERROR(VLOOKUP(W1307, colorList!A:B,2,FALSE),""))</f>
        <v>fekete</v>
      </c>
    </row>
    <row r="1308" spans="1:24" ht="27.75" customHeight="1" x14ac:dyDescent="0.25">
      <c r="A1308" s="1" t="s">
        <v>13389</v>
      </c>
      <c r="B1308" s="1" t="str">
        <f>TRIM(D1308)</f>
        <v>44</v>
      </c>
      <c r="C1308" s="1">
        <f>IFERROR(VLOOKUP(D1308, sizeList!A:B, 2, FALSE), "")</f>
        <v>44</v>
      </c>
      <c r="D1308" s="1">
        <v>44</v>
      </c>
      <c r="E1308" s="1" t="str">
        <f>TRIM(F1308)</f>
        <v>ELT Hella magas derekú teliszilikonos lovaglónadrág</v>
      </c>
      <c r="F1308" s="1" t="s">
        <v>13369</v>
      </c>
      <c r="G1308" s="1" t="s">
        <v>13390</v>
      </c>
      <c r="H1308" s="1" t="s">
        <v>254</v>
      </c>
      <c r="I1308" s="1" t="s">
        <v>255</v>
      </c>
      <c r="J1308" s="1" t="str">
        <f>TRIM(I1308)</f>
        <v>Lovasfelszerelés</v>
      </c>
      <c r="K1308" s="1" t="s">
        <v>7488</v>
      </c>
      <c r="L1308" s="1" t="str">
        <f>TRIM(K1308)</f>
        <v>Női lovasruházat</v>
      </c>
      <c r="M1308" s="1" t="s">
        <v>7868</v>
      </c>
      <c r="N1308" s="1" t="str">
        <f>TRIM(M1308)</f>
        <v>Női lovaglónadrág</v>
      </c>
      <c r="P1308" s="1" t="str">
        <f>TRIM(O1308)</f>
        <v/>
      </c>
      <c r="Q1308" s="18" t="s">
        <v>13352</v>
      </c>
      <c r="R1308" s="8">
        <v>4057962194557</v>
      </c>
      <c r="S1308" s="1">
        <v>99.95</v>
      </c>
      <c r="T1308" s="1" t="s">
        <v>26</v>
      </c>
      <c r="U1308" s="1">
        <v>0.5</v>
      </c>
      <c r="V1308" s="1" t="s">
        <v>13353</v>
      </c>
      <c r="W1308" s="1" t="s">
        <v>210</v>
      </c>
      <c r="X1308" s="1" t="str">
        <f>IF(W1308="", "", IFERROR(VLOOKUP(W1308, colorList!A:B,2,FALSE),""))</f>
        <v>fehér</v>
      </c>
    </row>
    <row r="1309" spans="1:24" ht="27.75" customHeight="1" x14ac:dyDescent="0.25">
      <c r="A1309" s="1" t="s">
        <v>13393</v>
      </c>
      <c r="B1309" s="1" t="str">
        <f>TRIM(D1309)</f>
        <v>46</v>
      </c>
      <c r="C1309" s="1">
        <f>IFERROR(VLOOKUP(D1309, sizeList!A:B, 2, FALSE), "")</f>
        <v>46</v>
      </c>
      <c r="D1309" s="1">
        <v>46</v>
      </c>
      <c r="E1309" s="1" t="str">
        <f>TRIM(F1309)</f>
        <v>ELT Hella magas derekú teliszilikonos lovaglónadrág</v>
      </c>
      <c r="F1309" s="1" t="s">
        <v>13369</v>
      </c>
      <c r="G1309" s="1" t="s">
        <v>13394</v>
      </c>
      <c r="H1309" s="1" t="s">
        <v>254</v>
      </c>
      <c r="I1309" s="1" t="s">
        <v>255</v>
      </c>
      <c r="J1309" s="1" t="str">
        <f>TRIM(I1309)</f>
        <v>Lovasfelszerelés</v>
      </c>
      <c r="K1309" s="1" t="s">
        <v>7488</v>
      </c>
      <c r="L1309" s="1" t="str">
        <f>TRIM(K1309)</f>
        <v>Női lovasruházat</v>
      </c>
      <c r="M1309" s="1" t="s">
        <v>7868</v>
      </c>
      <c r="N1309" s="1" t="str">
        <f>TRIM(M1309)</f>
        <v>Női lovaglónadrág</v>
      </c>
      <c r="P1309" s="1" t="str">
        <f>TRIM(O1309)</f>
        <v/>
      </c>
      <c r="Q1309" s="18" t="s">
        <v>13352</v>
      </c>
      <c r="R1309" s="8">
        <v>4057962194564</v>
      </c>
      <c r="S1309" s="1">
        <v>99.95</v>
      </c>
      <c r="T1309" s="1" t="s">
        <v>26</v>
      </c>
      <c r="U1309" s="1">
        <v>0.5</v>
      </c>
      <c r="V1309" s="1" t="s">
        <v>13353</v>
      </c>
      <c r="W1309" s="1" t="s">
        <v>210</v>
      </c>
      <c r="X1309" s="1" t="str">
        <f>IF(W1309="", "", IFERROR(VLOOKUP(W1309, colorList!A:B,2,FALSE),""))</f>
        <v>fehér</v>
      </c>
    </row>
    <row r="1310" spans="1:24" ht="27.75" customHeight="1" x14ac:dyDescent="0.25">
      <c r="A1310" s="1" t="s">
        <v>13385</v>
      </c>
      <c r="B1310" s="1" t="str">
        <f>TRIM(D1310)</f>
        <v>42</v>
      </c>
      <c r="C1310" s="1">
        <f>IFERROR(VLOOKUP(D1310, sizeList!A:B, 2, FALSE), "")</f>
        <v>42</v>
      </c>
      <c r="D1310" s="1">
        <v>42</v>
      </c>
      <c r="E1310" s="1" t="str">
        <f>TRIM(F1310)</f>
        <v>ELT Hella magas derekú teliszilikonos lovaglónadrág</v>
      </c>
      <c r="F1310" s="1" t="s">
        <v>13369</v>
      </c>
      <c r="G1310" s="1" t="s">
        <v>13386</v>
      </c>
      <c r="H1310" s="1" t="s">
        <v>254</v>
      </c>
      <c r="I1310" s="1" t="s">
        <v>255</v>
      </c>
      <c r="J1310" s="1" t="str">
        <f>TRIM(I1310)</f>
        <v>Lovasfelszerelés</v>
      </c>
      <c r="K1310" s="1" t="s">
        <v>7488</v>
      </c>
      <c r="L1310" s="1" t="str">
        <f>TRIM(K1310)</f>
        <v>Női lovasruházat</v>
      </c>
      <c r="M1310" s="1" t="s">
        <v>7868</v>
      </c>
      <c r="N1310" s="1" t="str">
        <f>TRIM(M1310)</f>
        <v>Női lovaglónadrág</v>
      </c>
      <c r="P1310" s="1" t="str">
        <f>TRIM(O1310)</f>
        <v/>
      </c>
      <c r="Q1310" s="18" t="s">
        <v>13352</v>
      </c>
      <c r="R1310" s="8">
        <v>4057962194571</v>
      </c>
      <c r="S1310" s="1">
        <v>99.95</v>
      </c>
      <c r="T1310" s="1" t="s">
        <v>26</v>
      </c>
      <c r="U1310" s="1">
        <v>0.5</v>
      </c>
      <c r="V1310" s="1" t="s">
        <v>13353</v>
      </c>
      <c r="W1310" s="1" t="s">
        <v>210</v>
      </c>
      <c r="X1310" s="1" t="str">
        <f>IF(W1310="", "", IFERROR(VLOOKUP(W1310, colorList!A:B,2,FALSE),""))</f>
        <v>fehér</v>
      </c>
    </row>
    <row r="1311" spans="1:24" ht="27.75" customHeight="1" x14ac:dyDescent="0.25">
      <c r="A1311" s="1" t="s">
        <v>13373</v>
      </c>
      <c r="B1311" s="1" t="str">
        <f>TRIM(D1311)</f>
        <v>36</v>
      </c>
      <c r="C1311" s="1">
        <f>IFERROR(VLOOKUP(D1311, sizeList!A:B, 2, FALSE), "")</f>
        <v>36</v>
      </c>
      <c r="D1311" s="1">
        <v>36</v>
      </c>
      <c r="E1311" s="1" t="str">
        <f>TRIM(F1311)</f>
        <v>ELT Hella magas derekú teliszilikonos lovaglónadrág</v>
      </c>
      <c r="F1311" s="1" t="s">
        <v>13369</v>
      </c>
      <c r="G1311" s="1" t="s">
        <v>13374</v>
      </c>
      <c r="H1311" s="1" t="s">
        <v>254</v>
      </c>
      <c r="I1311" s="1" t="s">
        <v>255</v>
      </c>
      <c r="J1311" s="1" t="str">
        <f>TRIM(I1311)</f>
        <v>Lovasfelszerelés</v>
      </c>
      <c r="K1311" s="1" t="s">
        <v>7488</v>
      </c>
      <c r="L1311" s="1" t="str">
        <f>TRIM(K1311)</f>
        <v>Női lovasruházat</v>
      </c>
      <c r="M1311" s="1" t="s">
        <v>7868</v>
      </c>
      <c r="N1311" s="1" t="str">
        <f>TRIM(M1311)</f>
        <v>Női lovaglónadrág</v>
      </c>
      <c r="P1311" s="1" t="str">
        <f>TRIM(O1311)</f>
        <v/>
      </c>
      <c r="Q1311" s="18" t="s">
        <v>13352</v>
      </c>
      <c r="R1311" s="8">
        <v>4057962194588</v>
      </c>
      <c r="S1311" s="1">
        <v>99.95</v>
      </c>
      <c r="T1311" s="1" t="s">
        <v>26</v>
      </c>
      <c r="U1311" s="1">
        <v>0.5</v>
      </c>
      <c r="V1311" s="1" t="s">
        <v>13353</v>
      </c>
      <c r="W1311" s="1" t="s">
        <v>210</v>
      </c>
      <c r="X1311" s="1" t="str">
        <f>IF(W1311="", "", IFERROR(VLOOKUP(W1311, colorList!A:B,2,FALSE),""))</f>
        <v>fehér</v>
      </c>
    </row>
    <row r="1312" spans="1:24" ht="27.75" customHeight="1" x14ac:dyDescent="0.25">
      <c r="A1312" s="1" t="s">
        <v>13377</v>
      </c>
      <c r="B1312" s="1" t="str">
        <f>TRIM(D1312)</f>
        <v>38</v>
      </c>
      <c r="C1312" s="1">
        <f>IFERROR(VLOOKUP(D1312, sizeList!A:B, 2, FALSE), "")</f>
        <v>38</v>
      </c>
      <c r="D1312" s="1">
        <v>38</v>
      </c>
      <c r="E1312" s="1" t="str">
        <f>TRIM(F1312)</f>
        <v>ELT Hella magas derekú teliszilikonos lovaglónadrág</v>
      </c>
      <c r="F1312" s="1" t="s">
        <v>13369</v>
      </c>
      <c r="G1312" s="1" t="s">
        <v>13378</v>
      </c>
      <c r="H1312" s="1" t="s">
        <v>254</v>
      </c>
      <c r="I1312" s="1" t="s">
        <v>255</v>
      </c>
      <c r="J1312" s="1" t="str">
        <f>TRIM(I1312)</f>
        <v>Lovasfelszerelés</v>
      </c>
      <c r="K1312" s="1" t="s">
        <v>7488</v>
      </c>
      <c r="L1312" s="1" t="str">
        <f>TRIM(K1312)</f>
        <v>Női lovasruházat</v>
      </c>
      <c r="M1312" s="1" t="s">
        <v>7868</v>
      </c>
      <c r="N1312" s="1" t="str">
        <f>TRIM(M1312)</f>
        <v>Női lovaglónadrág</v>
      </c>
      <c r="P1312" s="1" t="str">
        <f>TRIM(O1312)</f>
        <v/>
      </c>
      <c r="Q1312" s="18" t="s">
        <v>13352</v>
      </c>
      <c r="R1312" s="8">
        <v>4057962194595</v>
      </c>
      <c r="S1312" s="1">
        <v>99.95</v>
      </c>
      <c r="T1312" s="1" t="s">
        <v>26</v>
      </c>
      <c r="U1312" s="1">
        <v>0.5</v>
      </c>
      <c r="V1312" s="1" t="s">
        <v>13353</v>
      </c>
      <c r="W1312" s="1" t="s">
        <v>210</v>
      </c>
      <c r="X1312" s="1" t="str">
        <f>IF(W1312="", "", IFERROR(VLOOKUP(W1312, colorList!A:B,2,FALSE),""))</f>
        <v>fehér</v>
      </c>
    </row>
    <row r="1313" spans="1:24" ht="27.75" customHeight="1" x14ac:dyDescent="0.25">
      <c r="A1313" s="1" t="s">
        <v>13381</v>
      </c>
      <c r="B1313" s="1" t="str">
        <f>TRIM(D1313)</f>
        <v>40</v>
      </c>
      <c r="C1313" s="1">
        <f>IFERROR(VLOOKUP(D1313, sizeList!A:B, 2, FALSE), "")</f>
        <v>40</v>
      </c>
      <c r="D1313" s="1">
        <v>40</v>
      </c>
      <c r="E1313" s="1" t="str">
        <f>TRIM(F1313)</f>
        <v>ELT Hella magas derekú teliszilikonos lovaglónadrág</v>
      </c>
      <c r="F1313" s="1" t="s">
        <v>13369</v>
      </c>
      <c r="G1313" s="1" t="s">
        <v>13382</v>
      </c>
      <c r="H1313" s="1" t="s">
        <v>254</v>
      </c>
      <c r="I1313" s="1" t="s">
        <v>255</v>
      </c>
      <c r="J1313" s="1" t="str">
        <f>TRIM(I1313)</f>
        <v>Lovasfelszerelés</v>
      </c>
      <c r="K1313" s="1" t="s">
        <v>7488</v>
      </c>
      <c r="L1313" s="1" t="str">
        <f>TRIM(K1313)</f>
        <v>Női lovasruházat</v>
      </c>
      <c r="M1313" s="1" t="s">
        <v>7868</v>
      </c>
      <c r="N1313" s="1" t="str">
        <f>TRIM(M1313)</f>
        <v>Női lovaglónadrág</v>
      </c>
      <c r="P1313" s="1" t="str">
        <f>TRIM(O1313)</f>
        <v/>
      </c>
      <c r="Q1313" s="18" t="s">
        <v>13352</v>
      </c>
      <c r="R1313" s="8">
        <v>4057962194601</v>
      </c>
      <c r="S1313" s="1">
        <v>99.95</v>
      </c>
      <c r="T1313" s="1" t="s">
        <v>26</v>
      </c>
      <c r="U1313" s="1">
        <v>0.5</v>
      </c>
      <c r="V1313" s="1" t="s">
        <v>13353</v>
      </c>
      <c r="W1313" s="1" t="s">
        <v>210</v>
      </c>
      <c r="X1313" s="1" t="str">
        <f>IF(W1313="", "", IFERROR(VLOOKUP(W1313, colorList!A:B,2,FALSE),""))</f>
        <v>fehér</v>
      </c>
    </row>
    <row r="1314" spans="1:24" ht="27.75" customHeight="1" x14ac:dyDescent="0.25">
      <c r="A1314" s="1" t="s">
        <v>13368</v>
      </c>
      <c r="B1314" s="1" t="str">
        <f>TRIM(D1314)</f>
        <v>34</v>
      </c>
      <c r="C1314" s="1">
        <f>IFERROR(VLOOKUP(D1314, sizeList!A:B, 2, FALSE), "")</f>
        <v>34</v>
      </c>
      <c r="D1314" s="1">
        <v>34</v>
      </c>
      <c r="E1314" s="1" t="str">
        <f>TRIM(F1314)</f>
        <v>ELT Hella magas derekú teliszilikonos lovaglónadrág</v>
      </c>
      <c r="F1314" s="1" t="s">
        <v>13369</v>
      </c>
      <c r="G1314" s="1" t="s">
        <v>13370</v>
      </c>
      <c r="H1314" s="1" t="s">
        <v>254</v>
      </c>
      <c r="I1314" s="1" t="s">
        <v>255</v>
      </c>
      <c r="J1314" s="1" t="str">
        <f>TRIM(I1314)</f>
        <v>Lovasfelszerelés</v>
      </c>
      <c r="K1314" s="1" t="s">
        <v>7488</v>
      </c>
      <c r="L1314" s="1" t="str">
        <f>TRIM(K1314)</f>
        <v>Női lovasruházat</v>
      </c>
      <c r="M1314" s="1" t="s">
        <v>7868</v>
      </c>
      <c r="N1314" s="1" t="str">
        <f>TRIM(M1314)</f>
        <v>Női lovaglónadrág</v>
      </c>
      <c r="P1314" s="1" t="str">
        <f>TRIM(O1314)</f>
        <v/>
      </c>
      <c r="Q1314" s="18" t="s">
        <v>13352</v>
      </c>
      <c r="R1314" s="8">
        <v>4057962194618</v>
      </c>
      <c r="S1314" s="1">
        <v>99.95</v>
      </c>
      <c r="T1314" s="1" t="s">
        <v>26</v>
      </c>
      <c r="U1314" s="1">
        <v>0.5</v>
      </c>
      <c r="V1314" s="1" t="s">
        <v>13353</v>
      </c>
      <c r="W1314" s="1" t="s">
        <v>210</v>
      </c>
      <c r="X1314" s="1" t="str">
        <f>IF(W1314="", "", IFERROR(VLOOKUP(W1314, colorList!A:B,2,FALSE),""))</f>
        <v>fehér</v>
      </c>
    </row>
    <row r="1315" spans="1:24" ht="27.75" customHeight="1" x14ac:dyDescent="0.25">
      <c r="A1315" s="1" t="s">
        <v>13397</v>
      </c>
      <c r="B1315" s="1" t="str">
        <f>TRIM(D1315)</f>
        <v>48</v>
      </c>
      <c r="C1315" s="1">
        <f>IFERROR(VLOOKUP(D1315, sizeList!A:B, 2, FALSE), "")</f>
        <v>48</v>
      </c>
      <c r="D1315" s="1">
        <v>48</v>
      </c>
      <c r="E1315" s="1" t="str">
        <f>TRIM(F1315)</f>
        <v>ELT Hella magas derekú teliszilikonos lovaglónadrág</v>
      </c>
      <c r="F1315" s="1" t="s">
        <v>13369</v>
      </c>
      <c r="G1315" s="1" t="s">
        <v>13398</v>
      </c>
      <c r="H1315" s="1" t="s">
        <v>254</v>
      </c>
      <c r="I1315" s="1" t="s">
        <v>255</v>
      </c>
      <c r="J1315" s="1" t="str">
        <f>TRIM(I1315)</f>
        <v>Lovasfelszerelés</v>
      </c>
      <c r="K1315" s="1" t="s">
        <v>7488</v>
      </c>
      <c r="L1315" s="1" t="str">
        <f>TRIM(K1315)</f>
        <v>Női lovasruházat</v>
      </c>
      <c r="M1315" s="1" t="s">
        <v>7868</v>
      </c>
      <c r="N1315" s="1" t="str">
        <f>TRIM(M1315)</f>
        <v>Női lovaglónadrág</v>
      </c>
      <c r="P1315" s="1" t="str">
        <f>TRIM(O1315)</f>
        <v/>
      </c>
      <c r="Q1315" s="18" t="s">
        <v>13352</v>
      </c>
      <c r="R1315" s="8">
        <v>4057962194625</v>
      </c>
      <c r="S1315" s="1">
        <v>99.95</v>
      </c>
      <c r="T1315" s="1" t="s">
        <v>26</v>
      </c>
      <c r="U1315" s="1">
        <v>0.5</v>
      </c>
      <c r="V1315" s="1" t="s">
        <v>13353</v>
      </c>
      <c r="W1315" s="1" t="s">
        <v>210</v>
      </c>
      <c r="X1315" s="1" t="str">
        <f>IF(W1315="", "", IFERROR(VLOOKUP(W1315, colorList!A:B,2,FALSE),""))</f>
        <v>fehér</v>
      </c>
    </row>
    <row r="1316" spans="1:24" ht="27.75" customHeight="1" x14ac:dyDescent="0.25">
      <c r="A1316" s="1" t="s">
        <v>13437</v>
      </c>
      <c r="B1316" s="1" t="str">
        <f>TRIM(D1316)</f>
        <v>44</v>
      </c>
      <c r="C1316" s="1">
        <f>IFERROR(VLOOKUP(D1316, sizeList!A:B, 2, FALSE), "")</f>
        <v>44</v>
      </c>
      <c r="D1316" s="1">
        <v>44</v>
      </c>
      <c r="E1316" s="1" t="str">
        <f>TRIM(F1316)</f>
        <v>ELT Hella magas derekú teliszilikonos lovaglónadrág</v>
      </c>
      <c r="F1316" s="1" t="s">
        <v>13369</v>
      </c>
      <c r="G1316" s="1" t="s">
        <v>13438</v>
      </c>
      <c r="H1316" s="1" t="s">
        <v>254</v>
      </c>
      <c r="I1316" s="1" t="s">
        <v>255</v>
      </c>
      <c r="J1316" s="1" t="str">
        <f>TRIM(I1316)</f>
        <v>Lovasfelszerelés</v>
      </c>
      <c r="K1316" s="1" t="s">
        <v>7488</v>
      </c>
      <c r="L1316" s="1" t="str">
        <f>TRIM(K1316)</f>
        <v>Női lovasruházat</v>
      </c>
      <c r="M1316" s="1" t="s">
        <v>7868</v>
      </c>
      <c r="N1316" s="1" t="str">
        <f>TRIM(M1316)</f>
        <v>Női lovaglónadrág</v>
      </c>
      <c r="P1316" s="1" t="str">
        <f>TRIM(O1316)</f>
        <v/>
      </c>
      <c r="Q1316" s="18" t="s">
        <v>13352</v>
      </c>
      <c r="R1316" s="8">
        <v>4057962194663</v>
      </c>
      <c r="S1316" s="1">
        <v>99.95</v>
      </c>
      <c r="T1316" s="1" t="s">
        <v>26</v>
      </c>
      <c r="U1316" s="1">
        <v>0.5</v>
      </c>
      <c r="V1316" s="1" t="s">
        <v>13353</v>
      </c>
      <c r="W1316" s="1" t="s">
        <v>370</v>
      </c>
      <c r="X1316" s="1" t="str">
        <f>IF(W1316="", "", IFERROR(VLOOKUP(W1316, colorList!A:B,2,FALSE),""))</f>
        <v>éjkék</v>
      </c>
    </row>
    <row r="1317" spans="1:24" ht="27.75" customHeight="1" x14ac:dyDescent="0.25">
      <c r="A1317" s="1" t="s">
        <v>13441</v>
      </c>
      <c r="B1317" s="1" t="str">
        <f>TRIM(D1317)</f>
        <v>46</v>
      </c>
      <c r="C1317" s="1">
        <f>IFERROR(VLOOKUP(D1317, sizeList!A:B, 2, FALSE), "")</f>
        <v>46</v>
      </c>
      <c r="D1317" s="1">
        <v>46</v>
      </c>
      <c r="E1317" s="1" t="str">
        <f>TRIM(F1317)</f>
        <v>ELT Hella magas derekú teliszilikonos lovaglónadrág</v>
      </c>
      <c r="F1317" s="1" t="s">
        <v>13369</v>
      </c>
      <c r="G1317" s="1" t="s">
        <v>13442</v>
      </c>
      <c r="H1317" s="1" t="s">
        <v>254</v>
      </c>
      <c r="I1317" s="1" t="s">
        <v>255</v>
      </c>
      <c r="J1317" s="1" t="str">
        <f>TRIM(I1317)</f>
        <v>Lovasfelszerelés</v>
      </c>
      <c r="K1317" s="1" t="s">
        <v>7488</v>
      </c>
      <c r="L1317" s="1" t="str">
        <f>TRIM(K1317)</f>
        <v>Női lovasruházat</v>
      </c>
      <c r="M1317" s="1" t="s">
        <v>7868</v>
      </c>
      <c r="N1317" s="1" t="str">
        <f>TRIM(M1317)</f>
        <v>Női lovaglónadrág</v>
      </c>
      <c r="P1317" s="1" t="str">
        <f>TRIM(O1317)</f>
        <v/>
      </c>
      <c r="Q1317" s="18" t="s">
        <v>13352</v>
      </c>
      <c r="R1317" s="8">
        <v>4057962194670</v>
      </c>
      <c r="S1317" s="1">
        <v>99.95</v>
      </c>
      <c r="T1317" s="1" t="s">
        <v>26</v>
      </c>
      <c r="U1317" s="1">
        <v>0.5</v>
      </c>
      <c r="V1317" s="1" t="s">
        <v>13353</v>
      </c>
      <c r="W1317" s="1" t="s">
        <v>370</v>
      </c>
      <c r="X1317" s="1" t="str">
        <f>IF(W1317="", "", IFERROR(VLOOKUP(W1317, colorList!A:B,2,FALSE),""))</f>
        <v>éjkék</v>
      </c>
    </row>
    <row r="1318" spans="1:24" ht="27.75" customHeight="1" x14ac:dyDescent="0.25">
      <c r="A1318" s="1" t="s">
        <v>13433</v>
      </c>
      <c r="B1318" s="1" t="str">
        <f>TRIM(D1318)</f>
        <v>42</v>
      </c>
      <c r="C1318" s="1">
        <f>IFERROR(VLOOKUP(D1318, sizeList!A:B, 2, FALSE), "")</f>
        <v>42</v>
      </c>
      <c r="D1318" s="1">
        <v>42</v>
      </c>
      <c r="E1318" s="1" t="str">
        <f>TRIM(F1318)</f>
        <v>ELT Hella magas derekú teliszilikonos lovaglónadrág</v>
      </c>
      <c r="F1318" s="1" t="s">
        <v>13369</v>
      </c>
      <c r="G1318" s="1" t="s">
        <v>13434</v>
      </c>
      <c r="H1318" s="1" t="s">
        <v>254</v>
      </c>
      <c r="I1318" s="1" t="s">
        <v>255</v>
      </c>
      <c r="J1318" s="1" t="str">
        <f>TRIM(I1318)</f>
        <v>Lovasfelszerelés</v>
      </c>
      <c r="K1318" s="1" t="s">
        <v>7488</v>
      </c>
      <c r="L1318" s="1" t="str">
        <f>TRIM(K1318)</f>
        <v>Női lovasruházat</v>
      </c>
      <c r="M1318" s="1" t="s">
        <v>7868</v>
      </c>
      <c r="N1318" s="1" t="str">
        <f>TRIM(M1318)</f>
        <v>Női lovaglónadrág</v>
      </c>
      <c r="P1318" s="1" t="str">
        <f>TRIM(O1318)</f>
        <v/>
      </c>
      <c r="Q1318" s="18" t="s">
        <v>13352</v>
      </c>
      <c r="R1318" s="8">
        <v>4057962194687</v>
      </c>
      <c r="S1318" s="1">
        <v>99.95</v>
      </c>
      <c r="T1318" s="1" t="s">
        <v>26</v>
      </c>
      <c r="U1318" s="1">
        <v>0.5</v>
      </c>
      <c r="V1318" s="1" t="s">
        <v>13353</v>
      </c>
      <c r="W1318" s="1" t="s">
        <v>370</v>
      </c>
      <c r="X1318" s="1" t="str">
        <f>IF(W1318="", "", IFERROR(VLOOKUP(W1318, colorList!A:B,2,FALSE),""))</f>
        <v>éjkék</v>
      </c>
    </row>
    <row r="1319" spans="1:24" ht="27.75" customHeight="1" x14ac:dyDescent="0.25">
      <c r="A1319" s="1" t="s">
        <v>13421</v>
      </c>
      <c r="B1319" s="1" t="str">
        <f>TRIM(D1319)</f>
        <v>36</v>
      </c>
      <c r="C1319" s="1">
        <f>IFERROR(VLOOKUP(D1319, sizeList!A:B, 2, FALSE), "")</f>
        <v>36</v>
      </c>
      <c r="D1319" s="1">
        <v>36</v>
      </c>
      <c r="E1319" s="1" t="str">
        <f>TRIM(F1319)</f>
        <v>ELT Hella magas derekú teliszilikonos lovaglónadrág</v>
      </c>
      <c r="F1319" s="1" t="s">
        <v>13369</v>
      </c>
      <c r="G1319" s="1" t="s">
        <v>13422</v>
      </c>
      <c r="H1319" s="1" t="s">
        <v>254</v>
      </c>
      <c r="I1319" s="1" t="s">
        <v>255</v>
      </c>
      <c r="J1319" s="1" t="str">
        <f>TRIM(I1319)</f>
        <v>Lovasfelszerelés</v>
      </c>
      <c r="K1319" s="1" t="s">
        <v>7488</v>
      </c>
      <c r="L1319" s="1" t="str">
        <f>TRIM(K1319)</f>
        <v>Női lovasruházat</v>
      </c>
      <c r="M1319" s="1" t="s">
        <v>7868</v>
      </c>
      <c r="N1319" s="1" t="str">
        <f>TRIM(M1319)</f>
        <v>Női lovaglónadrág</v>
      </c>
      <c r="P1319" s="1" t="str">
        <f>TRIM(O1319)</f>
        <v/>
      </c>
      <c r="Q1319" s="18" t="s">
        <v>13352</v>
      </c>
      <c r="R1319" s="8">
        <v>4057962194694</v>
      </c>
      <c r="S1319" s="1">
        <v>99.95</v>
      </c>
      <c r="T1319" s="1" t="s">
        <v>26</v>
      </c>
      <c r="U1319" s="1">
        <v>0.5</v>
      </c>
      <c r="V1319" s="1" t="s">
        <v>13353</v>
      </c>
      <c r="W1319" s="1" t="s">
        <v>370</v>
      </c>
      <c r="X1319" s="1" t="str">
        <f>IF(W1319="", "", IFERROR(VLOOKUP(W1319, colorList!A:B,2,FALSE),""))</f>
        <v>éjkék</v>
      </c>
    </row>
    <row r="1320" spans="1:24" ht="27.75" customHeight="1" x14ac:dyDescent="0.25">
      <c r="A1320" s="1" t="s">
        <v>13425</v>
      </c>
      <c r="B1320" s="1" t="str">
        <f>TRIM(D1320)</f>
        <v>38</v>
      </c>
      <c r="C1320" s="1">
        <f>IFERROR(VLOOKUP(D1320, sizeList!A:B, 2, FALSE), "")</f>
        <v>38</v>
      </c>
      <c r="D1320" s="1">
        <v>38</v>
      </c>
      <c r="E1320" s="1" t="str">
        <f>TRIM(F1320)</f>
        <v>ELT Hella magas derekú teliszilikonos lovaglónadrág</v>
      </c>
      <c r="F1320" s="1" t="s">
        <v>13369</v>
      </c>
      <c r="G1320" s="1" t="s">
        <v>13426</v>
      </c>
      <c r="H1320" s="1" t="s">
        <v>254</v>
      </c>
      <c r="I1320" s="1" t="s">
        <v>255</v>
      </c>
      <c r="J1320" s="1" t="str">
        <f>TRIM(I1320)</f>
        <v>Lovasfelszerelés</v>
      </c>
      <c r="K1320" s="1" t="s">
        <v>7488</v>
      </c>
      <c r="L1320" s="1" t="str">
        <f>TRIM(K1320)</f>
        <v>Női lovasruházat</v>
      </c>
      <c r="M1320" s="1" t="s">
        <v>7868</v>
      </c>
      <c r="N1320" s="1" t="str">
        <f>TRIM(M1320)</f>
        <v>Női lovaglónadrág</v>
      </c>
      <c r="P1320" s="1" t="str">
        <f>TRIM(O1320)</f>
        <v/>
      </c>
      <c r="Q1320" s="18" t="s">
        <v>13352</v>
      </c>
      <c r="R1320" s="8">
        <v>4057962194700</v>
      </c>
      <c r="S1320" s="1">
        <v>99.95</v>
      </c>
      <c r="T1320" s="1" t="s">
        <v>26</v>
      </c>
      <c r="U1320" s="1">
        <v>0.5</v>
      </c>
      <c r="V1320" s="1" t="s">
        <v>13353</v>
      </c>
      <c r="W1320" s="1" t="s">
        <v>370</v>
      </c>
      <c r="X1320" s="1" t="str">
        <f>IF(W1320="", "", IFERROR(VLOOKUP(W1320, colorList!A:B,2,FALSE),""))</f>
        <v>éjkék</v>
      </c>
    </row>
    <row r="1321" spans="1:24" ht="27.75" customHeight="1" x14ac:dyDescent="0.25">
      <c r="A1321" s="1" t="s">
        <v>13429</v>
      </c>
      <c r="B1321" s="1" t="str">
        <f>TRIM(D1321)</f>
        <v>40</v>
      </c>
      <c r="C1321" s="1">
        <f>IFERROR(VLOOKUP(D1321, sizeList!A:B, 2, FALSE), "")</f>
        <v>40</v>
      </c>
      <c r="D1321" s="1">
        <v>40</v>
      </c>
      <c r="E1321" s="1" t="str">
        <f>TRIM(F1321)</f>
        <v>ELT Hella magas derekú teliszilikonos lovaglónadrág</v>
      </c>
      <c r="F1321" s="1" t="s">
        <v>13369</v>
      </c>
      <c r="G1321" s="1" t="s">
        <v>13430</v>
      </c>
      <c r="H1321" s="1" t="s">
        <v>254</v>
      </c>
      <c r="I1321" s="1" t="s">
        <v>255</v>
      </c>
      <c r="J1321" s="1" t="str">
        <f>TRIM(I1321)</f>
        <v>Lovasfelszerelés</v>
      </c>
      <c r="K1321" s="1" t="s">
        <v>7488</v>
      </c>
      <c r="L1321" s="1" t="str">
        <f>TRIM(K1321)</f>
        <v>Női lovasruházat</v>
      </c>
      <c r="M1321" s="1" t="s">
        <v>7868</v>
      </c>
      <c r="N1321" s="1" t="str">
        <f>TRIM(M1321)</f>
        <v>Női lovaglónadrág</v>
      </c>
      <c r="P1321" s="1" t="str">
        <f>TRIM(O1321)</f>
        <v/>
      </c>
      <c r="Q1321" s="18" t="s">
        <v>13352</v>
      </c>
      <c r="R1321" s="8">
        <v>4057962194717</v>
      </c>
      <c r="S1321" s="1">
        <v>99.95</v>
      </c>
      <c r="T1321" s="1" t="s">
        <v>26</v>
      </c>
      <c r="U1321" s="1">
        <v>0.5</v>
      </c>
      <c r="V1321" s="1" t="s">
        <v>13353</v>
      </c>
      <c r="W1321" s="1" t="s">
        <v>370</v>
      </c>
      <c r="X1321" s="1" t="str">
        <f>IF(W1321="", "", IFERROR(VLOOKUP(W1321, colorList!A:B,2,FALSE),""))</f>
        <v>éjkék</v>
      </c>
    </row>
    <row r="1322" spans="1:24" ht="27.75" customHeight="1" x14ac:dyDescent="0.25">
      <c r="A1322" s="1" t="s">
        <v>13417</v>
      </c>
      <c r="B1322" s="1" t="str">
        <f>TRIM(D1322)</f>
        <v>34</v>
      </c>
      <c r="C1322" s="1">
        <f>IFERROR(VLOOKUP(D1322, sizeList!A:B, 2, FALSE), "")</f>
        <v>34</v>
      </c>
      <c r="D1322" s="1">
        <v>34</v>
      </c>
      <c r="E1322" s="1" t="str">
        <f>TRIM(F1322)</f>
        <v>ELT Hella magas derekú teliszilikonos lovaglónadrág</v>
      </c>
      <c r="F1322" s="1" t="s">
        <v>13369</v>
      </c>
      <c r="G1322" s="1" t="s">
        <v>13418</v>
      </c>
      <c r="H1322" s="1" t="s">
        <v>254</v>
      </c>
      <c r="I1322" s="1" t="s">
        <v>255</v>
      </c>
      <c r="J1322" s="1" t="str">
        <f>TRIM(I1322)</f>
        <v>Lovasfelszerelés</v>
      </c>
      <c r="K1322" s="1" t="s">
        <v>7488</v>
      </c>
      <c r="L1322" s="1" t="str">
        <f>TRIM(K1322)</f>
        <v>Női lovasruházat</v>
      </c>
      <c r="M1322" s="1" t="s">
        <v>7868</v>
      </c>
      <c r="N1322" s="1" t="str">
        <f>TRIM(M1322)</f>
        <v>Női lovaglónadrág</v>
      </c>
      <c r="P1322" s="1" t="str">
        <f>TRIM(O1322)</f>
        <v/>
      </c>
      <c r="Q1322" s="18" t="s">
        <v>13352</v>
      </c>
      <c r="R1322" s="8">
        <v>4057962194724</v>
      </c>
      <c r="S1322" s="1">
        <v>99.95</v>
      </c>
      <c r="T1322" s="1" t="s">
        <v>26</v>
      </c>
      <c r="U1322" s="1">
        <v>0.5</v>
      </c>
      <c r="V1322" s="1" t="s">
        <v>13353</v>
      </c>
      <c r="W1322" s="1" t="s">
        <v>370</v>
      </c>
      <c r="X1322" s="1" t="str">
        <f>IF(W1322="", "", IFERROR(VLOOKUP(W1322, colorList!A:B,2,FALSE),""))</f>
        <v>éjkék</v>
      </c>
    </row>
    <row r="1323" spans="1:24" ht="27.75" customHeight="1" x14ac:dyDescent="0.25">
      <c r="A1323" s="1" t="s">
        <v>13445</v>
      </c>
      <c r="B1323" s="1" t="str">
        <f>TRIM(D1323)</f>
        <v>48</v>
      </c>
      <c r="C1323" s="1">
        <f>IFERROR(VLOOKUP(D1323, sizeList!A:B, 2, FALSE), "")</f>
        <v>48</v>
      </c>
      <c r="D1323" s="1">
        <v>48</v>
      </c>
      <c r="E1323" s="1" t="str">
        <f>TRIM(F1323)</f>
        <v>ELT Hella magas derekú teliszilikonos lovaglónadrág</v>
      </c>
      <c r="F1323" s="1" t="s">
        <v>13369</v>
      </c>
      <c r="G1323" s="1" t="s">
        <v>13446</v>
      </c>
      <c r="H1323" s="1" t="s">
        <v>254</v>
      </c>
      <c r="I1323" s="1" t="s">
        <v>255</v>
      </c>
      <c r="J1323" s="1" t="str">
        <f>TRIM(I1323)</f>
        <v>Lovasfelszerelés</v>
      </c>
      <c r="K1323" s="1" t="s">
        <v>7488</v>
      </c>
      <c r="L1323" s="1" t="str">
        <f>TRIM(K1323)</f>
        <v>Női lovasruházat</v>
      </c>
      <c r="M1323" s="1" t="s">
        <v>7868</v>
      </c>
      <c r="N1323" s="1" t="str">
        <f>TRIM(M1323)</f>
        <v>Női lovaglónadrág</v>
      </c>
      <c r="P1323" s="1" t="str">
        <f>TRIM(O1323)</f>
        <v/>
      </c>
      <c r="Q1323" s="18" t="s">
        <v>13352</v>
      </c>
      <c r="R1323" s="8">
        <v>4057962194731</v>
      </c>
      <c r="S1323" s="1">
        <v>99.95</v>
      </c>
      <c r="T1323" s="1" t="s">
        <v>26</v>
      </c>
      <c r="U1323" s="1">
        <v>0.5</v>
      </c>
      <c r="V1323" s="1" t="s">
        <v>13353</v>
      </c>
      <c r="W1323" s="1" t="s">
        <v>370</v>
      </c>
      <c r="X1323" s="1" t="str">
        <f>IF(W1323="", "", IFERROR(VLOOKUP(W1323, colorList!A:B,2,FALSE),""))</f>
        <v>éjkék</v>
      </c>
    </row>
    <row r="1324" spans="1:24" ht="27.75" customHeight="1" x14ac:dyDescent="0.25">
      <c r="A1324" s="1" t="s">
        <v>13411</v>
      </c>
      <c r="B1324" s="1" t="str">
        <f>TRIM(D1324)</f>
        <v>44</v>
      </c>
      <c r="C1324" s="1">
        <f>IFERROR(VLOOKUP(D1324, sizeList!A:B, 2, FALSE), "")</f>
        <v>44</v>
      </c>
      <c r="D1324" s="1">
        <v>44</v>
      </c>
      <c r="E1324" s="1" t="str">
        <f>TRIM(F1324)</f>
        <v>ELT Hella magas derekú teliszilikonos lovaglónadrág</v>
      </c>
      <c r="F1324" s="1" t="s">
        <v>13369</v>
      </c>
      <c r="G1324" s="1" t="s">
        <v>13412</v>
      </c>
      <c r="H1324" s="1" t="s">
        <v>254</v>
      </c>
      <c r="I1324" s="1" t="s">
        <v>255</v>
      </c>
      <c r="J1324" s="1" t="str">
        <f>TRIM(I1324)</f>
        <v>Lovasfelszerelés</v>
      </c>
      <c r="K1324" s="1" t="s">
        <v>7488</v>
      </c>
      <c r="L1324" s="1" t="str">
        <f>TRIM(K1324)</f>
        <v>Női lovasruházat</v>
      </c>
      <c r="M1324" s="1" t="s">
        <v>7868</v>
      </c>
      <c r="N1324" s="1" t="str">
        <f>TRIM(M1324)</f>
        <v>Női lovaglónadrág</v>
      </c>
      <c r="P1324" s="1" t="str">
        <f>TRIM(O1324)</f>
        <v/>
      </c>
      <c r="Q1324" s="18" t="s">
        <v>13352</v>
      </c>
      <c r="R1324" s="8">
        <v>4057962194779</v>
      </c>
      <c r="S1324" s="1">
        <v>99.95</v>
      </c>
      <c r="T1324" s="1" t="s">
        <v>26</v>
      </c>
      <c r="U1324" s="1">
        <v>0.5</v>
      </c>
      <c r="V1324" s="1" t="s">
        <v>13353</v>
      </c>
      <c r="W1324" s="1" t="s">
        <v>1233</v>
      </c>
      <c r="X1324" s="1" t="str">
        <f>IF(W1324="", "", IFERROR(VLOOKUP(W1324, colorList!A:B,2,FALSE),""))</f>
        <v>_x000D_
aszfalt szürke</v>
      </c>
    </row>
    <row r="1325" spans="1:24" ht="27.75" customHeight="1" x14ac:dyDescent="0.25">
      <c r="A1325" s="1" t="s">
        <v>13413</v>
      </c>
      <c r="B1325" s="1" t="str">
        <f>TRIM(D1325)</f>
        <v>46</v>
      </c>
      <c r="C1325" s="1">
        <f>IFERROR(VLOOKUP(D1325, sizeList!A:B, 2, FALSE), "")</f>
        <v>46</v>
      </c>
      <c r="D1325" s="1">
        <v>46</v>
      </c>
      <c r="E1325" s="1" t="str">
        <f>TRIM(F1325)</f>
        <v>ELT Hella magas derekú teliszilikonos lovaglónadrág</v>
      </c>
      <c r="F1325" s="1" t="s">
        <v>13369</v>
      </c>
      <c r="G1325" s="1" t="s">
        <v>13414</v>
      </c>
      <c r="H1325" s="1" t="s">
        <v>254</v>
      </c>
      <c r="I1325" s="1" t="s">
        <v>255</v>
      </c>
      <c r="J1325" s="1" t="str">
        <f>TRIM(I1325)</f>
        <v>Lovasfelszerelés</v>
      </c>
      <c r="K1325" s="1" t="s">
        <v>7488</v>
      </c>
      <c r="L1325" s="1" t="str">
        <f>TRIM(K1325)</f>
        <v>Női lovasruházat</v>
      </c>
      <c r="M1325" s="1" t="s">
        <v>7868</v>
      </c>
      <c r="N1325" s="1" t="str">
        <f>TRIM(M1325)</f>
        <v>Női lovaglónadrág</v>
      </c>
      <c r="P1325" s="1" t="str">
        <f>TRIM(O1325)</f>
        <v/>
      </c>
      <c r="Q1325" s="18" t="s">
        <v>13352</v>
      </c>
      <c r="R1325" s="8">
        <v>4057962194786</v>
      </c>
      <c r="S1325" s="1">
        <v>99.95</v>
      </c>
      <c r="T1325" s="1" t="s">
        <v>26</v>
      </c>
      <c r="U1325" s="1">
        <v>0.5</v>
      </c>
      <c r="V1325" s="1" t="s">
        <v>13353</v>
      </c>
      <c r="W1325" s="1" t="s">
        <v>1233</v>
      </c>
      <c r="X1325" s="1" t="str">
        <f>IF(W1325="", "", IFERROR(VLOOKUP(W1325, colorList!A:B,2,FALSE),""))</f>
        <v>_x000D_
aszfalt szürke</v>
      </c>
    </row>
    <row r="1326" spans="1:24" ht="27.75" customHeight="1" x14ac:dyDescent="0.25">
      <c r="A1326" s="1" t="s">
        <v>13409</v>
      </c>
      <c r="B1326" s="1" t="str">
        <f>TRIM(D1326)</f>
        <v>42</v>
      </c>
      <c r="C1326" s="1">
        <f>IFERROR(VLOOKUP(D1326, sizeList!A:B, 2, FALSE), "")</f>
        <v>42</v>
      </c>
      <c r="D1326" s="1">
        <v>42</v>
      </c>
      <c r="E1326" s="1" t="str">
        <f>TRIM(F1326)</f>
        <v>ELT Hella magas derekú teliszilikonos lovaglónadrág</v>
      </c>
      <c r="F1326" s="1" t="s">
        <v>13369</v>
      </c>
      <c r="G1326" s="1" t="s">
        <v>13410</v>
      </c>
      <c r="H1326" s="1" t="s">
        <v>254</v>
      </c>
      <c r="I1326" s="1" t="s">
        <v>255</v>
      </c>
      <c r="J1326" s="1" t="str">
        <f>TRIM(I1326)</f>
        <v>Lovasfelszerelés</v>
      </c>
      <c r="K1326" s="1" t="s">
        <v>7488</v>
      </c>
      <c r="L1326" s="1" t="str">
        <f>TRIM(K1326)</f>
        <v>Női lovasruházat</v>
      </c>
      <c r="M1326" s="1" t="s">
        <v>7868</v>
      </c>
      <c r="N1326" s="1" t="str">
        <f>TRIM(M1326)</f>
        <v>Női lovaglónadrág</v>
      </c>
      <c r="P1326" s="1" t="str">
        <f>TRIM(O1326)</f>
        <v/>
      </c>
      <c r="Q1326" s="18" t="s">
        <v>13352</v>
      </c>
      <c r="R1326" s="8">
        <v>4057962194793</v>
      </c>
      <c r="S1326" s="1">
        <v>99.95</v>
      </c>
      <c r="T1326" s="1" t="s">
        <v>26</v>
      </c>
      <c r="U1326" s="1">
        <v>0.5</v>
      </c>
      <c r="V1326" s="1" t="s">
        <v>13353</v>
      </c>
      <c r="W1326" s="1" t="s">
        <v>1233</v>
      </c>
      <c r="X1326" s="1" t="str">
        <f>IF(W1326="", "", IFERROR(VLOOKUP(W1326, colorList!A:B,2,FALSE),""))</f>
        <v>_x000D_
aszfalt szürke</v>
      </c>
    </row>
    <row r="1327" spans="1:24" ht="27.75" customHeight="1" x14ac:dyDescent="0.25">
      <c r="A1327" s="1" t="s">
        <v>13403</v>
      </c>
      <c r="B1327" s="1" t="str">
        <f>TRIM(D1327)</f>
        <v>36</v>
      </c>
      <c r="C1327" s="1">
        <f>IFERROR(VLOOKUP(D1327, sizeList!A:B, 2, FALSE), "")</f>
        <v>36</v>
      </c>
      <c r="D1327" s="1">
        <v>36</v>
      </c>
      <c r="E1327" s="1" t="str">
        <f>TRIM(F1327)</f>
        <v>ELT Hella magas derekú teliszilikonos lovaglónadrág</v>
      </c>
      <c r="F1327" s="1" t="s">
        <v>13369</v>
      </c>
      <c r="G1327" s="1" t="s">
        <v>13404</v>
      </c>
      <c r="H1327" s="1" t="s">
        <v>254</v>
      </c>
      <c r="I1327" s="1" t="s">
        <v>255</v>
      </c>
      <c r="J1327" s="1" t="str">
        <f>TRIM(I1327)</f>
        <v>Lovasfelszerelés</v>
      </c>
      <c r="K1327" s="1" t="s">
        <v>7488</v>
      </c>
      <c r="L1327" s="1" t="str">
        <f>TRIM(K1327)</f>
        <v>Női lovasruházat</v>
      </c>
      <c r="M1327" s="1" t="s">
        <v>7868</v>
      </c>
      <c r="N1327" s="1" t="str">
        <f>TRIM(M1327)</f>
        <v>Női lovaglónadrág</v>
      </c>
      <c r="P1327" s="1" t="str">
        <f>TRIM(O1327)</f>
        <v/>
      </c>
      <c r="Q1327" s="18" t="s">
        <v>13352</v>
      </c>
      <c r="R1327" s="8">
        <v>4057962194809</v>
      </c>
      <c r="S1327" s="1">
        <v>99.95</v>
      </c>
      <c r="T1327" s="1" t="s">
        <v>26</v>
      </c>
      <c r="U1327" s="1">
        <v>0.5</v>
      </c>
      <c r="V1327" s="1" t="s">
        <v>13353</v>
      </c>
      <c r="W1327" s="1" t="s">
        <v>1233</v>
      </c>
      <c r="X1327" s="1" t="str">
        <f>IF(W1327="", "", IFERROR(VLOOKUP(W1327, colorList!A:B,2,FALSE),""))</f>
        <v>_x000D_
aszfalt szürke</v>
      </c>
    </row>
    <row r="1328" spans="1:24" ht="27.75" customHeight="1" x14ac:dyDescent="0.25">
      <c r="A1328" s="1" t="s">
        <v>13405</v>
      </c>
      <c r="B1328" s="1" t="str">
        <f>TRIM(D1328)</f>
        <v>38</v>
      </c>
      <c r="C1328" s="1">
        <f>IFERROR(VLOOKUP(D1328, sizeList!A:B, 2, FALSE), "")</f>
        <v>38</v>
      </c>
      <c r="D1328" s="1">
        <v>38</v>
      </c>
      <c r="E1328" s="1" t="str">
        <f>TRIM(F1328)</f>
        <v>ELT Hella magas derekú teliszilikonos lovaglónadrág</v>
      </c>
      <c r="F1328" s="1" t="s">
        <v>13369</v>
      </c>
      <c r="G1328" s="1" t="s">
        <v>13406</v>
      </c>
      <c r="H1328" s="1" t="s">
        <v>254</v>
      </c>
      <c r="I1328" s="1" t="s">
        <v>255</v>
      </c>
      <c r="J1328" s="1" t="str">
        <f>TRIM(I1328)</f>
        <v>Lovasfelszerelés</v>
      </c>
      <c r="K1328" s="1" t="s">
        <v>7488</v>
      </c>
      <c r="L1328" s="1" t="str">
        <f>TRIM(K1328)</f>
        <v>Női lovasruházat</v>
      </c>
      <c r="M1328" s="1" t="s">
        <v>7868</v>
      </c>
      <c r="N1328" s="1" t="str">
        <f>TRIM(M1328)</f>
        <v>Női lovaglónadrág</v>
      </c>
      <c r="P1328" s="1" t="str">
        <f>TRIM(O1328)</f>
        <v/>
      </c>
      <c r="Q1328" s="18" t="s">
        <v>13352</v>
      </c>
      <c r="R1328" s="8">
        <v>4057962194816</v>
      </c>
      <c r="S1328" s="1">
        <v>99.95</v>
      </c>
      <c r="T1328" s="1" t="s">
        <v>26</v>
      </c>
      <c r="U1328" s="1">
        <v>0.5</v>
      </c>
      <c r="V1328" s="1" t="s">
        <v>13353</v>
      </c>
      <c r="W1328" s="1" t="s">
        <v>1233</v>
      </c>
      <c r="X1328" s="1" t="str">
        <f>IF(W1328="", "", IFERROR(VLOOKUP(W1328, colorList!A:B,2,FALSE),""))</f>
        <v>_x000D_
aszfalt szürke</v>
      </c>
    </row>
    <row r="1329" spans="1:24" ht="27.75" customHeight="1" x14ac:dyDescent="0.25">
      <c r="A1329" s="1" t="s">
        <v>13407</v>
      </c>
      <c r="B1329" s="1" t="str">
        <f>TRIM(D1329)</f>
        <v>40</v>
      </c>
      <c r="C1329" s="1">
        <f>IFERROR(VLOOKUP(D1329, sizeList!A:B, 2, FALSE), "")</f>
        <v>40</v>
      </c>
      <c r="D1329" s="1">
        <v>40</v>
      </c>
      <c r="E1329" s="1" t="str">
        <f>TRIM(F1329)</f>
        <v>ELT Hella magas derekú teliszilikonos lovaglónadrág</v>
      </c>
      <c r="F1329" s="1" t="s">
        <v>13369</v>
      </c>
      <c r="G1329" s="1" t="s">
        <v>13408</v>
      </c>
      <c r="H1329" s="1" t="s">
        <v>254</v>
      </c>
      <c r="I1329" s="1" t="s">
        <v>255</v>
      </c>
      <c r="J1329" s="1" t="str">
        <f>TRIM(I1329)</f>
        <v>Lovasfelszerelés</v>
      </c>
      <c r="K1329" s="1" t="s">
        <v>7488</v>
      </c>
      <c r="L1329" s="1" t="str">
        <f>TRIM(K1329)</f>
        <v>Női lovasruházat</v>
      </c>
      <c r="M1329" s="1" t="s">
        <v>7868</v>
      </c>
      <c r="N1329" s="1" t="str">
        <f>TRIM(M1329)</f>
        <v>Női lovaglónadrág</v>
      </c>
      <c r="P1329" s="1" t="str">
        <f>TRIM(O1329)</f>
        <v/>
      </c>
      <c r="Q1329" s="18" t="s">
        <v>13352</v>
      </c>
      <c r="R1329" s="8">
        <v>4057962194823</v>
      </c>
      <c r="S1329" s="1">
        <v>99.95</v>
      </c>
      <c r="T1329" s="1" t="s">
        <v>26</v>
      </c>
      <c r="U1329" s="1">
        <v>0.5</v>
      </c>
      <c r="V1329" s="1" t="s">
        <v>13353</v>
      </c>
      <c r="W1329" s="1" t="s">
        <v>1233</v>
      </c>
      <c r="X1329" s="1" t="str">
        <f>IF(W1329="", "", IFERROR(VLOOKUP(W1329, colorList!A:B,2,FALSE),""))</f>
        <v>_x000D_
aszfalt szürke</v>
      </c>
    </row>
    <row r="1330" spans="1:24" ht="27.75" customHeight="1" x14ac:dyDescent="0.25">
      <c r="A1330" s="1" t="s">
        <v>13401</v>
      </c>
      <c r="B1330" s="1" t="str">
        <f>TRIM(D1330)</f>
        <v>34</v>
      </c>
      <c r="C1330" s="1">
        <f>IFERROR(VLOOKUP(D1330, sizeList!A:B, 2, FALSE), "")</f>
        <v>34</v>
      </c>
      <c r="D1330" s="1">
        <v>34</v>
      </c>
      <c r="E1330" s="1" t="str">
        <f>TRIM(F1330)</f>
        <v>ELT Hella magas derekú teliszilikonos lovaglónadrág</v>
      </c>
      <c r="F1330" s="1" t="s">
        <v>13369</v>
      </c>
      <c r="G1330" s="1" t="s">
        <v>13402</v>
      </c>
      <c r="H1330" s="1" t="s">
        <v>254</v>
      </c>
      <c r="I1330" s="1" t="s">
        <v>255</v>
      </c>
      <c r="J1330" s="1" t="str">
        <f>TRIM(I1330)</f>
        <v>Lovasfelszerelés</v>
      </c>
      <c r="K1330" s="1" t="s">
        <v>7488</v>
      </c>
      <c r="L1330" s="1" t="str">
        <f>TRIM(K1330)</f>
        <v>Női lovasruházat</v>
      </c>
      <c r="M1330" s="1" t="s">
        <v>7868</v>
      </c>
      <c r="N1330" s="1" t="str">
        <f>TRIM(M1330)</f>
        <v>Női lovaglónadrág</v>
      </c>
      <c r="P1330" s="1" t="str">
        <f>TRIM(O1330)</f>
        <v/>
      </c>
      <c r="Q1330" s="18" t="s">
        <v>13352</v>
      </c>
      <c r="R1330" s="8">
        <v>4057962194830</v>
      </c>
      <c r="S1330" s="1">
        <v>99.95</v>
      </c>
      <c r="T1330" s="1" t="s">
        <v>26</v>
      </c>
      <c r="U1330" s="1">
        <v>0.5</v>
      </c>
      <c r="V1330" s="1" t="s">
        <v>13353</v>
      </c>
      <c r="W1330" s="1" t="s">
        <v>1233</v>
      </c>
      <c r="X1330" s="1" t="str">
        <f>IF(W1330="", "", IFERROR(VLOOKUP(W1330, colorList!A:B,2,FALSE),""))</f>
        <v>_x000D_
aszfalt szürke</v>
      </c>
    </row>
    <row r="1331" spans="1:24" ht="27.75" customHeight="1" x14ac:dyDescent="0.25">
      <c r="A1331" s="1" t="s">
        <v>13415</v>
      </c>
      <c r="B1331" s="1" t="str">
        <f>TRIM(D1331)</f>
        <v>48</v>
      </c>
      <c r="C1331" s="1">
        <f>IFERROR(VLOOKUP(D1331, sizeList!A:B, 2, FALSE), "")</f>
        <v>48</v>
      </c>
      <c r="D1331" s="1">
        <v>48</v>
      </c>
      <c r="E1331" s="1" t="str">
        <f>TRIM(F1331)</f>
        <v>ELT Hella magas derekú teliszilikonos lovaglónadrág</v>
      </c>
      <c r="F1331" s="1" t="s">
        <v>13369</v>
      </c>
      <c r="G1331" s="1" t="s">
        <v>13416</v>
      </c>
      <c r="H1331" s="1" t="s">
        <v>254</v>
      </c>
      <c r="I1331" s="1" t="s">
        <v>255</v>
      </c>
      <c r="J1331" s="1" t="str">
        <f>TRIM(I1331)</f>
        <v>Lovasfelszerelés</v>
      </c>
      <c r="K1331" s="1" t="s">
        <v>7488</v>
      </c>
      <c r="L1331" s="1" t="str">
        <f>TRIM(K1331)</f>
        <v>Női lovasruházat</v>
      </c>
      <c r="M1331" s="1" t="s">
        <v>7868</v>
      </c>
      <c r="N1331" s="1" t="str">
        <f>TRIM(M1331)</f>
        <v>Női lovaglónadrág</v>
      </c>
      <c r="P1331" s="1" t="str">
        <f>TRIM(O1331)</f>
        <v/>
      </c>
      <c r="Q1331" s="18" t="s">
        <v>13352</v>
      </c>
      <c r="R1331" s="8">
        <v>4057962194847</v>
      </c>
      <c r="S1331" s="1">
        <v>99.95</v>
      </c>
      <c r="T1331" s="1" t="s">
        <v>26</v>
      </c>
      <c r="U1331" s="1">
        <v>0.5</v>
      </c>
      <c r="V1331" s="1" t="s">
        <v>13353</v>
      </c>
      <c r="W1331" s="1" t="s">
        <v>1233</v>
      </c>
      <c r="X1331" s="1" t="str">
        <f>IF(W1331="", "", IFERROR(VLOOKUP(W1331, colorList!A:B,2,FALSE),""))</f>
        <v>_x000D_
aszfalt szürke</v>
      </c>
    </row>
    <row r="1332" spans="1:24" ht="27.75" customHeight="1" x14ac:dyDescent="0.25">
      <c r="A1332" s="1" t="s">
        <v>13391</v>
      </c>
      <c r="B1332" s="1" t="str">
        <f>TRIM(D1332)</f>
        <v>44</v>
      </c>
      <c r="C1332" s="1">
        <f>IFERROR(VLOOKUP(D1332, sizeList!A:B, 2, FALSE), "")</f>
        <v>44</v>
      </c>
      <c r="D1332" s="1">
        <v>44</v>
      </c>
      <c r="E1332" s="1" t="str">
        <f>TRIM(F1332)</f>
        <v>ELT Hella magas derekú teliszilikonos lovaglónadrág</v>
      </c>
      <c r="F1332" s="1" t="s">
        <v>13369</v>
      </c>
      <c r="G1332" s="1" t="s">
        <v>13392</v>
      </c>
      <c r="H1332" s="1" t="s">
        <v>254</v>
      </c>
      <c r="I1332" s="1" t="s">
        <v>255</v>
      </c>
      <c r="J1332" s="1" t="str">
        <f>TRIM(I1332)</f>
        <v>Lovasfelszerelés</v>
      </c>
      <c r="K1332" s="1" t="s">
        <v>7488</v>
      </c>
      <c r="L1332" s="1" t="str">
        <f>TRIM(K1332)</f>
        <v>Női lovasruházat</v>
      </c>
      <c r="M1332" s="1" t="s">
        <v>7868</v>
      </c>
      <c r="N1332" s="1" t="str">
        <f>TRIM(M1332)</f>
        <v>Női lovaglónadrág</v>
      </c>
      <c r="P1332" s="1" t="str">
        <f>TRIM(O1332)</f>
        <v/>
      </c>
      <c r="Q1332" s="18" t="s">
        <v>13352</v>
      </c>
      <c r="R1332" s="8">
        <v>4057962194885</v>
      </c>
      <c r="S1332" s="1">
        <v>99.95</v>
      </c>
      <c r="T1332" s="1" t="s">
        <v>26</v>
      </c>
      <c r="U1332" s="1">
        <v>0.5</v>
      </c>
      <c r="V1332" s="1" t="s">
        <v>13353</v>
      </c>
      <c r="W1332" s="1" t="s">
        <v>136</v>
      </c>
      <c r="X1332" s="1" t="str">
        <f>IF(W1332="", "", IFERROR(VLOOKUP(W1332, colorList!A:B,2,FALSE),""))</f>
        <v>fekete</v>
      </c>
    </row>
    <row r="1333" spans="1:24" ht="27.75" customHeight="1" x14ac:dyDescent="0.25">
      <c r="A1333" s="1" t="s">
        <v>13395</v>
      </c>
      <c r="B1333" s="1" t="str">
        <f>TRIM(D1333)</f>
        <v>46</v>
      </c>
      <c r="C1333" s="1">
        <f>IFERROR(VLOOKUP(D1333, sizeList!A:B, 2, FALSE), "")</f>
        <v>46</v>
      </c>
      <c r="D1333" s="1">
        <v>46</v>
      </c>
      <c r="E1333" s="1" t="str">
        <f>TRIM(F1333)</f>
        <v>ELT Hella magas derekú teliszilikonos lovaglónadrág</v>
      </c>
      <c r="F1333" s="1" t="s">
        <v>13369</v>
      </c>
      <c r="G1333" s="1" t="s">
        <v>13396</v>
      </c>
      <c r="H1333" s="1" t="s">
        <v>254</v>
      </c>
      <c r="I1333" s="1" t="s">
        <v>255</v>
      </c>
      <c r="J1333" s="1" t="str">
        <f>TRIM(I1333)</f>
        <v>Lovasfelszerelés</v>
      </c>
      <c r="K1333" s="1" t="s">
        <v>7488</v>
      </c>
      <c r="L1333" s="1" t="str">
        <f>TRIM(K1333)</f>
        <v>Női lovasruházat</v>
      </c>
      <c r="M1333" s="1" t="s">
        <v>7868</v>
      </c>
      <c r="N1333" s="1" t="str">
        <f>TRIM(M1333)</f>
        <v>Női lovaglónadrág</v>
      </c>
      <c r="P1333" s="1" t="str">
        <f>TRIM(O1333)</f>
        <v/>
      </c>
      <c r="Q1333" s="18" t="s">
        <v>13352</v>
      </c>
      <c r="R1333" s="8">
        <v>4057962194892</v>
      </c>
      <c r="S1333" s="1">
        <v>99.95</v>
      </c>
      <c r="T1333" s="1" t="s">
        <v>26</v>
      </c>
      <c r="U1333" s="1">
        <v>0.5</v>
      </c>
      <c r="V1333" s="1" t="s">
        <v>13353</v>
      </c>
      <c r="W1333" s="1" t="s">
        <v>136</v>
      </c>
      <c r="X1333" s="1" t="str">
        <f>IF(W1333="", "", IFERROR(VLOOKUP(W1333, colorList!A:B,2,FALSE),""))</f>
        <v>fekete</v>
      </c>
    </row>
    <row r="1334" spans="1:24" ht="27.75" customHeight="1" x14ac:dyDescent="0.25">
      <c r="A1334" s="1" t="s">
        <v>13387</v>
      </c>
      <c r="B1334" s="1" t="str">
        <f>TRIM(D1334)</f>
        <v>42</v>
      </c>
      <c r="C1334" s="1">
        <f>IFERROR(VLOOKUP(D1334, sizeList!A:B, 2, FALSE), "")</f>
        <v>42</v>
      </c>
      <c r="D1334" s="1">
        <v>42</v>
      </c>
      <c r="E1334" s="1" t="str">
        <f>TRIM(F1334)</f>
        <v>ELT Hella magas derekú teliszilikonos lovaglónadrág</v>
      </c>
      <c r="F1334" s="1" t="s">
        <v>13369</v>
      </c>
      <c r="G1334" s="1" t="s">
        <v>13388</v>
      </c>
      <c r="H1334" s="1" t="s">
        <v>254</v>
      </c>
      <c r="I1334" s="1" t="s">
        <v>255</v>
      </c>
      <c r="J1334" s="1" t="str">
        <f>TRIM(I1334)</f>
        <v>Lovasfelszerelés</v>
      </c>
      <c r="K1334" s="1" t="s">
        <v>7488</v>
      </c>
      <c r="L1334" s="1" t="str">
        <f>TRIM(K1334)</f>
        <v>Női lovasruházat</v>
      </c>
      <c r="M1334" s="1" t="s">
        <v>7868</v>
      </c>
      <c r="N1334" s="1" t="str">
        <f>TRIM(M1334)</f>
        <v>Női lovaglónadrág</v>
      </c>
      <c r="P1334" s="1" t="str">
        <f>TRIM(O1334)</f>
        <v/>
      </c>
      <c r="Q1334" s="18" t="s">
        <v>13352</v>
      </c>
      <c r="R1334" s="8">
        <v>4057962194908</v>
      </c>
      <c r="S1334" s="1">
        <v>99.95</v>
      </c>
      <c r="T1334" s="1" t="s">
        <v>26</v>
      </c>
      <c r="U1334" s="1">
        <v>0.5</v>
      </c>
      <c r="V1334" s="1" t="s">
        <v>13353</v>
      </c>
      <c r="W1334" s="1" t="s">
        <v>136</v>
      </c>
      <c r="X1334" s="1" t="str">
        <f>IF(W1334="", "", IFERROR(VLOOKUP(W1334, colorList!A:B,2,FALSE),""))</f>
        <v>fekete</v>
      </c>
    </row>
    <row r="1335" spans="1:24" ht="27.75" customHeight="1" x14ac:dyDescent="0.25">
      <c r="A1335" s="1" t="s">
        <v>13375</v>
      </c>
      <c r="B1335" s="1" t="str">
        <f>TRIM(D1335)</f>
        <v>36</v>
      </c>
      <c r="C1335" s="1">
        <f>IFERROR(VLOOKUP(D1335, sizeList!A:B, 2, FALSE), "")</f>
        <v>36</v>
      </c>
      <c r="D1335" s="1">
        <v>36</v>
      </c>
      <c r="E1335" s="1" t="str">
        <f>TRIM(F1335)</f>
        <v>ELT Hella magas derekú teliszilikonos lovaglónadrág</v>
      </c>
      <c r="F1335" s="1" t="s">
        <v>13369</v>
      </c>
      <c r="G1335" s="1" t="s">
        <v>13376</v>
      </c>
      <c r="H1335" s="1" t="s">
        <v>254</v>
      </c>
      <c r="I1335" s="1" t="s">
        <v>255</v>
      </c>
      <c r="J1335" s="1" t="str">
        <f>TRIM(I1335)</f>
        <v>Lovasfelszerelés</v>
      </c>
      <c r="K1335" s="1" t="s">
        <v>7488</v>
      </c>
      <c r="L1335" s="1" t="str">
        <f>TRIM(K1335)</f>
        <v>Női lovasruházat</v>
      </c>
      <c r="M1335" s="1" t="s">
        <v>7868</v>
      </c>
      <c r="N1335" s="1" t="str">
        <f>TRIM(M1335)</f>
        <v>Női lovaglónadrág</v>
      </c>
      <c r="P1335" s="1" t="str">
        <f>TRIM(O1335)</f>
        <v/>
      </c>
      <c r="Q1335" s="18" t="s">
        <v>13352</v>
      </c>
      <c r="R1335" s="8">
        <v>4057962194915</v>
      </c>
      <c r="S1335" s="1">
        <v>99.95</v>
      </c>
      <c r="T1335" s="1" t="s">
        <v>26</v>
      </c>
      <c r="U1335" s="1">
        <v>0.5</v>
      </c>
      <c r="V1335" s="1" t="s">
        <v>13353</v>
      </c>
      <c r="W1335" s="1" t="s">
        <v>136</v>
      </c>
      <c r="X1335" s="1" t="str">
        <f>IF(W1335="", "", IFERROR(VLOOKUP(W1335, colorList!A:B,2,FALSE),""))</f>
        <v>fekete</v>
      </c>
    </row>
    <row r="1336" spans="1:24" ht="27.75" customHeight="1" x14ac:dyDescent="0.25">
      <c r="A1336" s="1" t="s">
        <v>13379</v>
      </c>
      <c r="B1336" s="1" t="str">
        <f>TRIM(D1336)</f>
        <v>38</v>
      </c>
      <c r="C1336" s="1">
        <f>IFERROR(VLOOKUP(D1336, sizeList!A:B, 2, FALSE), "")</f>
        <v>38</v>
      </c>
      <c r="D1336" s="1">
        <v>38</v>
      </c>
      <c r="E1336" s="1" t="str">
        <f>TRIM(F1336)</f>
        <v>ELT Hella magas derekú teliszilikonos lovaglónadrág</v>
      </c>
      <c r="F1336" s="1" t="s">
        <v>13369</v>
      </c>
      <c r="G1336" s="1" t="s">
        <v>13380</v>
      </c>
      <c r="H1336" s="1" t="s">
        <v>254</v>
      </c>
      <c r="I1336" s="1" t="s">
        <v>255</v>
      </c>
      <c r="J1336" s="1" t="str">
        <f>TRIM(I1336)</f>
        <v>Lovasfelszerelés</v>
      </c>
      <c r="K1336" s="1" t="s">
        <v>7488</v>
      </c>
      <c r="L1336" s="1" t="str">
        <f>TRIM(K1336)</f>
        <v>Női lovasruházat</v>
      </c>
      <c r="M1336" s="1" t="s">
        <v>7868</v>
      </c>
      <c r="N1336" s="1" t="str">
        <f>TRIM(M1336)</f>
        <v>Női lovaglónadrág</v>
      </c>
      <c r="P1336" s="1" t="str">
        <f>TRIM(O1336)</f>
        <v/>
      </c>
      <c r="Q1336" s="18" t="s">
        <v>13352</v>
      </c>
      <c r="R1336" s="8">
        <v>4057962194922</v>
      </c>
      <c r="S1336" s="1">
        <v>99.95</v>
      </c>
      <c r="T1336" s="1" t="s">
        <v>26</v>
      </c>
      <c r="U1336" s="1">
        <v>0.5</v>
      </c>
      <c r="V1336" s="1" t="s">
        <v>13353</v>
      </c>
      <c r="W1336" s="1" t="s">
        <v>136</v>
      </c>
      <c r="X1336" s="1" t="str">
        <f>IF(W1336="", "", IFERROR(VLOOKUP(W1336, colorList!A:B,2,FALSE),""))</f>
        <v>fekete</v>
      </c>
    </row>
    <row r="1337" spans="1:24" ht="27.75" customHeight="1" x14ac:dyDescent="0.25">
      <c r="A1337" s="1" t="s">
        <v>13383</v>
      </c>
      <c r="B1337" s="1" t="str">
        <f>TRIM(D1337)</f>
        <v>40</v>
      </c>
      <c r="C1337" s="1">
        <f>IFERROR(VLOOKUP(D1337, sizeList!A:B, 2, FALSE), "")</f>
        <v>40</v>
      </c>
      <c r="D1337" s="1">
        <v>40</v>
      </c>
      <c r="E1337" s="1" t="str">
        <f>TRIM(F1337)</f>
        <v>ELT Hella magas derekú teliszilikonos lovaglónadrág</v>
      </c>
      <c r="F1337" s="1" t="s">
        <v>13369</v>
      </c>
      <c r="G1337" s="1" t="s">
        <v>13384</v>
      </c>
      <c r="H1337" s="1" t="s">
        <v>254</v>
      </c>
      <c r="I1337" s="1" t="s">
        <v>255</v>
      </c>
      <c r="J1337" s="1" t="str">
        <f>TRIM(I1337)</f>
        <v>Lovasfelszerelés</v>
      </c>
      <c r="K1337" s="1" t="s">
        <v>7488</v>
      </c>
      <c r="L1337" s="1" t="str">
        <f>TRIM(K1337)</f>
        <v>Női lovasruházat</v>
      </c>
      <c r="M1337" s="1" t="s">
        <v>7868</v>
      </c>
      <c r="N1337" s="1" t="str">
        <f>TRIM(M1337)</f>
        <v>Női lovaglónadrág</v>
      </c>
      <c r="P1337" s="1" t="str">
        <f>TRIM(O1337)</f>
        <v/>
      </c>
      <c r="Q1337" s="18" t="s">
        <v>13352</v>
      </c>
      <c r="R1337" s="8">
        <v>4057962194939</v>
      </c>
      <c r="S1337" s="1">
        <v>99.95</v>
      </c>
      <c r="T1337" s="1" t="s">
        <v>26</v>
      </c>
      <c r="U1337" s="1">
        <v>0.5</v>
      </c>
      <c r="V1337" s="1" t="s">
        <v>13353</v>
      </c>
      <c r="W1337" s="1" t="s">
        <v>136</v>
      </c>
      <c r="X1337" s="1" t="str">
        <f>IF(W1337="", "", IFERROR(VLOOKUP(W1337, colorList!A:B,2,FALSE),""))</f>
        <v>fekete</v>
      </c>
    </row>
    <row r="1338" spans="1:24" ht="27.75" customHeight="1" x14ac:dyDescent="0.25">
      <c r="A1338" s="1" t="s">
        <v>13371</v>
      </c>
      <c r="B1338" s="1" t="str">
        <f>TRIM(D1338)</f>
        <v>34</v>
      </c>
      <c r="C1338" s="1">
        <f>IFERROR(VLOOKUP(D1338, sizeList!A:B, 2, FALSE), "")</f>
        <v>34</v>
      </c>
      <c r="D1338" s="1">
        <v>34</v>
      </c>
      <c r="E1338" s="1" t="str">
        <f>TRIM(F1338)</f>
        <v>ELT Hella magas derekú teliszilikonos lovaglónadrág</v>
      </c>
      <c r="F1338" s="1" t="s">
        <v>13369</v>
      </c>
      <c r="G1338" s="1" t="s">
        <v>13372</v>
      </c>
      <c r="H1338" s="1" t="s">
        <v>254</v>
      </c>
      <c r="I1338" s="1" t="s">
        <v>255</v>
      </c>
      <c r="J1338" s="1" t="str">
        <f>TRIM(I1338)</f>
        <v>Lovasfelszerelés</v>
      </c>
      <c r="K1338" s="1" t="s">
        <v>7488</v>
      </c>
      <c r="L1338" s="1" t="str">
        <f>TRIM(K1338)</f>
        <v>Női lovasruházat</v>
      </c>
      <c r="M1338" s="1" t="s">
        <v>7868</v>
      </c>
      <c r="N1338" s="1" t="str">
        <f>TRIM(M1338)</f>
        <v>Női lovaglónadrág</v>
      </c>
      <c r="P1338" s="1" t="str">
        <f>TRIM(O1338)</f>
        <v/>
      </c>
      <c r="Q1338" s="18" t="s">
        <v>13352</v>
      </c>
      <c r="R1338" s="8">
        <v>4057962194946</v>
      </c>
      <c r="S1338" s="1">
        <v>99.95</v>
      </c>
      <c r="T1338" s="1" t="s">
        <v>26</v>
      </c>
      <c r="U1338" s="1">
        <v>0.5</v>
      </c>
      <c r="V1338" s="1" t="s">
        <v>13353</v>
      </c>
      <c r="W1338" s="1" t="s">
        <v>136</v>
      </c>
      <c r="X1338" s="1" t="str">
        <f>IF(W1338="", "", IFERROR(VLOOKUP(W1338, colorList!A:B,2,FALSE),""))</f>
        <v>fekete</v>
      </c>
    </row>
    <row r="1339" spans="1:24" ht="27.75" customHeight="1" x14ac:dyDescent="0.25">
      <c r="A1339" s="1" t="s">
        <v>13399</v>
      </c>
      <c r="B1339" s="1" t="str">
        <f>TRIM(D1339)</f>
        <v>48</v>
      </c>
      <c r="C1339" s="1">
        <f>IFERROR(VLOOKUP(D1339, sizeList!A:B, 2, FALSE), "")</f>
        <v>48</v>
      </c>
      <c r="D1339" s="1">
        <v>48</v>
      </c>
      <c r="E1339" s="1" t="str">
        <f>TRIM(F1339)</f>
        <v>ELT Hella magas derekú teliszilikonos lovaglónadrág</v>
      </c>
      <c r="F1339" s="1" t="s">
        <v>13369</v>
      </c>
      <c r="G1339" s="1" t="s">
        <v>13400</v>
      </c>
      <c r="H1339" s="1" t="s">
        <v>254</v>
      </c>
      <c r="I1339" s="1" t="s">
        <v>255</v>
      </c>
      <c r="J1339" s="1" t="str">
        <f>TRIM(I1339)</f>
        <v>Lovasfelszerelés</v>
      </c>
      <c r="K1339" s="1" t="s">
        <v>7488</v>
      </c>
      <c r="L1339" s="1" t="str">
        <f>TRIM(K1339)</f>
        <v>Női lovasruházat</v>
      </c>
      <c r="M1339" s="1" t="s">
        <v>7868</v>
      </c>
      <c r="N1339" s="1" t="str">
        <f>TRIM(M1339)</f>
        <v>Női lovaglónadrág</v>
      </c>
      <c r="P1339" s="1" t="str">
        <f>TRIM(O1339)</f>
        <v/>
      </c>
      <c r="Q1339" s="18" t="s">
        <v>13352</v>
      </c>
      <c r="R1339" s="8">
        <v>4057962194953</v>
      </c>
      <c r="S1339" s="1">
        <v>99.95</v>
      </c>
      <c r="T1339" s="1" t="s">
        <v>26</v>
      </c>
      <c r="U1339" s="1">
        <v>0.5</v>
      </c>
      <c r="V1339" s="1" t="s">
        <v>13353</v>
      </c>
      <c r="W1339" s="1" t="s">
        <v>136</v>
      </c>
      <c r="X1339" s="1" t="str">
        <f>IF(W1339="", "", IFERROR(VLOOKUP(W1339, colorList!A:B,2,FALSE),""))</f>
        <v>fekete</v>
      </c>
    </row>
    <row r="1340" spans="1:24" ht="27.75" customHeight="1" x14ac:dyDescent="0.25">
      <c r="A1340" s="1" t="s">
        <v>13461</v>
      </c>
      <c r="B1340" s="1" t="str">
        <f>TRIM(D1340)</f>
        <v>44</v>
      </c>
      <c r="C1340" s="1">
        <f>IFERROR(VLOOKUP(D1340, sizeList!A:B, 2, FALSE), "")</f>
        <v>44</v>
      </c>
      <c r="D1340" s="1">
        <v>44</v>
      </c>
      <c r="E1340" s="1" t="str">
        <f>TRIM(F1340)</f>
        <v>ELT Hella magas derekú teliszilikonos lovaglónadrág</v>
      </c>
      <c r="F1340" s="1" t="s">
        <v>13369</v>
      </c>
      <c r="G1340" s="1" t="s">
        <v>13462</v>
      </c>
      <c r="H1340" s="1" t="s">
        <v>254</v>
      </c>
      <c r="I1340" s="1" t="s">
        <v>255</v>
      </c>
      <c r="J1340" s="1" t="str">
        <f>TRIM(I1340)</f>
        <v>Lovasfelszerelés</v>
      </c>
      <c r="K1340" s="1" t="s">
        <v>7488</v>
      </c>
      <c r="L1340" s="1" t="str">
        <f>TRIM(K1340)</f>
        <v>Női lovasruházat</v>
      </c>
      <c r="M1340" s="1" t="s">
        <v>7868</v>
      </c>
      <c r="N1340" s="1" t="str">
        <f>TRIM(M1340)</f>
        <v>Női lovaglónadrág</v>
      </c>
      <c r="P1340" s="1" t="str">
        <f>TRIM(O1340)</f>
        <v/>
      </c>
      <c r="Q1340" s="18" t="s">
        <v>13352</v>
      </c>
      <c r="R1340" s="8">
        <v>4057962194991</v>
      </c>
      <c r="S1340" s="1">
        <v>99.95</v>
      </c>
      <c r="T1340" s="1" t="s">
        <v>26</v>
      </c>
      <c r="U1340" s="1">
        <v>0.5</v>
      </c>
      <c r="V1340" s="1" t="s">
        <v>13353</v>
      </c>
      <c r="W1340" s="1" t="s">
        <v>13451</v>
      </c>
      <c r="X1340" s="1" t="str">
        <f>IF(W1340="", "", IFERROR(VLOOKUP(W1340, colorList!A:B,2,FALSE),""))</f>
        <v>bézs</v>
      </c>
    </row>
    <row r="1341" spans="1:24" ht="27.75" customHeight="1" x14ac:dyDescent="0.25">
      <c r="A1341" s="1" t="s">
        <v>13463</v>
      </c>
      <c r="B1341" s="1" t="str">
        <f>TRIM(D1341)</f>
        <v>46</v>
      </c>
      <c r="C1341" s="1">
        <f>IFERROR(VLOOKUP(D1341, sizeList!A:B, 2, FALSE), "")</f>
        <v>46</v>
      </c>
      <c r="D1341" s="1">
        <v>46</v>
      </c>
      <c r="E1341" s="1" t="str">
        <f>TRIM(F1341)</f>
        <v>ELT Hella magas derekú teliszilikonos lovaglónadrág</v>
      </c>
      <c r="F1341" s="1" t="s">
        <v>13369</v>
      </c>
      <c r="G1341" s="1" t="s">
        <v>13464</v>
      </c>
      <c r="H1341" s="1" t="s">
        <v>254</v>
      </c>
      <c r="I1341" s="1" t="s">
        <v>255</v>
      </c>
      <c r="J1341" s="1" t="str">
        <f>TRIM(I1341)</f>
        <v>Lovasfelszerelés</v>
      </c>
      <c r="K1341" s="1" t="s">
        <v>7488</v>
      </c>
      <c r="L1341" s="1" t="str">
        <f>TRIM(K1341)</f>
        <v>Női lovasruházat</v>
      </c>
      <c r="M1341" s="1" t="s">
        <v>7868</v>
      </c>
      <c r="N1341" s="1" t="str">
        <f>TRIM(M1341)</f>
        <v>Női lovaglónadrág</v>
      </c>
      <c r="P1341" s="1" t="str">
        <f>TRIM(O1341)</f>
        <v/>
      </c>
      <c r="Q1341" s="18" t="s">
        <v>13352</v>
      </c>
      <c r="R1341" s="8">
        <v>4057962195004</v>
      </c>
      <c r="S1341" s="1">
        <v>99.95</v>
      </c>
      <c r="T1341" s="1" t="s">
        <v>26</v>
      </c>
      <c r="U1341" s="1">
        <v>0.5</v>
      </c>
      <c r="V1341" s="1" t="s">
        <v>13353</v>
      </c>
      <c r="W1341" s="1" t="s">
        <v>13451</v>
      </c>
      <c r="X1341" s="1" t="str">
        <f>IF(W1341="", "", IFERROR(VLOOKUP(W1341, colorList!A:B,2,FALSE),""))</f>
        <v>bézs</v>
      </c>
    </row>
    <row r="1342" spans="1:24" ht="27.75" customHeight="1" x14ac:dyDescent="0.25">
      <c r="A1342" s="1" t="s">
        <v>13459</v>
      </c>
      <c r="B1342" s="1" t="str">
        <f>TRIM(D1342)</f>
        <v>42</v>
      </c>
      <c r="C1342" s="1">
        <f>IFERROR(VLOOKUP(D1342, sizeList!A:B, 2, FALSE), "")</f>
        <v>42</v>
      </c>
      <c r="D1342" s="1">
        <v>42</v>
      </c>
      <c r="E1342" s="1" t="str">
        <f>TRIM(F1342)</f>
        <v>ELT Hella magas derekú teliszilikonos lovaglónadrág</v>
      </c>
      <c r="F1342" s="1" t="s">
        <v>13369</v>
      </c>
      <c r="G1342" s="1" t="s">
        <v>13460</v>
      </c>
      <c r="H1342" s="1" t="s">
        <v>254</v>
      </c>
      <c r="I1342" s="1" t="s">
        <v>255</v>
      </c>
      <c r="J1342" s="1" t="str">
        <f>TRIM(I1342)</f>
        <v>Lovasfelszerelés</v>
      </c>
      <c r="K1342" s="1" t="s">
        <v>7488</v>
      </c>
      <c r="L1342" s="1" t="str">
        <f>TRIM(K1342)</f>
        <v>Női lovasruházat</v>
      </c>
      <c r="M1342" s="1" t="s">
        <v>7868</v>
      </c>
      <c r="N1342" s="1" t="str">
        <f>TRIM(M1342)</f>
        <v>Női lovaglónadrág</v>
      </c>
      <c r="P1342" s="1" t="str">
        <f>TRIM(O1342)</f>
        <v/>
      </c>
      <c r="Q1342" s="18" t="s">
        <v>13352</v>
      </c>
      <c r="R1342" s="8">
        <v>4057962195011</v>
      </c>
      <c r="S1342" s="1">
        <v>99.95</v>
      </c>
      <c r="T1342" s="1" t="s">
        <v>26</v>
      </c>
      <c r="U1342" s="1">
        <v>0.5</v>
      </c>
      <c r="V1342" s="1" t="s">
        <v>13353</v>
      </c>
      <c r="W1342" s="1" t="s">
        <v>13451</v>
      </c>
      <c r="X1342" s="1" t="str">
        <f>IF(W1342="", "", IFERROR(VLOOKUP(W1342, colorList!A:B,2,FALSE),""))</f>
        <v>bézs</v>
      </c>
    </row>
    <row r="1343" spans="1:24" ht="27.75" customHeight="1" x14ac:dyDescent="0.25">
      <c r="A1343" s="1" t="s">
        <v>13453</v>
      </c>
      <c r="B1343" s="1" t="str">
        <f>TRIM(D1343)</f>
        <v>36</v>
      </c>
      <c r="C1343" s="1">
        <f>IFERROR(VLOOKUP(D1343, sizeList!A:B, 2, FALSE), "")</f>
        <v>36</v>
      </c>
      <c r="D1343" s="1">
        <v>36</v>
      </c>
      <c r="E1343" s="1" t="str">
        <f>TRIM(F1343)</f>
        <v>ELT Hella magas derekú teliszilikonos lovaglónadrág</v>
      </c>
      <c r="F1343" s="1" t="s">
        <v>13369</v>
      </c>
      <c r="G1343" s="1" t="s">
        <v>13454</v>
      </c>
      <c r="H1343" s="1" t="s">
        <v>254</v>
      </c>
      <c r="I1343" s="1" t="s">
        <v>255</v>
      </c>
      <c r="J1343" s="1" t="str">
        <f>TRIM(I1343)</f>
        <v>Lovasfelszerelés</v>
      </c>
      <c r="K1343" s="1" t="s">
        <v>7488</v>
      </c>
      <c r="L1343" s="1" t="str">
        <f>TRIM(K1343)</f>
        <v>Női lovasruházat</v>
      </c>
      <c r="M1343" s="1" t="s">
        <v>7868</v>
      </c>
      <c r="N1343" s="1" t="str">
        <f>TRIM(M1343)</f>
        <v>Női lovaglónadrág</v>
      </c>
      <c r="P1343" s="1" t="str">
        <f>TRIM(O1343)</f>
        <v/>
      </c>
      <c r="Q1343" s="18" t="s">
        <v>13352</v>
      </c>
      <c r="R1343" s="8">
        <v>4057962195028</v>
      </c>
      <c r="S1343" s="1">
        <v>99.95</v>
      </c>
      <c r="T1343" s="1" t="s">
        <v>26</v>
      </c>
      <c r="U1343" s="1">
        <v>0.5</v>
      </c>
      <c r="V1343" s="1" t="s">
        <v>13353</v>
      </c>
      <c r="W1343" s="1" t="s">
        <v>13451</v>
      </c>
      <c r="X1343" s="1" t="str">
        <f>IF(W1343="", "", IFERROR(VLOOKUP(W1343, colorList!A:B,2,FALSE),""))</f>
        <v>bézs</v>
      </c>
    </row>
    <row r="1344" spans="1:24" ht="27.75" customHeight="1" x14ac:dyDescent="0.25">
      <c r="A1344" s="1" t="s">
        <v>13455</v>
      </c>
      <c r="B1344" s="1" t="str">
        <f>TRIM(D1344)</f>
        <v>38</v>
      </c>
      <c r="C1344" s="1">
        <f>IFERROR(VLOOKUP(D1344, sizeList!A:B, 2, FALSE), "")</f>
        <v>38</v>
      </c>
      <c r="D1344" s="1">
        <v>38</v>
      </c>
      <c r="E1344" s="1" t="str">
        <f>TRIM(F1344)</f>
        <v>ELT Hella magas derekú teliszilikonos lovaglónadrág</v>
      </c>
      <c r="F1344" s="1" t="s">
        <v>13369</v>
      </c>
      <c r="G1344" s="1" t="s">
        <v>13456</v>
      </c>
      <c r="H1344" s="1" t="s">
        <v>254</v>
      </c>
      <c r="I1344" s="1" t="s">
        <v>255</v>
      </c>
      <c r="J1344" s="1" t="str">
        <f>TRIM(I1344)</f>
        <v>Lovasfelszerelés</v>
      </c>
      <c r="K1344" s="1" t="s">
        <v>7488</v>
      </c>
      <c r="L1344" s="1" t="str">
        <f>TRIM(K1344)</f>
        <v>Női lovasruházat</v>
      </c>
      <c r="M1344" s="1" t="s">
        <v>7868</v>
      </c>
      <c r="N1344" s="1" t="str">
        <f>TRIM(M1344)</f>
        <v>Női lovaglónadrág</v>
      </c>
      <c r="P1344" s="1" t="str">
        <f>TRIM(O1344)</f>
        <v/>
      </c>
      <c r="Q1344" s="18" t="s">
        <v>13352</v>
      </c>
      <c r="R1344" s="8">
        <v>4057962195035</v>
      </c>
      <c r="S1344" s="1">
        <v>99.95</v>
      </c>
      <c r="T1344" s="1" t="s">
        <v>26</v>
      </c>
      <c r="U1344" s="1">
        <v>0.5</v>
      </c>
      <c r="V1344" s="1" t="s">
        <v>13353</v>
      </c>
      <c r="W1344" s="1" t="s">
        <v>13451</v>
      </c>
      <c r="X1344" s="1" t="str">
        <f>IF(W1344="", "", IFERROR(VLOOKUP(W1344, colorList!A:B,2,FALSE),""))</f>
        <v>bézs</v>
      </c>
    </row>
    <row r="1345" spans="1:24" ht="27.75" customHeight="1" x14ac:dyDescent="0.25">
      <c r="A1345" s="1" t="s">
        <v>13457</v>
      </c>
      <c r="B1345" s="1" t="str">
        <f>TRIM(D1345)</f>
        <v>40</v>
      </c>
      <c r="C1345" s="1">
        <f>IFERROR(VLOOKUP(D1345, sizeList!A:B, 2, FALSE), "")</f>
        <v>40</v>
      </c>
      <c r="D1345" s="1">
        <v>40</v>
      </c>
      <c r="E1345" s="1" t="str">
        <f>TRIM(F1345)</f>
        <v>ELT Hella magas derekú teliszilikonos lovaglónadrág</v>
      </c>
      <c r="F1345" s="1" t="s">
        <v>13369</v>
      </c>
      <c r="G1345" s="1" t="s">
        <v>13458</v>
      </c>
      <c r="H1345" s="1" t="s">
        <v>254</v>
      </c>
      <c r="I1345" s="1" t="s">
        <v>255</v>
      </c>
      <c r="J1345" s="1" t="str">
        <f>TRIM(I1345)</f>
        <v>Lovasfelszerelés</v>
      </c>
      <c r="K1345" s="1" t="s">
        <v>7488</v>
      </c>
      <c r="L1345" s="1" t="str">
        <f>TRIM(K1345)</f>
        <v>Női lovasruházat</v>
      </c>
      <c r="M1345" s="1" t="s">
        <v>7868</v>
      </c>
      <c r="N1345" s="1" t="str">
        <f>TRIM(M1345)</f>
        <v>Női lovaglónadrág</v>
      </c>
      <c r="P1345" s="1" t="str">
        <f>TRIM(O1345)</f>
        <v/>
      </c>
      <c r="Q1345" s="18" t="s">
        <v>13352</v>
      </c>
      <c r="R1345" s="8">
        <v>4057962195042</v>
      </c>
      <c r="S1345" s="1">
        <v>99.95</v>
      </c>
      <c r="T1345" s="1" t="s">
        <v>26</v>
      </c>
      <c r="U1345" s="1">
        <v>0.5</v>
      </c>
      <c r="V1345" s="1" t="s">
        <v>13353</v>
      </c>
      <c r="W1345" s="1" t="s">
        <v>13451</v>
      </c>
      <c r="X1345" s="1" t="str">
        <f>IF(W1345="", "", IFERROR(VLOOKUP(W1345, colorList!A:B,2,FALSE),""))</f>
        <v>bézs</v>
      </c>
    </row>
    <row r="1346" spans="1:24" ht="27.75" customHeight="1" x14ac:dyDescent="0.25">
      <c r="A1346" s="1" t="s">
        <v>13449</v>
      </c>
      <c r="B1346" s="1" t="str">
        <f>TRIM(D1346)</f>
        <v>34</v>
      </c>
      <c r="C1346" s="1">
        <f>IFERROR(VLOOKUP(D1346, sizeList!A:B, 2, FALSE), "")</f>
        <v>34</v>
      </c>
      <c r="D1346" s="1">
        <v>34</v>
      </c>
      <c r="E1346" s="1" t="str">
        <f>TRIM(F1346)</f>
        <v>ELT Hella magas derekú teliszilikonos lovaglónadrág</v>
      </c>
      <c r="F1346" s="1" t="s">
        <v>13369</v>
      </c>
      <c r="G1346" s="1" t="s">
        <v>13450</v>
      </c>
      <c r="H1346" s="1" t="s">
        <v>254</v>
      </c>
      <c r="I1346" s="1" t="s">
        <v>255</v>
      </c>
      <c r="J1346" s="1" t="str">
        <f>TRIM(I1346)</f>
        <v>Lovasfelszerelés</v>
      </c>
      <c r="K1346" s="1" t="s">
        <v>7488</v>
      </c>
      <c r="L1346" s="1" t="str">
        <f>TRIM(K1346)</f>
        <v>Női lovasruházat</v>
      </c>
      <c r="M1346" s="1" t="s">
        <v>7868</v>
      </c>
      <c r="N1346" s="1" t="str">
        <f>TRIM(M1346)</f>
        <v>Női lovaglónadrág</v>
      </c>
      <c r="P1346" s="1" t="str">
        <f>TRIM(O1346)</f>
        <v/>
      </c>
      <c r="Q1346" s="18" t="s">
        <v>13352</v>
      </c>
      <c r="R1346" s="8">
        <v>4057962195059</v>
      </c>
      <c r="S1346" s="1">
        <v>99.95</v>
      </c>
      <c r="T1346" s="1" t="s">
        <v>26</v>
      </c>
      <c r="U1346" s="1">
        <v>0.5</v>
      </c>
      <c r="V1346" s="1" t="s">
        <v>13353</v>
      </c>
      <c r="W1346" s="1" t="s">
        <v>13451</v>
      </c>
      <c r="X1346" s="1" t="str">
        <f>IF(W1346="", "", IFERROR(VLOOKUP(W1346, colorList!A:B,2,FALSE),""))</f>
        <v>bézs</v>
      </c>
    </row>
    <row r="1347" spans="1:24" ht="27.75" customHeight="1" x14ac:dyDescent="0.25">
      <c r="A1347" s="1" t="s">
        <v>13465</v>
      </c>
      <c r="B1347" s="1" t="str">
        <f>TRIM(D1347)</f>
        <v>48</v>
      </c>
      <c r="C1347" s="1">
        <f>IFERROR(VLOOKUP(D1347, sizeList!A:B, 2, FALSE), "")</f>
        <v>48</v>
      </c>
      <c r="D1347" s="1">
        <v>48</v>
      </c>
      <c r="E1347" s="1" t="str">
        <f>TRIM(F1347)</f>
        <v>ELT Hella magas derekú teliszilikonos lovaglónadrág</v>
      </c>
      <c r="F1347" s="1" t="s">
        <v>13369</v>
      </c>
      <c r="G1347" s="1" t="s">
        <v>13466</v>
      </c>
      <c r="H1347" s="1" t="s">
        <v>254</v>
      </c>
      <c r="I1347" s="1" t="s">
        <v>255</v>
      </c>
      <c r="J1347" s="1" t="str">
        <f>TRIM(I1347)</f>
        <v>Lovasfelszerelés</v>
      </c>
      <c r="K1347" s="1" t="s">
        <v>7488</v>
      </c>
      <c r="L1347" s="1" t="str">
        <f>TRIM(K1347)</f>
        <v>Női lovasruházat</v>
      </c>
      <c r="M1347" s="1" t="s">
        <v>7868</v>
      </c>
      <c r="N1347" s="1" t="str">
        <f>TRIM(M1347)</f>
        <v>Női lovaglónadrág</v>
      </c>
      <c r="P1347" s="1" t="str">
        <f>TRIM(O1347)</f>
        <v/>
      </c>
      <c r="Q1347" s="18" t="s">
        <v>13352</v>
      </c>
      <c r="R1347" s="8">
        <v>4057962195066</v>
      </c>
      <c r="S1347" s="1">
        <v>99.95</v>
      </c>
      <c r="T1347" s="1" t="s">
        <v>26</v>
      </c>
      <c r="U1347" s="1">
        <v>0.5</v>
      </c>
      <c r="V1347" s="1" t="s">
        <v>13353</v>
      </c>
      <c r="W1347" s="1" t="s">
        <v>13451</v>
      </c>
      <c r="X1347" s="1" t="str">
        <f>IF(W1347="", "", IFERROR(VLOOKUP(W1347, colorList!A:B,2,FALSE),""))</f>
        <v>bézs</v>
      </c>
    </row>
    <row r="1348" spans="1:24" ht="27.75" customHeight="1" x14ac:dyDescent="0.25">
      <c r="A1348" s="1" t="s">
        <v>13439</v>
      </c>
      <c r="B1348" s="1" t="str">
        <f>TRIM(D1348)</f>
        <v>44</v>
      </c>
      <c r="C1348" s="1">
        <f>IFERROR(VLOOKUP(D1348, sizeList!A:B, 2, FALSE), "")</f>
        <v>44</v>
      </c>
      <c r="D1348" s="1">
        <v>44</v>
      </c>
      <c r="E1348" s="1" t="str">
        <f>TRIM(F1348)</f>
        <v>ELT Hella magas derekú teliszilikonos lovaglónadrág</v>
      </c>
      <c r="F1348" s="1" t="s">
        <v>13369</v>
      </c>
      <c r="G1348" s="1" t="s">
        <v>13440</v>
      </c>
      <c r="H1348" s="1" t="s">
        <v>254</v>
      </c>
      <c r="I1348" s="1" t="s">
        <v>255</v>
      </c>
      <c r="J1348" s="1" t="str">
        <f>TRIM(I1348)</f>
        <v>Lovasfelszerelés</v>
      </c>
      <c r="K1348" s="1" t="s">
        <v>7488</v>
      </c>
      <c r="L1348" s="1" t="str">
        <f>TRIM(K1348)</f>
        <v>Női lovasruházat</v>
      </c>
      <c r="M1348" s="1" t="s">
        <v>7868</v>
      </c>
      <c r="N1348" s="1" t="str">
        <f>TRIM(M1348)</f>
        <v>Női lovaglónadrág</v>
      </c>
      <c r="P1348" s="1" t="str">
        <f>TRIM(O1348)</f>
        <v/>
      </c>
      <c r="Q1348" s="18" t="s">
        <v>13352</v>
      </c>
      <c r="R1348" s="8">
        <v>4057962195103</v>
      </c>
      <c r="S1348" s="1">
        <v>99.95</v>
      </c>
      <c r="T1348" s="1" t="s">
        <v>26</v>
      </c>
      <c r="U1348" s="1">
        <v>0.5</v>
      </c>
      <c r="V1348" s="1" t="s">
        <v>13353</v>
      </c>
      <c r="W1348" s="1" t="s">
        <v>13139</v>
      </c>
      <c r="X1348" s="1" t="str">
        <f>IF(W1348="", "", IFERROR(VLOOKUP(W1348, colorList!A:B,2,FALSE),""))</f>
        <v>gesztenybarna</v>
      </c>
    </row>
    <row r="1349" spans="1:24" ht="27.75" customHeight="1" x14ac:dyDescent="0.25">
      <c r="A1349" s="1" t="s">
        <v>13443</v>
      </c>
      <c r="B1349" s="1" t="str">
        <f>TRIM(D1349)</f>
        <v>46</v>
      </c>
      <c r="C1349" s="1">
        <f>IFERROR(VLOOKUP(D1349, sizeList!A:B, 2, FALSE), "")</f>
        <v>46</v>
      </c>
      <c r="D1349" s="1">
        <v>46</v>
      </c>
      <c r="E1349" s="1" t="str">
        <f>TRIM(F1349)</f>
        <v>ELT Hella magas derekú teliszilikonos lovaglónadrág</v>
      </c>
      <c r="F1349" s="1" t="s">
        <v>13369</v>
      </c>
      <c r="G1349" s="1" t="s">
        <v>13444</v>
      </c>
      <c r="H1349" s="1" t="s">
        <v>254</v>
      </c>
      <c r="I1349" s="1" t="s">
        <v>255</v>
      </c>
      <c r="J1349" s="1" t="str">
        <f>TRIM(I1349)</f>
        <v>Lovasfelszerelés</v>
      </c>
      <c r="K1349" s="1" t="s">
        <v>7488</v>
      </c>
      <c r="L1349" s="1" t="str">
        <f>TRIM(K1349)</f>
        <v>Női lovasruházat</v>
      </c>
      <c r="M1349" s="1" t="s">
        <v>7868</v>
      </c>
      <c r="N1349" s="1" t="str">
        <f>TRIM(M1349)</f>
        <v>Női lovaglónadrág</v>
      </c>
      <c r="P1349" s="1" t="str">
        <f>TRIM(O1349)</f>
        <v/>
      </c>
      <c r="Q1349" s="18" t="s">
        <v>13352</v>
      </c>
      <c r="R1349" s="8">
        <v>4057962195110</v>
      </c>
      <c r="S1349" s="1">
        <v>99.95</v>
      </c>
      <c r="T1349" s="1" t="s">
        <v>26</v>
      </c>
      <c r="U1349" s="1">
        <v>0.5</v>
      </c>
      <c r="V1349" s="1" t="s">
        <v>13353</v>
      </c>
      <c r="W1349" s="1" t="s">
        <v>13139</v>
      </c>
      <c r="X1349" s="1" t="str">
        <f>IF(W1349="", "", IFERROR(VLOOKUP(W1349, colorList!A:B,2,FALSE),""))</f>
        <v>gesztenybarna</v>
      </c>
    </row>
    <row r="1350" spans="1:24" ht="27.75" customHeight="1" x14ac:dyDescent="0.25">
      <c r="A1350" s="1" t="s">
        <v>13435</v>
      </c>
      <c r="B1350" s="1" t="str">
        <f>TRIM(D1350)</f>
        <v>42</v>
      </c>
      <c r="C1350" s="1">
        <f>IFERROR(VLOOKUP(D1350, sizeList!A:B, 2, FALSE), "")</f>
        <v>42</v>
      </c>
      <c r="D1350" s="1">
        <v>42</v>
      </c>
      <c r="E1350" s="1" t="str">
        <f>TRIM(F1350)</f>
        <v>ELT Hella magas derekú teliszilikonos lovaglónadrág</v>
      </c>
      <c r="F1350" s="1" t="s">
        <v>13369</v>
      </c>
      <c r="G1350" s="1" t="s">
        <v>13436</v>
      </c>
      <c r="H1350" s="1" t="s">
        <v>254</v>
      </c>
      <c r="I1350" s="1" t="s">
        <v>255</v>
      </c>
      <c r="J1350" s="1" t="str">
        <f>TRIM(I1350)</f>
        <v>Lovasfelszerelés</v>
      </c>
      <c r="K1350" s="1" t="s">
        <v>7488</v>
      </c>
      <c r="L1350" s="1" t="str">
        <f>TRIM(K1350)</f>
        <v>Női lovasruházat</v>
      </c>
      <c r="M1350" s="1" t="s">
        <v>7868</v>
      </c>
      <c r="N1350" s="1" t="str">
        <f>TRIM(M1350)</f>
        <v>Női lovaglónadrág</v>
      </c>
      <c r="P1350" s="1" t="str">
        <f>TRIM(O1350)</f>
        <v/>
      </c>
      <c r="Q1350" s="18" t="s">
        <v>13352</v>
      </c>
      <c r="R1350" s="8">
        <v>4057962195127</v>
      </c>
      <c r="S1350" s="1">
        <v>99.95</v>
      </c>
      <c r="T1350" s="1" t="s">
        <v>26</v>
      </c>
      <c r="U1350" s="1">
        <v>0.5</v>
      </c>
      <c r="V1350" s="1" t="s">
        <v>13353</v>
      </c>
      <c r="W1350" s="1" t="s">
        <v>13139</v>
      </c>
      <c r="X1350" s="1" t="str">
        <f>IF(W1350="", "", IFERROR(VLOOKUP(W1350, colorList!A:B,2,FALSE),""))</f>
        <v>gesztenybarna</v>
      </c>
    </row>
    <row r="1351" spans="1:24" ht="27.75" customHeight="1" x14ac:dyDescent="0.25">
      <c r="A1351" s="1" t="s">
        <v>13423</v>
      </c>
      <c r="B1351" s="1" t="str">
        <f>TRIM(D1351)</f>
        <v>36</v>
      </c>
      <c r="C1351" s="1">
        <f>IFERROR(VLOOKUP(D1351, sizeList!A:B, 2, FALSE), "")</f>
        <v>36</v>
      </c>
      <c r="D1351" s="1">
        <v>36</v>
      </c>
      <c r="E1351" s="1" t="str">
        <f>TRIM(F1351)</f>
        <v>ELT Hella magas derekú teliszilikonos lovaglónadrág</v>
      </c>
      <c r="F1351" s="1" t="s">
        <v>13369</v>
      </c>
      <c r="G1351" s="1" t="s">
        <v>13424</v>
      </c>
      <c r="H1351" s="1" t="s">
        <v>254</v>
      </c>
      <c r="I1351" s="1" t="s">
        <v>255</v>
      </c>
      <c r="J1351" s="1" t="str">
        <f>TRIM(I1351)</f>
        <v>Lovasfelszerelés</v>
      </c>
      <c r="K1351" s="1" t="s">
        <v>7488</v>
      </c>
      <c r="L1351" s="1" t="str">
        <f>TRIM(K1351)</f>
        <v>Női lovasruházat</v>
      </c>
      <c r="M1351" s="1" t="s">
        <v>7868</v>
      </c>
      <c r="N1351" s="1" t="str">
        <f>TRIM(M1351)</f>
        <v>Női lovaglónadrág</v>
      </c>
      <c r="P1351" s="1" t="str">
        <f>TRIM(O1351)</f>
        <v/>
      </c>
      <c r="Q1351" s="18" t="s">
        <v>13352</v>
      </c>
      <c r="R1351" s="8">
        <v>4057962195134</v>
      </c>
      <c r="S1351" s="1">
        <v>99.95</v>
      </c>
      <c r="T1351" s="1" t="s">
        <v>26</v>
      </c>
      <c r="U1351" s="1">
        <v>0.5</v>
      </c>
      <c r="V1351" s="1" t="s">
        <v>13353</v>
      </c>
      <c r="W1351" s="1" t="s">
        <v>13139</v>
      </c>
      <c r="X1351" s="1" t="str">
        <f>IF(W1351="", "", IFERROR(VLOOKUP(W1351, colorList!A:B,2,FALSE),""))</f>
        <v>gesztenybarna</v>
      </c>
    </row>
    <row r="1352" spans="1:24" ht="27.75" customHeight="1" x14ac:dyDescent="0.25">
      <c r="A1352" s="1" t="s">
        <v>13427</v>
      </c>
      <c r="B1352" s="1" t="str">
        <f>TRIM(D1352)</f>
        <v>38</v>
      </c>
      <c r="C1352" s="1">
        <f>IFERROR(VLOOKUP(D1352, sizeList!A:B, 2, FALSE), "")</f>
        <v>38</v>
      </c>
      <c r="D1352" s="1">
        <v>38</v>
      </c>
      <c r="E1352" s="1" t="str">
        <f>TRIM(F1352)</f>
        <v>ELT Hella magas derekú teliszilikonos lovaglónadrág</v>
      </c>
      <c r="F1352" s="1" t="s">
        <v>13369</v>
      </c>
      <c r="G1352" s="1" t="s">
        <v>13428</v>
      </c>
      <c r="H1352" s="1" t="s">
        <v>254</v>
      </c>
      <c r="I1352" s="1" t="s">
        <v>255</v>
      </c>
      <c r="J1352" s="1" t="str">
        <f>TRIM(I1352)</f>
        <v>Lovasfelszerelés</v>
      </c>
      <c r="K1352" s="1" t="s">
        <v>7488</v>
      </c>
      <c r="L1352" s="1" t="str">
        <f>TRIM(K1352)</f>
        <v>Női lovasruházat</v>
      </c>
      <c r="M1352" s="1" t="s">
        <v>7868</v>
      </c>
      <c r="N1352" s="1" t="str">
        <f>TRIM(M1352)</f>
        <v>Női lovaglónadrág</v>
      </c>
      <c r="P1352" s="1" t="str">
        <f>TRIM(O1352)</f>
        <v/>
      </c>
      <c r="Q1352" s="18" t="s">
        <v>13352</v>
      </c>
      <c r="R1352" s="8">
        <v>4057962195141</v>
      </c>
      <c r="S1352" s="1">
        <v>99.95</v>
      </c>
      <c r="T1352" s="1" t="s">
        <v>26</v>
      </c>
      <c r="U1352" s="1">
        <v>0.5</v>
      </c>
      <c r="V1352" s="1" t="s">
        <v>13353</v>
      </c>
      <c r="W1352" s="1" t="s">
        <v>13139</v>
      </c>
      <c r="X1352" s="1" t="str">
        <f>IF(W1352="", "", IFERROR(VLOOKUP(W1352, colorList!A:B,2,FALSE),""))</f>
        <v>gesztenybarna</v>
      </c>
    </row>
    <row r="1353" spans="1:24" ht="27.75" customHeight="1" x14ac:dyDescent="0.25">
      <c r="A1353" s="1" t="s">
        <v>13431</v>
      </c>
      <c r="B1353" s="1" t="str">
        <f>TRIM(D1353)</f>
        <v>40</v>
      </c>
      <c r="C1353" s="1">
        <f>IFERROR(VLOOKUP(D1353, sizeList!A:B, 2, FALSE), "")</f>
        <v>40</v>
      </c>
      <c r="D1353" s="1">
        <v>40</v>
      </c>
      <c r="E1353" s="1" t="str">
        <f>TRIM(F1353)</f>
        <v>ELT Hella magas derekú teliszilikonos lovaglónadrág</v>
      </c>
      <c r="F1353" s="1" t="s">
        <v>13369</v>
      </c>
      <c r="G1353" s="1" t="s">
        <v>13432</v>
      </c>
      <c r="H1353" s="1" t="s">
        <v>254</v>
      </c>
      <c r="I1353" s="1" t="s">
        <v>255</v>
      </c>
      <c r="J1353" s="1" t="str">
        <f>TRIM(I1353)</f>
        <v>Lovasfelszerelés</v>
      </c>
      <c r="K1353" s="1" t="s">
        <v>7488</v>
      </c>
      <c r="L1353" s="1" t="str">
        <f>TRIM(K1353)</f>
        <v>Női lovasruházat</v>
      </c>
      <c r="M1353" s="1" t="s">
        <v>7868</v>
      </c>
      <c r="N1353" s="1" t="str">
        <f>TRIM(M1353)</f>
        <v>Női lovaglónadrág</v>
      </c>
      <c r="P1353" s="1" t="str">
        <f>TRIM(O1353)</f>
        <v/>
      </c>
      <c r="Q1353" s="18" t="s">
        <v>13352</v>
      </c>
      <c r="R1353" s="8">
        <v>4057962195158</v>
      </c>
      <c r="S1353" s="1">
        <v>99.95</v>
      </c>
      <c r="T1353" s="1" t="s">
        <v>26</v>
      </c>
      <c r="U1353" s="1">
        <v>0.5</v>
      </c>
      <c r="V1353" s="1" t="s">
        <v>13353</v>
      </c>
      <c r="W1353" s="1" t="s">
        <v>13139</v>
      </c>
      <c r="X1353" s="1" t="str">
        <f>IF(W1353="", "", IFERROR(VLOOKUP(W1353, colorList!A:B,2,FALSE),""))</f>
        <v>gesztenybarna</v>
      </c>
    </row>
    <row r="1354" spans="1:24" ht="27.75" customHeight="1" x14ac:dyDescent="0.25">
      <c r="A1354" s="1" t="s">
        <v>13419</v>
      </c>
      <c r="B1354" s="1" t="str">
        <f>TRIM(D1354)</f>
        <v>34</v>
      </c>
      <c r="C1354" s="1">
        <f>IFERROR(VLOOKUP(D1354, sizeList!A:B, 2, FALSE), "")</f>
        <v>34</v>
      </c>
      <c r="D1354" s="1">
        <v>34</v>
      </c>
      <c r="E1354" s="1" t="str">
        <f>TRIM(F1354)</f>
        <v>ELT Hella magas derekú teliszilikonos lovaglónadrág</v>
      </c>
      <c r="F1354" s="1" t="s">
        <v>13369</v>
      </c>
      <c r="G1354" s="1" t="s">
        <v>13420</v>
      </c>
      <c r="H1354" s="1" t="s">
        <v>254</v>
      </c>
      <c r="I1354" s="1" t="s">
        <v>255</v>
      </c>
      <c r="J1354" s="1" t="str">
        <f>TRIM(I1354)</f>
        <v>Lovasfelszerelés</v>
      </c>
      <c r="K1354" s="1" t="s">
        <v>7488</v>
      </c>
      <c r="L1354" s="1" t="str">
        <f>TRIM(K1354)</f>
        <v>Női lovasruházat</v>
      </c>
      <c r="M1354" s="1" t="s">
        <v>7868</v>
      </c>
      <c r="N1354" s="1" t="str">
        <f>TRIM(M1354)</f>
        <v>Női lovaglónadrág</v>
      </c>
      <c r="P1354" s="1" t="str">
        <f>TRIM(O1354)</f>
        <v/>
      </c>
      <c r="Q1354" s="18" t="s">
        <v>13352</v>
      </c>
      <c r="R1354" s="8">
        <v>4057962195165</v>
      </c>
      <c r="S1354" s="1">
        <v>99.95</v>
      </c>
      <c r="T1354" s="1" t="s">
        <v>26</v>
      </c>
      <c r="U1354" s="1">
        <v>0.5</v>
      </c>
      <c r="V1354" s="1" t="s">
        <v>13353</v>
      </c>
      <c r="W1354" s="1" t="s">
        <v>13139</v>
      </c>
      <c r="X1354" s="1" t="str">
        <f>IF(W1354="", "", IFERROR(VLOOKUP(W1354, colorList!A:B,2,FALSE),""))</f>
        <v>gesztenybarna</v>
      </c>
    </row>
    <row r="1355" spans="1:24" ht="27.75" customHeight="1" x14ac:dyDescent="0.25">
      <c r="A1355" s="1" t="s">
        <v>13447</v>
      </c>
      <c r="B1355" s="1" t="str">
        <f>TRIM(D1355)</f>
        <v>48</v>
      </c>
      <c r="C1355" s="1">
        <f>IFERROR(VLOOKUP(D1355, sizeList!A:B, 2, FALSE), "")</f>
        <v>48</v>
      </c>
      <c r="D1355" s="1">
        <v>48</v>
      </c>
      <c r="E1355" s="1" t="str">
        <f>TRIM(F1355)</f>
        <v>ELT Hella magas derekú teliszilikonos lovaglónadrág</v>
      </c>
      <c r="F1355" s="1" t="s">
        <v>13369</v>
      </c>
      <c r="G1355" s="1" t="s">
        <v>13448</v>
      </c>
      <c r="H1355" s="1" t="s">
        <v>254</v>
      </c>
      <c r="I1355" s="1" t="s">
        <v>255</v>
      </c>
      <c r="J1355" s="1" t="str">
        <f>TRIM(I1355)</f>
        <v>Lovasfelszerelés</v>
      </c>
      <c r="K1355" s="1" t="s">
        <v>7488</v>
      </c>
      <c r="L1355" s="1" t="str">
        <f>TRIM(K1355)</f>
        <v>Női lovasruházat</v>
      </c>
      <c r="M1355" s="1" t="s">
        <v>7868</v>
      </c>
      <c r="N1355" s="1" t="str">
        <f>TRIM(M1355)</f>
        <v>Női lovaglónadrág</v>
      </c>
      <c r="P1355" s="1" t="str">
        <f>TRIM(O1355)</f>
        <v/>
      </c>
      <c r="Q1355" s="18" t="s">
        <v>13352</v>
      </c>
      <c r="R1355" s="8">
        <v>4057962195172</v>
      </c>
      <c r="S1355" s="1">
        <v>99.95</v>
      </c>
      <c r="T1355" s="1" t="s">
        <v>26</v>
      </c>
      <c r="U1355" s="1">
        <v>0.5</v>
      </c>
      <c r="V1355" s="1" t="s">
        <v>13353</v>
      </c>
      <c r="W1355" s="1" t="s">
        <v>13139</v>
      </c>
      <c r="X1355" s="1" t="str">
        <f>IF(W1355="", "", IFERROR(VLOOKUP(W1355, colorList!A:B,2,FALSE),""))</f>
        <v>gesztenybarna</v>
      </c>
    </row>
    <row r="1356" spans="1:24" ht="27.75" customHeight="1" x14ac:dyDescent="0.25">
      <c r="A1356" s="1" t="s">
        <v>13467</v>
      </c>
      <c r="B1356" s="1" t="str">
        <f>TRIM(D1356)</f>
        <v>34</v>
      </c>
      <c r="C1356" s="1">
        <f>IFERROR(VLOOKUP(D1356, sizeList!A:B, 2, FALSE), "")</f>
        <v>34</v>
      </c>
      <c r="D1356" s="1">
        <v>34</v>
      </c>
      <c r="E1356" s="1" t="str">
        <f>TRIM(F1356)</f>
        <v>ELT Hella magas derekú teliszilikonos lovaglónadrág</v>
      </c>
      <c r="F1356" s="1" t="s">
        <v>13369</v>
      </c>
      <c r="G1356" s="1" t="s">
        <v>13468</v>
      </c>
      <c r="H1356" s="1" t="s">
        <v>254</v>
      </c>
      <c r="I1356" s="1" t="s">
        <v>255</v>
      </c>
      <c r="J1356" s="1" t="str">
        <f>TRIM(I1356)</f>
        <v>Lovasfelszerelés</v>
      </c>
      <c r="K1356" s="1" t="s">
        <v>7488</v>
      </c>
      <c r="L1356" s="1" t="str">
        <f>TRIM(K1356)</f>
        <v>Női lovasruházat</v>
      </c>
      <c r="M1356" s="1" t="s">
        <v>7868</v>
      </c>
      <c r="N1356" s="1" t="str">
        <f>TRIM(M1356)</f>
        <v>Női lovaglónadrág</v>
      </c>
      <c r="P1356" s="1" t="str">
        <f>TRIM(O1356)</f>
        <v/>
      </c>
      <c r="Q1356" s="18" t="s">
        <v>13352</v>
      </c>
      <c r="R1356" s="8">
        <v>4057962216785</v>
      </c>
      <c r="S1356" s="1">
        <v>99.95</v>
      </c>
      <c r="T1356" s="1" t="s">
        <v>26</v>
      </c>
      <c r="U1356" s="1">
        <v>0.7</v>
      </c>
      <c r="V1356" s="1" t="s">
        <v>13353</v>
      </c>
      <c r="W1356" s="1" t="s">
        <v>13469</v>
      </c>
      <c r="X1356" s="1" t="str">
        <f>IF(W1356="", "", IFERROR(VLOOKUP(W1356, colorList!A:B,2,FALSE),""))</f>
        <v>smaragdzöld</v>
      </c>
    </row>
    <row r="1357" spans="1:24" ht="27.75" customHeight="1" x14ac:dyDescent="0.25">
      <c r="A1357" s="1" t="s">
        <v>13479</v>
      </c>
      <c r="B1357" s="1" t="str">
        <f>TRIM(D1357)</f>
        <v>44</v>
      </c>
      <c r="C1357" s="1">
        <f>IFERROR(VLOOKUP(D1357, sizeList!A:B, 2, FALSE), "")</f>
        <v>44</v>
      </c>
      <c r="D1357" s="1">
        <v>44</v>
      </c>
      <c r="E1357" s="1" t="str">
        <f>TRIM(F1357)</f>
        <v>ELT Hella magas derekú teliszilikonos lovaglónadrág</v>
      </c>
      <c r="F1357" s="1" t="s">
        <v>13369</v>
      </c>
      <c r="G1357" s="1" t="s">
        <v>13480</v>
      </c>
      <c r="H1357" s="1" t="s">
        <v>254</v>
      </c>
      <c r="I1357" s="1" t="s">
        <v>255</v>
      </c>
      <c r="J1357" s="1" t="str">
        <f>TRIM(I1357)</f>
        <v>Lovasfelszerelés</v>
      </c>
      <c r="K1357" s="1" t="s">
        <v>7488</v>
      </c>
      <c r="L1357" s="1" t="str">
        <f>TRIM(K1357)</f>
        <v>Női lovasruházat</v>
      </c>
      <c r="M1357" s="1" t="s">
        <v>7868</v>
      </c>
      <c r="N1357" s="1" t="str">
        <f>TRIM(M1357)</f>
        <v>Női lovaglónadrág</v>
      </c>
      <c r="P1357" s="1" t="str">
        <f>TRIM(O1357)</f>
        <v/>
      </c>
      <c r="Q1357" s="18" t="s">
        <v>13352</v>
      </c>
      <c r="R1357" s="8">
        <v>4057962219267</v>
      </c>
      <c r="S1357" s="1">
        <v>99.95</v>
      </c>
      <c r="T1357" s="1" t="s">
        <v>26</v>
      </c>
      <c r="U1357" s="1">
        <v>0.7</v>
      </c>
      <c r="V1357" s="1" t="s">
        <v>13353</v>
      </c>
      <c r="W1357" s="1" t="s">
        <v>13469</v>
      </c>
      <c r="X1357" s="1" t="str">
        <f>IF(W1357="", "", IFERROR(VLOOKUP(W1357, colorList!A:B,2,FALSE),""))</f>
        <v>smaragdzöld</v>
      </c>
    </row>
    <row r="1358" spans="1:24" ht="27.75" customHeight="1" x14ac:dyDescent="0.25">
      <c r="A1358" s="1" t="s">
        <v>13481</v>
      </c>
      <c r="B1358" s="1" t="str">
        <f>TRIM(D1358)</f>
        <v>46</v>
      </c>
      <c r="C1358" s="1">
        <f>IFERROR(VLOOKUP(D1358, sizeList!A:B, 2, FALSE), "")</f>
        <v>46</v>
      </c>
      <c r="D1358" s="1">
        <v>46</v>
      </c>
      <c r="E1358" s="1" t="str">
        <f>TRIM(F1358)</f>
        <v>ELT Hella magas derekú teliszilikonos lovaglónadrág</v>
      </c>
      <c r="F1358" s="1" t="s">
        <v>13369</v>
      </c>
      <c r="G1358" s="1" t="s">
        <v>13482</v>
      </c>
      <c r="H1358" s="1" t="s">
        <v>254</v>
      </c>
      <c r="I1358" s="1" t="s">
        <v>255</v>
      </c>
      <c r="J1358" s="1" t="str">
        <f>TRIM(I1358)</f>
        <v>Lovasfelszerelés</v>
      </c>
      <c r="K1358" s="1" t="s">
        <v>7488</v>
      </c>
      <c r="L1358" s="1" t="str">
        <f>TRIM(K1358)</f>
        <v>Női lovasruházat</v>
      </c>
      <c r="M1358" s="1" t="s">
        <v>7868</v>
      </c>
      <c r="N1358" s="1" t="str">
        <f>TRIM(M1358)</f>
        <v>Női lovaglónadrág</v>
      </c>
      <c r="P1358" s="1" t="str">
        <f>TRIM(O1358)</f>
        <v/>
      </c>
      <c r="Q1358" s="18" t="s">
        <v>13352</v>
      </c>
      <c r="R1358" s="8">
        <v>4057962219274</v>
      </c>
      <c r="S1358" s="1">
        <v>99.95</v>
      </c>
      <c r="T1358" s="1" t="s">
        <v>26</v>
      </c>
      <c r="U1358" s="1">
        <v>0.7</v>
      </c>
      <c r="V1358" s="1" t="s">
        <v>13353</v>
      </c>
      <c r="W1358" s="1" t="s">
        <v>13469</v>
      </c>
      <c r="X1358" s="1" t="str">
        <f>IF(W1358="", "", IFERROR(VLOOKUP(W1358, colorList!A:B,2,FALSE),""))</f>
        <v>smaragdzöld</v>
      </c>
    </row>
    <row r="1359" spans="1:24" ht="27.75" customHeight="1" x14ac:dyDescent="0.25">
      <c r="A1359" s="1" t="s">
        <v>13477</v>
      </c>
      <c r="B1359" s="1" t="str">
        <f>TRIM(D1359)</f>
        <v>42</v>
      </c>
      <c r="C1359" s="1">
        <f>IFERROR(VLOOKUP(D1359, sizeList!A:B, 2, FALSE), "")</f>
        <v>42</v>
      </c>
      <c r="D1359" s="1">
        <v>42</v>
      </c>
      <c r="E1359" s="1" t="str">
        <f>TRIM(F1359)</f>
        <v>ELT Hella magas derekú teliszilikonos lovaglónadrág</v>
      </c>
      <c r="F1359" s="1" t="s">
        <v>13369</v>
      </c>
      <c r="G1359" s="1" t="s">
        <v>13478</v>
      </c>
      <c r="H1359" s="1" t="s">
        <v>254</v>
      </c>
      <c r="I1359" s="1" t="s">
        <v>255</v>
      </c>
      <c r="J1359" s="1" t="str">
        <f>TRIM(I1359)</f>
        <v>Lovasfelszerelés</v>
      </c>
      <c r="K1359" s="1" t="s">
        <v>7488</v>
      </c>
      <c r="L1359" s="1" t="str">
        <f>TRIM(K1359)</f>
        <v>Női lovasruházat</v>
      </c>
      <c r="M1359" s="1" t="s">
        <v>7868</v>
      </c>
      <c r="N1359" s="1" t="str">
        <f>TRIM(M1359)</f>
        <v>Női lovaglónadrág</v>
      </c>
      <c r="P1359" s="1" t="str">
        <f>TRIM(O1359)</f>
        <v/>
      </c>
      <c r="Q1359" s="18" t="s">
        <v>13352</v>
      </c>
      <c r="R1359" s="8">
        <v>4057962219281</v>
      </c>
      <c r="S1359" s="1">
        <v>99.95</v>
      </c>
      <c r="T1359" s="1" t="s">
        <v>26</v>
      </c>
      <c r="U1359" s="1">
        <v>0.7</v>
      </c>
      <c r="V1359" s="1" t="s">
        <v>13353</v>
      </c>
      <c r="W1359" s="1" t="s">
        <v>13469</v>
      </c>
      <c r="X1359" s="1" t="str">
        <f>IF(W1359="", "", IFERROR(VLOOKUP(W1359, colorList!A:B,2,FALSE),""))</f>
        <v>smaragdzöld</v>
      </c>
    </row>
    <row r="1360" spans="1:24" ht="27.75" customHeight="1" x14ac:dyDescent="0.25">
      <c r="A1360" s="1" t="s">
        <v>13471</v>
      </c>
      <c r="B1360" s="1" t="str">
        <f>TRIM(D1360)</f>
        <v>36</v>
      </c>
      <c r="C1360" s="1">
        <f>IFERROR(VLOOKUP(D1360, sizeList!A:B, 2, FALSE), "")</f>
        <v>36</v>
      </c>
      <c r="D1360" s="1">
        <v>36</v>
      </c>
      <c r="E1360" s="1" t="str">
        <f>TRIM(F1360)</f>
        <v>ELT Hella magas derekú teliszilikonos lovaglónadrág</v>
      </c>
      <c r="F1360" s="1" t="s">
        <v>13369</v>
      </c>
      <c r="G1360" s="1" t="s">
        <v>13472</v>
      </c>
      <c r="H1360" s="1" t="s">
        <v>254</v>
      </c>
      <c r="I1360" s="1" t="s">
        <v>255</v>
      </c>
      <c r="J1360" s="1" t="str">
        <f>TRIM(I1360)</f>
        <v>Lovasfelszerelés</v>
      </c>
      <c r="K1360" s="1" t="s">
        <v>7488</v>
      </c>
      <c r="L1360" s="1" t="str">
        <f>TRIM(K1360)</f>
        <v>Női lovasruházat</v>
      </c>
      <c r="M1360" s="1" t="s">
        <v>7868</v>
      </c>
      <c r="N1360" s="1" t="str">
        <f>TRIM(M1360)</f>
        <v>Női lovaglónadrág</v>
      </c>
      <c r="P1360" s="1" t="str">
        <f>TRIM(O1360)</f>
        <v/>
      </c>
      <c r="Q1360" s="18" t="s">
        <v>13352</v>
      </c>
      <c r="R1360" s="8">
        <v>4057962219298</v>
      </c>
      <c r="S1360" s="1">
        <v>99.95</v>
      </c>
      <c r="T1360" s="1" t="s">
        <v>26</v>
      </c>
      <c r="U1360" s="1">
        <v>0.7</v>
      </c>
      <c r="V1360" s="1" t="s">
        <v>13353</v>
      </c>
      <c r="W1360" s="1" t="s">
        <v>13469</v>
      </c>
      <c r="X1360" s="1" t="str">
        <f>IF(W1360="", "", IFERROR(VLOOKUP(W1360, colorList!A:B,2,FALSE),""))</f>
        <v>smaragdzöld</v>
      </c>
    </row>
    <row r="1361" spans="1:24" ht="27.75" customHeight="1" x14ac:dyDescent="0.25">
      <c r="A1361" s="1" t="s">
        <v>13473</v>
      </c>
      <c r="B1361" s="1" t="str">
        <f>TRIM(D1361)</f>
        <v>38</v>
      </c>
      <c r="C1361" s="1">
        <f>IFERROR(VLOOKUP(D1361, sizeList!A:B, 2, FALSE), "")</f>
        <v>38</v>
      </c>
      <c r="D1361" s="1">
        <v>38</v>
      </c>
      <c r="E1361" s="1" t="str">
        <f>TRIM(F1361)</f>
        <v>ELT Hella magas derekú teliszilikonos lovaglónadrág</v>
      </c>
      <c r="F1361" s="1" t="s">
        <v>13369</v>
      </c>
      <c r="G1361" s="1" t="s">
        <v>13474</v>
      </c>
      <c r="H1361" s="1" t="s">
        <v>254</v>
      </c>
      <c r="I1361" s="1" t="s">
        <v>255</v>
      </c>
      <c r="J1361" s="1" t="str">
        <f>TRIM(I1361)</f>
        <v>Lovasfelszerelés</v>
      </c>
      <c r="K1361" s="1" t="s">
        <v>7488</v>
      </c>
      <c r="L1361" s="1" t="str">
        <f>TRIM(K1361)</f>
        <v>Női lovasruházat</v>
      </c>
      <c r="M1361" s="1" t="s">
        <v>7868</v>
      </c>
      <c r="N1361" s="1" t="str">
        <f>TRIM(M1361)</f>
        <v>Női lovaglónadrág</v>
      </c>
      <c r="P1361" s="1" t="str">
        <f>TRIM(O1361)</f>
        <v/>
      </c>
      <c r="Q1361" s="18" t="s">
        <v>13352</v>
      </c>
      <c r="R1361" s="8">
        <v>4057962219304</v>
      </c>
      <c r="S1361" s="1">
        <v>99.95</v>
      </c>
      <c r="T1361" s="1" t="s">
        <v>26</v>
      </c>
      <c r="U1361" s="1">
        <v>0.7</v>
      </c>
      <c r="V1361" s="1" t="s">
        <v>13353</v>
      </c>
      <c r="W1361" s="1" t="s">
        <v>13469</v>
      </c>
      <c r="X1361" s="1" t="str">
        <f>IF(W1361="", "", IFERROR(VLOOKUP(W1361, colorList!A:B,2,FALSE),""))</f>
        <v>smaragdzöld</v>
      </c>
    </row>
    <row r="1362" spans="1:24" ht="27.75" customHeight="1" x14ac:dyDescent="0.25">
      <c r="A1362" s="1" t="s">
        <v>13475</v>
      </c>
      <c r="B1362" s="1" t="str">
        <f>TRIM(D1362)</f>
        <v>40</v>
      </c>
      <c r="C1362" s="1">
        <f>IFERROR(VLOOKUP(D1362, sizeList!A:B, 2, FALSE), "")</f>
        <v>40</v>
      </c>
      <c r="D1362" s="1">
        <v>40</v>
      </c>
      <c r="E1362" s="1" t="str">
        <f>TRIM(F1362)</f>
        <v>ELT Hella magas derekú teliszilikonos lovaglónadrág</v>
      </c>
      <c r="F1362" s="1" t="s">
        <v>13369</v>
      </c>
      <c r="G1362" s="1" t="s">
        <v>13476</v>
      </c>
      <c r="H1362" s="1" t="s">
        <v>254</v>
      </c>
      <c r="I1362" s="1" t="s">
        <v>255</v>
      </c>
      <c r="J1362" s="1" t="str">
        <f>TRIM(I1362)</f>
        <v>Lovasfelszerelés</v>
      </c>
      <c r="K1362" s="1" t="s">
        <v>7488</v>
      </c>
      <c r="L1362" s="1" t="str">
        <f>TRIM(K1362)</f>
        <v>Női lovasruházat</v>
      </c>
      <c r="M1362" s="1" t="s">
        <v>7868</v>
      </c>
      <c r="N1362" s="1" t="str">
        <f>TRIM(M1362)</f>
        <v>Női lovaglónadrág</v>
      </c>
      <c r="P1362" s="1" t="str">
        <f>TRIM(O1362)</f>
        <v/>
      </c>
      <c r="Q1362" s="18" t="s">
        <v>13352</v>
      </c>
      <c r="R1362" s="8">
        <v>4057962219311</v>
      </c>
      <c r="S1362" s="1">
        <v>99.95</v>
      </c>
      <c r="T1362" s="1" t="s">
        <v>26</v>
      </c>
      <c r="U1362" s="1">
        <v>0.7</v>
      </c>
      <c r="V1362" s="1" t="s">
        <v>13353</v>
      </c>
      <c r="W1362" s="1" t="s">
        <v>13469</v>
      </c>
      <c r="X1362" s="1" t="str">
        <f>IF(W1362="", "", IFERROR(VLOOKUP(W1362, colorList!A:B,2,FALSE),""))</f>
        <v>smaragdzöld</v>
      </c>
    </row>
    <row r="1363" spans="1:24" ht="27.75" customHeight="1" x14ac:dyDescent="0.25">
      <c r="A1363" s="1" t="s">
        <v>13483</v>
      </c>
      <c r="B1363" s="1" t="str">
        <f>TRIM(D1363)</f>
        <v>48</v>
      </c>
      <c r="C1363" s="1">
        <f>IFERROR(VLOOKUP(D1363, sizeList!A:B, 2, FALSE), "")</f>
        <v>48</v>
      </c>
      <c r="D1363" s="1">
        <v>48</v>
      </c>
      <c r="E1363" s="1" t="str">
        <f>TRIM(F1363)</f>
        <v>ELT Hella magas derekú teliszilikonos lovaglónadrág</v>
      </c>
      <c r="F1363" s="1" t="s">
        <v>13369</v>
      </c>
      <c r="G1363" s="1" t="s">
        <v>13484</v>
      </c>
      <c r="H1363" s="1" t="s">
        <v>254</v>
      </c>
      <c r="I1363" s="1" t="s">
        <v>255</v>
      </c>
      <c r="J1363" s="1" t="str">
        <f>TRIM(I1363)</f>
        <v>Lovasfelszerelés</v>
      </c>
      <c r="K1363" s="1" t="s">
        <v>7488</v>
      </c>
      <c r="L1363" s="1" t="str">
        <f>TRIM(K1363)</f>
        <v>Női lovasruházat</v>
      </c>
      <c r="M1363" s="1" t="s">
        <v>7868</v>
      </c>
      <c r="N1363" s="1" t="str">
        <f>TRIM(M1363)</f>
        <v>Női lovaglónadrág</v>
      </c>
      <c r="P1363" s="1" t="str">
        <f>TRIM(O1363)</f>
        <v/>
      </c>
      <c r="Q1363" s="18" t="s">
        <v>13352</v>
      </c>
      <c r="R1363" s="8">
        <v>4057962219328</v>
      </c>
      <c r="S1363" s="1">
        <v>99.95</v>
      </c>
      <c r="T1363" s="1" t="s">
        <v>26</v>
      </c>
      <c r="U1363" s="1">
        <v>0.7</v>
      </c>
      <c r="V1363" s="1" t="s">
        <v>13353</v>
      </c>
      <c r="W1363" s="1" t="s">
        <v>13469</v>
      </c>
      <c r="X1363" s="1" t="str">
        <f>IF(W1363="", "", IFERROR(VLOOKUP(W1363, colorList!A:B,2,FALSE),""))</f>
        <v>smaragdzöld</v>
      </c>
    </row>
    <row r="1364" spans="1:24" ht="27.75" customHeight="1" x14ac:dyDescent="0.25">
      <c r="A1364" s="1" t="s">
        <v>12815</v>
      </c>
      <c r="B1364" s="1" t="str">
        <f>TRIM(D1364)</f>
        <v>XXS</v>
      </c>
      <c r="C1364" s="1" t="str">
        <f>IFERROR(VLOOKUP(TRIM(D1364), sizeList!A:B, 2, FALSE), "")</f>
        <v>XXS</v>
      </c>
      <c r="D1364" s="1" t="s">
        <v>7499</v>
      </c>
      <c r="E1364" s="1" t="str">
        <f>TRIM(F1364)</f>
        <v>ELT Helsinki funkcionális póló</v>
      </c>
      <c r="F1364" s="1" t="s">
        <v>12787</v>
      </c>
      <c r="G1364" s="1" t="s">
        <v>12816</v>
      </c>
      <c r="H1364" s="1" t="s">
        <v>254</v>
      </c>
      <c r="I1364" s="1" t="s">
        <v>255</v>
      </c>
      <c r="J1364" s="1" t="str">
        <f>TRIM(I1364)</f>
        <v>Lovasfelszerelés</v>
      </c>
      <c r="K1364" s="1" t="s">
        <v>7488</v>
      </c>
      <c r="L1364" s="1" t="str">
        <f>TRIM(K1364)</f>
        <v>Női lovasruházat</v>
      </c>
      <c r="M1364" s="1" t="s">
        <v>7489</v>
      </c>
      <c r="N1364" s="1" t="str">
        <f>TRIM(M1364)</f>
        <v>Női felsőruházat</v>
      </c>
      <c r="O1364" s="1" t="s">
        <v>7513</v>
      </c>
      <c r="P1364" s="1" t="str">
        <f>TRIM(O1364)</f>
        <v>Női rövid ujjú és ujjatlan póló</v>
      </c>
      <c r="Q1364" s="18" t="s">
        <v>12789</v>
      </c>
      <c r="R1364" s="8">
        <v>4057962177505</v>
      </c>
      <c r="S1364" s="1">
        <v>24.95</v>
      </c>
      <c r="T1364" s="1" t="s">
        <v>26</v>
      </c>
      <c r="U1364" s="1">
        <v>0.191</v>
      </c>
      <c r="V1364" s="1" t="s">
        <v>12790</v>
      </c>
      <c r="W1364" s="1" t="s">
        <v>370</v>
      </c>
      <c r="X1364" s="1" t="str">
        <f>IF(W1364="", "", IFERROR(VLOOKUP(W1364, colorList!A:B,2,FALSE),""))</f>
        <v>éjkék</v>
      </c>
    </row>
    <row r="1365" spans="1:24" ht="27.75" customHeight="1" x14ac:dyDescent="0.25">
      <c r="A1365" s="1" t="s">
        <v>12811</v>
      </c>
      <c r="B1365" s="1" t="str">
        <f>TRIM(D1365)</f>
        <v>XS</v>
      </c>
      <c r="C1365" s="1" t="str">
        <f>IFERROR(VLOOKUP(TRIM(D1365), sizeList!A:B, 2, FALSE), "")</f>
        <v>XS</v>
      </c>
      <c r="D1365" s="1" t="s">
        <v>6480</v>
      </c>
      <c r="E1365" s="1" t="str">
        <f>TRIM(F1365)</f>
        <v>ELT Helsinki funkcionális póló</v>
      </c>
      <c r="F1365" s="1" t="s">
        <v>12787</v>
      </c>
      <c r="G1365" s="1" t="s">
        <v>12812</v>
      </c>
      <c r="H1365" s="1" t="s">
        <v>254</v>
      </c>
      <c r="I1365" s="1" t="s">
        <v>255</v>
      </c>
      <c r="J1365" s="1" t="str">
        <f>TRIM(I1365)</f>
        <v>Lovasfelszerelés</v>
      </c>
      <c r="K1365" s="1" t="s">
        <v>7488</v>
      </c>
      <c r="L1365" s="1" t="str">
        <f>TRIM(K1365)</f>
        <v>Női lovasruházat</v>
      </c>
      <c r="M1365" s="1" t="s">
        <v>7489</v>
      </c>
      <c r="N1365" s="1" t="str">
        <f>TRIM(M1365)</f>
        <v>Női felsőruházat</v>
      </c>
      <c r="O1365" s="1" t="s">
        <v>7513</v>
      </c>
      <c r="P1365" s="1" t="str">
        <f>TRIM(O1365)</f>
        <v>Női rövid ujjú és ujjatlan póló</v>
      </c>
      <c r="Q1365" s="18" t="s">
        <v>12789</v>
      </c>
      <c r="R1365" s="8">
        <v>4057962177772</v>
      </c>
      <c r="S1365" s="1">
        <v>24.95</v>
      </c>
      <c r="T1365" s="1" t="s">
        <v>26</v>
      </c>
      <c r="U1365" s="1">
        <v>0.191</v>
      </c>
      <c r="V1365" s="1" t="s">
        <v>12790</v>
      </c>
      <c r="W1365" s="1" t="s">
        <v>370</v>
      </c>
      <c r="X1365" s="1" t="str">
        <f>IF(W1365="", "", IFERROR(VLOOKUP(W1365, colorList!A:B,2,FALSE),""))</f>
        <v>éjkék</v>
      </c>
    </row>
    <row r="1366" spans="1:24" ht="27.75" customHeight="1" x14ac:dyDescent="0.25">
      <c r="A1366" s="1" t="s">
        <v>12807</v>
      </c>
      <c r="B1366" s="1" t="str">
        <f>TRIM(D1366)</f>
        <v>S</v>
      </c>
      <c r="C1366" s="1" t="str">
        <f>IFERROR(VLOOKUP(TRIM(D1366), sizeList!A:B, 2, FALSE), "")</f>
        <v>S</v>
      </c>
      <c r="D1366" s="1" t="s">
        <v>1927</v>
      </c>
      <c r="E1366" s="1" t="str">
        <f>TRIM(F1366)</f>
        <v>ELT Helsinki funkcionális póló</v>
      </c>
      <c r="F1366" s="1" t="s">
        <v>12787</v>
      </c>
      <c r="G1366" s="1" t="s">
        <v>12808</v>
      </c>
      <c r="H1366" s="1" t="s">
        <v>254</v>
      </c>
      <c r="I1366" s="1" t="s">
        <v>255</v>
      </c>
      <c r="J1366" s="1" t="str">
        <f>TRIM(I1366)</f>
        <v>Lovasfelszerelés</v>
      </c>
      <c r="K1366" s="1" t="s">
        <v>7488</v>
      </c>
      <c r="L1366" s="1" t="str">
        <f>TRIM(K1366)</f>
        <v>Női lovasruházat</v>
      </c>
      <c r="M1366" s="1" t="s">
        <v>7489</v>
      </c>
      <c r="N1366" s="1" t="str">
        <f>TRIM(M1366)</f>
        <v>Női felsőruházat</v>
      </c>
      <c r="O1366" s="1" t="s">
        <v>7513</v>
      </c>
      <c r="P1366" s="1" t="str">
        <f>TRIM(O1366)</f>
        <v>Női rövid ujjú és ujjatlan póló</v>
      </c>
      <c r="Q1366" s="18" t="s">
        <v>12789</v>
      </c>
      <c r="R1366" s="8">
        <v>4057962177789</v>
      </c>
      <c r="S1366" s="1">
        <v>24.95</v>
      </c>
      <c r="T1366" s="1" t="s">
        <v>26</v>
      </c>
      <c r="U1366" s="1">
        <v>0.191</v>
      </c>
      <c r="V1366" s="1" t="s">
        <v>12790</v>
      </c>
      <c r="W1366" s="1" t="s">
        <v>370</v>
      </c>
      <c r="X1366" s="1" t="str">
        <f>IF(W1366="", "", IFERROR(VLOOKUP(W1366, colorList!A:B,2,FALSE),""))</f>
        <v>éjkék</v>
      </c>
    </row>
    <row r="1367" spans="1:24" ht="27.75" customHeight="1" x14ac:dyDescent="0.25">
      <c r="A1367" s="1" t="s">
        <v>12805</v>
      </c>
      <c r="B1367" s="1" t="str">
        <f>TRIM(D1367)</f>
        <v>M</v>
      </c>
      <c r="C1367" s="1" t="str">
        <f>IFERROR(VLOOKUP(TRIM(D1367), sizeList!A:B, 2, FALSE), "")</f>
        <v>M</v>
      </c>
      <c r="D1367" s="1" t="s">
        <v>1904</v>
      </c>
      <c r="E1367" s="1" t="str">
        <f>TRIM(F1367)</f>
        <v>ELT Helsinki funkcionális póló</v>
      </c>
      <c r="F1367" s="1" t="s">
        <v>12787</v>
      </c>
      <c r="G1367" s="1" t="s">
        <v>12806</v>
      </c>
      <c r="H1367" s="1" t="s">
        <v>254</v>
      </c>
      <c r="I1367" s="1" t="s">
        <v>255</v>
      </c>
      <c r="J1367" s="1" t="str">
        <f>TRIM(I1367)</f>
        <v>Lovasfelszerelés</v>
      </c>
      <c r="K1367" s="1" t="s">
        <v>7488</v>
      </c>
      <c r="L1367" s="1" t="str">
        <f>TRIM(K1367)</f>
        <v>Női lovasruházat</v>
      </c>
      <c r="M1367" s="1" t="s">
        <v>7489</v>
      </c>
      <c r="N1367" s="1" t="str">
        <f>TRIM(M1367)</f>
        <v>Női felsőruházat</v>
      </c>
      <c r="O1367" s="1" t="s">
        <v>7513</v>
      </c>
      <c r="P1367" s="1" t="str">
        <f>TRIM(O1367)</f>
        <v>Női rövid ujjú és ujjatlan póló</v>
      </c>
      <c r="Q1367" s="18" t="s">
        <v>12789</v>
      </c>
      <c r="R1367" s="8">
        <v>4057962177796</v>
      </c>
      <c r="S1367" s="1">
        <v>24.95</v>
      </c>
      <c r="T1367" s="1" t="s">
        <v>26</v>
      </c>
      <c r="U1367" s="1">
        <v>0.191</v>
      </c>
      <c r="V1367" s="1" t="s">
        <v>12790</v>
      </c>
      <c r="W1367" s="1" t="s">
        <v>370</v>
      </c>
      <c r="X1367" s="1" t="str">
        <f>IF(W1367="", "", IFERROR(VLOOKUP(W1367, colorList!A:B,2,FALSE),""))</f>
        <v>éjkék</v>
      </c>
    </row>
    <row r="1368" spans="1:24" ht="27.75" customHeight="1" x14ac:dyDescent="0.25">
      <c r="A1368" s="1" t="s">
        <v>12803</v>
      </c>
      <c r="B1368" s="1" t="str">
        <f>TRIM(D1368)</f>
        <v>L</v>
      </c>
      <c r="C1368" s="1" t="str">
        <f>IFERROR(VLOOKUP(TRIM(D1368), sizeList!A:B, 2, FALSE), "")</f>
        <v>L</v>
      </c>
      <c r="D1368" s="1" t="s">
        <v>1899</v>
      </c>
      <c r="E1368" s="1" t="str">
        <f>TRIM(F1368)</f>
        <v>ELT Helsinki funkcionális póló</v>
      </c>
      <c r="F1368" s="1" t="s">
        <v>12787</v>
      </c>
      <c r="G1368" s="1" t="s">
        <v>12804</v>
      </c>
      <c r="H1368" s="1" t="s">
        <v>254</v>
      </c>
      <c r="I1368" s="1" t="s">
        <v>255</v>
      </c>
      <c r="J1368" s="1" t="str">
        <f>TRIM(I1368)</f>
        <v>Lovasfelszerelés</v>
      </c>
      <c r="K1368" s="1" t="s">
        <v>7488</v>
      </c>
      <c r="L1368" s="1" t="str">
        <f>TRIM(K1368)</f>
        <v>Női lovasruházat</v>
      </c>
      <c r="M1368" s="1" t="s">
        <v>7489</v>
      </c>
      <c r="N1368" s="1" t="str">
        <f>TRIM(M1368)</f>
        <v>Női felsőruházat</v>
      </c>
      <c r="O1368" s="1" t="s">
        <v>7513</v>
      </c>
      <c r="P1368" s="1" t="str">
        <f>TRIM(O1368)</f>
        <v>Női rövid ujjú és ujjatlan póló</v>
      </c>
      <c r="Q1368" s="18" t="s">
        <v>12789</v>
      </c>
      <c r="R1368" s="8">
        <v>4057962177802</v>
      </c>
      <c r="S1368" s="1">
        <v>24.95</v>
      </c>
      <c r="T1368" s="1" t="s">
        <v>26</v>
      </c>
      <c r="U1368" s="1">
        <v>0.191</v>
      </c>
      <c r="V1368" s="1" t="s">
        <v>12790</v>
      </c>
      <c r="W1368" s="1" t="s">
        <v>370</v>
      </c>
      <c r="X1368" s="1" t="str">
        <f>IF(W1368="", "", IFERROR(VLOOKUP(W1368, colorList!A:B,2,FALSE),""))</f>
        <v>éjkék</v>
      </c>
    </row>
    <row r="1369" spans="1:24" ht="27.75" customHeight="1" x14ac:dyDescent="0.25">
      <c r="A1369" s="1" t="s">
        <v>12809</v>
      </c>
      <c r="B1369" s="1" t="str">
        <f>TRIM(D1369)</f>
        <v>XL</v>
      </c>
      <c r="C1369" s="1" t="str">
        <f>IFERROR(VLOOKUP(TRIM(D1369), sizeList!A:B, 2, FALSE), "")</f>
        <v>XL</v>
      </c>
      <c r="D1369" s="1" t="s">
        <v>1907</v>
      </c>
      <c r="E1369" s="1" t="str">
        <f>TRIM(F1369)</f>
        <v>ELT Helsinki funkcionális póló</v>
      </c>
      <c r="F1369" s="1" t="s">
        <v>12787</v>
      </c>
      <c r="G1369" s="1" t="s">
        <v>12810</v>
      </c>
      <c r="H1369" s="1" t="s">
        <v>254</v>
      </c>
      <c r="I1369" s="1" t="s">
        <v>255</v>
      </c>
      <c r="J1369" s="1" t="str">
        <f>TRIM(I1369)</f>
        <v>Lovasfelszerelés</v>
      </c>
      <c r="K1369" s="1" t="s">
        <v>7488</v>
      </c>
      <c r="L1369" s="1" t="str">
        <f>TRIM(K1369)</f>
        <v>Női lovasruházat</v>
      </c>
      <c r="M1369" s="1" t="s">
        <v>7489</v>
      </c>
      <c r="N1369" s="1" t="str">
        <f>TRIM(M1369)</f>
        <v>Női felsőruházat</v>
      </c>
      <c r="O1369" s="1" t="s">
        <v>7513</v>
      </c>
      <c r="P1369" s="1" t="str">
        <f>TRIM(O1369)</f>
        <v>Női rövid ujjú és ujjatlan póló</v>
      </c>
      <c r="Q1369" s="18" t="s">
        <v>12789</v>
      </c>
      <c r="R1369" s="8">
        <v>4057962177819</v>
      </c>
      <c r="S1369" s="1">
        <v>24.95</v>
      </c>
      <c r="T1369" s="1" t="s">
        <v>26</v>
      </c>
      <c r="U1369" s="1">
        <v>0.191</v>
      </c>
      <c r="V1369" s="1" t="s">
        <v>12790</v>
      </c>
      <c r="W1369" s="1" t="s">
        <v>370</v>
      </c>
      <c r="X1369" s="1" t="str">
        <f>IF(W1369="", "", IFERROR(VLOOKUP(W1369, colorList!A:B,2,FALSE),""))</f>
        <v>éjkék</v>
      </c>
    </row>
    <row r="1370" spans="1:24" ht="27.75" customHeight="1" x14ac:dyDescent="0.25">
      <c r="A1370" s="1" t="s">
        <v>12813</v>
      </c>
      <c r="B1370" s="1" t="str">
        <f>TRIM(D1370)</f>
        <v>XXL</v>
      </c>
      <c r="C1370" s="1" t="str">
        <f>IFERROR(VLOOKUP(TRIM(D1370), sizeList!A:B, 2, FALSE), "")</f>
        <v>XXL</v>
      </c>
      <c r="D1370" s="1" t="s">
        <v>1932</v>
      </c>
      <c r="E1370" s="1" t="str">
        <f>TRIM(F1370)</f>
        <v>ELT Helsinki funkcionális póló</v>
      </c>
      <c r="F1370" s="1" t="s">
        <v>12787</v>
      </c>
      <c r="G1370" s="1" t="s">
        <v>12814</v>
      </c>
      <c r="H1370" s="1" t="s">
        <v>254</v>
      </c>
      <c r="I1370" s="1" t="s">
        <v>255</v>
      </c>
      <c r="J1370" s="1" t="str">
        <f>TRIM(I1370)</f>
        <v>Lovasfelszerelés</v>
      </c>
      <c r="K1370" s="1" t="s">
        <v>7488</v>
      </c>
      <c r="L1370" s="1" t="str">
        <f>TRIM(K1370)</f>
        <v>Női lovasruházat</v>
      </c>
      <c r="M1370" s="1" t="s">
        <v>7489</v>
      </c>
      <c r="N1370" s="1" t="str">
        <f>TRIM(M1370)</f>
        <v>Női felsőruházat</v>
      </c>
      <c r="O1370" s="1" t="s">
        <v>7513</v>
      </c>
      <c r="P1370" s="1" t="str">
        <f>TRIM(O1370)</f>
        <v>Női rövid ujjú és ujjatlan póló</v>
      </c>
      <c r="Q1370" s="18" t="s">
        <v>12789</v>
      </c>
      <c r="R1370" s="8">
        <v>4057962177826</v>
      </c>
      <c r="S1370" s="1">
        <v>24.95</v>
      </c>
      <c r="T1370" s="1" t="s">
        <v>26</v>
      </c>
      <c r="U1370" s="1">
        <v>0.191</v>
      </c>
      <c r="V1370" s="1" t="s">
        <v>12790</v>
      </c>
      <c r="W1370" s="1" t="s">
        <v>370</v>
      </c>
      <c r="X1370" s="1" t="str">
        <f>IF(W1370="", "", IFERROR(VLOOKUP(W1370, colorList!A:B,2,FALSE),""))</f>
        <v>éjkék</v>
      </c>
    </row>
    <row r="1371" spans="1:24" ht="27.75" customHeight="1" x14ac:dyDescent="0.25">
      <c r="A1371" s="1" t="s">
        <v>12786</v>
      </c>
      <c r="B1371" s="1" t="str">
        <f>TRIM(D1371)</f>
        <v>L</v>
      </c>
      <c r="C1371" s="1" t="str">
        <f>IFERROR(VLOOKUP(TRIM(D1371), sizeList!A:B, 2, FALSE), "")</f>
        <v>L</v>
      </c>
      <c r="D1371" s="1" t="s">
        <v>1899</v>
      </c>
      <c r="E1371" s="1" t="str">
        <f>TRIM(F1371)</f>
        <v>ELT Helsinki funkcionális póló</v>
      </c>
      <c r="F1371" s="1" t="s">
        <v>12787</v>
      </c>
      <c r="G1371" s="1" t="s">
        <v>12788</v>
      </c>
      <c r="H1371" s="1" t="s">
        <v>254</v>
      </c>
      <c r="I1371" s="1" t="s">
        <v>255</v>
      </c>
      <c r="J1371" s="1" t="str">
        <f>TRIM(I1371)</f>
        <v>Lovasfelszerelés</v>
      </c>
      <c r="K1371" s="1" t="s">
        <v>7488</v>
      </c>
      <c r="L1371" s="1" t="str">
        <f>TRIM(K1371)</f>
        <v>Női lovasruházat</v>
      </c>
      <c r="M1371" s="1" t="s">
        <v>7489</v>
      </c>
      <c r="N1371" s="1" t="str">
        <f>TRIM(M1371)</f>
        <v>Női felsőruházat</v>
      </c>
      <c r="O1371" s="1" t="s">
        <v>7513</v>
      </c>
      <c r="P1371" s="1" t="str">
        <f>TRIM(O1371)</f>
        <v>Női rövid ujjú és ujjatlan póló</v>
      </c>
      <c r="Q1371" s="18" t="s">
        <v>12789</v>
      </c>
      <c r="R1371" s="8">
        <v>4057962192829</v>
      </c>
      <c r="S1371" s="1">
        <v>24.95</v>
      </c>
      <c r="T1371" s="1" t="s">
        <v>26</v>
      </c>
      <c r="U1371" s="1">
        <v>0.2</v>
      </c>
      <c r="V1371" s="1" t="s">
        <v>12790</v>
      </c>
      <c r="W1371" s="1" t="s">
        <v>136</v>
      </c>
      <c r="X1371" s="1" t="str">
        <f>IF(W1371="", "", IFERROR(VLOOKUP(W1371, colorList!A:B,2,FALSE),""))</f>
        <v>fekete</v>
      </c>
    </row>
    <row r="1372" spans="1:24" ht="27.75" customHeight="1" x14ac:dyDescent="0.25">
      <c r="A1372" s="1" t="s">
        <v>12791</v>
      </c>
      <c r="B1372" s="1" t="str">
        <f>TRIM(D1372)</f>
        <v>M</v>
      </c>
      <c r="C1372" s="1" t="str">
        <f>IFERROR(VLOOKUP(TRIM(D1372), sizeList!A:B, 2, FALSE), "")</f>
        <v>M</v>
      </c>
      <c r="D1372" s="1" t="s">
        <v>1904</v>
      </c>
      <c r="E1372" s="1" t="str">
        <f>TRIM(F1372)</f>
        <v>ELT Helsinki funkcionális póló</v>
      </c>
      <c r="F1372" s="1" t="s">
        <v>12787</v>
      </c>
      <c r="G1372" s="1" t="s">
        <v>12792</v>
      </c>
      <c r="H1372" s="1" t="s">
        <v>254</v>
      </c>
      <c r="I1372" s="1" t="s">
        <v>255</v>
      </c>
      <c r="J1372" s="1" t="str">
        <f>TRIM(I1372)</f>
        <v>Lovasfelszerelés</v>
      </c>
      <c r="K1372" s="1" t="s">
        <v>7488</v>
      </c>
      <c r="L1372" s="1" t="str">
        <f>TRIM(K1372)</f>
        <v>Női lovasruházat</v>
      </c>
      <c r="M1372" s="1" t="s">
        <v>7489</v>
      </c>
      <c r="N1372" s="1" t="str">
        <f>TRIM(M1372)</f>
        <v>Női felsőruházat</v>
      </c>
      <c r="O1372" s="1" t="s">
        <v>7513</v>
      </c>
      <c r="P1372" s="1" t="str">
        <f>TRIM(O1372)</f>
        <v>Női rövid ujjú és ujjatlan póló</v>
      </c>
      <c r="Q1372" s="18" t="s">
        <v>12789</v>
      </c>
      <c r="R1372" s="8">
        <v>4057962192836</v>
      </c>
      <c r="S1372" s="1">
        <v>24.95</v>
      </c>
      <c r="T1372" s="1" t="s">
        <v>26</v>
      </c>
      <c r="U1372" s="1">
        <v>0.2</v>
      </c>
      <c r="V1372" s="1" t="s">
        <v>12790</v>
      </c>
      <c r="W1372" s="1" t="s">
        <v>136</v>
      </c>
      <c r="X1372" s="1" t="str">
        <f>IF(W1372="", "", IFERROR(VLOOKUP(W1372, colorList!A:B,2,FALSE),""))</f>
        <v>fekete</v>
      </c>
    </row>
    <row r="1373" spans="1:24" ht="27.75" customHeight="1" x14ac:dyDescent="0.25">
      <c r="A1373" s="1" t="s">
        <v>12793</v>
      </c>
      <c r="B1373" s="1" t="str">
        <f>TRIM(D1373)</f>
        <v>S</v>
      </c>
      <c r="C1373" s="1" t="str">
        <f>IFERROR(VLOOKUP(TRIM(D1373), sizeList!A:B, 2, FALSE), "")</f>
        <v>S</v>
      </c>
      <c r="D1373" s="1" t="s">
        <v>1927</v>
      </c>
      <c r="E1373" s="1" t="str">
        <f>TRIM(F1373)</f>
        <v>ELT Helsinki funkcionális póló</v>
      </c>
      <c r="F1373" s="1" t="s">
        <v>12787</v>
      </c>
      <c r="G1373" s="1" t="s">
        <v>12794</v>
      </c>
      <c r="H1373" s="1" t="s">
        <v>254</v>
      </c>
      <c r="I1373" s="1" t="s">
        <v>255</v>
      </c>
      <c r="J1373" s="1" t="str">
        <f>TRIM(I1373)</f>
        <v>Lovasfelszerelés</v>
      </c>
      <c r="K1373" s="1" t="s">
        <v>7488</v>
      </c>
      <c r="L1373" s="1" t="str">
        <f>TRIM(K1373)</f>
        <v>Női lovasruházat</v>
      </c>
      <c r="M1373" s="1" t="s">
        <v>7489</v>
      </c>
      <c r="N1373" s="1" t="str">
        <f>TRIM(M1373)</f>
        <v>Női felsőruházat</v>
      </c>
      <c r="O1373" s="1" t="s">
        <v>7513</v>
      </c>
      <c r="P1373" s="1" t="str">
        <f>TRIM(O1373)</f>
        <v>Női rövid ujjú és ujjatlan póló</v>
      </c>
      <c r="Q1373" s="18" t="s">
        <v>12789</v>
      </c>
      <c r="R1373" s="8">
        <v>4057962192843</v>
      </c>
      <c r="S1373" s="1">
        <v>24.95</v>
      </c>
      <c r="T1373" s="1" t="s">
        <v>26</v>
      </c>
      <c r="U1373" s="1">
        <v>0.2</v>
      </c>
      <c r="V1373" s="1" t="s">
        <v>12790</v>
      </c>
      <c r="W1373" s="1" t="s">
        <v>136</v>
      </c>
      <c r="X1373" s="1" t="str">
        <f>IF(W1373="", "", IFERROR(VLOOKUP(W1373, colorList!A:B,2,FALSE),""))</f>
        <v>fekete</v>
      </c>
    </row>
    <row r="1374" spans="1:24" ht="27.75" customHeight="1" x14ac:dyDescent="0.25">
      <c r="A1374" s="1" t="s">
        <v>12797</v>
      </c>
      <c r="B1374" s="1" t="str">
        <f>TRIM(D1374)</f>
        <v>XS</v>
      </c>
      <c r="C1374" s="1" t="str">
        <f>IFERROR(VLOOKUP(TRIM(D1374), sizeList!A:B, 2, FALSE), "")</f>
        <v>XS</v>
      </c>
      <c r="D1374" s="1" t="s">
        <v>6480</v>
      </c>
      <c r="E1374" s="1" t="str">
        <f>TRIM(F1374)</f>
        <v>ELT Helsinki funkcionális póló</v>
      </c>
      <c r="F1374" s="1" t="s">
        <v>12787</v>
      </c>
      <c r="G1374" s="1" t="s">
        <v>12798</v>
      </c>
      <c r="H1374" s="1" t="s">
        <v>254</v>
      </c>
      <c r="I1374" s="1" t="s">
        <v>255</v>
      </c>
      <c r="J1374" s="1" t="str">
        <f>TRIM(I1374)</f>
        <v>Lovasfelszerelés</v>
      </c>
      <c r="K1374" s="1" t="s">
        <v>7488</v>
      </c>
      <c r="L1374" s="1" t="str">
        <f>TRIM(K1374)</f>
        <v>Női lovasruházat</v>
      </c>
      <c r="M1374" s="1" t="s">
        <v>7489</v>
      </c>
      <c r="N1374" s="1" t="str">
        <f>TRIM(M1374)</f>
        <v>Női felsőruházat</v>
      </c>
      <c r="O1374" s="1" t="s">
        <v>7513</v>
      </c>
      <c r="P1374" s="1" t="str">
        <f>TRIM(O1374)</f>
        <v>Női rövid ujjú és ujjatlan póló</v>
      </c>
      <c r="Q1374" s="18" t="s">
        <v>12789</v>
      </c>
      <c r="R1374" s="8">
        <v>4057962192850</v>
      </c>
      <c r="S1374" s="1">
        <v>24.95</v>
      </c>
      <c r="T1374" s="1" t="s">
        <v>26</v>
      </c>
      <c r="U1374" s="1">
        <v>0.2</v>
      </c>
      <c r="V1374" s="1" t="s">
        <v>12790</v>
      </c>
      <c r="W1374" s="1" t="s">
        <v>136</v>
      </c>
      <c r="X1374" s="1" t="str">
        <f>IF(W1374="", "", IFERROR(VLOOKUP(W1374, colorList!A:B,2,FALSE),""))</f>
        <v>fekete</v>
      </c>
    </row>
    <row r="1375" spans="1:24" ht="27.75" customHeight="1" x14ac:dyDescent="0.25">
      <c r="A1375" s="1" t="s">
        <v>12795</v>
      </c>
      <c r="B1375" s="1" t="str">
        <f>TRIM(D1375)</f>
        <v>XL</v>
      </c>
      <c r="C1375" s="1" t="str">
        <f>IFERROR(VLOOKUP(TRIM(D1375), sizeList!A:B, 2, FALSE), "")</f>
        <v>XL</v>
      </c>
      <c r="D1375" s="1" t="s">
        <v>1907</v>
      </c>
      <c r="E1375" s="1" t="str">
        <f>TRIM(F1375)</f>
        <v>ELT Helsinki funkcionális póló</v>
      </c>
      <c r="F1375" s="1" t="s">
        <v>12787</v>
      </c>
      <c r="G1375" s="1" t="s">
        <v>12796</v>
      </c>
      <c r="H1375" s="1" t="s">
        <v>254</v>
      </c>
      <c r="I1375" s="1" t="s">
        <v>255</v>
      </c>
      <c r="J1375" s="1" t="str">
        <f>TRIM(I1375)</f>
        <v>Lovasfelszerelés</v>
      </c>
      <c r="K1375" s="1" t="s">
        <v>7488</v>
      </c>
      <c r="L1375" s="1" t="str">
        <f>TRIM(K1375)</f>
        <v>Női lovasruházat</v>
      </c>
      <c r="M1375" s="1" t="s">
        <v>7489</v>
      </c>
      <c r="N1375" s="1" t="str">
        <f>TRIM(M1375)</f>
        <v>Női felsőruházat</v>
      </c>
      <c r="O1375" s="1" t="s">
        <v>7513</v>
      </c>
      <c r="P1375" s="1" t="str">
        <f>TRIM(O1375)</f>
        <v>Női rövid ujjú és ujjatlan póló</v>
      </c>
      <c r="Q1375" s="18" t="s">
        <v>12789</v>
      </c>
      <c r="R1375" s="8">
        <v>4057962192867</v>
      </c>
      <c r="S1375" s="1">
        <v>24.95</v>
      </c>
      <c r="T1375" s="1" t="s">
        <v>26</v>
      </c>
      <c r="U1375" s="1">
        <v>0.2</v>
      </c>
      <c r="V1375" s="1" t="s">
        <v>12790</v>
      </c>
      <c r="W1375" s="1" t="s">
        <v>136</v>
      </c>
      <c r="X1375" s="1" t="str">
        <f>IF(W1375="", "", IFERROR(VLOOKUP(W1375, colorList!A:B,2,FALSE),""))</f>
        <v>fekete</v>
      </c>
    </row>
    <row r="1376" spans="1:24" ht="27.75" customHeight="1" x14ac:dyDescent="0.25">
      <c r="A1376" s="1" t="s">
        <v>12801</v>
      </c>
      <c r="B1376" s="1" t="str">
        <f>TRIM(D1376)</f>
        <v>XXS</v>
      </c>
      <c r="C1376" s="1" t="str">
        <f>IFERROR(VLOOKUP(TRIM(D1376), sizeList!A:B, 2, FALSE), "")</f>
        <v>XXS</v>
      </c>
      <c r="D1376" s="1" t="s">
        <v>7499</v>
      </c>
      <c r="E1376" s="1" t="str">
        <f>TRIM(F1376)</f>
        <v>ELT Helsinki funkcionális póló</v>
      </c>
      <c r="F1376" s="1" t="s">
        <v>12787</v>
      </c>
      <c r="G1376" s="1" t="s">
        <v>12802</v>
      </c>
      <c r="H1376" s="1" t="s">
        <v>254</v>
      </c>
      <c r="I1376" s="1" t="s">
        <v>255</v>
      </c>
      <c r="J1376" s="1" t="str">
        <f>TRIM(I1376)</f>
        <v>Lovasfelszerelés</v>
      </c>
      <c r="K1376" s="1" t="s">
        <v>7488</v>
      </c>
      <c r="L1376" s="1" t="str">
        <f>TRIM(K1376)</f>
        <v>Női lovasruházat</v>
      </c>
      <c r="M1376" s="1" t="s">
        <v>7489</v>
      </c>
      <c r="N1376" s="1" t="str">
        <f>TRIM(M1376)</f>
        <v>Női felsőruházat</v>
      </c>
      <c r="O1376" s="1" t="s">
        <v>7513</v>
      </c>
      <c r="P1376" s="1" t="str">
        <f>TRIM(O1376)</f>
        <v>Női rövid ujjú és ujjatlan póló</v>
      </c>
      <c r="Q1376" s="18" t="s">
        <v>12789</v>
      </c>
      <c r="R1376" s="8">
        <v>4057962192874</v>
      </c>
      <c r="S1376" s="1">
        <v>24.95</v>
      </c>
      <c r="T1376" s="1" t="s">
        <v>26</v>
      </c>
      <c r="U1376" s="1">
        <v>0.2</v>
      </c>
      <c r="V1376" s="1" t="s">
        <v>12790</v>
      </c>
      <c r="W1376" s="1" t="s">
        <v>136</v>
      </c>
      <c r="X1376" s="1" t="str">
        <f>IF(W1376="", "", IFERROR(VLOOKUP(W1376, colorList!A:B,2,FALSE),""))</f>
        <v>fekete</v>
      </c>
    </row>
    <row r="1377" spans="1:24" ht="27.75" customHeight="1" x14ac:dyDescent="0.25">
      <c r="A1377" s="1" t="s">
        <v>12799</v>
      </c>
      <c r="B1377" s="1" t="str">
        <f>TRIM(D1377)</f>
        <v>XXL</v>
      </c>
      <c r="C1377" s="1" t="str">
        <f>IFERROR(VLOOKUP(TRIM(D1377), sizeList!A:B, 2, FALSE), "")</f>
        <v>XXL</v>
      </c>
      <c r="D1377" s="1" t="s">
        <v>1932</v>
      </c>
      <c r="E1377" s="1" t="str">
        <f>TRIM(F1377)</f>
        <v>ELT Helsinki funkcionális póló</v>
      </c>
      <c r="F1377" s="1" t="s">
        <v>12787</v>
      </c>
      <c r="G1377" s="1" t="s">
        <v>12800</v>
      </c>
      <c r="H1377" s="1" t="s">
        <v>254</v>
      </c>
      <c r="I1377" s="1" t="s">
        <v>255</v>
      </c>
      <c r="J1377" s="1" t="str">
        <f>TRIM(I1377)</f>
        <v>Lovasfelszerelés</v>
      </c>
      <c r="K1377" s="1" t="s">
        <v>7488</v>
      </c>
      <c r="L1377" s="1" t="str">
        <f>TRIM(K1377)</f>
        <v>Női lovasruházat</v>
      </c>
      <c r="M1377" s="1" t="s">
        <v>7489</v>
      </c>
      <c r="N1377" s="1" t="str">
        <f>TRIM(M1377)</f>
        <v>Női felsőruházat</v>
      </c>
      <c r="O1377" s="1" t="s">
        <v>7513</v>
      </c>
      <c r="P1377" s="1" t="str">
        <f>TRIM(O1377)</f>
        <v>Női rövid ujjú és ujjatlan póló</v>
      </c>
      <c r="Q1377" s="18" t="s">
        <v>12789</v>
      </c>
      <c r="R1377" s="8">
        <v>4057962192881</v>
      </c>
      <c r="S1377" s="1">
        <v>24.95</v>
      </c>
      <c r="T1377" s="1" t="s">
        <v>26</v>
      </c>
      <c r="U1377" s="1">
        <v>0.2</v>
      </c>
      <c r="V1377" s="1" t="s">
        <v>12790</v>
      </c>
      <c r="W1377" s="1" t="s">
        <v>136</v>
      </c>
      <c r="X1377" s="1" t="str">
        <f>IF(W1377="", "", IFERROR(VLOOKUP(W1377, colorList!A:B,2,FALSE),""))</f>
        <v>fekete</v>
      </c>
    </row>
    <row r="1378" spans="1:24" ht="27.75" customHeight="1" x14ac:dyDescent="0.25">
      <c r="A1378" s="1" t="s">
        <v>12817</v>
      </c>
      <c r="B1378" s="1" t="str">
        <f>TRIM(D1378)</f>
        <v>L</v>
      </c>
      <c r="C1378" s="1" t="str">
        <f>IFERROR(VLOOKUP(TRIM(D1378), sizeList!A:B, 2, FALSE), "")</f>
        <v>L</v>
      </c>
      <c r="D1378" s="1" t="s">
        <v>1899</v>
      </c>
      <c r="E1378" s="1" t="str">
        <f>TRIM(F1378)</f>
        <v>ELT Helsinki funkcionális póló</v>
      </c>
      <c r="F1378" s="1" t="s">
        <v>12787</v>
      </c>
      <c r="G1378" s="1" t="s">
        <v>12818</v>
      </c>
      <c r="H1378" s="1" t="s">
        <v>254</v>
      </c>
      <c r="I1378" s="1" t="s">
        <v>255</v>
      </c>
      <c r="J1378" s="1" t="str">
        <f>TRIM(I1378)</f>
        <v>Lovasfelszerelés</v>
      </c>
      <c r="K1378" s="1" t="s">
        <v>7488</v>
      </c>
      <c r="L1378" s="1" t="str">
        <f>TRIM(K1378)</f>
        <v>Női lovasruházat</v>
      </c>
      <c r="M1378" s="1" t="s">
        <v>7489</v>
      </c>
      <c r="N1378" s="1" t="str">
        <f>TRIM(M1378)</f>
        <v>Női felsőruházat</v>
      </c>
      <c r="O1378" s="1" t="s">
        <v>7513</v>
      </c>
      <c r="P1378" s="1" t="str">
        <f>TRIM(O1378)</f>
        <v>Női rövid ujjú és ujjatlan póló</v>
      </c>
      <c r="Q1378" s="18" t="s">
        <v>12789</v>
      </c>
      <c r="R1378" s="8">
        <v>4057962224827</v>
      </c>
      <c r="S1378" s="1">
        <v>24.95</v>
      </c>
      <c r="T1378" s="1" t="s">
        <v>26</v>
      </c>
      <c r="U1378" s="1">
        <v>0.2</v>
      </c>
      <c r="V1378" s="1" t="s">
        <v>12790</v>
      </c>
      <c r="W1378" s="1" t="s">
        <v>1548</v>
      </c>
      <c r="X1378" s="1" t="str">
        <f>IF(W1378="", "", IFERROR(VLOOKUP(W1378, colorList!A:B,2,FALSE),""))</f>
        <v>hibiszkusz</v>
      </c>
    </row>
    <row r="1379" spans="1:24" ht="27.75" customHeight="1" x14ac:dyDescent="0.25">
      <c r="A1379" s="1" t="s">
        <v>12825</v>
      </c>
      <c r="B1379" s="1" t="str">
        <f>TRIM(D1379)</f>
        <v>XXS</v>
      </c>
      <c r="C1379" s="1" t="str">
        <f>IFERROR(VLOOKUP(TRIM(D1379), sizeList!A:B, 2, FALSE), "")</f>
        <v>XXS</v>
      </c>
      <c r="D1379" s="1" t="s">
        <v>7499</v>
      </c>
      <c r="E1379" s="1" t="str">
        <f>TRIM(F1379)</f>
        <v>ELT Helsinki funkcionális póló</v>
      </c>
      <c r="F1379" s="1" t="s">
        <v>12787</v>
      </c>
      <c r="G1379" s="1" t="s">
        <v>12826</v>
      </c>
      <c r="H1379" s="1" t="s">
        <v>254</v>
      </c>
      <c r="I1379" s="1" t="s">
        <v>255</v>
      </c>
      <c r="J1379" s="1" t="str">
        <f>TRIM(I1379)</f>
        <v>Lovasfelszerelés</v>
      </c>
      <c r="K1379" s="1" t="s">
        <v>7488</v>
      </c>
      <c r="L1379" s="1" t="str">
        <f>TRIM(K1379)</f>
        <v>Női lovasruházat</v>
      </c>
      <c r="M1379" s="1" t="s">
        <v>7489</v>
      </c>
      <c r="N1379" s="1" t="str">
        <f>TRIM(M1379)</f>
        <v>Női felsőruházat</v>
      </c>
      <c r="O1379" s="1" t="s">
        <v>7513</v>
      </c>
      <c r="P1379" s="1" t="str">
        <f>TRIM(O1379)</f>
        <v>Női rövid ujjú és ujjatlan póló</v>
      </c>
      <c r="Q1379" s="18" t="s">
        <v>12789</v>
      </c>
      <c r="R1379" s="8">
        <v>4057962228429</v>
      </c>
      <c r="S1379" s="1">
        <v>24.95</v>
      </c>
      <c r="T1379" s="1" t="s">
        <v>26</v>
      </c>
      <c r="U1379" s="1">
        <v>0.2</v>
      </c>
      <c r="V1379" s="1" t="s">
        <v>12790</v>
      </c>
      <c r="W1379" s="1" t="s">
        <v>1548</v>
      </c>
      <c r="X1379" s="1" t="str">
        <f>IF(W1379="", "", IFERROR(VLOOKUP(W1379, colorList!A:B,2,FALSE),""))</f>
        <v>hibiszkusz</v>
      </c>
    </row>
    <row r="1380" spans="1:24" ht="27.75" customHeight="1" x14ac:dyDescent="0.25">
      <c r="A1380" s="1" t="s">
        <v>12823</v>
      </c>
      <c r="B1380" s="1" t="str">
        <f>TRIM(D1380)</f>
        <v>XS</v>
      </c>
      <c r="C1380" s="1" t="str">
        <f>IFERROR(VLOOKUP(TRIM(D1380), sizeList!A:B, 2, FALSE), "")</f>
        <v>XS</v>
      </c>
      <c r="D1380" s="1" t="s">
        <v>6480</v>
      </c>
      <c r="E1380" s="1" t="str">
        <f>TRIM(F1380)</f>
        <v>ELT Helsinki funkcionális póló</v>
      </c>
      <c r="F1380" s="1" t="s">
        <v>12787</v>
      </c>
      <c r="G1380" s="1" t="s">
        <v>12824</v>
      </c>
      <c r="H1380" s="1" t="s">
        <v>254</v>
      </c>
      <c r="I1380" s="1" t="s">
        <v>255</v>
      </c>
      <c r="J1380" s="1" t="str">
        <f>TRIM(I1380)</f>
        <v>Lovasfelszerelés</v>
      </c>
      <c r="K1380" s="1" t="s">
        <v>7488</v>
      </c>
      <c r="L1380" s="1" t="str">
        <f>TRIM(K1380)</f>
        <v>Női lovasruházat</v>
      </c>
      <c r="M1380" s="1" t="s">
        <v>7489</v>
      </c>
      <c r="N1380" s="1" t="str">
        <f>TRIM(M1380)</f>
        <v>Női felsőruházat</v>
      </c>
      <c r="O1380" s="1" t="s">
        <v>7513</v>
      </c>
      <c r="P1380" s="1" t="str">
        <f>TRIM(O1380)</f>
        <v>Női rövid ujjú és ujjatlan póló</v>
      </c>
      <c r="Q1380" s="18" t="s">
        <v>12789</v>
      </c>
      <c r="R1380" s="8">
        <v>4057962228436</v>
      </c>
      <c r="S1380" s="1">
        <v>24.95</v>
      </c>
      <c r="T1380" s="1" t="s">
        <v>26</v>
      </c>
      <c r="U1380" s="1">
        <v>0.2</v>
      </c>
      <c r="V1380" s="1" t="s">
        <v>12790</v>
      </c>
      <c r="W1380" s="1" t="s">
        <v>1548</v>
      </c>
      <c r="X1380" s="1" t="str">
        <f>IF(W1380="", "", IFERROR(VLOOKUP(W1380, colorList!A:B,2,FALSE),""))</f>
        <v>hibiszkusz</v>
      </c>
    </row>
    <row r="1381" spans="1:24" ht="27.75" customHeight="1" x14ac:dyDescent="0.25">
      <c r="A1381" s="1" t="s">
        <v>12821</v>
      </c>
      <c r="B1381" s="1" t="str">
        <f>TRIM(D1381)</f>
        <v>S</v>
      </c>
      <c r="C1381" s="1" t="str">
        <f>IFERROR(VLOOKUP(TRIM(D1381), sizeList!A:B, 2, FALSE), "")</f>
        <v>S</v>
      </c>
      <c r="D1381" s="1" t="s">
        <v>1927</v>
      </c>
      <c r="E1381" s="1" t="str">
        <f>TRIM(F1381)</f>
        <v>ELT Helsinki funkcionális póló</v>
      </c>
      <c r="F1381" s="1" t="s">
        <v>12787</v>
      </c>
      <c r="G1381" s="1" t="s">
        <v>12822</v>
      </c>
      <c r="H1381" s="1" t="s">
        <v>254</v>
      </c>
      <c r="I1381" s="1" t="s">
        <v>255</v>
      </c>
      <c r="J1381" s="1" t="str">
        <f>TRIM(I1381)</f>
        <v>Lovasfelszerelés</v>
      </c>
      <c r="K1381" s="1" t="s">
        <v>7488</v>
      </c>
      <c r="L1381" s="1" t="str">
        <f>TRIM(K1381)</f>
        <v>Női lovasruházat</v>
      </c>
      <c r="M1381" s="1" t="s">
        <v>7489</v>
      </c>
      <c r="N1381" s="1" t="str">
        <f>TRIM(M1381)</f>
        <v>Női felsőruházat</v>
      </c>
      <c r="O1381" s="1" t="s">
        <v>7513</v>
      </c>
      <c r="P1381" s="1" t="str">
        <f>TRIM(O1381)</f>
        <v>Női rövid ujjú és ujjatlan póló</v>
      </c>
      <c r="Q1381" s="18" t="s">
        <v>12789</v>
      </c>
      <c r="R1381" s="8">
        <v>4057962228443</v>
      </c>
      <c r="S1381" s="1">
        <v>24.95</v>
      </c>
      <c r="T1381" s="1" t="s">
        <v>26</v>
      </c>
      <c r="U1381" s="1">
        <v>0.2</v>
      </c>
      <c r="V1381" s="1" t="s">
        <v>12790</v>
      </c>
      <c r="W1381" s="1" t="s">
        <v>1548</v>
      </c>
      <c r="X1381" s="1" t="str">
        <f>IF(W1381="", "", IFERROR(VLOOKUP(W1381, colorList!A:B,2,FALSE),""))</f>
        <v>hibiszkusz</v>
      </c>
    </row>
    <row r="1382" spans="1:24" ht="27.75" customHeight="1" x14ac:dyDescent="0.25">
      <c r="A1382" s="1" t="s">
        <v>12819</v>
      </c>
      <c r="B1382" s="1" t="str">
        <f>TRIM(D1382)</f>
        <v>M</v>
      </c>
      <c r="C1382" s="1" t="str">
        <f>IFERROR(VLOOKUP(TRIM(D1382), sizeList!A:B, 2, FALSE), "")</f>
        <v>M</v>
      </c>
      <c r="D1382" s="1" t="s">
        <v>1904</v>
      </c>
      <c r="E1382" s="1" t="str">
        <f>TRIM(F1382)</f>
        <v>ELT Helsinki funkcionális póló</v>
      </c>
      <c r="F1382" s="1" t="s">
        <v>12787</v>
      </c>
      <c r="G1382" s="1" t="s">
        <v>12820</v>
      </c>
      <c r="H1382" s="1" t="s">
        <v>254</v>
      </c>
      <c r="I1382" s="1" t="s">
        <v>255</v>
      </c>
      <c r="J1382" s="1" t="str">
        <f>TRIM(I1382)</f>
        <v>Lovasfelszerelés</v>
      </c>
      <c r="K1382" s="1" t="s">
        <v>7488</v>
      </c>
      <c r="L1382" s="1" t="str">
        <f>TRIM(K1382)</f>
        <v>Női lovasruházat</v>
      </c>
      <c r="M1382" s="1" t="s">
        <v>7489</v>
      </c>
      <c r="N1382" s="1" t="str">
        <f>TRIM(M1382)</f>
        <v>Női felsőruházat</v>
      </c>
      <c r="O1382" s="1" t="s">
        <v>7513</v>
      </c>
      <c r="P1382" s="1" t="str">
        <f>TRIM(O1382)</f>
        <v>Női rövid ujjú és ujjatlan póló</v>
      </c>
      <c r="Q1382" s="18" t="s">
        <v>12789</v>
      </c>
      <c r="R1382" s="8">
        <v>4057962228450</v>
      </c>
      <c r="S1382" s="1">
        <v>24.95</v>
      </c>
      <c r="T1382" s="1" t="s">
        <v>26</v>
      </c>
      <c r="U1382" s="1">
        <v>0.2</v>
      </c>
      <c r="V1382" s="1" t="s">
        <v>12790</v>
      </c>
      <c r="W1382" s="1" t="s">
        <v>1548</v>
      </c>
      <c r="X1382" s="1" t="str">
        <f>IF(W1382="", "", IFERROR(VLOOKUP(W1382, colorList!A:B,2,FALSE),""))</f>
        <v>hibiszkusz</v>
      </c>
    </row>
    <row r="1383" spans="1:24" ht="27.75" customHeight="1" x14ac:dyDescent="0.25">
      <c r="A1383" s="1" t="s">
        <v>16177</v>
      </c>
      <c r="B1383" s="1" t="str">
        <f>TRIM(D1383)</f>
        <v>75 cm</v>
      </c>
      <c r="C1383" s="1" t="str">
        <f>IFERROR(VLOOKUP(TRIM(D1383), sizeList!A:B, 2, FALSE), "")</f>
        <v>75 cm</v>
      </c>
      <c r="D1383" s="1" t="s">
        <v>5495</v>
      </c>
      <c r="E1383" s="1" t="str">
        <f>TRIM(F1383)</f>
        <v>ELT Jewel bőr öv</v>
      </c>
      <c r="F1383" s="1" t="s">
        <v>16178</v>
      </c>
      <c r="G1383" s="1" t="s">
        <v>16179</v>
      </c>
      <c r="H1383" s="1" t="s">
        <v>254</v>
      </c>
      <c r="I1383" s="1" t="s">
        <v>255</v>
      </c>
      <c r="J1383" s="1" t="str">
        <f>TRIM(I1383)</f>
        <v>Lovasfelszerelés</v>
      </c>
      <c r="K1383" s="1" t="s">
        <v>7488</v>
      </c>
      <c r="L1383" s="1" t="str">
        <f>TRIM(K1383)</f>
        <v>Női lovasruházat</v>
      </c>
      <c r="M1383" s="1" t="s">
        <v>8188</v>
      </c>
      <c r="N1383" s="1" t="str">
        <f>TRIM(M1383)</f>
        <v>Női lovasruházat kiegészítők</v>
      </c>
      <c r="O1383" s="1" t="s">
        <v>8196</v>
      </c>
      <c r="P1383" s="1" t="str">
        <f>TRIM(O1383)</f>
        <v>Női lovasruházat egyéb kiegészítők</v>
      </c>
      <c r="R1383" s="8">
        <v>4057962239401</v>
      </c>
      <c r="S1383" s="1">
        <v>49.95</v>
      </c>
      <c r="T1383" s="1" t="s">
        <v>26</v>
      </c>
      <c r="U1383" s="1">
        <v>0.2</v>
      </c>
      <c r="W1383" s="1" t="s">
        <v>136</v>
      </c>
      <c r="X1383" s="1" t="str">
        <f>IF(W1383="", "", IFERROR(VLOOKUP(W1383, colorList!A:B,2,FALSE),""))</f>
        <v>fekete</v>
      </c>
    </row>
    <row r="1384" spans="1:24" ht="27.75" customHeight="1" x14ac:dyDescent="0.25">
      <c r="A1384" s="1" t="s">
        <v>16186</v>
      </c>
      <c r="B1384" s="1" t="str">
        <f>TRIM(D1384)</f>
        <v>95 cm</v>
      </c>
      <c r="C1384" s="1" t="str">
        <f>IFERROR(VLOOKUP(TRIM(D1384), sizeList!A:B, 2, FALSE), "")</f>
        <v>95 cm</v>
      </c>
      <c r="D1384" s="1" t="s">
        <v>5487</v>
      </c>
      <c r="E1384" s="1" t="str">
        <f>TRIM(F1384)</f>
        <v>ELT Jewel bőr öv</v>
      </c>
      <c r="F1384" s="1" t="s">
        <v>16178</v>
      </c>
      <c r="G1384" s="1" t="s">
        <v>16187</v>
      </c>
      <c r="H1384" s="1" t="s">
        <v>254</v>
      </c>
      <c r="I1384" s="1" t="s">
        <v>255</v>
      </c>
      <c r="J1384" s="1" t="str">
        <f>TRIM(I1384)</f>
        <v>Lovasfelszerelés</v>
      </c>
      <c r="K1384" s="1" t="s">
        <v>7488</v>
      </c>
      <c r="L1384" s="1" t="str">
        <f>TRIM(K1384)</f>
        <v>Női lovasruházat</v>
      </c>
      <c r="M1384" s="1" t="s">
        <v>8188</v>
      </c>
      <c r="N1384" s="1" t="str">
        <f>TRIM(M1384)</f>
        <v>Női lovasruházat kiegészítők</v>
      </c>
      <c r="O1384" s="1" t="s">
        <v>8196</v>
      </c>
      <c r="P1384" s="1" t="str">
        <f>TRIM(O1384)</f>
        <v>Női lovasruházat egyéb kiegészítők</v>
      </c>
      <c r="R1384" s="8">
        <v>4057962239418</v>
      </c>
      <c r="S1384" s="1">
        <v>49.95</v>
      </c>
      <c r="T1384" s="1" t="s">
        <v>26</v>
      </c>
      <c r="U1384" s="1">
        <v>0.2</v>
      </c>
      <c r="W1384" s="1" t="s">
        <v>136</v>
      </c>
      <c r="X1384" s="1" t="str">
        <f>IF(W1384="", "", IFERROR(VLOOKUP(W1384, colorList!A:B,2,FALSE),""))</f>
        <v>fekete</v>
      </c>
    </row>
    <row r="1385" spans="1:24" ht="27.75" customHeight="1" x14ac:dyDescent="0.25">
      <c r="A1385" s="1" t="s">
        <v>16182</v>
      </c>
      <c r="B1385" s="1" t="str">
        <f>TRIM(D1385)</f>
        <v>85 cm</v>
      </c>
      <c r="C1385" s="1" t="str">
        <f>IFERROR(VLOOKUP(TRIM(D1385), sizeList!A:B, 2, FALSE), "")</f>
        <v>85 cm</v>
      </c>
      <c r="D1385" s="1" t="s">
        <v>5485</v>
      </c>
      <c r="E1385" s="1" t="str">
        <f>TRIM(F1385)</f>
        <v>ELT Jewel bőr öv</v>
      </c>
      <c r="F1385" s="1" t="s">
        <v>16178</v>
      </c>
      <c r="G1385" s="1" t="s">
        <v>16183</v>
      </c>
      <c r="H1385" s="1" t="s">
        <v>254</v>
      </c>
      <c r="I1385" s="1" t="s">
        <v>255</v>
      </c>
      <c r="J1385" s="1" t="str">
        <f>TRIM(I1385)</f>
        <v>Lovasfelszerelés</v>
      </c>
      <c r="K1385" s="1" t="s">
        <v>7488</v>
      </c>
      <c r="L1385" s="1" t="str">
        <f>TRIM(K1385)</f>
        <v>Női lovasruházat</v>
      </c>
      <c r="M1385" s="1" t="s">
        <v>8188</v>
      </c>
      <c r="N1385" s="1" t="str">
        <f>TRIM(M1385)</f>
        <v>Női lovasruházat kiegészítők</v>
      </c>
      <c r="O1385" s="1" t="s">
        <v>8196</v>
      </c>
      <c r="P1385" s="1" t="str">
        <f>TRIM(O1385)</f>
        <v>Női lovasruházat egyéb kiegészítők</v>
      </c>
      <c r="R1385" s="8">
        <v>4057962239425</v>
      </c>
      <c r="S1385" s="1">
        <v>49.95</v>
      </c>
      <c r="T1385" s="1" t="s">
        <v>26</v>
      </c>
      <c r="U1385" s="1">
        <v>0.2</v>
      </c>
      <c r="W1385" s="1" t="s">
        <v>136</v>
      </c>
      <c r="X1385" s="1" t="str">
        <f>IF(W1385="", "", IFERROR(VLOOKUP(W1385, colorList!A:B,2,FALSE),""))</f>
        <v>fekete</v>
      </c>
    </row>
    <row r="1386" spans="1:24" ht="27.75" customHeight="1" x14ac:dyDescent="0.25">
      <c r="A1386" s="1" t="s">
        <v>16180</v>
      </c>
      <c r="B1386" s="1" t="str">
        <f>TRIM(D1386)</f>
        <v>80 cm</v>
      </c>
      <c r="C1386" s="1" t="str">
        <f>IFERROR(VLOOKUP(TRIM(D1386), sizeList!A:B, 2, FALSE), "")</f>
        <v>80 cm</v>
      </c>
      <c r="D1386" s="1" t="s">
        <v>5484</v>
      </c>
      <c r="E1386" s="1" t="str">
        <f>TRIM(F1386)</f>
        <v>ELT Jewel bőr öv</v>
      </c>
      <c r="F1386" s="1" t="s">
        <v>16178</v>
      </c>
      <c r="G1386" s="1" t="s">
        <v>16181</v>
      </c>
      <c r="H1386" s="1" t="s">
        <v>254</v>
      </c>
      <c r="I1386" s="1" t="s">
        <v>255</v>
      </c>
      <c r="J1386" s="1" t="str">
        <f>TRIM(I1386)</f>
        <v>Lovasfelszerelés</v>
      </c>
      <c r="K1386" s="1" t="s">
        <v>7488</v>
      </c>
      <c r="L1386" s="1" t="str">
        <f>TRIM(K1386)</f>
        <v>Női lovasruházat</v>
      </c>
      <c r="M1386" s="1" t="s">
        <v>8188</v>
      </c>
      <c r="N1386" s="1" t="str">
        <f>TRIM(M1386)</f>
        <v>Női lovasruházat kiegészítők</v>
      </c>
      <c r="O1386" s="1" t="s">
        <v>8196</v>
      </c>
      <c r="P1386" s="1" t="str">
        <f>TRIM(O1386)</f>
        <v>Női lovasruházat egyéb kiegészítők</v>
      </c>
      <c r="R1386" s="8">
        <v>4057962239432</v>
      </c>
      <c r="S1386" s="1">
        <v>49.95</v>
      </c>
      <c r="T1386" s="1" t="s">
        <v>26</v>
      </c>
      <c r="U1386" s="1">
        <v>0.2</v>
      </c>
      <c r="W1386" s="1" t="s">
        <v>136</v>
      </c>
      <c r="X1386" s="1" t="str">
        <f>IF(W1386="", "", IFERROR(VLOOKUP(W1386, colorList!A:B,2,FALSE),""))</f>
        <v>fekete</v>
      </c>
    </row>
    <row r="1387" spans="1:24" ht="27.75" customHeight="1" x14ac:dyDescent="0.25">
      <c r="A1387" s="1" t="s">
        <v>16184</v>
      </c>
      <c r="B1387" s="1" t="str">
        <f>TRIM(D1387)</f>
        <v>90 cm</v>
      </c>
      <c r="C1387" s="1" t="str">
        <f>IFERROR(VLOOKUP(TRIM(D1387), sizeList!A:B, 2, FALSE), "")</f>
        <v>90 cm</v>
      </c>
      <c r="D1387" s="1" t="s">
        <v>5486</v>
      </c>
      <c r="E1387" s="1" t="str">
        <f>TRIM(F1387)</f>
        <v>ELT Jewel bőr öv</v>
      </c>
      <c r="F1387" s="1" t="s">
        <v>16178</v>
      </c>
      <c r="G1387" s="1" t="s">
        <v>16185</v>
      </c>
      <c r="H1387" s="1" t="s">
        <v>254</v>
      </c>
      <c r="I1387" s="1" t="s">
        <v>255</v>
      </c>
      <c r="J1387" s="1" t="str">
        <f>TRIM(I1387)</f>
        <v>Lovasfelszerelés</v>
      </c>
      <c r="K1387" s="1" t="s">
        <v>7488</v>
      </c>
      <c r="L1387" s="1" t="str">
        <f>TRIM(K1387)</f>
        <v>Női lovasruházat</v>
      </c>
      <c r="M1387" s="1" t="s">
        <v>8188</v>
      </c>
      <c r="N1387" s="1" t="str">
        <f>TRIM(M1387)</f>
        <v>Női lovasruházat kiegészítők</v>
      </c>
      <c r="O1387" s="1" t="s">
        <v>8196</v>
      </c>
      <c r="P1387" s="1" t="str">
        <f>TRIM(O1387)</f>
        <v>Női lovasruházat egyéb kiegészítők</v>
      </c>
      <c r="R1387" s="8">
        <v>4057962239449</v>
      </c>
      <c r="S1387" s="1">
        <v>49.95</v>
      </c>
      <c r="T1387" s="1" t="s">
        <v>26</v>
      </c>
      <c r="U1387" s="1">
        <v>0.2</v>
      </c>
      <c r="W1387" s="1" t="s">
        <v>136</v>
      </c>
      <c r="X1387" s="1" t="str">
        <f>IF(W1387="", "", IFERROR(VLOOKUP(W1387, colorList!A:B,2,FALSE),""))</f>
        <v>fekete</v>
      </c>
    </row>
    <row r="1388" spans="1:24" ht="27.75" customHeight="1" x14ac:dyDescent="0.25">
      <c r="A1388" s="1">
        <v>206936</v>
      </c>
      <c r="B1388" s="1" t="str">
        <f>TRIM(D1388)</f>
        <v>Gr. 36</v>
      </c>
      <c r="C1388" s="1" t="str">
        <f>IFERROR(VLOOKUP(TRIM(D1388), sizeList!A:B, 2, FALSE), "")</f>
        <v>36</v>
      </c>
      <c r="D1388" s="1" t="s">
        <v>276</v>
      </c>
      <c r="E1388" s="1" t="str">
        <f>TRIM(F1388)</f>
        <v>ELT Jodhpur lovaglócipő</v>
      </c>
      <c r="F1388" s="1" t="s">
        <v>277</v>
      </c>
      <c r="G1388" s="1" t="s">
        <v>278</v>
      </c>
      <c r="H1388" s="1" t="s">
        <v>254</v>
      </c>
      <c r="I1388" s="1" t="s">
        <v>255</v>
      </c>
      <c r="J1388" s="1" t="str">
        <f>TRIM(I1388)</f>
        <v>Lovasfelszerelés</v>
      </c>
      <c r="K1388" s="1" t="s">
        <v>256</v>
      </c>
      <c r="L1388" s="1" t="str">
        <f>TRIM(K1388)</f>
        <v>Lovaglócipő, csizma</v>
      </c>
      <c r="M1388" s="1" t="s">
        <v>257</v>
      </c>
      <c r="N1388" s="1" t="str">
        <f>TRIM(M1388)</f>
        <v>Cipő, lovaglócipő</v>
      </c>
      <c r="O1388" s="1" t="s">
        <v>258</v>
      </c>
      <c r="P1388" s="1" t="str">
        <f>TRIM(O1388)</f>
        <v>Lovaglócipő</v>
      </c>
      <c r="Q1388" s="18" t="s">
        <v>5163</v>
      </c>
      <c r="R1388" s="8">
        <v>4043969003831</v>
      </c>
      <c r="S1388" s="1">
        <v>69.95</v>
      </c>
      <c r="T1388" s="1" t="s">
        <v>26</v>
      </c>
      <c r="U1388" s="1">
        <v>1.1000000000000001</v>
      </c>
      <c r="V1388" s="1" t="s">
        <v>259</v>
      </c>
      <c r="W1388" s="1" t="s">
        <v>136</v>
      </c>
      <c r="X1388" s="1" t="str">
        <f>IF(W1388="", "", IFERROR(VLOOKUP(W1388, colorList!A:B,2,FALSE),""))</f>
        <v>fekete</v>
      </c>
    </row>
    <row r="1389" spans="1:24" ht="27.75" customHeight="1" x14ac:dyDescent="0.25">
      <c r="A1389" s="1">
        <v>206937</v>
      </c>
      <c r="B1389" s="1" t="str">
        <f>TRIM(D1389)</f>
        <v>Gr. 37</v>
      </c>
      <c r="C1389" s="1" t="str">
        <f>IFERROR(VLOOKUP(TRIM(D1389), sizeList!A:B, 2, FALSE), "")</f>
        <v>37</v>
      </c>
      <c r="D1389" s="1" t="s">
        <v>279</v>
      </c>
      <c r="E1389" s="1" t="str">
        <f>TRIM(F1389)</f>
        <v>ELT Jodhpur lovaglócipő</v>
      </c>
      <c r="F1389" s="1" t="s">
        <v>277</v>
      </c>
      <c r="G1389" s="1" t="s">
        <v>280</v>
      </c>
      <c r="H1389" s="1" t="s">
        <v>254</v>
      </c>
      <c r="I1389" s="1" t="s">
        <v>255</v>
      </c>
      <c r="J1389" s="1" t="str">
        <f>TRIM(I1389)</f>
        <v>Lovasfelszerelés</v>
      </c>
      <c r="K1389" s="1" t="s">
        <v>256</v>
      </c>
      <c r="L1389" s="1" t="str">
        <f>TRIM(K1389)</f>
        <v>Lovaglócipő, csizma</v>
      </c>
      <c r="M1389" s="1" t="s">
        <v>257</v>
      </c>
      <c r="N1389" s="1" t="str">
        <f>TRIM(M1389)</f>
        <v>Cipő, lovaglócipő</v>
      </c>
      <c r="O1389" s="1" t="s">
        <v>258</v>
      </c>
      <c r="P1389" s="1" t="str">
        <f>TRIM(O1389)</f>
        <v>Lovaglócipő</v>
      </c>
      <c r="Q1389" s="18" t="s">
        <v>5163</v>
      </c>
      <c r="R1389" s="8">
        <v>4043969003848</v>
      </c>
      <c r="S1389" s="1">
        <v>69.95</v>
      </c>
      <c r="T1389" s="1" t="s">
        <v>26</v>
      </c>
      <c r="U1389" s="1">
        <v>1.1000000000000001</v>
      </c>
      <c r="V1389" s="1" t="s">
        <v>259</v>
      </c>
      <c r="W1389" s="1" t="s">
        <v>136</v>
      </c>
      <c r="X1389" s="1" t="str">
        <f>IF(W1389="", "", IFERROR(VLOOKUP(W1389, colorList!A:B,2,FALSE),""))</f>
        <v>fekete</v>
      </c>
    </row>
    <row r="1390" spans="1:24" ht="27.75" customHeight="1" x14ac:dyDescent="0.25">
      <c r="A1390" s="1">
        <v>206938</v>
      </c>
      <c r="B1390" s="1" t="str">
        <f>TRIM(D1390)</f>
        <v>Gr. 38</v>
      </c>
      <c r="C1390" s="1" t="str">
        <f>IFERROR(VLOOKUP(TRIM(D1390), sizeList!A:B, 2, FALSE), "")</f>
        <v>38</v>
      </c>
      <c r="D1390" s="1" t="s">
        <v>281</v>
      </c>
      <c r="E1390" s="1" t="str">
        <f>TRIM(F1390)</f>
        <v>ELT Jodhpur lovaglócipő</v>
      </c>
      <c r="F1390" s="1" t="s">
        <v>277</v>
      </c>
      <c r="G1390" s="1" t="s">
        <v>282</v>
      </c>
      <c r="H1390" s="1" t="s">
        <v>254</v>
      </c>
      <c r="I1390" s="1" t="s">
        <v>255</v>
      </c>
      <c r="J1390" s="1" t="str">
        <f>TRIM(I1390)</f>
        <v>Lovasfelszerelés</v>
      </c>
      <c r="K1390" s="1" t="s">
        <v>256</v>
      </c>
      <c r="L1390" s="1" t="str">
        <f>TRIM(K1390)</f>
        <v>Lovaglócipő, csizma</v>
      </c>
      <c r="M1390" s="1" t="s">
        <v>257</v>
      </c>
      <c r="N1390" s="1" t="str">
        <f>TRIM(M1390)</f>
        <v>Cipő, lovaglócipő</v>
      </c>
      <c r="O1390" s="1" t="s">
        <v>258</v>
      </c>
      <c r="P1390" s="1" t="str">
        <f>TRIM(O1390)</f>
        <v>Lovaglócipő</v>
      </c>
      <c r="Q1390" s="18" t="s">
        <v>5163</v>
      </c>
      <c r="R1390" s="8">
        <v>4043969003855</v>
      </c>
      <c r="S1390" s="1">
        <v>69.95</v>
      </c>
      <c r="T1390" s="1" t="s">
        <v>26</v>
      </c>
      <c r="U1390" s="1">
        <v>1.1000000000000001</v>
      </c>
      <c r="V1390" s="1" t="s">
        <v>259</v>
      </c>
      <c r="W1390" s="1" t="s">
        <v>136</v>
      </c>
      <c r="X1390" s="1" t="str">
        <f>IF(W1390="", "", IFERROR(VLOOKUP(W1390, colorList!A:B,2,FALSE),""))</f>
        <v>fekete</v>
      </c>
    </row>
    <row r="1391" spans="1:24" ht="27.75" customHeight="1" x14ac:dyDescent="0.25">
      <c r="A1391" s="1">
        <v>206939</v>
      </c>
      <c r="B1391" s="1" t="str">
        <f>TRIM(D1391)</f>
        <v>Gr. 39</v>
      </c>
      <c r="C1391" s="1" t="str">
        <f>IFERROR(VLOOKUP(TRIM(D1391), sizeList!A:B, 2, FALSE), "")</f>
        <v>39</v>
      </c>
      <c r="D1391" s="1" t="s">
        <v>283</v>
      </c>
      <c r="E1391" s="1" t="str">
        <f>TRIM(F1391)</f>
        <v>ELT Jodhpur lovaglócipő</v>
      </c>
      <c r="F1391" s="1" t="s">
        <v>277</v>
      </c>
      <c r="G1391" s="1" t="s">
        <v>284</v>
      </c>
      <c r="H1391" s="1" t="s">
        <v>254</v>
      </c>
      <c r="I1391" s="1" t="s">
        <v>255</v>
      </c>
      <c r="J1391" s="1" t="str">
        <f>TRIM(I1391)</f>
        <v>Lovasfelszerelés</v>
      </c>
      <c r="K1391" s="1" t="s">
        <v>256</v>
      </c>
      <c r="L1391" s="1" t="str">
        <f>TRIM(K1391)</f>
        <v>Lovaglócipő, csizma</v>
      </c>
      <c r="M1391" s="1" t="s">
        <v>257</v>
      </c>
      <c r="N1391" s="1" t="str">
        <f>TRIM(M1391)</f>
        <v>Cipő, lovaglócipő</v>
      </c>
      <c r="O1391" s="1" t="s">
        <v>258</v>
      </c>
      <c r="P1391" s="1" t="str">
        <f>TRIM(O1391)</f>
        <v>Lovaglócipő</v>
      </c>
      <c r="Q1391" s="18" t="s">
        <v>5163</v>
      </c>
      <c r="R1391" s="8">
        <v>4043969003862</v>
      </c>
      <c r="S1391" s="1">
        <v>69.95</v>
      </c>
      <c r="T1391" s="1" t="s">
        <v>26</v>
      </c>
      <c r="U1391" s="1">
        <v>1.2</v>
      </c>
      <c r="V1391" s="1" t="s">
        <v>259</v>
      </c>
      <c r="W1391" s="1" t="s">
        <v>136</v>
      </c>
      <c r="X1391" s="1" t="str">
        <f>IF(W1391="", "", IFERROR(VLOOKUP(W1391, colorList!A:B,2,FALSE),""))</f>
        <v>fekete</v>
      </c>
    </row>
    <row r="1392" spans="1:24" ht="27.75" customHeight="1" x14ac:dyDescent="0.25">
      <c r="A1392" s="1">
        <v>206940</v>
      </c>
      <c r="B1392" s="1" t="str">
        <f>TRIM(D1392)</f>
        <v>Gr. 40</v>
      </c>
      <c r="C1392" s="1" t="str">
        <f>IFERROR(VLOOKUP(TRIM(D1392), sizeList!A:B, 2, FALSE), "")</f>
        <v>40</v>
      </c>
      <c r="D1392" s="1" t="s">
        <v>285</v>
      </c>
      <c r="E1392" s="1" t="str">
        <f>TRIM(F1392)</f>
        <v>ELT Jodhpur lovaglócipő</v>
      </c>
      <c r="F1392" s="1" t="s">
        <v>277</v>
      </c>
      <c r="G1392" s="1" t="s">
        <v>286</v>
      </c>
      <c r="H1392" s="1" t="s">
        <v>254</v>
      </c>
      <c r="I1392" s="1" t="s">
        <v>255</v>
      </c>
      <c r="J1392" s="1" t="str">
        <f>TRIM(I1392)</f>
        <v>Lovasfelszerelés</v>
      </c>
      <c r="K1392" s="1" t="s">
        <v>256</v>
      </c>
      <c r="L1392" s="1" t="str">
        <f>TRIM(K1392)</f>
        <v>Lovaglócipő, csizma</v>
      </c>
      <c r="M1392" s="1" t="s">
        <v>257</v>
      </c>
      <c r="N1392" s="1" t="str">
        <f>TRIM(M1392)</f>
        <v>Cipő, lovaglócipő</v>
      </c>
      <c r="O1392" s="1" t="s">
        <v>258</v>
      </c>
      <c r="P1392" s="1" t="str">
        <f>TRIM(O1392)</f>
        <v>Lovaglócipő</v>
      </c>
      <c r="Q1392" s="18" t="s">
        <v>5163</v>
      </c>
      <c r="R1392" s="8">
        <v>4043969003879</v>
      </c>
      <c r="S1392" s="1">
        <v>69.95</v>
      </c>
      <c r="T1392" s="1" t="s">
        <v>26</v>
      </c>
      <c r="U1392" s="1">
        <v>1.2</v>
      </c>
      <c r="V1392" s="1" t="s">
        <v>259</v>
      </c>
      <c r="W1392" s="1" t="s">
        <v>136</v>
      </c>
      <c r="X1392" s="1" t="str">
        <f>IF(W1392="", "", IFERROR(VLOOKUP(W1392, colorList!A:B,2,FALSE),""))</f>
        <v>fekete</v>
      </c>
    </row>
    <row r="1393" spans="1:24" ht="27.75" customHeight="1" x14ac:dyDescent="0.25">
      <c r="A1393" s="1">
        <v>206941</v>
      </c>
      <c r="B1393" s="1" t="str">
        <f>TRIM(D1393)</f>
        <v>Gr. 41</v>
      </c>
      <c r="C1393" s="1" t="str">
        <f>IFERROR(VLOOKUP(TRIM(D1393), sizeList!A:B, 2, FALSE), "")</f>
        <v>41</v>
      </c>
      <c r="D1393" s="1" t="s">
        <v>287</v>
      </c>
      <c r="E1393" s="1" t="str">
        <f>TRIM(F1393)</f>
        <v>ELT Jodhpur lovaglócipő</v>
      </c>
      <c r="F1393" s="1" t="s">
        <v>277</v>
      </c>
      <c r="G1393" s="1" t="s">
        <v>288</v>
      </c>
      <c r="H1393" s="1" t="s">
        <v>254</v>
      </c>
      <c r="I1393" s="1" t="s">
        <v>255</v>
      </c>
      <c r="J1393" s="1" t="str">
        <f>TRIM(I1393)</f>
        <v>Lovasfelszerelés</v>
      </c>
      <c r="K1393" s="1" t="s">
        <v>256</v>
      </c>
      <c r="L1393" s="1" t="str">
        <f>TRIM(K1393)</f>
        <v>Lovaglócipő, csizma</v>
      </c>
      <c r="M1393" s="1" t="s">
        <v>257</v>
      </c>
      <c r="N1393" s="1" t="str">
        <f>TRIM(M1393)</f>
        <v>Cipő, lovaglócipő</v>
      </c>
      <c r="O1393" s="1" t="s">
        <v>258</v>
      </c>
      <c r="P1393" s="1" t="str">
        <f>TRIM(O1393)</f>
        <v>Lovaglócipő</v>
      </c>
      <c r="Q1393" s="18" t="s">
        <v>5163</v>
      </c>
      <c r="R1393" s="8">
        <v>4043969003886</v>
      </c>
      <c r="S1393" s="1">
        <v>69.95</v>
      </c>
      <c r="T1393" s="1" t="s">
        <v>26</v>
      </c>
      <c r="U1393" s="1">
        <v>1.3</v>
      </c>
      <c r="V1393" s="1" t="s">
        <v>259</v>
      </c>
      <c r="W1393" s="1" t="s">
        <v>136</v>
      </c>
      <c r="X1393" s="1" t="str">
        <f>IF(W1393="", "", IFERROR(VLOOKUP(W1393, colorList!A:B,2,FALSE),""))</f>
        <v>fekete</v>
      </c>
    </row>
    <row r="1394" spans="1:24" ht="27.75" customHeight="1" x14ac:dyDescent="0.25">
      <c r="A1394" s="1">
        <v>206942</v>
      </c>
      <c r="B1394" s="1" t="str">
        <f>TRIM(D1394)</f>
        <v>Gr. 42</v>
      </c>
      <c r="C1394" s="1" t="str">
        <f>IFERROR(VLOOKUP(TRIM(D1394), sizeList!A:B, 2, FALSE), "")</f>
        <v>42</v>
      </c>
      <c r="D1394" s="1" t="s">
        <v>289</v>
      </c>
      <c r="E1394" s="1" t="str">
        <f>TRIM(F1394)</f>
        <v>ELT Jodhpur lovaglócipő</v>
      </c>
      <c r="F1394" s="1" t="s">
        <v>277</v>
      </c>
      <c r="G1394" s="1" t="s">
        <v>290</v>
      </c>
      <c r="H1394" s="1" t="s">
        <v>254</v>
      </c>
      <c r="I1394" s="1" t="s">
        <v>255</v>
      </c>
      <c r="J1394" s="1" t="str">
        <f>TRIM(I1394)</f>
        <v>Lovasfelszerelés</v>
      </c>
      <c r="K1394" s="1" t="s">
        <v>256</v>
      </c>
      <c r="L1394" s="1" t="str">
        <f>TRIM(K1394)</f>
        <v>Lovaglócipő, csizma</v>
      </c>
      <c r="M1394" s="1" t="s">
        <v>257</v>
      </c>
      <c r="N1394" s="1" t="str">
        <f>TRIM(M1394)</f>
        <v>Cipő, lovaglócipő</v>
      </c>
      <c r="O1394" s="1" t="s">
        <v>258</v>
      </c>
      <c r="P1394" s="1" t="str">
        <f>TRIM(O1394)</f>
        <v>Lovaglócipő</v>
      </c>
      <c r="Q1394" s="18" t="s">
        <v>5163</v>
      </c>
      <c r="R1394" s="8">
        <v>4043969003893</v>
      </c>
      <c r="S1394" s="1">
        <v>69.95</v>
      </c>
      <c r="T1394" s="1" t="s">
        <v>26</v>
      </c>
      <c r="U1394" s="1">
        <v>1.3</v>
      </c>
      <c r="V1394" s="1" t="s">
        <v>259</v>
      </c>
      <c r="W1394" s="1" t="s">
        <v>136</v>
      </c>
      <c r="X1394" s="1" t="str">
        <f>IF(W1394="", "", IFERROR(VLOOKUP(W1394, colorList!A:B,2,FALSE),""))</f>
        <v>fekete</v>
      </c>
    </row>
    <row r="1395" spans="1:24" ht="27.75" customHeight="1" x14ac:dyDescent="0.25">
      <c r="A1395" s="1">
        <v>206943</v>
      </c>
      <c r="B1395" s="1" t="str">
        <f>TRIM(D1395)</f>
        <v>Gr. 43</v>
      </c>
      <c r="C1395" s="1" t="str">
        <f>IFERROR(VLOOKUP(TRIM(D1395), sizeList!A:B, 2, FALSE), "")</f>
        <v>43</v>
      </c>
      <c r="D1395" s="1" t="s">
        <v>291</v>
      </c>
      <c r="E1395" s="1" t="str">
        <f>TRIM(F1395)</f>
        <v>ELT Jodhpur lovaglócipő</v>
      </c>
      <c r="F1395" s="1" t="s">
        <v>277</v>
      </c>
      <c r="G1395" s="1" t="s">
        <v>292</v>
      </c>
      <c r="H1395" s="1" t="s">
        <v>254</v>
      </c>
      <c r="I1395" s="1" t="s">
        <v>255</v>
      </c>
      <c r="J1395" s="1" t="str">
        <f>TRIM(I1395)</f>
        <v>Lovasfelszerelés</v>
      </c>
      <c r="K1395" s="1" t="s">
        <v>256</v>
      </c>
      <c r="L1395" s="1" t="str">
        <f>TRIM(K1395)</f>
        <v>Lovaglócipő, csizma</v>
      </c>
      <c r="M1395" s="1" t="s">
        <v>257</v>
      </c>
      <c r="N1395" s="1" t="str">
        <f>TRIM(M1395)</f>
        <v>Cipő, lovaglócipő</v>
      </c>
      <c r="O1395" s="1" t="s">
        <v>258</v>
      </c>
      <c r="P1395" s="1" t="str">
        <f>TRIM(O1395)</f>
        <v>Lovaglócipő</v>
      </c>
      <c r="Q1395" s="18" t="s">
        <v>5163</v>
      </c>
      <c r="R1395" s="8">
        <v>4043969003909</v>
      </c>
      <c r="S1395" s="1">
        <v>69.95</v>
      </c>
      <c r="T1395" s="1" t="s">
        <v>26</v>
      </c>
      <c r="U1395" s="1">
        <v>1.3</v>
      </c>
      <c r="V1395" s="1" t="s">
        <v>259</v>
      </c>
      <c r="W1395" s="1" t="s">
        <v>136</v>
      </c>
      <c r="X1395" s="1" t="str">
        <f>IF(W1395="", "", IFERROR(VLOOKUP(W1395, colorList!A:B,2,FALSE),""))</f>
        <v>fekete</v>
      </c>
    </row>
    <row r="1396" spans="1:24" ht="27.75" customHeight="1" x14ac:dyDescent="0.25">
      <c r="A1396" s="1">
        <v>206944</v>
      </c>
      <c r="B1396" s="1" t="str">
        <f>TRIM(D1396)</f>
        <v>Gr. 44</v>
      </c>
      <c r="C1396" s="1" t="str">
        <f>IFERROR(VLOOKUP(TRIM(D1396), sizeList!A:B, 2, FALSE), "")</f>
        <v>44</v>
      </c>
      <c r="D1396" s="1" t="s">
        <v>293</v>
      </c>
      <c r="E1396" s="1" t="str">
        <f>TRIM(F1396)</f>
        <v>ELT Jodhpur lovaglócipő</v>
      </c>
      <c r="F1396" s="1" t="s">
        <v>277</v>
      </c>
      <c r="G1396" s="1" t="s">
        <v>294</v>
      </c>
      <c r="H1396" s="1" t="s">
        <v>254</v>
      </c>
      <c r="I1396" s="1" t="s">
        <v>255</v>
      </c>
      <c r="J1396" s="1" t="str">
        <f>TRIM(I1396)</f>
        <v>Lovasfelszerelés</v>
      </c>
      <c r="K1396" s="1" t="s">
        <v>256</v>
      </c>
      <c r="L1396" s="1" t="str">
        <f>TRIM(K1396)</f>
        <v>Lovaglócipő, csizma</v>
      </c>
      <c r="M1396" s="1" t="s">
        <v>257</v>
      </c>
      <c r="N1396" s="1" t="str">
        <f>TRIM(M1396)</f>
        <v>Cipő, lovaglócipő</v>
      </c>
      <c r="O1396" s="1" t="s">
        <v>258</v>
      </c>
      <c r="P1396" s="1" t="str">
        <f>TRIM(O1396)</f>
        <v>Lovaglócipő</v>
      </c>
      <c r="Q1396" s="18" t="s">
        <v>5163</v>
      </c>
      <c r="R1396" s="8">
        <v>4043969003916</v>
      </c>
      <c r="S1396" s="1">
        <v>69.95</v>
      </c>
      <c r="T1396" s="1" t="s">
        <v>26</v>
      </c>
      <c r="U1396" s="1">
        <v>1.4</v>
      </c>
      <c r="V1396" s="1" t="s">
        <v>259</v>
      </c>
      <c r="W1396" s="1" t="s">
        <v>136</v>
      </c>
      <c r="X1396" s="1" t="str">
        <f>IF(W1396="", "", IFERROR(VLOOKUP(W1396, colorList!A:B,2,FALSE),""))</f>
        <v>fekete</v>
      </c>
    </row>
    <row r="1397" spans="1:24" ht="27.75" customHeight="1" x14ac:dyDescent="0.25">
      <c r="A1397" s="1">
        <v>206945</v>
      </c>
      <c r="B1397" s="1" t="str">
        <f>TRIM(D1397)</f>
        <v>Gr. 45</v>
      </c>
      <c r="C1397" s="1" t="str">
        <f>IFERROR(VLOOKUP(TRIM(D1397), sizeList!A:B, 2, FALSE), "")</f>
        <v>45</v>
      </c>
      <c r="D1397" s="1" t="s">
        <v>295</v>
      </c>
      <c r="E1397" s="1" t="str">
        <f>TRIM(F1397)</f>
        <v>ELT Jodhpur lovaglócipő</v>
      </c>
      <c r="F1397" s="1" t="s">
        <v>277</v>
      </c>
      <c r="G1397" s="1" t="s">
        <v>296</v>
      </c>
      <c r="H1397" s="1" t="s">
        <v>254</v>
      </c>
      <c r="I1397" s="1" t="s">
        <v>255</v>
      </c>
      <c r="J1397" s="1" t="str">
        <f>TRIM(I1397)</f>
        <v>Lovasfelszerelés</v>
      </c>
      <c r="K1397" s="1" t="s">
        <v>256</v>
      </c>
      <c r="L1397" s="1" t="str">
        <f>TRIM(K1397)</f>
        <v>Lovaglócipő, csizma</v>
      </c>
      <c r="M1397" s="1" t="s">
        <v>257</v>
      </c>
      <c r="N1397" s="1" t="str">
        <f>TRIM(M1397)</f>
        <v>Cipő, lovaglócipő</v>
      </c>
      <c r="O1397" s="1" t="s">
        <v>258</v>
      </c>
      <c r="P1397" s="1" t="str">
        <f>TRIM(O1397)</f>
        <v>Lovaglócipő</v>
      </c>
      <c r="Q1397" s="18" t="s">
        <v>5163</v>
      </c>
      <c r="R1397" s="8">
        <v>4043969003923</v>
      </c>
      <c r="S1397" s="1">
        <v>69.95</v>
      </c>
      <c r="T1397" s="1" t="s">
        <v>26</v>
      </c>
      <c r="U1397" s="1">
        <v>1.4</v>
      </c>
      <c r="V1397" s="1" t="s">
        <v>259</v>
      </c>
      <c r="W1397" s="1" t="s">
        <v>136</v>
      </c>
      <c r="X1397" s="1" t="str">
        <f>IF(W1397="", "", IFERROR(VLOOKUP(W1397, colorList!A:B,2,FALSE),""))</f>
        <v>fekete</v>
      </c>
    </row>
    <row r="1398" spans="1:24" ht="27.75" customHeight="1" x14ac:dyDescent="0.25">
      <c r="A1398" s="1" t="s">
        <v>297</v>
      </c>
      <c r="B1398" s="1" t="str">
        <f>TRIM(D1398)</f>
        <v>Gr. 28</v>
      </c>
      <c r="C1398" s="1" t="str">
        <f>IFERROR(VLOOKUP(TRIM(D1398), sizeList!A:B, 2, FALSE), "")</f>
        <v>28</v>
      </c>
      <c r="D1398" s="1" t="s">
        <v>260</v>
      </c>
      <c r="E1398" s="1" t="str">
        <f>TRIM(F1398)</f>
        <v>ELT Jodhpur téli gyermek lovaglócipő</v>
      </c>
      <c r="F1398" s="1" t="s">
        <v>298</v>
      </c>
      <c r="G1398" s="1" t="s">
        <v>299</v>
      </c>
      <c r="H1398" s="1" t="s">
        <v>254</v>
      </c>
      <c r="I1398" s="1" t="s">
        <v>255</v>
      </c>
      <c r="J1398" s="1" t="str">
        <f>TRIM(I1398)</f>
        <v>Lovasfelszerelés</v>
      </c>
      <c r="K1398" s="1" t="s">
        <v>256</v>
      </c>
      <c r="L1398" s="1" t="str">
        <f>TRIM(K1398)</f>
        <v>Lovaglócipő, csizma</v>
      </c>
      <c r="M1398" s="1" t="s">
        <v>257</v>
      </c>
      <c r="N1398" s="1" t="str">
        <f>TRIM(M1398)</f>
        <v>Cipő, lovaglócipő</v>
      </c>
      <c r="O1398" s="1" t="s">
        <v>258</v>
      </c>
      <c r="P1398" s="1" t="str">
        <f>TRIM(O1398)</f>
        <v>Lovaglócipő</v>
      </c>
      <c r="Q1398" s="18" t="s">
        <v>5182</v>
      </c>
      <c r="R1398" s="8">
        <v>4057962159242</v>
      </c>
      <c r="S1398" s="1">
        <v>59.95</v>
      </c>
      <c r="T1398" s="1" t="s">
        <v>26</v>
      </c>
      <c r="U1398" s="1">
        <v>0.56299999999999994</v>
      </c>
      <c r="V1398" s="1" t="s">
        <v>300</v>
      </c>
      <c r="W1398" s="1" t="s">
        <v>301</v>
      </c>
      <c r="X1398" s="1" t="str">
        <f>IF(W1398="", "", IFERROR(VLOOKUP(W1398, colorList!A:B,2,FALSE),""))</f>
        <v>fekete/ezüst</v>
      </c>
    </row>
    <row r="1399" spans="1:24" ht="27.75" customHeight="1" x14ac:dyDescent="0.25">
      <c r="A1399" s="1" t="s">
        <v>302</v>
      </c>
      <c r="B1399" s="1" t="str">
        <f>TRIM(D1399)</f>
        <v>Gr. 29</v>
      </c>
      <c r="C1399" s="1" t="str">
        <f>IFERROR(VLOOKUP(TRIM(D1399), sizeList!A:B, 2, FALSE), "")</f>
        <v>29</v>
      </c>
      <c r="D1399" s="1" t="s">
        <v>262</v>
      </c>
      <c r="E1399" s="1" t="str">
        <f>TRIM(F1399)</f>
        <v>ELT Jodhpur téli gyermek lovaglócipő</v>
      </c>
      <c r="F1399" s="1" t="s">
        <v>298</v>
      </c>
      <c r="G1399" s="1" t="s">
        <v>299</v>
      </c>
      <c r="H1399" s="1" t="s">
        <v>254</v>
      </c>
      <c r="I1399" s="1" t="s">
        <v>255</v>
      </c>
      <c r="J1399" s="1" t="str">
        <f>TRIM(I1399)</f>
        <v>Lovasfelszerelés</v>
      </c>
      <c r="K1399" s="1" t="s">
        <v>256</v>
      </c>
      <c r="L1399" s="1" t="str">
        <f>TRIM(K1399)</f>
        <v>Lovaglócipő, csizma</v>
      </c>
      <c r="M1399" s="1" t="s">
        <v>257</v>
      </c>
      <c r="N1399" s="1" t="str">
        <f>TRIM(M1399)</f>
        <v>Cipő, lovaglócipő</v>
      </c>
      <c r="O1399" s="1" t="s">
        <v>258</v>
      </c>
      <c r="P1399" s="1" t="str">
        <f>TRIM(O1399)</f>
        <v>Lovaglócipő</v>
      </c>
      <c r="Q1399" s="18" t="s">
        <v>5182</v>
      </c>
      <c r="R1399" s="8">
        <v>4057962159266</v>
      </c>
      <c r="S1399" s="1">
        <v>59.95</v>
      </c>
      <c r="T1399" s="1" t="s">
        <v>26</v>
      </c>
      <c r="U1399" s="1">
        <v>0.56299999999999994</v>
      </c>
      <c r="V1399" s="1" t="s">
        <v>300</v>
      </c>
      <c r="W1399" s="1" t="s">
        <v>301</v>
      </c>
      <c r="X1399" s="1" t="str">
        <f>IF(W1399="", "", IFERROR(VLOOKUP(W1399, colorList!A:B,2,FALSE),""))</f>
        <v>fekete/ezüst</v>
      </c>
    </row>
    <row r="1400" spans="1:24" ht="27.75" customHeight="1" x14ac:dyDescent="0.25">
      <c r="A1400" s="1" t="s">
        <v>303</v>
      </c>
      <c r="B1400" s="1" t="str">
        <f>TRIM(D1400)</f>
        <v>30</v>
      </c>
      <c r="C1400" s="1">
        <f>IFERROR(VLOOKUP(D1400, sizeList!A:B, 2, FALSE), "")</f>
        <v>30</v>
      </c>
      <c r="D1400" s="1">
        <v>30</v>
      </c>
      <c r="E1400" s="1" t="str">
        <f>TRIM(F1400)</f>
        <v>ELT Jodhpur téli gyermek lovaglócipő</v>
      </c>
      <c r="F1400" s="1" t="s">
        <v>298</v>
      </c>
      <c r="G1400" s="1" t="s">
        <v>299</v>
      </c>
      <c r="H1400" s="1" t="s">
        <v>254</v>
      </c>
      <c r="I1400" s="1" t="s">
        <v>255</v>
      </c>
      <c r="J1400" s="1" t="str">
        <f>TRIM(I1400)</f>
        <v>Lovasfelszerelés</v>
      </c>
      <c r="K1400" s="1" t="s">
        <v>256</v>
      </c>
      <c r="L1400" s="1" t="str">
        <f>TRIM(K1400)</f>
        <v>Lovaglócipő, csizma</v>
      </c>
      <c r="M1400" s="1" t="s">
        <v>257</v>
      </c>
      <c r="N1400" s="1" t="str">
        <f>TRIM(M1400)</f>
        <v>Cipő, lovaglócipő</v>
      </c>
      <c r="O1400" s="1" t="s">
        <v>258</v>
      </c>
      <c r="P1400" s="1" t="str">
        <f>TRIM(O1400)</f>
        <v>Lovaglócipő</v>
      </c>
      <c r="Q1400" s="18" t="s">
        <v>5182</v>
      </c>
      <c r="R1400" s="8">
        <v>4057962159273</v>
      </c>
      <c r="S1400" s="1">
        <v>59.95</v>
      </c>
      <c r="T1400" s="1" t="s">
        <v>26</v>
      </c>
      <c r="U1400" s="1">
        <v>0.56299999999999994</v>
      </c>
      <c r="V1400" s="1" t="s">
        <v>300</v>
      </c>
      <c r="W1400" s="1" t="s">
        <v>301</v>
      </c>
      <c r="X1400" s="1" t="str">
        <f>IF(W1400="", "", IFERROR(VLOOKUP(W1400, colorList!A:B,2,FALSE),""))</f>
        <v>fekete/ezüst</v>
      </c>
    </row>
    <row r="1401" spans="1:24" ht="27.75" customHeight="1" x14ac:dyDescent="0.25">
      <c r="A1401" s="1" t="s">
        <v>304</v>
      </c>
      <c r="B1401" s="1" t="str">
        <f>TRIM(D1401)</f>
        <v>31</v>
      </c>
      <c r="C1401" s="1">
        <f>IFERROR(VLOOKUP(D1401, sizeList!A:B, 2, FALSE), "")</f>
        <v>31</v>
      </c>
      <c r="D1401" s="1">
        <v>31</v>
      </c>
      <c r="E1401" s="1" t="str">
        <f>TRIM(F1401)</f>
        <v>ELT Jodhpur téli gyermek lovaglócipő</v>
      </c>
      <c r="F1401" s="1" t="s">
        <v>298</v>
      </c>
      <c r="G1401" s="1" t="s">
        <v>299</v>
      </c>
      <c r="H1401" s="1" t="s">
        <v>254</v>
      </c>
      <c r="I1401" s="1" t="s">
        <v>255</v>
      </c>
      <c r="J1401" s="1" t="str">
        <f>TRIM(I1401)</f>
        <v>Lovasfelszerelés</v>
      </c>
      <c r="K1401" s="1" t="s">
        <v>256</v>
      </c>
      <c r="L1401" s="1" t="str">
        <f>TRIM(K1401)</f>
        <v>Lovaglócipő, csizma</v>
      </c>
      <c r="M1401" s="1" t="s">
        <v>257</v>
      </c>
      <c r="N1401" s="1" t="str">
        <f>TRIM(M1401)</f>
        <v>Cipő, lovaglócipő</v>
      </c>
      <c r="O1401" s="1" t="s">
        <v>258</v>
      </c>
      <c r="P1401" s="1" t="str">
        <f>TRIM(O1401)</f>
        <v>Lovaglócipő</v>
      </c>
      <c r="Q1401" s="18" t="s">
        <v>5182</v>
      </c>
      <c r="R1401" s="8">
        <v>4057962159280</v>
      </c>
      <c r="S1401" s="1">
        <v>59.95</v>
      </c>
      <c r="T1401" s="1" t="s">
        <v>26</v>
      </c>
      <c r="U1401" s="1">
        <v>0.56299999999999994</v>
      </c>
      <c r="V1401" s="1" t="s">
        <v>300</v>
      </c>
      <c r="W1401" s="1" t="s">
        <v>301</v>
      </c>
      <c r="X1401" s="1" t="str">
        <f>IF(W1401="", "", IFERROR(VLOOKUP(W1401, colorList!A:B,2,FALSE),""))</f>
        <v>fekete/ezüst</v>
      </c>
    </row>
    <row r="1402" spans="1:24" ht="27.75" customHeight="1" x14ac:dyDescent="0.25">
      <c r="A1402" s="1" t="s">
        <v>305</v>
      </c>
      <c r="B1402" s="1" t="str">
        <f>TRIM(D1402)</f>
        <v>32</v>
      </c>
      <c r="C1402" s="1">
        <f>IFERROR(VLOOKUP(D1402, sizeList!A:B, 2, FALSE), "")</f>
        <v>32</v>
      </c>
      <c r="D1402" s="1">
        <v>32</v>
      </c>
      <c r="E1402" s="1" t="str">
        <f>TRIM(F1402)</f>
        <v>ELT Jodhpur téli gyermek lovaglócipő</v>
      </c>
      <c r="F1402" s="1" t="s">
        <v>298</v>
      </c>
      <c r="G1402" s="1" t="s">
        <v>299</v>
      </c>
      <c r="H1402" s="1" t="s">
        <v>254</v>
      </c>
      <c r="I1402" s="1" t="s">
        <v>255</v>
      </c>
      <c r="J1402" s="1" t="str">
        <f>TRIM(I1402)</f>
        <v>Lovasfelszerelés</v>
      </c>
      <c r="K1402" s="1" t="s">
        <v>256</v>
      </c>
      <c r="L1402" s="1" t="str">
        <f>TRIM(K1402)</f>
        <v>Lovaglócipő, csizma</v>
      </c>
      <c r="M1402" s="1" t="s">
        <v>257</v>
      </c>
      <c r="N1402" s="1" t="str">
        <f>TRIM(M1402)</f>
        <v>Cipő, lovaglócipő</v>
      </c>
      <c r="O1402" s="1" t="s">
        <v>258</v>
      </c>
      <c r="P1402" s="1" t="str">
        <f>TRIM(O1402)</f>
        <v>Lovaglócipő</v>
      </c>
      <c r="Q1402" s="18" t="s">
        <v>5182</v>
      </c>
      <c r="R1402" s="8">
        <v>4057962159297</v>
      </c>
      <c r="S1402" s="1">
        <v>59.95</v>
      </c>
      <c r="T1402" s="1" t="s">
        <v>26</v>
      </c>
      <c r="U1402" s="1">
        <v>0.56299999999999994</v>
      </c>
      <c r="V1402" s="1" t="s">
        <v>300</v>
      </c>
      <c r="W1402" s="1" t="s">
        <v>301</v>
      </c>
      <c r="X1402" s="1" t="str">
        <f>IF(W1402="", "", IFERROR(VLOOKUP(W1402, colorList!A:B,2,FALSE),""))</f>
        <v>fekete/ezüst</v>
      </c>
    </row>
    <row r="1403" spans="1:24" ht="27.75" customHeight="1" x14ac:dyDescent="0.25">
      <c r="A1403" s="1" t="s">
        <v>306</v>
      </c>
      <c r="B1403" s="1" t="str">
        <f>TRIM(D1403)</f>
        <v>33</v>
      </c>
      <c r="C1403" s="1">
        <f>IFERROR(VLOOKUP(D1403, sizeList!A:B, 2, FALSE), "")</f>
        <v>33</v>
      </c>
      <c r="D1403" s="1">
        <v>33</v>
      </c>
      <c r="E1403" s="1" t="str">
        <f>TRIM(F1403)</f>
        <v>ELT Jodhpur téli gyermek lovaglócipő</v>
      </c>
      <c r="F1403" s="1" t="s">
        <v>298</v>
      </c>
      <c r="G1403" s="1" t="s">
        <v>299</v>
      </c>
      <c r="H1403" s="1" t="s">
        <v>254</v>
      </c>
      <c r="I1403" s="1" t="s">
        <v>255</v>
      </c>
      <c r="J1403" s="1" t="str">
        <f>TRIM(I1403)</f>
        <v>Lovasfelszerelés</v>
      </c>
      <c r="K1403" s="1" t="s">
        <v>256</v>
      </c>
      <c r="L1403" s="1" t="str">
        <f>TRIM(K1403)</f>
        <v>Lovaglócipő, csizma</v>
      </c>
      <c r="M1403" s="1" t="s">
        <v>257</v>
      </c>
      <c r="N1403" s="1" t="str">
        <f>TRIM(M1403)</f>
        <v>Cipő, lovaglócipő</v>
      </c>
      <c r="O1403" s="1" t="s">
        <v>258</v>
      </c>
      <c r="P1403" s="1" t="str">
        <f>TRIM(O1403)</f>
        <v>Lovaglócipő</v>
      </c>
      <c r="Q1403" s="18" t="s">
        <v>5182</v>
      </c>
      <c r="R1403" s="8">
        <v>4057962159303</v>
      </c>
      <c r="S1403" s="1">
        <v>59.95</v>
      </c>
      <c r="T1403" s="1" t="s">
        <v>26</v>
      </c>
      <c r="U1403" s="1">
        <v>0.56299999999999994</v>
      </c>
      <c r="V1403" s="1" t="s">
        <v>300</v>
      </c>
      <c r="W1403" s="1" t="s">
        <v>301</v>
      </c>
      <c r="X1403" s="1" t="str">
        <f>IF(W1403="", "", IFERROR(VLOOKUP(W1403, colorList!A:B,2,FALSE),""))</f>
        <v>fekete/ezüst</v>
      </c>
    </row>
    <row r="1404" spans="1:24" ht="27.75" customHeight="1" x14ac:dyDescent="0.25">
      <c r="A1404" s="1" t="s">
        <v>307</v>
      </c>
      <c r="B1404" s="1" t="str">
        <f>TRIM(D1404)</f>
        <v>34</v>
      </c>
      <c r="C1404" s="1">
        <f>IFERROR(VLOOKUP(D1404, sizeList!A:B, 2, FALSE), "")</f>
        <v>34</v>
      </c>
      <c r="D1404" s="1">
        <v>34</v>
      </c>
      <c r="E1404" s="1" t="str">
        <f>TRIM(F1404)</f>
        <v>ELT Jodhpur téli gyermek lovaglócipő</v>
      </c>
      <c r="F1404" s="1" t="s">
        <v>298</v>
      </c>
      <c r="G1404" s="1" t="s">
        <v>299</v>
      </c>
      <c r="H1404" s="1" t="s">
        <v>254</v>
      </c>
      <c r="I1404" s="1" t="s">
        <v>255</v>
      </c>
      <c r="J1404" s="1" t="str">
        <f>TRIM(I1404)</f>
        <v>Lovasfelszerelés</v>
      </c>
      <c r="K1404" s="1" t="s">
        <v>256</v>
      </c>
      <c r="L1404" s="1" t="str">
        <f>TRIM(K1404)</f>
        <v>Lovaglócipő, csizma</v>
      </c>
      <c r="M1404" s="1" t="s">
        <v>257</v>
      </c>
      <c r="N1404" s="1" t="str">
        <f>TRIM(M1404)</f>
        <v>Cipő, lovaglócipő</v>
      </c>
      <c r="O1404" s="1" t="s">
        <v>258</v>
      </c>
      <c r="P1404" s="1" t="str">
        <f>TRIM(O1404)</f>
        <v>Lovaglócipő</v>
      </c>
      <c r="Q1404" s="18" t="s">
        <v>5182</v>
      </c>
      <c r="R1404" s="8">
        <v>4057962159310</v>
      </c>
      <c r="S1404" s="1">
        <v>59.95</v>
      </c>
      <c r="T1404" s="1" t="s">
        <v>26</v>
      </c>
      <c r="U1404" s="1">
        <v>0.56299999999999994</v>
      </c>
      <c r="V1404" s="1" t="s">
        <v>300</v>
      </c>
      <c r="W1404" s="1" t="s">
        <v>301</v>
      </c>
      <c r="X1404" s="1" t="str">
        <f>IF(W1404="", "", IFERROR(VLOOKUP(W1404, colorList!A:B,2,FALSE),""))</f>
        <v>fekete/ezüst</v>
      </c>
    </row>
    <row r="1405" spans="1:24" ht="27.75" customHeight="1" x14ac:dyDescent="0.25">
      <c r="A1405" s="1" t="s">
        <v>308</v>
      </c>
      <c r="B1405" s="1" t="str">
        <f>TRIM(D1405)</f>
        <v>35</v>
      </c>
      <c r="C1405" s="1">
        <f>IFERROR(VLOOKUP(D1405, sizeList!A:B, 2, FALSE), "")</f>
        <v>35</v>
      </c>
      <c r="D1405" s="1">
        <v>35</v>
      </c>
      <c r="E1405" s="1" t="str">
        <f>TRIM(F1405)</f>
        <v>ELT Jodhpur téli gyermek lovaglócipő</v>
      </c>
      <c r="F1405" s="1" t="s">
        <v>298</v>
      </c>
      <c r="G1405" s="1" t="s">
        <v>299</v>
      </c>
      <c r="H1405" s="1" t="s">
        <v>254</v>
      </c>
      <c r="I1405" s="1" t="s">
        <v>255</v>
      </c>
      <c r="J1405" s="1" t="str">
        <f>TRIM(I1405)</f>
        <v>Lovasfelszerelés</v>
      </c>
      <c r="K1405" s="1" t="s">
        <v>256</v>
      </c>
      <c r="L1405" s="1" t="str">
        <f>TRIM(K1405)</f>
        <v>Lovaglócipő, csizma</v>
      </c>
      <c r="M1405" s="1" t="s">
        <v>257</v>
      </c>
      <c r="N1405" s="1" t="str">
        <f>TRIM(M1405)</f>
        <v>Cipő, lovaglócipő</v>
      </c>
      <c r="O1405" s="1" t="s">
        <v>258</v>
      </c>
      <c r="P1405" s="1" t="str">
        <f>TRIM(O1405)</f>
        <v>Lovaglócipő</v>
      </c>
      <c r="Q1405" s="18" t="s">
        <v>5182</v>
      </c>
      <c r="R1405" s="8">
        <v>4057962159327</v>
      </c>
      <c r="S1405" s="1">
        <v>59.95</v>
      </c>
      <c r="T1405" s="1" t="s">
        <v>26</v>
      </c>
      <c r="U1405" s="1">
        <v>0.56299999999999994</v>
      </c>
      <c r="V1405" s="1" t="s">
        <v>300</v>
      </c>
      <c r="W1405" s="1" t="s">
        <v>301</v>
      </c>
      <c r="X1405" s="1" t="str">
        <f>IF(W1405="", "", IFERROR(VLOOKUP(W1405, colorList!A:B,2,FALSE),""))</f>
        <v>fekete/ezüst</v>
      </c>
    </row>
    <row r="1406" spans="1:24" ht="27.75" customHeight="1" x14ac:dyDescent="0.25">
      <c r="A1406" s="1" t="s">
        <v>309</v>
      </c>
      <c r="B1406" s="1" t="str">
        <f>TRIM(D1406)</f>
        <v>36</v>
      </c>
      <c r="C1406" s="1">
        <f>IFERROR(VLOOKUP(D1406, sizeList!A:B, 2, FALSE), "")</f>
        <v>36</v>
      </c>
      <c r="D1406" s="1">
        <v>36</v>
      </c>
      <c r="E1406" s="1" t="str">
        <f>TRIM(F1406)</f>
        <v>ELT Jodhpur téli lovaglócipő</v>
      </c>
      <c r="F1406" s="1" t="s">
        <v>310</v>
      </c>
      <c r="G1406" s="1" t="s">
        <v>311</v>
      </c>
      <c r="H1406" s="1" t="s">
        <v>254</v>
      </c>
      <c r="I1406" s="1" t="s">
        <v>255</v>
      </c>
      <c r="J1406" s="1" t="str">
        <f>TRIM(I1406)</f>
        <v>Lovasfelszerelés</v>
      </c>
      <c r="K1406" s="1" t="s">
        <v>256</v>
      </c>
      <c r="L1406" s="1" t="str">
        <f>TRIM(K1406)</f>
        <v>Lovaglócipő, csizma</v>
      </c>
      <c r="M1406" s="1" t="s">
        <v>257</v>
      </c>
      <c r="N1406" s="1" t="str">
        <f>TRIM(M1406)</f>
        <v>Cipő, lovaglócipő</v>
      </c>
      <c r="O1406" s="1" t="s">
        <v>258</v>
      </c>
      <c r="P1406" s="1" t="str">
        <f>TRIM(O1406)</f>
        <v>Lovaglócipő</v>
      </c>
      <c r="Q1406" s="18" t="s">
        <v>5184</v>
      </c>
      <c r="R1406" s="8">
        <v>4043969387573</v>
      </c>
      <c r="S1406" s="1">
        <v>64.95</v>
      </c>
      <c r="T1406" s="1" t="s">
        <v>26</v>
      </c>
      <c r="U1406" s="1">
        <v>0.7</v>
      </c>
      <c r="V1406" s="1" t="s">
        <v>312</v>
      </c>
      <c r="W1406" s="1" t="s">
        <v>136</v>
      </c>
      <c r="X1406" s="1" t="str">
        <f>IF(W1406="", "", IFERROR(VLOOKUP(W1406, colorList!A:B,2,FALSE),""))</f>
        <v>fekete</v>
      </c>
    </row>
    <row r="1407" spans="1:24" ht="27.75" customHeight="1" x14ac:dyDescent="0.25">
      <c r="A1407" s="1" t="s">
        <v>315</v>
      </c>
      <c r="B1407" s="1" t="str">
        <f>TRIM(D1407)</f>
        <v>38</v>
      </c>
      <c r="C1407" s="1">
        <f>IFERROR(VLOOKUP(D1407, sizeList!A:B, 2, FALSE), "")</f>
        <v>38</v>
      </c>
      <c r="D1407" s="1">
        <v>38</v>
      </c>
      <c r="E1407" s="1" t="str">
        <f>TRIM(F1407)</f>
        <v>ELT Jodhpur téli lovaglócipő</v>
      </c>
      <c r="F1407" s="1" t="s">
        <v>310</v>
      </c>
      <c r="G1407" s="1" t="s">
        <v>316</v>
      </c>
      <c r="H1407" s="1" t="s">
        <v>254</v>
      </c>
      <c r="I1407" s="1" t="s">
        <v>255</v>
      </c>
      <c r="J1407" s="1" t="str">
        <f>TRIM(I1407)</f>
        <v>Lovasfelszerelés</v>
      </c>
      <c r="K1407" s="1" t="s">
        <v>256</v>
      </c>
      <c r="L1407" s="1" t="str">
        <f>TRIM(K1407)</f>
        <v>Lovaglócipő, csizma</v>
      </c>
      <c r="M1407" s="1" t="s">
        <v>257</v>
      </c>
      <c r="N1407" s="1" t="str">
        <f>TRIM(M1407)</f>
        <v>Cipő, lovaglócipő</v>
      </c>
      <c r="O1407" s="1" t="s">
        <v>258</v>
      </c>
      <c r="P1407" s="1" t="str">
        <f>TRIM(O1407)</f>
        <v>Lovaglócipő</v>
      </c>
      <c r="Q1407" s="18" t="s">
        <v>5184</v>
      </c>
      <c r="R1407" s="8">
        <v>4043969387580</v>
      </c>
      <c r="S1407" s="1">
        <v>64.95</v>
      </c>
      <c r="T1407" s="1" t="s">
        <v>26</v>
      </c>
      <c r="U1407" s="1">
        <v>0.7</v>
      </c>
      <c r="V1407" s="1" t="s">
        <v>312</v>
      </c>
      <c r="W1407" s="1" t="s">
        <v>136</v>
      </c>
      <c r="X1407" s="1" t="str">
        <f>IF(W1407="", "", IFERROR(VLOOKUP(W1407, colorList!A:B,2,FALSE),""))</f>
        <v>fekete</v>
      </c>
    </row>
    <row r="1408" spans="1:24" ht="27.75" customHeight="1" x14ac:dyDescent="0.25">
      <c r="A1408" s="1" t="s">
        <v>317</v>
      </c>
      <c r="B1408" s="1" t="str">
        <f>TRIM(D1408)</f>
        <v>39</v>
      </c>
      <c r="C1408" s="1">
        <f>IFERROR(VLOOKUP(D1408, sizeList!A:B, 2, FALSE), "")</f>
        <v>39</v>
      </c>
      <c r="D1408" s="1">
        <v>39</v>
      </c>
      <c r="E1408" s="1" t="str">
        <f>TRIM(F1408)</f>
        <v>ELT Jodhpur téli lovaglócipő</v>
      </c>
      <c r="F1408" s="1" t="s">
        <v>310</v>
      </c>
      <c r="G1408" s="1" t="s">
        <v>318</v>
      </c>
      <c r="H1408" s="1" t="s">
        <v>254</v>
      </c>
      <c r="I1408" s="1" t="s">
        <v>255</v>
      </c>
      <c r="J1408" s="1" t="str">
        <f>TRIM(I1408)</f>
        <v>Lovasfelszerelés</v>
      </c>
      <c r="K1408" s="1" t="s">
        <v>256</v>
      </c>
      <c r="L1408" s="1" t="str">
        <f>TRIM(K1408)</f>
        <v>Lovaglócipő, csizma</v>
      </c>
      <c r="M1408" s="1" t="s">
        <v>257</v>
      </c>
      <c r="N1408" s="1" t="str">
        <f>TRIM(M1408)</f>
        <v>Cipő, lovaglócipő</v>
      </c>
      <c r="O1408" s="1" t="s">
        <v>258</v>
      </c>
      <c r="P1408" s="1" t="str">
        <f>TRIM(O1408)</f>
        <v>Lovaglócipő</v>
      </c>
      <c r="Q1408" s="18" t="s">
        <v>5184</v>
      </c>
      <c r="R1408" s="8">
        <v>4043969387597</v>
      </c>
      <c r="S1408" s="1">
        <v>64.95</v>
      </c>
      <c r="T1408" s="1" t="s">
        <v>26</v>
      </c>
      <c r="U1408" s="1">
        <v>0.7</v>
      </c>
      <c r="V1408" s="1" t="s">
        <v>312</v>
      </c>
      <c r="W1408" s="1" t="s">
        <v>136</v>
      </c>
      <c r="X1408" s="1" t="str">
        <f>IF(W1408="", "", IFERROR(VLOOKUP(W1408, colorList!A:B,2,FALSE),""))</f>
        <v>fekete</v>
      </c>
    </row>
    <row r="1409" spans="1:24" ht="27.75" customHeight="1" x14ac:dyDescent="0.25">
      <c r="A1409" s="1" t="s">
        <v>313</v>
      </c>
      <c r="B1409" s="1" t="str">
        <f>TRIM(D1409)</f>
        <v>37</v>
      </c>
      <c r="C1409" s="1">
        <f>IFERROR(VLOOKUP(D1409, sizeList!A:B, 2, FALSE), "")</f>
        <v>37</v>
      </c>
      <c r="D1409" s="1">
        <v>37</v>
      </c>
      <c r="E1409" s="1" t="str">
        <f>TRIM(F1409)</f>
        <v>ELT Jodhpur téli lovaglócipő</v>
      </c>
      <c r="F1409" s="1" t="s">
        <v>310</v>
      </c>
      <c r="G1409" s="1" t="s">
        <v>314</v>
      </c>
      <c r="H1409" s="1" t="s">
        <v>254</v>
      </c>
      <c r="I1409" s="1" t="s">
        <v>255</v>
      </c>
      <c r="J1409" s="1" t="str">
        <f>TRIM(I1409)</f>
        <v>Lovasfelszerelés</v>
      </c>
      <c r="K1409" s="1" t="s">
        <v>256</v>
      </c>
      <c r="L1409" s="1" t="str">
        <f>TRIM(K1409)</f>
        <v>Lovaglócipő, csizma</v>
      </c>
      <c r="M1409" s="1" t="s">
        <v>257</v>
      </c>
      <c r="N1409" s="1" t="str">
        <f>TRIM(M1409)</f>
        <v>Cipő, lovaglócipő</v>
      </c>
      <c r="O1409" s="1" t="s">
        <v>258</v>
      </c>
      <c r="P1409" s="1" t="str">
        <f>TRIM(O1409)</f>
        <v>Lovaglócipő</v>
      </c>
      <c r="Q1409" s="18" t="s">
        <v>5184</v>
      </c>
      <c r="R1409" s="8">
        <v>4043969387603</v>
      </c>
      <c r="S1409" s="1">
        <v>64.95</v>
      </c>
      <c r="T1409" s="1" t="s">
        <v>26</v>
      </c>
      <c r="U1409" s="1">
        <v>0.7</v>
      </c>
      <c r="V1409" s="1" t="s">
        <v>312</v>
      </c>
      <c r="W1409" s="1" t="s">
        <v>136</v>
      </c>
      <c r="X1409" s="1" t="str">
        <f>IF(W1409="", "", IFERROR(VLOOKUP(W1409, colorList!A:B,2,FALSE),""))</f>
        <v>fekete</v>
      </c>
    </row>
    <row r="1410" spans="1:24" ht="27.75" customHeight="1" x14ac:dyDescent="0.25">
      <c r="A1410" s="1" t="s">
        <v>319</v>
      </c>
      <c r="B1410" s="1" t="str">
        <f>TRIM(D1410)</f>
        <v>40</v>
      </c>
      <c r="C1410" s="1">
        <f>IFERROR(VLOOKUP(D1410, sizeList!A:B, 2, FALSE), "")</f>
        <v>40</v>
      </c>
      <c r="D1410" s="1">
        <v>40</v>
      </c>
      <c r="E1410" s="1" t="str">
        <f>TRIM(F1410)</f>
        <v>ELT Jodhpur téli lovaglócipő</v>
      </c>
      <c r="F1410" s="1" t="s">
        <v>310</v>
      </c>
      <c r="G1410" s="1" t="s">
        <v>320</v>
      </c>
      <c r="H1410" s="1" t="s">
        <v>254</v>
      </c>
      <c r="I1410" s="1" t="s">
        <v>255</v>
      </c>
      <c r="J1410" s="1" t="str">
        <f>TRIM(I1410)</f>
        <v>Lovasfelszerelés</v>
      </c>
      <c r="K1410" s="1" t="s">
        <v>256</v>
      </c>
      <c r="L1410" s="1" t="str">
        <f>TRIM(K1410)</f>
        <v>Lovaglócipő, csizma</v>
      </c>
      <c r="M1410" s="1" t="s">
        <v>257</v>
      </c>
      <c r="N1410" s="1" t="str">
        <f>TRIM(M1410)</f>
        <v>Cipő, lovaglócipő</v>
      </c>
      <c r="O1410" s="1" t="s">
        <v>258</v>
      </c>
      <c r="P1410" s="1" t="str">
        <f>TRIM(O1410)</f>
        <v>Lovaglócipő</v>
      </c>
      <c r="Q1410" s="18" t="s">
        <v>5184</v>
      </c>
      <c r="R1410" s="8">
        <v>4043969387610</v>
      </c>
      <c r="S1410" s="1">
        <v>64.95</v>
      </c>
      <c r="T1410" s="1" t="s">
        <v>26</v>
      </c>
      <c r="U1410" s="1">
        <v>0.7</v>
      </c>
      <c r="V1410" s="1" t="s">
        <v>312</v>
      </c>
      <c r="W1410" s="1" t="s">
        <v>136</v>
      </c>
      <c r="X1410" s="1" t="str">
        <f>IF(W1410="", "", IFERROR(VLOOKUP(W1410, colorList!A:B,2,FALSE),""))</f>
        <v>fekete</v>
      </c>
    </row>
    <row r="1411" spans="1:24" ht="27.75" customHeight="1" x14ac:dyDescent="0.25">
      <c r="A1411" s="1" t="s">
        <v>321</v>
      </c>
      <c r="B1411" s="1" t="str">
        <f>TRIM(D1411)</f>
        <v>41</v>
      </c>
      <c r="C1411" s="1">
        <f>IFERROR(VLOOKUP(D1411, sizeList!A:B, 2, FALSE), "")</f>
        <v>41</v>
      </c>
      <c r="D1411" s="1">
        <v>41</v>
      </c>
      <c r="E1411" s="1" t="str">
        <f>TRIM(F1411)</f>
        <v>ELT Jodhpur téli lovaglócipő</v>
      </c>
      <c r="F1411" s="1" t="s">
        <v>310</v>
      </c>
      <c r="G1411" s="1" t="s">
        <v>322</v>
      </c>
      <c r="H1411" s="1" t="s">
        <v>254</v>
      </c>
      <c r="I1411" s="1" t="s">
        <v>255</v>
      </c>
      <c r="J1411" s="1" t="str">
        <f>TRIM(I1411)</f>
        <v>Lovasfelszerelés</v>
      </c>
      <c r="K1411" s="1" t="s">
        <v>256</v>
      </c>
      <c r="L1411" s="1" t="str">
        <f>TRIM(K1411)</f>
        <v>Lovaglócipő, csizma</v>
      </c>
      <c r="M1411" s="1" t="s">
        <v>257</v>
      </c>
      <c r="N1411" s="1" t="str">
        <f>TRIM(M1411)</f>
        <v>Cipő, lovaglócipő</v>
      </c>
      <c r="O1411" s="1" t="s">
        <v>258</v>
      </c>
      <c r="P1411" s="1" t="str">
        <f>TRIM(O1411)</f>
        <v>Lovaglócipő</v>
      </c>
      <c r="Q1411" s="18" t="s">
        <v>5184</v>
      </c>
      <c r="R1411" s="8">
        <v>4043969387627</v>
      </c>
      <c r="S1411" s="1">
        <v>64.95</v>
      </c>
      <c r="T1411" s="1" t="s">
        <v>26</v>
      </c>
      <c r="U1411" s="1">
        <v>0.7</v>
      </c>
      <c r="V1411" s="1" t="s">
        <v>312</v>
      </c>
      <c r="W1411" s="1" t="s">
        <v>136</v>
      </c>
      <c r="X1411" s="1" t="str">
        <f>IF(W1411="", "", IFERROR(VLOOKUP(W1411, colorList!A:B,2,FALSE),""))</f>
        <v>fekete</v>
      </c>
    </row>
    <row r="1412" spans="1:24" ht="27.75" customHeight="1" x14ac:dyDescent="0.25">
      <c r="A1412" s="1" t="s">
        <v>323</v>
      </c>
      <c r="B1412" s="1" t="str">
        <f>TRIM(D1412)</f>
        <v>42</v>
      </c>
      <c r="C1412" s="1">
        <f>IFERROR(VLOOKUP(D1412, sizeList!A:B, 2, FALSE), "")</f>
        <v>42</v>
      </c>
      <c r="D1412" s="1">
        <v>42</v>
      </c>
      <c r="E1412" s="1" t="str">
        <f>TRIM(F1412)</f>
        <v>ELT Jodhpur téli lovaglócipő</v>
      </c>
      <c r="F1412" s="1" t="s">
        <v>310</v>
      </c>
      <c r="G1412" s="1" t="s">
        <v>324</v>
      </c>
      <c r="H1412" s="1" t="s">
        <v>254</v>
      </c>
      <c r="I1412" s="1" t="s">
        <v>255</v>
      </c>
      <c r="J1412" s="1" t="str">
        <f>TRIM(I1412)</f>
        <v>Lovasfelszerelés</v>
      </c>
      <c r="K1412" s="1" t="s">
        <v>256</v>
      </c>
      <c r="L1412" s="1" t="str">
        <f>TRIM(K1412)</f>
        <v>Lovaglócipő, csizma</v>
      </c>
      <c r="M1412" s="1" t="s">
        <v>257</v>
      </c>
      <c r="N1412" s="1" t="str">
        <f>TRIM(M1412)</f>
        <v>Cipő, lovaglócipő</v>
      </c>
      <c r="O1412" s="1" t="s">
        <v>258</v>
      </c>
      <c r="P1412" s="1" t="str">
        <f>TRIM(O1412)</f>
        <v>Lovaglócipő</v>
      </c>
      <c r="Q1412" s="18" t="s">
        <v>5184</v>
      </c>
      <c r="R1412" s="8">
        <v>4043969387634</v>
      </c>
      <c r="S1412" s="1">
        <v>64.95</v>
      </c>
      <c r="T1412" s="1" t="s">
        <v>26</v>
      </c>
      <c r="U1412" s="1">
        <v>1</v>
      </c>
      <c r="V1412" s="1" t="s">
        <v>312</v>
      </c>
      <c r="W1412" s="1" t="s">
        <v>136</v>
      </c>
      <c r="X1412" s="1" t="str">
        <f>IF(W1412="", "", IFERROR(VLOOKUP(W1412, colorList!A:B,2,FALSE),""))</f>
        <v>fekete</v>
      </c>
    </row>
    <row r="1413" spans="1:24" ht="27.75" customHeight="1" x14ac:dyDescent="0.25">
      <c r="A1413" s="1" t="s">
        <v>325</v>
      </c>
      <c r="B1413" s="1" t="str">
        <f>TRIM(D1413)</f>
        <v>43</v>
      </c>
      <c r="C1413" s="1">
        <f>IFERROR(VLOOKUP(D1413, sizeList!A:B, 2, FALSE), "")</f>
        <v>43</v>
      </c>
      <c r="D1413" s="1">
        <v>43</v>
      </c>
      <c r="E1413" s="1" t="str">
        <f>TRIM(F1413)</f>
        <v>ELT Jodhpur téli lovaglócipő</v>
      </c>
      <c r="F1413" s="1" t="s">
        <v>310</v>
      </c>
      <c r="G1413" s="1" t="s">
        <v>326</v>
      </c>
      <c r="H1413" s="1" t="s">
        <v>254</v>
      </c>
      <c r="I1413" s="1" t="s">
        <v>255</v>
      </c>
      <c r="J1413" s="1" t="str">
        <f>TRIM(I1413)</f>
        <v>Lovasfelszerelés</v>
      </c>
      <c r="K1413" s="1" t="s">
        <v>256</v>
      </c>
      <c r="L1413" s="1" t="str">
        <f>TRIM(K1413)</f>
        <v>Lovaglócipő, csizma</v>
      </c>
      <c r="M1413" s="1" t="s">
        <v>257</v>
      </c>
      <c r="N1413" s="1" t="str">
        <f>TRIM(M1413)</f>
        <v>Cipő, lovaglócipő</v>
      </c>
      <c r="O1413" s="1" t="s">
        <v>258</v>
      </c>
      <c r="P1413" s="1" t="str">
        <f>TRIM(O1413)</f>
        <v>Lovaglócipő</v>
      </c>
      <c r="Q1413" s="18" t="s">
        <v>5184</v>
      </c>
      <c r="R1413" s="8">
        <v>4043969387641</v>
      </c>
      <c r="S1413" s="1">
        <v>64.95</v>
      </c>
      <c r="T1413" s="1" t="s">
        <v>26</v>
      </c>
      <c r="U1413" s="1">
        <v>1</v>
      </c>
      <c r="V1413" s="1" t="s">
        <v>312</v>
      </c>
      <c r="W1413" s="1" t="s">
        <v>136</v>
      </c>
      <c r="X1413" s="1" t="str">
        <f>IF(W1413="", "", IFERROR(VLOOKUP(W1413, colorList!A:B,2,FALSE),""))</f>
        <v>fekete</v>
      </c>
    </row>
    <row r="1414" spans="1:24" ht="27.75" customHeight="1" x14ac:dyDescent="0.25">
      <c r="A1414" s="1">
        <v>3255725</v>
      </c>
      <c r="B1414" s="1" t="str">
        <f>TRIM(D1414)</f>
        <v/>
      </c>
      <c r="C1414" s="1" t="str">
        <f>IFERROR(VLOOKUP(D1414, sizeList!A:B, 2, FALSE), "")</f>
        <v/>
      </c>
      <c r="E1414" s="1" t="str">
        <f>TRIM(F1414)</f>
        <v>ELT Kaley körsál</v>
      </c>
      <c r="F1414" s="1" t="s">
        <v>8219</v>
      </c>
      <c r="G1414" s="1" t="s">
        <v>8220</v>
      </c>
      <c r="H1414" s="1" t="s">
        <v>254</v>
      </c>
      <c r="I1414" s="1" t="s">
        <v>255</v>
      </c>
      <c r="J1414" s="1" t="str">
        <f>TRIM(I1414)</f>
        <v>Lovasfelszerelés</v>
      </c>
      <c r="K1414" s="1" t="s">
        <v>7488</v>
      </c>
      <c r="L1414" s="1" t="str">
        <f>TRIM(K1414)</f>
        <v>Női lovasruházat</v>
      </c>
      <c r="M1414" s="1" t="s">
        <v>8188</v>
      </c>
      <c r="N1414" s="1" t="str">
        <f>TRIM(M1414)</f>
        <v>Női lovasruházat kiegészítők</v>
      </c>
      <c r="O1414" s="1" t="s">
        <v>8196</v>
      </c>
      <c r="P1414" s="1" t="str">
        <f>TRIM(O1414)</f>
        <v>Női lovasruházat egyéb kiegészítők</v>
      </c>
      <c r="Q1414" s="18" t="s">
        <v>8221</v>
      </c>
      <c r="R1414" s="8">
        <v>4057962218161</v>
      </c>
      <c r="S1414" s="1">
        <v>17.95</v>
      </c>
      <c r="T1414" s="1" t="s">
        <v>26</v>
      </c>
      <c r="U1414" s="1">
        <v>0.1</v>
      </c>
      <c r="V1414" s="1" t="s">
        <v>8222</v>
      </c>
      <c r="W1414" s="1" t="s">
        <v>1262</v>
      </c>
      <c r="X1414" s="1" t="str">
        <f>IF(W1414="", "", IFERROR(VLOOKUP(W1414, colorList!A:B,2,FALSE),""))</f>
        <v>mélykék</v>
      </c>
    </row>
    <row r="1415" spans="1:24" ht="27.75" customHeight="1" x14ac:dyDescent="0.25">
      <c r="A1415" s="1">
        <v>3255725</v>
      </c>
      <c r="B1415" s="1" t="str">
        <f>TRIM(D1415)</f>
        <v/>
      </c>
      <c r="C1415" s="1" t="str">
        <f>IFERROR(VLOOKUP(D1415, sizeList!A:B, 2, FALSE), "")</f>
        <v/>
      </c>
      <c r="E1415" s="1" t="str">
        <f>TRIM(F1415)</f>
        <v>ELT Kaley körsál</v>
      </c>
      <c r="F1415" s="1" t="s">
        <v>8219</v>
      </c>
      <c r="G1415" s="1" t="s">
        <v>8220</v>
      </c>
      <c r="H1415" s="1" t="s">
        <v>254</v>
      </c>
      <c r="I1415" s="1" t="s">
        <v>255</v>
      </c>
      <c r="J1415" s="1" t="str">
        <f>TRIM(I1415)</f>
        <v>Lovasfelszerelés</v>
      </c>
      <c r="K1415" s="1" t="s">
        <v>7488</v>
      </c>
      <c r="L1415" s="1" t="str">
        <f>TRIM(K1415)</f>
        <v>Női lovasruházat</v>
      </c>
      <c r="M1415" s="1" t="s">
        <v>8188</v>
      </c>
      <c r="N1415" s="1" t="str">
        <f>TRIM(M1415)</f>
        <v>Női lovasruházat kiegészítők</v>
      </c>
      <c r="O1415" s="1" t="s">
        <v>8196</v>
      </c>
      <c r="P1415" s="1" t="str">
        <f>TRIM(O1415)</f>
        <v>Női lovasruházat egyéb kiegészítők</v>
      </c>
      <c r="Q1415" s="18" t="s">
        <v>8221</v>
      </c>
      <c r="R1415" s="8">
        <v>4057962218161</v>
      </c>
      <c r="S1415" s="1">
        <v>17.95</v>
      </c>
      <c r="T1415" s="1" t="s">
        <v>26</v>
      </c>
      <c r="U1415" s="1">
        <v>0.1</v>
      </c>
      <c r="V1415" s="1" t="s">
        <v>8222</v>
      </c>
      <c r="W1415" s="1" t="s">
        <v>1262</v>
      </c>
      <c r="X1415" s="1" t="str">
        <f>IF(W1415="", "", IFERROR(VLOOKUP(W1415, colorList!A:B,2,FALSE),""))</f>
        <v>mélykék</v>
      </c>
    </row>
    <row r="1416" spans="1:24" ht="27.75" customHeight="1" x14ac:dyDescent="0.25">
      <c r="A1416" s="1" t="s">
        <v>2089</v>
      </c>
      <c r="B1416" s="1" t="str">
        <f>TRIM(D1416)</f>
        <v>L</v>
      </c>
      <c r="C1416" s="1" t="str">
        <f>IFERROR(VLOOKUP(TRIM(D1416), sizeList!A:B, 2, FALSE), "")</f>
        <v>L</v>
      </c>
      <c r="D1416" s="1" t="s">
        <v>1899</v>
      </c>
      <c r="E1416" s="1" t="str">
        <f>TRIM(F1416)</f>
        <v>ELT Karo lovaglózokni</v>
      </c>
      <c r="F1416" s="1" t="s">
        <v>8187</v>
      </c>
      <c r="G1416" s="1" t="s">
        <v>2091</v>
      </c>
      <c r="H1416" s="1" t="s">
        <v>254</v>
      </c>
      <c r="I1416" s="1" t="s">
        <v>255</v>
      </c>
      <c r="J1416" s="1" t="str">
        <f>TRIM(I1416)</f>
        <v>Lovasfelszerelés</v>
      </c>
      <c r="K1416" s="1" t="s">
        <v>7488</v>
      </c>
      <c r="L1416" s="1" t="str">
        <f>TRIM(K1416)</f>
        <v>Női lovasruházat</v>
      </c>
      <c r="M1416" s="1" t="s">
        <v>8188</v>
      </c>
      <c r="N1416" s="1" t="str">
        <f>TRIM(M1416)</f>
        <v>Női lovasruházat kiegészítők</v>
      </c>
      <c r="O1416" s="1" t="s">
        <v>8189</v>
      </c>
      <c r="P1416" s="1" t="str">
        <f>TRIM(O1416)</f>
        <v>Női lovaglózokni</v>
      </c>
      <c r="Q1416" s="18" t="s">
        <v>5374</v>
      </c>
      <c r="R1416" s="8">
        <v>4043969093351</v>
      </c>
      <c r="S1416" s="1">
        <v>8.9499999999999993</v>
      </c>
      <c r="T1416" s="1" t="s">
        <v>26</v>
      </c>
      <c r="U1416" s="1">
        <v>0.08</v>
      </c>
      <c r="V1416" s="1" t="s">
        <v>2094</v>
      </c>
      <c r="W1416" s="1" t="s">
        <v>2095</v>
      </c>
      <c r="X1416" s="1" t="str">
        <f>IF(W1416="", "", IFERROR(VLOOKUP(W1416, colorList!A:B,2,FALSE),""))</f>
        <v>fekte/farmerkék</v>
      </c>
    </row>
    <row r="1417" spans="1:24" ht="27.75" customHeight="1" x14ac:dyDescent="0.25">
      <c r="A1417" s="1" t="s">
        <v>2097</v>
      </c>
      <c r="B1417" s="1" t="str">
        <f>TRIM(D1417)</f>
        <v>M</v>
      </c>
      <c r="C1417" s="1" t="str">
        <f>IFERROR(VLOOKUP(TRIM(D1417), sizeList!A:B, 2, FALSE), "")</f>
        <v>M</v>
      </c>
      <c r="D1417" s="1" t="s">
        <v>1904</v>
      </c>
      <c r="E1417" s="1" t="str">
        <f>TRIM(F1417)</f>
        <v>ELT Karo lovaglózokni</v>
      </c>
      <c r="F1417" s="1" t="s">
        <v>8187</v>
      </c>
      <c r="G1417" s="1" t="s">
        <v>2098</v>
      </c>
      <c r="H1417" s="1" t="s">
        <v>254</v>
      </c>
      <c r="I1417" s="1" t="s">
        <v>255</v>
      </c>
      <c r="J1417" s="1" t="str">
        <f>TRIM(I1417)</f>
        <v>Lovasfelszerelés</v>
      </c>
      <c r="K1417" s="1" t="s">
        <v>7488</v>
      </c>
      <c r="L1417" s="1" t="str">
        <f>TRIM(K1417)</f>
        <v>Női lovasruházat</v>
      </c>
      <c r="M1417" s="1" t="s">
        <v>8188</v>
      </c>
      <c r="N1417" s="1" t="str">
        <f>TRIM(M1417)</f>
        <v>Női lovasruházat kiegészítők</v>
      </c>
      <c r="O1417" s="1" t="s">
        <v>8189</v>
      </c>
      <c r="P1417" s="1" t="str">
        <f>TRIM(O1417)</f>
        <v>Női lovaglózokni</v>
      </c>
      <c r="Q1417" s="18" t="s">
        <v>5374</v>
      </c>
      <c r="R1417" s="8">
        <v>4043969093368</v>
      </c>
      <c r="S1417" s="1">
        <v>8.9499999999999993</v>
      </c>
      <c r="T1417" s="1" t="s">
        <v>26</v>
      </c>
      <c r="U1417" s="1">
        <v>0.08</v>
      </c>
      <c r="V1417" s="1" t="s">
        <v>2094</v>
      </c>
      <c r="W1417" s="1" t="s">
        <v>2095</v>
      </c>
      <c r="X1417" s="1" t="str">
        <f>IF(W1417="", "", IFERROR(VLOOKUP(W1417, colorList!A:B,2,FALSE),""))</f>
        <v>fekte/farmerkék</v>
      </c>
    </row>
    <row r="1418" spans="1:24" ht="27.75" customHeight="1" x14ac:dyDescent="0.25">
      <c r="A1418" s="1" t="s">
        <v>2099</v>
      </c>
      <c r="B1418" s="1" t="str">
        <f>TRIM(D1418)</f>
        <v>S</v>
      </c>
      <c r="C1418" s="1" t="str">
        <f>IFERROR(VLOOKUP(TRIM(D1418), sizeList!A:B, 2, FALSE), "")</f>
        <v>S</v>
      </c>
      <c r="D1418" s="1" t="s">
        <v>1927</v>
      </c>
      <c r="E1418" s="1" t="str">
        <f>TRIM(F1418)</f>
        <v>ELT Karo lovaglózokni</v>
      </c>
      <c r="F1418" s="1" t="s">
        <v>8187</v>
      </c>
      <c r="G1418" s="1" t="s">
        <v>2100</v>
      </c>
      <c r="H1418" s="1" t="s">
        <v>254</v>
      </c>
      <c r="I1418" s="1" t="s">
        <v>255</v>
      </c>
      <c r="J1418" s="1" t="str">
        <f>TRIM(I1418)</f>
        <v>Lovasfelszerelés</v>
      </c>
      <c r="K1418" s="1" t="s">
        <v>7488</v>
      </c>
      <c r="L1418" s="1" t="str">
        <f>TRIM(K1418)</f>
        <v>Női lovasruházat</v>
      </c>
      <c r="M1418" s="1" t="s">
        <v>8188</v>
      </c>
      <c r="N1418" s="1" t="str">
        <f>TRIM(M1418)</f>
        <v>Női lovasruházat kiegészítők</v>
      </c>
      <c r="O1418" s="1" t="s">
        <v>8189</v>
      </c>
      <c r="P1418" s="1" t="str">
        <f>TRIM(O1418)</f>
        <v>Női lovaglózokni</v>
      </c>
      <c r="Q1418" s="18" t="s">
        <v>5374</v>
      </c>
      <c r="R1418" s="8">
        <v>4043969093375</v>
      </c>
      <c r="S1418" s="1">
        <v>8.9499999999999993</v>
      </c>
      <c r="T1418" s="1" t="s">
        <v>26</v>
      </c>
      <c r="U1418" s="1">
        <v>0.08</v>
      </c>
      <c r="V1418" s="1" t="s">
        <v>2094</v>
      </c>
      <c r="W1418" s="1" t="s">
        <v>2095</v>
      </c>
      <c r="X1418" s="1" t="str">
        <f>IF(W1418="", "", IFERROR(VLOOKUP(W1418, colorList!A:B,2,FALSE),""))</f>
        <v>fekte/farmerkék</v>
      </c>
    </row>
    <row r="1419" spans="1:24" ht="27.75" customHeight="1" x14ac:dyDescent="0.25">
      <c r="A1419" s="1" t="s">
        <v>2101</v>
      </c>
      <c r="B1419" s="1" t="str">
        <f>TRIM(D1419)</f>
        <v>L</v>
      </c>
      <c r="C1419" s="1" t="str">
        <f>IFERROR(VLOOKUP(TRIM(D1419), sizeList!A:B, 2, FALSE), "")</f>
        <v>L</v>
      </c>
      <c r="D1419" s="1" t="s">
        <v>1899</v>
      </c>
      <c r="E1419" s="1" t="str">
        <f>TRIM(F1419)</f>
        <v>ELT Karo lovaglózokni</v>
      </c>
      <c r="F1419" s="1" t="s">
        <v>8187</v>
      </c>
      <c r="G1419" s="1" t="s">
        <v>2102</v>
      </c>
      <c r="H1419" s="1" t="s">
        <v>254</v>
      </c>
      <c r="I1419" s="1" t="s">
        <v>255</v>
      </c>
      <c r="J1419" s="1" t="str">
        <f>TRIM(I1419)</f>
        <v>Lovasfelszerelés</v>
      </c>
      <c r="K1419" s="1" t="s">
        <v>7488</v>
      </c>
      <c r="L1419" s="1" t="str">
        <f>TRIM(K1419)</f>
        <v>Női lovasruházat</v>
      </c>
      <c r="M1419" s="1" t="s">
        <v>8188</v>
      </c>
      <c r="N1419" s="1" t="str">
        <f>TRIM(M1419)</f>
        <v>Női lovasruházat kiegészítők</v>
      </c>
      <c r="O1419" s="1" t="s">
        <v>8189</v>
      </c>
      <c r="P1419" s="1" t="str">
        <f>TRIM(O1419)</f>
        <v>Női lovaglózokni</v>
      </c>
      <c r="Q1419" s="18" t="s">
        <v>5374</v>
      </c>
      <c r="R1419" s="8">
        <v>4043969254073</v>
      </c>
      <c r="S1419" s="1">
        <v>8.9499999999999993</v>
      </c>
      <c r="T1419" s="1" t="s">
        <v>26</v>
      </c>
      <c r="U1419" s="1">
        <v>0.08</v>
      </c>
      <c r="V1419" s="1" t="s">
        <v>2094</v>
      </c>
      <c r="W1419" s="1" t="s">
        <v>2103</v>
      </c>
      <c r="X1419" s="1" t="str">
        <f>IF(W1419="", "", IFERROR(VLOOKUP(W1419, colorList!A:B,2,FALSE),""))</f>
        <v>fekte/tejfehér</v>
      </c>
    </row>
    <row r="1420" spans="1:24" ht="27.75" customHeight="1" x14ac:dyDescent="0.25">
      <c r="A1420" s="1" t="s">
        <v>2105</v>
      </c>
      <c r="B1420" s="1" t="str">
        <f>TRIM(D1420)</f>
        <v>M</v>
      </c>
      <c r="C1420" s="1" t="str">
        <f>IFERROR(VLOOKUP(TRIM(D1420), sizeList!A:B, 2, FALSE), "")</f>
        <v>M</v>
      </c>
      <c r="D1420" s="1" t="s">
        <v>1904</v>
      </c>
      <c r="E1420" s="1" t="str">
        <f>TRIM(F1420)</f>
        <v>ELT Karo lovaglózokni</v>
      </c>
      <c r="F1420" s="1" t="s">
        <v>8187</v>
      </c>
      <c r="G1420" s="1" t="s">
        <v>2106</v>
      </c>
      <c r="H1420" s="1" t="s">
        <v>254</v>
      </c>
      <c r="I1420" s="1" t="s">
        <v>255</v>
      </c>
      <c r="J1420" s="1" t="str">
        <f>TRIM(I1420)</f>
        <v>Lovasfelszerelés</v>
      </c>
      <c r="K1420" s="1" t="s">
        <v>7488</v>
      </c>
      <c r="L1420" s="1" t="str">
        <f>TRIM(K1420)</f>
        <v>Női lovasruházat</v>
      </c>
      <c r="M1420" s="1" t="s">
        <v>8188</v>
      </c>
      <c r="N1420" s="1" t="str">
        <f>TRIM(M1420)</f>
        <v>Női lovasruházat kiegészítők</v>
      </c>
      <c r="O1420" s="1" t="s">
        <v>8189</v>
      </c>
      <c r="P1420" s="1" t="str">
        <f>TRIM(O1420)</f>
        <v>Női lovaglózokni</v>
      </c>
      <c r="Q1420" s="18" t="s">
        <v>5374</v>
      </c>
      <c r="R1420" s="8">
        <v>4043969254080</v>
      </c>
      <c r="S1420" s="1">
        <v>8.9499999999999993</v>
      </c>
      <c r="T1420" s="1" t="s">
        <v>26</v>
      </c>
      <c r="U1420" s="1">
        <v>0.08</v>
      </c>
      <c r="V1420" s="1" t="s">
        <v>2094</v>
      </c>
      <c r="W1420" s="1" t="s">
        <v>2103</v>
      </c>
      <c r="X1420" s="1" t="str">
        <f>IF(W1420="", "", IFERROR(VLOOKUP(W1420, colorList!A:B,2,FALSE),""))</f>
        <v>fekte/tejfehér</v>
      </c>
    </row>
    <row r="1421" spans="1:24" ht="27.75" customHeight="1" x14ac:dyDescent="0.25">
      <c r="A1421" s="1" t="s">
        <v>2107</v>
      </c>
      <c r="B1421" s="1" t="str">
        <f>TRIM(D1421)</f>
        <v>S</v>
      </c>
      <c r="C1421" s="1" t="str">
        <f>IFERROR(VLOOKUP(TRIM(D1421), sizeList!A:B, 2, FALSE), "")</f>
        <v>S</v>
      </c>
      <c r="D1421" s="1" t="s">
        <v>1927</v>
      </c>
      <c r="E1421" s="1" t="str">
        <f>TRIM(F1421)</f>
        <v>ELT Karo lovaglózokni</v>
      </c>
      <c r="F1421" s="1" t="s">
        <v>8187</v>
      </c>
      <c r="G1421" s="1" t="s">
        <v>2108</v>
      </c>
      <c r="H1421" s="1" t="s">
        <v>254</v>
      </c>
      <c r="I1421" s="1" t="s">
        <v>255</v>
      </c>
      <c r="J1421" s="1" t="str">
        <f>TRIM(I1421)</f>
        <v>Lovasfelszerelés</v>
      </c>
      <c r="K1421" s="1" t="s">
        <v>7488</v>
      </c>
      <c r="L1421" s="1" t="str">
        <f>TRIM(K1421)</f>
        <v>Női lovasruházat</v>
      </c>
      <c r="M1421" s="1" t="s">
        <v>8188</v>
      </c>
      <c r="N1421" s="1" t="str">
        <f>TRIM(M1421)</f>
        <v>Női lovasruházat kiegészítők</v>
      </c>
      <c r="O1421" s="1" t="s">
        <v>8189</v>
      </c>
      <c r="P1421" s="1" t="str">
        <f>TRIM(O1421)</f>
        <v>Női lovaglózokni</v>
      </c>
      <c r="Q1421" s="18" t="s">
        <v>5374</v>
      </c>
      <c r="R1421" s="8">
        <v>4043969254097</v>
      </c>
      <c r="S1421" s="1">
        <v>8.9499999999999993</v>
      </c>
      <c r="T1421" s="1" t="s">
        <v>26</v>
      </c>
      <c r="U1421" s="1">
        <v>0.08</v>
      </c>
      <c r="V1421" s="1" t="s">
        <v>2094</v>
      </c>
      <c r="W1421" s="1" t="s">
        <v>2103</v>
      </c>
      <c r="X1421" s="1" t="str">
        <f>IF(W1421="", "", IFERROR(VLOOKUP(W1421, colorList!A:B,2,FALSE),""))</f>
        <v>fekte/tejfehér</v>
      </c>
    </row>
    <row r="1422" spans="1:24" ht="27.75" customHeight="1" x14ac:dyDescent="0.25">
      <c r="A1422" s="1" t="s">
        <v>10502</v>
      </c>
      <c r="B1422" s="1" t="str">
        <f>TRIM(D1422)</f>
        <v>M</v>
      </c>
      <c r="C1422" s="1" t="str">
        <f>IFERROR(VLOOKUP(TRIM(D1422), sizeList!A:B, 2, FALSE), "")</f>
        <v>M</v>
      </c>
      <c r="D1422" s="1" t="s">
        <v>1904</v>
      </c>
      <c r="E1422" s="1" t="str">
        <f>TRIM(F1422)</f>
        <v>ELT Karo lovaglózokni</v>
      </c>
      <c r="F1422" s="1" t="s">
        <v>8187</v>
      </c>
      <c r="G1422" s="1" t="s">
        <v>8190</v>
      </c>
      <c r="H1422" s="1" t="s">
        <v>254</v>
      </c>
      <c r="I1422" s="1" t="s">
        <v>255</v>
      </c>
      <c r="J1422" s="1" t="str">
        <f>TRIM(I1422)</f>
        <v>Lovasfelszerelés</v>
      </c>
      <c r="K1422" s="1" t="s">
        <v>7488</v>
      </c>
      <c r="L1422" s="1" t="str">
        <f>TRIM(K1422)</f>
        <v>Női lovasruházat</v>
      </c>
      <c r="M1422" s="1" t="s">
        <v>8188</v>
      </c>
      <c r="N1422" s="1" t="str">
        <f>TRIM(M1422)</f>
        <v>Női lovasruházat kiegészítők</v>
      </c>
      <c r="O1422" s="1" t="s">
        <v>8189</v>
      </c>
      <c r="P1422" s="1" t="str">
        <f>TRIM(O1422)</f>
        <v>Női lovaglózokni</v>
      </c>
      <c r="Q1422" s="18" t="s">
        <v>5374</v>
      </c>
      <c r="R1422" s="8">
        <v>4057962224902</v>
      </c>
      <c r="S1422" s="1">
        <v>8.9499999999999993</v>
      </c>
      <c r="T1422" s="1" t="s">
        <v>26</v>
      </c>
      <c r="U1422" s="1">
        <v>7.2999999999999995E-2</v>
      </c>
      <c r="V1422" s="1" t="s">
        <v>2094</v>
      </c>
      <c r="W1422" s="1" t="s">
        <v>2897</v>
      </c>
      <c r="X1422" s="1" t="str">
        <f>IF(W1422="", "", IFERROR(VLOOKUP(W1422, colorList!A:B,2,FALSE),""))</f>
        <v>fekete/rózsaszín</v>
      </c>
    </row>
    <row r="1423" spans="1:24" ht="27.75" customHeight="1" x14ac:dyDescent="0.25">
      <c r="A1423" s="1" t="s">
        <v>10503</v>
      </c>
      <c r="B1423" s="1" t="str">
        <f>TRIM(D1423)</f>
        <v>S</v>
      </c>
      <c r="C1423" s="1" t="str">
        <f>IFERROR(VLOOKUP(TRIM(D1423), sizeList!A:B, 2, FALSE), "")</f>
        <v>S</v>
      </c>
      <c r="D1423" s="1" t="s">
        <v>1927</v>
      </c>
      <c r="E1423" s="1" t="str">
        <f>TRIM(F1423)</f>
        <v>ELT Karo lovaglózokni</v>
      </c>
      <c r="F1423" s="1" t="s">
        <v>8187</v>
      </c>
      <c r="G1423" s="1" t="s">
        <v>8191</v>
      </c>
      <c r="H1423" s="1" t="s">
        <v>254</v>
      </c>
      <c r="I1423" s="1" t="s">
        <v>255</v>
      </c>
      <c r="J1423" s="1" t="str">
        <f>TRIM(I1423)</f>
        <v>Lovasfelszerelés</v>
      </c>
      <c r="K1423" s="1" t="s">
        <v>7488</v>
      </c>
      <c r="L1423" s="1" t="str">
        <f>TRIM(K1423)</f>
        <v>Női lovasruházat</v>
      </c>
      <c r="M1423" s="1" t="s">
        <v>8188</v>
      </c>
      <c r="N1423" s="1" t="str">
        <f>TRIM(M1423)</f>
        <v>Női lovasruházat kiegészítők</v>
      </c>
      <c r="O1423" s="1" t="s">
        <v>8189</v>
      </c>
      <c r="P1423" s="1" t="str">
        <f>TRIM(O1423)</f>
        <v>Női lovaglózokni</v>
      </c>
      <c r="Q1423" s="18" t="s">
        <v>5374</v>
      </c>
      <c r="R1423" s="8">
        <v>4057962224926</v>
      </c>
      <c r="S1423" s="1">
        <v>8.9499999999999993</v>
      </c>
      <c r="T1423" s="1" t="s">
        <v>26</v>
      </c>
      <c r="U1423" s="1">
        <v>7.2999999999999995E-2</v>
      </c>
      <c r="V1423" s="1" t="s">
        <v>2094</v>
      </c>
      <c r="W1423" s="1" t="s">
        <v>2897</v>
      </c>
      <c r="X1423" s="1" t="str">
        <f>IF(W1423="", "", IFERROR(VLOOKUP(W1423, colorList!A:B,2,FALSE),""))</f>
        <v>fekete/rózsaszín</v>
      </c>
    </row>
    <row r="1424" spans="1:24" ht="27.75" customHeight="1" x14ac:dyDescent="0.25">
      <c r="A1424" s="1" t="s">
        <v>2113</v>
      </c>
      <c r="B1424" s="1" t="str">
        <f>TRIM(D1424)</f>
        <v>M</v>
      </c>
      <c r="C1424" s="1" t="str">
        <f>IFERROR(VLOOKUP(TRIM(D1424), sizeList!A:B, 2, FALSE), "")</f>
        <v>M</v>
      </c>
      <c r="D1424" s="1" t="s">
        <v>1904</v>
      </c>
      <c r="E1424" s="1" t="str">
        <f>TRIM(F1424)</f>
        <v>ELT Karo lovaglózokni</v>
      </c>
      <c r="F1424" s="1" t="s">
        <v>8187</v>
      </c>
      <c r="G1424" s="1" t="s">
        <v>2110</v>
      </c>
      <c r="H1424" s="1" t="s">
        <v>254</v>
      </c>
      <c r="I1424" s="1" t="s">
        <v>255</v>
      </c>
      <c r="J1424" s="1" t="str">
        <f>TRIM(I1424)</f>
        <v>Lovasfelszerelés</v>
      </c>
      <c r="K1424" s="1" t="s">
        <v>7488</v>
      </c>
      <c r="L1424" s="1" t="str">
        <f>TRIM(K1424)</f>
        <v>Női lovasruházat</v>
      </c>
      <c r="M1424" s="1" t="s">
        <v>8188</v>
      </c>
      <c r="N1424" s="1" t="str">
        <f>TRIM(M1424)</f>
        <v>Női lovasruházat kiegészítők</v>
      </c>
      <c r="O1424" s="1" t="s">
        <v>8189</v>
      </c>
      <c r="P1424" s="1" t="str">
        <f>TRIM(O1424)</f>
        <v>Női lovaglózokni</v>
      </c>
      <c r="Q1424" s="18" t="s">
        <v>5374</v>
      </c>
      <c r="R1424" s="8">
        <v>4057962224933</v>
      </c>
      <c r="S1424" s="1">
        <v>8.9499999999999993</v>
      </c>
      <c r="T1424" s="1" t="s">
        <v>26</v>
      </c>
      <c r="U1424" s="1">
        <v>7.2999999999999995E-2</v>
      </c>
      <c r="V1424" s="1" t="s">
        <v>2094</v>
      </c>
      <c r="W1424" s="1" t="s">
        <v>2111</v>
      </c>
      <c r="X1424" s="1" t="str">
        <f>IF(W1424="", "", IFERROR(VLOOKUP(W1424, colorList!A:B,2,FALSE),""))</f>
        <v>fekte/krétakék</v>
      </c>
    </row>
    <row r="1425" spans="1:24" ht="27.75" customHeight="1" x14ac:dyDescent="0.25">
      <c r="A1425" s="1" t="s">
        <v>2114</v>
      </c>
      <c r="B1425" s="1" t="str">
        <f>TRIM(D1425)</f>
        <v>S</v>
      </c>
      <c r="C1425" s="1" t="str">
        <f>IFERROR(VLOOKUP(TRIM(D1425), sizeList!A:B, 2, FALSE), "")</f>
        <v>S</v>
      </c>
      <c r="D1425" s="1" t="s">
        <v>1927</v>
      </c>
      <c r="E1425" s="1" t="str">
        <f>TRIM(F1425)</f>
        <v>ELT Karo lovaglózokni</v>
      </c>
      <c r="F1425" s="1" t="s">
        <v>8187</v>
      </c>
      <c r="G1425" s="1" t="s">
        <v>2110</v>
      </c>
      <c r="H1425" s="1" t="s">
        <v>254</v>
      </c>
      <c r="I1425" s="1" t="s">
        <v>255</v>
      </c>
      <c r="J1425" s="1" t="str">
        <f>TRIM(I1425)</f>
        <v>Lovasfelszerelés</v>
      </c>
      <c r="K1425" s="1" t="s">
        <v>7488</v>
      </c>
      <c r="L1425" s="1" t="str">
        <f>TRIM(K1425)</f>
        <v>Női lovasruházat</v>
      </c>
      <c r="M1425" s="1" t="s">
        <v>8188</v>
      </c>
      <c r="N1425" s="1" t="str">
        <f>TRIM(M1425)</f>
        <v>Női lovasruházat kiegészítők</v>
      </c>
      <c r="O1425" s="1" t="s">
        <v>8189</v>
      </c>
      <c r="P1425" s="1" t="str">
        <f>TRIM(O1425)</f>
        <v>Női lovaglózokni</v>
      </c>
      <c r="Q1425" s="18" t="s">
        <v>5374</v>
      </c>
      <c r="R1425" s="8">
        <v>4057962224940</v>
      </c>
      <c r="S1425" s="1">
        <v>8.9499999999999993</v>
      </c>
      <c r="T1425" s="1" t="s">
        <v>26</v>
      </c>
      <c r="U1425" s="1">
        <v>7.2999999999999995E-2</v>
      </c>
      <c r="V1425" s="1" t="s">
        <v>2094</v>
      </c>
      <c r="W1425" s="1" t="s">
        <v>2111</v>
      </c>
      <c r="X1425" s="1" t="str">
        <f>IF(W1425="", "", IFERROR(VLOOKUP(W1425, colorList!A:B,2,FALSE),""))</f>
        <v>fekte/krétakék</v>
      </c>
    </row>
    <row r="1426" spans="1:24" ht="27.75" customHeight="1" x14ac:dyDescent="0.25">
      <c r="A1426" s="1" t="s">
        <v>2109</v>
      </c>
      <c r="B1426" s="1" t="str">
        <f>TRIM(D1426)</f>
        <v>L</v>
      </c>
      <c r="C1426" s="1" t="str">
        <f>IFERROR(VLOOKUP(TRIM(D1426), sizeList!A:B, 2, FALSE), "")</f>
        <v>L</v>
      </c>
      <c r="D1426" s="1" t="s">
        <v>1899</v>
      </c>
      <c r="E1426" s="1" t="str">
        <f>TRIM(F1426)</f>
        <v>ELT Karo lovaglózokni</v>
      </c>
      <c r="F1426" s="1" t="s">
        <v>8187</v>
      </c>
      <c r="G1426" s="1" t="s">
        <v>2110</v>
      </c>
      <c r="H1426" s="1" t="s">
        <v>254</v>
      </c>
      <c r="I1426" s="1" t="s">
        <v>255</v>
      </c>
      <c r="J1426" s="1" t="str">
        <f>TRIM(I1426)</f>
        <v>Lovasfelszerelés</v>
      </c>
      <c r="K1426" s="1" t="s">
        <v>7488</v>
      </c>
      <c r="L1426" s="1" t="str">
        <f>TRIM(K1426)</f>
        <v>Női lovasruházat</v>
      </c>
      <c r="M1426" s="1" t="s">
        <v>8188</v>
      </c>
      <c r="N1426" s="1" t="str">
        <f>TRIM(M1426)</f>
        <v>Női lovasruházat kiegészítők</v>
      </c>
      <c r="O1426" s="1" t="s">
        <v>8189</v>
      </c>
      <c r="P1426" s="1" t="str">
        <f>TRIM(O1426)</f>
        <v>Női lovaglózokni</v>
      </c>
      <c r="Q1426" s="18" t="s">
        <v>5374</v>
      </c>
      <c r="R1426" s="8">
        <v>4057962226883</v>
      </c>
      <c r="S1426" s="1">
        <v>8.9499999999999993</v>
      </c>
      <c r="T1426" s="1" t="s">
        <v>26</v>
      </c>
      <c r="U1426" s="1">
        <v>7.2999999999999995E-2</v>
      </c>
      <c r="V1426" s="1" t="s">
        <v>2094</v>
      </c>
      <c r="W1426" s="1" t="s">
        <v>2111</v>
      </c>
      <c r="X1426" s="1" t="str">
        <f>IF(W1426="", "", IFERROR(VLOOKUP(W1426, colorList!A:B,2,FALSE),""))</f>
        <v>fekte/krétakék</v>
      </c>
    </row>
    <row r="1427" spans="1:24" ht="27.75" customHeight="1" x14ac:dyDescent="0.25">
      <c r="A1427" s="1" t="s">
        <v>2089</v>
      </c>
      <c r="B1427" s="1" t="str">
        <f>TRIM(D1427)</f>
        <v>L</v>
      </c>
      <c r="C1427" s="1" t="str">
        <f>IFERROR(VLOOKUP(TRIM(D1427), sizeList!A:B, 2, FALSE), "")</f>
        <v>L</v>
      </c>
      <c r="D1427" s="1" t="s">
        <v>1899</v>
      </c>
      <c r="E1427" s="1" t="str">
        <f>TRIM(F1427)</f>
        <v>ELT Karo unisex lovaglózokni</v>
      </c>
      <c r="F1427" s="1" t="s">
        <v>2090</v>
      </c>
      <c r="G1427" s="1" t="s">
        <v>2091</v>
      </c>
      <c r="H1427" s="1" t="s">
        <v>254</v>
      </c>
      <c r="I1427" s="1" t="s">
        <v>255</v>
      </c>
      <c r="J1427" s="1" t="str">
        <f>TRIM(I1427)</f>
        <v>Lovasfelszerelés</v>
      </c>
      <c r="K1427" s="1" t="s">
        <v>1920</v>
      </c>
      <c r="L1427" s="1" t="str">
        <f>TRIM(K1427)</f>
        <v>Férfi lovasruházat</v>
      </c>
      <c r="M1427" s="1" t="s">
        <v>2092</v>
      </c>
      <c r="N1427" s="1" t="str">
        <f>TRIM(M1427)</f>
        <v>Férfi lovasruházat kiegészítők</v>
      </c>
      <c r="O1427" s="1" t="s">
        <v>2093</v>
      </c>
      <c r="P1427" s="1" t="str">
        <f>TRIM(O1427)</f>
        <v>Férfi lovaglózokni</v>
      </c>
      <c r="Q1427" s="18" t="s">
        <v>5374</v>
      </c>
      <c r="R1427" s="8">
        <v>4043969093351</v>
      </c>
      <c r="S1427" s="1">
        <v>8.9499999999999993</v>
      </c>
      <c r="T1427" s="1" t="s">
        <v>26</v>
      </c>
      <c r="U1427" s="1">
        <v>0.08</v>
      </c>
      <c r="V1427" s="1" t="s">
        <v>2094</v>
      </c>
      <c r="W1427" s="1" t="s">
        <v>2095</v>
      </c>
      <c r="X1427" s="1" t="str">
        <f>IF(W1427="", "", IFERROR(VLOOKUP(W1427, colorList!A:B,2,FALSE),""))</f>
        <v>fekte/farmerkék</v>
      </c>
    </row>
    <row r="1428" spans="1:24" ht="27.75" customHeight="1" x14ac:dyDescent="0.25">
      <c r="A1428" s="1" t="s">
        <v>2097</v>
      </c>
      <c r="B1428" s="1" t="str">
        <f>TRIM(D1428)</f>
        <v>M</v>
      </c>
      <c r="C1428" s="1" t="str">
        <f>IFERROR(VLOOKUP(TRIM(D1428), sizeList!A:B, 2, FALSE), "")</f>
        <v>M</v>
      </c>
      <c r="D1428" s="1" t="s">
        <v>1904</v>
      </c>
      <c r="E1428" s="1" t="str">
        <f>TRIM(F1428)</f>
        <v>ELT Karo unisex lovaglózokni</v>
      </c>
      <c r="F1428" s="1" t="s">
        <v>2090</v>
      </c>
      <c r="G1428" s="1" t="s">
        <v>2098</v>
      </c>
      <c r="H1428" s="1" t="s">
        <v>254</v>
      </c>
      <c r="I1428" s="1" t="s">
        <v>255</v>
      </c>
      <c r="J1428" s="1" t="str">
        <f>TRIM(I1428)</f>
        <v>Lovasfelszerelés</v>
      </c>
      <c r="K1428" s="1" t="s">
        <v>1920</v>
      </c>
      <c r="L1428" s="1" t="str">
        <f>TRIM(K1428)</f>
        <v>Férfi lovasruházat</v>
      </c>
      <c r="M1428" s="1" t="s">
        <v>2092</v>
      </c>
      <c r="N1428" s="1" t="str">
        <f>TRIM(M1428)</f>
        <v>Férfi lovasruházat kiegészítők</v>
      </c>
      <c r="O1428" s="1" t="s">
        <v>2093</v>
      </c>
      <c r="P1428" s="1" t="str">
        <f>TRIM(O1428)</f>
        <v>Férfi lovaglózokni</v>
      </c>
      <c r="Q1428" s="18" t="s">
        <v>5374</v>
      </c>
      <c r="R1428" s="8">
        <v>4043969093368</v>
      </c>
      <c r="S1428" s="1">
        <v>8.9499999999999993</v>
      </c>
      <c r="T1428" s="1" t="s">
        <v>26</v>
      </c>
      <c r="U1428" s="1">
        <v>0.08</v>
      </c>
      <c r="V1428" s="1" t="s">
        <v>2094</v>
      </c>
      <c r="W1428" s="1" t="s">
        <v>2095</v>
      </c>
      <c r="X1428" s="1" t="str">
        <f>IF(W1428="", "", IFERROR(VLOOKUP(W1428, colorList!A:B,2,FALSE),""))</f>
        <v>fekte/farmerkék</v>
      </c>
    </row>
    <row r="1429" spans="1:24" ht="27.75" customHeight="1" x14ac:dyDescent="0.25">
      <c r="A1429" s="1" t="s">
        <v>2099</v>
      </c>
      <c r="B1429" s="1" t="str">
        <f>TRIM(D1429)</f>
        <v>S</v>
      </c>
      <c r="C1429" s="1" t="str">
        <f>IFERROR(VLOOKUP(TRIM(D1429), sizeList!A:B, 2, FALSE), "")</f>
        <v>S</v>
      </c>
      <c r="D1429" s="1" t="s">
        <v>1927</v>
      </c>
      <c r="E1429" s="1" t="str">
        <f>TRIM(F1429)</f>
        <v>ELT Karo unisex lovaglózokni</v>
      </c>
      <c r="F1429" s="1" t="s">
        <v>2090</v>
      </c>
      <c r="G1429" s="1" t="s">
        <v>2100</v>
      </c>
      <c r="H1429" s="1" t="s">
        <v>254</v>
      </c>
      <c r="I1429" s="1" t="s">
        <v>255</v>
      </c>
      <c r="J1429" s="1" t="str">
        <f>TRIM(I1429)</f>
        <v>Lovasfelszerelés</v>
      </c>
      <c r="K1429" s="1" t="s">
        <v>1920</v>
      </c>
      <c r="L1429" s="1" t="str">
        <f>TRIM(K1429)</f>
        <v>Férfi lovasruházat</v>
      </c>
      <c r="M1429" s="1" t="s">
        <v>2092</v>
      </c>
      <c r="N1429" s="1" t="str">
        <f>TRIM(M1429)</f>
        <v>Férfi lovasruházat kiegészítők</v>
      </c>
      <c r="O1429" s="1" t="s">
        <v>2093</v>
      </c>
      <c r="P1429" s="1" t="str">
        <f>TRIM(O1429)</f>
        <v>Férfi lovaglózokni</v>
      </c>
      <c r="Q1429" s="18" t="s">
        <v>5374</v>
      </c>
      <c r="R1429" s="8">
        <v>4043969093375</v>
      </c>
      <c r="S1429" s="1">
        <v>8.9499999999999993</v>
      </c>
      <c r="T1429" s="1" t="s">
        <v>26</v>
      </c>
      <c r="U1429" s="1">
        <v>0.08</v>
      </c>
      <c r="V1429" s="1" t="s">
        <v>2094</v>
      </c>
      <c r="W1429" s="1" t="s">
        <v>2095</v>
      </c>
      <c r="X1429" s="1" t="str">
        <f>IF(W1429="", "", IFERROR(VLOOKUP(W1429, colorList!A:B,2,FALSE),""))</f>
        <v>fekte/farmerkék</v>
      </c>
    </row>
    <row r="1430" spans="1:24" ht="27.75" customHeight="1" x14ac:dyDescent="0.25">
      <c r="A1430" s="1" t="s">
        <v>2101</v>
      </c>
      <c r="B1430" s="1" t="str">
        <f>TRIM(D1430)</f>
        <v>L</v>
      </c>
      <c r="C1430" s="1" t="str">
        <f>IFERROR(VLOOKUP(TRIM(D1430), sizeList!A:B, 2, FALSE), "")</f>
        <v>L</v>
      </c>
      <c r="D1430" s="1" t="s">
        <v>1899</v>
      </c>
      <c r="E1430" s="1" t="str">
        <f>TRIM(F1430)</f>
        <v>ELT Karo unisex lovaglózokni</v>
      </c>
      <c r="F1430" s="1" t="s">
        <v>2090</v>
      </c>
      <c r="G1430" s="1" t="s">
        <v>2102</v>
      </c>
      <c r="H1430" s="1" t="s">
        <v>254</v>
      </c>
      <c r="I1430" s="1" t="s">
        <v>255</v>
      </c>
      <c r="J1430" s="1" t="str">
        <f>TRIM(I1430)</f>
        <v>Lovasfelszerelés</v>
      </c>
      <c r="K1430" s="1" t="s">
        <v>1920</v>
      </c>
      <c r="L1430" s="1" t="str">
        <f>TRIM(K1430)</f>
        <v>Férfi lovasruházat</v>
      </c>
      <c r="M1430" s="1" t="s">
        <v>2092</v>
      </c>
      <c r="N1430" s="1" t="str">
        <f>TRIM(M1430)</f>
        <v>Férfi lovasruházat kiegészítők</v>
      </c>
      <c r="O1430" s="1" t="s">
        <v>2093</v>
      </c>
      <c r="P1430" s="1" t="str">
        <f>TRIM(O1430)</f>
        <v>Férfi lovaglózokni</v>
      </c>
      <c r="Q1430" s="18" t="s">
        <v>5374</v>
      </c>
      <c r="R1430" s="8">
        <v>4043969254073</v>
      </c>
      <c r="S1430" s="1">
        <v>8.9499999999999993</v>
      </c>
      <c r="T1430" s="1" t="s">
        <v>26</v>
      </c>
      <c r="U1430" s="1">
        <v>0.08</v>
      </c>
      <c r="V1430" s="1" t="s">
        <v>2094</v>
      </c>
      <c r="W1430" s="1" t="s">
        <v>2103</v>
      </c>
      <c r="X1430" s="1" t="str">
        <f>IF(W1430="", "", IFERROR(VLOOKUP(W1430, colorList!A:B,2,FALSE),""))</f>
        <v>fekte/tejfehér</v>
      </c>
    </row>
    <row r="1431" spans="1:24" ht="27.75" customHeight="1" x14ac:dyDescent="0.25">
      <c r="A1431" s="1" t="s">
        <v>2105</v>
      </c>
      <c r="B1431" s="1" t="str">
        <f>TRIM(D1431)</f>
        <v>M</v>
      </c>
      <c r="C1431" s="1" t="str">
        <f>IFERROR(VLOOKUP(TRIM(D1431), sizeList!A:B, 2, FALSE), "")</f>
        <v>M</v>
      </c>
      <c r="D1431" s="1" t="s">
        <v>1904</v>
      </c>
      <c r="E1431" s="1" t="str">
        <f>TRIM(F1431)</f>
        <v>ELT Karo unisex lovaglózokni</v>
      </c>
      <c r="F1431" s="1" t="s">
        <v>2090</v>
      </c>
      <c r="G1431" s="1" t="s">
        <v>2106</v>
      </c>
      <c r="H1431" s="1" t="s">
        <v>254</v>
      </c>
      <c r="I1431" s="1" t="s">
        <v>255</v>
      </c>
      <c r="J1431" s="1" t="str">
        <f>TRIM(I1431)</f>
        <v>Lovasfelszerelés</v>
      </c>
      <c r="K1431" s="1" t="s">
        <v>1920</v>
      </c>
      <c r="L1431" s="1" t="str">
        <f>TRIM(K1431)</f>
        <v>Férfi lovasruházat</v>
      </c>
      <c r="M1431" s="1" t="s">
        <v>2092</v>
      </c>
      <c r="N1431" s="1" t="str">
        <f>TRIM(M1431)</f>
        <v>Férfi lovasruházat kiegészítők</v>
      </c>
      <c r="O1431" s="1" t="s">
        <v>2093</v>
      </c>
      <c r="P1431" s="1" t="str">
        <f>TRIM(O1431)</f>
        <v>Férfi lovaglózokni</v>
      </c>
      <c r="Q1431" s="18" t="s">
        <v>5374</v>
      </c>
      <c r="R1431" s="8">
        <v>4043969254080</v>
      </c>
      <c r="S1431" s="1">
        <v>8.9499999999999993</v>
      </c>
      <c r="T1431" s="1" t="s">
        <v>26</v>
      </c>
      <c r="U1431" s="1">
        <v>0.08</v>
      </c>
      <c r="V1431" s="1" t="s">
        <v>2094</v>
      </c>
      <c r="W1431" s="1" t="s">
        <v>2103</v>
      </c>
      <c r="X1431" s="1" t="str">
        <f>IF(W1431="", "", IFERROR(VLOOKUP(W1431, colorList!A:B,2,FALSE),""))</f>
        <v>fekte/tejfehér</v>
      </c>
    </row>
    <row r="1432" spans="1:24" ht="27.75" customHeight="1" x14ac:dyDescent="0.25">
      <c r="A1432" s="1" t="s">
        <v>2107</v>
      </c>
      <c r="B1432" s="1" t="str">
        <f>TRIM(D1432)</f>
        <v>S</v>
      </c>
      <c r="C1432" s="1" t="str">
        <f>IFERROR(VLOOKUP(TRIM(D1432), sizeList!A:B, 2, FALSE), "")</f>
        <v>S</v>
      </c>
      <c r="D1432" s="1" t="s">
        <v>1927</v>
      </c>
      <c r="E1432" s="1" t="str">
        <f>TRIM(F1432)</f>
        <v>ELT Karo unisex lovaglózokni</v>
      </c>
      <c r="F1432" s="1" t="s">
        <v>2090</v>
      </c>
      <c r="G1432" s="1" t="s">
        <v>2108</v>
      </c>
      <c r="H1432" s="1" t="s">
        <v>254</v>
      </c>
      <c r="I1432" s="1" t="s">
        <v>255</v>
      </c>
      <c r="J1432" s="1" t="str">
        <f>TRIM(I1432)</f>
        <v>Lovasfelszerelés</v>
      </c>
      <c r="K1432" s="1" t="s">
        <v>1920</v>
      </c>
      <c r="L1432" s="1" t="str">
        <f>TRIM(K1432)</f>
        <v>Férfi lovasruházat</v>
      </c>
      <c r="M1432" s="1" t="s">
        <v>2092</v>
      </c>
      <c r="N1432" s="1" t="str">
        <f>TRIM(M1432)</f>
        <v>Férfi lovasruházat kiegészítők</v>
      </c>
      <c r="O1432" s="1" t="s">
        <v>2093</v>
      </c>
      <c r="P1432" s="1" t="str">
        <f>TRIM(O1432)</f>
        <v>Férfi lovaglózokni</v>
      </c>
      <c r="Q1432" s="18" t="s">
        <v>5374</v>
      </c>
      <c r="R1432" s="8">
        <v>4043969254097</v>
      </c>
      <c r="S1432" s="1">
        <v>8.9499999999999993</v>
      </c>
      <c r="T1432" s="1" t="s">
        <v>26</v>
      </c>
      <c r="U1432" s="1">
        <v>0.08</v>
      </c>
      <c r="V1432" s="1" t="s">
        <v>2094</v>
      </c>
      <c r="W1432" s="1" t="s">
        <v>2103</v>
      </c>
      <c r="X1432" s="1" t="str">
        <f>IF(W1432="", "", IFERROR(VLOOKUP(W1432, colorList!A:B,2,FALSE),""))</f>
        <v>fekte/tejfehér</v>
      </c>
    </row>
    <row r="1433" spans="1:24" ht="27.75" customHeight="1" x14ac:dyDescent="0.25">
      <c r="A1433" s="1" t="s">
        <v>2113</v>
      </c>
      <c r="B1433" s="1" t="str">
        <f>TRIM(D1433)</f>
        <v>M</v>
      </c>
      <c r="C1433" s="1" t="str">
        <f>IFERROR(VLOOKUP(TRIM(D1433), sizeList!A:B, 2, FALSE), "")</f>
        <v>M</v>
      </c>
      <c r="D1433" s="1" t="s">
        <v>1904</v>
      </c>
      <c r="E1433" s="1" t="str">
        <f>TRIM(F1433)</f>
        <v>ELT Karo unisex lovaglózokni</v>
      </c>
      <c r="F1433" s="1" t="s">
        <v>2090</v>
      </c>
      <c r="G1433" s="1" t="s">
        <v>2110</v>
      </c>
      <c r="H1433" s="1" t="s">
        <v>254</v>
      </c>
      <c r="I1433" s="1" t="s">
        <v>255</v>
      </c>
      <c r="J1433" s="1" t="str">
        <f>TRIM(I1433)</f>
        <v>Lovasfelszerelés</v>
      </c>
      <c r="K1433" s="1" t="s">
        <v>1920</v>
      </c>
      <c r="L1433" s="1" t="str">
        <f>TRIM(K1433)</f>
        <v>Férfi lovasruházat</v>
      </c>
      <c r="M1433" s="1" t="s">
        <v>2092</v>
      </c>
      <c r="N1433" s="1" t="str">
        <f>TRIM(M1433)</f>
        <v>Férfi lovasruházat kiegészítők</v>
      </c>
      <c r="O1433" s="1" t="s">
        <v>2093</v>
      </c>
      <c r="P1433" s="1" t="str">
        <f>TRIM(O1433)</f>
        <v>Férfi lovaglózokni</v>
      </c>
      <c r="Q1433" s="18" t="s">
        <v>5374</v>
      </c>
      <c r="R1433" s="8">
        <v>4057962224933</v>
      </c>
      <c r="S1433" s="1">
        <v>8.9499999999999993</v>
      </c>
      <c r="T1433" s="1" t="s">
        <v>26</v>
      </c>
      <c r="U1433" s="1">
        <v>7.2999999999999995E-2</v>
      </c>
      <c r="V1433" s="1" t="s">
        <v>2094</v>
      </c>
      <c r="W1433" s="1" t="s">
        <v>2111</v>
      </c>
      <c r="X1433" s="1" t="str">
        <f>IF(W1433="", "", IFERROR(VLOOKUP(W1433, colorList!A:B,2,FALSE),""))</f>
        <v>fekte/krétakék</v>
      </c>
    </row>
    <row r="1434" spans="1:24" ht="27.75" customHeight="1" x14ac:dyDescent="0.25">
      <c r="A1434" s="1" t="s">
        <v>2114</v>
      </c>
      <c r="B1434" s="1" t="str">
        <f>TRIM(D1434)</f>
        <v>S</v>
      </c>
      <c r="C1434" s="1" t="str">
        <f>IFERROR(VLOOKUP(TRIM(D1434), sizeList!A:B, 2, FALSE), "")</f>
        <v>S</v>
      </c>
      <c r="D1434" s="1" t="s">
        <v>1927</v>
      </c>
      <c r="E1434" s="1" t="str">
        <f>TRIM(F1434)</f>
        <v>ELT Karo unisex lovaglózokni</v>
      </c>
      <c r="F1434" s="1" t="s">
        <v>2090</v>
      </c>
      <c r="G1434" s="1" t="s">
        <v>2110</v>
      </c>
      <c r="H1434" s="1" t="s">
        <v>254</v>
      </c>
      <c r="I1434" s="1" t="s">
        <v>255</v>
      </c>
      <c r="J1434" s="1" t="str">
        <f>TRIM(I1434)</f>
        <v>Lovasfelszerelés</v>
      </c>
      <c r="K1434" s="1" t="s">
        <v>1920</v>
      </c>
      <c r="L1434" s="1" t="str">
        <f>TRIM(K1434)</f>
        <v>Férfi lovasruházat</v>
      </c>
      <c r="M1434" s="1" t="s">
        <v>2092</v>
      </c>
      <c r="N1434" s="1" t="str">
        <f>TRIM(M1434)</f>
        <v>Férfi lovasruházat kiegészítők</v>
      </c>
      <c r="O1434" s="1" t="s">
        <v>2093</v>
      </c>
      <c r="P1434" s="1" t="str">
        <f>TRIM(O1434)</f>
        <v>Férfi lovaglózokni</v>
      </c>
      <c r="Q1434" s="18" t="s">
        <v>5374</v>
      </c>
      <c r="R1434" s="8">
        <v>4057962224940</v>
      </c>
      <c r="S1434" s="1">
        <v>8.9499999999999993</v>
      </c>
      <c r="T1434" s="1" t="s">
        <v>26</v>
      </c>
      <c r="U1434" s="1">
        <v>7.2999999999999995E-2</v>
      </c>
      <c r="V1434" s="1" t="s">
        <v>2094</v>
      </c>
      <c r="W1434" s="1" t="s">
        <v>2111</v>
      </c>
      <c r="X1434" s="1" t="str">
        <f>IF(W1434="", "", IFERROR(VLOOKUP(W1434, colorList!A:B,2,FALSE),""))</f>
        <v>fekte/krétakék</v>
      </c>
    </row>
    <row r="1435" spans="1:24" ht="27.75" customHeight="1" x14ac:dyDescent="0.25">
      <c r="A1435" s="1" t="s">
        <v>2109</v>
      </c>
      <c r="B1435" s="1" t="str">
        <f>TRIM(D1435)</f>
        <v>L</v>
      </c>
      <c r="C1435" s="1" t="str">
        <f>IFERROR(VLOOKUP(TRIM(D1435), sizeList!A:B, 2, FALSE), "")</f>
        <v>L</v>
      </c>
      <c r="D1435" s="1" t="s">
        <v>1899</v>
      </c>
      <c r="E1435" s="1" t="str">
        <f>TRIM(F1435)</f>
        <v>ELT Karo unisex lovaglózokni</v>
      </c>
      <c r="F1435" s="1" t="s">
        <v>2090</v>
      </c>
      <c r="G1435" s="1" t="s">
        <v>2110</v>
      </c>
      <c r="H1435" s="1" t="s">
        <v>254</v>
      </c>
      <c r="I1435" s="1" t="s">
        <v>255</v>
      </c>
      <c r="J1435" s="1" t="str">
        <f>TRIM(I1435)</f>
        <v>Lovasfelszerelés</v>
      </c>
      <c r="K1435" s="1" t="s">
        <v>1920</v>
      </c>
      <c r="L1435" s="1" t="str">
        <f>TRIM(K1435)</f>
        <v>Férfi lovasruházat</v>
      </c>
      <c r="M1435" s="1" t="s">
        <v>2092</v>
      </c>
      <c r="N1435" s="1" t="str">
        <f>TRIM(M1435)</f>
        <v>Férfi lovasruházat kiegészítők</v>
      </c>
      <c r="O1435" s="1" t="s">
        <v>2093</v>
      </c>
      <c r="P1435" s="1" t="str">
        <f>TRIM(O1435)</f>
        <v>Férfi lovaglózokni</v>
      </c>
      <c r="Q1435" s="18" t="s">
        <v>5374</v>
      </c>
      <c r="R1435" s="8">
        <v>4057962226883</v>
      </c>
      <c r="S1435" s="1">
        <v>8.9499999999999993</v>
      </c>
      <c r="T1435" s="1" t="s">
        <v>26</v>
      </c>
      <c r="U1435" s="1">
        <v>7.2999999999999995E-2</v>
      </c>
      <c r="V1435" s="1" t="s">
        <v>2094</v>
      </c>
      <c r="W1435" s="1" t="s">
        <v>2111</v>
      </c>
      <c r="X1435" s="1" t="str">
        <f>IF(W1435="", "", IFERROR(VLOOKUP(W1435, colorList!A:B,2,FALSE),""))</f>
        <v>fekte/krétakék</v>
      </c>
    </row>
    <row r="1436" spans="1:24" ht="27.75" customHeight="1" x14ac:dyDescent="0.25">
      <c r="A1436" s="1" t="s">
        <v>13302</v>
      </c>
      <c r="B1436" s="1" t="str">
        <f>TRIM(D1436)</f>
        <v>34</v>
      </c>
      <c r="C1436" s="1">
        <f>IFERROR(VLOOKUP(D1436, sizeList!A:B, 2, FALSE), "")</f>
        <v>34</v>
      </c>
      <c r="D1436" s="1">
        <v>34</v>
      </c>
      <c r="E1436" s="1" t="str">
        <f>TRIM(F1436)</f>
        <v>ELT Kassandra magas derekú lovaglónadrág</v>
      </c>
      <c r="F1436" s="1" t="s">
        <v>13303</v>
      </c>
      <c r="G1436" s="1" t="s">
        <v>13304</v>
      </c>
      <c r="H1436" s="1" t="s">
        <v>254</v>
      </c>
      <c r="I1436" s="1" t="s">
        <v>255</v>
      </c>
      <c r="J1436" s="1" t="str">
        <f>TRIM(I1436)</f>
        <v>Lovasfelszerelés</v>
      </c>
      <c r="K1436" s="1" t="s">
        <v>7488</v>
      </c>
      <c r="L1436" s="1" t="str">
        <f>TRIM(K1436)</f>
        <v>Női lovasruházat</v>
      </c>
      <c r="M1436" s="1" t="s">
        <v>7868</v>
      </c>
      <c r="N1436" s="1" t="str">
        <f>TRIM(M1436)</f>
        <v>Női lovaglónadrág</v>
      </c>
      <c r="P1436" s="1" t="str">
        <f>TRIM(O1436)</f>
        <v/>
      </c>
      <c r="Q1436" s="18" t="s">
        <v>13305</v>
      </c>
      <c r="R1436" s="8">
        <v>4057962192966</v>
      </c>
      <c r="S1436" s="1">
        <v>89.95</v>
      </c>
      <c r="T1436" s="1" t="s">
        <v>26</v>
      </c>
      <c r="U1436" s="1">
        <v>0.6</v>
      </c>
      <c r="V1436" s="1" t="s">
        <v>13306</v>
      </c>
      <c r="W1436" s="1" t="s">
        <v>136</v>
      </c>
      <c r="X1436" s="1" t="str">
        <f>IF(W1436="", "", IFERROR(VLOOKUP(W1436, colorList!A:B,2,FALSE),""))</f>
        <v>fekete</v>
      </c>
    </row>
    <row r="1437" spans="1:24" ht="27.75" customHeight="1" x14ac:dyDescent="0.25">
      <c r="A1437" s="1" t="s">
        <v>13333</v>
      </c>
      <c r="B1437" s="1" t="str">
        <f>TRIM(D1437)</f>
        <v>34</v>
      </c>
      <c r="C1437" s="1">
        <f>IFERROR(VLOOKUP(D1437, sizeList!A:B, 2, FALSE), "")</f>
        <v>34</v>
      </c>
      <c r="D1437" s="1">
        <v>34</v>
      </c>
      <c r="E1437" s="1" t="str">
        <f>TRIM(F1437)</f>
        <v>ELT Kassandra magas derekú lovaglónadrág</v>
      </c>
      <c r="F1437" s="1" t="s">
        <v>13303</v>
      </c>
      <c r="G1437" s="1" t="s">
        <v>13334</v>
      </c>
      <c r="H1437" s="1" t="s">
        <v>254</v>
      </c>
      <c r="I1437" s="1" t="s">
        <v>255</v>
      </c>
      <c r="J1437" s="1" t="str">
        <f>TRIM(I1437)</f>
        <v>Lovasfelszerelés</v>
      </c>
      <c r="K1437" s="1" t="s">
        <v>7488</v>
      </c>
      <c r="L1437" s="1" t="str">
        <f>TRIM(K1437)</f>
        <v>Női lovasruházat</v>
      </c>
      <c r="M1437" s="1" t="s">
        <v>7868</v>
      </c>
      <c r="N1437" s="1" t="str">
        <f>TRIM(M1437)</f>
        <v>Női lovaglónadrág</v>
      </c>
      <c r="P1437" s="1" t="str">
        <f>TRIM(O1437)</f>
        <v/>
      </c>
      <c r="Q1437" s="18" t="s">
        <v>13305</v>
      </c>
      <c r="R1437" s="8">
        <v>4057962193147</v>
      </c>
      <c r="S1437" s="1">
        <v>89.95</v>
      </c>
      <c r="T1437" s="1" t="s">
        <v>26</v>
      </c>
      <c r="U1437" s="1">
        <v>0.6</v>
      </c>
      <c r="V1437" s="1" t="s">
        <v>13306</v>
      </c>
      <c r="W1437" s="1" t="s">
        <v>370</v>
      </c>
      <c r="X1437" s="1" t="str">
        <f>IF(W1437="", "", IFERROR(VLOOKUP(W1437, colorList!A:B,2,FALSE),""))</f>
        <v>éjkék</v>
      </c>
    </row>
    <row r="1438" spans="1:24" ht="27.75" customHeight="1" x14ac:dyDescent="0.25">
      <c r="A1438" s="1" t="s">
        <v>15968</v>
      </c>
      <c r="B1438" s="1" t="str">
        <f>TRIM(D1438)</f>
        <v>34</v>
      </c>
      <c r="C1438" s="1">
        <f>IFERROR(VLOOKUP(D1438, sizeList!A:B, 2, FALSE), "")</f>
        <v>34</v>
      </c>
      <c r="D1438" s="1">
        <v>34</v>
      </c>
      <c r="E1438" s="1" t="str">
        <f>TRIM(F1438)</f>
        <v>ELT Kassandra magas derekú lovaglónadrág</v>
      </c>
      <c r="F1438" s="1" t="s">
        <v>13303</v>
      </c>
      <c r="G1438" s="1" t="s">
        <v>15969</v>
      </c>
      <c r="H1438" s="1" t="s">
        <v>254</v>
      </c>
      <c r="I1438" s="1" t="s">
        <v>255</v>
      </c>
      <c r="J1438" s="1" t="str">
        <f>TRIM(I1438)</f>
        <v>Lovasfelszerelés</v>
      </c>
      <c r="K1438" s="1" t="s">
        <v>7488</v>
      </c>
      <c r="L1438" s="1" t="str">
        <f>TRIM(K1438)</f>
        <v>Női lovasruházat</v>
      </c>
      <c r="M1438" s="1" t="s">
        <v>7868</v>
      </c>
      <c r="N1438" s="1" t="str">
        <f>TRIM(M1438)</f>
        <v>Női lovaglónadrág</v>
      </c>
      <c r="P1438" s="1" t="str">
        <f>TRIM(O1438)</f>
        <v/>
      </c>
      <c r="Q1438" s="18" t="s">
        <v>13305</v>
      </c>
      <c r="R1438" s="8">
        <v>4057962193307</v>
      </c>
      <c r="S1438" s="1">
        <v>89.95</v>
      </c>
      <c r="T1438" s="1" t="s">
        <v>26</v>
      </c>
      <c r="U1438" s="1">
        <v>0.7</v>
      </c>
      <c r="W1438" s="1" t="s">
        <v>13139</v>
      </c>
      <c r="X1438" s="1" t="str">
        <f>IF(W1438="", "", IFERROR(VLOOKUP(W1438, colorList!A:B,2,FALSE),""))</f>
        <v>gesztenybarna</v>
      </c>
    </row>
    <row r="1439" spans="1:24" ht="27.75" customHeight="1" x14ac:dyDescent="0.25">
      <c r="A1439" s="1" t="s">
        <v>13343</v>
      </c>
      <c r="B1439" s="1" t="str">
        <f>TRIM(D1439)</f>
        <v>44</v>
      </c>
      <c r="C1439" s="1">
        <f>IFERROR(VLOOKUP(D1439, sizeList!A:B, 2, FALSE), "")</f>
        <v>44</v>
      </c>
      <c r="D1439" s="1">
        <v>44</v>
      </c>
      <c r="E1439" s="1" t="str">
        <f>TRIM(F1439)</f>
        <v>ELT Kassandra magas derekú lovaglónadrág</v>
      </c>
      <c r="F1439" s="1" t="s">
        <v>13303</v>
      </c>
      <c r="G1439" s="1" t="s">
        <v>13344</v>
      </c>
      <c r="H1439" s="1" t="s">
        <v>254</v>
      </c>
      <c r="I1439" s="1" t="s">
        <v>255</v>
      </c>
      <c r="J1439" s="1" t="str">
        <f>TRIM(I1439)</f>
        <v>Lovasfelszerelés</v>
      </c>
      <c r="K1439" s="1" t="s">
        <v>7488</v>
      </c>
      <c r="L1439" s="1" t="str">
        <f>TRIM(K1439)</f>
        <v>Női lovasruházat</v>
      </c>
      <c r="M1439" s="1" t="s">
        <v>7868</v>
      </c>
      <c r="N1439" s="1" t="str">
        <f>TRIM(M1439)</f>
        <v>Női lovaglónadrág</v>
      </c>
      <c r="P1439" s="1" t="str">
        <f>TRIM(O1439)</f>
        <v/>
      </c>
      <c r="Q1439" s="18" t="s">
        <v>13305</v>
      </c>
      <c r="R1439" s="8">
        <v>4057962193444</v>
      </c>
      <c r="S1439" s="1">
        <v>89.95</v>
      </c>
      <c r="T1439" s="1" t="s">
        <v>26</v>
      </c>
      <c r="U1439" s="1">
        <v>0.6</v>
      </c>
      <c r="V1439" s="1" t="s">
        <v>13306</v>
      </c>
      <c r="W1439" s="1" t="s">
        <v>370</v>
      </c>
      <c r="X1439" s="1" t="str">
        <f>IF(W1439="", "", IFERROR(VLOOKUP(W1439, colorList!A:B,2,FALSE),""))</f>
        <v>éjkék</v>
      </c>
    </row>
    <row r="1440" spans="1:24" ht="27.75" customHeight="1" x14ac:dyDescent="0.25">
      <c r="A1440" s="1" t="s">
        <v>13345</v>
      </c>
      <c r="B1440" s="1" t="str">
        <f>TRIM(D1440)</f>
        <v>46</v>
      </c>
      <c r="C1440" s="1">
        <f>IFERROR(VLOOKUP(D1440, sizeList!A:B, 2, FALSE), "")</f>
        <v>46</v>
      </c>
      <c r="D1440" s="1">
        <v>46</v>
      </c>
      <c r="E1440" s="1" t="str">
        <f>TRIM(F1440)</f>
        <v>ELT Kassandra magas derekú lovaglónadrág</v>
      </c>
      <c r="F1440" s="1" t="s">
        <v>13303</v>
      </c>
      <c r="G1440" s="1" t="s">
        <v>13346</v>
      </c>
      <c r="H1440" s="1" t="s">
        <v>254</v>
      </c>
      <c r="I1440" s="1" t="s">
        <v>255</v>
      </c>
      <c r="J1440" s="1" t="str">
        <f>TRIM(I1440)</f>
        <v>Lovasfelszerelés</v>
      </c>
      <c r="K1440" s="1" t="s">
        <v>7488</v>
      </c>
      <c r="L1440" s="1" t="str">
        <f>TRIM(K1440)</f>
        <v>Női lovasruházat</v>
      </c>
      <c r="M1440" s="1" t="s">
        <v>7868</v>
      </c>
      <c r="N1440" s="1" t="str">
        <f>TRIM(M1440)</f>
        <v>Női lovaglónadrág</v>
      </c>
      <c r="P1440" s="1" t="str">
        <f>TRIM(O1440)</f>
        <v/>
      </c>
      <c r="Q1440" s="18" t="s">
        <v>13305</v>
      </c>
      <c r="R1440" s="8">
        <v>4057962193451</v>
      </c>
      <c r="S1440" s="1">
        <v>89.95</v>
      </c>
      <c r="T1440" s="1" t="s">
        <v>26</v>
      </c>
      <c r="U1440" s="1">
        <v>0.6</v>
      </c>
      <c r="V1440" s="1" t="s">
        <v>13306</v>
      </c>
      <c r="W1440" s="1" t="s">
        <v>370</v>
      </c>
      <c r="X1440" s="1" t="str">
        <f>IF(W1440="", "", IFERROR(VLOOKUP(W1440, colorList!A:B,2,FALSE),""))</f>
        <v>éjkék</v>
      </c>
    </row>
    <row r="1441" spans="1:24" ht="27.75" customHeight="1" x14ac:dyDescent="0.25">
      <c r="A1441" s="1" t="s">
        <v>13341</v>
      </c>
      <c r="B1441" s="1" t="str">
        <f>TRIM(D1441)</f>
        <v>42</v>
      </c>
      <c r="C1441" s="1">
        <f>IFERROR(VLOOKUP(D1441, sizeList!A:B, 2, FALSE), "")</f>
        <v>42</v>
      </c>
      <c r="D1441" s="1">
        <v>42</v>
      </c>
      <c r="E1441" s="1" t="str">
        <f>TRIM(F1441)</f>
        <v>ELT Kassandra magas derekú lovaglónadrág</v>
      </c>
      <c r="F1441" s="1" t="s">
        <v>13303</v>
      </c>
      <c r="G1441" s="1" t="s">
        <v>13342</v>
      </c>
      <c r="H1441" s="1" t="s">
        <v>254</v>
      </c>
      <c r="I1441" s="1" t="s">
        <v>255</v>
      </c>
      <c r="J1441" s="1" t="str">
        <f>TRIM(I1441)</f>
        <v>Lovasfelszerelés</v>
      </c>
      <c r="K1441" s="1" t="s">
        <v>7488</v>
      </c>
      <c r="L1441" s="1" t="str">
        <f>TRIM(K1441)</f>
        <v>Női lovasruházat</v>
      </c>
      <c r="M1441" s="1" t="s">
        <v>7868</v>
      </c>
      <c r="N1441" s="1" t="str">
        <f>TRIM(M1441)</f>
        <v>Női lovaglónadrág</v>
      </c>
      <c r="P1441" s="1" t="str">
        <f>TRIM(O1441)</f>
        <v/>
      </c>
      <c r="Q1441" s="18" t="s">
        <v>13305</v>
      </c>
      <c r="R1441" s="8">
        <v>4057962193468</v>
      </c>
      <c r="S1441" s="1">
        <v>89.95</v>
      </c>
      <c r="T1441" s="1" t="s">
        <v>26</v>
      </c>
      <c r="U1441" s="1">
        <v>0.6</v>
      </c>
      <c r="V1441" s="1" t="s">
        <v>13306</v>
      </c>
      <c r="W1441" s="1" t="s">
        <v>370</v>
      </c>
      <c r="X1441" s="1" t="str">
        <f>IF(W1441="", "", IFERROR(VLOOKUP(W1441, colorList!A:B,2,FALSE),""))</f>
        <v>éjkék</v>
      </c>
    </row>
    <row r="1442" spans="1:24" ht="27.75" customHeight="1" x14ac:dyDescent="0.25">
      <c r="A1442" s="1" t="s">
        <v>13335</v>
      </c>
      <c r="B1442" s="1" t="str">
        <f>TRIM(D1442)</f>
        <v>36</v>
      </c>
      <c r="C1442" s="1">
        <f>IFERROR(VLOOKUP(D1442, sizeList!A:B, 2, FALSE), "")</f>
        <v>36</v>
      </c>
      <c r="D1442" s="1">
        <v>36</v>
      </c>
      <c r="E1442" s="1" t="str">
        <f>TRIM(F1442)</f>
        <v>ELT Kassandra magas derekú lovaglónadrág</v>
      </c>
      <c r="F1442" s="1" t="s">
        <v>13303</v>
      </c>
      <c r="G1442" s="1" t="s">
        <v>13336</v>
      </c>
      <c r="H1442" s="1" t="s">
        <v>254</v>
      </c>
      <c r="I1442" s="1" t="s">
        <v>255</v>
      </c>
      <c r="J1442" s="1" t="str">
        <f>TRIM(I1442)</f>
        <v>Lovasfelszerelés</v>
      </c>
      <c r="K1442" s="1" t="s">
        <v>7488</v>
      </c>
      <c r="L1442" s="1" t="str">
        <f>TRIM(K1442)</f>
        <v>Női lovasruházat</v>
      </c>
      <c r="M1442" s="1" t="s">
        <v>7868</v>
      </c>
      <c r="N1442" s="1" t="str">
        <f>TRIM(M1442)</f>
        <v>Női lovaglónadrág</v>
      </c>
      <c r="P1442" s="1" t="str">
        <f>TRIM(O1442)</f>
        <v/>
      </c>
      <c r="R1442" s="8">
        <v>4057962193475</v>
      </c>
      <c r="S1442" s="1">
        <v>89.95</v>
      </c>
      <c r="T1442" s="1" t="s">
        <v>26</v>
      </c>
      <c r="U1442" s="1">
        <v>0.6</v>
      </c>
      <c r="V1442" s="1" t="s">
        <v>13306</v>
      </c>
      <c r="W1442" s="1" t="s">
        <v>370</v>
      </c>
      <c r="X1442" s="1" t="str">
        <f>IF(W1442="", "", IFERROR(VLOOKUP(W1442, colorList!A:B,2,FALSE),""))</f>
        <v>éjkék</v>
      </c>
    </row>
    <row r="1443" spans="1:24" ht="27.75" customHeight="1" x14ac:dyDescent="0.25">
      <c r="A1443" s="1" t="s">
        <v>13335</v>
      </c>
      <c r="B1443" s="1" t="str">
        <f>TRIM(D1443)</f>
        <v>36</v>
      </c>
      <c r="C1443" s="1">
        <f>IFERROR(VLOOKUP(D1443, sizeList!A:B, 2, FALSE), "")</f>
        <v>36</v>
      </c>
      <c r="D1443" s="1">
        <v>36</v>
      </c>
      <c r="E1443" s="1" t="str">
        <f>TRIM(F1443)</f>
        <v>ELT Kassandra magas derekú lovaglónadrág</v>
      </c>
      <c r="F1443" s="1" t="s">
        <v>13303</v>
      </c>
      <c r="G1443" s="1" t="s">
        <v>13336</v>
      </c>
      <c r="H1443" s="1" t="s">
        <v>254</v>
      </c>
      <c r="I1443" s="1" t="s">
        <v>255</v>
      </c>
      <c r="J1443" s="1" t="str">
        <f>TRIM(I1443)</f>
        <v>Lovasfelszerelés</v>
      </c>
      <c r="K1443" s="1" t="s">
        <v>7488</v>
      </c>
      <c r="L1443" s="1" t="str">
        <f>TRIM(K1443)</f>
        <v>Női lovasruházat</v>
      </c>
      <c r="M1443" s="1" t="s">
        <v>7868</v>
      </c>
      <c r="N1443" s="1" t="str">
        <f>TRIM(M1443)</f>
        <v>Női lovaglónadrág</v>
      </c>
      <c r="P1443" s="1" t="str">
        <f>TRIM(O1443)</f>
        <v/>
      </c>
      <c r="Q1443" s="18" t="s">
        <v>13305</v>
      </c>
      <c r="R1443" s="8">
        <v>4057962193475</v>
      </c>
      <c r="S1443" s="1">
        <v>89.95</v>
      </c>
      <c r="T1443" s="1" t="s">
        <v>26</v>
      </c>
      <c r="U1443" s="1">
        <v>0.7</v>
      </c>
      <c r="W1443" s="1" t="s">
        <v>370</v>
      </c>
      <c r="X1443" s="1" t="str">
        <f>IF(W1443="", "", IFERROR(VLOOKUP(W1443, colorList!A:B,2,FALSE),""))</f>
        <v>éjkék</v>
      </c>
    </row>
    <row r="1444" spans="1:24" ht="27.75" customHeight="1" x14ac:dyDescent="0.25">
      <c r="A1444" s="1" t="s">
        <v>13337</v>
      </c>
      <c r="B1444" s="1" t="str">
        <f>TRIM(D1444)</f>
        <v>38</v>
      </c>
      <c r="C1444" s="1">
        <f>IFERROR(VLOOKUP(D1444, sizeList!A:B, 2, FALSE), "")</f>
        <v>38</v>
      </c>
      <c r="D1444" s="1">
        <v>38</v>
      </c>
      <c r="E1444" s="1" t="str">
        <f>TRIM(F1444)</f>
        <v>ELT Kassandra magas derekú lovaglónadrág</v>
      </c>
      <c r="F1444" s="1" t="s">
        <v>13303</v>
      </c>
      <c r="G1444" s="1" t="s">
        <v>13338</v>
      </c>
      <c r="H1444" s="1" t="s">
        <v>254</v>
      </c>
      <c r="I1444" s="1" t="s">
        <v>255</v>
      </c>
      <c r="J1444" s="1" t="str">
        <f>TRIM(I1444)</f>
        <v>Lovasfelszerelés</v>
      </c>
      <c r="K1444" s="1" t="s">
        <v>7488</v>
      </c>
      <c r="L1444" s="1" t="str">
        <f>TRIM(K1444)</f>
        <v>Női lovasruházat</v>
      </c>
      <c r="M1444" s="1" t="s">
        <v>7868</v>
      </c>
      <c r="N1444" s="1" t="str">
        <f>TRIM(M1444)</f>
        <v>Női lovaglónadrág</v>
      </c>
      <c r="P1444" s="1" t="str">
        <f>TRIM(O1444)</f>
        <v/>
      </c>
      <c r="Q1444" s="18" t="s">
        <v>13305</v>
      </c>
      <c r="R1444" s="8">
        <v>4057962193482</v>
      </c>
      <c r="S1444" s="1">
        <v>89.95</v>
      </c>
      <c r="T1444" s="1" t="s">
        <v>26</v>
      </c>
      <c r="U1444" s="1">
        <v>0.6</v>
      </c>
      <c r="V1444" s="1" t="s">
        <v>13306</v>
      </c>
      <c r="W1444" s="1" t="s">
        <v>370</v>
      </c>
      <c r="X1444" s="1" t="str">
        <f>IF(W1444="", "", IFERROR(VLOOKUP(W1444, colorList!A:B,2,FALSE),""))</f>
        <v>éjkék</v>
      </c>
    </row>
    <row r="1445" spans="1:24" ht="27.75" customHeight="1" x14ac:dyDescent="0.25">
      <c r="A1445" s="1" t="s">
        <v>13339</v>
      </c>
      <c r="B1445" s="1" t="str">
        <f>TRIM(D1445)</f>
        <v>40</v>
      </c>
      <c r="C1445" s="1">
        <f>IFERROR(VLOOKUP(D1445, sizeList!A:B, 2, FALSE), "")</f>
        <v>40</v>
      </c>
      <c r="D1445" s="1">
        <v>40</v>
      </c>
      <c r="E1445" s="1" t="str">
        <f>TRIM(F1445)</f>
        <v>ELT Kassandra magas derekú lovaglónadrág</v>
      </c>
      <c r="F1445" s="1" t="s">
        <v>13303</v>
      </c>
      <c r="G1445" s="1" t="s">
        <v>13340</v>
      </c>
      <c r="H1445" s="1" t="s">
        <v>254</v>
      </c>
      <c r="I1445" s="1" t="s">
        <v>255</v>
      </c>
      <c r="J1445" s="1" t="str">
        <f>TRIM(I1445)</f>
        <v>Lovasfelszerelés</v>
      </c>
      <c r="K1445" s="1" t="s">
        <v>7488</v>
      </c>
      <c r="L1445" s="1" t="str">
        <f>TRIM(K1445)</f>
        <v>Női lovasruházat</v>
      </c>
      <c r="M1445" s="1" t="s">
        <v>7868</v>
      </c>
      <c r="N1445" s="1" t="str">
        <f>TRIM(M1445)</f>
        <v>Női lovaglónadrág</v>
      </c>
      <c r="P1445" s="1" t="str">
        <f>TRIM(O1445)</f>
        <v/>
      </c>
      <c r="Q1445" s="18" t="s">
        <v>13305</v>
      </c>
      <c r="R1445" s="8">
        <v>4057962193499</v>
      </c>
      <c r="S1445" s="1">
        <v>89.95</v>
      </c>
      <c r="T1445" s="1" t="s">
        <v>26</v>
      </c>
      <c r="U1445" s="1">
        <v>0.6</v>
      </c>
      <c r="V1445" s="1" t="s">
        <v>13306</v>
      </c>
      <c r="W1445" s="1" t="s">
        <v>370</v>
      </c>
      <c r="X1445" s="1" t="str">
        <f>IF(W1445="", "", IFERROR(VLOOKUP(W1445, colorList!A:B,2,FALSE),""))</f>
        <v>éjkék</v>
      </c>
    </row>
    <row r="1446" spans="1:24" ht="27.75" customHeight="1" x14ac:dyDescent="0.25">
      <c r="A1446" s="1" t="s">
        <v>13347</v>
      </c>
      <c r="B1446" s="1" t="str">
        <f>TRIM(D1446)</f>
        <v>48</v>
      </c>
      <c r="C1446" s="1">
        <f>IFERROR(VLOOKUP(D1446, sizeList!A:B, 2, FALSE), "")</f>
        <v>48</v>
      </c>
      <c r="D1446" s="1">
        <v>48</v>
      </c>
      <c r="E1446" s="1" t="str">
        <f>TRIM(F1446)</f>
        <v>ELT Kassandra magas derekú lovaglónadrág</v>
      </c>
      <c r="F1446" s="1" t="s">
        <v>13303</v>
      </c>
      <c r="G1446" s="1" t="s">
        <v>13348</v>
      </c>
      <c r="H1446" s="1" t="s">
        <v>254</v>
      </c>
      <c r="I1446" s="1" t="s">
        <v>255</v>
      </c>
      <c r="J1446" s="1" t="str">
        <f>TRIM(I1446)</f>
        <v>Lovasfelszerelés</v>
      </c>
      <c r="K1446" s="1" t="s">
        <v>7488</v>
      </c>
      <c r="L1446" s="1" t="str">
        <f>TRIM(K1446)</f>
        <v>Női lovasruházat</v>
      </c>
      <c r="M1446" s="1" t="s">
        <v>7868</v>
      </c>
      <c r="N1446" s="1" t="str">
        <f>TRIM(M1446)</f>
        <v>Női lovaglónadrág</v>
      </c>
      <c r="P1446" s="1" t="str">
        <f>TRIM(O1446)</f>
        <v/>
      </c>
      <c r="Q1446" s="18" t="s">
        <v>13305</v>
      </c>
      <c r="R1446" s="8">
        <v>4057962193505</v>
      </c>
      <c r="S1446" s="1">
        <v>89.95</v>
      </c>
      <c r="T1446" s="1" t="s">
        <v>26</v>
      </c>
      <c r="U1446" s="1">
        <v>0.6</v>
      </c>
      <c r="V1446" s="1" t="s">
        <v>13306</v>
      </c>
      <c r="W1446" s="1" t="s">
        <v>370</v>
      </c>
      <c r="X1446" s="1" t="str">
        <f>IF(W1446="", "", IFERROR(VLOOKUP(W1446, colorList!A:B,2,FALSE),""))</f>
        <v>éjkék</v>
      </c>
    </row>
    <row r="1447" spans="1:24" ht="27.75" customHeight="1" x14ac:dyDescent="0.25">
      <c r="A1447" s="1" t="s">
        <v>13315</v>
      </c>
      <c r="B1447" s="1" t="str">
        <f>TRIM(D1447)</f>
        <v>44</v>
      </c>
      <c r="C1447" s="1">
        <f>IFERROR(VLOOKUP(D1447, sizeList!A:B, 2, FALSE), "")</f>
        <v>44</v>
      </c>
      <c r="D1447" s="1">
        <v>44</v>
      </c>
      <c r="E1447" s="1" t="str">
        <f>TRIM(F1447)</f>
        <v>ELT Kassandra magas derekú lovaglónadrág</v>
      </c>
      <c r="F1447" s="1" t="s">
        <v>13303</v>
      </c>
      <c r="G1447" s="1" t="s">
        <v>13316</v>
      </c>
      <c r="H1447" s="1" t="s">
        <v>254</v>
      </c>
      <c r="I1447" s="1" t="s">
        <v>255</v>
      </c>
      <c r="J1447" s="1" t="str">
        <f>TRIM(I1447)</f>
        <v>Lovasfelszerelés</v>
      </c>
      <c r="K1447" s="1" t="s">
        <v>7488</v>
      </c>
      <c r="L1447" s="1" t="str">
        <f>TRIM(K1447)</f>
        <v>Női lovasruházat</v>
      </c>
      <c r="M1447" s="1" t="s">
        <v>7868</v>
      </c>
      <c r="N1447" s="1" t="str">
        <f>TRIM(M1447)</f>
        <v>Női lovaglónadrág</v>
      </c>
      <c r="P1447" s="1" t="str">
        <f>TRIM(O1447)</f>
        <v/>
      </c>
      <c r="Q1447" s="18" t="s">
        <v>13305</v>
      </c>
      <c r="R1447" s="8">
        <v>4057962193512</v>
      </c>
      <c r="S1447" s="1">
        <v>89.95</v>
      </c>
      <c r="T1447" s="1" t="s">
        <v>26</v>
      </c>
      <c r="U1447" s="1">
        <v>0.6</v>
      </c>
      <c r="V1447" s="1" t="s">
        <v>13306</v>
      </c>
      <c r="W1447" s="1" t="s">
        <v>136</v>
      </c>
      <c r="X1447" s="1" t="str">
        <f>IF(W1447="", "", IFERROR(VLOOKUP(W1447, colorList!A:B,2,FALSE),""))</f>
        <v>fekete</v>
      </c>
    </row>
    <row r="1448" spans="1:24" ht="27.75" customHeight="1" x14ac:dyDescent="0.25">
      <c r="A1448" s="1" t="s">
        <v>13317</v>
      </c>
      <c r="B1448" s="1" t="str">
        <f>TRIM(D1448)</f>
        <v>46</v>
      </c>
      <c r="C1448" s="1">
        <f>IFERROR(VLOOKUP(D1448, sizeList!A:B, 2, FALSE), "")</f>
        <v>46</v>
      </c>
      <c r="D1448" s="1">
        <v>46</v>
      </c>
      <c r="E1448" s="1" t="str">
        <f>TRIM(F1448)</f>
        <v>ELT Kassandra magas derekú lovaglónadrág</v>
      </c>
      <c r="F1448" s="1" t="s">
        <v>13303</v>
      </c>
      <c r="G1448" s="1" t="s">
        <v>13318</v>
      </c>
      <c r="H1448" s="1" t="s">
        <v>254</v>
      </c>
      <c r="I1448" s="1" t="s">
        <v>255</v>
      </c>
      <c r="J1448" s="1" t="str">
        <f>TRIM(I1448)</f>
        <v>Lovasfelszerelés</v>
      </c>
      <c r="K1448" s="1" t="s">
        <v>7488</v>
      </c>
      <c r="L1448" s="1" t="str">
        <f>TRIM(K1448)</f>
        <v>Női lovasruházat</v>
      </c>
      <c r="M1448" s="1" t="s">
        <v>7868</v>
      </c>
      <c r="N1448" s="1" t="str">
        <f>TRIM(M1448)</f>
        <v>Női lovaglónadrág</v>
      </c>
      <c r="P1448" s="1" t="str">
        <f>TRIM(O1448)</f>
        <v/>
      </c>
      <c r="Q1448" s="18" t="s">
        <v>13305</v>
      </c>
      <c r="R1448" s="8">
        <v>4057962193529</v>
      </c>
      <c r="S1448" s="1">
        <v>89.95</v>
      </c>
      <c r="T1448" s="1" t="s">
        <v>26</v>
      </c>
      <c r="U1448" s="1">
        <v>0.6</v>
      </c>
      <c r="V1448" s="1" t="s">
        <v>13306</v>
      </c>
      <c r="W1448" s="1" t="s">
        <v>136</v>
      </c>
      <c r="X1448" s="1" t="str">
        <f>IF(W1448="", "", IFERROR(VLOOKUP(W1448, colorList!A:B,2,FALSE),""))</f>
        <v>fekete</v>
      </c>
    </row>
    <row r="1449" spans="1:24" ht="27.75" customHeight="1" x14ac:dyDescent="0.25">
      <c r="A1449" s="1" t="s">
        <v>13313</v>
      </c>
      <c r="B1449" s="1" t="str">
        <f>TRIM(D1449)</f>
        <v>42</v>
      </c>
      <c r="C1449" s="1">
        <f>IFERROR(VLOOKUP(D1449, sizeList!A:B, 2, FALSE), "")</f>
        <v>42</v>
      </c>
      <c r="D1449" s="1">
        <v>42</v>
      </c>
      <c r="E1449" s="1" t="str">
        <f>TRIM(F1449)</f>
        <v>ELT Kassandra magas derekú lovaglónadrág</v>
      </c>
      <c r="F1449" s="1" t="s">
        <v>13303</v>
      </c>
      <c r="G1449" s="1" t="s">
        <v>13314</v>
      </c>
      <c r="H1449" s="1" t="s">
        <v>254</v>
      </c>
      <c r="I1449" s="1" t="s">
        <v>255</v>
      </c>
      <c r="J1449" s="1" t="str">
        <f>TRIM(I1449)</f>
        <v>Lovasfelszerelés</v>
      </c>
      <c r="K1449" s="1" t="s">
        <v>7488</v>
      </c>
      <c r="L1449" s="1" t="str">
        <f>TRIM(K1449)</f>
        <v>Női lovasruházat</v>
      </c>
      <c r="M1449" s="1" t="s">
        <v>7868</v>
      </c>
      <c r="N1449" s="1" t="str">
        <f>TRIM(M1449)</f>
        <v>Női lovaglónadrág</v>
      </c>
      <c r="P1449" s="1" t="str">
        <f>TRIM(O1449)</f>
        <v/>
      </c>
      <c r="Q1449" s="18" t="s">
        <v>13305</v>
      </c>
      <c r="R1449" s="8">
        <v>4057962193536</v>
      </c>
      <c r="S1449" s="1">
        <v>89.95</v>
      </c>
      <c r="T1449" s="1" t="s">
        <v>26</v>
      </c>
      <c r="U1449" s="1">
        <v>0.6</v>
      </c>
      <c r="V1449" s="1" t="s">
        <v>13306</v>
      </c>
      <c r="W1449" s="1" t="s">
        <v>136</v>
      </c>
      <c r="X1449" s="1" t="str">
        <f>IF(W1449="", "", IFERROR(VLOOKUP(W1449, colorList!A:B,2,FALSE),""))</f>
        <v>fekete</v>
      </c>
    </row>
    <row r="1450" spans="1:24" ht="27.75" customHeight="1" x14ac:dyDescent="0.25">
      <c r="A1450" s="1" t="s">
        <v>13307</v>
      </c>
      <c r="B1450" s="1" t="str">
        <f>TRIM(D1450)</f>
        <v>36</v>
      </c>
      <c r="C1450" s="1">
        <f>IFERROR(VLOOKUP(D1450, sizeList!A:B, 2, FALSE), "")</f>
        <v>36</v>
      </c>
      <c r="D1450" s="1">
        <v>36</v>
      </c>
      <c r="E1450" s="1" t="str">
        <f>TRIM(F1450)</f>
        <v>ELT Kassandra magas derekú lovaglónadrág</v>
      </c>
      <c r="F1450" s="1" t="s">
        <v>13303</v>
      </c>
      <c r="G1450" s="1" t="s">
        <v>13308</v>
      </c>
      <c r="H1450" s="1" t="s">
        <v>254</v>
      </c>
      <c r="I1450" s="1" t="s">
        <v>255</v>
      </c>
      <c r="J1450" s="1" t="str">
        <f>TRIM(I1450)</f>
        <v>Lovasfelszerelés</v>
      </c>
      <c r="K1450" s="1" t="s">
        <v>7488</v>
      </c>
      <c r="L1450" s="1" t="str">
        <f>TRIM(K1450)</f>
        <v>Női lovasruházat</v>
      </c>
      <c r="M1450" s="1" t="s">
        <v>7868</v>
      </c>
      <c r="N1450" s="1" t="str">
        <f>TRIM(M1450)</f>
        <v>Női lovaglónadrág</v>
      </c>
      <c r="P1450" s="1" t="str">
        <f>TRIM(O1450)</f>
        <v/>
      </c>
      <c r="Q1450" s="18" t="s">
        <v>13305</v>
      </c>
      <c r="R1450" s="8">
        <v>4057962193543</v>
      </c>
      <c r="S1450" s="1">
        <v>89.95</v>
      </c>
      <c r="T1450" s="1" t="s">
        <v>26</v>
      </c>
      <c r="U1450" s="1">
        <v>0.6</v>
      </c>
      <c r="V1450" s="1" t="s">
        <v>13306</v>
      </c>
      <c r="W1450" s="1" t="s">
        <v>136</v>
      </c>
      <c r="X1450" s="1" t="str">
        <f>IF(W1450="", "", IFERROR(VLOOKUP(W1450, colorList!A:B,2,FALSE),""))</f>
        <v>fekete</v>
      </c>
    </row>
    <row r="1451" spans="1:24" ht="27.75" customHeight="1" x14ac:dyDescent="0.25">
      <c r="A1451" s="1" t="s">
        <v>13309</v>
      </c>
      <c r="B1451" s="1" t="str">
        <f>TRIM(D1451)</f>
        <v>38</v>
      </c>
      <c r="C1451" s="1">
        <f>IFERROR(VLOOKUP(D1451, sizeList!A:B, 2, FALSE), "")</f>
        <v>38</v>
      </c>
      <c r="D1451" s="1">
        <v>38</v>
      </c>
      <c r="E1451" s="1" t="str">
        <f>TRIM(F1451)</f>
        <v>ELT Kassandra magas derekú lovaglónadrág</v>
      </c>
      <c r="F1451" s="1" t="s">
        <v>13303</v>
      </c>
      <c r="G1451" s="1" t="s">
        <v>13310</v>
      </c>
      <c r="H1451" s="1" t="s">
        <v>254</v>
      </c>
      <c r="I1451" s="1" t="s">
        <v>255</v>
      </c>
      <c r="J1451" s="1" t="str">
        <f>TRIM(I1451)</f>
        <v>Lovasfelszerelés</v>
      </c>
      <c r="K1451" s="1" t="s">
        <v>7488</v>
      </c>
      <c r="L1451" s="1" t="str">
        <f>TRIM(K1451)</f>
        <v>Női lovasruházat</v>
      </c>
      <c r="M1451" s="1" t="s">
        <v>7868</v>
      </c>
      <c r="N1451" s="1" t="str">
        <f>TRIM(M1451)</f>
        <v>Női lovaglónadrág</v>
      </c>
      <c r="P1451" s="1" t="str">
        <f>TRIM(O1451)</f>
        <v/>
      </c>
      <c r="Q1451" s="18" t="s">
        <v>13305</v>
      </c>
      <c r="R1451" s="8">
        <v>4057962193550</v>
      </c>
      <c r="S1451" s="1">
        <v>89.95</v>
      </c>
      <c r="T1451" s="1" t="s">
        <v>26</v>
      </c>
      <c r="U1451" s="1">
        <v>0.6</v>
      </c>
      <c r="V1451" s="1" t="s">
        <v>13306</v>
      </c>
      <c r="W1451" s="1" t="s">
        <v>136</v>
      </c>
      <c r="X1451" s="1" t="str">
        <f>IF(W1451="", "", IFERROR(VLOOKUP(W1451, colorList!A:B,2,FALSE),""))</f>
        <v>fekete</v>
      </c>
    </row>
    <row r="1452" spans="1:24" ht="27.75" customHeight="1" x14ac:dyDescent="0.25">
      <c r="A1452" s="1" t="s">
        <v>13311</v>
      </c>
      <c r="B1452" s="1" t="str">
        <f>TRIM(D1452)</f>
        <v>40</v>
      </c>
      <c r="C1452" s="1">
        <f>IFERROR(VLOOKUP(D1452, sizeList!A:B, 2, FALSE), "")</f>
        <v>40</v>
      </c>
      <c r="D1452" s="1">
        <v>40</v>
      </c>
      <c r="E1452" s="1" t="str">
        <f>TRIM(F1452)</f>
        <v>ELT Kassandra magas derekú lovaglónadrág</v>
      </c>
      <c r="F1452" s="1" t="s">
        <v>13303</v>
      </c>
      <c r="G1452" s="1" t="s">
        <v>13312</v>
      </c>
      <c r="H1452" s="1" t="s">
        <v>254</v>
      </c>
      <c r="I1452" s="1" t="s">
        <v>255</v>
      </c>
      <c r="J1452" s="1" t="str">
        <f>TRIM(I1452)</f>
        <v>Lovasfelszerelés</v>
      </c>
      <c r="K1452" s="1" t="s">
        <v>7488</v>
      </c>
      <c r="L1452" s="1" t="str">
        <f>TRIM(K1452)</f>
        <v>Női lovasruházat</v>
      </c>
      <c r="M1452" s="1" t="s">
        <v>7868</v>
      </c>
      <c r="N1452" s="1" t="str">
        <f>TRIM(M1452)</f>
        <v>Női lovaglónadrág</v>
      </c>
      <c r="P1452" s="1" t="str">
        <f>TRIM(O1452)</f>
        <v/>
      </c>
      <c r="Q1452" s="18" t="s">
        <v>13305</v>
      </c>
      <c r="R1452" s="8">
        <v>4057962193567</v>
      </c>
      <c r="S1452" s="1">
        <v>89.95</v>
      </c>
      <c r="T1452" s="1" t="s">
        <v>26</v>
      </c>
      <c r="U1452" s="1">
        <v>0.6</v>
      </c>
      <c r="V1452" s="1" t="s">
        <v>13306</v>
      </c>
      <c r="W1452" s="1" t="s">
        <v>136</v>
      </c>
      <c r="X1452" s="1" t="str">
        <f>IF(W1452="", "", IFERROR(VLOOKUP(W1452, colorList!A:B,2,FALSE),""))</f>
        <v>fekete</v>
      </c>
    </row>
    <row r="1453" spans="1:24" ht="27.75" customHeight="1" x14ac:dyDescent="0.25">
      <c r="A1453" s="1" t="s">
        <v>13319</v>
      </c>
      <c r="B1453" s="1" t="str">
        <f>TRIM(D1453)</f>
        <v>48</v>
      </c>
      <c r="C1453" s="1">
        <f>IFERROR(VLOOKUP(D1453, sizeList!A:B, 2, FALSE), "")</f>
        <v>48</v>
      </c>
      <c r="D1453" s="1">
        <v>48</v>
      </c>
      <c r="E1453" s="1" t="str">
        <f>TRIM(F1453)</f>
        <v>ELT Kassandra magas derekú lovaglónadrág</v>
      </c>
      <c r="F1453" s="1" t="s">
        <v>13303</v>
      </c>
      <c r="G1453" s="1" t="s">
        <v>13320</v>
      </c>
      <c r="H1453" s="1" t="s">
        <v>254</v>
      </c>
      <c r="I1453" s="1" t="s">
        <v>255</v>
      </c>
      <c r="J1453" s="1" t="str">
        <f>TRIM(I1453)</f>
        <v>Lovasfelszerelés</v>
      </c>
      <c r="K1453" s="1" t="s">
        <v>7488</v>
      </c>
      <c r="L1453" s="1" t="str">
        <f>TRIM(K1453)</f>
        <v>Női lovasruházat</v>
      </c>
      <c r="M1453" s="1" t="s">
        <v>7868</v>
      </c>
      <c r="N1453" s="1" t="str">
        <f>TRIM(M1453)</f>
        <v>Női lovaglónadrág</v>
      </c>
      <c r="P1453" s="1" t="str">
        <f>TRIM(O1453)</f>
        <v/>
      </c>
      <c r="Q1453" s="18" t="s">
        <v>13305</v>
      </c>
      <c r="R1453" s="8">
        <v>4057962193574</v>
      </c>
      <c r="S1453" s="1">
        <v>89.95</v>
      </c>
      <c r="T1453" s="1" t="s">
        <v>26</v>
      </c>
      <c r="U1453" s="1">
        <v>0.6</v>
      </c>
      <c r="V1453" s="1" t="s">
        <v>13306</v>
      </c>
      <c r="W1453" s="1" t="s">
        <v>136</v>
      </c>
      <c r="X1453" s="1" t="str">
        <f>IF(W1453="", "", IFERROR(VLOOKUP(W1453, colorList!A:B,2,FALSE),""))</f>
        <v>fekete</v>
      </c>
    </row>
    <row r="1454" spans="1:24" ht="27.75" customHeight="1" x14ac:dyDescent="0.25">
      <c r="A1454" s="1" t="s">
        <v>15974</v>
      </c>
      <c r="B1454" s="1" t="str">
        <f>TRIM(D1454)</f>
        <v>44</v>
      </c>
      <c r="C1454" s="1">
        <f>IFERROR(VLOOKUP(D1454, sizeList!A:B, 2, FALSE), "")</f>
        <v>44</v>
      </c>
      <c r="D1454" s="1">
        <v>44</v>
      </c>
      <c r="E1454" s="1" t="str">
        <f>TRIM(F1454)</f>
        <v>ELT Kassandra magas derekú lovaglónadrág</v>
      </c>
      <c r="F1454" s="1" t="s">
        <v>13303</v>
      </c>
      <c r="G1454" s="1" t="s">
        <v>15975</v>
      </c>
      <c r="H1454" s="1" t="s">
        <v>254</v>
      </c>
      <c r="I1454" s="1" t="s">
        <v>255</v>
      </c>
      <c r="J1454" s="1" t="str">
        <f>TRIM(I1454)</f>
        <v>Lovasfelszerelés</v>
      </c>
      <c r="K1454" s="1" t="s">
        <v>7488</v>
      </c>
      <c r="L1454" s="1" t="str">
        <f>TRIM(K1454)</f>
        <v>Női lovasruházat</v>
      </c>
      <c r="M1454" s="1" t="s">
        <v>7868</v>
      </c>
      <c r="N1454" s="1" t="str">
        <f>TRIM(M1454)</f>
        <v>Női lovaglónadrág</v>
      </c>
      <c r="P1454" s="1" t="str">
        <f>TRIM(O1454)</f>
        <v/>
      </c>
      <c r="Q1454" s="18" t="s">
        <v>13305</v>
      </c>
      <c r="R1454" s="8">
        <v>4057962193581</v>
      </c>
      <c r="S1454" s="1">
        <v>89.95</v>
      </c>
      <c r="T1454" s="1" t="s">
        <v>26</v>
      </c>
      <c r="U1454" s="1">
        <v>0.7</v>
      </c>
      <c r="W1454" s="1" t="s">
        <v>13139</v>
      </c>
      <c r="X1454" s="1" t="str">
        <f>IF(W1454="", "", IFERROR(VLOOKUP(W1454, colorList!A:B,2,FALSE),""))</f>
        <v>gesztenybarna</v>
      </c>
    </row>
    <row r="1455" spans="1:24" ht="27.75" customHeight="1" x14ac:dyDescent="0.25">
      <c r="A1455" s="1" t="s">
        <v>15976</v>
      </c>
      <c r="B1455" s="1" t="str">
        <f>TRIM(D1455)</f>
        <v>46</v>
      </c>
      <c r="C1455" s="1">
        <f>IFERROR(VLOOKUP(D1455, sizeList!A:B, 2, FALSE), "")</f>
        <v>46</v>
      </c>
      <c r="D1455" s="1">
        <v>46</v>
      </c>
      <c r="E1455" s="1" t="str">
        <f>TRIM(F1455)</f>
        <v>ELT Kassandra magas derekú lovaglónadrág</v>
      </c>
      <c r="F1455" s="1" t="s">
        <v>13303</v>
      </c>
      <c r="G1455" s="1" t="s">
        <v>15977</v>
      </c>
      <c r="H1455" s="1" t="s">
        <v>254</v>
      </c>
      <c r="I1455" s="1" t="s">
        <v>255</v>
      </c>
      <c r="J1455" s="1" t="str">
        <f>TRIM(I1455)</f>
        <v>Lovasfelszerelés</v>
      </c>
      <c r="K1455" s="1" t="s">
        <v>7488</v>
      </c>
      <c r="L1455" s="1" t="str">
        <f>TRIM(K1455)</f>
        <v>Női lovasruházat</v>
      </c>
      <c r="M1455" s="1" t="s">
        <v>7868</v>
      </c>
      <c r="N1455" s="1" t="str">
        <f>TRIM(M1455)</f>
        <v>Női lovaglónadrág</v>
      </c>
      <c r="P1455" s="1" t="str">
        <f>TRIM(O1455)</f>
        <v/>
      </c>
      <c r="Q1455" s="18" t="s">
        <v>13305</v>
      </c>
      <c r="R1455" s="8">
        <v>4057962193598</v>
      </c>
      <c r="S1455" s="1">
        <v>89.95</v>
      </c>
      <c r="T1455" s="1" t="s">
        <v>26</v>
      </c>
      <c r="U1455" s="1">
        <v>0.7</v>
      </c>
      <c r="W1455" s="1" t="s">
        <v>13139</v>
      </c>
      <c r="X1455" s="1" t="str">
        <f>IF(W1455="", "", IFERROR(VLOOKUP(W1455, colorList!A:B,2,FALSE),""))</f>
        <v>gesztenybarna</v>
      </c>
    </row>
    <row r="1456" spans="1:24" ht="27.75" customHeight="1" x14ac:dyDescent="0.25">
      <c r="A1456" s="1" t="s">
        <v>15972</v>
      </c>
      <c r="B1456" s="1" t="str">
        <f>TRIM(D1456)</f>
        <v>42</v>
      </c>
      <c r="C1456" s="1">
        <f>IFERROR(VLOOKUP(D1456, sizeList!A:B, 2, FALSE), "")</f>
        <v>42</v>
      </c>
      <c r="D1456" s="1">
        <v>42</v>
      </c>
      <c r="E1456" s="1" t="str">
        <f>TRIM(F1456)</f>
        <v>ELT Kassandra magas derekú lovaglónadrág</v>
      </c>
      <c r="F1456" s="1" t="s">
        <v>13303</v>
      </c>
      <c r="G1456" s="1" t="s">
        <v>15973</v>
      </c>
      <c r="H1456" s="1" t="s">
        <v>254</v>
      </c>
      <c r="I1456" s="1" t="s">
        <v>255</v>
      </c>
      <c r="J1456" s="1" t="str">
        <f>TRIM(I1456)</f>
        <v>Lovasfelszerelés</v>
      </c>
      <c r="K1456" s="1" t="s">
        <v>7488</v>
      </c>
      <c r="L1456" s="1" t="str">
        <f>TRIM(K1456)</f>
        <v>Női lovasruházat</v>
      </c>
      <c r="M1456" s="1" t="s">
        <v>7868</v>
      </c>
      <c r="N1456" s="1" t="str">
        <f>TRIM(M1456)</f>
        <v>Női lovaglónadrág</v>
      </c>
      <c r="P1456" s="1" t="str">
        <f>TRIM(O1456)</f>
        <v/>
      </c>
      <c r="Q1456" s="18" t="s">
        <v>13305</v>
      </c>
      <c r="R1456" s="8">
        <v>4057962193604</v>
      </c>
      <c r="S1456" s="1">
        <v>89.95</v>
      </c>
      <c r="T1456" s="1" t="s">
        <v>26</v>
      </c>
      <c r="U1456" s="1">
        <v>0.7</v>
      </c>
      <c r="W1456" s="1" t="s">
        <v>13139</v>
      </c>
      <c r="X1456" s="1" t="str">
        <f>IF(W1456="", "", IFERROR(VLOOKUP(W1456, colorList!A:B,2,FALSE),""))</f>
        <v>gesztenybarna</v>
      </c>
    </row>
    <row r="1457" spans="1:24" ht="27.75" customHeight="1" x14ac:dyDescent="0.25">
      <c r="A1457" s="1" t="s">
        <v>15970</v>
      </c>
      <c r="B1457" s="1" t="str">
        <f>TRIM(D1457)</f>
        <v>40</v>
      </c>
      <c r="C1457" s="1">
        <f>IFERROR(VLOOKUP(D1457, sizeList!A:B, 2, FALSE), "")</f>
        <v>40</v>
      </c>
      <c r="D1457" s="1">
        <v>40</v>
      </c>
      <c r="E1457" s="1" t="str">
        <f>TRIM(F1457)</f>
        <v>ELT Kassandra magas derekú lovaglónadrág</v>
      </c>
      <c r="F1457" s="1" t="s">
        <v>13303</v>
      </c>
      <c r="G1457" s="1" t="s">
        <v>15971</v>
      </c>
      <c r="H1457" s="1" t="s">
        <v>254</v>
      </c>
      <c r="I1457" s="1" t="s">
        <v>255</v>
      </c>
      <c r="J1457" s="1" t="str">
        <f>TRIM(I1457)</f>
        <v>Lovasfelszerelés</v>
      </c>
      <c r="K1457" s="1" t="s">
        <v>7488</v>
      </c>
      <c r="L1457" s="1" t="str">
        <f>TRIM(K1457)</f>
        <v>Női lovasruházat</v>
      </c>
      <c r="M1457" s="1" t="s">
        <v>7868</v>
      </c>
      <c r="N1457" s="1" t="str">
        <f>TRIM(M1457)</f>
        <v>Női lovaglónadrág</v>
      </c>
      <c r="P1457" s="1" t="str">
        <f>TRIM(O1457)</f>
        <v/>
      </c>
      <c r="Q1457" s="18" t="s">
        <v>13305</v>
      </c>
      <c r="R1457" s="8">
        <v>4057962193635</v>
      </c>
      <c r="S1457" s="1">
        <v>89.95</v>
      </c>
      <c r="T1457" s="1" t="s">
        <v>26</v>
      </c>
      <c r="U1457" s="1">
        <v>0.7</v>
      </c>
      <c r="W1457" s="1" t="s">
        <v>13139</v>
      </c>
      <c r="X1457" s="1" t="str">
        <f>IF(W1457="", "", IFERROR(VLOOKUP(W1457, colorList!A:B,2,FALSE),""))</f>
        <v>gesztenybarna</v>
      </c>
    </row>
    <row r="1458" spans="1:24" ht="27.75" customHeight="1" x14ac:dyDescent="0.25">
      <c r="A1458" s="1" t="s">
        <v>15978</v>
      </c>
      <c r="B1458" s="1" t="str">
        <f>TRIM(D1458)</f>
        <v>48</v>
      </c>
      <c r="C1458" s="1">
        <f>IFERROR(VLOOKUP(D1458, sizeList!A:B, 2, FALSE), "")</f>
        <v>48</v>
      </c>
      <c r="D1458" s="1">
        <v>48</v>
      </c>
      <c r="E1458" s="1" t="str">
        <f>TRIM(F1458)</f>
        <v>ELT Kassandra magas derekú lovaglónadrág</v>
      </c>
      <c r="F1458" s="1" t="s">
        <v>13303</v>
      </c>
      <c r="G1458" s="1" t="s">
        <v>15979</v>
      </c>
      <c r="H1458" s="1" t="s">
        <v>254</v>
      </c>
      <c r="I1458" s="1" t="s">
        <v>255</v>
      </c>
      <c r="J1458" s="1" t="str">
        <f>TRIM(I1458)</f>
        <v>Lovasfelszerelés</v>
      </c>
      <c r="K1458" s="1" t="s">
        <v>7488</v>
      </c>
      <c r="L1458" s="1" t="str">
        <f>TRIM(K1458)</f>
        <v>Női lovasruházat</v>
      </c>
      <c r="M1458" s="1" t="s">
        <v>7868</v>
      </c>
      <c r="N1458" s="1" t="str">
        <f>TRIM(M1458)</f>
        <v>Női lovaglónadrág</v>
      </c>
      <c r="P1458" s="1" t="str">
        <f>TRIM(O1458)</f>
        <v/>
      </c>
      <c r="Q1458" s="18" t="s">
        <v>13305</v>
      </c>
      <c r="R1458" s="8">
        <v>4057962193642</v>
      </c>
      <c r="S1458" s="1">
        <v>89.95</v>
      </c>
      <c r="T1458" s="1" t="s">
        <v>26</v>
      </c>
      <c r="U1458" s="1">
        <v>0.7</v>
      </c>
      <c r="W1458" s="1" t="s">
        <v>13139</v>
      </c>
      <c r="X1458" s="1" t="str">
        <f>IF(W1458="", "", IFERROR(VLOOKUP(W1458, colorList!A:B,2,FALSE),""))</f>
        <v>gesztenybarna</v>
      </c>
    </row>
    <row r="1459" spans="1:24" ht="27.75" customHeight="1" x14ac:dyDescent="0.25">
      <c r="A1459" s="1" t="s">
        <v>13321</v>
      </c>
      <c r="B1459" s="1" t="str">
        <f>TRIM(D1459)</f>
        <v>34</v>
      </c>
      <c r="C1459" s="1">
        <f>IFERROR(VLOOKUP(D1459, sizeList!A:B, 2, FALSE), "")</f>
        <v>34</v>
      </c>
      <c r="D1459" s="1">
        <v>34</v>
      </c>
      <c r="E1459" s="1" t="str">
        <f>TRIM(F1459)</f>
        <v>ELT Kassandra magas derekú lovaglónadrág</v>
      </c>
      <c r="F1459" s="1" t="s">
        <v>13303</v>
      </c>
      <c r="G1459" s="1" t="s">
        <v>13322</v>
      </c>
      <c r="H1459" s="1" t="s">
        <v>254</v>
      </c>
      <c r="I1459" s="1" t="s">
        <v>255</v>
      </c>
      <c r="J1459" s="1" t="str">
        <f>TRIM(I1459)</f>
        <v>Lovasfelszerelés</v>
      </c>
      <c r="K1459" s="1" t="s">
        <v>7488</v>
      </c>
      <c r="L1459" s="1" t="str">
        <f>TRIM(K1459)</f>
        <v>Női lovasruházat</v>
      </c>
      <c r="M1459" s="1" t="s">
        <v>7868</v>
      </c>
      <c r="N1459" s="1" t="str">
        <f>TRIM(M1459)</f>
        <v>Női lovaglónadrág</v>
      </c>
      <c r="P1459" s="1" t="str">
        <f>TRIM(O1459)</f>
        <v/>
      </c>
      <c r="Q1459" s="18" t="s">
        <v>13305</v>
      </c>
      <c r="R1459" s="8">
        <v>4057962216822</v>
      </c>
      <c r="S1459" s="1">
        <v>89.95</v>
      </c>
      <c r="T1459" s="1" t="s">
        <v>26</v>
      </c>
      <c r="U1459" s="1">
        <v>0.7</v>
      </c>
      <c r="V1459" s="1" t="s">
        <v>13306</v>
      </c>
      <c r="W1459" s="1" t="s">
        <v>1233</v>
      </c>
      <c r="X1459" s="1" t="str">
        <f>IF(W1459="", "", IFERROR(VLOOKUP(W1459, colorList!A:B,2,FALSE),""))</f>
        <v>_x000D_
aszfalt szürke</v>
      </c>
    </row>
    <row r="1460" spans="1:24" ht="27.75" customHeight="1" x14ac:dyDescent="0.25">
      <c r="A1460" s="1" t="s">
        <v>13329</v>
      </c>
      <c r="B1460" s="1" t="str">
        <f>TRIM(D1460)</f>
        <v>46</v>
      </c>
      <c r="C1460" s="1">
        <f>IFERROR(VLOOKUP(D1460, sizeList!A:B, 2, FALSE), "")</f>
        <v>46</v>
      </c>
      <c r="D1460" s="1">
        <v>46</v>
      </c>
      <c r="E1460" s="1" t="str">
        <f>TRIM(F1460)</f>
        <v>ELT Kassandra magas derekú lovaglónadrág</v>
      </c>
      <c r="F1460" s="1" t="s">
        <v>13303</v>
      </c>
      <c r="G1460" s="1" t="s">
        <v>13330</v>
      </c>
      <c r="H1460" s="1" t="s">
        <v>254</v>
      </c>
      <c r="I1460" s="1" t="s">
        <v>255</v>
      </c>
      <c r="J1460" s="1" t="str">
        <f>TRIM(I1460)</f>
        <v>Lovasfelszerelés</v>
      </c>
      <c r="K1460" s="1" t="s">
        <v>7488</v>
      </c>
      <c r="L1460" s="1" t="str">
        <f>TRIM(K1460)</f>
        <v>Női lovasruházat</v>
      </c>
      <c r="M1460" s="1" t="s">
        <v>7868</v>
      </c>
      <c r="N1460" s="1" t="str">
        <f>TRIM(M1460)</f>
        <v>Női lovaglónadrág</v>
      </c>
      <c r="P1460" s="1" t="str">
        <f>TRIM(O1460)</f>
        <v/>
      </c>
      <c r="Q1460" s="18" t="s">
        <v>13305</v>
      </c>
      <c r="R1460" s="8">
        <v>4057962219991</v>
      </c>
      <c r="S1460" s="1">
        <v>89.95</v>
      </c>
      <c r="T1460" s="1" t="s">
        <v>26</v>
      </c>
      <c r="U1460" s="1">
        <v>0.7</v>
      </c>
      <c r="V1460" s="1" t="s">
        <v>13306</v>
      </c>
      <c r="W1460" s="1" t="s">
        <v>1233</v>
      </c>
      <c r="X1460" s="1" t="str">
        <f>IF(W1460="", "", IFERROR(VLOOKUP(W1460, colorList!A:B,2,FALSE),""))</f>
        <v>_x000D_
aszfalt szürke</v>
      </c>
    </row>
    <row r="1461" spans="1:24" ht="27.75" customHeight="1" x14ac:dyDescent="0.25">
      <c r="A1461" s="1" t="s">
        <v>13327</v>
      </c>
      <c r="B1461" s="1" t="str">
        <f>TRIM(D1461)</f>
        <v>42</v>
      </c>
      <c r="C1461" s="1">
        <f>IFERROR(VLOOKUP(D1461, sizeList!A:B, 2, FALSE), "")</f>
        <v>42</v>
      </c>
      <c r="D1461" s="1">
        <v>42</v>
      </c>
      <c r="E1461" s="1" t="str">
        <f>TRIM(F1461)</f>
        <v>ELT Kassandra magas derekú lovaglónadrág</v>
      </c>
      <c r="F1461" s="1" t="s">
        <v>13303</v>
      </c>
      <c r="G1461" s="1" t="s">
        <v>13328</v>
      </c>
      <c r="H1461" s="1" t="s">
        <v>254</v>
      </c>
      <c r="I1461" s="1" t="s">
        <v>255</v>
      </c>
      <c r="J1461" s="1" t="str">
        <f>TRIM(I1461)</f>
        <v>Lovasfelszerelés</v>
      </c>
      <c r="K1461" s="1" t="s">
        <v>7488</v>
      </c>
      <c r="L1461" s="1" t="str">
        <f>TRIM(K1461)</f>
        <v>Női lovasruházat</v>
      </c>
      <c r="M1461" s="1" t="s">
        <v>7868</v>
      </c>
      <c r="N1461" s="1" t="str">
        <f>TRIM(M1461)</f>
        <v>Női lovaglónadrág</v>
      </c>
      <c r="P1461" s="1" t="str">
        <f>TRIM(O1461)</f>
        <v/>
      </c>
      <c r="Q1461" s="18" t="s">
        <v>13305</v>
      </c>
      <c r="R1461" s="8">
        <v>4057962220003</v>
      </c>
      <c r="S1461" s="1">
        <v>89.95</v>
      </c>
      <c r="T1461" s="1" t="s">
        <v>26</v>
      </c>
      <c r="U1461" s="1">
        <v>0.7</v>
      </c>
      <c r="V1461" s="1" t="s">
        <v>13306</v>
      </c>
      <c r="W1461" s="1" t="s">
        <v>1233</v>
      </c>
      <c r="X1461" s="1" t="str">
        <f>IF(W1461="", "", IFERROR(VLOOKUP(W1461, colorList!A:B,2,FALSE),""))</f>
        <v>_x000D_
aszfalt szürke</v>
      </c>
    </row>
    <row r="1462" spans="1:24" ht="27.75" customHeight="1" x14ac:dyDescent="0.25">
      <c r="A1462" s="1" t="s">
        <v>13323</v>
      </c>
      <c r="B1462" s="1" t="str">
        <f>TRIM(D1462)</f>
        <v>36</v>
      </c>
      <c r="C1462" s="1">
        <f>IFERROR(VLOOKUP(D1462, sizeList!A:B, 2, FALSE), "")</f>
        <v>36</v>
      </c>
      <c r="D1462" s="1">
        <v>36</v>
      </c>
      <c r="E1462" s="1" t="str">
        <f>TRIM(F1462)</f>
        <v>ELT Kassandra magas derekú lovaglónadrág</v>
      </c>
      <c r="F1462" s="1" t="s">
        <v>13303</v>
      </c>
      <c r="G1462" s="1" t="s">
        <v>13324</v>
      </c>
      <c r="H1462" s="1" t="s">
        <v>254</v>
      </c>
      <c r="I1462" s="1" t="s">
        <v>255</v>
      </c>
      <c r="J1462" s="1" t="str">
        <f>TRIM(I1462)</f>
        <v>Lovasfelszerelés</v>
      </c>
      <c r="K1462" s="1" t="s">
        <v>7488</v>
      </c>
      <c r="L1462" s="1" t="str">
        <f>TRIM(K1462)</f>
        <v>Női lovasruházat</v>
      </c>
      <c r="M1462" s="1" t="s">
        <v>7868</v>
      </c>
      <c r="N1462" s="1" t="str">
        <f>TRIM(M1462)</f>
        <v>Női lovaglónadrág</v>
      </c>
      <c r="P1462" s="1" t="str">
        <f>TRIM(O1462)</f>
        <v/>
      </c>
      <c r="Q1462" s="18" t="s">
        <v>13305</v>
      </c>
      <c r="R1462" s="8">
        <v>4057962220010</v>
      </c>
      <c r="S1462" s="1">
        <v>89.95</v>
      </c>
      <c r="T1462" s="1" t="s">
        <v>26</v>
      </c>
      <c r="U1462" s="1">
        <v>0.7</v>
      </c>
      <c r="V1462" s="1" t="s">
        <v>13306</v>
      </c>
      <c r="W1462" s="1" t="s">
        <v>1233</v>
      </c>
      <c r="X1462" s="1" t="str">
        <f>IF(W1462="", "", IFERROR(VLOOKUP(W1462, colorList!A:B,2,FALSE),""))</f>
        <v>_x000D_
aszfalt szürke</v>
      </c>
    </row>
    <row r="1463" spans="1:24" ht="27.75" customHeight="1" x14ac:dyDescent="0.25">
      <c r="A1463" s="1" t="s">
        <v>13325</v>
      </c>
      <c r="B1463" s="1" t="str">
        <f>TRIM(D1463)</f>
        <v>38</v>
      </c>
      <c r="C1463" s="1">
        <f>IFERROR(VLOOKUP(D1463, sizeList!A:B, 2, FALSE), "")</f>
        <v>38</v>
      </c>
      <c r="D1463" s="1">
        <v>38</v>
      </c>
      <c r="E1463" s="1" t="str">
        <f>TRIM(F1463)</f>
        <v>ELT Kassandra magas derekú lovaglónadrág</v>
      </c>
      <c r="F1463" s="1" t="s">
        <v>13303</v>
      </c>
      <c r="G1463" s="1" t="s">
        <v>13326</v>
      </c>
      <c r="H1463" s="1" t="s">
        <v>254</v>
      </c>
      <c r="I1463" s="1" t="s">
        <v>255</v>
      </c>
      <c r="J1463" s="1" t="str">
        <f>TRIM(I1463)</f>
        <v>Lovasfelszerelés</v>
      </c>
      <c r="K1463" s="1" t="s">
        <v>7488</v>
      </c>
      <c r="L1463" s="1" t="str">
        <f>TRIM(K1463)</f>
        <v>Női lovasruházat</v>
      </c>
      <c r="M1463" s="1" t="s">
        <v>7868</v>
      </c>
      <c r="N1463" s="1" t="str">
        <f>TRIM(M1463)</f>
        <v>Női lovaglónadrág</v>
      </c>
      <c r="P1463" s="1" t="str">
        <f>TRIM(O1463)</f>
        <v/>
      </c>
      <c r="Q1463" s="18" t="s">
        <v>13305</v>
      </c>
      <c r="R1463" s="8">
        <v>4057962220027</v>
      </c>
      <c r="S1463" s="1">
        <v>89.95</v>
      </c>
      <c r="T1463" s="1" t="s">
        <v>26</v>
      </c>
      <c r="U1463" s="1">
        <v>0.7</v>
      </c>
      <c r="V1463" s="1" t="s">
        <v>13306</v>
      </c>
      <c r="W1463" s="1" t="s">
        <v>1233</v>
      </c>
      <c r="X1463" s="1" t="str">
        <f>IF(W1463="", "", IFERROR(VLOOKUP(W1463, colorList!A:B,2,FALSE),""))</f>
        <v>_x000D_
aszfalt szürke</v>
      </c>
    </row>
    <row r="1464" spans="1:24" ht="27.75" customHeight="1" x14ac:dyDescent="0.25">
      <c r="A1464" s="1" t="s">
        <v>13331</v>
      </c>
      <c r="B1464" s="1" t="str">
        <f>TRIM(D1464)</f>
        <v>48</v>
      </c>
      <c r="C1464" s="1">
        <f>IFERROR(VLOOKUP(D1464, sizeList!A:B, 2, FALSE), "")</f>
        <v>48</v>
      </c>
      <c r="D1464" s="1">
        <v>48</v>
      </c>
      <c r="E1464" s="1" t="str">
        <f>TRIM(F1464)</f>
        <v>ELT Kassandra magas derekú lovaglónadrág</v>
      </c>
      <c r="F1464" s="1" t="s">
        <v>13303</v>
      </c>
      <c r="G1464" s="1" t="s">
        <v>13332</v>
      </c>
      <c r="H1464" s="1" t="s">
        <v>254</v>
      </c>
      <c r="I1464" s="1" t="s">
        <v>255</v>
      </c>
      <c r="J1464" s="1" t="str">
        <f>TRIM(I1464)</f>
        <v>Lovasfelszerelés</v>
      </c>
      <c r="K1464" s="1" t="s">
        <v>7488</v>
      </c>
      <c r="L1464" s="1" t="str">
        <f>TRIM(K1464)</f>
        <v>Női lovasruházat</v>
      </c>
      <c r="M1464" s="1" t="s">
        <v>7868</v>
      </c>
      <c r="N1464" s="1" t="str">
        <f>TRIM(M1464)</f>
        <v>Női lovaglónadrág</v>
      </c>
      <c r="P1464" s="1" t="str">
        <f>TRIM(O1464)</f>
        <v/>
      </c>
      <c r="Q1464" s="18" t="s">
        <v>13305</v>
      </c>
      <c r="R1464" s="8">
        <v>4057962220041</v>
      </c>
      <c r="S1464" s="1">
        <v>89.95</v>
      </c>
      <c r="T1464" s="1" t="s">
        <v>26</v>
      </c>
      <c r="U1464" s="1">
        <v>0.7</v>
      </c>
      <c r="V1464" s="1" t="s">
        <v>13306</v>
      </c>
      <c r="W1464" s="1" t="s">
        <v>1233</v>
      </c>
      <c r="X1464" s="1" t="str">
        <f>IF(W1464="", "", IFERROR(VLOOKUP(W1464, colorList!A:B,2,FALSE),""))</f>
        <v>_x000D_
aszfalt szürke</v>
      </c>
    </row>
    <row r="1465" spans="1:24" ht="27.75" customHeight="1" x14ac:dyDescent="0.25">
      <c r="A1465" s="1">
        <v>3255625</v>
      </c>
      <c r="B1465" s="1" t="str">
        <f>TRIM(D1465)</f>
        <v/>
      </c>
      <c r="C1465" s="1" t="str">
        <f>IFERROR(VLOOKUP(D1465, sizeList!A:B, 2, FALSE), "")</f>
        <v/>
      </c>
      <c r="E1465" s="1" t="str">
        <f>TRIM(F1465)</f>
        <v>ELT Kendal fülvédő</v>
      </c>
      <c r="F1465" s="1" t="s">
        <v>8215</v>
      </c>
      <c r="G1465" s="1" t="s">
        <v>8216</v>
      </c>
      <c r="H1465" s="1" t="s">
        <v>254</v>
      </c>
      <c r="I1465" s="1" t="s">
        <v>255</v>
      </c>
      <c r="J1465" s="1" t="str">
        <f>TRIM(I1465)</f>
        <v>Lovasfelszerelés</v>
      </c>
      <c r="K1465" s="1" t="s">
        <v>7488</v>
      </c>
      <c r="L1465" s="1" t="str">
        <f>TRIM(K1465)</f>
        <v>Női lovasruházat</v>
      </c>
      <c r="M1465" s="1" t="s">
        <v>8188</v>
      </c>
      <c r="N1465" s="1" t="str">
        <f>TRIM(M1465)</f>
        <v>Női lovasruházat kiegészítők</v>
      </c>
      <c r="O1465" s="1" t="s">
        <v>8196</v>
      </c>
      <c r="P1465" s="1" t="str">
        <f>TRIM(O1465)</f>
        <v>Női lovasruházat egyéb kiegészítők</v>
      </c>
      <c r="Q1465" s="18" t="s">
        <v>8217</v>
      </c>
      <c r="R1465" s="8">
        <v>4057962218154</v>
      </c>
      <c r="S1465" s="1">
        <v>14.95</v>
      </c>
      <c r="T1465" s="1" t="s">
        <v>26</v>
      </c>
      <c r="U1465" s="1">
        <v>0.1</v>
      </c>
      <c r="V1465" s="1" t="s">
        <v>8218</v>
      </c>
      <c r="W1465" s="1" t="s">
        <v>1262</v>
      </c>
      <c r="X1465" s="1" t="str">
        <f>IF(W1465="", "", IFERROR(VLOOKUP(W1465, colorList!A:B,2,FALSE),""))</f>
        <v>mélykék</v>
      </c>
    </row>
    <row r="1466" spans="1:24" ht="27.75" customHeight="1" x14ac:dyDescent="0.25">
      <c r="A1466" s="1">
        <v>3255625</v>
      </c>
      <c r="B1466" s="1" t="str">
        <f>TRIM(D1466)</f>
        <v/>
      </c>
      <c r="C1466" s="1" t="str">
        <f>IFERROR(VLOOKUP(D1466, sizeList!A:B, 2, FALSE), "")</f>
        <v/>
      </c>
      <c r="E1466" s="1" t="str">
        <f>TRIM(F1466)</f>
        <v>ELT Kendal fülvédő</v>
      </c>
      <c r="F1466" s="1" t="s">
        <v>8215</v>
      </c>
      <c r="G1466" s="1" t="s">
        <v>8216</v>
      </c>
      <c r="H1466" s="1" t="s">
        <v>254</v>
      </c>
      <c r="I1466" s="1" t="s">
        <v>255</v>
      </c>
      <c r="J1466" s="1" t="str">
        <f>TRIM(I1466)</f>
        <v>Lovasfelszerelés</v>
      </c>
      <c r="K1466" s="1" t="s">
        <v>7488</v>
      </c>
      <c r="L1466" s="1" t="str">
        <f>TRIM(K1466)</f>
        <v>Női lovasruházat</v>
      </c>
      <c r="M1466" s="1" t="s">
        <v>8188</v>
      </c>
      <c r="N1466" s="1" t="str">
        <f>TRIM(M1466)</f>
        <v>Női lovasruházat kiegészítők</v>
      </c>
      <c r="O1466" s="1" t="s">
        <v>8196</v>
      </c>
      <c r="P1466" s="1" t="str">
        <f>TRIM(O1466)</f>
        <v>Női lovasruházat egyéb kiegészítők</v>
      </c>
      <c r="Q1466" s="18" t="s">
        <v>8217</v>
      </c>
      <c r="R1466" s="8">
        <v>4057962218154</v>
      </c>
      <c r="S1466" s="1">
        <v>14.95</v>
      </c>
      <c r="T1466" s="1" t="s">
        <v>26</v>
      </c>
      <c r="U1466" s="1">
        <v>0.1</v>
      </c>
      <c r="V1466" s="1" t="s">
        <v>8218</v>
      </c>
      <c r="W1466" s="1" t="s">
        <v>1262</v>
      </c>
      <c r="X1466" s="1" t="str">
        <f>IF(W1466="", "", IFERROR(VLOOKUP(W1466, colorList!A:B,2,FALSE),""))</f>
        <v>mélykék</v>
      </c>
    </row>
    <row r="1467" spans="1:24" ht="27.75" customHeight="1" x14ac:dyDescent="0.25">
      <c r="A1467" s="1" t="s">
        <v>9966</v>
      </c>
      <c r="B1467" s="1" t="str">
        <f>TRIM(D1467)</f>
        <v>L</v>
      </c>
      <c r="C1467" s="1" t="str">
        <f>IFERROR(VLOOKUP(TRIM(D1467), sizeList!A:B, 2, FALSE), "")</f>
        <v>L</v>
      </c>
      <c r="D1467" s="1" t="s">
        <v>1899</v>
      </c>
      <c r="E1467" s="1" t="str">
        <f>TRIM(F1467)</f>
        <v>ELT Kingsville funkcionális hosszú ujjú felső</v>
      </c>
      <c r="F1467" s="1" t="s">
        <v>7501</v>
      </c>
      <c r="G1467" s="1" t="s">
        <v>7502</v>
      </c>
      <c r="H1467" s="1" t="s">
        <v>254</v>
      </c>
      <c r="I1467" s="1" t="s">
        <v>255</v>
      </c>
      <c r="J1467" s="1" t="str">
        <f>TRIM(I1467)</f>
        <v>Lovasfelszerelés</v>
      </c>
      <c r="K1467" s="1" t="s">
        <v>7488</v>
      </c>
      <c r="L1467" s="1" t="str">
        <f>TRIM(K1467)</f>
        <v>Női lovasruházat</v>
      </c>
      <c r="M1467" s="1" t="s">
        <v>7489</v>
      </c>
      <c r="N1467" s="1" t="str">
        <f>TRIM(M1467)</f>
        <v>Női felsőruházat</v>
      </c>
      <c r="O1467" s="1" t="s">
        <v>7490</v>
      </c>
      <c r="P1467" s="1" t="str">
        <f>TRIM(O1467)</f>
        <v>Női hosszú ujjú póló, pulóver</v>
      </c>
      <c r="Q1467" s="18" t="s">
        <v>7503</v>
      </c>
      <c r="R1467" s="8">
        <v>4057962193369</v>
      </c>
      <c r="S1467" s="1">
        <v>29.95</v>
      </c>
      <c r="T1467" s="1" t="s">
        <v>26</v>
      </c>
      <c r="U1467" s="1">
        <v>0.2</v>
      </c>
      <c r="V1467" s="1" t="s">
        <v>7504</v>
      </c>
      <c r="W1467" s="1" t="s">
        <v>370</v>
      </c>
      <c r="X1467" s="1" t="str">
        <f>IF(W1467="", "", IFERROR(VLOOKUP(W1467, colorList!A:B,2,FALSE),""))</f>
        <v>éjkék</v>
      </c>
    </row>
    <row r="1468" spans="1:24" ht="27.75" customHeight="1" x14ac:dyDescent="0.25">
      <c r="A1468" s="1" t="s">
        <v>9972</v>
      </c>
      <c r="B1468" s="1" t="str">
        <f>TRIM(D1468)</f>
        <v>XXS</v>
      </c>
      <c r="C1468" s="1" t="str">
        <f>IFERROR(VLOOKUP(TRIM(D1468), sizeList!A:B, 2, FALSE), "")</f>
        <v>XXS</v>
      </c>
      <c r="D1468" s="1" t="s">
        <v>7499</v>
      </c>
      <c r="E1468" s="1" t="str">
        <f>TRIM(F1468)</f>
        <v>ELT Kingsville funkcionális hosszú ujjú felső</v>
      </c>
      <c r="F1468" s="1" t="s">
        <v>7501</v>
      </c>
      <c r="G1468" s="1" t="s">
        <v>7510</v>
      </c>
      <c r="H1468" s="1" t="s">
        <v>254</v>
      </c>
      <c r="I1468" s="1" t="s">
        <v>255</v>
      </c>
      <c r="J1468" s="1" t="str">
        <f>TRIM(I1468)</f>
        <v>Lovasfelszerelés</v>
      </c>
      <c r="K1468" s="1" t="s">
        <v>7488</v>
      </c>
      <c r="L1468" s="1" t="str">
        <f>TRIM(K1468)</f>
        <v>Női lovasruházat</v>
      </c>
      <c r="M1468" s="1" t="s">
        <v>7489</v>
      </c>
      <c r="N1468" s="1" t="str">
        <f>TRIM(M1468)</f>
        <v>Női felsőruházat</v>
      </c>
      <c r="O1468" s="1" t="s">
        <v>7490</v>
      </c>
      <c r="P1468" s="1" t="str">
        <f>TRIM(O1468)</f>
        <v>Női hosszú ujjú póló, pulóver</v>
      </c>
      <c r="Q1468" s="18" t="s">
        <v>7503</v>
      </c>
      <c r="R1468" s="8">
        <v>4057962200814</v>
      </c>
      <c r="S1468" s="1">
        <v>29.95</v>
      </c>
      <c r="T1468" s="1" t="s">
        <v>26</v>
      </c>
      <c r="U1468" s="1">
        <v>0.2</v>
      </c>
      <c r="V1468" s="1" t="s">
        <v>7504</v>
      </c>
      <c r="W1468" s="1" t="s">
        <v>370</v>
      </c>
      <c r="X1468" s="1" t="str">
        <f>IF(W1468="", "", IFERROR(VLOOKUP(W1468, colorList!A:B,2,FALSE),""))</f>
        <v>éjkék</v>
      </c>
    </row>
    <row r="1469" spans="1:24" ht="27.75" customHeight="1" x14ac:dyDescent="0.25">
      <c r="A1469" s="1" t="s">
        <v>9970</v>
      </c>
      <c r="B1469" s="1" t="str">
        <f>TRIM(D1469)</f>
        <v>XS</v>
      </c>
      <c r="C1469" s="1" t="str">
        <f>IFERROR(VLOOKUP(TRIM(D1469), sizeList!A:B, 2, FALSE), "")</f>
        <v>XS</v>
      </c>
      <c r="D1469" s="1" t="s">
        <v>6480</v>
      </c>
      <c r="E1469" s="1" t="str">
        <f>TRIM(F1469)</f>
        <v>ELT Kingsville funkcionális hosszú ujjú felső</v>
      </c>
      <c r="F1469" s="1" t="s">
        <v>7501</v>
      </c>
      <c r="G1469" s="1" t="s">
        <v>7508</v>
      </c>
      <c r="H1469" s="1" t="s">
        <v>254</v>
      </c>
      <c r="I1469" s="1" t="s">
        <v>255</v>
      </c>
      <c r="J1469" s="1" t="str">
        <f>TRIM(I1469)</f>
        <v>Lovasfelszerelés</v>
      </c>
      <c r="K1469" s="1" t="s">
        <v>7488</v>
      </c>
      <c r="L1469" s="1" t="str">
        <f>TRIM(K1469)</f>
        <v>Női lovasruházat</v>
      </c>
      <c r="M1469" s="1" t="s">
        <v>7489</v>
      </c>
      <c r="N1469" s="1" t="str">
        <f>TRIM(M1469)</f>
        <v>Női felsőruházat</v>
      </c>
      <c r="O1469" s="1" t="s">
        <v>7490</v>
      </c>
      <c r="P1469" s="1" t="str">
        <f>TRIM(O1469)</f>
        <v>Női hosszú ujjú póló, pulóver</v>
      </c>
      <c r="Q1469" s="18" t="s">
        <v>7503</v>
      </c>
      <c r="R1469" s="8">
        <v>4057962200821</v>
      </c>
      <c r="S1469" s="1">
        <v>29.95</v>
      </c>
      <c r="T1469" s="1" t="s">
        <v>26</v>
      </c>
      <c r="U1469" s="1">
        <v>0.2</v>
      </c>
      <c r="V1469" s="1" t="s">
        <v>7504</v>
      </c>
      <c r="W1469" s="1" t="s">
        <v>370</v>
      </c>
      <c r="X1469" s="1" t="str">
        <f>IF(W1469="", "", IFERROR(VLOOKUP(W1469, colorList!A:B,2,FALSE),""))</f>
        <v>éjkék</v>
      </c>
    </row>
    <row r="1470" spans="1:24" ht="27.75" customHeight="1" x14ac:dyDescent="0.25">
      <c r="A1470" s="1" t="s">
        <v>9968</v>
      </c>
      <c r="B1470" s="1" t="str">
        <f>TRIM(D1470)</f>
        <v>S</v>
      </c>
      <c r="C1470" s="1" t="str">
        <f>IFERROR(VLOOKUP(TRIM(D1470), sizeList!A:B, 2, FALSE), "")</f>
        <v>S</v>
      </c>
      <c r="D1470" s="1" t="s">
        <v>1927</v>
      </c>
      <c r="E1470" s="1" t="str">
        <f>TRIM(F1470)</f>
        <v>ELT Kingsville funkcionális hosszú ujjú felső</v>
      </c>
      <c r="F1470" s="1" t="s">
        <v>7501</v>
      </c>
      <c r="G1470" s="1" t="s">
        <v>7506</v>
      </c>
      <c r="H1470" s="1" t="s">
        <v>254</v>
      </c>
      <c r="I1470" s="1" t="s">
        <v>255</v>
      </c>
      <c r="J1470" s="1" t="str">
        <f>TRIM(I1470)</f>
        <v>Lovasfelszerelés</v>
      </c>
      <c r="K1470" s="1" t="s">
        <v>7488</v>
      </c>
      <c r="L1470" s="1" t="str">
        <f>TRIM(K1470)</f>
        <v>Női lovasruházat</v>
      </c>
      <c r="M1470" s="1" t="s">
        <v>7489</v>
      </c>
      <c r="N1470" s="1" t="str">
        <f>TRIM(M1470)</f>
        <v>Női felsőruházat</v>
      </c>
      <c r="O1470" s="1" t="s">
        <v>7490</v>
      </c>
      <c r="P1470" s="1" t="str">
        <f>TRIM(O1470)</f>
        <v>Női hosszú ujjú póló, pulóver</v>
      </c>
      <c r="Q1470" s="18" t="s">
        <v>7503</v>
      </c>
      <c r="R1470" s="8">
        <v>4057962200838</v>
      </c>
      <c r="S1470" s="1">
        <v>29.95</v>
      </c>
      <c r="T1470" s="1" t="s">
        <v>26</v>
      </c>
      <c r="U1470" s="1">
        <v>0.2</v>
      </c>
      <c r="V1470" s="1" t="s">
        <v>7504</v>
      </c>
      <c r="W1470" s="1" t="s">
        <v>370</v>
      </c>
      <c r="X1470" s="1" t="str">
        <f>IF(W1470="", "", IFERROR(VLOOKUP(W1470, colorList!A:B,2,FALSE),""))</f>
        <v>éjkék</v>
      </c>
    </row>
    <row r="1471" spans="1:24" ht="27.75" customHeight="1" x14ac:dyDescent="0.25">
      <c r="A1471" s="1" t="s">
        <v>9967</v>
      </c>
      <c r="B1471" s="1" t="str">
        <f>TRIM(D1471)</f>
        <v>M</v>
      </c>
      <c r="C1471" s="1" t="str">
        <f>IFERROR(VLOOKUP(TRIM(D1471), sizeList!A:B, 2, FALSE), "")</f>
        <v>M</v>
      </c>
      <c r="D1471" s="1" t="s">
        <v>1904</v>
      </c>
      <c r="E1471" s="1" t="str">
        <f>TRIM(F1471)</f>
        <v>ELT Kingsville funkcionális hosszú ujjú felső</v>
      </c>
      <c r="F1471" s="1" t="s">
        <v>7501</v>
      </c>
      <c r="G1471" s="1" t="s">
        <v>7505</v>
      </c>
      <c r="H1471" s="1" t="s">
        <v>254</v>
      </c>
      <c r="I1471" s="1" t="s">
        <v>255</v>
      </c>
      <c r="J1471" s="1" t="str">
        <f>TRIM(I1471)</f>
        <v>Lovasfelszerelés</v>
      </c>
      <c r="K1471" s="1" t="s">
        <v>7488</v>
      </c>
      <c r="L1471" s="1" t="str">
        <f>TRIM(K1471)</f>
        <v>Női lovasruházat</v>
      </c>
      <c r="M1471" s="1" t="s">
        <v>7489</v>
      </c>
      <c r="N1471" s="1" t="str">
        <f>TRIM(M1471)</f>
        <v>Női felsőruházat</v>
      </c>
      <c r="O1471" s="1" t="s">
        <v>7490</v>
      </c>
      <c r="P1471" s="1" t="str">
        <f>TRIM(O1471)</f>
        <v>Női hosszú ujjú póló, pulóver</v>
      </c>
      <c r="Q1471" s="18" t="s">
        <v>7503</v>
      </c>
      <c r="R1471" s="8">
        <v>4057962200845</v>
      </c>
      <c r="S1471" s="1">
        <v>29.95</v>
      </c>
      <c r="T1471" s="1" t="s">
        <v>26</v>
      </c>
      <c r="U1471" s="1">
        <v>0.2</v>
      </c>
      <c r="V1471" s="1" t="s">
        <v>7504</v>
      </c>
      <c r="W1471" s="1" t="s">
        <v>370</v>
      </c>
      <c r="X1471" s="1" t="str">
        <f>IF(W1471="", "", IFERROR(VLOOKUP(W1471, colorList!A:B,2,FALSE),""))</f>
        <v>éjkék</v>
      </c>
    </row>
    <row r="1472" spans="1:24" ht="27.75" customHeight="1" x14ac:dyDescent="0.25">
      <c r="A1472" s="1" t="s">
        <v>9969</v>
      </c>
      <c r="B1472" s="1" t="str">
        <f>TRIM(D1472)</f>
        <v>XL</v>
      </c>
      <c r="C1472" s="1" t="str">
        <f>IFERROR(VLOOKUP(TRIM(D1472), sizeList!A:B, 2, FALSE), "")</f>
        <v>XL</v>
      </c>
      <c r="D1472" s="1" t="s">
        <v>1907</v>
      </c>
      <c r="E1472" s="1" t="str">
        <f>TRIM(F1472)</f>
        <v>ELT Kingsville funkcionális hosszú ujjú felső</v>
      </c>
      <c r="F1472" s="1" t="s">
        <v>7501</v>
      </c>
      <c r="G1472" s="1" t="s">
        <v>7507</v>
      </c>
      <c r="H1472" s="1" t="s">
        <v>254</v>
      </c>
      <c r="I1472" s="1" t="s">
        <v>255</v>
      </c>
      <c r="J1472" s="1" t="str">
        <f>TRIM(I1472)</f>
        <v>Lovasfelszerelés</v>
      </c>
      <c r="K1472" s="1" t="s">
        <v>7488</v>
      </c>
      <c r="L1472" s="1" t="str">
        <f>TRIM(K1472)</f>
        <v>Női lovasruházat</v>
      </c>
      <c r="M1472" s="1" t="s">
        <v>7489</v>
      </c>
      <c r="N1472" s="1" t="str">
        <f>TRIM(M1472)</f>
        <v>Női felsőruházat</v>
      </c>
      <c r="O1472" s="1" t="s">
        <v>7490</v>
      </c>
      <c r="P1472" s="1" t="str">
        <f>TRIM(O1472)</f>
        <v>Női hosszú ujjú póló, pulóver</v>
      </c>
      <c r="Q1472" s="18" t="s">
        <v>7503</v>
      </c>
      <c r="R1472" s="8">
        <v>4057962200852</v>
      </c>
      <c r="S1472" s="1">
        <v>29.95</v>
      </c>
      <c r="T1472" s="1" t="s">
        <v>26</v>
      </c>
      <c r="U1472" s="1">
        <v>0.2</v>
      </c>
      <c r="V1472" s="1" t="s">
        <v>7504</v>
      </c>
      <c r="W1472" s="1" t="s">
        <v>370</v>
      </c>
      <c r="X1472" s="1" t="str">
        <f>IF(W1472="", "", IFERROR(VLOOKUP(W1472, colorList!A:B,2,FALSE),""))</f>
        <v>éjkék</v>
      </c>
    </row>
    <row r="1473" spans="1:24" ht="27.75" customHeight="1" x14ac:dyDescent="0.25">
      <c r="A1473" s="1" t="s">
        <v>9971</v>
      </c>
      <c r="B1473" s="1" t="str">
        <f>TRIM(D1473)</f>
        <v>XXL</v>
      </c>
      <c r="C1473" s="1" t="str">
        <f>IFERROR(VLOOKUP(TRIM(D1473), sizeList!A:B, 2, FALSE), "")</f>
        <v>XXL</v>
      </c>
      <c r="D1473" s="1" t="s">
        <v>1932</v>
      </c>
      <c r="E1473" s="1" t="str">
        <f>TRIM(F1473)</f>
        <v>ELT Kingsville funkcionális hosszú ujjú felső</v>
      </c>
      <c r="F1473" s="1" t="s">
        <v>7501</v>
      </c>
      <c r="G1473" s="1" t="s">
        <v>7509</v>
      </c>
      <c r="H1473" s="1" t="s">
        <v>254</v>
      </c>
      <c r="I1473" s="1" t="s">
        <v>255</v>
      </c>
      <c r="J1473" s="1" t="str">
        <f>TRIM(I1473)</f>
        <v>Lovasfelszerelés</v>
      </c>
      <c r="K1473" s="1" t="s">
        <v>7488</v>
      </c>
      <c r="L1473" s="1" t="str">
        <f>TRIM(K1473)</f>
        <v>Női lovasruházat</v>
      </c>
      <c r="M1473" s="1" t="s">
        <v>7489</v>
      </c>
      <c r="N1473" s="1" t="str">
        <f>TRIM(M1473)</f>
        <v>Női felsőruházat</v>
      </c>
      <c r="O1473" s="1" t="s">
        <v>7490</v>
      </c>
      <c r="P1473" s="1" t="str">
        <f>TRIM(O1473)</f>
        <v>Női hosszú ujjú póló, pulóver</v>
      </c>
      <c r="Q1473" s="18" t="s">
        <v>7503</v>
      </c>
      <c r="R1473" s="8">
        <v>4057962200869</v>
      </c>
      <c r="S1473" s="1">
        <v>29.95</v>
      </c>
      <c r="T1473" s="1" t="s">
        <v>26</v>
      </c>
      <c r="U1473" s="1">
        <v>0.2</v>
      </c>
      <c r="V1473" s="1" t="s">
        <v>7504</v>
      </c>
      <c r="W1473" s="1" t="s">
        <v>370</v>
      </c>
      <c r="X1473" s="1" t="str">
        <f>IF(W1473="", "", IFERROR(VLOOKUP(W1473, colorList!A:B,2,FALSE),""))</f>
        <v>éjkék</v>
      </c>
    </row>
    <row r="1474" spans="1:24" ht="27.75" customHeight="1" x14ac:dyDescent="0.25">
      <c r="A1474" s="1" t="s">
        <v>16028</v>
      </c>
      <c r="B1474" s="1" t="str">
        <f>TRIM(D1474)</f>
        <v>L</v>
      </c>
      <c r="C1474" s="1" t="str">
        <f>IFERROR(VLOOKUP(TRIM(D1474), sizeList!A:B, 2, FALSE), "")</f>
        <v>L</v>
      </c>
      <c r="D1474" s="1" t="s">
        <v>243</v>
      </c>
      <c r="E1474" s="1" t="str">
        <f>TRIM(F1474)</f>
        <v>ELT Kingsville funkcionális hosszú ujjú felső</v>
      </c>
      <c r="F1474" s="1" t="s">
        <v>7501</v>
      </c>
      <c r="G1474" s="1" t="s">
        <v>16029</v>
      </c>
      <c r="H1474" s="1" t="s">
        <v>254</v>
      </c>
      <c r="I1474" s="1" t="s">
        <v>255</v>
      </c>
      <c r="J1474" s="1" t="str">
        <f>TRIM(I1474)</f>
        <v>Lovasfelszerelés</v>
      </c>
      <c r="K1474" s="1" t="s">
        <v>7488</v>
      </c>
      <c r="L1474" s="1" t="str">
        <f>TRIM(K1474)</f>
        <v>Női lovasruházat</v>
      </c>
      <c r="M1474" s="1" t="s">
        <v>7489</v>
      </c>
      <c r="N1474" s="1" t="str">
        <f>TRIM(M1474)</f>
        <v>Női felsőruházat</v>
      </c>
      <c r="O1474" s="1" t="s">
        <v>7490</v>
      </c>
      <c r="P1474" s="1" t="str">
        <f>TRIM(O1474)</f>
        <v>Női hosszú ujjú póló, pulóver</v>
      </c>
      <c r="R1474" s="8">
        <v>4057962235182</v>
      </c>
      <c r="S1474" s="1">
        <v>29.95</v>
      </c>
      <c r="T1474" s="1" t="s">
        <v>26</v>
      </c>
      <c r="U1474" s="1">
        <v>0.2</v>
      </c>
      <c r="W1474" s="1" t="s">
        <v>16030</v>
      </c>
      <c r="X1474" s="1" t="str">
        <f>IF(W1474="", "", IFERROR(VLOOKUP(W1474, colorList!A:B,2,FALSE),""))</f>
        <v>tűzpiros</v>
      </c>
    </row>
    <row r="1475" spans="1:24" ht="27.75" customHeight="1" x14ac:dyDescent="0.25">
      <c r="A1475" s="1" t="s">
        <v>16042</v>
      </c>
      <c r="B1475" s="1" t="str">
        <f>TRIM(D1475)</f>
        <v>XXS</v>
      </c>
      <c r="C1475" s="1" t="str">
        <f>IFERROR(VLOOKUP(TRIM(D1475), sizeList!A:B, 2, FALSE), "")</f>
        <v>XXS</v>
      </c>
      <c r="D1475" s="1" t="s">
        <v>7498</v>
      </c>
      <c r="E1475" s="1" t="str">
        <f>TRIM(F1475)</f>
        <v>ELT Kingsville funkcionális hosszú ujjú felső</v>
      </c>
      <c r="F1475" s="1" t="s">
        <v>7501</v>
      </c>
      <c r="G1475" s="1" t="s">
        <v>16043</v>
      </c>
      <c r="H1475" s="1" t="s">
        <v>254</v>
      </c>
      <c r="I1475" s="1" t="s">
        <v>255</v>
      </c>
      <c r="J1475" s="1" t="str">
        <f>TRIM(I1475)</f>
        <v>Lovasfelszerelés</v>
      </c>
      <c r="K1475" s="1" t="s">
        <v>7488</v>
      </c>
      <c r="L1475" s="1" t="str">
        <f>TRIM(K1475)</f>
        <v>Női lovasruházat</v>
      </c>
      <c r="M1475" s="1" t="s">
        <v>7489</v>
      </c>
      <c r="N1475" s="1" t="str">
        <f>TRIM(M1475)</f>
        <v>Női felsőruházat</v>
      </c>
      <c r="O1475" s="1" t="s">
        <v>7490</v>
      </c>
      <c r="P1475" s="1" t="str">
        <f>TRIM(O1475)</f>
        <v>Női hosszú ujjú póló, pulóver</v>
      </c>
      <c r="R1475" s="8">
        <v>4057962240452</v>
      </c>
      <c r="S1475" s="1">
        <v>29.95</v>
      </c>
      <c r="T1475" s="1" t="s">
        <v>26</v>
      </c>
      <c r="U1475" s="1">
        <v>0.2</v>
      </c>
      <c r="W1475" s="1" t="s">
        <v>16030</v>
      </c>
      <c r="X1475" s="1" t="str">
        <f>IF(W1475="", "", IFERROR(VLOOKUP(W1475, colorList!A:B,2,FALSE),""))</f>
        <v>tűzpiros</v>
      </c>
    </row>
    <row r="1476" spans="1:24" ht="27.75" customHeight="1" x14ac:dyDescent="0.25">
      <c r="A1476" s="1" t="s">
        <v>16038</v>
      </c>
      <c r="B1476" s="1" t="str">
        <f>TRIM(D1476)</f>
        <v>XS</v>
      </c>
      <c r="C1476" s="1" t="str">
        <f>IFERROR(VLOOKUP(TRIM(D1476), sizeList!A:B, 2, FALSE), "")</f>
        <v>XS</v>
      </c>
      <c r="D1476" s="1" t="s">
        <v>5425</v>
      </c>
      <c r="E1476" s="1" t="str">
        <f>TRIM(F1476)</f>
        <v>ELT Kingsville funkcionális hosszú ujjú felső</v>
      </c>
      <c r="F1476" s="1" t="s">
        <v>7501</v>
      </c>
      <c r="G1476" s="1" t="s">
        <v>16039</v>
      </c>
      <c r="H1476" s="1" t="s">
        <v>254</v>
      </c>
      <c r="I1476" s="1" t="s">
        <v>255</v>
      </c>
      <c r="J1476" s="1" t="str">
        <f>TRIM(I1476)</f>
        <v>Lovasfelszerelés</v>
      </c>
      <c r="K1476" s="1" t="s">
        <v>7488</v>
      </c>
      <c r="L1476" s="1" t="str">
        <f>TRIM(K1476)</f>
        <v>Női lovasruházat</v>
      </c>
      <c r="M1476" s="1" t="s">
        <v>7489</v>
      </c>
      <c r="N1476" s="1" t="str">
        <f>TRIM(M1476)</f>
        <v>Női felsőruházat</v>
      </c>
      <c r="O1476" s="1" t="s">
        <v>7490</v>
      </c>
      <c r="P1476" s="1" t="str">
        <f>TRIM(O1476)</f>
        <v>Női hosszú ujjú póló, pulóver</v>
      </c>
      <c r="R1476" s="8">
        <v>4057962240469</v>
      </c>
      <c r="S1476" s="1">
        <v>29.95</v>
      </c>
      <c r="T1476" s="1" t="s">
        <v>26</v>
      </c>
      <c r="U1476" s="1">
        <v>0.2</v>
      </c>
      <c r="W1476" s="1" t="s">
        <v>16030</v>
      </c>
      <c r="X1476" s="1" t="str">
        <f>IF(W1476="", "", IFERROR(VLOOKUP(W1476, colorList!A:B,2,FALSE),""))</f>
        <v>tűzpiros</v>
      </c>
    </row>
    <row r="1477" spans="1:24" ht="27.75" customHeight="1" x14ac:dyDescent="0.25">
      <c r="A1477" s="1" t="s">
        <v>16034</v>
      </c>
      <c r="B1477" s="1" t="str">
        <f>TRIM(D1477)</f>
        <v>S</v>
      </c>
      <c r="C1477" s="1" t="str">
        <f>IFERROR(VLOOKUP(TRIM(D1477), sizeList!A:B, 2, FALSE), "")</f>
        <v>S</v>
      </c>
      <c r="D1477" s="1" t="s">
        <v>3618</v>
      </c>
      <c r="E1477" s="1" t="str">
        <f>TRIM(F1477)</f>
        <v>ELT Kingsville funkcionális hosszú ujjú felső</v>
      </c>
      <c r="F1477" s="1" t="s">
        <v>7501</v>
      </c>
      <c r="G1477" s="1" t="s">
        <v>16035</v>
      </c>
      <c r="H1477" s="1" t="s">
        <v>254</v>
      </c>
      <c r="I1477" s="1" t="s">
        <v>255</v>
      </c>
      <c r="J1477" s="1" t="str">
        <f>TRIM(I1477)</f>
        <v>Lovasfelszerelés</v>
      </c>
      <c r="K1477" s="1" t="s">
        <v>7488</v>
      </c>
      <c r="L1477" s="1" t="str">
        <f>TRIM(K1477)</f>
        <v>Női lovasruházat</v>
      </c>
      <c r="M1477" s="1" t="s">
        <v>7489</v>
      </c>
      <c r="N1477" s="1" t="str">
        <f>TRIM(M1477)</f>
        <v>Női felsőruházat</v>
      </c>
      <c r="O1477" s="1" t="s">
        <v>7490</v>
      </c>
      <c r="P1477" s="1" t="str">
        <f>TRIM(O1477)</f>
        <v>Női hosszú ujjú póló, pulóver</v>
      </c>
      <c r="R1477" s="8">
        <v>4057962240476</v>
      </c>
      <c r="S1477" s="1">
        <v>29.95</v>
      </c>
      <c r="T1477" s="1" t="s">
        <v>26</v>
      </c>
      <c r="U1477" s="1">
        <v>0.2</v>
      </c>
      <c r="W1477" s="1" t="s">
        <v>16030</v>
      </c>
      <c r="X1477" s="1" t="str">
        <f>IF(W1477="", "", IFERROR(VLOOKUP(W1477, colorList!A:B,2,FALSE),""))</f>
        <v>tűzpiros</v>
      </c>
    </row>
    <row r="1478" spans="1:24" ht="27.75" customHeight="1" x14ac:dyDescent="0.25">
      <c r="A1478" s="1" t="s">
        <v>16032</v>
      </c>
      <c r="B1478" s="1" t="str">
        <f>TRIM(D1478)</f>
        <v>M</v>
      </c>
      <c r="C1478" s="1" t="str">
        <f>IFERROR(VLOOKUP(TRIM(D1478), sizeList!A:B, 2, FALSE), "")</f>
        <v>M</v>
      </c>
      <c r="D1478" s="1" t="s">
        <v>249</v>
      </c>
      <c r="E1478" s="1" t="str">
        <f>TRIM(F1478)</f>
        <v>ELT Kingsville funkcionális hosszú ujjú felső</v>
      </c>
      <c r="F1478" s="1" t="s">
        <v>7501</v>
      </c>
      <c r="G1478" s="1" t="s">
        <v>16033</v>
      </c>
      <c r="H1478" s="1" t="s">
        <v>254</v>
      </c>
      <c r="I1478" s="1" t="s">
        <v>255</v>
      </c>
      <c r="J1478" s="1" t="str">
        <f>TRIM(I1478)</f>
        <v>Lovasfelszerelés</v>
      </c>
      <c r="K1478" s="1" t="s">
        <v>7488</v>
      </c>
      <c r="L1478" s="1" t="str">
        <f>TRIM(K1478)</f>
        <v>Női lovasruházat</v>
      </c>
      <c r="M1478" s="1" t="s">
        <v>7489</v>
      </c>
      <c r="N1478" s="1" t="str">
        <f>TRIM(M1478)</f>
        <v>Női felsőruházat</v>
      </c>
      <c r="O1478" s="1" t="s">
        <v>7490</v>
      </c>
      <c r="P1478" s="1" t="str">
        <f>TRIM(O1478)</f>
        <v>Női hosszú ujjú póló, pulóver</v>
      </c>
      <c r="R1478" s="8">
        <v>4057962240483</v>
      </c>
      <c r="S1478" s="1">
        <v>29.95</v>
      </c>
      <c r="T1478" s="1" t="s">
        <v>26</v>
      </c>
      <c r="U1478" s="1">
        <v>0.2</v>
      </c>
      <c r="W1478" s="1" t="s">
        <v>16030</v>
      </c>
      <c r="X1478" s="1" t="str">
        <f>IF(W1478="", "", IFERROR(VLOOKUP(W1478, colorList!A:B,2,FALSE),""))</f>
        <v>tűzpiros</v>
      </c>
    </row>
    <row r="1479" spans="1:24" ht="27.75" customHeight="1" x14ac:dyDescent="0.25">
      <c r="A1479" s="1" t="s">
        <v>16036</v>
      </c>
      <c r="B1479" s="1" t="str">
        <f>TRIM(D1479)</f>
        <v>XL</v>
      </c>
      <c r="C1479" s="1" t="str">
        <f>IFERROR(VLOOKUP(TRIM(D1479), sizeList!A:B, 2, FALSE), "")</f>
        <v>XL</v>
      </c>
      <c r="D1479" s="1" t="s">
        <v>1981</v>
      </c>
      <c r="E1479" s="1" t="str">
        <f>TRIM(F1479)</f>
        <v>ELT Kingsville funkcionális hosszú ujjú felső</v>
      </c>
      <c r="F1479" s="1" t="s">
        <v>7501</v>
      </c>
      <c r="G1479" s="1" t="s">
        <v>16037</v>
      </c>
      <c r="H1479" s="1" t="s">
        <v>254</v>
      </c>
      <c r="I1479" s="1" t="s">
        <v>255</v>
      </c>
      <c r="J1479" s="1" t="str">
        <f>TRIM(I1479)</f>
        <v>Lovasfelszerelés</v>
      </c>
      <c r="K1479" s="1" t="s">
        <v>7488</v>
      </c>
      <c r="L1479" s="1" t="str">
        <f>TRIM(K1479)</f>
        <v>Női lovasruházat</v>
      </c>
      <c r="M1479" s="1" t="s">
        <v>7489</v>
      </c>
      <c r="N1479" s="1" t="str">
        <f>TRIM(M1479)</f>
        <v>Női felsőruházat</v>
      </c>
      <c r="O1479" s="1" t="s">
        <v>7490</v>
      </c>
      <c r="P1479" s="1" t="str">
        <f>TRIM(O1479)</f>
        <v>Női hosszú ujjú póló, pulóver</v>
      </c>
      <c r="R1479" s="8">
        <v>4057962240490</v>
      </c>
      <c r="S1479" s="1">
        <v>29.95</v>
      </c>
      <c r="T1479" s="1" t="s">
        <v>26</v>
      </c>
      <c r="U1479" s="1">
        <v>0.2</v>
      </c>
      <c r="W1479" s="1" t="s">
        <v>16030</v>
      </c>
      <c r="X1479" s="1" t="str">
        <f>IF(W1479="", "", IFERROR(VLOOKUP(W1479, colorList!A:B,2,FALSE),""))</f>
        <v>tűzpiros</v>
      </c>
    </row>
    <row r="1480" spans="1:24" ht="27.75" customHeight="1" x14ac:dyDescent="0.25">
      <c r="A1480" s="1" t="s">
        <v>16040</v>
      </c>
      <c r="B1480" s="1" t="str">
        <f>TRIM(D1480)</f>
        <v>XXL</v>
      </c>
      <c r="C1480" s="1" t="str">
        <f>IFERROR(VLOOKUP(TRIM(D1480), sizeList!A:B, 2, FALSE), "")</f>
        <v>XXL</v>
      </c>
      <c r="D1480" s="1" t="s">
        <v>1984</v>
      </c>
      <c r="E1480" s="1" t="str">
        <f>TRIM(F1480)</f>
        <v>ELT Kingsville funkcionális hosszú ujjú felső</v>
      </c>
      <c r="F1480" s="1" t="s">
        <v>7501</v>
      </c>
      <c r="G1480" s="1" t="s">
        <v>16041</v>
      </c>
      <c r="H1480" s="1" t="s">
        <v>254</v>
      </c>
      <c r="I1480" s="1" t="s">
        <v>255</v>
      </c>
      <c r="J1480" s="1" t="str">
        <f>TRIM(I1480)</f>
        <v>Lovasfelszerelés</v>
      </c>
      <c r="K1480" s="1" t="s">
        <v>7488</v>
      </c>
      <c r="L1480" s="1" t="str">
        <f>TRIM(K1480)</f>
        <v>Női lovasruházat</v>
      </c>
      <c r="M1480" s="1" t="s">
        <v>7489</v>
      </c>
      <c r="N1480" s="1" t="str">
        <f>TRIM(M1480)</f>
        <v>Női felsőruházat</v>
      </c>
      <c r="O1480" s="1" t="s">
        <v>7490</v>
      </c>
      <c r="P1480" s="1" t="str">
        <f>TRIM(O1480)</f>
        <v>Női hosszú ujjú póló, pulóver</v>
      </c>
      <c r="R1480" s="8">
        <v>4057962240506</v>
      </c>
      <c r="S1480" s="1">
        <v>29.95</v>
      </c>
      <c r="T1480" s="1" t="s">
        <v>26</v>
      </c>
      <c r="U1480" s="1">
        <v>0.2</v>
      </c>
      <c r="W1480" s="1" t="s">
        <v>16030</v>
      </c>
      <c r="X1480" s="1" t="str">
        <f>IF(W1480="", "", IFERROR(VLOOKUP(W1480, colorList!A:B,2,FALSE),""))</f>
        <v>tűzpiros</v>
      </c>
    </row>
    <row r="1481" spans="1:24" ht="27.75" customHeight="1" x14ac:dyDescent="0.25">
      <c r="A1481" s="1" t="s">
        <v>10504</v>
      </c>
      <c r="B1481" s="1" t="str">
        <f>TRIM(D1481)</f>
        <v>75cm</v>
      </c>
      <c r="C1481" s="1" t="str">
        <f>IFERROR(VLOOKUP(TRIM(D1481), sizeList!A:B, 2, FALSE), "")</f>
        <v>75 cm</v>
      </c>
      <c r="D1481" s="1" t="s">
        <v>3083</v>
      </c>
      <c r="E1481" s="1" t="str">
        <f>TRIM(F1481)</f>
        <v>ELT Levia bőr öv</v>
      </c>
      <c r="F1481" s="1" t="s">
        <v>8194</v>
      </c>
      <c r="G1481" s="1" t="s">
        <v>8195</v>
      </c>
      <c r="H1481" s="1" t="s">
        <v>254</v>
      </c>
      <c r="I1481" s="1" t="s">
        <v>255</v>
      </c>
      <c r="J1481" s="1" t="str">
        <f>TRIM(I1481)</f>
        <v>Lovasfelszerelés</v>
      </c>
      <c r="K1481" s="1" t="s">
        <v>7488</v>
      </c>
      <c r="L1481" s="1" t="str">
        <f>TRIM(K1481)</f>
        <v>Női lovasruházat</v>
      </c>
      <c r="M1481" s="1" t="s">
        <v>8188</v>
      </c>
      <c r="N1481" s="1" t="str">
        <f>TRIM(M1481)</f>
        <v>Női lovasruházat kiegészítők</v>
      </c>
      <c r="O1481" s="1" t="s">
        <v>8196</v>
      </c>
      <c r="P1481" s="1" t="str">
        <f>TRIM(O1481)</f>
        <v>Női lovasruházat egyéb kiegészítők</v>
      </c>
      <c r="Q1481" s="18" t="s">
        <v>8197</v>
      </c>
      <c r="R1481" s="8">
        <v>4057962209794</v>
      </c>
      <c r="S1481" s="1">
        <v>27.95</v>
      </c>
      <c r="T1481" s="1" t="s">
        <v>26</v>
      </c>
      <c r="U1481" s="1">
        <v>0.2</v>
      </c>
      <c r="V1481" s="1" t="s">
        <v>8198</v>
      </c>
      <c r="W1481" s="1" t="s">
        <v>136</v>
      </c>
      <c r="X1481" s="1" t="str">
        <f>IF(W1481="", "", IFERROR(VLOOKUP(W1481, colorList!A:B,2,FALSE),""))</f>
        <v>fekete</v>
      </c>
    </row>
    <row r="1482" spans="1:24" ht="27.75" customHeight="1" x14ac:dyDescent="0.25">
      <c r="A1482" s="1" t="s">
        <v>10504</v>
      </c>
      <c r="B1482" s="1" t="str">
        <f>TRIM(D1482)</f>
        <v>75cm</v>
      </c>
      <c r="C1482" s="1" t="str">
        <f>IFERROR(VLOOKUP(TRIM(D1482), sizeList!A:B, 2, FALSE), "")</f>
        <v>75 cm</v>
      </c>
      <c r="D1482" s="1" t="s">
        <v>3083</v>
      </c>
      <c r="E1482" s="1" t="str">
        <f>TRIM(F1482)</f>
        <v>ELT Levia bőr öv</v>
      </c>
      <c r="F1482" s="1" t="s">
        <v>8194</v>
      </c>
      <c r="G1482" s="1" t="s">
        <v>8195</v>
      </c>
      <c r="H1482" s="1" t="s">
        <v>254</v>
      </c>
      <c r="I1482" s="1" t="s">
        <v>255</v>
      </c>
      <c r="J1482" s="1" t="str">
        <f>TRIM(I1482)</f>
        <v>Lovasfelszerelés</v>
      </c>
      <c r="K1482" s="1" t="s">
        <v>7488</v>
      </c>
      <c r="L1482" s="1" t="str">
        <f>TRIM(K1482)</f>
        <v>Női lovasruházat</v>
      </c>
      <c r="M1482" s="1" t="s">
        <v>8188</v>
      </c>
      <c r="N1482" s="1" t="str">
        <f>TRIM(M1482)</f>
        <v>Női lovasruházat kiegészítők</v>
      </c>
      <c r="O1482" s="1" t="s">
        <v>8196</v>
      </c>
      <c r="P1482" s="1" t="str">
        <f>TRIM(O1482)</f>
        <v>Női lovasruházat egyéb kiegészítők</v>
      </c>
      <c r="Q1482" s="18" t="s">
        <v>8197</v>
      </c>
      <c r="R1482" s="8">
        <v>4057962209794</v>
      </c>
      <c r="S1482" s="1">
        <v>27.95</v>
      </c>
      <c r="T1482" s="1" t="s">
        <v>26</v>
      </c>
      <c r="U1482" s="1">
        <v>0.2</v>
      </c>
      <c r="V1482" s="1" t="s">
        <v>8198</v>
      </c>
      <c r="W1482" s="1" t="s">
        <v>136</v>
      </c>
      <c r="X1482" s="1" t="str">
        <f>IF(W1482="", "", IFERROR(VLOOKUP(W1482, colorList!A:B,2,FALSE),""))</f>
        <v>fekete</v>
      </c>
    </row>
    <row r="1483" spans="1:24" ht="27.75" customHeight="1" x14ac:dyDescent="0.25">
      <c r="A1483" s="1" t="s">
        <v>10505</v>
      </c>
      <c r="B1483" s="1" t="str">
        <f>TRIM(D1483)</f>
        <v>80cm</v>
      </c>
      <c r="C1483" s="1" t="str">
        <f>IFERROR(VLOOKUP(TRIM(D1483), sizeList!A:B, 2, FALSE), "")</f>
        <v>80 cm</v>
      </c>
      <c r="D1483" s="1" t="s">
        <v>3086</v>
      </c>
      <c r="E1483" s="1" t="str">
        <f>TRIM(F1483)</f>
        <v>ELT Levia bőr öv</v>
      </c>
      <c r="F1483" s="1" t="s">
        <v>8194</v>
      </c>
      <c r="G1483" s="1" t="s">
        <v>8199</v>
      </c>
      <c r="H1483" s="1" t="s">
        <v>254</v>
      </c>
      <c r="I1483" s="1" t="s">
        <v>255</v>
      </c>
      <c r="J1483" s="1" t="str">
        <f>TRIM(I1483)</f>
        <v>Lovasfelszerelés</v>
      </c>
      <c r="K1483" s="1" t="s">
        <v>7488</v>
      </c>
      <c r="L1483" s="1" t="str">
        <f>TRIM(K1483)</f>
        <v>Női lovasruházat</v>
      </c>
      <c r="M1483" s="1" t="s">
        <v>8188</v>
      </c>
      <c r="N1483" s="1" t="str">
        <f>TRIM(M1483)</f>
        <v>Női lovasruházat kiegészítők</v>
      </c>
      <c r="O1483" s="1" t="s">
        <v>8196</v>
      </c>
      <c r="P1483" s="1" t="str">
        <f>TRIM(O1483)</f>
        <v>Női lovasruházat egyéb kiegészítők</v>
      </c>
      <c r="Q1483" s="18" t="s">
        <v>8197</v>
      </c>
      <c r="R1483" s="8">
        <v>4057962210189</v>
      </c>
      <c r="S1483" s="1">
        <v>27.95</v>
      </c>
      <c r="T1483" s="1" t="s">
        <v>26</v>
      </c>
      <c r="U1483" s="1">
        <v>0.2</v>
      </c>
      <c r="V1483" s="1" t="s">
        <v>8198</v>
      </c>
      <c r="W1483" s="1" t="s">
        <v>136</v>
      </c>
      <c r="X1483" s="1" t="str">
        <f>IF(W1483="", "", IFERROR(VLOOKUP(W1483, colorList!A:B,2,FALSE),""))</f>
        <v>fekete</v>
      </c>
    </row>
    <row r="1484" spans="1:24" ht="27.75" customHeight="1" x14ac:dyDescent="0.25">
      <c r="A1484" s="1" t="s">
        <v>10505</v>
      </c>
      <c r="B1484" s="1" t="str">
        <f>TRIM(D1484)</f>
        <v>80cm</v>
      </c>
      <c r="C1484" s="1" t="str">
        <f>IFERROR(VLOOKUP(TRIM(D1484), sizeList!A:B, 2, FALSE), "")</f>
        <v>80 cm</v>
      </c>
      <c r="D1484" s="1" t="s">
        <v>3086</v>
      </c>
      <c r="E1484" s="1" t="str">
        <f>TRIM(F1484)</f>
        <v>ELT Levia bőr öv</v>
      </c>
      <c r="F1484" s="1" t="s">
        <v>8194</v>
      </c>
      <c r="G1484" s="1" t="s">
        <v>8199</v>
      </c>
      <c r="H1484" s="1" t="s">
        <v>254</v>
      </c>
      <c r="I1484" s="1" t="s">
        <v>255</v>
      </c>
      <c r="J1484" s="1" t="str">
        <f>TRIM(I1484)</f>
        <v>Lovasfelszerelés</v>
      </c>
      <c r="K1484" s="1" t="s">
        <v>7488</v>
      </c>
      <c r="L1484" s="1" t="str">
        <f>TRIM(K1484)</f>
        <v>Női lovasruházat</v>
      </c>
      <c r="M1484" s="1" t="s">
        <v>8188</v>
      </c>
      <c r="N1484" s="1" t="str">
        <f>TRIM(M1484)</f>
        <v>Női lovasruházat kiegészítők</v>
      </c>
      <c r="O1484" s="1" t="s">
        <v>8196</v>
      </c>
      <c r="P1484" s="1" t="str">
        <f>TRIM(O1484)</f>
        <v>Női lovasruházat egyéb kiegészítők</v>
      </c>
      <c r="Q1484" s="18" t="s">
        <v>8197</v>
      </c>
      <c r="R1484" s="8">
        <v>4057962210189</v>
      </c>
      <c r="S1484" s="1">
        <v>27.95</v>
      </c>
      <c r="T1484" s="1" t="s">
        <v>26</v>
      </c>
      <c r="U1484" s="1">
        <v>0.2</v>
      </c>
      <c r="V1484" s="1" t="s">
        <v>8198</v>
      </c>
      <c r="W1484" s="1" t="s">
        <v>136</v>
      </c>
      <c r="X1484" s="1" t="str">
        <f>IF(W1484="", "", IFERROR(VLOOKUP(W1484, colorList!A:B,2,FALSE),""))</f>
        <v>fekete</v>
      </c>
    </row>
    <row r="1485" spans="1:24" ht="27.75" customHeight="1" x14ac:dyDescent="0.25">
      <c r="A1485" s="1" t="s">
        <v>10506</v>
      </c>
      <c r="B1485" s="1" t="str">
        <f>TRIM(D1485)</f>
        <v>85cm</v>
      </c>
      <c r="C1485" s="1" t="str">
        <f>IFERROR(VLOOKUP(TRIM(D1485), sizeList!A:B, 2, FALSE), "")</f>
        <v>85 cm</v>
      </c>
      <c r="D1485" s="1" t="s">
        <v>3089</v>
      </c>
      <c r="E1485" s="1" t="str">
        <f>TRIM(F1485)</f>
        <v>ELT Levia bőr öv</v>
      </c>
      <c r="F1485" s="1" t="s">
        <v>8194</v>
      </c>
      <c r="G1485" s="1" t="s">
        <v>8200</v>
      </c>
      <c r="H1485" s="1" t="s">
        <v>254</v>
      </c>
      <c r="I1485" s="1" t="s">
        <v>255</v>
      </c>
      <c r="J1485" s="1" t="str">
        <f>TRIM(I1485)</f>
        <v>Lovasfelszerelés</v>
      </c>
      <c r="K1485" s="1" t="s">
        <v>7488</v>
      </c>
      <c r="L1485" s="1" t="str">
        <f>TRIM(K1485)</f>
        <v>Női lovasruházat</v>
      </c>
      <c r="M1485" s="1" t="s">
        <v>8188</v>
      </c>
      <c r="N1485" s="1" t="str">
        <f>TRIM(M1485)</f>
        <v>Női lovasruházat kiegészítők</v>
      </c>
      <c r="O1485" s="1" t="s">
        <v>8196</v>
      </c>
      <c r="P1485" s="1" t="str">
        <f>TRIM(O1485)</f>
        <v>Női lovasruházat egyéb kiegészítők</v>
      </c>
      <c r="Q1485" s="18" t="s">
        <v>8197</v>
      </c>
      <c r="R1485" s="8">
        <v>4057962210196</v>
      </c>
      <c r="S1485" s="1">
        <v>27.95</v>
      </c>
      <c r="T1485" s="1" t="s">
        <v>26</v>
      </c>
      <c r="U1485" s="1">
        <v>0.2</v>
      </c>
      <c r="V1485" s="1" t="s">
        <v>8198</v>
      </c>
      <c r="W1485" s="1" t="s">
        <v>136</v>
      </c>
      <c r="X1485" s="1" t="str">
        <f>IF(W1485="", "", IFERROR(VLOOKUP(W1485, colorList!A:B,2,FALSE),""))</f>
        <v>fekete</v>
      </c>
    </row>
    <row r="1486" spans="1:24" ht="27.75" customHeight="1" x14ac:dyDescent="0.25">
      <c r="A1486" s="1" t="s">
        <v>10506</v>
      </c>
      <c r="B1486" s="1" t="str">
        <f>TRIM(D1486)</f>
        <v>85cm</v>
      </c>
      <c r="C1486" s="1" t="str">
        <f>IFERROR(VLOOKUP(TRIM(D1486), sizeList!A:B, 2, FALSE), "")</f>
        <v>85 cm</v>
      </c>
      <c r="D1486" s="1" t="s">
        <v>3089</v>
      </c>
      <c r="E1486" s="1" t="str">
        <f>TRIM(F1486)</f>
        <v>ELT Levia bőr öv</v>
      </c>
      <c r="F1486" s="1" t="s">
        <v>8194</v>
      </c>
      <c r="G1486" s="1" t="s">
        <v>8200</v>
      </c>
      <c r="H1486" s="1" t="s">
        <v>254</v>
      </c>
      <c r="I1486" s="1" t="s">
        <v>255</v>
      </c>
      <c r="J1486" s="1" t="str">
        <f>TRIM(I1486)</f>
        <v>Lovasfelszerelés</v>
      </c>
      <c r="K1486" s="1" t="s">
        <v>7488</v>
      </c>
      <c r="L1486" s="1" t="str">
        <f>TRIM(K1486)</f>
        <v>Női lovasruházat</v>
      </c>
      <c r="M1486" s="1" t="s">
        <v>8188</v>
      </c>
      <c r="N1486" s="1" t="str">
        <f>TRIM(M1486)</f>
        <v>Női lovasruházat kiegészítők</v>
      </c>
      <c r="O1486" s="1" t="s">
        <v>8196</v>
      </c>
      <c r="P1486" s="1" t="str">
        <f>TRIM(O1486)</f>
        <v>Női lovasruházat egyéb kiegészítők</v>
      </c>
      <c r="Q1486" s="18" t="s">
        <v>8197</v>
      </c>
      <c r="R1486" s="8">
        <v>4057962210196</v>
      </c>
      <c r="S1486" s="1">
        <v>27.95</v>
      </c>
      <c r="T1486" s="1" t="s">
        <v>26</v>
      </c>
      <c r="U1486" s="1">
        <v>0.2</v>
      </c>
      <c r="V1486" s="1" t="s">
        <v>8198</v>
      </c>
      <c r="W1486" s="1" t="s">
        <v>136</v>
      </c>
      <c r="X1486" s="1" t="str">
        <f>IF(W1486="", "", IFERROR(VLOOKUP(W1486, colorList!A:B,2,FALSE),""))</f>
        <v>fekete</v>
      </c>
    </row>
    <row r="1487" spans="1:24" ht="27.75" customHeight="1" x14ac:dyDescent="0.25">
      <c r="A1487" s="1" t="s">
        <v>10507</v>
      </c>
      <c r="B1487" s="1" t="str">
        <f>TRIM(D1487)</f>
        <v>90cm</v>
      </c>
      <c r="C1487" s="1" t="str">
        <f>IFERROR(VLOOKUP(TRIM(D1487), sizeList!A:B, 2, FALSE), "")</f>
        <v>90 cm</v>
      </c>
      <c r="D1487" s="1" t="s">
        <v>3092</v>
      </c>
      <c r="E1487" s="1" t="str">
        <f>TRIM(F1487)</f>
        <v>ELT Levia bőr öv</v>
      </c>
      <c r="F1487" s="1" t="s">
        <v>8194</v>
      </c>
      <c r="G1487" s="1" t="s">
        <v>8201</v>
      </c>
      <c r="H1487" s="1" t="s">
        <v>254</v>
      </c>
      <c r="I1487" s="1" t="s">
        <v>255</v>
      </c>
      <c r="J1487" s="1" t="str">
        <f>TRIM(I1487)</f>
        <v>Lovasfelszerelés</v>
      </c>
      <c r="K1487" s="1" t="s">
        <v>7488</v>
      </c>
      <c r="L1487" s="1" t="str">
        <f>TRIM(K1487)</f>
        <v>Női lovasruházat</v>
      </c>
      <c r="M1487" s="1" t="s">
        <v>8188</v>
      </c>
      <c r="N1487" s="1" t="str">
        <f>TRIM(M1487)</f>
        <v>Női lovasruházat kiegészítők</v>
      </c>
      <c r="O1487" s="1" t="s">
        <v>8196</v>
      </c>
      <c r="P1487" s="1" t="str">
        <f>TRIM(O1487)</f>
        <v>Női lovasruházat egyéb kiegészítők</v>
      </c>
      <c r="Q1487" s="18" t="s">
        <v>8197</v>
      </c>
      <c r="R1487" s="8">
        <v>4057962210202</v>
      </c>
      <c r="S1487" s="1">
        <v>27.95</v>
      </c>
      <c r="T1487" s="1" t="s">
        <v>26</v>
      </c>
      <c r="U1487" s="1">
        <v>0.2</v>
      </c>
      <c r="V1487" s="1" t="s">
        <v>8198</v>
      </c>
      <c r="W1487" s="1" t="s">
        <v>136</v>
      </c>
      <c r="X1487" s="1" t="str">
        <f>IF(W1487="", "", IFERROR(VLOOKUP(W1487, colorList!A:B,2,FALSE),""))</f>
        <v>fekete</v>
      </c>
    </row>
    <row r="1488" spans="1:24" ht="27.75" customHeight="1" x14ac:dyDescent="0.25">
      <c r="A1488" s="1" t="s">
        <v>10507</v>
      </c>
      <c r="B1488" s="1" t="str">
        <f>TRIM(D1488)</f>
        <v>90cm</v>
      </c>
      <c r="C1488" s="1" t="str">
        <f>IFERROR(VLOOKUP(TRIM(D1488), sizeList!A:B, 2, FALSE), "")</f>
        <v>90 cm</v>
      </c>
      <c r="D1488" s="1" t="s">
        <v>3092</v>
      </c>
      <c r="E1488" s="1" t="str">
        <f>TRIM(F1488)</f>
        <v>ELT Levia bőr öv</v>
      </c>
      <c r="F1488" s="1" t="s">
        <v>8194</v>
      </c>
      <c r="G1488" s="1" t="s">
        <v>8201</v>
      </c>
      <c r="H1488" s="1" t="s">
        <v>254</v>
      </c>
      <c r="I1488" s="1" t="s">
        <v>255</v>
      </c>
      <c r="J1488" s="1" t="str">
        <f>TRIM(I1488)</f>
        <v>Lovasfelszerelés</v>
      </c>
      <c r="K1488" s="1" t="s">
        <v>7488</v>
      </c>
      <c r="L1488" s="1" t="str">
        <f>TRIM(K1488)</f>
        <v>Női lovasruházat</v>
      </c>
      <c r="M1488" s="1" t="s">
        <v>8188</v>
      </c>
      <c r="N1488" s="1" t="str">
        <f>TRIM(M1488)</f>
        <v>Női lovasruházat kiegészítők</v>
      </c>
      <c r="O1488" s="1" t="s">
        <v>8196</v>
      </c>
      <c r="P1488" s="1" t="str">
        <f>TRIM(O1488)</f>
        <v>Női lovasruházat egyéb kiegészítők</v>
      </c>
      <c r="Q1488" s="18" t="s">
        <v>8197</v>
      </c>
      <c r="R1488" s="8">
        <v>4057962210202</v>
      </c>
      <c r="S1488" s="1">
        <v>27.95</v>
      </c>
      <c r="T1488" s="1" t="s">
        <v>26</v>
      </c>
      <c r="U1488" s="1">
        <v>0.2</v>
      </c>
      <c r="V1488" s="1" t="s">
        <v>8198</v>
      </c>
      <c r="W1488" s="1" t="s">
        <v>136</v>
      </c>
      <c r="X1488" s="1" t="str">
        <f>IF(W1488="", "", IFERROR(VLOOKUP(W1488, colorList!A:B,2,FALSE),""))</f>
        <v>fekete</v>
      </c>
    </row>
    <row r="1489" spans="1:24" ht="27.75" customHeight="1" x14ac:dyDescent="0.25">
      <c r="A1489" s="1" t="s">
        <v>10508</v>
      </c>
      <c r="B1489" s="1" t="str">
        <f>TRIM(D1489)</f>
        <v>95cm</v>
      </c>
      <c r="C1489" s="1" t="str">
        <f>IFERROR(VLOOKUP(TRIM(D1489), sizeList!A:B, 2, FALSE), "")</f>
        <v>95 cm</v>
      </c>
      <c r="D1489" s="1" t="s">
        <v>8202</v>
      </c>
      <c r="E1489" s="1" t="str">
        <f>TRIM(F1489)</f>
        <v>ELT Levia bőr öv</v>
      </c>
      <c r="F1489" s="1" t="s">
        <v>8194</v>
      </c>
      <c r="G1489" s="1" t="s">
        <v>8203</v>
      </c>
      <c r="H1489" s="1" t="s">
        <v>254</v>
      </c>
      <c r="I1489" s="1" t="s">
        <v>255</v>
      </c>
      <c r="J1489" s="1" t="str">
        <f>TRIM(I1489)</f>
        <v>Lovasfelszerelés</v>
      </c>
      <c r="K1489" s="1" t="s">
        <v>7488</v>
      </c>
      <c r="L1489" s="1" t="str">
        <f>TRIM(K1489)</f>
        <v>Női lovasruházat</v>
      </c>
      <c r="M1489" s="1" t="s">
        <v>8188</v>
      </c>
      <c r="N1489" s="1" t="str">
        <f>TRIM(M1489)</f>
        <v>Női lovasruházat kiegészítők</v>
      </c>
      <c r="O1489" s="1" t="s">
        <v>8196</v>
      </c>
      <c r="P1489" s="1" t="str">
        <f>TRIM(O1489)</f>
        <v>Női lovasruházat egyéb kiegészítők</v>
      </c>
      <c r="Q1489" s="18" t="s">
        <v>8197</v>
      </c>
      <c r="R1489" s="8">
        <v>4057962210219</v>
      </c>
      <c r="S1489" s="1">
        <v>27.95</v>
      </c>
      <c r="T1489" s="1" t="s">
        <v>26</v>
      </c>
      <c r="U1489" s="1">
        <v>0.2</v>
      </c>
      <c r="V1489" s="1" t="s">
        <v>8198</v>
      </c>
      <c r="W1489" s="1" t="s">
        <v>136</v>
      </c>
      <c r="X1489" s="1" t="str">
        <f>IF(W1489="", "", IFERROR(VLOOKUP(W1489, colorList!A:B,2,FALSE),""))</f>
        <v>fekete</v>
      </c>
    </row>
    <row r="1490" spans="1:24" ht="27.75" customHeight="1" x14ac:dyDescent="0.25">
      <c r="A1490" s="1" t="s">
        <v>10508</v>
      </c>
      <c r="B1490" s="1" t="str">
        <f>TRIM(D1490)</f>
        <v>95cm</v>
      </c>
      <c r="C1490" s="1" t="str">
        <f>IFERROR(VLOOKUP(TRIM(D1490), sizeList!A:B, 2, FALSE), "")</f>
        <v>95 cm</v>
      </c>
      <c r="D1490" s="1" t="s">
        <v>8202</v>
      </c>
      <c r="E1490" s="1" t="str">
        <f>TRIM(F1490)</f>
        <v>ELT Levia bőr öv</v>
      </c>
      <c r="F1490" s="1" t="s">
        <v>8194</v>
      </c>
      <c r="G1490" s="1" t="s">
        <v>8203</v>
      </c>
      <c r="H1490" s="1" t="s">
        <v>254</v>
      </c>
      <c r="I1490" s="1" t="s">
        <v>255</v>
      </c>
      <c r="J1490" s="1" t="str">
        <f>TRIM(I1490)</f>
        <v>Lovasfelszerelés</v>
      </c>
      <c r="K1490" s="1" t="s">
        <v>7488</v>
      </c>
      <c r="L1490" s="1" t="str">
        <f>TRIM(K1490)</f>
        <v>Női lovasruházat</v>
      </c>
      <c r="M1490" s="1" t="s">
        <v>8188</v>
      </c>
      <c r="N1490" s="1" t="str">
        <f>TRIM(M1490)</f>
        <v>Női lovasruházat kiegészítők</v>
      </c>
      <c r="O1490" s="1" t="s">
        <v>8196</v>
      </c>
      <c r="P1490" s="1" t="str">
        <f>TRIM(O1490)</f>
        <v>Női lovasruházat egyéb kiegészítők</v>
      </c>
      <c r="Q1490" s="18" t="s">
        <v>8197</v>
      </c>
      <c r="R1490" s="8">
        <v>4057962210219</v>
      </c>
      <c r="S1490" s="1">
        <v>27.95</v>
      </c>
      <c r="T1490" s="1" t="s">
        <v>26</v>
      </c>
      <c r="U1490" s="1">
        <v>0.2</v>
      </c>
      <c r="V1490" s="1" t="s">
        <v>8198</v>
      </c>
      <c r="W1490" s="1" t="s">
        <v>136</v>
      </c>
      <c r="X1490" s="1" t="str">
        <f>IF(W1490="", "", IFERROR(VLOOKUP(W1490, colorList!A:B,2,FALSE),""))</f>
        <v>fekete</v>
      </c>
    </row>
    <row r="1491" spans="1:24" ht="27.75" customHeight="1" x14ac:dyDescent="0.25">
      <c r="A1491" s="1" t="s">
        <v>10514</v>
      </c>
      <c r="B1491" s="1" t="str">
        <f>TRIM(D1491)</f>
        <v>128/134</v>
      </c>
      <c r="C1491" s="1" t="str">
        <f>IFERROR(VLOOKUP(TRIM(D1491), sizeList!A:B, 2, FALSE), "")</f>
        <v>128/134</v>
      </c>
      <c r="D1491" s="1" t="s">
        <v>2542</v>
      </c>
      <c r="E1491" s="1" t="str">
        <f>TRIM(F1491)</f>
        <v>ELT Lina gyermek versenyzakó</v>
      </c>
      <c r="F1491" s="1" t="s">
        <v>8225</v>
      </c>
      <c r="G1491" s="1" t="s">
        <v>8226</v>
      </c>
      <c r="H1491" s="1" t="s">
        <v>254</v>
      </c>
      <c r="I1491" s="1" t="s">
        <v>255</v>
      </c>
      <c r="J1491" s="1" t="str">
        <f>TRIM(I1491)</f>
        <v>Lovasfelszerelés</v>
      </c>
      <c r="K1491" s="1" t="s">
        <v>8227</v>
      </c>
      <c r="L1491" s="1" t="str">
        <f>TRIM(K1491)</f>
        <v>Versenyruházat</v>
      </c>
      <c r="M1491" s="1" t="s">
        <v>8228</v>
      </c>
      <c r="N1491" s="1" t="str">
        <f>TRIM(M1491)</f>
        <v>Verseny felsőruházat</v>
      </c>
      <c r="O1491" s="1" t="s">
        <v>8229</v>
      </c>
      <c r="P1491" s="1" t="str">
        <f>TRIM(O1491)</f>
        <v>Zakó</v>
      </c>
      <c r="Q1491" s="18" t="s">
        <v>8230</v>
      </c>
      <c r="R1491" s="8">
        <v>4057962209664</v>
      </c>
      <c r="S1491" s="1">
        <v>79.95</v>
      </c>
      <c r="T1491" s="1" t="s">
        <v>26</v>
      </c>
      <c r="U1491" s="1">
        <v>0.6</v>
      </c>
      <c r="V1491" s="1" t="s">
        <v>8231</v>
      </c>
      <c r="W1491" s="1" t="s">
        <v>136</v>
      </c>
      <c r="X1491" s="1" t="str">
        <f>IF(W1491="", "", IFERROR(VLOOKUP(W1491, colorList!A:B,2,FALSE),""))</f>
        <v>fekete</v>
      </c>
    </row>
    <row r="1492" spans="1:24" ht="27.75" customHeight="1" x14ac:dyDescent="0.25">
      <c r="A1492" s="1" t="s">
        <v>10515</v>
      </c>
      <c r="B1492" s="1" t="str">
        <f>TRIM(D1492)</f>
        <v>140/146</v>
      </c>
      <c r="C1492" s="1" t="str">
        <f>IFERROR(VLOOKUP(TRIM(D1492), sizeList!A:B, 2, FALSE), "")</f>
        <v>140/146</v>
      </c>
      <c r="D1492" s="1" t="s">
        <v>2545</v>
      </c>
      <c r="E1492" s="1" t="str">
        <f>TRIM(F1492)</f>
        <v>ELT Lina gyermek versenyzakó</v>
      </c>
      <c r="F1492" s="1" t="s">
        <v>8225</v>
      </c>
      <c r="G1492" s="1" t="s">
        <v>8232</v>
      </c>
      <c r="H1492" s="1" t="s">
        <v>254</v>
      </c>
      <c r="I1492" s="1" t="s">
        <v>255</v>
      </c>
      <c r="J1492" s="1" t="str">
        <f>TRIM(I1492)</f>
        <v>Lovasfelszerelés</v>
      </c>
      <c r="K1492" s="1" t="s">
        <v>8227</v>
      </c>
      <c r="L1492" s="1" t="str">
        <f>TRIM(K1492)</f>
        <v>Versenyruházat</v>
      </c>
      <c r="M1492" s="1" t="s">
        <v>8228</v>
      </c>
      <c r="N1492" s="1" t="str">
        <f>TRIM(M1492)</f>
        <v>Verseny felsőruházat</v>
      </c>
      <c r="O1492" s="1" t="s">
        <v>8229</v>
      </c>
      <c r="P1492" s="1" t="str">
        <f>TRIM(O1492)</f>
        <v>Zakó</v>
      </c>
      <c r="Q1492" s="18" t="s">
        <v>8230</v>
      </c>
      <c r="R1492" s="8">
        <v>4057962209671</v>
      </c>
      <c r="S1492" s="1">
        <v>79.95</v>
      </c>
      <c r="T1492" s="1" t="s">
        <v>26</v>
      </c>
      <c r="U1492" s="1">
        <v>0.6</v>
      </c>
      <c r="V1492" s="1" t="s">
        <v>8231</v>
      </c>
      <c r="W1492" s="1" t="s">
        <v>136</v>
      </c>
      <c r="X1492" s="1" t="str">
        <f>IF(W1492="", "", IFERROR(VLOOKUP(W1492, colorList!A:B,2,FALSE),""))</f>
        <v>fekete</v>
      </c>
    </row>
    <row r="1493" spans="1:24" ht="27.75" customHeight="1" x14ac:dyDescent="0.25">
      <c r="A1493" s="1" t="s">
        <v>10516</v>
      </c>
      <c r="B1493" s="1" t="str">
        <f>TRIM(D1493)</f>
        <v>152/158</v>
      </c>
      <c r="C1493" s="1" t="str">
        <f>IFERROR(VLOOKUP(TRIM(D1493), sizeList!A:B, 2, FALSE), "")</f>
        <v>152/158</v>
      </c>
      <c r="D1493" s="1" t="s">
        <v>2548</v>
      </c>
      <c r="E1493" s="1" t="str">
        <f>TRIM(F1493)</f>
        <v>ELT Lina gyermek versenyzakó</v>
      </c>
      <c r="F1493" s="1" t="s">
        <v>8225</v>
      </c>
      <c r="G1493" s="1" t="s">
        <v>8233</v>
      </c>
      <c r="H1493" s="1" t="s">
        <v>254</v>
      </c>
      <c r="I1493" s="1" t="s">
        <v>255</v>
      </c>
      <c r="J1493" s="1" t="str">
        <f>TRIM(I1493)</f>
        <v>Lovasfelszerelés</v>
      </c>
      <c r="K1493" s="1" t="s">
        <v>8227</v>
      </c>
      <c r="L1493" s="1" t="str">
        <f>TRIM(K1493)</f>
        <v>Versenyruházat</v>
      </c>
      <c r="M1493" s="1" t="s">
        <v>8228</v>
      </c>
      <c r="N1493" s="1" t="str">
        <f>TRIM(M1493)</f>
        <v>Verseny felsőruházat</v>
      </c>
      <c r="O1493" s="1" t="s">
        <v>8229</v>
      </c>
      <c r="P1493" s="1" t="str">
        <f>TRIM(O1493)</f>
        <v>Zakó</v>
      </c>
      <c r="Q1493" s="18" t="s">
        <v>8230</v>
      </c>
      <c r="R1493" s="8">
        <v>4057962209688</v>
      </c>
      <c r="S1493" s="1">
        <v>79.95</v>
      </c>
      <c r="T1493" s="1" t="s">
        <v>26</v>
      </c>
      <c r="U1493" s="1">
        <v>0.6</v>
      </c>
      <c r="V1493" s="1" t="s">
        <v>8231</v>
      </c>
      <c r="W1493" s="1" t="s">
        <v>136</v>
      </c>
      <c r="X1493" s="1" t="str">
        <f>IF(W1493="", "", IFERROR(VLOOKUP(W1493, colorList!A:B,2,FALSE),""))</f>
        <v>fekete</v>
      </c>
    </row>
    <row r="1494" spans="1:24" ht="27.75" customHeight="1" x14ac:dyDescent="0.25">
      <c r="A1494" s="1" t="s">
        <v>10517</v>
      </c>
      <c r="B1494" s="1" t="str">
        <f>TRIM(D1494)</f>
        <v>164/170</v>
      </c>
      <c r="C1494" s="1" t="str">
        <f>IFERROR(VLOOKUP(TRIM(D1494), sizeList!A:B, 2, FALSE), "")</f>
        <v>164/170</v>
      </c>
      <c r="D1494" s="1" t="s">
        <v>8235</v>
      </c>
      <c r="E1494" s="1" t="str">
        <f>TRIM(F1494)</f>
        <v>ELT Lina gyermek versenyzakó</v>
      </c>
      <c r="F1494" s="1" t="s">
        <v>8225</v>
      </c>
      <c r="G1494" s="1" t="s">
        <v>8236</v>
      </c>
      <c r="H1494" s="1" t="s">
        <v>254</v>
      </c>
      <c r="I1494" s="1" t="s">
        <v>255</v>
      </c>
      <c r="J1494" s="1" t="str">
        <f>TRIM(I1494)</f>
        <v>Lovasfelszerelés</v>
      </c>
      <c r="K1494" s="1" t="s">
        <v>8227</v>
      </c>
      <c r="L1494" s="1" t="str">
        <f>TRIM(K1494)</f>
        <v>Versenyruházat</v>
      </c>
      <c r="M1494" s="1" t="s">
        <v>8228</v>
      </c>
      <c r="N1494" s="1" t="str">
        <f>TRIM(M1494)</f>
        <v>Verseny felsőruházat</v>
      </c>
      <c r="O1494" s="1" t="s">
        <v>8229</v>
      </c>
      <c r="P1494" s="1" t="str">
        <f>TRIM(O1494)</f>
        <v>Zakó</v>
      </c>
      <c r="Q1494" s="18" t="s">
        <v>8230</v>
      </c>
      <c r="R1494" s="8">
        <v>4057962209695</v>
      </c>
      <c r="S1494" s="1">
        <v>79.95</v>
      </c>
      <c r="T1494" s="1" t="s">
        <v>26</v>
      </c>
      <c r="U1494" s="1">
        <v>0.6</v>
      </c>
      <c r="V1494" s="1" t="s">
        <v>8231</v>
      </c>
      <c r="W1494" s="1" t="s">
        <v>136</v>
      </c>
      <c r="X1494" s="1" t="str">
        <f>IF(W1494="", "", IFERROR(VLOOKUP(W1494, colorList!A:B,2,FALSE),""))</f>
        <v>fekete</v>
      </c>
    </row>
    <row r="1495" spans="1:24" ht="27.75" customHeight="1" x14ac:dyDescent="0.25">
      <c r="A1495" s="1" t="s">
        <v>16057</v>
      </c>
      <c r="B1495" s="1" t="str">
        <f>TRIM(D1495)</f>
        <v>128/134</v>
      </c>
      <c r="C1495" s="1" t="str">
        <f>IFERROR(VLOOKUP(TRIM(D1495), sizeList!A:B, 2, FALSE), "")</f>
        <v>128/134</v>
      </c>
      <c r="D1495" s="1" t="s">
        <v>5431</v>
      </c>
      <c r="E1495" s="1" t="str">
        <f>TRIM(F1495)</f>
        <v>ELT Lina gyermek versenyzakó</v>
      </c>
      <c r="F1495" s="1" t="s">
        <v>8225</v>
      </c>
      <c r="G1495" s="1" t="s">
        <v>16058</v>
      </c>
      <c r="H1495" s="1" t="s">
        <v>254</v>
      </c>
      <c r="I1495" s="1" t="s">
        <v>255</v>
      </c>
      <c r="J1495" s="1" t="str">
        <f>TRIM(I1495)</f>
        <v>Lovasfelszerelés</v>
      </c>
      <c r="K1495" s="1" t="s">
        <v>8227</v>
      </c>
      <c r="L1495" s="1" t="str">
        <f>TRIM(K1495)</f>
        <v>Versenyruházat</v>
      </c>
      <c r="M1495" s="1" t="s">
        <v>8228</v>
      </c>
      <c r="N1495" s="1" t="str">
        <f>TRIM(M1495)</f>
        <v>Verseny felsőruházat</v>
      </c>
      <c r="O1495" s="1" t="s">
        <v>8229</v>
      </c>
      <c r="P1495" s="1" t="str">
        <f>TRIM(O1495)</f>
        <v>Zakó</v>
      </c>
      <c r="Q1495" s="18" t="s">
        <v>8239</v>
      </c>
      <c r="R1495" s="8">
        <v>4057962232556</v>
      </c>
      <c r="S1495" s="1">
        <v>79.95</v>
      </c>
      <c r="T1495" s="1" t="s">
        <v>26</v>
      </c>
      <c r="U1495" s="1">
        <v>0.6</v>
      </c>
      <c r="W1495" s="1" t="s">
        <v>1262</v>
      </c>
      <c r="X1495" s="1" t="str">
        <f>IF(W1495="", "", IFERROR(VLOOKUP(W1495, colorList!A:B,2,FALSE),""))</f>
        <v>mélykék</v>
      </c>
    </row>
    <row r="1496" spans="1:24" ht="27.75" customHeight="1" x14ac:dyDescent="0.25">
      <c r="A1496" s="1" t="s">
        <v>16059</v>
      </c>
      <c r="B1496" s="1" t="str">
        <f>TRIM(D1496)</f>
        <v>140/046</v>
      </c>
      <c r="C1496" s="1" t="str">
        <f>IFERROR(VLOOKUP(TRIM(D1496), sizeList!A:B, 2, FALSE), "")</f>
        <v>140/046</v>
      </c>
      <c r="D1496" s="1" t="s">
        <v>16060</v>
      </c>
      <c r="E1496" s="1" t="str">
        <f>TRIM(F1496)</f>
        <v>ELT Lina gyermek versenyzakó</v>
      </c>
      <c r="F1496" s="1" t="s">
        <v>8225</v>
      </c>
      <c r="G1496" s="1" t="s">
        <v>16061</v>
      </c>
      <c r="H1496" s="1" t="s">
        <v>254</v>
      </c>
      <c r="I1496" s="1" t="s">
        <v>255</v>
      </c>
      <c r="J1496" s="1" t="str">
        <f>TRIM(I1496)</f>
        <v>Lovasfelszerelés</v>
      </c>
      <c r="K1496" s="1" t="s">
        <v>8227</v>
      </c>
      <c r="L1496" s="1" t="str">
        <f>TRIM(K1496)</f>
        <v>Versenyruházat</v>
      </c>
      <c r="M1496" s="1" t="s">
        <v>8228</v>
      </c>
      <c r="N1496" s="1" t="str">
        <f>TRIM(M1496)</f>
        <v>Verseny felsőruházat</v>
      </c>
      <c r="O1496" s="1" t="s">
        <v>8229</v>
      </c>
      <c r="P1496" s="1" t="str">
        <f>TRIM(O1496)</f>
        <v>Zakó</v>
      </c>
      <c r="Q1496" s="18" t="s">
        <v>8239</v>
      </c>
      <c r="R1496" s="8">
        <v>4057962232563</v>
      </c>
      <c r="S1496" s="1">
        <v>79.95</v>
      </c>
      <c r="T1496" s="1" t="s">
        <v>26</v>
      </c>
      <c r="U1496" s="1">
        <v>0.6</v>
      </c>
      <c r="W1496" s="1" t="s">
        <v>1262</v>
      </c>
      <c r="X1496" s="1" t="str">
        <f>IF(W1496="", "", IFERROR(VLOOKUP(W1496, colorList!A:B,2,FALSE),""))</f>
        <v>mélykék</v>
      </c>
    </row>
    <row r="1497" spans="1:24" ht="27.75" customHeight="1" x14ac:dyDescent="0.25">
      <c r="A1497" s="1" t="s">
        <v>16062</v>
      </c>
      <c r="B1497" s="1" t="str">
        <f>TRIM(D1497)</f>
        <v>152/158</v>
      </c>
      <c r="C1497" s="1" t="str">
        <f>IFERROR(VLOOKUP(TRIM(D1497), sizeList!A:B, 2, FALSE), "")</f>
        <v>152/158</v>
      </c>
      <c r="D1497" s="1" t="s">
        <v>5433</v>
      </c>
      <c r="E1497" s="1" t="str">
        <f>TRIM(F1497)</f>
        <v>ELT Lina gyermek versenyzakó</v>
      </c>
      <c r="F1497" s="1" t="s">
        <v>8225</v>
      </c>
      <c r="G1497" s="1" t="s">
        <v>16063</v>
      </c>
      <c r="H1497" s="1" t="s">
        <v>254</v>
      </c>
      <c r="I1497" s="1" t="s">
        <v>255</v>
      </c>
      <c r="J1497" s="1" t="str">
        <f>TRIM(I1497)</f>
        <v>Lovasfelszerelés</v>
      </c>
      <c r="K1497" s="1" t="s">
        <v>8227</v>
      </c>
      <c r="L1497" s="1" t="str">
        <f>TRIM(K1497)</f>
        <v>Versenyruházat</v>
      </c>
      <c r="M1497" s="1" t="s">
        <v>8228</v>
      </c>
      <c r="N1497" s="1" t="str">
        <f>TRIM(M1497)</f>
        <v>Verseny felsőruházat</v>
      </c>
      <c r="O1497" s="1" t="s">
        <v>8229</v>
      </c>
      <c r="P1497" s="1" t="str">
        <f>TRIM(O1497)</f>
        <v>Zakó</v>
      </c>
      <c r="Q1497" s="18" t="s">
        <v>8239</v>
      </c>
      <c r="R1497" s="8">
        <v>4057962232570</v>
      </c>
      <c r="S1497" s="1">
        <v>79.95</v>
      </c>
      <c r="T1497" s="1" t="s">
        <v>26</v>
      </c>
      <c r="U1497" s="1">
        <v>0.6</v>
      </c>
      <c r="W1497" s="1" t="s">
        <v>1262</v>
      </c>
      <c r="X1497" s="1" t="str">
        <f>IF(W1497="", "", IFERROR(VLOOKUP(W1497, colorList!A:B,2,FALSE),""))</f>
        <v>mélykék</v>
      </c>
    </row>
    <row r="1498" spans="1:24" ht="27.75" customHeight="1" x14ac:dyDescent="0.25">
      <c r="A1498" s="1" t="s">
        <v>16064</v>
      </c>
      <c r="B1498" s="1" t="str">
        <f>TRIM(D1498)</f>
        <v>164/170</v>
      </c>
      <c r="C1498" s="1" t="str">
        <f>IFERROR(VLOOKUP(TRIM(D1498), sizeList!A:B, 2, FALSE), "")</f>
        <v>164/170</v>
      </c>
      <c r="D1498" s="1" t="s">
        <v>8234</v>
      </c>
      <c r="E1498" s="1" t="str">
        <f>TRIM(F1498)</f>
        <v>ELT Lina gyermek versenyzakó</v>
      </c>
      <c r="F1498" s="1" t="s">
        <v>8225</v>
      </c>
      <c r="G1498" s="1" t="s">
        <v>16065</v>
      </c>
      <c r="H1498" s="1" t="s">
        <v>254</v>
      </c>
      <c r="I1498" s="1" t="s">
        <v>255</v>
      </c>
      <c r="J1498" s="1" t="str">
        <f>TRIM(I1498)</f>
        <v>Lovasfelszerelés</v>
      </c>
      <c r="K1498" s="1" t="s">
        <v>8227</v>
      </c>
      <c r="L1498" s="1" t="str">
        <f>TRIM(K1498)</f>
        <v>Versenyruházat</v>
      </c>
      <c r="M1498" s="1" t="s">
        <v>8228</v>
      </c>
      <c r="N1498" s="1" t="str">
        <f>TRIM(M1498)</f>
        <v>Verseny felsőruházat</v>
      </c>
      <c r="O1498" s="1" t="s">
        <v>8229</v>
      </c>
      <c r="P1498" s="1" t="str">
        <f>TRIM(O1498)</f>
        <v>Zakó</v>
      </c>
      <c r="Q1498" s="18" t="s">
        <v>8239</v>
      </c>
      <c r="R1498" s="8">
        <v>4057962232587</v>
      </c>
      <c r="S1498" s="1">
        <v>79.95</v>
      </c>
      <c r="T1498" s="1" t="s">
        <v>26</v>
      </c>
      <c r="U1498" s="1">
        <v>0.6</v>
      </c>
      <c r="W1498" s="1" t="s">
        <v>1262</v>
      </c>
      <c r="X1498" s="1" t="str">
        <f>IF(W1498="", "", IFERROR(VLOOKUP(W1498, colorList!A:B,2,FALSE),""))</f>
        <v>mélykék</v>
      </c>
    </row>
    <row r="1499" spans="1:24" ht="27.75" customHeight="1" x14ac:dyDescent="0.25">
      <c r="A1499" s="1" t="s">
        <v>10518</v>
      </c>
      <c r="B1499" s="1" t="str">
        <f>TRIM(D1499)</f>
        <v>L</v>
      </c>
      <c r="C1499" s="1" t="str">
        <f>IFERROR(VLOOKUP(TRIM(D1499), sizeList!A:B, 2, FALSE), "")</f>
        <v>L</v>
      </c>
      <c r="D1499" s="1" t="s">
        <v>1899</v>
      </c>
      <c r="E1499" s="1" t="str">
        <f>TRIM(F1499)</f>
        <v>ELT Lina női versenyzakó</v>
      </c>
      <c r="F1499" s="1" t="s">
        <v>8237</v>
      </c>
      <c r="G1499" s="1" t="s">
        <v>8238</v>
      </c>
      <c r="H1499" s="1" t="s">
        <v>254</v>
      </c>
      <c r="I1499" s="1" t="s">
        <v>255</v>
      </c>
      <c r="J1499" s="1" t="str">
        <f>TRIM(I1499)</f>
        <v>Lovasfelszerelés</v>
      </c>
      <c r="K1499" s="1" t="s">
        <v>8227</v>
      </c>
      <c r="L1499" s="1" t="str">
        <f>TRIM(K1499)</f>
        <v>Versenyruházat</v>
      </c>
      <c r="M1499" s="1" t="s">
        <v>8228</v>
      </c>
      <c r="N1499" s="1" t="str">
        <f>TRIM(M1499)</f>
        <v>Verseny felsőruházat</v>
      </c>
      <c r="O1499" s="1" t="s">
        <v>8229</v>
      </c>
      <c r="P1499" s="1" t="str">
        <f>TRIM(O1499)</f>
        <v>Zakó</v>
      </c>
      <c r="Q1499" s="18" t="s">
        <v>8239</v>
      </c>
      <c r="R1499" s="8">
        <v>4057962206908</v>
      </c>
      <c r="S1499" s="1">
        <v>84.95</v>
      </c>
      <c r="T1499" s="1" t="s">
        <v>26</v>
      </c>
      <c r="U1499" s="1">
        <v>0.6</v>
      </c>
      <c r="V1499" s="1" t="s">
        <v>8231</v>
      </c>
      <c r="W1499" s="1" t="s">
        <v>136</v>
      </c>
      <c r="X1499" s="1" t="str">
        <f>IF(W1499="", "", IFERROR(VLOOKUP(W1499, colorList!A:B,2,FALSE),""))</f>
        <v>fekete</v>
      </c>
    </row>
    <row r="1500" spans="1:24" ht="27.75" customHeight="1" x14ac:dyDescent="0.25">
      <c r="A1500" s="1" t="s">
        <v>10518</v>
      </c>
      <c r="B1500" s="1" t="str">
        <f>TRIM(D1500)</f>
        <v>L</v>
      </c>
      <c r="C1500" s="1" t="str">
        <f>IFERROR(VLOOKUP(TRIM(D1500), sizeList!A:B, 2, FALSE), "")</f>
        <v>L</v>
      </c>
      <c r="D1500" s="1" t="s">
        <v>1899</v>
      </c>
      <c r="E1500" s="1" t="str">
        <f>TRIM(F1500)</f>
        <v>ELT Lina női versenyzakó</v>
      </c>
      <c r="F1500" s="1" t="s">
        <v>8237</v>
      </c>
      <c r="G1500" s="1" t="s">
        <v>8238</v>
      </c>
      <c r="H1500" s="1" t="s">
        <v>254</v>
      </c>
      <c r="I1500" s="1" t="s">
        <v>255</v>
      </c>
      <c r="J1500" s="1" t="str">
        <f>TRIM(I1500)</f>
        <v>Lovasfelszerelés</v>
      </c>
      <c r="K1500" s="1" t="s">
        <v>8227</v>
      </c>
      <c r="L1500" s="1" t="str">
        <f>TRIM(K1500)</f>
        <v>Versenyruházat</v>
      </c>
      <c r="M1500" s="1" t="s">
        <v>8228</v>
      </c>
      <c r="N1500" s="1" t="str">
        <f>TRIM(M1500)</f>
        <v>Verseny felsőruházat</v>
      </c>
      <c r="O1500" s="1" t="s">
        <v>8229</v>
      </c>
      <c r="P1500" s="1" t="str">
        <f>TRIM(O1500)</f>
        <v>Zakó</v>
      </c>
      <c r="Q1500" s="18" t="s">
        <v>8239</v>
      </c>
      <c r="R1500" s="8">
        <v>4057962206908</v>
      </c>
      <c r="S1500" s="1">
        <v>84.95</v>
      </c>
      <c r="T1500" s="1" t="s">
        <v>26</v>
      </c>
      <c r="U1500" s="1">
        <v>0.6</v>
      </c>
      <c r="V1500" s="1" t="s">
        <v>8231</v>
      </c>
      <c r="W1500" s="1" t="s">
        <v>136</v>
      </c>
      <c r="X1500" s="1" t="str">
        <f>IF(W1500="", "", IFERROR(VLOOKUP(W1500, colorList!A:B,2,FALSE),""))</f>
        <v>fekete</v>
      </c>
    </row>
    <row r="1501" spans="1:24" ht="27.75" customHeight="1" x14ac:dyDescent="0.25">
      <c r="A1501" s="1" t="s">
        <v>10524</v>
      </c>
      <c r="B1501" s="1" t="str">
        <f>TRIM(D1501)</f>
        <v>XXS</v>
      </c>
      <c r="C1501" s="1" t="str">
        <f>IFERROR(VLOOKUP(TRIM(D1501), sizeList!A:B, 2, FALSE), "")</f>
        <v>XXS</v>
      </c>
      <c r="D1501" s="1" t="s">
        <v>7499</v>
      </c>
      <c r="E1501" s="1" t="str">
        <f>TRIM(F1501)</f>
        <v>ELT Lina női versenyzakó</v>
      </c>
      <c r="F1501" s="1" t="s">
        <v>8237</v>
      </c>
      <c r="G1501" s="1" t="s">
        <v>8245</v>
      </c>
      <c r="H1501" s="1" t="s">
        <v>254</v>
      </c>
      <c r="I1501" s="1" t="s">
        <v>255</v>
      </c>
      <c r="J1501" s="1" t="str">
        <f>TRIM(I1501)</f>
        <v>Lovasfelszerelés</v>
      </c>
      <c r="K1501" s="1" t="s">
        <v>8227</v>
      </c>
      <c r="L1501" s="1" t="str">
        <f>TRIM(K1501)</f>
        <v>Versenyruházat</v>
      </c>
      <c r="M1501" s="1" t="s">
        <v>8228</v>
      </c>
      <c r="N1501" s="1" t="str">
        <f>TRIM(M1501)</f>
        <v>Verseny felsőruházat</v>
      </c>
      <c r="O1501" s="1" t="s">
        <v>8229</v>
      </c>
      <c r="P1501" s="1" t="str">
        <f>TRIM(O1501)</f>
        <v>Zakó</v>
      </c>
      <c r="Q1501" s="18" t="s">
        <v>8239</v>
      </c>
      <c r="R1501" s="8">
        <v>4057962209602</v>
      </c>
      <c r="S1501" s="1">
        <v>84.95</v>
      </c>
      <c r="T1501" s="1" t="s">
        <v>26</v>
      </c>
      <c r="U1501" s="1">
        <v>0.6</v>
      </c>
      <c r="V1501" s="1" t="s">
        <v>8231</v>
      </c>
      <c r="W1501" s="1" t="s">
        <v>136</v>
      </c>
      <c r="X1501" s="1" t="str">
        <f>IF(W1501="", "", IFERROR(VLOOKUP(W1501, colorList!A:B,2,FALSE),""))</f>
        <v>fekete</v>
      </c>
    </row>
    <row r="1502" spans="1:24" ht="27.75" customHeight="1" x14ac:dyDescent="0.25">
      <c r="A1502" s="1" t="s">
        <v>10524</v>
      </c>
      <c r="B1502" s="1" t="str">
        <f>TRIM(D1502)</f>
        <v>XXS</v>
      </c>
      <c r="C1502" s="1" t="str">
        <f>IFERROR(VLOOKUP(TRIM(D1502), sizeList!A:B, 2, FALSE), "")</f>
        <v>XXS</v>
      </c>
      <c r="D1502" s="1" t="s">
        <v>7499</v>
      </c>
      <c r="E1502" s="1" t="str">
        <f>TRIM(F1502)</f>
        <v>ELT Lina női versenyzakó</v>
      </c>
      <c r="F1502" s="1" t="s">
        <v>8237</v>
      </c>
      <c r="G1502" s="1" t="s">
        <v>8245</v>
      </c>
      <c r="H1502" s="1" t="s">
        <v>254</v>
      </c>
      <c r="I1502" s="1" t="s">
        <v>255</v>
      </c>
      <c r="J1502" s="1" t="str">
        <f>TRIM(I1502)</f>
        <v>Lovasfelszerelés</v>
      </c>
      <c r="K1502" s="1" t="s">
        <v>8227</v>
      </c>
      <c r="L1502" s="1" t="str">
        <f>TRIM(K1502)</f>
        <v>Versenyruházat</v>
      </c>
      <c r="M1502" s="1" t="s">
        <v>8228</v>
      </c>
      <c r="N1502" s="1" t="str">
        <f>TRIM(M1502)</f>
        <v>Verseny felsőruházat</v>
      </c>
      <c r="O1502" s="1" t="s">
        <v>8229</v>
      </c>
      <c r="P1502" s="1" t="str">
        <f>TRIM(O1502)</f>
        <v>Zakó</v>
      </c>
      <c r="Q1502" s="18" t="s">
        <v>8239</v>
      </c>
      <c r="R1502" s="8">
        <v>4057962209602</v>
      </c>
      <c r="S1502" s="1">
        <v>84.95</v>
      </c>
      <c r="T1502" s="1" t="s">
        <v>26</v>
      </c>
      <c r="U1502" s="1">
        <v>0.6</v>
      </c>
      <c r="V1502" s="1" t="s">
        <v>8231</v>
      </c>
      <c r="W1502" s="1" t="s">
        <v>136</v>
      </c>
      <c r="X1502" s="1" t="str">
        <f>IF(W1502="", "", IFERROR(VLOOKUP(W1502, colorList!A:B,2,FALSE),""))</f>
        <v>fekete</v>
      </c>
    </row>
    <row r="1503" spans="1:24" ht="27.75" customHeight="1" x14ac:dyDescent="0.25">
      <c r="A1503" s="1" t="s">
        <v>10522</v>
      </c>
      <c r="B1503" s="1" t="str">
        <f>TRIM(D1503)</f>
        <v>XS</v>
      </c>
      <c r="C1503" s="1" t="str">
        <f>IFERROR(VLOOKUP(TRIM(D1503), sizeList!A:B, 2, FALSE), "")</f>
        <v>XS</v>
      </c>
      <c r="D1503" s="1" t="s">
        <v>6480</v>
      </c>
      <c r="E1503" s="1" t="str">
        <f>TRIM(F1503)</f>
        <v>ELT Lina női versenyzakó</v>
      </c>
      <c r="F1503" s="1" t="s">
        <v>8237</v>
      </c>
      <c r="G1503" s="1" t="s">
        <v>8243</v>
      </c>
      <c r="H1503" s="1" t="s">
        <v>254</v>
      </c>
      <c r="I1503" s="1" t="s">
        <v>255</v>
      </c>
      <c r="J1503" s="1" t="str">
        <f>TRIM(I1503)</f>
        <v>Lovasfelszerelés</v>
      </c>
      <c r="K1503" s="1" t="s">
        <v>8227</v>
      </c>
      <c r="L1503" s="1" t="str">
        <f>TRIM(K1503)</f>
        <v>Versenyruházat</v>
      </c>
      <c r="M1503" s="1" t="s">
        <v>8228</v>
      </c>
      <c r="N1503" s="1" t="str">
        <f>TRIM(M1503)</f>
        <v>Verseny felsőruházat</v>
      </c>
      <c r="O1503" s="1" t="s">
        <v>8229</v>
      </c>
      <c r="P1503" s="1" t="str">
        <f>TRIM(O1503)</f>
        <v>Zakó</v>
      </c>
      <c r="Q1503" s="18" t="s">
        <v>8239</v>
      </c>
      <c r="R1503" s="8">
        <v>4057962209619</v>
      </c>
      <c r="S1503" s="1">
        <v>84.95</v>
      </c>
      <c r="T1503" s="1" t="s">
        <v>26</v>
      </c>
      <c r="U1503" s="1">
        <v>0.6</v>
      </c>
      <c r="V1503" s="1" t="s">
        <v>8231</v>
      </c>
      <c r="W1503" s="1" t="s">
        <v>136</v>
      </c>
      <c r="X1503" s="1" t="str">
        <f>IF(W1503="", "", IFERROR(VLOOKUP(W1503, colorList!A:B,2,FALSE),""))</f>
        <v>fekete</v>
      </c>
    </row>
    <row r="1504" spans="1:24" ht="27.75" customHeight="1" x14ac:dyDescent="0.25">
      <c r="A1504" s="1" t="s">
        <v>10522</v>
      </c>
      <c r="B1504" s="1" t="str">
        <f>TRIM(D1504)</f>
        <v>XS</v>
      </c>
      <c r="C1504" s="1" t="str">
        <f>IFERROR(VLOOKUP(TRIM(D1504), sizeList!A:B, 2, FALSE), "")</f>
        <v>XS</v>
      </c>
      <c r="D1504" s="1" t="s">
        <v>6480</v>
      </c>
      <c r="E1504" s="1" t="str">
        <f>TRIM(F1504)</f>
        <v>ELT Lina női versenyzakó</v>
      </c>
      <c r="F1504" s="1" t="s">
        <v>8237</v>
      </c>
      <c r="G1504" s="1" t="s">
        <v>8243</v>
      </c>
      <c r="H1504" s="1" t="s">
        <v>254</v>
      </c>
      <c r="I1504" s="1" t="s">
        <v>255</v>
      </c>
      <c r="J1504" s="1" t="str">
        <f>TRIM(I1504)</f>
        <v>Lovasfelszerelés</v>
      </c>
      <c r="K1504" s="1" t="s">
        <v>8227</v>
      </c>
      <c r="L1504" s="1" t="str">
        <f>TRIM(K1504)</f>
        <v>Versenyruházat</v>
      </c>
      <c r="M1504" s="1" t="s">
        <v>8228</v>
      </c>
      <c r="N1504" s="1" t="str">
        <f>TRIM(M1504)</f>
        <v>Verseny felsőruházat</v>
      </c>
      <c r="O1504" s="1" t="s">
        <v>8229</v>
      </c>
      <c r="P1504" s="1" t="str">
        <f>TRIM(O1504)</f>
        <v>Zakó</v>
      </c>
      <c r="Q1504" s="18" t="s">
        <v>8239</v>
      </c>
      <c r="R1504" s="8">
        <v>4057962209619</v>
      </c>
      <c r="S1504" s="1">
        <v>84.95</v>
      </c>
      <c r="T1504" s="1" t="s">
        <v>26</v>
      </c>
      <c r="U1504" s="1">
        <v>0.6</v>
      </c>
      <c r="V1504" s="1" t="s">
        <v>8231</v>
      </c>
      <c r="W1504" s="1" t="s">
        <v>136</v>
      </c>
      <c r="X1504" s="1" t="str">
        <f>IF(W1504="", "", IFERROR(VLOOKUP(W1504, colorList!A:B,2,FALSE),""))</f>
        <v>fekete</v>
      </c>
    </row>
    <row r="1505" spans="1:24" ht="27.75" customHeight="1" x14ac:dyDescent="0.25">
      <c r="A1505" s="1" t="s">
        <v>10520</v>
      </c>
      <c r="B1505" s="1" t="str">
        <f>TRIM(D1505)</f>
        <v>S</v>
      </c>
      <c r="C1505" s="1" t="str">
        <f>IFERROR(VLOOKUP(TRIM(D1505), sizeList!A:B, 2, FALSE), "")</f>
        <v>S</v>
      </c>
      <c r="D1505" s="1" t="s">
        <v>1927</v>
      </c>
      <c r="E1505" s="1" t="str">
        <f>TRIM(F1505)</f>
        <v>ELT Lina női versenyzakó</v>
      </c>
      <c r="F1505" s="1" t="s">
        <v>8237</v>
      </c>
      <c r="G1505" s="1" t="s">
        <v>8241</v>
      </c>
      <c r="H1505" s="1" t="s">
        <v>254</v>
      </c>
      <c r="I1505" s="1" t="s">
        <v>255</v>
      </c>
      <c r="J1505" s="1" t="str">
        <f>TRIM(I1505)</f>
        <v>Lovasfelszerelés</v>
      </c>
      <c r="K1505" s="1" t="s">
        <v>8227</v>
      </c>
      <c r="L1505" s="1" t="str">
        <f>TRIM(K1505)</f>
        <v>Versenyruházat</v>
      </c>
      <c r="M1505" s="1" t="s">
        <v>8228</v>
      </c>
      <c r="N1505" s="1" t="str">
        <f>TRIM(M1505)</f>
        <v>Verseny felsőruházat</v>
      </c>
      <c r="O1505" s="1" t="s">
        <v>8229</v>
      </c>
      <c r="P1505" s="1" t="str">
        <f>TRIM(O1505)</f>
        <v>Zakó</v>
      </c>
      <c r="Q1505" s="18" t="s">
        <v>8239</v>
      </c>
      <c r="R1505" s="8">
        <v>4057962209626</v>
      </c>
      <c r="S1505" s="1">
        <v>84.95</v>
      </c>
      <c r="T1505" s="1" t="s">
        <v>26</v>
      </c>
      <c r="U1505" s="1">
        <v>0.6</v>
      </c>
      <c r="V1505" s="1" t="s">
        <v>8231</v>
      </c>
      <c r="W1505" s="1" t="s">
        <v>136</v>
      </c>
      <c r="X1505" s="1" t="str">
        <f>IF(W1505="", "", IFERROR(VLOOKUP(W1505, colorList!A:B,2,FALSE),""))</f>
        <v>fekete</v>
      </c>
    </row>
    <row r="1506" spans="1:24" ht="27.75" customHeight="1" x14ac:dyDescent="0.25">
      <c r="A1506" s="1" t="s">
        <v>10520</v>
      </c>
      <c r="B1506" s="1" t="str">
        <f>TRIM(D1506)</f>
        <v>S</v>
      </c>
      <c r="C1506" s="1" t="str">
        <f>IFERROR(VLOOKUP(TRIM(D1506), sizeList!A:B, 2, FALSE), "")</f>
        <v>S</v>
      </c>
      <c r="D1506" s="1" t="s">
        <v>1927</v>
      </c>
      <c r="E1506" s="1" t="str">
        <f>TRIM(F1506)</f>
        <v>ELT Lina női versenyzakó</v>
      </c>
      <c r="F1506" s="1" t="s">
        <v>8237</v>
      </c>
      <c r="G1506" s="1" t="s">
        <v>8241</v>
      </c>
      <c r="H1506" s="1" t="s">
        <v>254</v>
      </c>
      <c r="I1506" s="1" t="s">
        <v>255</v>
      </c>
      <c r="J1506" s="1" t="str">
        <f>TRIM(I1506)</f>
        <v>Lovasfelszerelés</v>
      </c>
      <c r="K1506" s="1" t="s">
        <v>8227</v>
      </c>
      <c r="L1506" s="1" t="str">
        <f>TRIM(K1506)</f>
        <v>Versenyruházat</v>
      </c>
      <c r="M1506" s="1" t="s">
        <v>8228</v>
      </c>
      <c r="N1506" s="1" t="str">
        <f>TRIM(M1506)</f>
        <v>Verseny felsőruházat</v>
      </c>
      <c r="O1506" s="1" t="s">
        <v>8229</v>
      </c>
      <c r="P1506" s="1" t="str">
        <f>TRIM(O1506)</f>
        <v>Zakó</v>
      </c>
      <c r="Q1506" s="18" t="s">
        <v>8239</v>
      </c>
      <c r="R1506" s="8">
        <v>4057962209626</v>
      </c>
      <c r="S1506" s="1">
        <v>84.95</v>
      </c>
      <c r="T1506" s="1" t="s">
        <v>26</v>
      </c>
      <c r="U1506" s="1">
        <v>0.6</v>
      </c>
      <c r="V1506" s="1" t="s">
        <v>8231</v>
      </c>
      <c r="W1506" s="1" t="s">
        <v>136</v>
      </c>
      <c r="X1506" s="1" t="str">
        <f>IF(W1506="", "", IFERROR(VLOOKUP(W1506, colorList!A:B,2,FALSE),""))</f>
        <v>fekete</v>
      </c>
    </row>
    <row r="1507" spans="1:24" ht="27.75" customHeight="1" x14ac:dyDescent="0.25">
      <c r="A1507" s="1" t="s">
        <v>10519</v>
      </c>
      <c r="B1507" s="1" t="str">
        <f>TRIM(D1507)</f>
        <v>M</v>
      </c>
      <c r="C1507" s="1" t="str">
        <f>IFERROR(VLOOKUP(TRIM(D1507), sizeList!A:B, 2, FALSE), "")</f>
        <v>M</v>
      </c>
      <c r="D1507" s="1" t="s">
        <v>1904</v>
      </c>
      <c r="E1507" s="1" t="str">
        <f>TRIM(F1507)</f>
        <v>ELT Lina női versenyzakó</v>
      </c>
      <c r="F1507" s="1" t="s">
        <v>8237</v>
      </c>
      <c r="G1507" s="1" t="s">
        <v>8240</v>
      </c>
      <c r="H1507" s="1" t="s">
        <v>254</v>
      </c>
      <c r="I1507" s="1" t="s">
        <v>255</v>
      </c>
      <c r="J1507" s="1" t="str">
        <f>TRIM(I1507)</f>
        <v>Lovasfelszerelés</v>
      </c>
      <c r="K1507" s="1" t="s">
        <v>8227</v>
      </c>
      <c r="L1507" s="1" t="str">
        <f>TRIM(K1507)</f>
        <v>Versenyruházat</v>
      </c>
      <c r="M1507" s="1" t="s">
        <v>8228</v>
      </c>
      <c r="N1507" s="1" t="str">
        <f>TRIM(M1507)</f>
        <v>Verseny felsőruházat</v>
      </c>
      <c r="O1507" s="1" t="s">
        <v>8229</v>
      </c>
      <c r="P1507" s="1" t="str">
        <f>TRIM(O1507)</f>
        <v>Zakó</v>
      </c>
      <c r="Q1507" s="18" t="s">
        <v>8239</v>
      </c>
      <c r="R1507" s="8">
        <v>4057962209633</v>
      </c>
      <c r="S1507" s="1">
        <v>84.95</v>
      </c>
      <c r="T1507" s="1" t="s">
        <v>26</v>
      </c>
      <c r="U1507" s="1">
        <v>0.6</v>
      </c>
      <c r="V1507" s="1" t="s">
        <v>8231</v>
      </c>
      <c r="W1507" s="1" t="s">
        <v>136</v>
      </c>
      <c r="X1507" s="1" t="str">
        <f>IF(W1507="", "", IFERROR(VLOOKUP(W1507, colorList!A:B,2,FALSE),""))</f>
        <v>fekete</v>
      </c>
    </row>
    <row r="1508" spans="1:24" ht="27.75" customHeight="1" x14ac:dyDescent="0.25">
      <c r="A1508" s="1" t="s">
        <v>10519</v>
      </c>
      <c r="B1508" s="1" t="str">
        <f>TRIM(D1508)</f>
        <v>M</v>
      </c>
      <c r="C1508" s="1" t="str">
        <f>IFERROR(VLOOKUP(TRIM(D1508), sizeList!A:B, 2, FALSE), "")</f>
        <v>M</v>
      </c>
      <c r="D1508" s="1" t="s">
        <v>1904</v>
      </c>
      <c r="E1508" s="1" t="str">
        <f>TRIM(F1508)</f>
        <v>ELT Lina női versenyzakó</v>
      </c>
      <c r="F1508" s="1" t="s">
        <v>8237</v>
      </c>
      <c r="G1508" s="1" t="s">
        <v>8240</v>
      </c>
      <c r="H1508" s="1" t="s">
        <v>254</v>
      </c>
      <c r="I1508" s="1" t="s">
        <v>255</v>
      </c>
      <c r="J1508" s="1" t="str">
        <f>TRIM(I1508)</f>
        <v>Lovasfelszerelés</v>
      </c>
      <c r="K1508" s="1" t="s">
        <v>8227</v>
      </c>
      <c r="L1508" s="1" t="str">
        <f>TRIM(K1508)</f>
        <v>Versenyruházat</v>
      </c>
      <c r="M1508" s="1" t="s">
        <v>8228</v>
      </c>
      <c r="N1508" s="1" t="str">
        <f>TRIM(M1508)</f>
        <v>Verseny felsőruházat</v>
      </c>
      <c r="O1508" s="1" t="s">
        <v>8229</v>
      </c>
      <c r="P1508" s="1" t="str">
        <f>TRIM(O1508)</f>
        <v>Zakó</v>
      </c>
      <c r="Q1508" s="18" t="s">
        <v>8239</v>
      </c>
      <c r="R1508" s="8">
        <v>4057962209633</v>
      </c>
      <c r="S1508" s="1">
        <v>84.95</v>
      </c>
      <c r="T1508" s="1" t="s">
        <v>26</v>
      </c>
      <c r="U1508" s="1">
        <v>0.6</v>
      </c>
      <c r="V1508" s="1" t="s">
        <v>8231</v>
      </c>
      <c r="W1508" s="1" t="s">
        <v>136</v>
      </c>
      <c r="X1508" s="1" t="str">
        <f>IF(W1508="", "", IFERROR(VLOOKUP(W1508, colorList!A:B,2,FALSE),""))</f>
        <v>fekete</v>
      </c>
    </row>
    <row r="1509" spans="1:24" ht="27.75" customHeight="1" x14ac:dyDescent="0.25">
      <c r="A1509" s="1" t="s">
        <v>10521</v>
      </c>
      <c r="B1509" s="1" t="str">
        <f>TRIM(D1509)</f>
        <v>XL</v>
      </c>
      <c r="C1509" s="1" t="str">
        <f>IFERROR(VLOOKUP(TRIM(D1509), sizeList!A:B, 2, FALSE), "")</f>
        <v>XL</v>
      </c>
      <c r="D1509" s="1" t="s">
        <v>1907</v>
      </c>
      <c r="E1509" s="1" t="str">
        <f>TRIM(F1509)</f>
        <v>ELT Lina női versenyzakó</v>
      </c>
      <c r="F1509" s="1" t="s">
        <v>8237</v>
      </c>
      <c r="G1509" s="1" t="s">
        <v>8242</v>
      </c>
      <c r="H1509" s="1" t="s">
        <v>254</v>
      </c>
      <c r="I1509" s="1" t="s">
        <v>255</v>
      </c>
      <c r="J1509" s="1" t="str">
        <f>TRIM(I1509)</f>
        <v>Lovasfelszerelés</v>
      </c>
      <c r="K1509" s="1" t="s">
        <v>8227</v>
      </c>
      <c r="L1509" s="1" t="str">
        <f>TRIM(K1509)</f>
        <v>Versenyruházat</v>
      </c>
      <c r="M1509" s="1" t="s">
        <v>8228</v>
      </c>
      <c r="N1509" s="1" t="str">
        <f>TRIM(M1509)</f>
        <v>Verseny felsőruházat</v>
      </c>
      <c r="O1509" s="1" t="s">
        <v>8229</v>
      </c>
      <c r="P1509" s="1" t="str">
        <f>TRIM(O1509)</f>
        <v>Zakó</v>
      </c>
      <c r="Q1509" s="18" t="s">
        <v>8239</v>
      </c>
      <c r="R1509" s="8">
        <v>4057962209640</v>
      </c>
      <c r="S1509" s="1">
        <v>84.95</v>
      </c>
      <c r="T1509" s="1" t="s">
        <v>26</v>
      </c>
      <c r="U1509" s="1">
        <v>0.6</v>
      </c>
      <c r="V1509" s="1" t="s">
        <v>8231</v>
      </c>
      <c r="W1509" s="1" t="s">
        <v>136</v>
      </c>
      <c r="X1509" s="1" t="str">
        <f>IF(W1509="", "", IFERROR(VLOOKUP(W1509, colorList!A:B,2,FALSE),""))</f>
        <v>fekete</v>
      </c>
    </row>
    <row r="1510" spans="1:24" ht="27.75" customHeight="1" x14ac:dyDescent="0.25">
      <c r="A1510" s="1" t="s">
        <v>10521</v>
      </c>
      <c r="B1510" s="1" t="str">
        <f>TRIM(D1510)</f>
        <v>XL</v>
      </c>
      <c r="C1510" s="1" t="str">
        <f>IFERROR(VLOOKUP(TRIM(D1510), sizeList!A:B, 2, FALSE), "")</f>
        <v>XL</v>
      </c>
      <c r="D1510" s="1" t="s">
        <v>1907</v>
      </c>
      <c r="E1510" s="1" t="str">
        <f>TRIM(F1510)</f>
        <v>ELT Lina női versenyzakó</v>
      </c>
      <c r="F1510" s="1" t="s">
        <v>8237</v>
      </c>
      <c r="G1510" s="1" t="s">
        <v>8242</v>
      </c>
      <c r="H1510" s="1" t="s">
        <v>254</v>
      </c>
      <c r="I1510" s="1" t="s">
        <v>255</v>
      </c>
      <c r="J1510" s="1" t="str">
        <f>TRIM(I1510)</f>
        <v>Lovasfelszerelés</v>
      </c>
      <c r="K1510" s="1" t="s">
        <v>8227</v>
      </c>
      <c r="L1510" s="1" t="str">
        <f>TRIM(K1510)</f>
        <v>Versenyruházat</v>
      </c>
      <c r="M1510" s="1" t="s">
        <v>8228</v>
      </c>
      <c r="N1510" s="1" t="str">
        <f>TRIM(M1510)</f>
        <v>Verseny felsőruházat</v>
      </c>
      <c r="O1510" s="1" t="s">
        <v>8229</v>
      </c>
      <c r="P1510" s="1" t="str">
        <f>TRIM(O1510)</f>
        <v>Zakó</v>
      </c>
      <c r="Q1510" s="18" t="s">
        <v>8239</v>
      </c>
      <c r="R1510" s="8">
        <v>4057962209640</v>
      </c>
      <c r="S1510" s="1">
        <v>84.95</v>
      </c>
      <c r="T1510" s="1" t="s">
        <v>26</v>
      </c>
      <c r="U1510" s="1">
        <v>0.6</v>
      </c>
      <c r="V1510" s="1" t="s">
        <v>8231</v>
      </c>
      <c r="W1510" s="1" t="s">
        <v>136</v>
      </c>
      <c r="X1510" s="1" t="str">
        <f>IF(W1510="", "", IFERROR(VLOOKUP(W1510, colorList!A:B,2,FALSE),""))</f>
        <v>fekete</v>
      </c>
    </row>
    <row r="1511" spans="1:24" ht="27.75" customHeight="1" x14ac:dyDescent="0.25">
      <c r="A1511" s="1" t="s">
        <v>10523</v>
      </c>
      <c r="B1511" s="1" t="str">
        <f>TRIM(D1511)</f>
        <v>XXL</v>
      </c>
      <c r="C1511" s="1" t="str">
        <f>IFERROR(VLOOKUP(TRIM(D1511), sizeList!A:B, 2, FALSE), "")</f>
        <v>XXL</v>
      </c>
      <c r="D1511" s="1" t="s">
        <v>1932</v>
      </c>
      <c r="E1511" s="1" t="str">
        <f>TRIM(F1511)</f>
        <v>ELT Lina női versenyzakó</v>
      </c>
      <c r="F1511" s="1" t="s">
        <v>8237</v>
      </c>
      <c r="G1511" s="1" t="s">
        <v>8244</v>
      </c>
      <c r="H1511" s="1" t="s">
        <v>254</v>
      </c>
      <c r="I1511" s="1" t="s">
        <v>255</v>
      </c>
      <c r="J1511" s="1" t="str">
        <f>TRIM(I1511)</f>
        <v>Lovasfelszerelés</v>
      </c>
      <c r="K1511" s="1" t="s">
        <v>8227</v>
      </c>
      <c r="L1511" s="1" t="str">
        <f>TRIM(K1511)</f>
        <v>Versenyruházat</v>
      </c>
      <c r="M1511" s="1" t="s">
        <v>8228</v>
      </c>
      <c r="N1511" s="1" t="str">
        <f>TRIM(M1511)</f>
        <v>Verseny felsőruházat</v>
      </c>
      <c r="O1511" s="1" t="s">
        <v>8229</v>
      </c>
      <c r="P1511" s="1" t="str">
        <f>TRIM(O1511)</f>
        <v>Zakó</v>
      </c>
      <c r="Q1511" s="18" t="s">
        <v>8239</v>
      </c>
      <c r="R1511" s="8">
        <v>4057962209657</v>
      </c>
      <c r="S1511" s="1">
        <v>84.95</v>
      </c>
      <c r="T1511" s="1" t="s">
        <v>26</v>
      </c>
      <c r="U1511" s="1">
        <v>0.6</v>
      </c>
      <c r="V1511" s="1" t="s">
        <v>8231</v>
      </c>
      <c r="W1511" s="1" t="s">
        <v>136</v>
      </c>
      <c r="X1511" s="1" t="str">
        <f>IF(W1511="", "", IFERROR(VLOOKUP(W1511, colorList!A:B,2,FALSE),""))</f>
        <v>fekete</v>
      </c>
    </row>
    <row r="1512" spans="1:24" ht="27.75" customHeight="1" x14ac:dyDescent="0.25">
      <c r="A1512" s="1" t="s">
        <v>10523</v>
      </c>
      <c r="B1512" s="1" t="str">
        <f>TRIM(D1512)</f>
        <v>XXL</v>
      </c>
      <c r="C1512" s="1" t="str">
        <f>IFERROR(VLOOKUP(TRIM(D1512), sizeList!A:B, 2, FALSE), "")</f>
        <v>XXL</v>
      </c>
      <c r="D1512" s="1" t="s">
        <v>1932</v>
      </c>
      <c r="E1512" s="1" t="str">
        <f>TRIM(F1512)</f>
        <v>ELT Lina női versenyzakó</v>
      </c>
      <c r="F1512" s="1" t="s">
        <v>8237</v>
      </c>
      <c r="G1512" s="1" t="s">
        <v>8244</v>
      </c>
      <c r="H1512" s="1" t="s">
        <v>254</v>
      </c>
      <c r="I1512" s="1" t="s">
        <v>255</v>
      </c>
      <c r="J1512" s="1" t="str">
        <f>TRIM(I1512)</f>
        <v>Lovasfelszerelés</v>
      </c>
      <c r="K1512" s="1" t="s">
        <v>8227</v>
      </c>
      <c r="L1512" s="1" t="str">
        <f>TRIM(K1512)</f>
        <v>Versenyruházat</v>
      </c>
      <c r="M1512" s="1" t="s">
        <v>8228</v>
      </c>
      <c r="N1512" s="1" t="str">
        <f>TRIM(M1512)</f>
        <v>Verseny felsőruházat</v>
      </c>
      <c r="O1512" s="1" t="s">
        <v>8229</v>
      </c>
      <c r="P1512" s="1" t="str">
        <f>TRIM(O1512)</f>
        <v>Zakó</v>
      </c>
      <c r="Q1512" s="18" t="s">
        <v>8239</v>
      </c>
      <c r="R1512" s="8">
        <v>4057962209657</v>
      </c>
      <c r="S1512" s="1">
        <v>84.95</v>
      </c>
      <c r="T1512" s="1" t="s">
        <v>26</v>
      </c>
      <c r="U1512" s="1">
        <v>0.6</v>
      </c>
      <c r="V1512" s="1" t="s">
        <v>8231</v>
      </c>
      <c r="W1512" s="1" t="s">
        <v>136</v>
      </c>
      <c r="X1512" s="1" t="str">
        <f>IF(W1512="", "", IFERROR(VLOOKUP(W1512, colorList!A:B,2,FALSE),""))</f>
        <v>fekete</v>
      </c>
    </row>
    <row r="1513" spans="1:24" ht="27.75" customHeight="1" x14ac:dyDescent="0.25">
      <c r="A1513" s="1" t="s">
        <v>16066</v>
      </c>
      <c r="B1513" s="1" t="str">
        <f>TRIM(D1513)</f>
        <v>L</v>
      </c>
      <c r="C1513" s="1" t="str">
        <f>IFERROR(VLOOKUP(TRIM(D1513), sizeList!A:B, 2, FALSE), "")</f>
        <v>L</v>
      </c>
      <c r="D1513" s="1" t="s">
        <v>243</v>
      </c>
      <c r="E1513" s="1" t="str">
        <f>TRIM(F1513)</f>
        <v>ELT Lina női versenyzakó</v>
      </c>
      <c r="F1513" s="1" t="s">
        <v>8237</v>
      </c>
      <c r="G1513" s="1" t="s">
        <v>16067</v>
      </c>
      <c r="H1513" s="1" t="s">
        <v>254</v>
      </c>
      <c r="I1513" s="1" t="s">
        <v>255</v>
      </c>
      <c r="J1513" s="1" t="str">
        <f>TRIM(I1513)</f>
        <v>Lovasfelszerelés</v>
      </c>
      <c r="K1513" s="1" t="s">
        <v>8227</v>
      </c>
      <c r="L1513" s="1" t="str">
        <f>TRIM(K1513)</f>
        <v>Versenyruházat</v>
      </c>
      <c r="M1513" s="1" t="s">
        <v>8228</v>
      </c>
      <c r="N1513" s="1" t="str">
        <f>TRIM(M1513)</f>
        <v>Verseny felsőruházat</v>
      </c>
      <c r="O1513" s="1" t="s">
        <v>8229</v>
      </c>
      <c r="P1513" s="1" t="str">
        <f>TRIM(O1513)</f>
        <v>Zakó</v>
      </c>
      <c r="Q1513" s="18" t="s">
        <v>8239</v>
      </c>
      <c r="R1513" s="8">
        <v>4057962232594</v>
      </c>
      <c r="S1513" s="1">
        <v>89.95</v>
      </c>
      <c r="T1513" s="1" t="s">
        <v>26</v>
      </c>
      <c r="U1513" s="1">
        <v>0.6</v>
      </c>
      <c r="W1513" s="1" t="s">
        <v>1262</v>
      </c>
      <c r="X1513" s="1" t="str">
        <f>IF(W1513="", "", IFERROR(VLOOKUP(W1513, colorList!A:B,2,FALSE),""))</f>
        <v>mélykék</v>
      </c>
    </row>
    <row r="1514" spans="1:24" ht="27.75" customHeight="1" x14ac:dyDescent="0.25">
      <c r="A1514" s="1" t="s">
        <v>16068</v>
      </c>
      <c r="B1514" s="1" t="str">
        <f>TRIM(D1514)</f>
        <v>M</v>
      </c>
      <c r="C1514" s="1" t="str">
        <f>IFERROR(VLOOKUP(TRIM(D1514), sizeList!A:B, 2, FALSE), "")</f>
        <v>M</v>
      </c>
      <c r="D1514" s="1" t="s">
        <v>249</v>
      </c>
      <c r="E1514" s="1" t="str">
        <f>TRIM(F1514)</f>
        <v>ELT Lina női versenyzakó</v>
      </c>
      <c r="F1514" s="1" t="s">
        <v>8237</v>
      </c>
      <c r="G1514" s="1" t="s">
        <v>16069</v>
      </c>
      <c r="H1514" s="1" t="s">
        <v>254</v>
      </c>
      <c r="I1514" s="1" t="s">
        <v>255</v>
      </c>
      <c r="J1514" s="1" t="str">
        <f>TRIM(I1514)</f>
        <v>Lovasfelszerelés</v>
      </c>
      <c r="K1514" s="1" t="s">
        <v>8227</v>
      </c>
      <c r="L1514" s="1" t="str">
        <f>TRIM(K1514)</f>
        <v>Versenyruházat</v>
      </c>
      <c r="M1514" s="1" t="s">
        <v>8228</v>
      </c>
      <c r="N1514" s="1" t="str">
        <f>TRIM(M1514)</f>
        <v>Verseny felsőruházat</v>
      </c>
      <c r="O1514" s="1" t="s">
        <v>8229</v>
      </c>
      <c r="P1514" s="1" t="str">
        <f>TRIM(O1514)</f>
        <v>Zakó</v>
      </c>
      <c r="Q1514" s="18" t="s">
        <v>8239</v>
      </c>
      <c r="R1514" s="8">
        <v>4057962232600</v>
      </c>
      <c r="S1514" s="1">
        <v>89.95</v>
      </c>
      <c r="T1514" s="1" t="s">
        <v>26</v>
      </c>
      <c r="U1514" s="1">
        <v>0.6</v>
      </c>
      <c r="W1514" s="1" t="s">
        <v>1262</v>
      </c>
      <c r="X1514" s="1" t="str">
        <f>IF(W1514="", "", IFERROR(VLOOKUP(W1514, colorList!A:B,2,FALSE),""))</f>
        <v>mélykék</v>
      </c>
    </row>
    <row r="1515" spans="1:24" ht="27.75" customHeight="1" x14ac:dyDescent="0.25">
      <c r="A1515" s="1" t="s">
        <v>16070</v>
      </c>
      <c r="B1515" s="1" t="str">
        <f>TRIM(D1515)</f>
        <v>S</v>
      </c>
      <c r="C1515" s="1" t="str">
        <f>IFERROR(VLOOKUP(TRIM(D1515), sizeList!A:B, 2, FALSE), "")</f>
        <v>S</v>
      </c>
      <c r="D1515" s="1" t="s">
        <v>3618</v>
      </c>
      <c r="E1515" s="1" t="str">
        <f>TRIM(F1515)</f>
        <v>ELT Lina női versenyzakó</v>
      </c>
      <c r="F1515" s="1" t="s">
        <v>8237</v>
      </c>
      <c r="G1515" s="1" t="s">
        <v>16071</v>
      </c>
      <c r="H1515" s="1" t="s">
        <v>254</v>
      </c>
      <c r="I1515" s="1" t="s">
        <v>255</v>
      </c>
      <c r="J1515" s="1" t="str">
        <f>TRIM(I1515)</f>
        <v>Lovasfelszerelés</v>
      </c>
      <c r="K1515" s="1" t="s">
        <v>8227</v>
      </c>
      <c r="L1515" s="1" t="str">
        <f>TRIM(K1515)</f>
        <v>Versenyruházat</v>
      </c>
      <c r="M1515" s="1" t="s">
        <v>8228</v>
      </c>
      <c r="N1515" s="1" t="str">
        <f>TRIM(M1515)</f>
        <v>Verseny felsőruházat</v>
      </c>
      <c r="O1515" s="1" t="s">
        <v>8229</v>
      </c>
      <c r="P1515" s="1" t="str">
        <f>TRIM(O1515)</f>
        <v>Zakó</v>
      </c>
      <c r="Q1515" s="18" t="s">
        <v>8239</v>
      </c>
      <c r="R1515" s="8">
        <v>4057962232617</v>
      </c>
      <c r="S1515" s="1">
        <v>89.95</v>
      </c>
      <c r="T1515" s="1" t="s">
        <v>26</v>
      </c>
      <c r="U1515" s="1">
        <v>0.6</v>
      </c>
      <c r="W1515" s="1" t="s">
        <v>1262</v>
      </c>
      <c r="X1515" s="1" t="str">
        <f>IF(W1515="", "", IFERROR(VLOOKUP(W1515, colorList!A:B,2,FALSE),""))</f>
        <v>mélykék</v>
      </c>
    </row>
    <row r="1516" spans="1:24" ht="27.75" customHeight="1" x14ac:dyDescent="0.25">
      <c r="A1516" s="1" t="s">
        <v>16072</v>
      </c>
      <c r="B1516" s="1" t="str">
        <f>TRIM(D1516)</f>
        <v>XL</v>
      </c>
      <c r="C1516" s="1" t="str">
        <f>IFERROR(VLOOKUP(TRIM(D1516), sizeList!A:B, 2, FALSE), "")</f>
        <v>XL</v>
      </c>
      <c r="D1516" s="1" t="s">
        <v>1981</v>
      </c>
      <c r="E1516" s="1" t="str">
        <f>TRIM(F1516)</f>
        <v>ELT Lina női versenyzakó</v>
      </c>
      <c r="F1516" s="1" t="s">
        <v>8237</v>
      </c>
      <c r="G1516" s="1" t="s">
        <v>16073</v>
      </c>
      <c r="H1516" s="1" t="s">
        <v>254</v>
      </c>
      <c r="I1516" s="1" t="s">
        <v>255</v>
      </c>
      <c r="J1516" s="1" t="str">
        <f>TRIM(I1516)</f>
        <v>Lovasfelszerelés</v>
      </c>
      <c r="K1516" s="1" t="s">
        <v>8227</v>
      </c>
      <c r="L1516" s="1" t="str">
        <f>TRIM(K1516)</f>
        <v>Versenyruházat</v>
      </c>
      <c r="M1516" s="1" t="s">
        <v>8228</v>
      </c>
      <c r="N1516" s="1" t="str">
        <f>TRIM(M1516)</f>
        <v>Verseny felsőruházat</v>
      </c>
      <c r="O1516" s="1" t="s">
        <v>8229</v>
      </c>
      <c r="P1516" s="1" t="str">
        <f>TRIM(O1516)</f>
        <v>Zakó</v>
      </c>
      <c r="Q1516" s="18" t="s">
        <v>8239</v>
      </c>
      <c r="R1516" s="8">
        <v>4057962232624</v>
      </c>
      <c r="S1516" s="1">
        <v>89.95</v>
      </c>
      <c r="T1516" s="1" t="s">
        <v>26</v>
      </c>
      <c r="U1516" s="1">
        <v>0.6</v>
      </c>
      <c r="W1516" s="1" t="s">
        <v>1262</v>
      </c>
      <c r="X1516" s="1" t="str">
        <f>IF(W1516="", "", IFERROR(VLOOKUP(W1516, colorList!A:B,2,FALSE),""))</f>
        <v>mélykék</v>
      </c>
    </row>
    <row r="1517" spans="1:24" ht="27.75" customHeight="1" x14ac:dyDescent="0.25">
      <c r="A1517" s="1" t="s">
        <v>16074</v>
      </c>
      <c r="B1517" s="1" t="str">
        <f>TRIM(D1517)</f>
        <v>XS</v>
      </c>
      <c r="C1517" s="1" t="str">
        <f>IFERROR(VLOOKUP(TRIM(D1517), sizeList!A:B, 2, FALSE), "")</f>
        <v>XS</v>
      </c>
      <c r="D1517" s="1" t="s">
        <v>5425</v>
      </c>
      <c r="E1517" s="1" t="str">
        <f>TRIM(F1517)</f>
        <v>ELT Lina női versenyzakó</v>
      </c>
      <c r="F1517" s="1" t="s">
        <v>8237</v>
      </c>
      <c r="G1517" s="1" t="s">
        <v>16075</v>
      </c>
      <c r="H1517" s="1" t="s">
        <v>254</v>
      </c>
      <c r="I1517" s="1" t="s">
        <v>255</v>
      </c>
      <c r="J1517" s="1" t="str">
        <f>TRIM(I1517)</f>
        <v>Lovasfelszerelés</v>
      </c>
      <c r="K1517" s="1" t="s">
        <v>8227</v>
      </c>
      <c r="L1517" s="1" t="str">
        <f>TRIM(K1517)</f>
        <v>Versenyruházat</v>
      </c>
      <c r="M1517" s="1" t="s">
        <v>8228</v>
      </c>
      <c r="N1517" s="1" t="str">
        <f>TRIM(M1517)</f>
        <v>Verseny felsőruházat</v>
      </c>
      <c r="O1517" s="1" t="s">
        <v>8229</v>
      </c>
      <c r="P1517" s="1" t="str">
        <f>TRIM(O1517)</f>
        <v>Zakó</v>
      </c>
      <c r="Q1517" s="18" t="s">
        <v>8239</v>
      </c>
      <c r="R1517" s="8">
        <v>4057962232631</v>
      </c>
      <c r="S1517" s="1">
        <v>89.95</v>
      </c>
      <c r="T1517" s="1" t="s">
        <v>26</v>
      </c>
      <c r="U1517" s="1">
        <v>0.6</v>
      </c>
      <c r="W1517" s="1" t="s">
        <v>1262</v>
      </c>
      <c r="X1517" s="1" t="str">
        <f>IF(W1517="", "", IFERROR(VLOOKUP(W1517, colorList!A:B,2,FALSE),""))</f>
        <v>mélykék</v>
      </c>
    </row>
    <row r="1518" spans="1:24" ht="27.75" customHeight="1" x14ac:dyDescent="0.25">
      <c r="A1518" s="1" t="s">
        <v>16076</v>
      </c>
      <c r="B1518" s="1" t="str">
        <f>TRIM(D1518)</f>
        <v>XXL</v>
      </c>
      <c r="C1518" s="1" t="str">
        <f>IFERROR(VLOOKUP(TRIM(D1518), sizeList!A:B, 2, FALSE), "")</f>
        <v>XXL</v>
      </c>
      <c r="D1518" s="1" t="s">
        <v>1984</v>
      </c>
      <c r="E1518" s="1" t="str">
        <f>TRIM(F1518)</f>
        <v>ELT Lina női versenyzakó</v>
      </c>
      <c r="F1518" s="1" t="s">
        <v>8237</v>
      </c>
      <c r="G1518" s="1" t="s">
        <v>16077</v>
      </c>
      <c r="H1518" s="1" t="s">
        <v>254</v>
      </c>
      <c r="I1518" s="1" t="s">
        <v>255</v>
      </c>
      <c r="J1518" s="1" t="str">
        <f>TRIM(I1518)</f>
        <v>Lovasfelszerelés</v>
      </c>
      <c r="K1518" s="1" t="s">
        <v>8227</v>
      </c>
      <c r="L1518" s="1" t="str">
        <f>TRIM(K1518)</f>
        <v>Versenyruházat</v>
      </c>
      <c r="M1518" s="1" t="s">
        <v>8228</v>
      </c>
      <c r="N1518" s="1" t="str">
        <f>TRIM(M1518)</f>
        <v>Verseny felsőruházat</v>
      </c>
      <c r="O1518" s="1" t="s">
        <v>8229</v>
      </c>
      <c r="P1518" s="1" t="str">
        <f>TRIM(O1518)</f>
        <v>Zakó</v>
      </c>
      <c r="Q1518" s="18" t="s">
        <v>8239</v>
      </c>
      <c r="R1518" s="8">
        <v>4057962232648</v>
      </c>
      <c r="S1518" s="1">
        <v>89.95</v>
      </c>
      <c r="T1518" s="1" t="s">
        <v>26</v>
      </c>
      <c r="U1518" s="1">
        <v>0.6</v>
      </c>
      <c r="W1518" s="1" t="s">
        <v>1262</v>
      </c>
      <c r="X1518" s="1" t="str">
        <f>IF(W1518="", "", IFERROR(VLOOKUP(W1518, colorList!A:B,2,FALSE),""))</f>
        <v>mélykék</v>
      </c>
    </row>
    <row r="1519" spans="1:24" ht="27.75" customHeight="1" x14ac:dyDescent="0.25">
      <c r="A1519" s="1" t="s">
        <v>16078</v>
      </c>
      <c r="B1519" s="1" t="str">
        <f>TRIM(D1519)</f>
        <v>XXS</v>
      </c>
      <c r="C1519" s="1" t="str">
        <f>IFERROR(VLOOKUP(TRIM(D1519), sizeList!A:B, 2, FALSE), "")</f>
        <v>XXS</v>
      </c>
      <c r="D1519" s="1" t="s">
        <v>7498</v>
      </c>
      <c r="E1519" s="1" t="str">
        <f>TRIM(F1519)</f>
        <v>ELT Lina női versenyzakó</v>
      </c>
      <c r="F1519" s="1" t="s">
        <v>8237</v>
      </c>
      <c r="G1519" s="1" t="s">
        <v>16079</v>
      </c>
      <c r="H1519" s="1" t="s">
        <v>254</v>
      </c>
      <c r="I1519" s="1" t="s">
        <v>255</v>
      </c>
      <c r="J1519" s="1" t="str">
        <f>TRIM(I1519)</f>
        <v>Lovasfelszerelés</v>
      </c>
      <c r="K1519" s="1" t="s">
        <v>8227</v>
      </c>
      <c r="L1519" s="1" t="str">
        <f>TRIM(K1519)</f>
        <v>Versenyruházat</v>
      </c>
      <c r="M1519" s="1" t="s">
        <v>8228</v>
      </c>
      <c r="N1519" s="1" t="str">
        <f>TRIM(M1519)</f>
        <v>Verseny felsőruházat</v>
      </c>
      <c r="O1519" s="1" t="s">
        <v>8229</v>
      </c>
      <c r="P1519" s="1" t="str">
        <f>TRIM(O1519)</f>
        <v>Zakó</v>
      </c>
      <c r="Q1519" s="18" t="s">
        <v>8239</v>
      </c>
      <c r="R1519" s="8">
        <v>4057962232655</v>
      </c>
      <c r="S1519" s="1">
        <v>89.95</v>
      </c>
      <c r="T1519" s="1" t="s">
        <v>26</v>
      </c>
      <c r="U1519" s="1">
        <v>0.6</v>
      </c>
      <c r="W1519" s="1" t="s">
        <v>1262</v>
      </c>
      <c r="X1519" s="1" t="str">
        <f>IF(W1519="", "", IFERROR(VLOOKUP(W1519, colorList!A:B,2,FALSE),""))</f>
        <v>mélykék</v>
      </c>
    </row>
    <row r="1520" spans="1:24" ht="27.75" customHeight="1" x14ac:dyDescent="0.25">
      <c r="A1520" s="1" t="s">
        <v>10514</v>
      </c>
      <c r="B1520" s="1" t="str">
        <f>TRIM(D1520)</f>
        <v>128/134</v>
      </c>
      <c r="C1520" s="1" t="str">
        <f>IFERROR(VLOOKUP(TRIM(D1520), sizeList!A:B, 2, FALSE), "")</f>
        <v>128/134</v>
      </c>
      <c r="D1520" s="1" t="s">
        <v>2542</v>
      </c>
      <c r="E1520" s="1" t="str">
        <f>TRIM(F1520)</f>
        <v>ELT Lina tinédzser versenyzakó</v>
      </c>
      <c r="F1520" s="1" t="s">
        <v>11408</v>
      </c>
      <c r="G1520" s="1" t="s">
        <v>8226</v>
      </c>
      <c r="H1520" s="1" t="s">
        <v>254</v>
      </c>
      <c r="I1520" s="1" t="s">
        <v>255</v>
      </c>
      <c r="J1520" s="1" t="str">
        <f>TRIM(I1520)</f>
        <v>Lovasfelszerelés</v>
      </c>
      <c r="K1520" s="1" t="s">
        <v>8227</v>
      </c>
      <c r="L1520" s="1" t="str">
        <f>TRIM(K1520)</f>
        <v>Versenyruházat</v>
      </c>
      <c r="M1520" s="1" t="s">
        <v>8228</v>
      </c>
      <c r="N1520" s="1" t="str">
        <f>TRIM(M1520)</f>
        <v>Verseny felsőruházat</v>
      </c>
      <c r="O1520" s="1" t="s">
        <v>8229</v>
      </c>
      <c r="P1520" s="1" t="str">
        <f>TRIM(O1520)</f>
        <v>Zakó</v>
      </c>
      <c r="Q1520" s="18" t="s">
        <v>8230</v>
      </c>
      <c r="R1520" s="8">
        <v>4057962209664</v>
      </c>
      <c r="S1520" s="1">
        <v>79.95</v>
      </c>
      <c r="T1520" s="1" t="s">
        <v>26</v>
      </c>
      <c r="U1520" s="1">
        <v>0.6</v>
      </c>
      <c r="V1520" s="1" t="s">
        <v>8231</v>
      </c>
      <c r="W1520" s="1" t="s">
        <v>136</v>
      </c>
      <c r="X1520" s="1" t="str">
        <f>IF(W1520="", "", IFERROR(VLOOKUP(W1520, colorList!A:B,2,FALSE),""))</f>
        <v>fekete</v>
      </c>
    </row>
    <row r="1521" spans="1:24" ht="27.75" customHeight="1" x14ac:dyDescent="0.25">
      <c r="A1521" s="1" t="s">
        <v>10515</v>
      </c>
      <c r="B1521" s="1" t="str">
        <f>TRIM(D1521)</f>
        <v>140/146</v>
      </c>
      <c r="C1521" s="1" t="str">
        <f>IFERROR(VLOOKUP(TRIM(D1521), sizeList!A:B, 2, FALSE), "")</f>
        <v>140/146</v>
      </c>
      <c r="D1521" s="1" t="s">
        <v>2545</v>
      </c>
      <c r="E1521" s="1" t="str">
        <f>TRIM(F1521)</f>
        <v>ELT Lina tinédzser versenyzakó</v>
      </c>
      <c r="F1521" s="1" t="s">
        <v>11408</v>
      </c>
      <c r="G1521" s="1" t="s">
        <v>8232</v>
      </c>
      <c r="H1521" s="1" t="s">
        <v>254</v>
      </c>
      <c r="I1521" s="1" t="s">
        <v>255</v>
      </c>
      <c r="J1521" s="1" t="str">
        <f>TRIM(I1521)</f>
        <v>Lovasfelszerelés</v>
      </c>
      <c r="K1521" s="1" t="s">
        <v>8227</v>
      </c>
      <c r="L1521" s="1" t="str">
        <f>TRIM(K1521)</f>
        <v>Versenyruházat</v>
      </c>
      <c r="M1521" s="1" t="s">
        <v>8228</v>
      </c>
      <c r="N1521" s="1" t="str">
        <f>TRIM(M1521)</f>
        <v>Verseny felsőruházat</v>
      </c>
      <c r="O1521" s="1" t="s">
        <v>8229</v>
      </c>
      <c r="P1521" s="1" t="str">
        <f>TRIM(O1521)</f>
        <v>Zakó</v>
      </c>
      <c r="Q1521" s="18" t="s">
        <v>8230</v>
      </c>
      <c r="R1521" s="8">
        <v>4057962209671</v>
      </c>
      <c r="S1521" s="1">
        <v>79.95</v>
      </c>
      <c r="T1521" s="1" t="s">
        <v>26</v>
      </c>
      <c r="U1521" s="1">
        <v>0.6</v>
      </c>
      <c r="V1521" s="1" t="s">
        <v>8231</v>
      </c>
      <c r="W1521" s="1" t="s">
        <v>136</v>
      </c>
      <c r="X1521" s="1" t="str">
        <f>IF(W1521="", "", IFERROR(VLOOKUP(W1521, colorList!A:B,2,FALSE),""))</f>
        <v>fekete</v>
      </c>
    </row>
    <row r="1522" spans="1:24" ht="27.75" customHeight="1" x14ac:dyDescent="0.25">
      <c r="A1522" s="1" t="s">
        <v>10516</v>
      </c>
      <c r="B1522" s="1" t="str">
        <f>TRIM(D1522)</f>
        <v>152/158</v>
      </c>
      <c r="C1522" s="1" t="str">
        <f>IFERROR(VLOOKUP(TRIM(D1522), sizeList!A:B, 2, FALSE), "")</f>
        <v>152/158</v>
      </c>
      <c r="D1522" s="1" t="s">
        <v>2548</v>
      </c>
      <c r="E1522" s="1" t="str">
        <f>TRIM(F1522)</f>
        <v>ELT Lina tinédzser versenyzakó</v>
      </c>
      <c r="F1522" s="1" t="s">
        <v>11408</v>
      </c>
      <c r="G1522" s="1" t="s">
        <v>8233</v>
      </c>
      <c r="H1522" s="1" t="s">
        <v>254</v>
      </c>
      <c r="I1522" s="1" t="s">
        <v>255</v>
      </c>
      <c r="J1522" s="1" t="str">
        <f>TRIM(I1522)</f>
        <v>Lovasfelszerelés</v>
      </c>
      <c r="K1522" s="1" t="s">
        <v>8227</v>
      </c>
      <c r="L1522" s="1" t="str">
        <f>TRIM(K1522)</f>
        <v>Versenyruházat</v>
      </c>
      <c r="M1522" s="1" t="s">
        <v>8228</v>
      </c>
      <c r="N1522" s="1" t="str">
        <f>TRIM(M1522)</f>
        <v>Verseny felsőruházat</v>
      </c>
      <c r="O1522" s="1" t="s">
        <v>8229</v>
      </c>
      <c r="P1522" s="1" t="str">
        <f>TRIM(O1522)</f>
        <v>Zakó</v>
      </c>
      <c r="Q1522" s="18" t="s">
        <v>8230</v>
      </c>
      <c r="R1522" s="8">
        <v>4057962209688</v>
      </c>
      <c r="S1522" s="1">
        <v>79.95</v>
      </c>
      <c r="T1522" s="1" t="s">
        <v>26</v>
      </c>
      <c r="U1522" s="1">
        <v>0.6</v>
      </c>
      <c r="V1522" s="1" t="s">
        <v>8231</v>
      </c>
      <c r="W1522" s="1" t="s">
        <v>136</v>
      </c>
      <c r="X1522" s="1" t="str">
        <f>IF(W1522="", "", IFERROR(VLOOKUP(W1522, colorList!A:B,2,FALSE),""))</f>
        <v>fekete</v>
      </c>
    </row>
    <row r="1523" spans="1:24" ht="27.75" customHeight="1" x14ac:dyDescent="0.25">
      <c r="A1523" s="1" t="s">
        <v>10517</v>
      </c>
      <c r="B1523" s="1" t="str">
        <f>TRIM(D1523)</f>
        <v>164/170</v>
      </c>
      <c r="C1523" s="1" t="str">
        <f>IFERROR(VLOOKUP(TRIM(D1523), sizeList!A:B, 2, FALSE), "")</f>
        <v>164/170</v>
      </c>
      <c r="D1523" s="1" t="s">
        <v>8235</v>
      </c>
      <c r="E1523" s="1" t="str">
        <f>TRIM(F1523)</f>
        <v>ELT Lina tinédzser versenyzakó</v>
      </c>
      <c r="F1523" s="1" t="s">
        <v>11408</v>
      </c>
      <c r="G1523" s="1" t="s">
        <v>8236</v>
      </c>
      <c r="H1523" s="1" t="s">
        <v>254</v>
      </c>
      <c r="I1523" s="1" t="s">
        <v>255</v>
      </c>
      <c r="J1523" s="1" t="str">
        <f>TRIM(I1523)</f>
        <v>Lovasfelszerelés</v>
      </c>
      <c r="K1523" s="1" t="s">
        <v>8227</v>
      </c>
      <c r="L1523" s="1" t="str">
        <f>TRIM(K1523)</f>
        <v>Versenyruházat</v>
      </c>
      <c r="M1523" s="1" t="s">
        <v>8228</v>
      </c>
      <c r="N1523" s="1" t="str">
        <f>TRIM(M1523)</f>
        <v>Verseny felsőruházat</v>
      </c>
      <c r="O1523" s="1" t="s">
        <v>8229</v>
      </c>
      <c r="P1523" s="1" t="str">
        <f>TRIM(O1523)</f>
        <v>Zakó</v>
      </c>
      <c r="Q1523" s="18" t="s">
        <v>8230</v>
      </c>
      <c r="R1523" s="8">
        <v>4057962209695</v>
      </c>
      <c r="S1523" s="1">
        <v>79.95</v>
      </c>
      <c r="T1523" s="1" t="s">
        <v>26</v>
      </c>
      <c r="U1523" s="1">
        <v>0.6</v>
      </c>
      <c r="V1523" s="1" t="s">
        <v>8231</v>
      </c>
      <c r="W1523" s="1" t="s">
        <v>136</v>
      </c>
      <c r="X1523" s="1" t="str">
        <f>IF(W1523="", "", IFERROR(VLOOKUP(W1523, colorList!A:B,2,FALSE),""))</f>
        <v>fekete</v>
      </c>
    </row>
    <row r="1524" spans="1:24" ht="27.75" customHeight="1" x14ac:dyDescent="0.25">
      <c r="A1524" s="1" t="s">
        <v>16847</v>
      </c>
      <c r="B1524" s="1" t="str">
        <f>TRIM(D1524)</f>
        <v>L</v>
      </c>
      <c r="C1524" s="1" t="str">
        <f>IFERROR(VLOOKUP(TRIM(D1524), sizeList!A:B, 2, FALSE), "")</f>
        <v>L</v>
      </c>
      <c r="D1524" s="1" t="s">
        <v>243</v>
      </c>
      <c r="E1524" s="1" t="str">
        <f>TRIM(F1524)</f>
        <v>ELT Locarno lovaglókesztyű</v>
      </c>
      <c r="F1524" s="1" t="s">
        <v>16848</v>
      </c>
      <c r="G1524" s="1" t="s">
        <v>16849</v>
      </c>
      <c r="H1524" s="1" t="s">
        <v>254</v>
      </c>
      <c r="I1524" s="1" t="s">
        <v>255</v>
      </c>
      <c r="J1524" s="1" t="str">
        <f>TRIM(I1524)</f>
        <v>Lovasfelszerelés</v>
      </c>
      <c r="K1524" s="1" t="s">
        <v>1975</v>
      </c>
      <c r="L1524" s="1" t="str">
        <f>TRIM(K1524)</f>
        <v>Lovaglókesztyű</v>
      </c>
      <c r="M1524" s="1" t="s">
        <v>7690</v>
      </c>
      <c r="N1524" s="1" t="str">
        <f>TRIM(M1524)</f>
        <v>Női lovaglókesztyű</v>
      </c>
      <c r="P1524" s="1" t="str">
        <f>TRIM(O1524)</f>
        <v/>
      </c>
      <c r="R1524" s="8">
        <v>4057962236844</v>
      </c>
      <c r="S1524" s="1">
        <v>27.95</v>
      </c>
      <c r="T1524" s="1" t="s">
        <v>26</v>
      </c>
      <c r="U1524" s="1">
        <v>0.03</v>
      </c>
      <c r="W1524" s="1" t="s">
        <v>136</v>
      </c>
      <c r="X1524" s="1" t="str">
        <f>IF(W1524="", "", IFERROR(VLOOKUP(W1524, colorList!A:B,2,FALSE),""))</f>
        <v>fekete</v>
      </c>
    </row>
    <row r="1525" spans="1:24" ht="27.75" customHeight="1" x14ac:dyDescent="0.25">
      <c r="A1525" s="1" t="s">
        <v>16856</v>
      </c>
      <c r="B1525" s="1" t="str">
        <f>TRIM(D1525)</f>
        <v>XS</v>
      </c>
      <c r="C1525" s="1" t="str">
        <f>IFERROR(VLOOKUP(TRIM(D1525), sizeList!A:B, 2, FALSE), "")</f>
        <v>XS</v>
      </c>
      <c r="D1525" s="1" t="s">
        <v>5425</v>
      </c>
      <c r="E1525" s="1" t="str">
        <f>TRIM(F1525)</f>
        <v>ELT Locarno lovaglókesztyű</v>
      </c>
      <c r="F1525" s="1" t="s">
        <v>16848</v>
      </c>
      <c r="G1525" s="1" t="s">
        <v>16857</v>
      </c>
      <c r="H1525" s="1" t="s">
        <v>254</v>
      </c>
      <c r="I1525" s="1" t="s">
        <v>255</v>
      </c>
      <c r="J1525" s="1" t="str">
        <f>TRIM(I1525)</f>
        <v>Lovasfelszerelés</v>
      </c>
      <c r="K1525" s="1" t="s">
        <v>1975</v>
      </c>
      <c r="L1525" s="1" t="str">
        <f>TRIM(K1525)</f>
        <v>Lovaglókesztyű</v>
      </c>
      <c r="M1525" s="1" t="s">
        <v>7690</v>
      </c>
      <c r="N1525" s="1" t="str">
        <f>TRIM(M1525)</f>
        <v>Női lovaglókesztyű</v>
      </c>
      <c r="P1525" s="1" t="str">
        <f>TRIM(O1525)</f>
        <v/>
      </c>
      <c r="R1525" s="8">
        <v>4057962241183</v>
      </c>
      <c r="S1525" s="1">
        <v>27.95</v>
      </c>
      <c r="T1525" s="1" t="s">
        <v>26</v>
      </c>
      <c r="U1525" s="1">
        <v>0.03</v>
      </c>
      <c r="W1525" s="1" t="s">
        <v>136</v>
      </c>
      <c r="X1525" s="1" t="str">
        <f>IF(W1525="", "", IFERROR(VLOOKUP(W1525, colorList!A:B,2,FALSE),""))</f>
        <v>fekete</v>
      </c>
    </row>
    <row r="1526" spans="1:24" ht="27.75" customHeight="1" x14ac:dyDescent="0.25">
      <c r="A1526" s="1" t="s">
        <v>16852</v>
      </c>
      <c r="B1526" s="1" t="str">
        <f>TRIM(D1526)</f>
        <v>S</v>
      </c>
      <c r="C1526" s="1" t="str">
        <f>IFERROR(VLOOKUP(TRIM(D1526), sizeList!A:B, 2, FALSE), "")</f>
        <v>S</v>
      </c>
      <c r="D1526" s="1" t="s">
        <v>3618</v>
      </c>
      <c r="E1526" s="1" t="str">
        <f>TRIM(F1526)</f>
        <v>ELT Locarno lovaglókesztyű</v>
      </c>
      <c r="F1526" s="1" t="s">
        <v>16848</v>
      </c>
      <c r="G1526" s="1" t="s">
        <v>16853</v>
      </c>
      <c r="H1526" s="1" t="s">
        <v>254</v>
      </c>
      <c r="I1526" s="1" t="s">
        <v>255</v>
      </c>
      <c r="J1526" s="1" t="str">
        <f>TRIM(I1526)</f>
        <v>Lovasfelszerelés</v>
      </c>
      <c r="K1526" s="1" t="s">
        <v>1975</v>
      </c>
      <c r="L1526" s="1" t="str">
        <f>TRIM(K1526)</f>
        <v>Lovaglókesztyű</v>
      </c>
      <c r="M1526" s="1" t="s">
        <v>7690</v>
      </c>
      <c r="N1526" s="1" t="str">
        <f>TRIM(M1526)</f>
        <v>Női lovaglókesztyű</v>
      </c>
      <c r="P1526" s="1" t="str">
        <f>TRIM(O1526)</f>
        <v/>
      </c>
      <c r="R1526" s="8">
        <v>4057962241190</v>
      </c>
      <c r="S1526" s="1">
        <v>27.95</v>
      </c>
      <c r="T1526" s="1" t="s">
        <v>26</v>
      </c>
      <c r="U1526" s="1">
        <v>0.03</v>
      </c>
      <c r="W1526" s="1" t="s">
        <v>136</v>
      </c>
      <c r="X1526" s="1" t="str">
        <f>IF(W1526="", "", IFERROR(VLOOKUP(W1526, colorList!A:B,2,FALSE),""))</f>
        <v>fekete</v>
      </c>
    </row>
    <row r="1527" spans="1:24" ht="27.75" customHeight="1" x14ac:dyDescent="0.25">
      <c r="A1527" s="1" t="s">
        <v>16850</v>
      </c>
      <c r="B1527" s="1" t="str">
        <f>TRIM(D1527)</f>
        <v>M</v>
      </c>
      <c r="C1527" s="1" t="str">
        <f>IFERROR(VLOOKUP(TRIM(D1527), sizeList!A:B, 2, FALSE), "")</f>
        <v>M</v>
      </c>
      <c r="D1527" s="1" t="s">
        <v>249</v>
      </c>
      <c r="E1527" s="1" t="str">
        <f>TRIM(F1527)</f>
        <v>ELT Locarno lovaglókesztyű</v>
      </c>
      <c r="F1527" s="1" t="s">
        <v>16848</v>
      </c>
      <c r="G1527" s="1" t="s">
        <v>16851</v>
      </c>
      <c r="H1527" s="1" t="s">
        <v>254</v>
      </c>
      <c r="I1527" s="1" t="s">
        <v>255</v>
      </c>
      <c r="J1527" s="1" t="str">
        <f>TRIM(I1527)</f>
        <v>Lovasfelszerelés</v>
      </c>
      <c r="K1527" s="1" t="s">
        <v>1975</v>
      </c>
      <c r="L1527" s="1" t="str">
        <f>TRIM(K1527)</f>
        <v>Lovaglókesztyű</v>
      </c>
      <c r="M1527" s="1" t="s">
        <v>7690</v>
      </c>
      <c r="N1527" s="1" t="str">
        <f>TRIM(M1527)</f>
        <v>Női lovaglókesztyű</v>
      </c>
      <c r="P1527" s="1" t="str">
        <f>TRIM(O1527)</f>
        <v/>
      </c>
      <c r="R1527" s="8">
        <v>4057962241206</v>
      </c>
      <c r="S1527" s="1">
        <v>27.95</v>
      </c>
      <c r="T1527" s="1" t="s">
        <v>26</v>
      </c>
      <c r="U1527" s="1">
        <v>0.03</v>
      </c>
      <c r="W1527" s="1" t="s">
        <v>136</v>
      </c>
      <c r="X1527" s="1" t="str">
        <f>IF(W1527="", "", IFERROR(VLOOKUP(W1527, colorList!A:B,2,FALSE),""))</f>
        <v>fekete</v>
      </c>
    </row>
    <row r="1528" spans="1:24" ht="27.75" customHeight="1" x14ac:dyDescent="0.25">
      <c r="A1528" s="1" t="s">
        <v>16854</v>
      </c>
      <c r="B1528" s="1" t="str">
        <f>TRIM(D1528)</f>
        <v>XL</v>
      </c>
      <c r="C1528" s="1" t="str">
        <f>IFERROR(VLOOKUP(TRIM(D1528), sizeList!A:B, 2, FALSE), "")</f>
        <v>XL</v>
      </c>
      <c r="D1528" s="1" t="s">
        <v>1981</v>
      </c>
      <c r="E1528" s="1" t="str">
        <f>TRIM(F1528)</f>
        <v>ELT Locarno lovaglókesztyű</v>
      </c>
      <c r="F1528" s="1" t="s">
        <v>16848</v>
      </c>
      <c r="G1528" s="1" t="s">
        <v>16855</v>
      </c>
      <c r="H1528" s="1" t="s">
        <v>254</v>
      </c>
      <c r="I1528" s="1" t="s">
        <v>255</v>
      </c>
      <c r="J1528" s="1" t="str">
        <f>TRIM(I1528)</f>
        <v>Lovasfelszerelés</v>
      </c>
      <c r="K1528" s="1" t="s">
        <v>1975</v>
      </c>
      <c r="L1528" s="1" t="str">
        <f>TRIM(K1528)</f>
        <v>Lovaglókesztyű</v>
      </c>
      <c r="M1528" s="1" t="s">
        <v>7690</v>
      </c>
      <c r="N1528" s="1" t="str">
        <f>TRIM(M1528)</f>
        <v>Női lovaglókesztyű</v>
      </c>
      <c r="P1528" s="1" t="str">
        <f>TRIM(O1528)</f>
        <v/>
      </c>
      <c r="R1528" s="8">
        <v>4057962241213</v>
      </c>
      <c r="S1528" s="1">
        <v>27.95</v>
      </c>
      <c r="T1528" s="1" t="s">
        <v>26</v>
      </c>
      <c r="U1528" s="1">
        <v>0.03</v>
      </c>
      <c r="W1528" s="1" t="s">
        <v>136</v>
      </c>
      <c r="X1528" s="1" t="str">
        <f>IF(W1528="", "", IFERROR(VLOOKUP(W1528, colorList!A:B,2,FALSE),""))</f>
        <v>fekete</v>
      </c>
    </row>
    <row r="1529" spans="1:24" ht="27.75" customHeight="1" x14ac:dyDescent="0.25">
      <c r="A1529" s="1" t="s">
        <v>16080</v>
      </c>
      <c r="B1529" s="1" t="str">
        <f>TRIM(D1529)</f>
        <v>110-122</v>
      </c>
      <c r="C1529" s="1" t="str">
        <f>IFERROR(VLOOKUP(TRIM(D1529), sizeList!A:B, 2, FALSE), "")</f>
        <v>110-122</v>
      </c>
      <c r="D1529" s="1" t="s">
        <v>8171</v>
      </c>
      <c r="E1529" s="1" t="str">
        <f>TRIM(F1529)</f>
        <v>ELT Lotta lovaglószoknya</v>
      </c>
      <c r="F1529" s="1" t="s">
        <v>16081</v>
      </c>
      <c r="G1529" s="1" t="s">
        <v>16082</v>
      </c>
      <c r="H1529" s="1" t="s">
        <v>254</v>
      </c>
      <c r="I1529" s="1" t="s">
        <v>255</v>
      </c>
      <c r="J1529" s="1" t="str">
        <f>TRIM(I1529)</f>
        <v>Lovasfelszerelés</v>
      </c>
      <c r="K1529" s="1" t="s">
        <v>2535</v>
      </c>
      <c r="L1529" s="1" t="str">
        <f>TRIM(K1529)</f>
        <v>Gyermek lovasruházat</v>
      </c>
      <c r="M1529" s="1" t="s">
        <v>16046</v>
      </c>
      <c r="N1529" s="1" t="str">
        <f>TRIM(M1529)</f>
        <v>Gyermek lovaglószoknya</v>
      </c>
      <c r="P1529" s="1" t="str">
        <f>TRIM(O1529)</f>
        <v/>
      </c>
      <c r="R1529" s="8">
        <v>4057962239289</v>
      </c>
      <c r="S1529" s="1">
        <v>52.95</v>
      </c>
      <c r="T1529" s="1" t="s">
        <v>26</v>
      </c>
      <c r="U1529" s="1">
        <v>0.4</v>
      </c>
      <c r="W1529" s="1" t="s">
        <v>370</v>
      </c>
      <c r="X1529" s="1" t="str">
        <f>IF(W1529="", "", IFERROR(VLOOKUP(W1529, colorList!A:B,2,FALSE),""))</f>
        <v>éjkék</v>
      </c>
    </row>
    <row r="1530" spans="1:24" ht="27.75" customHeight="1" x14ac:dyDescent="0.25">
      <c r="A1530" s="1" t="s">
        <v>16083</v>
      </c>
      <c r="B1530" s="1" t="str">
        <f>TRIM(D1530)</f>
        <v>128-140</v>
      </c>
      <c r="C1530" s="1" t="str">
        <f>IFERROR(VLOOKUP(TRIM(D1530), sizeList!A:B, 2, FALSE), "")</f>
        <v>128-140</v>
      </c>
      <c r="D1530" s="1" t="s">
        <v>8177</v>
      </c>
      <c r="E1530" s="1" t="str">
        <f>TRIM(F1530)</f>
        <v>ELT Lotta lovaglószoknya</v>
      </c>
      <c r="F1530" s="1" t="s">
        <v>16081</v>
      </c>
      <c r="G1530" s="1" t="s">
        <v>16084</v>
      </c>
      <c r="H1530" s="1" t="s">
        <v>254</v>
      </c>
      <c r="I1530" s="1" t="s">
        <v>255</v>
      </c>
      <c r="J1530" s="1" t="str">
        <f>TRIM(I1530)</f>
        <v>Lovasfelszerelés</v>
      </c>
      <c r="K1530" s="1" t="s">
        <v>2535</v>
      </c>
      <c r="L1530" s="1" t="str">
        <f>TRIM(K1530)</f>
        <v>Gyermek lovasruházat</v>
      </c>
      <c r="M1530" s="1" t="s">
        <v>16046</v>
      </c>
      <c r="N1530" s="1" t="str">
        <f>TRIM(M1530)</f>
        <v>Gyermek lovaglószoknya</v>
      </c>
      <c r="P1530" s="1" t="str">
        <f>TRIM(O1530)</f>
        <v/>
      </c>
      <c r="R1530" s="8">
        <v>4057962239296</v>
      </c>
      <c r="S1530" s="1">
        <v>52.95</v>
      </c>
      <c r="T1530" s="1" t="s">
        <v>26</v>
      </c>
      <c r="U1530" s="1">
        <v>0.4</v>
      </c>
      <c r="W1530" s="1" t="s">
        <v>370</v>
      </c>
      <c r="X1530" s="1" t="str">
        <f>IF(W1530="", "", IFERROR(VLOOKUP(W1530, colorList!A:B,2,FALSE),""))</f>
        <v>éjkék</v>
      </c>
    </row>
    <row r="1531" spans="1:24" ht="27.75" customHeight="1" x14ac:dyDescent="0.25">
      <c r="A1531" s="1" t="s">
        <v>16085</v>
      </c>
      <c r="B1531" s="1" t="str">
        <f>TRIM(D1531)</f>
        <v>146-158</v>
      </c>
      <c r="C1531" s="1" t="str">
        <f>IFERROR(VLOOKUP(TRIM(D1531), sizeList!A:B, 2, FALSE), "")</f>
        <v>146-158</v>
      </c>
      <c r="D1531" s="1" t="s">
        <v>8179</v>
      </c>
      <c r="E1531" s="1" t="str">
        <f>TRIM(F1531)</f>
        <v>ELT Lotta lovaglószoknya</v>
      </c>
      <c r="F1531" s="1" t="s">
        <v>16081</v>
      </c>
      <c r="G1531" s="1" t="s">
        <v>16086</v>
      </c>
      <c r="H1531" s="1" t="s">
        <v>254</v>
      </c>
      <c r="I1531" s="1" t="s">
        <v>255</v>
      </c>
      <c r="J1531" s="1" t="str">
        <f>TRIM(I1531)</f>
        <v>Lovasfelszerelés</v>
      </c>
      <c r="K1531" s="1" t="s">
        <v>2535</v>
      </c>
      <c r="L1531" s="1" t="str">
        <f>TRIM(K1531)</f>
        <v>Gyermek lovasruházat</v>
      </c>
      <c r="M1531" s="1" t="s">
        <v>16046</v>
      </c>
      <c r="N1531" s="1" t="str">
        <f>TRIM(M1531)</f>
        <v>Gyermek lovaglószoknya</v>
      </c>
      <c r="P1531" s="1" t="str">
        <f>TRIM(O1531)</f>
        <v/>
      </c>
      <c r="R1531" s="8">
        <v>4057962239302</v>
      </c>
      <c r="S1531" s="1">
        <v>52.95</v>
      </c>
      <c r="T1531" s="1" t="s">
        <v>26</v>
      </c>
      <c r="U1531" s="1">
        <v>0.4</v>
      </c>
      <c r="W1531" s="1" t="s">
        <v>370</v>
      </c>
      <c r="X1531" s="1" t="str">
        <f>IF(W1531="", "", IFERROR(VLOOKUP(W1531, colorList!A:B,2,FALSE),""))</f>
        <v>éjkék</v>
      </c>
    </row>
    <row r="1532" spans="1:24" ht="27.75" customHeight="1" x14ac:dyDescent="0.25">
      <c r="A1532" s="1" t="s">
        <v>16087</v>
      </c>
      <c r="B1532" s="1" t="str">
        <f>TRIM(D1532)</f>
        <v>34-38</v>
      </c>
      <c r="C1532" s="1" t="str">
        <f>IFERROR(VLOOKUP(TRIM(D1532), sizeList!A:B, 2, FALSE), "")</f>
        <v>34-38</v>
      </c>
      <c r="D1532" s="1" t="s">
        <v>8181</v>
      </c>
      <c r="E1532" s="1" t="str">
        <f>TRIM(F1532)</f>
        <v>ELT Lotta lovaglószoknya</v>
      </c>
      <c r="F1532" s="1" t="s">
        <v>16081</v>
      </c>
      <c r="G1532" s="1" t="s">
        <v>16088</v>
      </c>
      <c r="H1532" s="1" t="s">
        <v>254</v>
      </c>
      <c r="I1532" s="1" t="s">
        <v>255</v>
      </c>
      <c r="J1532" s="1" t="str">
        <f>TRIM(I1532)</f>
        <v>Lovasfelszerelés</v>
      </c>
      <c r="K1532" s="1" t="s">
        <v>7488</v>
      </c>
      <c r="L1532" s="1" t="str">
        <f>TRIM(K1532)</f>
        <v>Női lovasruházat</v>
      </c>
      <c r="M1532" s="1" t="s">
        <v>8174</v>
      </c>
      <c r="N1532" s="1" t="str">
        <f>TRIM(M1532)</f>
        <v>Női lovaglószoknya</v>
      </c>
      <c r="P1532" s="1" t="str">
        <f>TRIM(O1532)</f>
        <v/>
      </c>
      <c r="R1532" s="8">
        <v>4057962239319</v>
      </c>
      <c r="S1532" s="1">
        <v>52.95</v>
      </c>
      <c r="T1532" s="1" t="s">
        <v>26</v>
      </c>
      <c r="U1532" s="1">
        <v>0.5</v>
      </c>
      <c r="W1532" s="1" t="s">
        <v>370</v>
      </c>
      <c r="X1532" s="1" t="str">
        <f>IF(W1532="", "", IFERROR(VLOOKUP(W1532, colorList!A:B,2,FALSE),""))</f>
        <v>éjkék</v>
      </c>
    </row>
    <row r="1533" spans="1:24" ht="27.75" customHeight="1" x14ac:dyDescent="0.25">
      <c r="A1533" s="1" t="s">
        <v>16089</v>
      </c>
      <c r="B1533" s="1" t="str">
        <f>TRIM(D1533)</f>
        <v>40-44</v>
      </c>
      <c r="C1533" s="1" t="str">
        <f>IFERROR(VLOOKUP(TRIM(D1533), sizeList!A:B, 2, FALSE), "")</f>
        <v>40-44</v>
      </c>
      <c r="D1533" s="1" t="s">
        <v>8183</v>
      </c>
      <c r="E1533" s="1" t="str">
        <f>TRIM(F1533)</f>
        <v>ELT Lotta lovaglószoknya</v>
      </c>
      <c r="F1533" s="1" t="s">
        <v>16081</v>
      </c>
      <c r="G1533" s="1" t="s">
        <v>16090</v>
      </c>
      <c r="H1533" s="1" t="s">
        <v>254</v>
      </c>
      <c r="I1533" s="1" t="s">
        <v>255</v>
      </c>
      <c r="J1533" s="1" t="str">
        <f>TRIM(I1533)</f>
        <v>Lovasfelszerelés</v>
      </c>
      <c r="K1533" s="1" t="s">
        <v>7488</v>
      </c>
      <c r="L1533" s="1" t="str">
        <f>TRIM(K1533)</f>
        <v>Női lovasruházat</v>
      </c>
      <c r="M1533" s="1" t="s">
        <v>8174</v>
      </c>
      <c r="N1533" s="1" t="str">
        <f>TRIM(M1533)</f>
        <v>Női lovaglószoknya</v>
      </c>
      <c r="P1533" s="1" t="str">
        <f>TRIM(O1533)</f>
        <v/>
      </c>
      <c r="R1533" s="8">
        <v>4057962239326</v>
      </c>
      <c r="S1533" s="1">
        <v>52.95</v>
      </c>
      <c r="T1533" s="1" t="s">
        <v>26</v>
      </c>
      <c r="U1533" s="1">
        <v>0.5</v>
      </c>
      <c r="W1533" s="1" t="s">
        <v>370</v>
      </c>
      <c r="X1533" s="1" t="str">
        <f>IF(W1533="", "", IFERROR(VLOOKUP(W1533, colorList!A:B,2,FALSE),""))</f>
        <v>éjkék</v>
      </c>
    </row>
    <row r="1534" spans="1:24" ht="27.75" customHeight="1" x14ac:dyDescent="0.25">
      <c r="A1534" s="1" t="s">
        <v>16091</v>
      </c>
      <c r="B1534" s="1" t="str">
        <f>TRIM(D1534)</f>
        <v>46-50</v>
      </c>
      <c r="C1534" s="1" t="str">
        <f>IFERROR(VLOOKUP(TRIM(D1534), sizeList!A:B, 2, FALSE), "")</f>
        <v>46-50</v>
      </c>
      <c r="D1534" s="1" t="s">
        <v>8185</v>
      </c>
      <c r="E1534" s="1" t="str">
        <f>TRIM(F1534)</f>
        <v>ELT Lotta lovaglószoknya</v>
      </c>
      <c r="F1534" s="1" t="s">
        <v>16081</v>
      </c>
      <c r="G1534" s="1" t="s">
        <v>16092</v>
      </c>
      <c r="H1534" s="1" t="s">
        <v>254</v>
      </c>
      <c r="I1534" s="1" t="s">
        <v>255</v>
      </c>
      <c r="J1534" s="1" t="str">
        <f>TRIM(I1534)</f>
        <v>Lovasfelszerelés</v>
      </c>
      <c r="K1534" s="1" t="s">
        <v>7488</v>
      </c>
      <c r="L1534" s="1" t="str">
        <f>TRIM(K1534)</f>
        <v>Női lovasruházat</v>
      </c>
      <c r="M1534" s="1" t="s">
        <v>8174</v>
      </c>
      <c r="N1534" s="1" t="str">
        <f>TRIM(M1534)</f>
        <v>Női lovaglószoknya</v>
      </c>
      <c r="P1534" s="1" t="str">
        <f>TRIM(O1534)</f>
        <v/>
      </c>
      <c r="R1534" s="8">
        <v>4057962239333</v>
      </c>
      <c r="S1534" s="1">
        <v>52.95</v>
      </c>
      <c r="T1534" s="1" t="s">
        <v>26</v>
      </c>
      <c r="U1534" s="1">
        <v>0.5</v>
      </c>
      <c r="W1534" s="1" t="s">
        <v>370</v>
      </c>
      <c r="X1534" s="1" t="str">
        <f>IF(W1534="", "", IFERROR(VLOOKUP(W1534, colorList!A:B,2,FALSE),""))</f>
        <v>éjkék</v>
      </c>
    </row>
    <row r="1535" spans="1:24" ht="27.75" customHeight="1" x14ac:dyDescent="0.25">
      <c r="A1535" s="1" t="s">
        <v>16099</v>
      </c>
      <c r="B1535" s="1" t="str">
        <f>TRIM(D1535)</f>
        <v>34-38</v>
      </c>
      <c r="C1535" s="1" t="str">
        <f>IFERROR(VLOOKUP(TRIM(D1535), sizeList!A:B, 2, FALSE), "")</f>
        <v>34-38</v>
      </c>
      <c r="D1535" s="1" t="s">
        <v>8181</v>
      </c>
      <c r="E1535" s="1" t="str">
        <f>TRIM(F1535)</f>
        <v>ELT Lotta lovaglószoknya</v>
      </c>
      <c r="F1535" s="1" t="s">
        <v>16081</v>
      </c>
      <c r="G1535" s="1" t="s">
        <v>16100</v>
      </c>
      <c r="H1535" s="1" t="s">
        <v>254</v>
      </c>
      <c r="I1535" s="1" t="s">
        <v>255</v>
      </c>
      <c r="J1535" s="1" t="str">
        <f>TRIM(I1535)</f>
        <v>Lovasfelszerelés</v>
      </c>
      <c r="K1535" s="1" t="s">
        <v>7488</v>
      </c>
      <c r="L1535" s="1" t="str">
        <f>TRIM(K1535)</f>
        <v>Női lovasruházat</v>
      </c>
      <c r="M1535" s="1" t="s">
        <v>8174</v>
      </c>
      <c r="N1535" s="1" t="str">
        <f>TRIM(M1535)</f>
        <v>Női lovaglószoknya</v>
      </c>
      <c r="P1535" s="1" t="str">
        <f>TRIM(O1535)</f>
        <v/>
      </c>
      <c r="R1535" s="8">
        <v>4057962239340</v>
      </c>
      <c r="S1535" s="1">
        <v>52.95</v>
      </c>
      <c r="T1535" s="1" t="s">
        <v>26</v>
      </c>
      <c r="U1535" s="1">
        <v>0.5</v>
      </c>
      <c r="W1535" s="1" t="s">
        <v>15280</v>
      </c>
      <c r="X1535" s="1" t="str">
        <f>IF(W1535="", "", IFERROR(VLOOKUP(W1535, colorList!A:B,2,FALSE),""))</f>
        <v>sötét olivazöld</v>
      </c>
    </row>
    <row r="1536" spans="1:24" ht="27.75" customHeight="1" x14ac:dyDescent="0.25">
      <c r="A1536" s="1" t="s">
        <v>16093</v>
      </c>
      <c r="B1536" s="1" t="str">
        <f>TRIM(D1536)</f>
        <v>110-122</v>
      </c>
      <c r="C1536" s="1" t="str">
        <f>IFERROR(VLOOKUP(TRIM(D1536), sizeList!A:B, 2, FALSE), "")</f>
        <v>110-122</v>
      </c>
      <c r="D1536" s="1" t="s">
        <v>8171</v>
      </c>
      <c r="E1536" s="1" t="str">
        <f>TRIM(F1536)</f>
        <v>ELT Lotta lovaglószoknya</v>
      </c>
      <c r="F1536" s="1" t="s">
        <v>16081</v>
      </c>
      <c r="G1536" s="1" t="s">
        <v>16094</v>
      </c>
      <c r="H1536" s="1" t="s">
        <v>254</v>
      </c>
      <c r="I1536" s="1" t="s">
        <v>255</v>
      </c>
      <c r="J1536" s="1" t="str">
        <f>TRIM(I1536)</f>
        <v>Lovasfelszerelés</v>
      </c>
      <c r="K1536" s="1" t="s">
        <v>2535</v>
      </c>
      <c r="L1536" s="1" t="str">
        <f>TRIM(K1536)</f>
        <v>Gyermek lovasruházat</v>
      </c>
      <c r="M1536" s="1" t="s">
        <v>16046</v>
      </c>
      <c r="N1536" s="1" t="str">
        <f>TRIM(M1536)</f>
        <v>Gyermek lovaglószoknya</v>
      </c>
      <c r="P1536" s="1" t="str">
        <f>TRIM(O1536)</f>
        <v/>
      </c>
      <c r="R1536" s="8">
        <v>4057962239357</v>
      </c>
      <c r="S1536" s="1">
        <v>52.95</v>
      </c>
      <c r="T1536" s="1" t="s">
        <v>26</v>
      </c>
      <c r="U1536" s="1">
        <v>0.4</v>
      </c>
      <c r="W1536" s="1" t="s">
        <v>15280</v>
      </c>
      <c r="X1536" s="1" t="str">
        <f>IF(W1536="", "", IFERROR(VLOOKUP(W1536, colorList!A:B,2,FALSE),""))</f>
        <v>sötét olivazöld</v>
      </c>
    </row>
    <row r="1537" spans="1:24" ht="27.75" customHeight="1" x14ac:dyDescent="0.25">
      <c r="A1537" s="1" t="s">
        <v>16095</v>
      </c>
      <c r="B1537" s="1" t="str">
        <f>TRIM(D1537)</f>
        <v>128-140</v>
      </c>
      <c r="C1537" s="1" t="str">
        <f>IFERROR(VLOOKUP(TRIM(D1537), sizeList!A:B, 2, FALSE), "")</f>
        <v>128-140</v>
      </c>
      <c r="D1537" s="1" t="s">
        <v>8177</v>
      </c>
      <c r="E1537" s="1" t="str">
        <f>TRIM(F1537)</f>
        <v>ELT Lotta lovaglószoknya</v>
      </c>
      <c r="F1537" s="1" t="s">
        <v>16081</v>
      </c>
      <c r="G1537" s="1" t="s">
        <v>16096</v>
      </c>
      <c r="H1537" s="1" t="s">
        <v>254</v>
      </c>
      <c r="I1537" s="1" t="s">
        <v>255</v>
      </c>
      <c r="J1537" s="1" t="str">
        <f>TRIM(I1537)</f>
        <v>Lovasfelszerelés</v>
      </c>
      <c r="K1537" s="1" t="s">
        <v>2535</v>
      </c>
      <c r="L1537" s="1" t="str">
        <f>TRIM(K1537)</f>
        <v>Gyermek lovasruházat</v>
      </c>
      <c r="M1537" s="1" t="s">
        <v>16046</v>
      </c>
      <c r="N1537" s="1" t="str">
        <f>TRIM(M1537)</f>
        <v>Gyermek lovaglószoknya</v>
      </c>
      <c r="P1537" s="1" t="str">
        <f>TRIM(O1537)</f>
        <v/>
      </c>
      <c r="R1537" s="8">
        <v>4057962239364</v>
      </c>
      <c r="S1537" s="1">
        <v>52.95</v>
      </c>
      <c r="T1537" s="1" t="s">
        <v>26</v>
      </c>
      <c r="U1537" s="1">
        <v>0.4</v>
      </c>
      <c r="W1537" s="1" t="s">
        <v>15280</v>
      </c>
      <c r="X1537" s="1" t="str">
        <f>IF(W1537="", "", IFERROR(VLOOKUP(W1537, colorList!A:B,2,FALSE),""))</f>
        <v>sötét olivazöld</v>
      </c>
    </row>
    <row r="1538" spans="1:24" ht="27.75" customHeight="1" x14ac:dyDescent="0.25">
      <c r="A1538" s="1" t="s">
        <v>16101</v>
      </c>
      <c r="B1538" s="1" t="str">
        <f>TRIM(D1538)</f>
        <v>40-44</v>
      </c>
      <c r="C1538" s="1" t="str">
        <f>IFERROR(VLOOKUP(TRIM(D1538), sizeList!A:B, 2, FALSE), "")</f>
        <v>40-44</v>
      </c>
      <c r="D1538" s="1" t="s">
        <v>8183</v>
      </c>
      <c r="E1538" s="1" t="str">
        <f>TRIM(F1538)</f>
        <v>ELT Lotta lovaglószoknya</v>
      </c>
      <c r="F1538" s="1" t="s">
        <v>16081</v>
      </c>
      <c r="G1538" s="1" t="s">
        <v>16102</v>
      </c>
      <c r="H1538" s="1" t="s">
        <v>254</v>
      </c>
      <c r="I1538" s="1" t="s">
        <v>255</v>
      </c>
      <c r="J1538" s="1" t="str">
        <f>TRIM(I1538)</f>
        <v>Lovasfelszerelés</v>
      </c>
      <c r="K1538" s="1" t="s">
        <v>7488</v>
      </c>
      <c r="L1538" s="1" t="str">
        <f>TRIM(K1538)</f>
        <v>Női lovasruházat</v>
      </c>
      <c r="M1538" s="1" t="s">
        <v>8174</v>
      </c>
      <c r="N1538" s="1" t="str">
        <f>TRIM(M1538)</f>
        <v>Női lovaglószoknya</v>
      </c>
      <c r="P1538" s="1" t="str">
        <f>TRIM(O1538)</f>
        <v/>
      </c>
      <c r="R1538" s="8">
        <v>4057962239371</v>
      </c>
      <c r="S1538" s="1">
        <v>52.95</v>
      </c>
      <c r="T1538" s="1" t="s">
        <v>26</v>
      </c>
      <c r="U1538" s="1">
        <v>0.5</v>
      </c>
      <c r="W1538" s="1" t="s">
        <v>15280</v>
      </c>
      <c r="X1538" s="1" t="str">
        <f>IF(W1538="", "", IFERROR(VLOOKUP(W1538, colorList!A:B,2,FALSE),""))</f>
        <v>sötét olivazöld</v>
      </c>
    </row>
    <row r="1539" spans="1:24" ht="27.75" customHeight="1" x14ac:dyDescent="0.25">
      <c r="A1539" s="1" t="s">
        <v>16103</v>
      </c>
      <c r="B1539" s="1" t="str">
        <f>TRIM(D1539)</f>
        <v>46-50</v>
      </c>
      <c r="C1539" s="1" t="str">
        <f>IFERROR(VLOOKUP(TRIM(D1539), sizeList!A:B, 2, FALSE), "")</f>
        <v>46-50</v>
      </c>
      <c r="D1539" s="1" t="s">
        <v>8185</v>
      </c>
      <c r="E1539" s="1" t="str">
        <f>TRIM(F1539)</f>
        <v>ELT Lotta lovaglószoknya</v>
      </c>
      <c r="F1539" s="1" t="s">
        <v>16081</v>
      </c>
      <c r="G1539" s="1" t="s">
        <v>16104</v>
      </c>
      <c r="H1539" s="1" t="s">
        <v>254</v>
      </c>
      <c r="I1539" s="1" t="s">
        <v>255</v>
      </c>
      <c r="J1539" s="1" t="str">
        <f>TRIM(I1539)</f>
        <v>Lovasfelszerelés</v>
      </c>
      <c r="K1539" s="1" t="s">
        <v>7488</v>
      </c>
      <c r="L1539" s="1" t="str">
        <f>TRIM(K1539)</f>
        <v>Női lovasruházat</v>
      </c>
      <c r="M1539" s="1" t="s">
        <v>8174</v>
      </c>
      <c r="N1539" s="1" t="str">
        <f>TRIM(M1539)</f>
        <v>Női lovaglószoknya</v>
      </c>
      <c r="P1539" s="1" t="str">
        <f>TRIM(O1539)</f>
        <v/>
      </c>
      <c r="R1539" s="8">
        <v>4057962239388</v>
      </c>
      <c r="S1539" s="1">
        <v>52.95</v>
      </c>
      <c r="T1539" s="1" t="s">
        <v>26</v>
      </c>
      <c r="U1539" s="1">
        <v>0.5</v>
      </c>
      <c r="W1539" s="1" t="s">
        <v>15280</v>
      </c>
      <c r="X1539" s="1" t="str">
        <f>IF(W1539="", "", IFERROR(VLOOKUP(W1539, colorList!A:B,2,FALSE),""))</f>
        <v>sötét olivazöld</v>
      </c>
    </row>
    <row r="1540" spans="1:24" ht="27.75" customHeight="1" x14ac:dyDescent="0.25">
      <c r="A1540" s="1" t="s">
        <v>16097</v>
      </c>
      <c r="B1540" s="1" t="str">
        <f>TRIM(D1540)</f>
        <v>146-158</v>
      </c>
      <c r="C1540" s="1" t="str">
        <f>IFERROR(VLOOKUP(TRIM(D1540), sizeList!A:B, 2, FALSE), "")</f>
        <v>146-158</v>
      </c>
      <c r="D1540" s="1" t="s">
        <v>8179</v>
      </c>
      <c r="E1540" s="1" t="str">
        <f>TRIM(F1540)</f>
        <v>ELT Lotta lovaglószoknya</v>
      </c>
      <c r="F1540" s="1" t="s">
        <v>16081</v>
      </c>
      <c r="G1540" s="1" t="s">
        <v>16098</v>
      </c>
      <c r="H1540" s="1" t="s">
        <v>254</v>
      </c>
      <c r="I1540" s="1" t="s">
        <v>255</v>
      </c>
      <c r="J1540" s="1" t="str">
        <f>TRIM(I1540)</f>
        <v>Lovasfelszerelés</v>
      </c>
      <c r="K1540" s="1" t="s">
        <v>2535</v>
      </c>
      <c r="L1540" s="1" t="str">
        <f>TRIM(K1540)</f>
        <v>Gyermek lovasruházat</v>
      </c>
      <c r="M1540" s="1" t="s">
        <v>16046</v>
      </c>
      <c r="N1540" s="1" t="str">
        <f>TRIM(M1540)</f>
        <v>Gyermek lovaglószoknya</v>
      </c>
      <c r="P1540" s="1" t="str">
        <f>TRIM(O1540)</f>
        <v/>
      </c>
      <c r="R1540" s="8">
        <v>4057962239395</v>
      </c>
      <c r="S1540" s="1">
        <v>52.95</v>
      </c>
      <c r="T1540" s="1" t="s">
        <v>26</v>
      </c>
      <c r="U1540" s="1">
        <v>0.4</v>
      </c>
      <c r="W1540" s="1" t="s">
        <v>15280</v>
      </c>
      <c r="X1540" s="1" t="str">
        <f>IF(W1540="", "", IFERROR(VLOOKUP(W1540, colorList!A:B,2,FALSE),""))</f>
        <v>sötét olivazöld</v>
      </c>
    </row>
    <row r="1541" spans="1:24" ht="27.75" customHeight="1" x14ac:dyDescent="0.25">
      <c r="A1541" s="1" t="s">
        <v>10499</v>
      </c>
      <c r="B1541" s="1" t="str">
        <f>TRIM(D1541)</f>
        <v>34-38</v>
      </c>
      <c r="C1541" s="1" t="str">
        <f>IFERROR(VLOOKUP(TRIM(D1541), sizeList!A:B, 2, FALSE), "")</f>
        <v>34-38</v>
      </c>
      <c r="D1541" s="1" t="s">
        <v>8181</v>
      </c>
      <c r="E1541" s="1" t="str">
        <f>TRIM(F1541)</f>
        <v>ELT Lotta thermo lovaglószoknya</v>
      </c>
      <c r="F1541" s="1" t="s">
        <v>8172</v>
      </c>
      <c r="G1541" s="1" t="s">
        <v>8182</v>
      </c>
      <c r="H1541" s="1" t="s">
        <v>254</v>
      </c>
      <c r="I1541" s="1" t="s">
        <v>255</v>
      </c>
      <c r="J1541" s="1" t="str">
        <f>TRIM(I1541)</f>
        <v>Lovasfelszerelés</v>
      </c>
      <c r="K1541" s="1" t="s">
        <v>7488</v>
      </c>
      <c r="L1541" s="1" t="str">
        <f>TRIM(K1541)</f>
        <v>Női lovasruházat</v>
      </c>
      <c r="M1541" s="1" t="s">
        <v>8174</v>
      </c>
      <c r="N1541" s="1" t="str">
        <f>TRIM(M1541)</f>
        <v>Női lovaglószoknya</v>
      </c>
      <c r="P1541" s="1" t="str">
        <f>TRIM(O1541)</f>
        <v/>
      </c>
      <c r="Q1541" s="18" t="s">
        <v>8175</v>
      </c>
      <c r="R1541" s="8">
        <v>4057962206472</v>
      </c>
      <c r="S1541" s="1">
        <v>59.95</v>
      </c>
      <c r="T1541" s="1" t="s">
        <v>26</v>
      </c>
      <c r="U1541" s="1">
        <v>0.5</v>
      </c>
      <c r="V1541" s="1" t="s">
        <v>8176</v>
      </c>
      <c r="W1541" s="1" t="s">
        <v>370</v>
      </c>
      <c r="X1541" s="1" t="str">
        <f>IF(W1541="", "", IFERROR(VLOOKUP(W1541, colorList!A:B,2,FALSE),""))</f>
        <v>éjkék</v>
      </c>
    </row>
    <row r="1542" spans="1:24" ht="27.75" customHeight="1" x14ac:dyDescent="0.25">
      <c r="A1542" s="1" t="s">
        <v>10500</v>
      </c>
      <c r="B1542" s="1" t="str">
        <f>TRIM(D1542)</f>
        <v>40-44</v>
      </c>
      <c r="C1542" s="1" t="str">
        <f>IFERROR(VLOOKUP(TRIM(D1542), sizeList!A:B, 2, FALSE), "")</f>
        <v>40-44</v>
      </c>
      <c r="D1542" s="1" t="s">
        <v>8183</v>
      </c>
      <c r="E1542" s="1" t="str">
        <f>TRIM(F1542)</f>
        <v>ELT Lotta thermo lovaglószoknya</v>
      </c>
      <c r="F1542" s="1" t="s">
        <v>8172</v>
      </c>
      <c r="G1542" s="1" t="s">
        <v>8184</v>
      </c>
      <c r="H1542" s="1" t="s">
        <v>254</v>
      </c>
      <c r="I1542" s="1" t="s">
        <v>255</v>
      </c>
      <c r="J1542" s="1" t="str">
        <f>TRIM(I1542)</f>
        <v>Lovasfelszerelés</v>
      </c>
      <c r="K1542" s="1" t="s">
        <v>7488</v>
      </c>
      <c r="L1542" s="1" t="str">
        <f>TRIM(K1542)</f>
        <v>Női lovasruházat</v>
      </c>
      <c r="M1542" s="1" t="s">
        <v>8174</v>
      </c>
      <c r="N1542" s="1" t="str">
        <f>TRIM(M1542)</f>
        <v>Női lovaglószoknya</v>
      </c>
      <c r="P1542" s="1" t="str">
        <f>TRIM(O1542)</f>
        <v/>
      </c>
      <c r="Q1542" s="18" t="s">
        <v>8175</v>
      </c>
      <c r="R1542" s="8">
        <v>4057962209299</v>
      </c>
      <c r="S1542" s="1">
        <v>59.95</v>
      </c>
      <c r="T1542" s="1" t="s">
        <v>26</v>
      </c>
      <c r="U1542" s="1">
        <v>0.5</v>
      </c>
      <c r="V1542" s="1" t="s">
        <v>8176</v>
      </c>
      <c r="W1542" s="1" t="s">
        <v>370</v>
      </c>
      <c r="X1542" s="1" t="str">
        <f>IF(W1542="", "", IFERROR(VLOOKUP(W1542, colorList!A:B,2,FALSE),""))</f>
        <v>éjkék</v>
      </c>
    </row>
    <row r="1543" spans="1:24" ht="27.75" customHeight="1" x14ac:dyDescent="0.25">
      <c r="A1543" s="1" t="s">
        <v>10501</v>
      </c>
      <c r="B1543" s="1" t="str">
        <f>TRIM(D1543)</f>
        <v>46-50</v>
      </c>
      <c r="C1543" s="1" t="str">
        <f>IFERROR(VLOOKUP(TRIM(D1543), sizeList!A:B, 2, FALSE), "")</f>
        <v>46-50</v>
      </c>
      <c r="D1543" s="1" t="s">
        <v>8185</v>
      </c>
      <c r="E1543" s="1" t="str">
        <f>TRIM(F1543)</f>
        <v>ELT Lotta thermo lovaglószoknya</v>
      </c>
      <c r="F1543" s="1" t="s">
        <v>8172</v>
      </c>
      <c r="G1543" s="1" t="s">
        <v>8186</v>
      </c>
      <c r="H1543" s="1" t="s">
        <v>254</v>
      </c>
      <c r="I1543" s="1" t="s">
        <v>255</v>
      </c>
      <c r="J1543" s="1" t="str">
        <f>TRIM(I1543)</f>
        <v>Lovasfelszerelés</v>
      </c>
      <c r="K1543" s="1" t="s">
        <v>7488</v>
      </c>
      <c r="L1543" s="1" t="str">
        <f>TRIM(K1543)</f>
        <v>Női lovasruházat</v>
      </c>
      <c r="M1543" s="1" t="s">
        <v>8174</v>
      </c>
      <c r="N1543" s="1" t="str">
        <f>TRIM(M1543)</f>
        <v>Női lovaglószoknya</v>
      </c>
      <c r="P1543" s="1" t="str">
        <f>TRIM(O1543)</f>
        <v/>
      </c>
      <c r="Q1543" s="18" t="s">
        <v>8175</v>
      </c>
      <c r="R1543" s="8">
        <v>4057962209305</v>
      </c>
      <c r="S1543" s="1">
        <v>59.95</v>
      </c>
      <c r="T1543" s="1" t="s">
        <v>26</v>
      </c>
      <c r="U1543" s="1">
        <v>0.5</v>
      </c>
      <c r="V1543" s="1" t="s">
        <v>8176</v>
      </c>
      <c r="W1543" s="1" t="s">
        <v>370</v>
      </c>
      <c r="X1543" s="1" t="str">
        <f>IF(W1543="", "", IFERROR(VLOOKUP(W1543, colorList!A:B,2,FALSE),""))</f>
        <v>éjkék</v>
      </c>
    </row>
    <row r="1544" spans="1:24" ht="27.75" customHeight="1" x14ac:dyDescent="0.25">
      <c r="A1544" s="1" t="s">
        <v>10496</v>
      </c>
      <c r="B1544" s="1" t="str">
        <f>TRIM(D1544)</f>
        <v>110-122</v>
      </c>
      <c r="C1544" s="1" t="str">
        <f>IFERROR(VLOOKUP(TRIM(D1544), sizeList!A:B, 2, FALSE), "")</f>
        <v>110-122</v>
      </c>
      <c r="D1544" s="1" t="s">
        <v>8171</v>
      </c>
      <c r="E1544" s="1" t="str">
        <f>TRIM(F1544)</f>
        <v>ELT Lotta thermo lovaglószoknya</v>
      </c>
      <c r="F1544" s="1" t="s">
        <v>8172</v>
      </c>
      <c r="G1544" s="1" t="s">
        <v>8173</v>
      </c>
      <c r="H1544" s="1" t="s">
        <v>254</v>
      </c>
      <c r="I1544" s="1" t="s">
        <v>255</v>
      </c>
      <c r="J1544" s="1" t="str">
        <f>TRIM(I1544)</f>
        <v>Lovasfelszerelés</v>
      </c>
      <c r="K1544" s="1" t="s">
        <v>7488</v>
      </c>
      <c r="L1544" s="1" t="str">
        <f>TRIM(K1544)</f>
        <v>Női lovasruházat</v>
      </c>
      <c r="M1544" s="1" t="s">
        <v>8174</v>
      </c>
      <c r="N1544" s="1" t="str">
        <f>TRIM(M1544)</f>
        <v>Női lovaglószoknya</v>
      </c>
      <c r="P1544" s="1" t="str">
        <f>TRIM(O1544)</f>
        <v/>
      </c>
      <c r="Q1544" s="18" t="s">
        <v>8175</v>
      </c>
      <c r="R1544" s="8">
        <v>4057962222991</v>
      </c>
      <c r="S1544" s="1">
        <v>59.95</v>
      </c>
      <c r="T1544" s="1" t="s">
        <v>26</v>
      </c>
      <c r="U1544" s="1">
        <v>0.5</v>
      </c>
      <c r="V1544" s="1" t="s">
        <v>8176</v>
      </c>
      <c r="W1544" s="1" t="s">
        <v>370</v>
      </c>
      <c r="X1544" s="1" t="str">
        <f>IF(W1544="", "", IFERROR(VLOOKUP(W1544, colorList!A:B,2,FALSE),""))</f>
        <v>éjkék</v>
      </c>
    </row>
    <row r="1545" spans="1:24" ht="27.75" customHeight="1" x14ac:dyDescent="0.25">
      <c r="A1545" s="1" t="s">
        <v>10497</v>
      </c>
      <c r="B1545" s="1" t="str">
        <f>TRIM(D1545)</f>
        <v>128-140</v>
      </c>
      <c r="C1545" s="1" t="str">
        <f>IFERROR(VLOOKUP(TRIM(D1545), sizeList!A:B, 2, FALSE), "")</f>
        <v>128-140</v>
      </c>
      <c r="D1545" s="1" t="s">
        <v>8177</v>
      </c>
      <c r="E1545" s="1" t="str">
        <f>TRIM(F1545)</f>
        <v>ELT Lotta thermo lovaglószoknya</v>
      </c>
      <c r="F1545" s="1" t="s">
        <v>8172</v>
      </c>
      <c r="G1545" s="1" t="s">
        <v>8178</v>
      </c>
      <c r="H1545" s="1" t="s">
        <v>254</v>
      </c>
      <c r="I1545" s="1" t="s">
        <v>255</v>
      </c>
      <c r="J1545" s="1" t="str">
        <f>TRIM(I1545)</f>
        <v>Lovasfelszerelés</v>
      </c>
      <c r="K1545" s="1" t="s">
        <v>7488</v>
      </c>
      <c r="L1545" s="1" t="str">
        <f>TRIM(K1545)</f>
        <v>Női lovasruházat</v>
      </c>
      <c r="M1545" s="1" t="s">
        <v>8174</v>
      </c>
      <c r="N1545" s="1" t="str">
        <f>TRIM(M1545)</f>
        <v>Női lovaglószoknya</v>
      </c>
      <c r="P1545" s="1" t="str">
        <f>TRIM(O1545)</f>
        <v/>
      </c>
      <c r="Q1545" s="18" t="s">
        <v>8175</v>
      </c>
      <c r="R1545" s="8">
        <v>4057962223004</v>
      </c>
      <c r="S1545" s="1">
        <v>59.95</v>
      </c>
      <c r="T1545" s="1" t="s">
        <v>26</v>
      </c>
      <c r="U1545" s="1">
        <v>0.5</v>
      </c>
      <c r="V1545" s="1" t="s">
        <v>8176</v>
      </c>
      <c r="W1545" s="1" t="s">
        <v>370</v>
      </c>
      <c r="X1545" s="1" t="str">
        <f>IF(W1545="", "", IFERROR(VLOOKUP(W1545, colorList!A:B,2,FALSE),""))</f>
        <v>éjkék</v>
      </c>
    </row>
    <row r="1546" spans="1:24" ht="27.75" customHeight="1" x14ac:dyDescent="0.25">
      <c r="A1546" s="1" t="s">
        <v>10498</v>
      </c>
      <c r="B1546" s="1" t="str">
        <f>TRIM(D1546)</f>
        <v>146-158</v>
      </c>
      <c r="C1546" s="1" t="str">
        <f>IFERROR(VLOOKUP(TRIM(D1546), sizeList!A:B, 2, FALSE), "")</f>
        <v>146-158</v>
      </c>
      <c r="D1546" s="1" t="s">
        <v>8179</v>
      </c>
      <c r="E1546" s="1" t="str">
        <f>TRIM(F1546)</f>
        <v>ELT Lotta thermo lovaglószoknya</v>
      </c>
      <c r="F1546" s="1" t="s">
        <v>8172</v>
      </c>
      <c r="G1546" s="1" t="s">
        <v>8180</v>
      </c>
      <c r="H1546" s="1" t="s">
        <v>254</v>
      </c>
      <c r="I1546" s="1" t="s">
        <v>255</v>
      </c>
      <c r="J1546" s="1" t="str">
        <f>TRIM(I1546)</f>
        <v>Lovasfelszerelés</v>
      </c>
      <c r="K1546" s="1" t="s">
        <v>7488</v>
      </c>
      <c r="L1546" s="1" t="str">
        <f>TRIM(K1546)</f>
        <v>Női lovasruházat</v>
      </c>
      <c r="M1546" s="1" t="s">
        <v>8174</v>
      </c>
      <c r="N1546" s="1" t="str">
        <f>TRIM(M1546)</f>
        <v>Női lovaglószoknya</v>
      </c>
      <c r="P1546" s="1" t="str">
        <f>TRIM(O1546)</f>
        <v/>
      </c>
      <c r="Q1546" s="18" t="s">
        <v>8175</v>
      </c>
      <c r="R1546" s="8">
        <v>4057962223011</v>
      </c>
      <c r="S1546" s="1">
        <v>59.95</v>
      </c>
      <c r="T1546" s="1" t="s">
        <v>26</v>
      </c>
      <c r="U1546" s="1">
        <v>0.5</v>
      </c>
      <c r="V1546" s="1" t="s">
        <v>8176</v>
      </c>
      <c r="W1546" s="1" t="s">
        <v>370</v>
      </c>
      <c r="X1546" s="1" t="str">
        <f>IF(W1546="", "", IFERROR(VLOOKUP(W1546, colorList!A:B,2,FALSE),""))</f>
        <v>éjkék</v>
      </c>
    </row>
    <row r="1547" spans="1:24" ht="27.75" customHeight="1" x14ac:dyDescent="0.25">
      <c r="A1547" s="1" t="s">
        <v>16051</v>
      </c>
      <c r="B1547" s="1" t="str">
        <f>TRIM(D1547)</f>
        <v>34-38</v>
      </c>
      <c r="C1547" s="1" t="str">
        <f>IFERROR(VLOOKUP(TRIM(D1547), sizeList!A:B, 2, FALSE), "")</f>
        <v>34-38</v>
      </c>
      <c r="D1547" s="1" t="s">
        <v>8181</v>
      </c>
      <c r="E1547" s="1" t="str">
        <f>TRIM(F1547)</f>
        <v>ELT Lotta thermo lovaglószoknya</v>
      </c>
      <c r="F1547" s="1" t="s">
        <v>8172</v>
      </c>
      <c r="G1547" s="1" t="s">
        <v>16052</v>
      </c>
      <c r="H1547" s="1" t="s">
        <v>254</v>
      </c>
      <c r="I1547" s="1" t="s">
        <v>255</v>
      </c>
      <c r="J1547" s="1" t="str">
        <f>TRIM(I1547)</f>
        <v>Lovasfelszerelés</v>
      </c>
      <c r="K1547" s="1" t="s">
        <v>7488</v>
      </c>
      <c r="L1547" s="1" t="str">
        <f>TRIM(K1547)</f>
        <v>Női lovasruházat</v>
      </c>
      <c r="M1547" s="1" t="s">
        <v>8174</v>
      </c>
      <c r="N1547" s="1" t="str">
        <f>TRIM(M1547)</f>
        <v>Női lovaglószoknya</v>
      </c>
      <c r="P1547" s="1" t="str">
        <f>TRIM(O1547)</f>
        <v/>
      </c>
      <c r="Q1547" s="18" t="s">
        <v>8175</v>
      </c>
      <c r="R1547" s="8">
        <v>4057962236868</v>
      </c>
      <c r="S1547" s="1">
        <v>59.95</v>
      </c>
      <c r="T1547" s="1" t="s">
        <v>26</v>
      </c>
      <c r="U1547" s="1">
        <v>0.5</v>
      </c>
      <c r="W1547" s="1" t="s">
        <v>15280</v>
      </c>
      <c r="X1547" s="1" t="str">
        <f>IF(W1547="", "", IFERROR(VLOOKUP(W1547, colorList!A:B,2,FALSE),""))</f>
        <v>sötét olivazöld</v>
      </c>
    </row>
    <row r="1548" spans="1:24" ht="27.75" customHeight="1" x14ac:dyDescent="0.25">
      <c r="A1548" s="1" t="s">
        <v>16047</v>
      </c>
      <c r="B1548" s="1" t="str">
        <f>TRIM(D1548)</f>
        <v>128-140</v>
      </c>
      <c r="C1548" s="1" t="str">
        <f>IFERROR(VLOOKUP(TRIM(D1548), sizeList!A:B, 2, FALSE), "")</f>
        <v>128-140</v>
      </c>
      <c r="D1548" s="1" t="s">
        <v>8177</v>
      </c>
      <c r="E1548" s="1" t="str">
        <f>TRIM(F1548)</f>
        <v>ELT Lotta thermo lovaglószoknya</v>
      </c>
      <c r="F1548" s="1" t="s">
        <v>8172</v>
      </c>
      <c r="G1548" s="1" t="s">
        <v>16048</v>
      </c>
      <c r="H1548" s="1" t="s">
        <v>254</v>
      </c>
      <c r="I1548" s="1" t="s">
        <v>255</v>
      </c>
      <c r="J1548" s="1" t="str">
        <f>TRIM(I1548)</f>
        <v>Lovasfelszerelés</v>
      </c>
      <c r="K1548" s="1" t="s">
        <v>2535</v>
      </c>
      <c r="L1548" s="1" t="str">
        <f>TRIM(K1548)</f>
        <v>Gyermek lovasruházat</v>
      </c>
      <c r="M1548" s="1" t="s">
        <v>16046</v>
      </c>
      <c r="N1548" s="1" t="str">
        <f>TRIM(M1548)</f>
        <v>Gyermek lovaglószoknya</v>
      </c>
      <c r="P1548" s="1" t="str">
        <f>TRIM(O1548)</f>
        <v/>
      </c>
      <c r="Q1548" s="18" t="s">
        <v>8175</v>
      </c>
      <c r="R1548" s="8">
        <v>4057962241220</v>
      </c>
      <c r="S1548" s="1">
        <v>59.95</v>
      </c>
      <c r="T1548" s="1" t="s">
        <v>26</v>
      </c>
      <c r="U1548" s="1">
        <v>0.2</v>
      </c>
      <c r="W1548" s="1" t="s">
        <v>15280</v>
      </c>
      <c r="X1548" s="1" t="str">
        <f>IF(W1548="", "", IFERROR(VLOOKUP(W1548, colorList!A:B,2,FALSE),""))</f>
        <v>sötét olivazöld</v>
      </c>
    </row>
    <row r="1549" spans="1:24" ht="27.75" customHeight="1" x14ac:dyDescent="0.25">
      <c r="A1549" s="1" t="s">
        <v>16055</v>
      </c>
      <c r="B1549" s="1" t="str">
        <f>TRIM(D1549)</f>
        <v>46-50</v>
      </c>
      <c r="C1549" s="1" t="str">
        <f>IFERROR(VLOOKUP(TRIM(D1549), sizeList!A:B, 2, FALSE), "")</f>
        <v>46-50</v>
      </c>
      <c r="D1549" s="1" t="s">
        <v>8185</v>
      </c>
      <c r="E1549" s="1" t="str">
        <f>TRIM(F1549)</f>
        <v>ELT Lotta thermo lovaglószoknya</v>
      </c>
      <c r="F1549" s="1" t="s">
        <v>8172</v>
      </c>
      <c r="G1549" s="1" t="s">
        <v>16056</v>
      </c>
      <c r="H1549" s="1" t="s">
        <v>254</v>
      </c>
      <c r="I1549" s="1" t="s">
        <v>255</v>
      </c>
      <c r="J1549" s="1" t="str">
        <f>TRIM(I1549)</f>
        <v>Lovasfelszerelés</v>
      </c>
      <c r="K1549" s="1" t="s">
        <v>7488</v>
      </c>
      <c r="L1549" s="1" t="str">
        <f>TRIM(K1549)</f>
        <v>Női lovasruházat</v>
      </c>
      <c r="M1549" s="1" t="s">
        <v>8174</v>
      </c>
      <c r="N1549" s="1" t="str">
        <f>TRIM(M1549)</f>
        <v>Női lovaglószoknya</v>
      </c>
      <c r="P1549" s="1" t="str">
        <f>TRIM(O1549)</f>
        <v/>
      </c>
      <c r="Q1549" s="18" t="s">
        <v>8175</v>
      </c>
      <c r="R1549" s="8">
        <v>4057962241237</v>
      </c>
      <c r="S1549" s="1">
        <v>59.95</v>
      </c>
      <c r="T1549" s="1" t="s">
        <v>26</v>
      </c>
      <c r="U1549" s="1">
        <v>0.5</v>
      </c>
      <c r="W1549" s="1" t="s">
        <v>15280</v>
      </c>
      <c r="X1549" s="1" t="str">
        <f>IF(W1549="", "", IFERROR(VLOOKUP(W1549, colorList!A:B,2,FALSE),""))</f>
        <v>sötét olivazöld</v>
      </c>
    </row>
    <row r="1550" spans="1:24" ht="27.75" customHeight="1" x14ac:dyDescent="0.25">
      <c r="A1550" s="1" t="s">
        <v>16053</v>
      </c>
      <c r="B1550" s="1" t="str">
        <f>TRIM(D1550)</f>
        <v>40-44</v>
      </c>
      <c r="C1550" s="1" t="str">
        <f>IFERROR(VLOOKUP(TRIM(D1550), sizeList!A:B, 2, FALSE), "")</f>
        <v>40-44</v>
      </c>
      <c r="D1550" s="1" t="s">
        <v>8183</v>
      </c>
      <c r="E1550" s="1" t="str">
        <f>TRIM(F1550)</f>
        <v>ELT Lotta thermo lovaglószoknya</v>
      </c>
      <c r="F1550" s="1" t="s">
        <v>8172</v>
      </c>
      <c r="G1550" s="1" t="s">
        <v>16054</v>
      </c>
      <c r="H1550" s="1" t="s">
        <v>254</v>
      </c>
      <c r="I1550" s="1" t="s">
        <v>255</v>
      </c>
      <c r="J1550" s="1" t="str">
        <f>TRIM(I1550)</f>
        <v>Lovasfelszerelés</v>
      </c>
      <c r="K1550" s="1" t="s">
        <v>7488</v>
      </c>
      <c r="L1550" s="1" t="str">
        <f>TRIM(K1550)</f>
        <v>Női lovasruházat</v>
      </c>
      <c r="M1550" s="1" t="s">
        <v>8174</v>
      </c>
      <c r="N1550" s="1" t="str">
        <f>TRIM(M1550)</f>
        <v>Női lovaglószoknya</v>
      </c>
      <c r="P1550" s="1" t="str">
        <f>TRIM(O1550)</f>
        <v/>
      </c>
      <c r="Q1550" s="18" t="s">
        <v>8175</v>
      </c>
      <c r="R1550" s="8">
        <v>4057962241244</v>
      </c>
      <c r="S1550" s="1">
        <v>59.95</v>
      </c>
      <c r="T1550" s="1" t="s">
        <v>26</v>
      </c>
      <c r="U1550" s="1">
        <v>0.5</v>
      </c>
      <c r="W1550" s="1" t="s">
        <v>15280</v>
      </c>
      <c r="X1550" s="1" t="str">
        <f>IF(W1550="", "", IFERROR(VLOOKUP(W1550, colorList!A:B,2,FALSE),""))</f>
        <v>sötét olivazöld</v>
      </c>
    </row>
    <row r="1551" spans="1:24" ht="27.75" customHeight="1" x14ac:dyDescent="0.25">
      <c r="A1551" s="1" t="s">
        <v>16049</v>
      </c>
      <c r="B1551" s="1" t="str">
        <f>TRIM(D1551)</f>
        <v>146-158</v>
      </c>
      <c r="C1551" s="1" t="str">
        <f>IFERROR(VLOOKUP(TRIM(D1551), sizeList!A:B, 2, FALSE), "")</f>
        <v>146-158</v>
      </c>
      <c r="D1551" s="1" t="s">
        <v>8179</v>
      </c>
      <c r="E1551" s="1" t="str">
        <f>TRIM(F1551)</f>
        <v>ELT Lotta thermo lovaglószoknya</v>
      </c>
      <c r="F1551" s="1" t="s">
        <v>8172</v>
      </c>
      <c r="G1551" s="1" t="s">
        <v>16050</v>
      </c>
      <c r="H1551" s="1" t="s">
        <v>254</v>
      </c>
      <c r="I1551" s="1" t="s">
        <v>255</v>
      </c>
      <c r="J1551" s="1" t="str">
        <f>TRIM(I1551)</f>
        <v>Lovasfelszerelés</v>
      </c>
      <c r="K1551" s="1" t="s">
        <v>2535</v>
      </c>
      <c r="L1551" s="1" t="str">
        <f>TRIM(K1551)</f>
        <v>Gyermek lovasruházat</v>
      </c>
      <c r="M1551" s="1" t="s">
        <v>16046</v>
      </c>
      <c r="N1551" s="1" t="str">
        <f>TRIM(M1551)</f>
        <v>Gyermek lovaglószoknya</v>
      </c>
      <c r="P1551" s="1" t="str">
        <f>TRIM(O1551)</f>
        <v/>
      </c>
      <c r="Q1551" s="18" t="s">
        <v>8175</v>
      </c>
      <c r="R1551" s="8">
        <v>4057962241251</v>
      </c>
      <c r="S1551" s="1">
        <v>59.95</v>
      </c>
      <c r="T1551" s="1" t="s">
        <v>26</v>
      </c>
      <c r="U1551" s="1">
        <v>0.2</v>
      </c>
      <c r="W1551" s="1" t="s">
        <v>15280</v>
      </c>
      <c r="X1551" s="1" t="str">
        <f>IF(W1551="", "", IFERROR(VLOOKUP(W1551, colorList!A:B,2,FALSE),""))</f>
        <v>sötét olivazöld</v>
      </c>
    </row>
    <row r="1552" spans="1:24" ht="27.75" customHeight="1" x14ac:dyDescent="0.25">
      <c r="A1552" s="1" t="s">
        <v>16044</v>
      </c>
      <c r="B1552" s="1" t="str">
        <f>TRIM(D1552)</f>
        <v>110-122</v>
      </c>
      <c r="C1552" s="1" t="str">
        <f>IFERROR(VLOOKUP(TRIM(D1552), sizeList!A:B, 2, FALSE), "")</f>
        <v>110-122</v>
      </c>
      <c r="D1552" s="1" t="s">
        <v>8171</v>
      </c>
      <c r="E1552" s="1" t="str">
        <f>TRIM(F1552)</f>
        <v>ELT Lotta thermo lovaglószoknya</v>
      </c>
      <c r="F1552" s="1" t="s">
        <v>8172</v>
      </c>
      <c r="G1552" s="1" t="s">
        <v>16045</v>
      </c>
      <c r="H1552" s="1" t="s">
        <v>254</v>
      </c>
      <c r="I1552" s="1" t="s">
        <v>255</v>
      </c>
      <c r="J1552" s="1" t="str">
        <f>TRIM(I1552)</f>
        <v>Lovasfelszerelés</v>
      </c>
      <c r="K1552" s="1" t="s">
        <v>2535</v>
      </c>
      <c r="L1552" s="1" t="str">
        <f>TRIM(K1552)</f>
        <v>Gyermek lovasruházat</v>
      </c>
      <c r="M1552" s="1" t="s">
        <v>16046</v>
      </c>
      <c r="N1552" s="1" t="str">
        <f>TRIM(M1552)</f>
        <v>Gyermek lovaglószoknya</v>
      </c>
      <c r="P1552" s="1" t="str">
        <f>TRIM(O1552)</f>
        <v/>
      </c>
      <c r="Q1552" s="18" t="s">
        <v>8175</v>
      </c>
      <c r="R1552" s="8">
        <v>4057962241268</v>
      </c>
      <c r="S1552" s="1">
        <v>59.95</v>
      </c>
      <c r="T1552" s="1" t="s">
        <v>26</v>
      </c>
      <c r="U1552" s="1">
        <v>0.2</v>
      </c>
      <c r="W1552" s="1" t="s">
        <v>15280</v>
      </c>
      <c r="X1552" s="1" t="str">
        <f>IF(W1552="", "", IFERROR(VLOOKUP(W1552, colorList!A:B,2,FALSE),""))</f>
        <v>sötét olivazöld</v>
      </c>
    </row>
    <row r="1553" spans="1:24" ht="27.75" customHeight="1" x14ac:dyDescent="0.25">
      <c r="A1553" s="1" t="s">
        <v>2690</v>
      </c>
      <c r="B1553" s="1" t="str">
        <f>TRIM(D1553)</f>
        <v>3-5</v>
      </c>
      <c r="C1553" s="1" t="str">
        <f>IFERROR(VLOOKUP(TRIM(D1553), sizeList!A:B, 2, FALSE), "")</f>
        <v>3-5 éves</v>
      </c>
      <c r="D1553" s="1" t="s">
        <v>2691</v>
      </c>
      <c r="E1553" s="1" t="str">
        <f>TRIM(F1553)</f>
        <v>ELT Lucky Dora gyermek lovaglókesztyű</v>
      </c>
      <c r="F1553" s="1" t="s">
        <v>2692</v>
      </c>
      <c r="G1553" s="1" t="s">
        <v>2693</v>
      </c>
      <c r="H1553" s="1" t="s">
        <v>254</v>
      </c>
      <c r="I1553" s="1" t="s">
        <v>255</v>
      </c>
      <c r="J1553" s="1" t="str">
        <f>TRIM(I1553)</f>
        <v>Lovasfelszerelés</v>
      </c>
      <c r="K1553" s="1" t="s">
        <v>1975</v>
      </c>
      <c r="L1553" s="1" t="str">
        <f>TRIM(K1553)</f>
        <v>Lovaglókesztyű</v>
      </c>
      <c r="M1553" s="1" t="s">
        <v>2644</v>
      </c>
      <c r="N1553" s="1" t="str">
        <f>TRIM(M1553)</f>
        <v>Gyermek lovaglókesztyű</v>
      </c>
      <c r="P1553" s="1" t="str">
        <f>TRIM(O1553)</f>
        <v/>
      </c>
      <c r="Q1553" s="18" t="s">
        <v>5445</v>
      </c>
      <c r="R1553" s="8">
        <v>4057962218109</v>
      </c>
      <c r="S1553" s="1">
        <v>19.95</v>
      </c>
      <c r="T1553" s="1" t="s">
        <v>26</v>
      </c>
      <c r="U1553" s="1">
        <v>0.1</v>
      </c>
      <c r="V1553" s="1" t="s">
        <v>2694</v>
      </c>
      <c r="W1553" s="1" t="s">
        <v>370</v>
      </c>
      <c r="X1553" s="1" t="str">
        <f>IF(W1553="", "", IFERROR(VLOOKUP(W1553, colorList!A:B,2,FALSE),""))</f>
        <v>éjkék</v>
      </c>
    </row>
    <row r="1554" spans="1:24" ht="27.75" customHeight="1" x14ac:dyDescent="0.25">
      <c r="A1554" s="1" t="s">
        <v>2695</v>
      </c>
      <c r="B1554" s="1" t="str">
        <f>TRIM(D1554)</f>
        <v>5-7</v>
      </c>
      <c r="C1554" s="1" t="str">
        <f>IFERROR(VLOOKUP(TRIM(D1554), sizeList!A:B, 2, FALSE), "")</f>
        <v>5-7 éves</v>
      </c>
      <c r="D1554" s="1" t="s">
        <v>2696</v>
      </c>
      <c r="E1554" s="1" t="str">
        <f>TRIM(F1554)</f>
        <v>ELT Lucky Dora gyermek lovaglókesztyű</v>
      </c>
      <c r="F1554" s="1" t="s">
        <v>2692</v>
      </c>
      <c r="G1554" s="1" t="s">
        <v>2697</v>
      </c>
      <c r="H1554" s="1" t="s">
        <v>254</v>
      </c>
      <c r="I1554" s="1" t="s">
        <v>255</v>
      </c>
      <c r="J1554" s="1" t="str">
        <f>TRIM(I1554)</f>
        <v>Lovasfelszerelés</v>
      </c>
      <c r="K1554" s="1" t="s">
        <v>1975</v>
      </c>
      <c r="L1554" s="1" t="str">
        <f>TRIM(K1554)</f>
        <v>Lovaglókesztyű</v>
      </c>
      <c r="M1554" s="1" t="s">
        <v>2644</v>
      </c>
      <c r="N1554" s="1" t="str">
        <f>TRIM(M1554)</f>
        <v>Gyermek lovaglókesztyű</v>
      </c>
      <c r="P1554" s="1" t="str">
        <f>TRIM(O1554)</f>
        <v/>
      </c>
      <c r="Q1554" s="18" t="s">
        <v>5445</v>
      </c>
      <c r="R1554" s="8">
        <v>4057962220393</v>
      </c>
      <c r="S1554" s="1">
        <v>19.95</v>
      </c>
      <c r="T1554" s="1" t="s">
        <v>26</v>
      </c>
      <c r="U1554" s="1">
        <v>0.1</v>
      </c>
      <c r="V1554" s="1" t="s">
        <v>2694</v>
      </c>
      <c r="W1554" s="1" t="s">
        <v>370</v>
      </c>
      <c r="X1554" s="1" t="str">
        <f>IF(W1554="", "", IFERROR(VLOOKUP(W1554, colorList!A:B,2,FALSE),""))</f>
        <v>éjkék</v>
      </c>
    </row>
    <row r="1555" spans="1:24" ht="27.75" customHeight="1" x14ac:dyDescent="0.25">
      <c r="A1555" s="1" t="s">
        <v>2698</v>
      </c>
      <c r="B1555" s="1" t="str">
        <f>TRIM(D1555)</f>
        <v>7-9</v>
      </c>
      <c r="C1555" s="1" t="str">
        <f>IFERROR(VLOOKUP(TRIM(D1555), sizeList!A:B, 2, FALSE), "")</f>
        <v>7-9 éves</v>
      </c>
      <c r="D1555" s="1" t="s">
        <v>2699</v>
      </c>
      <c r="E1555" s="1" t="str">
        <f>TRIM(F1555)</f>
        <v>ELT Lucky Dora gyermek lovaglókesztyű</v>
      </c>
      <c r="F1555" s="1" t="s">
        <v>2692</v>
      </c>
      <c r="G1555" s="1" t="s">
        <v>2700</v>
      </c>
      <c r="H1555" s="1" t="s">
        <v>254</v>
      </c>
      <c r="I1555" s="1" t="s">
        <v>255</v>
      </c>
      <c r="J1555" s="1" t="str">
        <f>TRIM(I1555)</f>
        <v>Lovasfelszerelés</v>
      </c>
      <c r="K1555" s="1" t="s">
        <v>1975</v>
      </c>
      <c r="L1555" s="1" t="str">
        <f>TRIM(K1555)</f>
        <v>Lovaglókesztyű</v>
      </c>
      <c r="M1555" s="1" t="s">
        <v>2644</v>
      </c>
      <c r="N1555" s="1" t="str">
        <f>TRIM(M1555)</f>
        <v>Gyermek lovaglókesztyű</v>
      </c>
      <c r="P1555" s="1" t="str">
        <f>TRIM(O1555)</f>
        <v/>
      </c>
      <c r="Q1555" s="18" t="s">
        <v>5445</v>
      </c>
      <c r="R1555" s="8">
        <v>4057962220409</v>
      </c>
      <c r="S1555" s="1">
        <v>19.95</v>
      </c>
      <c r="T1555" s="1" t="s">
        <v>26</v>
      </c>
      <c r="U1555" s="1">
        <v>0.1</v>
      </c>
      <c r="V1555" s="1" t="s">
        <v>2694</v>
      </c>
      <c r="W1555" s="1" t="s">
        <v>370</v>
      </c>
      <c r="X1555" s="1" t="str">
        <f>IF(W1555="", "", IFERROR(VLOOKUP(W1555, colorList!A:B,2,FALSE),""))</f>
        <v>éjkék</v>
      </c>
    </row>
    <row r="1556" spans="1:24" ht="27.75" customHeight="1" x14ac:dyDescent="0.25">
      <c r="A1556" s="1" t="s">
        <v>2701</v>
      </c>
      <c r="B1556" s="1" t="str">
        <f>TRIM(D1556)</f>
        <v>3-5</v>
      </c>
      <c r="C1556" s="1" t="str">
        <f>IFERROR(VLOOKUP(TRIM(D1556), sizeList!A:B, 2, FALSE), "")</f>
        <v>3-5 éves</v>
      </c>
      <c r="D1556" s="1" t="s">
        <v>2691</v>
      </c>
      <c r="E1556" s="1" t="str">
        <f>TRIM(F1556)</f>
        <v>ELT Lucky Giselle gyermek lovaglókesztyű</v>
      </c>
      <c r="F1556" s="1" t="s">
        <v>2702</v>
      </c>
      <c r="G1556" s="1" t="s">
        <v>2703</v>
      </c>
      <c r="H1556" s="1" t="s">
        <v>254</v>
      </c>
      <c r="I1556" s="1" t="s">
        <v>255</v>
      </c>
      <c r="J1556" s="1" t="str">
        <f>TRIM(I1556)</f>
        <v>Lovasfelszerelés</v>
      </c>
      <c r="K1556" s="1" t="s">
        <v>1975</v>
      </c>
      <c r="L1556" s="1" t="str">
        <f>TRIM(K1556)</f>
        <v>Lovaglókesztyű</v>
      </c>
      <c r="M1556" s="1" t="s">
        <v>2644</v>
      </c>
      <c r="N1556" s="1" t="str">
        <f>TRIM(M1556)</f>
        <v>Gyermek lovaglókesztyű</v>
      </c>
      <c r="P1556" s="1" t="str">
        <f>TRIM(O1556)</f>
        <v/>
      </c>
      <c r="Q1556" s="18" t="s">
        <v>5448</v>
      </c>
      <c r="R1556" s="8">
        <v>4057962218741</v>
      </c>
      <c r="S1556" s="1">
        <v>19.95</v>
      </c>
      <c r="T1556" s="1" t="s">
        <v>26</v>
      </c>
      <c r="U1556" s="1">
        <v>0.1</v>
      </c>
      <c r="V1556" s="1" t="s">
        <v>2704</v>
      </c>
      <c r="W1556" s="1" t="s">
        <v>370</v>
      </c>
      <c r="X1556" s="1" t="str">
        <f>IF(W1556="", "", IFERROR(VLOOKUP(W1556, colorList!A:B,2,FALSE),""))</f>
        <v>éjkék</v>
      </c>
    </row>
    <row r="1557" spans="1:24" ht="27.75" customHeight="1" x14ac:dyDescent="0.25">
      <c r="A1557" s="1" t="s">
        <v>2705</v>
      </c>
      <c r="B1557" s="1" t="str">
        <f>TRIM(D1557)</f>
        <v>5-7</v>
      </c>
      <c r="C1557" s="1" t="str">
        <f>IFERROR(VLOOKUP(TRIM(D1557), sizeList!A:B, 2, FALSE), "")</f>
        <v>5-7 éves</v>
      </c>
      <c r="D1557" s="1" t="s">
        <v>2696</v>
      </c>
      <c r="E1557" s="1" t="str">
        <f>TRIM(F1557)</f>
        <v>ELT Lucky Giselle gyermek lovaglókesztyű</v>
      </c>
      <c r="F1557" s="1" t="s">
        <v>2702</v>
      </c>
      <c r="G1557" s="1" t="s">
        <v>2706</v>
      </c>
      <c r="H1557" s="1" t="s">
        <v>254</v>
      </c>
      <c r="I1557" s="1" t="s">
        <v>255</v>
      </c>
      <c r="J1557" s="1" t="str">
        <f>TRIM(I1557)</f>
        <v>Lovasfelszerelés</v>
      </c>
      <c r="K1557" s="1" t="s">
        <v>1975</v>
      </c>
      <c r="L1557" s="1" t="str">
        <f>TRIM(K1557)</f>
        <v>Lovaglókesztyű</v>
      </c>
      <c r="M1557" s="1" t="s">
        <v>2644</v>
      </c>
      <c r="N1557" s="1" t="str">
        <f>TRIM(M1557)</f>
        <v>Gyermek lovaglókesztyű</v>
      </c>
      <c r="P1557" s="1" t="str">
        <f>TRIM(O1557)</f>
        <v/>
      </c>
      <c r="Q1557" s="18" t="s">
        <v>5448</v>
      </c>
      <c r="R1557" s="8">
        <v>4057962218758</v>
      </c>
      <c r="S1557" s="1">
        <v>19.95</v>
      </c>
      <c r="T1557" s="1" t="s">
        <v>26</v>
      </c>
      <c r="U1557" s="1">
        <v>0.1</v>
      </c>
      <c r="V1557" s="1" t="s">
        <v>2704</v>
      </c>
      <c r="W1557" s="1" t="s">
        <v>370</v>
      </c>
      <c r="X1557" s="1" t="str">
        <f>IF(W1557="", "", IFERROR(VLOOKUP(W1557, colorList!A:B,2,FALSE),""))</f>
        <v>éjkék</v>
      </c>
    </row>
    <row r="1558" spans="1:24" ht="27.75" customHeight="1" x14ac:dyDescent="0.25">
      <c r="A1558" s="1" t="s">
        <v>2707</v>
      </c>
      <c r="B1558" s="1" t="str">
        <f>TRIM(D1558)</f>
        <v>7-9</v>
      </c>
      <c r="C1558" s="1" t="str">
        <f>IFERROR(VLOOKUP(TRIM(D1558), sizeList!A:B, 2, FALSE), "")</f>
        <v>7-9 éves</v>
      </c>
      <c r="D1558" s="1" t="s">
        <v>2699</v>
      </c>
      <c r="E1558" s="1" t="str">
        <f>TRIM(F1558)</f>
        <v>ELT Lucky Giselle gyermek lovaglókesztyű</v>
      </c>
      <c r="F1558" s="1" t="s">
        <v>2702</v>
      </c>
      <c r="G1558" s="1" t="s">
        <v>2708</v>
      </c>
      <c r="H1558" s="1" t="s">
        <v>254</v>
      </c>
      <c r="I1558" s="1" t="s">
        <v>255</v>
      </c>
      <c r="J1558" s="1" t="str">
        <f>TRIM(I1558)</f>
        <v>Lovasfelszerelés</v>
      </c>
      <c r="K1558" s="1" t="s">
        <v>1975</v>
      </c>
      <c r="L1558" s="1" t="str">
        <f>TRIM(K1558)</f>
        <v>Lovaglókesztyű</v>
      </c>
      <c r="M1558" s="1" t="s">
        <v>2644</v>
      </c>
      <c r="N1558" s="1" t="str">
        <f>TRIM(M1558)</f>
        <v>Gyermek lovaglókesztyű</v>
      </c>
      <c r="P1558" s="1" t="str">
        <f>TRIM(O1558)</f>
        <v/>
      </c>
      <c r="Q1558" s="18" t="s">
        <v>5448</v>
      </c>
      <c r="R1558" s="8">
        <v>4057962218765</v>
      </c>
      <c r="S1558" s="1">
        <v>19.95</v>
      </c>
      <c r="T1558" s="1" t="s">
        <v>26</v>
      </c>
      <c r="U1558" s="1">
        <v>0.1</v>
      </c>
      <c r="V1558" s="1" t="s">
        <v>2704</v>
      </c>
      <c r="W1558" s="1" t="s">
        <v>370</v>
      </c>
      <c r="X1558" s="1" t="str">
        <f>IF(W1558="", "", IFERROR(VLOOKUP(W1558, colorList!A:B,2,FALSE),""))</f>
        <v>éjkék</v>
      </c>
    </row>
    <row r="1559" spans="1:24" ht="27.75" customHeight="1" x14ac:dyDescent="0.25">
      <c r="A1559" s="1" t="s">
        <v>14741</v>
      </c>
      <c r="B1559" s="1" t="str">
        <f>TRIM(D1559)</f>
        <v>30</v>
      </c>
      <c r="C1559" s="1">
        <f>IFERROR(VLOOKUP(D1559, sizeList!A:B, 2, FALSE), "")</f>
        <v>30</v>
      </c>
      <c r="D1559" s="1">
        <v>30</v>
      </c>
      <c r="E1559" s="1" t="str">
        <f>TRIM(F1559)</f>
        <v>ELT Lucky Heart gyermek vízálló csizma</v>
      </c>
      <c r="F1559" s="1" t="s">
        <v>14742</v>
      </c>
      <c r="G1559" s="1" t="s">
        <v>14743</v>
      </c>
      <c r="H1559" s="1" t="s">
        <v>254</v>
      </c>
      <c r="I1559" s="1" t="s">
        <v>255</v>
      </c>
      <c r="J1559" s="1" t="str">
        <f>TRIM(I1559)</f>
        <v>Lovasfelszerelés</v>
      </c>
      <c r="K1559" s="1" t="s">
        <v>256</v>
      </c>
      <c r="L1559" s="1" t="str">
        <f>TRIM(K1559)</f>
        <v>Lovaglócipő, csizma</v>
      </c>
      <c r="M1559" s="1" t="s">
        <v>968</v>
      </c>
      <c r="N1559" s="1" t="str">
        <f>TRIM(M1559)</f>
        <v>Csizma, lovaglócsizma</v>
      </c>
      <c r="O1559" s="1" t="s">
        <v>1171</v>
      </c>
      <c r="P1559" s="1" t="str">
        <f>TRIM(O1559)</f>
        <v>Csizma, istálló csizma</v>
      </c>
      <c r="Q1559" s="18" t="s">
        <v>5256</v>
      </c>
      <c r="R1559" s="8">
        <v>4057962218567</v>
      </c>
      <c r="S1559" s="1">
        <v>42.95</v>
      </c>
      <c r="T1559" s="1" t="s">
        <v>26</v>
      </c>
      <c r="U1559" s="1">
        <v>0.8</v>
      </c>
      <c r="V1559" s="1" t="s">
        <v>14744</v>
      </c>
      <c r="W1559" s="1" t="s">
        <v>396</v>
      </c>
      <c r="X1559" s="1" t="str">
        <f>IF(W1559="", "", IFERROR(VLOOKUP(W1559, colorList!A:B,2,FALSE),""))</f>
        <v>rózsa vörös</v>
      </c>
    </row>
    <row r="1560" spans="1:24" ht="27.75" customHeight="1" x14ac:dyDescent="0.25">
      <c r="A1560" s="1" t="s">
        <v>14745</v>
      </c>
      <c r="B1560" s="1" t="str">
        <f>TRIM(D1560)</f>
        <v>31</v>
      </c>
      <c r="C1560" s="1">
        <f>IFERROR(VLOOKUP(D1560, sizeList!A:B, 2, FALSE), "")</f>
        <v>31</v>
      </c>
      <c r="D1560" s="1">
        <v>31</v>
      </c>
      <c r="E1560" s="1" t="str">
        <f>TRIM(F1560)</f>
        <v>ELT Lucky Heart gyermek vízálló csizma</v>
      </c>
      <c r="F1560" s="1" t="s">
        <v>14742</v>
      </c>
      <c r="G1560" s="1" t="s">
        <v>14746</v>
      </c>
      <c r="H1560" s="1" t="s">
        <v>254</v>
      </c>
      <c r="I1560" s="1" t="s">
        <v>255</v>
      </c>
      <c r="J1560" s="1" t="str">
        <f>TRIM(I1560)</f>
        <v>Lovasfelszerelés</v>
      </c>
      <c r="K1560" s="1" t="s">
        <v>256</v>
      </c>
      <c r="L1560" s="1" t="str">
        <f>TRIM(K1560)</f>
        <v>Lovaglócipő, csizma</v>
      </c>
      <c r="M1560" s="1" t="s">
        <v>968</v>
      </c>
      <c r="N1560" s="1" t="str">
        <f>TRIM(M1560)</f>
        <v>Csizma, lovaglócsizma</v>
      </c>
      <c r="O1560" s="1" t="s">
        <v>1171</v>
      </c>
      <c r="P1560" s="1" t="str">
        <f>TRIM(O1560)</f>
        <v>Csizma, istálló csizma</v>
      </c>
      <c r="Q1560" s="18" t="s">
        <v>5256</v>
      </c>
      <c r="R1560" s="8">
        <v>4057962218574</v>
      </c>
      <c r="S1560" s="1">
        <v>42.95</v>
      </c>
      <c r="T1560" s="1" t="s">
        <v>26</v>
      </c>
      <c r="U1560" s="1">
        <v>0.8</v>
      </c>
      <c r="V1560" s="1" t="s">
        <v>14744</v>
      </c>
      <c r="W1560" s="1" t="s">
        <v>396</v>
      </c>
      <c r="X1560" s="1" t="str">
        <f>IF(W1560="", "", IFERROR(VLOOKUP(W1560, colorList!A:B,2,FALSE),""))</f>
        <v>rózsa vörös</v>
      </c>
    </row>
    <row r="1561" spans="1:24" ht="27.75" customHeight="1" x14ac:dyDescent="0.25">
      <c r="A1561" s="1" t="s">
        <v>14747</v>
      </c>
      <c r="B1561" s="1" t="str">
        <f>TRIM(D1561)</f>
        <v>32</v>
      </c>
      <c r="C1561" s="1">
        <f>IFERROR(VLOOKUP(D1561, sizeList!A:B, 2, FALSE), "")</f>
        <v>32</v>
      </c>
      <c r="D1561" s="1">
        <v>32</v>
      </c>
      <c r="E1561" s="1" t="str">
        <f>TRIM(F1561)</f>
        <v>ELT Lucky Heart gyermek vízálló csizma</v>
      </c>
      <c r="F1561" s="1" t="s">
        <v>14742</v>
      </c>
      <c r="G1561" s="1" t="s">
        <v>14748</v>
      </c>
      <c r="H1561" s="1" t="s">
        <v>254</v>
      </c>
      <c r="I1561" s="1" t="s">
        <v>255</v>
      </c>
      <c r="J1561" s="1" t="str">
        <f>TRIM(I1561)</f>
        <v>Lovasfelszerelés</v>
      </c>
      <c r="K1561" s="1" t="s">
        <v>256</v>
      </c>
      <c r="L1561" s="1" t="str">
        <f>TRIM(K1561)</f>
        <v>Lovaglócipő, csizma</v>
      </c>
      <c r="M1561" s="1" t="s">
        <v>968</v>
      </c>
      <c r="N1561" s="1" t="str">
        <f>TRIM(M1561)</f>
        <v>Csizma, lovaglócsizma</v>
      </c>
      <c r="O1561" s="1" t="s">
        <v>1171</v>
      </c>
      <c r="P1561" s="1" t="str">
        <f>TRIM(O1561)</f>
        <v>Csizma, istálló csizma</v>
      </c>
      <c r="Q1561" s="18" t="s">
        <v>5256</v>
      </c>
      <c r="R1561" s="8">
        <v>4057962218581</v>
      </c>
      <c r="S1561" s="1">
        <v>42.95</v>
      </c>
      <c r="T1561" s="1" t="s">
        <v>26</v>
      </c>
      <c r="U1561" s="1">
        <v>0.8</v>
      </c>
      <c r="V1561" s="1" t="s">
        <v>14744</v>
      </c>
      <c r="W1561" s="1" t="s">
        <v>396</v>
      </c>
      <c r="X1561" s="1" t="str">
        <f>IF(W1561="", "", IFERROR(VLOOKUP(W1561, colorList!A:B,2,FALSE),""))</f>
        <v>rózsa vörös</v>
      </c>
    </row>
    <row r="1562" spans="1:24" ht="27.75" customHeight="1" x14ac:dyDescent="0.25">
      <c r="A1562" s="1" t="s">
        <v>14749</v>
      </c>
      <c r="B1562" s="1" t="str">
        <f>TRIM(D1562)</f>
        <v>33</v>
      </c>
      <c r="C1562" s="1">
        <f>IFERROR(VLOOKUP(D1562, sizeList!A:B, 2, FALSE), "")</f>
        <v>33</v>
      </c>
      <c r="D1562" s="1">
        <v>33</v>
      </c>
      <c r="E1562" s="1" t="str">
        <f>TRIM(F1562)</f>
        <v>ELT Lucky Heart gyermek vízálló csizma</v>
      </c>
      <c r="F1562" s="1" t="s">
        <v>14742</v>
      </c>
      <c r="G1562" s="1" t="s">
        <v>14750</v>
      </c>
      <c r="H1562" s="1" t="s">
        <v>254</v>
      </c>
      <c r="I1562" s="1" t="s">
        <v>255</v>
      </c>
      <c r="J1562" s="1" t="str">
        <f>TRIM(I1562)</f>
        <v>Lovasfelszerelés</v>
      </c>
      <c r="K1562" s="1" t="s">
        <v>256</v>
      </c>
      <c r="L1562" s="1" t="str">
        <f>TRIM(K1562)</f>
        <v>Lovaglócipő, csizma</v>
      </c>
      <c r="M1562" s="1" t="s">
        <v>968</v>
      </c>
      <c r="N1562" s="1" t="str">
        <f>TRIM(M1562)</f>
        <v>Csizma, lovaglócsizma</v>
      </c>
      <c r="O1562" s="1" t="s">
        <v>1171</v>
      </c>
      <c r="P1562" s="1" t="str">
        <f>TRIM(O1562)</f>
        <v>Csizma, istálló csizma</v>
      </c>
      <c r="Q1562" s="18" t="s">
        <v>5256</v>
      </c>
      <c r="R1562" s="8">
        <v>4057962218598</v>
      </c>
      <c r="S1562" s="1">
        <v>42.95</v>
      </c>
      <c r="T1562" s="1" t="s">
        <v>26</v>
      </c>
      <c r="U1562" s="1">
        <v>0.8</v>
      </c>
      <c r="V1562" s="1" t="s">
        <v>14744</v>
      </c>
      <c r="W1562" s="1" t="s">
        <v>396</v>
      </c>
      <c r="X1562" s="1" t="str">
        <f>IF(W1562="", "", IFERROR(VLOOKUP(W1562, colorList!A:B,2,FALSE),""))</f>
        <v>rózsa vörös</v>
      </c>
    </row>
    <row r="1563" spans="1:24" ht="27.75" customHeight="1" x14ac:dyDescent="0.25">
      <c r="A1563" s="1" t="s">
        <v>14751</v>
      </c>
      <c r="B1563" s="1" t="str">
        <f>TRIM(D1563)</f>
        <v>34</v>
      </c>
      <c r="C1563" s="1">
        <f>IFERROR(VLOOKUP(D1563, sizeList!A:B, 2, FALSE), "")</f>
        <v>34</v>
      </c>
      <c r="D1563" s="1">
        <v>34</v>
      </c>
      <c r="E1563" s="1" t="str">
        <f>TRIM(F1563)</f>
        <v>ELT Lucky Heart gyermek vízálló csizma</v>
      </c>
      <c r="F1563" s="1" t="s">
        <v>14742</v>
      </c>
      <c r="G1563" s="1" t="s">
        <v>14752</v>
      </c>
      <c r="H1563" s="1" t="s">
        <v>254</v>
      </c>
      <c r="I1563" s="1" t="s">
        <v>255</v>
      </c>
      <c r="J1563" s="1" t="str">
        <f>TRIM(I1563)</f>
        <v>Lovasfelszerelés</v>
      </c>
      <c r="K1563" s="1" t="s">
        <v>256</v>
      </c>
      <c r="L1563" s="1" t="str">
        <f>TRIM(K1563)</f>
        <v>Lovaglócipő, csizma</v>
      </c>
      <c r="M1563" s="1" t="s">
        <v>968</v>
      </c>
      <c r="N1563" s="1" t="str">
        <f>TRIM(M1563)</f>
        <v>Csizma, lovaglócsizma</v>
      </c>
      <c r="O1563" s="1" t="s">
        <v>1171</v>
      </c>
      <c r="P1563" s="1" t="str">
        <f>TRIM(O1563)</f>
        <v>Csizma, istálló csizma</v>
      </c>
      <c r="Q1563" s="18" t="s">
        <v>5256</v>
      </c>
      <c r="R1563" s="8">
        <v>4057962218604</v>
      </c>
      <c r="S1563" s="1">
        <v>42.95</v>
      </c>
      <c r="T1563" s="1" t="s">
        <v>26</v>
      </c>
      <c r="U1563" s="1">
        <v>0.8</v>
      </c>
      <c r="V1563" s="1" t="s">
        <v>14744</v>
      </c>
      <c r="W1563" s="1" t="s">
        <v>396</v>
      </c>
      <c r="X1563" s="1" t="str">
        <f>IF(W1563="", "", IFERROR(VLOOKUP(W1563, colorList!A:B,2,FALSE),""))</f>
        <v>rózsa vörös</v>
      </c>
    </row>
    <row r="1564" spans="1:24" ht="27.75" customHeight="1" x14ac:dyDescent="0.25">
      <c r="A1564" s="1" t="s">
        <v>14753</v>
      </c>
      <c r="B1564" s="1" t="str">
        <f>TRIM(D1564)</f>
        <v>35</v>
      </c>
      <c r="C1564" s="1">
        <f>IFERROR(VLOOKUP(D1564, sizeList!A:B, 2, FALSE), "")</f>
        <v>35</v>
      </c>
      <c r="D1564" s="1">
        <v>35</v>
      </c>
      <c r="E1564" s="1" t="str">
        <f>TRIM(F1564)</f>
        <v>ELT Lucky Heart gyermek vízálló csizma</v>
      </c>
      <c r="F1564" s="1" t="s">
        <v>14742</v>
      </c>
      <c r="G1564" s="1" t="s">
        <v>14754</v>
      </c>
      <c r="H1564" s="1" t="s">
        <v>254</v>
      </c>
      <c r="I1564" s="1" t="s">
        <v>255</v>
      </c>
      <c r="J1564" s="1" t="str">
        <f>TRIM(I1564)</f>
        <v>Lovasfelszerelés</v>
      </c>
      <c r="K1564" s="1" t="s">
        <v>256</v>
      </c>
      <c r="L1564" s="1" t="str">
        <f>TRIM(K1564)</f>
        <v>Lovaglócipő, csizma</v>
      </c>
      <c r="M1564" s="1" t="s">
        <v>968</v>
      </c>
      <c r="N1564" s="1" t="str">
        <f>TRIM(M1564)</f>
        <v>Csizma, lovaglócsizma</v>
      </c>
      <c r="O1564" s="1" t="s">
        <v>1171</v>
      </c>
      <c r="P1564" s="1" t="str">
        <f>TRIM(O1564)</f>
        <v>Csizma, istálló csizma</v>
      </c>
      <c r="Q1564" s="18" t="s">
        <v>5256</v>
      </c>
      <c r="R1564" s="8">
        <v>4057962218611</v>
      </c>
      <c r="S1564" s="1">
        <v>42.95</v>
      </c>
      <c r="T1564" s="1" t="s">
        <v>26</v>
      </c>
      <c r="U1564" s="1">
        <v>0.8</v>
      </c>
      <c r="V1564" s="1" t="s">
        <v>14744</v>
      </c>
      <c r="W1564" s="1" t="s">
        <v>396</v>
      </c>
      <c r="X1564" s="1" t="str">
        <f>IF(W1564="", "", IFERROR(VLOOKUP(W1564, colorList!A:B,2,FALSE),""))</f>
        <v>rózsa vörös</v>
      </c>
    </row>
    <row r="1565" spans="1:24" ht="27.75" customHeight="1" x14ac:dyDescent="0.25">
      <c r="A1565" s="1" t="s">
        <v>14755</v>
      </c>
      <c r="B1565" s="1" t="str">
        <f>TRIM(D1565)</f>
        <v>36</v>
      </c>
      <c r="C1565" s="1">
        <f>IFERROR(VLOOKUP(D1565, sizeList!A:B, 2, FALSE), "")</f>
        <v>36</v>
      </c>
      <c r="D1565" s="1">
        <v>36</v>
      </c>
      <c r="E1565" s="1" t="str">
        <f>TRIM(F1565)</f>
        <v>ELT Lucky Heart gyermek vízálló csizma</v>
      </c>
      <c r="F1565" s="1" t="s">
        <v>14742</v>
      </c>
      <c r="G1565" s="1" t="s">
        <v>14756</v>
      </c>
      <c r="H1565" s="1" t="s">
        <v>254</v>
      </c>
      <c r="I1565" s="1" t="s">
        <v>255</v>
      </c>
      <c r="J1565" s="1" t="str">
        <f>TRIM(I1565)</f>
        <v>Lovasfelszerelés</v>
      </c>
      <c r="K1565" s="1" t="s">
        <v>256</v>
      </c>
      <c r="L1565" s="1" t="str">
        <f>TRIM(K1565)</f>
        <v>Lovaglócipő, csizma</v>
      </c>
      <c r="M1565" s="1" t="s">
        <v>968</v>
      </c>
      <c r="N1565" s="1" t="str">
        <f>TRIM(M1565)</f>
        <v>Csizma, lovaglócsizma</v>
      </c>
      <c r="O1565" s="1" t="s">
        <v>1171</v>
      </c>
      <c r="P1565" s="1" t="str">
        <f>TRIM(O1565)</f>
        <v>Csizma, istálló csizma</v>
      </c>
      <c r="Q1565" s="18" t="s">
        <v>5256</v>
      </c>
      <c r="R1565" s="8">
        <v>4057962220546</v>
      </c>
      <c r="S1565" s="1">
        <v>42.95</v>
      </c>
      <c r="T1565" s="1" t="s">
        <v>26</v>
      </c>
      <c r="U1565" s="1">
        <v>0.8</v>
      </c>
      <c r="V1565" s="1" t="s">
        <v>14744</v>
      </c>
      <c r="W1565" s="1" t="s">
        <v>396</v>
      </c>
      <c r="X1565" s="1" t="str">
        <f>IF(W1565="", "", IFERROR(VLOOKUP(W1565, colorList!A:B,2,FALSE),""))</f>
        <v>rózsa vörös</v>
      </c>
    </row>
    <row r="1566" spans="1:24" ht="27.75" customHeight="1" x14ac:dyDescent="0.25">
      <c r="A1566" s="1" t="s">
        <v>14757</v>
      </c>
      <c r="B1566" s="1" t="str">
        <f>TRIM(D1566)</f>
        <v>37</v>
      </c>
      <c r="C1566" s="1">
        <f>IFERROR(VLOOKUP(D1566, sizeList!A:B, 2, FALSE), "")</f>
        <v>37</v>
      </c>
      <c r="D1566" s="1">
        <v>37</v>
      </c>
      <c r="E1566" s="1" t="str">
        <f>TRIM(F1566)</f>
        <v>ELT Lucky Heart gyermek vízálló csizma</v>
      </c>
      <c r="F1566" s="1" t="s">
        <v>14742</v>
      </c>
      <c r="G1566" s="1" t="s">
        <v>14758</v>
      </c>
      <c r="H1566" s="1" t="s">
        <v>254</v>
      </c>
      <c r="I1566" s="1" t="s">
        <v>255</v>
      </c>
      <c r="J1566" s="1" t="str">
        <f>TRIM(I1566)</f>
        <v>Lovasfelszerelés</v>
      </c>
      <c r="K1566" s="1" t="s">
        <v>256</v>
      </c>
      <c r="L1566" s="1" t="str">
        <f>TRIM(K1566)</f>
        <v>Lovaglócipő, csizma</v>
      </c>
      <c r="M1566" s="1" t="s">
        <v>968</v>
      </c>
      <c r="N1566" s="1" t="str">
        <f>TRIM(M1566)</f>
        <v>Csizma, lovaglócsizma</v>
      </c>
      <c r="O1566" s="1" t="s">
        <v>1171</v>
      </c>
      <c r="P1566" s="1" t="str">
        <f>TRIM(O1566)</f>
        <v>Csizma, istálló csizma</v>
      </c>
      <c r="Q1566" s="18" t="s">
        <v>5256</v>
      </c>
      <c r="R1566" s="8">
        <v>4057962220553</v>
      </c>
      <c r="S1566" s="1">
        <v>42.95</v>
      </c>
      <c r="T1566" s="1" t="s">
        <v>26</v>
      </c>
      <c r="U1566" s="1">
        <v>0.8</v>
      </c>
      <c r="V1566" s="1" t="s">
        <v>14744</v>
      </c>
      <c r="W1566" s="1" t="s">
        <v>396</v>
      </c>
      <c r="X1566" s="1" t="str">
        <f>IF(W1566="", "", IFERROR(VLOOKUP(W1566, colorList!A:B,2,FALSE),""))</f>
        <v>rózsa vörös</v>
      </c>
    </row>
    <row r="1567" spans="1:24" ht="27.75" customHeight="1" x14ac:dyDescent="0.25">
      <c r="A1567" s="1" t="s">
        <v>14759</v>
      </c>
      <c r="B1567" s="1" t="str">
        <f>TRIM(D1567)</f>
        <v>38</v>
      </c>
      <c r="C1567" s="1">
        <f>IFERROR(VLOOKUP(D1567, sizeList!A:B, 2, FALSE), "")</f>
        <v>38</v>
      </c>
      <c r="D1567" s="1">
        <v>38</v>
      </c>
      <c r="E1567" s="1" t="str">
        <f>TRIM(F1567)</f>
        <v>ELT Lucky Heart gyermek vízálló csizma</v>
      </c>
      <c r="F1567" s="1" t="s">
        <v>14742</v>
      </c>
      <c r="G1567" s="1" t="s">
        <v>14760</v>
      </c>
      <c r="H1567" s="1" t="s">
        <v>254</v>
      </c>
      <c r="I1567" s="1" t="s">
        <v>255</v>
      </c>
      <c r="J1567" s="1" t="str">
        <f>TRIM(I1567)</f>
        <v>Lovasfelszerelés</v>
      </c>
      <c r="K1567" s="1" t="s">
        <v>256</v>
      </c>
      <c r="L1567" s="1" t="str">
        <f>TRIM(K1567)</f>
        <v>Lovaglócipő, csizma</v>
      </c>
      <c r="M1567" s="1" t="s">
        <v>968</v>
      </c>
      <c r="N1567" s="1" t="str">
        <f>TRIM(M1567)</f>
        <v>Csizma, lovaglócsizma</v>
      </c>
      <c r="O1567" s="1" t="s">
        <v>1171</v>
      </c>
      <c r="P1567" s="1" t="str">
        <f>TRIM(O1567)</f>
        <v>Csizma, istálló csizma</v>
      </c>
      <c r="Q1567" s="18" t="s">
        <v>5256</v>
      </c>
      <c r="R1567" s="8">
        <v>4057962220560</v>
      </c>
      <c r="S1567" s="1">
        <v>42.95</v>
      </c>
      <c r="T1567" s="1" t="s">
        <v>26</v>
      </c>
      <c r="U1567" s="1">
        <v>0.8</v>
      </c>
      <c r="V1567" s="1" t="s">
        <v>14744</v>
      </c>
      <c r="W1567" s="1" t="s">
        <v>396</v>
      </c>
      <c r="X1567" s="1" t="str">
        <f>IF(W1567="", "", IFERROR(VLOOKUP(W1567, colorList!A:B,2,FALSE),""))</f>
        <v>rózsa vörös</v>
      </c>
    </row>
    <row r="1568" spans="1:24" ht="27.75" customHeight="1" x14ac:dyDescent="0.25">
      <c r="A1568" s="1" t="s">
        <v>14761</v>
      </c>
      <c r="B1568" s="1" t="str">
        <f>TRIM(D1568)</f>
        <v>39</v>
      </c>
      <c r="C1568" s="1">
        <f>IFERROR(VLOOKUP(D1568, sizeList!A:B, 2, FALSE), "")</f>
        <v>39</v>
      </c>
      <c r="D1568" s="1">
        <v>39</v>
      </c>
      <c r="E1568" s="1" t="str">
        <f>TRIM(F1568)</f>
        <v>ELT Lucky Heart gyermek vízálló csizma</v>
      </c>
      <c r="F1568" s="1" t="s">
        <v>14742</v>
      </c>
      <c r="G1568" s="1" t="s">
        <v>14762</v>
      </c>
      <c r="H1568" s="1" t="s">
        <v>254</v>
      </c>
      <c r="I1568" s="1" t="s">
        <v>255</v>
      </c>
      <c r="J1568" s="1" t="str">
        <f>TRIM(I1568)</f>
        <v>Lovasfelszerelés</v>
      </c>
      <c r="K1568" s="1" t="s">
        <v>256</v>
      </c>
      <c r="L1568" s="1" t="str">
        <f>TRIM(K1568)</f>
        <v>Lovaglócipő, csizma</v>
      </c>
      <c r="M1568" s="1" t="s">
        <v>968</v>
      </c>
      <c r="N1568" s="1" t="str">
        <f>TRIM(M1568)</f>
        <v>Csizma, lovaglócsizma</v>
      </c>
      <c r="O1568" s="1" t="s">
        <v>1171</v>
      </c>
      <c r="P1568" s="1" t="str">
        <f>TRIM(O1568)</f>
        <v>Csizma, istálló csizma</v>
      </c>
      <c r="Q1568" s="18" t="s">
        <v>5256</v>
      </c>
      <c r="R1568" s="8">
        <v>4057962220577</v>
      </c>
      <c r="S1568" s="1">
        <v>42.95</v>
      </c>
      <c r="T1568" s="1" t="s">
        <v>26</v>
      </c>
      <c r="U1568" s="1">
        <v>0.8</v>
      </c>
      <c r="V1568" s="1" t="s">
        <v>14744</v>
      </c>
      <c r="W1568" s="1" t="s">
        <v>396</v>
      </c>
      <c r="X1568" s="1" t="str">
        <f>IF(W1568="", "", IFERROR(VLOOKUP(W1568, colorList!A:B,2,FALSE),""))</f>
        <v>rózsa vörös</v>
      </c>
    </row>
    <row r="1569" spans="1:24" ht="27.75" customHeight="1" x14ac:dyDescent="0.25">
      <c r="A1569" s="1" t="s">
        <v>14763</v>
      </c>
      <c r="B1569" s="1" t="str">
        <f>TRIM(D1569)</f>
        <v>40</v>
      </c>
      <c r="C1569" s="1">
        <f>IFERROR(VLOOKUP(D1569, sizeList!A:B, 2, FALSE), "")</f>
        <v>40</v>
      </c>
      <c r="D1569" s="1">
        <v>40</v>
      </c>
      <c r="E1569" s="1" t="str">
        <f>TRIM(F1569)</f>
        <v>ELT Lucky Heart gyermek vízálló csizma</v>
      </c>
      <c r="F1569" s="1" t="s">
        <v>14742</v>
      </c>
      <c r="G1569" s="1" t="s">
        <v>14764</v>
      </c>
      <c r="H1569" s="1" t="s">
        <v>254</v>
      </c>
      <c r="I1569" s="1" t="s">
        <v>255</v>
      </c>
      <c r="J1569" s="1" t="str">
        <f>TRIM(I1569)</f>
        <v>Lovasfelszerelés</v>
      </c>
      <c r="K1569" s="1" t="s">
        <v>256</v>
      </c>
      <c r="L1569" s="1" t="str">
        <f>TRIM(K1569)</f>
        <v>Lovaglócipő, csizma</v>
      </c>
      <c r="M1569" s="1" t="s">
        <v>968</v>
      </c>
      <c r="N1569" s="1" t="str">
        <f>TRIM(M1569)</f>
        <v>Csizma, lovaglócsizma</v>
      </c>
      <c r="O1569" s="1" t="s">
        <v>1171</v>
      </c>
      <c r="P1569" s="1" t="str">
        <f>TRIM(O1569)</f>
        <v>Csizma, istálló csizma</v>
      </c>
      <c r="Q1569" s="18" t="s">
        <v>5256</v>
      </c>
      <c r="R1569" s="8">
        <v>4057962220584</v>
      </c>
      <c r="S1569" s="1">
        <v>42.95</v>
      </c>
      <c r="T1569" s="1" t="s">
        <v>26</v>
      </c>
      <c r="U1569" s="1">
        <v>0.8</v>
      </c>
      <c r="V1569" s="1" t="s">
        <v>14744</v>
      </c>
      <c r="W1569" s="1" t="s">
        <v>396</v>
      </c>
      <c r="X1569" s="1" t="str">
        <f>IF(W1569="", "", IFERROR(VLOOKUP(W1569, colorList!A:B,2,FALSE),""))</f>
        <v>rózsa vörös</v>
      </c>
    </row>
    <row r="1570" spans="1:24" ht="27.75" customHeight="1" x14ac:dyDescent="0.25">
      <c r="A1570" s="1" t="s">
        <v>14765</v>
      </c>
      <c r="B1570" s="1" t="str">
        <f>TRIM(D1570)</f>
        <v>41</v>
      </c>
      <c r="C1570" s="1">
        <f>IFERROR(VLOOKUP(D1570, sizeList!A:B, 2, FALSE), "")</f>
        <v>41</v>
      </c>
      <c r="D1570" s="1">
        <v>41</v>
      </c>
      <c r="E1570" s="1" t="str">
        <f>TRIM(F1570)</f>
        <v>ELT Lucky Heart gyermek vízálló csizma</v>
      </c>
      <c r="F1570" s="1" t="s">
        <v>14742</v>
      </c>
      <c r="G1570" s="1" t="s">
        <v>14766</v>
      </c>
      <c r="H1570" s="1" t="s">
        <v>254</v>
      </c>
      <c r="I1570" s="1" t="s">
        <v>255</v>
      </c>
      <c r="J1570" s="1" t="str">
        <f>TRIM(I1570)</f>
        <v>Lovasfelszerelés</v>
      </c>
      <c r="K1570" s="1" t="s">
        <v>256</v>
      </c>
      <c r="L1570" s="1" t="str">
        <f>TRIM(K1570)</f>
        <v>Lovaglócipő, csizma</v>
      </c>
      <c r="M1570" s="1" t="s">
        <v>968</v>
      </c>
      <c r="N1570" s="1" t="str">
        <f>TRIM(M1570)</f>
        <v>Csizma, lovaglócsizma</v>
      </c>
      <c r="O1570" s="1" t="s">
        <v>1171</v>
      </c>
      <c r="P1570" s="1" t="str">
        <f>TRIM(O1570)</f>
        <v>Csizma, istálló csizma</v>
      </c>
      <c r="Q1570" s="18" t="s">
        <v>5256</v>
      </c>
      <c r="R1570" s="8">
        <v>4057962220591</v>
      </c>
      <c r="S1570" s="1">
        <v>42.95</v>
      </c>
      <c r="T1570" s="1" t="s">
        <v>26</v>
      </c>
      <c r="U1570" s="1">
        <v>0.8</v>
      </c>
      <c r="V1570" s="1" t="s">
        <v>14744</v>
      </c>
      <c r="W1570" s="1" t="s">
        <v>396</v>
      </c>
      <c r="X1570" s="1" t="str">
        <f>IF(W1570="", "", IFERROR(VLOOKUP(W1570, colorList!A:B,2,FALSE),""))</f>
        <v>rózsa vörös</v>
      </c>
    </row>
    <row r="1571" spans="1:24" ht="27.75" customHeight="1" x14ac:dyDescent="0.25">
      <c r="A1571" s="1" t="s">
        <v>2596</v>
      </c>
      <c r="B1571" s="1" t="str">
        <f>TRIM(D1571)</f>
        <v>104/110</v>
      </c>
      <c r="C1571" s="1" t="str">
        <f>IFERROR(VLOOKUP(TRIM(D1571), sizeList!A:B, 2, FALSE), "")</f>
        <v>104/110</v>
      </c>
      <c r="D1571" s="1" t="s">
        <v>2532</v>
      </c>
      <c r="E1571" s="1" t="str">
        <f>TRIM(F1571)</f>
        <v>ELT Lucky Lana polár pulóver</v>
      </c>
      <c r="F1571" s="1" t="s">
        <v>2597</v>
      </c>
      <c r="G1571" s="1" t="s">
        <v>2598</v>
      </c>
      <c r="H1571" s="1" t="s">
        <v>254</v>
      </c>
      <c r="I1571" s="1" t="s">
        <v>255</v>
      </c>
      <c r="J1571" s="1" t="str">
        <f>TRIM(I1571)</f>
        <v>Lovasfelszerelés</v>
      </c>
      <c r="K1571" s="1" t="s">
        <v>2535</v>
      </c>
      <c r="L1571" s="1" t="str">
        <f>TRIM(K1571)</f>
        <v>Gyermek lovasruházat</v>
      </c>
      <c r="M1571" s="1" t="s">
        <v>2536</v>
      </c>
      <c r="N1571" s="1" t="str">
        <f>TRIM(M1571)</f>
        <v>Gyermek felsőruházat</v>
      </c>
      <c r="P1571" s="1" t="str">
        <f>TRIM(O1571)</f>
        <v/>
      </c>
      <c r="Q1571" s="18" t="s">
        <v>5437</v>
      </c>
      <c r="R1571" s="8">
        <v>4057962216648</v>
      </c>
      <c r="S1571" s="1">
        <v>39.950000000000003</v>
      </c>
      <c r="T1571" s="1" t="s">
        <v>26</v>
      </c>
      <c r="U1571" s="1">
        <v>0.4</v>
      </c>
      <c r="V1571" s="1" t="s">
        <v>2599</v>
      </c>
      <c r="W1571" s="1" t="s">
        <v>370</v>
      </c>
      <c r="X1571" s="1" t="str">
        <f>IF(W1571="", "", IFERROR(VLOOKUP(W1571, colorList!A:B,2,FALSE),""))</f>
        <v>éjkék</v>
      </c>
    </row>
    <row r="1572" spans="1:24" ht="27.75" customHeight="1" x14ac:dyDescent="0.25">
      <c r="A1572" s="1" t="s">
        <v>2608</v>
      </c>
      <c r="B1572" s="1" t="str">
        <f>TRIM(D1572)</f>
        <v>104/110</v>
      </c>
      <c r="C1572" s="1" t="str">
        <f>IFERROR(VLOOKUP(TRIM(D1572), sizeList!A:B, 2, FALSE), "")</f>
        <v>104/110</v>
      </c>
      <c r="D1572" s="1" t="s">
        <v>2532</v>
      </c>
      <c r="E1572" s="1" t="str">
        <f>TRIM(F1572)</f>
        <v>ELT Lucky Lana polár pulóver</v>
      </c>
      <c r="F1572" s="1" t="s">
        <v>2597</v>
      </c>
      <c r="G1572" s="1" t="s">
        <v>2609</v>
      </c>
      <c r="H1572" s="1" t="s">
        <v>254</v>
      </c>
      <c r="I1572" s="1" t="s">
        <v>255</v>
      </c>
      <c r="J1572" s="1" t="str">
        <f>TRIM(I1572)</f>
        <v>Lovasfelszerelés</v>
      </c>
      <c r="K1572" s="1" t="s">
        <v>2535</v>
      </c>
      <c r="L1572" s="1" t="str">
        <f>TRIM(K1572)</f>
        <v>Gyermek lovasruházat</v>
      </c>
      <c r="M1572" s="1" t="s">
        <v>2536</v>
      </c>
      <c r="N1572" s="1" t="str">
        <f>TRIM(M1572)</f>
        <v>Gyermek felsőruházat</v>
      </c>
      <c r="P1572" s="1" t="str">
        <f>TRIM(O1572)</f>
        <v/>
      </c>
      <c r="Q1572" s="18" t="s">
        <v>5437</v>
      </c>
      <c r="R1572" s="8">
        <v>4057962216655</v>
      </c>
      <c r="S1572" s="1">
        <v>39.950000000000003</v>
      </c>
      <c r="T1572" s="1" t="s">
        <v>26</v>
      </c>
      <c r="U1572" s="1">
        <v>0.4</v>
      </c>
      <c r="V1572" s="1" t="s">
        <v>2599</v>
      </c>
      <c r="W1572" s="1" t="s">
        <v>396</v>
      </c>
      <c r="X1572" s="1" t="str">
        <f>IF(W1572="", "", IFERROR(VLOOKUP(W1572, colorList!A:B,2,FALSE),""))</f>
        <v>rózsa vörös</v>
      </c>
    </row>
    <row r="1573" spans="1:24" ht="27.75" customHeight="1" x14ac:dyDescent="0.25">
      <c r="A1573" s="1" t="s">
        <v>2610</v>
      </c>
      <c r="B1573" s="1" t="str">
        <f>TRIM(D1573)</f>
        <v>116/122</v>
      </c>
      <c r="C1573" s="1" t="str">
        <f>IFERROR(VLOOKUP(TRIM(D1573), sizeList!A:B, 2, FALSE), "")</f>
        <v>116/122</v>
      </c>
      <c r="D1573" s="1" t="s">
        <v>2539</v>
      </c>
      <c r="E1573" s="1" t="str">
        <f>TRIM(F1573)</f>
        <v>ELT Lucky Lana polár pulóver</v>
      </c>
      <c r="F1573" s="1" t="s">
        <v>2597</v>
      </c>
      <c r="G1573" s="1" t="s">
        <v>2611</v>
      </c>
      <c r="H1573" s="1" t="s">
        <v>254</v>
      </c>
      <c r="I1573" s="1" t="s">
        <v>255</v>
      </c>
      <c r="J1573" s="1" t="str">
        <f>TRIM(I1573)</f>
        <v>Lovasfelszerelés</v>
      </c>
      <c r="K1573" s="1" t="s">
        <v>2535</v>
      </c>
      <c r="L1573" s="1" t="str">
        <f>TRIM(K1573)</f>
        <v>Gyermek lovasruházat</v>
      </c>
      <c r="M1573" s="1" t="s">
        <v>2536</v>
      </c>
      <c r="N1573" s="1" t="str">
        <f>TRIM(M1573)</f>
        <v>Gyermek felsőruházat</v>
      </c>
      <c r="P1573" s="1" t="str">
        <f>TRIM(O1573)</f>
        <v/>
      </c>
      <c r="Q1573" s="18" t="s">
        <v>5437</v>
      </c>
      <c r="R1573" s="8">
        <v>4057962217744</v>
      </c>
      <c r="S1573" s="1">
        <v>39.950000000000003</v>
      </c>
      <c r="T1573" s="1" t="s">
        <v>26</v>
      </c>
      <c r="U1573" s="1">
        <v>0.4</v>
      </c>
      <c r="V1573" s="1" t="s">
        <v>2599</v>
      </c>
      <c r="W1573" s="1" t="s">
        <v>396</v>
      </c>
      <c r="X1573" s="1" t="str">
        <f>IF(W1573="", "", IFERROR(VLOOKUP(W1573, colorList!A:B,2,FALSE),""))</f>
        <v>rózsa vörös</v>
      </c>
    </row>
    <row r="1574" spans="1:24" ht="27.75" customHeight="1" x14ac:dyDescent="0.25">
      <c r="A1574" s="1" t="s">
        <v>2612</v>
      </c>
      <c r="B1574" s="1" t="str">
        <f>TRIM(D1574)</f>
        <v>128/134</v>
      </c>
      <c r="C1574" s="1" t="str">
        <f>IFERROR(VLOOKUP(TRIM(D1574), sizeList!A:B, 2, FALSE), "")</f>
        <v>128/134</v>
      </c>
      <c r="D1574" s="1" t="s">
        <v>2542</v>
      </c>
      <c r="E1574" s="1" t="str">
        <f>TRIM(F1574)</f>
        <v>ELT Lucky Lana polár pulóver</v>
      </c>
      <c r="F1574" s="1" t="s">
        <v>2597</v>
      </c>
      <c r="G1574" s="1" t="s">
        <v>2613</v>
      </c>
      <c r="H1574" s="1" t="s">
        <v>254</v>
      </c>
      <c r="I1574" s="1" t="s">
        <v>255</v>
      </c>
      <c r="J1574" s="1" t="str">
        <f>TRIM(I1574)</f>
        <v>Lovasfelszerelés</v>
      </c>
      <c r="K1574" s="1" t="s">
        <v>2535</v>
      </c>
      <c r="L1574" s="1" t="str">
        <f>TRIM(K1574)</f>
        <v>Gyermek lovasruházat</v>
      </c>
      <c r="M1574" s="1" t="s">
        <v>2536</v>
      </c>
      <c r="N1574" s="1" t="str">
        <f>TRIM(M1574)</f>
        <v>Gyermek felsőruházat</v>
      </c>
      <c r="P1574" s="1" t="str">
        <f>TRIM(O1574)</f>
        <v/>
      </c>
      <c r="Q1574" s="18" t="s">
        <v>5437</v>
      </c>
      <c r="R1574" s="8">
        <v>4057962217751</v>
      </c>
      <c r="S1574" s="1">
        <v>39.950000000000003</v>
      </c>
      <c r="T1574" s="1" t="s">
        <v>26</v>
      </c>
      <c r="U1574" s="1">
        <v>0.4</v>
      </c>
      <c r="V1574" s="1" t="s">
        <v>2599</v>
      </c>
      <c r="W1574" s="1" t="s">
        <v>396</v>
      </c>
      <c r="X1574" s="1" t="str">
        <f>IF(W1574="", "", IFERROR(VLOOKUP(W1574, colorList!A:B,2,FALSE),""))</f>
        <v>rózsa vörös</v>
      </c>
    </row>
    <row r="1575" spans="1:24" ht="27.75" customHeight="1" x14ac:dyDescent="0.25">
      <c r="A1575" s="1" t="s">
        <v>2614</v>
      </c>
      <c r="B1575" s="1" t="str">
        <f>TRIM(D1575)</f>
        <v>140/146</v>
      </c>
      <c r="C1575" s="1" t="str">
        <f>IFERROR(VLOOKUP(TRIM(D1575), sizeList!A:B, 2, FALSE), "")</f>
        <v>140/146</v>
      </c>
      <c r="D1575" s="1" t="s">
        <v>2545</v>
      </c>
      <c r="E1575" s="1" t="str">
        <f>TRIM(F1575)</f>
        <v>ELT Lucky Lana polár pulóver</v>
      </c>
      <c r="F1575" s="1" t="s">
        <v>2597</v>
      </c>
      <c r="G1575" s="1" t="s">
        <v>2615</v>
      </c>
      <c r="H1575" s="1" t="s">
        <v>254</v>
      </c>
      <c r="I1575" s="1" t="s">
        <v>255</v>
      </c>
      <c r="J1575" s="1" t="str">
        <f>TRIM(I1575)</f>
        <v>Lovasfelszerelés</v>
      </c>
      <c r="K1575" s="1" t="s">
        <v>2535</v>
      </c>
      <c r="L1575" s="1" t="str">
        <f>TRIM(K1575)</f>
        <v>Gyermek lovasruházat</v>
      </c>
      <c r="M1575" s="1" t="s">
        <v>2536</v>
      </c>
      <c r="N1575" s="1" t="str">
        <f>TRIM(M1575)</f>
        <v>Gyermek felsőruházat</v>
      </c>
      <c r="P1575" s="1" t="str">
        <f>TRIM(O1575)</f>
        <v/>
      </c>
      <c r="Q1575" s="18" t="s">
        <v>5437</v>
      </c>
      <c r="R1575" s="8">
        <v>4057962217768</v>
      </c>
      <c r="S1575" s="1">
        <v>39.950000000000003</v>
      </c>
      <c r="T1575" s="1" t="s">
        <v>26</v>
      </c>
      <c r="U1575" s="1">
        <v>0.4</v>
      </c>
      <c r="V1575" s="1" t="s">
        <v>2599</v>
      </c>
      <c r="W1575" s="1" t="s">
        <v>396</v>
      </c>
      <c r="X1575" s="1" t="str">
        <f>IF(W1575="", "", IFERROR(VLOOKUP(W1575, colorList!A:B,2,FALSE),""))</f>
        <v>rózsa vörös</v>
      </c>
    </row>
    <row r="1576" spans="1:24" ht="27.75" customHeight="1" x14ac:dyDescent="0.25">
      <c r="A1576" s="1" t="s">
        <v>2616</v>
      </c>
      <c r="B1576" s="1" t="str">
        <f>TRIM(D1576)</f>
        <v>152/158</v>
      </c>
      <c r="C1576" s="1" t="str">
        <f>IFERROR(VLOOKUP(TRIM(D1576), sizeList!A:B, 2, FALSE), "")</f>
        <v>152/158</v>
      </c>
      <c r="D1576" s="1" t="s">
        <v>2548</v>
      </c>
      <c r="E1576" s="1" t="str">
        <f>TRIM(F1576)</f>
        <v>ELT Lucky Lana polár pulóver</v>
      </c>
      <c r="F1576" s="1" t="s">
        <v>2597</v>
      </c>
      <c r="G1576" s="1" t="s">
        <v>2617</v>
      </c>
      <c r="H1576" s="1" t="s">
        <v>254</v>
      </c>
      <c r="I1576" s="1" t="s">
        <v>255</v>
      </c>
      <c r="J1576" s="1" t="str">
        <f>TRIM(I1576)</f>
        <v>Lovasfelszerelés</v>
      </c>
      <c r="K1576" s="1" t="s">
        <v>2535</v>
      </c>
      <c r="L1576" s="1" t="str">
        <f>TRIM(K1576)</f>
        <v>Gyermek lovasruházat</v>
      </c>
      <c r="M1576" s="1" t="s">
        <v>2536</v>
      </c>
      <c r="N1576" s="1" t="str">
        <f>TRIM(M1576)</f>
        <v>Gyermek felsőruházat</v>
      </c>
      <c r="P1576" s="1" t="str">
        <f>TRIM(O1576)</f>
        <v/>
      </c>
      <c r="Q1576" s="18" t="s">
        <v>5437</v>
      </c>
      <c r="R1576" s="8">
        <v>4057962217775</v>
      </c>
      <c r="S1576" s="1">
        <v>39.950000000000003</v>
      </c>
      <c r="T1576" s="1" t="s">
        <v>26</v>
      </c>
      <c r="U1576" s="1">
        <v>0.4</v>
      </c>
      <c r="V1576" s="1" t="s">
        <v>2599</v>
      </c>
      <c r="W1576" s="1" t="s">
        <v>396</v>
      </c>
      <c r="X1576" s="1" t="str">
        <f>IF(W1576="", "", IFERROR(VLOOKUP(W1576, colorList!A:B,2,FALSE),""))</f>
        <v>rózsa vörös</v>
      </c>
    </row>
    <row r="1577" spans="1:24" ht="27.75" customHeight="1" x14ac:dyDescent="0.25">
      <c r="A1577" s="1" t="s">
        <v>2600</v>
      </c>
      <c r="B1577" s="1" t="str">
        <f>TRIM(D1577)</f>
        <v>116/122</v>
      </c>
      <c r="C1577" s="1" t="str">
        <f>IFERROR(VLOOKUP(TRIM(D1577), sizeList!A:B, 2, FALSE), "")</f>
        <v>116/122</v>
      </c>
      <c r="D1577" s="1" t="s">
        <v>2539</v>
      </c>
      <c r="E1577" s="1" t="str">
        <f>TRIM(F1577)</f>
        <v>ELT Lucky Lana polár pulóver</v>
      </c>
      <c r="F1577" s="1" t="s">
        <v>2597</v>
      </c>
      <c r="G1577" s="1" t="s">
        <v>2601</v>
      </c>
      <c r="H1577" s="1" t="s">
        <v>254</v>
      </c>
      <c r="I1577" s="1" t="s">
        <v>255</v>
      </c>
      <c r="J1577" s="1" t="str">
        <f>TRIM(I1577)</f>
        <v>Lovasfelszerelés</v>
      </c>
      <c r="K1577" s="1" t="s">
        <v>2535</v>
      </c>
      <c r="L1577" s="1" t="str">
        <f>TRIM(K1577)</f>
        <v>Gyermek lovasruházat</v>
      </c>
      <c r="M1577" s="1" t="s">
        <v>2536</v>
      </c>
      <c r="N1577" s="1" t="str">
        <f>TRIM(M1577)</f>
        <v>Gyermek felsőruházat</v>
      </c>
      <c r="P1577" s="1" t="str">
        <f>TRIM(O1577)</f>
        <v/>
      </c>
      <c r="Q1577" s="18" t="s">
        <v>5437</v>
      </c>
      <c r="R1577" s="8">
        <v>4057962217782</v>
      </c>
      <c r="S1577" s="1">
        <v>39.950000000000003</v>
      </c>
      <c r="T1577" s="1" t="s">
        <v>26</v>
      </c>
      <c r="U1577" s="1">
        <v>0.4</v>
      </c>
      <c r="V1577" s="1" t="s">
        <v>2599</v>
      </c>
      <c r="W1577" s="1" t="s">
        <v>370</v>
      </c>
      <c r="X1577" s="1" t="str">
        <f>IF(W1577="", "", IFERROR(VLOOKUP(W1577, colorList!A:B,2,FALSE),""))</f>
        <v>éjkék</v>
      </c>
    </row>
    <row r="1578" spans="1:24" ht="27.75" customHeight="1" x14ac:dyDescent="0.25">
      <c r="A1578" s="1" t="s">
        <v>2602</v>
      </c>
      <c r="B1578" s="1" t="str">
        <f>TRIM(D1578)</f>
        <v>128/134</v>
      </c>
      <c r="C1578" s="1" t="str">
        <f>IFERROR(VLOOKUP(TRIM(D1578), sizeList!A:B, 2, FALSE), "")</f>
        <v>128/134</v>
      </c>
      <c r="D1578" s="1" t="s">
        <v>2542</v>
      </c>
      <c r="E1578" s="1" t="str">
        <f>TRIM(F1578)</f>
        <v>ELT Lucky Lana polár pulóver</v>
      </c>
      <c r="F1578" s="1" t="s">
        <v>2597</v>
      </c>
      <c r="G1578" s="1" t="s">
        <v>2603</v>
      </c>
      <c r="H1578" s="1" t="s">
        <v>254</v>
      </c>
      <c r="I1578" s="1" t="s">
        <v>255</v>
      </c>
      <c r="J1578" s="1" t="str">
        <f>TRIM(I1578)</f>
        <v>Lovasfelszerelés</v>
      </c>
      <c r="K1578" s="1" t="s">
        <v>2535</v>
      </c>
      <c r="L1578" s="1" t="str">
        <f>TRIM(K1578)</f>
        <v>Gyermek lovasruházat</v>
      </c>
      <c r="M1578" s="1" t="s">
        <v>2536</v>
      </c>
      <c r="N1578" s="1" t="str">
        <f>TRIM(M1578)</f>
        <v>Gyermek felsőruházat</v>
      </c>
      <c r="P1578" s="1" t="str">
        <f>TRIM(O1578)</f>
        <v/>
      </c>
      <c r="Q1578" s="18" t="s">
        <v>5437</v>
      </c>
      <c r="R1578" s="8">
        <v>4057962217799</v>
      </c>
      <c r="S1578" s="1">
        <v>39.950000000000003</v>
      </c>
      <c r="T1578" s="1" t="s">
        <v>26</v>
      </c>
      <c r="U1578" s="1">
        <v>0.4</v>
      </c>
      <c r="V1578" s="1" t="s">
        <v>2599</v>
      </c>
      <c r="W1578" s="1" t="s">
        <v>370</v>
      </c>
      <c r="X1578" s="1" t="str">
        <f>IF(W1578="", "", IFERROR(VLOOKUP(W1578, colorList!A:B,2,FALSE),""))</f>
        <v>éjkék</v>
      </c>
    </row>
    <row r="1579" spans="1:24" ht="27.75" customHeight="1" x14ac:dyDescent="0.25">
      <c r="A1579" s="1" t="s">
        <v>2604</v>
      </c>
      <c r="B1579" s="1" t="str">
        <f>TRIM(D1579)</f>
        <v>140/146</v>
      </c>
      <c r="C1579" s="1" t="str">
        <f>IFERROR(VLOOKUP(TRIM(D1579), sizeList!A:B, 2, FALSE), "")</f>
        <v>140/146</v>
      </c>
      <c r="D1579" s="1" t="s">
        <v>2545</v>
      </c>
      <c r="E1579" s="1" t="str">
        <f>TRIM(F1579)</f>
        <v>ELT Lucky Lana polár pulóver</v>
      </c>
      <c r="F1579" s="1" t="s">
        <v>2597</v>
      </c>
      <c r="G1579" s="1" t="s">
        <v>2605</v>
      </c>
      <c r="H1579" s="1" t="s">
        <v>254</v>
      </c>
      <c r="I1579" s="1" t="s">
        <v>255</v>
      </c>
      <c r="J1579" s="1" t="str">
        <f>TRIM(I1579)</f>
        <v>Lovasfelszerelés</v>
      </c>
      <c r="K1579" s="1" t="s">
        <v>2535</v>
      </c>
      <c r="L1579" s="1" t="str">
        <f>TRIM(K1579)</f>
        <v>Gyermek lovasruházat</v>
      </c>
      <c r="M1579" s="1" t="s">
        <v>2536</v>
      </c>
      <c r="N1579" s="1" t="str">
        <f>TRIM(M1579)</f>
        <v>Gyermek felsőruházat</v>
      </c>
      <c r="P1579" s="1" t="str">
        <f>TRIM(O1579)</f>
        <v/>
      </c>
      <c r="Q1579" s="18" t="s">
        <v>5437</v>
      </c>
      <c r="R1579" s="8">
        <v>4057962217805</v>
      </c>
      <c r="S1579" s="1">
        <v>39.950000000000003</v>
      </c>
      <c r="T1579" s="1" t="s">
        <v>26</v>
      </c>
      <c r="U1579" s="1">
        <v>0.4</v>
      </c>
      <c r="V1579" s="1" t="s">
        <v>2599</v>
      </c>
      <c r="W1579" s="1" t="s">
        <v>370</v>
      </c>
      <c r="X1579" s="1" t="str">
        <f>IF(W1579="", "", IFERROR(VLOOKUP(W1579, colorList!A:B,2,FALSE),""))</f>
        <v>éjkék</v>
      </c>
    </row>
    <row r="1580" spans="1:24" ht="27.75" customHeight="1" x14ac:dyDescent="0.25">
      <c r="A1580" s="1" t="s">
        <v>2606</v>
      </c>
      <c r="B1580" s="1" t="str">
        <f>TRIM(D1580)</f>
        <v>152/158</v>
      </c>
      <c r="C1580" s="1" t="str">
        <f>IFERROR(VLOOKUP(TRIM(D1580), sizeList!A:B, 2, FALSE), "")</f>
        <v>152/158</v>
      </c>
      <c r="D1580" s="1" t="s">
        <v>2548</v>
      </c>
      <c r="E1580" s="1" t="str">
        <f>TRIM(F1580)</f>
        <v>ELT Lucky Lana polár pulóver</v>
      </c>
      <c r="F1580" s="1" t="s">
        <v>2597</v>
      </c>
      <c r="G1580" s="1" t="s">
        <v>2607</v>
      </c>
      <c r="H1580" s="1" t="s">
        <v>254</v>
      </c>
      <c r="I1580" s="1" t="s">
        <v>255</v>
      </c>
      <c r="J1580" s="1" t="str">
        <f>TRIM(I1580)</f>
        <v>Lovasfelszerelés</v>
      </c>
      <c r="K1580" s="1" t="s">
        <v>2535</v>
      </c>
      <c r="L1580" s="1" t="str">
        <f>TRIM(K1580)</f>
        <v>Gyermek lovasruházat</v>
      </c>
      <c r="M1580" s="1" t="s">
        <v>2536</v>
      </c>
      <c r="N1580" s="1" t="str">
        <f>TRIM(M1580)</f>
        <v>Gyermek felsőruházat</v>
      </c>
      <c r="P1580" s="1" t="str">
        <f>TRIM(O1580)</f>
        <v/>
      </c>
      <c r="Q1580" s="18" t="s">
        <v>5437</v>
      </c>
      <c r="R1580" s="8">
        <v>4057962217812</v>
      </c>
      <c r="S1580" s="1">
        <v>39.950000000000003</v>
      </c>
      <c r="T1580" s="1" t="s">
        <v>26</v>
      </c>
      <c r="U1580" s="1">
        <v>0.4</v>
      </c>
      <c r="V1580" s="1" t="s">
        <v>2599</v>
      </c>
      <c r="W1580" s="1" t="s">
        <v>370</v>
      </c>
      <c r="X1580" s="1" t="str">
        <f>IF(W1580="", "", IFERROR(VLOOKUP(W1580, colorList!A:B,2,FALSE),""))</f>
        <v>éjkék</v>
      </c>
    </row>
    <row r="1581" spans="1:24" ht="27.75" customHeight="1" x14ac:dyDescent="0.25">
      <c r="A1581" s="1">
        <v>3254656</v>
      </c>
      <c r="B1581" s="1" t="str">
        <f>TRIM(D1581)</f>
        <v>one</v>
      </c>
      <c r="C1581" s="1" t="str">
        <f>IFERROR(VLOOKUP(TRIM(D1581), sizeList!A:B, 2, FALSE), "")</f>
        <v>ONE</v>
      </c>
      <c r="D1581" s="1" t="s">
        <v>2927</v>
      </c>
      <c r="E1581" s="1" t="str">
        <f>TRIM(F1581)</f>
        <v>ELT Lucky Lara fejpánt/körsál</v>
      </c>
      <c r="F1581" s="1" t="s">
        <v>2928</v>
      </c>
      <c r="G1581" s="1" t="s">
        <v>2929</v>
      </c>
      <c r="H1581" s="1" t="s">
        <v>254</v>
      </c>
      <c r="I1581" s="1" t="s">
        <v>255</v>
      </c>
      <c r="J1581" s="1" t="str">
        <f>TRIM(I1581)</f>
        <v>Lovasfelszerelés</v>
      </c>
      <c r="K1581" s="1" t="s">
        <v>2535</v>
      </c>
      <c r="L1581" s="1" t="str">
        <f>TRIM(K1581)</f>
        <v>Gyermek lovasruházat</v>
      </c>
      <c r="M1581" s="1" t="s">
        <v>2917</v>
      </c>
      <c r="N1581" s="1" t="str">
        <f>TRIM(M1581)</f>
        <v>Gyermek lovasruházat kiegészítők</v>
      </c>
      <c r="O1581" s="1" t="s">
        <v>2930</v>
      </c>
      <c r="P1581" s="1" t="str">
        <f>TRIM(O1581)</f>
        <v>Gyermek lovasruházat egyéb kiegészítők</v>
      </c>
      <c r="Q1581" s="18" t="s">
        <v>5470</v>
      </c>
      <c r="R1581" s="8">
        <v>4057962218093</v>
      </c>
      <c r="S1581" s="1">
        <v>19.95</v>
      </c>
      <c r="T1581" s="1" t="s">
        <v>26</v>
      </c>
      <c r="U1581" s="1">
        <v>0.1</v>
      </c>
      <c r="V1581" s="1" t="s">
        <v>2931</v>
      </c>
      <c r="W1581" s="1" t="s">
        <v>370</v>
      </c>
      <c r="X1581" s="1" t="str">
        <f>IF(W1581="", "", IFERROR(VLOOKUP(W1581, colorList!A:B,2,FALSE),""))</f>
        <v>éjkék</v>
      </c>
    </row>
    <row r="1582" spans="1:24" ht="27.75" customHeight="1" x14ac:dyDescent="0.25">
      <c r="A1582" s="1" t="s">
        <v>2618</v>
      </c>
      <c r="B1582" s="1" t="str">
        <f>TRIM(D1582)</f>
        <v>104/110</v>
      </c>
      <c r="C1582" s="1" t="str">
        <f>IFERROR(VLOOKUP(TRIM(D1582), sizeList!A:B, 2, FALSE), "")</f>
        <v>104/110</v>
      </c>
      <c r="D1582" s="1" t="s">
        <v>2532</v>
      </c>
      <c r="E1582" s="1" t="str">
        <f>TRIM(F1582)</f>
        <v>ELT Lucky Lea gyermek pulóver</v>
      </c>
      <c r="F1582" s="1" t="s">
        <v>2619</v>
      </c>
      <c r="G1582" s="1" t="s">
        <v>2620</v>
      </c>
      <c r="H1582" s="1" t="s">
        <v>254</v>
      </c>
      <c r="I1582" s="1" t="s">
        <v>255</v>
      </c>
      <c r="J1582" s="1" t="str">
        <f>TRIM(I1582)</f>
        <v>Lovasfelszerelés</v>
      </c>
      <c r="K1582" s="1" t="s">
        <v>2535</v>
      </c>
      <c r="L1582" s="1" t="str">
        <f>TRIM(K1582)</f>
        <v>Gyermek lovasruházat</v>
      </c>
      <c r="M1582" s="1" t="s">
        <v>2536</v>
      </c>
      <c r="N1582" s="1" t="str">
        <f>TRIM(M1582)</f>
        <v>Gyermek felsőruházat</v>
      </c>
      <c r="P1582" s="1" t="str">
        <f>TRIM(O1582)</f>
        <v/>
      </c>
      <c r="Q1582" s="18" t="s">
        <v>5438</v>
      </c>
      <c r="R1582" s="8">
        <v>4057962216662</v>
      </c>
      <c r="S1582" s="1">
        <v>39.950000000000003</v>
      </c>
      <c r="T1582" s="1" t="s">
        <v>26</v>
      </c>
      <c r="U1582" s="1">
        <v>0.4</v>
      </c>
      <c r="V1582" s="1" t="s">
        <v>2621</v>
      </c>
      <c r="W1582" s="1" t="s">
        <v>370</v>
      </c>
      <c r="X1582" s="1" t="str">
        <f>IF(W1582="", "", IFERROR(VLOOKUP(W1582, colorList!A:B,2,FALSE),""))</f>
        <v>éjkék</v>
      </c>
    </row>
    <row r="1583" spans="1:24" ht="27.75" customHeight="1" x14ac:dyDescent="0.25">
      <c r="A1583" s="1" t="s">
        <v>2630</v>
      </c>
      <c r="B1583" s="1" t="str">
        <f>TRIM(D1583)</f>
        <v>104/110</v>
      </c>
      <c r="C1583" s="1" t="str">
        <f>IFERROR(VLOOKUP(TRIM(D1583), sizeList!A:B, 2, FALSE), "")</f>
        <v>104/110</v>
      </c>
      <c r="D1583" s="1" t="s">
        <v>2532</v>
      </c>
      <c r="E1583" s="1" t="str">
        <f>TRIM(F1583)</f>
        <v>ELT Lucky Lea gyermek pulóver</v>
      </c>
      <c r="F1583" s="1" t="s">
        <v>2619</v>
      </c>
      <c r="G1583" s="1" t="s">
        <v>2631</v>
      </c>
      <c r="H1583" s="1" t="s">
        <v>254</v>
      </c>
      <c r="I1583" s="1" t="s">
        <v>255</v>
      </c>
      <c r="J1583" s="1" t="str">
        <f>TRIM(I1583)</f>
        <v>Lovasfelszerelés</v>
      </c>
      <c r="K1583" s="1" t="s">
        <v>2535</v>
      </c>
      <c r="L1583" s="1" t="str">
        <f>TRIM(K1583)</f>
        <v>Gyermek lovasruházat</v>
      </c>
      <c r="M1583" s="1" t="s">
        <v>2536</v>
      </c>
      <c r="N1583" s="1" t="str">
        <f>TRIM(M1583)</f>
        <v>Gyermek felsőruházat</v>
      </c>
      <c r="P1583" s="1" t="str">
        <f>TRIM(O1583)</f>
        <v/>
      </c>
      <c r="Q1583" s="18" t="s">
        <v>5438</v>
      </c>
      <c r="R1583" s="8">
        <v>4057962216679</v>
      </c>
      <c r="S1583" s="1">
        <v>39.950000000000003</v>
      </c>
      <c r="T1583" s="1" t="s">
        <v>26</v>
      </c>
      <c r="U1583" s="1">
        <v>0.4</v>
      </c>
      <c r="V1583" s="1" t="s">
        <v>2621</v>
      </c>
      <c r="W1583" s="1" t="s">
        <v>396</v>
      </c>
      <c r="X1583" s="1" t="str">
        <f>IF(W1583="", "", IFERROR(VLOOKUP(W1583, colorList!A:B,2,FALSE),""))</f>
        <v>rózsa vörös</v>
      </c>
    </row>
    <row r="1584" spans="1:24" ht="27.75" customHeight="1" x14ac:dyDescent="0.25">
      <c r="A1584" s="1" t="s">
        <v>2632</v>
      </c>
      <c r="B1584" s="1" t="str">
        <f>TRIM(D1584)</f>
        <v>116/122</v>
      </c>
      <c r="C1584" s="1" t="str">
        <f>IFERROR(VLOOKUP(TRIM(D1584), sizeList!A:B, 2, FALSE), "")</f>
        <v>116/122</v>
      </c>
      <c r="D1584" s="1" t="s">
        <v>2539</v>
      </c>
      <c r="E1584" s="1" t="str">
        <f>TRIM(F1584)</f>
        <v>ELT Lucky Lea gyermek pulóver</v>
      </c>
      <c r="F1584" s="1" t="s">
        <v>2619</v>
      </c>
      <c r="G1584" s="1" t="s">
        <v>2633</v>
      </c>
      <c r="H1584" s="1" t="s">
        <v>254</v>
      </c>
      <c r="I1584" s="1" t="s">
        <v>255</v>
      </c>
      <c r="J1584" s="1" t="str">
        <f>TRIM(I1584)</f>
        <v>Lovasfelszerelés</v>
      </c>
      <c r="K1584" s="1" t="s">
        <v>2535</v>
      </c>
      <c r="L1584" s="1" t="str">
        <f>TRIM(K1584)</f>
        <v>Gyermek lovasruházat</v>
      </c>
      <c r="M1584" s="1" t="s">
        <v>2536</v>
      </c>
      <c r="N1584" s="1" t="str">
        <f>TRIM(M1584)</f>
        <v>Gyermek felsőruházat</v>
      </c>
      <c r="P1584" s="1" t="str">
        <f>TRIM(O1584)</f>
        <v/>
      </c>
      <c r="Q1584" s="18" t="s">
        <v>5438</v>
      </c>
      <c r="R1584" s="8">
        <v>4057962217829</v>
      </c>
      <c r="S1584" s="1">
        <v>39.950000000000003</v>
      </c>
      <c r="T1584" s="1" t="s">
        <v>26</v>
      </c>
      <c r="U1584" s="1">
        <v>0.4</v>
      </c>
      <c r="V1584" s="1" t="s">
        <v>2621</v>
      </c>
      <c r="W1584" s="1" t="s">
        <v>396</v>
      </c>
      <c r="X1584" s="1" t="str">
        <f>IF(W1584="", "", IFERROR(VLOOKUP(W1584, colorList!A:B,2,FALSE),""))</f>
        <v>rózsa vörös</v>
      </c>
    </row>
    <row r="1585" spans="1:24" ht="27.75" customHeight="1" x14ac:dyDescent="0.25">
      <c r="A1585" s="1" t="s">
        <v>2634</v>
      </c>
      <c r="B1585" s="1" t="str">
        <f>TRIM(D1585)</f>
        <v>128/134</v>
      </c>
      <c r="C1585" s="1" t="str">
        <f>IFERROR(VLOOKUP(TRIM(D1585), sizeList!A:B, 2, FALSE), "")</f>
        <v>128/134</v>
      </c>
      <c r="D1585" s="1" t="s">
        <v>2542</v>
      </c>
      <c r="E1585" s="1" t="str">
        <f>TRIM(F1585)</f>
        <v>ELT Lucky Lea gyermek pulóver</v>
      </c>
      <c r="F1585" s="1" t="s">
        <v>2619</v>
      </c>
      <c r="G1585" s="1" t="s">
        <v>2635</v>
      </c>
      <c r="H1585" s="1" t="s">
        <v>254</v>
      </c>
      <c r="I1585" s="1" t="s">
        <v>255</v>
      </c>
      <c r="J1585" s="1" t="str">
        <f>TRIM(I1585)</f>
        <v>Lovasfelszerelés</v>
      </c>
      <c r="K1585" s="1" t="s">
        <v>2535</v>
      </c>
      <c r="L1585" s="1" t="str">
        <f>TRIM(K1585)</f>
        <v>Gyermek lovasruházat</v>
      </c>
      <c r="M1585" s="1" t="s">
        <v>2536</v>
      </c>
      <c r="N1585" s="1" t="str">
        <f>TRIM(M1585)</f>
        <v>Gyermek felsőruházat</v>
      </c>
      <c r="P1585" s="1" t="str">
        <f>TRIM(O1585)</f>
        <v/>
      </c>
      <c r="Q1585" s="18" t="s">
        <v>5438</v>
      </c>
      <c r="R1585" s="8">
        <v>4057962217836</v>
      </c>
      <c r="S1585" s="1">
        <v>39.950000000000003</v>
      </c>
      <c r="T1585" s="1" t="s">
        <v>26</v>
      </c>
      <c r="U1585" s="1">
        <v>0.4</v>
      </c>
      <c r="V1585" s="1" t="s">
        <v>2621</v>
      </c>
      <c r="W1585" s="1" t="s">
        <v>396</v>
      </c>
      <c r="X1585" s="1" t="str">
        <f>IF(W1585="", "", IFERROR(VLOOKUP(W1585, colorList!A:B,2,FALSE),""))</f>
        <v>rózsa vörös</v>
      </c>
    </row>
    <row r="1586" spans="1:24" ht="27.75" customHeight="1" x14ac:dyDescent="0.25">
      <c r="A1586" s="1" t="s">
        <v>2636</v>
      </c>
      <c r="B1586" s="1" t="str">
        <f>TRIM(D1586)</f>
        <v>140/146</v>
      </c>
      <c r="C1586" s="1" t="str">
        <f>IFERROR(VLOOKUP(TRIM(D1586), sizeList!A:B, 2, FALSE), "")</f>
        <v>140/146</v>
      </c>
      <c r="D1586" s="1" t="s">
        <v>2545</v>
      </c>
      <c r="E1586" s="1" t="str">
        <f>TRIM(F1586)</f>
        <v>ELT Lucky Lea gyermek pulóver</v>
      </c>
      <c r="F1586" s="1" t="s">
        <v>2619</v>
      </c>
      <c r="G1586" s="1" t="s">
        <v>2637</v>
      </c>
      <c r="H1586" s="1" t="s">
        <v>254</v>
      </c>
      <c r="I1586" s="1" t="s">
        <v>255</v>
      </c>
      <c r="J1586" s="1" t="str">
        <f>TRIM(I1586)</f>
        <v>Lovasfelszerelés</v>
      </c>
      <c r="K1586" s="1" t="s">
        <v>2535</v>
      </c>
      <c r="L1586" s="1" t="str">
        <f>TRIM(K1586)</f>
        <v>Gyermek lovasruházat</v>
      </c>
      <c r="M1586" s="1" t="s">
        <v>2536</v>
      </c>
      <c r="N1586" s="1" t="str">
        <f>TRIM(M1586)</f>
        <v>Gyermek felsőruházat</v>
      </c>
      <c r="P1586" s="1" t="str">
        <f>TRIM(O1586)</f>
        <v/>
      </c>
      <c r="Q1586" s="18" t="s">
        <v>5438</v>
      </c>
      <c r="R1586" s="8">
        <v>4057962217843</v>
      </c>
      <c r="S1586" s="1">
        <v>39.950000000000003</v>
      </c>
      <c r="T1586" s="1" t="s">
        <v>26</v>
      </c>
      <c r="U1586" s="1">
        <v>0.4</v>
      </c>
      <c r="V1586" s="1" t="s">
        <v>2621</v>
      </c>
      <c r="W1586" s="1" t="s">
        <v>396</v>
      </c>
      <c r="X1586" s="1" t="str">
        <f>IF(W1586="", "", IFERROR(VLOOKUP(W1586, colorList!A:B,2,FALSE),""))</f>
        <v>rózsa vörös</v>
      </c>
    </row>
    <row r="1587" spans="1:24" ht="27.75" customHeight="1" x14ac:dyDescent="0.25">
      <c r="A1587" s="1" t="s">
        <v>2638</v>
      </c>
      <c r="B1587" s="1" t="str">
        <f>TRIM(D1587)</f>
        <v>152/158</v>
      </c>
      <c r="C1587" s="1" t="str">
        <f>IFERROR(VLOOKUP(TRIM(D1587), sizeList!A:B, 2, FALSE), "")</f>
        <v>152/158</v>
      </c>
      <c r="D1587" s="1" t="s">
        <v>2548</v>
      </c>
      <c r="E1587" s="1" t="str">
        <f>TRIM(F1587)</f>
        <v>ELT Lucky Lea gyermek pulóver</v>
      </c>
      <c r="F1587" s="1" t="s">
        <v>2619</v>
      </c>
      <c r="G1587" s="1" t="s">
        <v>2639</v>
      </c>
      <c r="H1587" s="1" t="s">
        <v>254</v>
      </c>
      <c r="I1587" s="1" t="s">
        <v>255</v>
      </c>
      <c r="J1587" s="1" t="str">
        <f>TRIM(I1587)</f>
        <v>Lovasfelszerelés</v>
      </c>
      <c r="K1587" s="1" t="s">
        <v>2535</v>
      </c>
      <c r="L1587" s="1" t="str">
        <f>TRIM(K1587)</f>
        <v>Gyermek lovasruházat</v>
      </c>
      <c r="M1587" s="1" t="s">
        <v>2536</v>
      </c>
      <c r="N1587" s="1" t="str">
        <f>TRIM(M1587)</f>
        <v>Gyermek felsőruházat</v>
      </c>
      <c r="P1587" s="1" t="str">
        <f>TRIM(O1587)</f>
        <v/>
      </c>
      <c r="Q1587" s="18" t="s">
        <v>5438</v>
      </c>
      <c r="R1587" s="8">
        <v>4057962217850</v>
      </c>
      <c r="S1587" s="1">
        <v>39.950000000000003</v>
      </c>
      <c r="T1587" s="1" t="s">
        <v>26</v>
      </c>
      <c r="U1587" s="1">
        <v>0.4</v>
      </c>
      <c r="V1587" s="1" t="s">
        <v>2621</v>
      </c>
      <c r="W1587" s="1" t="s">
        <v>396</v>
      </c>
      <c r="X1587" s="1" t="str">
        <f>IF(W1587="", "", IFERROR(VLOOKUP(W1587, colorList!A:B,2,FALSE),""))</f>
        <v>rózsa vörös</v>
      </c>
    </row>
    <row r="1588" spans="1:24" ht="27.75" customHeight="1" x14ac:dyDescent="0.25">
      <c r="A1588" s="1" t="s">
        <v>2622</v>
      </c>
      <c r="B1588" s="1" t="str">
        <f>TRIM(D1588)</f>
        <v>116/122</v>
      </c>
      <c r="C1588" s="1" t="str">
        <f>IFERROR(VLOOKUP(TRIM(D1588), sizeList!A:B, 2, FALSE), "")</f>
        <v>116/122</v>
      </c>
      <c r="D1588" s="1" t="s">
        <v>2539</v>
      </c>
      <c r="E1588" s="1" t="str">
        <f>TRIM(F1588)</f>
        <v>ELT Lucky Lea gyermek pulóver</v>
      </c>
      <c r="F1588" s="1" t="s">
        <v>2619</v>
      </c>
      <c r="G1588" s="1" t="s">
        <v>2623</v>
      </c>
      <c r="H1588" s="1" t="s">
        <v>254</v>
      </c>
      <c r="I1588" s="1" t="s">
        <v>255</v>
      </c>
      <c r="J1588" s="1" t="str">
        <f>TRIM(I1588)</f>
        <v>Lovasfelszerelés</v>
      </c>
      <c r="K1588" s="1" t="s">
        <v>2535</v>
      </c>
      <c r="L1588" s="1" t="str">
        <f>TRIM(K1588)</f>
        <v>Gyermek lovasruházat</v>
      </c>
      <c r="M1588" s="1" t="s">
        <v>2536</v>
      </c>
      <c r="N1588" s="1" t="str">
        <f>TRIM(M1588)</f>
        <v>Gyermek felsőruházat</v>
      </c>
      <c r="P1588" s="1" t="str">
        <f>TRIM(O1588)</f>
        <v/>
      </c>
      <c r="Q1588" s="18" t="s">
        <v>5438</v>
      </c>
      <c r="R1588" s="8">
        <v>4057962217867</v>
      </c>
      <c r="S1588" s="1">
        <v>39.950000000000003</v>
      </c>
      <c r="T1588" s="1" t="s">
        <v>26</v>
      </c>
      <c r="U1588" s="1">
        <v>0.4</v>
      </c>
      <c r="V1588" s="1" t="s">
        <v>2621</v>
      </c>
      <c r="W1588" s="1" t="s">
        <v>370</v>
      </c>
      <c r="X1588" s="1" t="str">
        <f>IF(W1588="", "", IFERROR(VLOOKUP(W1588, colorList!A:B,2,FALSE),""))</f>
        <v>éjkék</v>
      </c>
    </row>
    <row r="1589" spans="1:24" ht="27.75" customHeight="1" x14ac:dyDescent="0.25">
      <c r="A1589" s="1" t="s">
        <v>2624</v>
      </c>
      <c r="B1589" s="1" t="str">
        <f>TRIM(D1589)</f>
        <v>128/134</v>
      </c>
      <c r="C1589" s="1" t="str">
        <f>IFERROR(VLOOKUP(TRIM(D1589), sizeList!A:B, 2, FALSE), "")</f>
        <v>128/134</v>
      </c>
      <c r="D1589" s="1" t="s">
        <v>2542</v>
      </c>
      <c r="E1589" s="1" t="str">
        <f>TRIM(F1589)</f>
        <v>ELT Lucky Lea gyermek pulóver</v>
      </c>
      <c r="F1589" s="1" t="s">
        <v>2619</v>
      </c>
      <c r="G1589" s="1" t="s">
        <v>2625</v>
      </c>
      <c r="H1589" s="1" t="s">
        <v>254</v>
      </c>
      <c r="I1589" s="1" t="s">
        <v>255</v>
      </c>
      <c r="J1589" s="1" t="str">
        <f>TRIM(I1589)</f>
        <v>Lovasfelszerelés</v>
      </c>
      <c r="K1589" s="1" t="s">
        <v>2535</v>
      </c>
      <c r="L1589" s="1" t="str">
        <f>TRIM(K1589)</f>
        <v>Gyermek lovasruházat</v>
      </c>
      <c r="M1589" s="1" t="s">
        <v>2536</v>
      </c>
      <c r="N1589" s="1" t="str">
        <f>TRIM(M1589)</f>
        <v>Gyermek felsőruházat</v>
      </c>
      <c r="P1589" s="1" t="str">
        <f>TRIM(O1589)</f>
        <v/>
      </c>
      <c r="Q1589" s="18" t="s">
        <v>5438</v>
      </c>
      <c r="R1589" s="8">
        <v>4057962217874</v>
      </c>
      <c r="S1589" s="1">
        <v>39.950000000000003</v>
      </c>
      <c r="T1589" s="1" t="s">
        <v>26</v>
      </c>
      <c r="U1589" s="1">
        <v>0.4</v>
      </c>
      <c r="V1589" s="1" t="s">
        <v>2621</v>
      </c>
      <c r="W1589" s="1" t="s">
        <v>370</v>
      </c>
      <c r="X1589" s="1" t="str">
        <f>IF(W1589="", "", IFERROR(VLOOKUP(W1589, colorList!A:B,2,FALSE),""))</f>
        <v>éjkék</v>
      </c>
    </row>
    <row r="1590" spans="1:24" ht="27.75" customHeight="1" x14ac:dyDescent="0.25">
      <c r="A1590" s="1" t="s">
        <v>2626</v>
      </c>
      <c r="B1590" s="1" t="str">
        <f>TRIM(D1590)</f>
        <v>140/146</v>
      </c>
      <c r="C1590" s="1" t="str">
        <f>IFERROR(VLOOKUP(TRIM(D1590), sizeList!A:B, 2, FALSE), "")</f>
        <v>140/146</v>
      </c>
      <c r="D1590" s="1" t="s">
        <v>2545</v>
      </c>
      <c r="E1590" s="1" t="str">
        <f>TRIM(F1590)</f>
        <v>ELT Lucky Lea gyermek pulóver</v>
      </c>
      <c r="F1590" s="1" t="s">
        <v>2619</v>
      </c>
      <c r="G1590" s="1" t="s">
        <v>2627</v>
      </c>
      <c r="H1590" s="1" t="s">
        <v>254</v>
      </c>
      <c r="I1590" s="1" t="s">
        <v>255</v>
      </c>
      <c r="J1590" s="1" t="str">
        <f>TRIM(I1590)</f>
        <v>Lovasfelszerelés</v>
      </c>
      <c r="K1590" s="1" t="s">
        <v>2535</v>
      </c>
      <c r="L1590" s="1" t="str">
        <f>TRIM(K1590)</f>
        <v>Gyermek lovasruházat</v>
      </c>
      <c r="M1590" s="1" t="s">
        <v>2536</v>
      </c>
      <c r="N1590" s="1" t="str">
        <f>TRIM(M1590)</f>
        <v>Gyermek felsőruházat</v>
      </c>
      <c r="P1590" s="1" t="str">
        <f>TRIM(O1590)</f>
        <v/>
      </c>
      <c r="Q1590" s="18" t="s">
        <v>5438</v>
      </c>
      <c r="R1590" s="8">
        <v>4057962217881</v>
      </c>
      <c r="S1590" s="1">
        <v>39.950000000000003</v>
      </c>
      <c r="T1590" s="1" t="s">
        <v>26</v>
      </c>
      <c r="U1590" s="1">
        <v>0.4</v>
      </c>
      <c r="V1590" s="1" t="s">
        <v>2621</v>
      </c>
      <c r="W1590" s="1" t="s">
        <v>370</v>
      </c>
      <c r="X1590" s="1" t="str">
        <f>IF(W1590="", "", IFERROR(VLOOKUP(W1590, colorList!A:B,2,FALSE),""))</f>
        <v>éjkék</v>
      </c>
    </row>
    <row r="1591" spans="1:24" ht="27.75" customHeight="1" x14ac:dyDescent="0.25">
      <c r="A1591" s="1" t="s">
        <v>2628</v>
      </c>
      <c r="B1591" s="1" t="str">
        <f>TRIM(D1591)</f>
        <v>152/158</v>
      </c>
      <c r="C1591" s="1" t="str">
        <f>IFERROR(VLOOKUP(TRIM(D1591), sizeList!A:B, 2, FALSE), "")</f>
        <v>152/158</v>
      </c>
      <c r="D1591" s="1" t="s">
        <v>2548</v>
      </c>
      <c r="E1591" s="1" t="str">
        <f>TRIM(F1591)</f>
        <v>ELT Lucky Lea gyermek pulóver</v>
      </c>
      <c r="F1591" s="1" t="s">
        <v>2619</v>
      </c>
      <c r="G1591" s="1" t="s">
        <v>2629</v>
      </c>
      <c r="H1591" s="1" t="s">
        <v>254</v>
      </c>
      <c r="I1591" s="1" t="s">
        <v>255</v>
      </c>
      <c r="J1591" s="1" t="str">
        <f>TRIM(I1591)</f>
        <v>Lovasfelszerelés</v>
      </c>
      <c r="K1591" s="1" t="s">
        <v>2535</v>
      </c>
      <c r="L1591" s="1" t="str">
        <f>TRIM(K1591)</f>
        <v>Gyermek lovasruházat</v>
      </c>
      <c r="M1591" s="1" t="s">
        <v>2536</v>
      </c>
      <c r="N1591" s="1" t="str">
        <f>TRIM(M1591)</f>
        <v>Gyermek felsőruházat</v>
      </c>
      <c r="P1591" s="1" t="str">
        <f>TRIM(O1591)</f>
        <v/>
      </c>
      <c r="Q1591" s="18" t="s">
        <v>5438</v>
      </c>
      <c r="R1591" s="8">
        <v>4057962217898</v>
      </c>
      <c r="S1591" s="1">
        <v>39.950000000000003</v>
      </c>
      <c r="T1591" s="1" t="s">
        <v>26</v>
      </c>
      <c r="U1591" s="1">
        <v>0.4</v>
      </c>
      <c r="V1591" s="1" t="s">
        <v>2621</v>
      </c>
      <c r="W1591" s="1" t="s">
        <v>370</v>
      </c>
      <c r="X1591" s="1" t="str">
        <f>IF(W1591="", "", IFERROR(VLOOKUP(W1591, colorList!A:B,2,FALSE),""))</f>
        <v>éjkék</v>
      </c>
    </row>
    <row r="1592" spans="1:24" ht="27.75" customHeight="1" x14ac:dyDescent="0.25">
      <c r="A1592" s="1" t="s">
        <v>2861</v>
      </c>
      <c r="B1592" s="1" t="str">
        <f>TRIM(D1592)</f>
        <v>104</v>
      </c>
      <c r="C1592" s="1">
        <f>IFERROR(VLOOKUP(D1592, sizeList!A:B, 2, FALSE), "")</f>
        <v>104</v>
      </c>
      <c r="D1592" s="1">
        <v>104</v>
      </c>
      <c r="E1592" s="1" t="str">
        <f>TRIM(F1592)</f>
        <v>ELT Lucky Leni lovagló leggings</v>
      </c>
      <c r="F1592" s="1" t="s">
        <v>2862</v>
      </c>
      <c r="G1592" s="1" t="s">
        <v>2863</v>
      </c>
      <c r="H1592" s="1" t="s">
        <v>254</v>
      </c>
      <c r="I1592" s="1" t="s">
        <v>255</v>
      </c>
      <c r="J1592" s="1" t="str">
        <f>TRIM(I1592)</f>
        <v>Lovasfelszerelés</v>
      </c>
      <c r="K1592" s="1" t="s">
        <v>2535</v>
      </c>
      <c r="L1592" s="1" t="str">
        <f>TRIM(K1592)</f>
        <v>Gyermek lovasruházat</v>
      </c>
      <c r="M1592" s="1" t="s">
        <v>2716</v>
      </c>
      <c r="N1592" s="1" t="str">
        <f>TRIM(M1592)</f>
        <v>Gyermek lovaglónadrág</v>
      </c>
      <c r="P1592" s="1" t="str">
        <f>TRIM(O1592)</f>
        <v/>
      </c>
      <c r="Q1592" s="18" t="s">
        <v>5459</v>
      </c>
      <c r="R1592" s="8">
        <v>4057962217515</v>
      </c>
      <c r="S1592" s="1">
        <v>49.95</v>
      </c>
      <c r="T1592" s="1" t="s">
        <v>26</v>
      </c>
      <c r="U1592" s="1">
        <v>0.6</v>
      </c>
      <c r="V1592" s="1" t="s">
        <v>2864</v>
      </c>
      <c r="W1592" s="1" t="s">
        <v>370</v>
      </c>
      <c r="X1592" s="1" t="str">
        <f>IF(W1592="", "", IFERROR(VLOOKUP(W1592, colorList!A:B,2,FALSE),""))</f>
        <v>éjkék</v>
      </c>
    </row>
    <row r="1593" spans="1:24" ht="27.75" customHeight="1" x14ac:dyDescent="0.25">
      <c r="A1593" s="1" t="s">
        <v>2867</v>
      </c>
      <c r="B1593" s="1" t="str">
        <f>TRIM(D1593)</f>
        <v>116</v>
      </c>
      <c r="C1593" s="1">
        <f>IFERROR(VLOOKUP(D1593, sizeList!A:B, 2, FALSE), "")</f>
        <v>116</v>
      </c>
      <c r="D1593" s="1">
        <v>116</v>
      </c>
      <c r="E1593" s="1" t="str">
        <f>TRIM(F1593)</f>
        <v>ELT Lucky Leni lovagló leggings</v>
      </c>
      <c r="F1593" s="1" t="s">
        <v>2862</v>
      </c>
      <c r="G1593" s="1" t="s">
        <v>2868</v>
      </c>
      <c r="H1593" s="1" t="s">
        <v>254</v>
      </c>
      <c r="I1593" s="1" t="s">
        <v>255</v>
      </c>
      <c r="J1593" s="1" t="str">
        <f>TRIM(I1593)</f>
        <v>Lovasfelszerelés</v>
      </c>
      <c r="K1593" s="1" t="s">
        <v>2535</v>
      </c>
      <c r="L1593" s="1" t="str">
        <f>TRIM(K1593)</f>
        <v>Gyermek lovasruházat</v>
      </c>
      <c r="M1593" s="1" t="s">
        <v>2716</v>
      </c>
      <c r="N1593" s="1" t="str">
        <f>TRIM(M1593)</f>
        <v>Gyermek lovaglónadrág</v>
      </c>
      <c r="P1593" s="1" t="str">
        <f>TRIM(O1593)</f>
        <v/>
      </c>
      <c r="Q1593" s="18" t="s">
        <v>5459</v>
      </c>
      <c r="R1593" s="8">
        <v>4057962217966</v>
      </c>
      <c r="S1593" s="1">
        <v>49.95</v>
      </c>
      <c r="T1593" s="1" t="s">
        <v>26</v>
      </c>
      <c r="U1593" s="1">
        <v>0.6</v>
      </c>
      <c r="V1593" s="1" t="s">
        <v>2864</v>
      </c>
      <c r="W1593" s="1" t="s">
        <v>370</v>
      </c>
      <c r="X1593" s="1" t="str">
        <f>IF(W1593="", "", IFERROR(VLOOKUP(W1593, colorList!A:B,2,FALSE),""))</f>
        <v>éjkék</v>
      </c>
    </row>
    <row r="1594" spans="1:24" ht="27.75" customHeight="1" x14ac:dyDescent="0.25">
      <c r="A1594" s="1" t="s">
        <v>2871</v>
      </c>
      <c r="B1594" s="1" t="str">
        <f>TRIM(D1594)</f>
        <v>128</v>
      </c>
      <c r="C1594" s="1">
        <f>IFERROR(VLOOKUP(D1594, sizeList!A:B, 2, FALSE), "")</f>
        <v>128</v>
      </c>
      <c r="D1594" s="1">
        <v>128</v>
      </c>
      <c r="E1594" s="1" t="str">
        <f>TRIM(F1594)</f>
        <v>ELT Lucky Leni lovagló leggings</v>
      </c>
      <c r="F1594" s="1" t="s">
        <v>2862</v>
      </c>
      <c r="G1594" s="1" t="s">
        <v>2872</v>
      </c>
      <c r="H1594" s="1" t="s">
        <v>254</v>
      </c>
      <c r="I1594" s="1" t="s">
        <v>255</v>
      </c>
      <c r="J1594" s="1" t="str">
        <f>TRIM(I1594)</f>
        <v>Lovasfelszerelés</v>
      </c>
      <c r="K1594" s="1" t="s">
        <v>2535</v>
      </c>
      <c r="L1594" s="1" t="str">
        <f>TRIM(K1594)</f>
        <v>Gyermek lovasruházat</v>
      </c>
      <c r="M1594" s="1" t="s">
        <v>2716</v>
      </c>
      <c r="N1594" s="1" t="str">
        <f>TRIM(M1594)</f>
        <v>Gyermek lovaglónadrág</v>
      </c>
      <c r="P1594" s="1" t="str">
        <f>TRIM(O1594)</f>
        <v/>
      </c>
      <c r="Q1594" s="18" t="s">
        <v>5459</v>
      </c>
      <c r="R1594" s="8">
        <v>4057962217973</v>
      </c>
      <c r="S1594" s="1">
        <v>49.95</v>
      </c>
      <c r="T1594" s="1" t="s">
        <v>26</v>
      </c>
      <c r="U1594" s="1">
        <v>0.6</v>
      </c>
      <c r="V1594" s="1" t="s">
        <v>2864</v>
      </c>
      <c r="W1594" s="1" t="s">
        <v>370</v>
      </c>
      <c r="X1594" s="1" t="str">
        <f>IF(W1594="", "", IFERROR(VLOOKUP(W1594, colorList!A:B,2,FALSE),""))</f>
        <v>éjkék</v>
      </c>
    </row>
    <row r="1595" spans="1:24" ht="27.75" customHeight="1" x14ac:dyDescent="0.25">
      <c r="A1595" s="1" t="s">
        <v>2875</v>
      </c>
      <c r="B1595" s="1" t="str">
        <f>TRIM(D1595)</f>
        <v>140</v>
      </c>
      <c r="C1595" s="1">
        <f>IFERROR(VLOOKUP(D1595, sizeList!A:B, 2, FALSE), "")</f>
        <v>140</v>
      </c>
      <c r="D1595" s="1">
        <v>140</v>
      </c>
      <c r="E1595" s="1" t="str">
        <f>TRIM(F1595)</f>
        <v>ELT Lucky Leni lovagló leggings</v>
      </c>
      <c r="F1595" s="1" t="s">
        <v>2862</v>
      </c>
      <c r="G1595" s="1" t="s">
        <v>2876</v>
      </c>
      <c r="H1595" s="1" t="s">
        <v>254</v>
      </c>
      <c r="I1595" s="1" t="s">
        <v>255</v>
      </c>
      <c r="J1595" s="1" t="str">
        <f>TRIM(I1595)</f>
        <v>Lovasfelszerelés</v>
      </c>
      <c r="K1595" s="1" t="s">
        <v>2535</v>
      </c>
      <c r="L1595" s="1" t="str">
        <f>TRIM(K1595)</f>
        <v>Gyermek lovasruházat</v>
      </c>
      <c r="M1595" s="1" t="s">
        <v>2716</v>
      </c>
      <c r="N1595" s="1" t="str">
        <f>TRIM(M1595)</f>
        <v>Gyermek lovaglónadrág</v>
      </c>
      <c r="P1595" s="1" t="str">
        <f>TRIM(O1595)</f>
        <v/>
      </c>
      <c r="Q1595" s="18" t="s">
        <v>5459</v>
      </c>
      <c r="R1595" s="8">
        <v>4057962217980</v>
      </c>
      <c r="S1595" s="1">
        <v>49.95</v>
      </c>
      <c r="T1595" s="1" t="s">
        <v>26</v>
      </c>
      <c r="U1595" s="1">
        <v>0.6</v>
      </c>
      <c r="V1595" s="1" t="s">
        <v>2864</v>
      </c>
      <c r="W1595" s="1" t="s">
        <v>370</v>
      </c>
      <c r="X1595" s="1" t="str">
        <f>IF(W1595="", "", IFERROR(VLOOKUP(W1595, colorList!A:B,2,FALSE),""))</f>
        <v>éjkék</v>
      </c>
    </row>
    <row r="1596" spans="1:24" ht="27.75" customHeight="1" x14ac:dyDescent="0.25">
      <c r="A1596" s="1" t="s">
        <v>2865</v>
      </c>
      <c r="B1596" s="1" t="str">
        <f>TRIM(D1596)</f>
        <v>110</v>
      </c>
      <c r="C1596" s="1">
        <f>IFERROR(VLOOKUP(D1596, sizeList!A:B, 2, FALSE), "")</f>
        <v>110</v>
      </c>
      <c r="D1596" s="1">
        <v>110</v>
      </c>
      <c r="E1596" s="1" t="str">
        <f>TRIM(F1596)</f>
        <v>ELT Lucky Leni lovagló leggings</v>
      </c>
      <c r="F1596" s="1" t="s">
        <v>2862</v>
      </c>
      <c r="G1596" s="1" t="s">
        <v>2866</v>
      </c>
      <c r="H1596" s="1" t="s">
        <v>254</v>
      </c>
      <c r="I1596" s="1" t="s">
        <v>255</v>
      </c>
      <c r="J1596" s="1" t="str">
        <f>TRIM(I1596)</f>
        <v>Lovasfelszerelés</v>
      </c>
      <c r="K1596" s="1" t="s">
        <v>2535</v>
      </c>
      <c r="L1596" s="1" t="str">
        <f>TRIM(K1596)</f>
        <v>Gyermek lovasruházat</v>
      </c>
      <c r="M1596" s="1" t="s">
        <v>2716</v>
      </c>
      <c r="N1596" s="1" t="str">
        <f>TRIM(M1596)</f>
        <v>Gyermek lovaglónadrág</v>
      </c>
      <c r="P1596" s="1" t="str">
        <f>TRIM(O1596)</f>
        <v/>
      </c>
      <c r="Q1596" s="18" t="s">
        <v>5459</v>
      </c>
      <c r="R1596" s="8">
        <v>4057962217997</v>
      </c>
      <c r="S1596" s="1">
        <v>49.95</v>
      </c>
      <c r="T1596" s="1" t="s">
        <v>26</v>
      </c>
      <c r="U1596" s="1">
        <v>0.6</v>
      </c>
      <c r="V1596" s="1" t="s">
        <v>2864</v>
      </c>
      <c r="W1596" s="1" t="s">
        <v>370</v>
      </c>
      <c r="X1596" s="1" t="str">
        <f>IF(W1596="", "", IFERROR(VLOOKUP(W1596, colorList!A:B,2,FALSE),""))</f>
        <v>éjkék</v>
      </c>
    </row>
    <row r="1597" spans="1:24" ht="27.75" customHeight="1" x14ac:dyDescent="0.25">
      <c r="A1597" s="1" t="s">
        <v>2869</v>
      </c>
      <c r="B1597" s="1" t="str">
        <f>TRIM(D1597)</f>
        <v>122</v>
      </c>
      <c r="C1597" s="1">
        <f>IFERROR(VLOOKUP(D1597, sizeList!A:B, 2, FALSE), "")</f>
        <v>122</v>
      </c>
      <c r="D1597" s="1">
        <v>122</v>
      </c>
      <c r="E1597" s="1" t="str">
        <f>TRIM(F1597)</f>
        <v>ELT Lucky Leni lovagló leggings</v>
      </c>
      <c r="F1597" s="1" t="s">
        <v>2862</v>
      </c>
      <c r="G1597" s="1" t="s">
        <v>2870</v>
      </c>
      <c r="H1597" s="1" t="s">
        <v>254</v>
      </c>
      <c r="I1597" s="1" t="s">
        <v>255</v>
      </c>
      <c r="J1597" s="1" t="str">
        <f>TRIM(I1597)</f>
        <v>Lovasfelszerelés</v>
      </c>
      <c r="K1597" s="1" t="s">
        <v>2535</v>
      </c>
      <c r="L1597" s="1" t="str">
        <f>TRIM(K1597)</f>
        <v>Gyermek lovasruházat</v>
      </c>
      <c r="M1597" s="1" t="s">
        <v>2716</v>
      </c>
      <c r="N1597" s="1" t="str">
        <f>TRIM(M1597)</f>
        <v>Gyermek lovaglónadrág</v>
      </c>
      <c r="P1597" s="1" t="str">
        <f>TRIM(O1597)</f>
        <v/>
      </c>
      <c r="Q1597" s="18" t="s">
        <v>5459</v>
      </c>
      <c r="R1597" s="8">
        <v>4057962218017</v>
      </c>
      <c r="S1597" s="1">
        <v>49.95</v>
      </c>
      <c r="T1597" s="1" t="s">
        <v>26</v>
      </c>
      <c r="U1597" s="1">
        <v>0.6</v>
      </c>
      <c r="V1597" s="1" t="s">
        <v>2864</v>
      </c>
      <c r="W1597" s="1" t="s">
        <v>370</v>
      </c>
      <c r="X1597" s="1" t="str">
        <f>IF(W1597="", "", IFERROR(VLOOKUP(W1597, colorList!A:B,2,FALSE),""))</f>
        <v>éjkék</v>
      </c>
    </row>
    <row r="1598" spans="1:24" ht="27.75" customHeight="1" x14ac:dyDescent="0.25">
      <c r="A1598" s="1" t="s">
        <v>2873</v>
      </c>
      <c r="B1598" s="1" t="str">
        <f>TRIM(D1598)</f>
        <v>134</v>
      </c>
      <c r="C1598" s="1">
        <f>IFERROR(VLOOKUP(D1598, sizeList!A:B, 2, FALSE), "")</f>
        <v>134</v>
      </c>
      <c r="D1598" s="1">
        <v>134</v>
      </c>
      <c r="E1598" s="1" t="str">
        <f>TRIM(F1598)</f>
        <v>ELT Lucky Leni lovagló leggings</v>
      </c>
      <c r="F1598" s="1" t="s">
        <v>2862</v>
      </c>
      <c r="G1598" s="1" t="s">
        <v>2874</v>
      </c>
      <c r="H1598" s="1" t="s">
        <v>254</v>
      </c>
      <c r="I1598" s="1" t="s">
        <v>255</v>
      </c>
      <c r="J1598" s="1" t="str">
        <f>TRIM(I1598)</f>
        <v>Lovasfelszerelés</v>
      </c>
      <c r="K1598" s="1" t="s">
        <v>2535</v>
      </c>
      <c r="L1598" s="1" t="str">
        <f>TRIM(K1598)</f>
        <v>Gyermek lovasruházat</v>
      </c>
      <c r="M1598" s="1" t="s">
        <v>2716</v>
      </c>
      <c r="N1598" s="1" t="str">
        <f>TRIM(M1598)</f>
        <v>Gyermek lovaglónadrág</v>
      </c>
      <c r="P1598" s="1" t="str">
        <f>TRIM(O1598)</f>
        <v/>
      </c>
      <c r="Q1598" s="18" t="s">
        <v>5459</v>
      </c>
      <c r="R1598" s="8">
        <v>4057962218024</v>
      </c>
      <c r="S1598" s="1">
        <v>49.95</v>
      </c>
      <c r="T1598" s="1" t="s">
        <v>26</v>
      </c>
      <c r="U1598" s="1">
        <v>0.6</v>
      </c>
      <c r="V1598" s="1" t="s">
        <v>2864</v>
      </c>
      <c r="W1598" s="1" t="s">
        <v>370</v>
      </c>
      <c r="X1598" s="1" t="str">
        <f>IF(W1598="", "", IFERROR(VLOOKUP(W1598, colorList!A:B,2,FALSE),""))</f>
        <v>éjkék</v>
      </c>
    </row>
    <row r="1599" spans="1:24" ht="27.75" customHeight="1" x14ac:dyDescent="0.25">
      <c r="A1599" s="1" t="s">
        <v>2845</v>
      </c>
      <c r="B1599" s="1" t="str">
        <f>TRIM(D1599)</f>
        <v>104</v>
      </c>
      <c r="C1599" s="1">
        <f>IFERROR(VLOOKUP(D1599, sizeList!A:B, 2, FALSE), "")</f>
        <v>104</v>
      </c>
      <c r="D1599" s="1">
        <v>104</v>
      </c>
      <c r="E1599" s="1" t="str">
        <f>TRIM(F1599)</f>
        <v>ELT Lucky Leni thermo lovagló leggings</v>
      </c>
      <c r="F1599" s="1" t="s">
        <v>2846</v>
      </c>
      <c r="G1599" s="1" t="s">
        <v>2847</v>
      </c>
      <c r="H1599" s="1" t="s">
        <v>254</v>
      </c>
      <c r="I1599" s="1" t="s">
        <v>255</v>
      </c>
      <c r="J1599" s="1" t="str">
        <f>TRIM(I1599)</f>
        <v>Lovasfelszerelés</v>
      </c>
      <c r="K1599" s="1" t="s">
        <v>2535</v>
      </c>
      <c r="L1599" s="1" t="str">
        <f>TRIM(K1599)</f>
        <v>Gyermek lovasruházat</v>
      </c>
      <c r="M1599" s="1" t="s">
        <v>2716</v>
      </c>
      <c r="N1599" s="1" t="str">
        <f>TRIM(M1599)</f>
        <v>Gyermek lovaglónadrág</v>
      </c>
      <c r="P1599" s="1" t="str">
        <f>TRIM(O1599)</f>
        <v/>
      </c>
      <c r="Q1599" s="18" t="s">
        <v>5458</v>
      </c>
      <c r="R1599" s="8">
        <v>4057962217522</v>
      </c>
      <c r="S1599" s="1">
        <v>59.95</v>
      </c>
      <c r="T1599" s="1" t="s">
        <v>26</v>
      </c>
      <c r="U1599" s="1">
        <v>0.6</v>
      </c>
      <c r="V1599" s="1" t="s">
        <v>2848</v>
      </c>
      <c r="W1599" s="1" t="s">
        <v>370</v>
      </c>
      <c r="X1599" s="1" t="str">
        <f>IF(W1599="", "", IFERROR(VLOOKUP(W1599, colorList!A:B,2,FALSE),""))</f>
        <v>éjkék</v>
      </c>
    </row>
    <row r="1600" spans="1:24" ht="27.75" customHeight="1" x14ac:dyDescent="0.25">
      <c r="A1600" s="1" t="s">
        <v>2851</v>
      </c>
      <c r="B1600" s="1" t="str">
        <f>TRIM(D1600)</f>
        <v>116</v>
      </c>
      <c r="C1600" s="1">
        <f>IFERROR(VLOOKUP(D1600, sizeList!A:B, 2, FALSE), "")</f>
        <v>116</v>
      </c>
      <c r="D1600" s="1">
        <v>116</v>
      </c>
      <c r="E1600" s="1" t="str">
        <f>TRIM(F1600)</f>
        <v>ELT Lucky Leni thermo lovagló leggings</v>
      </c>
      <c r="F1600" s="1" t="s">
        <v>2846</v>
      </c>
      <c r="G1600" s="1" t="s">
        <v>2852</v>
      </c>
      <c r="H1600" s="1" t="s">
        <v>254</v>
      </c>
      <c r="I1600" s="1" t="s">
        <v>255</v>
      </c>
      <c r="J1600" s="1" t="str">
        <f>TRIM(I1600)</f>
        <v>Lovasfelszerelés</v>
      </c>
      <c r="K1600" s="1" t="s">
        <v>2535</v>
      </c>
      <c r="L1600" s="1" t="str">
        <f>TRIM(K1600)</f>
        <v>Gyermek lovasruházat</v>
      </c>
      <c r="M1600" s="1" t="s">
        <v>2716</v>
      </c>
      <c r="N1600" s="1" t="str">
        <f>TRIM(M1600)</f>
        <v>Gyermek lovaglónadrág</v>
      </c>
      <c r="P1600" s="1" t="str">
        <f>TRIM(O1600)</f>
        <v/>
      </c>
      <c r="Q1600" s="18" t="s">
        <v>5458</v>
      </c>
      <c r="R1600" s="8">
        <v>4057962217904</v>
      </c>
      <c r="S1600" s="1">
        <v>59.95</v>
      </c>
      <c r="T1600" s="1" t="s">
        <v>26</v>
      </c>
      <c r="U1600" s="1">
        <v>0.6</v>
      </c>
      <c r="V1600" s="1" t="s">
        <v>2848</v>
      </c>
      <c r="W1600" s="1" t="s">
        <v>370</v>
      </c>
      <c r="X1600" s="1" t="str">
        <f>IF(W1600="", "", IFERROR(VLOOKUP(W1600, colorList!A:B,2,FALSE),""))</f>
        <v>éjkék</v>
      </c>
    </row>
    <row r="1601" spans="1:24" ht="27.75" customHeight="1" x14ac:dyDescent="0.25">
      <c r="A1601" s="1" t="s">
        <v>2855</v>
      </c>
      <c r="B1601" s="1" t="str">
        <f>TRIM(D1601)</f>
        <v>128</v>
      </c>
      <c r="C1601" s="1">
        <f>IFERROR(VLOOKUP(D1601, sizeList!A:B, 2, FALSE), "")</f>
        <v>128</v>
      </c>
      <c r="D1601" s="1">
        <v>128</v>
      </c>
      <c r="E1601" s="1" t="str">
        <f>TRIM(F1601)</f>
        <v>ELT Lucky Leni thermo lovagló leggings</v>
      </c>
      <c r="F1601" s="1" t="s">
        <v>2846</v>
      </c>
      <c r="G1601" s="1" t="s">
        <v>2856</v>
      </c>
      <c r="H1601" s="1" t="s">
        <v>254</v>
      </c>
      <c r="I1601" s="1" t="s">
        <v>255</v>
      </c>
      <c r="J1601" s="1" t="str">
        <f>TRIM(I1601)</f>
        <v>Lovasfelszerelés</v>
      </c>
      <c r="K1601" s="1" t="s">
        <v>2535</v>
      </c>
      <c r="L1601" s="1" t="str">
        <f>TRIM(K1601)</f>
        <v>Gyermek lovasruházat</v>
      </c>
      <c r="M1601" s="1" t="s">
        <v>2716</v>
      </c>
      <c r="N1601" s="1" t="str">
        <f>TRIM(M1601)</f>
        <v>Gyermek lovaglónadrág</v>
      </c>
      <c r="P1601" s="1" t="str">
        <f>TRIM(O1601)</f>
        <v/>
      </c>
      <c r="Q1601" s="18" t="s">
        <v>5458</v>
      </c>
      <c r="R1601" s="8">
        <v>4057962217911</v>
      </c>
      <c r="S1601" s="1">
        <v>59.95</v>
      </c>
      <c r="T1601" s="1" t="s">
        <v>26</v>
      </c>
      <c r="U1601" s="1">
        <v>0.6</v>
      </c>
      <c r="V1601" s="1" t="s">
        <v>2848</v>
      </c>
      <c r="W1601" s="1" t="s">
        <v>370</v>
      </c>
      <c r="X1601" s="1" t="str">
        <f>IF(W1601="", "", IFERROR(VLOOKUP(W1601, colorList!A:B,2,FALSE),""))</f>
        <v>éjkék</v>
      </c>
    </row>
    <row r="1602" spans="1:24" ht="27.75" customHeight="1" x14ac:dyDescent="0.25">
      <c r="A1602" s="1" t="s">
        <v>2859</v>
      </c>
      <c r="B1602" s="1" t="str">
        <f>TRIM(D1602)</f>
        <v>140</v>
      </c>
      <c r="C1602" s="1">
        <f>IFERROR(VLOOKUP(D1602, sizeList!A:B, 2, FALSE), "")</f>
        <v>140</v>
      </c>
      <c r="D1602" s="1">
        <v>140</v>
      </c>
      <c r="E1602" s="1" t="str">
        <f>TRIM(F1602)</f>
        <v>ELT Lucky Leni thermo lovagló leggings</v>
      </c>
      <c r="F1602" s="1" t="s">
        <v>2846</v>
      </c>
      <c r="G1602" s="1" t="s">
        <v>2860</v>
      </c>
      <c r="H1602" s="1" t="s">
        <v>254</v>
      </c>
      <c r="I1602" s="1" t="s">
        <v>255</v>
      </c>
      <c r="J1602" s="1" t="str">
        <f>TRIM(I1602)</f>
        <v>Lovasfelszerelés</v>
      </c>
      <c r="K1602" s="1" t="s">
        <v>2535</v>
      </c>
      <c r="L1602" s="1" t="str">
        <f>TRIM(K1602)</f>
        <v>Gyermek lovasruházat</v>
      </c>
      <c r="M1602" s="1" t="s">
        <v>2716</v>
      </c>
      <c r="N1602" s="1" t="str">
        <f>TRIM(M1602)</f>
        <v>Gyermek lovaglónadrág</v>
      </c>
      <c r="P1602" s="1" t="str">
        <f>TRIM(O1602)</f>
        <v/>
      </c>
      <c r="Q1602" s="18" t="s">
        <v>5458</v>
      </c>
      <c r="R1602" s="8">
        <v>4057962217928</v>
      </c>
      <c r="S1602" s="1">
        <v>59.95</v>
      </c>
      <c r="T1602" s="1" t="s">
        <v>26</v>
      </c>
      <c r="U1602" s="1">
        <v>0.6</v>
      </c>
      <c r="V1602" s="1" t="s">
        <v>2848</v>
      </c>
      <c r="W1602" s="1" t="s">
        <v>370</v>
      </c>
      <c r="X1602" s="1" t="str">
        <f>IF(W1602="", "", IFERROR(VLOOKUP(W1602, colorList!A:B,2,FALSE),""))</f>
        <v>éjkék</v>
      </c>
    </row>
    <row r="1603" spans="1:24" ht="27.75" customHeight="1" x14ac:dyDescent="0.25">
      <c r="A1603" s="1" t="s">
        <v>2849</v>
      </c>
      <c r="B1603" s="1" t="str">
        <f>TRIM(D1603)</f>
        <v>110</v>
      </c>
      <c r="C1603" s="1">
        <f>IFERROR(VLOOKUP(D1603, sizeList!A:B, 2, FALSE), "")</f>
        <v>110</v>
      </c>
      <c r="D1603" s="1">
        <v>110</v>
      </c>
      <c r="E1603" s="1" t="str">
        <f>TRIM(F1603)</f>
        <v>ELT Lucky Leni thermo lovagló leggings</v>
      </c>
      <c r="F1603" s="1" t="s">
        <v>2846</v>
      </c>
      <c r="G1603" s="1" t="s">
        <v>2850</v>
      </c>
      <c r="H1603" s="1" t="s">
        <v>254</v>
      </c>
      <c r="I1603" s="1" t="s">
        <v>255</v>
      </c>
      <c r="J1603" s="1" t="str">
        <f>TRIM(I1603)</f>
        <v>Lovasfelszerelés</v>
      </c>
      <c r="K1603" s="1" t="s">
        <v>2535</v>
      </c>
      <c r="L1603" s="1" t="str">
        <f>TRIM(K1603)</f>
        <v>Gyermek lovasruházat</v>
      </c>
      <c r="M1603" s="1" t="s">
        <v>2716</v>
      </c>
      <c r="N1603" s="1" t="str">
        <f>TRIM(M1603)</f>
        <v>Gyermek lovaglónadrág</v>
      </c>
      <c r="P1603" s="1" t="str">
        <f>TRIM(O1603)</f>
        <v/>
      </c>
      <c r="Q1603" s="18" t="s">
        <v>5458</v>
      </c>
      <c r="R1603" s="8">
        <v>4057962217935</v>
      </c>
      <c r="S1603" s="1">
        <v>59.95</v>
      </c>
      <c r="T1603" s="1" t="s">
        <v>26</v>
      </c>
      <c r="U1603" s="1">
        <v>0.6</v>
      </c>
      <c r="V1603" s="1" t="s">
        <v>2848</v>
      </c>
      <c r="W1603" s="1" t="s">
        <v>370</v>
      </c>
      <c r="X1603" s="1" t="str">
        <f>IF(W1603="", "", IFERROR(VLOOKUP(W1603, colorList!A:B,2,FALSE),""))</f>
        <v>éjkék</v>
      </c>
    </row>
    <row r="1604" spans="1:24" ht="27.75" customHeight="1" x14ac:dyDescent="0.25">
      <c r="A1604" s="1" t="s">
        <v>2853</v>
      </c>
      <c r="B1604" s="1" t="str">
        <f>TRIM(D1604)</f>
        <v>122</v>
      </c>
      <c r="C1604" s="1">
        <f>IFERROR(VLOOKUP(D1604, sizeList!A:B, 2, FALSE), "")</f>
        <v>122</v>
      </c>
      <c r="D1604" s="1">
        <v>122</v>
      </c>
      <c r="E1604" s="1" t="str">
        <f>TRIM(F1604)</f>
        <v>ELT Lucky Leni thermo lovagló leggings</v>
      </c>
      <c r="F1604" s="1" t="s">
        <v>2846</v>
      </c>
      <c r="G1604" s="1" t="s">
        <v>2854</v>
      </c>
      <c r="H1604" s="1" t="s">
        <v>254</v>
      </c>
      <c r="I1604" s="1" t="s">
        <v>255</v>
      </c>
      <c r="J1604" s="1" t="str">
        <f>TRIM(I1604)</f>
        <v>Lovasfelszerelés</v>
      </c>
      <c r="K1604" s="1" t="s">
        <v>2535</v>
      </c>
      <c r="L1604" s="1" t="str">
        <f>TRIM(K1604)</f>
        <v>Gyermek lovasruházat</v>
      </c>
      <c r="M1604" s="1" t="s">
        <v>2716</v>
      </c>
      <c r="N1604" s="1" t="str">
        <f>TRIM(M1604)</f>
        <v>Gyermek lovaglónadrág</v>
      </c>
      <c r="P1604" s="1" t="str">
        <f>TRIM(O1604)</f>
        <v/>
      </c>
      <c r="Q1604" s="18" t="s">
        <v>5458</v>
      </c>
      <c r="R1604" s="8">
        <v>4057962217942</v>
      </c>
      <c r="S1604" s="1">
        <v>59.95</v>
      </c>
      <c r="T1604" s="1" t="s">
        <v>26</v>
      </c>
      <c r="U1604" s="1">
        <v>0.6</v>
      </c>
      <c r="V1604" s="1" t="s">
        <v>2848</v>
      </c>
      <c r="W1604" s="1" t="s">
        <v>370</v>
      </c>
      <c r="X1604" s="1" t="str">
        <f>IF(W1604="", "", IFERROR(VLOOKUP(W1604, colorList!A:B,2,FALSE),""))</f>
        <v>éjkék</v>
      </c>
    </row>
    <row r="1605" spans="1:24" ht="27.75" customHeight="1" x14ac:dyDescent="0.25">
      <c r="A1605" s="1" t="s">
        <v>2857</v>
      </c>
      <c r="B1605" s="1" t="str">
        <f>TRIM(D1605)</f>
        <v>134</v>
      </c>
      <c r="C1605" s="1">
        <f>IFERROR(VLOOKUP(D1605, sizeList!A:B, 2, FALSE), "")</f>
        <v>134</v>
      </c>
      <c r="D1605" s="1">
        <v>134</v>
      </c>
      <c r="E1605" s="1" t="str">
        <f>TRIM(F1605)</f>
        <v>ELT Lucky Leni thermo lovagló leggings</v>
      </c>
      <c r="F1605" s="1" t="s">
        <v>2846</v>
      </c>
      <c r="G1605" s="1" t="s">
        <v>2858</v>
      </c>
      <c r="H1605" s="1" t="s">
        <v>254</v>
      </c>
      <c r="I1605" s="1" t="s">
        <v>255</v>
      </c>
      <c r="J1605" s="1" t="str">
        <f>TRIM(I1605)</f>
        <v>Lovasfelszerelés</v>
      </c>
      <c r="K1605" s="1" t="s">
        <v>2535</v>
      </c>
      <c r="L1605" s="1" t="str">
        <f>TRIM(K1605)</f>
        <v>Gyermek lovasruházat</v>
      </c>
      <c r="M1605" s="1" t="s">
        <v>2716</v>
      </c>
      <c r="N1605" s="1" t="str">
        <f>TRIM(M1605)</f>
        <v>Gyermek lovaglónadrág</v>
      </c>
      <c r="P1605" s="1" t="str">
        <f>TRIM(O1605)</f>
        <v/>
      </c>
      <c r="Q1605" s="18" t="s">
        <v>5458</v>
      </c>
      <c r="R1605" s="8">
        <v>4057962217959</v>
      </c>
      <c r="S1605" s="1">
        <v>59.95</v>
      </c>
      <c r="T1605" s="1" t="s">
        <v>26</v>
      </c>
      <c r="U1605" s="1">
        <v>0.6</v>
      </c>
      <c r="V1605" s="1" t="s">
        <v>2848</v>
      </c>
      <c r="W1605" s="1" t="s">
        <v>370</v>
      </c>
      <c r="X1605" s="1" t="str">
        <f>IF(W1605="", "", IFERROR(VLOOKUP(W1605, colorList!A:B,2,FALSE),""))</f>
        <v>éjkék</v>
      </c>
    </row>
    <row r="1606" spans="1:24" ht="27.75" customHeight="1" x14ac:dyDescent="0.25">
      <c r="A1606" s="1" t="s">
        <v>2877</v>
      </c>
      <c r="B1606" s="1" t="str">
        <f>TRIM(D1606)</f>
        <v>104</v>
      </c>
      <c r="C1606" s="1">
        <f>IFERROR(VLOOKUP(D1606, sizeList!A:B, 2, FALSE), "")</f>
        <v>104</v>
      </c>
      <c r="D1606" s="1">
        <v>104</v>
      </c>
      <c r="E1606" s="1" t="str">
        <f>TRIM(F1606)</f>
        <v>ELT Lucky Lia farmer lovagló leggings</v>
      </c>
      <c r="F1606" s="1" t="s">
        <v>2878</v>
      </c>
      <c r="G1606" s="1" t="s">
        <v>2879</v>
      </c>
      <c r="H1606" s="1" t="s">
        <v>254</v>
      </c>
      <c r="I1606" s="1" t="s">
        <v>255</v>
      </c>
      <c r="J1606" s="1" t="str">
        <f>TRIM(I1606)</f>
        <v>Lovasfelszerelés</v>
      </c>
      <c r="K1606" s="1" t="s">
        <v>2535</v>
      </c>
      <c r="L1606" s="1" t="str">
        <f>TRIM(K1606)</f>
        <v>Gyermek lovasruházat</v>
      </c>
      <c r="M1606" s="1" t="s">
        <v>2716</v>
      </c>
      <c r="N1606" s="1" t="str">
        <f>TRIM(M1606)</f>
        <v>Gyermek lovaglónadrág</v>
      </c>
      <c r="P1606" s="1" t="str">
        <f>TRIM(O1606)</f>
        <v/>
      </c>
      <c r="Q1606" s="18" t="s">
        <v>5460</v>
      </c>
      <c r="R1606" s="8">
        <v>4057962217539</v>
      </c>
      <c r="S1606" s="1">
        <v>49.95</v>
      </c>
      <c r="T1606" s="1" t="s">
        <v>26</v>
      </c>
      <c r="U1606" s="1">
        <v>0.6</v>
      </c>
      <c r="V1606" s="1" t="s">
        <v>2880</v>
      </c>
      <c r="W1606" s="1" t="s">
        <v>370</v>
      </c>
      <c r="X1606" s="1" t="str">
        <f>IF(W1606="", "", IFERROR(VLOOKUP(W1606, colorList!A:B,2,FALSE),""))</f>
        <v>éjkék</v>
      </c>
    </row>
    <row r="1607" spans="1:24" ht="27.75" customHeight="1" x14ac:dyDescent="0.25">
      <c r="A1607" s="1" t="s">
        <v>2881</v>
      </c>
      <c r="B1607" s="1" t="str">
        <f>TRIM(D1607)</f>
        <v>110</v>
      </c>
      <c r="C1607" s="1">
        <f>IFERROR(VLOOKUP(D1607, sizeList!A:B, 2, FALSE), "")</f>
        <v>110</v>
      </c>
      <c r="D1607" s="1">
        <v>110</v>
      </c>
      <c r="E1607" s="1" t="str">
        <f>TRIM(F1607)</f>
        <v>ELT Lucky Lia farmer lovagló leggings</v>
      </c>
      <c r="F1607" s="1" t="s">
        <v>2878</v>
      </c>
      <c r="G1607" s="1" t="s">
        <v>2882</v>
      </c>
      <c r="H1607" s="1" t="s">
        <v>254</v>
      </c>
      <c r="I1607" s="1" t="s">
        <v>255</v>
      </c>
      <c r="J1607" s="1" t="str">
        <f>TRIM(I1607)</f>
        <v>Lovasfelszerelés</v>
      </c>
      <c r="K1607" s="1" t="s">
        <v>2535</v>
      </c>
      <c r="L1607" s="1" t="str">
        <f>TRIM(K1607)</f>
        <v>Gyermek lovasruházat</v>
      </c>
      <c r="M1607" s="1" t="s">
        <v>2716</v>
      </c>
      <c r="N1607" s="1" t="str">
        <f>TRIM(M1607)</f>
        <v>Gyermek lovaglónadrág</v>
      </c>
      <c r="P1607" s="1" t="str">
        <f>TRIM(O1607)</f>
        <v/>
      </c>
      <c r="Q1607" s="18" t="s">
        <v>5460</v>
      </c>
      <c r="R1607" s="8">
        <v>4057962218031</v>
      </c>
      <c r="S1607" s="1">
        <v>49.95</v>
      </c>
      <c r="T1607" s="1" t="s">
        <v>26</v>
      </c>
      <c r="U1607" s="1">
        <v>0.6</v>
      </c>
      <c r="V1607" s="1" t="s">
        <v>2880</v>
      </c>
      <c r="W1607" s="1" t="s">
        <v>370</v>
      </c>
      <c r="X1607" s="1" t="str">
        <f>IF(W1607="", "", IFERROR(VLOOKUP(W1607, colorList!A:B,2,FALSE),""))</f>
        <v>éjkék</v>
      </c>
    </row>
    <row r="1608" spans="1:24" ht="27.75" customHeight="1" x14ac:dyDescent="0.25">
      <c r="A1608" s="1" t="s">
        <v>2883</v>
      </c>
      <c r="B1608" s="1" t="str">
        <f>TRIM(D1608)</f>
        <v>116</v>
      </c>
      <c r="C1608" s="1">
        <f>IFERROR(VLOOKUP(D1608, sizeList!A:B, 2, FALSE), "")</f>
        <v>116</v>
      </c>
      <c r="D1608" s="1">
        <v>116</v>
      </c>
      <c r="E1608" s="1" t="str">
        <f>TRIM(F1608)</f>
        <v>ELT Lucky Lia farmer lovagló leggings</v>
      </c>
      <c r="F1608" s="1" t="s">
        <v>2878</v>
      </c>
      <c r="G1608" s="1" t="s">
        <v>2884</v>
      </c>
      <c r="H1608" s="1" t="s">
        <v>254</v>
      </c>
      <c r="I1608" s="1" t="s">
        <v>255</v>
      </c>
      <c r="J1608" s="1" t="str">
        <f>TRIM(I1608)</f>
        <v>Lovasfelszerelés</v>
      </c>
      <c r="K1608" s="1" t="s">
        <v>2535</v>
      </c>
      <c r="L1608" s="1" t="str">
        <f>TRIM(K1608)</f>
        <v>Gyermek lovasruházat</v>
      </c>
      <c r="M1608" s="1" t="s">
        <v>2716</v>
      </c>
      <c r="N1608" s="1" t="str">
        <f>TRIM(M1608)</f>
        <v>Gyermek lovaglónadrág</v>
      </c>
      <c r="P1608" s="1" t="str">
        <f>TRIM(O1608)</f>
        <v/>
      </c>
      <c r="Q1608" s="18" t="s">
        <v>5460</v>
      </c>
      <c r="R1608" s="8">
        <v>4057962218048</v>
      </c>
      <c r="S1608" s="1">
        <v>49.95</v>
      </c>
      <c r="T1608" s="1" t="s">
        <v>26</v>
      </c>
      <c r="U1608" s="1">
        <v>0.6</v>
      </c>
      <c r="V1608" s="1" t="s">
        <v>2880</v>
      </c>
      <c r="W1608" s="1" t="s">
        <v>370</v>
      </c>
      <c r="X1608" s="1" t="str">
        <f>IF(W1608="", "", IFERROR(VLOOKUP(W1608, colorList!A:B,2,FALSE),""))</f>
        <v>éjkék</v>
      </c>
    </row>
    <row r="1609" spans="1:24" ht="27.75" customHeight="1" x14ac:dyDescent="0.25">
      <c r="A1609" s="1" t="s">
        <v>2885</v>
      </c>
      <c r="B1609" s="1" t="str">
        <f>TRIM(D1609)</f>
        <v>122</v>
      </c>
      <c r="C1609" s="1">
        <f>IFERROR(VLOOKUP(D1609, sizeList!A:B, 2, FALSE), "")</f>
        <v>122</v>
      </c>
      <c r="D1609" s="1">
        <v>122</v>
      </c>
      <c r="E1609" s="1" t="str">
        <f>TRIM(F1609)</f>
        <v>ELT Lucky Lia farmer lovagló leggings</v>
      </c>
      <c r="F1609" s="1" t="s">
        <v>2878</v>
      </c>
      <c r="G1609" s="1" t="s">
        <v>2886</v>
      </c>
      <c r="H1609" s="1" t="s">
        <v>254</v>
      </c>
      <c r="I1609" s="1" t="s">
        <v>255</v>
      </c>
      <c r="J1609" s="1" t="str">
        <f>TRIM(I1609)</f>
        <v>Lovasfelszerelés</v>
      </c>
      <c r="K1609" s="1" t="s">
        <v>2535</v>
      </c>
      <c r="L1609" s="1" t="str">
        <f>TRIM(K1609)</f>
        <v>Gyermek lovasruházat</v>
      </c>
      <c r="M1609" s="1" t="s">
        <v>2716</v>
      </c>
      <c r="N1609" s="1" t="str">
        <f>TRIM(M1609)</f>
        <v>Gyermek lovaglónadrág</v>
      </c>
      <c r="P1609" s="1" t="str">
        <f>TRIM(O1609)</f>
        <v/>
      </c>
      <c r="Q1609" s="18" t="s">
        <v>5460</v>
      </c>
      <c r="R1609" s="8">
        <v>4057962218055</v>
      </c>
      <c r="S1609" s="1">
        <v>49.95</v>
      </c>
      <c r="T1609" s="1" t="s">
        <v>26</v>
      </c>
      <c r="U1609" s="1">
        <v>0.6</v>
      </c>
      <c r="V1609" s="1" t="s">
        <v>2880</v>
      </c>
      <c r="W1609" s="1" t="s">
        <v>370</v>
      </c>
      <c r="X1609" s="1" t="str">
        <f>IF(W1609="", "", IFERROR(VLOOKUP(W1609, colorList!A:B,2,FALSE),""))</f>
        <v>éjkék</v>
      </c>
    </row>
    <row r="1610" spans="1:24" ht="27.75" customHeight="1" x14ac:dyDescent="0.25">
      <c r="A1610" s="1" t="s">
        <v>2887</v>
      </c>
      <c r="B1610" s="1" t="str">
        <f>TRIM(D1610)</f>
        <v>128</v>
      </c>
      <c r="C1610" s="1">
        <f>IFERROR(VLOOKUP(D1610, sizeList!A:B, 2, FALSE), "")</f>
        <v>128</v>
      </c>
      <c r="D1610" s="1">
        <v>128</v>
      </c>
      <c r="E1610" s="1" t="str">
        <f>TRIM(F1610)</f>
        <v>ELT Lucky Lia farmer lovagló leggings</v>
      </c>
      <c r="F1610" s="1" t="s">
        <v>2878</v>
      </c>
      <c r="G1610" s="1" t="s">
        <v>2888</v>
      </c>
      <c r="H1610" s="1" t="s">
        <v>254</v>
      </c>
      <c r="I1610" s="1" t="s">
        <v>255</v>
      </c>
      <c r="J1610" s="1" t="str">
        <f>TRIM(I1610)</f>
        <v>Lovasfelszerelés</v>
      </c>
      <c r="K1610" s="1" t="s">
        <v>2535</v>
      </c>
      <c r="L1610" s="1" t="str">
        <f>TRIM(K1610)</f>
        <v>Gyermek lovasruházat</v>
      </c>
      <c r="M1610" s="1" t="s">
        <v>2716</v>
      </c>
      <c r="N1610" s="1" t="str">
        <f>TRIM(M1610)</f>
        <v>Gyermek lovaglónadrág</v>
      </c>
      <c r="P1610" s="1" t="str">
        <f>TRIM(O1610)</f>
        <v/>
      </c>
      <c r="Q1610" s="18" t="s">
        <v>5460</v>
      </c>
      <c r="R1610" s="8">
        <v>4057962218062</v>
      </c>
      <c r="S1610" s="1">
        <v>49.95</v>
      </c>
      <c r="T1610" s="1" t="s">
        <v>26</v>
      </c>
      <c r="U1610" s="1">
        <v>0.6</v>
      </c>
      <c r="V1610" s="1" t="s">
        <v>2880</v>
      </c>
      <c r="W1610" s="1" t="s">
        <v>370</v>
      </c>
      <c r="X1610" s="1" t="str">
        <f>IF(W1610="", "", IFERROR(VLOOKUP(W1610, colorList!A:B,2,FALSE),""))</f>
        <v>éjkék</v>
      </c>
    </row>
    <row r="1611" spans="1:24" ht="27.75" customHeight="1" x14ac:dyDescent="0.25">
      <c r="A1611" s="1" t="s">
        <v>2889</v>
      </c>
      <c r="B1611" s="1" t="str">
        <f>TRIM(D1611)</f>
        <v>134</v>
      </c>
      <c r="C1611" s="1">
        <f>IFERROR(VLOOKUP(D1611, sizeList!A:B, 2, FALSE), "")</f>
        <v>134</v>
      </c>
      <c r="D1611" s="1">
        <v>134</v>
      </c>
      <c r="E1611" s="1" t="str">
        <f>TRIM(F1611)</f>
        <v>ELT Lucky Lia farmer lovagló leggings</v>
      </c>
      <c r="F1611" s="1" t="s">
        <v>2878</v>
      </c>
      <c r="G1611" s="1" t="s">
        <v>2890</v>
      </c>
      <c r="H1611" s="1" t="s">
        <v>254</v>
      </c>
      <c r="I1611" s="1" t="s">
        <v>255</v>
      </c>
      <c r="J1611" s="1" t="str">
        <f>TRIM(I1611)</f>
        <v>Lovasfelszerelés</v>
      </c>
      <c r="K1611" s="1" t="s">
        <v>2535</v>
      </c>
      <c r="L1611" s="1" t="str">
        <f>TRIM(K1611)</f>
        <v>Gyermek lovasruházat</v>
      </c>
      <c r="M1611" s="1" t="s">
        <v>2716</v>
      </c>
      <c r="N1611" s="1" t="str">
        <f>TRIM(M1611)</f>
        <v>Gyermek lovaglónadrág</v>
      </c>
      <c r="P1611" s="1" t="str">
        <f>TRIM(O1611)</f>
        <v/>
      </c>
      <c r="Q1611" s="18" t="s">
        <v>5460</v>
      </c>
      <c r="R1611" s="8">
        <v>4057962218079</v>
      </c>
      <c r="S1611" s="1">
        <v>49.95</v>
      </c>
      <c r="T1611" s="1" t="s">
        <v>26</v>
      </c>
      <c r="U1611" s="1">
        <v>0.6</v>
      </c>
      <c r="V1611" s="1" t="s">
        <v>2880</v>
      </c>
      <c r="W1611" s="1" t="s">
        <v>370</v>
      </c>
      <c r="X1611" s="1" t="str">
        <f>IF(W1611="", "", IFERROR(VLOOKUP(W1611, colorList!A:B,2,FALSE),""))</f>
        <v>éjkék</v>
      </c>
    </row>
    <row r="1612" spans="1:24" ht="27.75" customHeight="1" x14ac:dyDescent="0.25">
      <c r="A1612" s="1" t="s">
        <v>2891</v>
      </c>
      <c r="B1612" s="1" t="str">
        <f>TRIM(D1612)</f>
        <v>140</v>
      </c>
      <c r="C1612" s="1">
        <f>IFERROR(VLOOKUP(D1612, sizeList!A:B, 2, FALSE), "")</f>
        <v>140</v>
      </c>
      <c r="D1612" s="1">
        <v>140</v>
      </c>
      <c r="E1612" s="1" t="str">
        <f>TRIM(F1612)</f>
        <v>ELT Lucky Lia farmer lovagló leggings</v>
      </c>
      <c r="F1612" s="1" t="s">
        <v>2878</v>
      </c>
      <c r="G1612" s="1" t="s">
        <v>2892</v>
      </c>
      <c r="H1612" s="1" t="s">
        <v>254</v>
      </c>
      <c r="I1612" s="1" t="s">
        <v>255</v>
      </c>
      <c r="J1612" s="1" t="str">
        <f>TRIM(I1612)</f>
        <v>Lovasfelszerelés</v>
      </c>
      <c r="K1612" s="1" t="s">
        <v>2535</v>
      </c>
      <c r="L1612" s="1" t="str">
        <f>TRIM(K1612)</f>
        <v>Gyermek lovasruházat</v>
      </c>
      <c r="M1612" s="1" t="s">
        <v>2716</v>
      </c>
      <c r="N1612" s="1" t="str">
        <f>TRIM(M1612)</f>
        <v>Gyermek lovaglónadrág</v>
      </c>
      <c r="P1612" s="1" t="str">
        <f>TRIM(O1612)</f>
        <v/>
      </c>
      <c r="Q1612" s="18" t="s">
        <v>5460</v>
      </c>
      <c r="R1612" s="8">
        <v>4057962218086</v>
      </c>
      <c r="S1612" s="1">
        <v>49.95</v>
      </c>
      <c r="T1612" s="1" t="s">
        <v>26</v>
      </c>
      <c r="U1612" s="1">
        <v>0.6</v>
      </c>
      <c r="V1612" s="1" t="s">
        <v>2880</v>
      </c>
      <c r="W1612" s="1" t="s">
        <v>370</v>
      </c>
      <c r="X1612" s="1" t="str">
        <f>IF(W1612="", "", IFERROR(VLOOKUP(W1612, colorList!A:B,2,FALSE),""))</f>
        <v>éjkék</v>
      </c>
    </row>
    <row r="1613" spans="1:24" ht="27.75" customHeight="1" x14ac:dyDescent="0.25">
      <c r="A1613" s="1" t="s">
        <v>2562</v>
      </c>
      <c r="B1613" s="1" t="str">
        <f>TRIM(D1613)</f>
        <v>104/110</v>
      </c>
      <c r="C1613" s="1" t="str">
        <f>IFERROR(VLOOKUP(TRIM(D1613), sizeList!A:B, 2, FALSE), "")</f>
        <v>104/110</v>
      </c>
      <c r="D1613" s="1" t="s">
        <v>2532</v>
      </c>
      <c r="E1613" s="1" t="str">
        <f>TRIM(F1613)</f>
        <v>ELT Lucky Lily gyerek rövid ujjú póló</v>
      </c>
      <c r="F1613" s="1" t="s">
        <v>2563</v>
      </c>
      <c r="G1613" s="1" t="s">
        <v>2564</v>
      </c>
      <c r="H1613" s="1" t="s">
        <v>254</v>
      </c>
      <c r="I1613" s="1" t="s">
        <v>255</v>
      </c>
      <c r="J1613" s="1" t="str">
        <f>TRIM(I1613)</f>
        <v>Lovasfelszerelés</v>
      </c>
      <c r="K1613" s="1" t="s">
        <v>2535</v>
      </c>
      <c r="L1613" s="1" t="str">
        <f>TRIM(K1613)</f>
        <v>Gyermek lovasruházat</v>
      </c>
      <c r="M1613" s="1" t="s">
        <v>2536</v>
      </c>
      <c r="N1613" s="1" t="str">
        <f>TRIM(M1613)</f>
        <v>Gyermek felsőruházat</v>
      </c>
      <c r="P1613" s="1" t="str">
        <f>TRIM(O1613)</f>
        <v/>
      </c>
      <c r="Q1613" s="18" t="s">
        <v>5435</v>
      </c>
      <c r="R1613" s="8">
        <v>4057962216617</v>
      </c>
      <c r="S1613" s="1">
        <v>24.95</v>
      </c>
      <c r="T1613" s="1" t="s">
        <v>26</v>
      </c>
      <c r="U1613" s="1">
        <v>0.1</v>
      </c>
      <c r="V1613" s="1" t="s">
        <v>2565</v>
      </c>
      <c r="W1613" s="1" t="s">
        <v>370</v>
      </c>
      <c r="X1613" s="1" t="str">
        <f>IF(W1613="", "", IFERROR(VLOOKUP(W1613, colorList!A:B,2,FALSE),""))</f>
        <v>éjkék</v>
      </c>
    </row>
    <row r="1614" spans="1:24" ht="27.75" customHeight="1" x14ac:dyDescent="0.25">
      <c r="A1614" s="1" t="s">
        <v>2574</v>
      </c>
      <c r="B1614" s="1" t="str">
        <f>TRIM(D1614)</f>
        <v>104/110</v>
      </c>
      <c r="C1614" s="1" t="str">
        <f>IFERROR(VLOOKUP(TRIM(D1614), sizeList!A:B, 2, FALSE), "")</f>
        <v>104/110</v>
      </c>
      <c r="D1614" s="1" t="s">
        <v>2532</v>
      </c>
      <c r="E1614" s="1" t="str">
        <f>TRIM(F1614)</f>
        <v>ELT Lucky Lily gyerek rövid ujjú póló</v>
      </c>
      <c r="F1614" s="1" t="s">
        <v>2563</v>
      </c>
      <c r="G1614" s="1" t="s">
        <v>2575</v>
      </c>
      <c r="H1614" s="1" t="s">
        <v>254</v>
      </c>
      <c r="I1614" s="1" t="s">
        <v>255</v>
      </c>
      <c r="J1614" s="1" t="str">
        <f>TRIM(I1614)</f>
        <v>Lovasfelszerelés</v>
      </c>
      <c r="K1614" s="1" t="s">
        <v>2535</v>
      </c>
      <c r="L1614" s="1" t="str">
        <f>TRIM(K1614)</f>
        <v>Gyermek lovasruházat</v>
      </c>
      <c r="M1614" s="1" t="s">
        <v>2536</v>
      </c>
      <c r="N1614" s="1" t="str">
        <f>TRIM(M1614)</f>
        <v>Gyermek felsőruházat</v>
      </c>
      <c r="P1614" s="1" t="str">
        <f>TRIM(O1614)</f>
        <v/>
      </c>
      <c r="Q1614" s="18" t="s">
        <v>5435</v>
      </c>
      <c r="R1614" s="8">
        <v>4057962216624</v>
      </c>
      <c r="S1614" s="1">
        <v>24.95</v>
      </c>
      <c r="T1614" s="1" t="s">
        <v>26</v>
      </c>
      <c r="U1614" s="1">
        <v>0.1</v>
      </c>
      <c r="V1614" s="1" t="s">
        <v>2565</v>
      </c>
      <c r="W1614" s="1" t="s">
        <v>396</v>
      </c>
      <c r="X1614" s="1" t="str">
        <f>IF(W1614="", "", IFERROR(VLOOKUP(W1614, colorList!A:B,2,FALSE),""))</f>
        <v>rózsa vörös</v>
      </c>
    </row>
    <row r="1615" spans="1:24" ht="27.75" customHeight="1" x14ac:dyDescent="0.25">
      <c r="A1615" s="1" t="s">
        <v>2576</v>
      </c>
      <c r="B1615" s="1" t="str">
        <f>TRIM(D1615)</f>
        <v>116/122</v>
      </c>
      <c r="C1615" s="1" t="str">
        <f>IFERROR(VLOOKUP(TRIM(D1615), sizeList!A:B, 2, FALSE), "")</f>
        <v>116/122</v>
      </c>
      <c r="D1615" s="1" t="s">
        <v>2539</v>
      </c>
      <c r="E1615" s="1" t="str">
        <f>TRIM(F1615)</f>
        <v>ELT Lucky Lily gyerek rövid ujjú póló</v>
      </c>
      <c r="F1615" s="1" t="s">
        <v>2563</v>
      </c>
      <c r="G1615" s="1" t="s">
        <v>2577</v>
      </c>
      <c r="H1615" s="1" t="s">
        <v>254</v>
      </c>
      <c r="I1615" s="1" t="s">
        <v>255</v>
      </c>
      <c r="J1615" s="1" t="str">
        <f>TRIM(I1615)</f>
        <v>Lovasfelszerelés</v>
      </c>
      <c r="K1615" s="1" t="s">
        <v>2535</v>
      </c>
      <c r="L1615" s="1" t="str">
        <f>TRIM(K1615)</f>
        <v>Gyermek lovasruházat</v>
      </c>
      <c r="M1615" s="1" t="s">
        <v>2536</v>
      </c>
      <c r="N1615" s="1" t="str">
        <f>TRIM(M1615)</f>
        <v>Gyermek felsőruházat</v>
      </c>
      <c r="P1615" s="1" t="str">
        <f>TRIM(O1615)</f>
        <v/>
      </c>
      <c r="Q1615" s="18" t="s">
        <v>5435</v>
      </c>
      <c r="R1615" s="8">
        <v>4057962217621</v>
      </c>
      <c r="S1615" s="1">
        <v>24.95</v>
      </c>
      <c r="T1615" s="1" t="s">
        <v>26</v>
      </c>
      <c r="U1615" s="1">
        <v>0.1</v>
      </c>
      <c r="V1615" s="1" t="s">
        <v>2565</v>
      </c>
      <c r="W1615" s="1" t="s">
        <v>396</v>
      </c>
      <c r="X1615" s="1" t="str">
        <f>IF(W1615="", "", IFERROR(VLOOKUP(W1615, colorList!A:B,2,FALSE),""))</f>
        <v>rózsa vörös</v>
      </c>
    </row>
    <row r="1616" spans="1:24" ht="27.75" customHeight="1" x14ac:dyDescent="0.25">
      <c r="A1616" s="1" t="s">
        <v>2578</v>
      </c>
      <c r="B1616" s="1" t="str">
        <f>TRIM(D1616)</f>
        <v>128/134</v>
      </c>
      <c r="C1616" s="1" t="str">
        <f>IFERROR(VLOOKUP(TRIM(D1616), sizeList!A:B, 2, FALSE), "")</f>
        <v>128/134</v>
      </c>
      <c r="D1616" s="1" t="s">
        <v>2542</v>
      </c>
      <c r="E1616" s="1" t="str">
        <f>TRIM(F1616)</f>
        <v>ELT Lucky Lily gyerek rövid ujjú póló</v>
      </c>
      <c r="F1616" s="1" t="s">
        <v>2563</v>
      </c>
      <c r="G1616" s="1" t="s">
        <v>2579</v>
      </c>
      <c r="H1616" s="1" t="s">
        <v>254</v>
      </c>
      <c r="I1616" s="1" t="s">
        <v>255</v>
      </c>
      <c r="J1616" s="1" t="str">
        <f>TRIM(I1616)</f>
        <v>Lovasfelszerelés</v>
      </c>
      <c r="K1616" s="1" t="s">
        <v>2535</v>
      </c>
      <c r="L1616" s="1" t="str">
        <f>TRIM(K1616)</f>
        <v>Gyermek lovasruházat</v>
      </c>
      <c r="M1616" s="1" t="s">
        <v>2536</v>
      </c>
      <c r="N1616" s="1" t="str">
        <f>TRIM(M1616)</f>
        <v>Gyermek felsőruházat</v>
      </c>
      <c r="P1616" s="1" t="str">
        <f>TRIM(O1616)</f>
        <v/>
      </c>
      <c r="Q1616" s="18" t="s">
        <v>5435</v>
      </c>
      <c r="R1616" s="8">
        <v>4057962217638</v>
      </c>
      <c r="S1616" s="1">
        <v>24.95</v>
      </c>
      <c r="T1616" s="1" t="s">
        <v>26</v>
      </c>
      <c r="U1616" s="1">
        <v>0.1</v>
      </c>
      <c r="V1616" s="1" t="s">
        <v>2565</v>
      </c>
      <c r="W1616" s="1" t="s">
        <v>396</v>
      </c>
      <c r="X1616" s="1" t="str">
        <f>IF(W1616="", "", IFERROR(VLOOKUP(W1616, colorList!A:B,2,FALSE),""))</f>
        <v>rózsa vörös</v>
      </c>
    </row>
    <row r="1617" spans="1:24" ht="27.75" customHeight="1" x14ac:dyDescent="0.25">
      <c r="A1617" s="1" t="s">
        <v>2580</v>
      </c>
      <c r="B1617" s="1" t="str">
        <f>TRIM(D1617)</f>
        <v>140/146</v>
      </c>
      <c r="C1617" s="1" t="str">
        <f>IFERROR(VLOOKUP(TRIM(D1617), sizeList!A:B, 2, FALSE), "")</f>
        <v>140/146</v>
      </c>
      <c r="D1617" s="1" t="s">
        <v>2545</v>
      </c>
      <c r="E1617" s="1" t="str">
        <f>TRIM(F1617)</f>
        <v>ELT Lucky Lily gyerek rövid ujjú póló</v>
      </c>
      <c r="F1617" s="1" t="s">
        <v>2563</v>
      </c>
      <c r="G1617" s="1" t="s">
        <v>2581</v>
      </c>
      <c r="H1617" s="1" t="s">
        <v>254</v>
      </c>
      <c r="I1617" s="1" t="s">
        <v>255</v>
      </c>
      <c r="J1617" s="1" t="str">
        <f>TRIM(I1617)</f>
        <v>Lovasfelszerelés</v>
      </c>
      <c r="K1617" s="1" t="s">
        <v>2535</v>
      </c>
      <c r="L1617" s="1" t="str">
        <f>TRIM(K1617)</f>
        <v>Gyermek lovasruházat</v>
      </c>
      <c r="M1617" s="1" t="s">
        <v>2536</v>
      </c>
      <c r="N1617" s="1" t="str">
        <f>TRIM(M1617)</f>
        <v>Gyermek felsőruházat</v>
      </c>
      <c r="P1617" s="1" t="str">
        <f>TRIM(O1617)</f>
        <v/>
      </c>
      <c r="Q1617" s="18" t="s">
        <v>5435</v>
      </c>
      <c r="R1617" s="8">
        <v>4057962217645</v>
      </c>
      <c r="S1617" s="1">
        <v>24.95</v>
      </c>
      <c r="T1617" s="1" t="s">
        <v>26</v>
      </c>
      <c r="U1617" s="1">
        <v>0.1</v>
      </c>
      <c r="V1617" s="1" t="s">
        <v>2565</v>
      </c>
      <c r="W1617" s="1" t="s">
        <v>396</v>
      </c>
      <c r="X1617" s="1" t="str">
        <f>IF(W1617="", "", IFERROR(VLOOKUP(W1617, colorList!A:B,2,FALSE),""))</f>
        <v>rózsa vörös</v>
      </c>
    </row>
    <row r="1618" spans="1:24" ht="27.75" customHeight="1" x14ac:dyDescent="0.25">
      <c r="A1618" s="1" t="s">
        <v>2582</v>
      </c>
      <c r="B1618" s="1" t="str">
        <f>TRIM(D1618)</f>
        <v>152/158</v>
      </c>
      <c r="C1618" s="1" t="str">
        <f>IFERROR(VLOOKUP(TRIM(D1618), sizeList!A:B, 2, FALSE), "")</f>
        <v>152/158</v>
      </c>
      <c r="D1618" s="1" t="s">
        <v>2548</v>
      </c>
      <c r="E1618" s="1" t="str">
        <f>TRIM(F1618)</f>
        <v>ELT Lucky Lily gyerek rövid ujjú póló</v>
      </c>
      <c r="F1618" s="1" t="s">
        <v>2563</v>
      </c>
      <c r="G1618" s="1" t="s">
        <v>2583</v>
      </c>
      <c r="H1618" s="1" t="s">
        <v>254</v>
      </c>
      <c r="I1618" s="1" t="s">
        <v>255</v>
      </c>
      <c r="J1618" s="1" t="str">
        <f>TRIM(I1618)</f>
        <v>Lovasfelszerelés</v>
      </c>
      <c r="K1618" s="1" t="s">
        <v>2535</v>
      </c>
      <c r="L1618" s="1" t="str">
        <f>TRIM(K1618)</f>
        <v>Gyermek lovasruházat</v>
      </c>
      <c r="M1618" s="1" t="s">
        <v>2536</v>
      </c>
      <c r="N1618" s="1" t="str">
        <f>TRIM(M1618)</f>
        <v>Gyermek felsőruházat</v>
      </c>
      <c r="P1618" s="1" t="str">
        <f>TRIM(O1618)</f>
        <v/>
      </c>
      <c r="Q1618" s="18" t="s">
        <v>5435</v>
      </c>
      <c r="R1618" s="8">
        <v>4057962217652</v>
      </c>
      <c r="S1618" s="1">
        <v>24.95</v>
      </c>
      <c r="T1618" s="1" t="s">
        <v>26</v>
      </c>
      <c r="U1618" s="1">
        <v>0.1</v>
      </c>
      <c r="V1618" s="1" t="s">
        <v>2565</v>
      </c>
      <c r="W1618" s="1" t="s">
        <v>396</v>
      </c>
      <c r="X1618" s="1" t="str">
        <f>IF(W1618="", "", IFERROR(VLOOKUP(W1618, colorList!A:B,2,FALSE),""))</f>
        <v>rózsa vörös</v>
      </c>
    </row>
    <row r="1619" spans="1:24" ht="27.75" customHeight="1" x14ac:dyDescent="0.25">
      <c r="A1619" s="1" t="s">
        <v>2566</v>
      </c>
      <c r="B1619" s="1" t="str">
        <f>TRIM(D1619)</f>
        <v>116/122</v>
      </c>
      <c r="C1619" s="1" t="str">
        <f>IFERROR(VLOOKUP(TRIM(D1619), sizeList!A:B, 2, FALSE), "")</f>
        <v>116/122</v>
      </c>
      <c r="D1619" s="1" t="s">
        <v>2539</v>
      </c>
      <c r="E1619" s="1" t="str">
        <f>TRIM(F1619)</f>
        <v>ELT Lucky Lily gyerek rövid ujjú póló</v>
      </c>
      <c r="F1619" s="1" t="s">
        <v>2563</v>
      </c>
      <c r="G1619" s="1" t="s">
        <v>2567</v>
      </c>
      <c r="H1619" s="1" t="s">
        <v>254</v>
      </c>
      <c r="I1619" s="1" t="s">
        <v>255</v>
      </c>
      <c r="J1619" s="1" t="str">
        <f>TRIM(I1619)</f>
        <v>Lovasfelszerelés</v>
      </c>
      <c r="K1619" s="1" t="s">
        <v>2535</v>
      </c>
      <c r="L1619" s="1" t="str">
        <f>TRIM(K1619)</f>
        <v>Gyermek lovasruházat</v>
      </c>
      <c r="M1619" s="1" t="s">
        <v>2536</v>
      </c>
      <c r="N1619" s="1" t="str">
        <f>TRIM(M1619)</f>
        <v>Gyermek felsőruházat</v>
      </c>
      <c r="P1619" s="1" t="str">
        <f>TRIM(O1619)</f>
        <v/>
      </c>
      <c r="Q1619" s="18" t="s">
        <v>5435</v>
      </c>
      <c r="R1619" s="8">
        <v>4057962217669</v>
      </c>
      <c r="S1619" s="1">
        <v>24.95</v>
      </c>
      <c r="T1619" s="1" t="s">
        <v>26</v>
      </c>
      <c r="U1619" s="1">
        <v>0.1</v>
      </c>
      <c r="V1619" s="1" t="s">
        <v>2565</v>
      </c>
      <c r="W1619" s="1" t="s">
        <v>370</v>
      </c>
      <c r="X1619" s="1" t="str">
        <f>IF(W1619="", "", IFERROR(VLOOKUP(W1619, colorList!A:B,2,FALSE),""))</f>
        <v>éjkék</v>
      </c>
    </row>
    <row r="1620" spans="1:24" ht="27.75" customHeight="1" x14ac:dyDescent="0.25">
      <c r="A1620" s="1" t="s">
        <v>2568</v>
      </c>
      <c r="B1620" s="1" t="str">
        <f>TRIM(D1620)</f>
        <v>128/134</v>
      </c>
      <c r="C1620" s="1" t="str">
        <f>IFERROR(VLOOKUP(TRIM(D1620), sizeList!A:B, 2, FALSE), "")</f>
        <v>128/134</v>
      </c>
      <c r="D1620" s="1" t="s">
        <v>2542</v>
      </c>
      <c r="E1620" s="1" t="str">
        <f>TRIM(F1620)</f>
        <v>ELT Lucky Lily gyerek rövid ujjú póló</v>
      </c>
      <c r="F1620" s="1" t="s">
        <v>2563</v>
      </c>
      <c r="G1620" s="1" t="s">
        <v>2569</v>
      </c>
      <c r="H1620" s="1" t="s">
        <v>254</v>
      </c>
      <c r="I1620" s="1" t="s">
        <v>255</v>
      </c>
      <c r="J1620" s="1" t="str">
        <f>TRIM(I1620)</f>
        <v>Lovasfelszerelés</v>
      </c>
      <c r="K1620" s="1" t="s">
        <v>2535</v>
      </c>
      <c r="L1620" s="1" t="str">
        <f>TRIM(K1620)</f>
        <v>Gyermek lovasruházat</v>
      </c>
      <c r="M1620" s="1" t="s">
        <v>2536</v>
      </c>
      <c r="N1620" s="1" t="str">
        <f>TRIM(M1620)</f>
        <v>Gyermek felsőruházat</v>
      </c>
      <c r="P1620" s="1" t="str">
        <f>TRIM(O1620)</f>
        <v/>
      </c>
      <c r="Q1620" s="18" t="s">
        <v>5435</v>
      </c>
      <c r="R1620" s="8">
        <v>4057962217676</v>
      </c>
      <c r="S1620" s="1">
        <v>24.95</v>
      </c>
      <c r="T1620" s="1" t="s">
        <v>26</v>
      </c>
      <c r="U1620" s="1">
        <v>0.1</v>
      </c>
      <c r="V1620" s="1" t="s">
        <v>2565</v>
      </c>
      <c r="W1620" s="1" t="s">
        <v>370</v>
      </c>
      <c r="X1620" s="1" t="str">
        <f>IF(W1620="", "", IFERROR(VLOOKUP(W1620, colorList!A:B,2,FALSE),""))</f>
        <v>éjkék</v>
      </c>
    </row>
    <row r="1621" spans="1:24" ht="27.75" customHeight="1" x14ac:dyDescent="0.25">
      <c r="A1621" s="1" t="s">
        <v>2570</v>
      </c>
      <c r="B1621" s="1" t="str">
        <f>TRIM(D1621)</f>
        <v>140/146</v>
      </c>
      <c r="C1621" s="1" t="str">
        <f>IFERROR(VLOOKUP(TRIM(D1621), sizeList!A:B, 2, FALSE), "")</f>
        <v>140/146</v>
      </c>
      <c r="D1621" s="1" t="s">
        <v>2545</v>
      </c>
      <c r="E1621" s="1" t="str">
        <f>TRIM(F1621)</f>
        <v>ELT Lucky Lily gyerek rövid ujjú póló</v>
      </c>
      <c r="F1621" s="1" t="s">
        <v>2563</v>
      </c>
      <c r="G1621" s="1" t="s">
        <v>2571</v>
      </c>
      <c r="H1621" s="1" t="s">
        <v>254</v>
      </c>
      <c r="I1621" s="1" t="s">
        <v>255</v>
      </c>
      <c r="J1621" s="1" t="str">
        <f>TRIM(I1621)</f>
        <v>Lovasfelszerelés</v>
      </c>
      <c r="K1621" s="1" t="s">
        <v>2535</v>
      </c>
      <c r="L1621" s="1" t="str">
        <f>TRIM(K1621)</f>
        <v>Gyermek lovasruházat</v>
      </c>
      <c r="M1621" s="1" t="s">
        <v>2536</v>
      </c>
      <c r="N1621" s="1" t="str">
        <f>TRIM(M1621)</f>
        <v>Gyermek felsőruházat</v>
      </c>
      <c r="P1621" s="1" t="str">
        <f>TRIM(O1621)</f>
        <v/>
      </c>
      <c r="Q1621" s="18" t="s">
        <v>5435</v>
      </c>
      <c r="R1621" s="8">
        <v>4057962217683</v>
      </c>
      <c r="S1621" s="1">
        <v>24.95</v>
      </c>
      <c r="T1621" s="1" t="s">
        <v>26</v>
      </c>
      <c r="U1621" s="1">
        <v>0.1</v>
      </c>
      <c r="V1621" s="1" t="s">
        <v>2565</v>
      </c>
      <c r="W1621" s="1" t="s">
        <v>370</v>
      </c>
      <c r="X1621" s="1" t="str">
        <f>IF(W1621="", "", IFERROR(VLOOKUP(W1621, colorList!A:B,2,FALSE),""))</f>
        <v>éjkék</v>
      </c>
    </row>
    <row r="1622" spans="1:24" ht="27.75" customHeight="1" x14ac:dyDescent="0.25">
      <c r="A1622" s="1" t="s">
        <v>2572</v>
      </c>
      <c r="B1622" s="1" t="str">
        <f>TRIM(D1622)</f>
        <v>152/158</v>
      </c>
      <c r="C1622" s="1" t="str">
        <f>IFERROR(VLOOKUP(TRIM(D1622), sizeList!A:B, 2, FALSE), "")</f>
        <v>152/158</v>
      </c>
      <c r="D1622" s="1" t="s">
        <v>2548</v>
      </c>
      <c r="E1622" s="1" t="str">
        <f>TRIM(F1622)</f>
        <v>ELT Lucky Lily gyerek rövid ujjú póló</v>
      </c>
      <c r="F1622" s="1" t="s">
        <v>2563</v>
      </c>
      <c r="G1622" s="1" t="s">
        <v>2573</v>
      </c>
      <c r="H1622" s="1" t="s">
        <v>254</v>
      </c>
      <c r="I1622" s="1" t="s">
        <v>255</v>
      </c>
      <c r="J1622" s="1" t="str">
        <f>TRIM(I1622)</f>
        <v>Lovasfelszerelés</v>
      </c>
      <c r="K1622" s="1" t="s">
        <v>2535</v>
      </c>
      <c r="L1622" s="1" t="str">
        <f>TRIM(K1622)</f>
        <v>Gyermek lovasruházat</v>
      </c>
      <c r="M1622" s="1" t="s">
        <v>2536</v>
      </c>
      <c r="N1622" s="1" t="str">
        <f>TRIM(M1622)</f>
        <v>Gyermek felsőruházat</v>
      </c>
      <c r="P1622" s="1" t="str">
        <f>TRIM(O1622)</f>
        <v/>
      </c>
      <c r="Q1622" s="18" t="s">
        <v>5435</v>
      </c>
      <c r="R1622" s="8">
        <v>4057962217690</v>
      </c>
      <c r="S1622" s="1">
        <v>24.95</v>
      </c>
      <c r="T1622" s="1" t="s">
        <v>26</v>
      </c>
      <c r="U1622" s="1">
        <v>0.1</v>
      </c>
      <c r="V1622" s="1" t="s">
        <v>2565</v>
      </c>
      <c r="W1622" s="1" t="s">
        <v>370</v>
      </c>
      <c r="X1622" s="1" t="str">
        <f>IF(W1622="", "", IFERROR(VLOOKUP(W1622, colorList!A:B,2,FALSE),""))</f>
        <v>éjkék</v>
      </c>
    </row>
    <row r="1623" spans="1:24" ht="27.75" customHeight="1" x14ac:dyDescent="0.25">
      <c r="A1623" s="1" t="s">
        <v>2550</v>
      </c>
      <c r="B1623" s="1" t="str">
        <f>TRIM(D1623)</f>
        <v>104/110</v>
      </c>
      <c r="C1623" s="1" t="str">
        <f>IFERROR(VLOOKUP(TRIM(D1623), sizeList!A:B, 2, FALSE), "")</f>
        <v>104/110</v>
      </c>
      <c r="D1623" s="1" t="s">
        <v>2532</v>
      </c>
      <c r="E1623" s="1" t="str">
        <f>TRIM(F1623)</f>
        <v>ELT Lucky Liv gyerek steppelt kabát</v>
      </c>
      <c r="F1623" s="1" t="s">
        <v>2551</v>
      </c>
      <c r="G1623" s="1" t="s">
        <v>2552</v>
      </c>
      <c r="H1623" s="1" t="s">
        <v>254</v>
      </c>
      <c r="I1623" s="1" t="s">
        <v>255</v>
      </c>
      <c r="J1623" s="1" t="str">
        <f>TRIM(I1623)</f>
        <v>Lovasfelszerelés</v>
      </c>
      <c r="K1623" s="1" t="s">
        <v>2535</v>
      </c>
      <c r="L1623" s="1" t="str">
        <f>TRIM(K1623)</f>
        <v>Gyermek lovasruházat</v>
      </c>
      <c r="M1623" s="1" t="s">
        <v>2536</v>
      </c>
      <c r="N1623" s="1" t="str">
        <f>TRIM(M1623)</f>
        <v>Gyermek felsőruházat</v>
      </c>
      <c r="P1623" s="1" t="str">
        <f>TRIM(O1623)</f>
        <v/>
      </c>
      <c r="Q1623" s="18" t="s">
        <v>5434</v>
      </c>
      <c r="R1623" s="8">
        <v>4057962216587</v>
      </c>
      <c r="S1623" s="1">
        <v>59.95</v>
      </c>
      <c r="T1623" s="1" t="s">
        <v>26</v>
      </c>
      <c r="U1623" s="1">
        <v>0.3</v>
      </c>
      <c r="V1623" s="1" t="s">
        <v>2553</v>
      </c>
      <c r="W1623" s="1" t="s">
        <v>370</v>
      </c>
      <c r="X1623" s="1" t="str">
        <f>IF(W1623="", "", IFERROR(VLOOKUP(W1623, colorList!A:B,2,FALSE),""))</f>
        <v>éjkék</v>
      </c>
    </row>
    <row r="1624" spans="1:24" ht="27.75" customHeight="1" x14ac:dyDescent="0.25">
      <c r="A1624" s="1" t="s">
        <v>2554</v>
      </c>
      <c r="B1624" s="1" t="str">
        <f>TRIM(D1624)</f>
        <v>116/122</v>
      </c>
      <c r="C1624" s="1" t="str">
        <f>IFERROR(VLOOKUP(TRIM(D1624), sizeList!A:B, 2, FALSE), "")</f>
        <v>116/122</v>
      </c>
      <c r="D1624" s="1" t="s">
        <v>2539</v>
      </c>
      <c r="E1624" s="1" t="str">
        <f>TRIM(F1624)</f>
        <v>ELT Lucky Liv gyerek steppelt kabát</v>
      </c>
      <c r="F1624" s="1" t="s">
        <v>2551</v>
      </c>
      <c r="G1624" s="1" t="s">
        <v>2555</v>
      </c>
      <c r="H1624" s="1" t="s">
        <v>254</v>
      </c>
      <c r="I1624" s="1" t="s">
        <v>255</v>
      </c>
      <c r="J1624" s="1" t="str">
        <f>TRIM(I1624)</f>
        <v>Lovasfelszerelés</v>
      </c>
      <c r="K1624" s="1" t="s">
        <v>2535</v>
      </c>
      <c r="L1624" s="1" t="str">
        <f>TRIM(K1624)</f>
        <v>Gyermek lovasruházat</v>
      </c>
      <c r="M1624" s="1" t="s">
        <v>2536</v>
      </c>
      <c r="N1624" s="1" t="str">
        <f>TRIM(M1624)</f>
        <v>Gyermek felsőruházat</v>
      </c>
      <c r="P1624" s="1" t="str">
        <f>TRIM(O1624)</f>
        <v/>
      </c>
      <c r="Q1624" s="18" t="s">
        <v>5434</v>
      </c>
      <c r="R1624" s="8">
        <v>4057962217584</v>
      </c>
      <c r="S1624" s="1">
        <v>59.95</v>
      </c>
      <c r="T1624" s="1" t="s">
        <v>26</v>
      </c>
      <c r="U1624" s="1">
        <v>0.3</v>
      </c>
      <c r="V1624" s="1" t="s">
        <v>2553</v>
      </c>
      <c r="W1624" s="1" t="s">
        <v>370</v>
      </c>
      <c r="X1624" s="1" t="str">
        <f>IF(W1624="", "", IFERROR(VLOOKUP(W1624, colorList!A:B,2,FALSE),""))</f>
        <v>éjkék</v>
      </c>
    </row>
    <row r="1625" spans="1:24" ht="27.75" customHeight="1" x14ac:dyDescent="0.25">
      <c r="A1625" s="1" t="s">
        <v>2556</v>
      </c>
      <c r="B1625" s="1" t="str">
        <f>TRIM(D1625)</f>
        <v>128/134</v>
      </c>
      <c r="C1625" s="1" t="str">
        <f>IFERROR(VLOOKUP(TRIM(D1625), sizeList!A:B, 2, FALSE), "")</f>
        <v>128/134</v>
      </c>
      <c r="D1625" s="1" t="s">
        <v>2542</v>
      </c>
      <c r="E1625" s="1" t="str">
        <f>TRIM(F1625)</f>
        <v>ELT Lucky Liv gyerek steppelt kabát</v>
      </c>
      <c r="F1625" s="1" t="s">
        <v>2551</v>
      </c>
      <c r="G1625" s="1" t="s">
        <v>2557</v>
      </c>
      <c r="H1625" s="1" t="s">
        <v>254</v>
      </c>
      <c r="I1625" s="1" t="s">
        <v>255</v>
      </c>
      <c r="J1625" s="1" t="str">
        <f>TRIM(I1625)</f>
        <v>Lovasfelszerelés</v>
      </c>
      <c r="K1625" s="1" t="s">
        <v>2535</v>
      </c>
      <c r="L1625" s="1" t="str">
        <f>TRIM(K1625)</f>
        <v>Gyermek lovasruházat</v>
      </c>
      <c r="M1625" s="1" t="s">
        <v>2536</v>
      </c>
      <c r="N1625" s="1" t="str">
        <f>TRIM(M1625)</f>
        <v>Gyermek felsőruházat</v>
      </c>
      <c r="P1625" s="1" t="str">
        <f>TRIM(O1625)</f>
        <v/>
      </c>
      <c r="Q1625" s="18" t="s">
        <v>5434</v>
      </c>
      <c r="R1625" s="8">
        <v>4057962217591</v>
      </c>
      <c r="S1625" s="1">
        <v>59.95</v>
      </c>
      <c r="T1625" s="1" t="s">
        <v>26</v>
      </c>
      <c r="U1625" s="1">
        <v>0.3</v>
      </c>
      <c r="V1625" s="1" t="s">
        <v>2553</v>
      </c>
      <c r="W1625" s="1" t="s">
        <v>370</v>
      </c>
      <c r="X1625" s="1" t="str">
        <f>IF(W1625="", "", IFERROR(VLOOKUP(W1625, colorList!A:B,2,FALSE),""))</f>
        <v>éjkék</v>
      </c>
    </row>
    <row r="1626" spans="1:24" ht="27.75" customHeight="1" x14ac:dyDescent="0.25">
      <c r="A1626" s="1" t="s">
        <v>2558</v>
      </c>
      <c r="B1626" s="1" t="str">
        <f>TRIM(D1626)</f>
        <v>140/146</v>
      </c>
      <c r="C1626" s="1" t="str">
        <f>IFERROR(VLOOKUP(TRIM(D1626), sizeList!A:B, 2, FALSE), "")</f>
        <v>140/146</v>
      </c>
      <c r="D1626" s="1" t="s">
        <v>2545</v>
      </c>
      <c r="E1626" s="1" t="str">
        <f>TRIM(F1626)</f>
        <v>ELT Lucky Liv gyerek steppelt kabát</v>
      </c>
      <c r="F1626" s="1" t="s">
        <v>2551</v>
      </c>
      <c r="G1626" s="1" t="s">
        <v>2559</v>
      </c>
      <c r="H1626" s="1" t="s">
        <v>254</v>
      </c>
      <c r="I1626" s="1" t="s">
        <v>255</v>
      </c>
      <c r="J1626" s="1" t="str">
        <f>TRIM(I1626)</f>
        <v>Lovasfelszerelés</v>
      </c>
      <c r="K1626" s="1" t="s">
        <v>2535</v>
      </c>
      <c r="L1626" s="1" t="str">
        <f>TRIM(K1626)</f>
        <v>Gyermek lovasruházat</v>
      </c>
      <c r="M1626" s="1" t="s">
        <v>2536</v>
      </c>
      <c r="N1626" s="1" t="str">
        <f>TRIM(M1626)</f>
        <v>Gyermek felsőruházat</v>
      </c>
      <c r="P1626" s="1" t="str">
        <f>TRIM(O1626)</f>
        <v/>
      </c>
      <c r="Q1626" s="18" t="s">
        <v>5434</v>
      </c>
      <c r="R1626" s="8">
        <v>4057962217607</v>
      </c>
      <c r="S1626" s="1">
        <v>59.95</v>
      </c>
      <c r="T1626" s="1" t="s">
        <v>26</v>
      </c>
      <c r="U1626" s="1">
        <v>0.3</v>
      </c>
      <c r="V1626" s="1" t="s">
        <v>2553</v>
      </c>
      <c r="W1626" s="1" t="s">
        <v>370</v>
      </c>
      <c r="X1626" s="1" t="str">
        <f>IF(W1626="", "", IFERROR(VLOOKUP(W1626, colorList!A:B,2,FALSE),""))</f>
        <v>éjkék</v>
      </c>
    </row>
    <row r="1627" spans="1:24" ht="27.75" customHeight="1" x14ac:dyDescent="0.25">
      <c r="A1627" s="1" t="s">
        <v>2560</v>
      </c>
      <c r="B1627" s="1" t="str">
        <f>TRIM(D1627)</f>
        <v>152/158</v>
      </c>
      <c r="C1627" s="1" t="str">
        <f>IFERROR(VLOOKUP(TRIM(D1627), sizeList!A:B, 2, FALSE), "")</f>
        <v>152/158</v>
      </c>
      <c r="D1627" s="1" t="s">
        <v>2548</v>
      </c>
      <c r="E1627" s="1" t="str">
        <f>TRIM(F1627)</f>
        <v>ELT Lucky Liv gyerek steppelt kabát</v>
      </c>
      <c r="F1627" s="1" t="s">
        <v>2551</v>
      </c>
      <c r="G1627" s="1" t="s">
        <v>2561</v>
      </c>
      <c r="H1627" s="1" t="s">
        <v>254</v>
      </c>
      <c r="I1627" s="1" t="s">
        <v>255</v>
      </c>
      <c r="J1627" s="1" t="str">
        <f>TRIM(I1627)</f>
        <v>Lovasfelszerelés</v>
      </c>
      <c r="K1627" s="1" t="s">
        <v>2535</v>
      </c>
      <c r="L1627" s="1" t="str">
        <f>TRIM(K1627)</f>
        <v>Gyermek lovasruházat</v>
      </c>
      <c r="M1627" s="1" t="s">
        <v>2536</v>
      </c>
      <c r="N1627" s="1" t="str">
        <f>TRIM(M1627)</f>
        <v>Gyermek felsőruházat</v>
      </c>
      <c r="P1627" s="1" t="str">
        <f>TRIM(O1627)</f>
        <v/>
      </c>
      <c r="Q1627" s="18" t="s">
        <v>5434</v>
      </c>
      <c r="R1627" s="8">
        <v>4057962217614</v>
      </c>
      <c r="S1627" s="1">
        <v>59.95</v>
      </c>
      <c r="T1627" s="1" t="s">
        <v>26</v>
      </c>
      <c r="U1627" s="1">
        <v>0.3</v>
      </c>
      <c r="V1627" s="1" t="s">
        <v>2553</v>
      </c>
      <c r="W1627" s="1" t="s">
        <v>370</v>
      </c>
      <c r="X1627" s="1" t="str">
        <f>IF(W1627="", "", IFERROR(VLOOKUP(W1627, colorList!A:B,2,FALSE),""))</f>
        <v>éjkék</v>
      </c>
    </row>
    <row r="1628" spans="1:24" ht="27.75" customHeight="1" x14ac:dyDescent="0.25">
      <c r="A1628" s="1" t="s">
        <v>2584</v>
      </c>
      <c r="B1628" s="1" t="str">
        <f>TRIM(D1628)</f>
        <v>104/110</v>
      </c>
      <c r="C1628" s="1" t="str">
        <f>IFERROR(VLOOKUP(TRIM(D1628), sizeList!A:B, 2, FALSE), "")</f>
        <v>104/110</v>
      </c>
      <c r="D1628" s="1" t="s">
        <v>2532</v>
      </c>
      <c r="E1628" s="1" t="str">
        <f>TRIM(F1628)</f>
        <v>ELT Lucky Liz hosszú ujjú póló</v>
      </c>
      <c r="F1628" s="1" t="s">
        <v>2585</v>
      </c>
      <c r="G1628" s="1" t="s">
        <v>2586</v>
      </c>
      <c r="H1628" s="1" t="s">
        <v>254</v>
      </c>
      <c r="I1628" s="1" t="s">
        <v>255</v>
      </c>
      <c r="J1628" s="1" t="str">
        <f>TRIM(I1628)</f>
        <v>Lovasfelszerelés</v>
      </c>
      <c r="K1628" s="1" t="s">
        <v>2535</v>
      </c>
      <c r="L1628" s="1" t="str">
        <f>TRIM(K1628)</f>
        <v>Gyermek lovasruházat</v>
      </c>
      <c r="M1628" s="1" t="s">
        <v>2536</v>
      </c>
      <c r="N1628" s="1" t="str">
        <f>TRIM(M1628)</f>
        <v>Gyermek felsőruházat</v>
      </c>
      <c r="P1628" s="1" t="str">
        <f>TRIM(O1628)</f>
        <v/>
      </c>
      <c r="Q1628" s="18" t="s">
        <v>5436</v>
      </c>
      <c r="R1628" s="8">
        <v>4057962216631</v>
      </c>
      <c r="S1628" s="1">
        <v>29.95</v>
      </c>
      <c r="T1628" s="1" t="s">
        <v>26</v>
      </c>
      <c r="U1628" s="1">
        <v>0.2</v>
      </c>
      <c r="V1628" s="1" t="s">
        <v>2587</v>
      </c>
      <c r="W1628" s="1" t="s">
        <v>370</v>
      </c>
      <c r="X1628" s="1" t="str">
        <f>IF(W1628="", "", IFERROR(VLOOKUP(W1628, colorList!A:B,2,FALSE),""))</f>
        <v>éjkék</v>
      </c>
    </row>
    <row r="1629" spans="1:24" ht="27.75" customHeight="1" x14ac:dyDescent="0.25">
      <c r="A1629" s="1" t="s">
        <v>2588</v>
      </c>
      <c r="B1629" s="1" t="str">
        <f>TRIM(D1629)</f>
        <v>116/122</v>
      </c>
      <c r="C1629" s="1" t="str">
        <f>IFERROR(VLOOKUP(TRIM(D1629), sizeList!A:B, 2, FALSE), "")</f>
        <v>116/122</v>
      </c>
      <c r="D1629" s="1" t="s">
        <v>2539</v>
      </c>
      <c r="E1629" s="1" t="str">
        <f>TRIM(F1629)</f>
        <v>ELT Lucky Liz hosszú ujjú póló</v>
      </c>
      <c r="F1629" s="1" t="s">
        <v>2585</v>
      </c>
      <c r="G1629" s="1" t="s">
        <v>2589</v>
      </c>
      <c r="H1629" s="1" t="s">
        <v>254</v>
      </c>
      <c r="I1629" s="1" t="s">
        <v>255</v>
      </c>
      <c r="J1629" s="1" t="str">
        <f>TRIM(I1629)</f>
        <v>Lovasfelszerelés</v>
      </c>
      <c r="K1629" s="1" t="s">
        <v>2535</v>
      </c>
      <c r="L1629" s="1" t="str">
        <f>TRIM(K1629)</f>
        <v>Gyermek lovasruházat</v>
      </c>
      <c r="M1629" s="1" t="s">
        <v>2536</v>
      </c>
      <c r="N1629" s="1" t="str">
        <f>TRIM(M1629)</f>
        <v>Gyermek felsőruházat</v>
      </c>
      <c r="P1629" s="1" t="str">
        <f>TRIM(O1629)</f>
        <v/>
      </c>
      <c r="Q1629" s="18" t="s">
        <v>5436</v>
      </c>
      <c r="R1629" s="8">
        <v>4057962217706</v>
      </c>
      <c r="S1629" s="1">
        <v>29.95</v>
      </c>
      <c r="T1629" s="1" t="s">
        <v>26</v>
      </c>
      <c r="U1629" s="1">
        <v>0.2</v>
      </c>
      <c r="V1629" s="1" t="s">
        <v>2587</v>
      </c>
      <c r="W1629" s="1" t="s">
        <v>370</v>
      </c>
      <c r="X1629" s="1" t="str">
        <f>IF(W1629="", "", IFERROR(VLOOKUP(W1629, colorList!A:B,2,FALSE),""))</f>
        <v>éjkék</v>
      </c>
    </row>
    <row r="1630" spans="1:24" ht="27.75" customHeight="1" x14ac:dyDescent="0.25">
      <c r="A1630" s="1" t="s">
        <v>2590</v>
      </c>
      <c r="B1630" s="1" t="str">
        <f>TRIM(D1630)</f>
        <v>128/134</v>
      </c>
      <c r="C1630" s="1" t="str">
        <f>IFERROR(VLOOKUP(TRIM(D1630), sizeList!A:B, 2, FALSE), "")</f>
        <v>128/134</v>
      </c>
      <c r="D1630" s="1" t="s">
        <v>2542</v>
      </c>
      <c r="E1630" s="1" t="str">
        <f>TRIM(F1630)</f>
        <v>ELT Lucky Liz hosszú ujjú póló</v>
      </c>
      <c r="F1630" s="1" t="s">
        <v>2585</v>
      </c>
      <c r="G1630" s="1" t="s">
        <v>2591</v>
      </c>
      <c r="H1630" s="1" t="s">
        <v>254</v>
      </c>
      <c r="I1630" s="1" t="s">
        <v>255</v>
      </c>
      <c r="J1630" s="1" t="str">
        <f>TRIM(I1630)</f>
        <v>Lovasfelszerelés</v>
      </c>
      <c r="K1630" s="1" t="s">
        <v>2535</v>
      </c>
      <c r="L1630" s="1" t="str">
        <f>TRIM(K1630)</f>
        <v>Gyermek lovasruházat</v>
      </c>
      <c r="M1630" s="1" t="s">
        <v>2536</v>
      </c>
      <c r="N1630" s="1" t="str">
        <f>TRIM(M1630)</f>
        <v>Gyermek felsőruházat</v>
      </c>
      <c r="P1630" s="1" t="str">
        <f>TRIM(O1630)</f>
        <v/>
      </c>
      <c r="Q1630" s="18" t="s">
        <v>5436</v>
      </c>
      <c r="R1630" s="8">
        <v>4057962217713</v>
      </c>
      <c r="S1630" s="1">
        <v>29.95</v>
      </c>
      <c r="T1630" s="1" t="s">
        <v>26</v>
      </c>
      <c r="U1630" s="1">
        <v>0.2</v>
      </c>
      <c r="V1630" s="1" t="s">
        <v>2587</v>
      </c>
      <c r="W1630" s="1" t="s">
        <v>370</v>
      </c>
      <c r="X1630" s="1" t="str">
        <f>IF(W1630="", "", IFERROR(VLOOKUP(W1630, colorList!A:B,2,FALSE),""))</f>
        <v>éjkék</v>
      </c>
    </row>
    <row r="1631" spans="1:24" ht="27.75" customHeight="1" x14ac:dyDescent="0.25">
      <c r="A1631" s="1" t="s">
        <v>2592</v>
      </c>
      <c r="B1631" s="1" t="str">
        <f>TRIM(D1631)</f>
        <v>140/146</v>
      </c>
      <c r="C1631" s="1" t="str">
        <f>IFERROR(VLOOKUP(TRIM(D1631), sizeList!A:B, 2, FALSE), "")</f>
        <v>140/146</v>
      </c>
      <c r="D1631" s="1" t="s">
        <v>2545</v>
      </c>
      <c r="E1631" s="1" t="str">
        <f>TRIM(F1631)</f>
        <v>ELT Lucky Liz hosszú ujjú póló</v>
      </c>
      <c r="F1631" s="1" t="s">
        <v>2585</v>
      </c>
      <c r="G1631" s="1" t="s">
        <v>2593</v>
      </c>
      <c r="H1631" s="1" t="s">
        <v>254</v>
      </c>
      <c r="I1631" s="1" t="s">
        <v>255</v>
      </c>
      <c r="J1631" s="1" t="str">
        <f>TRIM(I1631)</f>
        <v>Lovasfelszerelés</v>
      </c>
      <c r="K1631" s="1" t="s">
        <v>2535</v>
      </c>
      <c r="L1631" s="1" t="str">
        <f>TRIM(K1631)</f>
        <v>Gyermek lovasruházat</v>
      </c>
      <c r="M1631" s="1" t="s">
        <v>2536</v>
      </c>
      <c r="N1631" s="1" t="str">
        <f>TRIM(M1631)</f>
        <v>Gyermek felsőruházat</v>
      </c>
      <c r="P1631" s="1" t="str">
        <f>TRIM(O1631)</f>
        <v/>
      </c>
      <c r="Q1631" s="18" t="s">
        <v>5436</v>
      </c>
      <c r="R1631" s="8">
        <v>4057962217720</v>
      </c>
      <c r="S1631" s="1">
        <v>29.95</v>
      </c>
      <c r="T1631" s="1" t="s">
        <v>26</v>
      </c>
      <c r="U1631" s="1">
        <v>0.2</v>
      </c>
      <c r="V1631" s="1" t="s">
        <v>2587</v>
      </c>
      <c r="W1631" s="1" t="s">
        <v>370</v>
      </c>
      <c r="X1631" s="1" t="str">
        <f>IF(W1631="", "", IFERROR(VLOOKUP(W1631, colorList!A:B,2,FALSE),""))</f>
        <v>éjkék</v>
      </c>
    </row>
    <row r="1632" spans="1:24" ht="27.75" customHeight="1" x14ac:dyDescent="0.25">
      <c r="A1632" s="1" t="s">
        <v>2594</v>
      </c>
      <c r="B1632" s="1" t="str">
        <f>TRIM(D1632)</f>
        <v>152/158</v>
      </c>
      <c r="C1632" s="1" t="str">
        <f>IFERROR(VLOOKUP(TRIM(D1632), sizeList!A:B, 2, FALSE), "")</f>
        <v>152/158</v>
      </c>
      <c r="D1632" s="1" t="s">
        <v>2548</v>
      </c>
      <c r="E1632" s="1" t="str">
        <f>TRIM(F1632)</f>
        <v>ELT Lucky Liz hosszú ujjú póló</v>
      </c>
      <c r="F1632" s="1" t="s">
        <v>2585</v>
      </c>
      <c r="G1632" s="1" t="s">
        <v>2595</v>
      </c>
      <c r="H1632" s="1" t="s">
        <v>254</v>
      </c>
      <c r="I1632" s="1" t="s">
        <v>255</v>
      </c>
      <c r="J1632" s="1" t="str">
        <f>TRIM(I1632)</f>
        <v>Lovasfelszerelés</v>
      </c>
      <c r="K1632" s="1" t="s">
        <v>2535</v>
      </c>
      <c r="L1632" s="1" t="str">
        <f>TRIM(K1632)</f>
        <v>Gyermek lovasruházat</v>
      </c>
      <c r="M1632" s="1" t="s">
        <v>2536</v>
      </c>
      <c r="N1632" s="1" t="str">
        <f>TRIM(M1632)</f>
        <v>Gyermek felsőruházat</v>
      </c>
      <c r="P1632" s="1" t="str">
        <f>TRIM(O1632)</f>
        <v/>
      </c>
      <c r="Q1632" s="18" t="s">
        <v>5436</v>
      </c>
      <c r="R1632" s="8">
        <v>4057962217737</v>
      </c>
      <c r="S1632" s="1">
        <v>29.95</v>
      </c>
      <c r="T1632" s="1" t="s">
        <v>26</v>
      </c>
      <c r="U1632" s="1">
        <v>0.2</v>
      </c>
      <c r="V1632" s="1" t="s">
        <v>2587</v>
      </c>
      <c r="W1632" s="1" t="s">
        <v>370</v>
      </c>
      <c r="X1632" s="1" t="str">
        <f>IF(W1632="", "", IFERROR(VLOOKUP(W1632, colorList!A:B,2,FALSE),""))</f>
        <v>éjkék</v>
      </c>
    </row>
    <row r="1633" spans="1:24" ht="27.75" customHeight="1" x14ac:dyDescent="0.25">
      <c r="A1633" s="1" t="s">
        <v>2531</v>
      </c>
      <c r="B1633" s="1" t="str">
        <f>TRIM(D1633)</f>
        <v>104/110</v>
      </c>
      <c r="C1633" s="1" t="str">
        <f>IFERROR(VLOOKUP(TRIM(D1633), sizeList!A:B, 2, FALSE), "")</f>
        <v>104/110</v>
      </c>
      <c r="D1633" s="1" t="s">
        <v>2532</v>
      </c>
      <c r="E1633" s="1" t="str">
        <f>TRIM(F1633)</f>
        <v>ELT Lucky Lou gyerek steppelt mellény</v>
      </c>
      <c r="F1633" s="1" t="s">
        <v>2533</v>
      </c>
      <c r="G1633" s="1" t="s">
        <v>2534</v>
      </c>
      <c r="H1633" s="1" t="s">
        <v>254</v>
      </c>
      <c r="I1633" s="1" t="s">
        <v>255</v>
      </c>
      <c r="J1633" s="1" t="str">
        <f>TRIM(I1633)</f>
        <v>Lovasfelszerelés</v>
      </c>
      <c r="K1633" s="1" t="s">
        <v>2535</v>
      </c>
      <c r="L1633" s="1" t="str">
        <f>TRIM(K1633)</f>
        <v>Gyermek lovasruházat</v>
      </c>
      <c r="M1633" s="1" t="s">
        <v>2536</v>
      </c>
      <c r="N1633" s="1" t="str">
        <f>TRIM(M1633)</f>
        <v>Gyermek felsőruházat</v>
      </c>
      <c r="P1633" s="1" t="str">
        <f>TRIM(O1633)</f>
        <v/>
      </c>
      <c r="Q1633" s="18" t="s">
        <v>5429</v>
      </c>
      <c r="R1633" s="8">
        <v>4057962216570</v>
      </c>
      <c r="S1633" s="1">
        <v>39.950000000000003</v>
      </c>
      <c r="T1633" s="1" t="s">
        <v>26</v>
      </c>
      <c r="U1633" s="1">
        <v>0.3</v>
      </c>
      <c r="V1633" s="1" t="s">
        <v>2537</v>
      </c>
      <c r="W1633" s="1" t="s">
        <v>370</v>
      </c>
      <c r="X1633" s="1" t="str">
        <f>IF(W1633="", "", IFERROR(VLOOKUP(W1633, colorList!A:B,2,FALSE),""))</f>
        <v>éjkék</v>
      </c>
    </row>
    <row r="1634" spans="1:24" ht="27.75" customHeight="1" x14ac:dyDescent="0.25">
      <c r="A1634" s="1" t="s">
        <v>2538</v>
      </c>
      <c r="B1634" s="1" t="str">
        <f>TRIM(D1634)</f>
        <v>116/122</v>
      </c>
      <c r="C1634" s="1" t="str">
        <f>IFERROR(VLOOKUP(TRIM(D1634), sizeList!A:B, 2, FALSE), "")</f>
        <v>116/122</v>
      </c>
      <c r="D1634" s="1" t="s">
        <v>2539</v>
      </c>
      <c r="E1634" s="1" t="str">
        <f>TRIM(F1634)</f>
        <v>ELT Lucky Lou gyerek steppelt mellény</v>
      </c>
      <c r="F1634" s="1" t="s">
        <v>2533</v>
      </c>
      <c r="G1634" s="1" t="s">
        <v>2540</v>
      </c>
      <c r="H1634" s="1" t="s">
        <v>254</v>
      </c>
      <c r="I1634" s="1" t="s">
        <v>255</v>
      </c>
      <c r="J1634" s="1" t="str">
        <f>TRIM(I1634)</f>
        <v>Lovasfelszerelés</v>
      </c>
      <c r="K1634" s="1" t="s">
        <v>2535</v>
      </c>
      <c r="L1634" s="1" t="str">
        <f>TRIM(K1634)</f>
        <v>Gyermek lovasruházat</v>
      </c>
      <c r="M1634" s="1" t="s">
        <v>2536</v>
      </c>
      <c r="N1634" s="1" t="str">
        <f>TRIM(M1634)</f>
        <v>Gyermek felsőruházat</v>
      </c>
      <c r="P1634" s="1" t="str">
        <f>TRIM(O1634)</f>
        <v/>
      </c>
      <c r="Q1634" s="18" t="s">
        <v>5429</v>
      </c>
      <c r="R1634" s="8">
        <v>4057962217546</v>
      </c>
      <c r="S1634" s="1">
        <v>39.950000000000003</v>
      </c>
      <c r="T1634" s="1" t="s">
        <v>26</v>
      </c>
      <c r="U1634" s="1">
        <v>0.3</v>
      </c>
      <c r="V1634" s="1" t="s">
        <v>2537</v>
      </c>
      <c r="W1634" s="1" t="s">
        <v>370</v>
      </c>
      <c r="X1634" s="1" t="str">
        <f>IF(W1634="", "", IFERROR(VLOOKUP(W1634, colorList!A:B,2,FALSE),""))</f>
        <v>éjkék</v>
      </c>
    </row>
    <row r="1635" spans="1:24" ht="27.75" customHeight="1" x14ac:dyDescent="0.25">
      <c r="A1635" s="1" t="s">
        <v>2541</v>
      </c>
      <c r="B1635" s="1" t="str">
        <f>TRIM(D1635)</f>
        <v>128/134</v>
      </c>
      <c r="C1635" s="1" t="str">
        <f>IFERROR(VLOOKUP(TRIM(D1635), sizeList!A:B, 2, FALSE), "")</f>
        <v>128/134</v>
      </c>
      <c r="D1635" s="1" t="s">
        <v>2542</v>
      </c>
      <c r="E1635" s="1" t="str">
        <f>TRIM(F1635)</f>
        <v>ELT Lucky Lou gyerek steppelt mellény</v>
      </c>
      <c r="F1635" s="1" t="s">
        <v>2533</v>
      </c>
      <c r="G1635" s="1" t="s">
        <v>2543</v>
      </c>
      <c r="H1635" s="1" t="s">
        <v>254</v>
      </c>
      <c r="I1635" s="1" t="s">
        <v>255</v>
      </c>
      <c r="J1635" s="1" t="str">
        <f>TRIM(I1635)</f>
        <v>Lovasfelszerelés</v>
      </c>
      <c r="K1635" s="1" t="s">
        <v>2535</v>
      </c>
      <c r="L1635" s="1" t="str">
        <f>TRIM(K1635)</f>
        <v>Gyermek lovasruházat</v>
      </c>
      <c r="M1635" s="1" t="s">
        <v>2536</v>
      </c>
      <c r="N1635" s="1" t="str">
        <f>TRIM(M1635)</f>
        <v>Gyermek felsőruházat</v>
      </c>
      <c r="P1635" s="1" t="str">
        <f>TRIM(O1635)</f>
        <v/>
      </c>
      <c r="Q1635" s="18" t="s">
        <v>5429</v>
      </c>
      <c r="R1635" s="8">
        <v>4057962217553</v>
      </c>
      <c r="S1635" s="1">
        <v>39.950000000000003</v>
      </c>
      <c r="T1635" s="1" t="s">
        <v>26</v>
      </c>
      <c r="U1635" s="1">
        <v>0.3</v>
      </c>
      <c r="V1635" s="1" t="s">
        <v>2537</v>
      </c>
      <c r="W1635" s="1" t="s">
        <v>370</v>
      </c>
      <c r="X1635" s="1" t="str">
        <f>IF(W1635="", "", IFERROR(VLOOKUP(W1635, colorList!A:B,2,FALSE),""))</f>
        <v>éjkék</v>
      </c>
    </row>
    <row r="1636" spans="1:24" ht="27.75" customHeight="1" x14ac:dyDescent="0.25">
      <c r="A1636" s="1" t="s">
        <v>2544</v>
      </c>
      <c r="B1636" s="1" t="str">
        <f>TRIM(D1636)</f>
        <v>140/146</v>
      </c>
      <c r="C1636" s="1" t="str">
        <f>IFERROR(VLOOKUP(TRIM(D1636), sizeList!A:B, 2, FALSE), "")</f>
        <v>140/146</v>
      </c>
      <c r="D1636" s="1" t="s">
        <v>2545</v>
      </c>
      <c r="E1636" s="1" t="str">
        <f>TRIM(F1636)</f>
        <v>ELT Lucky Lou gyerek steppelt mellény</v>
      </c>
      <c r="F1636" s="1" t="s">
        <v>2533</v>
      </c>
      <c r="G1636" s="1" t="s">
        <v>2546</v>
      </c>
      <c r="H1636" s="1" t="s">
        <v>254</v>
      </c>
      <c r="I1636" s="1" t="s">
        <v>255</v>
      </c>
      <c r="J1636" s="1" t="str">
        <f>TRIM(I1636)</f>
        <v>Lovasfelszerelés</v>
      </c>
      <c r="K1636" s="1" t="s">
        <v>2535</v>
      </c>
      <c r="L1636" s="1" t="str">
        <f>TRIM(K1636)</f>
        <v>Gyermek lovasruházat</v>
      </c>
      <c r="M1636" s="1" t="s">
        <v>2536</v>
      </c>
      <c r="N1636" s="1" t="str">
        <f>TRIM(M1636)</f>
        <v>Gyermek felsőruházat</v>
      </c>
      <c r="P1636" s="1" t="str">
        <f>TRIM(O1636)</f>
        <v/>
      </c>
      <c r="Q1636" s="18" t="s">
        <v>5429</v>
      </c>
      <c r="R1636" s="8">
        <v>4057962217560</v>
      </c>
      <c r="S1636" s="1">
        <v>39.950000000000003</v>
      </c>
      <c r="T1636" s="1" t="s">
        <v>26</v>
      </c>
      <c r="U1636" s="1">
        <v>0.3</v>
      </c>
      <c r="V1636" s="1" t="s">
        <v>2537</v>
      </c>
      <c r="W1636" s="1" t="s">
        <v>370</v>
      </c>
      <c r="X1636" s="1" t="str">
        <f>IF(W1636="", "", IFERROR(VLOOKUP(W1636, colorList!A:B,2,FALSE),""))</f>
        <v>éjkék</v>
      </c>
    </row>
    <row r="1637" spans="1:24" ht="27.75" customHeight="1" x14ac:dyDescent="0.25">
      <c r="A1637" s="1" t="s">
        <v>2547</v>
      </c>
      <c r="B1637" s="1" t="str">
        <f>TRIM(D1637)</f>
        <v>152/158</v>
      </c>
      <c r="C1637" s="1" t="str">
        <f>IFERROR(VLOOKUP(TRIM(D1637), sizeList!A:B, 2, FALSE), "")</f>
        <v>152/158</v>
      </c>
      <c r="D1637" s="1" t="s">
        <v>2548</v>
      </c>
      <c r="E1637" s="1" t="str">
        <f>TRIM(F1637)</f>
        <v>ELT Lucky Lou gyerek steppelt mellény</v>
      </c>
      <c r="F1637" s="1" t="s">
        <v>2533</v>
      </c>
      <c r="G1637" s="1" t="s">
        <v>2549</v>
      </c>
      <c r="H1637" s="1" t="s">
        <v>254</v>
      </c>
      <c r="I1637" s="1" t="s">
        <v>255</v>
      </c>
      <c r="J1637" s="1" t="str">
        <f>TRIM(I1637)</f>
        <v>Lovasfelszerelés</v>
      </c>
      <c r="K1637" s="1" t="s">
        <v>2535</v>
      </c>
      <c r="L1637" s="1" t="str">
        <f>TRIM(K1637)</f>
        <v>Gyermek lovasruházat</v>
      </c>
      <c r="M1637" s="1" t="s">
        <v>2536</v>
      </c>
      <c r="N1637" s="1" t="str">
        <f>TRIM(M1637)</f>
        <v>Gyermek felsőruházat</v>
      </c>
      <c r="P1637" s="1" t="str">
        <f>TRIM(O1637)</f>
        <v/>
      </c>
      <c r="Q1637" s="18" t="s">
        <v>5429</v>
      </c>
      <c r="R1637" s="8">
        <v>4057962217577</v>
      </c>
      <c r="S1637" s="1">
        <v>39.950000000000003</v>
      </c>
      <c r="T1637" s="1" t="s">
        <v>26</v>
      </c>
      <c r="U1637" s="1">
        <v>0.3</v>
      </c>
      <c r="V1637" s="1" t="s">
        <v>2537</v>
      </c>
      <c r="W1637" s="1" t="s">
        <v>370</v>
      </c>
      <c r="X1637" s="1" t="str">
        <f>IF(W1637="", "", IFERROR(VLOOKUP(W1637, colorList!A:B,2,FALSE),""))</f>
        <v>éjkék</v>
      </c>
    </row>
    <row r="1638" spans="1:24" ht="27.75" customHeight="1" x14ac:dyDescent="0.25">
      <c r="A1638" s="1" t="s">
        <v>2809</v>
      </c>
      <c r="B1638" s="1" t="str">
        <f>TRIM(D1638)</f>
        <v>140</v>
      </c>
      <c r="C1638" s="1">
        <f>IFERROR(VLOOKUP(D1638, sizeList!A:B, 2, FALSE), "")</f>
        <v>140</v>
      </c>
      <c r="D1638" s="1">
        <v>140</v>
      </c>
      <c r="E1638" s="1" t="str">
        <f>TRIM(F1638)</f>
        <v>ELT Lucy Glam lovaglónadrág</v>
      </c>
      <c r="F1638" s="1" t="s">
        <v>2810</v>
      </c>
      <c r="G1638" s="1" t="s">
        <v>2811</v>
      </c>
      <c r="H1638" s="1" t="s">
        <v>254</v>
      </c>
      <c r="I1638" s="1" t="s">
        <v>255</v>
      </c>
      <c r="J1638" s="1" t="str">
        <f>TRIM(I1638)</f>
        <v>Lovasfelszerelés</v>
      </c>
      <c r="K1638" s="1" t="s">
        <v>2535</v>
      </c>
      <c r="L1638" s="1" t="str">
        <f>TRIM(K1638)</f>
        <v>Gyermek lovasruházat</v>
      </c>
      <c r="M1638" s="1" t="s">
        <v>2716</v>
      </c>
      <c r="N1638" s="1" t="str">
        <f>TRIM(M1638)</f>
        <v>Gyermek lovaglónadrág</v>
      </c>
      <c r="P1638" s="1" t="str">
        <f>TRIM(O1638)</f>
        <v/>
      </c>
      <c r="Q1638" s="18" t="s">
        <v>5456</v>
      </c>
      <c r="R1638" s="8">
        <v>4057962206670</v>
      </c>
      <c r="S1638" s="1">
        <v>79.95</v>
      </c>
      <c r="T1638" s="1" t="s">
        <v>26</v>
      </c>
      <c r="U1638" s="1">
        <v>0.4</v>
      </c>
      <c r="V1638" s="1" t="s">
        <v>2812</v>
      </c>
      <c r="W1638" s="1" t="s">
        <v>136</v>
      </c>
      <c r="X1638" s="1" t="str">
        <f>IF(W1638="", "", IFERROR(VLOOKUP(W1638, colorList!A:B,2,FALSE),""))</f>
        <v>fekete</v>
      </c>
    </row>
    <row r="1639" spans="1:24" ht="27.75" customHeight="1" x14ac:dyDescent="0.25">
      <c r="A1639" s="1" t="s">
        <v>2819</v>
      </c>
      <c r="B1639" s="1" t="str">
        <f>TRIM(D1639)</f>
        <v>140</v>
      </c>
      <c r="C1639" s="1">
        <f>IFERROR(VLOOKUP(D1639, sizeList!A:B, 2, FALSE), "")</f>
        <v>140</v>
      </c>
      <c r="D1639" s="1">
        <v>140</v>
      </c>
      <c r="E1639" s="1" t="str">
        <f>TRIM(F1639)</f>
        <v>ELT Lucy Glam lovaglónadrág</v>
      </c>
      <c r="F1639" s="1" t="s">
        <v>2810</v>
      </c>
      <c r="G1639" s="1" t="s">
        <v>2820</v>
      </c>
      <c r="H1639" s="1" t="s">
        <v>254</v>
      </c>
      <c r="I1639" s="1" t="s">
        <v>255</v>
      </c>
      <c r="J1639" s="1" t="str">
        <f>TRIM(I1639)</f>
        <v>Lovasfelszerelés</v>
      </c>
      <c r="K1639" s="1" t="s">
        <v>2535</v>
      </c>
      <c r="L1639" s="1" t="str">
        <f>TRIM(K1639)</f>
        <v>Gyermek lovasruházat</v>
      </c>
      <c r="M1639" s="1" t="s">
        <v>2716</v>
      </c>
      <c r="N1639" s="1" t="str">
        <f>TRIM(M1639)</f>
        <v>Gyermek lovaglónadrág</v>
      </c>
      <c r="P1639" s="1" t="str">
        <f>TRIM(O1639)</f>
        <v/>
      </c>
      <c r="Q1639" s="18" t="s">
        <v>5456</v>
      </c>
      <c r="R1639" s="8">
        <v>4057962206687</v>
      </c>
      <c r="S1639" s="1">
        <v>79.95</v>
      </c>
      <c r="T1639" s="1" t="s">
        <v>26</v>
      </c>
      <c r="U1639" s="1">
        <v>0.4</v>
      </c>
      <c r="V1639" s="1" t="s">
        <v>2812</v>
      </c>
      <c r="W1639" s="1" t="s">
        <v>370</v>
      </c>
      <c r="X1639" s="1" t="str">
        <f>IF(W1639="", "", IFERROR(VLOOKUP(W1639, colorList!A:B,2,FALSE),""))</f>
        <v>éjkék</v>
      </c>
    </row>
    <row r="1640" spans="1:24" ht="27.75" customHeight="1" x14ac:dyDescent="0.25">
      <c r="A1640" s="1" t="s">
        <v>2821</v>
      </c>
      <c r="B1640" s="1" t="str">
        <f>TRIM(D1640)</f>
        <v>152</v>
      </c>
      <c r="C1640" s="1">
        <f>IFERROR(VLOOKUP(D1640, sizeList!A:B, 2, FALSE), "")</f>
        <v>152</v>
      </c>
      <c r="D1640" s="1">
        <v>152</v>
      </c>
      <c r="E1640" s="1" t="str">
        <f>TRIM(F1640)</f>
        <v>ELT Lucy Glam lovaglónadrág</v>
      </c>
      <c r="F1640" s="1" t="s">
        <v>2810</v>
      </c>
      <c r="G1640" s="1" t="s">
        <v>2822</v>
      </c>
      <c r="H1640" s="1" t="s">
        <v>254</v>
      </c>
      <c r="I1640" s="1" t="s">
        <v>255</v>
      </c>
      <c r="J1640" s="1" t="str">
        <f>TRIM(I1640)</f>
        <v>Lovasfelszerelés</v>
      </c>
      <c r="K1640" s="1" t="s">
        <v>2535</v>
      </c>
      <c r="L1640" s="1" t="str">
        <f>TRIM(K1640)</f>
        <v>Gyermek lovasruházat</v>
      </c>
      <c r="M1640" s="1" t="s">
        <v>2716</v>
      </c>
      <c r="N1640" s="1" t="str">
        <f>TRIM(M1640)</f>
        <v>Gyermek lovaglónadrág</v>
      </c>
      <c r="P1640" s="1" t="str">
        <f>TRIM(O1640)</f>
        <v/>
      </c>
      <c r="Q1640" s="18" t="s">
        <v>5456</v>
      </c>
      <c r="R1640" s="8">
        <v>4057962208490</v>
      </c>
      <c r="S1640" s="1">
        <v>79.95</v>
      </c>
      <c r="T1640" s="1" t="s">
        <v>26</v>
      </c>
      <c r="U1640" s="1">
        <v>0.4</v>
      </c>
      <c r="V1640" s="1" t="s">
        <v>2812</v>
      </c>
      <c r="W1640" s="1" t="s">
        <v>370</v>
      </c>
      <c r="X1640" s="1" t="str">
        <f>IF(W1640="", "", IFERROR(VLOOKUP(W1640, colorList!A:B,2,FALSE),""))</f>
        <v>éjkék</v>
      </c>
    </row>
    <row r="1641" spans="1:24" ht="27.75" customHeight="1" x14ac:dyDescent="0.25">
      <c r="A1641" s="1" t="s">
        <v>2823</v>
      </c>
      <c r="B1641" s="1" t="str">
        <f>TRIM(D1641)</f>
        <v>164</v>
      </c>
      <c r="C1641" s="1">
        <f>IFERROR(VLOOKUP(D1641, sizeList!A:B, 2, FALSE), "")</f>
        <v>164</v>
      </c>
      <c r="D1641" s="1">
        <v>164</v>
      </c>
      <c r="E1641" s="1" t="str">
        <f>TRIM(F1641)</f>
        <v>ELT Lucy Glam lovaglónadrág</v>
      </c>
      <c r="F1641" s="1" t="s">
        <v>2810</v>
      </c>
      <c r="G1641" s="1" t="s">
        <v>2824</v>
      </c>
      <c r="H1641" s="1" t="s">
        <v>254</v>
      </c>
      <c r="I1641" s="1" t="s">
        <v>255</v>
      </c>
      <c r="J1641" s="1" t="str">
        <f>TRIM(I1641)</f>
        <v>Lovasfelszerelés</v>
      </c>
      <c r="K1641" s="1" t="s">
        <v>2535</v>
      </c>
      <c r="L1641" s="1" t="str">
        <f>TRIM(K1641)</f>
        <v>Gyermek lovasruházat</v>
      </c>
      <c r="M1641" s="1" t="s">
        <v>2716</v>
      </c>
      <c r="N1641" s="1" t="str">
        <f>TRIM(M1641)</f>
        <v>Gyermek lovaglónadrág</v>
      </c>
      <c r="P1641" s="1" t="str">
        <f>TRIM(O1641)</f>
        <v/>
      </c>
      <c r="Q1641" s="18" t="s">
        <v>5456</v>
      </c>
      <c r="R1641" s="8">
        <v>4057962208506</v>
      </c>
      <c r="S1641" s="1">
        <v>79.95</v>
      </c>
      <c r="T1641" s="1" t="s">
        <v>26</v>
      </c>
      <c r="U1641" s="1">
        <v>0.4</v>
      </c>
      <c r="V1641" s="1" t="s">
        <v>2812</v>
      </c>
      <c r="W1641" s="1" t="s">
        <v>370</v>
      </c>
      <c r="X1641" s="1" t="str">
        <f>IF(W1641="", "", IFERROR(VLOOKUP(W1641, colorList!A:B,2,FALSE),""))</f>
        <v>éjkék</v>
      </c>
    </row>
    <row r="1642" spans="1:24" ht="27.75" customHeight="1" x14ac:dyDescent="0.25">
      <c r="A1642" s="1" t="s">
        <v>2825</v>
      </c>
      <c r="B1642" s="1" t="str">
        <f>TRIM(D1642)</f>
        <v>176</v>
      </c>
      <c r="C1642" s="1">
        <f>IFERROR(VLOOKUP(D1642, sizeList!A:B, 2, FALSE), "")</f>
        <v>176</v>
      </c>
      <c r="D1642" s="1">
        <v>176</v>
      </c>
      <c r="E1642" s="1" t="str">
        <f>TRIM(F1642)</f>
        <v>ELT Lucy Glam lovaglónadrág</v>
      </c>
      <c r="F1642" s="1" t="s">
        <v>2810</v>
      </c>
      <c r="G1642" s="1" t="s">
        <v>2826</v>
      </c>
      <c r="H1642" s="1" t="s">
        <v>254</v>
      </c>
      <c r="I1642" s="1" t="s">
        <v>255</v>
      </c>
      <c r="J1642" s="1" t="str">
        <f>TRIM(I1642)</f>
        <v>Lovasfelszerelés</v>
      </c>
      <c r="K1642" s="1" t="s">
        <v>2535</v>
      </c>
      <c r="L1642" s="1" t="str">
        <f>TRIM(K1642)</f>
        <v>Gyermek lovasruházat</v>
      </c>
      <c r="M1642" s="1" t="s">
        <v>2716</v>
      </c>
      <c r="N1642" s="1" t="str">
        <f>TRIM(M1642)</f>
        <v>Gyermek lovaglónadrág</v>
      </c>
      <c r="P1642" s="1" t="str">
        <f>TRIM(O1642)</f>
        <v/>
      </c>
      <c r="Q1642" s="18" t="s">
        <v>5456</v>
      </c>
      <c r="R1642" s="8">
        <v>4057962208513</v>
      </c>
      <c r="S1642" s="1">
        <v>79.95</v>
      </c>
      <c r="T1642" s="1" t="s">
        <v>26</v>
      </c>
      <c r="U1642" s="1">
        <v>0.4</v>
      </c>
      <c r="V1642" s="1" t="s">
        <v>2812</v>
      </c>
      <c r="W1642" s="1" t="s">
        <v>370</v>
      </c>
      <c r="X1642" s="1" t="str">
        <f>IF(W1642="", "", IFERROR(VLOOKUP(W1642, colorList!A:B,2,FALSE),""))</f>
        <v>éjkék</v>
      </c>
    </row>
    <row r="1643" spans="1:24" ht="27.75" customHeight="1" x14ac:dyDescent="0.25">
      <c r="A1643" s="1" t="s">
        <v>10349</v>
      </c>
      <c r="B1643" s="1" t="str">
        <f>TRIM(D1643)</f>
        <v>44</v>
      </c>
      <c r="C1643" s="1">
        <f>IFERROR(VLOOKUP(D1643, sizeList!A:B, 2, FALSE), "")</f>
        <v>44</v>
      </c>
      <c r="D1643" s="1">
        <v>44</v>
      </c>
      <c r="E1643" s="1" t="str">
        <f>TRIM(F1643)</f>
        <v>ELT Lucy Glam lovaglónadrág</v>
      </c>
      <c r="F1643" s="1" t="s">
        <v>2810</v>
      </c>
      <c r="G1643" s="1" t="s">
        <v>8002</v>
      </c>
      <c r="H1643" s="1" t="s">
        <v>254</v>
      </c>
      <c r="I1643" s="1" t="s">
        <v>255</v>
      </c>
      <c r="J1643" s="1" t="str">
        <f>TRIM(I1643)</f>
        <v>Lovasfelszerelés</v>
      </c>
      <c r="K1643" s="1" t="s">
        <v>7488</v>
      </c>
      <c r="L1643" s="1" t="str">
        <f>TRIM(K1643)</f>
        <v>Női lovasruházat</v>
      </c>
      <c r="M1643" s="1" t="s">
        <v>7868</v>
      </c>
      <c r="N1643" s="1" t="str">
        <f>TRIM(M1643)</f>
        <v>Női lovaglónadrág</v>
      </c>
      <c r="P1643" s="1" t="str">
        <f>TRIM(O1643)</f>
        <v/>
      </c>
      <c r="Q1643" s="18" t="s">
        <v>5456</v>
      </c>
      <c r="R1643" s="8">
        <v>4057962208520</v>
      </c>
      <c r="S1643" s="1">
        <v>79.95</v>
      </c>
      <c r="T1643" s="1" t="s">
        <v>26</v>
      </c>
      <c r="U1643" s="1">
        <v>0.4</v>
      </c>
      <c r="V1643" s="1" t="s">
        <v>2812</v>
      </c>
      <c r="W1643" s="1" t="s">
        <v>370</v>
      </c>
      <c r="X1643" s="1" t="str">
        <f>IF(W1643="", "", IFERROR(VLOOKUP(W1643, colorList!A:B,2,FALSE),""))</f>
        <v>éjkék</v>
      </c>
    </row>
    <row r="1644" spans="1:24" ht="27.75" customHeight="1" x14ac:dyDescent="0.25">
      <c r="A1644" s="1" t="s">
        <v>10350</v>
      </c>
      <c r="B1644" s="1" t="str">
        <f>TRIM(D1644)</f>
        <v>46</v>
      </c>
      <c r="C1644" s="1">
        <f>IFERROR(VLOOKUP(D1644, sizeList!A:B, 2, FALSE), "")</f>
        <v>46</v>
      </c>
      <c r="D1644" s="1">
        <v>46</v>
      </c>
      <c r="E1644" s="1" t="str">
        <f>TRIM(F1644)</f>
        <v>ELT Lucy Glam lovaglónadrág</v>
      </c>
      <c r="F1644" s="1" t="s">
        <v>2810</v>
      </c>
      <c r="G1644" s="1" t="s">
        <v>8003</v>
      </c>
      <c r="H1644" s="1" t="s">
        <v>254</v>
      </c>
      <c r="I1644" s="1" t="s">
        <v>255</v>
      </c>
      <c r="J1644" s="1" t="str">
        <f>TRIM(I1644)</f>
        <v>Lovasfelszerelés</v>
      </c>
      <c r="K1644" s="1" t="s">
        <v>7488</v>
      </c>
      <c r="L1644" s="1" t="str">
        <f>TRIM(K1644)</f>
        <v>Női lovasruházat</v>
      </c>
      <c r="M1644" s="1" t="s">
        <v>7868</v>
      </c>
      <c r="N1644" s="1" t="str">
        <f>TRIM(M1644)</f>
        <v>Női lovaglónadrág</v>
      </c>
      <c r="P1644" s="1" t="str">
        <f>TRIM(O1644)</f>
        <v/>
      </c>
      <c r="Q1644" s="18" t="s">
        <v>5456</v>
      </c>
      <c r="R1644" s="8">
        <v>4057962208537</v>
      </c>
      <c r="S1644" s="1">
        <v>79.95</v>
      </c>
      <c r="T1644" s="1" t="s">
        <v>26</v>
      </c>
      <c r="U1644" s="1">
        <v>0.4</v>
      </c>
      <c r="V1644" s="1" t="s">
        <v>2812</v>
      </c>
      <c r="W1644" s="1" t="s">
        <v>370</v>
      </c>
      <c r="X1644" s="1" t="str">
        <f>IF(W1644="", "", IFERROR(VLOOKUP(W1644, colorList!A:B,2,FALSE),""))</f>
        <v>éjkék</v>
      </c>
    </row>
    <row r="1645" spans="1:24" ht="27.75" customHeight="1" x14ac:dyDescent="0.25">
      <c r="A1645" s="1" t="s">
        <v>10348</v>
      </c>
      <c r="B1645" s="1" t="str">
        <f>TRIM(D1645)</f>
        <v>42</v>
      </c>
      <c r="C1645" s="1">
        <f>IFERROR(VLOOKUP(D1645, sizeList!A:B, 2, FALSE), "")</f>
        <v>42</v>
      </c>
      <c r="D1645" s="1">
        <v>42</v>
      </c>
      <c r="E1645" s="1" t="str">
        <f>TRIM(F1645)</f>
        <v>ELT Lucy Glam lovaglónadrág</v>
      </c>
      <c r="F1645" s="1" t="s">
        <v>2810</v>
      </c>
      <c r="G1645" s="1" t="s">
        <v>8001</v>
      </c>
      <c r="H1645" s="1" t="s">
        <v>254</v>
      </c>
      <c r="I1645" s="1" t="s">
        <v>255</v>
      </c>
      <c r="J1645" s="1" t="str">
        <f>TRIM(I1645)</f>
        <v>Lovasfelszerelés</v>
      </c>
      <c r="K1645" s="1" t="s">
        <v>7488</v>
      </c>
      <c r="L1645" s="1" t="str">
        <f>TRIM(K1645)</f>
        <v>Női lovasruházat</v>
      </c>
      <c r="M1645" s="1" t="s">
        <v>7868</v>
      </c>
      <c r="N1645" s="1" t="str">
        <f>TRIM(M1645)</f>
        <v>Női lovaglónadrág</v>
      </c>
      <c r="P1645" s="1" t="str">
        <f>TRIM(O1645)</f>
        <v/>
      </c>
      <c r="Q1645" s="18" t="s">
        <v>5456</v>
      </c>
      <c r="R1645" s="8">
        <v>4057962208544</v>
      </c>
      <c r="S1645" s="1">
        <v>79.95</v>
      </c>
      <c r="T1645" s="1" t="s">
        <v>26</v>
      </c>
      <c r="U1645" s="1">
        <v>0.4</v>
      </c>
      <c r="V1645" s="1" t="s">
        <v>2812</v>
      </c>
      <c r="W1645" s="1" t="s">
        <v>370</v>
      </c>
      <c r="X1645" s="1" t="str">
        <f>IF(W1645="", "", IFERROR(VLOOKUP(W1645, colorList!A:B,2,FALSE),""))</f>
        <v>éjkék</v>
      </c>
    </row>
    <row r="1646" spans="1:24" ht="27.75" customHeight="1" x14ac:dyDescent="0.25">
      <c r="A1646" s="1" t="s">
        <v>10345</v>
      </c>
      <c r="B1646" s="1" t="str">
        <f>TRIM(D1646)</f>
        <v>36</v>
      </c>
      <c r="C1646" s="1">
        <f>IFERROR(VLOOKUP(D1646, sizeList!A:B, 2, FALSE), "")</f>
        <v>36</v>
      </c>
      <c r="D1646" s="1">
        <v>36</v>
      </c>
      <c r="E1646" s="1" t="str">
        <f>TRIM(F1646)</f>
        <v>ELT Lucy Glam lovaglónadrág</v>
      </c>
      <c r="F1646" s="1" t="s">
        <v>2810</v>
      </c>
      <c r="G1646" s="1" t="s">
        <v>7998</v>
      </c>
      <c r="H1646" s="1" t="s">
        <v>254</v>
      </c>
      <c r="I1646" s="1" t="s">
        <v>255</v>
      </c>
      <c r="J1646" s="1" t="str">
        <f>TRIM(I1646)</f>
        <v>Lovasfelszerelés</v>
      </c>
      <c r="K1646" s="1" t="s">
        <v>7488</v>
      </c>
      <c r="L1646" s="1" t="str">
        <f>TRIM(K1646)</f>
        <v>Női lovasruházat</v>
      </c>
      <c r="M1646" s="1" t="s">
        <v>7868</v>
      </c>
      <c r="N1646" s="1" t="str">
        <f>TRIM(M1646)</f>
        <v>Női lovaglónadrág</v>
      </c>
      <c r="P1646" s="1" t="str">
        <f>TRIM(O1646)</f>
        <v/>
      </c>
      <c r="Q1646" s="18" t="s">
        <v>5456</v>
      </c>
      <c r="R1646" s="8">
        <v>4057962208551</v>
      </c>
      <c r="S1646" s="1">
        <v>79.95</v>
      </c>
      <c r="T1646" s="1" t="s">
        <v>26</v>
      </c>
      <c r="U1646" s="1">
        <v>0.4</v>
      </c>
      <c r="V1646" s="1" t="s">
        <v>2812</v>
      </c>
      <c r="W1646" s="1" t="s">
        <v>370</v>
      </c>
      <c r="X1646" s="1" t="str">
        <f>IF(W1646="", "", IFERROR(VLOOKUP(W1646, colorList!A:B,2,FALSE),""))</f>
        <v>éjkék</v>
      </c>
    </row>
    <row r="1647" spans="1:24" ht="27.75" customHeight="1" x14ac:dyDescent="0.25">
      <c r="A1647" s="1" t="s">
        <v>10346</v>
      </c>
      <c r="B1647" s="1" t="str">
        <f>TRIM(D1647)</f>
        <v>38</v>
      </c>
      <c r="C1647" s="1">
        <f>IFERROR(VLOOKUP(D1647, sizeList!A:B, 2, FALSE), "")</f>
        <v>38</v>
      </c>
      <c r="D1647" s="1">
        <v>38</v>
      </c>
      <c r="E1647" s="1" t="str">
        <f>TRIM(F1647)</f>
        <v>ELT Lucy Glam lovaglónadrág</v>
      </c>
      <c r="F1647" s="1" t="s">
        <v>2810</v>
      </c>
      <c r="G1647" s="1" t="s">
        <v>7999</v>
      </c>
      <c r="H1647" s="1" t="s">
        <v>254</v>
      </c>
      <c r="I1647" s="1" t="s">
        <v>255</v>
      </c>
      <c r="J1647" s="1" t="str">
        <f>TRIM(I1647)</f>
        <v>Lovasfelszerelés</v>
      </c>
      <c r="K1647" s="1" t="s">
        <v>7488</v>
      </c>
      <c r="L1647" s="1" t="str">
        <f>TRIM(K1647)</f>
        <v>Női lovasruházat</v>
      </c>
      <c r="M1647" s="1" t="s">
        <v>7868</v>
      </c>
      <c r="N1647" s="1" t="str">
        <f>TRIM(M1647)</f>
        <v>Női lovaglónadrág</v>
      </c>
      <c r="P1647" s="1" t="str">
        <f>TRIM(O1647)</f>
        <v/>
      </c>
      <c r="Q1647" s="18" t="s">
        <v>5456</v>
      </c>
      <c r="R1647" s="8">
        <v>4057962208568</v>
      </c>
      <c r="S1647" s="1">
        <v>79.95</v>
      </c>
      <c r="T1647" s="1" t="s">
        <v>26</v>
      </c>
      <c r="U1647" s="1">
        <v>0.4</v>
      </c>
      <c r="V1647" s="1" t="s">
        <v>2812</v>
      </c>
      <c r="W1647" s="1" t="s">
        <v>370</v>
      </c>
      <c r="X1647" s="1" t="str">
        <f>IF(W1647="", "", IFERROR(VLOOKUP(W1647, colorList!A:B,2,FALSE),""))</f>
        <v>éjkék</v>
      </c>
    </row>
    <row r="1648" spans="1:24" ht="27.75" customHeight="1" x14ac:dyDescent="0.25">
      <c r="A1648" s="1" t="s">
        <v>10347</v>
      </c>
      <c r="B1648" s="1" t="str">
        <f>TRIM(D1648)</f>
        <v>40</v>
      </c>
      <c r="C1648" s="1">
        <f>IFERROR(VLOOKUP(D1648, sizeList!A:B, 2, FALSE), "")</f>
        <v>40</v>
      </c>
      <c r="D1648" s="1">
        <v>40</v>
      </c>
      <c r="E1648" s="1" t="str">
        <f>TRIM(F1648)</f>
        <v>ELT Lucy Glam lovaglónadrág</v>
      </c>
      <c r="F1648" s="1" t="s">
        <v>2810</v>
      </c>
      <c r="G1648" s="1" t="s">
        <v>8000</v>
      </c>
      <c r="H1648" s="1" t="s">
        <v>254</v>
      </c>
      <c r="I1648" s="1" t="s">
        <v>255</v>
      </c>
      <c r="J1648" s="1" t="str">
        <f>TRIM(I1648)</f>
        <v>Lovasfelszerelés</v>
      </c>
      <c r="K1648" s="1" t="s">
        <v>7488</v>
      </c>
      <c r="L1648" s="1" t="str">
        <f>TRIM(K1648)</f>
        <v>Női lovasruházat</v>
      </c>
      <c r="M1648" s="1" t="s">
        <v>7868</v>
      </c>
      <c r="N1648" s="1" t="str">
        <f>TRIM(M1648)</f>
        <v>Női lovaglónadrág</v>
      </c>
      <c r="P1648" s="1" t="str">
        <f>TRIM(O1648)</f>
        <v/>
      </c>
      <c r="Q1648" s="18" t="s">
        <v>5456</v>
      </c>
      <c r="R1648" s="8">
        <v>4057962208575</v>
      </c>
      <c r="S1648" s="1">
        <v>79.95</v>
      </c>
      <c r="T1648" s="1" t="s">
        <v>26</v>
      </c>
      <c r="U1648" s="1">
        <v>0.4</v>
      </c>
      <c r="V1648" s="1" t="s">
        <v>2812</v>
      </c>
      <c r="W1648" s="1" t="s">
        <v>370</v>
      </c>
      <c r="X1648" s="1" t="str">
        <f>IF(W1648="", "", IFERROR(VLOOKUP(W1648, colorList!A:B,2,FALSE),""))</f>
        <v>éjkék</v>
      </c>
    </row>
    <row r="1649" spans="1:24" ht="27.75" customHeight="1" x14ac:dyDescent="0.25">
      <c r="A1649" s="1" t="s">
        <v>10344</v>
      </c>
      <c r="B1649" s="1" t="str">
        <f>TRIM(D1649)</f>
        <v>34</v>
      </c>
      <c r="C1649" s="1">
        <f>IFERROR(VLOOKUP(D1649, sizeList!A:B, 2, FALSE), "")</f>
        <v>34</v>
      </c>
      <c r="D1649" s="1">
        <v>34</v>
      </c>
      <c r="E1649" s="1" t="str">
        <f>TRIM(F1649)</f>
        <v>ELT Lucy Glam lovaglónadrág</v>
      </c>
      <c r="F1649" s="1" t="s">
        <v>2810</v>
      </c>
      <c r="G1649" s="1" t="s">
        <v>7997</v>
      </c>
      <c r="H1649" s="1" t="s">
        <v>254</v>
      </c>
      <c r="I1649" s="1" t="s">
        <v>255</v>
      </c>
      <c r="J1649" s="1" t="str">
        <f>TRIM(I1649)</f>
        <v>Lovasfelszerelés</v>
      </c>
      <c r="K1649" s="1" t="s">
        <v>7488</v>
      </c>
      <c r="L1649" s="1" t="str">
        <f>TRIM(K1649)</f>
        <v>Női lovasruházat</v>
      </c>
      <c r="M1649" s="1" t="s">
        <v>7868</v>
      </c>
      <c r="N1649" s="1" t="str">
        <f>TRIM(M1649)</f>
        <v>Női lovaglónadrág</v>
      </c>
      <c r="P1649" s="1" t="str">
        <f>TRIM(O1649)</f>
        <v/>
      </c>
      <c r="Q1649" s="18" t="s">
        <v>5456</v>
      </c>
      <c r="R1649" s="8">
        <v>4057962208582</v>
      </c>
      <c r="S1649" s="1">
        <v>79.95</v>
      </c>
      <c r="T1649" s="1" t="s">
        <v>26</v>
      </c>
      <c r="U1649" s="1">
        <v>0.4</v>
      </c>
      <c r="V1649" s="1" t="s">
        <v>2812</v>
      </c>
      <c r="W1649" s="1" t="s">
        <v>370</v>
      </c>
      <c r="X1649" s="1" t="str">
        <f>IF(W1649="", "", IFERROR(VLOOKUP(W1649, colorList!A:B,2,FALSE),""))</f>
        <v>éjkék</v>
      </c>
    </row>
    <row r="1650" spans="1:24" ht="27.75" customHeight="1" x14ac:dyDescent="0.25">
      <c r="A1650" s="1" t="s">
        <v>10351</v>
      </c>
      <c r="B1650" s="1" t="str">
        <f>TRIM(D1650)</f>
        <v>48</v>
      </c>
      <c r="C1650" s="1">
        <f>IFERROR(VLOOKUP(D1650, sizeList!A:B, 2, FALSE), "")</f>
        <v>48</v>
      </c>
      <c r="D1650" s="1">
        <v>48</v>
      </c>
      <c r="E1650" s="1" t="str">
        <f>TRIM(F1650)</f>
        <v>ELT Lucy Glam lovaglónadrág</v>
      </c>
      <c r="F1650" s="1" t="s">
        <v>2810</v>
      </c>
      <c r="G1650" s="1" t="s">
        <v>8004</v>
      </c>
      <c r="H1650" s="1" t="s">
        <v>254</v>
      </c>
      <c r="I1650" s="1" t="s">
        <v>255</v>
      </c>
      <c r="J1650" s="1" t="str">
        <f>TRIM(I1650)</f>
        <v>Lovasfelszerelés</v>
      </c>
      <c r="K1650" s="1" t="s">
        <v>7488</v>
      </c>
      <c r="L1650" s="1" t="str">
        <f>TRIM(K1650)</f>
        <v>Női lovasruházat</v>
      </c>
      <c r="M1650" s="1" t="s">
        <v>7868</v>
      </c>
      <c r="N1650" s="1" t="str">
        <f>TRIM(M1650)</f>
        <v>Női lovaglónadrág</v>
      </c>
      <c r="P1650" s="1" t="str">
        <f>TRIM(O1650)</f>
        <v/>
      </c>
      <c r="Q1650" s="18" t="s">
        <v>5456</v>
      </c>
      <c r="R1650" s="8">
        <v>4057962208599</v>
      </c>
      <c r="S1650" s="1">
        <v>79.95</v>
      </c>
      <c r="T1650" s="1" t="s">
        <v>26</v>
      </c>
      <c r="U1650" s="1">
        <v>0.4</v>
      </c>
      <c r="V1650" s="1" t="s">
        <v>2812</v>
      </c>
      <c r="W1650" s="1" t="s">
        <v>370</v>
      </c>
      <c r="X1650" s="1" t="str">
        <f>IF(W1650="", "", IFERROR(VLOOKUP(W1650, colorList!A:B,2,FALSE),""))</f>
        <v>éjkék</v>
      </c>
    </row>
    <row r="1651" spans="1:24" ht="27.75" customHeight="1" x14ac:dyDescent="0.25">
      <c r="A1651" s="1" t="s">
        <v>2813</v>
      </c>
      <c r="B1651" s="1" t="str">
        <f>TRIM(D1651)</f>
        <v>152</v>
      </c>
      <c r="C1651" s="1">
        <f>IFERROR(VLOOKUP(D1651, sizeList!A:B, 2, FALSE), "")</f>
        <v>152</v>
      </c>
      <c r="D1651" s="1">
        <v>152</v>
      </c>
      <c r="E1651" s="1" t="str">
        <f>TRIM(F1651)</f>
        <v>ELT Lucy Glam lovaglónadrág</v>
      </c>
      <c r="F1651" s="1" t="s">
        <v>2810</v>
      </c>
      <c r="G1651" s="1" t="s">
        <v>2814</v>
      </c>
      <c r="H1651" s="1" t="s">
        <v>254</v>
      </c>
      <c r="I1651" s="1" t="s">
        <v>255</v>
      </c>
      <c r="J1651" s="1" t="str">
        <f>TRIM(I1651)</f>
        <v>Lovasfelszerelés</v>
      </c>
      <c r="K1651" s="1" t="s">
        <v>2535</v>
      </c>
      <c r="L1651" s="1" t="str">
        <f>TRIM(K1651)</f>
        <v>Gyermek lovasruházat</v>
      </c>
      <c r="M1651" s="1" t="s">
        <v>2716</v>
      </c>
      <c r="N1651" s="1" t="str">
        <f>TRIM(M1651)</f>
        <v>Gyermek lovaglónadrág</v>
      </c>
      <c r="P1651" s="1" t="str">
        <f>TRIM(O1651)</f>
        <v/>
      </c>
      <c r="Q1651" s="18" t="s">
        <v>5456</v>
      </c>
      <c r="R1651" s="8">
        <v>4057962208605</v>
      </c>
      <c r="S1651" s="1">
        <v>79.95</v>
      </c>
      <c r="T1651" s="1" t="s">
        <v>26</v>
      </c>
      <c r="U1651" s="1">
        <v>0.4</v>
      </c>
      <c r="V1651" s="1" t="s">
        <v>2812</v>
      </c>
      <c r="W1651" s="1" t="s">
        <v>136</v>
      </c>
      <c r="X1651" s="1" t="str">
        <f>IF(W1651="", "", IFERROR(VLOOKUP(W1651, colorList!A:B,2,FALSE),""))</f>
        <v>fekete</v>
      </c>
    </row>
    <row r="1652" spans="1:24" ht="27.75" customHeight="1" x14ac:dyDescent="0.25">
      <c r="A1652" s="1" t="s">
        <v>2815</v>
      </c>
      <c r="B1652" s="1" t="str">
        <f>TRIM(D1652)</f>
        <v>164</v>
      </c>
      <c r="C1652" s="1">
        <f>IFERROR(VLOOKUP(D1652, sizeList!A:B, 2, FALSE), "")</f>
        <v>164</v>
      </c>
      <c r="D1652" s="1">
        <v>164</v>
      </c>
      <c r="E1652" s="1" t="str">
        <f>TRIM(F1652)</f>
        <v>ELT Lucy Glam lovaglónadrág</v>
      </c>
      <c r="F1652" s="1" t="s">
        <v>2810</v>
      </c>
      <c r="G1652" s="1" t="s">
        <v>2816</v>
      </c>
      <c r="H1652" s="1" t="s">
        <v>254</v>
      </c>
      <c r="I1652" s="1" t="s">
        <v>255</v>
      </c>
      <c r="J1652" s="1" t="str">
        <f>TRIM(I1652)</f>
        <v>Lovasfelszerelés</v>
      </c>
      <c r="K1652" s="1" t="s">
        <v>2535</v>
      </c>
      <c r="L1652" s="1" t="str">
        <f>TRIM(K1652)</f>
        <v>Gyermek lovasruházat</v>
      </c>
      <c r="M1652" s="1" t="s">
        <v>2716</v>
      </c>
      <c r="N1652" s="1" t="str">
        <f>TRIM(M1652)</f>
        <v>Gyermek lovaglónadrág</v>
      </c>
      <c r="P1652" s="1" t="str">
        <f>TRIM(O1652)</f>
        <v/>
      </c>
      <c r="Q1652" s="18" t="s">
        <v>5456</v>
      </c>
      <c r="R1652" s="8">
        <v>4057962208612</v>
      </c>
      <c r="S1652" s="1">
        <v>79.95</v>
      </c>
      <c r="T1652" s="1" t="s">
        <v>26</v>
      </c>
      <c r="U1652" s="1">
        <v>0.4</v>
      </c>
      <c r="V1652" s="1" t="s">
        <v>2812</v>
      </c>
      <c r="W1652" s="1" t="s">
        <v>136</v>
      </c>
      <c r="X1652" s="1" t="str">
        <f>IF(W1652="", "", IFERROR(VLOOKUP(W1652, colorList!A:B,2,FALSE),""))</f>
        <v>fekete</v>
      </c>
    </row>
    <row r="1653" spans="1:24" ht="27.75" customHeight="1" x14ac:dyDescent="0.25">
      <c r="A1653" s="1" t="s">
        <v>2817</v>
      </c>
      <c r="B1653" s="1" t="str">
        <f>TRIM(D1653)</f>
        <v>176</v>
      </c>
      <c r="C1653" s="1">
        <f>IFERROR(VLOOKUP(D1653, sizeList!A:B, 2, FALSE), "")</f>
        <v>176</v>
      </c>
      <c r="D1653" s="1">
        <v>176</v>
      </c>
      <c r="E1653" s="1" t="str">
        <f>TRIM(F1653)</f>
        <v>ELT Lucy Glam lovaglónadrág</v>
      </c>
      <c r="F1653" s="1" t="s">
        <v>2810</v>
      </c>
      <c r="G1653" s="1" t="s">
        <v>2818</v>
      </c>
      <c r="H1653" s="1" t="s">
        <v>254</v>
      </c>
      <c r="I1653" s="1" t="s">
        <v>255</v>
      </c>
      <c r="J1653" s="1" t="str">
        <f>TRIM(I1653)</f>
        <v>Lovasfelszerelés</v>
      </c>
      <c r="K1653" s="1" t="s">
        <v>2535</v>
      </c>
      <c r="L1653" s="1" t="str">
        <f>TRIM(K1653)</f>
        <v>Gyermek lovasruházat</v>
      </c>
      <c r="M1653" s="1" t="s">
        <v>2716</v>
      </c>
      <c r="N1653" s="1" t="str">
        <f>TRIM(M1653)</f>
        <v>Gyermek lovaglónadrág</v>
      </c>
      <c r="P1653" s="1" t="str">
        <f>TRIM(O1653)</f>
        <v/>
      </c>
      <c r="Q1653" s="18" t="s">
        <v>5456</v>
      </c>
      <c r="R1653" s="8">
        <v>4057962208629</v>
      </c>
      <c r="S1653" s="1">
        <v>79.95</v>
      </c>
      <c r="T1653" s="1" t="s">
        <v>26</v>
      </c>
      <c r="U1653" s="1">
        <v>0.4</v>
      </c>
      <c r="V1653" s="1" t="s">
        <v>2812</v>
      </c>
      <c r="W1653" s="1" t="s">
        <v>136</v>
      </c>
      <c r="X1653" s="1" t="str">
        <f>IF(W1653="", "", IFERROR(VLOOKUP(W1653, colorList!A:B,2,FALSE),""))</f>
        <v>fekete</v>
      </c>
    </row>
    <row r="1654" spans="1:24" ht="27.75" customHeight="1" x14ac:dyDescent="0.25">
      <c r="A1654" s="1" t="s">
        <v>10341</v>
      </c>
      <c r="B1654" s="1" t="str">
        <f>TRIM(D1654)</f>
        <v>44</v>
      </c>
      <c r="C1654" s="1">
        <f>IFERROR(VLOOKUP(D1654, sizeList!A:B, 2, FALSE), "")</f>
        <v>44</v>
      </c>
      <c r="D1654" s="1">
        <v>44</v>
      </c>
      <c r="E1654" s="1" t="str">
        <f>TRIM(F1654)</f>
        <v>ELT Lucy Glam lovaglónadrág</v>
      </c>
      <c r="F1654" s="1" t="s">
        <v>2810</v>
      </c>
      <c r="G1654" s="1" t="s">
        <v>7994</v>
      </c>
      <c r="H1654" s="1" t="s">
        <v>254</v>
      </c>
      <c r="I1654" s="1" t="s">
        <v>255</v>
      </c>
      <c r="J1654" s="1" t="str">
        <f>TRIM(I1654)</f>
        <v>Lovasfelszerelés</v>
      </c>
      <c r="K1654" s="1" t="s">
        <v>7488</v>
      </c>
      <c r="L1654" s="1" t="str">
        <f>TRIM(K1654)</f>
        <v>Női lovasruházat</v>
      </c>
      <c r="M1654" s="1" t="s">
        <v>7868</v>
      </c>
      <c r="N1654" s="1" t="str">
        <f>TRIM(M1654)</f>
        <v>Női lovaglónadrág</v>
      </c>
      <c r="P1654" s="1" t="str">
        <f>TRIM(O1654)</f>
        <v/>
      </c>
      <c r="Q1654" s="18" t="s">
        <v>5456</v>
      </c>
      <c r="R1654" s="8">
        <v>4057962208636</v>
      </c>
      <c r="S1654" s="1">
        <v>79.95</v>
      </c>
      <c r="T1654" s="1" t="s">
        <v>26</v>
      </c>
      <c r="U1654" s="1">
        <v>0.4</v>
      </c>
      <c r="V1654" s="1" t="s">
        <v>2812</v>
      </c>
      <c r="W1654" s="1" t="s">
        <v>136</v>
      </c>
      <c r="X1654" s="1" t="str">
        <f>IF(W1654="", "", IFERROR(VLOOKUP(W1654, colorList!A:B,2,FALSE),""))</f>
        <v>fekete</v>
      </c>
    </row>
    <row r="1655" spans="1:24" ht="27.75" customHeight="1" x14ac:dyDescent="0.25">
      <c r="A1655" s="1" t="s">
        <v>10342</v>
      </c>
      <c r="B1655" s="1" t="str">
        <f>TRIM(D1655)</f>
        <v>46</v>
      </c>
      <c r="C1655" s="1">
        <f>IFERROR(VLOOKUP(D1655, sizeList!A:B, 2, FALSE), "")</f>
        <v>46</v>
      </c>
      <c r="D1655" s="1">
        <v>46</v>
      </c>
      <c r="E1655" s="1" t="str">
        <f>TRIM(F1655)</f>
        <v>ELT Lucy Glam lovaglónadrág</v>
      </c>
      <c r="F1655" s="1" t="s">
        <v>2810</v>
      </c>
      <c r="G1655" s="1" t="s">
        <v>7995</v>
      </c>
      <c r="H1655" s="1" t="s">
        <v>254</v>
      </c>
      <c r="I1655" s="1" t="s">
        <v>255</v>
      </c>
      <c r="J1655" s="1" t="str">
        <f>TRIM(I1655)</f>
        <v>Lovasfelszerelés</v>
      </c>
      <c r="K1655" s="1" t="s">
        <v>7488</v>
      </c>
      <c r="L1655" s="1" t="str">
        <f>TRIM(K1655)</f>
        <v>Női lovasruházat</v>
      </c>
      <c r="M1655" s="1" t="s">
        <v>7868</v>
      </c>
      <c r="N1655" s="1" t="str">
        <f>TRIM(M1655)</f>
        <v>Női lovaglónadrág</v>
      </c>
      <c r="P1655" s="1" t="str">
        <f>TRIM(O1655)</f>
        <v/>
      </c>
      <c r="Q1655" s="18" t="s">
        <v>5456</v>
      </c>
      <c r="R1655" s="8">
        <v>4057962208643</v>
      </c>
      <c r="S1655" s="1">
        <v>79.95</v>
      </c>
      <c r="T1655" s="1" t="s">
        <v>26</v>
      </c>
      <c r="U1655" s="1">
        <v>0.4</v>
      </c>
      <c r="V1655" s="1" t="s">
        <v>2812</v>
      </c>
      <c r="W1655" s="1" t="s">
        <v>136</v>
      </c>
      <c r="X1655" s="1" t="str">
        <f>IF(W1655="", "", IFERROR(VLOOKUP(W1655, colorList!A:B,2,FALSE),""))</f>
        <v>fekete</v>
      </c>
    </row>
    <row r="1656" spans="1:24" ht="27.75" customHeight="1" x14ac:dyDescent="0.25">
      <c r="A1656" s="1" t="s">
        <v>10340</v>
      </c>
      <c r="B1656" s="1" t="str">
        <f>TRIM(D1656)</f>
        <v>42</v>
      </c>
      <c r="C1656" s="1">
        <f>IFERROR(VLOOKUP(D1656, sizeList!A:B, 2, FALSE), "")</f>
        <v>42</v>
      </c>
      <c r="D1656" s="1">
        <v>42</v>
      </c>
      <c r="E1656" s="1" t="str">
        <f>TRIM(F1656)</f>
        <v>ELT Lucy Glam lovaglónadrág</v>
      </c>
      <c r="F1656" s="1" t="s">
        <v>2810</v>
      </c>
      <c r="G1656" s="1" t="s">
        <v>7993</v>
      </c>
      <c r="H1656" s="1" t="s">
        <v>254</v>
      </c>
      <c r="I1656" s="1" t="s">
        <v>255</v>
      </c>
      <c r="J1656" s="1" t="str">
        <f>TRIM(I1656)</f>
        <v>Lovasfelszerelés</v>
      </c>
      <c r="K1656" s="1" t="s">
        <v>7488</v>
      </c>
      <c r="L1656" s="1" t="str">
        <f>TRIM(K1656)</f>
        <v>Női lovasruházat</v>
      </c>
      <c r="M1656" s="1" t="s">
        <v>7868</v>
      </c>
      <c r="N1656" s="1" t="str">
        <f>TRIM(M1656)</f>
        <v>Női lovaglónadrág</v>
      </c>
      <c r="P1656" s="1" t="str">
        <f>TRIM(O1656)</f>
        <v/>
      </c>
      <c r="Q1656" s="18" t="s">
        <v>5456</v>
      </c>
      <c r="R1656" s="8">
        <v>4057962208650</v>
      </c>
      <c r="S1656" s="1">
        <v>79.95</v>
      </c>
      <c r="T1656" s="1" t="s">
        <v>26</v>
      </c>
      <c r="U1656" s="1">
        <v>0.4</v>
      </c>
      <c r="V1656" s="1" t="s">
        <v>2812</v>
      </c>
      <c r="W1656" s="1" t="s">
        <v>136</v>
      </c>
      <c r="X1656" s="1" t="str">
        <f>IF(W1656="", "", IFERROR(VLOOKUP(W1656, colorList!A:B,2,FALSE),""))</f>
        <v>fekete</v>
      </c>
    </row>
    <row r="1657" spans="1:24" ht="27.75" customHeight="1" x14ac:dyDescent="0.25">
      <c r="A1657" s="1" t="s">
        <v>10337</v>
      </c>
      <c r="B1657" s="1" t="str">
        <f>TRIM(D1657)</f>
        <v>36</v>
      </c>
      <c r="C1657" s="1">
        <f>IFERROR(VLOOKUP(D1657, sizeList!A:B, 2, FALSE), "")</f>
        <v>36</v>
      </c>
      <c r="D1657" s="1">
        <v>36</v>
      </c>
      <c r="E1657" s="1" t="str">
        <f>TRIM(F1657)</f>
        <v>ELT Lucy Glam lovaglónadrág</v>
      </c>
      <c r="F1657" s="1" t="s">
        <v>2810</v>
      </c>
      <c r="G1657" s="1" t="s">
        <v>7990</v>
      </c>
      <c r="H1657" s="1" t="s">
        <v>254</v>
      </c>
      <c r="I1657" s="1" t="s">
        <v>255</v>
      </c>
      <c r="J1657" s="1" t="str">
        <f>TRIM(I1657)</f>
        <v>Lovasfelszerelés</v>
      </c>
      <c r="K1657" s="1" t="s">
        <v>7488</v>
      </c>
      <c r="L1657" s="1" t="str">
        <f>TRIM(K1657)</f>
        <v>Női lovasruházat</v>
      </c>
      <c r="M1657" s="1" t="s">
        <v>7868</v>
      </c>
      <c r="N1657" s="1" t="str">
        <f>TRIM(M1657)</f>
        <v>Női lovaglónadrág</v>
      </c>
      <c r="P1657" s="1" t="str">
        <f>TRIM(O1657)</f>
        <v/>
      </c>
      <c r="Q1657" s="18" t="s">
        <v>5456</v>
      </c>
      <c r="R1657" s="8">
        <v>4057962208667</v>
      </c>
      <c r="S1657" s="1">
        <v>79.95</v>
      </c>
      <c r="T1657" s="1" t="s">
        <v>26</v>
      </c>
      <c r="U1657" s="1">
        <v>0.4</v>
      </c>
      <c r="V1657" s="1" t="s">
        <v>2812</v>
      </c>
      <c r="W1657" s="1" t="s">
        <v>136</v>
      </c>
      <c r="X1657" s="1" t="str">
        <f>IF(W1657="", "", IFERROR(VLOOKUP(W1657, colorList!A:B,2,FALSE),""))</f>
        <v>fekete</v>
      </c>
    </row>
    <row r="1658" spans="1:24" ht="27.75" customHeight="1" x14ac:dyDescent="0.25">
      <c r="A1658" s="1" t="s">
        <v>10338</v>
      </c>
      <c r="B1658" s="1" t="str">
        <f>TRIM(D1658)</f>
        <v>38</v>
      </c>
      <c r="C1658" s="1">
        <f>IFERROR(VLOOKUP(D1658, sizeList!A:B, 2, FALSE), "")</f>
        <v>38</v>
      </c>
      <c r="D1658" s="1">
        <v>38</v>
      </c>
      <c r="E1658" s="1" t="str">
        <f>TRIM(F1658)</f>
        <v>ELT Lucy Glam lovaglónadrág</v>
      </c>
      <c r="F1658" s="1" t="s">
        <v>2810</v>
      </c>
      <c r="G1658" s="1" t="s">
        <v>7991</v>
      </c>
      <c r="H1658" s="1" t="s">
        <v>254</v>
      </c>
      <c r="I1658" s="1" t="s">
        <v>255</v>
      </c>
      <c r="J1658" s="1" t="str">
        <f>TRIM(I1658)</f>
        <v>Lovasfelszerelés</v>
      </c>
      <c r="K1658" s="1" t="s">
        <v>7488</v>
      </c>
      <c r="L1658" s="1" t="str">
        <f>TRIM(K1658)</f>
        <v>Női lovasruházat</v>
      </c>
      <c r="M1658" s="1" t="s">
        <v>7868</v>
      </c>
      <c r="N1658" s="1" t="str">
        <f>TRIM(M1658)</f>
        <v>Női lovaglónadrág</v>
      </c>
      <c r="P1658" s="1" t="str">
        <f>TRIM(O1658)</f>
        <v/>
      </c>
      <c r="Q1658" s="18" t="s">
        <v>5456</v>
      </c>
      <c r="R1658" s="8">
        <v>4057962208674</v>
      </c>
      <c r="S1658" s="1">
        <v>79.95</v>
      </c>
      <c r="T1658" s="1" t="s">
        <v>26</v>
      </c>
      <c r="U1658" s="1">
        <v>0.4</v>
      </c>
      <c r="V1658" s="1" t="s">
        <v>2812</v>
      </c>
      <c r="W1658" s="1" t="s">
        <v>136</v>
      </c>
      <c r="X1658" s="1" t="str">
        <f>IF(W1658="", "", IFERROR(VLOOKUP(W1658, colorList!A:B,2,FALSE),""))</f>
        <v>fekete</v>
      </c>
    </row>
    <row r="1659" spans="1:24" ht="27.75" customHeight="1" x14ac:dyDescent="0.25">
      <c r="A1659" s="1" t="s">
        <v>10339</v>
      </c>
      <c r="B1659" s="1" t="str">
        <f>TRIM(D1659)</f>
        <v>40</v>
      </c>
      <c r="C1659" s="1">
        <f>IFERROR(VLOOKUP(D1659, sizeList!A:B, 2, FALSE), "")</f>
        <v>40</v>
      </c>
      <c r="D1659" s="1">
        <v>40</v>
      </c>
      <c r="E1659" s="1" t="str">
        <f>TRIM(F1659)</f>
        <v>ELT Lucy Glam lovaglónadrág</v>
      </c>
      <c r="F1659" s="1" t="s">
        <v>2810</v>
      </c>
      <c r="G1659" s="1" t="s">
        <v>7992</v>
      </c>
      <c r="H1659" s="1" t="s">
        <v>254</v>
      </c>
      <c r="I1659" s="1" t="s">
        <v>255</v>
      </c>
      <c r="J1659" s="1" t="str">
        <f>TRIM(I1659)</f>
        <v>Lovasfelszerelés</v>
      </c>
      <c r="K1659" s="1" t="s">
        <v>7488</v>
      </c>
      <c r="L1659" s="1" t="str">
        <f>TRIM(K1659)</f>
        <v>Női lovasruházat</v>
      </c>
      <c r="M1659" s="1" t="s">
        <v>7868</v>
      </c>
      <c r="N1659" s="1" t="str">
        <f>TRIM(M1659)</f>
        <v>Női lovaglónadrág</v>
      </c>
      <c r="P1659" s="1" t="str">
        <f>TRIM(O1659)</f>
        <v/>
      </c>
      <c r="Q1659" s="18" t="s">
        <v>5456</v>
      </c>
      <c r="R1659" s="8">
        <v>4057962208681</v>
      </c>
      <c r="S1659" s="1">
        <v>79.95</v>
      </c>
      <c r="T1659" s="1" t="s">
        <v>26</v>
      </c>
      <c r="U1659" s="1">
        <v>0.4</v>
      </c>
      <c r="V1659" s="1" t="s">
        <v>2812</v>
      </c>
      <c r="W1659" s="1" t="s">
        <v>136</v>
      </c>
      <c r="X1659" s="1" t="str">
        <f>IF(W1659="", "", IFERROR(VLOOKUP(W1659, colorList!A:B,2,FALSE),""))</f>
        <v>fekete</v>
      </c>
    </row>
    <row r="1660" spans="1:24" ht="27.75" customHeight="1" x14ac:dyDescent="0.25">
      <c r="A1660" s="1" t="s">
        <v>10336</v>
      </c>
      <c r="B1660" s="1" t="str">
        <f>TRIM(D1660)</f>
        <v>34</v>
      </c>
      <c r="C1660" s="1">
        <f>IFERROR(VLOOKUP(D1660, sizeList!A:B, 2, FALSE), "")</f>
        <v>34</v>
      </c>
      <c r="D1660" s="1">
        <v>34</v>
      </c>
      <c r="E1660" s="1" t="str">
        <f>TRIM(F1660)</f>
        <v>ELT Lucy Glam lovaglónadrág</v>
      </c>
      <c r="F1660" s="1" t="s">
        <v>2810</v>
      </c>
      <c r="G1660" s="1" t="s">
        <v>7989</v>
      </c>
      <c r="H1660" s="1" t="s">
        <v>254</v>
      </c>
      <c r="I1660" s="1" t="s">
        <v>255</v>
      </c>
      <c r="J1660" s="1" t="str">
        <f>TRIM(I1660)</f>
        <v>Lovasfelszerelés</v>
      </c>
      <c r="K1660" s="1" t="s">
        <v>7488</v>
      </c>
      <c r="L1660" s="1" t="str">
        <f>TRIM(K1660)</f>
        <v>Női lovasruházat</v>
      </c>
      <c r="M1660" s="1" t="s">
        <v>7868</v>
      </c>
      <c r="N1660" s="1" t="str">
        <f>TRIM(M1660)</f>
        <v>Női lovaglónadrág</v>
      </c>
      <c r="P1660" s="1" t="str">
        <f>TRIM(O1660)</f>
        <v/>
      </c>
      <c r="Q1660" s="18" t="s">
        <v>5456</v>
      </c>
      <c r="R1660" s="8">
        <v>4057962208698</v>
      </c>
      <c r="S1660" s="1">
        <v>79.95</v>
      </c>
      <c r="T1660" s="1" t="s">
        <v>26</v>
      </c>
      <c r="U1660" s="1">
        <v>0.4</v>
      </c>
      <c r="V1660" s="1" t="s">
        <v>2812</v>
      </c>
      <c r="W1660" s="1" t="s">
        <v>136</v>
      </c>
      <c r="X1660" s="1" t="str">
        <f>IF(W1660="", "", IFERROR(VLOOKUP(W1660, colorList!A:B,2,FALSE),""))</f>
        <v>fekete</v>
      </c>
    </row>
    <row r="1661" spans="1:24" ht="27.75" customHeight="1" x14ac:dyDescent="0.25">
      <c r="A1661" s="1" t="s">
        <v>10343</v>
      </c>
      <c r="B1661" s="1" t="str">
        <f>TRIM(D1661)</f>
        <v>48</v>
      </c>
      <c r="C1661" s="1">
        <f>IFERROR(VLOOKUP(D1661, sizeList!A:B, 2, FALSE), "")</f>
        <v>48</v>
      </c>
      <c r="D1661" s="1">
        <v>48</v>
      </c>
      <c r="E1661" s="1" t="str">
        <f>TRIM(F1661)</f>
        <v>ELT Lucy Glam lovaglónadrág</v>
      </c>
      <c r="F1661" s="1" t="s">
        <v>2810</v>
      </c>
      <c r="G1661" s="1" t="s">
        <v>7996</v>
      </c>
      <c r="H1661" s="1" t="s">
        <v>254</v>
      </c>
      <c r="I1661" s="1" t="s">
        <v>255</v>
      </c>
      <c r="J1661" s="1" t="str">
        <f>TRIM(I1661)</f>
        <v>Lovasfelszerelés</v>
      </c>
      <c r="K1661" s="1" t="s">
        <v>7488</v>
      </c>
      <c r="L1661" s="1" t="str">
        <f>TRIM(K1661)</f>
        <v>Női lovasruházat</v>
      </c>
      <c r="M1661" s="1" t="s">
        <v>7868</v>
      </c>
      <c r="N1661" s="1" t="str">
        <f>TRIM(M1661)</f>
        <v>Női lovaglónadrág</v>
      </c>
      <c r="P1661" s="1" t="str">
        <f>TRIM(O1661)</f>
        <v/>
      </c>
      <c r="Q1661" s="18" t="s">
        <v>5456</v>
      </c>
      <c r="R1661" s="8">
        <v>4057962208704</v>
      </c>
      <c r="S1661" s="1">
        <v>79.95</v>
      </c>
      <c r="T1661" s="1" t="s">
        <v>26</v>
      </c>
      <c r="U1661" s="1">
        <v>0.4</v>
      </c>
      <c r="V1661" s="1" t="s">
        <v>2812</v>
      </c>
      <c r="W1661" s="1" t="s">
        <v>136</v>
      </c>
      <c r="X1661" s="1" t="str">
        <f>IF(W1661="", "", IFERROR(VLOOKUP(W1661, colorList!A:B,2,FALSE),""))</f>
        <v>fekete</v>
      </c>
    </row>
    <row r="1662" spans="1:24" ht="27.75" customHeight="1" x14ac:dyDescent="0.25">
      <c r="A1662" s="1" t="s">
        <v>10352</v>
      </c>
      <c r="B1662" s="1" t="str">
        <f>TRIM(D1662)</f>
        <v>34</v>
      </c>
      <c r="C1662" s="1">
        <f>IFERROR(VLOOKUP(D1662, sizeList!A:B, 2, FALSE), "")</f>
        <v>34</v>
      </c>
      <c r="D1662" s="1">
        <v>34</v>
      </c>
      <c r="E1662" s="1" t="str">
        <f>TRIM(F1662)</f>
        <v>ELT Luna farmer lovaglónadrág</v>
      </c>
      <c r="F1662" s="1" t="s">
        <v>8005</v>
      </c>
      <c r="G1662" s="1" t="s">
        <v>8006</v>
      </c>
      <c r="H1662" s="1" t="s">
        <v>254</v>
      </c>
      <c r="I1662" s="1" t="s">
        <v>255</v>
      </c>
      <c r="J1662" s="1" t="str">
        <f>TRIM(I1662)</f>
        <v>Lovasfelszerelés</v>
      </c>
      <c r="K1662" s="1" t="s">
        <v>7488</v>
      </c>
      <c r="L1662" s="1" t="str">
        <f>TRIM(K1662)</f>
        <v>Női lovasruházat</v>
      </c>
      <c r="M1662" s="1" t="s">
        <v>7868</v>
      </c>
      <c r="N1662" s="1" t="str">
        <f>TRIM(M1662)</f>
        <v>Női lovaglónadrág</v>
      </c>
      <c r="P1662" s="1" t="str">
        <f>TRIM(O1662)</f>
        <v/>
      </c>
      <c r="Q1662" s="18" t="s">
        <v>8007</v>
      </c>
      <c r="R1662" s="8">
        <v>4057962206731</v>
      </c>
      <c r="S1662" s="1">
        <v>89.95</v>
      </c>
      <c r="T1662" s="1" t="s">
        <v>26</v>
      </c>
      <c r="U1662" s="1">
        <v>0.4</v>
      </c>
      <c r="V1662" s="1" t="s">
        <v>8008</v>
      </c>
      <c r="W1662" s="1" t="s">
        <v>8009</v>
      </c>
      <c r="X1662" s="1" t="str">
        <f>IF(W1662="", "", IFERROR(VLOOKUP(W1662, colorList!A:B,2,FALSE),""))</f>
        <v>farmerkék</v>
      </c>
    </row>
    <row r="1663" spans="1:24" ht="27.75" customHeight="1" x14ac:dyDescent="0.25">
      <c r="A1663" s="1" t="s">
        <v>10360</v>
      </c>
      <c r="B1663" s="1" t="str">
        <f>TRIM(D1663)</f>
        <v>34</v>
      </c>
      <c r="C1663" s="1">
        <f>IFERROR(VLOOKUP(D1663, sizeList!A:B, 2, FALSE), "")</f>
        <v>34</v>
      </c>
      <c r="D1663" s="1">
        <v>34</v>
      </c>
      <c r="E1663" s="1" t="str">
        <f>TRIM(F1663)</f>
        <v>ELT Luna farmer lovaglónadrág</v>
      </c>
      <c r="F1663" s="1" t="s">
        <v>8005</v>
      </c>
      <c r="G1663" s="1" t="s">
        <v>8017</v>
      </c>
      <c r="H1663" s="1" t="s">
        <v>254</v>
      </c>
      <c r="I1663" s="1" t="s">
        <v>255</v>
      </c>
      <c r="J1663" s="1" t="str">
        <f>TRIM(I1663)</f>
        <v>Lovasfelszerelés</v>
      </c>
      <c r="K1663" s="1" t="s">
        <v>7488</v>
      </c>
      <c r="L1663" s="1" t="str">
        <f>TRIM(K1663)</f>
        <v>Női lovasruházat</v>
      </c>
      <c r="M1663" s="1" t="s">
        <v>7868</v>
      </c>
      <c r="N1663" s="1" t="str">
        <f>TRIM(M1663)</f>
        <v>Női lovaglónadrág</v>
      </c>
      <c r="P1663" s="1" t="str">
        <f>TRIM(O1663)</f>
        <v/>
      </c>
      <c r="Q1663" s="18" t="s">
        <v>8007</v>
      </c>
      <c r="R1663" s="8">
        <v>4057962206748</v>
      </c>
      <c r="S1663" s="1">
        <v>89.95</v>
      </c>
      <c r="T1663" s="1" t="s">
        <v>26</v>
      </c>
      <c r="U1663" s="1">
        <v>0.4</v>
      </c>
      <c r="V1663" s="1" t="s">
        <v>8008</v>
      </c>
      <c r="W1663" s="1" t="s">
        <v>207</v>
      </c>
      <c r="X1663" s="1" t="str">
        <f>IF(W1663="", "", IFERROR(VLOOKUP(W1663, colorList!A:B,2,FALSE),""))</f>
        <v>sötétkék</v>
      </c>
    </row>
    <row r="1664" spans="1:24" ht="27.75" customHeight="1" x14ac:dyDescent="0.25">
      <c r="A1664" s="1" t="s">
        <v>10365</v>
      </c>
      <c r="B1664" s="1" t="str">
        <f>TRIM(D1664)</f>
        <v>44</v>
      </c>
      <c r="C1664" s="1">
        <f>IFERROR(VLOOKUP(D1664, sizeList!A:B, 2, FALSE), "")</f>
        <v>44</v>
      </c>
      <c r="D1664" s="1">
        <v>44</v>
      </c>
      <c r="E1664" s="1" t="str">
        <f>TRIM(F1664)</f>
        <v>ELT Luna farmer lovaglónadrág</v>
      </c>
      <c r="F1664" s="1" t="s">
        <v>8005</v>
      </c>
      <c r="G1664" s="1" t="s">
        <v>8022</v>
      </c>
      <c r="H1664" s="1" t="s">
        <v>254</v>
      </c>
      <c r="I1664" s="1" t="s">
        <v>255</v>
      </c>
      <c r="J1664" s="1" t="str">
        <f>TRIM(I1664)</f>
        <v>Lovasfelszerelés</v>
      </c>
      <c r="K1664" s="1" t="s">
        <v>7488</v>
      </c>
      <c r="L1664" s="1" t="str">
        <f>TRIM(K1664)</f>
        <v>Női lovasruházat</v>
      </c>
      <c r="M1664" s="1" t="s">
        <v>7868</v>
      </c>
      <c r="N1664" s="1" t="str">
        <f>TRIM(M1664)</f>
        <v>Női lovaglónadrág</v>
      </c>
      <c r="P1664" s="1" t="str">
        <f>TRIM(O1664)</f>
        <v/>
      </c>
      <c r="Q1664" s="18" t="s">
        <v>8007</v>
      </c>
      <c r="R1664" s="8">
        <v>4057962209152</v>
      </c>
      <c r="S1664" s="1">
        <v>89.95</v>
      </c>
      <c r="T1664" s="1" t="s">
        <v>26</v>
      </c>
      <c r="U1664" s="1">
        <v>0.4</v>
      </c>
      <c r="V1664" s="1" t="s">
        <v>8008</v>
      </c>
      <c r="W1664" s="1" t="s">
        <v>207</v>
      </c>
      <c r="X1664" s="1" t="str">
        <f>IF(W1664="", "", IFERROR(VLOOKUP(W1664, colorList!A:B,2,FALSE),""))</f>
        <v>sötétkék</v>
      </c>
    </row>
    <row r="1665" spans="1:24" ht="27.75" customHeight="1" x14ac:dyDescent="0.25">
      <c r="A1665" s="1" t="s">
        <v>10366</v>
      </c>
      <c r="B1665" s="1" t="str">
        <f>TRIM(D1665)</f>
        <v>46</v>
      </c>
      <c r="C1665" s="1">
        <f>IFERROR(VLOOKUP(D1665, sizeList!A:B, 2, FALSE), "")</f>
        <v>46</v>
      </c>
      <c r="D1665" s="1">
        <v>46</v>
      </c>
      <c r="E1665" s="1" t="str">
        <f>TRIM(F1665)</f>
        <v>ELT Luna farmer lovaglónadrág</v>
      </c>
      <c r="F1665" s="1" t="s">
        <v>8005</v>
      </c>
      <c r="G1665" s="1" t="s">
        <v>8023</v>
      </c>
      <c r="H1665" s="1" t="s">
        <v>254</v>
      </c>
      <c r="I1665" s="1" t="s">
        <v>255</v>
      </c>
      <c r="J1665" s="1" t="str">
        <f>TRIM(I1665)</f>
        <v>Lovasfelszerelés</v>
      </c>
      <c r="K1665" s="1" t="s">
        <v>7488</v>
      </c>
      <c r="L1665" s="1" t="str">
        <f>TRIM(K1665)</f>
        <v>Női lovasruházat</v>
      </c>
      <c r="M1665" s="1" t="s">
        <v>7868</v>
      </c>
      <c r="N1665" s="1" t="str">
        <f>TRIM(M1665)</f>
        <v>Női lovaglónadrág</v>
      </c>
      <c r="P1665" s="1" t="str">
        <f>TRIM(O1665)</f>
        <v/>
      </c>
      <c r="Q1665" s="18" t="s">
        <v>8007</v>
      </c>
      <c r="R1665" s="8">
        <v>4057962209169</v>
      </c>
      <c r="S1665" s="1">
        <v>89.95</v>
      </c>
      <c r="T1665" s="1" t="s">
        <v>26</v>
      </c>
      <c r="U1665" s="1">
        <v>0.4</v>
      </c>
      <c r="V1665" s="1" t="s">
        <v>8008</v>
      </c>
      <c r="W1665" s="1" t="s">
        <v>207</v>
      </c>
      <c r="X1665" s="1" t="str">
        <f>IF(W1665="", "", IFERROR(VLOOKUP(W1665, colorList!A:B,2,FALSE),""))</f>
        <v>sötétkék</v>
      </c>
    </row>
    <row r="1666" spans="1:24" ht="27.75" customHeight="1" x14ac:dyDescent="0.25">
      <c r="A1666" s="1" t="s">
        <v>10364</v>
      </c>
      <c r="B1666" s="1" t="str">
        <f>TRIM(D1666)</f>
        <v>42</v>
      </c>
      <c r="C1666" s="1">
        <f>IFERROR(VLOOKUP(D1666, sizeList!A:B, 2, FALSE), "")</f>
        <v>42</v>
      </c>
      <c r="D1666" s="1">
        <v>42</v>
      </c>
      <c r="E1666" s="1" t="str">
        <f>TRIM(F1666)</f>
        <v>ELT Luna farmer lovaglónadrág</v>
      </c>
      <c r="F1666" s="1" t="s">
        <v>8005</v>
      </c>
      <c r="G1666" s="1" t="s">
        <v>8021</v>
      </c>
      <c r="H1666" s="1" t="s">
        <v>254</v>
      </c>
      <c r="I1666" s="1" t="s">
        <v>255</v>
      </c>
      <c r="J1666" s="1" t="str">
        <f>TRIM(I1666)</f>
        <v>Lovasfelszerelés</v>
      </c>
      <c r="K1666" s="1" t="s">
        <v>7488</v>
      </c>
      <c r="L1666" s="1" t="str">
        <f>TRIM(K1666)</f>
        <v>Női lovasruházat</v>
      </c>
      <c r="M1666" s="1" t="s">
        <v>7868</v>
      </c>
      <c r="N1666" s="1" t="str">
        <f>TRIM(M1666)</f>
        <v>Női lovaglónadrág</v>
      </c>
      <c r="P1666" s="1" t="str">
        <f>TRIM(O1666)</f>
        <v/>
      </c>
      <c r="Q1666" s="18" t="s">
        <v>8007</v>
      </c>
      <c r="R1666" s="8">
        <v>4057962209176</v>
      </c>
      <c r="S1666" s="1">
        <v>89.95</v>
      </c>
      <c r="T1666" s="1" t="s">
        <v>26</v>
      </c>
      <c r="U1666" s="1">
        <v>0.4</v>
      </c>
      <c r="V1666" s="1" t="s">
        <v>8008</v>
      </c>
      <c r="W1666" s="1" t="s">
        <v>207</v>
      </c>
      <c r="X1666" s="1" t="str">
        <f>IF(W1666="", "", IFERROR(VLOOKUP(W1666, colorList!A:B,2,FALSE),""))</f>
        <v>sötétkék</v>
      </c>
    </row>
    <row r="1667" spans="1:24" ht="27.75" customHeight="1" x14ac:dyDescent="0.25">
      <c r="A1667" s="1" t="s">
        <v>10361</v>
      </c>
      <c r="B1667" s="1" t="str">
        <f>TRIM(D1667)</f>
        <v>36</v>
      </c>
      <c r="C1667" s="1">
        <f>IFERROR(VLOOKUP(D1667, sizeList!A:B, 2, FALSE), "")</f>
        <v>36</v>
      </c>
      <c r="D1667" s="1">
        <v>36</v>
      </c>
      <c r="E1667" s="1" t="str">
        <f>TRIM(F1667)</f>
        <v>ELT Luna farmer lovaglónadrág</v>
      </c>
      <c r="F1667" s="1" t="s">
        <v>8005</v>
      </c>
      <c r="G1667" s="1" t="s">
        <v>8018</v>
      </c>
      <c r="H1667" s="1" t="s">
        <v>254</v>
      </c>
      <c r="I1667" s="1" t="s">
        <v>255</v>
      </c>
      <c r="J1667" s="1" t="str">
        <f>TRIM(I1667)</f>
        <v>Lovasfelszerelés</v>
      </c>
      <c r="K1667" s="1" t="s">
        <v>7488</v>
      </c>
      <c r="L1667" s="1" t="str">
        <f>TRIM(K1667)</f>
        <v>Női lovasruházat</v>
      </c>
      <c r="M1667" s="1" t="s">
        <v>7868</v>
      </c>
      <c r="N1667" s="1" t="str">
        <f>TRIM(M1667)</f>
        <v>Női lovaglónadrág</v>
      </c>
      <c r="P1667" s="1" t="str">
        <f>TRIM(O1667)</f>
        <v/>
      </c>
      <c r="Q1667" s="18" t="s">
        <v>8007</v>
      </c>
      <c r="R1667" s="8">
        <v>4057962209183</v>
      </c>
      <c r="S1667" s="1">
        <v>89.95</v>
      </c>
      <c r="T1667" s="1" t="s">
        <v>26</v>
      </c>
      <c r="U1667" s="1">
        <v>0.4</v>
      </c>
      <c r="V1667" s="1" t="s">
        <v>8008</v>
      </c>
      <c r="W1667" s="1" t="s">
        <v>207</v>
      </c>
      <c r="X1667" s="1" t="str">
        <f>IF(W1667="", "", IFERROR(VLOOKUP(W1667, colorList!A:B,2,FALSE),""))</f>
        <v>sötétkék</v>
      </c>
    </row>
    <row r="1668" spans="1:24" ht="27.75" customHeight="1" x14ac:dyDescent="0.25">
      <c r="A1668" s="1" t="s">
        <v>10362</v>
      </c>
      <c r="B1668" s="1" t="str">
        <f>TRIM(D1668)</f>
        <v>38</v>
      </c>
      <c r="C1668" s="1">
        <f>IFERROR(VLOOKUP(D1668, sizeList!A:B, 2, FALSE), "")</f>
        <v>38</v>
      </c>
      <c r="D1668" s="1">
        <v>38</v>
      </c>
      <c r="E1668" s="1" t="str">
        <f>TRIM(F1668)</f>
        <v>ELT Luna farmer lovaglónadrág</v>
      </c>
      <c r="F1668" s="1" t="s">
        <v>8005</v>
      </c>
      <c r="G1668" s="1" t="s">
        <v>8019</v>
      </c>
      <c r="H1668" s="1" t="s">
        <v>254</v>
      </c>
      <c r="I1668" s="1" t="s">
        <v>255</v>
      </c>
      <c r="J1668" s="1" t="str">
        <f>TRIM(I1668)</f>
        <v>Lovasfelszerelés</v>
      </c>
      <c r="K1668" s="1" t="s">
        <v>7488</v>
      </c>
      <c r="L1668" s="1" t="str">
        <f>TRIM(K1668)</f>
        <v>Női lovasruházat</v>
      </c>
      <c r="M1668" s="1" t="s">
        <v>7868</v>
      </c>
      <c r="N1668" s="1" t="str">
        <f>TRIM(M1668)</f>
        <v>Női lovaglónadrág</v>
      </c>
      <c r="P1668" s="1" t="str">
        <f>TRIM(O1668)</f>
        <v/>
      </c>
      <c r="Q1668" s="18" t="s">
        <v>8007</v>
      </c>
      <c r="R1668" s="8">
        <v>4057962209190</v>
      </c>
      <c r="S1668" s="1">
        <v>89.95</v>
      </c>
      <c r="T1668" s="1" t="s">
        <v>26</v>
      </c>
      <c r="U1668" s="1">
        <v>0.4</v>
      </c>
      <c r="V1668" s="1" t="s">
        <v>8008</v>
      </c>
      <c r="W1668" s="1" t="s">
        <v>207</v>
      </c>
      <c r="X1668" s="1" t="str">
        <f>IF(W1668="", "", IFERROR(VLOOKUP(W1668, colorList!A:B,2,FALSE),""))</f>
        <v>sötétkék</v>
      </c>
    </row>
    <row r="1669" spans="1:24" ht="27.75" customHeight="1" x14ac:dyDescent="0.25">
      <c r="A1669" s="1" t="s">
        <v>10363</v>
      </c>
      <c r="B1669" s="1" t="str">
        <f>TRIM(D1669)</f>
        <v>40</v>
      </c>
      <c r="C1669" s="1">
        <f>IFERROR(VLOOKUP(D1669, sizeList!A:B, 2, FALSE), "")</f>
        <v>40</v>
      </c>
      <c r="D1669" s="1">
        <v>40</v>
      </c>
      <c r="E1669" s="1" t="str">
        <f>TRIM(F1669)</f>
        <v>ELT Luna farmer lovaglónadrág</v>
      </c>
      <c r="F1669" s="1" t="s">
        <v>8005</v>
      </c>
      <c r="G1669" s="1" t="s">
        <v>8020</v>
      </c>
      <c r="H1669" s="1" t="s">
        <v>254</v>
      </c>
      <c r="I1669" s="1" t="s">
        <v>255</v>
      </c>
      <c r="J1669" s="1" t="str">
        <f>TRIM(I1669)</f>
        <v>Lovasfelszerelés</v>
      </c>
      <c r="K1669" s="1" t="s">
        <v>7488</v>
      </c>
      <c r="L1669" s="1" t="str">
        <f>TRIM(K1669)</f>
        <v>Női lovasruházat</v>
      </c>
      <c r="M1669" s="1" t="s">
        <v>7868</v>
      </c>
      <c r="N1669" s="1" t="str">
        <f>TRIM(M1669)</f>
        <v>Női lovaglónadrág</v>
      </c>
      <c r="P1669" s="1" t="str">
        <f>TRIM(O1669)</f>
        <v/>
      </c>
      <c r="Q1669" s="18" t="s">
        <v>8007</v>
      </c>
      <c r="R1669" s="8">
        <v>4057962209206</v>
      </c>
      <c r="S1669" s="1">
        <v>89.95</v>
      </c>
      <c r="T1669" s="1" t="s">
        <v>26</v>
      </c>
      <c r="U1669" s="1">
        <v>0.4</v>
      </c>
      <c r="V1669" s="1" t="s">
        <v>8008</v>
      </c>
      <c r="W1669" s="1" t="s">
        <v>207</v>
      </c>
      <c r="X1669" s="1" t="str">
        <f>IF(W1669="", "", IFERROR(VLOOKUP(W1669, colorList!A:B,2,FALSE),""))</f>
        <v>sötétkék</v>
      </c>
    </row>
    <row r="1670" spans="1:24" ht="27.75" customHeight="1" x14ac:dyDescent="0.25">
      <c r="A1670" s="1" t="s">
        <v>10367</v>
      </c>
      <c r="B1670" s="1" t="str">
        <f>TRIM(D1670)</f>
        <v>48</v>
      </c>
      <c r="C1670" s="1">
        <f>IFERROR(VLOOKUP(D1670, sizeList!A:B, 2, FALSE), "")</f>
        <v>48</v>
      </c>
      <c r="D1670" s="1">
        <v>48</v>
      </c>
      <c r="E1670" s="1" t="str">
        <f>TRIM(F1670)</f>
        <v>ELT Luna farmer lovaglónadrág</v>
      </c>
      <c r="F1670" s="1" t="s">
        <v>8005</v>
      </c>
      <c r="G1670" s="1" t="s">
        <v>8024</v>
      </c>
      <c r="H1670" s="1" t="s">
        <v>254</v>
      </c>
      <c r="I1670" s="1" t="s">
        <v>255</v>
      </c>
      <c r="J1670" s="1" t="str">
        <f>TRIM(I1670)</f>
        <v>Lovasfelszerelés</v>
      </c>
      <c r="K1670" s="1" t="s">
        <v>7488</v>
      </c>
      <c r="L1670" s="1" t="str">
        <f>TRIM(K1670)</f>
        <v>Női lovasruházat</v>
      </c>
      <c r="M1670" s="1" t="s">
        <v>7868</v>
      </c>
      <c r="N1670" s="1" t="str">
        <f>TRIM(M1670)</f>
        <v>Női lovaglónadrág</v>
      </c>
      <c r="P1670" s="1" t="str">
        <f>TRIM(O1670)</f>
        <v/>
      </c>
      <c r="Q1670" s="18" t="s">
        <v>8007</v>
      </c>
      <c r="R1670" s="8">
        <v>4057962209213</v>
      </c>
      <c r="S1670" s="1">
        <v>89.95</v>
      </c>
      <c r="T1670" s="1" t="s">
        <v>26</v>
      </c>
      <c r="U1670" s="1">
        <v>0.4</v>
      </c>
      <c r="V1670" s="1" t="s">
        <v>8008</v>
      </c>
      <c r="W1670" s="1" t="s">
        <v>207</v>
      </c>
      <c r="X1670" s="1" t="str">
        <f>IF(W1670="", "", IFERROR(VLOOKUP(W1670, colorList!A:B,2,FALSE),""))</f>
        <v>sötétkék</v>
      </c>
    </row>
    <row r="1671" spans="1:24" ht="27.75" customHeight="1" x14ac:dyDescent="0.25">
      <c r="A1671" s="1" t="s">
        <v>10357</v>
      </c>
      <c r="B1671" s="1" t="str">
        <f>TRIM(D1671)</f>
        <v>44</v>
      </c>
      <c r="C1671" s="1">
        <f>IFERROR(VLOOKUP(D1671, sizeList!A:B, 2, FALSE), "")</f>
        <v>44</v>
      </c>
      <c r="D1671" s="1">
        <v>44</v>
      </c>
      <c r="E1671" s="1" t="str">
        <f>TRIM(F1671)</f>
        <v>ELT Luna farmer lovaglónadrág</v>
      </c>
      <c r="F1671" s="1" t="s">
        <v>8005</v>
      </c>
      <c r="G1671" s="1" t="s">
        <v>8014</v>
      </c>
      <c r="H1671" s="1" t="s">
        <v>254</v>
      </c>
      <c r="I1671" s="1" t="s">
        <v>255</v>
      </c>
      <c r="J1671" s="1" t="str">
        <f>TRIM(I1671)</f>
        <v>Lovasfelszerelés</v>
      </c>
      <c r="K1671" s="1" t="s">
        <v>7488</v>
      </c>
      <c r="L1671" s="1" t="str">
        <f>TRIM(K1671)</f>
        <v>Női lovasruházat</v>
      </c>
      <c r="M1671" s="1" t="s">
        <v>7868</v>
      </c>
      <c r="N1671" s="1" t="str">
        <f>TRIM(M1671)</f>
        <v>Női lovaglónadrág</v>
      </c>
      <c r="P1671" s="1" t="str">
        <f>TRIM(O1671)</f>
        <v/>
      </c>
      <c r="Q1671" s="18" t="s">
        <v>8007</v>
      </c>
      <c r="R1671" s="8">
        <v>4057962209220</v>
      </c>
      <c r="S1671" s="1">
        <v>89.95</v>
      </c>
      <c r="T1671" s="1" t="s">
        <v>26</v>
      </c>
      <c r="U1671" s="1">
        <v>0.4</v>
      </c>
      <c r="V1671" s="1" t="s">
        <v>8008</v>
      </c>
      <c r="W1671" s="1" t="s">
        <v>8009</v>
      </c>
      <c r="X1671" s="1" t="str">
        <f>IF(W1671="", "", IFERROR(VLOOKUP(W1671, colorList!A:B,2,FALSE),""))</f>
        <v>farmerkék</v>
      </c>
    </row>
    <row r="1672" spans="1:24" ht="27.75" customHeight="1" x14ac:dyDescent="0.25">
      <c r="A1672" s="1" t="s">
        <v>10358</v>
      </c>
      <c r="B1672" s="1" t="str">
        <f>TRIM(D1672)</f>
        <v>46</v>
      </c>
      <c r="C1672" s="1">
        <f>IFERROR(VLOOKUP(D1672, sizeList!A:B, 2, FALSE), "")</f>
        <v>46</v>
      </c>
      <c r="D1672" s="1">
        <v>46</v>
      </c>
      <c r="E1672" s="1" t="str">
        <f>TRIM(F1672)</f>
        <v>ELT Luna farmer lovaglónadrág</v>
      </c>
      <c r="F1672" s="1" t="s">
        <v>8005</v>
      </c>
      <c r="G1672" s="1" t="s">
        <v>8015</v>
      </c>
      <c r="H1672" s="1" t="s">
        <v>254</v>
      </c>
      <c r="I1672" s="1" t="s">
        <v>255</v>
      </c>
      <c r="J1672" s="1" t="str">
        <f>TRIM(I1672)</f>
        <v>Lovasfelszerelés</v>
      </c>
      <c r="K1672" s="1" t="s">
        <v>7488</v>
      </c>
      <c r="L1672" s="1" t="str">
        <f>TRIM(K1672)</f>
        <v>Női lovasruházat</v>
      </c>
      <c r="M1672" s="1" t="s">
        <v>7868</v>
      </c>
      <c r="N1672" s="1" t="str">
        <f>TRIM(M1672)</f>
        <v>Női lovaglónadrág</v>
      </c>
      <c r="P1672" s="1" t="str">
        <f>TRIM(O1672)</f>
        <v/>
      </c>
      <c r="Q1672" s="18" t="s">
        <v>8007</v>
      </c>
      <c r="R1672" s="8">
        <v>4057962209237</v>
      </c>
      <c r="S1672" s="1">
        <v>89.95</v>
      </c>
      <c r="T1672" s="1" t="s">
        <v>26</v>
      </c>
      <c r="U1672" s="1">
        <v>0.4</v>
      </c>
      <c r="V1672" s="1" t="s">
        <v>8008</v>
      </c>
      <c r="W1672" s="1" t="s">
        <v>8009</v>
      </c>
      <c r="X1672" s="1" t="str">
        <f>IF(W1672="", "", IFERROR(VLOOKUP(W1672, colorList!A:B,2,FALSE),""))</f>
        <v>farmerkék</v>
      </c>
    </row>
    <row r="1673" spans="1:24" ht="27.75" customHeight="1" x14ac:dyDescent="0.25">
      <c r="A1673" s="1" t="s">
        <v>10356</v>
      </c>
      <c r="B1673" s="1" t="str">
        <f>TRIM(D1673)</f>
        <v>42</v>
      </c>
      <c r="C1673" s="1">
        <f>IFERROR(VLOOKUP(D1673, sizeList!A:B, 2, FALSE), "")</f>
        <v>42</v>
      </c>
      <c r="D1673" s="1">
        <v>42</v>
      </c>
      <c r="E1673" s="1" t="str">
        <f>TRIM(F1673)</f>
        <v>ELT Luna farmer lovaglónadrág</v>
      </c>
      <c r="F1673" s="1" t="s">
        <v>8005</v>
      </c>
      <c r="G1673" s="1" t="s">
        <v>8013</v>
      </c>
      <c r="H1673" s="1" t="s">
        <v>254</v>
      </c>
      <c r="I1673" s="1" t="s">
        <v>255</v>
      </c>
      <c r="J1673" s="1" t="str">
        <f>TRIM(I1673)</f>
        <v>Lovasfelszerelés</v>
      </c>
      <c r="K1673" s="1" t="s">
        <v>7488</v>
      </c>
      <c r="L1673" s="1" t="str">
        <f>TRIM(K1673)</f>
        <v>Női lovasruházat</v>
      </c>
      <c r="M1673" s="1" t="s">
        <v>7868</v>
      </c>
      <c r="N1673" s="1" t="str">
        <f>TRIM(M1673)</f>
        <v>Női lovaglónadrág</v>
      </c>
      <c r="P1673" s="1" t="str">
        <f>TRIM(O1673)</f>
        <v/>
      </c>
      <c r="Q1673" s="18" t="s">
        <v>8007</v>
      </c>
      <c r="R1673" s="8">
        <v>4057962209244</v>
      </c>
      <c r="S1673" s="1">
        <v>89.95</v>
      </c>
      <c r="T1673" s="1" t="s">
        <v>26</v>
      </c>
      <c r="U1673" s="1">
        <v>0.4</v>
      </c>
      <c r="V1673" s="1" t="s">
        <v>8008</v>
      </c>
      <c r="W1673" s="1" t="s">
        <v>8009</v>
      </c>
      <c r="X1673" s="1" t="str">
        <f>IF(W1673="", "", IFERROR(VLOOKUP(W1673, colorList!A:B,2,FALSE),""))</f>
        <v>farmerkék</v>
      </c>
    </row>
    <row r="1674" spans="1:24" ht="27.75" customHeight="1" x14ac:dyDescent="0.25">
      <c r="A1674" s="1" t="s">
        <v>10353</v>
      </c>
      <c r="B1674" s="1" t="str">
        <f>TRIM(D1674)</f>
        <v>36</v>
      </c>
      <c r="C1674" s="1">
        <f>IFERROR(VLOOKUP(D1674, sizeList!A:B, 2, FALSE), "")</f>
        <v>36</v>
      </c>
      <c r="D1674" s="1">
        <v>36</v>
      </c>
      <c r="E1674" s="1" t="str">
        <f>TRIM(F1674)</f>
        <v>ELT Luna farmer lovaglónadrág</v>
      </c>
      <c r="F1674" s="1" t="s">
        <v>8005</v>
      </c>
      <c r="G1674" s="1" t="s">
        <v>8010</v>
      </c>
      <c r="H1674" s="1" t="s">
        <v>254</v>
      </c>
      <c r="I1674" s="1" t="s">
        <v>255</v>
      </c>
      <c r="J1674" s="1" t="str">
        <f>TRIM(I1674)</f>
        <v>Lovasfelszerelés</v>
      </c>
      <c r="K1674" s="1" t="s">
        <v>7488</v>
      </c>
      <c r="L1674" s="1" t="str">
        <f>TRIM(K1674)</f>
        <v>Női lovasruházat</v>
      </c>
      <c r="M1674" s="1" t="s">
        <v>7868</v>
      </c>
      <c r="N1674" s="1" t="str">
        <f>TRIM(M1674)</f>
        <v>Női lovaglónadrág</v>
      </c>
      <c r="P1674" s="1" t="str">
        <f>TRIM(O1674)</f>
        <v/>
      </c>
      <c r="Q1674" s="18" t="s">
        <v>8007</v>
      </c>
      <c r="R1674" s="8">
        <v>4057962209251</v>
      </c>
      <c r="S1674" s="1">
        <v>89.95</v>
      </c>
      <c r="T1674" s="1" t="s">
        <v>26</v>
      </c>
      <c r="U1674" s="1">
        <v>0.4</v>
      </c>
      <c r="V1674" s="1" t="s">
        <v>8008</v>
      </c>
      <c r="W1674" s="1" t="s">
        <v>8009</v>
      </c>
      <c r="X1674" s="1" t="str">
        <f>IF(W1674="", "", IFERROR(VLOOKUP(W1674, colorList!A:B,2,FALSE),""))</f>
        <v>farmerkék</v>
      </c>
    </row>
    <row r="1675" spans="1:24" ht="27.75" customHeight="1" x14ac:dyDescent="0.25">
      <c r="A1675" s="1" t="s">
        <v>10354</v>
      </c>
      <c r="B1675" s="1" t="str">
        <f>TRIM(D1675)</f>
        <v>38</v>
      </c>
      <c r="C1675" s="1">
        <f>IFERROR(VLOOKUP(D1675, sizeList!A:B, 2, FALSE), "")</f>
        <v>38</v>
      </c>
      <c r="D1675" s="1">
        <v>38</v>
      </c>
      <c r="E1675" s="1" t="str">
        <f>TRIM(F1675)</f>
        <v>ELT Luna farmer lovaglónadrág</v>
      </c>
      <c r="F1675" s="1" t="s">
        <v>8005</v>
      </c>
      <c r="G1675" s="1" t="s">
        <v>8011</v>
      </c>
      <c r="H1675" s="1" t="s">
        <v>254</v>
      </c>
      <c r="I1675" s="1" t="s">
        <v>255</v>
      </c>
      <c r="J1675" s="1" t="str">
        <f>TRIM(I1675)</f>
        <v>Lovasfelszerelés</v>
      </c>
      <c r="K1675" s="1" t="s">
        <v>7488</v>
      </c>
      <c r="L1675" s="1" t="str">
        <f>TRIM(K1675)</f>
        <v>Női lovasruházat</v>
      </c>
      <c r="M1675" s="1" t="s">
        <v>7868</v>
      </c>
      <c r="N1675" s="1" t="str">
        <f>TRIM(M1675)</f>
        <v>Női lovaglónadrág</v>
      </c>
      <c r="P1675" s="1" t="str">
        <f>TRIM(O1675)</f>
        <v/>
      </c>
      <c r="Q1675" s="18" t="s">
        <v>8007</v>
      </c>
      <c r="R1675" s="8">
        <v>4057962209268</v>
      </c>
      <c r="S1675" s="1">
        <v>89.95</v>
      </c>
      <c r="T1675" s="1" t="s">
        <v>26</v>
      </c>
      <c r="U1675" s="1">
        <v>0.4</v>
      </c>
      <c r="V1675" s="1" t="s">
        <v>8008</v>
      </c>
      <c r="W1675" s="1" t="s">
        <v>8009</v>
      </c>
      <c r="X1675" s="1" t="str">
        <f>IF(W1675="", "", IFERROR(VLOOKUP(W1675, colorList!A:B,2,FALSE),""))</f>
        <v>farmerkék</v>
      </c>
    </row>
    <row r="1676" spans="1:24" ht="27.75" customHeight="1" x14ac:dyDescent="0.25">
      <c r="A1676" s="1" t="s">
        <v>10355</v>
      </c>
      <c r="B1676" s="1" t="str">
        <f>TRIM(D1676)</f>
        <v>40</v>
      </c>
      <c r="C1676" s="1">
        <f>IFERROR(VLOOKUP(D1676, sizeList!A:B, 2, FALSE), "")</f>
        <v>40</v>
      </c>
      <c r="D1676" s="1">
        <v>40</v>
      </c>
      <c r="E1676" s="1" t="str">
        <f>TRIM(F1676)</f>
        <v>ELT Luna farmer lovaglónadrág</v>
      </c>
      <c r="F1676" s="1" t="s">
        <v>8005</v>
      </c>
      <c r="G1676" s="1" t="s">
        <v>8012</v>
      </c>
      <c r="H1676" s="1" t="s">
        <v>254</v>
      </c>
      <c r="I1676" s="1" t="s">
        <v>255</v>
      </c>
      <c r="J1676" s="1" t="str">
        <f>TRIM(I1676)</f>
        <v>Lovasfelszerelés</v>
      </c>
      <c r="K1676" s="1" t="s">
        <v>7488</v>
      </c>
      <c r="L1676" s="1" t="str">
        <f>TRIM(K1676)</f>
        <v>Női lovasruházat</v>
      </c>
      <c r="M1676" s="1" t="s">
        <v>7868</v>
      </c>
      <c r="N1676" s="1" t="str">
        <f>TRIM(M1676)</f>
        <v>Női lovaglónadrág</v>
      </c>
      <c r="P1676" s="1" t="str">
        <f>TRIM(O1676)</f>
        <v/>
      </c>
      <c r="Q1676" s="18" t="s">
        <v>8007</v>
      </c>
      <c r="R1676" s="8">
        <v>4057962209275</v>
      </c>
      <c r="S1676" s="1">
        <v>89.95</v>
      </c>
      <c r="T1676" s="1" t="s">
        <v>26</v>
      </c>
      <c r="U1676" s="1">
        <v>0.4</v>
      </c>
      <c r="V1676" s="1" t="s">
        <v>8008</v>
      </c>
      <c r="W1676" s="1" t="s">
        <v>8009</v>
      </c>
      <c r="X1676" s="1" t="str">
        <f>IF(W1676="", "", IFERROR(VLOOKUP(W1676, colorList!A:B,2,FALSE),""))</f>
        <v>farmerkék</v>
      </c>
    </row>
    <row r="1677" spans="1:24" ht="27.75" customHeight="1" x14ac:dyDescent="0.25">
      <c r="A1677" s="1" t="s">
        <v>10359</v>
      </c>
      <c r="B1677" s="1" t="str">
        <f>TRIM(D1677)</f>
        <v>48</v>
      </c>
      <c r="C1677" s="1">
        <f>IFERROR(VLOOKUP(D1677, sizeList!A:B, 2, FALSE), "")</f>
        <v>48</v>
      </c>
      <c r="D1677" s="1">
        <v>48</v>
      </c>
      <c r="E1677" s="1" t="str">
        <f>TRIM(F1677)</f>
        <v>ELT Luna farmer lovaglónadrág</v>
      </c>
      <c r="F1677" s="1" t="s">
        <v>8005</v>
      </c>
      <c r="G1677" s="1" t="s">
        <v>8016</v>
      </c>
      <c r="H1677" s="1" t="s">
        <v>254</v>
      </c>
      <c r="I1677" s="1" t="s">
        <v>255</v>
      </c>
      <c r="J1677" s="1" t="str">
        <f>TRIM(I1677)</f>
        <v>Lovasfelszerelés</v>
      </c>
      <c r="K1677" s="1" t="s">
        <v>7488</v>
      </c>
      <c r="L1677" s="1" t="str">
        <f>TRIM(K1677)</f>
        <v>Női lovasruházat</v>
      </c>
      <c r="M1677" s="1" t="s">
        <v>7868</v>
      </c>
      <c r="N1677" s="1" t="str">
        <f>TRIM(M1677)</f>
        <v>Női lovaglónadrág</v>
      </c>
      <c r="P1677" s="1" t="str">
        <f>TRIM(O1677)</f>
        <v/>
      </c>
      <c r="Q1677" s="18" t="s">
        <v>8007</v>
      </c>
      <c r="R1677" s="8">
        <v>4057962209282</v>
      </c>
      <c r="S1677" s="1">
        <v>89.95</v>
      </c>
      <c r="T1677" s="1" t="s">
        <v>26</v>
      </c>
      <c r="U1677" s="1">
        <v>0.4</v>
      </c>
      <c r="V1677" s="1" t="s">
        <v>8008</v>
      </c>
      <c r="W1677" s="1" t="s">
        <v>8009</v>
      </c>
      <c r="X1677" s="1" t="str">
        <f>IF(W1677="", "", IFERROR(VLOOKUP(W1677, colorList!A:B,2,FALSE),""))</f>
        <v>farmerkék</v>
      </c>
    </row>
    <row r="1678" spans="1:24" ht="27.75" customHeight="1" x14ac:dyDescent="0.25">
      <c r="A1678" s="1" t="s">
        <v>9973</v>
      </c>
      <c r="B1678" s="1" t="str">
        <f>TRIM(D1678)</f>
        <v>L</v>
      </c>
      <c r="C1678" s="1" t="str">
        <f>IFERROR(VLOOKUP(TRIM(D1678), sizeList!A:B, 2, FALSE), "")</f>
        <v>L</v>
      </c>
      <c r="D1678" s="1" t="s">
        <v>1899</v>
      </c>
      <c r="E1678" s="1" t="str">
        <f>TRIM(F1678)</f>
        <v>ELT Luzern funkcionális felső</v>
      </c>
      <c r="F1678" s="1" t="s">
        <v>7511</v>
      </c>
      <c r="G1678" s="1" t="s">
        <v>7512</v>
      </c>
      <c r="H1678" s="1" t="s">
        <v>254</v>
      </c>
      <c r="I1678" s="1" t="s">
        <v>255</v>
      </c>
      <c r="J1678" s="1" t="str">
        <f>TRIM(I1678)</f>
        <v>Lovasfelszerelés</v>
      </c>
      <c r="K1678" s="1" t="s">
        <v>7488</v>
      </c>
      <c r="L1678" s="1" t="str">
        <f>TRIM(K1678)</f>
        <v>Női lovasruházat</v>
      </c>
      <c r="M1678" s="1" t="s">
        <v>7489</v>
      </c>
      <c r="N1678" s="1" t="str">
        <f>TRIM(M1678)</f>
        <v>Női felsőruházat</v>
      </c>
      <c r="O1678" s="1" t="s">
        <v>7513</v>
      </c>
      <c r="P1678" s="1" t="str">
        <f>TRIM(O1678)</f>
        <v>Női rövid ujjú és ujjatlan póló</v>
      </c>
      <c r="Q1678" s="18" t="s">
        <v>7514</v>
      </c>
      <c r="R1678" s="8">
        <v>4057962209787</v>
      </c>
      <c r="S1678" s="1">
        <v>22.95</v>
      </c>
      <c r="T1678" s="1" t="s">
        <v>26</v>
      </c>
      <c r="U1678" s="1">
        <v>0.20399999999999999</v>
      </c>
      <c r="V1678" s="1" t="s">
        <v>7515</v>
      </c>
      <c r="W1678" s="1" t="s">
        <v>370</v>
      </c>
      <c r="X1678" s="1" t="str">
        <f>IF(W1678="", "", IFERROR(VLOOKUP(W1678, colorList!A:B,2,FALSE),""))</f>
        <v>éjkék</v>
      </c>
    </row>
    <row r="1679" spans="1:24" ht="27.75" customHeight="1" x14ac:dyDescent="0.25">
      <c r="A1679" s="1" t="s">
        <v>9979</v>
      </c>
      <c r="B1679" s="1" t="str">
        <f>TRIM(D1679)</f>
        <v>XXS</v>
      </c>
      <c r="C1679" s="1" t="str">
        <f>IFERROR(VLOOKUP(TRIM(D1679), sizeList!A:B, 2, FALSE), "")</f>
        <v>XXS</v>
      </c>
      <c r="D1679" s="1" t="s">
        <v>7499</v>
      </c>
      <c r="E1679" s="1" t="str">
        <f>TRIM(F1679)</f>
        <v>ELT Luzern funkcionális felső</v>
      </c>
      <c r="F1679" s="1" t="s">
        <v>7511</v>
      </c>
      <c r="G1679" s="1" t="s">
        <v>7521</v>
      </c>
      <c r="H1679" s="1" t="s">
        <v>254</v>
      </c>
      <c r="I1679" s="1" t="s">
        <v>255</v>
      </c>
      <c r="J1679" s="1" t="str">
        <f>TRIM(I1679)</f>
        <v>Lovasfelszerelés</v>
      </c>
      <c r="K1679" s="1" t="s">
        <v>7488</v>
      </c>
      <c r="L1679" s="1" t="str">
        <f>TRIM(K1679)</f>
        <v>Női lovasruházat</v>
      </c>
      <c r="M1679" s="1" t="s">
        <v>7489</v>
      </c>
      <c r="N1679" s="1" t="str">
        <f>TRIM(M1679)</f>
        <v>Női felsőruházat</v>
      </c>
      <c r="O1679" s="1" t="s">
        <v>7513</v>
      </c>
      <c r="P1679" s="1" t="str">
        <f>TRIM(O1679)</f>
        <v>Női rövid ujjú és ujjatlan póló</v>
      </c>
      <c r="Q1679" s="18" t="s">
        <v>7514</v>
      </c>
      <c r="R1679" s="8">
        <v>4057962210028</v>
      </c>
      <c r="S1679" s="1">
        <v>22.95</v>
      </c>
      <c r="T1679" s="1" t="s">
        <v>26</v>
      </c>
      <c r="U1679" s="1">
        <v>0.20399999999999999</v>
      </c>
      <c r="V1679" s="1" t="s">
        <v>7515</v>
      </c>
      <c r="W1679" s="1" t="s">
        <v>370</v>
      </c>
      <c r="X1679" s="1" t="str">
        <f>IF(W1679="", "", IFERROR(VLOOKUP(W1679, colorList!A:B,2,FALSE),""))</f>
        <v>éjkék</v>
      </c>
    </row>
    <row r="1680" spans="1:24" ht="27.75" customHeight="1" x14ac:dyDescent="0.25">
      <c r="A1680" s="1" t="s">
        <v>9977</v>
      </c>
      <c r="B1680" s="1" t="str">
        <f>TRIM(D1680)</f>
        <v>XS</v>
      </c>
      <c r="C1680" s="1" t="str">
        <f>IFERROR(VLOOKUP(TRIM(D1680), sizeList!A:B, 2, FALSE), "")</f>
        <v>XS</v>
      </c>
      <c r="D1680" s="1" t="s">
        <v>6480</v>
      </c>
      <c r="E1680" s="1" t="str">
        <f>TRIM(F1680)</f>
        <v>ELT Luzern funkcionális felső</v>
      </c>
      <c r="F1680" s="1" t="s">
        <v>7511</v>
      </c>
      <c r="G1680" s="1" t="s">
        <v>7519</v>
      </c>
      <c r="H1680" s="1" t="s">
        <v>254</v>
      </c>
      <c r="I1680" s="1" t="s">
        <v>255</v>
      </c>
      <c r="J1680" s="1" t="str">
        <f>TRIM(I1680)</f>
        <v>Lovasfelszerelés</v>
      </c>
      <c r="K1680" s="1" t="s">
        <v>7488</v>
      </c>
      <c r="L1680" s="1" t="str">
        <f>TRIM(K1680)</f>
        <v>Női lovasruházat</v>
      </c>
      <c r="M1680" s="1" t="s">
        <v>7489</v>
      </c>
      <c r="N1680" s="1" t="str">
        <f>TRIM(M1680)</f>
        <v>Női felsőruházat</v>
      </c>
      <c r="O1680" s="1" t="s">
        <v>7513</v>
      </c>
      <c r="P1680" s="1" t="str">
        <f>TRIM(O1680)</f>
        <v>Női rövid ujjú és ujjatlan póló</v>
      </c>
      <c r="Q1680" s="18" t="s">
        <v>7514</v>
      </c>
      <c r="R1680" s="8">
        <v>4057962210035</v>
      </c>
      <c r="S1680" s="1">
        <v>22.95</v>
      </c>
      <c r="T1680" s="1" t="s">
        <v>26</v>
      </c>
      <c r="U1680" s="1">
        <v>0.20399999999999999</v>
      </c>
      <c r="V1680" s="1" t="s">
        <v>7515</v>
      </c>
      <c r="W1680" s="1" t="s">
        <v>370</v>
      </c>
      <c r="X1680" s="1" t="str">
        <f>IF(W1680="", "", IFERROR(VLOOKUP(W1680, colorList!A:B,2,FALSE),""))</f>
        <v>éjkék</v>
      </c>
    </row>
    <row r="1681" spans="1:24" ht="27.75" customHeight="1" x14ac:dyDescent="0.25">
      <c r="A1681" s="1" t="s">
        <v>9975</v>
      </c>
      <c r="B1681" s="1" t="str">
        <f>TRIM(D1681)</f>
        <v>S</v>
      </c>
      <c r="C1681" s="1" t="str">
        <f>IFERROR(VLOOKUP(TRIM(D1681), sizeList!A:B, 2, FALSE), "")</f>
        <v>S</v>
      </c>
      <c r="D1681" s="1" t="s">
        <v>1927</v>
      </c>
      <c r="E1681" s="1" t="str">
        <f>TRIM(F1681)</f>
        <v>ELT Luzern funkcionális felső</v>
      </c>
      <c r="F1681" s="1" t="s">
        <v>7511</v>
      </c>
      <c r="G1681" s="1" t="s">
        <v>7517</v>
      </c>
      <c r="H1681" s="1" t="s">
        <v>254</v>
      </c>
      <c r="I1681" s="1" t="s">
        <v>255</v>
      </c>
      <c r="J1681" s="1" t="str">
        <f>TRIM(I1681)</f>
        <v>Lovasfelszerelés</v>
      </c>
      <c r="K1681" s="1" t="s">
        <v>7488</v>
      </c>
      <c r="L1681" s="1" t="str">
        <f>TRIM(K1681)</f>
        <v>Női lovasruházat</v>
      </c>
      <c r="M1681" s="1" t="s">
        <v>7489</v>
      </c>
      <c r="N1681" s="1" t="str">
        <f>TRIM(M1681)</f>
        <v>Női felsőruházat</v>
      </c>
      <c r="O1681" s="1" t="s">
        <v>7513</v>
      </c>
      <c r="P1681" s="1" t="str">
        <f>TRIM(O1681)</f>
        <v>Női rövid ujjú és ujjatlan póló</v>
      </c>
      <c r="Q1681" s="18" t="s">
        <v>7514</v>
      </c>
      <c r="R1681" s="8">
        <v>4057962210042</v>
      </c>
      <c r="S1681" s="1">
        <v>22.95</v>
      </c>
      <c r="T1681" s="1" t="s">
        <v>26</v>
      </c>
      <c r="U1681" s="1">
        <v>0.20399999999999999</v>
      </c>
      <c r="V1681" s="1" t="s">
        <v>7515</v>
      </c>
      <c r="W1681" s="1" t="s">
        <v>370</v>
      </c>
      <c r="X1681" s="1" t="str">
        <f>IF(W1681="", "", IFERROR(VLOOKUP(W1681, colorList!A:B,2,FALSE),""))</f>
        <v>éjkék</v>
      </c>
    </row>
    <row r="1682" spans="1:24" ht="27.75" customHeight="1" x14ac:dyDescent="0.25">
      <c r="A1682" s="1" t="s">
        <v>9974</v>
      </c>
      <c r="B1682" s="1" t="str">
        <f>TRIM(D1682)</f>
        <v>M</v>
      </c>
      <c r="C1682" s="1" t="str">
        <f>IFERROR(VLOOKUP(TRIM(D1682), sizeList!A:B, 2, FALSE), "")</f>
        <v>M</v>
      </c>
      <c r="D1682" s="1" t="s">
        <v>1904</v>
      </c>
      <c r="E1682" s="1" t="str">
        <f>TRIM(F1682)</f>
        <v>ELT Luzern funkcionális felső</v>
      </c>
      <c r="F1682" s="1" t="s">
        <v>7511</v>
      </c>
      <c r="G1682" s="1" t="s">
        <v>7516</v>
      </c>
      <c r="H1682" s="1" t="s">
        <v>254</v>
      </c>
      <c r="I1682" s="1" t="s">
        <v>255</v>
      </c>
      <c r="J1682" s="1" t="str">
        <f>TRIM(I1682)</f>
        <v>Lovasfelszerelés</v>
      </c>
      <c r="K1682" s="1" t="s">
        <v>7488</v>
      </c>
      <c r="L1682" s="1" t="str">
        <f>TRIM(K1682)</f>
        <v>Női lovasruházat</v>
      </c>
      <c r="M1682" s="1" t="s">
        <v>7489</v>
      </c>
      <c r="N1682" s="1" t="str">
        <f>TRIM(M1682)</f>
        <v>Női felsőruházat</v>
      </c>
      <c r="O1682" s="1" t="s">
        <v>7513</v>
      </c>
      <c r="P1682" s="1" t="str">
        <f>TRIM(O1682)</f>
        <v>Női rövid ujjú és ujjatlan póló</v>
      </c>
      <c r="Q1682" s="18" t="s">
        <v>7514</v>
      </c>
      <c r="R1682" s="8">
        <v>4057962210059</v>
      </c>
      <c r="S1682" s="1">
        <v>22.95</v>
      </c>
      <c r="T1682" s="1" t="s">
        <v>26</v>
      </c>
      <c r="U1682" s="1">
        <v>0.20399999999999999</v>
      </c>
      <c r="V1682" s="1" t="s">
        <v>7515</v>
      </c>
      <c r="W1682" s="1" t="s">
        <v>370</v>
      </c>
      <c r="X1682" s="1" t="str">
        <f>IF(W1682="", "", IFERROR(VLOOKUP(W1682, colorList!A:B,2,FALSE),""))</f>
        <v>éjkék</v>
      </c>
    </row>
    <row r="1683" spans="1:24" ht="27.75" customHeight="1" x14ac:dyDescent="0.25">
      <c r="A1683" s="1" t="s">
        <v>9976</v>
      </c>
      <c r="B1683" s="1" t="str">
        <f>TRIM(D1683)</f>
        <v>XL</v>
      </c>
      <c r="C1683" s="1" t="str">
        <f>IFERROR(VLOOKUP(TRIM(D1683), sizeList!A:B, 2, FALSE), "")</f>
        <v>XL</v>
      </c>
      <c r="D1683" s="1" t="s">
        <v>1907</v>
      </c>
      <c r="E1683" s="1" t="str">
        <f>TRIM(F1683)</f>
        <v>ELT Luzern funkcionális felső</v>
      </c>
      <c r="F1683" s="1" t="s">
        <v>7511</v>
      </c>
      <c r="G1683" s="1" t="s">
        <v>7518</v>
      </c>
      <c r="H1683" s="1" t="s">
        <v>254</v>
      </c>
      <c r="I1683" s="1" t="s">
        <v>255</v>
      </c>
      <c r="J1683" s="1" t="str">
        <f>TRIM(I1683)</f>
        <v>Lovasfelszerelés</v>
      </c>
      <c r="K1683" s="1" t="s">
        <v>7488</v>
      </c>
      <c r="L1683" s="1" t="str">
        <f>TRIM(K1683)</f>
        <v>Női lovasruházat</v>
      </c>
      <c r="M1683" s="1" t="s">
        <v>7489</v>
      </c>
      <c r="N1683" s="1" t="str">
        <f>TRIM(M1683)</f>
        <v>Női felsőruházat</v>
      </c>
      <c r="O1683" s="1" t="s">
        <v>7513</v>
      </c>
      <c r="P1683" s="1" t="str">
        <f>TRIM(O1683)</f>
        <v>Női rövid ujjú és ujjatlan póló</v>
      </c>
      <c r="Q1683" s="18" t="s">
        <v>7514</v>
      </c>
      <c r="R1683" s="8">
        <v>4057962210066</v>
      </c>
      <c r="S1683" s="1">
        <v>22.95</v>
      </c>
      <c r="T1683" s="1" t="s">
        <v>26</v>
      </c>
      <c r="U1683" s="1">
        <v>0.20399999999999999</v>
      </c>
      <c r="V1683" s="1" t="s">
        <v>7515</v>
      </c>
      <c r="W1683" s="1" t="s">
        <v>370</v>
      </c>
      <c r="X1683" s="1" t="str">
        <f>IF(W1683="", "", IFERROR(VLOOKUP(W1683, colorList!A:B,2,FALSE),""))</f>
        <v>éjkék</v>
      </c>
    </row>
    <row r="1684" spans="1:24" ht="27.75" customHeight="1" x14ac:dyDescent="0.25">
      <c r="A1684" s="1" t="s">
        <v>9978</v>
      </c>
      <c r="B1684" s="1" t="str">
        <f>TRIM(D1684)</f>
        <v>XXL</v>
      </c>
      <c r="C1684" s="1" t="str">
        <f>IFERROR(VLOOKUP(TRIM(D1684), sizeList!A:B, 2, FALSE), "")</f>
        <v>XXL</v>
      </c>
      <c r="D1684" s="1" t="s">
        <v>1932</v>
      </c>
      <c r="E1684" s="1" t="str">
        <f>TRIM(F1684)</f>
        <v>ELT Luzern funkcionális felső</v>
      </c>
      <c r="F1684" s="1" t="s">
        <v>7511</v>
      </c>
      <c r="G1684" s="1" t="s">
        <v>7520</v>
      </c>
      <c r="H1684" s="1" t="s">
        <v>254</v>
      </c>
      <c r="I1684" s="1" t="s">
        <v>255</v>
      </c>
      <c r="J1684" s="1" t="str">
        <f>TRIM(I1684)</f>
        <v>Lovasfelszerelés</v>
      </c>
      <c r="K1684" s="1" t="s">
        <v>7488</v>
      </c>
      <c r="L1684" s="1" t="str">
        <f>TRIM(K1684)</f>
        <v>Női lovasruházat</v>
      </c>
      <c r="M1684" s="1" t="s">
        <v>7489</v>
      </c>
      <c r="N1684" s="1" t="str">
        <f>TRIM(M1684)</f>
        <v>Női felsőruházat</v>
      </c>
      <c r="O1684" s="1" t="s">
        <v>7513</v>
      </c>
      <c r="P1684" s="1" t="str">
        <f>TRIM(O1684)</f>
        <v>Női rövid ujjú és ujjatlan póló</v>
      </c>
      <c r="Q1684" s="18" t="s">
        <v>7514</v>
      </c>
      <c r="R1684" s="8">
        <v>4057962210073</v>
      </c>
      <c r="S1684" s="1">
        <v>22.95</v>
      </c>
      <c r="T1684" s="1" t="s">
        <v>26</v>
      </c>
      <c r="U1684" s="1">
        <v>0.20399999999999999</v>
      </c>
      <c r="V1684" s="1" t="s">
        <v>7515</v>
      </c>
      <c r="W1684" s="1" t="s">
        <v>370</v>
      </c>
      <c r="X1684" s="1" t="str">
        <f>IF(W1684="", "", IFERROR(VLOOKUP(W1684, colorList!A:B,2,FALSE),""))</f>
        <v>éjkék</v>
      </c>
    </row>
    <row r="1685" spans="1:24" ht="27.75" customHeight="1" x14ac:dyDescent="0.25">
      <c r="A1685" s="1" t="s">
        <v>9980</v>
      </c>
      <c r="B1685" s="1" t="str">
        <f>TRIM(D1685)</f>
        <v>L</v>
      </c>
      <c r="C1685" s="1" t="str">
        <f>IFERROR(VLOOKUP(TRIM(D1685), sizeList!A:B, 2, FALSE), "")</f>
        <v>L</v>
      </c>
      <c r="D1685" s="1" t="s">
        <v>1899</v>
      </c>
      <c r="E1685" s="1" t="str">
        <f>TRIM(F1685)</f>
        <v>ELT Luzern funkcionális felső</v>
      </c>
      <c r="F1685" s="1" t="s">
        <v>7511</v>
      </c>
      <c r="G1685" s="1" t="s">
        <v>7522</v>
      </c>
      <c r="H1685" s="1" t="s">
        <v>254</v>
      </c>
      <c r="I1685" s="1" t="s">
        <v>255</v>
      </c>
      <c r="J1685" s="1" t="str">
        <f>TRIM(I1685)</f>
        <v>Lovasfelszerelés</v>
      </c>
      <c r="K1685" s="1" t="s">
        <v>7488</v>
      </c>
      <c r="L1685" s="1" t="str">
        <f>TRIM(K1685)</f>
        <v>Női lovasruházat</v>
      </c>
      <c r="M1685" s="1" t="s">
        <v>7489</v>
      </c>
      <c r="N1685" s="1" t="str">
        <f>TRIM(M1685)</f>
        <v>Női felsőruházat</v>
      </c>
      <c r="O1685" s="1" t="s">
        <v>7513</v>
      </c>
      <c r="P1685" s="1" t="str">
        <f>TRIM(O1685)</f>
        <v>Női rövid ujjú és ujjatlan póló</v>
      </c>
      <c r="Q1685" s="18" t="s">
        <v>7514</v>
      </c>
      <c r="R1685" s="8">
        <v>4057962224797</v>
      </c>
      <c r="S1685" s="1">
        <v>22.95</v>
      </c>
      <c r="T1685" s="1" t="s">
        <v>26</v>
      </c>
      <c r="U1685" s="1">
        <v>0.17699999999999999</v>
      </c>
      <c r="V1685" s="1" t="s">
        <v>7515</v>
      </c>
      <c r="W1685" s="1" t="s">
        <v>1548</v>
      </c>
      <c r="X1685" s="1" t="str">
        <f>IF(W1685="", "", IFERROR(VLOOKUP(W1685, colorList!A:B,2,FALSE),""))</f>
        <v>hibiszkusz</v>
      </c>
    </row>
    <row r="1686" spans="1:24" ht="27.75" customHeight="1" x14ac:dyDescent="0.25">
      <c r="A1686" s="1" t="s">
        <v>9986</v>
      </c>
      <c r="B1686" s="1" t="str">
        <f>TRIM(D1686)</f>
        <v>XXS</v>
      </c>
      <c r="C1686" s="1" t="str">
        <f>IFERROR(VLOOKUP(TRIM(D1686), sizeList!A:B, 2, FALSE), "")</f>
        <v>XXS</v>
      </c>
      <c r="D1686" s="1" t="s">
        <v>7499</v>
      </c>
      <c r="E1686" s="1" t="str">
        <f>TRIM(F1686)</f>
        <v>ELT Luzern funkcionális felső</v>
      </c>
      <c r="F1686" s="1" t="s">
        <v>7511</v>
      </c>
      <c r="G1686" s="1" t="s">
        <v>7528</v>
      </c>
      <c r="H1686" s="1" t="s">
        <v>254</v>
      </c>
      <c r="I1686" s="1" t="s">
        <v>255</v>
      </c>
      <c r="J1686" s="1" t="str">
        <f>TRIM(I1686)</f>
        <v>Lovasfelszerelés</v>
      </c>
      <c r="K1686" s="1" t="s">
        <v>7488</v>
      </c>
      <c r="L1686" s="1" t="str">
        <f>TRIM(K1686)</f>
        <v>Női lovasruházat</v>
      </c>
      <c r="M1686" s="1" t="s">
        <v>7489</v>
      </c>
      <c r="N1686" s="1" t="str">
        <f>TRIM(M1686)</f>
        <v>Női felsőruházat</v>
      </c>
      <c r="O1686" s="1" t="s">
        <v>7513</v>
      </c>
      <c r="P1686" s="1" t="str">
        <f>TRIM(O1686)</f>
        <v>Női rövid ujjú és ujjatlan póló</v>
      </c>
      <c r="Q1686" s="18" t="s">
        <v>7514</v>
      </c>
      <c r="R1686" s="8">
        <v>4057962228481</v>
      </c>
      <c r="S1686" s="1">
        <v>22.95</v>
      </c>
      <c r="T1686" s="1" t="s">
        <v>26</v>
      </c>
      <c r="U1686" s="1">
        <v>0.17699999999999999</v>
      </c>
      <c r="V1686" s="1" t="s">
        <v>7515</v>
      </c>
      <c r="W1686" s="1" t="s">
        <v>1548</v>
      </c>
      <c r="X1686" s="1" t="str">
        <f>IF(W1686="", "", IFERROR(VLOOKUP(W1686, colorList!A:B,2,FALSE),""))</f>
        <v>hibiszkusz</v>
      </c>
    </row>
    <row r="1687" spans="1:24" ht="27.75" customHeight="1" x14ac:dyDescent="0.25">
      <c r="A1687" s="1" t="s">
        <v>9984</v>
      </c>
      <c r="B1687" s="1" t="str">
        <f>TRIM(D1687)</f>
        <v>XS</v>
      </c>
      <c r="C1687" s="1" t="str">
        <f>IFERROR(VLOOKUP(TRIM(D1687), sizeList!A:B, 2, FALSE), "")</f>
        <v>XS</v>
      </c>
      <c r="D1687" s="1" t="s">
        <v>6480</v>
      </c>
      <c r="E1687" s="1" t="str">
        <f>TRIM(F1687)</f>
        <v>ELT Luzern funkcionális felső</v>
      </c>
      <c r="F1687" s="1" t="s">
        <v>7511</v>
      </c>
      <c r="G1687" s="1" t="s">
        <v>7526</v>
      </c>
      <c r="H1687" s="1" t="s">
        <v>254</v>
      </c>
      <c r="I1687" s="1" t="s">
        <v>255</v>
      </c>
      <c r="J1687" s="1" t="str">
        <f>TRIM(I1687)</f>
        <v>Lovasfelszerelés</v>
      </c>
      <c r="K1687" s="1" t="s">
        <v>7488</v>
      </c>
      <c r="L1687" s="1" t="str">
        <f>TRIM(K1687)</f>
        <v>Női lovasruházat</v>
      </c>
      <c r="M1687" s="1" t="s">
        <v>7489</v>
      </c>
      <c r="N1687" s="1" t="str">
        <f>TRIM(M1687)</f>
        <v>Női felsőruházat</v>
      </c>
      <c r="O1687" s="1" t="s">
        <v>7513</v>
      </c>
      <c r="P1687" s="1" t="str">
        <f>TRIM(O1687)</f>
        <v>Női rövid ujjú és ujjatlan póló</v>
      </c>
      <c r="Q1687" s="18" t="s">
        <v>7514</v>
      </c>
      <c r="R1687" s="8">
        <v>4057962228498</v>
      </c>
      <c r="S1687" s="1">
        <v>22.95</v>
      </c>
      <c r="T1687" s="1" t="s">
        <v>26</v>
      </c>
      <c r="U1687" s="1">
        <v>0.17699999999999999</v>
      </c>
      <c r="V1687" s="1" t="s">
        <v>7515</v>
      </c>
      <c r="W1687" s="1" t="s">
        <v>1548</v>
      </c>
      <c r="X1687" s="1" t="str">
        <f>IF(W1687="", "", IFERROR(VLOOKUP(W1687, colorList!A:B,2,FALSE),""))</f>
        <v>hibiszkusz</v>
      </c>
    </row>
    <row r="1688" spans="1:24" ht="27.75" customHeight="1" x14ac:dyDescent="0.25">
      <c r="A1688" s="1" t="s">
        <v>9982</v>
      </c>
      <c r="B1688" s="1" t="str">
        <f>TRIM(D1688)</f>
        <v>S</v>
      </c>
      <c r="C1688" s="1" t="str">
        <f>IFERROR(VLOOKUP(TRIM(D1688), sizeList!A:B, 2, FALSE), "")</f>
        <v>S</v>
      </c>
      <c r="D1688" s="1" t="s">
        <v>1927</v>
      </c>
      <c r="E1688" s="1" t="str">
        <f>TRIM(F1688)</f>
        <v>ELT Luzern funkcionális felső</v>
      </c>
      <c r="F1688" s="1" t="s">
        <v>7511</v>
      </c>
      <c r="G1688" s="1" t="s">
        <v>7524</v>
      </c>
      <c r="H1688" s="1" t="s">
        <v>254</v>
      </c>
      <c r="I1688" s="1" t="s">
        <v>255</v>
      </c>
      <c r="J1688" s="1" t="str">
        <f>TRIM(I1688)</f>
        <v>Lovasfelszerelés</v>
      </c>
      <c r="K1688" s="1" t="s">
        <v>7488</v>
      </c>
      <c r="L1688" s="1" t="str">
        <f>TRIM(K1688)</f>
        <v>Női lovasruházat</v>
      </c>
      <c r="M1688" s="1" t="s">
        <v>7489</v>
      </c>
      <c r="N1688" s="1" t="str">
        <f>TRIM(M1688)</f>
        <v>Női felsőruházat</v>
      </c>
      <c r="O1688" s="1" t="s">
        <v>7513</v>
      </c>
      <c r="P1688" s="1" t="str">
        <f>TRIM(O1688)</f>
        <v>Női rövid ujjú és ujjatlan póló</v>
      </c>
      <c r="Q1688" s="18" t="s">
        <v>7514</v>
      </c>
      <c r="R1688" s="8">
        <v>4057962228504</v>
      </c>
      <c r="S1688" s="1">
        <v>22.95</v>
      </c>
      <c r="T1688" s="1" t="s">
        <v>26</v>
      </c>
      <c r="U1688" s="1">
        <v>0.17699999999999999</v>
      </c>
      <c r="V1688" s="1" t="s">
        <v>7515</v>
      </c>
      <c r="W1688" s="1" t="s">
        <v>1548</v>
      </c>
      <c r="X1688" s="1" t="str">
        <f>IF(W1688="", "", IFERROR(VLOOKUP(W1688, colorList!A:B,2,FALSE),""))</f>
        <v>hibiszkusz</v>
      </c>
    </row>
    <row r="1689" spans="1:24" ht="27.75" customHeight="1" x14ac:dyDescent="0.25">
      <c r="A1689" s="1" t="s">
        <v>9981</v>
      </c>
      <c r="B1689" s="1" t="str">
        <f>TRIM(D1689)</f>
        <v>M</v>
      </c>
      <c r="C1689" s="1" t="str">
        <f>IFERROR(VLOOKUP(TRIM(D1689), sizeList!A:B, 2, FALSE), "")</f>
        <v>M</v>
      </c>
      <c r="D1689" s="1" t="s">
        <v>1904</v>
      </c>
      <c r="E1689" s="1" t="str">
        <f>TRIM(F1689)</f>
        <v>ELT Luzern funkcionális felső</v>
      </c>
      <c r="F1689" s="1" t="s">
        <v>7511</v>
      </c>
      <c r="G1689" s="1" t="s">
        <v>7523</v>
      </c>
      <c r="H1689" s="1" t="s">
        <v>254</v>
      </c>
      <c r="I1689" s="1" t="s">
        <v>255</v>
      </c>
      <c r="J1689" s="1" t="str">
        <f>TRIM(I1689)</f>
        <v>Lovasfelszerelés</v>
      </c>
      <c r="K1689" s="1" t="s">
        <v>7488</v>
      </c>
      <c r="L1689" s="1" t="str">
        <f>TRIM(K1689)</f>
        <v>Női lovasruházat</v>
      </c>
      <c r="M1689" s="1" t="s">
        <v>7489</v>
      </c>
      <c r="N1689" s="1" t="str">
        <f>TRIM(M1689)</f>
        <v>Női felsőruházat</v>
      </c>
      <c r="O1689" s="1" t="s">
        <v>7513</v>
      </c>
      <c r="P1689" s="1" t="str">
        <f>TRIM(O1689)</f>
        <v>Női rövid ujjú és ujjatlan póló</v>
      </c>
      <c r="Q1689" s="18" t="s">
        <v>7514</v>
      </c>
      <c r="R1689" s="8">
        <v>4057962228511</v>
      </c>
      <c r="S1689" s="1">
        <v>22.95</v>
      </c>
      <c r="T1689" s="1" t="s">
        <v>26</v>
      </c>
      <c r="U1689" s="1">
        <v>0.17699999999999999</v>
      </c>
      <c r="V1689" s="1" t="s">
        <v>7515</v>
      </c>
      <c r="W1689" s="1" t="s">
        <v>1548</v>
      </c>
      <c r="X1689" s="1" t="str">
        <f>IF(W1689="", "", IFERROR(VLOOKUP(W1689, colorList!A:B,2,FALSE),""))</f>
        <v>hibiszkusz</v>
      </c>
    </row>
    <row r="1690" spans="1:24" ht="27.75" customHeight="1" x14ac:dyDescent="0.25">
      <c r="A1690" s="1" t="s">
        <v>9983</v>
      </c>
      <c r="B1690" s="1" t="str">
        <f>TRIM(D1690)</f>
        <v>XL</v>
      </c>
      <c r="C1690" s="1" t="str">
        <f>IFERROR(VLOOKUP(TRIM(D1690), sizeList!A:B, 2, FALSE), "")</f>
        <v>XL</v>
      </c>
      <c r="D1690" s="1" t="s">
        <v>1907</v>
      </c>
      <c r="E1690" s="1" t="str">
        <f>TRIM(F1690)</f>
        <v>ELT Luzern funkcionális felső</v>
      </c>
      <c r="F1690" s="1" t="s">
        <v>7511</v>
      </c>
      <c r="G1690" s="1" t="s">
        <v>7525</v>
      </c>
      <c r="H1690" s="1" t="s">
        <v>254</v>
      </c>
      <c r="I1690" s="1" t="s">
        <v>255</v>
      </c>
      <c r="J1690" s="1" t="str">
        <f>TRIM(I1690)</f>
        <v>Lovasfelszerelés</v>
      </c>
      <c r="K1690" s="1" t="s">
        <v>7488</v>
      </c>
      <c r="L1690" s="1" t="str">
        <f>TRIM(K1690)</f>
        <v>Női lovasruházat</v>
      </c>
      <c r="M1690" s="1" t="s">
        <v>7489</v>
      </c>
      <c r="N1690" s="1" t="str">
        <f>TRIM(M1690)</f>
        <v>Női felsőruházat</v>
      </c>
      <c r="O1690" s="1" t="s">
        <v>7513</v>
      </c>
      <c r="P1690" s="1" t="str">
        <f>TRIM(O1690)</f>
        <v>Női rövid ujjú és ujjatlan póló</v>
      </c>
      <c r="Q1690" s="18" t="s">
        <v>7514</v>
      </c>
      <c r="R1690" s="8">
        <v>4057962228528</v>
      </c>
      <c r="S1690" s="1">
        <v>22.95</v>
      </c>
      <c r="T1690" s="1" t="s">
        <v>26</v>
      </c>
      <c r="U1690" s="1">
        <v>0.17699999999999999</v>
      </c>
      <c r="V1690" s="1" t="s">
        <v>7515</v>
      </c>
      <c r="W1690" s="1" t="s">
        <v>1548</v>
      </c>
      <c r="X1690" s="1" t="str">
        <f>IF(W1690="", "", IFERROR(VLOOKUP(W1690, colorList!A:B,2,FALSE),""))</f>
        <v>hibiszkusz</v>
      </c>
    </row>
    <row r="1691" spans="1:24" ht="27.75" customHeight="1" x14ac:dyDescent="0.25">
      <c r="A1691" s="1" t="s">
        <v>9985</v>
      </c>
      <c r="B1691" s="1" t="str">
        <f>TRIM(D1691)</f>
        <v>XXL</v>
      </c>
      <c r="C1691" s="1" t="str">
        <f>IFERROR(VLOOKUP(TRIM(D1691), sizeList!A:B, 2, FALSE), "")</f>
        <v>XXL</v>
      </c>
      <c r="D1691" s="1" t="s">
        <v>1932</v>
      </c>
      <c r="E1691" s="1" t="str">
        <f>TRIM(F1691)</f>
        <v>ELT Luzern funkcionális felső</v>
      </c>
      <c r="F1691" s="1" t="s">
        <v>7511</v>
      </c>
      <c r="G1691" s="1" t="s">
        <v>7527</v>
      </c>
      <c r="H1691" s="1" t="s">
        <v>254</v>
      </c>
      <c r="I1691" s="1" t="s">
        <v>255</v>
      </c>
      <c r="J1691" s="1" t="str">
        <f>TRIM(I1691)</f>
        <v>Lovasfelszerelés</v>
      </c>
      <c r="K1691" s="1" t="s">
        <v>7488</v>
      </c>
      <c r="L1691" s="1" t="str">
        <f>TRIM(K1691)</f>
        <v>Női lovasruházat</v>
      </c>
      <c r="M1691" s="1" t="s">
        <v>7489</v>
      </c>
      <c r="N1691" s="1" t="str">
        <f>TRIM(M1691)</f>
        <v>Női felsőruházat</v>
      </c>
      <c r="O1691" s="1" t="s">
        <v>7513</v>
      </c>
      <c r="P1691" s="1" t="str">
        <f>TRIM(O1691)</f>
        <v>Női rövid ujjú és ujjatlan póló</v>
      </c>
      <c r="Q1691" s="18" t="s">
        <v>7514</v>
      </c>
      <c r="R1691" s="8">
        <v>4057962228535</v>
      </c>
      <c r="S1691" s="1">
        <v>22.95</v>
      </c>
      <c r="T1691" s="1" t="s">
        <v>26</v>
      </c>
      <c r="U1691" s="1">
        <v>0.17699999999999999</v>
      </c>
      <c r="V1691" s="1" t="s">
        <v>7515</v>
      </c>
      <c r="W1691" s="1" t="s">
        <v>1548</v>
      </c>
      <c r="X1691" s="1" t="str">
        <f>IF(W1691="", "", IFERROR(VLOOKUP(W1691, colorList!A:B,2,FALSE),""))</f>
        <v>hibiszkusz</v>
      </c>
    </row>
    <row r="1692" spans="1:24" ht="27.75" customHeight="1" x14ac:dyDescent="0.25">
      <c r="A1692" s="1" t="s">
        <v>10015</v>
      </c>
      <c r="B1692" s="1" t="str">
        <f>TRIM(D1692)</f>
        <v>L</v>
      </c>
      <c r="C1692" s="1" t="str">
        <f>IFERROR(VLOOKUP(TRIM(D1692), sizeList!A:B, 2, FALSE), "")</f>
        <v>L</v>
      </c>
      <c r="D1692" s="1" t="s">
        <v>1899</v>
      </c>
      <c r="E1692" s="1" t="str">
        <f>TRIM(F1692)</f>
        <v>ELT Madison garbós felső</v>
      </c>
      <c r="F1692" s="1" t="s">
        <v>7570</v>
      </c>
      <c r="G1692" s="1" t="s">
        <v>7571</v>
      </c>
      <c r="H1692" s="1" t="s">
        <v>254</v>
      </c>
      <c r="I1692" s="1" t="s">
        <v>255</v>
      </c>
      <c r="J1692" s="1" t="str">
        <f>TRIM(I1692)</f>
        <v>Lovasfelszerelés</v>
      </c>
      <c r="K1692" s="1" t="s">
        <v>7488</v>
      </c>
      <c r="L1692" s="1" t="str">
        <f>TRIM(K1692)</f>
        <v>Női lovasruházat</v>
      </c>
      <c r="M1692" s="1" t="s">
        <v>7489</v>
      </c>
      <c r="N1692" s="1" t="str">
        <f>TRIM(M1692)</f>
        <v>Női felsőruházat</v>
      </c>
      <c r="O1692" s="1" t="s">
        <v>7490</v>
      </c>
      <c r="P1692" s="1" t="str">
        <f>TRIM(O1692)</f>
        <v>Női hosszú ujjú póló, pulóver</v>
      </c>
      <c r="Q1692" s="18" t="s">
        <v>7572</v>
      </c>
      <c r="R1692" s="8">
        <v>4057962214743</v>
      </c>
      <c r="S1692" s="1">
        <v>29.95</v>
      </c>
      <c r="T1692" s="1" t="s">
        <v>26</v>
      </c>
      <c r="U1692" s="1">
        <v>0.2</v>
      </c>
      <c r="V1692" s="1" t="s">
        <v>7573</v>
      </c>
      <c r="W1692" s="1" t="s">
        <v>136</v>
      </c>
      <c r="X1692" s="1" t="str">
        <f>IF(W1692="", "", IFERROR(VLOOKUP(W1692, colorList!A:B,2,FALSE),""))</f>
        <v>fekete</v>
      </c>
    </row>
    <row r="1693" spans="1:24" ht="27.75" customHeight="1" x14ac:dyDescent="0.25">
      <c r="A1693" s="1" t="s">
        <v>10021</v>
      </c>
      <c r="B1693" s="1" t="str">
        <f>TRIM(D1693)</f>
        <v>XXS</v>
      </c>
      <c r="C1693" s="1" t="str">
        <f>IFERROR(VLOOKUP(TRIM(D1693), sizeList!A:B, 2, FALSE), "")</f>
        <v>XXS</v>
      </c>
      <c r="D1693" s="1" t="s">
        <v>7499</v>
      </c>
      <c r="E1693" s="1" t="str">
        <f>TRIM(F1693)</f>
        <v>ELT Madison garbós felső</v>
      </c>
      <c r="F1693" s="1" t="s">
        <v>7570</v>
      </c>
      <c r="G1693" s="1" t="s">
        <v>7579</v>
      </c>
      <c r="H1693" s="1" t="s">
        <v>254</v>
      </c>
      <c r="I1693" s="1" t="s">
        <v>255</v>
      </c>
      <c r="J1693" s="1" t="str">
        <f>TRIM(I1693)</f>
        <v>Lovasfelszerelés</v>
      </c>
      <c r="K1693" s="1" t="s">
        <v>7488</v>
      </c>
      <c r="L1693" s="1" t="str">
        <f>TRIM(K1693)</f>
        <v>Női lovasruházat</v>
      </c>
      <c r="M1693" s="1" t="s">
        <v>7489</v>
      </c>
      <c r="N1693" s="1" t="str">
        <f>TRIM(M1693)</f>
        <v>Női felsőruházat</v>
      </c>
      <c r="O1693" s="1" t="s">
        <v>7490</v>
      </c>
      <c r="P1693" s="1" t="str">
        <f>TRIM(O1693)</f>
        <v>Női hosszú ujjú póló, pulóver</v>
      </c>
      <c r="Q1693" s="18" t="s">
        <v>7572</v>
      </c>
      <c r="R1693" s="8">
        <v>4057962215979</v>
      </c>
      <c r="S1693" s="1">
        <v>29.95</v>
      </c>
      <c r="T1693" s="1" t="s">
        <v>26</v>
      </c>
      <c r="U1693" s="1">
        <v>0.2</v>
      </c>
      <c r="V1693" s="1" t="s">
        <v>7573</v>
      </c>
      <c r="W1693" s="1" t="s">
        <v>136</v>
      </c>
      <c r="X1693" s="1" t="str">
        <f>IF(W1693="", "", IFERROR(VLOOKUP(W1693, colorList!A:B,2,FALSE),""))</f>
        <v>fekete</v>
      </c>
    </row>
    <row r="1694" spans="1:24" ht="27.75" customHeight="1" x14ac:dyDescent="0.25">
      <c r="A1694" s="1" t="s">
        <v>10019</v>
      </c>
      <c r="B1694" s="1" t="str">
        <f>TRIM(D1694)</f>
        <v>XS</v>
      </c>
      <c r="C1694" s="1" t="str">
        <f>IFERROR(VLOOKUP(TRIM(D1694), sizeList!A:B, 2, FALSE), "")</f>
        <v>XS</v>
      </c>
      <c r="D1694" s="1" t="s">
        <v>6480</v>
      </c>
      <c r="E1694" s="1" t="str">
        <f>TRIM(F1694)</f>
        <v>ELT Madison garbós felső</v>
      </c>
      <c r="F1694" s="1" t="s">
        <v>7570</v>
      </c>
      <c r="G1694" s="1" t="s">
        <v>7577</v>
      </c>
      <c r="H1694" s="1" t="s">
        <v>254</v>
      </c>
      <c r="I1694" s="1" t="s">
        <v>255</v>
      </c>
      <c r="J1694" s="1" t="str">
        <f>TRIM(I1694)</f>
        <v>Lovasfelszerelés</v>
      </c>
      <c r="K1694" s="1" t="s">
        <v>7488</v>
      </c>
      <c r="L1694" s="1" t="str">
        <f>TRIM(K1694)</f>
        <v>Női lovasruházat</v>
      </c>
      <c r="M1694" s="1" t="s">
        <v>7489</v>
      </c>
      <c r="N1694" s="1" t="str">
        <f>TRIM(M1694)</f>
        <v>Női felsőruházat</v>
      </c>
      <c r="O1694" s="1" t="s">
        <v>7490</v>
      </c>
      <c r="P1694" s="1" t="str">
        <f>TRIM(O1694)</f>
        <v>Női hosszú ujjú póló, pulóver</v>
      </c>
      <c r="Q1694" s="18" t="s">
        <v>7572</v>
      </c>
      <c r="R1694" s="8">
        <v>4057962215986</v>
      </c>
      <c r="S1694" s="1">
        <v>29.95</v>
      </c>
      <c r="T1694" s="1" t="s">
        <v>26</v>
      </c>
      <c r="U1694" s="1">
        <v>0.2</v>
      </c>
      <c r="V1694" s="1" t="s">
        <v>7573</v>
      </c>
      <c r="W1694" s="1" t="s">
        <v>136</v>
      </c>
      <c r="X1694" s="1" t="str">
        <f>IF(W1694="", "", IFERROR(VLOOKUP(W1694, colorList!A:B,2,FALSE),""))</f>
        <v>fekete</v>
      </c>
    </row>
    <row r="1695" spans="1:24" ht="27.75" customHeight="1" x14ac:dyDescent="0.25">
      <c r="A1695" s="1" t="s">
        <v>10017</v>
      </c>
      <c r="B1695" s="1" t="str">
        <f>TRIM(D1695)</f>
        <v>S</v>
      </c>
      <c r="C1695" s="1" t="str">
        <f>IFERROR(VLOOKUP(TRIM(D1695), sizeList!A:B, 2, FALSE), "")</f>
        <v>S</v>
      </c>
      <c r="D1695" s="1" t="s">
        <v>1927</v>
      </c>
      <c r="E1695" s="1" t="str">
        <f>TRIM(F1695)</f>
        <v>ELT Madison garbós felső</v>
      </c>
      <c r="F1695" s="1" t="s">
        <v>7570</v>
      </c>
      <c r="G1695" s="1" t="s">
        <v>7575</v>
      </c>
      <c r="H1695" s="1" t="s">
        <v>254</v>
      </c>
      <c r="I1695" s="1" t="s">
        <v>255</v>
      </c>
      <c r="J1695" s="1" t="str">
        <f>TRIM(I1695)</f>
        <v>Lovasfelszerelés</v>
      </c>
      <c r="K1695" s="1" t="s">
        <v>7488</v>
      </c>
      <c r="L1695" s="1" t="str">
        <f>TRIM(K1695)</f>
        <v>Női lovasruházat</v>
      </c>
      <c r="M1695" s="1" t="s">
        <v>7489</v>
      </c>
      <c r="N1695" s="1" t="str">
        <f>TRIM(M1695)</f>
        <v>Női felsőruházat</v>
      </c>
      <c r="O1695" s="1" t="s">
        <v>7490</v>
      </c>
      <c r="P1695" s="1" t="str">
        <f>TRIM(O1695)</f>
        <v>Női hosszú ujjú póló, pulóver</v>
      </c>
      <c r="Q1695" s="18" t="s">
        <v>7572</v>
      </c>
      <c r="R1695" s="8">
        <v>4057962215993</v>
      </c>
      <c r="S1695" s="1">
        <v>29.95</v>
      </c>
      <c r="T1695" s="1" t="s">
        <v>26</v>
      </c>
      <c r="U1695" s="1">
        <v>0.2</v>
      </c>
      <c r="V1695" s="1" t="s">
        <v>7573</v>
      </c>
      <c r="W1695" s="1" t="s">
        <v>136</v>
      </c>
      <c r="X1695" s="1" t="str">
        <f>IF(W1695="", "", IFERROR(VLOOKUP(W1695, colorList!A:B,2,FALSE),""))</f>
        <v>fekete</v>
      </c>
    </row>
    <row r="1696" spans="1:24" ht="27.75" customHeight="1" x14ac:dyDescent="0.25">
      <c r="A1696" s="1" t="s">
        <v>10016</v>
      </c>
      <c r="B1696" s="1" t="str">
        <f>TRIM(D1696)</f>
        <v>M</v>
      </c>
      <c r="C1696" s="1" t="str">
        <f>IFERROR(VLOOKUP(TRIM(D1696), sizeList!A:B, 2, FALSE), "")</f>
        <v>M</v>
      </c>
      <c r="D1696" s="1" t="s">
        <v>1904</v>
      </c>
      <c r="E1696" s="1" t="str">
        <f>TRIM(F1696)</f>
        <v>ELT Madison garbós felső</v>
      </c>
      <c r="F1696" s="1" t="s">
        <v>7570</v>
      </c>
      <c r="G1696" s="1" t="s">
        <v>7574</v>
      </c>
      <c r="H1696" s="1" t="s">
        <v>254</v>
      </c>
      <c r="I1696" s="1" t="s">
        <v>255</v>
      </c>
      <c r="J1696" s="1" t="str">
        <f>TRIM(I1696)</f>
        <v>Lovasfelszerelés</v>
      </c>
      <c r="K1696" s="1" t="s">
        <v>7488</v>
      </c>
      <c r="L1696" s="1" t="str">
        <f>TRIM(K1696)</f>
        <v>Női lovasruházat</v>
      </c>
      <c r="M1696" s="1" t="s">
        <v>7489</v>
      </c>
      <c r="N1696" s="1" t="str">
        <f>TRIM(M1696)</f>
        <v>Női felsőruházat</v>
      </c>
      <c r="O1696" s="1" t="s">
        <v>7490</v>
      </c>
      <c r="P1696" s="1" t="str">
        <f>TRIM(O1696)</f>
        <v>Női hosszú ujjú póló, pulóver</v>
      </c>
      <c r="Q1696" s="18" t="s">
        <v>7572</v>
      </c>
      <c r="R1696" s="8">
        <v>4057962216006</v>
      </c>
      <c r="S1696" s="1">
        <v>29.95</v>
      </c>
      <c r="T1696" s="1" t="s">
        <v>26</v>
      </c>
      <c r="U1696" s="1">
        <v>0.2</v>
      </c>
      <c r="V1696" s="1" t="s">
        <v>7573</v>
      </c>
      <c r="W1696" s="1" t="s">
        <v>136</v>
      </c>
      <c r="X1696" s="1" t="str">
        <f>IF(W1696="", "", IFERROR(VLOOKUP(W1696, colorList!A:B,2,FALSE),""))</f>
        <v>fekete</v>
      </c>
    </row>
    <row r="1697" spans="1:24" ht="27.75" customHeight="1" x14ac:dyDescent="0.25">
      <c r="A1697" s="1" t="s">
        <v>10018</v>
      </c>
      <c r="B1697" s="1" t="str">
        <f>TRIM(D1697)</f>
        <v>XL</v>
      </c>
      <c r="C1697" s="1" t="str">
        <f>IFERROR(VLOOKUP(TRIM(D1697), sizeList!A:B, 2, FALSE), "")</f>
        <v>XL</v>
      </c>
      <c r="D1697" s="1" t="s">
        <v>1907</v>
      </c>
      <c r="E1697" s="1" t="str">
        <f>TRIM(F1697)</f>
        <v>ELT Madison garbós felső</v>
      </c>
      <c r="F1697" s="1" t="s">
        <v>7570</v>
      </c>
      <c r="G1697" s="1" t="s">
        <v>7576</v>
      </c>
      <c r="H1697" s="1" t="s">
        <v>254</v>
      </c>
      <c r="I1697" s="1" t="s">
        <v>255</v>
      </c>
      <c r="J1697" s="1" t="str">
        <f>TRIM(I1697)</f>
        <v>Lovasfelszerelés</v>
      </c>
      <c r="K1697" s="1" t="s">
        <v>7488</v>
      </c>
      <c r="L1697" s="1" t="str">
        <f>TRIM(K1697)</f>
        <v>Női lovasruházat</v>
      </c>
      <c r="M1697" s="1" t="s">
        <v>7489</v>
      </c>
      <c r="N1697" s="1" t="str">
        <f>TRIM(M1697)</f>
        <v>Női felsőruházat</v>
      </c>
      <c r="O1697" s="1" t="s">
        <v>7490</v>
      </c>
      <c r="P1697" s="1" t="str">
        <f>TRIM(O1697)</f>
        <v>Női hosszú ujjú póló, pulóver</v>
      </c>
      <c r="Q1697" s="18" t="s">
        <v>7572</v>
      </c>
      <c r="R1697" s="8">
        <v>4057962216013</v>
      </c>
      <c r="S1697" s="1">
        <v>29.95</v>
      </c>
      <c r="T1697" s="1" t="s">
        <v>26</v>
      </c>
      <c r="U1697" s="1">
        <v>0.2</v>
      </c>
      <c r="V1697" s="1" t="s">
        <v>7573</v>
      </c>
      <c r="W1697" s="1" t="s">
        <v>136</v>
      </c>
      <c r="X1697" s="1" t="str">
        <f>IF(W1697="", "", IFERROR(VLOOKUP(W1697, colorList!A:B,2,FALSE),""))</f>
        <v>fekete</v>
      </c>
    </row>
    <row r="1698" spans="1:24" ht="27.75" customHeight="1" x14ac:dyDescent="0.25">
      <c r="A1698" s="1" t="s">
        <v>10020</v>
      </c>
      <c r="B1698" s="1" t="str">
        <f>TRIM(D1698)</f>
        <v>XXL</v>
      </c>
      <c r="C1698" s="1" t="str">
        <f>IFERROR(VLOOKUP(TRIM(D1698), sizeList!A:B, 2, FALSE), "")</f>
        <v>XXL</v>
      </c>
      <c r="D1698" s="1" t="s">
        <v>1932</v>
      </c>
      <c r="E1698" s="1" t="str">
        <f>TRIM(F1698)</f>
        <v>ELT Madison garbós felső</v>
      </c>
      <c r="F1698" s="1" t="s">
        <v>7570</v>
      </c>
      <c r="G1698" s="1" t="s">
        <v>7578</v>
      </c>
      <c r="H1698" s="1" t="s">
        <v>254</v>
      </c>
      <c r="I1698" s="1" t="s">
        <v>255</v>
      </c>
      <c r="J1698" s="1" t="str">
        <f>TRIM(I1698)</f>
        <v>Lovasfelszerelés</v>
      </c>
      <c r="K1698" s="1" t="s">
        <v>7488</v>
      </c>
      <c r="L1698" s="1" t="str">
        <f>TRIM(K1698)</f>
        <v>Női lovasruházat</v>
      </c>
      <c r="M1698" s="1" t="s">
        <v>7489</v>
      </c>
      <c r="N1698" s="1" t="str">
        <f>TRIM(M1698)</f>
        <v>Női felsőruházat</v>
      </c>
      <c r="O1698" s="1" t="s">
        <v>7490</v>
      </c>
      <c r="P1698" s="1" t="str">
        <f>TRIM(O1698)</f>
        <v>Női hosszú ujjú póló, pulóver</v>
      </c>
      <c r="Q1698" s="18" t="s">
        <v>7572</v>
      </c>
      <c r="R1698" s="8">
        <v>4057962216020</v>
      </c>
      <c r="S1698" s="1">
        <v>29.95</v>
      </c>
      <c r="T1698" s="1" t="s">
        <v>26</v>
      </c>
      <c r="U1698" s="1">
        <v>0.2</v>
      </c>
      <c r="V1698" s="1" t="s">
        <v>7573</v>
      </c>
      <c r="W1698" s="1" t="s">
        <v>136</v>
      </c>
      <c r="X1698" s="1" t="str">
        <f>IF(W1698="", "", IFERROR(VLOOKUP(W1698, colorList!A:B,2,FALSE),""))</f>
        <v>fekete</v>
      </c>
    </row>
    <row r="1699" spans="1:24" ht="27.75" customHeight="1" x14ac:dyDescent="0.25">
      <c r="A1699" s="1" t="s">
        <v>16120</v>
      </c>
      <c r="B1699" s="1" t="str">
        <f>TRIM(D1699)</f>
        <v>L</v>
      </c>
      <c r="C1699" s="1" t="str">
        <f>IFERROR(VLOOKUP(TRIM(D1699), sizeList!A:B, 2, FALSE), "")</f>
        <v>L</v>
      </c>
      <c r="D1699" s="1" t="s">
        <v>243</v>
      </c>
      <c r="E1699" s="1" t="str">
        <f>TRIM(F1699)</f>
        <v>ELT Madison garbós felső</v>
      </c>
      <c r="F1699" s="1" t="s">
        <v>7570</v>
      </c>
      <c r="G1699" s="1" t="s">
        <v>16121</v>
      </c>
      <c r="H1699" s="1" t="s">
        <v>254</v>
      </c>
      <c r="I1699" s="1" t="s">
        <v>255</v>
      </c>
      <c r="J1699" s="1" t="str">
        <f>TRIM(I1699)</f>
        <v>Lovasfelszerelés</v>
      </c>
      <c r="K1699" s="1" t="s">
        <v>7488</v>
      </c>
      <c r="L1699" s="1" t="str">
        <f>TRIM(K1699)</f>
        <v>Női lovasruházat</v>
      </c>
      <c r="M1699" s="1" t="s">
        <v>7489</v>
      </c>
      <c r="N1699" s="1" t="str">
        <f>TRIM(M1699)</f>
        <v>Női felsőruházat</v>
      </c>
      <c r="O1699" s="1" t="s">
        <v>7490</v>
      </c>
      <c r="P1699" s="1" t="str">
        <f>TRIM(O1699)</f>
        <v>Női hosszú ujjú póló, pulóver</v>
      </c>
      <c r="Q1699" s="18" t="s">
        <v>7572</v>
      </c>
      <c r="R1699" s="8">
        <v>4057962235175</v>
      </c>
      <c r="S1699" s="1">
        <v>29.95</v>
      </c>
      <c r="T1699" s="1" t="s">
        <v>26</v>
      </c>
      <c r="U1699" s="1">
        <v>0.2</v>
      </c>
      <c r="W1699" s="1" t="s">
        <v>16122</v>
      </c>
      <c r="X1699" s="1" t="str">
        <f>IF(W1699="", "", IFERROR(VLOOKUP(W1699, colorList!A:B,2,FALSE),""))</f>
        <v>sötétlila</v>
      </c>
    </row>
    <row r="1700" spans="1:24" ht="27.75" customHeight="1" x14ac:dyDescent="0.25">
      <c r="A1700" s="1" t="s">
        <v>16134</v>
      </c>
      <c r="B1700" s="1" t="str">
        <f>TRIM(D1700)</f>
        <v>XXS</v>
      </c>
      <c r="C1700" s="1" t="str">
        <f>IFERROR(VLOOKUP(TRIM(D1700), sizeList!A:B, 2, FALSE), "")</f>
        <v>XXS</v>
      </c>
      <c r="D1700" s="1" t="s">
        <v>7498</v>
      </c>
      <c r="E1700" s="1" t="str">
        <f>TRIM(F1700)</f>
        <v>ELT Madison garbós felső</v>
      </c>
      <c r="F1700" s="1" t="s">
        <v>7570</v>
      </c>
      <c r="G1700" s="1" t="s">
        <v>16135</v>
      </c>
      <c r="H1700" s="1" t="s">
        <v>254</v>
      </c>
      <c r="I1700" s="1" t="s">
        <v>255</v>
      </c>
      <c r="J1700" s="1" t="str">
        <f>TRIM(I1700)</f>
        <v>Lovasfelszerelés</v>
      </c>
      <c r="K1700" s="1" t="s">
        <v>7488</v>
      </c>
      <c r="L1700" s="1" t="str">
        <f>TRIM(K1700)</f>
        <v>Női lovasruházat</v>
      </c>
      <c r="M1700" s="1" t="s">
        <v>7489</v>
      </c>
      <c r="N1700" s="1" t="str">
        <f>TRIM(M1700)</f>
        <v>Női felsőruházat</v>
      </c>
      <c r="O1700" s="1" t="s">
        <v>7490</v>
      </c>
      <c r="P1700" s="1" t="str">
        <f>TRIM(O1700)</f>
        <v>Női hosszú ujjú póló, pulóver</v>
      </c>
      <c r="Q1700" s="18" t="s">
        <v>7572</v>
      </c>
      <c r="R1700" s="8">
        <v>4057962240391</v>
      </c>
      <c r="S1700" s="1">
        <v>29.95</v>
      </c>
      <c r="T1700" s="1" t="s">
        <v>26</v>
      </c>
      <c r="U1700" s="1">
        <v>0.2</v>
      </c>
      <c r="W1700" s="1" t="s">
        <v>16122</v>
      </c>
      <c r="X1700" s="1" t="str">
        <f>IF(W1700="", "", IFERROR(VLOOKUP(W1700, colorList!A:B,2,FALSE),""))</f>
        <v>sötétlila</v>
      </c>
    </row>
    <row r="1701" spans="1:24" ht="27.75" customHeight="1" x14ac:dyDescent="0.25">
      <c r="A1701" s="1" t="s">
        <v>16130</v>
      </c>
      <c r="B1701" s="1" t="str">
        <f>TRIM(D1701)</f>
        <v>XS</v>
      </c>
      <c r="C1701" s="1" t="str">
        <f>IFERROR(VLOOKUP(TRIM(D1701), sizeList!A:B, 2, FALSE), "")</f>
        <v>XS</v>
      </c>
      <c r="D1701" s="1" t="s">
        <v>5425</v>
      </c>
      <c r="E1701" s="1" t="str">
        <f>TRIM(F1701)</f>
        <v>ELT Madison garbós felső</v>
      </c>
      <c r="F1701" s="1" t="s">
        <v>7570</v>
      </c>
      <c r="G1701" s="1" t="s">
        <v>16131</v>
      </c>
      <c r="H1701" s="1" t="s">
        <v>254</v>
      </c>
      <c r="I1701" s="1" t="s">
        <v>255</v>
      </c>
      <c r="J1701" s="1" t="str">
        <f>TRIM(I1701)</f>
        <v>Lovasfelszerelés</v>
      </c>
      <c r="K1701" s="1" t="s">
        <v>7488</v>
      </c>
      <c r="L1701" s="1" t="str">
        <f>TRIM(K1701)</f>
        <v>Női lovasruházat</v>
      </c>
      <c r="M1701" s="1" t="s">
        <v>7489</v>
      </c>
      <c r="N1701" s="1" t="str">
        <f>TRIM(M1701)</f>
        <v>Női felsőruházat</v>
      </c>
      <c r="O1701" s="1" t="s">
        <v>7490</v>
      </c>
      <c r="P1701" s="1" t="str">
        <f>TRIM(O1701)</f>
        <v>Női hosszú ujjú póló, pulóver</v>
      </c>
      <c r="Q1701" s="18" t="s">
        <v>7572</v>
      </c>
      <c r="R1701" s="8">
        <v>4057962240407</v>
      </c>
      <c r="S1701" s="1">
        <v>29.95</v>
      </c>
      <c r="T1701" s="1" t="s">
        <v>26</v>
      </c>
      <c r="U1701" s="1">
        <v>0.2</v>
      </c>
      <c r="W1701" s="1" t="s">
        <v>16122</v>
      </c>
      <c r="X1701" s="1" t="str">
        <f>IF(W1701="", "", IFERROR(VLOOKUP(W1701, colorList!A:B,2,FALSE),""))</f>
        <v>sötétlila</v>
      </c>
    </row>
    <row r="1702" spans="1:24" ht="27.75" customHeight="1" x14ac:dyDescent="0.25">
      <c r="A1702" s="1" t="s">
        <v>16126</v>
      </c>
      <c r="B1702" s="1" t="str">
        <f>TRIM(D1702)</f>
        <v>S</v>
      </c>
      <c r="C1702" s="1" t="str">
        <f>IFERROR(VLOOKUP(TRIM(D1702), sizeList!A:B, 2, FALSE), "")</f>
        <v>S</v>
      </c>
      <c r="D1702" s="1" t="s">
        <v>3618</v>
      </c>
      <c r="E1702" s="1" t="str">
        <f>TRIM(F1702)</f>
        <v>ELT Madison garbós felső</v>
      </c>
      <c r="F1702" s="1" t="s">
        <v>7570</v>
      </c>
      <c r="G1702" s="1" t="s">
        <v>16127</v>
      </c>
      <c r="H1702" s="1" t="s">
        <v>254</v>
      </c>
      <c r="I1702" s="1" t="s">
        <v>255</v>
      </c>
      <c r="J1702" s="1" t="str">
        <f>TRIM(I1702)</f>
        <v>Lovasfelszerelés</v>
      </c>
      <c r="K1702" s="1" t="s">
        <v>7488</v>
      </c>
      <c r="L1702" s="1" t="str">
        <f>TRIM(K1702)</f>
        <v>Női lovasruházat</v>
      </c>
      <c r="M1702" s="1" t="s">
        <v>7489</v>
      </c>
      <c r="N1702" s="1" t="str">
        <f>TRIM(M1702)</f>
        <v>Női felsőruházat</v>
      </c>
      <c r="O1702" s="1" t="s">
        <v>7490</v>
      </c>
      <c r="P1702" s="1" t="str">
        <f>TRIM(O1702)</f>
        <v>Női hosszú ujjú póló, pulóver</v>
      </c>
      <c r="Q1702" s="18" t="s">
        <v>7572</v>
      </c>
      <c r="R1702" s="8">
        <v>4057962240414</v>
      </c>
      <c r="S1702" s="1">
        <v>29.95</v>
      </c>
      <c r="T1702" s="1" t="s">
        <v>26</v>
      </c>
      <c r="U1702" s="1">
        <v>0.2</v>
      </c>
      <c r="W1702" s="1" t="s">
        <v>16122</v>
      </c>
      <c r="X1702" s="1" t="str">
        <f>IF(W1702="", "", IFERROR(VLOOKUP(W1702, colorList!A:B,2,FALSE),""))</f>
        <v>sötétlila</v>
      </c>
    </row>
    <row r="1703" spans="1:24" ht="27.75" customHeight="1" x14ac:dyDescent="0.25">
      <c r="A1703" s="1" t="s">
        <v>16124</v>
      </c>
      <c r="B1703" s="1" t="str">
        <f>TRIM(D1703)</f>
        <v>M</v>
      </c>
      <c r="C1703" s="1" t="str">
        <f>IFERROR(VLOOKUP(TRIM(D1703), sizeList!A:B, 2, FALSE), "")</f>
        <v>M</v>
      </c>
      <c r="D1703" s="1" t="s">
        <v>249</v>
      </c>
      <c r="E1703" s="1" t="str">
        <f>TRIM(F1703)</f>
        <v>ELT Madison garbós felső</v>
      </c>
      <c r="F1703" s="1" t="s">
        <v>7570</v>
      </c>
      <c r="G1703" s="1" t="s">
        <v>16125</v>
      </c>
      <c r="H1703" s="1" t="s">
        <v>254</v>
      </c>
      <c r="I1703" s="1" t="s">
        <v>255</v>
      </c>
      <c r="J1703" s="1" t="str">
        <f>TRIM(I1703)</f>
        <v>Lovasfelszerelés</v>
      </c>
      <c r="K1703" s="1" t="s">
        <v>7488</v>
      </c>
      <c r="L1703" s="1" t="str">
        <f>TRIM(K1703)</f>
        <v>Női lovasruházat</v>
      </c>
      <c r="M1703" s="1" t="s">
        <v>7489</v>
      </c>
      <c r="N1703" s="1" t="str">
        <f>TRIM(M1703)</f>
        <v>Női felsőruházat</v>
      </c>
      <c r="O1703" s="1" t="s">
        <v>7490</v>
      </c>
      <c r="P1703" s="1" t="str">
        <f>TRIM(O1703)</f>
        <v>Női hosszú ujjú póló, pulóver</v>
      </c>
      <c r="Q1703" s="18" t="s">
        <v>7572</v>
      </c>
      <c r="R1703" s="8">
        <v>4057962240421</v>
      </c>
      <c r="S1703" s="1">
        <v>29.95</v>
      </c>
      <c r="T1703" s="1" t="s">
        <v>26</v>
      </c>
      <c r="U1703" s="1">
        <v>0.2</v>
      </c>
      <c r="W1703" s="1" t="s">
        <v>16122</v>
      </c>
      <c r="X1703" s="1" t="str">
        <f>IF(W1703="", "", IFERROR(VLOOKUP(W1703, colorList!A:B,2,FALSE),""))</f>
        <v>sötétlila</v>
      </c>
    </row>
    <row r="1704" spans="1:24" ht="27.75" customHeight="1" x14ac:dyDescent="0.25">
      <c r="A1704" s="1" t="s">
        <v>16128</v>
      </c>
      <c r="B1704" s="1" t="str">
        <f>TRIM(D1704)</f>
        <v>XL</v>
      </c>
      <c r="C1704" s="1" t="str">
        <f>IFERROR(VLOOKUP(TRIM(D1704), sizeList!A:B, 2, FALSE), "")</f>
        <v>XL</v>
      </c>
      <c r="D1704" s="1" t="s">
        <v>1981</v>
      </c>
      <c r="E1704" s="1" t="str">
        <f>TRIM(F1704)</f>
        <v>ELT Madison garbós felső</v>
      </c>
      <c r="F1704" s="1" t="s">
        <v>7570</v>
      </c>
      <c r="G1704" s="1" t="s">
        <v>16129</v>
      </c>
      <c r="H1704" s="1" t="s">
        <v>254</v>
      </c>
      <c r="I1704" s="1" t="s">
        <v>255</v>
      </c>
      <c r="J1704" s="1" t="str">
        <f>TRIM(I1704)</f>
        <v>Lovasfelszerelés</v>
      </c>
      <c r="K1704" s="1" t="s">
        <v>7488</v>
      </c>
      <c r="L1704" s="1" t="str">
        <f>TRIM(K1704)</f>
        <v>Női lovasruházat</v>
      </c>
      <c r="M1704" s="1" t="s">
        <v>7489</v>
      </c>
      <c r="N1704" s="1" t="str">
        <f>TRIM(M1704)</f>
        <v>Női felsőruházat</v>
      </c>
      <c r="O1704" s="1" t="s">
        <v>7490</v>
      </c>
      <c r="P1704" s="1" t="str">
        <f>TRIM(O1704)</f>
        <v>Női hosszú ujjú póló, pulóver</v>
      </c>
      <c r="Q1704" s="18" t="s">
        <v>7572</v>
      </c>
      <c r="R1704" s="8">
        <v>4057962240438</v>
      </c>
      <c r="S1704" s="1">
        <v>29.95</v>
      </c>
      <c r="T1704" s="1" t="s">
        <v>26</v>
      </c>
      <c r="U1704" s="1">
        <v>0.2</v>
      </c>
      <c r="W1704" s="1" t="s">
        <v>16122</v>
      </c>
      <c r="X1704" s="1" t="str">
        <f>IF(W1704="", "", IFERROR(VLOOKUP(W1704, colorList!A:B,2,FALSE),""))</f>
        <v>sötétlila</v>
      </c>
    </row>
    <row r="1705" spans="1:24" ht="27.75" customHeight="1" x14ac:dyDescent="0.25">
      <c r="A1705" s="1" t="s">
        <v>16132</v>
      </c>
      <c r="B1705" s="1" t="str">
        <f>TRIM(D1705)</f>
        <v>XXL</v>
      </c>
      <c r="C1705" s="1" t="str">
        <f>IFERROR(VLOOKUP(TRIM(D1705), sizeList!A:B, 2, FALSE), "")</f>
        <v>XXL</v>
      </c>
      <c r="D1705" s="1" t="s">
        <v>1984</v>
      </c>
      <c r="E1705" s="1" t="str">
        <f>TRIM(F1705)</f>
        <v>ELT Madison garbós felső</v>
      </c>
      <c r="F1705" s="1" t="s">
        <v>7570</v>
      </c>
      <c r="G1705" s="1" t="s">
        <v>16133</v>
      </c>
      <c r="H1705" s="1" t="s">
        <v>254</v>
      </c>
      <c r="I1705" s="1" t="s">
        <v>255</v>
      </c>
      <c r="J1705" s="1" t="str">
        <f>TRIM(I1705)</f>
        <v>Lovasfelszerelés</v>
      </c>
      <c r="K1705" s="1" t="s">
        <v>7488</v>
      </c>
      <c r="L1705" s="1" t="str">
        <f>TRIM(K1705)</f>
        <v>Női lovasruházat</v>
      </c>
      <c r="M1705" s="1" t="s">
        <v>7489</v>
      </c>
      <c r="N1705" s="1" t="str">
        <f>TRIM(M1705)</f>
        <v>Női felsőruházat</v>
      </c>
      <c r="O1705" s="1" t="s">
        <v>7490</v>
      </c>
      <c r="P1705" s="1" t="str">
        <f>TRIM(O1705)</f>
        <v>Női hosszú ujjú póló, pulóver</v>
      </c>
      <c r="Q1705" s="18" t="s">
        <v>7572</v>
      </c>
      <c r="R1705" s="8">
        <v>4057962240445</v>
      </c>
      <c r="S1705" s="1">
        <v>29.95</v>
      </c>
      <c r="T1705" s="1" t="s">
        <v>26</v>
      </c>
      <c r="U1705" s="1">
        <v>0.2</v>
      </c>
      <c r="W1705" s="1" t="s">
        <v>16122</v>
      </c>
      <c r="X1705" s="1" t="str">
        <f>IF(W1705="", "", IFERROR(VLOOKUP(W1705, colorList!A:B,2,FALSE),""))</f>
        <v>sötétlila</v>
      </c>
    </row>
    <row r="1706" spans="1:24" ht="27.75" customHeight="1" x14ac:dyDescent="0.25">
      <c r="A1706" s="1">
        <v>618100</v>
      </c>
      <c r="B1706" s="1" t="str">
        <f>TRIM(D1706)</f>
        <v/>
      </c>
      <c r="C1706" s="1" t="str">
        <f>IFERROR(VLOOKUP(D1706, sizeList!A:B, 2, FALSE), "")</f>
        <v/>
      </c>
      <c r="E1706" s="1" t="str">
        <f>TRIM(F1706)</f>
        <v>ELT Magic Grippy Trend gyerek kesztyű</v>
      </c>
      <c r="F1706" s="1" t="s">
        <v>2709</v>
      </c>
      <c r="G1706" s="1" t="s">
        <v>2710</v>
      </c>
      <c r="H1706" s="1" t="s">
        <v>254</v>
      </c>
      <c r="I1706" s="1" t="s">
        <v>255</v>
      </c>
      <c r="J1706" s="1" t="str">
        <f>TRIM(I1706)</f>
        <v>Lovasfelszerelés</v>
      </c>
      <c r="K1706" s="1" t="s">
        <v>1975</v>
      </c>
      <c r="L1706" s="1" t="str">
        <f>TRIM(K1706)</f>
        <v>Lovaglókesztyű</v>
      </c>
      <c r="M1706" s="1" t="s">
        <v>2644</v>
      </c>
      <c r="N1706" s="1" t="str">
        <f>TRIM(M1706)</f>
        <v>Gyermek lovaglókesztyű</v>
      </c>
      <c r="P1706" s="1" t="str">
        <f>TRIM(O1706)</f>
        <v/>
      </c>
      <c r="Q1706" s="18" t="s">
        <v>5449</v>
      </c>
      <c r="R1706" s="8">
        <v>4043969355824</v>
      </c>
      <c r="S1706" s="1">
        <v>4.95</v>
      </c>
      <c r="T1706" s="1" t="s">
        <v>26</v>
      </c>
      <c r="U1706" s="1">
        <v>0.04</v>
      </c>
      <c r="V1706" s="1" t="s">
        <v>2711</v>
      </c>
      <c r="W1706" s="1" t="s">
        <v>2712</v>
      </c>
      <c r="X1706" s="1" t="str">
        <f>IF(W1706="", "", IFERROR(VLOOKUP(W1706, colorList!A:B,2,FALSE),""))</f>
        <v>színes</v>
      </c>
    </row>
    <row r="1707" spans="1:24" ht="27.75" customHeight="1" x14ac:dyDescent="0.25">
      <c r="A1707" s="1">
        <v>618001</v>
      </c>
      <c r="B1707" s="1" t="str">
        <f>TRIM(D1707)</f>
        <v/>
      </c>
      <c r="C1707" s="1" t="str">
        <f>IFERROR(VLOOKUP(D1707, sizeList!A:B, 2, FALSE), "")</f>
        <v/>
      </c>
      <c r="E1707" s="1" t="str">
        <f>TRIM(F1707)</f>
        <v>ELT Magic Grippy Trend kesztyű</v>
      </c>
      <c r="F1707" s="1" t="s">
        <v>7863</v>
      </c>
      <c r="G1707" s="1" t="s">
        <v>7864</v>
      </c>
      <c r="H1707" s="1" t="s">
        <v>254</v>
      </c>
      <c r="I1707" s="1" t="s">
        <v>255</v>
      </c>
      <c r="J1707" s="1" t="str">
        <f>TRIM(I1707)</f>
        <v>Lovasfelszerelés</v>
      </c>
      <c r="K1707" s="1" t="s">
        <v>1975</v>
      </c>
      <c r="L1707" s="1" t="str">
        <f>TRIM(K1707)</f>
        <v>Lovaglókesztyű</v>
      </c>
      <c r="M1707" s="1" t="s">
        <v>7690</v>
      </c>
      <c r="N1707" s="1" t="str">
        <f>TRIM(M1707)</f>
        <v>Női lovaglókesztyű</v>
      </c>
      <c r="P1707" s="1" t="str">
        <f>TRIM(O1707)</f>
        <v/>
      </c>
      <c r="Q1707" s="18" t="s">
        <v>7865</v>
      </c>
      <c r="R1707" s="8">
        <v>4043969013298</v>
      </c>
      <c r="S1707" s="1">
        <v>4.95</v>
      </c>
      <c r="T1707" s="1" t="s">
        <v>26</v>
      </c>
      <c r="U1707" s="1">
        <v>0.04</v>
      </c>
      <c r="V1707" s="1" t="s">
        <v>2711</v>
      </c>
      <c r="W1707" s="1" t="s">
        <v>136</v>
      </c>
      <c r="X1707" s="1" t="str">
        <f>IF(W1707="", "", IFERROR(VLOOKUP(W1707, colorList!A:B,2,FALSE),""))</f>
        <v>fekete</v>
      </c>
    </row>
    <row r="1708" spans="1:24" ht="27.75" customHeight="1" x14ac:dyDescent="0.25">
      <c r="A1708" s="1" t="s">
        <v>10167</v>
      </c>
      <c r="B1708" s="1" t="str">
        <f>TRIM(D1708)</f>
        <v>L</v>
      </c>
      <c r="C1708" s="1" t="str">
        <f>IFERROR(VLOOKUP(TRIM(D1708), sizeList!A:B, 2, FALSE), "")</f>
        <v>L</v>
      </c>
      <c r="D1708" s="1" t="s">
        <v>243</v>
      </c>
      <c r="E1708" s="1" t="str">
        <f>TRIM(F1708)</f>
        <v>ELT Magnetize mágneses lovaglókesztyű</v>
      </c>
      <c r="F1708" s="1" t="s">
        <v>7771</v>
      </c>
      <c r="G1708" s="1" t="s">
        <v>7772</v>
      </c>
      <c r="H1708" s="1" t="s">
        <v>254</v>
      </c>
      <c r="I1708" s="1" t="s">
        <v>255</v>
      </c>
      <c r="J1708" s="1" t="str">
        <f>TRIM(I1708)</f>
        <v>Lovasfelszerelés</v>
      </c>
      <c r="K1708" s="1" t="s">
        <v>1975</v>
      </c>
      <c r="L1708" s="1" t="str">
        <f>TRIM(K1708)</f>
        <v>Lovaglókesztyű</v>
      </c>
      <c r="M1708" s="1" t="s">
        <v>7690</v>
      </c>
      <c r="N1708" s="1" t="str">
        <f>TRIM(M1708)</f>
        <v>Női lovaglókesztyű</v>
      </c>
      <c r="P1708" s="1" t="str">
        <f>TRIM(O1708)</f>
        <v/>
      </c>
      <c r="Q1708" s="18" t="s">
        <v>7773</v>
      </c>
      <c r="R1708" s="8">
        <v>4057962163744</v>
      </c>
      <c r="S1708" s="1">
        <v>24.95</v>
      </c>
      <c r="T1708" s="1" t="s">
        <v>26</v>
      </c>
      <c r="U1708" s="1">
        <v>7.0000000000000007E-2</v>
      </c>
      <c r="V1708" s="1" t="s">
        <v>7774</v>
      </c>
      <c r="W1708" s="1" t="s">
        <v>136</v>
      </c>
      <c r="X1708" s="1" t="str">
        <f>IF(W1708="", "", IFERROR(VLOOKUP(W1708, colorList!A:B,2,FALSE),""))</f>
        <v>fekete</v>
      </c>
    </row>
    <row r="1709" spans="1:24" ht="27.75" customHeight="1" x14ac:dyDescent="0.25">
      <c r="A1709" s="1" t="s">
        <v>10171</v>
      </c>
      <c r="B1709" s="1" t="str">
        <f>TRIM(D1709)</f>
        <v>XS</v>
      </c>
      <c r="C1709" s="1" t="str">
        <f>IFERROR(VLOOKUP(TRIM(D1709), sizeList!A:B, 2, FALSE), "")</f>
        <v>XS</v>
      </c>
      <c r="D1709" s="1" t="s">
        <v>5425</v>
      </c>
      <c r="E1709" s="1" t="str">
        <f>TRIM(F1709)</f>
        <v>ELT Magnetize mágneses lovaglókesztyű</v>
      </c>
      <c r="F1709" s="1" t="s">
        <v>7771</v>
      </c>
      <c r="G1709" s="1" t="s">
        <v>7778</v>
      </c>
      <c r="H1709" s="1" t="s">
        <v>254</v>
      </c>
      <c r="I1709" s="1" t="s">
        <v>255</v>
      </c>
      <c r="J1709" s="1" t="str">
        <f>TRIM(I1709)</f>
        <v>Lovasfelszerelés</v>
      </c>
      <c r="K1709" s="1" t="s">
        <v>1975</v>
      </c>
      <c r="L1709" s="1" t="str">
        <f>TRIM(K1709)</f>
        <v>Lovaglókesztyű</v>
      </c>
      <c r="M1709" s="1" t="s">
        <v>7690</v>
      </c>
      <c r="N1709" s="1" t="str">
        <f>TRIM(M1709)</f>
        <v>Női lovaglókesztyű</v>
      </c>
      <c r="P1709" s="1" t="str">
        <f>TRIM(O1709)</f>
        <v/>
      </c>
      <c r="Q1709" s="18" t="s">
        <v>7773</v>
      </c>
      <c r="R1709" s="8">
        <v>4057962167001</v>
      </c>
      <c r="S1709" s="1">
        <v>24.95</v>
      </c>
      <c r="T1709" s="1" t="s">
        <v>26</v>
      </c>
      <c r="U1709" s="1">
        <v>7.0000000000000007E-2</v>
      </c>
      <c r="V1709" s="1" t="s">
        <v>7774</v>
      </c>
      <c r="W1709" s="1" t="s">
        <v>136</v>
      </c>
      <c r="X1709" s="1" t="str">
        <f>IF(W1709="", "", IFERROR(VLOOKUP(W1709, colorList!A:B,2,FALSE),""))</f>
        <v>fekete</v>
      </c>
    </row>
    <row r="1710" spans="1:24" ht="27.75" customHeight="1" x14ac:dyDescent="0.25">
      <c r="A1710" s="1" t="s">
        <v>10169</v>
      </c>
      <c r="B1710" s="1" t="str">
        <f>TRIM(D1710)</f>
        <v>S</v>
      </c>
      <c r="C1710" s="1" t="str">
        <f>IFERROR(VLOOKUP(TRIM(D1710), sizeList!A:B, 2, FALSE), "")</f>
        <v>S</v>
      </c>
      <c r="D1710" s="1" t="s">
        <v>3618</v>
      </c>
      <c r="E1710" s="1" t="str">
        <f>TRIM(F1710)</f>
        <v>ELT Magnetize mágneses lovaglókesztyű</v>
      </c>
      <c r="F1710" s="1" t="s">
        <v>7771</v>
      </c>
      <c r="G1710" s="1" t="s">
        <v>7776</v>
      </c>
      <c r="H1710" s="1" t="s">
        <v>254</v>
      </c>
      <c r="I1710" s="1" t="s">
        <v>255</v>
      </c>
      <c r="J1710" s="1" t="str">
        <f>TRIM(I1710)</f>
        <v>Lovasfelszerelés</v>
      </c>
      <c r="K1710" s="1" t="s">
        <v>1975</v>
      </c>
      <c r="L1710" s="1" t="str">
        <f>TRIM(K1710)</f>
        <v>Lovaglókesztyű</v>
      </c>
      <c r="M1710" s="1" t="s">
        <v>7690</v>
      </c>
      <c r="N1710" s="1" t="str">
        <f>TRIM(M1710)</f>
        <v>Női lovaglókesztyű</v>
      </c>
      <c r="P1710" s="1" t="str">
        <f>TRIM(O1710)</f>
        <v/>
      </c>
      <c r="Q1710" s="18" t="s">
        <v>7773</v>
      </c>
      <c r="R1710" s="8">
        <v>4057962167018</v>
      </c>
      <c r="S1710" s="1">
        <v>24.95</v>
      </c>
      <c r="T1710" s="1" t="s">
        <v>26</v>
      </c>
      <c r="U1710" s="1">
        <v>7.0000000000000007E-2</v>
      </c>
      <c r="V1710" s="1" t="s">
        <v>7774</v>
      </c>
      <c r="W1710" s="1" t="s">
        <v>136</v>
      </c>
      <c r="X1710" s="1" t="str">
        <f>IF(W1710="", "", IFERROR(VLOOKUP(W1710, colorList!A:B,2,FALSE),""))</f>
        <v>fekete</v>
      </c>
    </row>
    <row r="1711" spans="1:24" ht="27.75" customHeight="1" x14ac:dyDescent="0.25">
      <c r="A1711" s="1" t="s">
        <v>10168</v>
      </c>
      <c r="B1711" s="1" t="str">
        <f>TRIM(D1711)</f>
        <v>M</v>
      </c>
      <c r="C1711" s="1" t="str">
        <f>IFERROR(VLOOKUP(TRIM(D1711), sizeList!A:B, 2, FALSE), "")</f>
        <v>M</v>
      </c>
      <c r="D1711" s="1" t="s">
        <v>249</v>
      </c>
      <c r="E1711" s="1" t="str">
        <f>TRIM(F1711)</f>
        <v>ELT Magnetize mágneses lovaglókesztyű</v>
      </c>
      <c r="F1711" s="1" t="s">
        <v>7771</v>
      </c>
      <c r="G1711" s="1" t="s">
        <v>7775</v>
      </c>
      <c r="H1711" s="1" t="s">
        <v>254</v>
      </c>
      <c r="I1711" s="1" t="s">
        <v>255</v>
      </c>
      <c r="J1711" s="1" t="str">
        <f>TRIM(I1711)</f>
        <v>Lovasfelszerelés</v>
      </c>
      <c r="K1711" s="1" t="s">
        <v>1975</v>
      </c>
      <c r="L1711" s="1" t="str">
        <f>TRIM(K1711)</f>
        <v>Lovaglókesztyű</v>
      </c>
      <c r="M1711" s="1" t="s">
        <v>7690</v>
      </c>
      <c r="N1711" s="1" t="str">
        <f>TRIM(M1711)</f>
        <v>Női lovaglókesztyű</v>
      </c>
      <c r="P1711" s="1" t="str">
        <f>TRIM(O1711)</f>
        <v/>
      </c>
      <c r="Q1711" s="18" t="s">
        <v>7773</v>
      </c>
      <c r="R1711" s="8">
        <v>4057962167025</v>
      </c>
      <c r="S1711" s="1">
        <v>24.95</v>
      </c>
      <c r="T1711" s="1" t="s">
        <v>26</v>
      </c>
      <c r="U1711" s="1">
        <v>7.0000000000000007E-2</v>
      </c>
      <c r="V1711" s="1" t="s">
        <v>7774</v>
      </c>
      <c r="W1711" s="1" t="s">
        <v>136</v>
      </c>
      <c r="X1711" s="1" t="str">
        <f>IF(W1711="", "", IFERROR(VLOOKUP(W1711, colorList!A:B,2,FALSE),""))</f>
        <v>fekete</v>
      </c>
    </row>
    <row r="1712" spans="1:24" ht="27.75" customHeight="1" x14ac:dyDescent="0.25">
      <c r="A1712" s="1" t="s">
        <v>10170</v>
      </c>
      <c r="B1712" s="1" t="str">
        <f>TRIM(D1712)</f>
        <v>XL</v>
      </c>
      <c r="C1712" s="1" t="str">
        <f>IFERROR(VLOOKUP(TRIM(D1712), sizeList!A:B, 2, FALSE), "")</f>
        <v>XL</v>
      </c>
      <c r="D1712" s="1" t="s">
        <v>1981</v>
      </c>
      <c r="E1712" s="1" t="str">
        <f>TRIM(F1712)</f>
        <v>ELT Magnetize mágneses lovaglókesztyű</v>
      </c>
      <c r="F1712" s="1" t="s">
        <v>7771</v>
      </c>
      <c r="G1712" s="1" t="s">
        <v>7777</v>
      </c>
      <c r="H1712" s="1" t="s">
        <v>254</v>
      </c>
      <c r="I1712" s="1" t="s">
        <v>255</v>
      </c>
      <c r="J1712" s="1" t="str">
        <f>TRIM(I1712)</f>
        <v>Lovasfelszerelés</v>
      </c>
      <c r="K1712" s="1" t="s">
        <v>1975</v>
      </c>
      <c r="L1712" s="1" t="str">
        <f>TRIM(K1712)</f>
        <v>Lovaglókesztyű</v>
      </c>
      <c r="M1712" s="1" t="s">
        <v>7690</v>
      </c>
      <c r="N1712" s="1" t="str">
        <f>TRIM(M1712)</f>
        <v>Női lovaglókesztyű</v>
      </c>
      <c r="P1712" s="1" t="str">
        <f>TRIM(O1712)</f>
        <v/>
      </c>
      <c r="Q1712" s="18" t="s">
        <v>7773</v>
      </c>
      <c r="R1712" s="8">
        <v>4057962167032</v>
      </c>
      <c r="S1712" s="1">
        <v>24.95</v>
      </c>
      <c r="T1712" s="1" t="s">
        <v>26</v>
      </c>
      <c r="U1712" s="1">
        <v>7.0000000000000007E-2</v>
      </c>
      <c r="V1712" s="1" t="s">
        <v>7774</v>
      </c>
      <c r="W1712" s="1" t="s">
        <v>136</v>
      </c>
      <c r="X1712" s="1" t="str">
        <f>IF(W1712="", "", IFERROR(VLOOKUP(W1712, colorList!A:B,2,FALSE),""))</f>
        <v>fekete</v>
      </c>
    </row>
    <row r="1713" spans="1:24" ht="27.75" customHeight="1" x14ac:dyDescent="0.25">
      <c r="A1713" s="1" t="s">
        <v>10172</v>
      </c>
      <c r="B1713" s="1" t="str">
        <f>TRIM(D1713)</f>
        <v>L</v>
      </c>
      <c r="C1713" s="1" t="str">
        <f>IFERROR(VLOOKUP(TRIM(D1713), sizeList!A:B, 2, FALSE), "")</f>
        <v>L</v>
      </c>
      <c r="D1713" s="1" t="s">
        <v>243</v>
      </c>
      <c r="E1713" s="1" t="str">
        <f>TRIM(F1713)</f>
        <v>ELT Magnetize mágneses téli lovaglókesztyű</v>
      </c>
      <c r="F1713" s="1" t="s">
        <v>7779</v>
      </c>
      <c r="G1713" s="1" t="s">
        <v>7780</v>
      </c>
      <c r="H1713" s="1" t="s">
        <v>254</v>
      </c>
      <c r="I1713" s="1" t="s">
        <v>255</v>
      </c>
      <c r="J1713" s="1" t="str">
        <f>TRIM(I1713)</f>
        <v>Lovasfelszerelés</v>
      </c>
      <c r="K1713" s="1" t="s">
        <v>1975</v>
      </c>
      <c r="L1713" s="1" t="str">
        <f>TRIM(K1713)</f>
        <v>Lovaglókesztyű</v>
      </c>
      <c r="M1713" s="1" t="s">
        <v>7690</v>
      </c>
      <c r="N1713" s="1" t="str">
        <f>TRIM(M1713)</f>
        <v>Női lovaglókesztyű</v>
      </c>
      <c r="P1713" s="1" t="str">
        <f>TRIM(O1713)</f>
        <v/>
      </c>
      <c r="Q1713" s="18" t="s">
        <v>7781</v>
      </c>
      <c r="R1713" s="8">
        <v>4057962163751</v>
      </c>
      <c r="S1713" s="1">
        <v>27.95</v>
      </c>
      <c r="T1713" s="1" t="s">
        <v>26</v>
      </c>
      <c r="U1713" s="1">
        <v>7.0000000000000007E-2</v>
      </c>
      <c r="V1713" s="1" t="s">
        <v>7782</v>
      </c>
      <c r="W1713" s="1" t="s">
        <v>136</v>
      </c>
      <c r="X1713" s="1" t="str">
        <f>IF(W1713="", "", IFERROR(VLOOKUP(W1713, colorList!A:B,2,FALSE),""))</f>
        <v>fekete</v>
      </c>
    </row>
    <row r="1714" spans="1:24" ht="27.75" customHeight="1" x14ac:dyDescent="0.25">
      <c r="A1714" s="1" t="s">
        <v>10175</v>
      </c>
      <c r="B1714" s="1" t="str">
        <f>TRIM(D1714)</f>
        <v>XL</v>
      </c>
      <c r="C1714" s="1" t="str">
        <f>IFERROR(VLOOKUP(TRIM(D1714), sizeList!A:B, 2, FALSE), "")</f>
        <v>XL</v>
      </c>
      <c r="D1714" s="1" t="s">
        <v>1981</v>
      </c>
      <c r="E1714" s="1" t="str">
        <f>TRIM(F1714)</f>
        <v>ELT Magnetize mágneses téli lovaglókesztyű</v>
      </c>
      <c r="F1714" s="1" t="s">
        <v>7779</v>
      </c>
      <c r="G1714" s="1" t="s">
        <v>7785</v>
      </c>
      <c r="H1714" s="1" t="s">
        <v>254</v>
      </c>
      <c r="I1714" s="1" t="s">
        <v>255</v>
      </c>
      <c r="J1714" s="1" t="str">
        <f>TRIM(I1714)</f>
        <v>Lovasfelszerelés</v>
      </c>
      <c r="K1714" s="1" t="s">
        <v>1975</v>
      </c>
      <c r="L1714" s="1" t="str">
        <f>TRIM(K1714)</f>
        <v>Lovaglókesztyű</v>
      </c>
      <c r="M1714" s="1" t="s">
        <v>7690</v>
      </c>
      <c r="N1714" s="1" t="str">
        <f>TRIM(M1714)</f>
        <v>Női lovaglókesztyű</v>
      </c>
      <c r="P1714" s="1" t="str">
        <f>TRIM(O1714)</f>
        <v/>
      </c>
      <c r="Q1714" s="18" t="s">
        <v>7781</v>
      </c>
      <c r="R1714" s="8">
        <v>4057962167049</v>
      </c>
      <c r="S1714" s="1">
        <v>27.95</v>
      </c>
      <c r="T1714" s="1" t="s">
        <v>26</v>
      </c>
      <c r="U1714" s="1">
        <v>7.0000000000000007E-2</v>
      </c>
      <c r="V1714" s="1" t="s">
        <v>7782</v>
      </c>
      <c r="W1714" s="1" t="s">
        <v>136</v>
      </c>
      <c r="X1714" s="1" t="str">
        <f>IF(W1714="", "", IFERROR(VLOOKUP(W1714, colorList!A:B,2,FALSE),""))</f>
        <v>fekete</v>
      </c>
    </row>
    <row r="1715" spans="1:24" ht="27.75" customHeight="1" x14ac:dyDescent="0.25">
      <c r="A1715" s="1" t="s">
        <v>10173</v>
      </c>
      <c r="B1715" s="1" t="str">
        <f>TRIM(D1715)</f>
        <v>M</v>
      </c>
      <c r="C1715" s="1" t="str">
        <f>IFERROR(VLOOKUP(TRIM(D1715), sizeList!A:B, 2, FALSE), "")</f>
        <v>M</v>
      </c>
      <c r="D1715" s="1" t="s">
        <v>249</v>
      </c>
      <c r="E1715" s="1" t="str">
        <f>TRIM(F1715)</f>
        <v>ELT Magnetize mágneses téli lovaglókesztyű</v>
      </c>
      <c r="F1715" s="1" t="s">
        <v>7779</v>
      </c>
      <c r="G1715" s="1" t="s">
        <v>7783</v>
      </c>
      <c r="H1715" s="1" t="s">
        <v>254</v>
      </c>
      <c r="I1715" s="1" t="s">
        <v>255</v>
      </c>
      <c r="J1715" s="1" t="str">
        <f>TRIM(I1715)</f>
        <v>Lovasfelszerelés</v>
      </c>
      <c r="K1715" s="1" t="s">
        <v>1975</v>
      </c>
      <c r="L1715" s="1" t="str">
        <f>TRIM(K1715)</f>
        <v>Lovaglókesztyű</v>
      </c>
      <c r="M1715" s="1" t="s">
        <v>7690</v>
      </c>
      <c r="N1715" s="1" t="str">
        <f>TRIM(M1715)</f>
        <v>Női lovaglókesztyű</v>
      </c>
      <c r="P1715" s="1" t="str">
        <f>TRIM(O1715)</f>
        <v/>
      </c>
      <c r="Q1715" s="18" t="s">
        <v>7781</v>
      </c>
      <c r="R1715" s="8">
        <v>4057962167056</v>
      </c>
      <c r="S1715" s="1">
        <v>27.95</v>
      </c>
      <c r="T1715" s="1" t="s">
        <v>26</v>
      </c>
      <c r="U1715" s="1">
        <v>7.0000000000000007E-2</v>
      </c>
      <c r="V1715" s="1" t="s">
        <v>7782</v>
      </c>
      <c r="W1715" s="1" t="s">
        <v>136</v>
      </c>
      <c r="X1715" s="1" t="str">
        <f>IF(W1715="", "", IFERROR(VLOOKUP(W1715, colorList!A:B,2,FALSE),""))</f>
        <v>fekete</v>
      </c>
    </row>
    <row r="1716" spans="1:24" ht="27.75" customHeight="1" x14ac:dyDescent="0.25">
      <c r="A1716" s="1" t="s">
        <v>10176</v>
      </c>
      <c r="B1716" s="1" t="str">
        <f>TRIM(D1716)</f>
        <v>XS</v>
      </c>
      <c r="C1716" s="1" t="str">
        <f>IFERROR(VLOOKUP(TRIM(D1716), sizeList!A:B, 2, FALSE), "")</f>
        <v>XS</v>
      </c>
      <c r="D1716" s="1" t="s">
        <v>5425</v>
      </c>
      <c r="E1716" s="1" t="str">
        <f>TRIM(F1716)</f>
        <v>ELT Magnetize mágneses téli lovaglókesztyű</v>
      </c>
      <c r="F1716" s="1" t="s">
        <v>7779</v>
      </c>
      <c r="G1716" s="1" t="s">
        <v>7786</v>
      </c>
      <c r="H1716" s="1" t="s">
        <v>254</v>
      </c>
      <c r="I1716" s="1" t="s">
        <v>255</v>
      </c>
      <c r="J1716" s="1" t="str">
        <f>TRIM(I1716)</f>
        <v>Lovasfelszerelés</v>
      </c>
      <c r="K1716" s="1" t="s">
        <v>1975</v>
      </c>
      <c r="L1716" s="1" t="str">
        <f>TRIM(K1716)</f>
        <v>Lovaglókesztyű</v>
      </c>
      <c r="M1716" s="1" t="s">
        <v>7690</v>
      </c>
      <c r="N1716" s="1" t="str">
        <f>TRIM(M1716)</f>
        <v>Női lovaglókesztyű</v>
      </c>
      <c r="P1716" s="1" t="str">
        <f>TRIM(O1716)</f>
        <v/>
      </c>
      <c r="Q1716" s="18" t="s">
        <v>7781</v>
      </c>
      <c r="R1716" s="8">
        <v>4057962167063</v>
      </c>
      <c r="S1716" s="1">
        <v>27.95</v>
      </c>
      <c r="T1716" s="1" t="s">
        <v>26</v>
      </c>
      <c r="U1716" s="1">
        <v>7.0000000000000007E-2</v>
      </c>
      <c r="V1716" s="1" t="s">
        <v>7782</v>
      </c>
      <c r="W1716" s="1" t="s">
        <v>136</v>
      </c>
      <c r="X1716" s="1" t="str">
        <f>IF(W1716="", "", IFERROR(VLOOKUP(W1716, colorList!A:B,2,FALSE),""))</f>
        <v>fekete</v>
      </c>
    </row>
    <row r="1717" spans="1:24" ht="27.75" customHeight="1" x14ac:dyDescent="0.25">
      <c r="A1717" s="1" t="s">
        <v>10174</v>
      </c>
      <c r="B1717" s="1" t="str">
        <f>TRIM(D1717)</f>
        <v>S</v>
      </c>
      <c r="C1717" s="1" t="str">
        <f>IFERROR(VLOOKUP(TRIM(D1717), sizeList!A:B, 2, FALSE), "")</f>
        <v>S</v>
      </c>
      <c r="D1717" s="1" t="s">
        <v>3618</v>
      </c>
      <c r="E1717" s="1" t="str">
        <f>TRIM(F1717)</f>
        <v>ELT Magnetize mágneses téli lovaglókesztyű</v>
      </c>
      <c r="F1717" s="1" t="s">
        <v>7779</v>
      </c>
      <c r="G1717" s="1" t="s">
        <v>7784</v>
      </c>
      <c r="H1717" s="1" t="s">
        <v>254</v>
      </c>
      <c r="I1717" s="1" t="s">
        <v>255</v>
      </c>
      <c r="J1717" s="1" t="str">
        <f>TRIM(I1717)</f>
        <v>Lovasfelszerelés</v>
      </c>
      <c r="K1717" s="1" t="s">
        <v>1975</v>
      </c>
      <c r="L1717" s="1" t="str">
        <f>TRIM(K1717)</f>
        <v>Lovaglókesztyű</v>
      </c>
      <c r="M1717" s="1" t="s">
        <v>7690</v>
      </c>
      <c r="N1717" s="1" t="str">
        <f>TRIM(M1717)</f>
        <v>Női lovaglókesztyű</v>
      </c>
      <c r="P1717" s="1" t="str">
        <f>TRIM(O1717)</f>
        <v/>
      </c>
      <c r="Q1717" s="18" t="s">
        <v>7781</v>
      </c>
      <c r="R1717" s="8">
        <v>4057962167070</v>
      </c>
      <c r="S1717" s="1">
        <v>27.95</v>
      </c>
      <c r="T1717" s="1" t="s">
        <v>26</v>
      </c>
      <c r="U1717" s="1">
        <v>7.0000000000000007E-2</v>
      </c>
      <c r="V1717" s="1" t="s">
        <v>7782</v>
      </c>
      <c r="W1717" s="1" t="s">
        <v>136</v>
      </c>
      <c r="X1717" s="1" t="str">
        <f>IF(W1717="", "", IFERROR(VLOOKUP(W1717, colorList!A:B,2,FALSE),""))</f>
        <v>fekete</v>
      </c>
    </row>
    <row r="1718" spans="1:24" ht="27.75" customHeight="1" x14ac:dyDescent="0.25">
      <c r="A1718" s="1" t="s">
        <v>2017</v>
      </c>
      <c r="B1718" s="1" t="str">
        <f>TRIM(D1718)</f>
        <v>46</v>
      </c>
      <c r="C1718" s="1">
        <f>IFERROR(VLOOKUP(D1718, sizeList!A:B, 2, FALSE), "")</f>
        <v>46</v>
      </c>
      <c r="D1718" s="1">
        <v>46</v>
      </c>
      <c r="E1718" s="1" t="str">
        <f>TRIM(F1718)</f>
        <v>ELT Mailo térd szilikonos lovaglónadrág</v>
      </c>
      <c r="F1718" s="1" t="s">
        <v>2014</v>
      </c>
      <c r="G1718" s="1" t="s">
        <v>2018</v>
      </c>
      <c r="H1718" s="1" t="s">
        <v>254</v>
      </c>
      <c r="I1718" s="1" t="s">
        <v>255</v>
      </c>
      <c r="J1718" s="1" t="str">
        <f>TRIM(I1718)</f>
        <v>Lovasfelszerelés</v>
      </c>
      <c r="K1718" s="1" t="s">
        <v>1920</v>
      </c>
      <c r="L1718" s="1" t="str">
        <f>TRIM(K1718)</f>
        <v>Férfi lovasruházat</v>
      </c>
      <c r="M1718" s="1" t="s">
        <v>1989</v>
      </c>
      <c r="N1718" s="1" t="str">
        <f>TRIM(M1718)</f>
        <v>Férfi lovaglónadrág</v>
      </c>
      <c r="P1718" s="1" t="str">
        <f>TRIM(O1718)</f>
        <v/>
      </c>
      <c r="Q1718" s="18" t="s">
        <v>5372</v>
      </c>
      <c r="R1718" s="8">
        <v>4057962217430</v>
      </c>
      <c r="S1718" s="1">
        <v>99.95</v>
      </c>
      <c r="T1718" s="1" t="s">
        <v>26</v>
      </c>
      <c r="U1718" s="1">
        <v>0.5</v>
      </c>
      <c r="V1718" s="1" t="s">
        <v>2016</v>
      </c>
      <c r="W1718" s="1" t="s">
        <v>136</v>
      </c>
      <c r="X1718" s="1" t="str">
        <f>IF(W1718="", "", IFERROR(VLOOKUP(W1718, colorList!A:B,2,FALSE),""))</f>
        <v>fekete</v>
      </c>
    </row>
    <row r="1719" spans="1:24" ht="27.75" customHeight="1" x14ac:dyDescent="0.25">
      <c r="A1719" s="1" t="s">
        <v>2039</v>
      </c>
      <c r="B1719" s="1" t="str">
        <f>TRIM(D1719)</f>
        <v>46</v>
      </c>
      <c r="C1719" s="1">
        <f>IFERROR(VLOOKUP(D1719, sizeList!A:B, 2, FALSE), "")</f>
        <v>46</v>
      </c>
      <c r="D1719" s="1">
        <v>46</v>
      </c>
      <c r="E1719" s="1" t="str">
        <f>TRIM(F1719)</f>
        <v>ELT Mailo térd szilikonos lovaglónadrág</v>
      </c>
      <c r="F1719" s="1" t="s">
        <v>2014</v>
      </c>
      <c r="G1719" s="1" t="s">
        <v>2040</v>
      </c>
      <c r="H1719" s="1" t="s">
        <v>254</v>
      </c>
      <c r="I1719" s="1" t="s">
        <v>255</v>
      </c>
      <c r="J1719" s="1" t="str">
        <f>TRIM(I1719)</f>
        <v>Lovasfelszerelés</v>
      </c>
      <c r="K1719" s="1" t="s">
        <v>1920</v>
      </c>
      <c r="L1719" s="1" t="str">
        <f>TRIM(K1719)</f>
        <v>Férfi lovasruházat</v>
      </c>
      <c r="M1719" s="1" t="s">
        <v>1989</v>
      </c>
      <c r="N1719" s="1" t="str">
        <f>TRIM(M1719)</f>
        <v>Férfi lovaglónadrág</v>
      </c>
      <c r="P1719" s="1" t="str">
        <f>TRIM(O1719)</f>
        <v/>
      </c>
      <c r="Q1719" s="18" t="s">
        <v>5372</v>
      </c>
      <c r="R1719" s="8">
        <v>4057962217447</v>
      </c>
      <c r="S1719" s="1">
        <v>99.95</v>
      </c>
      <c r="T1719" s="1" t="s">
        <v>26</v>
      </c>
      <c r="U1719" s="1">
        <v>0.5</v>
      </c>
      <c r="V1719" s="1" t="s">
        <v>2016</v>
      </c>
      <c r="W1719" s="1" t="s">
        <v>1262</v>
      </c>
      <c r="X1719" s="1" t="str">
        <f>IF(W1719="", "", IFERROR(VLOOKUP(W1719, colorList!A:B,2,FALSE),""))</f>
        <v>mélykék</v>
      </c>
    </row>
    <row r="1720" spans="1:24" ht="27.75" customHeight="1" x14ac:dyDescent="0.25">
      <c r="A1720" s="1" t="s">
        <v>2013</v>
      </c>
      <c r="B1720" s="1" t="str">
        <f>TRIM(D1720)</f>
        <v>46</v>
      </c>
      <c r="C1720" s="1">
        <f>IFERROR(VLOOKUP(D1720, sizeList!A:B, 2, FALSE), "")</f>
        <v>46</v>
      </c>
      <c r="D1720" s="1">
        <v>46</v>
      </c>
      <c r="E1720" s="1" t="str">
        <f>TRIM(F1720)</f>
        <v>ELT Mailo térd szilikonos lovaglónadrág</v>
      </c>
      <c r="F1720" s="1" t="s">
        <v>2014</v>
      </c>
      <c r="G1720" s="1" t="s">
        <v>2015</v>
      </c>
      <c r="H1720" s="1" t="s">
        <v>254</v>
      </c>
      <c r="I1720" s="1" t="s">
        <v>255</v>
      </c>
      <c r="J1720" s="1" t="str">
        <f>TRIM(I1720)</f>
        <v>Lovasfelszerelés</v>
      </c>
      <c r="K1720" s="1" t="s">
        <v>1920</v>
      </c>
      <c r="L1720" s="1" t="str">
        <f>TRIM(K1720)</f>
        <v>Férfi lovasruházat</v>
      </c>
      <c r="M1720" s="1" t="s">
        <v>1989</v>
      </c>
      <c r="N1720" s="1" t="str">
        <f>TRIM(M1720)</f>
        <v>Férfi lovaglónadrág</v>
      </c>
      <c r="P1720" s="1" t="str">
        <f>TRIM(O1720)</f>
        <v/>
      </c>
      <c r="Q1720" s="18" t="s">
        <v>5372</v>
      </c>
      <c r="R1720" s="8">
        <v>4057962217454</v>
      </c>
      <c r="S1720" s="1">
        <v>99.95</v>
      </c>
      <c r="T1720" s="1" t="s">
        <v>26</v>
      </c>
      <c r="U1720" s="1">
        <v>0.5</v>
      </c>
      <c r="V1720" s="1" t="s">
        <v>2016</v>
      </c>
      <c r="W1720" s="1" t="s">
        <v>210</v>
      </c>
      <c r="X1720" s="1" t="str">
        <f>IF(W1720="", "", IFERROR(VLOOKUP(W1720, colorList!A:B,2,FALSE),""))</f>
        <v>fehér</v>
      </c>
    </row>
    <row r="1721" spans="1:24" ht="27.75" customHeight="1" x14ac:dyDescent="0.25">
      <c r="A1721" s="1" t="s">
        <v>2035</v>
      </c>
      <c r="B1721" s="1" t="str">
        <f>TRIM(D1721)</f>
        <v>56</v>
      </c>
      <c r="C1721" s="1">
        <f>IFERROR(VLOOKUP(D1721, sizeList!A:B, 2, FALSE), "")</f>
        <v>56</v>
      </c>
      <c r="D1721" s="1">
        <v>56</v>
      </c>
      <c r="E1721" s="1" t="str">
        <f>TRIM(F1721)</f>
        <v>ELT Mailo térd szilikonos lovaglónadrág</v>
      </c>
      <c r="F1721" s="1" t="s">
        <v>2014</v>
      </c>
      <c r="G1721" s="1" t="s">
        <v>2036</v>
      </c>
      <c r="H1721" s="1" t="s">
        <v>254</v>
      </c>
      <c r="I1721" s="1" t="s">
        <v>255</v>
      </c>
      <c r="J1721" s="1" t="str">
        <f>TRIM(I1721)</f>
        <v>Lovasfelszerelés</v>
      </c>
      <c r="K1721" s="1" t="s">
        <v>1920</v>
      </c>
      <c r="L1721" s="1" t="str">
        <f>TRIM(K1721)</f>
        <v>Férfi lovasruházat</v>
      </c>
      <c r="M1721" s="1" t="s">
        <v>1989</v>
      </c>
      <c r="N1721" s="1" t="str">
        <f>TRIM(M1721)</f>
        <v>Férfi lovaglónadrág</v>
      </c>
      <c r="P1721" s="1" t="str">
        <f>TRIM(O1721)</f>
        <v/>
      </c>
      <c r="Q1721" s="18" t="s">
        <v>5372</v>
      </c>
      <c r="R1721" s="8">
        <v>4057962219465</v>
      </c>
      <c r="S1721" s="1">
        <v>99.95</v>
      </c>
      <c r="T1721" s="1" t="s">
        <v>26</v>
      </c>
      <c r="U1721" s="1">
        <v>0.5</v>
      </c>
      <c r="V1721" s="1" t="s">
        <v>2016</v>
      </c>
      <c r="W1721" s="1" t="s">
        <v>210</v>
      </c>
      <c r="X1721" s="1" t="str">
        <f>IF(W1721="", "", IFERROR(VLOOKUP(W1721, colorList!A:B,2,FALSE),""))</f>
        <v>fehér</v>
      </c>
    </row>
    <row r="1722" spans="1:24" ht="27.75" customHeight="1" x14ac:dyDescent="0.25">
      <c r="A1722" s="1" t="s">
        <v>2019</v>
      </c>
      <c r="B1722" s="1" t="str">
        <f>TRIM(D1722)</f>
        <v>48</v>
      </c>
      <c r="C1722" s="1">
        <f>IFERROR(VLOOKUP(D1722, sizeList!A:B, 2, FALSE), "")</f>
        <v>48</v>
      </c>
      <c r="D1722" s="1">
        <v>48</v>
      </c>
      <c r="E1722" s="1" t="str">
        <f>TRIM(F1722)</f>
        <v>ELT Mailo térd szilikonos lovaglónadrág</v>
      </c>
      <c r="F1722" s="1" t="s">
        <v>2014</v>
      </c>
      <c r="G1722" s="1" t="s">
        <v>2020</v>
      </c>
      <c r="H1722" s="1" t="s">
        <v>254</v>
      </c>
      <c r="I1722" s="1" t="s">
        <v>255</v>
      </c>
      <c r="J1722" s="1" t="str">
        <f>TRIM(I1722)</f>
        <v>Lovasfelszerelés</v>
      </c>
      <c r="K1722" s="1" t="s">
        <v>1920</v>
      </c>
      <c r="L1722" s="1" t="str">
        <f>TRIM(K1722)</f>
        <v>Férfi lovasruházat</v>
      </c>
      <c r="M1722" s="1" t="s">
        <v>1989</v>
      </c>
      <c r="N1722" s="1" t="str">
        <f>TRIM(M1722)</f>
        <v>Férfi lovaglónadrág</v>
      </c>
      <c r="P1722" s="1" t="str">
        <f>TRIM(O1722)</f>
        <v/>
      </c>
      <c r="Q1722" s="18" t="s">
        <v>5372</v>
      </c>
      <c r="R1722" s="8">
        <v>4057962219472</v>
      </c>
      <c r="S1722" s="1">
        <v>99.95</v>
      </c>
      <c r="T1722" s="1" t="s">
        <v>26</v>
      </c>
      <c r="U1722" s="1">
        <v>0.5</v>
      </c>
      <c r="V1722" s="1" t="s">
        <v>2016</v>
      </c>
      <c r="W1722" s="1" t="s">
        <v>210</v>
      </c>
      <c r="X1722" s="1" t="str">
        <f>IF(W1722="", "", IFERROR(VLOOKUP(W1722, colorList!A:B,2,FALSE),""))</f>
        <v>fehér</v>
      </c>
    </row>
    <row r="1723" spans="1:24" ht="27.75" customHeight="1" x14ac:dyDescent="0.25">
      <c r="A1723" s="1" t="s">
        <v>2023</v>
      </c>
      <c r="B1723" s="1" t="str">
        <f>TRIM(D1723)</f>
        <v>50</v>
      </c>
      <c r="C1723" s="1">
        <f>IFERROR(VLOOKUP(D1723, sizeList!A:B, 2, FALSE), "")</f>
        <v>50</v>
      </c>
      <c r="D1723" s="1">
        <v>50</v>
      </c>
      <c r="E1723" s="1" t="str">
        <f>TRIM(F1723)</f>
        <v>ELT Mailo térd szilikonos lovaglónadrág</v>
      </c>
      <c r="F1723" s="1" t="s">
        <v>2014</v>
      </c>
      <c r="G1723" s="1" t="s">
        <v>2024</v>
      </c>
      <c r="H1723" s="1" t="s">
        <v>254</v>
      </c>
      <c r="I1723" s="1" t="s">
        <v>255</v>
      </c>
      <c r="J1723" s="1" t="str">
        <f>TRIM(I1723)</f>
        <v>Lovasfelszerelés</v>
      </c>
      <c r="K1723" s="1" t="s">
        <v>1920</v>
      </c>
      <c r="L1723" s="1" t="str">
        <f>TRIM(K1723)</f>
        <v>Férfi lovasruházat</v>
      </c>
      <c r="M1723" s="1" t="s">
        <v>1989</v>
      </c>
      <c r="N1723" s="1" t="str">
        <f>TRIM(M1723)</f>
        <v>Férfi lovaglónadrág</v>
      </c>
      <c r="P1723" s="1" t="str">
        <f>TRIM(O1723)</f>
        <v/>
      </c>
      <c r="Q1723" s="18" t="s">
        <v>5372</v>
      </c>
      <c r="R1723" s="8">
        <v>4057962219489</v>
      </c>
      <c r="S1723" s="1">
        <v>99.95</v>
      </c>
      <c r="T1723" s="1" t="s">
        <v>26</v>
      </c>
      <c r="U1723" s="1">
        <v>0.5</v>
      </c>
      <c r="V1723" s="1" t="s">
        <v>2016</v>
      </c>
      <c r="W1723" s="1" t="s">
        <v>210</v>
      </c>
      <c r="X1723" s="1" t="str">
        <f>IF(W1723="", "", IFERROR(VLOOKUP(W1723, colorList!A:B,2,FALSE),""))</f>
        <v>fehér</v>
      </c>
    </row>
    <row r="1724" spans="1:24" ht="27.75" customHeight="1" x14ac:dyDescent="0.25">
      <c r="A1724" s="1" t="s">
        <v>2027</v>
      </c>
      <c r="B1724" s="1" t="str">
        <f>TRIM(D1724)</f>
        <v>52</v>
      </c>
      <c r="C1724" s="1">
        <f>IFERROR(VLOOKUP(D1724, sizeList!A:B, 2, FALSE), "")</f>
        <v>52</v>
      </c>
      <c r="D1724" s="1">
        <v>52</v>
      </c>
      <c r="E1724" s="1" t="str">
        <f>TRIM(F1724)</f>
        <v>ELT Mailo térd szilikonos lovaglónadrág</v>
      </c>
      <c r="F1724" s="1" t="s">
        <v>2014</v>
      </c>
      <c r="G1724" s="1" t="s">
        <v>2028</v>
      </c>
      <c r="H1724" s="1" t="s">
        <v>254</v>
      </c>
      <c r="I1724" s="1" t="s">
        <v>255</v>
      </c>
      <c r="J1724" s="1" t="str">
        <f>TRIM(I1724)</f>
        <v>Lovasfelszerelés</v>
      </c>
      <c r="K1724" s="1" t="s">
        <v>1920</v>
      </c>
      <c r="L1724" s="1" t="str">
        <f>TRIM(K1724)</f>
        <v>Férfi lovasruházat</v>
      </c>
      <c r="M1724" s="1" t="s">
        <v>1989</v>
      </c>
      <c r="N1724" s="1" t="str">
        <f>TRIM(M1724)</f>
        <v>Férfi lovaglónadrág</v>
      </c>
      <c r="P1724" s="1" t="str">
        <f>TRIM(O1724)</f>
        <v/>
      </c>
      <c r="Q1724" s="18" t="s">
        <v>5372</v>
      </c>
      <c r="R1724" s="8">
        <v>4057962219496</v>
      </c>
      <c r="S1724" s="1">
        <v>99.95</v>
      </c>
      <c r="T1724" s="1" t="s">
        <v>26</v>
      </c>
      <c r="U1724" s="1">
        <v>0.5</v>
      </c>
      <c r="V1724" s="1" t="s">
        <v>2016</v>
      </c>
      <c r="W1724" s="1" t="s">
        <v>210</v>
      </c>
      <c r="X1724" s="1" t="str">
        <f>IF(W1724="", "", IFERROR(VLOOKUP(W1724, colorList!A:B,2,FALSE),""))</f>
        <v>fehér</v>
      </c>
    </row>
    <row r="1725" spans="1:24" ht="27.75" customHeight="1" x14ac:dyDescent="0.25">
      <c r="A1725" s="1" t="s">
        <v>2031</v>
      </c>
      <c r="B1725" s="1" t="str">
        <f>TRIM(D1725)</f>
        <v>54</v>
      </c>
      <c r="C1725" s="1">
        <f>IFERROR(VLOOKUP(D1725, sizeList!A:B, 2, FALSE), "")</f>
        <v>54</v>
      </c>
      <c r="D1725" s="1">
        <v>54</v>
      </c>
      <c r="E1725" s="1" t="str">
        <f>TRIM(F1725)</f>
        <v>ELT Mailo térd szilikonos lovaglónadrág</v>
      </c>
      <c r="F1725" s="1" t="s">
        <v>2014</v>
      </c>
      <c r="G1725" s="1" t="s">
        <v>2032</v>
      </c>
      <c r="H1725" s="1" t="s">
        <v>254</v>
      </c>
      <c r="I1725" s="1" t="s">
        <v>255</v>
      </c>
      <c r="J1725" s="1" t="str">
        <f>TRIM(I1725)</f>
        <v>Lovasfelszerelés</v>
      </c>
      <c r="K1725" s="1" t="s">
        <v>1920</v>
      </c>
      <c r="L1725" s="1" t="str">
        <f>TRIM(K1725)</f>
        <v>Férfi lovasruházat</v>
      </c>
      <c r="M1725" s="1" t="s">
        <v>1989</v>
      </c>
      <c r="N1725" s="1" t="str">
        <f>TRIM(M1725)</f>
        <v>Férfi lovaglónadrág</v>
      </c>
      <c r="P1725" s="1" t="str">
        <f>TRIM(O1725)</f>
        <v/>
      </c>
      <c r="Q1725" s="18" t="s">
        <v>5372</v>
      </c>
      <c r="R1725" s="8">
        <v>4057962219502</v>
      </c>
      <c r="S1725" s="1">
        <v>99.95</v>
      </c>
      <c r="T1725" s="1" t="s">
        <v>26</v>
      </c>
      <c r="U1725" s="1">
        <v>0.5</v>
      </c>
      <c r="V1725" s="1" t="s">
        <v>2016</v>
      </c>
      <c r="W1725" s="1" t="s">
        <v>210</v>
      </c>
      <c r="X1725" s="1" t="str">
        <f>IF(W1725="", "", IFERROR(VLOOKUP(W1725, colorList!A:B,2,FALSE),""))</f>
        <v>fehér</v>
      </c>
    </row>
    <row r="1726" spans="1:24" ht="27.75" customHeight="1" x14ac:dyDescent="0.25">
      <c r="A1726" s="1" t="s">
        <v>2037</v>
      </c>
      <c r="B1726" s="1" t="str">
        <f>TRIM(D1726)</f>
        <v>56</v>
      </c>
      <c r="C1726" s="1">
        <f>IFERROR(VLOOKUP(D1726, sizeList!A:B, 2, FALSE), "")</f>
        <v>56</v>
      </c>
      <c r="D1726" s="1">
        <v>56</v>
      </c>
      <c r="E1726" s="1" t="str">
        <f>TRIM(F1726)</f>
        <v>ELT Mailo térd szilikonos lovaglónadrág</v>
      </c>
      <c r="F1726" s="1" t="s">
        <v>2014</v>
      </c>
      <c r="G1726" s="1" t="s">
        <v>2038</v>
      </c>
      <c r="H1726" s="1" t="s">
        <v>254</v>
      </c>
      <c r="I1726" s="1" t="s">
        <v>255</v>
      </c>
      <c r="J1726" s="1" t="str">
        <f>TRIM(I1726)</f>
        <v>Lovasfelszerelés</v>
      </c>
      <c r="K1726" s="1" t="s">
        <v>1920</v>
      </c>
      <c r="L1726" s="1" t="str">
        <f>TRIM(K1726)</f>
        <v>Férfi lovasruházat</v>
      </c>
      <c r="M1726" s="1" t="s">
        <v>1989</v>
      </c>
      <c r="N1726" s="1" t="str">
        <f>TRIM(M1726)</f>
        <v>Férfi lovaglónadrág</v>
      </c>
      <c r="P1726" s="1" t="str">
        <f>TRIM(O1726)</f>
        <v/>
      </c>
      <c r="Q1726" s="18" t="s">
        <v>5372</v>
      </c>
      <c r="R1726" s="8">
        <v>4057962219519</v>
      </c>
      <c r="S1726" s="1">
        <v>99.95</v>
      </c>
      <c r="T1726" s="1" t="s">
        <v>26</v>
      </c>
      <c r="U1726" s="1">
        <v>0.5</v>
      </c>
      <c r="V1726" s="1" t="s">
        <v>2016</v>
      </c>
      <c r="W1726" s="1" t="s">
        <v>136</v>
      </c>
      <c r="X1726" s="1" t="str">
        <f>IF(W1726="", "", IFERROR(VLOOKUP(W1726, colorList!A:B,2,FALSE),""))</f>
        <v>fekete</v>
      </c>
    </row>
    <row r="1727" spans="1:24" ht="27.75" customHeight="1" x14ac:dyDescent="0.25">
      <c r="A1727" s="1" t="s">
        <v>2021</v>
      </c>
      <c r="B1727" s="1" t="str">
        <f>TRIM(D1727)</f>
        <v>48</v>
      </c>
      <c r="C1727" s="1">
        <f>IFERROR(VLOOKUP(D1727, sizeList!A:B, 2, FALSE), "")</f>
        <v>48</v>
      </c>
      <c r="D1727" s="1">
        <v>48</v>
      </c>
      <c r="E1727" s="1" t="str">
        <f>TRIM(F1727)</f>
        <v>ELT Mailo térd szilikonos lovaglónadrág</v>
      </c>
      <c r="F1727" s="1" t="s">
        <v>2014</v>
      </c>
      <c r="G1727" s="1" t="s">
        <v>2022</v>
      </c>
      <c r="H1727" s="1" t="s">
        <v>254</v>
      </c>
      <c r="I1727" s="1" t="s">
        <v>255</v>
      </c>
      <c r="J1727" s="1" t="str">
        <f>TRIM(I1727)</f>
        <v>Lovasfelszerelés</v>
      </c>
      <c r="K1727" s="1" t="s">
        <v>1920</v>
      </c>
      <c r="L1727" s="1" t="str">
        <f>TRIM(K1727)</f>
        <v>Férfi lovasruházat</v>
      </c>
      <c r="M1727" s="1" t="s">
        <v>1989</v>
      </c>
      <c r="N1727" s="1" t="str">
        <f>TRIM(M1727)</f>
        <v>Férfi lovaglónadrág</v>
      </c>
      <c r="P1727" s="1" t="str">
        <f>TRIM(O1727)</f>
        <v/>
      </c>
      <c r="Q1727" s="18" t="s">
        <v>5372</v>
      </c>
      <c r="R1727" s="8">
        <v>4057962219526</v>
      </c>
      <c r="S1727" s="1">
        <v>99.95</v>
      </c>
      <c r="T1727" s="1" t="s">
        <v>26</v>
      </c>
      <c r="U1727" s="1">
        <v>0.5</v>
      </c>
      <c r="V1727" s="1" t="s">
        <v>2016</v>
      </c>
      <c r="W1727" s="1" t="s">
        <v>136</v>
      </c>
      <c r="X1727" s="1" t="str">
        <f>IF(W1727="", "", IFERROR(VLOOKUP(W1727, colorList!A:B,2,FALSE),""))</f>
        <v>fekete</v>
      </c>
    </row>
    <row r="1728" spans="1:24" ht="27.75" customHeight="1" x14ac:dyDescent="0.25">
      <c r="A1728" s="1" t="s">
        <v>2025</v>
      </c>
      <c r="B1728" s="1" t="str">
        <f>TRIM(D1728)</f>
        <v>50</v>
      </c>
      <c r="C1728" s="1">
        <f>IFERROR(VLOOKUP(D1728, sizeList!A:B, 2, FALSE), "")</f>
        <v>50</v>
      </c>
      <c r="D1728" s="1">
        <v>50</v>
      </c>
      <c r="E1728" s="1" t="str">
        <f>TRIM(F1728)</f>
        <v>ELT Mailo térd szilikonos lovaglónadrág</v>
      </c>
      <c r="F1728" s="1" t="s">
        <v>2014</v>
      </c>
      <c r="G1728" s="1" t="s">
        <v>2026</v>
      </c>
      <c r="H1728" s="1" t="s">
        <v>254</v>
      </c>
      <c r="I1728" s="1" t="s">
        <v>255</v>
      </c>
      <c r="J1728" s="1" t="str">
        <f>TRIM(I1728)</f>
        <v>Lovasfelszerelés</v>
      </c>
      <c r="K1728" s="1" t="s">
        <v>1920</v>
      </c>
      <c r="L1728" s="1" t="str">
        <f>TRIM(K1728)</f>
        <v>Férfi lovasruházat</v>
      </c>
      <c r="M1728" s="1" t="s">
        <v>1989</v>
      </c>
      <c r="N1728" s="1" t="str">
        <f>TRIM(M1728)</f>
        <v>Férfi lovaglónadrág</v>
      </c>
      <c r="P1728" s="1" t="str">
        <f>TRIM(O1728)</f>
        <v/>
      </c>
      <c r="Q1728" s="18" t="s">
        <v>5372</v>
      </c>
      <c r="R1728" s="8">
        <v>4057962219533</v>
      </c>
      <c r="S1728" s="1">
        <v>99.95</v>
      </c>
      <c r="T1728" s="1" t="s">
        <v>26</v>
      </c>
      <c r="U1728" s="1">
        <v>0.5</v>
      </c>
      <c r="V1728" s="1" t="s">
        <v>2016</v>
      </c>
      <c r="W1728" s="1" t="s">
        <v>136</v>
      </c>
      <c r="X1728" s="1" t="str">
        <f>IF(W1728="", "", IFERROR(VLOOKUP(W1728, colorList!A:B,2,FALSE),""))</f>
        <v>fekete</v>
      </c>
    </row>
    <row r="1729" spans="1:24" ht="27.75" customHeight="1" x14ac:dyDescent="0.25">
      <c r="A1729" s="1" t="s">
        <v>2029</v>
      </c>
      <c r="B1729" s="1" t="str">
        <f>TRIM(D1729)</f>
        <v>52</v>
      </c>
      <c r="C1729" s="1">
        <f>IFERROR(VLOOKUP(D1729, sizeList!A:B, 2, FALSE), "")</f>
        <v>52</v>
      </c>
      <c r="D1729" s="1">
        <v>52</v>
      </c>
      <c r="E1729" s="1" t="str">
        <f>TRIM(F1729)</f>
        <v>ELT Mailo térd szilikonos lovaglónadrág</v>
      </c>
      <c r="F1729" s="1" t="s">
        <v>2014</v>
      </c>
      <c r="G1729" s="1" t="s">
        <v>2030</v>
      </c>
      <c r="H1729" s="1" t="s">
        <v>254</v>
      </c>
      <c r="I1729" s="1" t="s">
        <v>255</v>
      </c>
      <c r="J1729" s="1" t="str">
        <f>TRIM(I1729)</f>
        <v>Lovasfelszerelés</v>
      </c>
      <c r="K1729" s="1" t="s">
        <v>1920</v>
      </c>
      <c r="L1729" s="1" t="str">
        <f>TRIM(K1729)</f>
        <v>Férfi lovasruházat</v>
      </c>
      <c r="M1729" s="1" t="s">
        <v>1989</v>
      </c>
      <c r="N1729" s="1" t="str">
        <f>TRIM(M1729)</f>
        <v>Férfi lovaglónadrág</v>
      </c>
      <c r="P1729" s="1" t="str">
        <f>TRIM(O1729)</f>
        <v/>
      </c>
      <c r="Q1729" s="18" t="s">
        <v>5372</v>
      </c>
      <c r="R1729" s="8">
        <v>4057962219540</v>
      </c>
      <c r="S1729" s="1">
        <v>99.95</v>
      </c>
      <c r="T1729" s="1" t="s">
        <v>26</v>
      </c>
      <c r="U1729" s="1">
        <v>0.5</v>
      </c>
      <c r="V1729" s="1" t="s">
        <v>2016</v>
      </c>
      <c r="W1729" s="1" t="s">
        <v>136</v>
      </c>
      <c r="X1729" s="1" t="str">
        <f>IF(W1729="", "", IFERROR(VLOOKUP(W1729, colorList!A:B,2,FALSE),""))</f>
        <v>fekete</v>
      </c>
    </row>
    <row r="1730" spans="1:24" ht="27.75" customHeight="1" x14ac:dyDescent="0.25">
      <c r="A1730" s="1" t="s">
        <v>2033</v>
      </c>
      <c r="B1730" s="1" t="str">
        <f>TRIM(D1730)</f>
        <v>54</v>
      </c>
      <c r="C1730" s="1">
        <f>IFERROR(VLOOKUP(D1730, sizeList!A:B, 2, FALSE), "")</f>
        <v>54</v>
      </c>
      <c r="D1730" s="1">
        <v>54</v>
      </c>
      <c r="E1730" s="1" t="str">
        <f>TRIM(F1730)</f>
        <v>ELT Mailo térd szilikonos lovaglónadrág</v>
      </c>
      <c r="F1730" s="1" t="s">
        <v>2014</v>
      </c>
      <c r="G1730" s="1" t="s">
        <v>2034</v>
      </c>
      <c r="H1730" s="1" t="s">
        <v>254</v>
      </c>
      <c r="I1730" s="1" t="s">
        <v>255</v>
      </c>
      <c r="J1730" s="1" t="str">
        <f>TRIM(I1730)</f>
        <v>Lovasfelszerelés</v>
      </c>
      <c r="K1730" s="1" t="s">
        <v>1920</v>
      </c>
      <c r="L1730" s="1" t="str">
        <f>TRIM(K1730)</f>
        <v>Férfi lovasruházat</v>
      </c>
      <c r="M1730" s="1" t="s">
        <v>1989</v>
      </c>
      <c r="N1730" s="1" t="str">
        <f>TRIM(M1730)</f>
        <v>Férfi lovaglónadrág</v>
      </c>
      <c r="P1730" s="1" t="str">
        <f>TRIM(O1730)</f>
        <v/>
      </c>
      <c r="Q1730" s="18" t="s">
        <v>5372</v>
      </c>
      <c r="R1730" s="8">
        <v>4057962219557</v>
      </c>
      <c r="S1730" s="1">
        <v>99.95</v>
      </c>
      <c r="T1730" s="1" t="s">
        <v>26</v>
      </c>
      <c r="U1730" s="1">
        <v>0.5</v>
      </c>
      <c r="V1730" s="1" t="s">
        <v>2016</v>
      </c>
      <c r="W1730" s="1" t="s">
        <v>136</v>
      </c>
      <c r="X1730" s="1" t="str">
        <f>IF(W1730="", "", IFERROR(VLOOKUP(W1730, colorList!A:B,2,FALSE),""))</f>
        <v>fekete</v>
      </c>
    </row>
    <row r="1731" spans="1:24" ht="27.75" customHeight="1" x14ac:dyDescent="0.25">
      <c r="A1731" s="1" t="s">
        <v>2049</v>
      </c>
      <c r="B1731" s="1" t="str">
        <f>TRIM(D1731)</f>
        <v>56</v>
      </c>
      <c r="C1731" s="1">
        <f>IFERROR(VLOOKUP(D1731, sizeList!A:B, 2, FALSE), "")</f>
        <v>56</v>
      </c>
      <c r="D1731" s="1">
        <v>56</v>
      </c>
      <c r="E1731" s="1" t="str">
        <f>TRIM(F1731)</f>
        <v>ELT Mailo térd szilikonos lovaglónadrág</v>
      </c>
      <c r="F1731" s="1" t="s">
        <v>2014</v>
      </c>
      <c r="G1731" s="1" t="s">
        <v>2050</v>
      </c>
      <c r="H1731" s="1" t="s">
        <v>254</v>
      </c>
      <c r="I1731" s="1" t="s">
        <v>255</v>
      </c>
      <c r="J1731" s="1" t="str">
        <f>TRIM(I1731)</f>
        <v>Lovasfelszerelés</v>
      </c>
      <c r="K1731" s="1" t="s">
        <v>1920</v>
      </c>
      <c r="L1731" s="1" t="str">
        <f>TRIM(K1731)</f>
        <v>Férfi lovasruházat</v>
      </c>
      <c r="M1731" s="1" t="s">
        <v>1989</v>
      </c>
      <c r="N1731" s="1" t="str">
        <f>TRIM(M1731)</f>
        <v>Férfi lovaglónadrág</v>
      </c>
      <c r="P1731" s="1" t="str">
        <f>TRIM(O1731)</f>
        <v/>
      </c>
      <c r="Q1731" s="18" t="s">
        <v>5372</v>
      </c>
      <c r="R1731" s="8">
        <v>4057962219564</v>
      </c>
      <c r="S1731" s="1">
        <v>99.95</v>
      </c>
      <c r="T1731" s="1" t="s">
        <v>26</v>
      </c>
      <c r="U1731" s="1">
        <v>0.5</v>
      </c>
      <c r="V1731" s="1" t="s">
        <v>2016</v>
      </c>
      <c r="W1731" s="1" t="s">
        <v>1262</v>
      </c>
      <c r="X1731" s="1" t="str">
        <f>IF(W1731="", "", IFERROR(VLOOKUP(W1731, colorList!A:B,2,FALSE),""))</f>
        <v>mélykék</v>
      </c>
    </row>
    <row r="1732" spans="1:24" ht="27.75" customHeight="1" x14ac:dyDescent="0.25">
      <c r="A1732" s="1" t="s">
        <v>2041</v>
      </c>
      <c r="B1732" s="1" t="str">
        <f>TRIM(D1732)</f>
        <v>48</v>
      </c>
      <c r="C1732" s="1">
        <f>IFERROR(VLOOKUP(D1732, sizeList!A:B, 2, FALSE), "")</f>
        <v>48</v>
      </c>
      <c r="D1732" s="1">
        <v>48</v>
      </c>
      <c r="E1732" s="1" t="str">
        <f>TRIM(F1732)</f>
        <v>ELT Mailo térd szilikonos lovaglónadrág</v>
      </c>
      <c r="F1732" s="1" t="s">
        <v>2014</v>
      </c>
      <c r="G1732" s="1" t="s">
        <v>2042</v>
      </c>
      <c r="H1732" s="1" t="s">
        <v>254</v>
      </c>
      <c r="I1732" s="1" t="s">
        <v>255</v>
      </c>
      <c r="J1732" s="1" t="str">
        <f>TRIM(I1732)</f>
        <v>Lovasfelszerelés</v>
      </c>
      <c r="K1732" s="1" t="s">
        <v>1920</v>
      </c>
      <c r="L1732" s="1" t="str">
        <f>TRIM(K1732)</f>
        <v>Férfi lovasruházat</v>
      </c>
      <c r="M1732" s="1" t="s">
        <v>1989</v>
      </c>
      <c r="N1732" s="1" t="str">
        <f>TRIM(M1732)</f>
        <v>Férfi lovaglónadrág</v>
      </c>
      <c r="P1732" s="1" t="str">
        <f>TRIM(O1732)</f>
        <v/>
      </c>
      <c r="Q1732" s="18" t="s">
        <v>5372</v>
      </c>
      <c r="R1732" s="8">
        <v>4057962219571</v>
      </c>
      <c r="S1732" s="1">
        <v>99.95</v>
      </c>
      <c r="T1732" s="1" t="s">
        <v>26</v>
      </c>
      <c r="U1732" s="1">
        <v>0.5</v>
      </c>
      <c r="V1732" s="1" t="s">
        <v>2016</v>
      </c>
      <c r="W1732" s="1" t="s">
        <v>1262</v>
      </c>
      <c r="X1732" s="1" t="str">
        <f>IF(W1732="", "", IFERROR(VLOOKUP(W1732, colorList!A:B,2,FALSE),""))</f>
        <v>mélykék</v>
      </c>
    </row>
    <row r="1733" spans="1:24" ht="27.75" customHeight="1" x14ac:dyDescent="0.25">
      <c r="A1733" s="1" t="s">
        <v>2043</v>
      </c>
      <c r="B1733" s="1" t="str">
        <f>TRIM(D1733)</f>
        <v>50</v>
      </c>
      <c r="C1733" s="1">
        <f>IFERROR(VLOOKUP(D1733, sizeList!A:B, 2, FALSE), "")</f>
        <v>50</v>
      </c>
      <c r="D1733" s="1">
        <v>50</v>
      </c>
      <c r="E1733" s="1" t="str">
        <f>TRIM(F1733)</f>
        <v>ELT Mailo térd szilikonos lovaglónadrág</v>
      </c>
      <c r="F1733" s="1" t="s">
        <v>2014</v>
      </c>
      <c r="G1733" s="1" t="s">
        <v>2044</v>
      </c>
      <c r="H1733" s="1" t="s">
        <v>254</v>
      </c>
      <c r="I1733" s="1" t="s">
        <v>255</v>
      </c>
      <c r="J1733" s="1" t="str">
        <f>TRIM(I1733)</f>
        <v>Lovasfelszerelés</v>
      </c>
      <c r="K1733" s="1" t="s">
        <v>1920</v>
      </c>
      <c r="L1733" s="1" t="str">
        <f>TRIM(K1733)</f>
        <v>Férfi lovasruházat</v>
      </c>
      <c r="M1733" s="1" t="s">
        <v>1989</v>
      </c>
      <c r="N1733" s="1" t="str">
        <f>TRIM(M1733)</f>
        <v>Férfi lovaglónadrág</v>
      </c>
      <c r="P1733" s="1" t="str">
        <f>TRIM(O1733)</f>
        <v/>
      </c>
      <c r="Q1733" s="18" t="s">
        <v>5372</v>
      </c>
      <c r="R1733" s="8">
        <v>4057962219588</v>
      </c>
      <c r="S1733" s="1">
        <v>99.95</v>
      </c>
      <c r="T1733" s="1" t="s">
        <v>26</v>
      </c>
      <c r="U1733" s="1">
        <v>0.5</v>
      </c>
      <c r="V1733" s="1" t="s">
        <v>2016</v>
      </c>
      <c r="W1733" s="1" t="s">
        <v>1262</v>
      </c>
      <c r="X1733" s="1" t="str">
        <f>IF(W1733="", "", IFERROR(VLOOKUP(W1733, colorList!A:B,2,FALSE),""))</f>
        <v>mélykék</v>
      </c>
    </row>
    <row r="1734" spans="1:24" ht="27.75" customHeight="1" x14ac:dyDescent="0.25">
      <c r="A1734" s="1" t="s">
        <v>2045</v>
      </c>
      <c r="B1734" s="1" t="str">
        <f>TRIM(D1734)</f>
        <v>52</v>
      </c>
      <c r="C1734" s="1">
        <f>IFERROR(VLOOKUP(D1734, sizeList!A:B, 2, FALSE), "")</f>
        <v>52</v>
      </c>
      <c r="D1734" s="1">
        <v>52</v>
      </c>
      <c r="E1734" s="1" t="str">
        <f>TRIM(F1734)</f>
        <v>ELT Mailo térd szilikonos lovaglónadrág</v>
      </c>
      <c r="F1734" s="1" t="s">
        <v>2014</v>
      </c>
      <c r="G1734" s="1" t="s">
        <v>2046</v>
      </c>
      <c r="H1734" s="1" t="s">
        <v>254</v>
      </c>
      <c r="I1734" s="1" t="s">
        <v>255</v>
      </c>
      <c r="J1734" s="1" t="str">
        <f>TRIM(I1734)</f>
        <v>Lovasfelszerelés</v>
      </c>
      <c r="K1734" s="1" t="s">
        <v>1920</v>
      </c>
      <c r="L1734" s="1" t="str">
        <f>TRIM(K1734)</f>
        <v>Férfi lovasruházat</v>
      </c>
      <c r="M1734" s="1" t="s">
        <v>1989</v>
      </c>
      <c r="N1734" s="1" t="str">
        <f>TRIM(M1734)</f>
        <v>Férfi lovaglónadrág</v>
      </c>
      <c r="P1734" s="1" t="str">
        <f>TRIM(O1734)</f>
        <v/>
      </c>
      <c r="Q1734" s="18" t="s">
        <v>5372</v>
      </c>
      <c r="R1734" s="8">
        <v>4057962219595</v>
      </c>
      <c r="S1734" s="1">
        <v>99.95</v>
      </c>
      <c r="T1734" s="1" t="s">
        <v>26</v>
      </c>
      <c r="U1734" s="1">
        <v>0.5</v>
      </c>
      <c r="V1734" s="1" t="s">
        <v>2016</v>
      </c>
      <c r="W1734" s="1" t="s">
        <v>1262</v>
      </c>
      <c r="X1734" s="1" t="str">
        <f>IF(W1734="", "", IFERROR(VLOOKUP(W1734, colorList!A:B,2,FALSE),""))</f>
        <v>mélykék</v>
      </c>
    </row>
    <row r="1735" spans="1:24" ht="27.75" customHeight="1" x14ac:dyDescent="0.25">
      <c r="A1735" s="1" t="s">
        <v>2047</v>
      </c>
      <c r="B1735" s="1" t="str">
        <f>TRIM(D1735)</f>
        <v>54</v>
      </c>
      <c r="C1735" s="1">
        <f>IFERROR(VLOOKUP(D1735, sizeList!A:B, 2, FALSE), "")</f>
        <v>54</v>
      </c>
      <c r="D1735" s="1">
        <v>54</v>
      </c>
      <c r="E1735" s="1" t="str">
        <f>TRIM(F1735)</f>
        <v>ELT Mailo térd szilikonos lovaglónadrág</v>
      </c>
      <c r="F1735" s="1" t="s">
        <v>2014</v>
      </c>
      <c r="G1735" s="1" t="s">
        <v>2048</v>
      </c>
      <c r="H1735" s="1" t="s">
        <v>254</v>
      </c>
      <c r="I1735" s="1" t="s">
        <v>255</v>
      </c>
      <c r="J1735" s="1" t="str">
        <f>TRIM(I1735)</f>
        <v>Lovasfelszerelés</v>
      </c>
      <c r="K1735" s="1" t="s">
        <v>1920</v>
      </c>
      <c r="L1735" s="1" t="str">
        <f>TRIM(K1735)</f>
        <v>Férfi lovasruházat</v>
      </c>
      <c r="M1735" s="1" t="s">
        <v>1989</v>
      </c>
      <c r="N1735" s="1" t="str">
        <f>TRIM(M1735)</f>
        <v>Férfi lovaglónadrág</v>
      </c>
      <c r="P1735" s="1" t="str">
        <f>TRIM(O1735)</f>
        <v/>
      </c>
      <c r="Q1735" s="18" t="s">
        <v>5372</v>
      </c>
      <c r="R1735" s="8">
        <v>4057962219601</v>
      </c>
      <c r="S1735" s="1">
        <v>99.95</v>
      </c>
      <c r="T1735" s="1" t="s">
        <v>26</v>
      </c>
      <c r="U1735" s="1">
        <v>0.5</v>
      </c>
      <c r="V1735" s="1" t="s">
        <v>2016</v>
      </c>
      <c r="W1735" s="1" t="s">
        <v>1262</v>
      </c>
      <c r="X1735" s="1" t="str">
        <f>IF(W1735="", "", IFERROR(VLOOKUP(W1735, colorList!A:B,2,FALSE),""))</f>
        <v>mélykék</v>
      </c>
    </row>
    <row r="1736" spans="1:24" ht="27.75" customHeight="1" x14ac:dyDescent="0.25">
      <c r="A1736" s="1" t="s">
        <v>1947</v>
      </c>
      <c r="B1736" s="1" t="str">
        <f>TRIM(D1736)</f>
        <v>L</v>
      </c>
      <c r="C1736" s="1" t="str">
        <f>IFERROR(VLOOKUP(TRIM(D1736), sizeList!A:B, 2, FALSE), "")</f>
        <v>L</v>
      </c>
      <c r="D1736" s="1" t="s">
        <v>1899</v>
      </c>
      <c r="E1736" s="1" t="str">
        <f>TRIM(F1736)</f>
        <v>ELT Maine softshell-mix mellény</v>
      </c>
      <c r="F1736" s="1" t="s">
        <v>1948</v>
      </c>
      <c r="G1736" s="1" t="s">
        <v>1949</v>
      </c>
      <c r="H1736" s="1" t="s">
        <v>254</v>
      </c>
      <c r="I1736" s="1" t="s">
        <v>255</v>
      </c>
      <c r="J1736" s="1" t="str">
        <f>TRIM(I1736)</f>
        <v>Lovasfelszerelés</v>
      </c>
      <c r="K1736" s="1" t="s">
        <v>1920</v>
      </c>
      <c r="L1736" s="1" t="str">
        <f>TRIM(K1736)</f>
        <v>Férfi lovasruházat</v>
      </c>
      <c r="M1736" s="1" t="s">
        <v>1921</v>
      </c>
      <c r="N1736" s="1" t="str">
        <f>TRIM(M1736)</f>
        <v>Férfi felsőruházat</v>
      </c>
      <c r="O1736" s="1" t="s">
        <v>1937</v>
      </c>
      <c r="P1736" s="1" t="str">
        <f>TRIM(O1736)</f>
        <v>Férfi mellény</v>
      </c>
      <c r="Q1736" s="18" t="s">
        <v>5367</v>
      </c>
      <c r="R1736" s="8">
        <v>4057962219014</v>
      </c>
      <c r="S1736" s="1">
        <v>69.95</v>
      </c>
      <c r="T1736" s="1" t="s">
        <v>26</v>
      </c>
      <c r="U1736" s="1">
        <v>0.7</v>
      </c>
      <c r="V1736" s="1" t="s">
        <v>1950</v>
      </c>
      <c r="W1736" s="1" t="s">
        <v>1262</v>
      </c>
      <c r="X1736" s="1" t="str">
        <f>IF(W1736="", "", IFERROR(VLOOKUP(W1736, colorList!A:B,2,FALSE),""))</f>
        <v>mélykék</v>
      </c>
    </row>
    <row r="1737" spans="1:24" ht="27.75" customHeight="1" x14ac:dyDescent="0.25">
      <c r="A1737" s="1" t="s">
        <v>1953</v>
      </c>
      <c r="B1737" s="1" t="str">
        <f>TRIM(D1737)</f>
        <v>S</v>
      </c>
      <c r="C1737" s="1" t="str">
        <f>IFERROR(VLOOKUP(TRIM(D1737), sizeList!A:B, 2, FALSE), "")</f>
        <v>S</v>
      </c>
      <c r="D1737" s="1" t="s">
        <v>1927</v>
      </c>
      <c r="E1737" s="1" t="str">
        <f>TRIM(F1737)</f>
        <v>ELT Maine softshell-mix mellény</v>
      </c>
      <c r="F1737" s="1" t="s">
        <v>1948</v>
      </c>
      <c r="G1737" s="1" t="s">
        <v>1954</v>
      </c>
      <c r="H1737" s="1" t="s">
        <v>254</v>
      </c>
      <c r="I1737" s="1" t="s">
        <v>255</v>
      </c>
      <c r="J1737" s="1" t="str">
        <f>TRIM(I1737)</f>
        <v>Lovasfelszerelés</v>
      </c>
      <c r="K1737" s="1" t="s">
        <v>1920</v>
      </c>
      <c r="L1737" s="1" t="str">
        <f>TRIM(K1737)</f>
        <v>Férfi lovasruházat</v>
      </c>
      <c r="M1737" s="1" t="s">
        <v>1921</v>
      </c>
      <c r="N1737" s="1" t="str">
        <f>TRIM(M1737)</f>
        <v>Férfi felsőruházat</v>
      </c>
      <c r="O1737" s="1" t="s">
        <v>1937</v>
      </c>
      <c r="P1737" s="1" t="str">
        <f>TRIM(O1737)</f>
        <v>Férfi mellény</v>
      </c>
      <c r="Q1737" s="18" t="s">
        <v>5367</v>
      </c>
      <c r="R1737" s="8">
        <v>4057962220683</v>
      </c>
      <c r="S1737" s="1">
        <v>69.95</v>
      </c>
      <c r="T1737" s="1" t="s">
        <v>26</v>
      </c>
      <c r="U1737" s="1">
        <v>0.7</v>
      </c>
      <c r="V1737" s="1" t="s">
        <v>1950</v>
      </c>
      <c r="W1737" s="1" t="s">
        <v>1262</v>
      </c>
      <c r="X1737" s="1" t="str">
        <f>IF(W1737="", "", IFERROR(VLOOKUP(W1737, colorList!A:B,2,FALSE),""))</f>
        <v>mélykék</v>
      </c>
    </row>
    <row r="1738" spans="1:24" ht="27.75" customHeight="1" x14ac:dyDescent="0.25">
      <c r="A1738" s="1" t="s">
        <v>1951</v>
      </c>
      <c r="B1738" s="1" t="str">
        <f>TRIM(D1738)</f>
        <v>M</v>
      </c>
      <c r="C1738" s="1" t="str">
        <f>IFERROR(VLOOKUP(TRIM(D1738), sizeList!A:B, 2, FALSE), "")</f>
        <v>M</v>
      </c>
      <c r="D1738" s="1" t="s">
        <v>1904</v>
      </c>
      <c r="E1738" s="1" t="str">
        <f>TRIM(F1738)</f>
        <v>ELT Maine softshell-mix mellény</v>
      </c>
      <c r="F1738" s="1" t="s">
        <v>1948</v>
      </c>
      <c r="G1738" s="1" t="s">
        <v>1952</v>
      </c>
      <c r="H1738" s="1" t="s">
        <v>254</v>
      </c>
      <c r="I1738" s="1" t="s">
        <v>255</v>
      </c>
      <c r="J1738" s="1" t="str">
        <f>TRIM(I1738)</f>
        <v>Lovasfelszerelés</v>
      </c>
      <c r="K1738" s="1" t="s">
        <v>1920</v>
      </c>
      <c r="L1738" s="1" t="str">
        <f>TRIM(K1738)</f>
        <v>Férfi lovasruházat</v>
      </c>
      <c r="M1738" s="1" t="s">
        <v>1921</v>
      </c>
      <c r="N1738" s="1" t="str">
        <f>TRIM(M1738)</f>
        <v>Férfi felsőruházat</v>
      </c>
      <c r="O1738" s="1" t="s">
        <v>1937</v>
      </c>
      <c r="P1738" s="1" t="str">
        <f>TRIM(O1738)</f>
        <v>Férfi mellény</v>
      </c>
      <c r="Q1738" s="18" t="s">
        <v>5367</v>
      </c>
      <c r="R1738" s="8">
        <v>4057962220690</v>
      </c>
      <c r="S1738" s="1">
        <v>69.95</v>
      </c>
      <c r="T1738" s="1" t="s">
        <v>26</v>
      </c>
      <c r="U1738" s="1">
        <v>0.7</v>
      </c>
      <c r="V1738" s="1" t="s">
        <v>1950</v>
      </c>
      <c r="W1738" s="1" t="s">
        <v>1262</v>
      </c>
      <c r="X1738" s="1" t="str">
        <f>IF(W1738="", "", IFERROR(VLOOKUP(W1738, colorList!A:B,2,FALSE),""))</f>
        <v>mélykék</v>
      </c>
    </row>
    <row r="1739" spans="1:24" ht="27.75" customHeight="1" x14ac:dyDescent="0.25">
      <c r="A1739" s="1" t="s">
        <v>1955</v>
      </c>
      <c r="B1739" s="1" t="str">
        <f>TRIM(D1739)</f>
        <v>XL</v>
      </c>
      <c r="C1739" s="1" t="str">
        <f>IFERROR(VLOOKUP(TRIM(D1739), sizeList!A:B, 2, FALSE), "")</f>
        <v>XL</v>
      </c>
      <c r="D1739" s="1" t="s">
        <v>1907</v>
      </c>
      <c r="E1739" s="1" t="str">
        <f>TRIM(F1739)</f>
        <v>ELT Maine softshell-mix mellény</v>
      </c>
      <c r="F1739" s="1" t="s">
        <v>1948</v>
      </c>
      <c r="G1739" s="1" t="s">
        <v>1956</v>
      </c>
      <c r="H1739" s="1" t="s">
        <v>254</v>
      </c>
      <c r="I1739" s="1" t="s">
        <v>255</v>
      </c>
      <c r="J1739" s="1" t="str">
        <f>TRIM(I1739)</f>
        <v>Lovasfelszerelés</v>
      </c>
      <c r="K1739" s="1" t="s">
        <v>1920</v>
      </c>
      <c r="L1739" s="1" t="str">
        <f>TRIM(K1739)</f>
        <v>Férfi lovasruházat</v>
      </c>
      <c r="M1739" s="1" t="s">
        <v>1921</v>
      </c>
      <c r="N1739" s="1" t="str">
        <f>TRIM(M1739)</f>
        <v>Férfi felsőruházat</v>
      </c>
      <c r="O1739" s="1" t="s">
        <v>1937</v>
      </c>
      <c r="P1739" s="1" t="str">
        <f>TRIM(O1739)</f>
        <v>Férfi mellény</v>
      </c>
      <c r="Q1739" s="18" t="s">
        <v>5367</v>
      </c>
      <c r="R1739" s="8">
        <v>4057962220706</v>
      </c>
      <c r="S1739" s="1">
        <v>69.95</v>
      </c>
      <c r="T1739" s="1" t="s">
        <v>26</v>
      </c>
      <c r="U1739" s="1">
        <v>0.7</v>
      </c>
      <c r="V1739" s="1" t="s">
        <v>1950</v>
      </c>
      <c r="W1739" s="1" t="s">
        <v>1262</v>
      </c>
      <c r="X1739" s="1" t="str">
        <f>IF(W1739="", "", IFERROR(VLOOKUP(W1739, colorList!A:B,2,FALSE),""))</f>
        <v>mélykék</v>
      </c>
    </row>
    <row r="1740" spans="1:24" ht="27.75" customHeight="1" x14ac:dyDescent="0.25">
      <c r="A1740" s="1" t="s">
        <v>1957</v>
      </c>
      <c r="B1740" s="1" t="str">
        <f>TRIM(D1740)</f>
        <v>XXL</v>
      </c>
      <c r="C1740" s="1" t="str">
        <f>IFERROR(VLOOKUP(TRIM(D1740), sizeList!A:B, 2, FALSE), "")</f>
        <v>XXL</v>
      </c>
      <c r="D1740" s="1" t="s">
        <v>1932</v>
      </c>
      <c r="E1740" s="1" t="str">
        <f>TRIM(F1740)</f>
        <v>ELT Maine softshell-mix mellény</v>
      </c>
      <c r="F1740" s="1" t="s">
        <v>1948</v>
      </c>
      <c r="G1740" s="1" t="s">
        <v>1958</v>
      </c>
      <c r="H1740" s="1" t="s">
        <v>254</v>
      </c>
      <c r="I1740" s="1" t="s">
        <v>255</v>
      </c>
      <c r="J1740" s="1" t="str">
        <f>TRIM(I1740)</f>
        <v>Lovasfelszerelés</v>
      </c>
      <c r="K1740" s="1" t="s">
        <v>1920</v>
      </c>
      <c r="L1740" s="1" t="str">
        <f>TRIM(K1740)</f>
        <v>Férfi lovasruházat</v>
      </c>
      <c r="M1740" s="1" t="s">
        <v>1921</v>
      </c>
      <c r="N1740" s="1" t="str">
        <f>TRIM(M1740)</f>
        <v>Férfi felsőruházat</v>
      </c>
      <c r="O1740" s="1" t="s">
        <v>1937</v>
      </c>
      <c r="P1740" s="1" t="str">
        <f>TRIM(O1740)</f>
        <v>Férfi mellény</v>
      </c>
      <c r="Q1740" s="18" t="s">
        <v>5367</v>
      </c>
      <c r="R1740" s="8">
        <v>4057962220713</v>
      </c>
      <c r="S1740" s="1">
        <v>69.95</v>
      </c>
      <c r="T1740" s="1" t="s">
        <v>26</v>
      </c>
      <c r="U1740" s="1">
        <v>0.7</v>
      </c>
      <c r="V1740" s="1" t="s">
        <v>1950</v>
      </c>
      <c r="W1740" s="1" t="s">
        <v>1262</v>
      </c>
      <c r="X1740" s="1" t="str">
        <f>IF(W1740="", "", IFERROR(VLOOKUP(W1740, colorList!A:B,2,FALSE),""))</f>
        <v>mélykék</v>
      </c>
    </row>
    <row r="1741" spans="1:24" ht="27.75" customHeight="1" x14ac:dyDescent="0.25">
      <c r="A1741" s="1" t="s">
        <v>10392</v>
      </c>
      <c r="B1741" s="1" t="str">
        <f>TRIM(D1741)</f>
        <v>34</v>
      </c>
      <c r="C1741" s="1">
        <f>IFERROR(VLOOKUP(D1741, sizeList!A:B, 2, FALSE), "")</f>
        <v>34</v>
      </c>
      <c r="D1741" s="1">
        <v>34</v>
      </c>
      <c r="E1741" s="1" t="str">
        <f>TRIM(F1741)</f>
        <v>ELT Maja Glam magasított derekú lovaglónadrág</v>
      </c>
      <c r="F1741" s="1" t="s">
        <v>8052</v>
      </c>
      <c r="G1741" s="1" t="s">
        <v>8053</v>
      </c>
      <c r="H1741" s="1" t="s">
        <v>254</v>
      </c>
      <c r="I1741" s="1" t="s">
        <v>255</v>
      </c>
      <c r="J1741" s="1" t="str">
        <f>TRIM(I1741)</f>
        <v>Lovasfelszerelés</v>
      </c>
      <c r="K1741" s="1" t="s">
        <v>7488</v>
      </c>
      <c r="L1741" s="1" t="str">
        <f>TRIM(K1741)</f>
        <v>Női lovasruházat</v>
      </c>
      <c r="M1741" s="1" t="s">
        <v>7868</v>
      </c>
      <c r="N1741" s="1" t="str">
        <f>TRIM(M1741)</f>
        <v>Női lovaglónadrág</v>
      </c>
      <c r="P1741" s="1" t="str">
        <f>TRIM(O1741)</f>
        <v/>
      </c>
      <c r="Q1741" s="18" t="s">
        <v>8054</v>
      </c>
      <c r="R1741" s="8">
        <v>4057962216754</v>
      </c>
      <c r="S1741" s="1">
        <v>99.95</v>
      </c>
      <c r="T1741" s="1" t="s">
        <v>26</v>
      </c>
      <c r="U1741" s="1">
        <v>0.5</v>
      </c>
      <c r="V1741" s="1" t="s">
        <v>8055</v>
      </c>
      <c r="W1741" s="1" t="s">
        <v>136</v>
      </c>
      <c r="X1741" s="1" t="str">
        <f>IF(W1741="", "", IFERROR(VLOOKUP(W1741, colorList!A:B,2,FALSE),""))</f>
        <v>fekete</v>
      </c>
    </row>
    <row r="1742" spans="1:24" ht="27.75" customHeight="1" x14ac:dyDescent="0.25">
      <c r="A1742" s="1" t="s">
        <v>10400</v>
      </c>
      <c r="B1742" s="1" t="str">
        <f>TRIM(D1742)</f>
        <v>34</v>
      </c>
      <c r="C1742" s="1">
        <f>IFERROR(VLOOKUP(D1742, sizeList!A:B, 2, FALSE), "")</f>
        <v>34</v>
      </c>
      <c r="D1742" s="1">
        <v>34</v>
      </c>
      <c r="E1742" s="1" t="str">
        <f>TRIM(F1742)</f>
        <v>ELT Maja Glam magasított derekú lovaglónadrág</v>
      </c>
      <c r="F1742" s="1" t="s">
        <v>8052</v>
      </c>
      <c r="G1742" s="1" t="s">
        <v>8063</v>
      </c>
      <c r="H1742" s="1" t="s">
        <v>254</v>
      </c>
      <c r="I1742" s="1" t="s">
        <v>255</v>
      </c>
      <c r="J1742" s="1" t="str">
        <f>TRIM(I1742)</f>
        <v>Lovasfelszerelés</v>
      </c>
      <c r="K1742" s="1" t="s">
        <v>7488</v>
      </c>
      <c r="L1742" s="1" t="str">
        <f>TRIM(K1742)</f>
        <v>Női lovasruházat</v>
      </c>
      <c r="M1742" s="1" t="s">
        <v>7868</v>
      </c>
      <c r="N1742" s="1" t="str">
        <f>TRIM(M1742)</f>
        <v>Női lovaglónadrág</v>
      </c>
      <c r="P1742" s="1" t="str">
        <f>TRIM(O1742)</f>
        <v/>
      </c>
      <c r="Q1742" s="18" t="s">
        <v>8054</v>
      </c>
      <c r="R1742" s="8">
        <v>4057962216761</v>
      </c>
      <c r="S1742" s="1">
        <v>99.95</v>
      </c>
      <c r="T1742" s="1" t="s">
        <v>26</v>
      </c>
      <c r="U1742" s="1">
        <v>0.5</v>
      </c>
      <c r="V1742" s="1" t="s">
        <v>8055</v>
      </c>
      <c r="W1742" s="1" t="s">
        <v>1262</v>
      </c>
      <c r="X1742" s="1" t="str">
        <f>IF(W1742="", "", IFERROR(VLOOKUP(W1742, colorList!A:B,2,FALSE),""))</f>
        <v>mélykék</v>
      </c>
    </row>
    <row r="1743" spans="1:24" ht="27.75" customHeight="1" x14ac:dyDescent="0.25">
      <c r="A1743" s="1" t="s">
        <v>10397</v>
      </c>
      <c r="B1743" s="1" t="str">
        <f>TRIM(D1743)</f>
        <v>44</v>
      </c>
      <c r="C1743" s="1">
        <f>IFERROR(VLOOKUP(D1743, sizeList!A:B, 2, FALSE), "")</f>
        <v>44</v>
      </c>
      <c r="D1743" s="1">
        <v>44</v>
      </c>
      <c r="E1743" s="1" t="str">
        <f>TRIM(F1743)</f>
        <v>ELT Maja Glam magasított derekú lovaglónadrág</v>
      </c>
      <c r="F1743" s="1" t="s">
        <v>8052</v>
      </c>
      <c r="G1743" s="1" t="s">
        <v>8060</v>
      </c>
      <c r="H1743" s="1" t="s">
        <v>254</v>
      </c>
      <c r="I1743" s="1" t="s">
        <v>255</v>
      </c>
      <c r="J1743" s="1" t="str">
        <f>TRIM(I1743)</f>
        <v>Lovasfelszerelés</v>
      </c>
      <c r="K1743" s="1" t="s">
        <v>7488</v>
      </c>
      <c r="L1743" s="1" t="str">
        <f>TRIM(K1743)</f>
        <v>Női lovasruházat</v>
      </c>
      <c r="M1743" s="1" t="s">
        <v>7868</v>
      </c>
      <c r="N1743" s="1" t="str">
        <f>TRIM(M1743)</f>
        <v>Női lovaglónadrág</v>
      </c>
      <c r="P1743" s="1" t="str">
        <f>TRIM(O1743)</f>
        <v/>
      </c>
      <c r="Q1743" s="18" t="s">
        <v>8054</v>
      </c>
      <c r="R1743" s="8">
        <v>4057962219038</v>
      </c>
      <c r="S1743" s="1">
        <v>99.95</v>
      </c>
      <c r="T1743" s="1" t="s">
        <v>26</v>
      </c>
      <c r="U1743" s="1">
        <v>0.5</v>
      </c>
      <c r="V1743" s="1" t="s">
        <v>8055</v>
      </c>
      <c r="W1743" s="1" t="s">
        <v>136</v>
      </c>
      <c r="X1743" s="1" t="str">
        <f>IF(W1743="", "", IFERROR(VLOOKUP(W1743, colorList!A:B,2,FALSE),""))</f>
        <v>fekete</v>
      </c>
    </row>
    <row r="1744" spans="1:24" ht="27.75" customHeight="1" x14ac:dyDescent="0.25">
      <c r="A1744" s="1" t="s">
        <v>10398</v>
      </c>
      <c r="B1744" s="1" t="str">
        <f>TRIM(D1744)</f>
        <v>46</v>
      </c>
      <c r="C1744" s="1">
        <f>IFERROR(VLOOKUP(D1744, sizeList!A:B, 2, FALSE), "")</f>
        <v>46</v>
      </c>
      <c r="D1744" s="1">
        <v>46</v>
      </c>
      <c r="E1744" s="1" t="str">
        <f>TRIM(F1744)</f>
        <v>ELT Maja Glam magasított derekú lovaglónadrág</v>
      </c>
      <c r="F1744" s="1" t="s">
        <v>8052</v>
      </c>
      <c r="G1744" s="1" t="s">
        <v>8061</v>
      </c>
      <c r="H1744" s="1" t="s">
        <v>254</v>
      </c>
      <c r="I1744" s="1" t="s">
        <v>255</v>
      </c>
      <c r="J1744" s="1" t="str">
        <f>TRIM(I1744)</f>
        <v>Lovasfelszerelés</v>
      </c>
      <c r="K1744" s="1" t="s">
        <v>7488</v>
      </c>
      <c r="L1744" s="1" t="str">
        <f>TRIM(K1744)</f>
        <v>Női lovasruházat</v>
      </c>
      <c r="M1744" s="1" t="s">
        <v>7868</v>
      </c>
      <c r="N1744" s="1" t="str">
        <f>TRIM(M1744)</f>
        <v>Női lovaglónadrág</v>
      </c>
      <c r="P1744" s="1" t="str">
        <f>TRIM(O1744)</f>
        <v/>
      </c>
      <c r="Q1744" s="18" t="s">
        <v>8054</v>
      </c>
      <c r="R1744" s="8">
        <v>4057962219045</v>
      </c>
      <c r="S1744" s="1">
        <v>99.95</v>
      </c>
      <c r="T1744" s="1" t="s">
        <v>26</v>
      </c>
      <c r="U1744" s="1">
        <v>0.5</v>
      </c>
      <c r="V1744" s="1" t="s">
        <v>8055</v>
      </c>
      <c r="W1744" s="1" t="s">
        <v>136</v>
      </c>
      <c r="X1744" s="1" t="str">
        <f>IF(W1744="", "", IFERROR(VLOOKUP(W1744, colorList!A:B,2,FALSE),""))</f>
        <v>fekete</v>
      </c>
    </row>
    <row r="1745" spans="1:24" ht="27.75" customHeight="1" x14ac:dyDescent="0.25">
      <c r="A1745" s="1" t="s">
        <v>10396</v>
      </c>
      <c r="B1745" s="1" t="str">
        <f>TRIM(D1745)</f>
        <v>42</v>
      </c>
      <c r="C1745" s="1">
        <f>IFERROR(VLOOKUP(D1745, sizeList!A:B, 2, FALSE), "")</f>
        <v>42</v>
      </c>
      <c r="D1745" s="1">
        <v>42</v>
      </c>
      <c r="E1745" s="1" t="str">
        <f>TRIM(F1745)</f>
        <v>ELT Maja Glam magasított derekú lovaglónadrág</v>
      </c>
      <c r="F1745" s="1" t="s">
        <v>8052</v>
      </c>
      <c r="G1745" s="1" t="s">
        <v>8059</v>
      </c>
      <c r="H1745" s="1" t="s">
        <v>254</v>
      </c>
      <c r="I1745" s="1" t="s">
        <v>255</v>
      </c>
      <c r="J1745" s="1" t="str">
        <f>TRIM(I1745)</f>
        <v>Lovasfelszerelés</v>
      </c>
      <c r="K1745" s="1" t="s">
        <v>7488</v>
      </c>
      <c r="L1745" s="1" t="str">
        <f>TRIM(K1745)</f>
        <v>Női lovasruházat</v>
      </c>
      <c r="M1745" s="1" t="s">
        <v>7868</v>
      </c>
      <c r="N1745" s="1" t="str">
        <f>TRIM(M1745)</f>
        <v>Női lovaglónadrág</v>
      </c>
      <c r="P1745" s="1" t="str">
        <f>TRIM(O1745)</f>
        <v/>
      </c>
      <c r="Q1745" s="18" t="s">
        <v>8054</v>
      </c>
      <c r="R1745" s="8">
        <v>4057962219052</v>
      </c>
      <c r="S1745" s="1">
        <v>99.95</v>
      </c>
      <c r="T1745" s="1" t="s">
        <v>26</v>
      </c>
      <c r="U1745" s="1">
        <v>0.5</v>
      </c>
      <c r="V1745" s="1" t="s">
        <v>8055</v>
      </c>
      <c r="W1745" s="1" t="s">
        <v>136</v>
      </c>
      <c r="X1745" s="1" t="str">
        <f>IF(W1745="", "", IFERROR(VLOOKUP(W1745, colorList!A:B,2,FALSE),""))</f>
        <v>fekete</v>
      </c>
    </row>
    <row r="1746" spans="1:24" ht="27.75" customHeight="1" x14ac:dyDescent="0.25">
      <c r="A1746" s="1" t="s">
        <v>10393</v>
      </c>
      <c r="B1746" s="1" t="str">
        <f>TRIM(D1746)</f>
        <v>36</v>
      </c>
      <c r="C1746" s="1">
        <f>IFERROR(VLOOKUP(D1746, sizeList!A:B, 2, FALSE), "")</f>
        <v>36</v>
      </c>
      <c r="D1746" s="1">
        <v>36</v>
      </c>
      <c r="E1746" s="1" t="str">
        <f>TRIM(F1746)</f>
        <v>ELT Maja Glam magasított derekú lovaglónadrág</v>
      </c>
      <c r="F1746" s="1" t="s">
        <v>8052</v>
      </c>
      <c r="G1746" s="1" t="s">
        <v>8056</v>
      </c>
      <c r="H1746" s="1" t="s">
        <v>254</v>
      </c>
      <c r="I1746" s="1" t="s">
        <v>255</v>
      </c>
      <c r="J1746" s="1" t="str">
        <f>TRIM(I1746)</f>
        <v>Lovasfelszerelés</v>
      </c>
      <c r="K1746" s="1" t="s">
        <v>7488</v>
      </c>
      <c r="L1746" s="1" t="str">
        <f>TRIM(K1746)</f>
        <v>Női lovasruházat</v>
      </c>
      <c r="M1746" s="1" t="s">
        <v>7868</v>
      </c>
      <c r="N1746" s="1" t="str">
        <f>TRIM(M1746)</f>
        <v>Női lovaglónadrág</v>
      </c>
      <c r="P1746" s="1" t="str">
        <f>TRIM(O1746)</f>
        <v/>
      </c>
      <c r="Q1746" s="18" t="s">
        <v>8054</v>
      </c>
      <c r="R1746" s="8">
        <v>4057962219069</v>
      </c>
      <c r="S1746" s="1">
        <v>99.95</v>
      </c>
      <c r="T1746" s="1" t="s">
        <v>26</v>
      </c>
      <c r="U1746" s="1">
        <v>0.5</v>
      </c>
      <c r="V1746" s="1" t="s">
        <v>8055</v>
      </c>
      <c r="W1746" s="1" t="s">
        <v>136</v>
      </c>
      <c r="X1746" s="1" t="str">
        <f>IF(W1746="", "", IFERROR(VLOOKUP(W1746, colorList!A:B,2,FALSE),""))</f>
        <v>fekete</v>
      </c>
    </row>
    <row r="1747" spans="1:24" ht="27.75" customHeight="1" x14ac:dyDescent="0.25">
      <c r="A1747" s="1" t="s">
        <v>10394</v>
      </c>
      <c r="B1747" s="1" t="str">
        <f>TRIM(D1747)</f>
        <v>38</v>
      </c>
      <c r="C1747" s="1">
        <f>IFERROR(VLOOKUP(D1747, sizeList!A:B, 2, FALSE), "")</f>
        <v>38</v>
      </c>
      <c r="D1747" s="1">
        <v>38</v>
      </c>
      <c r="E1747" s="1" t="str">
        <f>TRIM(F1747)</f>
        <v>ELT Maja Glam magasított derekú lovaglónadrág</v>
      </c>
      <c r="F1747" s="1" t="s">
        <v>8052</v>
      </c>
      <c r="G1747" s="1" t="s">
        <v>8057</v>
      </c>
      <c r="H1747" s="1" t="s">
        <v>254</v>
      </c>
      <c r="I1747" s="1" t="s">
        <v>255</v>
      </c>
      <c r="J1747" s="1" t="str">
        <f>TRIM(I1747)</f>
        <v>Lovasfelszerelés</v>
      </c>
      <c r="K1747" s="1" t="s">
        <v>7488</v>
      </c>
      <c r="L1747" s="1" t="str">
        <f>TRIM(K1747)</f>
        <v>Női lovasruházat</v>
      </c>
      <c r="M1747" s="1" t="s">
        <v>7868</v>
      </c>
      <c r="N1747" s="1" t="str">
        <f>TRIM(M1747)</f>
        <v>Női lovaglónadrág</v>
      </c>
      <c r="P1747" s="1" t="str">
        <f>TRIM(O1747)</f>
        <v/>
      </c>
      <c r="Q1747" s="18" t="s">
        <v>8054</v>
      </c>
      <c r="R1747" s="8">
        <v>4057962219076</v>
      </c>
      <c r="S1747" s="1">
        <v>99.95</v>
      </c>
      <c r="T1747" s="1" t="s">
        <v>26</v>
      </c>
      <c r="U1747" s="1">
        <v>0.5</v>
      </c>
      <c r="V1747" s="1" t="s">
        <v>8055</v>
      </c>
      <c r="W1747" s="1" t="s">
        <v>136</v>
      </c>
      <c r="X1747" s="1" t="str">
        <f>IF(W1747="", "", IFERROR(VLOOKUP(W1747, colorList!A:B,2,FALSE),""))</f>
        <v>fekete</v>
      </c>
    </row>
    <row r="1748" spans="1:24" ht="27.75" customHeight="1" x14ac:dyDescent="0.25">
      <c r="A1748" s="1" t="s">
        <v>10395</v>
      </c>
      <c r="B1748" s="1" t="str">
        <f>TRIM(D1748)</f>
        <v>40</v>
      </c>
      <c r="C1748" s="1">
        <f>IFERROR(VLOOKUP(D1748, sizeList!A:B, 2, FALSE), "")</f>
        <v>40</v>
      </c>
      <c r="D1748" s="1">
        <v>40</v>
      </c>
      <c r="E1748" s="1" t="str">
        <f>TRIM(F1748)</f>
        <v>ELT Maja Glam magasított derekú lovaglónadrág</v>
      </c>
      <c r="F1748" s="1" t="s">
        <v>8052</v>
      </c>
      <c r="G1748" s="1" t="s">
        <v>8058</v>
      </c>
      <c r="H1748" s="1" t="s">
        <v>254</v>
      </c>
      <c r="I1748" s="1" t="s">
        <v>255</v>
      </c>
      <c r="J1748" s="1" t="str">
        <f>TRIM(I1748)</f>
        <v>Lovasfelszerelés</v>
      </c>
      <c r="K1748" s="1" t="s">
        <v>7488</v>
      </c>
      <c r="L1748" s="1" t="str">
        <f>TRIM(K1748)</f>
        <v>Női lovasruházat</v>
      </c>
      <c r="M1748" s="1" t="s">
        <v>7868</v>
      </c>
      <c r="N1748" s="1" t="str">
        <f>TRIM(M1748)</f>
        <v>Női lovaglónadrág</v>
      </c>
      <c r="P1748" s="1" t="str">
        <f>TRIM(O1748)</f>
        <v/>
      </c>
      <c r="Q1748" s="18" t="s">
        <v>8054</v>
      </c>
      <c r="R1748" s="8">
        <v>4057962219083</v>
      </c>
      <c r="S1748" s="1">
        <v>99.95</v>
      </c>
      <c r="T1748" s="1" t="s">
        <v>26</v>
      </c>
      <c r="U1748" s="1">
        <v>0.5</v>
      </c>
      <c r="V1748" s="1" t="s">
        <v>8055</v>
      </c>
      <c r="W1748" s="1" t="s">
        <v>136</v>
      </c>
      <c r="X1748" s="1" t="str">
        <f>IF(W1748="", "", IFERROR(VLOOKUP(W1748, colorList!A:B,2,FALSE),""))</f>
        <v>fekete</v>
      </c>
    </row>
    <row r="1749" spans="1:24" ht="27.75" customHeight="1" x14ac:dyDescent="0.25">
      <c r="A1749" s="1" t="s">
        <v>10399</v>
      </c>
      <c r="B1749" s="1" t="str">
        <f>TRIM(D1749)</f>
        <v>48</v>
      </c>
      <c r="C1749" s="1">
        <f>IFERROR(VLOOKUP(D1749, sizeList!A:B, 2, FALSE), "")</f>
        <v>48</v>
      </c>
      <c r="D1749" s="1">
        <v>48</v>
      </c>
      <c r="E1749" s="1" t="str">
        <f>TRIM(F1749)</f>
        <v>ELT Maja Glam magasított derekú lovaglónadrág</v>
      </c>
      <c r="F1749" s="1" t="s">
        <v>8052</v>
      </c>
      <c r="G1749" s="1" t="s">
        <v>8062</v>
      </c>
      <c r="H1749" s="1" t="s">
        <v>254</v>
      </c>
      <c r="I1749" s="1" t="s">
        <v>255</v>
      </c>
      <c r="J1749" s="1" t="str">
        <f>TRIM(I1749)</f>
        <v>Lovasfelszerelés</v>
      </c>
      <c r="K1749" s="1" t="s">
        <v>7488</v>
      </c>
      <c r="L1749" s="1" t="str">
        <f>TRIM(K1749)</f>
        <v>Női lovasruházat</v>
      </c>
      <c r="M1749" s="1" t="s">
        <v>7868</v>
      </c>
      <c r="N1749" s="1" t="str">
        <f>TRIM(M1749)</f>
        <v>Női lovaglónadrág</v>
      </c>
      <c r="P1749" s="1" t="str">
        <f>TRIM(O1749)</f>
        <v/>
      </c>
      <c r="Q1749" s="18" t="s">
        <v>8054</v>
      </c>
      <c r="R1749" s="8">
        <v>4057962219090</v>
      </c>
      <c r="S1749" s="1">
        <v>99.95</v>
      </c>
      <c r="T1749" s="1" t="s">
        <v>26</v>
      </c>
      <c r="U1749" s="1">
        <v>0.5</v>
      </c>
      <c r="V1749" s="1" t="s">
        <v>8055</v>
      </c>
      <c r="W1749" s="1" t="s">
        <v>136</v>
      </c>
      <c r="X1749" s="1" t="str">
        <f>IF(W1749="", "", IFERROR(VLOOKUP(W1749, colorList!A:B,2,FALSE),""))</f>
        <v>fekete</v>
      </c>
    </row>
    <row r="1750" spans="1:24" ht="27.75" customHeight="1" x14ac:dyDescent="0.25">
      <c r="A1750" s="1" t="s">
        <v>10405</v>
      </c>
      <c r="B1750" s="1" t="str">
        <f>TRIM(D1750)</f>
        <v>44</v>
      </c>
      <c r="C1750" s="1">
        <f>IFERROR(VLOOKUP(D1750, sizeList!A:B, 2, FALSE), "")</f>
        <v>44</v>
      </c>
      <c r="D1750" s="1">
        <v>44</v>
      </c>
      <c r="E1750" s="1" t="str">
        <f>TRIM(F1750)</f>
        <v>ELT Maja Glam magasított derekú lovaglónadrág</v>
      </c>
      <c r="F1750" s="1" t="s">
        <v>8052</v>
      </c>
      <c r="G1750" s="1" t="s">
        <v>8068</v>
      </c>
      <c r="H1750" s="1" t="s">
        <v>254</v>
      </c>
      <c r="I1750" s="1" t="s">
        <v>255</v>
      </c>
      <c r="J1750" s="1" t="str">
        <f>TRIM(I1750)</f>
        <v>Lovasfelszerelés</v>
      </c>
      <c r="K1750" s="1" t="s">
        <v>7488</v>
      </c>
      <c r="L1750" s="1" t="str">
        <f>TRIM(K1750)</f>
        <v>Női lovasruházat</v>
      </c>
      <c r="M1750" s="1" t="s">
        <v>7868</v>
      </c>
      <c r="N1750" s="1" t="str">
        <f>TRIM(M1750)</f>
        <v>Női lovaglónadrág</v>
      </c>
      <c r="P1750" s="1" t="str">
        <f>TRIM(O1750)</f>
        <v/>
      </c>
      <c r="Q1750" s="18" t="s">
        <v>8054</v>
      </c>
      <c r="R1750" s="8">
        <v>4057962219175</v>
      </c>
      <c r="S1750" s="1">
        <v>99.95</v>
      </c>
      <c r="T1750" s="1" t="s">
        <v>26</v>
      </c>
      <c r="U1750" s="1">
        <v>0.5</v>
      </c>
      <c r="V1750" s="1" t="s">
        <v>8055</v>
      </c>
      <c r="W1750" s="1" t="s">
        <v>1262</v>
      </c>
      <c r="X1750" s="1" t="str">
        <f>IF(W1750="", "", IFERROR(VLOOKUP(W1750, colorList!A:B,2,FALSE),""))</f>
        <v>mélykék</v>
      </c>
    </row>
    <row r="1751" spans="1:24" ht="27.75" customHeight="1" x14ac:dyDescent="0.25">
      <c r="A1751" s="1" t="s">
        <v>10406</v>
      </c>
      <c r="B1751" s="1" t="str">
        <f>TRIM(D1751)</f>
        <v>46</v>
      </c>
      <c r="C1751" s="1">
        <f>IFERROR(VLOOKUP(D1751, sizeList!A:B, 2, FALSE), "")</f>
        <v>46</v>
      </c>
      <c r="D1751" s="1">
        <v>46</v>
      </c>
      <c r="E1751" s="1" t="str">
        <f>TRIM(F1751)</f>
        <v>ELT Maja Glam magasított derekú lovaglónadrág</v>
      </c>
      <c r="F1751" s="1" t="s">
        <v>8052</v>
      </c>
      <c r="G1751" s="1" t="s">
        <v>8069</v>
      </c>
      <c r="H1751" s="1" t="s">
        <v>254</v>
      </c>
      <c r="I1751" s="1" t="s">
        <v>255</v>
      </c>
      <c r="J1751" s="1" t="str">
        <f>TRIM(I1751)</f>
        <v>Lovasfelszerelés</v>
      </c>
      <c r="K1751" s="1" t="s">
        <v>7488</v>
      </c>
      <c r="L1751" s="1" t="str">
        <f>TRIM(K1751)</f>
        <v>Női lovasruházat</v>
      </c>
      <c r="M1751" s="1" t="s">
        <v>7868</v>
      </c>
      <c r="N1751" s="1" t="str">
        <f>TRIM(M1751)</f>
        <v>Női lovaglónadrág</v>
      </c>
      <c r="P1751" s="1" t="str">
        <f>TRIM(O1751)</f>
        <v/>
      </c>
      <c r="Q1751" s="18" t="s">
        <v>8054</v>
      </c>
      <c r="R1751" s="8">
        <v>4057962219182</v>
      </c>
      <c r="S1751" s="1">
        <v>99.95</v>
      </c>
      <c r="T1751" s="1" t="s">
        <v>26</v>
      </c>
      <c r="U1751" s="1">
        <v>0.5</v>
      </c>
      <c r="V1751" s="1" t="s">
        <v>8055</v>
      </c>
      <c r="W1751" s="1" t="s">
        <v>1262</v>
      </c>
      <c r="X1751" s="1" t="str">
        <f>IF(W1751="", "", IFERROR(VLOOKUP(W1751, colorList!A:B,2,FALSE),""))</f>
        <v>mélykék</v>
      </c>
    </row>
    <row r="1752" spans="1:24" ht="27.75" customHeight="1" x14ac:dyDescent="0.25">
      <c r="A1752" s="1" t="s">
        <v>10404</v>
      </c>
      <c r="B1752" s="1" t="str">
        <f>TRIM(D1752)</f>
        <v>42</v>
      </c>
      <c r="C1752" s="1">
        <f>IFERROR(VLOOKUP(D1752, sizeList!A:B, 2, FALSE), "")</f>
        <v>42</v>
      </c>
      <c r="D1752" s="1">
        <v>42</v>
      </c>
      <c r="E1752" s="1" t="str">
        <f>TRIM(F1752)</f>
        <v>ELT Maja Glam magasított derekú lovaglónadrág</v>
      </c>
      <c r="F1752" s="1" t="s">
        <v>8052</v>
      </c>
      <c r="G1752" s="1" t="s">
        <v>8067</v>
      </c>
      <c r="H1752" s="1" t="s">
        <v>254</v>
      </c>
      <c r="I1752" s="1" t="s">
        <v>255</v>
      </c>
      <c r="J1752" s="1" t="str">
        <f>TRIM(I1752)</f>
        <v>Lovasfelszerelés</v>
      </c>
      <c r="K1752" s="1" t="s">
        <v>7488</v>
      </c>
      <c r="L1752" s="1" t="str">
        <f>TRIM(K1752)</f>
        <v>Női lovasruházat</v>
      </c>
      <c r="M1752" s="1" t="s">
        <v>7868</v>
      </c>
      <c r="N1752" s="1" t="str">
        <f>TRIM(M1752)</f>
        <v>Női lovaglónadrág</v>
      </c>
      <c r="P1752" s="1" t="str">
        <f>TRIM(O1752)</f>
        <v/>
      </c>
      <c r="Q1752" s="18" t="s">
        <v>8054</v>
      </c>
      <c r="R1752" s="8">
        <v>4057962219199</v>
      </c>
      <c r="S1752" s="1">
        <v>99.95</v>
      </c>
      <c r="T1752" s="1" t="s">
        <v>26</v>
      </c>
      <c r="U1752" s="1">
        <v>0.5</v>
      </c>
      <c r="V1752" s="1" t="s">
        <v>8055</v>
      </c>
      <c r="W1752" s="1" t="s">
        <v>1262</v>
      </c>
      <c r="X1752" s="1" t="str">
        <f>IF(W1752="", "", IFERROR(VLOOKUP(W1752, colorList!A:B,2,FALSE),""))</f>
        <v>mélykék</v>
      </c>
    </row>
    <row r="1753" spans="1:24" ht="27.75" customHeight="1" x14ac:dyDescent="0.25">
      <c r="A1753" s="1" t="s">
        <v>10401</v>
      </c>
      <c r="B1753" s="1" t="str">
        <f>TRIM(D1753)</f>
        <v>36</v>
      </c>
      <c r="C1753" s="1">
        <f>IFERROR(VLOOKUP(D1753, sizeList!A:B, 2, FALSE), "")</f>
        <v>36</v>
      </c>
      <c r="D1753" s="1">
        <v>36</v>
      </c>
      <c r="E1753" s="1" t="str">
        <f>TRIM(F1753)</f>
        <v>ELT Maja Glam magasított derekú lovaglónadrág</v>
      </c>
      <c r="F1753" s="1" t="s">
        <v>8052</v>
      </c>
      <c r="G1753" s="1" t="s">
        <v>8064</v>
      </c>
      <c r="H1753" s="1" t="s">
        <v>254</v>
      </c>
      <c r="I1753" s="1" t="s">
        <v>255</v>
      </c>
      <c r="J1753" s="1" t="str">
        <f>TRIM(I1753)</f>
        <v>Lovasfelszerelés</v>
      </c>
      <c r="K1753" s="1" t="s">
        <v>7488</v>
      </c>
      <c r="L1753" s="1" t="str">
        <f>TRIM(K1753)</f>
        <v>Női lovasruházat</v>
      </c>
      <c r="M1753" s="1" t="s">
        <v>7868</v>
      </c>
      <c r="N1753" s="1" t="str">
        <f>TRIM(M1753)</f>
        <v>Női lovaglónadrág</v>
      </c>
      <c r="P1753" s="1" t="str">
        <f>TRIM(O1753)</f>
        <v/>
      </c>
      <c r="Q1753" s="18" t="s">
        <v>8054</v>
      </c>
      <c r="R1753" s="8">
        <v>4057962219205</v>
      </c>
      <c r="S1753" s="1">
        <v>99.95</v>
      </c>
      <c r="T1753" s="1" t="s">
        <v>26</v>
      </c>
      <c r="U1753" s="1">
        <v>0.5</v>
      </c>
      <c r="V1753" s="1" t="s">
        <v>8055</v>
      </c>
      <c r="W1753" s="1" t="s">
        <v>1262</v>
      </c>
      <c r="X1753" s="1" t="str">
        <f>IF(W1753="", "", IFERROR(VLOOKUP(W1753, colorList!A:B,2,FALSE),""))</f>
        <v>mélykék</v>
      </c>
    </row>
    <row r="1754" spans="1:24" ht="27.75" customHeight="1" x14ac:dyDescent="0.25">
      <c r="A1754" s="1" t="s">
        <v>10402</v>
      </c>
      <c r="B1754" s="1" t="str">
        <f>TRIM(D1754)</f>
        <v>38</v>
      </c>
      <c r="C1754" s="1">
        <f>IFERROR(VLOOKUP(D1754, sizeList!A:B, 2, FALSE), "")</f>
        <v>38</v>
      </c>
      <c r="D1754" s="1">
        <v>38</v>
      </c>
      <c r="E1754" s="1" t="str">
        <f>TRIM(F1754)</f>
        <v>ELT Maja Glam magasított derekú lovaglónadrág</v>
      </c>
      <c r="F1754" s="1" t="s">
        <v>8052</v>
      </c>
      <c r="G1754" s="1" t="s">
        <v>8065</v>
      </c>
      <c r="H1754" s="1" t="s">
        <v>254</v>
      </c>
      <c r="I1754" s="1" t="s">
        <v>255</v>
      </c>
      <c r="J1754" s="1" t="str">
        <f>TRIM(I1754)</f>
        <v>Lovasfelszerelés</v>
      </c>
      <c r="K1754" s="1" t="s">
        <v>7488</v>
      </c>
      <c r="L1754" s="1" t="str">
        <f>TRIM(K1754)</f>
        <v>Női lovasruházat</v>
      </c>
      <c r="M1754" s="1" t="s">
        <v>7868</v>
      </c>
      <c r="N1754" s="1" t="str">
        <f>TRIM(M1754)</f>
        <v>Női lovaglónadrág</v>
      </c>
      <c r="P1754" s="1" t="str">
        <f>TRIM(O1754)</f>
        <v/>
      </c>
      <c r="Q1754" s="18" t="s">
        <v>8054</v>
      </c>
      <c r="R1754" s="8">
        <v>4057962219212</v>
      </c>
      <c r="S1754" s="1">
        <v>99.95</v>
      </c>
      <c r="T1754" s="1" t="s">
        <v>26</v>
      </c>
      <c r="U1754" s="1">
        <v>0.5</v>
      </c>
      <c r="V1754" s="1" t="s">
        <v>8055</v>
      </c>
      <c r="W1754" s="1" t="s">
        <v>1262</v>
      </c>
      <c r="X1754" s="1" t="str">
        <f>IF(W1754="", "", IFERROR(VLOOKUP(W1754, colorList!A:B,2,FALSE),""))</f>
        <v>mélykék</v>
      </c>
    </row>
    <row r="1755" spans="1:24" ht="27.75" customHeight="1" x14ac:dyDescent="0.25">
      <c r="A1755" s="1" t="s">
        <v>10403</v>
      </c>
      <c r="B1755" s="1" t="str">
        <f>TRIM(D1755)</f>
        <v>40</v>
      </c>
      <c r="C1755" s="1">
        <f>IFERROR(VLOOKUP(D1755, sizeList!A:B, 2, FALSE), "")</f>
        <v>40</v>
      </c>
      <c r="D1755" s="1">
        <v>40</v>
      </c>
      <c r="E1755" s="1" t="str">
        <f>TRIM(F1755)</f>
        <v>ELT Maja Glam magasított derekú lovaglónadrág</v>
      </c>
      <c r="F1755" s="1" t="s">
        <v>8052</v>
      </c>
      <c r="G1755" s="1" t="s">
        <v>8066</v>
      </c>
      <c r="H1755" s="1" t="s">
        <v>254</v>
      </c>
      <c r="I1755" s="1" t="s">
        <v>255</v>
      </c>
      <c r="J1755" s="1" t="str">
        <f>TRIM(I1755)</f>
        <v>Lovasfelszerelés</v>
      </c>
      <c r="K1755" s="1" t="s">
        <v>7488</v>
      </c>
      <c r="L1755" s="1" t="str">
        <f>TRIM(K1755)</f>
        <v>Női lovasruházat</v>
      </c>
      <c r="M1755" s="1" t="s">
        <v>7868</v>
      </c>
      <c r="N1755" s="1" t="str">
        <f>TRIM(M1755)</f>
        <v>Női lovaglónadrág</v>
      </c>
      <c r="P1755" s="1" t="str">
        <f>TRIM(O1755)</f>
        <v/>
      </c>
      <c r="Q1755" s="18" t="s">
        <v>8054</v>
      </c>
      <c r="R1755" s="8">
        <v>4057962219229</v>
      </c>
      <c r="S1755" s="1">
        <v>99.95</v>
      </c>
      <c r="T1755" s="1" t="s">
        <v>26</v>
      </c>
      <c r="U1755" s="1">
        <v>0.5</v>
      </c>
      <c r="V1755" s="1" t="s">
        <v>8055</v>
      </c>
      <c r="W1755" s="1" t="s">
        <v>1262</v>
      </c>
      <c r="X1755" s="1" t="str">
        <f>IF(W1755="", "", IFERROR(VLOOKUP(W1755, colorList!A:B,2,FALSE),""))</f>
        <v>mélykék</v>
      </c>
    </row>
    <row r="1756" spans="1:24" ht="27.75" customHeight="1" x14ac:dyDescent="0.25">
      <c r="A1756" s="1" t="s">
        <v>10407</v>
      </c>
      <c r="B1756" s="1" t="str">
        <f>TRIM(D1756)</f>
        <v>48</v>
      </c>
      <c r="C1756" s="1">
        <f>IFERROR(VLOOKUP(D1756, sizeList!A:B, 2, FALSE), "")</f>
        <v>48</v>
      </c>
      <c r="D1756" s="1">
        <v>48</v>
      </c>
      <c r="E1756" s="1" t="str">
        <f>TRIM(F1756)</f>
        <v>ELT Maja Glam magasított derekú lovaglónadrág</v>
      </c>
      <c r="F1756" s="1" t="s">
        <v>8052</v>
      </c>
      <c r="G1756" s="1" t="s">
        <v>8070</v>
      </c>
      <c r="H1756" s="1" t="s">
        <v>254</v>
      </c>
      <c r="I1756" s="1" t="s">
        <v>255</v>
      </c>
      <c r="J1756" s="1" t="str">
        <f>TRIM(I1756)</f>
        <v>Lovasfelszerelés</v>
      </c>
      <c r="K1756" s="1" t="s">
        <v>7488</v>
      </c>
      <c r="L1756" s="1" t="str">
        <f>TRIM(K1756)</f>
        <v>Női lovasruházat</v>
      </c>
      <c r="M1756" s="1" t="s">
        <v>7868</v>
      </c>
      <c r="N1756" s="1" t="str">
        <f>TRIM(M1756)</f>
        <v>Női lovaglónadrág</v>
      </c>
      <c r="P1756" s="1" t="str">
        <f>TRIM(O1756)</f>
        <v/>
      </c>
      <c r="Q1756" s="18" t="s">
        <v>8054</v>
      </c>
      <c r="R1756" s="8">
        <v>4057962219236</v>
      </c>
      <c r="S1756" s="1">
        <v>99.95</v>
      </c>
      <c r="T1756" s="1" t="s">
        <v>26</v>
      </c>
      <c r="U1756" s="1">
        <v>0.5</v>
      </c>
      <c r="V1756" s="1" t="s">
        <v>8055</v>
      </c>
      <c r="W1756" s="1" t="s">
        <v>1262</v>
      </c>
      <c r="X1756" s="1" t="str">
        <f>IF(W1756="", "", IFERROR(VLOOKUP(W1756, colorList!A:B,2,FALSE),""))</f>
        <v>mélykék</v>
      </c>
    </row>
    <row r="1757" spans="1:24" ht="27.75" customHeight="1" x14ac:dyDescent="0.25">
      <c r="A1757" s="1" t="s">
        <v>10408</v>
      </c>
      <c r="B1757" s="1" t="str">
        <f>TRIM(D1757)</f>
        <v>34</v>
      </c>
      <c r="C1757" s="1">
        <f>IFERROR(VLOOKUP(D1757, sizeList!A:B, 2, FALSE), "")</f>
        <v>34</v>
      </c>
      <c r="D1757" s="1">
        <v>34</v>
      </c>
      <c r="E1757" s="1" t="str">
        <f>TRIM(F1757)</f>
        <v>ELT Maja Glam magasított derekú lovaglónadrág</v>
      </c>
      <c r="F1757" s="1" t="s">
        <v>8052</v>
      </c>
      <c r="G1757" s="1" t="s">
        <v>8071</v>
      </c>
      <c r="H1757" s="1" t="s">
        <v>254</v>
      </c>
      <c r="I1757" s="1" t="s">
        <v>255</v>
      </c>
      <c r="J1757" s="1" t="str">
        <f>TRIM(I1757)</f>
        <v>Lovasfelszerelés</v>
      </c>
      <c r="K1757" s="1" t="s">
        <v>7488</v>
      </c>
      <c r="L1757" s="1" t="str">
        <f>TRIM(K1757)</f>
        <v>Női lovasruházat</v>
      </c>
      <c r="M1757" s="1" t="s">
        <v>7868</v>
      </c>
      <c r="N1757" s="1" t="str">
        <f>TRIM(M1757)</f>
        <v>Női lovaglónadrág</v>
      </c>
      <c r="P1757" s="1" t="str">
        <f>TRIM(O1757)</f>
        <v/>
      </c>
      <c r="Q1757" s="18" t="s">
        <v>8054</v>
      </c>
      <c r="R1757" s="8">
        <v>4057962224803</v>
      </c>
      <c r="S1757" s="1">
        <v>99.95</v>
      </c>
      <c r="T1757" s="1" t="s">
        <v>26</v>
      </c>
      <c r="U1757" s="1">
        <v>0.5</v>
      </c>
      <c r="V1757" s="1" t="s">
        <v>8055</v>
      </c>
      <c r="W1757" s="1" t="s">
        <v>1521</v>
      </c>
      <c r="X1757" s="1" t="str">
        <f>IF(W1757="", "", IFERROR(VLOOKUP(W1757, colorList!A:B,2,FALSE),""))</f>
        <v>krétakék</v>
      </c>
    </row>
    <row r="1758" spans="1:24" ht="27.75" customHeight="1" x14ac:dyDescent="0.25">
      <c r="A1758" s="1" t="s">
        <v>10413</v>
      </c>
      <c r="B1758" s="1" t="str">
        <f>TRIM(D1758)</f>
        <v>44</v>
      </c>
      <c r="C1758" s="1">
        <f>IFERROR(VLOOKUP(D1758, sizeList!A:B, 2, FALSE), "")</f>
        <v>44</v>
      </c>
      <c r="D1758" s="1">
        <v>44</v>
      </c>
      <c r="E1758" s="1" t="str">
        <f>TRIM(F1758)</f>
        <v>ELT Maja Glam magasított derekú lovaglónadrág</v>
      </c>
      <c r="F1758" s="1" t="s">
        <v>8052</v>
      </c>
      <c r="G1758" s="1" t="s">
        <v>8076</v>
      </c>
      <c r="H1758" s="1" t="s">
        <v>254</v>
      </c>
      <c r="I1758" s="1" t="s">
        <v>255</v>
      </c>
      <c r="J1758" s="1" t="str">
        <f>TRIM(I1758)</f>
        <v>Lovasfelszerelés</v>
      </c>
      <c r="K1758" s="1" t="s">
        <v>7488</v>
      </c>
      <c r="L1758" s="1" t="str">
        <f>TRIM(K1758)</f>
        <v>Női lovasruházat</v>
      </c>
      <c r="M1758" s="1" t="s">
        <v>7868</v>
      </c>
      <c r="N1758" s="1" t="str">
        <f>TRIM(M1758)</f>
        <v>Női lovaglónadrág</v>
      </c>
      <c r="P1758" s="1" t="str">
        <f>TRIM(O1758)</f>
        <v/>
      </c>
      <c r="Q1758" s="18" t="s">
        <v>8054</v>
      </c>
      <c r="R1758" s="8">
        <v>4057962225572</v>
      </c>
      <c r="S1758" s="1">
        <v>99.95</v>
      </c>
      <c r="T1758" s="1" t="s">
        <v>26</v>
      </c>
      <c r="U1758" s="1">
        <v>0.5</v>
      </c>
      <c r="V1758" s="1" t="s">
        <v>8055</v>
      </c>
      <c r="W1758" s="1" t="s">
        <v>1521</v>
      </c>
      <c r="X1758" s="1" t="str">
        <f>IF(W1758="", "", IFERROR(VLOOKUP(W1758, colorList!A:B,2,FALSE),""))</f>
        <v>krétakék</v>
      </c>
    </row>
    <row r="1759" spans="1:24" ht="27.75" customHeight="1" x14ac:dyDescent="0.25">
      <c r="A1759" s="1" t="s">
        <v>10414</v>
      </c>
      <c r="B1759" s="1" t="str">
        <f>TRIM(D1759)</f>
        <v>46</v>
      </c>
      <c r="C1759" s="1">
        <f>IFERROR(VLOOKUP(D1759, sizeList!A:B, 2, FALSE), "")</f>
        <v>46</v>
      </c>
      <c r="D1759" s="1">
        <v>46</v>
      </c>
      <c r="E1759" s="1" t="str">
        <f>TRIM(F1759)</f>
        <v>ELT Maja Glam magasított derekú lovaglónadrág</v>
      </c>
      <c r="F1759" s="1" t="s">
        <v>8052</v>
      </c>
      <c r="G1759" s="1" t="s">
        <v>8077</v>
      </c>
      <c r="H1759" s="1" t="s">
        <v>254</v>
      </c>
      <c r="I1759" s="1" t="s">
        <v>255</v>
      </c>
      <c r="J1759" s="1" t="str">
        <f>TRIM(I1759)</f>
        <v>Lovasfelszerelés</v>
      </c>
      <c r="K1759" s="1" t="s">
        <v>7488</v>
      </c>
      <c r="L1759" s="1" t="str">
        <f>TRIM(K1759)</f>
        <v>Női lovasruházat</v>
      </c>
      <c r="M1759" s="1" t="s">
        <v>7868</v>
      </c>
      <c r="N1759" s="1" t="str">
        <f>TRIM(M1759)</f>
        <v>Női lovaglónadrág</v>
      </c>
      <c r="P1759" s="1" t="str">
        <f>TRIM(O1759)</f>
        <v/>
      </c>
      <c r="Q1759" s="18" t="s">
        <v>8054</v>
      </c>
      <c r="R1759" s="8">
        <v>4057962225589</v>
      </c>
      <c r="S1759" s="1">
        <v>99.95</v>
      </c>
      <c r="T1759" s="1" t="s">
        <v>26</v>
      </c>
      <c r="U1759" s="1">
        <v>0.5</v>
      </c>
      <c r="V1759" s="1" t="s">
        <v>8055</v>
      </c>
      <c r="W1759" s="1" t="s">
        <v>1521</v>
      </c>
      <c r="X1759" s="1" t="str">
        <f>IF(W1759="", "", IFERROR(VLOOKUP(W1759, colorList!A:B,2,FALSE),""))</f>
        <v>krétakék</v>
      </c>
    </row>
    <row r="1760" spans="1:24" ht="27.75" customHeight="1" x14ac:dyDescent="0.25">
      <c r="A1760" s="1" t="s">
        <v>10412</v>
      </c>
      <c r="B1760" s="1" t="str">
        <f>TRIM(D1760)</f>
        <v>42</v>
      </c>
      <c r="C1760" s="1">
        <f>IFERROR(VLOOKUP(D1760, sizeList!A:B, 2, FALSE), "")</f>
        <v>42</v>
      </c>
      <c r="D1760" s="1">
        <v>42</v>
      </c>
      <c r="E1760" s="1" t="str">
        <f>TRIM(F1760)</f>
        <v>ELT Maja Glam magasított derekú lovaglónadrág</v>
      </c>
      <c r="F1760" s="1" t="s">
        <v>8052</v>
      </c>
      <c r="G1760" s="1" t="s">
        <v>8075</v>
      </c>
      <c r="H1760" s="1" t="s">
        <v>254</v>
      </c>
      <c r="I1760" s="1" t="s">
        <v>255</v>
      </c>
      <c r="J1760" s="1" t="str">
        <f>TRIM(I1760)</f>
        <v>Lovasfelszerelés</v>
      </c>
      <c r="K1760" s="1" t="s">
        <v>7488</v>
      </c>
      <c r="L1760" s="1" t="str">
        <f>TRIM(K1760)</f>
        <v>Női lovasruházat</v>
      </c>
      <c r="M1760" s="1" t="s">
        <v>7868</v>
      </c>
      <c r="N1760" s="1" t="str">
        <f>TRIM(M1760)</f>
        <v>Női lovaglónadrág</v>
      </c>
      <c r="P1760" s="1" t="str">
        <f>TRIM(O1760)</f>
        <v/>
      </c>
      <c r="Q1760" s="18" t="s">
        <v>8054</v>
      </c>
      <c r="R1760" s="8">
        <v>4057962225596</v>
      </c>
      <c r="S1760" s="1">
        <v>99.95</v>
      </c>
      <c r="T1760" s="1" t="s">
        <v>26</v>
      </c>
      <c r="U1760" s="1">
        <v>0.5</v>
      </c>
      <c r="V1760" s="1" t="s">
        <v>8055</v>
      </c>
      <c r="W1760" s="1" t="s">
        <v>1521</v>
      </c>
      <c r="X1760" s="1" t="str">
        <f>IF(W1760="", "", IFERROR(VLOOKUP(W1760, colorList!A:B,2,FALSE),""))</f>
        <v>krétakék</v>
      </c>
    </row>
    <row r="1761" spans="1:24" ht="27.75" customHeight="1" x14ac:dyDescent="0.25">
      <c r="A1761" s="1" t="s">
        <v>10409</v>
      </c>
      <c r="B1761" s="1" t="str">
        <f>TRIM(D1761)</f>
        <v>36</v>
      </c>
      <c r="C1761" s="1">
        <f>IFERROR(VLOOKUP(D1761, sizeList!A:B, 2, FALSE), "")</f>
        <v>36</v>
      </c>
      <c r="D1761" s="1">
        <v>36</v>
      </c>
      <c r="E1761" s="1" t="str">
        <f>TRIM(F1761)</f>
        <v>ELT Maja Glam magasított derekú lovaglónadrág</v>
      </c>
      <c r="F1761" s="1" t="s">
        <v>8052</v>
      </c>
      <c r="G1761" s="1" t="s">
        <v>8072</v>
      </c>
      <c r="H1761" s="1" t="s">
        <v>254</v>
      </c>
      <c r="I1761" s="1" t="s">
        <v>255</v>
      </c>
      <c r="J1761" s="1" t="str">
        <f>TRIM(I1761)</f>
        <v>Lovasfelszerelés</v>
      </c>
      <c r="K1761" s="1" t="s">
        <v>7488</v>
      </c>
      <c r="L1761" s="1" t="str">
        <f>TRIM(K1761)</f>
        <v>Női lovasruházat</v>
      </c>
      <c r="M1761" s="1" t="s">
        <v>7868</v>
      </c>
      <c r="N1761" s="1" t="str">
        <f>TRIM(M1761)</f>
        <v>Női lovaglónadrág</v>
      </c>
      <c r="P1761" s="1" t="str">
        <f>TRIM(O1761)</f>
        <v/>
      </c>
      <c r="Q1761" s="18" t="s">
        <v>8054</v>
      </c>
      <c r="R1761" s="8">
        <v>4057962225602</v>
      </c>
      <c r="S1761" s="1">
        <v>99.95</v>
      </c>
      <c r="T1761" s="1" t="s">
        <v>26</v>
      </c>
      <c r="U1761" s="1">
        <v>0.5</v>
      </c>
      <c r="V1761" s="1" t="s">
        <v>8055</v>
      </c>
      <c r="W1761" s="1" t="s">
        <v>1521</v>
      </c>
      <c r="X1761" s="1" t="str">
        <f>IF(W1761="", "", IFERROR(VLOOKUP(W1761, colorList!A:B,2,FALSE),""))</f>
        <v>krétakék</v>
      </c>
    </row>
    <row r="1762" spans="1:24" ht="27.75" customHeight="1" x14ac:dyDescent="0.25">
      <c r="A1762" s="1" t="s">
        <v>10410</v>
      </c>
      <c r="B1762" s="1" t="str">
        <f>TRIM(D1762)</f>
        <v>38</v>
      </c>
      <c r="C1762" s="1">
        <f>IFERROR(VLOOKUP(D1762, sizeList!A:B, 2, FALSE), "")</f>
        <v>38</v>
      </c>
      <c r="D1762" s="1">
        <v>38</v>
      </c>
      <c r="E1762" s="1" t="str">
        <f>TRIM(F1762)</f>
        <v>ELT Maja Glam magasított derekú lovaglónadrág</v>
      </c>
      <c r="F1762" s="1" t="s">
        <v>8052</v>
      </c>
      <c r="G1762" s="1" t="s">
        <v>8073</v>
      </c>
      <c r="H1762" s="1" t="s">
        <v>254</v>
      </c>
      <c r="I1762" s="1" t="s">
        <v>255</v>
      </c>
      <c r="J1762" s="1" t="str">
        <f>TRIM(I1762)</f>
        <v>Lovasfelszerelés</v>
      </c>
      <c r="K1762" s="1" t="s">
        <v>7488</v>
      </c>
      <c r="L1762" s="1" t="str">
        <f>TRIM(K1762)</f>
        <v>Női lovasruházat</v>
      </c>
      <c r="M1762" s="1" t="s">
        <v>7868</v>
      </c>
      <c r="N1762" s="1" t="str">
        <f>TRIM(M1762)</f>
        <v>Női lovaglónadrág</v>
      </c>
      <c r="P1762" s="1" t="str">
        <f>TRIM(O1762)</f>
        <v/>
      </c>
      <c r="Q1762" s="18" t="s">
        <v>8054</v>
      </c>
      <c r="R1762" s="8">
        <v>4057962225619</v>
      </c>
      <c r="S1762" s="1">
        <v>99.95</v>
      </c>
      <c r="T1762" s="1" t="s">
        <v>26</v>
      </c>
      <c r="U1762" s="1">
        <v>0.5</v>
      </c>
      <c r="V1762" s="1" t="s">
        <v>8055</v>
      </c>
      <c r="W1762" s="1" t="s">
        <v>1521</v>
      </c>
      <c r="X1762" s="1" t="str">
        <f>IF(W1762="", "", IFERROR(VLOOKUP(W1762, colorList!A:B,2,FALSE),""))</f>
        <v>krétakék</v>
      </c>
    </row>
    <row r="1763" spans="1:24" ht="27.75" customHeight="1" x14ac:dyDescent="0.25">
      <c r="A1763" s="1" t="s">
        <v>10411</v>
      </c>
      <c r="B1763" s="1" t="str">
        <f>TRIM(D1763)</f>
        <v>40</v>
      </c>
      <c r="C1763" s="1">
        <f>IFERROR(VLOOKUP(D1763, sizeList!A:B, 2, FALSE), "")</f>
        <v>40</v>
      </c>
      <c r="D1763" s="1">
        <v>40</v>
      </c>
      <c r="E1763" s="1" t="str">
        <f>TRIM(F1763)</f>
        <v>ELT Maja Glam magasított derekú lovaglónadrág</v>
      </c>
      <c r="F1763" s="1" t="s">
        <v>8052</v>
      </c>
      <c r="G1763" s="1" t="s">
        <v>8074</v>
      </c>
      <c r="H1763" s="1" t="s">
        <v>254</v>
      </c>
      <c r="I1763" s="1" t="s">
        <v>255</v>
      </c>
      <c r="J1763" s="1" t="str">
        <f>TRIM(I1763)</f>
        <v>Lovasfelszerelés</v>
      </c>
      <c r="K1763" s="1" t="s">
        <v>7488</v>
      </c>
      <c r="L1763" s="1" t="str">
        <f>TRIM(K1763)</f>
        <v>Női lovasruházat</v>
      </c>
      <c r="M1763" s="1" t="s">
        <v>7868</v>
      </c>
      <c r="N1763" s="1" t="str">
        <f>TRIM(M1763)</f>
        <v>Női lovaglónadrág</v>
      </c>
      <c r="P1763" s="1" t="str">
        <f>TRIM(O1763)</f>
        <v/>
      </c>
      <c r="Q1763" s="18" t="s">
        <v>8054</v>
      </c>
      <c r="R1763" s="8">
        <v>4057962225626</v>
      </c>
      <c r="S1763" s="1">
        <v>99.95</v>
      </c>
      <c r="T1763" s="1" t="s">
        <v>26</v>
      </c>
      <c r="U1763" s="1">
        <v>0.5</v>
      </c>
      <c r="V1763" s="1" t="s">
        <v>8055</v>
      </c>
      <c r="W1763" s="1" t="s">
        <v>1521</v>
      </c>
      <c r="X1763" s="1" t="str">
        <f>IF(W1763="", "", IFERROR(VLOOKUP(W1763, colorList!A:B,2,FALSE),""))</f>
        <v>krétakék</v>
      </c>
    </row>
    <row r="1764" spans="1:24" ht="27.75" customHeight="1" x14ac:dyDescent="0.25">
      <c r="A1764" s="1" t="s">
        <v>10415</v>
      </c>
      <c r="B1764" s="1" t="str">
        <f>TRIM(D1764)</f>
        <v>48</v>
      </c>
      <c r="C1764" s="1">
        <f>IFERROR(VLOOKUP(D1764, sizeList!A:B, 2, FALSE), "")</f>
        <v>48</v>
      </c>
      <c r="D1764" s="1">
        <v>48</v>
      </c>
      <c r="E1764" s="1" t="str">
        <f>TRIM(F1764)</f>
        <v>ELT Maja Glam magasított derekú lovaglónadrág</v>
      </c>
      <c r="F1764" s="1" t="s">
        <v>8052</v>
      </c>
      <c r="G1764" s="1" t="s">
        <v>8078</v>
      </c>
      <c r="H1764" s="1" t="s">
        <v>254</v>
      </c>
      <c r="I1764" s="1" t="s">
        <v>255</v>
      </c>
      <c r="J1764" s="1" t="str">
        <f>TRIM(I1764)</f>
        <v>Lovasfelszerelés</v>
      </c>
      <c r="K1764" s="1" t="s">
        <v>7488</v>
      </c>
      <c r="L1764" s="1" t="str">
        <f>TRIM(K1764)</f>
        <v>Női lovasruházat</v>
      </c>
      <c r="M1764" s="1" t="s">
        <v>7868</v>
      </c>
      <c r="N1764" s="1" t="str">
        <f>TRIM(M1764)</f>
        <v>Női lovaglónadrág</v>
      </c>
      <c r="P1764" s="1" t="str">
        <f>TRIM(O1764)</f>
        <v/>
      </c>
      <c r="Q1764" s="18" t="s">
        <v>8054</v>
      </c>
      <c r="R1764" s="8">
        <v>4057962225633</v>
      </c>
      <c r="S1764" s="1">
        <v>99.95</v>
      </c>
      <c r="T1764" s="1" t="s">
        <v>26</v>
      </c>
      <c r="U1764" s="1">
        <v>0.5</v>
      </c>
      <c r="V1764" s="1" t="s">
        <v>8055</v>
      </c>
      <c r="W1764" s="1" t="s">
        <v>1521</v>
      </c>
      <c r="X1764" s="1" t="str">
        <f>IF(W1764="", "", IFERROR(VLOOKUP(W1764, colorList!A:B,2,FALSE),""))</f>
        <v>krétakék</v>
      </c>
    </row>
    <row r="1765" spans="1:24" ht="27.75" customHeight="1" x14ac:dyDescent="0.25">
      <c r="A1765" s="1" t="s">
        <v>16154</v>
      </c>
      <c r="B1765" s="1" t="str">
        <f>TRIM(D1765)</f>
        <v>36</v>
      </c>
      <c r="C1765" s="1">
        <f>IFERROR(VLOOKUP(D1765, sizeList!A:B, 2, FALSE), "")</f>
        <v>36</v>
      </c>
      <c r="D1765" s="1">
        <v>36</v>
      </c>
      <c r="E1765" s="1" t="str">
        <f>TRIM(F1765)</f>
        <v>ELT Maja Glam magasított derekú lovaglónadrág</v>
      </c>
      <c r="F1765" s="1" t="s">
        <v>8052</v>
      </c>
      <c r="G1765" s="1" t="s">
        <v>16155</v>
      </c>
      <c r="H1765" s="1" t="s">
        <v>254</v>
      </c>
      <c r="I1765" s="1" t="s">
        <v>255</v>
      </c>
      <c r="J1765" s="1" t="str">
        <f>TRIM(I1765)</f>
        <v>Lovasfelszerelés</v>
      </c>
      <c r="K1765" s="1" t="s">
        <v>7488</v>
      </c>
      <c r="L1765" s="1" t="str">
        <f>TRIM(K1765)</f>
        <v>Női lovasruházat</v>
      </c>
      <c r="M1765" s="1" t="s">
        <v>7868</v>
      </c>
      <c r="N1765" s="1" t="str">
        <f>TRIM(M1765)</f>
        <v>Női lovaglónadrág</v>
      </c>
      <c r="P1765" s="1" t="str">
        <f>TRIM(O1765)</f>
        <v/>
      </c>
      <c r="Q1765" s="18" t="s">
        <v>8054</v>
      </c>
      <c r="R1765" s="8">
        <v>4057962236578</v>
      </c>
      <c r="S1765" s="1">
        <v>99.95</v>
      </c>
      <c r="T1765" s="1" t="s">
        <v>26</v>
      </c>
      <c r="U1765" s="1">
        <v>0.5</v>
      </c>
      <c r="W1765" s="1" t="s">
        <v>15270</v>
      </c>
      <c r="X1765" s="1" t="str">
        <f>IF(W1765="", "", IFERROR(VLOOKUP(W1765, colorList!A:B,2,FALSE),""))</f>
        <v>cappuccino</v>
      </c>
    </row>
    <row r="1766" spans="1:24" ht="27.75" customHeight="1" x14ac:dyDescent="0.25">
      <c r="A1766" s="1" t="s">
        <v>16162</v>
      </c>
      <c r="B1766" s="1" t="str">
        <f>TRIM(D1766)</f>
        <v>44</v>
      </c>
      <c r="C1766" s="1">
        <f>IFERROR(VLOOKUP(D1766, sizeList!A:B, 2, FALSE), "")</f>
        <v>44</v>
      </c>
      <c r="D1766" s="1">
        <v>44</v>
      </c>
      <c r="E1766" s="1" t="str">
        <f>TRIM(F1766)</f>
        <v>ELT Maja Glam magasított derekú lovaglónadrág</v>
      </c>
      <c r="F1766" s="1" t="s">
        <v>8052</v>
      </c>
      <c r="G1766" s="1" t="s">
        <v>16163</v>
      </c>
      <c r="H1766" s="1" t="s">
        <v>254</v>
      </c>
      <c r="I1766" s="1" t="s">
        <v>255</v>
      </c>
      <c r="J1766" s="1" t="str">
        <f>TRIM(I1766)</f>
        <v>Lovasfelszerelés</v>
      </c>
      <c r="K1766" s="1" t="s">
        <v>7488</v>
      </c>
      <c r="L1766" s="1" t="str">
        <f>TRIM(K1766)</f>
        <v>Női lovasruházat</v>
      </c>
      <c r="M1766" s="1" t="s">
        <v>7868</v>
      </c>
      <c r="N1766" s="1" t="str">
        <f>TRIM(M1766)</f>
        <v>Női lovaglónadrág</v>
      </c>
      <c r="P1766" s="1" t="str">
        <f>TRIM(O1766)</f>
        <v/>
      </c>
      <c r="Q1766" s="18" t="s">
        <v>8054</v>
      </c>
      <c r="R1766" s="8">
        <v>4057962240797</v>
      </c>
      <c r="S1766" s="1">
        <v>99.95</v>
      </c>
      <c r="T1766" s="1" t="s">
        <v>26</v>
      </c>
      <c r="U1766" s="1">
        <v>0.5</v>
      </c>
      <c r="W1766" s="1" t="s">
        <v>15270</v>
      </c>
      <c r="X1766" s="1" t="str">
        <f>IF(W1766="", "", IFERROR(VLOOKUP(W1766, colorList!A:B,2,FALSE),""))</f>
        <v>cappuccino</v>
      </c>
    </row>
    <row r="1767" spans="1:24" ht="27.75" customHeight="1" x14ac:dyDescent="0.25">
      <c r="A1767" s="1" t="s">
        <v>16164</v>
      </c>
      <c r="B1767" s="1" t="str">
        <f>TRIM(D1767)</f>
        <v>46</v>
      </c>
      <c r="C1767" s="1">
        <f>IFERROR(VLOOKUP(D1767, sizeList!A:B, 2, FALSE), "")</f>
        <v>46</v>
      </c>
      <c r="D1767" s="1">
        <v>46</v>
      </c>
      <c r="E1767" s="1" t="str">
        <f>TRIM(F1767)</f>
        <v>ELT Maja Glam magasított derekú lovaglónadrág</v>
      </c>
      <c r="F1767" s="1" t="s">
        <v>8052</v>
      </c>
      <c r="G1767" s="1" t="s">
        <v>16165</v>
      </c>
      <c r="H1767" s="1" t="s">
        <v>254</v>
      </c>
      <c r="I1767" s="1" t="s">
        <v>255</v>
      </c>
      <c r="J1767" s="1" t="str">
        <f>TRIM(I1767)</f>
        <v>Lovasfelszerelés</v>
      </c>
      <c r="K1767" s="1" t="s">
        <v>7488</v>
      </c>
      <c r="L1767" s="1" t="str">
        <f>TRIM(K1767)</f>
        <v>Női lovasruházat</v>
      </c>
      <c r="M1767" s="1" t="s">
        <v>7868</v>
      </c>
      <c r="N1767" s="1" t="str">
        <f>TRIM(M1767)</f>
        <v>Női lovaglónadrág</v>
      </c>
      <c r="P1767" s="1" t="str">
        <f>TRIM(O1767)</f>
        <v/>
      </c>
      <c r="Q1767" s="18" t="s">
        <v>8054</v>
      </c>
      <c r="R1767" s="8">
        <v>4057962240803</v>
      </c>
      <c r="S1767" s="1">
        <v>99.95</v>
      </c>
      <c r="T1767" s="1" t="s">
        <v>26</v>
      </c>
      <c r="U1767" s="1">
        <v>0.5</v>
      </c>
      <c r="W1767" s="1" t="s">
        <v>15270</v>
      </c>
      <c r="X1767" s="1" t="str">
        <f>IF(W1767="", "", IFERROR(VLOOKUP(W1767, colorList!A:B,2,FALSE),""))</f>
        <v>cappuccino</v>
      </c>
    </row>
    <row r="1768" spans="1:24" ht="27.75" customHeight="1" x14ac:dyDescent="0.25">
      <c r="A1768" s="1" t="s">
        <v>16160</v>
      </c>
      <c r="B1768" s="1" t="str">
        <f>TRIM(D1768)</f>
        <v>42</v>
      </c>
      <c r="C1768" s="1">
        <f>IFERROR(VLOOKUP(D1768, sizeList!A:B, 2, FALSE), "")</f>
        <v>42</v>
      </c>
      <c r="D1768" s="1">
        <v>42</v>
      </c>
      <c r="E1768" s="1" t="str">
        <f>TRIM(F1768)</f>
        <v>ELT Maja Glam magasított derekú lovaglónadrág</v>
      </c>
      <c r="F1768" s="1" t="s">
        <v>8052</v>
      </c>
      <c r="G1768" s="1" t="s">
        <v>16161</v>
      </c>
      <c r="H1768" s="1" t="s">
        <v>254</v>
      </c>
      <c r="I1768" s="1" t="s">
        <v>255</v>
      </c>
      <c r="J1768" s="1" t="str">
        <f>TRIM(I1768)</f>
        <v>Lovasfelszerelés</v>
      </c>
      <c r="K1768" s="1" t="s">
        <v>7488</v>
      </c>
      <c r="L1768" s="1" t="str">
        <f>TRIM(K1768)</f>
        <v>Női lovasruházat</v>
      </c>
      <c r="M1768" s="1" t="s">
        <v>7868</v>
      </c>
      <c r="N1768" s="1" t="str">
        <f>TRIM(M1768)</f>
        <v>Női lovaglónadrág</v>
      </c>
      <c r="P1768" s="1" t="str">
        <f>TRIM(O1768)</f>
        <v/>
      </c>
      <c r="Q1768" s="18" t="s">
        <v>8054</v>
      </c>
      <c r="R1768" s="8">
        <v>4057962240810</v>
      </c>
      <c r="S1768" s="1">
        <v>99.95</v>
      </c>
      <c r="T1768" s="1" t="s">
        <v>26</v>
      </c>
      <c r="U1768" s="1">
        <v>0.5</v>
      </c>
      <c r="W1768" s="1" t="s">
        <v>15270</v>
      </c>
      <c r="X1768" s="1" t="str">
        <f>IF(W1768="", "", IFERROR(VLOOKUP(W1768, colorList!A:B,2,FALSE),""))</f>
        <v>cappuccino</v>
      </c>
    </row>
    <row r="1769" spans="1:24" ht="27.75" customHeight="1" x14ac:dyDescent="0.25">
      <c r="A1769" s="1" t="s">
        <v>16156</v>
      </c>
      <c r="B1769" s="1" t="str">
        <f>TRIM(D1769)</f>
        <v>38</v>
      </c>
      <c r="C1769" s="1">
        <f>IFERROR(VLOOKUP(D1769, sizeList!A:B, 2, FALSE), "")</f>
        <v>38</v>
      </c>
      <c r="D1769" s="1">
        <v>38</v>
      </c>
      <c r="E1769" s="1" t="str">
        <f>TRIM(F1769)</f>
        <v>ELT Maja Glam magasított derekú lovaglónadrág</v>
      </c>
      <c r="F1769" s="1" t="s">
        <v>8052</v>
      </c>
      <c r="G1769" s="1" t="s">
        <v>16157</v>
      </c>
      <c r="H1769" s="1" t="s">
        <v>254</v>
      </c>
      <c r="I1769" s="1" t="s">
        <v>255</v>
      </c>
      <c r="J1769" s="1" t="str">
        <f>TRIM(I1769)</f>
        <v>Lovasfelszerelés</v>
      </c>
      <c r="K1769" s="1" t="s">
        <v>7488</v>
      </c>
      <c r="L1769" s="1" t="str">
        <f>TRIM(K1769)</f>
        <v>Női lovasruházat</v>
      </c>
      <c r="M1769" s="1" t="s">
        <v>7868</v>
      </c>
      <c r="N1769" s="1" t="str">
        <f>TRIM(M1769)</f>
        <v>Női lovaglónadrág</v>
      </c>
      <c r="P1769" s="1" t="str">
        <f>TRIM(O1769)</f>
        <v/>
      </c>
      <c r="Q1769" s="18" t="s">
        <v>8054</v>
      </c>
      <c r="R1769" s="8">
        <v>4057962240827</v>
      </c>
      <c r="S1769" s="1">
        <v>99.95</v>
      </c>
      <c r="T1769" s="1" t="s">
        <v>26</v>
      </c>
      <c r="U1769" s="1">
        <v>0.5</v>
      </c>
      <c r="W1769" s="1" t="s">
        <v>15270</v>
      </c>
      <c r="X1769" s="1" t="str">
        <f>IF(W1769="", "", IFERROR(VLOOKUP(W1769, colorList!A:B,2,FALSE),""))</f>
        <v>cappuccino</v>
      </c>
    </row>
    <row r="1770" spans="1:24" ht="27.75" customHeight="1" x14ac:dyDescent="0.25">
      <c r="A1770" s="1" t="s">
        <v>16158</v>
      </c>
      <c r="B1770" s="1" t="str">
        <f>TRIM(D1770)</f>
        <v>40</v>
      </c>
      <c r="C1770" s="1">
        <f>IFERROR(VLOOKUP(D1770, sizeList!A:B, 2, FALSE), "")</f>
        <v>40</v>
      </c>
      <c r="D1770" s="1">
        <v>40</v>
      </c>
      <c r="E1770" s="1" t="str">
        <f>TRIM(F1770)</f>
        <v>ELT Maja Glam magasított derekú lovaglónadrág</v>
      </c>
      <c r="F1770" s="1" t="s">
        <v>8052</v>
      </c>
      <c r="G1770" s="1" t="s">
        <v>16159</v>
      </c>
      <c r="H1770" s="1" t="s">
        <v>254</v>
      </c>
      <c r="I1770" s="1" t="s">
        <v>255</v>
      </c>
      <c r="J1770" s="1" t="str">
        <f>TRIM(I1770)</f>
        <v>Lovasfelszerelés</v>
      </c>
      <c r="K1770" s="1" t="s">
        <v>7488</v>
      </c>
      <c r="L1770" s="1" t="str">
        <f>TRIM(K1770)</f>
        <v>Női lovasruházat</v>
      </c>
      <c r="M1770" s="1" t="s">
        <v>7868</v>
      </c>
      <c r="N1770" s="1" t="str">
        <f>TRIM(M1770)</f>
        <v>Női lovaglónadrág</v>
      </c>
      <c r="P1770" s="1" t="str">
        <f>TRIM(O1770)</f>
        <v/>
      </c>
      <c r="Q1770" s="18" t="s">
        <v>8054</v>
      </c>
      <c r="R1770" s="8">
        <v>4057962240834</v>
      </c>
      <c r="S1770" s="1">
        <v>99.95</v>
      </c>
      <c r="T1770" s="1" t="s">
        <v>26</v>
      </c>
      <c r="U1770" s="1">
        <v>0.5</v>
      </c>
      <c r="W1770" s="1" t="s">
        <v>15270</v>
      </c>
      <c r="X1770" s="1" t="str">
        <f>IF(W1770="", "", IFERROR(VLOOKUP(W1770, colorList!A:B,2,FALSE),""))</f>
        <v>cappuccino</v>
      </c>
    </row>
    <row r="1771" spans="1:24" ht="27.75" customHeight="1" x14ac:dyDescent="0.25">
      <c r="A1771" s="1" t="s">
        <v>16152</v>
      </c>
      <c r="B1771" s="1" t="str">
        <f>TRIM(D1771)</f>
        <v>34</v>
      </c>
      <c r="C1771" s="1">
        <f>IFERROR(VLOOKUP(D1771, sizeList!A:B, 2, FALSE), "")</f>
        <v>34</v>
      </c>
      <c r="D1771" s="1">
        <v>34</v>
      </c>
      <c r="E1771" s="1" t="str">
        <f>TRIM(F1771)</f>
        <v>ELT Maja Glam magasított derekú lovaglónadrág</v>
      </c>
      <c r="F1771" s="1" t="s">
        <v>8052</v>
      </c>
      <c r="G1771" s="1" t="s">
        <v>16153</v>
      </c>
      <c r="H1771" s="1" t="s">
        <v>254</v>
      </c>
      <c r="I1771" s="1" t="s">
        <v>255</v>
      </c>
      <c r="J1771" s="1" t="str">
        <f>TRIM(I1771)</f>
        <v>Lovasfelszerelés</v>
      </c>
      <c r="K1771" s="1" t="s">
        <v>7488</v>
      </c>
      <c r="L1771" s="1" t="str">
        <f>TRIM(K1771)</f>
        <v>Női lovasruházat</v>
      </c>
      <c r="M1771" s="1" t="s">
        <v>7868</v>
      </c>
      <c r="N1771" s="1" t="str">
        <f>TRIM(M1771)</f>
        <v>Női lovaglónadrág</v>
      </c>
      <c r="P1771" s="1" t="str">
        <f>TRIM(O1771)</f>
        <v/>
      </c>
      <c r="Q1771" s="18" t="s">
        <v>8054</v>
      </c>
      <c r="R1771" s="8">
        <v>4057962240841</v>
      </c>
      <c r="S1771" s="1">
        <v>99.95</v>
      </c>
      <c r="T1771" s="1" t="s">
        <v>26</v>
      </c>
      <c r="U1771" s="1">
        <v>0.5</v>
      </c>
      <c r="W1771" s="1" t="s">
        <v>15270</v>
      </c>
      <c r="X1771" s="1" t="str">
        <f>IF(W1771="", "", IFERROR(VLOOKUP(W1771, colorList!A:B,2,FALSE),""))</f>
        <v>cappuccino</v>
      </c>
    </row>
    <row r="1772" spans="1:24" ht="27.75" customHeight="1" x14ac:dyDescent="0.25">
      <c r="A1772" s="1" t="s">
        <v>16166</v>
      </c>
      <c r="B1772" s="1" t="str">
        <f>TRIM(D1772)</f>
        <v>48</v>
      </c>
      <c r="C1772" s="1">
        <f>IFERROR(VLOOKUP(D1772, sizeList!A:B, 2, FALSE), "")</f>
        <v>48</v>
      </c>
      <c r="D1772" s="1">
        <v>48</v>
      </c>
      <c r="E1772" s="1" t="str">
        <f>TRIM(F1772)</f>
        <v>ELT Maja Glam magasított derekú lovaglónadrág</v>
      </c>
      <c r="F1772" s="1" t="s">
        <v>8052</v>
      </c>
      <c r="G1772" s="1" t="s">
        <v>16167</v>
      </c>
      <c r="H1772" s="1" t="s">
        <v>254</v>
      </c>
      <c r="I1772" s="1" t="s">
        <v>255</v>
      </c>
      <c r="J1772" s="1" t="str">
        <f>TRIM(I1772)</f>
        <v>Lovasfelszerelés</v>
      </c>
      <c r="K1772" s="1" t="s">
        <v>7488</v>
      </c>
      <c r="L1772" s="1" t="str">
        <f>TRIM(K1772)</f>
        <v>Női lovasruházat</v>
      </c>
      <c r="M1772" s="1" t="s">
        <v>7868</v>
      </c>
      <c r="N1772" s="1" t="str">
        <f>TRIM(M1772)</f>
        <v>Női lovaglónadrág</v>
      </c>
      <c r="P1772" s="1" t="str">
        <f>TRIM(O1772)</f>
        <v/>
      </c>
      <c r="Q1772" s="18" t="s">
        <v>8054</v>
      </c>
      <c r="R1772" s="8">
        <v>4057962240858</v>
      </c>
      <c r="S1772" s="1">
        <v>99.95</v>
      </c>
      <c r="T1772" s="1" t="s">
        <v>26</v>
      </c>
      <c r="U1772" s="1">
        <v>0.5</v>
      </c>
      <c r="W1772" s="1" t="s">
        <v>15270</v>
      </c>
      <c r="X1772" s="1" t="str">
        <f>IF(W1772="", "", IFERROR(VLOOKUP(W1772, colorList!A:B,2,FALSE),""))</f>
        <v>cappuccino</v>
      </c>
    </row>
    <row r="1773" spans="1:24" ht="27.75" customHeight="1" x14ac:dyDescent="0.25">
      <c r="A1773" s="1" t="s">
        <v>10510</v>
      </c>
      <c r="B1773" s="1" t="str">
        <f>TRIM(D1773)</f>
        <v>L/XL</v>
      </c>
      <c r="C1773" s="1" t="str">
        <f>IFERROR(VLOOKUP(TRIM(D1773), sizeList!A:B, 2, FALSE), "")</f>
        <v>L/XL</v>
      </c>
      <c r="D1773" s="1" t="s">
        <v>8205</v>
      </c>
      <c r="E1773" s="1" t="str">
        <f>TRIM(F1773)</f>
        <v>ELT Malina elasztikus öv</v>
      </c>
      <c r="F1773" s="1" t="s">
        <v>8206</v>
      </c>
      <c r="G1773" s="1" t="s">
        <v>8207</v>
      </c>
      <c r="H1773" s="1" t="s">
        <v>254</v>
      </c>
      <c r="I1773" s="1" t="s">
        <v>255</v>
      </c>
      <c r="J1773" s="1" t="str">
        <f>TRIM(I1773)</f>
        <v>Lovasfelszerelés</v>
      </c>
      <c r="K1773" s="1" t="s">
        <v>7488</v>
      </c>
      <c r="L1773" s="1" t="str">
        <f>TRIM(K1773)</f>
        <v>Női lovasruházat</v>
      </c>
      <c r="M1773" s="1" t="s">
        <v>8188</v>
      </c>
      <c r="N1773" s="1" t="str">
        <f>TRIM(M1773)</f>
        <v>Női lovasruházat kiegészítők</v>
      </c>
      <c r="O1773" s="1" t="s">
        <v>8196</v>
      </c>
      <c r="P1773" s="1" t="str">
        <f>TRIM(O1773)</f>
        <v>Női lovasruházat egyéb kiegészítők</v>
      </c>
      <c r="Q1773" s="18" t="s">
        <v>8208</v>
      </c>
      <c r="R1773" s="8">
        <v>4057962218116</v>
      </c>
      <c r="S1773" s="1">
        <v>19.95</v>
      </c>
      <c r="T1773" s="1" t="s">
        <v>26</v>
      </c>
      <c r="U1773" s="1">
        <v>0.2</v>
      </c>
      <c r="V1773" s="1" t="s">
        <v>8209</v>
      </c>
      <c r="W1773" s="1" t="s">
        <v>1262</v>
      </c>
      <c r="X1773" s="1" t="str">
        <f>IF(W1773="", "", IFERROR(VLOOKUP(W1773, colorList!A:B,2,FALSE),""))</f>
        <v>mélykék</v>
      </c>
    </row>
    <row r="1774" spans="1:24" ht="27.75" customHeight="1" x14ac:dyDescent="0.25">
      <c r="A1774" s="1" t="s">
        <v>10510</v>
      </c>
      <c r="B1774" s="1" t="str">
        <f>TRIM(D1774)</f>
        <v>L/XL</v>
      </c>
      <c r="C1774" s="1" t="str">
        <f>IFERROR(VLOOKUP(TRIM(D1774), sizeList!A:B, 2, FALSE), "")</f>
        <v>L/XL</v>
      </c>
      <c r="D1774" s="1" t="s">
        <v>8205</v>
      </c>
      <c r="E1774" s="1" t="str">
        <f>TRIM(F1774)</f>
        <v>ELT Malina elasztikus öv</v>
      </c>
      <c r="F1774" s="1" t="s">
        <v>8206</v>
      </c>
      <c r="G1774" s="1" t="s">
        <v>8207</v>
      </c>
      <c r="H1774" s="1" t="s">
        <v>254</v>
      </c>
      <c r="I1774" s="1" t="s">
        <v>255</v>
      </c>
      <c r="J1774" s="1" t="str">
        <f>TRIM(I1774)</f>
        <v>Lovasfelszerelés</v>
      </c>
      <c r="K1774" s="1" t="s">
        <v>7488</v>
      </c>
      <c r="L1774" s="1" t="str">
        <f>TRIM(K1774)</f>
        <v>Női lovasruházat</v>
      </c>
      <c r="M1774" s="1" t="s">
        <v>8188</v>
      </c>
      <c r="N1774" s="1" t="str">
        <f>TRIM(M1774)</f>
        <v>Női lovasruházat kiegészítők</v>
      </c>
      <c r="O1774" s="1" t="s">
        <v>8196</v>
      </c>
      <c r="P1774" s="1" t="str">
        <f>TRIM(O1774)</f>
        <v>Női lovasruházat egyéb kiegészítők</v>
      </c>
      <c r="Q1774" s="18" t="s">
        <v>8208</v>
      </c>
      <c r="R1774" s="8">
        <v>4057962218116</v>
      </c>
      <c r="S1774" s="1">
        <v>19.95</v>
      </c>
      <c r="T1774" s="1" t="s">
        <v>26</v>
      </c>
      <c r="U1774" s="1">
        <v>0.2</v>
      </c>
      <c r="V1774" s="1" t="s">
        <v>8209</v>
      </c>
      <c r="W1774" s="1" t="s">
        <v>1262</v>
      </c>
      <c r="X1774" s="1" t="str">
        <f>IF(W1774="", "", IFERROR(VLOOKUP(W1774, colorList!A:B,2,FALSE),""))</f>
        <v>mélykék</v>
      </c>
    </row>
    <row r="1775" spans="1:24" ht="27.75" customHeight="1" x14ac:dyDescent="0.25">
      <c r="A1775" s="1" t="s">
        <v>10511</v>
      </c>
      <c r="B1775" s="1" t="str">
        <f>TRIM(D1775)</f>
        <v>S/M</v>
      </c>
      <c r="C1775" s="1" t="str">
        <f>IFERROR(VLOOKUP(TRIM(D1775), sizeList!A:B, 2, FALSE), "")</f>
        <v>S/M</v>
      </c>
      <c r="D1775" s="1" t="s">
        <v>8211</v>
      </c>
      <c r="E1775" s="1" t="str">
        <f>TRIM(F1775)</f>
        <v>ELT Malina elasztikus öv</v>
      </c>
      <c r="F1775" s="1" t="s">
        <v>8206</v>
      </c>
      <c r="G1775" s="1" t="s">
        <v>8212</v>
      </c>
      <c r="H1775" s="1" t="s">
        <v>254</v>
      </c>
      <c r="I1775" s="1" t="s">
        <v>255</v>
      </c>
      <c r="J1775" s="1" t="str">
        <f>TRIM(I1775)</f>
        <v>Lovasfelszerelés</v>
      </c>
      <c r="K1775" s="1" t="s">
        <v>7488</v>
      </c>
      <c r="L1775" s="1" t="str">
        <f>TRIM(K1775)</f>
        <v>Női lovasruházat</v>
      </c>
      <c r="M1775" s="1" t="s">
        <v>8188</v>
      </c>
      <c r="N1775" s="1" t="str">
        <f>TRIM(M1775)</f>
        <v>Női lovasruházat kiegészítők</v>
      </c>
      <c r="O1775" s="1" t="s">
        <v>8196</v>
      </c>
      <c r="P1775" s="1" t="str">
        <f>TRIM(O1775)</f>
        <v>Női lovasruházat egyéb kiegészítők</v>
      </c>
      <c r="Q1775" s="18" t="s">
        <v>8208</v>
      </c>
      <c r="R1775" s="8">
        <v>4057962218123</v>
      </c>
      <c r="S1775" s="1">
        <v>19.95</v>
      </c>
      <c r="T1775" s="1" t="s">
        <v>26</v>
      </c>
      <c r="U1775" s="1">
        <v>0.2</v>
      </c>
      <c r="V1775" s="1" t="s">
        <v>8209</v>
      </c>
      <c r="W1775" s="1" t="s">
        <v>1262</v>
      </c>
      <c r="X1775" s="1" t="str">
        <f>IF(W1775="", "", IFERROR(VLOOKUP(W1775, colorList!A:B,2,FALSE),""))</f>
        <v>mélykék</v>
      </c>
    </row>
    <row r="1776" spans="1:24" ht="27.75" customHeight="1" x14ac:dyDescent="0.25">
      <c r="A1776" s="1" t="s">
        <v>10511</v>
      </c>
      <c r="B1776" s="1" t="str">
        <f>TRIM(D1776)</f>
        <v>S/M</v>
      </c>
      <c r="C1776" s="1" t="str">
        <f>IFERROR(VLOOKUP(TRIM(D1776), sizeList!A:B, 2, FALSE), "")</f>
        <v>S/M</v>
      </c>
      <c r="D1776" s="1" t="s">
        <v>8211</v>
      </c>
      <c r="E1776" s="1" t="str">
        <f>TRIM(F1776)</f>
        <v>ELT Malina elasztikus öv</v>
      </c>
      <c r="F1776" s="1" t="s">
        <v>8206</v>
      </c>
      <c r="G1776" s="1" t="s">
        <v>8212</v>
      </c>
      <c r="H1776" s="1" t="s">
        <v>254</v>
      </c>
      <c r="I1776" s="1" t="s">
        <v>255</v>
      </c>
      <c r="J1776" s="1" t="str">
        <f>TRIM(I1776)</f>
        <v>Lovasfelszerelés</v>
      </c>
      <c r="K1776" s="1" t="s">
        <v>7488</v>
      </c>
      <c r="L1776" s="1" t="str">
        <f>TRIM(K1776)</f>
        <v>Női lovasruházat</v>
      </c>
      <c r="M1776" s="1" t="s">
        <v>8188</v>
      </c>
      <c r="N1776" s="1" t="str">
        <f>TRIM(M1776)</f>
        <v>Női lovasruházat kiegészítők</v>
      </c>
      <c r="O1776" s="1" t="s">
        <v>8196</v>
      </c>
      <c r="P1776" s="1" t="str">
        <f>TRIM(O1776)</f>
        <v>Női lovasruházat egyéb kiegészítők</v>
      </c>
      <c r="Q1776" s="18" t="s">
        <v>8208</v>
      </c>
      <c r="R1776" s="8">
        <v>4057962218123</v>
      </c>
      <c r="S1776" s="1">
        <v>19.95</v>
      </c>
      <c r="T1776" s="1" t="s">
        <v>26</v>
      </c>
      <c r="U1776" s="1">
        <v>0.2</v>
      </c>
      <c r="V1776" s="1" t="s">
        <v>8209</v>
      </c>
      <c r="W1776" s="1" t="s">
        <v>1262</v>
      </c>
      <c r="X1776" s="1" t="str">
        <f>IF(W1776="", "", IFERROR(VLOOKUP(W1776, colorList!A:B,2,FALSE),""))</f>
        <v>mélykék</v>
      </c>
    </row>
    <row r="1777" spans="1:24" ht="27.75" customHeight="1" x14ac:dyDescent="0.25">
      <c r="A1777" s="1" t="s">
        <v>10512</v>
      </c>
      <c r="B1777" s="1" t="str">
        <f>TRIM(D1777)</f>
        <v>L/XL</v>
      </c>
      <c r="C1777" s="1" t="str">
        <f>IFERROR(VLOOKUP(TRIM(D1777), sizeList!A:B, 2, FALSE), "")</f>
        <v>L/XL</v>
      </c>
      <c r="D1777" s="1" t="s">
        <v>8205</v>
      </c>
      <c r="E1777" s="1" t="str">
        <f>TRIM(F1777)</f>
        <v>ELT Malina elasztikus öv</v>
      </c>
      <c r="F1777" s="1" t="s">
        <v>8206</v>
      </c>
      <c r="G1777" s="1" t="s">
        <v>8213</v>
      </c>
      <c r="H1777" s="1" t="s">
        <v>254</v>
      </c>
      <c r="I1777" s="1" t="s">
        <v>255</v>
      </c>
      <c r="J1777" s="1" t="str">
        <f>TRIM(I1777)</f>
        <v>Lovasfelszerelés</v>
      </c>
      <c r="K1777" s="1" t="s">
        <v>7488</v>
      </c>
      <c r="L1777" s="1" t="str">
        <f>TRIM(K1777)</f>
        <v>Női lovasruházat</v>
      </c>
      <c r="M1777" s="1" t="s">
        <v>8188</v>
      </c>
      <c r="N1777" s="1" t="str">
        <f>TRIM(M1777)</f>
        <v>Női lovasruházat kiegészítők</v>
      </c>
      <c r="O1777" s="1" t="s">
        <v>8196</v>
      </c>
      <c r="P1777" s="1" t="str">
        <f>TRIM(O1777)</f>
        <v>Női lovasruházat egyéb kiegészítők</v>
      </c>
      <c r="Q1777" s="18" t="s">
        <v>8208</v>
      </c>
      <c r="R1777" s="8">
        <v>4057962218130</v>
      </c>
      <c r="S1777" s="1">
        <v>19.95</v>
      </c>
      <c r="T1777" s="1" t="s">
        <v>26</v>
      </c>
      <c r="U1777" s="1">
        <v>0.2</v>
      </c>
      <c r="V1777" s="1" t="s">
        <v>8209</v>
      </c>
      <c r="W1777" s="1" t="s">
        <v>1312</v>
      </c>
      <c r="X1777" s="1" t="str">
        <f>IF(W1777="", "", IFERROR(VLOOKUP(W1777, colorList!A:B,2,FALSE),""))</f>
        <v>ón</v>
      </c>
    </row>
    <row r="1778" spans="1:24" ht="27.75" customHeight="1" x14ac:dyDescent="0.25">
      <c r="A1778" s="1" t="s">
        <v>10512</v>
      </c>
      <c r="B1778" s="1" t="str">
        <f>TRIM(D1778)</f>
        <v>L/XL</v>
      </c>
      <c r="C1778" s="1" t="str">
        <f>IFERROR(VLOOKUP(TRIM(D1778), sizeList!A:B, 2, FALSE), "")</f>
        <v>L/XL</v>
      </c>
      <c r="D1778" s="1" t="s">
        <v>8205</v>
      </c>
      <c r="E1778" s="1" t="str">
        <f>TRIM(F1778)</f>
        <v>ELT Malina elasztikus öv</v>
      </c>
      <c r="F1778" s="1" t="s">
        <v>8206</v>
      </c>
      <c r="G1778" s="1" t="s">
        <v>8213</v>
      </c>
      <c r="H1778" s="1" t="s">
        <v>254</v>
      </c>
      <c r="I1778" s="1" t="s">
        <v>255</v>
      </c>
      <c r="J1778" s="1" t="str">
        <f>TRIM(I1778)</f>
        <v>Lovasfelszerelés</v>
      </c>
      <c r="K1778" s="1" t="s">
        <v>7488</v>
      </c>
      <c r="L1778" s="1" t="str">
        <f>TRIM(K1778)</f>
        <v>Női lovasruházat</v>
      </c>
      <c r="M1778" s="1" t="s">
        <v>8188</v>
      </c>
      <c r="N1778" s="1" t="str">
        <f>TRIM(M1778)</f>
        <v>Női lovasruházat kiegészítők</v>
      </c>
      <c r="O1778" s="1" t="s">
        <v>8196</v>
      </c>
      <c r="P1778" s="1" t="str">
        <f>TRIM(O1778)</f>
        <v>Női lovasruházat egyéb kiegészítők</v>
      </c>
      <c r="Q1778" s="18" t="s">
        <v>8208</v>
      </c>
      <c r="R1778" s="8">
        <v>4057962218130</v>
      </c>
      <c r="S1778" s="1">
        <v>19.95</v>
      </c>
      <c r="T1778" s="1" t="s">
        <v>26</v>
      </c>
      <c r="U1778" s="1">
        <v>0.2</v>
      </c>
      <c r="V1778" s="1" t="s">
        <v>8209</v>
      </c>
      <c r="W1778" s="1" t="s">
        <v>1312</v>
      </c>
      <c r="X1778" s="1" t="str">
        <f>IF(W1778="", "", IFERROR(VLOOKUP(W1778, colorList!A:B,2,FALSE),""))</f>
        <v>ón</v>
      </c>
    </row>
    <row r="1779" spans="1:24" ht="27.75" customHeight="1" x14ac:dyDescent="0.25">
      <c r="A1779" s="1" t="s">
        <v>10513</v>
      </c>
      <c r="B1779" s="1" t="str">
        <f>TRIM(D1779)</f>
        <v>S/M</v>
      </c>
      <c r="C1779" s="1" t="str">
        <f>IFERROR(VLOOKUP(TRIM(D1779), sizeList!A:B, 2, FALSE), "")</f>
        <v>S/M</v>
      </c>
      <c r="D1779" s="1" t="s">
        <v>8211</v>
      </c>
      <c r="E1779" s="1" t="str">
        <f>TRIM(F1779)</f>
        <v>ELT Malina elasztikus öv</v>
      </c>
      <c r="F1779" s="1" t="s">
        <v>8206</v>
      </c>
      <c r="G1779" s="1" t="s">
        <v>8214</v>
      </c>
      <c r="H1779" s="1" t="s">
        <v>254</v>
      </c>
      <c r="I1779" s="1" t="s">
        <v>255</v>
      </c>
      <c r="J1779" s="1" t="str">
        <f>TRIM(I1779)</f>
        <v>Lovasfelszerelés</v>
      </c>
      <c r="K1779" s="1" t="s">
        <v>7488</v>
      </c>
      <c r="L1779" s="1" t="str">
        <f>TRIM(K1779)</f>
        <v>Női lovasruházat</v>
      </c>
      <c r="M1779" s="1" t="s">
        <v>8188</v>
      </c>
      <c r="N1779" s="1" t="str">
        <f>TRIM(M1779)</f>
        <v>Női lovasruházat kiegészítők</v>
      </c>
      <c r="O1779" s="1" t="s">
        <v>8196</v>
      </c>
      <c r="P1779" s="1" t="str">
        <f>TRIM(O1779)</f>
        <v>Női lovasruházat egyéb kiegészítők</v>
      </c>
      <c r="Q1779" s="18" t="s">
        <v>8208</v>
      </c>
      <c r="R1779" s="8">
        <v>4057962218147</v>
      </c>
      <c r="S1779" s="1">
        <v>19.95</v>
      </c>
      <c r="T1779" s="1" t="s">
        <v>26</v>
      </c>
      <c r="U1779" s="1">
        <v>0.2</v>
      </c>
      <c r="V1779" s="1" t="s">
        <v>8209</v>
      </c>
      <c r="W1779" s="1" t="s">
        <v>1312</v>
      </c>
      <c r="X1779" s="1" t="str">
        <f>IF(W1779="", "", IFERROR(VLOOKUP(W1779, colorList!A:B,2,FALSE),""))</f>
        <v>ón</v>
      </c>
    </row>
    <row r="1780" spans="1:24" ht="27.75" customHeight="1" x14ac:dyDescent="0.25">
      <c r="A1780" s="1" t="s">
        <v>10513</v>
      </c>
      <c r="B1780" s="1" t="str">
        <f>TRIM(D1780)</f>
        <v>S/M</v>
      </c>
      <c r="C1780" s="1" t="str">
        <f>IFERROR(VLOOKUP(TRIM(D1780), sizeList!A:B, 2, FALSE), "")</f>
        <v>S/M</v>
      </c>
      <c r="D1780" s="1" t="s">
        <v>8211</v>
      </c>
      <c r="E1780" s="1" t="str">
        <f>TRIM(F1780)</f>
        <v>ELT Malina elasztikus öv</v>
      </c>
      <c r="F1780" s="1" t="s">
        <v>8206</v>
      </c>
      <c r="G1780" s="1" t="s">
        <v>8214</v>
      </c>
      <c r="H1780" s="1" t="s">
        <v>254</v>
      </c>
      <c r="I1780" s="1" t="s">
        <v>255</v>
      </c>
      <c r="J1780" s="1" t="str">
        <f>TRIM(I1780)</f>
        <v>Lovasfelszerelés</v>
      </c>
      <c r="K1780" s="1" t="s">
        <v>7488</v>
      </c>
      <c r="L1780" s="1" t="str">
        <f>TRIM(K1780)</f>
        <v>Női lovasruházat</v>
      </c>
      <c r="M1780" s="1" t="s">
        <v>8188</v>
      </c>
      <c r="N1780" s="1" t="str">
        <f>TRIM(M1780)</f>
        <v>Női lovasruházat kiegészítők</v>
      </c>
      <c r="O1780" s="1" t="s">
        <v>8196</v>
      </c>
      <c r="P1780" s="1" t="str">
        <f>TRIM(O1780)</f>
        <v>Női lovasruházat egyéb kiegészítők</v>
      </c>
      <c r="Q1780" s="18" t="s">
        <v>8208</v>
      </c>
      <c r="R1780" s="8">
        <v>4057962218147</v>
      </c>
      <c r="S1780" s="1">
        <v>19.95</v>
      </c>
      <c r="T1780" s="1" t="s">
        <v>26</v>
      </c>
      <c r="U1780" s="1">
        <v>0.2</v>
      </c>
      <c r="V1780" s="1" t="s">
        <v>8209</v>
      </c>
      <c r="W1780" s="1" t="s">
        <v>1312</v>
      </c>
      <c r="X1780" s="1" t="str">
        <f>IF(W1780="", "", IFERROR(VLOOKUP(W1780, colorList!A:B,2,FALSE),""))</f>
        <v>ón</v>
      </c>
    </row>
    <row r="1781" spans="1:24" ht="27.75" customHeight="1" x14ac:dyDescent="0.25">
      <c r="A1781" s="1" t="s">
        <v>2055</v>
      </c>
      <c r="B1781" s="1" t="str">
        <f>TRIM(D1781)</f>
        <v>46</v>
      </c>
      <c r="C1781" s="1">
        <f>IFERROR(VLOOKUP(D1781, sizeList!A:B, 2, FALSE), "")</f>
        <v>46</v>
      </c>
      <c r="D1781" s="1">
        <v>46</v>
      </c>
      <c r="E1781" s="1" t="str">
        <f>TRIM(F1781)</f>
        <v>ELT Marc teliszilikonos férfi lovaglónadrág</v>
      </c>
      <c r="F1781" s="1" t="s">
        <v>2052</v>
      </c>
      <c r="G1781" s="1" t="s">
        <v>2056</v>
      </c>
      <c r="H1781" s="1" t="s">
        <v>254</v>
      </c>
      <c r="I1781" s="1" t="s">
        <v>255</v>
      </c>
      <c r="J1781" s="1" t="str">
        <f>TRIM(I1781)</f>
        <v>Lovasfelszerelés</v>
      </c>
      <c r="K1781" s="1" t="s">
        <v>1920</v>
      </c>
      <c r="L1781" s="1" t="str">
        <f>TRIM(K1781)</f>
        <v>Férfi lovasruházat</v>
      </c>
      <c r="M1781" s="1" t="s">
        <v>1989</v>
      </c>
      <c r="N1781" s="1" t="str">
        <f>TRIM(M1781)</f>
        <v>Férfi lovaglónadrág</v>
      </c>
      <c r="P1781" s="1" t="str">
        <f>TRIM(O1781)</f>
        <v/>
      </c>
      <c r="Q1781" s="18" t="s">
        <v>5373</v>
      </c>
      <c r="R1781" s="8">
        <v>4057962217461</v>
      </c>
      <c r="S1781" s="1">
        <v>109.95</v>
      </c>
      <c r="T1781" s="1" t="s">
        <v>26</v>
      </c>
      <c r="U1781" s="1">
        <v>0.5</v>
      </c>
      <c r="V1781" s="1" t="s">
        <v>2054</v>
      </c>
      <c r="W1781" s="1" t="s">
        <v>136</v>
      </c>
      <c r="X1781" s="1" t="str">
        <f>IF(W1781="", "", IFERROR(VLOOKUP(W1781, colorList!A:B,2,FALSE),""))</f>
        <v>fekete</v>
      </c>
    </row>
    <row r="1782" spans="1:24" ht="27.75" customHeight="1" x14ac:dyDescent="0.25">
      <c r="A1782" s="1" t="s">
        <v>2077</v>
      </c>
      <c r="B1782" s="1" t="str">
        <f>TRIM(D1782)</f>
        <v>46</v>
      </c>
      <c r="C1782" s="1">
        <f>IFERROR(VLOOKUP(D1782, sizeList!A:B, 2, FALSE), "")</f>
        <v>46</v>
      </c>
      <c r="D1782" s="1">
        <v>46</v>
      </c>
      <c r="E1782" s="1" t="str">
        <f>TRIM(F1782)</f>
        <v>ELT Marc teliszilikonos férfi lovaglónadrág</v>
      </c>
      <c r="F1782" s="1" t="s">
        <v>2052</v>
      </c>
      <c r="G1782" s="1" t="s">
        <v>2078</v>
      </c>
      <c r="H1782" s="1" t="s">
        <v>254</v>
      </c>
      <c r="I1782" s="1" t="s">
        <v>255</v>
      </c>
      <c r="J1782" s="1" t="str">
        <f>TRIM(I1782)</f>
        <v>Lovasfelszerelés</v>
      </c>
      <c r="K1782" s="1" t="s">
        <v>1920</v>
      </c>
      <c r="L1782" s="1" t="str">
        <f>TRIM(K1782)</f>
        <v>Férfi lovasruházat</v>
      </c>
      <c r="M1782" s="1" t="s">
        <v>1989</v>
      </c>
      <c r="N1782" s="1" t="str">
        <f>TRIM(M1782)</f>
        <v>Férfi lovaglónadrág</v>
      </c>
      <c r="P1782" s="1" t="str">
        <f>TRIM(O1782)</f>
        <v/>
      </c>
      <c r="Q1782" s="18" t="s">
        <v>5373</v>
      </c>
      <c r="R1782" s="8">
        <v>4057962217478</v>
      </c>
      <c r="S1782" s="1">
        <v>109.95</v>
      </c>
      <c r="T1782" s="1" t="s">
        <v>26</v>
      </c>
      <c r="U1782" s="1">
        <v>0.5</v>
      </c>
      <c r="V1782" s="1" t="s">
        <v>2054</v>
      </c>
      <c r="W1782" s="1" t="s">
        <v>1262</v>
      </c>
      <c r="X1782" s="1" t="str">
        <f>IF(W1782="", "", IFERROR(VLOOKUP(W1782, colorList!A:B,2,FALSE),""))</f>
        <v>mélykék</v>
      </c>
    </row>
    <row r="1783" spans="1:24" ht="27.75" customHeight="1" x14ac:dyDescent="0.25">
      <c r="A1783" s="1" t="s">
        <v>2051</v>
      </c>
      <c r="B1783" s="1" t="str">
        <f>TRIM(D1783)</f>
        <v>46</v>
      </c>
      <c r="C1783" s="1">
        <f>IFERROR(VLOOKUP(D1783, sizeList!A:B, 2, FALSE), "")</f>
        <v>46</v>
      </c>
      <c r="D1783" s="1">
        <v>46</v>
      </c>
      <c r="E1783" s="1" t="str">
        <f>TRIM(F1783)</f>
        <v>ELT Marc teliszilikonos férfi lovaglónadrág</v>
      </c>
      <c r="F1783" s="1" t="s">
        <v>2052</v>
      </c>
      <c r="G1783" s="1" t="s">
        <v>2053</v>
      </c>
      <c r="H1783" s="1" t="s">
        <v>254</v>
      </c>
      <c r="I1783" s="1" t="s">
        <v>255</v>
      </c>
      <c r="J1783" s="1" t="str">
        <f>TRIM(I1783)</f>
        <v>Lovasfelszerelés</v>
      </c>
      <c r="K1783" s="1" t="s">
        <v>1920</v>
      </c>
      <c r="L1783" s="1" t="str">
        <f>TRIM(K1783)</f>
        <v>Férfi lovasruházat</v>
      </c>
      <c r="M1783" s="1" t="s">
        <v>1989</v>
      </c>
      <c r="N1783" s="1" t="str">
        <f>TRIM(M1783)</f>
        <v>Férfi lovaglónadrág</v>
      </c>
      <c r="P1783" s="1" t="str">
        <f>TRIM(O1783)</f>
        <v/>
      </c>
      <c r="Q1783" s="18" t="s">
        <v>5373</v>
      </c>
      <c r="R1783" s="8">
        <v>4057962217485</v>
      </c>
      <c r="S1783" s="1">
        <v>109.95</v>
      </c>
      <c r="T1783" s="1" t="s">
        <v>26</v>
      </c>
      <c r="U1783" s="1">
        <v>0.5</v>
      </c>
      <c r="V1783" s="1" t="s">
        <v>2054</v>
      </c>
      <c r="W1783" s="1" t="s">
        <v>210</v>
      </c>
      <c r="X1783" s="1" t="str">
        <f>IF(W1783="", "", IFERROR(VLOOKUP(W1783, colorList!A:B,2,FALSE),""))</f>
        <v>fehér</v>
      </c>
    </row>
    <row r="1784" spans="1:24" ht="27.75" customHeight="1" x14ac:dyDescent="0.25">
      <c r="A1784" s="1" t="s">
        <v>2073</v>
      </c>
      <c r="B1784" s="1" t="str">
        <f>TRIM(D1784)</f>
        <v>56</v>
      </c>
      <c r="C1784" s="1">
        <f>IFERROR(VLOOKUP(D1784, sizeList!A:B, 2, FALSE), "")</f>
        <v>56</v>
      </c>
      <c r="D1784" s="1">
        <v>56</v>
      </c>
      <c r="E1784" s="1" t="str">
        <f>TRIM(F1784)</f>
        <v>ELT Marc teliszilikonos férfi lovaglónadrág</v>
      </c>
      <c r="F1784" s="1" t="s">
        <v>2052</v>
      </c>
      <c r="G1784" s="1" t="s">
        <v>2074</v>
      </c>
      <c r="H1784" s="1" t="s">
        <v>254</v>
      </c>
      <c r="I1784" s="1" t="s">
        <v>255</v>
      </c>
      <c r="J1784" s="1" t="str">
        <f>TRIM(I1784)</f>
        <v>Lovasfelszerelés</v>
      </c>
      <c r="K1784" s="1" t="s">
        <v>1920</v>
      </c>
      <c r="L1784" s="1" t="str">
        <f>TRIM(K1784)</f>
        <v>Férfi lovasruházat</v>
      </c>
      <c r="M1784" s="1" t="s">
        <v>1989</v>
      </c>
      <c r="N1784" s="1" t="str">
        <f>TRIM(M1784)</f>
        <v>Férfi lovaglónadrág</v>
      </c>
      <c r="P1784" s="1" t="str">
        <f>TRIM(O1784)</f>
        <v/>
      </c>
      <c r="Q1784" s="18" t="s">
        <v>5373</v>
      </c>
      <c r="R1784" s="8">
        <v>4057962219625</v>
      </c>
      <c r="S1784" s="1">
        <v>109.95</v>
      </c>
      <c r="T1784" s="1" t="s">
        <v>26</v>
      </c>
      <c r="U1784" s="1">
        <v>0.5</v>
      </c>
      <c r="V1784" s="1" t="s">
        <v>2054</v>
      </c>
      <c r="W1784" s="1" t="s">
        <v>210</v>
      </c>
      <c r="X1784" s="1" t="str">
        <f>IF(W1784="", "", IFERROR(VLOOKUP(W1784, colorList!A:B,2,FALSE),""))</f>
        <v>fehér</v>
      </c>
    </row>
    <row r="1785" spans="1:24" ht="27.75" customHeight="1" x14ac:dyDescent="0.25">
      <c r="A1785" s="1" t="s">
        <v>2057</v>
      </c>
      <c r="B1785" s="1" t="str">
        <f>TRIM(D1785)</f>
        <v>48</v>
      </c>
      <c r="C1785" s="1">
        <f>IFERROR(VLOOKUP(D1785, sizeList!A:B, 2, FALSE), "")</f>
        <v>48</v>
      </c>
      <c r="D1785" s="1">
        <v>48</v>
      </c>
      <c r="E1785" s="1" t="str">
        <f>TRIM(F1785)</f>
        <v>ELT Marc teliszilikonos férfi lovaglónadrág</v>
      </c>
      <c r="F1785" s="1" t="s">
        <v>2052</v>
      </c>
      <c r="G1785" s="1" t="s">
        <v>2058</v>
      </c>
      <c r="H1785" s="1" t="s">
        <v>254</v>
      </c>
      <c r="I1785" s="1" t="s">
        <v>255</v>
      </c>
      <c r="J1785" s="1" t="str">
        <f>TRIM(I1785)</f>
        <v>Lovasfelszerelés</v>
      </c>
      <c r="K1785" s="1" t="s">
        <v>1920</v>
      </c>
      <c r="L1785" s="1" t="str">
        <f>TRIM(K1785)</f>
        <v>Férfi lovasruházat</v>
      </c>
      <c r="M1785" s="1" t="s">
        <v>1989</v>
      </c>
      <c r="N1785" s="1" t="str">
        <f>TRIM(M1785)</f>
        <v>Férfi lovaglónadrág</v>
      </c>
      <c r="P1785" s="1" t="str">
        <f>TRIM(O1785)</f>
        <v/>
      </c>
      <c r="Q1785" s="18" t="s">
        <v>5373</v>
      </c>
      <c r="R1785" s="8">
        <v>4057962219632</v>
      </c>
      <c r="S1785" s="1">
        <v>109.95</v>
      </c>
      <c r="T1785" s="1" t="s">
        <v>26</v>
      </c>
      <c r="U1785" s="1">
        <v>0.5</v>
      </c>
      <c r="V1785" s="1" t="s">
        <v>2054</v>
      </c>
      <c r="W1785" s="1" t="s">
        <v>210</v>
      </c>
      <c r="X1785" s="1" t="str">
        <f>IF(W1785="", "", IFERROR(VLOOKUP(W1785, colorList!A:B,2,FALSE),""))</f>
        <v>fehér</v>
      </c>
    </row>
    <row r="1786" spans="1:24" ht="27.75" customHeight="1" x14ac:dyDescent="0.25">
      <c r="A1786" s="1" t="s">
        <v>2061</v>
      </c>
      <c r="B1786" s="1" t="str">
        <f>TRIM(D1786)</f>
        <v>50</v>
      </c>
      <c r="C1786" s="1">
        <f>IFERROR(VLOOKUP(D1786, sizeList!A:B, 2, FALSE), "")</f>
        <v>50</v>
      </c>
      <c r="D1786" s="1">
        <v>50</v>
      </c>
      <c r="E1786" s="1" t="str">
        <f>TRIM(F1786)</f>
        <v>ELT Marc teliszilikonos férfi lovaglónadrág</v>
      </c>
      <c r="F1786" s="1" t="s">
        <v>2052</v>
      </c>
      <c r="G1786" s="1" t="s">
        <v>2062</v>
      </c>
      <c r="H1786" s="1" t="s">
        <v>254</v>
      </c>
      <c r="I1786" s="1" t="s">
        <v>255</v>
      </c>
      <c r="J1786" s="1" t="str">
        <f>TRIM(I1786)</f>
        <v>Lovasfelszerelés</v>
      </c>
      <c r="K1786" s="1" t="s">
        <v>1920</v>
      </c>
      <c r="L1786" s="1" t="str">
        <f>TRIM(K1786)</f>
        <v>Férfi lovasruházat</v>
      </c>
      <c r="M1786" s="1" t="s">
        <v>1989</v>
      </c>
      <c r="N1786" s="1" t="str">
        <f>TRIM(M1786)</f>
        <v>Férfi lovaglónadrág</v>
      </c>
      <c r="P1786" s="1" t="str">
        <f>TRIM(O1786)</f>
        <v/>
      </c>
      <c r="Q1786" s="18" t="s">
        <v>5373</v>
      </c>
      <c r="R1786" s="8">
        <v>4057962219649</v>
      </c>
      <c r="S1786" s="1">
        <v>109.95</v>
      </c>
      <c r="T1786" s="1" t="s">
        <v>26</v>
      </c>
      <c r="U1786" s="1">
        <v>0.5</v>
      </c>
      <c r="V1786" s="1" t="s">
        <v>2054</v>
      </c>
      <c r="W1786" s="1" t="s">
        <v>210</v>
      </c>
      <c r="X1786" s="1" t="str">
        <f>IF(W1786="", "", IFERROR(VLOOKUP(W1786, colorList!A:B,2,FALSE),""))</f>
        <v>fehér</v>
      </c>
    </row>
    <row r="1787" spans="1:24" ht="27.75" customHeight="1" x14ac:dyDescent="0.25">
      <c r="A1787" s="1" t="s">
        <v>2065</v>
      </c>
      <c r="B1787" s="1" t="str">
        <f>TRIM(D1787)</f>
        <v>52</v>
      </c>
      <c r="C1787" s="1">
        <f>IFERROR(VLOOKUP(D1787, sizeList!A:B, 2, FALSE), "")</f>
        <v>52</v>
      </c>
      <c r="D1787" s="1">
        <v>52</v>
      </c>
      <c r="E1787" s="1" t="str">
        <f>TRIM(F1787)</f>
        <v>ELT Marc teliszilikonos férfi lovaglónadrág</v>
      </c>
      <c r="F1787" s="1" t="s">
        <v>2052</v>
      </c>
      <c r="G1787" s="1" t="s">
        <v>2066</v>
      </c>
      <c r="H1787" s="1" t="s">
        <v>254</v>
      </c>
      <c r="I1787" s="1" t="s">
        <v>255</v>
      </c>
      <c r="J1787" s="1" t="str">
        <f>TRIM(I1787)</f>
        <v>Lovasfelszerelés</v>
      </c>
      <c r="K1787" s="1" t="s">
        <v>1920</v>
      </c>
      <c r="L1787" s="1" t="str">
        <f>TRIM(K1787)</f>
        <v>Férfi lovasruházat</v>
      </c>
      <c r="M1787" s="1" t="s">
        <v>1989</v>
      </c>
      <c r="N1787" s="1" t="str">
        <f>TRIM(M1787)</f>
        <v>Férfi lovaglónadrág</v>
      </c>
      <c r="P1787" s="1" t="str">
        <f>TRIM(O1787)</f>
        <v/>
      </c>
      <c r="Q1787" s="18" t="s">
        <v>5373</v>
      </c>
      <c r="R1787" s="8">
        <v>4057962219656</v>
      </c>
      <c r="S1787" s="1">
        <v>109.95</v>
      </c>
      <c r="T1787" s="1" t="s">
        <v>26</v>
      </c>
      <c r="U1787" s="1">
        <v>0.5</v>
      </c>
      <c r="V1787" s="1" t="s">
        <v>2054</v>
      </c>
      <c r="W1787" s="1" t="s">
        <v>210</v>
      </c>
      <c r="X1787" s="1" t="str">
        <f>IF(W1787="", "", IFERROR(VLOOKUP(W1787, colorList!A:B,2,FALSE),""))</f>
        <v>fehér</v>
      </c>
    </row>
    <row r="1788" spans="1:24" ht="27.75" customHeight="1" x14ac:dyDescent="0.25">
      <c r="A1788" s="1" t="s">
        <v>2069</v>
      </c>
      <c r="B1788" s="1" t="str">
        <f>TRIM(D1788)</f>
        <v>54</v>
      </c>
      <c r="C1788" s="1">
        <f>IFERROR(VLOOKUP(D1788, sizeList!A:B, 2, FALSE), "")</f>
        <v>54</v>
      </c>
      <c r="D1788" s="1">
        <v>54</v>
      </c>
      <c r="E1788" s="1" t="str">
        <f>TRIM(F1788)</f>
        <v>ELT Marc teliszilikonos férfi lovaglónadrág</v>
      </c>
      <c r="F1788" s="1" t="s">
        <v>2052</v>
      </c>
      <c r="G1788" s="1" t="s">
        <v>2070</v>
      </c>
      <c r="H1788" s="1" t="s">
        <v>254</v>
      </c>
      <c r="I1788" s="1" t="s">
        <v>255</v>
      </c>
      <c r="J1788" s="1" t="str">
        <f>TRIM(I1788)</f>
        <v>Lovasfelszerelés</v>
      </c>
      <c r="K1788" s="1" t="s">
        <v>1920</v>
      </c>
      <c r="L1788" s="1" t="str">
        <f>TRIM(K1788)</f>
        <v>Férfi lovasruházat</v>
      </c>
      <c r="M1788" s="1" t="s">
        <v>1989</v>
      </c>
      <c r="N1788" s="1" t="str">
        <f>TRIM(M1788)</f>
        <v>Férfi lovaglónadrág</v>
      </c>
      <c r="P1788" s="1" t="str">
        <f>TRIM(O1788)</f>
        <v/>
      </c>
      <c r="Q1788" s="18" t="s">
        <v>5373</v>
      </c>
      <c r="R1788" s="8">
        <v>4057962219663</v>
      </c>
      <c r="S1788" s="1">
        <v>109.95</v>
      </c>
      <c r="T1788" s="1" t="s">
        <v>26</v>
      </c>
      <c r="U1788" s="1">
        <v>0.5</v>
      </c>
      <c r="V1788" s="1" t="s">
        <v>2054</v>
      </c>
      <c r="W1788" s="1" t="s">
        <v>210</v>
      </c>
      <c r="X1788" s="1" t="str">
        <f>IF(W1788="", "", IFERROR(VLOOKUP(W1788, colorList!A:B,2,FALSE),""))</f>
        <v>fehér</v>
      </c>
    </row>
    <row r="1789" spans="1:24" ht="27.75" customHeight="1" x14ac:dyDescent="0.25">
      <c r="A1789" s="1" t="s">
        <v>2075</v>
      </c>
      <c r="B1789" s="1" t="str">
        <f>TRIM(D1789)</f>
        <v>56</v>
      </c>
      <c r="C1789" s="1">
        <f>IFERROR(VLOOKUP(D1789, sizeList!A:B, 2, FALSE), "")</f>
        <v>56</v>
      </c>
      <c r="D1789" s="1">
        <v>56</v>
      </c>
      <c r="E1789" s="1" t="str">
        <f>TRIM(F1789)</f>
        <v>ELT Marc teliszilikonos férfi lovaglónadrág</v>
      </c>
      <c r="F1789" s="1" t="s">
        <v>2052</v>
      </c>
      <c r="G1789" s="1" t="s">
        <v>2076</v>
      </c>
      <c r="H1789" s="1" t="s">
        <v>254</v>
      </c>
      <c r="I1789" s="1" t="s">
        <v>255</v>
      </c>
      <c r="J1789" s="1" t="str">
        <f>TRIM(I1789)</f>
        <v>Lovasfelszerelés</v>
      </c>
      <c r="K1789" s="1" t="s">
        <v>1920</v>
      </c>
      <c r="L1789" s="1" t="str">
        <f>TRIM(K1789)</f>
        <v>Férfi lovasruházat</v>
      </c>
      <c r="M1789" s="1" t="s">
        <v>1989</v>
      </c>
      <c r="N1789" s="1" t="str">
        <f>TRIM(M1789)</f>
        <v>Férfi lovaglónadrág</v>
      </c>
      <c r="P1789" s="1" t="str">
        <f>TRIM(O1789)</f>
        <v/>
      </c>
      <c r="Q1789" s="18" t="s">
        <v>5373</v>
      </c>
      <c r="R1789" s="8">
        <v>4057962219670</v>
      </c>
      <c r="S1789" s="1">
        <v>109.95</v>
      </c>
      <c r="T1789" s="1" t="s">
        <v>26</v>
      </c>
      <c r="U1789" s="1">
        <v>0.5</v>
      </c>
      <c r="V1789" s="1" t="s">
        <v>2054</v>
      </c>
      <c r="W1789" s="1" t="s">
        <v>136</v>
      </c>
      <c r="X1789" s="1" t="str">
        <f>IF(W1789="", "", IFERROR(VLOOKUP(W1789, colorList!A:B,2,FALSE),""))</f>
        <v>fekete</v>
      </c>
    </row>
    <row r="1790" spans="1:24" ht="27.75" customHeight="1" x14ac:dyDescent="0.25">
      <c r="A1790" s="1" t="s">
        <v>2059</v>
      </c>
      <c r="B1790" s="1" t="str">
        <f>TRIM(D1790)</f>
        <v>48</v>
      </c>
      <c r="C1790" s="1">
        <f>IFERROR(VLOOKUP(D1790, sizeList!A:B, 2, FALSE), "")</f>
        <v>48</v>
      </c>
      <c r="D1790" s="1">
        <v>48</v>
      </c>
      <c r="E1790" s="1" t="str">
        <f>TRIM(F1790)</f>
        <v>ELT Marc teliszilikonos férfi lovaglónadrág</v>
      </c>
      <c r="F1790" s="1" t="s">
        <v>2052</v>
      </c>
      <c r="G1790" s="1" t="s">
        <v>2060</v>
      </c>
      <c r="H1790" s="1" t="s">
        <v>254</v>
      </c>
      <c r="I1790" s="1" t="s">
        <v>255</v>
      </c>
      <c r="J1790" s="1" t="str">
        <f>TRIM(I1790)</f>
        <v>Lovasfelszerelés</v>
      </c>
      <c r="K1790" s="1" t="s">
        <v>1920</v>
      </c>
      <c r="L1790" s="1" t="str">
        <f>TRIM(K1790)</f>
        <v>Férfi lovasruházat</v>
      </c>
      <c r="M1790" s="1" t="s">
        <v>1989</v>
      </c>
      <c r="N1790" s="1" t="str">
        <f>TRIM(M1790)</f>
        <v>Férfi lovaglónadrág</v>
      </c>
      <c r="P1790" s="1" t="str">
        <f>TRIM(O1790)</f>
        <v/>
      </c>
      <c r="Q1790" s="18" t="s">
        <v>5373</v>
      </c>
      <c r="R1790" s="8">
        <v>4057962219687</v>
      </c>
      <c r="S1790" s="1">
        <v>109.95</v>
      </c>
      <c r="T1790" s="1" t="s">
        <v>26</v>
      </c>
      <c r="U1790" s="1">
        <v>0.5</v>
      </c>
      <c r="V1790" s="1" t="s">
        <v>2054</v>
      </c>
      <c r="W1790" s="1" t="s">
        <v>136</v>
      </c>
      <c r="X1790" s="1" t="str">
        <f>IF(W1790="", "", IFERROR(VLOOKUP(W1790, colorList!A:B,2,FALSE),""))</f>
        <v>fekete</v>
      </c>
    </row>
    <row r="1791" spans="1:24" ht="27.75" customHeight="1" x14ac:dyDescent="0.25">
      <c r="A1791" s="1" t="s">
        <v>2063</v>
      </c>
      <c r="B1791" s="1" t="str">
        <f>TRIM(D1791)</f>
        <v>50</v>
      </c>
      <c r="C1791" s="1">
        <f>IFERROR(VLOOKUP(D1791, sizeList!A:B, 2, FALSE), "")</f>
        <v>50</v>
      </c>
      <c r="D1791" s="1">
        <v>50</v>
      </c>
      <c r="E1791" s="1" t="str">
        <f>TRIM(F1791)</f>
        <v>ELT Marc teliszilikonos férfi lovaglónadrág</v>
      </c>
      <c r="F1791" s="1" t="s">
        <v>2052</v>
      </c>
      <c r="G1791" s="1" t="s">
        <v>2064</v>
      </c>
      <c r="H1791" s="1" t="s">
        <v>254</v>
      </c>
      <c r="I1791" s="1" t="s">
        <v>255</v>
      </c>
      <c r="J1791" s="1" t="str">
        <f>TRIM(I1791)</f>
        <v>Lovasfelszerelés</v>
      </c>
      <c r="K1791" s="1" t="s">
        <v>1920</v>
      </c>
      <c r="L1791" s="1" t="str">
        <f>TRIM(K1791)</f>
        <v>Férfi lovasruházat</v>
      </c>
      <c r="M1791" s="1" t="s">
        <v>1989</v>
      </c>
      <c r="N1791" s="1" t="str">
        <f>TRIM(M1791)</f>
        <v>Férfi lovaglónadrág</v>
      </c>
      <c r="P1791" s="1" t="str">
        <f>TRIM(O1791)</f>
        <v/>
      </c>
      <c r="Q1791" s="18" t="s">
        <v>5373</v>
      </c>
      <c r="R1791" s="8">
        <v>4057962219694</v>
      </c>
      <c r="S1791" s="1">
        <v>109.95</v>
      </c>
      <c r="T1791" s="1" t="s">
        <v>26</v>
      </c>
      <c r="U1791" s="1">
        <v>0.5</v>
      </c>
      <c r="V1791" s="1" t="s">
        <v>2054</v>
      </c>
      <c r="W1791" s="1" t="s">
        <v>136</v>
      </c>
      <c r="X1791" s="1" t="str">
        <f>IF(W1791="", "", IFERROR(VLOOKUP(W1791, colorList!A:B,2,FALSE),""))</f>
        <v>fekete</v>
      </c>
    </row>
    <row r="1792" spans="1:24" ht="27.75" customHeight="1" x14ac:dyDescent="0.25">
      <c r="A1792" s="1" t="s">
        <v>2067</v>
      </c>
      <c r="B1792" s="1" t="str">
        <f>TRIM(D1792)</f>
        <v>52</v>
      </c>
      <c r="C1792" s="1">
        <f>IFERROR(VLOOKUP(D1792, sizeList!A:B, 2, FALSE), "")</f>
        <v>52</v>
      </c>
      <c r="D1792" s="1">
        <v>52</v>
      </c>
      <c r="E1792" s="1" t="str">
        <f>TRIM(F1792)</f>
        <v>ELT Marc teliszilikonos férfi lovaglónadrág</v>
      </c>
      <c r="F1792" s="1" t="s">
        <v>2052</v>
      </c>
      <c r="G1792" s="1" t="s">
        <v>2068</v>
      </c>
      <c r="H1792" s="1" t="s">
        <v>254</v>
      </c>
      <c r="I1792" s="1" t="s">
        <v>255</v>
      </c>
      <c r="J1792" s="1" t="str">
        <f>TRIM(I1792)</f>
        <v>Lovasfelszerelés</v>
      </c>
      <c r="K1792" s="1" t="s">
        <v>1920</v>
      </c>
      <c r="L1792" s="1" t="str">
        <f>TRIM(K1792)</f>
        <v>Férfi lovasruházat</v>
      </c>
      <c r="M1792" s="1" t="s">
        <v>1989</v>
      </c>
      <c r="N1792" s="1" t="str">
        <f>TRIM(M1792)</f>
        <v>Férfi lovaglónadrág</v>
      </c>
      <c r="P1792" s="1" t="str">
        <f>TRIM(O1792)</f>
        <v/>
      </c>
      <c r="Q1792" s="18" t="s">
        <v>5373</v>
      </c>
      <c r="R1792" s="8">
        <v>4057962219700</v>
      </c>
      <c r="S1792" s="1">
        <v>109.95</v>
      </c>
      <c r="T1792" s="1" t="s">
        <v>26</v>
      </c>
      <c r="U1792" s="1">
        <v>0.5</v>
      </c>
      <c r="V1792" s="1" t="s">
        <v>2054</v>
      </c>
      <c r="W1792" s="1" t="s">
        <v>136</v>
      </c>
      <c r="X1792" s="1" t="str">
        <f>IF(W1792="", "", IFERROR(VLOOKUP(W1792, colorList!A:B,2,FALSE),""))</f>
        <v>fekete</v>
      </c>
    </row>
    <row r="1793" spans="1:24" ht="27.75" customHeight="1" x14ac:dyDescent="0.25">
      <c r="A1793" s="1" t="s">
        <v>2071</v>
      </c>
      <c r="B1793" s="1" t="str">
        <f>TRIM(D1793)</f>
        <v>54</v>
      </c>
      <c r="C1793" s="1">
        <f>IFERROR(VLOOKUP(D1793, sizeList!A:B, 2, FALSE), "")</f>
        <v>54</v>
      </c>
      <c r="D1793" s="1">
        <v>54</v>
      </c>
      <c r="E1793" s="1" t="str">
        <f>TRIM(F1793)</f>
        <v>ELT Marc teliszilikonos férfi lovaglónadrág</v>
      </c>
      <c r="F1793" s="1" t="s">
        <v>2052</v>
      </c>
      <c r="G1793" s="1" t="s">
        <v>2072</v>
      </c>
      <c r="H1793" s="1" t="s">
        <v>254</v>
      </c>
      <c r="I1793" s="1" t="s">
        <v>255</v>
      </c>
      <c r="J1793" s="1" t="str">
        <f>TRIM(I1793)</f>
        <v>Lovasfelszerelés</v>
      </c>
      <c r="K1793" s="1" t="s">
        <v>1920</v>
      </c>
      <c r="L1793" s="1" t="str">
        <f>TRIM(K1793)</f>
        <v>Férfi lovasruházat</v>
      </c>
      <c r="M1793" s="1" t="s">
        <v>1989</v>
      </c>
      <c r="N1793" s="1" t="str">
        <f>TRIM(M1793)</f>
        <v>Férfi lovaglónadrág</v>
      </c>
      <c r="P1793" s="1" t="str">
        <f>TRIM(O1793)</f>
        <v/>
      </c>
      <c r="Q1793" s="18" t="s">
        <v>5373</v>
      </c>
      <c r="R1793" s="8">
        <v>4057962219717</v>
      </c>
      <c r="S1793" s="1">
        <v>109.95</v>
      </c>
      <c r="T1793" s="1" t="s">
        <v>26</v>
      </c>
      <c r="U1793" s="1">
        <v>0.5</v>
      </c>
      <c r="V1793" s="1" t="s">
        <v>2054</v>
      </c>
      <c r="W1793" s="1" t="s">
        <v>136</v>
      </c>
      <c r="X1793" s="1" t="str">
        <f>IF(W1793="", "", IFERROR(VLOOKUP(W1793, colorList!A:B,2,FALSE),""))</f>
        <v>fekete</v>
      </c>
    </row>
    <row r="1794" spans="1:24" ht="27.75" customHeight="1" x14ac:dyDescent="0.25">
      <c r="A1794" s="1" t="s">
        <v>2087</v>
      </c>
      <c r="B1794" s="1" t="str">
        <f>TRIM(D1794)</f>
        <v>56</v>
      </c>
      <c r="C1794" s="1">
        <f>IFERROR(VLOOKUP(D1794, sizeList!A:B, 2, FALSE), "")</f>
        <v>56</v>
      </c>
      <c r="D1794" s="1">
        <v>56</v>
      </c>
      <c r="E1794" s="1" t="str">
        <f>TRIM(F1794)</f>
        <v>ELT Marc teliszilikonos férfi lovaglónadrág</v>
      </c>
      <c r="F1794" s="1" t="s">
        <v>2052</v>
      </c>
      <c r="G1794" s="1" t="s">
        <v>2088</v>
      </c>
      <c r="H1794" s="1" t="s">
        <v>254</v>
      </c>
      <c r="I1794" s="1" t="s">
        <v>255</v>
      </c>
      <c r="J1794" s="1" t="str">
        <f>TRIM(I1794)</f>
        <v>Lovasfelszerelés</v>
      </c>
      <c r="K1794" s="1" t="s">
        <v>1920</v>
      </c>
      <c r="L1794" s="1" t="str">
        <f>TRIM(K1794)</f>
        <v>Férfi lovasruházat</v>
      </c>
      <c r="M1794" s="1" t="s">
        <v>1989</v>
      </c>
      <c r="N1794" s="1" t="str">
        <f>TRIM(M1794)</f>
        <v>Férfi lovaglónadrág</v>
      </c>
      <c r="P1794" s="1" t="str">
        <f>TRIM(O1794)</f>
        <v/>
      </c>
      <c r="Q1794" s="18" t="s">
        <v>5373</v>
      </c>
      <c r="R1794" s="8">
        <v>4057962219724</v>
      </c>
      <c r="S1794" s="1">
        <v>109.95</v>
      </c>
      <c r="T1794" s="1" t="s">
        <v>26</v>
      </c>
      <c r="U1794" s="1">
        <v>0.5</v>
      </c>
      <c r="V1794" s="1" t="s">
        <v>2054</v>
      </c>
      <c r="W1794" s="1" t="s">
        <v>1262</v>
      </c>
      <c r="X1794" s="1" t="str">
        <f>IF(W1794="", "", IFERROR(VLOOKUP(W1794, colorList!A:B,2,FALSE),""))</f>
        <v>mélykék</v>
      </c>
    </row>
    <row r="1795" spans="1:24" ht="27.75" customHeight="1" x14ac:dyDescent="0.25">
      <c r="A1795" s="1" t="s">
        <v>2079</v>
      </c>
      <c r="B1795" s="1" t="str">
        <f>TRIM(D1795)</f>
        <v>48</v>
      </c>
      <c r="C1795" s="1">
        <f>IFERROR(VLOOKUP(D1795, sizeList!A:B, 2, FALSE), "")</f>
        <v>48</v>
      </c>
      <c r="D1795" s="1">
        <v>48</v>
      </c>
      <c r="E1795" s="1" t="str">
        <f>TRIM(F1795)</f>
        <v>ELT Marc teliszilikonos férfi lovaglónadrág</v>
      </c>
      <c r="F1795" s="1" t="s">
        <v>2052</v>
      </c>
      <c r="G1795" s="1" t="s">
        <v>2080</v>
      </c>
      <c r="H1795" s="1" t="s">
        <v>254</v>
      </c>
      <c r="I1795" s="1" t="s">
        <v>255</v>
      </c>
      <c r="J1795" s="1" t="str">
        <f>TRIM(I1795)</f>
        <v>Lovasfelszerelés</v>
      </c>
      <c r="K1795" s="1" t="s">
        <v>1920</v>
      </c>
      <c r="L1795" s="1" t="str">
        <f>TRIM(K1795)</f>
        <v>Férfi lovasruházat</v>
      </c>
      <c r="M1795" s="1" t="s">
        <v>1989</v>
      </c>
      <c r="N1795" s="1" t="str">
        <f>TRIM(M1795)</f>
        <v>Férfi lovaglónadrág</v>
      </c>
      <c r="P1795" s="1" t="str">
        <f>TRIM(O1795)</f>
        <v/>
      </c>
      <c r="Q1795" s="18" t="s">
        <v>5373</v>
      </c>
      <c r="R1795" s="8">
        <v>4057962219731</v>
      </c>
      <c r="S1795" s="1">
        <v>109.95</v>
      </c>
      <c r="T1795" s="1" t="s">
        <v>26</v>
      </c>
      <c r="U1795" s="1">
        <v>0.5</v>
      </c>
      <c r="V1795" s="1" t="s">
        <v>2054</v>
      </c>
      <c r="W1795" s="1" t="s">
        <v>1262</v>
      </c>
      <c r="X1795" s="1" t="str">
        <f>IF(W1795="", "", IFERROR(VLOOKUP(W1795, colorList!A:B,2,FALSE),""))</f>
        <v>mélykék</v>
      </c>
    </row>
    <row r="1796" spans="1:24" ht="27.75" customHeight="1" x14ac:dyDescent="0.25">
      <c r="A1796" s="1" t="s">
        <v>2081</v>
      </c>
      <c r="B1796" s="1" t="str">
        <f>TRIM(D1796)</f>
        <v>50</v>
      </c>
      <c r="C1796" s="1">
        <f>IFERROR(VLOOKUP(D1796, sizeList!A:B, 2, FALSE), "")</f>
        <v>50</v>
      </c>
      <c r="D1796" s="1">
        <v>50</v>
      </c>
      <c r="E1796" s="1" t="str">
        <f>TRIM(F1796)</f>
        <v>ELT Marc teliszilikonos férfi lovaglónadrág</v>
      </c>
      <c r="F1796" s="1" t="s">
        <v>2052</v>
      </c>
      <c r="G1796" s="1" t="s">
        <v>2082</v>
      </c>
      <c r="H1796" s="1" t="s">
        <v>254</v>
      </c>
      <c r="I1796" s="1" t="s">
        <v>255</v>
      </c>
      <c r="J1796" s="1" t="str">
        <f>TRIM(I1796)</f>
        <v>Lovasfelszerelés</v>
      </c>
      <c r="K1796" s="1" t="s">
        <v>1920</v>
      </c>
      <c r="L1796" s="1" t="str">
        <f>TRIM(K1796)</f>
        <v>Férfi lovasruházat</v>
      </c>
      <c r="M1796" s="1" t="s">
        <v>1989</v>
      </c>
      <c r="N1796" s="1" t="str">
        <f>TRIM(M1796)</f>
        <v>Férfi lovaglónadrág</v>
      </c>
      <c r="P1796" s="1" t="str">
        <f>TRIM(O1796)</f>
        <v/>
      </c>
      <c r="Q1796" s="18" t="s">
        <v>5373</v>
      </c>
      <c r="R1796" s="8">
        <v>4057962219748</v>
      </c>
      <c r="S1796" s="1">
        <v>109.95</v>
      </c>
      <c r="T1796" s="1" t="s">
        <v>26</v>
      </c>
      <c r="U1796" s="1">
        <v>0.5</v>
      </c>
      <c r="V1796" s="1" t="s">
        <v>2054</v>
      </c>
      <c r="W1796" s="1" t="s">
        <v>1262</v>
      </c>
      <c r="X1796" s="1" t="str">
        <f>IF(W1796="", "", IFERROR(VLOOKUP(W1796, colorList!A:B,2,FALSE),""))</f>
        <v>mélykék</v>
      </c>
    </row>
    <row r="1797" spans="1:24" ht="27.75" customHeight="1" x14ac:dyDescent="0.25">
      <c r="A1797" s="1" t="s">
        <v>2083</v>
      </c>
      <c r="B1797" s="1" t="str">
        <f>TRIM(D1797)</f>
        <v>52</v>
      </c>
      <c r="C1797" s="1">
        <f>IFERROR(VLOOKUP(D1797, sizeList!A:B, 2, FALSE), "")</f>
        <v>52</v>
      </c>
      <c r="D1797" s="1">
        <v>52</v>
      </c>
      <c r="E1797" s="1" t="str">
        <f>TRIM(F1797)</f>
        <v>ELT Marc teliszilikonos férfi lovaglónadrág</v>
      </c>
      <c r="F1797" s="1" t="s">
        <v>2052</v>
      </c>
      <c r="G1797" s="1" t="s">
        <v>2084</v>
      </c>
      <c r="H1797" s="1" t="s">
        <v>254</v>
      </c>
      <c r="I1797" s="1" t="s">
        <v>255</v>
      </c>
      <c r="J1797" s="1" t="str">
        <f>TRIM(I1797)</f>
        <v>Lovasfelszerelés</v>
      </c>
      <c r="K1797" s="1" t="s">
        <v>1920</v>
      </c>
      <c r="L1797" s="1" t="str">
        <f>TRIM(K1797)</f>
        <v>Férfi lovasruházat</v>
      </c>
      <c r="M1797" s="1" t="s">
        <v>1989</v>
      </c>
      <c r="N1797" s="1" t="str">
        <f>TRIM(M1797)</f>
        <v>Férfi lovaglónadrág</v>
      </c>
      <c r="P1797" s="1" t="str">
        <f>TRIM(O1797)</f>
        <v/>
      </c>
      <c r="Q1797" s="18" t="s">
        <v>5373</v>
      </c>
      <c r="R1797" s="8">
        <v>4057962219755</v>
      </c>
      <c r="S1797" s="1">
        <v>109.95</v>
      </c>
      <c r="T1797" s="1" t="s">
        <v>26</v>
      </c>
      <c r="U1797" s="1">
        <v>0.5</v>
      </c>
      <c r="V1797" s="1" t="s">
        <v>2054</v>
      </c>
      <c r="W1797" s="1" t="s">
        <v>1262</v>
      </c>
      <c r="X1797" s="1" t="str">
        <f>IF(W1797="", "", IFERROR(VLOOKUP(W1797, colorList!A:B,2,FALSE),""))</f>
        <v>mélykék</v>
      </c>
    </row>
    <row r="1798" spans="1:24" ht="27.75" customHeight="1" x14ac:dyDescent="0.25">
      <c r="A1798" s="1" t="s">
        <v>2085</v>
      </c>
      <c r="B1798" s="1" t="str">
        <f>TRIM(D1798)</f>
        <v>54</v>
      </c>
      <c r="C1798" s="1">
        <f>IFERROR(VLOOKUP(D1798, sizeList!A:B, 2, FALSE), "")</f>
        <v>54</v>
      </c>
      <c r="D1798" s="1">
        <v>54</v>
      </c>
      <c r="E1798" s="1" t="str">
        <f>TRIM(F1798)</f>
        <v>ELT Marc teliszilikonos férfi lovaglónadrág</v>
      </c>
      <c r="F1798" s="1" t="s">
        <v>2052</v>
      </c>
      <c r="G1798" s="1" t="s">
        <v>2086</v>
      </c>
      <c r="H1798" s="1" t="s">
        <v>254</v>
      </c>
      <c r="I1798" s="1" t="s">
        <v>255</v>
      </c>
      <c r="J1798" s="1" t="str">
        <f>TRIM(I1798)</f>
        <v>Lovasfelszerelés</v>
      </c>
      <c r="K1798" s="1" t="s">
        <v>1920</v>
      </c>
      <c r="L1798" s="1" t="str">
        <f>TRIM(K1798)</f>
        <v>Férfi lovasruházat</v>
      </c>
      <c r="M1798" s="1" t="s">
        <v>1989</v>
      </c>
      <c r="N1798" s="1" t="str">
        <f>TRIM(M1798)</f>
        <v>Férfi lovaglónadrág</v>
      </c>
      <c r="P1798" s="1" t="str">
        <f>TRIM(O1798)</f>
        <v/>
      </c>
      <c r="Q1798" s="18" t="s">
        <v>5373</v>
      </c>
      <c r="R1798" s="8">
        <v>4057962219762</v>
      </c>
      <c r="S1798" s="1">
        <v>109.95</v>
      </c>
      <c r="T1798" s="1" t="s">
        <v>26</v>
      </c>
      <c r="U1798" s="1">
        <v>0.5</v>
      </c>
      <c r="V1798" s="1" t="s">
        <v>2054</v>
      </c>
      <c r="W1798" s="1" t="s">
        <v>1262</v>
      </c>
      <c r="X1798" s="1" t="str">
        <f>IF(W1798="", "", IFERROR(VLOOKUP(W1798, colorList!A:B,2,FALSE),""))</f>
        <v>mélykék</v>
      </c>
    </row>
    <row r="1799" spans="1:24" ht="27.75" customHeight="1" x14ac:dyDescent="0.25">
      <c r="A1799" s="1" t="s">
        <v>10369</v>
      </c>
      <c r="B1799" s="1" t="str">
        <f>TRIM(D1799)</f>
        <v>34</v>
      </c>
      <c r="C1799" s="1">
        <f>IFERROR(VLOOKUP(D1799, sizeList!A:B, 2, FALSE), "")</f>
        <v>34</v>
      </c>
      <c r="D1799" s="1">
        <v>34</v>
      </c>
      <c r="E1799" s="1" t="str">
        <f>TRIM(F1799)</f>
        <v>ELT Mathilda Glam magasított derekú lovaglónadrág</v>
      </c>
      <c r="F1799" s="1" t="s">
        <v>8025</v>
      </c>
      <c r="G1799" s="1" t="s">
        <v>8029</v>
      </c>
      <c r="H1799" s="1" t="s">
        <v>254</v>
      </c>
      <c r="I1799" s="1" t="s">
        <v>255</v>
      </c>
      <c r="J1799" s="1" t="str">
        <f>TRIM(I1799)</f>
        <v>Lovasfelszerelés</v>
      </c>
      <c r="K1799" s="1" t="s">
        <v>7488</v>
      </c>
      <c r="L1799" s="1" t="str">
        <f>TRIM(K1799)</f>
        <v>Női lovasruházat</v>
      </c>
      <c r="M1799" s="1" t="s">
        <v>7868</v>
      </c>
      <c r="N1799" s="1" t="str">
        <f>TRIM(M1799)</f>
        <v>Női lovaglónadrág</v>
      </c>
      <c r="P1799" s="1" t="str">
        <f>TRIM(O1799)</f>
        <v/>
      </c>
      <c r="Q1799" s="18" t="s">
        <v>8027</v>
      </c>
      <c r="R1799" s="8">
        <v>4057962216723</v>
      </c>
      <c r="S1799" s="1">
        <v>89.95</v>
      </c>
      <c r="T1799" s="1" t="s">
        <v>26</v>
      </c>
      <c r="U1799" s="1">
        <v>0.5</v>
      </c>
      <c r="V1799" s="1" t="s">
        <v>8028</v>
      </c>
      <c r="W1799" s="1" t="s">
        <v>136</v>
      </c>
      <c r="X1799" s="1" t="str">
        <f>IF(W1799="", "", IFERROR(VLOOKUP(W1799, colorList!A:B,2,FALSE),""))</f>
        <v>fekete</v>
      </c>
    </row>
    <row r="1800" spans="1:24" ht="27.75" customHeight="1" x14ac:dyDescent="0.25">
      <c r="A1800" s="1" t="s">
        <v>10384</v>
      </c>
      <c r="B1800" s="1" t="str">
        <f>TRIM(D1800)</f>
        <v>34</v>
      </c>
      <c r="C1800" s="1">
        <f>IFERROR(VLOOKUP(D1800, sizeList!A:B, 2, FALSE), "")</f>
        <v>34</v>
      </c>
      <c r="D1800" s="1">
        <v>34</v>
      </c>
      <c r="E1800" s="1" t="str">
        <f>TRIM(F1800)</f>
        <v>ELT Mathilda Glam magasított derekú lovaglónadrág</v>
      </c>
      <c r="F1800" s="1" t="s">
        <v>8025</v>
      </c>
      <c r="G1800" s="1" t="s">
        <v>8044</v>
      </c>
      <c r="H1800" s="1" t="s">
        <v>254</v>
      </c>
      <c r="I1800" s="1" t="s">
        <v>255</v>
      </c>
      <c r="J1800" s="1" t="str">
        <f>TRIM(I1800)</f>
        <v>Lovasfelszerelés</v>
      </c>
      <c r="K1800" s="1" t="s">
        <v>7488</v>
      </c>
      <c r="L1800" s="1" t="str">
        <f>TRIM(K1800)</f>
        <v>Női lovasruházat</v>
      </c>
      <c r="M1800" s="1" t="s">
        <v>7868</v>
      </c>
      <c r="N1800" s="1" t="str">
        <f>TRIM(M1800)</f>
        <v>Női lovaglónadrág</v>
      </c>
      <c r="P1800" s="1" t="str">
        <f>TRIM(O1800)</f>
        <v/>
      </c>
      <c r="Q1800" s="18" t="s">
        <v>8027</v>
      </c>
      <c r="R1800" s="8">
        <v>4057962216730</v>
      </c>
      <c r="S1800" s="1">
        <v>89.95</v>
      </c>
      <c r="T1800" s="1" t="s">
        <v>26</v>
      </c>
      <c r="U1800" s="1">
        <v>0.5</v>
      </c>
      <c r="V1800" s="1" t="s">
        <v>8028</v>
      </c>
      <c r="W1800" s="1" t="s">
        <v>1262</v>
      </c>
      <c r="X1800" s="1" t="str">
        <f>IF(W1800="", "", IFERROR(VLOOKUP(W1800, colorList!A:B,2,FALSE),""))</f>
        <v>mélykék</v>
      </c>
    </row>
    <row r="1801" spans="1:24" ht="27.75" customHeight="1" x14ac:dyDescent="0.25">
      <c r="A1801" s="1" t="s">
        <v>10379</v>
      </c>
      <c r="B1801" s="1" t="str">
        <f>TRIM(D1801)</f>
        <v>44</v>
      </c>
      <c r="C1801" s="1">
        <f>IFERROR(VLOOKUP(D1801, sizeList!A:B, 2, FALSE), "")</f>
        <v>44</v>
      </c>
      <c r="D1801" s="1">
        <v>44</v>
      </c>
      <c r="E1801" s="1" t="str">
        <f>TRIM(F1801)</f>
        <v>ELT Mathilda Glam magasított derekú lovaglónadrág</v>
      </c>
      <c r="F1801" s="1" t="s">
        <v>8025</v>
      </c>
      <c r="G1801" s="1" t="s">
        <v>8039</v>
      </c>
      <c r="H1801" s="1" t="s">
        <v>254</v>
      </c>
      <c r="I1801" s="1" t="s">
        <v>255</v>
      </c>
      <c r="J1801" s="1" t="str">
        <f>TRIM(I1801)</f>
        <v>Lovasfelszerelés</v>
      </c>
      <c r="K1801" s="1" t="s">
        <v>7488</v>
      </c>
      <c r="L1801" s="1" t="str">
        <f>TRIM(K1801)</f>
        <v>Női lovasruházat</v>
      </c>
      <c r="M1801" s="1" t="s">
        <v>7868</v>
      </c>
      <c r="N1801" s="1" t="str">
        <f>TRIM(M1801)</f>
        <v>Női lovaglónadrág</v>
      </c>
      <c r="P1801" s="1" t="str">
        <f>TRIM(O1801)</f>
        <v/>
      </c>
      <c r="Q1801" s="18" t="s">
        <v>8027</v>
      </c>
      <c r="R1801" s="8">
        <v>4057962218772</v>
      </c>
      <c r="S1801" s="1">
        <v>89.95</v>
      </c>
      <c r="T1801" s="1" t="s">
        <v>26</v>
      </c>
      <c r="U1801" s="1">
        <v>0.5</v>
      </c>
      <c r="V1801" s="1" t="s">
        <v>8028</v>
      </c>
      <c r="W1801" s="1" t="s">
        <v>136</v>
      </c>
      <c r="X1801" s="1" t="str">
        <f>IF(W1801="", "", IFERROR(VLOOKUP(W1801, colorList!A:B,2,FALSE),""))</f>
        <v>fekete</v>
      </c>
    </row>
    <row r="1802" spans="1:24" ht="27.75" customHeight="1" x14ac:dyDescent="0.25">
      <c r="A1802" s="1" t="s">
        <v>10381</v>
      </c>
      <c r="B1802" s="1" t="str">
        <f>TRIM(D1802)</f>
        <v>46</v>
      </c>
      <c r="C1802" s="1">
        <f>IFERROR(VLOOKUP(D1802, sizeList!A:B, 2, FALSE), "")</f>
        <v>46</v>
      </c>
      <c r="D1802" s="1">
        <v>46</v>
      </c>
      <c r="E1802" s="1" t="str">
        <f>TRIM(F1802)</f>
        <v>ELT Mathilda Glam magasított derekú lovaglónadrág</v>
      </c>
      <c r="F1802" s="1" t="s">
        <v>8025</v>
      </c>
      <c r="G1802" s="1" t="s">
        <v>8041</v>
      </c>
      <c r="H1802" s="1" t="s">
        <v>254</v>
      </c>
      <c r="I1802" s="1" t="s">
        <v>255</v>
      </c>
      <c r="J1802" s="1" t="str">
        <f>TRIM(I1802)</f>
        <v>Lovasfelszerelés</v>
      </c>
      <c r="K1802" s="1" t="s">
        <v>7488</v>
      </c>
      <c r="L1802" s="1" t="str">
        <f>TRIM(K1802)</f>
        <v>Női lovasruházat</v>
      </c>
      <c r="M1802" s="1" t="s">
        <v>7868</v>
      </c>
      <c r="N1802" s="1" t="str">
        <f>TRIM(M1802)</f>
        <v>Női lovaglónadrág</v>
      </c>
      <c r="P1802" s="1" t="str">
        <f>TRIM(O1802)</f>
        <v/>
      </c>
      <c r="Q1802" s="18" t="s">
        <v>8027</v>
      </c>
      <c r="R1802" s="8">
        <v>4057962218789</v>
      </c>
      <c r="S1802" s="1">
        <v>89.95</v>
      </c>
      <c r="T1802" s="1" t="s">
        <v>26</v>
      </c>
      <c r="U1802" s="1">
        <v>0.5</v>
      </c>
      <c r="V1802" s="1" t="s">
        <v>8028</v>
      </c>
      <c r="W1802" s="1" t="s">
        <v>136</v>
      </c>
      <c r="X1802" s="1" t="str">
        <f>IF(W1802="", "", IFERROR(VLOOKUP(W1802, colorList!A:B,2,FALSE),""))</f>
        <v>fekete</v>
      </c>
    </row>
    <row r="1803" spans="1:24" ht="27.75" customHeight="1" x14ac:dyDescent="0.25">
      <c r="A1803" s="1" t="s">
        <v>10377</v>
      </c>
      <c r="B1803" s="1" t="str">
        <f>TRIM(D1803)</f>
        <v>42</v>
      </c>
      <c r="C1803" s="1">
        <f>IFERROR(VLOOKUP(D1803, sizeList!A:B, 2, FALSE), "")</f>
        <v>42</v>
      </c>
      <c r="D1803" s="1">
        <v>42</v>
      </c>
      <c r="E1803" s="1" t="str">
        <f>TRIM(F1803)</f>
        <v>ELT Mathilda Glam magasított derekú lovaglónadrág</v>
      </c>
      <c r="F1803" s="1" t="s">
        <v>8025</v>
      </c>
      <c r="G1803" s="1" t="s">
        <v>8037</v>
      </c>
      <c r="H1803" s="1" t="s">
        <v>254</v>
      </c>
      <c r="I1803" s="1" t="s">
        <v>255</v>
      </c>
      <c r="J1803" s="1" t="str">
        <f>TRIM(I1803)</f>
        <v>Lovasfelszerelés</v>
      </c>
      <c r="K1803" s="1" t="s">
        <v>7488</v>
      </c>
      <c r="L1803" s="1" t="str">
        <f>TRIM(K1803)</f>
        <v>Női lovasruházat</v>
      </c>
      <c r="M1803" s="1" t="s">
        <v>7868</v>
      </c>
      <c r="N1803" s="1" t="str">
        <f>TRIM(M1803)</f>
        <v>Női lovaglónadrág</v>
      </c>
      <c r="P1803" s="1" t="str">
        <f>TRIM(O1803)</f>
        <v/>
      </c>
      <c r="Q1803" s="18" t="s">
        <v>8027</v>
      </c>
      <c r="R1803" s="8">
        <v>4057962218796</v>
      </c>
      <c r="S1803" s="1">
        <v>89.95</v>
      </c>
      <c r="T1803" s="1" t="s">
        <v>26</v>
      </c>
      <c r="U1803" s="1">
        <v>0.5</v>
      </c>
      <c r="V1803" s="1" t="s">
        <v>8028</v>
      </c>
      <c r="W1803" s="1" t="s">
        <v>136</v>
      </c>
      <c r="X1803" s="1" t="str">
        <f>IF(W1803="", "", IFERROR(VLOOKUP(W1803, colorList!A:B,2,FALSE),""))</f>
        <v>fekete</v>
      </c>
    </row>
    <row r="1804" spans="1:24" ht="27.75" customHeight="1" x14ac:dyDescent="0.25">
      <c r="A1804" s="1" t="s">
        <v>10371</v>
      </c>
      <c r="B1804" s="1" t="str">
        <f>TRIM(D1804)</f>
        <v>36</v>
      </c>
      <c r="C1804" s="1">
        <f>IFERROR(VLOOKUP(D1804, sizeList!A:B, 2, FALSE), "")</f>
        <v>36</v>
      </c>
      <c r="D1804" s="1">
        <v>36</v>
      </c>
      <c r="E1804" s="1" t="str">
        <f>TRIM(F1804)</f>
        <v>ELT Mathilda Glam magasított derekú lovaglónadrág</v>
      </c>
      <c r="F1804" s="1" t="s">
        <v>8025</v>
      </c>
      <c r="G1804" s="1" t="s">
        <v>8031</v>
      </c>
      <c r="H1804" s="1" t="s">
        <v>254</v>
      </c>
      <c r="I1804" s="1" t="s">
        <v>255</v>
      </c>
      <c r="J1804" s="1" t="str">
        <f>TRIM(I1804)</f>
        <v>Lovasfelszerelés</v>
      </c>
      <c r="K1804" s="1" t="s">
        <v>7488</v>
      </c>
      <c r="L1804" s="1" t="str">
        <f>TRIM(K1804)</f>
        <v>Női lovasruházat</v>
      </c>
      <c r="M1804" s="1" t="s">
        <v>7868</v>
      </c>
      <c r="N1804" s="1" t="str">
        <f>TRIM(M1804)</f>
        <v>Női lovaglónadrág</v>
      </c>
      <c r="P1804" s="1" t="str">
        <f>TRIM(O1804)</f>
        <v/>
      </c>
      <c r="Q1804" s="18" t="s">
        <v>8027</v>
      </c>
      <c r="R1804" s="8">
        <v>4057962218802</v>
      </c>
      <c r="S1804" s="1">
        <v>89.95</v>
      </c>
      <c r="T1804" s="1" t="s">
        <v>26</v>
      </c>
      <c r="U1804" s="1">
        <v>0.5</v>
      </c>
      <c r="V1804" s="1" t="s">
        <v>8028</v>
      </c>
      <c r="W1804" s="1" t="s">
        <v>136</v>
      </c>
      <c r="X1804" s="1" t="str">
        <f>IF(W1804="", "", IFERROR(VLOOKUP(W1804, colorList!A:B,2,FALSE),""))</f>
        <v>fekete</v>
      </c>
    </row>
    <row r="1805" spans="1:24" ht="27.75" customHeight="1" x14ac:dyDescent="0.25">
      <c r="A1805" s="1" t="s">
        <v>10373</v>
      </c>
      <c r="B1805" s="1" t="str">
        <f>TRIM(D1805)</f>
        <v>38</v>
      </c>
      <c r="C1805" s="1">
        <f>IFERROR(VLOOKUP(D1805, sizeList!A:B, 2, FALSE), "")</f>
        <v>38</v>
      </c>
      <c r="D1805" s="1">
        <v>38</v>
      </c>
      <c r="E1805" s="1" t="str">
        <f>TRIM(F1805)</f>
        <v>ELT Mathilda Glam magasított derekú lovaglónadrág</v>
      </c>
      <c r="F1805" s="1" t="s">
        <v>8025</v>
      </c>
      <c r="G1805" s="1" t="s">
        <v>8033</v>
      </c>
      <c r="H1805" s="1" t="s">
        <v>254</v>
      </c>
      <c r="I1805" s="1" t="s">
        <v>255</v>
      </c>
      <c r="J1805" s="1" t="str">
        <f>TRIM(I1805)</f>
        <v>Lovasfelszerelés</v>
      </c>
      <c r="K1805" s="1" t="s">
        <v>7488</v>
      </c>
      <c r="L1805" s="1" t="str">
        <f>TRIM(K1805)</f>
        <v>Női lovasruházat</v>
      </c>
      <c r="M1805" s="1" t="s">
        <v>7868</v>
      </c>
      <c r="N1805" s="1" t="str">
        <f>TRIM(M1805)</f>
        <v>Női lovaglónadrág</v>
      </c>
      <c r="P1805" s="1" t="str">
        <f>TRIM(O1805)</f>
        <v/>
      </c>
      <c r="Q1805" s="18" t="s">
        <v>8027</v>
      </c>
      <c r="R1805" s="8">
        <v>4057962218819</v>
      </c>
      <c r="S1805" s="1">
        <v>89.95</v>
      </c>
      <c r="T1805" s="1" t="s">
        <v>26</v>
      </c>
      <c r="U1805" s="1">
        <v>0.5</v>
      </c>
      <c r="V1805" s="1" t="s">
        <v>8028</v>
      </c>
      <c r="W1805" s="1" t="s">
        <v>136</v>
      </c>
      <c r="X1805" s="1" t="str">
        <f>IF(W1805="", "", IFERROR(VLOOKUP(W1805, colorList!A:B,2,FALSE),""))</f>
        <v>fekete</v>
      </c>
    </row>
    <row r="1806" spans="1:24" ht="27.75" customHeight="1" x14ac:dyDescent="0.25">
      <c r="A1806" s="1" t="s">
        <v>10375</v>
      </c>
      <c r="B1806" s="1" t="str">
        <f>TRIM(D1806)</f>
        <v>40</v>
      </c>
      <c r="C1806" s="1">
        <f>IFERROR(VLOOKUP(D1806, sizeList!A:B, 2, FALSE), "")</f>
        <v>40</v>
      </c>
      <c r="D1806" s="1">
        <v>40</v>
      </c>
      <c r="E1806" s="1" t="str">
        <f>TRIM(F1806)</f>
        <v>ELT Mathilda Glam magasított derekú lovaglónadrág</v>
      </c>
      <c r="F1806" s="1" t="s">
        <v>8025</v>
      </c>
      <c r="G1806" s="1" t="s">
        <v>8035</v>
      </c>
      <c r="H1806" s="1" t="s">
        <v>254</v>
      </c>
      <c r="I1806" s="1" t="s">
        <v>255</v>
      </c>
      <c r="J1806" s="1" t="str">
        <f>TRIM(I1806)</f>
        <v>Lovasfelszerelés</v>
      </c>
      <c r="K1806" s="1" t="s">
        <v>7488</v>
      </c>
      <c r="L1806" s="1" t="str">
        <f>TRIM(K1806)</f>
        <v>Női lovasruházat</v>
      </c>
      <c r="M1806" s="1" t="s">
        <v>7868</v>
      </c>
      <c r="N1806" s="1" t="str">
        <f>TRIM(M1806)</f>
        <v>Női lovaglónadrág</v>
      </c>
      <c r="P1806" s="1" t="str">
        <f>TRIM(O1806)</f>
        <v/>
      </c>
      <c r="Q1806" s="18" t="s">
        <v>8027</v>
      </c>
      <c r="R1806" s="8">
        <v>4057962218826</v>
      </c>
      <c r="S1806" s="1">
        <v>89.95</v>
      </c>
      <c r="T1806" s="1" t="s">
        <v>26</v>
      </c>
      <c r="U1806" s="1">
        <v>0.5</v>
      </c>
      <c r="V1806" s="1" t="s">
        <v>8028</v>
      </c>
      <c r="W1806" s="1" t="s">
        <v>136</v>
      </c>
      <c r="X1806" s="1" t="str">
        <f>IF(W1806="", "", IFERROR(VLOOKUP(W1806, colorList!A:B,2,FALSE),""))</f>
        <v>fekete</v>
      </c>
    </row>
    <row r="1807" spans="1:24" ht="27.75" customHeight="1" x14ac:dyDescent="0.25">
      <c r="A1807" s="1" t="s">
        <v>10383</v>
      </c>
      <c r="B1807" s="1" t="str">
        <f>TRIM(D1807)</f>
        <v>48</v>
      </c>
      <c r="C1807" s="1">
        <f>IFERROR(VLOOKUP(D1807, sizeList!A:B, 2, FALSE), "")</f>
        <v>48</v>
      </c>
      <c r="D1807" s="1">
        <v>48</v>
      </c>
      <c r="E1807" s="1" t="str">
        <f>TRIM(F1807)</f>
        <v>ELT Mathilda Glam magasított derekú lovaglónadrág</v>
      </c>
      <c r="F1807" s="1" t="s">
        <v>8025</v>
      </c>
      <c r="G1807" s="1" t="s">
        <v>8043</v>
      </c>
      <c r="H1807" s="1" t="s">
        <v>254</v>
      </c>
      <c r="I1807" s="1" t="s">
        <v>255</v>
      </c>
      <c r="J1807" s="1" t="str">
        <f>TRIM(I1807)</f>
        <v>Lovasfelszerelés</v>
      </c>
      <c r="K1807" s="1" t="s">
        <v>7488</v>
      </c>
      <c r="L1807" s="1" t="str">
        <f>TRIM(K1807)</f>
        <v>Női lovasruházat</v>
      </c>
      <c r="M1807" s="1" t="s">
        <v>7868</v>
      </c>
      <c r="N1807" s="1" t="str">
        <f>TRIM(M1807)</f>
        <v>Női lovaglónadrág</v>
      </c>
      <c r="P1807" s="1" t="str">
        <f>TRIM(O1807)</f>
        <v/>
      </c>
      <c r="Q1807" s="18" t="s">
        <v>8027</v>
      </c>
      <c r="R1807" s="8">
        <v>4057962218833</v>
      </c>
      <c r="S1807" s="1">
        <v>89.95</v>
      </c>
      <c r="T1807" s="1" t="s">
        <v>26</v>
      </c>
      <c r="U1807" s="1">
        <v>0.5</v>
      </c>
      <c r="V1807" s="1" t="s">
        <v>8028</v>
      </c>
      <c r="W1807" s="1" t="s">
        <v>136</v>
      </c>
      <c r="X1807" s="1" t="str">
        <f>IF(W1807="", "", IFERROR(VLOOKUP(W1807, colorList!A:B,2,FALSE),""))</f>
        <v>fekete</v>
      </c>
    </row>
    <row r="1808" spans="1:24" ht="27.75" customHeight="1" x14ac:dyDescent="0.25">
      <c r="A1808" s="1" t="s">
        <v>10389</v>
      </c>
      <c r="B1808" s="1" t="str">
        <f>TRIM(D1808)</f>
        <v>44</v>
      </c>
      <c r="C1808" s="1">
        <f>IFERROR(VLOOKUP(D1808, sizeList!A:B, 2, FALSE), "")</f>
        <v>44</v>
      </c>
      <c r="D1808" s="1">
        <v>44</v>
      </c>
      <c r="E1808" s="1" t="str">
        <f>TRIM(F1808)</f>
        <v>ELT Mathilda Glam magasított derekú lovaglónadrág</v>
      </c>
      <c r="F1808" s="1" t="s">
        <v>8025</v>
      </c>
      <c r="G1808" s="1" t="s">
        <v>8049</v>
      </c>
      <c r="H1808" s="1" t="s">
        <v>254</v>
      </c>
      <c r="I1808" s="1" t="s">
        <v>255</v>
      </c>
      <c r="J1808" s="1" t="str">
        <f>TRIM(I1808)</f>
        <v>Lovasfelszerelés</v>
      </c>
      <c r="K1808" s="1" t="s">
        <v>7488</v>
      </c>
      <c r="L1808" s="1" t="str">
        <f>TRIM(K1808)</f>
        <v>Női lovasruházat</v>
      </c>
      <c r="M1808" s="1" t="s">
        <v>7868</v>
      </c>
      <c r="N1808" s="1" t="str">
        <f>TRIM(M1808)</f>
        <v>Női lovaglónadrág</v>
      </c>
      <c r="P1808" s="1" t="str">
        <f>TRIM(O1808)</f>
        <v/>
      </c>
      <c r="Q1808" s="18" t="s">
        <v>8027</v>
      </c>
      <c r="R1808" s="8">
        <v>4057962218918</v>
      </c>
      <c r="S1808" s="1">
        <v>89.95</v>
      </c>
      <c r="T1808" s="1" t="s">
        <v>26</v>
      </c>
      <c r="U1808" s="1">
        <v>0.5</v>
      </c>
      <c r="V1808" s="1" t="s">
        <v>8028</v>
      </c>
      <c r="W1808" s="1" t="s">
        <v>1262</v>
      </c>
      <c r="X1808" s="1" t="str">
        <f>IF(W1808="", "", IFERROR(VLOOKUP(W1808, colorList!A:B,2,FALSE),""))</f>
        <v>mélykék</v>
      </c>
    </row>
    <row r="1809" spans="1:24" ht="27.75" customHeight="1" x14ac:dyDescent="0.25">
      <c r="A1809" s="1" t="s">
        <v>10390</v>
      </c>
      <c r="B1809" s="1" t="str">
        <f>TRIM(D1809)</f>
        <v>46</v>
      </c>
      <c r="C1809" s="1">
        <f>IFERROR(VLOOKUP(D1809, sizeList!A:B, 2, FALSE), "")</f>
        <v>46</v>
      </c>
      <c r="D1809" s="1">
        <v>46</v>
      </c>
      <c r="E1809" s="1" t="str">
        <f>TRIM(F1809)</f>
        <v>ELT Mathilda Glam magasított derekú lovaglónadrág</v>
      </c>
      <c r="F1809" s="1" t="s">
        <v>8025</v>
      </c>
      <c r="G1809" s="1" t="s">
        <v>8050</v>
      </c>
      <c r="H1809" s="1" t="s">
        <v>254</v>
      </c>
      <c r="I1809" s="1" t="s">
        <v>255</v>
      </c>
      <c r="J1809" s="1" t="str">
        <f>TRIM(I1809)</f>
        <v>Lovasfelszerelés</v>
      </c>
      <c r="K1809" s="1" t="s">
        <v>7488</v>
      </c>
      <c r="L1809" s="1" t="str">
        <f>TRIM(K1809)</f>
        <v>Női lovasruházat</v>
      </c>
      <c r="M1809" s="1" t="s">
        <v>7868</v>
      </c>
      <c r="N1809" s="1" t="str">
        <f>TRIM(M1809)</f>
        <v>Női lovaglónadrág</v>
      </c>
      <c r="P1809" s="1" t="str">
        <f>TRIM(O1809)</f>
        <v/>
      </c>
      <c r="Q1809" s="18" t="s">
        <v>8027</v>
      </c>
      <c r="R1809" s="8">
        <v>4057962218925</v>
      </c>
      <c r="S1809" s="1">
        <v>89.95</v>
      </c>
      <c r="T1809" s="1" t="s">
        <v>26</v>
      </c>
      <c r="U1809" s="1">
        <v>0.5</v>
      </c>
      <c r="V1809" s="1" t="s">
        <v>8028</v>
      </c>
      <c r="W1809" s="1" t="s">
        <v>1262</v>
      </c>
      <c r="X1809" s="1" t="str">
        <f>IF(W1809="", "", IFERROR(VLOOKUP(W1809, colorList!A:B,2,FALSE),""))</f>
        <v>mélykék</v>
      </c>
    </row>
    <row r="1810" spans="1:24" ht="27.75" customHeight="1" x14ac:dyDescent="0.25">
      <c r="A1810" s="1" t="s">
        <v>10388</v>
      </c>
      <c r="B1810" s="1" t="str">
        <f>TRIM(D1810)</f>
        <v>42</v>
      </c>
      <c r="C1810" s="1">
        <f>IFERROR(VLOOKUP(D1810, sizeList!A:B, 2, FALSE), "")</f>
        <v>42</v>
      </c>
      <c r="D1810" s="1">
        <v>42</v>
      </c>
      <c r="E1810" s="1" t="str">
        <f>TRIM(F1810)</f>
        <v>ELT Mathilda Glam magasított derekú lovaglónadrág</v>
      </c>
      <c r="F1810" s="1" t="s">
        <v>8025</v>
      </c>
      <c r="G1810" s="1" t="s">
        <v>8048</v>
      </c>
      <c r="H1810" s="1" t="s">
        <v>254</v>
      </c>
      <c r="I1810" s="1" t="s">
        <v>255</v>
      </c>
      <c r="J1810" s="1" t="str">
        <f>TRIM(I1810)</f>
        <v>Lovasfelszerelés</v>
      </c>
      <c r="K1810" s="1" t="s">
        <v>7488</v>
      </c>
      <c r="L1810" s="1" t="str">
        <f>TRIM(K1810)</f>
        <v>Női lovasruházat</v>
      </c>
      <c r="M1810" s="1" t="s">
        <v>7868</v>
      </c>
      <c r="N1810" s="1" t="str">
        <f>TRIM(M1810)</f>
        <v>Női lovaglónadrág</v>
      </c>
      <c r="P1810" s="1" t="str">
        <f>TRIM(O1810)</f>
        <v/>
      </c>
      <c r="Q1810" s="18" t="s">
        <v>8027</v>
      </c>
      <c r="R1810" s="8">
        <v>4057962218932</v>
      </c>
      <c r="S1810" s="1">
        <v>89.95</v>
      </c>
      <c r="T1810" s="1" t="s">
        <v>26</v>
      </c>
      <c r="U1810" s="1">
        <v>0.5</v>
      </c>
      <c r="V1810" s="1" t="s">
        <v>8028</v>
      </c>
      <c r="W1810" s="1" t="s">
        <v>1262</v>
      </c>
      <c r="X1810" s="1" t="str">
        <f>IF(W1810="", "", IFERROR(VLOOKUP(W1810, colorList!A:B,2,FALSE),""))</f>
        <v>mélykék</v>
      </c>
    </row>
    <row r="1811" spans="1:24" ht="27.75" customHeight="1" x14ac:dyDescent="0.25">
      <c r="A1811" s="1" t="s">
        <v>10385</v>
      </c>
      <c r="B1811" s="1" t="str">
        <f>TRIM(D1811)</f>
        <v>36</v>
      </c>
      <c r="C1811" s="1">
        <f>IFERROR(VLOOKUP(D1811, sizeList!A:B, 2, FALSE), "")</f>
        <v>36</v>
      </c>
      <c r="D1811" s="1">
        <v>36</v>
      </c>
      <c r="E1811" s="1" t="str">
        <f>TRIM(F1811)</f>
        <v>ELT Mathilda Glam magasított derekú lovaglónadrág</v>
      </c>
      <c r="F1811" s="1" t="s">
        <v>8025</v>
      </c>
      <c r="G1811" s="1" t="s">
        <v>8045</v>
      </c>
      <c r="H1811" s="1" t="s">
        <v>254</v>
      </c>
      <c r="I1811" s="1" t="s">
        <v>255</v>
      </c>
      <c r="J1811" s="1" t="str">
        <f>TRIM(I1811)</f>
        <v>Lovasfelszerelés</v>
      </c>
      <c r="K1811" s="1" t="s">
        <v>7488</v>
      </c>
      <c r="L1811" s="1" t="str">
        <f>TRIM(K1811)</f>
        <v>Női lovasruházat</v>
      </c>
      <c r="M1811" s="1" t="s">
        <v>7868</v>
      </c>
      <c r="N1811" s="1" t="str">
        <f>TRIM(M1811)</f>
        <v>Női lovaglónadrág</v>
      </c>
      <c r="P1811" s="1" t="str">
        <f>TRIM(O1811)</f>
        <v/>
      </c>
      <c r="Q1811" s="18" t="s">
        <v>8027</v>
      </c>
      <c r="R1811" s="8">
        <v>4057962218949</v>
      </c>
      <c r="S1811" s="1">
        <v>89.95</v>
      </c>
      <c r="T1811" s="1" t="s">
        <v>26</v>
      </c>
      <c r="U1811" s="1">
        <v>0.5</v>
      </c>
      <c r="V1811" s="1" t="s">
        <v>8028</v>
      </c>
      <c r="W1811" s="1" t="s">
        <v>1262</v>
      </c>
      <c r="X1811" s="1" t="str">
        <f>IF(W1811="", "", IFERROR(VLOOKUP(W1811, colorList!A:B,2,FALSE),""))</f>
        <v>mélykék</v>
      </c>
    </row>
    <row r="1812" spans="1:24" ht="27.75" customHeight="1" x14ac:dyDescent="0.25">
      <c r="A1812" s="1" t="s">
        <v>10386</v>
      </c>
      <c r="B1812" s="1" t="str">
        <f>TRIM(D1812)</f>
        <v>38</v>
      </c>
      <c r="C1812" s="1">
        <f>IFERROR(VLOOKUP(D1812, sizeList!A:B, 2, FALSE), "")</f>
        <v>38</v>
      </c>
      <c r="D1812" s="1">
        <v>38</v>
      </c>
      <c r="E1812" s="1" t="str">
        <f>TRIM(F1812)</f>
        <v>ELT Mathilda Glam magasított derekú lovaglónadrág</v>
      </c>
      <c r="F1812" s="1" t="s">
        <v>8025</v>
      </c>
      <c r="G1812" s="1" t="s">
        <v>8046</v>
      </c>
      <c r="H1812" s="1" t="s">
        <v>254</v>
      </c>
      <c r="I1812" s="1" t="s">
        <v>255</v>
      </c>
      <c r="J1812" s="1" t="str">
        <f>TRIM(I1812)</f>
        <v>Lovasfelszerelés</v>
      </c>
      <c r="K1812" s="1" t="s">
        <v>7488</v>
      </c>
      <c r="L1812" s="1" t="str">
        <f>TRIM(K1812)</f>
        <v>Női lovasruházat</v>
      </c>
      <c r="M1812" s="1" t="s">
        <v>7868</v>
      </c>
      <c r="N1812" s="1" t="str">
        <f>TRIM(M1812)</f>
        <v>Női lovaglónadrág</v>
      </c>
      <c r="P1812" s="1" t="str">
        <f>TRIM(O1812)</f>
        <v/>
      </c>
      <c r="Q1812" s="18" t="s">
        <v>8027</v>
      </c>
      <c r="R1812" s="8">
        <v>4057962218956</v>
      </c>
      <c r="S1812" s="1">
        <v>89.95</v>
      </c>
      <c r="T1812" s="1" t="s">
        <v>26</v>
      </c>
      <c r="U1812" s="1">
        <v>0.5</v>
      </c>
      <c r="V1812" s="1" t="s">
        <v>8028</v>
      </c>
      <c r="W1812" s="1" t="s">
        <v>1262</v>
      </c>
      <c r="X1812" s="1" t="str">
        <f>IF(W1812="", "", IFERROR(VLOOKUP(W1812, colorList!A:B,2,FALSE),""))</f>
        <v>mélykék</v>
      </c>
    </row>
    <row r="1813" spans="1:24" ht="27.75" customHeight="1" x14ac:dyDescent="0.25">
      <c r="A1813" s="1" t="s">
        <v>10387</v>
      </c>
      <c r="B1813" s="1" t="str">
        <f>TRIM(D1813)</f>
        <v>40</v>
      </c>
      <c r="C1813" s="1">
        <f>IFERROR(VLOOKUP(D1813, sizeList!A:B, 2, FALSE), "")</f>
        <v>40</v>
      </c>
      <c r="D1813" s="1">
        <v>40</v>
      </c>
      <c r="E1813" s="1" t="str">
        <f>TRIM(F1813)</f>
        <v>ELT Mathilda Glam magasított derekú lovaglónadrág</v>
      </c>
      <c r="F1813" s="1" t="s">
        <v>8025</v>
      </c>
      <c r="G1813" s="1" t="s">
        <v>8047</v>
      </c>
      <c r="H1813" s="1" t="s">
        <v>254</v>
      </c>
      <c r="I1813" s="1" t="s">
        <v>255</v>
      </c>
      <c r="J1813" s="1" t="str">
        <f>TRIM(I1813)</f>
        <v>Lovasfelszerelés</v>
      </c>
      <c r="K1813" s="1" t="s">
        <v>7488</v>
      </c>
      <c r="L1813" s="1" t="str">
        <f>TRIM(K1813)</f>
        <v>Női lovasruházat</v>
      </c>
      <c r="M1813" s="1" t="s">
        <v>7868</v>
      </c>
      <c r="N1813" s="1" t="str">
        <f>TRIM(M1813)</f>
        <v>Női lovaglónadrág</v>
      </c>
      <c r="P1813" s="1" t="str">
        <f>TRIM(O1813)</f>
        <v/>
      </c>
      <c r="Q1813" s="18" t="s">
        <v>8027</v>
      </c>
      <c r="R1813" s="8">
        <v>4057962218963</v>
      </c>
      <c r="S1813" s="1">
        <v>89.95</v>
      </c>
      <c r="T1813" s="1" t="s">
        <v>26</v>
      </c>
      <c r="U1813" s="1">
        <v>0.5</v>
      </c>
      <c r="V1813" s="1" t="s">
        <v>8028</v>
      </c>
      <c r="W1813" s="1" t="s">
        <v>1262</v>
      </c>
      <c r="X1813" s="1" t="str">
        <f>IF(W1813="", "", IFERROR(VLOOKUP(W1813, colorList!A:B,2,FALSE),""))</f>
        <v>mélykék</v>
      </c>
    </row>
    <row r="1814" spans="1:24" ht="27.75" customHeight="1" x14ac:dyDescent="0.25">
      <c r="A1814" s="1" t="s">
        <v>10391</v>
      </c>
      <c r="B1814" s="1" t="str">
        <f>TRIM(D1814)</f>
        <v>48</v>
      </c>
      <c r="C1814" s="1">
        <f>IFERROR(VLOOKUP(D1814, sizeList!A:B, 2, FALSE), "")</f>
        <v>48</v>
      </c>
      <c r="D1814" s="1">
        <v>48</v>
      </c>
      <c r="E1814" s="1" t="str">
        <f>TRIM(F1814)</f>
        <v>ELT Mathilda Glam magasított derekú lovaglónadrág</v>
      </c>
      <c r="F1814" s="1" t="s">
        <v>8025</v>
      </c>
      <c r="G1814" s="1" t="s">
        <v>8051</v>
      </c>
      <c r="H1814" s="1" t="s">
        <v>254</v>
      </c>
      <c r="I1814" s="1" t="s">
        <v>255</v>
      </c>
      <c r="J1814" s="1" t="str">
        <f>TRIM(I1814)</f>
        <v>Lovasfelszerelés</v>
      </c>
      <c r="K1814" s="1" t="s">
        <v>7488</v>
      </c>
      <c r="L1814" s="1" t="str">
        <f>TRIM(K1814)</f>
        <v>Női lovasruházat</v>
      </c>
      <c r="M1814" s="1" t="s">
        <v>7868</v>
      </c>
      <c r="N1814" s="1" t="str">
        <f>TRIM(M1814)</f>
        <v>Női lovaglónadrág</v>
      </c>
      <c r="P1814" s="1" t="str">
        <f>TRIM(O1814)</f>
        <v/>
      </c>
      <c r="Q1814" s="18" t="s">
        <v>8027</v>
      </c>
      <c r="R1814" s="8">
        <v>4057962218970</v>
      </c>
      <c r="S1814" s="1">
        <v>89.95</v>
      </c>
      <c r="T1814" s="1" t="s">
        <v>26</v>
      </c>
      <c r="U1814" s="1">
        <v>0.5</v>
      </c>
      <c r="V1814" s="1" t="s">
        <v>8028</v>
      </c>
      <c r="W1814" s="1" t="s">
        <v>1262</v>
      </c>
      <c r="X1814" s="1" t="str">
        <f>IF(W1814="", "", IFERROR(VLOOKUP(W1814, colorList!A:B,2,FALSE),""))</f>
        <v>mélykék</v>
      </c>
    </row>
    <row r="1815" spans="1:24" ht="27.75" customHeight="1" x14ac:dyDescent="0.25">
      <c r="A1815" s="1" t="s">
        <v>10368</v>
      </c>
      <c r="B1815" s="1" t="str">
        <f>TRIM(D1815)</f>
        <v>34</v>
      </c>
      <c r="C1815" s="1">
        <f>IFERROR(VLOOKUP(D1815, sizeList!A:B, 2, FALSE), "")</f>
        <v>34</v>
      </c>
      <c r="D1815" s="1">
        <v>34</v>
      </c>
      <c r="E1815" s="1" t="str">
        <f>TRIM(F1815)</f>
        <v>ELT Mathilda Glam magasított derekú lovaglónadrág</v>
      </c>
      <c r="F1815" s="1" t="s">
        <v>8025</v>
      </c>
      <c r="G1815" s="1" t="s">
        <v>8026</v>
      </c>
      <c r="H1815" s="1" t="s">
        <v>254</v>
      </c>
      <c r="I1815" s="1" t="s">
        <v>255</v>
      </c>
      <c r="J1815" s="1" t="str">
        <f>TRIM(I1815)</f>
        <v>Lovasfelszerelés</v>
      </c>
      <c r="K1815" s="1" t="s">
        <v>7488</v>
      </c>
      <c r="L1815" s="1" t="str">
        <f>TRIM(K1815)</f>
        <v>Női lovasruházat</v>
      </c>
      <c r="M1815" s="1" t="s">
        <v>7868</v>
      </c>
      <c r="N1815" s="1" t="str">
        <f>TRIM(M1815)</f>
        <v>Női lovaglónadrág</v>
      </c>
      <c r="P1815" s="1" t="str">
        <f>TRIM(O1815)</f>
        <v/>
      </c>
      <c r="Q1815" s="18" t="s">
        <v>8027</v>
      </c>
      <c r="R1815" s="8">
        <v>4057962224780</v>
      </c>
      <c r="S1815" s="1">
        <v>89.95</v>
      </c>
      <c r="T1815" s="1" t="s">
        <v>26</v>
      </c>
      <c r="U1815" s="1">
        <v>0.5</v>
      </c>
      <c r="V1815" s="1" t="s">
        <v>8028</v>
      </c>
      <c r="W1815" s="1" t="s">
        <v>210</v>
      </c>
      <c r="X1815" s="1" t="str">
        <f>IF(W1815="", "", IFERROR(VLOOKUP(W1815, colorList!A:B,2,FALSE),""))</f>
        <v>fehér</v>
      </c>
    </row>
    <row r="1816" spans="1:24" ht="27.75" customHeight="1" x14ac:dyDescent="0.25">
      <c r="A1816" s="1" t="s">
        <v>10378</v>
      </c>
      <c r="B1816" s="1" t="str">
        <f>TRIM(D1816)</f>
        <v>44</v>
      </c>
      <c r="C1816" s="1">
        <f>IFERROR(VLOOKUP(D1816, sizeList!A:B, 2, FALSE), "")</f>
        <v>44</v>
      </c>
      <c r="D1816" s="1">
        <v>44</v>
      </c>
      <c r="E1816" s="1" t="str">
        <f>TRIM(F1816)</f>
        <v>ELT Mathilda Glam magasított derekú lovaglónadrág</v>
      </c>
      <c r="F1816" s="1" t="s">
        <v>8025</v>
      </c>
      <c r="G1816" s="1" t="s">
        <v>8038</v>
      </c>
      <c r="H1816" s="1" t="s">
        <v>254</v>
      </c>
      <c r="I1816" s="1" t="s">
        <v>255</v>
      </c>
      <c r="J1816" s="1" t="str">
        <f>TRIM(I1816)</f>
        <v>Lovasfelszerelés</v>
      </c>
      <c r="K1816" s="1" t="s">
        <v>7488</v>
      </c>
      <c r="L1816" s="1" t="str">
        <f>TRIM(K1816)</f>
        <v>Női lovasruházat</v>
      </c>
      <c r="M1816" s="1" t="s">
        <v>7868</v>
      </c>
      <c r="N1816" s="1" t="str">
        <f>TRIM(M1816)</f>
        <v>Női lovaglónadrág</v>
      </c>
      <c r="P1816" s="1" t="str">
        <f>TRIM(O1816)</f>
        <v/>
      </c>
      <c r="Q1816" s="18" t="s">
        <v>8027</v>
      </c>
      <c r="R1816" s="8">
        <v>4057962225503</v>
      </c>
      <c r="S1816" s="1">
        <v>89.95</v>
      </c>
      <c r="T1816" s="1" t="s">
        <v>26</v>
      </c>
      <c r="U1816" s="1">
        <v>0.5</v>
      </c>
      <c r="V1816" s="1" t="s">
        <v>8028</v>
      </c>
      <c r="W1816" s="1" t="s">
        <v>210</v>
      </c>
      <c r="X1816" s="1" t="str">
        <f>IF(W1816="", "", IFERROR(VLOOKUP(W1816, colorList!A:B,2,FALSE),""))</f>
        <v>fehér</v>
      </c>
    </row>
    <row r="1817" spans="1:24" ht="27.75" customHeight="1" x14ac:dyDescent="0.25">
      <c r="A1817" s="1" t="s">
        <v>10380</v>
      </c>
      <c r="B1817" s="1" t="str">
        <f>TRIM(D1817)</f>
        <v>46</v>
      </c>
      <c r="C1817" s="1">
        <f>IFERROR(VLOOKUP(D1817, sizeList!A:B, 2, FALSE), "")</f>
        <v>46</v>
      </c>
      <c r="D1817" s="1">
        <v>46</v>
      </c>
      <c r="E1817" s="1" t="str">
        <f>TRIM(F1817)</f>
        <v>ELT Mathilda Glam magasított derekú lovaglónadrág</v>
      </c>
      <c r="F1817" s="1" t="s">
        <v>8025</v>
      </c>
      <c r="G1817" s="1" t="s">
        <v>8040</v>
      </c>
      <c r="H1817" s="1" t="s">
        <v>254</v>
      </c>
      <c r="I1817" s="1" t="s">
        <v>255</v>
      </c>
      <c r="J1817" s="1" t="str">
        <f>TRIM(I1817)</f>
        <v>Lovasfelszerelés</v>
      </c>
      <c r="K1817" s="1" t="s">
        <v>7488</v>
      </c>
      <c r="L1817" s="1" t="str">
        <f>TRIM(K1817)</f>
        <v>Női lovasruházat</v>
      </c>
      <c r="M1817" s="1" t="s">
        <v>7868</v>
      </c>
      <c r="N1817" s="1" t="str">
        <f>TRIM(M1817)</f>
        <v>Női lovaglónadrág</v>
      </c>
      <c r="P1817" s="1" t="str">
        <f>TRIM(O1817)</f>
        <v/>
      </c>
      <c r="Q1817" s="18" t="s">
        <v>8027</v>
      </c>
      <c r="R1817" s="8">
        <v>4057962225510</v>
      </c>
      <c r="S1817" s="1">
        <v>89.95</v>
      </c>
      <c r="T1817" s="1" t="s">
        <v>26</v>
      </c>
      <c r="U1817" s="1">
        <v>0.5</v>
      </c>
      <c r="V1817" s="1" t="s">
        <v>8028</v>
      </c>
      <c r="W1817" s="1" t="s">
        <v>210</v>
      </c>
      <c r="X1817" s="1" t="str">
        <f>IF(W1817="", "", IFERROR(VLOOKUP(W1817, colorList!A:B,2,FALSE),""))</f>
        <v>fehér</v>
      </c>
    </row>
    <row r="1818" spans="1:24" ht="27.75" customHeight="1" x14ac:dyDescent="0.25">
      <c r="A1818" s="1" t="s">
        <v>10376</v>
      </c>
      <c r="B1818" s="1" t="str">
        <f>TRIM(D1818)</f>
        <v>42</v>
      </c>
      <c r="C1818" s="1">
        <f>IFERROR(VLOOKUP(D1818, sizeList!A:B, 2, FALSE), "")</f>
        <v>42</v>
      </c>
      <c r="D1818" s="1">
        <v>42</v>
      </c>
      <c r="E1818" s="1" t="str">
        <f>TRIM(F1818)</f>
        <v>ELT Mathilda Glam magasított derekú lovaglónadrág</v>
      </c>
      <c r="F1818" s="1" t="s">
        <v>8025</v>
      </c>
      <c r="G1818" s="1" t="s">
        <v>8036</v>
      </c>
      <c r="H1818" s="1" t="s">
        <v>254</v>
      </c>
      <c r="I1818" s="1" t="s">
        <v>255</v>
      </c>
      <c r="J1818" s="1" t="str">
        <f>TRIM(I1818)</f>
        <v>Lovasfelszerelés</v>
      </c>
      <c r="K1818" s="1" t="s">
        <v>7488</v>
      </c>
      <c r="L1818" s="1" t="str">
        <f>TRIM(K1818)</f>
        <v>Női lovasruházat</v>
      </c>
      <c r="M1818" s="1" t="s">
        <v>7868</v>
      </c>
      <c r="N1818" s="1" t="str">
        <f>TRIM(M1818)</f>
        <v>Női lovaglónadrág</v>
      </c>
      <c r="P1818" s="1" t="str">
        <f>TRIM(O1818)</f>
        <v/>
      </c>
      <c r="Q1818" s="18" t="s">
        <v>8027</v>
      </c>
      <c r="R1818" s="8">
        <v>4057962225527</v>
      </c>
      <c r="S1818" s="1">
        <v>89.95</v>
      </c>
      <c r="T1818" s="1" t="s">
        <v>26</v>
      </c>
      <c r="U1818" s="1">
        <v>0.5</v>
      </c>
      <c r="V1818" s="1" t="s">
        <v>8028</v>
      </c>
      <c r="W1818" s="1" t="s">
        <v>210</v>
      </c>
      <c r="X1818" s="1" t="str">
        <f>IF(W1818="", "", IFERROR(VLOOKUP(W1818, colorList!A:B,2,FALSE),""))</f>
        <v>fehér</v>
      </c>
    </row>
    <row r="1819" spans="1:24" ht="27.75" customHeight="1" x14ac:dyDescent="0.25">
      <c r="A1819" s="1" t="s">
        <v>10370</v>
      </c>
      <c r="B1819" s="1" t="str">
        <f>TRIM(D1819)</f>
        <v>36</v>
      </c>
      <c r="C1819" s="1">
        <f>IFERROR(VLOOKUP(D1819, sizeList!A:B, 2, FALSE), "")</f>
        <v>36</v>
      </c>
      <c r="D1819" s="1">
        <v>36</v>
      </c>
      <c r="E1819" s="1" t="str">
        <f>TRIM(F1819)</f>
        <v>ELT Mathilda Glam magasított derekú lovaglónadrág</v>
      </c>
      <c r="F1819" s="1" t="s">
        <v>8025</v>
      </c>
      <c r="G1819" s="1" t="s">
        <v>8030</v>
      </c>
      <c r="H1819" s="1" t="s">
        <v>254</v>
      </c>
      <c r="I1819" s="1" t="s">
        <v>255</v>
      </c>
      <c r="J1819" s="1" t="str">
        <f>TRIM(I1819)</f>
        <v>Lovasfelszerelés</v>
      </c>
      <c r="K1819" s="1" t="s">
        <v>7488</v>
      </c>
      <c r="L1819" s="1" t="str">
        <f>TRIM(K1819)</f>
        <v>Női lovasruházat</v>
      </c>
      <c r="M1819" s="1" t="s">
        <v>7868</v>
      </c>
      <c r="N1819" s="1" t="str">
        <f>TRIM(M1819)</f>
        <v>Női lovaglónadrág</v>
      </c>
      <c r="P1819" s="1" t="str">
        <f>TRIM(O1819)</f>
        <v/>
      </c>
      <c r="Q1819" s="18" t="s">
        <v>8027</v>
      </c>
      <c r="R1819" s="8">
        <v>4057962225534</v>
      </c>
      <c r="S1819" s="1">
        <v>89.95</v>
      </c>
      <c r="T1819" s="1" t="s">
        <v>26</v>
      </c>
      <c r="U1819" s="1">
        <v>0.5</v>
      </c>
      <c r="V1819" s="1" t="s">
        <v>8028</v>
      </c>
      <c r="W1819" s="1" t="s">
        <v>210</v>
      </c>
      <c r="X1819" s="1" t="str">
        <f>IF(W1819="", "", IFERROR(VLOOKUP(W1819, colorList!A:B,2,FALSE),""))</f>
        <v>fehér</v>
      </c>
    </row>
    <row r="1820" spans="1:24" ht="27.75" customHeight="1" x14ac:dyDescent="0.25">
      <c r="A1820" s="1" t="s">
        <v>10372</v>
      </c>
      <c r="B1820" s="1" t="str">
        <f>TRIM(D1820)</f>
        <v>38</v>
      </c>
      <c r="C1820" s="1">
        <f>IFERROR(VLOOKUP(D1820, sizeList!A:B, 2, FALSE), "")</f>
        <v>38</v>
      </c>
      <c r="D1820" s="1">
        <v>38</v>
      </c>
      <c r="E1820" s="1" t="str">
        <f>TRIM(F1820)</f>
        <v>ELT Mathilda Glam magasított derekú lovaglónadrág</v>
      </c>
      <c r="F1820" s="1" t="s">
        <v>8025</v>
      </c>
      <c r="G1820" s="1" t="s">
        <v>8032</v>
      </c>
      <c r="H1820" s="1" t="s">
        <v>254</v>
      </c>
      <c r="I1820" s="1" t="s">
        <v>255</v>
      </c>
      <c r="J1820" s="1" t="str">
        <f>TRIM(I1820)</f>
        <v>Lovasfelszerelés</v>
      </c>
      <c r="K1820" s="1" t="s">
        <v>7488</v>
      </c>
      <c r="L1820" s="1" t="str">
        <f>TRIM(K1820)</f>
        <v>Női lovasruházat</v>
      </c>
      <c r="M1820" s="1" t="s">
        <v>7868</v>
      </c>
      <c r="N1820" s="1" t="str">
        <f>TRIM(M1820)</f>
        <v>Női lovaglónadrág</v>
      </c>
      <c r="P1820" s="1" t="str">
        <f>TRIM(O1820)</f>
        <v/>
      </c>
      <c r="Q1820" s="18" t="s">
        <v>8027</v>
      </c>
      <c r="R1820" s="8">
        <v>4057962225541</v>
      </c>
      <c r="S1820" s="1">
        <v>89.95</v>
      </c>
      <c r="T1820" s="1" t="s">
        <v>26</v>
      </c>
      <c r="U1820" s="1">
        <v>0.5</v>
      </c>
      <c r="V1820" s="1" t="s">
        <v>8028</v>
      </c>
      <c r="W1820" s="1" t="s">
        <v>210</v>
      </c>
      <c r="X1820" s="1" t="str">
        <f>IF(W1820="", "", IFERROR(VLOOKUP(W1820, colorList!A:B,2,FALSE),""))</f>
        <v>fehér</v>
      </c>
    </row>
    <row r="1821" spans="1:24" ht="27.75" customHeight="1" x14ac:dyDescent="0.25">
      <c r="A1821" s="1" t="s">
        <v>10374</v>
      </c>
      <c r="B1821" s="1" t="str">
        <f>TRIM(D1821)</f>
        <v>40</v>
      </c>
      <c r="C1821" s="1">
        <f>IFERROR(VLOOKUP(D1821, sizeList!A:B, 2, FALSE), "")</f>
        <v>40</v>
      </c>
      <c r="D1821" s="1">
        <v>40</v>
      </c>
      <c r="E1821" s="1" t="str">
        <f>TRIM(F1821)</f>
        <v>ELT Mathilda Glam magasított derekú lovaglónadrág</v>
      </c>
      <c r="F1821" s="1" t="s">
        <v>8025</v>
      </c>
      <c r="G1821" s="1" t="s">
        <v>8034</v>
      </c>
      <c r="H1821" s="1" t="s">
        <v>254</v>
      </c>
      <c r="I1821" s="1" t="s">
        <v>255</v>
      </c>
      <c r="J1821" s="1" t="str">
        <f>TRIM(I1821)</f>
        <v>Lovasfelszerelés</v>
      </c>
      <c r="K1821" s="1" t="s">
        <v>7488</v>
      </c>
      <c r="L1821" s="1" t="str">
        <f>TRIM(K1821)</f>
        <v>Női lovasruházat</v>
      </c>
      <c r="M1821" s="1" t="s">
        <v>7868</v>
      </c>
      <c r="N1821" s="1" t="str">
        <f>TRIM(M1821)</f>
        <v>Női lovaglónadrág</v>
      </c>
      <c r="P1821" s="1" t="str">
        <f>TRIM(O1821)</f>
        <v/>
      </c>
      <c r="Q1821" s="18" t="s">
        <v>8027</v>
      </c>
      <c r="R1821" s="8">
        <v>4057962225558</v>
      </c>
      <c r="S1821" s="1">
        <v>89.95</v>
      </c>
      <c r="T1821" s="1" t="s">
        <v>26</v>
      </c>
      <c r="U1821" s="1">
        <v>0.5</v>
      </c>
      <c r="V1821" s="1" t="s">
        <v>8028</v>
      </c>
      <c r="W1821" s="1" t="s">
        <v>210</v>
      </c>
      <c r="X1821" s="1" t="str">
        <f>IF(W1821="", "", IFERROR(VLOOKUP(W1821, colorList!A:B,2,FALSE),""))</f>
        <v>fehér</v>
      </c>
    </row>
    <row r="1822" spans="1:24" ht="27.75" customHeight="1" x14ac:dyDescent="0.25">
      <c r="A1822" s="1" t="s">
        <v>10382</v>
      </c>
      <c r="B1822" s="1" t="str">
        <f>TRIM(D1822)</f>
        <v>48</v>
      </c>
      <c r="C1822" s="1">
        <f>IFERROR(VLOOKUP(D1822, sizeList!A:B, 2, FALSE), "")</f>
        <v>48</v>
      </c>
      <c r="D1822" s="1">
        <v>48</v>
      </c>
      <c r="E1822" s="1" t="str">
        <f>TRIM(F1822)</f>
        <v>ELT Mathilda Glam magasított derekú lovaglónadrág</v>
      </c>
      <c r="F1822" s="1" t="s">
        <v>8025</v>
      </c>
      <c r="G1822" s="1" t="s">
        <v>8042</v>
      </c>
      <c r="H1822" s="1" t="s">
        <v>254</v>
      </c>
      <c r="I1822" s="1" t="s">
        <v>255</v>
      </c>
      <c r="J1822" s="1" t="str">
        <f>TRIM(I1822)</f>
        <v>Lovasfelszerelés</v>
      </c>
      <c r="K1822" s="1" t="s">
        <v>7488</v>
      </c>
      <c r="L1822" s="1" t="str">
        <f>TRIM(K1822)</f>
        <v>Női lovasruházat</v>
      </c>
      <c r="M1822" s="1" t="s">
        <v>7868</v>
      </c>
      <c r="N1822" s="1" t="str">
        <f>TRIM(M1822)</f>
        <v>Női lovaglónadrág</v>
      </c>
      <c r="P1822" s="1" t="str">
        <f>TRIM(O1822)</f>
        <v/>
      </c>
      <c r="Q1822" s="18" t="s">
        <v>8027</v>
      </c>
      <c r="R1822" s="8">
        <v>4057962225565</v>
      </c>
      <c r="S1822" s="1">
        <v>89.95</v>
      </c>
      <c r="T1822" s="1" t="s">
        <v>26</v>
      </c>
      <c r="U1822" s="1">
        <v>0.5</v>
      </c>
      <c r="V1822" s="1" t="s">
        <v>8028</v>
      </c>
      <c r="W1822" s="1" t="s">
        <v>210</v>
      </c>
      <c r="X1822" s="1" t="str">
        <f>IF(W1822="", "", IFERROR(VLOOKUP(W1822, colorList!A:B,2,FALSE),""))</f>
        <v>fehér</v>
      </c>
    </row>
    <row r="1823" spans="1:24" ht="27.75" customHeight="1" x14ac:dyDescent="0.25">
      <c r="A1823" s="1" t="s">
        <v>16136</v>
      </c>
      <c r="B1823" s="1" t="str">
        <f>TRIM(D1823)</f>
        <v>34</v>
      </c>
      <c r="C1823" s="1">
        <f>IFERROR(VLOOKUP(D1823, sizeList!A:B, 2, FALSE), "")</f>
        <v>34</v>
      </c>
      <c r="D1823" s="1">
        <v>34</v>
      </c>
      <c r="E1823" s="1" t="str">
        <f>TRIM(F1823)</f>
        <v>ELT Mathilda Glam magasított derekú lovaglónadrág</v>
      </c>
      <c r="F1823" s="1" t="s">
        <v>8025</v>
      </c>
      <c r="G1823" s="1" t="s">
        <v>16137</v>
      </c>
      <c r="H1823" s="1" t="s">
        <v>254</v>
      </c>
      <c r="I1823" s="1" t="s">
        <v>255</v>
      </c>
      <c r="J1823" s="1" t="str">
        <f>TRIM(I1823)</f>
        <v>Lovasfelszerelés</v>
      </c>
      <c r="K1823" s="1" t="s">
        <v>7488</v>
      </c>
      <c r="L1823" s="1" t="str">
        <f>TRIM(K1823)</f>
        <v>Női lovasruházat</v>
      </c>
      <c r="M1823" s="1" t="s">
        <v>7868</v>
      </c>
      <c r="N1823" s="1" t="str">
        <f>TRIM(M1823)</f>
        <v>Női lovaglónadrág</v>
      </c>
      <c r="P1823" s="1" t="str">
        <f>TRIM(O1823)</f>
        <v/>
      </c>
      <c r="Q1823" s="18" t="s">
        <v>8027</v>
      </c>
      <c r="R1823" s="8">
        <v>4057962236585</v>
      </c>
      <c r="S1823" s="1">
        <v>89.95</v>
      </c>
      <c r="T1823" s="1" t="s">
        <v>26</v>
      </c>
      <c r="U1823" s="1">
        <v>0.5</v>
      </c>
      <c r="W1823" s="1" t="s">
        <v>15280</v>
      </c>
      <c r="X1823" s="1" t="str">
        <f>IF(W1823="", "", IFERROR(VLOOKUP(W1823, colorList!A:B,2,FALSE),""))</f>
        <v>sötét olivazöld</v>
      </c>
    </row>
    <row r="1824" spans="1:24" ht="27.75" customHeight="1" x14ac:dyDescent="0.25">
      <c r="A1824" s="1" t="s">
        <v>16146</v>
      </c>
      <c r="B1824" s="1" t="str">
        <f>TRIM(D1824)</f>
        <v>44</v>
      </c>
      <c r="C1824" s="1">
        <f>IFERROR(VLOOKUP(D1824, sizeList!A:B, 2, FALSE), "")</f>
        <v>44</v>
      </c>
      <c r="D1824" s="1">
        <v>44</v>
      </c>
      <c r="E1824" s="1" t="str">
        <f>TRIM(F1824)</f>
        <v>ELT Mathilda Glam magasított derekú lovaglónadrág</v>
      </c>
      <c r="F1824" s="1" t="s">
        <v>8025</v>
      </c>
      <c r="G1824" s="1" t="s">
        <v>16147</v>
      </c>
      <c r="H1824" s="1" t="s">
        <v>254</v>
      </c>
      <c r="I1824" s="1" t="s">
        <v>255</v>
      </c>
      <c r="J1824" s="1" t="str">
        <f>TRIM(I1824)</f>
        <v>Lovasfelszerelés</v>
      </c>
      <c r="K1824" s="1" t="s">
        <v>7488</v>
      </c>
      <c r="L1824" s="1" t="str">
        <f>TRIM(K1824)</f>
        <v>Női lovasruházat</v>
      </c>
      <c r="M1824" s="1" t="s">
        <v>7868</v>
      </c>
      <c r="N1824" s="1" t="str">
        <f>TRIM(M1824)</f>
        <v>Női lovaglónadrág</v>
      </c>
      <c r="P1824" s="1" t="str">
        <f>TRIM(O1824)</f>
        <v/>
      </c>
      <c r="Q1824" s="18" t="s">
        <v>8027</v>
      </c>
      <c r="R1824" s="8">
        <v>4057962240865</v>
      </c>
      <c r="S1824" s="1">
        <v>89.95</v>
      </c>
      <c r="T1824" s="1" t="s">
        <v>26</v>
      </c>
      <c r="U1824" s="1">
        <v>0.5</v>
      </c>
      <c r="W1824" s="1" t="s">
        <v>15280</v>
      </c>
      <c r="X1824" s="1" t="str">
        <f>IF(W1824="", "", IFERROR(VLOOKUP(W1824, colorList!A:B,2,FALSE),""))</f>
        <v>sötét olivazöld</v>
      </c>
    </row>
    <row r="1825" spans="1:24" ht="27.75" customHeight="1" x14ac:dyDescent="0.25">
      <c r="A1825" s="1" t="s">
        <v>16148</v>
      </c>
      <c r="B1825" s="1" t="str">
        <f>TRIM(D1825)</f>
        <v>46</v>
      </c>
      <c r="C1825" s="1">
        <f>IFERROR(VLOOKUP(D1825, sizeList!A:B, 2, FALSE), "")</f>
        <v>46</v>
      </c>
      <c r="D1825" s="1">
        <v>46</v>
      </c>
      <c r="E1825" s="1" t="str">
        <f>TRIM(F1825)</f>
        <v>ELT Mathilda Glam magasított derekú lovaglónadrág</v>
      </c>
      <c r="F1825" s="1" t="s">
        <v>8025</v>
      </c>
      <c r="G1825" s="1" t="s">
        <v>16149</v>
      </c>
      <c r="H1825" s="1" t="s">
        <v>254</v>
      </c>
      <c r="I1825" s="1" t="s">
        <v>255</v>
      </c>
      <c r="J1825" s="1" t="str">
        <f>TRIM(I1825)</f>
        <v>Lovasfelszerelés</v>
      </c>
      <c r="K1825" s="1" t="s">
        <v>7488</v>
      </c>
      <c r="L1825" s="1" t="str">
        <f>TRIM(K1825)</f>
        <v>Női lovasruházat</v>
      </c>
      <c r="M1825" s="1" t="s">
        <v>7868</v>
      </c>
      <c r="N1825" s="1" t="str">
        <f>TRIM(M1825)</f>
        <v>Női lovaglónadrág</v>
      </c>
      <c r="P1825" s="1" t="str">
        <f>TRIM(O1825)</f>
        <v/>
      </c>
      <c r="Q1825" s="18" t="s">
        <v>8027</v>
      </c>
      <c r="R1825" s="8">
        <v>4057962240872</v>
      </c>
      <c r="S1825" s="1">
        <v>89.95</v>
      </c>
      <c r="T1825" s="1" t="s">
        <v>26</v>
      </c>
      <c r="U1825" s="1">
        <v>0.5</v>
      </c>
      <c r="W1825" s="1" t="s">
        <v>15280</v>
      </c>
      <c r="X1825" s="1" t="str">
        <f>IF(W1825="", "", IFERROR(VLOOKUP(W1825, colorList!A:B,2,FALSE),""))</f>
        <v>sötét olivazöld</v>
      </c>
    </row>
    <row r="1826" spans="1:24" ht="27.75" customHeight="1" x14ac:dyDescent="0.25">
      <c r="A1826" s="1" t="s">
        <v>16144</v>
      </c>
      <c r="B1826" s="1" t="str">
        <f>TRIM(D1826)</f>
        <v>42</v>
      </c>
      <c r="C1826" s="1">
        <f>IFERROR(VLOOKUP(D1826, sizeList!A:B, 2, FALSE), "")</f>
        <v>42</v>
      </c>
      <c r="D1826" s="1">
        <v>42</v>
      </c>
      <c r="E1826" s="1" t="str">
        <f>TRIM(F1826)</f>
        <v>ELT Mathilda Glam magasított derekú lovaglónadrág</v>
      </c>
      <c r="F1826" s="1" t="s">
        <v>8025</v>
      </c>
      <c r="G1826" s="1" t="s">
        <v>16145</v>
      </c>
      <c r="H1826" s="1" t="s">
        <v>254</v>
      </c>
      <c r="I1826" s="1" t="s">
        <v>255</v>
      </c>
      <c r="J1826" s="1" t="str">
        <f>TRIM(I1826)</f>
        <v>Lovasfelszerelés</v>
      </c>
      <c r="K1826" s="1" t="s">
        <v>7488</v>
      </c>
      <c r="L1826" s="1" t="str">
        <f>TRIM(K1826)</f>
        <v>Női lovasruházat</v>
      </c>
      <c r="M1826" s="1" t="s">
        <v>7868</v>
      </c>
      <c r="N1826" s="1" t="str">
        <f>TRIM(M1826)</f>
        <v>Női lovaglónadrág</v>
      </c>
      <c r="P1826" s="1" t="str">
        <f>TRIM(O1826)</f>
        <v/>
      </c>
      <c r="Q1826" s="18" t="s">
        <v>8027</v>
      </c>
      <c r="R1826" s="8">
        <v>4057962240889</v>
      </c>
      <c r="S1826" s="1">
        <v>89.95</v>
      </c>
      <c r="T1826" s="1" t="s">
        <v>26</v>
      </c>
      <c r="U1826" s="1">
        <v>0.5</v>
      </c>
      <c r="W1826" s="1" t="s">
        <v>15280</v>
      </c>
      <c r="X1826" s="1" t="str">
        <f>IF(W1826="", "", IFERROR(VLOOKUP(W1826, colorList!A:B,2,FALSE),""))</f>
        <v>sötét olivazöld</v>
      </c>
    </row>
    <row r="1827" spans="1:24" ht="27.75" customHeight="1" x14ac:dyDescent="0.25">
      <c r="A1827" s="1" t="s">
        <v>16138</v>
      </c>
      <c r="B1827" s="1" t="str">
        <f>TRIM(D1827)</f>
        <v>36</v>
      </c>
      <c r="C1827" s="1">
        <f>IFERROR(VLOOKUP(D1827, sizeList!A:B, 2, FALSE), "")</f>
        <v>36</v>
      </c>
      <c r="D1827" s="1">
        <v>36</v>
      </c>
      <c r="E1827" s="1" t="str">
        <f>TRIM(F1827)</f>
        <v>ELT Mathilda Glam magasított derekú lovaglónadrág</v>
      </c>
      <c r="F1827" s="1" t="s">
        <v>8025</v>
      </c>
      <c r="G1827" s="1" t="s">
        <v>16139</v>
      </c>
      <c r="H1827" s="1" t="s">
        <v>254</v>
      </c>
      <c r="I1827" s="1" t="s">
        <v>255</v>
      </c>
      <c r="J1827" s="1" t="str">
        <f>TRIM(I1827)</f>
        <v>Lovasfelszerelés</v>
      </c>
      <c r="K1827" s="1" t="s">
        <v>7488</v>
      </c>
      <c r="L1827" s="1" t="str">
        <f>TRIM(K1827)</f>
        <v>Női lovasruházat</v>
      </c>
      <c r="M1827" s="1" t="s">
        <v>7868</v>
      </c>
      <c r="N1827" s="1" t="str">
        <f>TRIM(M1827)</f>
        <v>Női lovaglónadrág</v>
      </c>
      <c r="P1827" s="1" t="str">
        <f>TRIM(O1827)</f>
        <v/>
      </c>
      <c r="Q1827" s="18" t="s">
        <v>8027</v>
      </c>
      <c r="R1827" s="8">
        <v>4057962240896</v>
      </c>
      <c r="S1827" s="1">
        <v>89.95</v>
      </c>
      <c r="T1827" s="1" t="s">
        <v>26</v>
      </c>
      <c r="U1827" s="1">
        <v>0.5</v>
      </c>
      <c r="W1827" s="1" t="s">
        <v>15280</v>
      </c>
      <c r="X1827" s="1" t="str">
        <f>IF(W1827="", "", IFERROR(VLOOKUP(W1827, colorList!A:B,2,FALSE),""))</f>
        <v>sötét olivazöld</v>
      </c>
    </row>
    <row r="1828" spans="1:24" ht="27.75" customHeight="1" x14ac:dyDescent="0.25">
      <c r="A1828" s="1" t="s">
        <v>16140</v>
      </c>
      <c r="B1828" s="1" t="str">
        <f>TRIM(D1828)</f>
        <v>38</v>
      </c>
      <c r="C1828" s="1">
        <f>IFERROR(VLOOKUP(D1828, sizeList!A:B, 2, FALSE), "")</f>
        <v>38</v>
      </c>
      <c r="D1828" s="1">
        <v>38</v>
      </c>
      <c r="E1828" s="1" t="str">
        <f>TRIM(F1828)</f>
        <v>ELT Mathilda Glam magasított derekú lovaglónadrág</v>
      </c>
      <c r="F1828" s="1" t="s">
        <v>8025</v>
      </c>
      <c r="G1828" s="1" t="s">
        <v>16141</v>
      </c>
      <c r="H1828" s="1" t="s">
        <v>254</v>
      </c>
      <c r="I1828" s="1" t="s">
        <v>255</v>
      </c>
      <c r="J1828" s="1" t="str">
        <f>TRIM(I1828)</f>
        <v>Lovasfelszerelés</v>
      </c>
      <c r="K1828" s="1" t="s">
        <v>7488</v>
      </c>
      <c r="L1828" s="1" t="str">
        <f>TRIM(K1828)</f>
        <v>Női lovasruházat</v>
      </c>
      <c r="M1828" s="1" t="s">
        <v>7868</v>
      </c>
      <c r="N1828" s="1" t="str">
        <f>TRIM(M1828)</f>
        <v>Női lovaglónadrág</v>
      </c>
      <c r="P1828" s="1" t="str">
        <f>TRIM(O1828)</f>
        <v/>
      </c>
      <c r="Q1828" s="18" t="s">
        <v>8027</v>
      </c>
      <c r="R1828" s="8">
        <v>4057962240902</v>
      </c>
      <c r="S1828" s="1">
        <v>89.95</v>
      </c>
      <c r="T1828" s="1" t="s">
        <v>26</v>
      </c>
      <c r="U1828" s="1">
        <v>0.5</v>
      </c>
      <c r="W1828" s="1" t="s">
        <v>15280</v>
      </c>
      <c r="X1828" s="1" t="str">
        <f>IF(W1828="", "", IFERROR(VLOOKUP(W1828, colorList!A:B,2,FALSE),""))</f>
        <v>sötét olivazöld</v>
      </c>
    </row>
    <row r="1829" spans="1:24" ht="27.75" customHeight="1" x14ac:dyDescent="0.25">
      <c r="A1829" s="1" t="s">
        <v>16142</v>
      </c>
      <c r="B1829" s="1" t="str">
        <f>TRIM(D1829)</f>
        <v>40</v>
      </c>
      <c r="C1829" s="1">
        <f>IFERROR(VLOOKUP(D1829, sizeList!A:B, 2, FALSE), "")</f>
        <v>40</v>
      </c>
      <c r="D1829" s="1">
        <v>40</v>
      </c>
      <c r="E1829" s="1" t="str">
        <f>TRIM(F1829)</f>
        <v>ELT Mathilda Glam magasított derekú lovaglónadrág</v>
      </c>
      <c r="F1829" s="1" t="s">
        <v>8025</v>
      </c>
      <c r="G1829" s="1" t="s">
        <v>16143</v>
      </c>
      <c r="H1829" s="1" t="s">
        <v>254</v>
      </c>
      <c r="I1829" s="1" t="s">
        <v>255</v>
      </c>
      <c r="J1829" s="1" t="str">
        <f>TRIM(I1829)</f>
        <v>Lovasfelszerelés</v>
      </c>
      <c r="K1829" s="1" t="s">
        <v>7488</v>
      </c>
      <c r="L1829" s="1" t="str">
        <f>TRIM(K1829)</f>
        <v>Női lovasruházat</v>
      </c>
      <c r="M1829" s="1" t="s">
        <v>7868</v>
      </c>
      <c r="N1829" s="1" t="str">
        <f>TRIM(M1829)</f>
        <v>Női lovaglónadrág</v>
      </c>
      <c r="P1829" s="1" t="str">
        <f>TRIM(O1829)</f>
        <v/>
      </c>
      <c r="Q1829" s="18" t="s">
        <v>8027</v>
      </c>
      <c r="R1829" s="8">
        <v>4057962240919</v>
      </c>
      <c r="S1829" s="1">
        <v>89.95</v>
      </c>
      <c r="T1829" s="1" t="s">
        <v>26</v>
      </c>
      <c r="U1829" s="1">
        <v>0.5</v>
      </c>
      <c r="W1829" s="1" t="s">
        <v>15280</v>
      </c>
      <c r="X1829" s="1" t="str">
        <f>IF(W1829="", "", IFERROR(VLOOKUP(W1829, colorList!A:B,2,FALSE),""))</f>
        <v>sötét olivazöld</v>
      </c>
    </row>
    <row r="1830" spans="1:24" ht="27.75" customHeight="1" x14ac:dyDescent="0.25">
      <c r="A1830" s="1" t="s">
        <v>16150</v>
      </c>
      <c r="B1830" s="1" t="str">
        <f>TRIM(D1830)</f>
        <v>48</v>
      </c>
      <c r="C1830" s="1">
        <f>IFERROR(VLOOKUP(D1830, sizeList!A:B, 2, FALSE), "")</f>
        <v>48</v>
      </c>
      <c r="D1830" s="1">
        <v>48</v>
      </c>
      <c r="E1830" s="1" t="str">
        <f>TRIM(F1830)</f>
        <v>ELT Mathilda Glam magasított derekú lovaglónadrág</v>
      </c>
      <c r="F1830" s="1" t="s">
        <v>8025</v>
      </c>
      <c r="G1830" s="1" t="s">
        <v>16151</v>
      </c>
      <c r="H1830" s="1" t="s">
        <v>254</v>
      </c>
      <c r="I1830" s="1" t="s">
        <v>255</v>
      </c>
      <c r="J1830" s="1" t="str">
        <f>TRIM(I1830)</f>
        <v>Lovasfelszerelés</v>
      </c>
      <c r="K1830" s="1" t="s">
        <v>7488</v>
      </c>
      <c r="L1830" s="1" t="str">
        <f>TRIM(K1830)</f>
        <v>Női lovasruházat</v>
      </c>
      <c r="M1830" s="1" t="s">
        <v>7868</v>
      </c>
      <c r="N1830" s="1" t="str">
        <f>TRIM(M1830)</f>
        <v>Női lovaglónadrág</v>
      </c>
      <c r="P1830" s="1" t="str">
        <f>TRIM(O1830)</f>
        <v/>
      </c>
      <c r="Q1830" s="18" t="s">
        <v>8027</v>
      </c>
      <c r="R1830" s="8">
        <v>4057962240926</v>
      </c>
      <c r="S1830" s="1">
        <v>89.95</v>
      </c>
      <c r="T1830" s="1" t="s">
        <v>26</v>
      </c>
      <c r="U1830" s="1">
        <v>0.5</v>
      </c>
      <c r="W1830" s="1" t="s">
        <v>15280</v>
      </c>
      <c r="X1830" s="1" t="str">
        <f>IF(W1830="", "", IFERROR(VLOOKUP(W1830, colorList!A:B,2,FALSE),""))</f>
        <v>sötét olivazöld</v>
      </c>
    </row>
    <row r="1831" spans="1:24" ht="27.75" customHeight="1" x14ac:dyDescent="0.25">
      <c r="A1831" s="1" t="s">
        <v>1986</v>
      </c>
      <c r="B1831" s="1" t="str">
        <f>TRIM(D1831)</f>
        <v>46</v>
      </c>
      <c r="C1831" s="1">
        <f>IFERROR(VLOOKUP(D1831, sizeList!A:B, 2, FALSE), "")</f>
        <v>46</v>
      </c>
      <c r="D1831" s="1">
        <v>46</v>
      </c>
      <c r="E1831" s="1" t="str">
        <f>TRIM(F1831)</f>
        <v>ELT Matteo Classic lovaglónadrág</v>
      </c>
      <c r="F1831" s="1" t="s">
        <v>1987</v>
      </c>
      <c r="G1831" s="1" t="s">
        <v>1988</v>
      </c>
      <c r="H1831" s="1" t="s">
        <v>254</v>
      </c>
      <c r="I1831" s="1" t="s">
        <v>255</v>
      </c>
      <c r="J1831" s="1" t="str">
        <f>TRIM(I1831)</f>
        <v>Lovasfelszerelés</v>
      </c>
      <c r="K1831" s="1" t="s">
        <v>1920</v>
      </c>
      <c r="L1831" s="1" t="str">
        <f>TRIM(K1831)</f>
        <v>Férfi lovasruházat</v>
      </c>
      <c r="M1831" s="1" t="s">
        <v>1989</v>
      </c>
      <c r="N1831" s="1" t="str">
        <f>TRIM(M1831)</f>
        <v>Férfi lovaglónadrág</v>
      </c>
      <c r="P1831" s="1" t="str">
        <f>TRIM(O1831)</f>
        <v/>
      </c>
      <c r="Q1831" s="18" t="s">
        <v>5371</v>
      </c>
      <c r="R1831" s="8">
        <v>4057962217232</v>
      </c>
      <c r="S1831" s="1">
        <v>109.95</v>
      </c>
      <c r="T1831" s="1" t="s">
        <v>26</v>
      </c>
      <c r="U1831" s="1">
        <v>0.5</v>
      </c>
      <c r="V1831" s="1" t="s">
        <v>1990</v>
      </c>
      <c r="W1831" s="1" t="s">
        <v>136</v>
      </c>
      <c r="X1831" s="1" t="str">
        <f>IF(W1831="", "", IFERROR(VLOOKUP(W1831, colorList!A:B,2,FALSE),""))</f>
        <v>fekete</v>
      </c>
    </row>
    <row r="1832" spans="1:24" ht="27.75" customHeight="1" x14ac:dyDescent="0.25">
      <c r="A1832" s="1" t="s">
        <v>2001</v>
      </c>
      <c r="B1832" s="1" t="str">
        <f>TRIM(D1832)</f>
        <v>46</v>
      </c>
      <c r="C1832" s="1">
        <f>IFERROR(VLOOKUP(D1832, sizeList!A:B, 2, FALSE), "")</f>
        <v>46</v>
      </c>
      <c r="D1832" s="1">
        <v>46</v>
      </c>
      <c r="E1832" s="1" t="str">
        <f>TRIM(F1832)</f>
        <v>ELT Matteo Classic lovaglónadrág</v>
      </c>
      <c r="F1832" s="1" t="s">
        <v>1987</v>
      </c>
      <c r="G1832" s="1" t="s">
        <v>2002</v>
      </c>
      <c r="H1832" s="1" t="s">
        <v>254</v>
      </c>
      <c r="I1832" s="1" t="s">
        <v>255</v>
      </c>
      <c r="J1832" s="1" t="str">
        <f>TRIM(I1832)</f>
        <v>Lovasfelszerelés</v>
      </c>
      <c r="K1832" s="1" t="s">
        <v>1920</v>
      </c>
      <c r="L1832" s="1" t="str">
        <f>TRIM(K1832)</f>
        <v>Férfi lovasruházat</v>
      </c>
      <c r="M1832" s="1" t="s">
        <v>1989</v>
      </c>
      <c r="N1832" s="1" t="str">
        <f>TRIM(M1832)</f>
        <v>Férfi lovaglónadrág</v>
      </c>
      <c r="P1832" s="1" t="str">
        <f>TRIM(O1832)</f>
        <v/>
      </c>
      <c r="Q1832" s="18" t="s">
        <v>5371</v>
      </c>
      <c r="R1832" s="8">
        <v>4057962217423</v>
      </c>
      <c r="S1832" s="1">
        <v>109.95</v>
      </c>
      <c r="T1832" s="1" t="s">
        <v>26</v>
      </c>
      <c r="U1832" s="1">
        <v>0.5</v>
      </c>
      <c r="V1832" s="1" t="s">
        <v>1990</v>
      </c>
      <c r="W1832" s="1" t="s">
        <v>1262</v>
      </c>
      <c r="X1832" s="1" t="str">
        <f>IF(W1832="", "", IFERROR(VLOOKUP(W1832, colorList!A:B,2,FALSE),""))</f>
        <v>mélykék</v>
      </c>
    </row>
    <row r="1833" spans="1:24" ht="27.75" customHeight="1" x14ac:dyDescent="0.25">
      <c r="A1833" s="1" t="s">
        <v>1999</v>
      </c>
      <c r="B1833" s="1" t="str">
        <f>TRIM(D1833)</f>
        <v>56</v>
      </c>
      <c r="C1833" s="1">
        <f>IFERROR(VLOOKUP(D1833, sizeList!A:B, 2, FALSE), "")</f>
        <v>56</v>
      </c>
      <c r="D1833" s="1">
        <v>56</v>
      </c>
      <c r="E1833" s="1" t="str">
        <f>TRIM(F1833)</f>
        <v>ELT Matteo Classic lovaglónadrág</v>
      </c>
      <c r="F1833" s="1" t="s">
        <v>1987</v>
      </c>
      <c r="G1833" s="1" t="s">
        <v>2000</v>
      </c>
      <c r="H1833" s="1" t="s">
        <v>254</v>
      </c>
      <c r="I1833" s="1" t="s">
        <v>255</v>
      </c>
      <c r="J1833" s="1" t="str">
        <f>TRIM(I1833)</f>
        <v>Lovasfelszerelés</v>
      </c>
      <c r="K1833" s="1" t="s">
        <v>1920</v>
      </c>
      <c r="L1833" s="1" t="str">
        <f>TRIM(K1833)</f>
        <v>Férfi lovasruházat</v>
      </c>
      <c r="M1833" s="1" t="s">
        <v>1989</v>
      </c>
      <c r="N1833" s="1" t="str">
        <f>TRIM(M1833)</f>
        <v>Férfi lovaglónadrág</v>
      </c>
      <c r="P1833" s="1" t="str">
        <f>TRIM(O1833)</f>
        <v/>
      </c>
      <c r="Q1833" s="18" t="s">
        <v>5371</v>
      </c>
      <c r="R1833" s="8">
        <v>4057962219342</v>
      </c>
      <c r="S1833" s="1">
        <v>109.95</v>
      </c>
      <c r="T1833" s="1" t="s">
        <v>26</v>
      </c>
      <c r="U1833" s="1">
        <v>0.5</v>
      </c>
      <c r="V1833" s="1" t="s">
        <v>1990</v>
      </c>
      <c r="W1833" s="1" t="s">
        <v>136</v>
      </c>
      <c r="X1833" s="1" t="str">
        <f>IF(W1833="", "", IFERROR(VLOOKUP(W1833, colorList!A:B,2,FALSE),""))</f>
        <v>fekete</v>
      </c>
    </row>
    <row r="1834" spans="1:24" ht="27.75" customHeight="1" x14ac:dyDescent="0.25">
      <c r="A1834" s="1" t="s">
        <v>1991</v>
      </c>
      <c r="B1834" s="1" t="str">
        <f>TRIM(D1834)</f>
        <v>48</v>
      </c>
      <c r="C1834" s="1">
        <f>IFERROR(VLOOKUP(D1834, sizeList!A:B, 2, FALSE), "")</f>
        <v>48</v>
      </c>
      <c r="D1834" s="1">
        <v>48</v>
      </c>
      <c r="E1834" s="1" t="str">
        <f>TRIM(F1834)</f>
        <v>ELT Matteo Classic lovaglónadrág</v>
      </c>
      <c r="F1834" s="1" t="s">
        <v>1987</v>
      </c>
      <c r="G1834" s="1" t="s">
        <v>1992</v>
      </c>
      <c r="H1834" s="1" t="s">
        <v>254</v>
      </c>
      <c r="I1834" s="1" t="s">
        <v>255</v>
      </c>
      <c r="J1834" s="1" t="str">
        <f>TRIM(I1834)</f>
        <v>Lovasfelszerelés</v>
      </c>
      <c r="K1834" s="1" t="s">
        <v>1920</v>
      </c>
      <c r="L1834" s="1" t="str">
        <f>TRIM(K1834)</f>
        <v>Férfi lovasruházat</v>
      </c>
      <c r="M1834" s="1" t="s">
        <v>1989</v>
      </c>
      <c r="N1834" s="1" t="str">
        <f>TRIM(M1834)</f>
        <v>Férfi lovaglónadrág</v>
      </c>
      <c r="P1834" s="1" t="str">
        <f>TRIM(O1834)</f>
        <v/>
      </c>
      <c r="Q1834" s="18" t="s">
        <v>5371</v>
      </c>
      <c r="R1834" s="8">
        <v>4057962219359</v>
      </c>
      <c r="S1834" s="1">
        <v>109.95</v>
      </c>
      <c r="T1834" s="1" t="s">
        <v>26</v>
      </c>
      <c r="U1834" s="1">
        <v>0.5</v>
      </c>
      <c r="V1834" s="1" t="s">
        <v>1990</v>
      </c>
      <c r="W1834" s="1" t="s">
        <v>136</v>
      </c>
      <c r="X1834" s="1" t="str">
        <f>IF(W1834="", "", IFERROR(VLOOKUP(W1834, colorList!A:B,2,FALSE),""))</f>
        <v>fekete</v>
      </c>
    </row>
    <row r="1835" spans="1:24" ht="27.75" customHeight="1" x14ac:dyDescent="0.25">
      <c r="A1835" s="1" t="s">
        <v>1993</v>
      </c>
      <c r="B1835" s="1" t="str">
        <f>TRIM(D1835)</f>
        <v>50</v>
      </c>
      <c r="C1835" s="1">
        <f>IFERROR(VLOOKUP(D1835, sizeList!A:B, 2, FALSE), "")</f>
        <v>50</v>
      </c>
      <c r="D1835" s="1">
        <v>50</v>
      </c>
      <c r="E1835" s="1" t="str">
        <f>TRIM(F1835)</f>
        <v>ELT Matteo Classic lovaglónadrág</v>
      </c>
      <c r="F1835" s="1" t="s">
        <v>1987</v>
      </c>
      <c r="G1835" s="1" t="s">
        <v>1994</v>
      </c>
      <c r="H1835" s="1" t="s">
        <v>254</v>
      </c>
      <c r="I1835" s="1" t="s">
        <v>255</v>
      </c>
      <c r="J1835" s="1" t="str">
        <f>TRIM(I1835)</f>
        <v>Lovasfelszerelés</v>
      </c>
      <c r="K1835" s="1" t="s">
        <v>1920</v>
      </c>
      <c r="L1835" s="1" t="str">
        <f>TRIM(K1835)</f>
        <v>Férfi lovasruházat</v>
      </c>
      <c r="M1835" s="1" t="s">
        <v>1989</v>
      </c>
      <c r="N1835" s="1" t="str">
        <f>TRIM(M1835)</f>
        <v>Férfi lovaglónadrág</v>
      </c>
      <c r="P1835" s="1" t="str">
        <f>TRIM(O1835)</f>
        <v/>
      </c>
      <c r="Q1835" s="18" t="s">
        <v>5371</v>
      </c>
      <c r="R1835" s="8">
        <v>4057962219366</v>
      </c>
      <c r="S1835" s="1">
        <v>109.95</v>
      </c>
      <c r="T1835" s="1" t="s">
        <v>26</v>
      </c>
      <c r="U1835" s="1">
        <v>0.5</v>
      </c>
      <c r="V1835" s="1" t="s">
        <v>1990</v>
      </c>
      <c r="W1835" s="1" t="s">
        <v>136</v>
      </c>
      <c r="X1835" s="1" t="str">
        <f>IF(W1835="", "", IFERROR(VLOOKUP(W1835, colorList!A:B,2,FALSE),""))</f>
        <v>fekete</v>
      </c>
    </row>
    <row r="1836" spans="1:24" ht="27.75" customHeight="1" x14ac:dyDescent="0.25">
      <c r="A1836" s="1" t="s">
        <v>1995</v>
      </c>
      <c r="B1836" s="1" t="str">
        <f>TRIM(D1836)</f>
        <v>52</v>
      </c>
      <c r="C1836" s="1">
        <f>IFERROR(VLOOKUP(D1836, sizeList!A:B, 2, FALSE), "")</f>
        <v>52</v>
      </c>
      <c r="D1836" s="1">
        <v>52</v>
      </c>
      <c r="E1836" s="1" t="str">
        <f>TRIM(F1836)</f>
        <v>ELT Matteo Classic lovaglónadrág</v>
      </c>
      <c r="F1836" s="1" t="s">
        <v>1987</v>
      </c>
      <c r="G1836" s="1" t="s">
        <v>1996</v>
      </c>
      <c r="H1836" s="1" t="s">
        <v>254</v>
      </c>
      <c r="I1836" s="1" t="s">
        <v>255</v>
      </c>
      <c r="J1836" s="1" t="str">
        <f>TRIM(I1836)</f>
        <v>Lovasfelszerelés</v>
      </c>
      <c r="K1836" s="1" t="s">
        <v>1920</v>
      </c>
      <c r="L1836" s="1" t="str">
        <f>TRIM(K1836)</f>
        <v>Férfi lovasruházat</v>
      </c>
      <c r="M1836" s="1" t="s">
        <v>1989</v>
      </c>
      <c r="N1836" s="1" t="str">
        <f>TRIM(M1836)</f>
        <v>Férfi lovaglónadrág</v>
      </c>
      <c r="P1836" s="1" t="str">
        <f>TRIM(O1836)</f>
        <v/>
      </c>
      <c r="Q1836" s="18" t="s">
        <v>5371</v>
      </c>
      <c r="R1836" s="8">
        <v>4057962219373</v>
      </c>
      <c r="S1836" s="1">
        <v>109.95</v>
      </c>
      <c r="T1836" s="1" t="s">
        <v>26</v>
      </c>
      <c r="U1836" s="1">
        <v>0.5</v>
      </c>
      <c r="V1836" s="1" t="s">
        <v>1990</v>
      </c>
      <c r="W1836" s="1" t="s">
        <v>136</v>
      </c>
      <c r="X1836" s="1" t="str">
        <f>IF(W1836="", "", IFERROR(VLOOKUP(W1836, colorList!A:B,2,FALSE),""))</f>
        <v>fekete</v>
      </c>
    </row>
    <row r="1837" spans="1:24" ht="27.75" customHeight="1" x14ac:dyDescent="0.25">
      <c r="A1837" s="1" t="s">
        <v>1997</v>
      </c>
      <c r="B1837" s="1" t="str">
        <f>TRIM(D1837)</f>
        <v>54</v>
      </c>
      <c r="C1837" s="1">
        <f>IFERROR(VLOOKUP(D1837, sizeList!A:B, 2, FALSE), "")</f>
        <v>54</v>
      </c>
      <c r="D1837" s="1">
        <v>54</v>
      </c>
      <c r="E1837" s="1" t="str">
        <f>TRIM(F1837)</f>
        <v>ELT Matteo Classic lovaglónadrág</v>
      </c>
      <c r="F1837" s="1" t="s">
        <v>1987</v>
      </c>
      <c r="G1837" s="1" t="s">
        <v>1998</v>
      </c>
      <c r="H1837" s="1" t="s">
        <v>254</v>
      </c>
      <c r="I1837" s="1" t="s">
        <v>255</v>
      </c>
      <c r="J1837" s="1" t="str">
        <f>TRIM(I1837)</f>
        <v>Lovasfelszerelés</v>
      </c>
      <c r="K1837" s="1" t="s">
        <v>1920</v>
      </c>
      <c r="L1837" s="1" t="str">
        <f>TRIM(K1837)</f>
        <v>Férfi lovasruházat</v>
      </c>
      <c r="M1837" s="1" t="s">
        <v>1989</v>
      </c>
      <c r="N1837" s="1" t="str">
        <f>TRIM(M1837)</f>
        <v>Férfi lovaglónadrág</v>
      </c>
      <c r="P1837" s="1" t="str">
        <f>TRIM(O1837)</f>
        <v/>
      </c>
      <c r="Q1837" s="18" t="s">
        <v>5371</v>
      </c>
      <c r="R1837" s="8">
        <v>4057962219380</v>
      </c>
      <c r="S1837" s="1">
        <v>109.95</v>
      </c>
      <c r="T1837" s="1" t="s">
        <v>26</v>
      </c>
      <c r="U1837" s="1">
        <v>0.5</v>
      </c>
      <c r="V1837" s="1" t="s">
        <v>1990</v>
      </c>
      <c r="W1837" s="1" t="s">
        <v>136</v>
      </c>
      <c r="X1837" s="1" t="str">
        <f>IF(W1837="", "", IFERROR(VLOOKUP(W1837, colorList!A:B,2,FALSE),""))</f>
        <v>fekete</v>
      </c>
    </row>
    <row r="1838" spans="1:24" ht="27.75" customHeight="1" x14ac:dyDescent="0.25">
      <c r="A1838" s="1" t="s">
        <v>2011</v>
      </c>
      <c r="B1838" s="1" t="str">
        <f>TRIM(D1838)</f>
        <v>56</v>
      </c>
      <c r="C1838" s="1">
        <f>IFERROR(VLOOKUP(D1838, sizeList!A:B, 2, FALSE), "")</f>
        <v>56</v>
      </c>
      <c r="D1838" s="1">
        <v>56</v>
      </c>
      <c r="E1838" s="1" t="str">
        <f>TRIM(F1838)</f>
        <v>ELT Matteo Classic lovaglónadrág</v>
      </c>
      <c r="F1838" s="1" t="s">
        <v>1987</v>
      </c>
      <c r="G1838" s="1" t="s">
        <v>2012</v>
      </c>
      <c r="H1838" s="1" t="s">
        <v>254</v>
      </c>
      <c r="I1838" s="1" t="s">
        <v>255</v>
      </c>
      <c r="J1838" s="1" t="str">
        <f>TRIM(I1838)</f>
        <v>Lovasfelszerelés</v>
      </c>
      <c r="K1838" s="1" t="s">
        <v>1920</v>
      </c>
      <c r="L1838" s="1" t="str">
        <f>TRIM(K1838)</f>
        <v>Férfi lovasruházat</v>
      </c>
      <c r="M1838" s="1" t="s">
        <v>1989</v>
      </c>
      <c r="N1838" s="1" t="str">
        <f>TRIM(M1838)</f>
        <v>Férfi lovaglónadrág</v>
      </c>
      <c r="P1838" s="1" t="str">
        <f>TRIM(O1838)</f>
        <v/>
      </c>
      <c r="Q1838" s="18" t="s">
        <v>5371</v>
      </c>
      <c r="R1838" s="8">
        <v>4057962219397</v>
      </c>
      <c r="S1838" s="1">
        <v>109.95</v>
      </c>
      <c r="T1838" s="1" t="s">
        <v>26</v>
      </c>
      <c r="U1838" s="1">
        <v>0.5</v>
      </c>
      <c r="V1838" s="1" t="s">
        <v>1990</v>
      </c>
      <c r="W1838" s="1" t="s">
        <v>1262</v>
      </c>
      <c r="X1838" s="1" t="str">
        <f>IF(W1838="", "", IFERROR(VLOOKUP(W1838, colorList!A:B,2,FALSE),""))</f>
        <v>mélykék</v>
      </c>
    </row>
    <row r="1839" spans="1:24" ht="27.75" customHeight="1" x14ac:dyDescent="0.25">
      <c r="A1839" s="1" t="s">
        <v>2003</v>
      </c>
      <c r="B1839" s="1" t="str">
        <f>TRIM(D1839)</f>
        <v>48</v>
      </c>
      <c r="C1839" s="1">
        <f>IFERROR(VLOOKUP(D1839, sizeList!A:B, 2, FALSE), "")</f>
        <v>48</v>
      </c>
      <c r="D1839" s="1">
        <v>48</v>
      </c>
      <c r="E1839" s="1" t="str">
        <f>TRIM(F1839)</f>
        <v>ELT Matteo Classic lovaglónadrág</v>
      </c>
      <c r="F1839" s="1" t="s">
        <v>1987</v>
      </c>
      <c r="G1839" s="1" t="s">
        <v>2004</v>
      </c>
      <c r="H1839" s="1" t="s">
        <v>254</v>
      </c>
      <c r="I1839" s="1" t="s">
        <v>255</v>
      </c>
      <c r="J1839" s="1" t="str">
        <f>TRIM(I1839)</f>
        <v>Lovasfelszerelés</v>
      </c>
      <c r="K1839" s="1" t="s">
        <v>1920</v>
      </c>
      <c r="L1839" s="1" t="str">
        <f>TRIM(K1839)</f>
        <v>Férfi lovasruházat</v>
      </c>
      <c r="M1839" s="1" t="s">
        <v>1989</v>
      </c>
      <c r="N1839" s="1" t="str">
        <f>TRIM(M1839)</f>
        <v>Férfi lovaglónadrág</v>
      </c>
      <c r="P1839" s="1" t="str">
        <f>TRIM(O1839)</f>
        <v/>
      </c>
      <c r="Q1839" s="18" t="s">
        <v>5371</v>
      </c>
      <c r="R1839" s="8">
        <v>4057962219403</v>
      </c>
      <c r="S1839" s="1">
        <v>109.95</v>
      </c>
      <c r="T1839" s="1" t="s">
        <v>26</v>
      </c>
      <c r="U1839" s="1">
        <v>0.5</v>
      </c>
      <c r="V1839" s="1" t="s">
        <v>1990</v>
      </c>
      <c r="W1839" s="1" t="s">
        <v>1262</v>
      </c>
      <c r="X1839" s="1" t="str">
        <f>IF(W1839="", "", IFERROR(VLOOKUP(W1839, colorList!A:B,2,FALSE),""))</f>
        <v>mélykék</v>
      </c>
    </row>
    <row r="1840" spans="1:24" ht="27.75" customHeight="1" x14ac:dyDescent="0.25">
      <c r="A1840" s="1" t="s">
        <v>2005</v>
      </c>
      <c r="B1840" s="1" t="str">
        <f>TRIM(D1840)</f>
        <v>50</v>
      </c>
      <c r="C1840" s="1">
        <f>IFERROR(VLOOKUP(D1840, sizeList!A:B, 2, FALSE), "")</f>
        <v>50</v>
      </c>
      <c r="D1840" s="1">
        <v>50</v>
      </c>
      <c r="E1840" s="1" t="str">
        <f>TRIM(F1840)</f>
        <v>ELT Matteo Classic lovaglónadrág</v>
      </c>
      <c r="F1840" s="1" t="s">
        <v>1987</v>
      </c>
      <c r="G1840" s="1" t="s">
        <v>2006</v>
      </c>
      <c r="H1840" s="1" t="s">
        <v>254</v>
      </c>
      <c r="I1840" s="1" t="s">
        <v>255</v>
      </c>
      <c r="J1840" s="1" t="str">
        <f>TRIM(I1840)</f>
        <v>Lovasfelszerelés</v>
      </c>
      <c r="K1840" s="1" t="s">
        <v>1920</v>
      </c>
      <c r="L1840" s="1" t="str">
        <f>TRIM(K1840)</f>
        <v>Férfi lovasruházat</v>
      </c>
      <c r="M1840" s="1" t="s">
        <v>1989</v>
      </c>
      <c r="N1840" s="1" t="str">
        <f>TRIM(M1840)</f>
        <v>Férfi lovaglónadrág</v>
      </c>
      <c r="P1840" s="1" t="str">
        <f>TRIM(O1840)</f>
        <v/>
      </c>
      <c r="Q1840" s="18" t="s">
        <v>5371</v>
      </c>
      <c r="R1840" s="8">
        <v>4057962219410</v>
      </c>
      <c r="S1840" s="1">
        <v>109.95</v>
      </c>
      <c r="T1840" s="1" t="s">
        <v>26</v>
      </c>
      <c r="U1840" s="1">
        <v>0.5</v>
      </c>
      <c r="V1840" s="1" t="s">
        <v>1990</v>
      </c>
      <c r="W1840" s="1" t="s">
        <v>1262</v>
      </c>
      <c r="X1840" s="1" t="str">
        <f>IF(W1840="", "", IFERROR(VLOOKUP(W1840, colorList!A:B,2,FALSE),""))</f>
        <v>mélykék</v>
      </c>
    </row>
    <row r="1841" spans="1:24" ht="27.75" customHeight="1" x14ac:dyDescent="0.25">
      <c r="A1841" s="1" t="s">
        <v>2007</v>
      </c>
      <c r="B1841" s="1" t="str">
        <f>TRIM(D1841)</f>
        <v>52</v>
      </c>
      <c r="C1841" s="1">
        <f>IFERROR(VLOOKUP(D1841, sizeList!A:B, 2, FALSE), "")</f>
        <v>52</v>
      </c>
      <c r="D1841" s="1">
        <v>52</v>
      </c>
      <c r="E1841" s="1" t="str">
        <f>TRIM(F1841)</f>
        <v>ELT Matteo Classic lovaglónadrág</v>
      </c>
      <c r="F1841" s="1" t="s">
        <v>1987</v>
      </c>
      <c r="G1841" s="1" t="s">
        <v>2008</v>
      </c>
      <c r="H1841" s="1" t="s">
        <v>254</v>
      </c>
      <c r="I1841" s="1" t="s">
        <v>255</v>
      </c>
      <c r="J1841" s="1" t="str">
        <f>TRIM(I1841)</f>
        <v>Lovasfelszerelés</v>
      </c>
      <c r="K1841" s="1" t="s">
        <v>1920</v>
      </c>
      <c r="L1841" s="1" t="str">
        <f>TRIM(K1841)</f>
        <v>Férfi lovasruházat</v>
      </c>
      <c r="M1841" s="1" t="s">
        <v>1989</v>
      </c>
      <c r="N1841" s="1" t="str">
        <f>TRIM(M1841)</f>
        <v>Férfi lovaglónadrág</v>
      </c>
      <c r="P1841" s="1" t="str">
        <f>TRIM(O1841)</f>
        <v/>
      </c>
      <c r="Q1841" s="18" t="s">
        <v>5371</v>
      </c>
      <c r="R1841" s="8">
        <v>4057962219427</v>
      </c>
      <c r="S1841" s="1">
        <v>109.95</v>
      </c>
      <c r="T1841" s="1" t="s">
        <v>26</v>
      </c>
      <c r="U1841" s="1">
        <v>0.5</v>
      </c>
      <c r="V1841" s="1" t="s">
        <v>1990</v>
      </c>
      <c r="W1841" s="1" t="s">
        <v>1262</v>
      </c>
      <c r="X1841" s="1" t="str">
        <f>IF(W1841="", "", IFERROR(VLOOKUP(W1841, colorList!A:B,2,FALSE),""))</f>
        <v>mélykék</v>
      </c>
    </row>
    <row r="1842" spans="1:24" ht="27.75" customHeight="1" x14ac:dyDescent="0.25">
      <c r="A1842" s="1" t="s">
        <v>2009</v>
      </c>
      <c r="B1842" s="1" t="str">
        <f>TRIM(D1842)</f>
        <v>54</v>
      </c>
      <c r="C1842" s="1">
        <f>IFERROR(VLOOKUP(D1842, sizeList!A:B, 2, FALSE), "")</f>
        <v>54</v>
      </c>
      <c r="D1842" s="1">
        <v>54</v>
      </c>
      <c r="E1842" s="1" t="str">
        <f>TRIM(F1842)</f>
        <v>ELT Matteo Classic lovaglónadrág</v>
      </c>
      <c r="F1842" s="1" t="s">
        <v>1987</v>
      </c>
      <c r="G1842" s="1" t="s">
        <v>2010</v>
      </c>
      <c r="H1842" s="1" t="s">
        <v>254</v>
      </c>
      <c r="I1842" s="1" t="s">
        <v>255</v>
      </c>
      <c r="J1842" s="1" t="str">
        <f>TRIM(I1842)</f>
        <v>Lovasfelszerelés</v>
      </c>
      <c r="K1842" s="1" t="s">
        <v>1920</v>
      </c>
      <c r="L1842" s="1" t="str">
        <f>TRIM(K1842)</f>
        <v>Férfi lovasruházat</v>
      </c>
      <c r="M1842" s="1" t="s">
        <v>1989</v>
      </c>
      <c r="N1842" s="1" t="str">
        <f>TRIM(M1842)</f>
        <v>Férfi lovaglónadrág</v>
      </c>
      <c r="P1842" s="1" t="str">
        <f>TRIM(O1842)</f>
        <v/>
      </c>
      <c r="Q1842" s="18" t="s">
        <v>5371</v>
      </c>
      <c r="R1842" s="8">
        <v>4057962219434</v>
      </c>
      <c r="S1842" s="1">
        <v>109.95</v>
      </c>
      <c r="T1842" s="1" t="s">
        <v>26</v>
      </c>
      <c r="U1842" s="1">
        <v>0.5</v>
      </c>
      <c r="V1842" s="1" t="s">
        <v>1990</v>
      </c>
      <c r="W1842" s="1" t="s">
        <v>1262</v>
      </c>
      <c r="X1842" s="1" t="str">
        <f>IF(W1842="", "", IFERROR(VLOOKUP(W1842, colorList!A:B,2,FALSE),""))</f>
        <v>mélykék</v>
      </c>
    </row>
    <row r="1843" spans="1:24" ht="27.75" customHeight="1" x14ac:dyDescent="0.25">
      <c r="A1843" s="1" t="s">
        <v>1972</v>
      </c>
      <c r="B1843" s="1" t="str">
        <f>TRIM(D1843)</f>
        <v>L</v>
      </c>
      <c r="C1843" s="1" t="str">
        <f>IFERROR(VLOOKUP(TRIM(D1843), sizeList!A:B, 2, FALSE), "")</f>
        <v>L</v>
      </c>
      <c r="D1843" s="1" t="s">
        <v>243</v>
      </c>
      <c r="E1843" s="1" t="str">
        <f>TRIM(F1843)</f>
        <v>ELT Maxim férfi lovaglókesztyű</v>
      </c>
      <c r="F1843" s="1" t="s">
        <v>1973</v>
      </c>
      <c r="G1843" s="1" t="s">
        <v>1974</v>
      </c>
      <c r="H1843" s="1" t="s">
        <v>254</v>
      </c>
      <c r="I1843" s="1" t="s">
        <v>255</v>
      </c>
      <c r="J1843" s="1" t="str">
        <f>TRIM(I1843)</f>
        <v>Lovasfelszerelés</v>
      </c>
      <c r="K1843" s="1" t="s">
        <v>1975</v>
      </c>
      <c r="L1843" s="1" t="str">
        <f>TRIM(K1843)</f>
        <v>Lovaglókesztyű</v>
      </c>
      <c r="M1843" s="1" t="s">
        <v>1976</v>
      </c>
      <c r="N1843" s="1" t="str">
        <f>TRIM(M1843)</f>
        <v>Férfi lovaglókesztyű</v>
      </c>
      <c r="P1843" s="1" t="str">
        <f>TRIM(O1843)</f>
        <v/>
      </c>
      <c r="Q1843" s="18" t="s">
        <v>5369</v>
      </c>
      <c r="R1843" s="8">
        <v>4057962219458</v>
      </c>
      <c r="S1843" s="1">
        <v>27.95</v>
      </c>
      <c r="T1843" s="1" t="s">
        <v>26</v>
      </c>
      <c r="U1843" s="1">
        <v>0.1</v>
      </c>
      <c r="V1843" s="1" t="s">
        <v>1977</v>
      </c>
      <c r="W1843" s="1" t="s">
        <v>136</v>
      </c>
      <c r="X1843" s="1" t="str">
        <f>IF(W1843="", "", IFERROR(VLOOKUP(W1843, colorList!A:B,2,FALSE),""))</f>
        <v>fekete</v>
      </c>
    </row>
    <row r="1844" spans="1:24" ht="27.75" customHeight="1" x14ac:dyDescent="0.25">
      <c r="A1844" s="1" t="s">
        <v>1978</v>
      </c>
      <c r="B1844" s="1" t="str">
        <f>TRIM(D1844)</f>
        <v>M</v>
      </c>
      <c r="C1844" s="1" t="str">
        <f>IFERROR(VLOOKUP(TRIM(D1844), sizeList!A:B, 2, FALSE), "")</f>
        <v>M</v>
      </c>
      <c r="D1844" s="1" t="s">
        <v>249</v>
      </c>
      <c r="E1844" s="1" t="str">
        <f>TRIM(F1844)</f>
        <v>ELT Maxim férfi lovaglókesztyű</v>
      </c>
      <c r="F1844" s="1" t="s">
        <v>1973</v>
      </c>
      <c r="G1844" s="1" t="s">
        <v>1979</v>
      </c>
      <c r="H1844" s="1" t="s">
        <v>254</v>
      </c>
      <c r="I1844" s="1" t="s">
        <v>255</v>
      </c>
      <c r="J1844" s="1" t="str">
        <f>TRIM(I1844)</f>
        <v>Lovasfelszerelés</v>
      </c>
      <c r="K1844" s="1" t="s">
        <v>1975</v>
      </c>
      <c r="L1844" s="1" t="str">
        <f>TRIM(K1844)</f>
        <v>Lovaglókesztyű</v>
      </c>
      <c r="M1844" s="1" t="s">
        <v>1976</v>
      </c>
      <c r="N1844" s="1" t="str">
        <f>TRIM(M1844)</f>
        <v>Férfi lovaglókesztyű</v>
      </c>
      <c r="P1844" s="1" t="str">
        <f>TRIM(O1844)</f>
        <v/>
      </c>
      <c r="Q1844" s="18" t="s">
        <v>5369</v>
      </c>
      <c r="R1844" s="8">
        <v>4057962222663</v>
      </c>
      <c r="S1844" s="1">
        <v>27.95</v>
      </c>
      <c r="T1844" s="1" t="s">
        <v>26</v>
      </c>
      <c r="U1844" s="1">
        <v>0.1</v>
      </c>
      <c r="V1844" s="1" t="s">
        <v>1977</v>
      </c>
      <c r="W1844" s="1" t="s">
        <v>136</v>
      </c>
      <c r="X1844" s="1" t="str">
        <f>IF(W1844="", "", IFERROR(VLOOKUP(W1844, colorList!A:B,2,FALSE),""))</f>
        <v>fekete</v>
      </c>
    </row>
    <row r="1845" spans="1:24" ht="27.75" customHeight="1" x14ac:dyDescent="0.25">
      <c r="A1845" s="1" t="s">
        <v>1980</v>
      </c>
      <c r="B1845" s="1" t="str">
        <f>TRIM(D1845)</f>
        <v>XL</v>
      </c>
      <c r="C1845" s="1" t="str">
        <f>IFERROR(VLOOKUP(TRIM(D1845), sizeList!A:B, 2, FALSE), "")</f>
        <v>XL</v>
      </c>
      <c r="D1845" s="1" t="s">
        <v>1981</v>
      </c>
      <c r="E1845" s="1" t="str">
        <f>TRIM(F1845)</f>
        <v>ELT Maxim férfi lovaglókesztyű</v>
      </c>
      <c r="F1845" s="1" t="s">
        <v>1973</v>
      </c>
      <c r="G1845" s="1" t="s">
        <v>1982</v>
      </c>
      <c r="H1845" s="1" t="s">
        <v>254</v>
      </c>
      <c r="I1845" s="1" t="s">
        <v>255</v>
      </c>
      <c r="J1845" s="1" t="str">
        <f>TRIM(I1845)</f>
        <v>Lovasfelszerelés</v>
      </c>
      <c r="K1845" s="1" t="s">
        <v>1975</v>
      </c>
      <c r="L1845" s="1" t="str">
        <f>TRIM(K1845)</f>
        <v>Lovaglókesztyű</v>
      </c>
      <c r="M1845" s="1" t="s">
        <v>1976</v>
      </c>
      <c r="N1845" s="1" t="str">
        <f>TRIM(M1845)</f>
        <v>Férfi lovaglókesztyű</v>
      </c>
      <c r="P1845" s="1" t="str">
        <f>TRIM(O1845)</f>
        <v/>
      </c>
      <c r="Q1845" s="18" t="s">
        <v>5369</v>
      </c>
      <c r="R1845" s="8">
        <v>4057962222670</v>
      </c>
      <c r="S1845" s="1">
        <v>27.95</v>
      </c>
      <c r="T1845" s="1" t="s">
        <v>26</v>
      </c>
      <c r="U1845" s="1">
        <v>0.1</v>
      </c>
      <c r="V1845" s="1" t="s">
        <v>1977</v>
      </c>
      <c r="W1845" s="1" t="s">
        <v>136</v>
      </c>
      <c r="X1845" s="1" t="str">
        <f>IF(W1845="", "", IFERROR(VLOOKUP(W1845, colorList!A:B,2,FALSE),""))</f>
        <v>fekete</v>
      </c>
    </row>
    <row r="1846" spans="1:24" ht="27.75" customHeight="1" x14ac:dyDescent="0.25">
      <c r="A1846" s="1" t="s">
        <v>1983</v>
      </c>
      <c r="B1846" s="1" t="str">
        <f>TRIM(D1846)</f>
        <v>XXL</v>
      </c>
      <c r="C1846" s="1" t="str">
        <f>IFERROR(VLOOKUP(TRIM(D1846), sizeList!A:B, 2, FALSE), "")</f>
        <v>XXL</v>
      </c>
      <c r="D1846" s="1" t="s">
        <v>1984</v>
      </c>
      <c r="E1846" s="1" t="str">
        <f>TRIM(F1846)</f>
        <v>ELT Maxim férfi lovaglókesztyű</v>
      </c>
      <c r="F1846" s="1" t="s">
        <v>1973</v>
      </c>
      <c r="G1846" s="1" t="s">
        <v>1985</v>
      </c>
      <c r="H1846" s="1" t="s">
        <v>254</v>
      </c>
      <c r="I1846" s="1" t="s">
        <v>255</v>
      </c>
      <c r="J1846" s="1" t="str">
        <f>TRIM(I1846)</f>
        <v>Lovasfelszerelés</v>
      </c>
      <c r="K1846" s="1" t="s">
        <v>1975</v>
      </c>
      <c r="L1846" s="1" t="str">
        <f>TRIM(K1846)</f>
        <v>Lovaglókesztyű</v>
      </c>
      <c r="M1846" s="1" t="s">
        <v>1976</v>
      </c>
      <c r="N1846" s="1" t="str">
        <f>TRIM(M1846)</f>
        <v>Férfi lovaglókesztyű</v>
      </c>
      <c r="P1846" s="1" t="str">
        <f>TRIM(O1846)</f>
        <v/>
      </c>
      <c r="Q1846" s="18" t="s">
        <v>5370</v>
      </c>
      <c r="R1846" s="8">
        <v>4057962222687</v>
      </c>
      <c r="S1846" s="1">
        <v>27.95</v>
      </c>
      <c r="T1846" s="1" t="s">
        <v>26</v>
      </c>
      <c r="U1846" s="1">
        <v>0.1</v>
      </c>
      <c r="V1846" s="1" t="s">
        <v>1977</v>
      </c>
      <c r="W1846" s="1" t="s">
        <v>136</v>
      </c>
      <c r="X1846" s="1" t="str">
        <f>IF(W1846="", "", IFERROR(VLOOKUP(W1846, colorList!A:B,2,FALSE),""))</f>
        <v>fekete</v>
      </c>
    </row>
    <row r="1847" spans="1:24" ht="27.75" customHeight="1" x14ac:dyDescent="0.25">
      <c r="A1847" s="1" t="s">
        <v>9995</v>
      </c>
      <c r="B1847" s="1" t="str">
        <f>TRIM(D1847)</f>
        <v>L</v>
      </c>
      <c r="C1847" s="1" t="str">
        <f>IFERROR(VLOOKUP(TRIM(D1847), sizeList!A:B, 2, FALSE), "")</f>
        <v>L</v>
      </c>
      <c r="D1847" s="1" t="s">
        <v>1899</v>
      </c>
      <c r="E1847" s="1" t="str">
        <f>TRIM(F1847)</f>
        <v>ELT Meran női könnyű lovaglómellény</v>
      </c>
      <c r="F1847" s="1" t="s">
        <v>7540</v>
      </c>
      <c r="G1847" s="1" t="s">
        <v>7547</v>
      </c>
      <c r="H1847" s="1" t="s">
        <v>254</v>
      </c>
      <c r="I1847" s="1" t="s">
        <v>255</v>
      </c>
      <c r="J1847" s="1" t="str">
        <f>TRIM(I1847)</f>
        <v>Lovasfelszerelés</v>
      </c>
      <c r="K1847" s="1" t="s">
        <v>7488</v>
      </c>
      <c r="L1847" s="1" t="str">
        <f>TRIM(K1847)</f>
        <v>Női lovasruházat</v>
      </c>
      <c r="M1847" s="1" t="s">
        <v>7489</v>
      </c>
      <c r="N1847" s="1" t="str">
        <f>TRIM(M1847)</f>
        <v>Női felsőruházat</v>
      </c>
      <c r="O1847" s="1" t="s">
        <v>7542</v>
      </c>
      <c r="P1847" s="1" t="str">
        <f>TRIM(O1847)</f>
        <v>Női mellény</v>
      </c>
      <c r="Q1847" s="18" t="s">
        <v>7543</v>
      </c>
      <c r="R1847" s="8">
        <v>4057962214637</v>
      </c>
      <c r="S1847" s="1">
        <v>59.95</v>
      </c>
      <c r="T1847" s="1" t="s">
        <v>26</v>
      </c>
      <c r="U1847" s="1">
        <v>1</v>
      </c>
      <c r="V1847" s="1" t="s">
        <v>7544</v>
      </c>
      <c r="W1847" s="1" t="s">
        <v>1262</v>
      </c>
      <c r="X1847" s="1" t="str">
        <f>IF(W1847="", "", IFERROR(VLOOKUP(W1847, colorList!A:B,2,FALSE),""))</f>
        <v>mélykék</v>
      </c>
    </row>
    <row r="1848" spans="1:24" ht="27.75" customHeight="1" x14ac:dyDescent="0.25">
      <c r="A1848" s="1" t="s">
        <v>10007</v>
      </c>
      <c r="B1848" s="1" t="str">
        <f>TRIM(D1848)</f>
        <v>XXS</v>
      </c>
      <c r="C1848" s="1" t="str">
        <f>IFERROR(VLOOKUP(TRIM(D1848), sizeList!A:B, 2, FALSE), "")</f>
        <v>XXS</v>
      </c>
      <c r="D1848" s="1" t="s">
        <v>7499</v>
      </c>
      <c r="E1848" s="1" t="str">
        <f>TRIM(F1848)</f>
        <v>ELT Meran női könnyű lovaglómellény</v>
      </c>
      <c r="F1848" s="1" t="s">
        <v>7540</v>
      </c>
      <c r="G1848" s="1" t="s">
        <v>7559</v>
      </c>
      <c r="H1848" s="1" t="s">
        <v>254</v>
      </c>
      <c r="I1848" s="1" t="s">
        <v>255</v>
      </c>
      <c r="J1848" s="1" t="str">
        <f>TRIM(I1848)</f>
        <v>Lovasfelszerelés</v>
      </c>
      <c r="K1848" s="1" t="s">
        <v>7488</v>
      </c>
      <c r="L1848" s="1" t="str">
        <f>TRIM(K1848)</f>
        <v>Női lovasruházat</v>
      </c>
      <c r="M1848" s="1" t="s">
        <v>7489</v>
      </c>
      <c r="N1848" s="1" t="str">
        <f>TRIM(M1848)</f>
        <v>Női felsőruházat</v>
      </c>
      <c r="O1848" s="1" t="s">
        <v>7542</v>
      </c>
      <c r="P1848" s="1" t="str">
        <f>TRIM(O1848)</f>
        <v>Női mellény</v>
      </c>
      <c r="Q1848" s="18" t="s">
        <v>7543</v>
      </c>
      <c r="R1848" s="8">
        <v>4057962215368</v>
      </c>
      <c r="S1848" s="1">
        <v>59.95</v>
      </c>
      <c r="T1848" s="1" t="s">
        <v>26</v>
      </c>
      <c r="U1848" s="1">
        <v>1</v>
      </c>
      <c r="V1848" s="1" t="s">
        <v>7544</v>
      </c>
      <c r="W1848" s="1" t="s">
        <v>1262</v>
      </c>
      <c r="X1848" s="1" t="str">
        <f>IF(W1848="", "", IFERROR(VLOOKUP(W1848, colorList!A:B,2,FALSE),""))</f>
        <v>mélykék</v>
      </c>
    </row>
    <row r="1849" spans="1:24" ht="27.75" customHeight="1" x14ac:dyDescent="0.25">
      <c r="A1849" s="1" t="s">
        <v>10003</v>
      </c>
      <c r="B1849" s="1" t="str">
        <f>TRIM(D1849)</f>
        <v>XS</v>
      </c>
      <c r="C1849" s="1" t="str">
        <f>IFERROR(VLOOKUP(TRIM(D1849), sizeList!A:B, 2, FALSE), "")</f>
        <v>XS</v>
      </c>
      <c r="D1849" s="1" t="s">
        <v>6480</v>
      </c>
      <c r="E1849" s="1" t="str">
        <f>TRIM(F1849)</f>
        <v>ELT Meran női könnyű lovaglómellény</v>
      </c>
      <c r="F1849" s="1" t="s">
        <v>7540</v>
      </c>
      <c r="G1849" s="1" t="s">
        <v>7555</v>
      </c>
      <c r="H1849" s="1" t="s">
        <v>254</v>
      </c>
      <c r="I1849" s="1" t="s">
        <v>255</v>
      </c>
      <c r="J1849" s="1" t="str">
        <f>TRIM(I1849)</f>
        <v>Lovasfelszerelés</v>
      </c>
      <c r="K1849" s="1" t="s">
        <v>7488</v>
      </c>
      <c r="L1849" s="1" t="str">
        <f>TRIM(K1849)</f>
        <v>Női lovasruházat</v>
      </c>
      <c r="M1849" s="1" t="s">
        <v>7489</v>
      </c>
      <c r="N1849" s="1" t="str">
        <f>TRIM(M1849)</f>
        <v>Női felsőruházat</v>
      </c>
      <c r="O1849" s="1" t="s">
        <v>7542</v>
      </c>
      <c r="P1849" s="1" t="str">
        <f>TRIM(O1849)</f>
        <v>Női mellény</v>
      </c>
      <c r="Q1849" s="18" t="s">
        <v>7543</v>
      </c>
      <c r="R1849" s="8">
        <v>4057962215375</v>
      </c>
      <c r="S1849" s="1">
        <v>59.95</v>
      </c>
      <c r="T1849" s="1" t="s">
        <v>26</v>
      </c>
      <c r="U1849" s="1">
        <v>1</v>
      </c>
      <c r="V1849" s="1" t="s">
        <v>7544</v>
      </c>
      <c r="W1849" s="1" t="s">
        <v>1262</v>
      </c>
      <c r="X1849" s="1" t="str">
        <f>IF(W1849="", "", IFERROR(VLOOKUP(W1849, colorList!A:B,2,FALSE),""))</f>
        <v>mélykék</v>
      </c>
    </row>
    <row r="1850" spans="1:24" ht="27.75" customHeight="1" x14ac:dyDescent="0.25">
      <c r="A1850" s="1" t="s">
        <v>9999</v>
      </c>
      <c r="B1850" s="1" t="str">
        <f>TRIM(D1850)</f>
        <v>S</v>
      </c>
      <c r="C1850" s="1" t="str">
        <f>IFERROR(VLOOKUP(TRIM(D1850), sizeList!A:B, 2, FALSE), "")</f>
        <v>S</v>
      </c>
      <c r="D1850" s="1" t="s">
        <v>1927</v>
      </c>
      <c r="E1850" s="1" t="str">
        <f>TRIM(F1850)</f>
        <v>ELT Meran női könnyű lovaglómellény</v>
      </c>
      <c r="F1850" s="1" t="s">
        <v>7540</v>
      </c>
      <c r="G1850" s="1" t="s">
        <v>7551</v>
      </c>
      <c r="H1850" s="1" t="s">
        <v>254</v>
      </c>
      <c r="I1850" s="1" t="s">
        <v>255</v>
      </c>
      <c r="J1850" s="1" t="str">
        <f>TRIM(I1850)</f>
        <v>Lovasfelszerelés</v>
      </c>
      <c r="K1850" s="1" t="s">
        <v>7488</v>
      </c>
      <c r="L1850" s="1" t="str">
        <f>TRIM(K1850)</f>
        <v>Női lovasruházat</v>
      </c>
      <c r="M1850" s="1" t="s">
        <v>7489</v>
      </c>
      <c r="N1850" s="1" t="str">
        <f>TRIM(M1850)</f>
        <v>Női felsőruházat</v>
      </c>
      <c r="O1850" s="1" t="s">
        <v>7542</v>
      </c>
      <c r="P1850" s="1" t="str">
        <f>TRIM(O1850)</f>
        <v>Női mellény</v>
      </c>
      <c r="Q1850" s="18" t="s">
        <v>7543</v>
      </c>
      <c r="R1850" s="8">
        <v>4057962215382</v>
      </c>
      <c r="S1850" s="1">
        <v>59.95</v>
      </c>
      <c r="T1850" s="1" t="s">
        <v>26</v>
      </c>
      <c r="U1850" s="1">
        <v>1</v>
      </c>
      <c r="V1850" s="1" t="s">
        <v>7544</v>
      </c>
      <c r="W1850" s="1" t="s">
        <v>1262</v>
      </c>
      <c r="X1850" s="1" t="str">
        <f>IF(W1850="", "", IFERROR(VLOOKUP(W1850, colorList!A:B,2,FALSE),""))</f>
        <v>mélykék</v>
      </c>
    </row>
    <row r="1851" spans="1:24" ht="27.75" customHeight="1" x14ac:dyDescent="0.25">
      <c r="A1851" s="1" t="s">
        <v>9997</v>
      </c>
      <c r="B1851" s="1" t="str">
        <f>TRIM(D1851)</f>
        <v>M</v>
      </c>
      <c r="C1851" s="1" t="str">
        <f>IFERROR(VLOOKUP(TRIM(D1851), sizeList!A:B, 2, FALSE), "")</f>
        <v>M</v>
      </c>
      <c r="D1851" s="1" t="s">
        <v>1904</v>
      </c>
      <c r="E1851" s="1" t="str">
        <f>TRIM(F1851)</f>
        <v>ELT Meran női könnyű lovaglómellény</v>
      </c>
      <c r="F1851" s="1" t="s">
        <v>7540</v>
      </c>
      <c r="G1851" s="1" t="s">
        <v>7549</v>
      </c>
      <c r="H1851" s="1" t="s">
        <v>254</v>
      </c>
      <c r="I1851" s="1" t="s">
        <v>255</v>
      </c>
      <c r="J1851" s="1" t="str">
        <f>TRIM(I1851)</f>
        <v>Lovasfelszerelés</v>
      </c>
      <c r="K1851" s="1" t="s">
        <v>7488</v>
      </c>
      <c r="L1851" s="1" t="str">
        <f>TRIM(K1851)</f>
        <v>Női lovasruházat</v>
      </c>
      <c r="M1851" s="1" t="s">
        <v>7489</v>
      </c>
      <c r="N1851" s="1" t="str">
        <f>TRIM(M1851)</f>
        <v>Női felsőruházat</v>
      </c>
      <c r="O1851" s="1" t="s">
        <v>7542</v>
      </c>
      <c r="P1851" s="1" t="str">
        <f>TRIM(O1851)</f>
        <v>Női mellény</v>
      </c>
      <c r="Q1851" s="18" t="s">
        <v>7543</v>
      </c>
      <c r="R1851" s="8">
        <v>4057962215399</v>
      </c>
      <c r="S1851" s="1">
        <v>59.95</v>
      </c>
      <c r="T1851" s="1" t="s">
        <v>26</v>
      </c>
      <c r="U1851" s="1">
        <v>1</v>
      </c>
      <c r="V1851" s="1" t="s">
        <v>7544</v>
      </c>
      <c r="W1851" s="1" t="s">
        <v>1262</v>
      </c>
      <c r="X1851" s="1" t="str">
        <f>IF(W1851="", "", IFERROR(VLOOKUP(W1851, colorList!A:B,2,FALSE),""))</f>
        <v>mélykék</v>
      </c>
    </row>
    <row r="1852" spans="1:24" ht="27.75" customHeight="1" x14ac:dyDescent="0.25">
      <c r="A1852" s="1" t="s">
        <v>10001</v>
      </c>
      <c r="B1852" s="1" t="str">
        <f>TRIM(D1852)</f>
        <v>XL</v>
      </c>
      <c r="C1852" s="1" t="str">
        <f>IFERROR(VLOOKUP(TRIM(D1852), sizeList!A:B, 2, FALSE), "")</f>
        <v>XL</v>
      </c>
      <c r="D1852" s="1" t="s">
        <v>1907</v>
      </c>
      <c r="E1852" s="1" t="str">
        <f>TRIM(F1852)</f>
        <v>ELT Meran női könnyű lovaglómellény</v>
      </c>
      <c r="F1852" s="1" t="s">
        <v>7540</v>
      </c>
      <c r="G1852" s="1" t="s">
        <v>7553</v>
      </c>
      <c r="H1852" s="1" t="s">
        <v>254</v>
      </c>
      <c r="I1852" s="1" t="s">
        <v>255</v>
      </c>
      <c r="J1852" s="1" t="str">
        <f>TRIM(I1852)</f>
        <v>Lovasfelszerelés</v>
      </c>
      <c r="K1852" s="1" t="s">
        <v>7488</v>
      </c>
      <c r="L1852" s="1" t="str">
        <f>TRIM(K1852)</f>
        <v>Női lovasruházat</v>
      </c>
      <c r="M1852" s="1" t="s">
        <v>7489</v>
      </c>
      <c r="N1852" s="1" t="str">
        <f>TRIM(M1852)</f>
        <v>Női felsőruházat</v>
      </c>
      <c r="O1852" s="1" t="s">
        <v>7542</v>
      </c>
      <c r="P1852" s="1" t="str">
        <f>TRIM(O1852)</f>
        <v>Női mellény</v>
      </c>
      <c r="Q1852" s="18" t="s">
        <v>7543</v>
      </c>
      <c r="R1852" s="8">
        <v>4057962215405</v>
      </c>
      <c r="S1852" s="1">
        <v>59.95</v>
      </c>
      <c r="T1852" s="1" t="s">
        <v>26</v>
      </c>
      <c r="U1852" s="1">
        <v>1</v>
      </c>
      <c r="V1852" s="1" t="s">
        <v>7544</v>
      </c>
      <c r="W1852" s="1" t="s">
        <v>1262</v>
      </c>
      <c r="X1852" s="1" t="str">
        <f>IF(W1852="", "", IFERROR(VLOOKUP(W1852, colorList!A:B,2,FALSE),""))</f>
        <v>mélykék</v>
      </c>
    </row>
    <row r="1853" spans="1:24" ht="27.75" customHeight="1" x14ac:dyDescent="0.25">
      <c r="A1853" s="1" t="s">
        <v>10005</v>
      </c>
      <c r="B1853" s="1" t="str">
        <f>TRIM(D1853)</f>
        <v>XXL</v>
      </c>
      <c r="C1853" s="1" t="str">
        <f>IFERROR(VLOOKUP(TRIM(D1853), sizeList!A:B, 2, FALSE), "")</f>
        <v>XXL</v>
      </c>
      <c r="D1853" s="1" t="s">
        <v>1932</v>
      </c>
      <c r="E1853" s="1" t="str">
        <f>TRIM(F1853)</f>
        <v>ELT Meran női könnyű lovaglómellény</v>
      </c>
      <c r="F1853" s="1" t="s">
        <v>7540</v>
      </c>
      <c r="G1853" s="1" t="s">
        <v>7557</v>
      </c>
      <c r="H1853" s="1" t="s">
        <v>254</v>
      </c>
      <c r="I1853" s="1" t="s">
        <v>255</v>
      </c>
      <c r="J1853" s="1" t="str">
        <f>TRIM(I1853)</f>
        <v>Lovasfelszerelés</v>
      </c>
      <c r="K1853" s="1" t="s">
        <v>7488</v>
      </c>
      <c r="L1853" s="1" t="str">
        <f>TRIM(K1853)</f>
        <v>Női lovasruházat</v>
      </c>
      <c r="M1853" s="1" t="s">
        <v>7489</v>
      </c>
      <c r="N1853" s="1" t="str">
        <f>TRIM(M1853)</f>
        <v>Női felsőruházat</v>
      </c>
      <c r="O1853" s="1" t="s">
        <v>7542</v>
      </c>
      <c r="P1853" s="1" t="str">
        <f>TRIM(O1853)</f>
        <v>Női mellény</v>
      </c>
      <c r="Q1853" s="18" t="s">
        <v>7543</v>
      </c>
      <c r="R1853" s="8">
        <v>4057962215412</v>
      </c>
      <c r="S1853" s="1">
        <v>59.95</v>
      </c>
      <c r="T1853" s="1" t="s">
        <v>26</v>
      </c>
      <c r="U1853" s="1">
        <v>1</v>
      </c>
      <c r="V1853" s="1" t="s">
        <v>7544</v>
      </c>
      <c r="W1853" s="1" t="s">
        <v>1262</v>
      </c>
      <c r="X1853" s="1" t="str">
        <f>IF(W1853="", "", IFERROR(VLOOKUP(W1853, colorList!A:B,2,FALSE),""))</f>
        <v>mélykék</v>
      </c>
    </row>
    <row r="1854" spans="1:24" ht="27.75" customHeight="1" x14ac:dyDescent="0.25">
      <c r="A1854" s="1" t="s">
        <v>10006</v>
      </c>
      <c r="B1854" s="1" t="str">
        <f>TRIM(D1854)</f>
        <v>XXS</v>
      </c>
      <c r="C1854" s="1" t="str">
        <f>IFERROR(VLOOKUP(TRIM(D1854), sizeList!A:B, 2, FALSE), "")</f>
        <v>XXS</v>
      </c>
      <c r="D1854" s="1" t="s">
        <v>7499</v>
      </c>
      <c r="E1854" s="1" t="str">
        <f>TRIM(F1854)</f>
        <v>ELT Meran női könnyű lovaglómellény</v>
      </c>
      <c r="F1854" s="1" t="s">
        <v>7540</v>
      </c>
      <c r="G1854" s="1" t="s">
        <v>7558</v>
      </c>
      <c r="H1854" s="1" t="s">
        <v>254</v>
      </c>
      <c r="I1854" s="1" t="s">
        <v>255</v>
      </c>
      <c r="J1854" s="1" t="str">
        <f>TRIM(I1854)</f>
        <v>Lovasfelszerelés</v>
      </c>
      <c r="K1854" s="1" t="s">
        <v>7488</v>
      </c>
      <c r="L1854" s="1" t="str">
        <f>TRIM(K1854)</f>
        <v>Női lovasruházat</v>
      </c>
      <c r="M1854" s="1" t="s">
        <v>7489</v>
      </c>
      <c r="N1854" s="1" t="str">
        <f>TRIM(M1854)</f>
        <v>Női felsőruházat</v>
      </c>
      <c r="O1854" s="1" t="s">
        <v>7542</v>
      </c>
      <c r="P1854" s="1" t="str">
        <f>TRIM(O1854)</f>
        <v>Női mellény</v>
      </c>
      <c r="Q1854" s="18" t="s">
        <v>7543</v>
      </c>
      <c r="R1854" s="8">
        <v>4057962228368</v>
      </c>
      <c r="S1854" s="1">
        <v>59.95</v>
      </c>
      <c r="T1854" s="1" t="s">
        <v>26</v>
      </c>
      <c r="U1854" s="1">
        <v>1</v>
      </c>
      <c r="V1854" s="1" t="s">
        <v>7544</v>
      </c>
      <c r="W1854" s="1" t="s">
        <v>7545</v>
      </c>
      <c r="X1854" s="1" t="str">
        <f>IF(W1854="", "", IFERROR(VLOOKUP(W1854, colorList!A:B,2,FALSE),""))</f>
        <v>vadrózsa</v>
      </c>
    </row>
    <row r="1855" spans="1:24" ht="27.75" customHeight="1" x14ac:dyDescent="0.25">
      <c r="A1855" s="1" t="s">
        <v>10002</v>
      </c>
      <c r="B1855" s="1" t="str">
        <f>TRIM(D1855)</f>
        <v>XS</v>
      </c>
      <c r="C1855" s="1" t="str">
        <f>IFERROR(VLOOKUP(TRIM(D1855), sizeList!A:B, 2, FALSE), "")</f>
        <v>XS</v>
      </c>
      <c r="D1855" s="1" t="s">
        <v>6480</v>
      </c>
      <c r="E1855" s="1" t="str">
        <f>TRIM(F1855)</f>
        <v>ELT Meran női könnyű lovaglómellény</v>
      </c>
      <c r="F1855" s="1" t="s">
        <v>7540</v>
      </c>
      <c r="G1855" s="1" t="s">
        <v>7554</v>
      </c>
      <c r="H1855" s="1" t="s">
        <v>254</v>
      </c>
      <c r="I1855" s="1" t="s">
        <v>255</v>
      </c>
      <c r="J1855" s="1" t="str">
        <f>TRIM(I1855)</f>
        <v>Lovasfelszerelés</v>
      </c>
      <c r="K1855" s="1" t="s">
        <v>7488</v>
      </c>
      <c r="L1855" s="1" t="str">
        <f>TRIM(K1855)</f>
        <v>Női lovasruházat</v>
      </c>
      <c r="M1855" s="1" t="s">
        <v>7489</v>
      </c>
      <c r="N1855" s="1" t="str">
        <f>TRIM(M1855)</f>
        <v>Női felsőruházat</v>
      </c>
      <c r="O1855" s="1" t="s">
        <v>7542</v>
      </c>
      <c r="P1855" s="1" t="str">
        <f>TRIM(O1855)</f>
        <v>Női mellény</v>
      </c>
      <c r="Q1855" s="18" t="s">
        <v>7543</v>
      </c>
      <c r="R1855" s="8">
        <v>4057962228375</v>
      </c>
      <c r="S1855" s="1">
        <v>59.95</v>
      </c>
      <c r="T1855" s="1" t="s">
        <v>26</v>
      </c>
      <c r="U1855" s="1">
        <v>1</v>
      </c>
      <c r="V1855" s="1" t="s">
        <v>7544</v>
      </c>
      <c r="W1855" s="1" t="s">
        <v>7545</v>
      </c>
      <c r="X1855" s="1" t="str">
        <f>IF(W1855="", "", IFERROR(VLOOKUP(W1855, colorList!A:B,2,FALSE),""))</f>
        <v>vadrózsa</v>
      </c>
    </row>
    <row r="1856" spans="1:24" ht="27.75" customHeight="1" x14ac:dyDescent="0.25">
      <c r="A1856" s="1" t="s">
        <v>9998</v>
      </c>
      <c r="B1856" s="1" t="str">
        <f>TRIM(D1856)</f>
        <v>S</v>
      </c>
      <c r="C1856" s="1" t="str">
        <f>IFERROR(VLOOKUP(TRIM(D1856), sizeList!A:B, 2, FALSE), "")</f>
        <v>S</v>
      </c>
      <c r="D1856" s="1" t="s">
        <v>1927</v>
      </c>
      <c r="E1856" s="1" t="str">
        <f>TRIM(F1856)</f>
        <v>ELT Meran női könnyű lovaglómellény</v>
      </c>
      <c r="F1856" s="1" t="s">
        <v>7540</v>
      </c>
      <c r="G1856" s="1" t="s">
        <v>7550</v>
      </c>
      <c r="H1856" s="1" t="s">
        <v>254</v>
      </c>
      <c r="I1856" s="1" t="s">
        <v>255</v>
      </c>
      <c r="J1856" s="1" t="str">
        <f>TRIM(I1856)</f>
        <v>Lovasfelszerelés</v>
      </c>
      <c r="K1856" s="1" t="s">
        <v>7488</v>
      </c>
      <c r="L1856" s="1" t="str">
        <f>TRIM(K1856)</f>
        <v>Női lovasruházat</v>
      </c>
      <c r="M1856" s="1" t="s">
        <v>7489</v>
      </c>
      <c r="N1856" s="1" t="str">
        <f>TRIM(M1856)</f>
        <v>Női felsőruházat</v>
      </c>
      <c r="O1856" s="1" t="s">
        <v>7542</v>
      </c>
      <c r="P1856" s="1" t="str">
        <f>TRIM(O1856)</f>
        <v>Női mellény</v>
      </c>
      <c r="Q1856" s="18" t="s">
        <v>7543</v>
      </c>
      <c r="R1856" s="8">
        <v>4057962228382</v>
      </c>
      <c r="S1856" s="1">
        <v>59.95</v>
      </c>
      <c r="T1856" s="1" t="s">
        <v>26</v>
      </c>
      <c r="U1856" s="1">
        <v>1</v>
      </c>
      <c r="V1856" s="1" t="s">
        <v>7544</v>
      </c>
      <c r="W1856" s="1" t="s">
        <v>7545</v>
      </c>
      <c r="X1856" s="1" t="str">
        <f>IF(W1856="", "", IFERROR(VLOOKUP(W1856, colorList!A:B,2,FALSE),""))</f>
        <v>vadrózsa</v>
      </c>
    </row>
    <row r="1857" spans="1:24" ht="27.75" customHeight="1" x14ac:dyDescent="0.25">
      <c r="A1857" s="1" t="s">
        <v>9996</v>
      </c>
      <c r="B1857" s="1" t="str">
        <f>TRIM(D1857)</f>
        <v>M</v>
      </c>
      <c r="C1857" s="1" t="str">
        <f>IFERROR(VLOOKUP(TRIM(D1857), sizeList!A:B, 2, FALSE), "")</f>
        <v>M</v>
      </c>
      <c r="D1857" s="1" t="s">
        <v>1904</v>
      </c>
      <c r="E1857" s="1" t="str">
        <f>TRIM(F1857)</f>
        <v>ELT Meran női könnyű lovaglómellény</v>
      </c>
      <c r="F1857" s="1" t="s">
        <v>7540</v>
      </c>
      <c r="G1857" s="1" t="s">
        <v>7548</v>
      </c>
      <c r="H1857" s="1" t="s">
        <v>254</v>
      </c>
      <c r="I1857" s="1" t="s">
        <v>255</v>
      </c>
      <c r="J1857" s="1" t="str">
        <f>TRIM(I1857)</f>
        <v>Lovasfelszerelés</v>
      </c>
      <c r="K1857" s="1" t="s">
        <v>7488</v>
      </c>
      <c r="L1857" s="1" t="str">
        <f>TRIM(K1857)</f>
        <v>Női lovasruházat</v>
      </c>
      <c r="M1857" s="1" t="s">
        <v>7489</v>
      </c>
      <c r="N1857" s="1" t="str">
        <f>TRIM(M1857)</f>
        <v>Női felsőruházat</v>
      </c>
      <c r="O1857" s="1" t="s">
        <v>7542</v>
      </c>
      <c r="P1857" s="1" t="str">
        <f>TRIM(O1857)</f>
        <v>Női mellény</v>
      </c>
      <c r="Q1857" s="18" t="s">
        <v>7543</v>
      </c>
      <c r="R1857" s="8">
        <v>4057962228399</v>
      </c>
      <c r="S1857" s="1">
        <v>59.95</v>
      </c>
      <c r="T1857" s="1" t="s">
        <v>26</v>
      </c>
      <c r="U1857" s="1">
        <v>1</v>
      </c>
      <c r="V1857" s="1" t="s">
        <v>7544</v>
      </c>
      <c r="W1857" s="1" t="s">
        <v>7545</v>
      </c>
      <c r="X1857" s="1" t="str">
        <f>IF(W1857="", "", IFERROR(VLOOKUP(W1857, colorList!A:B,2,FALSE),""))</f>
        <v>vadrózsa</v>
      </c>
    </row>
    <row r="1858" spans="1:24" ht="27.75" customHeight="1" x14ac:dyDescent="0.25">
      <c r="A1858" s="1" t="s">
        <v>10000</v>
      </c>
      <c r="B1858" s="1" t="str">
        <f>TRIM(D1858)</f>
        <v>XL</v>
      </c>
      <c r="C1858" s="1" t="str">
        <f>IFERROR(VLOOKUP(TRIM(D1858), sizeList!A:B, 2, FALSE), "")</f>
        <v>XL</v>
      </c>
      <c r="D1858" s="1" t="s">
        <v>1907</v>
      </c>
      <c r="E1858" s="1" t="str">
        <f>TRIM(F1858)</f>
        <v>ELT Meran női könnyű lovaglómellény</v>
      </c>
      <c r="F1858" s="1" t="s">
        <v>7540</v>
      </c>
      <c r="G1858" s="1" t="s">
        <v>7552</v>
      </c>
      <c r="H1858" s="1" t="s">
        <v>254</v>
      </c>
      <c r="I1858" s="1" t="s">
        <v>255</v>
      </c>
      <c r="J1858" s="1" t="str">
        <f>TRIM(I1858)</f>
        <v>Lovasfelszerelés</v>
      </c>
      <c r="K1858" s="1" t="s">
        <v>7488</v>
      </c>
      <c r="L1858" s="1" t="str">
        <f>TRIM(K1858)</f>
        <v>Női lovasruházat</v>
      </c>
      <c r="M1858" s="1" t="s">
        <v>7489</v>
      </c>
      <c r="N1858" s="1" t="str">
        <f>TRIM(M1858)</f>
        <v>Női felsőruházat</v>
      </c>
      <c r="O1858" s="1" t="s">
        <v>7542</v>
      </c>
      <c r="P1858" s="1" t="str">
        <f>TRIM(O1858)</f>
        <v>Női mellény</v>
      </c>
      <c r="Q1858" s="18" t="s">
        <v>7543</v>
      </c>
      <c r="R1858" s="8">
        <v>4057962228405</v>
      </c>
      <c r="S1858" s="1">
        <v>59.95</v>
      </c>
      <c r="T1858" s="1" t="s">
        <v>26</v>
      </c>
      <c r="U1858" s="1">
        <v>1</v>
      </c>
      <c r="V1858" s="1" t="s">
        <v>7544</v>
      </c>
      <c r="W1858" s="1" t="s">
        <v>7545</v>
      </c>
      <c r="X1858" s="1" t="str">
        <f>IF(W1858="", "", IFERROR(VLOOKUP(W1858, colorList!A:B,2,FALSE),""))</f>
        <v>vadrózsa</v>
      </c>
    </row>
    <row r="1859" spans="1:24" ht="27.75" customHeight="1" x14ac:dyDescent="0.25">
      <c r="A1859" s="1" t="s">
        <v>10004</v>
      </c>
      <c r="B1859" s="1" t="str">
        <f>TRIM(D1859)</f>
        <v>XXL</v>
      </c>
      <c r="C1859" s="1" t="str">
        <f>IFERROR(VLOOKUP(TRIM(D1859), sizeList!A:B, 2, FALSE), "")</f>
        <v>XXL</v>
      </c>
      <c r="D1859" s="1" t="s">
        <v>1932</v>
      </c>
      <c r="E1859" s="1" t="str">
        <f>TRIM(F1859)</f>
        <v>ELT Meran női könnyű lovaglómellény</v>
      </c>
      <c r="F1859" s="1" t="s">
        <v>7540</v>
      </c>
      <c r="G1859" s="1" t="s">
        <v>7556</v>
      </c>
      <c r="H1859" s="1" t="s">
        <v>254</v>
      </c>
      <c r="I1859" s="1" t="s">
        <v>255</v>
      </c>
      <c r="J1859" s="1" t="str">
        <f>TRIM(I1859)</f>
        <v>Lovasfelszerelés</v>
      </c>
      <c r="K1859" s="1" t="s">
        <v>7488</v>
      </c>
      <c r="L1859" s="1" t="str">
        <f>TRIM(K1859)</f>
        <v>Női lovasruházat</v>
      </c>
      <c r="M1859" s="1" t="s">
        <v>7489</v>
      </c>
      <c r="N1859" s="1" t="str">
        <f>TRIM(M1859)</f>
        <v>Női felsőruházat</v>
      </c>
      <c r="O1859" s="1" t="s">
        <v>7542</v>
      </c>
      <c r="P1859" s="1" t="str">
        <f>TRIM(O1859)</f>
        <v>Női mellény</v>
      </c>
      <c r="Q1859" s="18" t="s">
        <v>7543</v>
      </c>
      <c r="R1859" s="8">
        <v>4057962228412</v>
      </c>
      <c r="S1859" s="1">
        <v>59.95</v>
      </c>
      <c r="T1859" s="1" t="s">
        <v>26</v>
      </c>
      <c r="U1859" s="1">
        <v>1</v>
      </c>
      <c r="V1859" s="1" t="s">
        <v>7544</v>
      </c>
      <c r="W1859" s="1" t="s">
        <v>7545</v>
      </c>
      <c r="X1859" s="1" t="str">
        <f>IF(W1859="", "", IFERROR(VLOOKUP(W1859, colorList!A:B,2,FALSE),""))</f>
        <v>vadrózsa</v>
      </c>
    </row>
    <row r="1860" spans="1:24" ht="27.75" customHeight="1" x14ac:dyDescent="0.25">
      <c r="A1860" s="1" t="s">
        <v>9994</v>
      </c>
      <c r="B1860" s="1" t="str">
        <f>TRIM(D1860)</f>
        <v>L</v>
      </c>
      <c r="C1860" s="1" t="str">
        <f>IFERROR(VLOOKUP(TRIM(D1860), sizeList!A:B, 2, FALSE), "")</f>
        <v>L</v>
      </c>
      <c r="D1860" s="1" t="s">
        <v>1899</v>
      </c>
      <c r="E1860" s="1" t="str">
        <f>TRIM(F1860)</f>
        <v>ELT Meran női könnyű lovaglómellény</v>
      </c>
      <c r="F1860" s="1" t="s">
        <v>7540</v>
      </c>
      <c r="G1860" s="1" t="s">
        <v>7541</v>
      </c>
      <c r="H1860" s="1" t="s">
        <v>254</v>
      </c>
      <c r="I1860" s="1" t="s">
        <v>255</v>
      </c>
      <c r="J1860" s="1" t="str">
        <f>TRIM(I1860)</f>
        <v>Lovasfelszerelés</v>
      </c>
      <c r="K1860" s="1" t="s">
        <v>7488</v>
      </c>
      <c r="L1860" s="1" t="str">
        <f>TRIM(K1860)</f>
        <v>Női lovasruházat</v>
      </c>
      <c r="M1860" s="1" t="s">
        <v>7489</v>
      </c>
      <c r="N1860" s="1" t="str">
        <f>TRIM(M1860)</f>
        <v>Női felsőruházat</v>
      </c>
      <c r="O1860" s="1" t="s">
        <v>7542</v>
      </c>
      <c r="P1860" s="1" t="str">
        <f>TRIM(O1860)</f>
        <v>Női mellény</v>
      </c>
      <c r="Q1860" s="18" t="s">
        <v>7543</v>
      </c>
      <c r="R1860" s="8">
        <v>4057962231214</v>
      </c>
      <c r="S1860" s="1">
        <v>59.95</v>
      </c>
      <c r="T1860" s="1" t="s">
        <v>26</v>
      </c>
      <c r="U1860" s="1">
        <v>1</v>
      </c>
      <c r="V1860" s="1" t="s">
        <v>7544</v>
      </c>
      <c r="W1860" s="1" t="s">
        <v>7545</v>
      </c>
      <c r="X1860" s="1" t="str">
        <f>IF(W1860="", "", IFERROR(VLOOKUP(W1860, colorList!A:B,2,FALSE),""))</f>
        <v>vadrózsa</v>
      </c>
    </row>
    <row r="1861" spans="1:24" ht="27.75" customHeight="1" x14ac:dyDescent="0.25">
      <c r="A1861" s="1" t="s">
        <v>10525</v>
      </c>
      <c r="B1861" s="1" t="str">
        <f>TRIM(D1861)</f>
        <v>S (35-38)</v>
      </c>
      <c r="C1861" s="1" t="str">
        <f>IFERROR(VLOOKUP(TRIM(D1861), sizeList!A:B, 2, FALSE), "")</f>
        <v>S (35-38)</v>
      </c>
      <c r="D1861" s="1" t="s">
        <v>8248</v>
      </c>
      <c r="E1861" s="1" t="str">
        <f>TRIM(F1861)</f>
        <v>ELT Merino lovaglózokni</v>
      </c>
      <c r="F1861" s="1" t="s">
        <v>8246</v>
      </c>
      <c r="G1861" s="1" t="s">
        <v>8249</v>
      </c>
      <c r="H1861" s="1" t="s">
        <v>254</v>
      </c>
      <c r="I1861" s="1" t="s">
        <v>255</v>
      </c>
      <c r="J1861" s="1" t="str">
        <f>TRIM(I1861)</f>
        <v>Lovasfelszerelés</v>
      </c>
      <c r="K1861" s="1" t="s">
        <v>7488</v>
      </c>
      <c r="L1861" s="1" t="str">
        <f>TRIM(K1861)</f>
        <v>Női lovasruházat</v>
      </c>
      <c r="M1861" s="1" t="s">
        <v>8188</v>
      </c>
      <c r="N1861" s="1" t="str">
        <f>TRIM(M1861)</f>
        <v>Női lovasruházat kiegészítők</v>
      </c>
      <c r="O1861" s="1" t="s">
        <v>8189</v>
      </c>
      <c r="P1861" s="1" t="str">
        <f>TRIM(O1861)</f>
        <v>Női lovaglózokni</v>
      </c>
      <c r="Q1861" s="18" t="s">
        <v>5377</v>
      </c>
      <c r="R1861" s="8">
        <v>4057962219618</v>
      </c>
      <c r="S1861" s="1">
        <v>17.95</v>
      </c>
      <c r="T1861" s="1" t="s">
        <v>26</v>
      </c>
      <c r="U1861" s="1">
        <v>0.08</v>
      </c>
      <c r="V1861" s="1" t="s">
        <v>2139</v>
      </c>
      <c r="W1861" s="1" t="s">
        <v>136</v>
      </c>
      <c r="X1861" s="1" t="str">
        <f>IF(W1861="", "", IFERROR(VLOOKUP(W1861, colorList!A:B,2,FALSE),""))</f>
        <v>fekete</v>
      </c>
    </row>
    <row r="1862" spans="1:24" ht="27.75" customHeight="1" x14ac:dyDescent="0.25">
      <c r="A1862" s="1" t="s">
        <v>2140</v>
      </c>
      <c r="B1862" s="1" t="str">
        <f>TRIM(D1862)</f>
        <v>M (39-42)</v>
      </c>
      <c r="C1862" s="1" t="str">
        <f>IFERROR(VLOOKUP(TRIM(D1862), sizeList!A:B, 2, FALSE), "")</f>
        <v>M (39-42)</v>
      </c>
      <c r="D1862" s="1" t="s">
        <v>2141</v>
      </c>
      <c r="E1862" s="1" t="str">
        <f>TRIM(F1862)</f>
        <v>ELT Merino lovaglózokni</v>
      </c>
      <c r="F1862" s="1" t="s">
        <v>8246</v>
      </c>
      <c r="G1862" s="1" t="s">
        <v>2142</v>
      </c>
      <c r="H1862" s="1" t="s">
        <v>254</v>
      </c>
      <c r="I1862" s="1" t="s">
        <v>255</v>
      </c>
      <c r="J1862" s="1" t="str">
        <f>TRIM(I1862)</f>
        <v>Lovasfelszerelés</v>
      </c>
      <c r="K1862" s="1" t="s">
        <v>7488</v>
      </c>
      <c r="L1862" s="1" t="str">
        <f>TRIM(K1862)</f>
        <v>Női lovasruházat</v>
      </c>
      <c r="M1862" s="1" t="s">
        <v>8188</v>
      </c>
      <c r="N1862" s="1" t="str">
        <f>TRIM(M1862)</f>
        <v>Női lovasruházat kiegészítők</v>
      </c>
      <c r="O1862" s="1" t="s">
        <v>8189</v>
      </c>
      <c r="P1862" s="1" t="str">
        <f>TRIM(O1862)</f>
        <v>Női lovaglózokni</v>
      </c>
      <c r="Q1862" s="18" t="s">
        <v>5377</v>
      </c>
      <c r="R1862" s="8">
        <v>4057962222533</v>
      </c>
      <c r="S1862" s="1">
        <v>17.95</v>
      </c>
      <c r="T1862" s="1" t="s">
        <v>26</v>
      </c>
      <c r="U1862" s="1">
        <v>0.08</v>
      </c>
      <c r="V1862" s="1" t="s">
        <v>2139</v>
      </c>
      <c r="W1862" s="1" t="s">
        <v>136</v>
      </c>
      <c r="X1862" s="1" t="str">
        <f>IF(W1862="", "", IFERROR(VLOOKUP(W1862, colorList!A:B,2,FALSE),""))</f>
        <v>fekete</v>
      </c>
    </row>
    <row r="1863" spans="1:24" ht="27.75" customHeight="1" x14ac:dyDescent="0.25">
      <c r="A1863" s="1" t="s">
        <v>2135</v>
      </c>
      <c r="B1863" s="1" t="str">
        <f>TRIM(D1863)</f>
        <v>L (43-46)</v>
      </c>
      <c r="C1863" s="1" t="str">
        <f>IFERROR(VLOOKUP(TRIM(D1863), sizeList!A:B, 2, FALSE), "")</f>
        <v>L (43-46)</v>
      </c>
      <c r="D1863" s="1" t="s">
        <v>2136</v>
      </c>
      <c r="E1863" s="1" t="str">
        <f>TRIM(F1863)</f>
        <v>ELT Merino lovaglózokni</v>
      </c>
      <c r="F1863" s="1" t="s">
        <v>8246</v>
      </c>
      <c r="G1863" s="1" t="s">
        <v>2138</v>
      </c>
      <c r="H1863" s="1" t="s">
        <v>254</v>
      </c>
      <c r="I1863" s="1" t="s">
        <v>255</v>
      </c>
      <c r="J1863" s="1" t="str">
        <f>TRIM(I1863)</f>
        <v>Lovasfelszerelés</v>
      </c>
      <c r="K1863" s="1" t="s">
        <v>7488</v>
      </c>
      <c r="L1863" s="1" t="str">
        <f>TRIM(K1863)</f>
        <v>Női lovasruházat</v>
      </c>
      <c r="M1863" s="1" t="s">
        <v>8188</v>
      </c>
      <c r="N1863" s="1" t="str">
        <f>TRIM(M1863)</f>
        <v>Női lovasruházat kiegészítők</v>
      </c>
      <c r="O1863" s="1" t="s">
        <v>8189</v>
      </c>
      <c r="P1863" s="1" t="str">
        <f>TRIM(O1863)</f>
        <v>Női lovaglózokni</v>
      </c>
      <c r="Q1863" s="18" t="s">
        <v>5377</v>
      </c>
      <c r="R1863" s="8">
        <v>4057962222540</v>
      </c>
      <c r="S1863" s="1">
        <v>17.95</v>
      </c>
      <c r="T1863" s="1" t="s">
        <v>26</v>
      </c>
      <c r="U1863" s="1">
        <v>0.08</v>
      </c>
      <c r="V1863" s="1" t="s">
        <v>2139</v>
      </c>
      <c r="W1863" s="1" t="s">
        <v>136</v>
      </c>
      <c r="X1863" s="1" t="str">
        <f>IF(W1863="", "", IFERROR(VLOOKUP(W1863, colorList!A:B,2,FALSE),""))</f>
        <v>fekete</v>
      </c>
    </row>
    <row r="1864" spans="1:24" ht="27.75" customHeight="1" x14ac:dyDescent="0.25">
      <c r="A1864" s="1" t="s">
        <v>10525</v>
      </c>
      <c r="B1864" s="1" t="str">
        <f>TRIM(D1864)</f>
        <v>S (35-38)</v>
      </c>
      <c r="C1864" s="1" t="str">
        <f>IFERROR(VLOOKUP(TRIM(D1864), sizeList!A:B, 2, FALSE), "")</f>
        <v>S (35-38)</v>
      </c>
      <c r="D1864" s="1" t="s">
        <v>8248</v>
      </c>
      <c r="E1864" s="1" t="str">
        <f>TRIM(F1864)</f>
        <v>ELT Merino unisex lovaglózokni</v>
      </c>
      <c r="F1864" s="1" t="s">
        <v>2137</v>
      </c>
      <c r="G1864" s="1" t="s">
        <v>8249</v>
      </c>
      <c r="H1864" s="1" t="s">
        <v>254</v>
      </c>
      <c r="I1864" s="1" t="s">
        <v>255</v>
      </c>
      <c r="J1864" s="1" t="str">
        <f>TRIM(I1864)</f>
        <v>Lovasfelszerelés</v>
      </c>
      <c r="K1864" s="1" t="s">
        <v>7488</v>
      </c>
      <c r="L1864" s="1" t="str">
        <f>TRIM(K1864)</f>
        <v>Női lovasruházat</v>
      </c>
      <c r="M1864" s="1" t="s">
        <v>8188</v>
      </c>
      <c r="N1864" s="1" t="str">
        <f>TRIM(M1864)</f>
        <v>Női lovasruházat kiegészítők</v>
      </c>
      <c r="O1864" s="1" t="s">
        <v>8189</v>
      </c>
      <c r="P1864" s="1" t="str">
        <f>TRIM(O1864)</f>
        <v>Női lovaglózokni</v>
      </c>
      <c r="Q1864" s="18" t="s">
        <v>5377</v>
      </c>
      <c r="R1864" s="8">
        <v>4057962219618</v>
      </c>
      <c r="S1864" s="1">
        <v>17.95</v>
      </c>
      <c r="T1864" s="1" t="s">
        <v>26</v>
      </c>
      <c r="U1864" s="1">
        <v>0.08</v>
      </c>
      <c r="V1864" s="1" t="s">
        <v>2139</v>
      </c>
      <c r="W1864" s="1" t="s">
        <v>136</v>
      </c>
      <c r="X1864" s="1" t="str">
        <f>IF(W1864="", "", IFERROR(VLOOKUP(W1864, colorList!A:B,2,FALSE),""))</f>
        <v>fekete</v>
      </c>
    </row>
    <row r="1865" spans="1:24" ht="27.75" customHeight="1" x14ac:dyDescent="0.25">
      <c r="A1865" s="1" t="s">
        <v>2140</v>
      </c>
      <c r="B1865" s="1" t="str">
        <f>TRIM(D1865)</f>
        <v>M (39-42)</v>
      </c>
      <c r="C1865" s="1" t="str">
        <f>IFERROR(VLOOKUP(TRIM(D1865), sizeList!A:B, 2, FALSE), "")</f>
        <v>M (39-42)</v>
      </c>
      <c r="D1865" s="1" t="s">
        <v>2141</v>
      </c>
      <c r="E1865" s="1" t="str">
        <f>TRIM(F1865)</f>
        <v>ELT Merino unisex lovaglózokni</v>
      </c>
      <c r="F1865" s="1" t="s">
        <v>2137</v>
      </c>
      <c r="G1865" s="1" t="s">
        <v>2142</v>
      </c>
      <c r="H1865" s="1" t="s">
        <v>254</v>
      </c>
      <c r="I1865" s="1" t="s">
        <v>255</v>
      </c>
      <c r="J1865" s="1" t="str">
        <f>TRIM(I1865)</f>
        <v>Lovasfelszerelés</v>
      </c>
      <c r="K1865" s="1" t="s">
        <v>1920</v>
      </c>
      <c r="L1865" s="1" t="str">
        <f>TRIM(K1865)</f>
        <v>Férfi lovasruházat</v>
      </c>
      <c r="M1865" s="1" t="s">
        <v>2092</v>
      </c>
      <c r="N1865" s="1" t="str">
        <f>TRIM(M1865)</f>
        <v>Férfi lovasruházat kiegészítők</v>
      </c>
      <c r="O1865" s="1" t="s">
        <v>2093</v>
      </c>
      <c r="P1865" s="1" t="str">
        <f>TRIM(O1865)</f>
        <v>Férfi lovaglózokni</v>
      </c>
      <c r="Q1865" s="18" t="s">
        <v>5377</v>
      </c>
      <c r="R1865" s="8">
        <v>4057962222533</v>
      </c>
      <c r="S1865" s="1">
        <v>17.95</v>
      </c>
      <c r="T1865" s="1" t="s">
        <v>26</v>
      </c>
      <c r="U1865" s="1">
        <v>0.08</v>
      </c>
      <c r="V1865" s="1" t="s">
        <v>2139</v>
      </c>
      <c r="W1865" s="1" t="s">
        <v>136</v>
      </c>
      <c r="X1865" s="1" t="str">
        <f>IF(W1865="", "", IFERROR(VLOOKUP(W1865, colorList!A:B,2,FALSE),""))</f>
        <v>fekete</v>
      </c>
    </row>
    <row r="1866" spans="1:24" ht="27.75" customHeight="1" x14ac:dyDescent="0.25">
      <c r="A1866" s="1" t="s">
        <v>2135</v>
      </c>
      <c r="B1866" s="1" t="str">
        <f>TRIM(D1866)</f>
        <v>L (43-46)</v>
      </c>
      <c r="C1866" s="1" t="str">
        <f>IFERROR(VLOOKUP(TRIM(D1866), sizeList!A:B, 2, FALSE), "")</f>
        <v>L (43-46)</v>
      </c>
      <c r="D1866" s="1" t="s">
        <v>2136</v>
      </c>
      <c r="E1866" s="1" t="str">
        <f>TRIM(F1866)</f>
        <v>ELT Merino unisex lovaglózokni</v>
      </c>
      <c r="F1866" s="1" t="s">
        <v>2137</v>
      </c>
      <c r="G1866" s="1" t="s">
        <v>2138</v>
      </c>
      <c r="H1866" s="1" t="s">
        <v>254</v>
      </c>
      <c r="I1866" s="1" t="s">
        <v>255</v>
      </c>
      <c r="J1866" s="1" t="str">
        <f>TRIM(I1866)</f>
        <v>Lovasfelszerelés</v>
      </c>
      <c r="K1866" s="1" t="s">
        <v>1920</v>
      </c>
      <c r="L1866" s="1" t="str">
        <f>TRIM(K1866)</f>
        <v>Férfi lovasruházat</v>
      </c>
      <c r="M1866" s="1" t="s">
        <v>2092</v>
      </c>
      <c r="N1866" s="1" t="str">
        <f>TRIM(M1866)</f>
        <v>Férfi lovasruházat kiegészítők</v>
      </c>
      <c r="O1866" s="1" t="s">
        <v>2093</v>
      </c>
      <c r="P1866" s="1" t="str">
        <f>TRIM(O1866)</f>
        <v>Férfi lovaglózokni</v>
      </c>
      <c r="Q1866" s="18" t="s">
        <v>5377</v>
      </c>
      <c r="R1866" s="8">
        <v>4057962222540</v>
      </c>
      <c r="S1866" s="1">
        <v>17.95</v>
      </c>
      <c r="T1866" s="1" t="s">
        <v>26</v>
      </c>
      <c r="U1866" s="1">
        <v>0.08</v>
      </c>
      <c r="V1866" s="1" t="s">
        <v>2139</v>
      </c>
      <c r="W1866" s="1" t="s">
        <v>136</v>
      </c>
      <c r="X1866" s="1" t="str">
        <f>IF(W1866="", "", IFERROR(VLOOKUP(W1866, colorList!A:B,2,FALSE),""))</f>
        <v>fekete</v>
      </c>
    </row>
    <row r="1867" spans="1:24" ht="27.75" customHeight="1" x14ac:dyDescent="0.25">
      <c r="A1867" s="1" t="s">
        <v>16175</v>
      </c>
      <c r="B1867" s="1" t="str">
        <f>TRIM(D1867)</f>
        <v>S (35-38)</v>
      </c>
      <c r="C1867" s="1" t="str">
        <f>IFERROR(VLOOKUP(TRIM(D1867), sizeList!A:B, 2, FALSE), "")</f>
        <v>S (35-38)</v>
      </c>
      <c r="D1867" s="1" t="s">
        <v>8247</v>
      </c>
      <c r="E1867" s="1" t="str">
        <f>TRIM(F1867)</f>
        <v>ELT Merino unisex lovaglózokni</v>
      </c>
      <c r="F1867" s="1" t="s">
        <v>2137</v>
      </c>
      <c r="G1867" s="1" t="s">
        <v>16176</v>
      </c>
      <c r="H1867" s="1" t="s">
        <v>254</v>
      </c>
      <c r="I1867" s="1" t="s">
        <v>255</v>
      </c>
      <c r="J1867" s="1" t="str">
        <f>TRIM(I1867)</f>
        <v>Lovasfelszerelés</v>
      </c>
      <c r="K1867" s="1" t="s">
        <v>7488</v>
      </c>
      <c r="L1867" s="1" t="str">
        <f>TRIM(K1867)</f>
        <v>Női lovasruházat</v>
      </c>
      <c r="M1867" s="1" t="s">
        <v>8188</v>
      </c>
      <c r="N1867" s="1" t="str">
        <f>TRIM(M1867)</f>
        <v>Női lovasruházat kiegészítők</v>
      </c>
      <c r="O1867" s="1" t="s">
        <v>8189</v>
      </c>
      <c r="P1867" s="1" t="str">
        <f>TRIM(O1867)</f>
        <v>Női lovaglózokni</v>
      </c>
      <c r="Q1867" s="18" t="s">
        <v>5377</v>
      </c>
      <c r="R1867" s="8">
        <v>4057962236936</v>
      </c>
      <c r="S1867" s="1">
        <v>17.95</v>
      </c>
      <c r="T1867" s="1" t="s">
        <v>26</v>
      </c>
      <c r="U1867" s="1">
        <v>0.08</v>
      </c>
      <c r="W1867" s="1" t="s">
        <v>16171</v>
      </c>
      <c r="X1867" s="1" t="str">
        <f>IF(W1867="", "", IFERROR(VLOOKUP(W1867, colorList!A:B,2,FALSE),""))</f>
        <v>mélykék/sötétkék</v>
      </c>
    </row>
    <row r="1868" spans="1:24" ht="27.75" customHeight="1" x14ac:dyDescent="0.25">
      <c r="A1868" s="1" t="s">
        <v>16175</v>
      </c>
      <c r="B1868" s="1" t="str">
        <f>TRIM(D1868)</f>
        <v>S (35-38)</v>
      </c>
      <c r="C1868" s="1" t="str">
        <f>IFERROR(VLOOKUP(TRIM(D1868), sizeList!A:B, 2, FALSE), "")</f>
        <v>S (35-38)</v>
      </c>
      <c r="D1868" s="1" t="s">
        <v>8247</v>
      </c>
      <c r="E1868" s="1" t="str">
        <f>TRIM(F1868)</f>
        <v>ELT Merino unisex lovaglózokni</v>
      </c>
      <c r="F1868" s="1" t="s">
        <v>2137</v>
      </c>
      <c r="G1868" s="1" t="s">
        <v>16176</v>
      </c>
      <c r="H1868" s="1" t="s">
        <v>254</v>
      </c>
      <c r="I1868" s="1" t="s">
        <v>255</v>
      </c>
      <c r="J1868" s="1" t="str">
        <f>TRIM(I1868)</f>
        <v>Lovasfelszerelés</v>
      </c>
      <c r="K1868" s="1" t="s">
        <v>1920</v>
      </c>
      <c r="L1868" s="1" t="str">
        <f>TRIM(K1868)</f>
        <v>Férfi lovasruházat</v>
      </c>
      <c r="M1868" s="1" t="s">
        <v>2092</v>
      </c>
      <c r="N1868" s="1" t="str">
        <f>TRIM(M1868)</f>
        <v>Férfi lovasruházat kiegészítők</v>
      </c>
      <c r="O1868" s="1" t="s">
        <v>2093</v>
      </c>
      <c r="P1868" s="1" t="str">
        <f>TRIM(O1868)</f>
        <v>Férfi lovaglózokni</v>
      </c>
      <c r="Q1868" s="18" t="s">
        <v>5377</v>
      </c>
      <c r="R1868" s="8">
        <v>4057962236936</v>
      </c>
      <c r="S1868" s="1">
        <v>17.95</v>
      </c>
      <c r="T1868" s="1" t="s">
        <v>26</v>
      </c>
      <c r="U1868" s="1">
        <v>0.08</v>
      </c>
      <c r="W1868" s="1" t="s">
        <v>16171</v>
      </c>
      <c r="X1868" s="1" t="str">
        <f>IF(W1868="", "", IFERROR(VLOOKUP(W1868, colorList!A:B,2,FALSE),""))</f>
        <v>mélykék/sötétkék</v>
      </c>
    </row>
    <row r="1869" spans="1:24" ht="27.75" customHeight="1" x14ac:dyDescent="0.25">
      <c r="A1869" s="1" t="s">
        <v>16172</v>
      </c>
      <c r="B1869" s="1" t="str">
        <f>TRIM(D1869)</f>
        <v>M (35-38)</v>
      </c>
      <c r="C1869" s="1" t="str">
        <f>IFERROR(VLOOKUP(TRIM(D1869), sizeList!A:B, 2, FALSE), "")</f>
        <v>M (35-38)</v>
      </c>
      <c r="D1869" s="1" t="s">
        <v>16173</v>
      </c>
      <c r="E1869" s="1" t="str">
        <f>TRIM(F1869)</f>
        <v>ELT Merino unisex lovaglózokni</v>
      </c>
      <c r="F1869" s="1" t="s">
        <v>2137</v>
      </c>
      <c r="G1869" s="1" t="s">
        <v>16174</v>
      </c>
      <c r="H1869" s="1" t="s">
        <v>254</v>
      </c>
      <c r="I1869" s="1" t="s">
        <v>255</v>
      </c>
      <c r="J1869" s="1" t="str">
        <f>TRIM(I1869)</f>
        <v>Lovasfelszerelés</v>
      </c>
      <c r="K1869" s="1" t="s">
        <v>7488</v>
      </c>
      <c r="L1869" s="1" t="str">
        <f>TRIM(K1869)</f>
        <v>Női lovasruházat</v>
      </c>
      <c r="M1869" s="1" t="s">
        <v>8188</v>
      </c>
      <c r="N1869" s="1" t="str">
        <f>TRIM(M1869)</f>
        <v>Női lovasruházat kiegészítők</v>
      </c>
      <c r="O1869" s="1" t="s">
        <v>8189</v>
      </c>
      <c r="P1869" s="1" t="str">
        <f>TRIM(O1869)</f>
        <v>Női lovaglózokni</v>
      </c>
      <c r="Q1869" s="18" t="s">
        <v>5377</v>
      </c>
      <c r="R1869" s="8">
        <v>4057962237124</v>
      </c>
      <c r="S1869" s="1">
        <v>17.95</v>
      </c>
      <c r="T1869" s="1" t="s">
        <v>26</v>
      </c>
      <c r="U1869" s="1">
        <v>0.08</v>
      </c>
      <c r="W1869" s="1" t="s">
        <v>16171</v>
      </c>
      <c r="X1869" s="1" t="str">
        <f>IF(W1869="", "", IFERROR(VLOOKUP(W1869, colorList!A:B,2,FALSE),""))</f>
        <v>mélykék/sötétkék</v>
      </c>
    </row>
    <row r="1870" spans="1:24" ht="27.75" customHeight="1" x14ac:dyDescent="0.25">
      <c r="A1870" s="1" t="s">
        <v>16172</v>
      </c>
      <c r="B1870" s="1" t="str">
        <f>TRIM(D1870)</f>
        <v>M (35-38)</v>
      </c>
      <c r="C1870" s="1" t="str">
        <f>IFERROR(VLOOKUP(TRIM(D1870), sizeList!A:B, 2, FALSE), "")</f>
        <v>M (35-38)</v>
      </c>
      <c r="D1870" s="1" t="s">
        <v>16173</v>
      </c>
      <c r="E1870" s="1" t="str">
        <f>TRIM(F1870)</f>
        <v>ELT Merino unisex lovaglózokni</v>
      </c>
      <c r="F1870" s="1" t="s">
        <v>2137</v>
      </c>
      <c r="G1870" s="1" t="s">
        <v>16174</v>
      </c>
      <c r="H1870" s="1" t="s">
        <v>254</v>
      </c>
      <c r="I1870" s="1" t="s">
        <v>255</v>
      </c>
      <c r="J1870" s="1" t="str">
        <f>TRIM(I1870)</f>
        <v>Lovasfelszerelés</v>
      </c>
      <c r="K1870" s="1" t="s">
        <v>1920</v>
      </c>
      <c r="L1870" s="1" t="str">
        <f>TRIM(K1870)</f>
        <v>Férfi lovasruházat</v>
      </c>
      <c r="M1870" s="1" t="s">
        <v>2092</v>
      </c>
      <c r="N1870" s="1" t="str">
        <f>TRIM(M1870)</f>
        <v>Férfi lovasruházat kiegészítők</v>
      </c>
      <c r="O1870" s="1" t="s">
        <v>2093</v>
      </c>
      <c r="P1870" s="1" t="str">
        <f>TRIM(O1870)</f>
        <v>Férfi lovaglózokni</v>
      </c>
      <c r="Q1870" s="18" t="s">
        <v>5377</v>
      </c>
      <c r="R1870" s="8">
        <v>4057962237124</v>
      </c>
      <c r="S1870" s="1">
        <v>17.95</v>
      </c>
      <c r="T1870" s="1" t="s">
        <v>26</v>
      </c>
      <c r="U1870" s="1">
        <v>0.08</v>
      </c>
      <c r="W1870" s="1" t="s">
        <v>16171</v>
      </c>
      <c r="X1870" s="1" t="str">
        <f>IF(W1870="", "", IFERROR(VLOOKUP(W1870, colorList!A:B,2,FALSE),""))</f>
        <v>mélykék/sötétkék</v>
      </c>
    </row>
    <row r="1871" spans="1:24" ht="27.75" customHeight="1" x14ac:dyDescent="0.25">
      <c r="A1871" s="1" t="s">
        <v>16168</v>
      </c>
      <c r="B1871" s="1" t="str">
        <f>TRIM(D1871)</f>
        <v>L (35-38)</v>
      </c>
      <c r="C1871" s="1" t="str">
        <f>IFERROR(VLOOKUP(TRIM(D1871), sizeList!A:B, 2, FALSE), "")</f>
        <v>L (35-38)</v>
      </c>
      <c r="D1871" s="1" t="s">
        <v>16169</v>
      </c>
      <c r="E1871" s="1" t="str">
        <f>TRIM(F1871)</f>
        <v>ELT Merino unisex lovaglózokni</v>
      </c>
      <c r="F1871" s="1" t="s">
        <v>2137</v>
      </c>
      <c r="G1871" s="1" t="s">
        <v>16170</v>
      </c>
      <c r="H1871" s="1" t="s">
        <v>254</v>
      </c>
      <c r="I1871" s="1" t="s">
        <v>255</v>
      </c>
      <c r="J1871" s="1" t="str">
        <f>TRIM(I1871)</f>
        <v>Lovasfelszerelés</v>
      </c>
      <c r="K1871" s="1" t="s">
        <v>7488</v>
      </c>
      <c r="L1871" s="1" t="str">
        <f>TRIM(K1871)</f>
        <v>Női lovasruházat</v>
      </c>
      <c r="M1871" s="1" t="s">
        <v>8188</v>
      </c>
      <c r="N1871" s="1" t="str">
        <f>TRIM(M1871)</f>
        <v>Női lovasruházat kiegészítők</v>
      </c>
      <c r="O1871" s="1" t="s">
        <v>8189</v>
      </c>
      <c r="P1871" s="1" t="str">
        <f>TRIM(O1871)</f>
        <v>Női lovaglózokni</v>
      </c>
      <c r="Q1871" s="18" t="s">
        <v>5377</v>
      </c>
      <c r="R1871" s="8">
        <v>4057962237131</v>
      </c>
      <c r="S1871" s="1">
        <v>17.95</v>
      </c>
      <c r="T1871" s="1" t="s">
        <v>26</v>
      </c>
      <c r="U1871" s="1">
        <v>0.08</v>
      </c>
      <c r="W1871" s="1" t="s">
        <v>16171</v>
      </c>
      <c r="X1871" s="1" t="str">
        <f>IF(W1871="", "", IFERROR(VLOOKUP(W1871, colorList!A:B,2,FALSE),""))</f>
        <v>mélykék/sötétkék</v>
      </c>
    </row>
    <row r="1872" spans="1:24" ht="27.75" customHeight="1" x14ac:dyDescent="0.25">
      <c r="A1872" s="1" t="s">
        <v>16168</v>
      </c>
      <c r="B1872" s="1" t="str">
        <f>TRIM(D1872)</f>
        <v>L (35-38)</v>
      </c>
      <c r="C1872" s="1" t="str">
        <f>IFERROR(VLOOKUP(TRIM(D1872), sizeList!A:B, 2, FALSE), "")</f>
        <v>L (35-38)</v>
      </c>
      <c r="D1872" s="1" t="s">
        <v>16169</v>
      </c>
      <c r="E1872" s="1" t="str">
        <f>TRIM(F1872)</f>
        <v>ELT Merino unisex lovaglózokni</v>
      </c>
      <c r="F1872" s="1" t="s">
        <v>2137</v>
      </c>
      <c r="G1872" s="1" t="s">
        <v>16170</v>
      </c>
      <c r="H1872" s="1" t="s">
        <v>254</v>
      </c>
      <c r="I1872" s="1" t="s">
        <v>255</v>
      </c>
      <c r="J1872" s="1" t="str">
        <f>TRIM(I1872)</f>
        <v>Lovasfelszerelés</v>
      </c>
      <c r="K1872" s="1" t="s">
        <v>1920</v>
      </c>
      <c r="L1872" s="1" t="str">
        <f>TRIM(K1872)</f>
        <v>Férfi lovasruházat</v>
      </c>
      <c r="M1872" s="1" t="s">
        <v>2092</v>
      </c>
      <c r="N1872" s="1" t="str">
        <f>TRIM(M1872)</f>
        <v>Férfi lovasruházat kiegészítők</v>
      </c>
      <c r="O1872" s="1" t="s">
        <v>2093</v>
      </c>
      <c r="P1872" s="1" t="str">
        <f>TRIM(O1872)</f>
        <v>Férfi lovaglózokni</v>
      </c>
      <c r="Q1872" s="18" t="s">
        <v>5377</v>
      </c>
      <c r="R1872" s="8">
        <v>4057962237131</v>
      </c>
      <c r="S1872" s="1">
        <v>17.95</v>
      </c>
      <c r="T1872" s="1" t="s">
        <v>26</v>
      </c>
      <c r="U1872" s="1">
        <v>0.08</v>
      </c>
      <c r="W1872" s="1" t="s">
        <v>16171</v>
      </c>
      <c r="X1872" s="1" t="str">
        <f>IF(W1872="", "", IFERROR(VLOOKUP(W1872, colorList!A:B,2,FALSE),""))</f>
        <v>mélykék/sötétkék</v>
      </c>
    </row>
    <row r="1873" spans="1:24" ht="27.75" customHeight="1" x14ac:dyDescent="0.25">
      <c r="A1873" s="1" t="s">
        <v>2675</v>
      </c>
      <c r="B1873" s="1" t="str">
        <f>TRIM(D1873)</f>
        <v>5-7 éves</v>
      </c>
      <c r="C1873" s="1" t="str">
        <f>IFERROR(VLOOKUP(TRIM(D1873), sizeList!A:B, 2, FALSE), "")</f>
        <v>5-7 éves</v>
      </c>
      <c r="D1873" s="1" t="s">
        <v>2654</v>
      </c>
      <c r="E1873" s="1" t="str">
        <f>TRIM(F1873)</f>
        <v>ELT Metropolitan gyermek lovaglókesztyű</v>
      </c>
      <c r="F1873" s="1" t="s">
        <v>2676</v>
      </c>
      <c r="G1873" s="1" t="s">
        <v>2677</v>
      </c>
      <c r="H1873" s="1" t="s">
        <v>254</v>
      </c>
      <c r="I1873" s="1" t="s">
        <v>255</v>
      </c>
      <c r="J1873" s="1" t="str">
        <f>TRIM(I1873)</f>
        <v>Lovasfelszerelés</v>
      </c>
      <c r="K1873" s="1" t="s">
        <v>1975</v>
      </c>
      <c r="L1873" s="1" t="str">
        <f>TRIM(K1873)</f>
        <v>Lovaglókesztyű</v>
      </c>
      <c r="M1873" s="1" t="s">
        <v>2644</v>
      </c>
      <c r="N1873" s="1" t="str">
        <f>TRIM(M1873)</f>
        <v>Gyermek lovaglókesztyű</v>
      </c>
      <c r="P1873" s="1" t="str">
        <f>TRIM(O1873)</f>
        <v/>
      </c>
      <c r="Q1873" s="18" t="s">
        <v>5442</v>
      </c>
      <c r="R1873" s="8">
        <v>4043969313244</v>
      </c>
      <c r="S1873" s="1">
        <v>24.95</v>
      </c>
      <c r="T1873" s="1" t="s">
        <v>26</v>
      </c>
      <c r="U1873" s="1">
        <v>0.08</v>
      </c>
      <c r="V1873" s="1" t="s">
        <v>2678</v>
      </c>
      <c r="W1873" s="1" t="s">
        <v>136</v>
      </c>
      <c r="X1873" s="1" t="str">
        <f>IF(W1873="", "", IFERROR(VLOOKUP(W1873, colorList!A:B,2,FALSE),""))</f>
        <v>fekete</v>
      </c>
    </row>
    <row r="1874" spans="1:24" ht="27.75" customHeight="1" x14ac:dyDescent="0.25">
      <c r="A1874" s="1" t="s">
        <v>2679</v>
      </c>
      <c r="B1874" s="1" t="str">
        <f>TRIM(D1874)</f>
        <v>7-9 éves</v>
      </c>
      <c r="C1874" s="1" t="str">
        <f>IFERROR(VLOOKUP(TRIM(D1874), sizeList!A:B, 2, FALSE), "")</f>
        <v>7-9 éves</v>
      </c>
      <c r="D1874" s="1" t="s">
        <v>2650</v>
      </c>
      <c r="E1874" s="1" t="str">
        <f>TRIM(F1874)</f>
        <v>ELT Metropolitan gyermek lovaglókesztyű</v>
      </c>
      <c r="F1874" s="1" t="s">
        <v>2676</v>
      </c>
      <c r="G1874" s="1" t="s">
        <v>2680</v>
      </c>
      <c r="H1874" s="1" t="s">
        <v>254</v>
      </c>
      <c r="I1874" s="1" t="s">
        <v>255</v>
      </c>
      <c r="J1874" s="1" t="str">
        <f>TRIM(I1874)</f>
        <v>Lovasfelszerelés</v>
      </c>
      <c r="K1874" s="1" t="s">
        <v>1975</v>
      </c>
      <c r="L1874" s="1" t="str">
        <f>TRIM(K1874)</f>
        <v>Lovaglókesztyű</v>
      </c>
      <c r="M1874" s="1" t="s">
        <v>2644</v>
      </c>
      <c r="N1874" s="1" t="str">
        <f>TRIM(M1874)</f>
        <v>Gyermek lovaglókesztyű</v>
      </c>
      <c r="P1874" s="1" t="str">
        <f>TRIM(O1874)</f>
        <v/>
      </c>
      <c r="Q1874" s="18" t="s">
        <v>5442</v>
      </c>
      <c r="R1874" s="8">
        <v>4043969313251</v>
      </c>
      <c r="S1874" s="1">
        <v>24.95</v>
      </c>
      <c r="T1874" s="1" t="s">
        <v>26</v>
      </c>
      <c r="U1874" s="1">
        <v>0.08</v>
      </c>
      <c r="V1874" s="1" t="s">
        <v>2678</v>
      </c>
      <c r="W1874" s="1" t="s">
        <v>136</v>
      </c>
      <c r="X1874" s="1" t="str">
        <f>IF(W1874="", "", IFERROR(VLOOKUP(W1874, colorList!A:B,2,FALSE),""))</f>
        <v>fekete</v>
      </c>
    </row>
    <row r="1875" spans="1:24" ht="27.75" customHeight="1" x14ac:dyDescent="0.25">
      <c r="A1875" s="1" t="s">
        <v>2686</v>
      </c>
      <c r="B1875" s="1" t="str">
        <f>TRIM(D1875)</f>
        <v>5-7 éves</v>
      </c>
      <c r="C1875" s="1" t="str">
        <f>IFERROR(VLOOKUP(TRIM(D1875), sizeList!A:B, 2, FALSE), "")</f>
        <v>5-7 éves</v>
      </c>
      <c r="D1875" s="1" t="s">
        <v>2654</v>
      </c>
      <c r="E1875" s="1" t="str">
        <f>TRIM(F1875)</f>
        <v>ELT Metropolitan Heart gyermek lovaglókesztyű</v>
      </c>
      <c r="F1875" s="1" t="s">
        <v>2683</v>
      </c>
      <c r="G1875" s="1" t="s">
        <v>2687</v>
      </c>
      <c r="H1875" s="1" t="s">
        <v>254</v>
      </c>
      <c r="I1875" s="1" t="s">
        <v>255</v>
      </c>
      <c r="J1875" s="1" t="str">
        <f>TRIM(I1875)</f>
        <v>Lovasfelszerelés</v>
      </c>
      <c r="K1875" s="1" t="s">
        <v>1975</v>
      </c>
      <c r="L1875" s="1" t="str">
        <f>TRIM(K1875)</f>
        <v>Lovaglókesztyű</v>
      </c>
      <c r="M1875" s="1" t="s">
        <v>2644</v>
      </c>
      <c r="N1875" s="1" t="str">
        <f>TRIM(M1875)</f>
        <v>Gyermek lovaglókesztyű</v>
      </c>
      <c r="P1875" s="1" t="str">
        <f>TRIM(O1875)</f>
        <v/>
      </c>
      <c r="Q1875" s="18" t="s">
        <v>5443</v>
      </c>
      <c r="R1875" s="8">
        <v>4057962179981</v>
      </c>
      <c r="S1875" s="1">
        <v>19.95</v>
      </c>
      <c r="T1875" s="1" t="s">
        <v>26</v>
      </c>
      <c r="U1875" s="1">
        <v>0.05</v>
      </c>
      <c r="V1875" s="1" t="s">
        <v>2685</v>
      </c>
      <c r="W1875" s="1" t="s">
        <v>370</v>
      </c>
      <c r="X1875" s="1" t="str">
        <f>IF(W1875="", "", IFERROR(VLOOKUP(W1875, colorList!A:B,2,FALSE),""))</f>
        <v>éjkék</v>
      </c>
    </row>
    <row r="1876" spans="1:24" ht="27.75" customHeight="1" x14ac:dyDescent="0.25">
      <c r="A1876" s="1" t="s">
        <v>2681</v>
      </c>
      <c r="B1876" s="1" t="str">
        <f>TRIM(D1876)</f>
        <v>3-5 éves</v>
      </c>
      <c r="C1876" s="1" t="str">
        <f>IFERROR(VLOOKUP(TRIM(D1876), sizeList!A:B, 2, FALSE), "")</f>
        <v>3-5 éves</v>
      </c>
      <c r="D1876" s="1" t="s">
        <v>2682</v>
      </c>
      <c r="E1876" s="1" t="str">
        <f>TRIM(F1876)</f>
        <v>ELT Metropolitan Heart gyermek lovaglókesztyű</v>
      </c>
      <c r="F1876" s="1" t="s">
        <v>2683</v>
      </c>
      <c r="G1876" s="1" t="s">
        <v>2684</v>
      </c>
      <c r="H1876" s="1" t="s">
        <v>254</v>
      </c>
      <c r="I1876" s="1" t="s">
        <v>255</v>
      </c>
      <c r="J1876" s="1" t="str">
        <f>TRIM(I1876)</f>
        <v>Lovasfelszerelés</v>
      </c>
      <c r="K1876" s="1" t="s">
        <v>1975</v>
      </c>
      <c r="L1876" s="1" t="str">
        <f>TRIM(K1876)</f>
        <v>Lovaglókesztyű</v>
      </c>
      <c r="M1876" s="1" t="s">
        <v>2644</v>
      </c>
      <c r="N1876" s="1" t="str">
        <f>TRIM(M1876)</f>
        <v>Gyermek lovaglókesztyű</v>
      </c>
      <c r="P1876" s="1" t="str">
        <f>TRIM(O1876)</f>
        <v/>
      </c>
      <c r="Q1876" s="18" t="s">
        <v>5443</v>
      </c>
      <c r="R1876" s="8">
        <v>4057962180017</v>
      </c>
      <c r="S1876" s="1">
        <v>19.95</v>
      </c>
      <c r="T1876" s="1" t="s">
        <v>26</v>
      </c>
      <c r="U1876" s="1">
        <v>0.05</v>
      </c>
      <c r="V1876" s="1" t="s">
        <v>2685</v>
      </c>
      <c r="W1876" s="1" t="s">
        <v>370</v>
      </c>
      <c r="X1876" s="1" t="str">
        <f>IF(W1876="", "", IFERROR(VLOOKUP(W1876, colorList!A:B,2,FALSE),""))</f>
        <v>éjkék</v>
      </c>
    </row>
    <row r="1877" spans="1:24" ht="27.75" customHeight="1" x14ac:dyDescent="0.25">
      <c r="A1877" s="1" t="s">
        <v>2688</v>
      </c>
      <c r="B1877" s="1" t="str">
        <f>TRIM(D1877)</f>
        <v>7-9 éves</v>
      </c>
      <c r="C1877" s="1" t="str">
        <f>IFERROR(VLOOKUP(TRIM(D1877), sizeList!A:B, 2, FALSE), "")</f>
        <v>7-9 éves</v>
      </c>
      <c r="D1877" s="1" t="s">
        <v>2650</v>
      </c>
      <c r="E1877" s="1" t="str">
        <f>TRIM(F1877)</f>
        <v>ELT Metropolitan Heart gyermek lovaglókesztyű</v>
      </c>
      <c r="F1877" s="1" t="s">
        <v>2683</v>
      </c>
      <c r="G1877" s="1" t="s">
        <v>2689</v>
      </c>
      <c r="H1877" s="1" t="s">
        <v>254</v>
      </c>
      <c r="I1877" s="1" t="s">
        <v>255</v>
      </c>
      <c r="J1877" s="1" t="str">
        <f>TRIM(I1877)</f>
        <v>Lovasfelszerelés</v>
      </c>
      <c r="K1877" s="1" t="s">
        <v>1975</v>
      </c>
      <c r="L1877" s="1" t="str">
        <f>TRIM(K1877)</f>
        <v>Lovaglókesztyű</v>
      </c>
      <c r="M1877" s="1" t="s">
        <v>2644</v>
      </c>
      <c r="N1877" s="1" t="str">
        <f>TRIM(M1877)</f>
        <v>Gyermek lovaglókesztyű</v>
      </c>
      <c r="P1877" s="1" t="str">
        <f>TRIM(O1877)</f>
        <v/>
      </c>
      <c r="Q1877" s="18" t="s">
        <v>5443</v>
      </c>
      <c r="R1877" s="8">
        <v>4057962180024</v>
      </c>
      <c r="S1877" s="1">
        <v>19.95</v>
      </c>
      <c r="T1877" s="1" t="s">
        <v>26</v>
      </c>
      <c r="U1877" s="1">
        <v>0.05</v>
      </c>
      <c r="V1877" s="1" t="s">
        <v>2685</v>
      </c>
      <c r="W1877" s="1" t="s">
        <v>370</v>
      </c>
      <c r="X1877" s="1" t="str">
        <f>IF(W1877="", "", IFERROR(VLOOKUP(W1877, colorList!A:B,2,FALSE),""))</f>
        <v>éjkék</v>
      </c>
    </row>
    <row r="1878" spans="1:24" ht="27.75" customHeight="1" x14ac:dyDescent="0.25">
      <c r="A1878" s="1" t="s">
        <v>10150</v>
      </c>
      <c r="B1878" s="1" t="str">
        <f>TRIM(D1878)</f>
        <v>XS</v>
      </c>
      <c r="C1878" s="1" t="str">
        <f>IFERROR(VLOOKUP(TRIM(D1878), sizeList!A:B, 2, FALSE), "")</f>
        <v>XS</v>
      </c>
      <c r="D1878" s="1" t="s">
        <v>6480</v>
      </c>
      <c r="E1878" s="1" t="str">
        <f>TRIM(F1878)</f>
        <v>ELT Metropolitan női lovaglókesztyű</v>
      </c>
      <c r="F1878" s="1" t="s">
        <v>7742</v>
      </c>
      <c r="G1878" s="1" t="s">
        <v>7747</v>
      </c>
      <c r="H1878" s="1" t="s">
        <v>254</v>
      </c>
      <c r="I1878" s="1" t="s">
        <v>255</v>
      </c>
      <c r="J1878" s="1" t="str">
        <f>TRIM(I1878)</f>
        <v>Lovasfelszerelés</v>
      </c>
      <c r="K1878" s="1" t="s">
        <v>1975</v>
      </c>
      <c r="L1878" s="1" t="str">
        <f>TRIM(K1878)</f>
        <v>Lovaglókesztyű</v>
      </c>
      <c r="M1878" s="1" t="s">
        <v>7690</v>
      </c>
      <c r="N1878" s="1" t="str">
        <f>TRIM(M1878)</f>
        <v>Női lovaglókesztyű</v>
      </c>
      <c r="P1878" s="1" t="str">
        <f>TRIM(O1878)</f>
        <v/>
      </c>
      <c r="Q1878" s="18" t="s">
        <v>5442</v>
      </c>
      <c r="R1878" s="8">
        <v>4043969313268</v>
      </c>
      <c r="S1878" s="1">
        <v>24.95</v>
      </c>
      <c r="T1878" s="1" t="s">
        <v>26</v>
      </c>
      <c r="U1878" s="1">
        <v>0.08</v>
      </c>
      <c r="V1878" s="1" t="s">
        <v>2678</v>
      </c>
      <c r="W1878" s="1" t="s">
        <v>136</v>
      </c>
      <c r="X1878" s="1" t="str">
        <f>IF(W1878="", "", IFERROR(VLOOKUP(W1878, colorList!A:B,2,FALSE),""))</f>
        <v>fekete</v>
      </c>
    </row>
    <row r="1879" spans="1:24" ht="27.75" customHeight="1" x14ac:dyDescent="0.25">
      <c r="A1879" s="1" t="s">
        <v>10148</v>
      </c>
      <c r="B1879" s="1" t="str">
        <f>TRIM(D1879)</f>
        <v>S</v>
      </c>
      <c r="C1879" s="1" t="str">
        <f>IFERROR(VLOOKUP(TRIM(D1879), sizeList!A:B, 2, FALSE), "")</f>
        <v>S</v>
      </c>
      <c r="D1879" s="1" t="s">
        <v>1927</v>
      </c>
      <c r="E1879" s="1" t="str">
        <f>TRIM(F1879)</f>
        <v>ELT Metropolitan női lovaglókesztyű</v>
      </c>
      <c r="F1879" s="1" t="s">
        <v>7742</v>
      </c>
      <c r="G1879" s="1" t="s">
        <v>7745</v>
      </c>
      <c r="H1879" s="1" t="s">
        <v>254</v>
      </c>
      <c r="I1879" s="1" t="s">
        <v>255</v>
      </c>
      <c r="J1879" s="1" t="str">
        <f>TRIM(I1879)</f>
        <v>Lovasfelszerelés</v>
      </c>
      <c r="K1879" s="1" t="s">
        <v>1975</v>
      </c>
      <c r="L1879" s="1" t="str">
        <f>TRIM(K1879)</f>
        <v>Lovaglókesztyű</v>
      </c>
      <c r="M1879" s="1" t="s">
        <v>7690</v>
      </c>
      <c r="N1879" s="1" t="str">
        <f>TRIM(M1879)</f>
        <v>Női lovaglókesztyű</v>
      </c>
      <c r="P1879" s="1" t="str">
        <f>TRIM(O1879)</f>
        <v/>
      </c>
      <c r="Q1879" s="18" t="s">
        <v>5442</v>
      </c>
      <c r="R1879" s="8">
        <v>4043969313275</v>
      </c>
      <c r="S1879" s="1">
        <v>24.95</v>
      </c>
      <c r="T1879" s="1" t="s">
        <v>26</v>
      </c>
      <c r="U1879" s="1">
        <v>0.08</v>
      </c>
      <c r="V1879" s="1" t="s">
        <v>2678</v>
      </c>
      <c r="W1879" s="1" t="s">
        <v>136</v>
      </c>
      <c r="X1879" s="1" t="str">
        <f>IF(W1879="", "", IFERROR(VLOOKUP(W1879, colorList!A:B,2,FALSE),""))</f>
        <v>fekete</v>
      </c>
    </row>
    <row r="1880" spans="1:24" ht="27.75" customHeight="1" x14ac:dyDescent="0.25">
      <c r="A1880" s="1" t="s">
        <v>10147</v>
      </c>
      <c r="B1880" s="1" t="str">
        <f>TRIM(D1880)</f>
        <v>M</v>
      </c>
      <c r="C1880" s="1" t="str">
        <f>IFERROR(VLOOKUP(TRIM(D1880), sizeList!A:B, 2, FALSE), "")</f>
        <v>M</v>
      </c>
      <c r="D1880" s="1" t="s">
        <v>1904</v>
      </c>
      <c r="E1880" s="1" t="str">
        <f>TRIM(F1880)</f>
        <v>ELT Metropolitan női lovaglókesztyű</v>
      </c>
      <c r="F1880" s="1" t="s">
        <v>7742</v>
      </c>
      <c r="G1880" s="1" t="s">
        <v>7744</v>
      </c>
      <c r="H1880" s="1" t="s">
        <v>254</v>
      </c>
      <c r="I1880" s="1" t="s">
        <v>255</v>
      </c>
      <c r="J1880" s="1" t="str">
        <f>TRIM(I1880)</f>
        <v>Lovasfelszerelés</v>
      </c>
      <c r="K1880" s="1" t="s">
        <v>1975</v>
      </c>
      <c r="L1880" s="1" t="str">
        <f>TRIM(K1880)</f>
        <v>Lovaglókesztyű</v>
      </c>
      <c r="M1880" s="1" t="s">
        <v>7690</v>
      </c>
      <c r="N1880" s="1" t="str">
        <f>TRIM(M1880)</f>
        <v>Női lovaglókesztyű</v>
      </c>
      <c r="P1880" s="1" t="str">
        <f>TRIM(O1880)</f>
        <v/>
      </c>
      <c r="Q1880" s="18" t="s">
        <v>5442</v>
      </c>
      <c r="R1880" s="8">
        <v>4043969313282</v>
      </c>
      <c r="S1880" s="1">
        <v>24.95</v>
      </c>
      <c r="T1880" s="1" t="s">
        <v>26</v>
      </c>
      <c r="U1880" s="1">
        <v>0.08</v>
      </c>
      <c r="V1880" s="1" t="s">
        <v>2678</v>
      </c>
      <c r="W1880" s="1" t="s">
        <v>136</v>
      </c>
      <c r="X1880" s="1" t="str">
        <f>IF(W1880="", "", IFERROR(VLOOKUP(W1880, colorList!A:B,2,FALSE),""))</f>
        <v>fekete</v>
      </c>
    </row>
    <row r="1881" spans="1:24" ht="27.75" customHeight="1" x14ac:dyDescent="0.25">
      <c r="A1881" s="1" t="s">
        <v>10146</v>
      </c>
      <c r="B1881" s="1" t="str">
        <f>TRIM(D1881)</f>
        <v>L</v>
      </c>
      <c r="C1881" s="1" t="str">
        <f>IFERROR(VLOOKUP(TRIM(D1881), sizeList!A:B, 2, FALSE), "")</f>
        <v>L</v>
      </c>
      <c r="D1881" s="1" t="s">
        <v>1899</v>
      </c>
      <c r="E1881" s="1" t="str">
        <f>TRIM(F1881)</f>
        <v>ELT Metropolitan női lovaglókesztyű</v>
      </c>
      <c r="F1881" s="1" t="s">
        <v>7742</v>
      </c>
      <c r="G1881" s="1" t="s">
        <v>7743</v>
      </c>
      <c r="H1881" s="1" t="s">
        <v>254</v>
      </c>
      <c r="I1881" s="1" t="s">
        <v>255</v>
      </c>
      <c r="J1881" s="1" t="str">
        <f>TRIM(I1881)</f>
        <v>Lovasfelszerelés</v>
      </c>
      <c r="K1881" s="1" t="s">
        <v>1975</v>
      </c>
      <c r="L1881" s="1" t="str">
        <f>TRIM(K1881)</f>
        <v>Lovaglókesztyű</v>
      </c>
      <c r="M1881" s="1" t="s">
        <v>7690</v>
      </c>
      <c r="N1881" s="1" t="str">
        <f>TRIM(M1881)</f>
        <v>Női lovaglókesztyű</v>
      </c>
      <c r="P1881" s="1" t="str">
        <f>TRIM(O1881)</f>
        <v/>
      </c>
      <c r="Q1881" s="18" t="s">
        <v>5442</v>
      </c>
      <c r="R1881" s="8">
        <v>4043969313299</v>
      </c>
      <c r="S1881" s="1">
        <v>24.95</v>
      </c>
      <c r="T1881" s="1" t="s">
        <v>26</v>
      </c>
      <c r="U1881" s="1">
        <v>0.08</v>
      </c>
      <c r="V1881" s="1" t="s">
        <v>2678</v>
      </c>
      <c r="W1881" s="1" t="s">
        <v>136</v>
      </c>
      <c r="X1881" s="1" t="str">
        <f>IF(W1881="", "", IFERROR(VLOOKUP(W1881, colorList!A:B,2,FALSE),""))</f>
        <v>fekete</v>
      </c>
    </row>
    <row r="1882" spans="1:24" ht="27.75" customHeight="1" x14ac:dyDescent="0.25">
      <c r="A1882" s="1" t="s">
        <v>10149</v>
      </c>
      <c r="B1882" s="1" t="str">
        <f>TRIM(D1882)</f>
        <v>XL</v>
      </c>
      <c r="C1882" s="1" t="str">
        <f>IFERROR(VLOOKUP(TRIM(D1882), sizeList!A:B, 2, FALSE), "")</f>
        <v>XL</v>
      </c>
      <c r="D1882" s="1" t="s">
        <v>1907</v>
      </c>
      <c r="E1882" s="1" t="str">
        <f>TRIM(F1882)</f>
        <v>ELT Metropolitan női lovaglókesztyű</v>
      </c>
      <c r="F1882" s="1" t="s">
        <v>7742</v>
      </c>
      <c r="G1882" s="1" t="s">
        <v>7746</v>
      </c>
      <c r="H1882" s="1" t="s">
        <v>254</v>
      </c>
      <c r="I1882" s="1" t="s">
        <v>255</v>
      </c>
      <c r="J1882" s="1" t="str">
        <f>TRIM(I1882)</f>
        <v>Lovasfelszerelés</v>
      </c>
      <c r="K1882" s="1" t="s">
        <v>1975</v>
      </c>
      <c r="L1882" s="1" t="str">
        <f>TRIM(K1882)</f>
        <v>Lovaglókesztyű</v>
      </c>
      <c r="M1882" s="1" t="s">
        <v>7690</v>
      </c>
      <c r="N1882" s="1" t="str">
        <f>TRIM(M1882)</f>
        <v>Női lovaglókesztyű</v>
      </c>
      <c r="P1882" s="1" t="str">
        <f>TRIM(O1882)</f>
        <v/>
      </c>
      <c r="Q1882" s="18" t="s">
        <v>5442</v>
      </c>
      <c r="R1882" s="8">
        <v>4043969313305</v>
      </c>
      <c r="S1882" s="1">
        <v>24.95</v>
      </c>
      <c r="T1882" s="1" t="s">
        <v>26</v>
      </c>
      <c r="U1882" s="1">
        <v>0.08</v>
      </c>
      <c r="V1882" s="1" t="s">
        <v>2678</v>
      </c>
      <c r="W1882" s="1" t="s">
        <v>136</v>
      </c>
      <c r="X1882" s="1" t="str">
        <f>IF(W1882="", "", IFERROR(VLOOKUP(W1882, colorList!A:B,2,FALSE),""))</f>
        <v>fekete</v>
      </c>
    </row>
    <row r="1883" spans="1:24" ht="27.75" customHeight="1" x14ac:dyDescent="0.25">
      <c r="A1883" s="1" t="s">
        <v>1959</v>
      </c>
      <c r="B1883" s="1" t="str">
        <f>TRIM(D1883)</f>
        <v>L</v>
      </c>
      <c r="C1883" s="1" t="str">
        <f>IFERROR(VLOOKUP(TRIM(D1883), sizeList!A:B, 2, FALSE), "")</f>
        <v>L</v>
      </c>
      <c r="D1883" s="1" t="s">
        <v>1899</v>
      </c>
      <c r="E1883" s="1" t="str">
        <f>TRIM(F1883)</f>
        <v>ELT Michigan rövid ujjú póló</v>
      </c>
      <c r="F1883" s="1" t="s">
        <v>1960</v>
      </c>
      <c r="G1883" s="1" t="s">
        <v>1961</v>
      </c>
      <c r="H1883" s="1" t="s">
        <v>254</v>
      </c>
      <c r="I1883" s="1" t="s">
        <v>255</v>
      </c>
      <c r="J1883" s="1" t="str">
        <f>TRIM(I1883)</f>
        <v>Lovasfelszerelés</v>
      </c>
      <c r="K1883" s="1" t="s">
        <v>1920</v>
      </c>
      <c r="L1883" s="1" t="str">
        <f>TRIM(K1883)</f>
        <v>Férfi lovasruházat</v>
      </c>
      <c r="M1883" s="1" t="s">
        <v>1921</v>
      </c>
      <c r="N1883" s="1" t="str">
        <f>TRIM(M1883)</f>
        <v>Férfi felsőruházat</v>
      </c>
      <c r="O1883" s="1" t="s">
        <v>1962</v>
      </c>
      <c r="P1883" s="1" t="str">
        <f>TRIM(O1883)</f>
        <v>Férfi rövid ujjú póló</v>
      </c>
      <c r="Q1883" s="18" t="s">
        <v>5368</v>
      </c>
      <c r="R1883" s="8">
        <v>4057962219021</v>
      </c>
      <c r="S1883" s="1">
        <v>39.950000000000003</v>
      </c>
      <c r="T1883" s="1" t="s">
        <v>26</v>
      </c>
      <c r="U1883" s="1">
        <v>0.6</v>
      </c>
      <c r="V1883" s="1" t="s">
        <v>1963</v>
      </c>
      <c r="W1883" s="1" t="s">
        <v>1262</v>
      </c>
      <c r="X1883" s="1" t="str">
        <f>IF(W1883="", "", IFERROR(VLOOKUP(W1883, colorList!A:B,2,FALSE),""))</f>
        <v>mélykék</v>
      </c>
    </row>
    <row r="1884" spans="1:24" ht="27.75" customHeight="1" x14ac:dyDescent="0.25">
      <c r="A1884" s="1" t="s">
        <v>1966</v>
      </c>
      <c r="B1884" s="1" t="str">
        <f>TRIM(D1884)</f>
        <v>S</v>
      </c>
      <c r="C1884" s="1" t="str">
        <f>IFERROR(VLOOKUP(TRIM(D1884), sizeList!A:B, 2, FALSE), "")</f>
        <v>S</v>
      </c>
      <c r="D1884" s="1" t="s">
        <v>1927</v>
      </c>
      <c r="E1884" s="1" t="str">
        <f>TRIM(F1884)</f>
        <v>ELT Michigan rövid ujjú póló</v>
      </c>
      <c r="F1884" s="1" t="s">
        <v>1960</v>
      </c>
      <c r="G1884" s="1" t="s">
        <v>1967</v>
      </c>
      <c r="H1884" s="1" t="s">
        <v>254</v>
      </c>
      <c r="I1884" s="1" t="s">
        <v>255</v>
      </c>
      <c r="J1884" s="1" t="str">
        <f>TRIM(I1884)</f>
        <v>Lovasfelszerelés</v>
      </c>
      <c r="K1884" s="1" t="s">
        <v>1920</v>
      </c>
      <c r="L1884" s="1" t="str">
        <f>TRIM(K1884)</f>
        <v>Férfi lovasruházat</v>
      </c>
      <c r="M1884" s="1" t="s">
        <v>1921</v>
      </c>
      <c r="N1884" s="1" t="str">
        <f>TRIM(M1884)</f>
        <v>Férfi felsőruházat</v>
      </c>
      <c r="O1884" s="1" t="s">
        <v>1962</v>
      </c>
      <c r="P1884" s="1" t="str">
        <f>TRIM(O1884)</f>
        <v>Férfi rövid ujjú póló</v>
      </c>
      <c r="Q1884" s="18" t="s">
        <v>5368</v>
      </c>
      <c r="R1884" s="8">
        <v>4057962220720</v>
      </c>
      <c r="S1884" s="1">
        <v>39.950000000000003</v>
      </c>
      <c r="T1884" s="1" t="s">
        <v>26</v>
      </c>
      <c r="U1884" s="1">
        <v>0.6</v>
      </c>
      <c r="V1884" s="1" t="s">
        <v>1963</v>
      </c>
      <c r="W1884" s="1" t="s">
        <v>1262</v>
      </c>
      <c r="X1884" s="1" t="str">
        <f>IF(W1884="", "", IFERROR(VLOOKUP(W1884, colorList!A:B,2,FALSE),""))</f>
        <v>mélykék</v>
      </c>
    </row>
    <row r="1885" spans="1:24" ht="27.75" customHeight="1" x14ac:dyDescent="0.25">
      <c r="A1885" s="1" t="s">
        <v>1964</v>
      </c>
      <c r="B1885" s="1" t="str">
        <f>TRIM(D1885)</f>
        <v>M</v>
      </c>
      <c r="C1885" s="1" t="str">
        <f>IFERROR(VLOOKUP(TRIM(D1885), sizeList!A:B, 2, FALSE), "")</f>
        <v>M</v>
      </c>
      <c r="D1885" s="1" t="s">
        <v>1904</v>
      </c>
      <c r="E1885" s="1" t="str">
        <f>TRIM(F1885)</f>
        <v>ELT Michigan rövid ujjú póló</v>
      </c>
      <c r="F1885" s="1" t="s">
        <v>1960</v>
      </c>
      <c r="G1885" s="1" t="s">
        <v>1965</v>
      </c>
      <c r="H1885" s="1" t="s">
        <v>254</v>
      </c>
      <c r="I1885" s="1" t="s">
        <v>255</v>
      </c>
      <c r="J1885" s="1" t="str">
        <f>TRIM(I1885)</f>
        <v>Lovasfelszerelés</v>
      </c>
      <c r="K1885" s="1" t="s">
        <v>1920</v>
      </c>
      <c r="L1885" s="1" t="str">
        <f>TRIM(K1885)</f>
        <v>Férfi lovasruházat</v>
      </c>
      <c r="M1885" s="1" t="s">
        <v>1921</v>
      </c>
      <c r="N1885" s="1" t="str">
        <f>TRIM(M1885)</f>
        <v>Férfi felsőruházat</v>
      </c>
      <c r="O1885" s="1" t="s">
        <v>1962</v>
      </c>
      <c r="P1885" s="1" t="str">
        <f>TRIM(O1885)</f>
        <v>Férfi rövid ujjú póló</v>
      </c>
      <c r="Q1885" s="18" t="s">
        <v>5368</v>
      </c>
      <c r="R1885" s="8">
        <v>4057962220737</v>
      </c>
      <c r="S1885" s="1">
        <v>39.950000000000003</v>
      </c>
      <c r="T1885" s="1" t="s">
        <v>26</v>
      </c>
      <c r="U1885" s="1">
        <v>0.6</v>
      </c>
      <c r="V1885" s="1" t="s">
        <v>1963</v>
      </c>
      <c r="W1885" s="1" t="s">
        <v>1262</v>
      </c>
      <c r="X1885" s="1" t="str">
        <f>IF(W1885="", "", IFERROR(VLOOKUP(W1885, colorList!A:B,2,FALSE),""))</f>
        <v>mélykék</v>
      </c>
    </row>
    <row r="1886" spans="1:24" ht="27.75" customHeight="1" x14ac:dyDescent="0.25">
      <c r="A1886" s="1" t="s">
        <v>1968</v>
      </c>
      <c r="B1886" s="1" t="str">
        <f>TRIM(D1886)</f>
        <v>XL</v>
      </c>
      <c r="C1886" s="1" t="str">
        <f>IFERROR(VLOOKUP(TRIM(D1886), sizeList!A:B, 2, FALSE), "")</f>
        <v>XL</v>
      </c>
      <c r="D1886" s="1" t="s">
        <v>1907</v>
      </c>
      <c r="E1886" s="1" t="str">
        <f>TRIM(F1886)</f>
        <v>ELT Michigan rövid ujjú póló</v>
      </c>
      <c r="F1886" s="1" t="s">
        <v>1960</v>
      </c>
      <c r="G1886" s="1" t="s">
        <v>1969</v>
      </c>
      <c r="H1886" s="1" t="s">
        <v>254</v>
      </c>
      <c r="I1886" s="1" t="s">
        <v>255</v>
      </c>
      <c r="J1886" s="1" t="str">
        <f>TRIM(I1886)</f>
        <v>Lovasfelszerelés</v>
      </c>
      <c r="K1886" s="1" t="s">
        <v>1920</v>
      </c>
      <c r="L1886" s="1" t="str">
        <f>TRIM(K1886)</f>
        <v>Férfi lovasruházat</v>
      </c>
      <c r="M1886" s="1" t="s">
        <v>1921</v>
      </c>
      <c r="N1886" s="1" t="str">
        <f>TRIM(M1886)</f>
        <v>Férfi felsőruházat</v>
      </c>
      <c r="O1886" s="1" t="s">
        <v>1962</v>
      </c>
      <c r="P1886" s="1" t="str">
        <f>TRIM(O1886)</f>
        <v>Férfi rövid ujjú póló</v>
      </c>
      <c r="Q1886" s="18" t="s">
        <v>5368</v>
      </c>
      <c r="R1886" s="8">
        <v>4057962220744</v>
      </c>
      <c r="S1886" s="1">
        <v>39.950000000000003</v>
      </c>
      <c r="T1886" s="1" t="s">
        <v>26</v>
      </c>
      <c r="U1886" s="1">
        <v>0.6</v>
      </c>
      <c r="V1886" s="1" t="s">
        <v>1963</v>
      </c>
      <c r="W1886" s="1" t="s">
        <v>1262</v>
      </c>
      <c r="X1886" s="1" t="str">
        <f>IF(W1886="", "", IFERROR(VLOOKUP(W1886, colorList!A:B,2,FALSE),""))</f>
        <v>mélykék</v>
      </c>
    </row>
    <row r="1887" spans="1:24" ht="27.75" customHeight="1" x14ac:dyDescent="0.25">
      <c r="A1887" s="1" t="s">
        <v>1970</v>
      </c>
      <c r="B1887" s="1" t="str">
        <f>TRIM(D1887)</f>
        <v>XXL</v>
      </c>
      <c r="C1887" s="1" t="str">
        <f>IFERROR(VLOOKUP(TRIM(D1887), sizeList!A:B, 2, FALSE), "")</f>
        <v>XXL</v>
      </c>
      <c r="D1887" s="1" t="s">
        <v>1932</v>
      </c>
      <c r="E1887" s="1" t="str">
        <f>TRIM(F1887)</f>
        <v>ELT Michigan rövid ujjú póló</v>
      </c>
      <c r="F1887" s="1" t="s">
        <v>1960</v>
      </c>
      <c r="G1887" s="1" t="s">
        <v>1971</v>
      </c>
      <c r="H1887" s="1" t="s">
        <v>254</v>
      </c>
      <c r="I1887" s="1" t="s">
        <v>255</v>
      </c>
      <c r="J1887" s="1" t="str">
        <f>TRIM(I1887)</f>
        <v>Lovasfelszerelés</v>
      </c>
      <c r="K1887" s="1" t="s">
        <v>1920</v>
      </c>
      <c r="L1887" s="1" t="str">
        <f>TRIM(K1887)</f>
        <v>Férfi lovasruházat</v>
      </c>
      <c r="M1887" s="1" t="s">
        <v>1921</v>
      </c>
      <c r="N1887" s="1" t="str">
        <f>TRIM(M1887)</f>
        <v>Férfi felsőruházat</v>
      </c>
      <c r="O1887" s="1" t="s">
        <v>1962</v>
      </c>
      <c r="P1887" s="1" t="str">
        <f>TRIM(O1887)</f>
        <v>Férfi rövid ujjú póló</v>
      </c>
      <c r="Q1887" s="18" t="s">
        <v>5368</v>
      </c>
      <c r="R1887" s="8">
        <v>4057962220751</v>
      </c>
      <c r="S1887" s="1">
        <v>39.950000000000003</v>
      </c>
      <c r="T1887" s="1" t="s">
        <v>26</v>
      </c>
      <c r="U1887" s="1">
        <v>0.6</v>
      </c>
      <c r="V1887" s="1" t="s">
        <v>1963</v>
      </c>
      <c r="W1887" s="1" t="s">
        <v>1262</v>
      </c>
      <c r="X1887" s="1" t="str">
        <f>IF(W1887="", "", IFERROR(VLOOKUP(W1887, colorList!A:B,2,FALSE),""))</f>
        <v>mélykék</v>
      </c>
    </row>
    <row r="1888" spans="1:24" ht="27.75" customHeight="1" x14ac:dyDescent="0.25">
      <c r="A1888" s="1" t="s">
        <v>12739</v>
      </c>
      <c r="B1888" s="1" t="str">
        <f>TRIM(D1888)</f>
        <v>36</v>
      </c>
      <c r="C1888" s="1">
        <f>IFERROR(VLOOKUP(D1888, sizeList!A:B, 2, FALSE), "")</f>
        <v>36</v>
      </c>
      <c r="D1888" s="1">
        <v>36</v>
      </c>
      <c r="E1888" s="1" t="str">
        <f>TRIM(F1888)</f>
        <v>ELT Micro Jodhpur Cargo teliszilikonos lovaglónadrág</v>
      </c>
      <c r="F1888" s="1" t="s">
        <v>12723</v>
      </c>
      <c r="G1888" s="1" t="s">
        <v>12740</v>
      </c>
      <c r="H1888" s="1" t="s">
        <v>254</v>
      </c>
      <c r="I1888" s="1" t="s">
        <v>255</v>
      </c>
      <c r="J1888" s="1" t="str">
        <f>TRIM(I1888)</f>
        <v>Lovasfelszerelés</v>
      </c>
      <c r="K1888" s="1" t="s">
        <v>7488</v>
      </c>
      <c r="L1888" s="1" t="str">
        <f>TRIM(K1888)</f>
        <v>Női lovasruházat</v>
      </c>
      <c r="M1888" s="1" t="s">
        <v>7868</v>
      </c>
      <c r="N1888" s="1" t="str">
        <f>TRIM(M1888)</f>
        <v>Női lovaglónadrág</v>
      </c>
      <c r="P1888" s="1" t="str">
        <f>TRIM(O1888)</f>
        <v/>
      </c>
      <c r="Q1888" s="18" t="s">
        <v>12725</v>
      </c>
      <c r="R1888" s="8">
        <v>4057962163614</v>
      </c>
      <c r="S1888" s="1">
        <v>89.95</v>
      </c>
      <c r="T1888" s="1" t="s">
        <v>26</v>
      </c>
      <c r="U1888" s="1">
        <v>0.5</v>
      </c>
      <c r="V1888" s="1" t="s">
        <v>12726</v>
      </c>
      <c r="W1888" s="1" t="s">
        <v>370</v>
      </c>
      <c r="X1888" s="1" t="str">
        <f>IF(W1888="", "", IFERROR(VLOOKUP(W1888, colorList!A:B,2,FALSE),""))</f>
        <v>éjkék</v>
      </c>
    </row>
    <row r="1889" spans="1:24" ht="27.75" customHeight="1" x14ac:dyDescent="0.25">
      <c r="A1889" s="1" t="s">
        <v>12722</v>
      </c>
      <c r="B1889" s="1" t="str">
        <f>TRIM(D1889)</f>
        <v>36</v>
      </c>
      <c r="C1889" s="1">
        <f>IFERROR(VLOOKUP(D1889, sizeList!A:B, 2, FALSE), "")</f>
        <v>36</v>
      </c>
      <c r="D1889" s="1">
        <v>36</v>
      </c>
      <c r="E1889" s="1" t="str">
        <f>TRIM(F1889)</f>
        <v>ELT Micro Jodhpur Cargo teliszilikonos lovaglónadrág</v>
      </c>
      <c r="F1889" s="1" t="s">
        <v>12723</v>
      </c>
      <c r="G1889" s="1" t="s">
        <v>12724</v>
      </c>
      <c r="H1889" s="1" t="s">
        <v>254</v>
      </c>
      <c r="I1889" s="1" t="s">
        <v>255</v>
      </c>
      <c r="J1889" s="1" t="str">
        <f>TRIM(I1889)</f>
        <v>Lovasfelszerelés</v>
      </c>
      <c r="K1889" s="1" t="s">
        <v>7488</v>
      </c>
      <c r="L1889" s="1" t="str">
        <f>TRIM(K1889)</f>
        <v>Női lovasruházat</v>
      </c>
      <c r="M1889" s="1" t="s">
        <v>7868</v>
      </c>
      <c r="N1889" s="1" t="str">
        <f>TRIM(M1889)</f>
        <v>Női lovaglónadrág</v>
      </c>
      <c r="P1889" s="1" t="str">
        <f>TRIM(O1889)</f>
        <v/>
      </c>
      <c r="Q1889" s="18" t="s">
        <v>12725</v>
      </c>
      <c r="R1889" s="8">
        <v>4057962163720</v>
      </c>
      <c r="S1889" s="1">
        <v>89.95</v>
      </c>
      <c r="T1889" s="1" t="s">
        <v>26</v>
      </c>
      <c r="U1889" s="1">
        <v>0.5</v>
      </c>
      <c r="V1889" s="1" t="s">
        <v>12726</v>
      </c>
      <c r="W1889" s="1" t="s">
        <v>136</v>
      </c>
      <c r="X1889" s="1" t="str">
        <f>IF(W1889="", "", IFERROR(VLOOKUP(W1889, colorList!A:B,2,FALSE),""))</f>
        <v>fekete</v>
      </c>
    </row>
    <row r="1890" spans="1:24" ht="27.75" customHeight="1" x14ac:dyDescent="0.25">
      <c r="A1890" s="1" t="s">
        <v>12727</v>
      </c>
      <c r="B1890" s="1" t="str">
        <f>TRIM(D1890)</f>
        <v>38</v>
      </c>
      <c r="C1890" s="1">
        <f>IFERROR(VLOOKUP(D1890, sizeList!A:B, 2, FALSE), "")</f>
        <v>38</v>
      </c>
      <c r="D1890" s="1">
        <v>38</v>
      </c>
      <c r="E1890" s="1" t="str">
        <f>TRIM(F1890)</f>
        <v>ELT Micro Jodhpur Cargo teliszilikonos lovaglónadrág</v>
      </c>
      <c r="F1890" s="1" t="s">
        <v>12723</v>
      </c>
      <c r="G1890" s="1" t="s">
        <v>12728</v>
      </c>
      <c r="H1890" s="1" t="s">
        <v>254</v>
      </c>
      <c r="I1890" s="1" t="s">
        <v>255</v>
      </c>
      <c r="J1890" s="1" t="str">
        <f>TRIM(I1890)</f>
        <v>Lovasfelszerelés</v>
      </c>
      <c r="K1890" s="1" t="s">
        <v>7488</v>
      </c>
      <c r="L1890" s="1" t="str">
        <f>TRIM(K1890)</f>
        <v>Női lovasruházat</v>
      </c>
      <c r="M1890" s="1" t="s">
        <v>7868</v>
      </c>
      <c r="N1890" s="1" t="str">
        <f>TRIM(M1890)</f>
        <v>Női lovaglónadrág</v>
      </c>
      <c r="P1890" s="1" t="str">
        <f>TRIM(O1890)</f>
        <v/>
      </c>
      <c r="Q1890" s="18" t="s">
        <v>12725</v>
      </c>
      <c r="R1890" s="8">
        <v>4057962164611</v>
      </c>
      <c r="S1890" s="1">
        <v>89.95</v>
      </c>
      <c r="T1890" s="1" t="s">
        <v>26</v>
      </c>
      <c r="U1890" s="1">
        <v>0.5</v>
      </c>
      <c r="V1890" s="1" t="s">
        <v>12726</v>
      </c>
      <c r="W1890" s="1" t="s">
        <v>136</v>
      </c>
      <c r="X1890" s="1" t="str">
        <f>IF(W1890="", "", IFERROR(VLOOKUP(W1890, colorList!A:B,2,FALSE),""))</f>
        <v>fekete</v>
      </c>
    </row>
    <row r="1891" spans="1:24" ht="27.75" customHeight="1" x14ac:dyDescent="0.25">
      <c r="A1891" s="1" t="s">
        <v>12729</v>
      </c>
      <c r="B1891" s="1" t="str">
        <f>TRIM(D1891)</f>
        <v>40</v>
      </c>
      <c r="C1891" s="1">
        <f>IFERROR(VLOOKUP(D1891, sizeList!A:B, 2, FALSE), "")</f>
        <v>40</v>
      </c>
      <c r="D1891" s="1">
        <v>40</v>
      </c>
      <c r="E1891" s="1" t="str">
        <f>TRIM(F1891)</f>
        <v>ELT Micro Jodhpur Cargo teliszilikonos lovaglónadrág</v>
      </c>
      <c r="F1891" s="1" t="s">
        <v>12723</v>
      </c>
      <c r="G1891" s="1" t="s">
        <v>12730</v>
      </c>
      <c r="H1891" s="1" t="s">
        <v>254</v>
      </c>
      <c r="I1891" s="1" t="s">
        <v>255</v>
      </c>
      <c r="J1891" s="1" t="str">
        <f>TRIM(I1891)</f>
        <v>Lovasfelszerelés</v>
      </c>
      <c r="K1891" s="1" t="s">
        <v>7488</v>
      </c>
      <c r="L1891" s="1" t="str">
        <f>TRIM(K1891)</f>
        <v>Női lovasruházat</v>
      </c>
      <c r="M1891" s="1" t="s">
        <v>7868</v>
      </c>
      <c r="N1891" s="1" t="str">
        <f>TRIM(M1891)</f>
        <v>Női lovaglónadrág</v>
      </c>
      <c r="P1891" s="1" t="str">
        <f>TRIM(O1891)</f>
        <v/>
      </c>
      <c r="Q1891" s="18" t="s">
        <v>12725</v>
      </c>
      <c r="R1891" s="8">
        <v>4057962164628</v>
      </c>
      <c r="S1891" s="1">
        <v>89.95</v>
      </c>
      <c r="T1891" s="1" t="s">
        <v>26</v>
      </c>
      <c r="U1891" s="1">
        <v>0.5</v>
      </c>
      <c r="V1891" s="1" t="s">
        <v>12726</v>
      </c>
      <c r="W1891" s="1" t="s">
        <v>136</v>
      </c>
      <c r="X1891" s="1" t="str">
        <f>IF(W1891="", "", IFERROR(VLOOKUP(W1891, colorList!A:B,2,FALSE),""))</f>
        <v>fekete</v>
      </c>
    </row>
    <row r="1892" spans="1:24" ht="27.75" customHeight="1" x14ac:dyDescent="0.25">
      <c r="A1892" s="1" t="s">
        <v>12731</v>
      </c>
      <c r="B1892" s="1" t="str">
        <f>TRIM(D1892)</f>
        <v>42</v>
      </c>
      <c r="C1892" s="1">
        <f>IFERROR(VLOOKUP(D1892, sizeList!A:B, 2, FALSE), "")</f>
        <v>42</v>
      </c>
      <c r="D1892" s="1">
        <v>42</v>
      </c>
      <c r="E1892" s="1" t="str">
        <f>TRIM(F1892)</f>
        <v>ELT Micro Jodhpur Cargo teliszilikonos lovaglónadrág</v>
      </c>
      <c r="F1892" s="1" t="s">
        <v>12723</v>
      </c>
      <c r="G1892" s="1" t="s">
        <v>12732</v>
      </c>
      <c r="H1892" s="1" t="s">
        <v>254</v>
      </c>
      <c r="I1892" s="1" t="s">
        <v>255</v>
      </c>
      <c r="J1892" s="1" t="str">
        <f>TRIM(I1892)</f>
        <v>Lovasfelszerelés</v>
      </c>
      <c r="K1892" s="1" t="s">
        <v>7488</v>
      </c>
      <c r="L1892" s="1" t="str">
        <f>TRIM(K1892)</f>
        <v>Női lovasruházat</v>
      </c>
      <c r="M1892" s="1" t="s">
        <v>7868</v>
      </c>
      <c r="N1892" s="1" t="str">
        <f>TRIM(M1892)</f>
        <v>Női lovaglónadrág</v>
      </c>
      <c r="P1892" s="1" t="str">
        <f>TRIM(O1892)</f>
        <v/>
      </c>
      <c r="Q1892" s="18" t="s">
        <v>12725</v>
      </c>
      <c r="R1892" s="8">
        <v>4057962164635</v>
      </c>
      <c r="S1892" s="1">
        <v>89.95</v>
      </c>
      <c r="T1892" s="1" t="s">
        <v>26</v>
      </c>
      <c r="U1892" s="1">
        <v>0.5</v>
      </c>
      <c r="V1892" s="1" t="s">
        <v>12726</v>
      </c>
      <c r="W1892" s="1" t="s">
        <v>136</v>
      </c>
      <c r="X1892" s="1" t="str">
        <f>IF(W1892="", "", IFERROR(VLOOKUP(W1892, colorList!A:B,2,FALSE),""))</f>
        <v>fekete</v>
      </c>
    </row>
    <row r="1893" spans="1:24" ht="27.75" customHeight="1" x14ac:dyDescent="0.25">
      <c r="A1893" s="1" t="s">
        <v>12733</v>
      </c>
      <c r="B1893" s="1" t="str">
        <f>TRIM(D1893)</f>
        <v>44</v>
      </c>
      <c r="C1893" s="1">
        <f>IFERROR(VLOOKUP(D1893, sizeList!A:B, 2, FALSE), "")</f>
        <v>44</v>
      </c>
      <c r="D1893" s="1">
        <v>44</v>
      </c>
      <c r="E1893" s="1" t="str">
        <f>TRIM(F1893)</f>
        <v>ELT Micro Jodhpur Cargo teliszilikonos lovaglónadrág</v>
      </c>
      <c r="F1893" s="1" t="s">
        <v>12723</v>
      </c>
      <c r="G1893" s="1" t="s">
        <v>12734</v>
      </c>
      <c r="H1893" s="1" t="s">
        <v>254</v>
      </c>
      <c r="I1893" s="1" t="s">
        <v>255</v>
      </c>
      <c r="J1893" s="1" t="str">
        <f>TRIM(I1893)</f>
        <v>Lovasfelszerelés</v>
      </c>
      <c r="K1893" s="1" t="s">
        <v>7488</v>
      </c>
      <c r="L1893" s="1" t="str">
        <f>TRIM(K1893)</f>
        <v>Női lovasruházat</v>
      </c>
      <c r="M1893" s="1" t="s">
        <v>7868</v>
      </c>
      <c r="N1893" s="1" t="str">
        <f>TRIM(M1893)</f>
        <v>Női lovaglónadrág</v>
      </c>
      <c r="P1893" s="1" t="str">
        <f>TRIM(O1893)</f>
        <v/>
      </c>
      <c r="Q1893" s="18" t="s">
        <v>12725</v>
      </c>
      <c r="R1893" s="8">
        <v>4057962164642</v>
      </c>
      <c r="S1893" s="1">
        <v>89.95</v>
      </c>
      <c r="T1893" s="1" t="s">
        <v>26</v>
      </c>
      <c r="U1893" s="1">
        <v>0.5</v>
      </c>
      <c r="V1893" s="1" t="s">
        <v>12726</v>
      </c>
      <c r="W1893" s="1" t="s">
        <v>136</v>
      </c>
      <c r="X1893" s="1" t="str">
        <f>IF(W1893="", "", IFERROR(VLOOKUP(W1893, colorList!A:B,2,FALSE),""))</f>
        <v>fekete</v>
      </c>
    </row>
    <row r="1894" spans="1:24" ht="27.75" customHeight="1" x14ac:dyDescent="0.25">
      <c r="A1894" s="1" t="s">
        <v>12735</v>
      </c>
      <c r="B1894" s="1" t="str">
        <f>TRIM(D1894)</f>
        <v>46</v>
      </c>
      <c r="C1894" s="1">
        <f>IFERROR(VLOOKUP(D1894, sizeList!A:B, 2, FALSE), "")</f>
        <v>46</v>
      </c>
      <c r="D1894" s="1">
        <v>46</v>
      </c>
      <c r="E1894" s="1" t="str">
        <f>TRIM(F1894)</f>
        <v>ELT Micro Jodhpur Cargo teliszilikonos lovaglónadrág</v>
      </c>
      <c r="F1894" s="1" t="s">
        <v>12723</v>
      </c>
      <c r="G1894" s="1" t="s">
        <v>12736</v>
      </c>
      <c r="H1894" s="1" t="s">
        <v>254</v>
      </c>
      <c r="I1894" s="1" t="s">
        <v>255</v>
      </c>
      <c r="J1894" s="1" t="str">
        <f>TRIM(I1894)</f>
        <v>Lovasfelszerelés</v>
      </c>
      <c r="K1894" s="1" t="s">
        <v>7488</v>
      </c>
      <c r="L1894" s="1" t="str">
        <f>TRIM(K1894)</f>
        <v>Női lovasruházat</v>
      </c>
      <c r="M1894" s="1" t="s">
        <v>7868</v>
      </c>
      <c r="N1894" s="1" t="str">
        <f>TRIM(M1894)</f>
        <v>Női lovaglónadrág</v>
      </c>
      <c r="P1894" s="1" t="str">
        <f>TRIM(O1894)</f>
        <v/>
      </c>
      <c r="Q1894" s="18" t="s">
        <v>12725</v>
      </c>
      <c r="R1894" s="8">
        <v>4057962164659</v>
      </c>
      <c r="S1894" s="1">
        <v>89.95</v>
      </c>
      <c r="T1894" s="1" t="s">
        <v>26</v>
      </c>
      <c r="U1894" s="1">
        <v>0.5</v>
      </c>
      <c r="V1894" s="1" t="s">
        <v>12726</v>
      </c>
      <c r="W1894" s="1" t="s">
        <v>136</v>
      </c>
      <c r="X1894" s="1" t="str">
        <f>IF(W1894="", "", IFERROR(VLOOKUP(W1894, colorList!A:B,2,FALSE),""))</f>
        <v>fekete</v>
      </c>
    </row>
    <row r="1895" spans="1:24" ht="27.75" customHeight="1" x14ac:dyDescent="0.25">
      <c r="A1895" s="1" t="s">
        <v>12737</v>
      </c>
      <c r="B1895" s="1" t="str">
        <f>TRIM(D1895)</f>
        <v>48</v>
      </c>
      <c r="C1895" s="1">
        <f>IFERROR(VLOOKUP(D1895, sizeList!A:B, 2, FALSE), "")</f>
        <v>48</v>
      </c>
      <c r="D1895" s="1">
        <v>48</v>
      </c>
      <c r="E1895" s="1" t="str">
        <f>TRIM(F1895)</f>
        <v>ELT Micro Jodhpur Cargo teliszilikonos lovaglónadrág</v>
      </c>
      <c r="F1895" s="1" t="s">
        <v>12723</v>
      </c>
      <c r="G1895" s="1" t="s">
        <v>12738</v>
      </c>
      <c r="H1895" s="1" t="s">
        <v>254</v>
      </c>
      <c r="I1895" s="1" t="s">
        <v>255</v>
      </c>
      <c r="J1895" s="1" t="str">
        <f>TRIM(I1895)</f>
        <v>Lovasfelszerelés</v>
      </c>
      <c r="K1895" s="1" t="s">
        <v>7488</v>
      </c>
      <c r="L1895" s="1" t="str">
        <f>TRIM(K1895)</f>
        <v>Női lovasruházat</v>
      </c>
      <c r="M1895" s="1" t="s">
        <v>7868</v>
      </c>
      <c r="N1895" s="1" t="str">
        <f>TRIM(M1895)</f>
        <v>Női lovaglónadrág</v>
      </c>
      <c r="P1895" s="1" t="str">
        <f>TRIM(O1895)</f>
        <v/>
      </c>
      <c r="Q1895" s="18" t="s">
        <v>12725</v>
      </c>
      <c r="R1895" s="8">
        <v>4057962164666</v>
      </c>
      <c r="S1895" s="1">
        <v>89.95</v>
      </c>
      <c r="T1895" s="1" t="s">
        <v>26</v>
      </c>
      <c r="U1895" s="1">
        <v>0.5</v>
      </c>
      <c r="V1895" s="1" t="s">
        <v>12726</v>
      </c>
      <c r="W1895" s="1" t="s">
        <v>136</v>
      </c>
      <c r="X1895" s="1" t="str">
        <f>IF(W1895="", "", IFERROR(VLOOKUP(W1895, colorList!A:B,2,FALSE),""))</f>
        <v>fekete</v>
      </c>
    </row>
    <row r="1896" spans="1:24" ht="27.75" customHeight="1" x14ac:dyDescent="0.25">
      <c r="A1896" s="1" t="s">
        <v>12741</v>
      </c>
      <c r="B1896" s="1" t="str">
        <f>TRIM(D1896)</f>
        <v>38</v>
      </c>
      <c r="C1896" s="1">
        <f>IFERROR(VLOOKUP(D1896, sizeList!A:B, 2, FALSE), "")</f>
        <v>38</v>
      </c>
      <c r="D1896" s="1">
        <v>38</v>
      </c>
      <c r="E1896" s="1" t="str">
        <f>TRIM(F1896)</f>
        <v>ELT Micro Jodhpur Cargo teliszilikonos lovaglónadrág</v>
      </c>
      <c r="F1896" s="1" t="s">
        <v>12723</v>
      </c>
      <c r="G1896" s="1" t="s">
        <v>12742</v>
      </c>
      <c r="H1896" s="1" t="s">
        <v>254</v>
      </c>
      <c r="I1896" s="1" t="s">
        <v>255</v>
      </c>
      <c r="J1896" s="1" t="str">
        <f>TRIM(I1896)</f>
        <v>Lovasfelszerelés</v>
      </c>
      <c r="K1896" s="1" t="s">
        <v>7488</v>
      </c>
      <c r="L1896" s="1" t="str">
        <f>TRIM(K1896)</f>
        <v>Női lovasruházat</v>
      </c>
      <c r="M1896" s="1" t="s">
        <v>7868</v>
      </c>
      <c r="N1896" s="1" t="str">
        <f>TRIM(M1896)</f>
        <v>Női lovaglónadrág</v>
      </c>
      <c r="P1896" s="1" t="str">
        <f>TRIM(O1896)</f>
        <v/>
      </c>
      <c r="Q1896" s="18" t="s">
        <v>12725</v>
      </c>
      <c r="R1896" s="8">
        <v>4057962164673</v>
      </c>
      <c r="S1896" s="1">
        <v>89.95</v>
      </c>
      <c r="T1896" s="1" t="s">
        <v>26</v>
      </c>
      <c r="U1896" s="1">
        <v>0.5</v>
      </c>
      <c r="V1896" s="1" t="s">
        <v>12726</v>
      </c>
      <c r="W1896" s="1" t="s">
        <v>370</v>
      </c>
      <c r="X1896" s="1" t="str">
        <f>IF(W1896="", "", IFERROR(VLOOKUP(W1896, colorList!A:B,2,FALSE),""))</f>
        <v>éjkék</v>
      </c>
    </row>
    <row r="1897" spans="1:24" ht="27.75" customHeight="1" x14ac:dyDescent="0.25">
      <c r="A1897" s="1" t="s">
        <v>12743</v>
      </c>
      <c r="B1897" s="1" t="str">
        <f>TRIM(D1897)</f>
        <v>40</v>
      </c>
      <c r="C1897" s="1">
        <f>IFERROR(VLOOKUP(D1897, sizeList!A:B, 2, FALSE), "")</f>
        <v>40</v>
      </c>
      <c r="D1897" s="1">
        <v>40</v>
      </c>
      <c r="E1897" s="1" t="str">
        <f>TRIM(F1897)</f>
        <v>ELT Micro Jodhpur Cargo teliszilikonos lovaglónadrág</v>
      </c>
      <c r="F1897" s="1" t="s">
        <v>12723</v>
      </c>
      <c r="G1897" s="1" t="s">
        <v>12744</v>
      </c>
      <c r="H1897" s="1" t="s">
        <v>254</v>
      </c>
      <c r="I1897" s="1" t="s">
        <v>255</v>
      </c>
      <c r="J1897" s="1" t="str">
        <f>TRIM(I1897)</f>
        <v>Lovasfelszerelés</v>
      </c>
      <c r="K1897" s="1" t="s">
        <v>7488</v>
      </c>
      <c r="L1897" s="1" t="str">
        <f>TRIM(K1897)</f>
        <v>Női lovasruházat</v>
      </c>
      <c r="M1897" s="1" t="s">
        <v>7868</v>
      </c>
      <c r="N1897" s="1" t="str">
        <f>TRIM(M1897)</f>
        <v>Női lovaglónadrág</v>
      </c>
      <c r="P1897" s="1" t="str">
        <f>TRIM(O1897)</f>
        <v/>
      </c>
      <c r="Q1897" s="18" t="s">
        <v>12725</v>
      </c>
      <c r="R1897" s="8">
        <v>4057962164680</v>
      </c>
      <c r="S1897" s="1">
        <v>89.95</v>
      </c>
      <c r="T1897" s="1" t="s">
        <v>26</v>
      </c>
      <c r="U1897" s="1">
        <v>0.5</v>
      </c>
      <c r="V1897" s="1" t="s">
        <v>12726</v>
      </c>
      <c r="W1897" s="1" t="s">
        <v>370</v>
      </c>
      <c r="X1897" s="1" t="str">
        <f>IF(W1897="", "", IFERROR(VLOOKUP(W1897, colorList!A:B,2,FALSE),""))</f>
        <v>éjkék</v>
      </c>
    </row>
    <row r="1898" spans="1:24" ht="27.75" customHeight="1" x14ac:dyDescent="0.25">
      <c r="A1898" s="1" t="s">
        <v>12745</v>
      </c>
      <c r="B1898" s="1" t="str">
        <f>TRIM(D1898)</f>
        <v>42</v>
      </c>
      <c r="C1898" s="1">
        <f>IFERROR(VLOOKUP(D1898, sizeList!A:B, 2, FALSE), "")</f>
        <v>42</v>
      </c>
      <c r="D1898" s="1">
        <v>42</v>
      </c>
      <c r="E1898" s="1" t="str">
        <f>TRIM(F1898)</f>
        <v>ELT Micro Jodhpur Cargo teliszilikonos lovaglónadrág</v>
      </c>
      <c r="F1898" s="1" t="s">
        <v>12723</v>
      </c>
      <c r="G1898" s="1" t="s">
        <v>12746</v>
      </c>
      <c r="H1898" s="1" t="s">
        <v>254</v>
      </c>
      <c r="I1898" s="1" t="s">
        <v>255</v>
      </c>
      <c r="J1898" s="1" t="str">
        <f>TRIM(I1898)</f>
        <v>Lovasfelszerelés</v>
      </c>
      <c r="K1898" s="1" t="s">
        <v>7488</v>
      </c>
      <c r="L1898" s="1" t="str">
        <f>TRIM(K1898)</f>
        <v>Női lovasruházat</v>
      </c>
      <c r="M1898" s="1" t="s">
        <v>7868</v>
      </c>
      <c r="N1898" s="1" t="str">
        <f>TRIM(M1898)</f>
        <v>Női lovaglónadrág</v>
      </c>
      <c r="P1898" s="1" t="str">
        <f>TRIM(O1898)</f>
        <v/>
      </c>
      <c r="Q1898" s="18" t="s">
        <v>12725</v>
      </c>
      <c r="R1898" s="8">
        <v>4057962164697</v>
      </c>
      <c r="S1898" s="1">
        <v>89.95</v>
      </c>
      <c r="T1898" s="1" t="s">
        <v>26</v>
      </c>
      <c r="U1898" s="1">
        <v>0.5</v>
      </c>
      <c r="V1898" s="1" t="s">
        <v>12726</v>
      </c>
      <c r="W1898" s="1" t="s">
        <v>370</v>
      </c>
      <c r="X1898" s="1" t="str">
        <f>IF(W1898="", "", IFERROR(VLOOKUP(W1898, colorList!A:B,2,FALSE),""))</f>
        <v>éjkék</v>
      </c>
    </row>
    <row r="1899" spans="1:24" ht="27.75" customHeight="1" x14ac:dyDescent="0.25">
      <c r="A1899" s="1" t="s">
        <v>12747</v>
      </c>
      <c r="B1899" s="1" t="str">
        <f>TRIM(D1899)</f>
        <v>44</v>
      </c>
      <c r="C1899" s="1">
        <f>IFERROR(VLOOKUP(D1899, sizeList!A:B, 2, FALSE), "")</f>
        <v>44</v>
      </c>
      <c r="D1899" s="1">
        <v>44</v>
      </c>
      <c r="E1899" s="1" t="str">
        <f>TRIM(F1899)</f>
        <v>ELT Micro Jodhpur Cargo teliszilikonos lovaglónadrág</v>
      </c>
      <c r="F1899" s="1" t="s">
        <v>12723</v>
      </c>
      <c r="G1899" s="1" t="s">
        <v>12748</v>
      </c>
      <c r="H1899" s="1" t="s">
        <v>254</v>
      </c>
      <c r="I1899" s="1" t="s">
        <v>255</v>
      </c>
      <c r="J1899" s="1" t="str">
        <f>TRIM(I1899)</f>
        <v>Lovasfelszerelés</v>
      </c>
      <c r="K1899" s="1" t="s">
        <v>7488</v>
      </c>
      <c r="L1899" s="1" t="str">
        <f>TRIM(K1899)</f>
        <v>Női lovasruházat</v>
      </c>
      <c r="M1899" s="1" t="s">
        <v>7868</v>
      </c>
      <c r="N1899" s="1" t="str">
        <f>TRIM(M1899)</f>
        <v>Női lovaglónadrág</v>
      </c>
      <c r="P1899" s="1" t="str">
        <f>TRIM(O1899)</f>
        <v/>
      </c>
      <c r="Q1899" s="18" t="s">
        <v>12725</v>
      </c>
      <c r="R1899" s="8">
        <v>4057962164703</v>
      </c>
      <c r="S1899" s="1">
        <v>89.95</v>
      </c>
      <c r="T1899" s="1" t="s">
        <v>26</v>
      </c>
      <c r="U1899" s="1">
        <v>0.5</v>
      </c>
      <c r="V1899" s="1" t="s">
        <v>12726</v>
      </c>
      <c r="W1899" s="1" t="s">
        <v>370</v>
      </c>
      <c r="X1899" s="1" t="str">
        <f>IF(W1899="", "", IFERROR(VLOOKUP(W1899, colorList!A:B,2,FALSE),""))</f>
        <v>éjkék</v>
      </c>
    </row>
    <row r="1900" spans="1:24" ht="27.75" customHeight="1" x14ac:dyDescent="0.25">
      <c r="A1900" s="1" t="s">
        <v>12749</v>
      </c>
      <c r="B1900" s="1" t="str">
        <f>TRIM(D1900)</f>
        <v>46</v>
      </c>
      <c r="C1900" s="1">
        <f>IFERROR(VLOOKUP(D1900, sizeList!A:B, 2, FALSE), "")</f>
        <v>46</v>
      </c>
      <c r="D1900" s="1">
        <v>46</v>
      </c>
      <c r="E1900" s="1" t="str">
        <f>TRIM(F1900)</f>
        <v>ELT Micro Jodhpur Cargo teliszilikonos lovaglónadrág</v>
      </c>
      <c r="F1900" s="1" t="s">
        <v>12723</v>
      </c>
      <c r="G1900" s="1" t="s">
        <v>12750</v>
      </c>
      <c r="H1900" s="1" t="s">
        <v>254</v>
      </c>
      <c r="I1900" s="1" t="s">
        <v>255</v>
      </c>
      <c r="J1900" s="1" t="str">
        <f>TRIM(I1900)</f>
        <v>Lovasfelszerelés</v>
      </c>
      <c r="K1900" s="1" t="s">
        <v>7488</v>
      </c>
      <c r="L1900" s="1" t="str">
        <f>TRIM(K1900)</f>
        <v>Női lovasruházat</v>
      </c>
      <c r="M1900" s="1" t="s">
        <v>7868</v>
      </c>
      <c r="N1900" s="1" t="str">
        <f>TRIM(M1900)</f>
        <v>Női lovaglónadrág</v>
      </c>
      <c r="P1900" s="1" t="str">
        <f>TRIM(O1900)</f>
        <v/>
      </c>
      <c r="Q1900" s="18" t="s">
        <v>12725</v>
      </c>
      <c r="R1900" s="8">
        <v>4057962164710</v>
      </c>
      <c r="S1900" s="1">
        <v>89.95</v>
      </c>
      <c r="T1900" s="1" t="s">
        <v>26</v>
      </c>
      <c r="U1900" s="1">
        <v>0.5</v>
      </c>
      <c r="V1900" s="1" t="s">
        <v>12726</v>
      </c>
      <c r="W1900" s="1" t="s">
        <v>370</v>
      </c>
      <c r="X1900" s="1" t="str">
        <f>IF(W1900="", "", IFERROR(VLOOKUP(W1900, colorList!A:B,2,FALSE),""))</f>
        <v>éjkék</v>
      </c>
    </row>
    <row r="1901" spans="1:24" ht="27.75" customHeight="1" x14ac:dyDescent="0.25">
      <c r="A1901" s="1" t="s">
        <v>12751</v>
      </c>
      <c r="B1901" s="1" t="str">
        <f>TRIM(D1901)</f>
        <v>48</v>
      </c>
      <c r="C1901" s="1">
        <f>IFERROR(VLOOKUP(D1901, sizeList!A:B, 2, FALSE), "")</f>
        <v>48</v>
      </c>
      <c r="D1901" s="1">
        <v>48</v>
      </c>
      <c r="E1901" s="1" t="str">
        <f>TRIM(F1901)</f>
        <v>ELT Micro Jodhpur Cargo teliszilikonos lovaglónadrág</v>
      </c>
      <c r="F1901" s="1" t="s">
        <v>12723</v>
      </c>
      <c r="G1901" s="1" t="s">
        <v>12752</v>
      </c>
      <c r="H1901" s="1" t="s">
        <v>254</v>
      </c>
      <c r="I1901" s="1" t="s">
        <v>255</v>
      </c>
      <c r="J1901" s="1" t="str">
        <f>TRIM(I1901)</f>
        <v>Lovasfelszerelés</v>
      </c>
      <c r="K1901" s="1" t="s">
        <v>7488</v>
      </c>
      <c r="L1901" s="1" t="str">
        <f>TRIM(K1901)</f>
        <v>Női lovasruházat</v>
      </c>
      <c r="M1901" s="1" t="s">
        <v>7868</v>
      </c>
      <c r="N1901" s="1" t="str">
        <f>TRIM(M1901)</f>
        <v>Női lovaglónadrág</v>
      </c>
      <c r="P1901" s="1" t="str">
        <f>TRIM(O1901)</f>
        <v/>
      </c>
      <c r="Q1901" s="18" t="s">
        <v>12725</v>
      </c>
      <c r="R1901" s="8">
        <v>4057962164727</v>
      </c>
      <c r="S1901" s="1">
        <v>89.95</v>
      </c>
      <c r="T1901" s="1" t="s">
        <v>26</v>
      </c>
      <c r="U1901" s="1">
        <v>0.5</v>
      </c>
      <c r="V1901" s="1" t="s">
        <v>12726</v>
      </c>
      <c r="W1901" s="1" t="s">
        <v>370</v>
      </c>
      <c r="X1901" s="1" t="str">
        <f>IF(W1901="", "", IFERROR(VLOOKUP(W1901, colorList!A:B,2,FALSE),""))</f>
        <v>éjkék</v>
      </c>
    </row>
    <row r="1902" spans="1:24" ht="27.75" customHeight="1" x14ac:dyDescent="0.25">
      <c r="A1902" s="1" t="s">
        <v>13258</v>
      </c>
      <c r="B1902" s="1" t="str">
        <f>TRIM(D1902)</f>
        <v>36</v>
      </c>
      <c r="C1902" s="1">
        <f>IFERROR(VLOOKUP(D1902, sizeList!A:B, 2, FALSE), "")</f>
        <v>36</v>
      </c>
      <c r="D1902" s="1">
        <v>36</v>
      </c>
      <c r="E1902" s="1" t="str">
        <f>TRIM(F1902)</f>
        <v>ELT Micro Jodhpur lovaglónadrág</v>
      </c>
      <c r="F1902" s="1" t="s">
        <v>13259</v>
      </c>
      <c r="G1902" s="1" t="s">
        <v>13260</v>
      </c>
      <c r="H1902" s="1" t="s">
        <v>254</v>
      </c>
      <c r="I1902" s="1" t="s">
        <v>255</v>
      </c>
      <c r="J1902" s="1" t="str">
        <f>TRIM(I1902)</f>
        <v>Lovasfelszerelés</v>
      </c>
      <c r="K1902" s="1" t="s">
        <v>7488</v>
      </c>
      <c r="L1902" s="1" t="str">
        <f>TRIM(K1902)</f>
        <v>Női lovasruházat</v>
      </c>
      <c r="M1902" s="1" t="s">
        <v>7868</v>
      </c>
      <c r="N1902" s="1" t="str">
        <f>TRIM(M1902)</f>
        <v>Női lovaglónadrág</v>
      </c>
      <c r="P1902" s="1" t="str">
        <f>TRIM(O1902)</f>
        <v/>
      </c>
      <c r="Q1902" s="18" t="s">
        <v>13261</v>
      </c>
      <c r="R1902" s="8">
        <v>4057962185777</v>
      </c>
      <c r="S1902" s="1">
        <v>89.95</v>
      </c>
      <c r="T1902" s="1" t="s">
        <v>26</v>
      </c>
      <c r="U1902" s="1">
        <v>0.498</v>
      </c>
      <c r="V1902" s="1" t="s">
        <v>13262</v>
      </c>
      <c r="W1902" s="1" t="s">
        <v>136</v>
      </c>
      <c r="X1902" s="1" t="str">
        <f>IF(W1902="", "", IFERROR(VLOOKUP(W1902, colorList!A:B,2,FALSE),""))</f>
        <v>fekete</v>
      </c>
    </row>
    <row r="1903" spans="1:24" ht="27.75" customHeight="1" x14ac:dyDescent="0.25">
      <c r="A1903" s="1" t="s">
        <v>13275</v>
      </c>
      <c r="B1903" s="1" t="str">
        <f>TRIM(D1903)</f>
        <v>36</v>
      </c>
      <c r="C1903" s="1">
        <f>IFERROR(VLOOKUP(D1903, sizeList!A:B, 2, FALSE), "")</f>
        <v>36</v>
      </c>
      <c r="D1903" s="1">
        <v>36</v>
      </c>
      <c r="E1903" s="1" t="str">
        <f>TRIM(F1903)</f>
        <v>ELT Micro Jodhpur lovaglónadrág</v>
      </c>
      <c r="F1903" s="1" t="s">
        <v>13259</v>
      </c>
      <c r="G1903" s="1" t="s">
        <v>13276</v>
      </c>
      <c r="H1903" s="1" t="s">
        <v>254</v>
      </c>
      <c r="I1903" s="1" t="s">
        <v>255</v>
      </c>
      <c r="J1903" s="1" t="str">
        <f>TRIM(I1903)</f>
        <v>Lovasfelszerelés</v>
      </c>
      <c r="K1903" s="1" t="s">
        <v>7488</v>
      </c>
      <c r="L1903" s="1" t="str">
        <f>TRIM(K1903)</f>
        <v>Női lovasruházat</v>
      </c>
      <c r="M1903" s="1" t="s">
        <v>7868</v>
      </c>
      <c r="N1903" s="1" t="str">
        <f>TRIM(M1903)</f>
        <v>Női lovaglónadrág</v>
      </c>
      <c r="P1903" s="1" t="str">
        <f>TRIM(O1903)</f>
        <v/>
      </c>
      <c r="Q1903" s="18" t="s">
        <v>13261</v>
      </c>
      <c r="R1903" s="8">
        <v>4057962187108</v>
      </c>
      <c r="S1903" s="1">
        <v>89.95</v>
      </c>
      <c r="T1903" s="1" t="s">
        <v>26</v>
      </c>
      <c r="U1903" s="1">
        <v>0.498</v>
      </c>
      <c r="V1903" s="1" t="s">
        <v>13262</v>
      </c>
      <c r="W1903" s="1" t="s">
        <v>370</v>
      </c>
      <c r="X1903" s="1" t="str">
        <f>IF(W1903="", "", IFERROR(VLOOKUP(W1903, colorList!A:B,2,FALSE),""))</f>
        <v>éjkék</v>
      </c>
    </row>
    <row r="1904" spans="1:24" ht="27.75" customHeight="1" x14ac:dyDescent="0.25">
      <c r="A1904" s="1" t="s">
        <v>13263</v>
      </c>
      <c r="B1904" s="1" t="str">
        <f>TRIM(D1904)</f>
        <v>38</v>
      </c>
      <c r="C1904" s="1">
        <f>IFERROR(VLOOKUP(D1904, sizeList!A:B, 2, FALSE), "")</f>
        <v>38</v>
      </c>
      <c r="D1904" s="1">
        <v>38</v>
      </c>
      <c r="E1904" s="1" t="str">
        <f>TRIM(F1904)</f>
        <v>ELT Micro Jodhpur lovaglónadrág</v>
      </c>
      <c r="F1904" s="1" t="s">
        <v>13259</v>
      </c>
      <c r="G1904" s="1" t="s">
        <v>13264</v>
      </c>
      <c r="H1904" s="1" t="s">
        <v>254</v>
      </c>
      <c r="I1904" s="1" t="s">
        <v>255</v>
      </c>
      <c r="J1904" s="1" t="str">
        <f>TRIM(I1904)</f>
        <v>Lovasfelszerelés</v>
      </c>
      <c r="K1904" s="1" t="s">
        <v>7488</v>
      </c>
      <c r="L1904" s="1" t="str">
        <f>TRIM(K1904)</f>
        <v>Női lovasruházat</v>
      </c>
      <c r="M1904" s="1" t="s">
        <v>7868</v>
      </c>
      <c r="N1904" s="1" t="str">
        <f>TRIM(M1904)</f>
        <v>Női lovaglónadrág</v>
      </c>
      <c r="P1904" s="1" t="str">
        <f>TRIM(O1904)</f>
        <v/>
      </c>
      <c r="Q1904" s="18" t="s">
        <v>13261</v>
      </c>
      <c r="R1904" s="8">
        <v>4057962188341</v>
      </c>
      <c r="S1904" s="1">
        <v>89.95</v>
      </c>
      <c r="T1904" s="1" t="s">
        <v>26</v>
      </c>
      <c r="U1904" s="1">
        <v>0.498</v>
      </c>
      <c r="V1904" s="1" t="s">
        <v>13262</v>
      </c>
      <c r="W1904" s="1" t="s">
        <v>136</v>
      </c>
      <c r="X1904" s="1" t="str">
        <f>IF(W1904="", "", IFERROR(VLOOKUP(W1904, colorList!A:B,2,FALSE),""))</f>
        <v>fekete</v>
      </c>
    </row>
    <row r="1905" spans="1:24" ht="27.75" customHeight="1" x14ac:dyDescent="0.25">
      <c r="A1905" s="1" t="s">
        <v>13265</v>
      </c>
      <c r="B1905" s="1" t="str">
        <f>TRIM(D1905)</f>
        <v>40</v>
      </c>
      <c r="C1905" s="1">
        <f>IFERROR(VLOOKUP(D1905, sizeList!A:B, 2, FALSE), "")</f>
        <v>40</v>
      </c>
      <c r="D1905" s="1">
        <v>40</v>
      </c>
      <c r="E1905" s="1" t="str">
        <f>TRIM(F1905)</f>
        <v>ELT Micro Jodhpur lovaglónadrág</v>
      </c>
      <c r="F1905" s="1" t="s">
        <v>13259</v>
      </c>
      <c r="G1905" s="1" t="s">
        <v>13266</v>
      </c>
      <c r="H1905" s="1" t="s">
        <v>254</v>
      </c>
      <c r="I1905" s="1" t="s">
        <v>255</v>
      </c>
      <c r="J1905" s="1" t="str">
        <f>TRIM(I1905)</f>
        <v>Lovasfelszerelés</v>
      </c>
      <c r="K1905" s="1" t="s">
        <v>7488</v>
      </c>
      <c r="L1905" s="1" t="str">
        <f>TRIM(K1905)</f>
        <v>Női lovasruházat</v>
      </c>
      <c r="M1905" s="1" t="s">
        <v>7868</v>
      </c>
      <c r="N1905" s="1" t="str">
        <f>TRIM(M1905)</f>
        <v>Női lovaglónadrág</v>
      </c>
      <c r="P1905" s="1" t="str">
        <f>TRIM(O1905)</f>
        <v/>
      </c>
      <c r="Q1905" s="18" t="s">
        <v>13261</v>
      </c>
      <c r="R1905" s="8">
        <v>4057962188358</v>
      </c>
      <c r="S1905" s="1">
        <v>89.95</v>
      </c>
      <c r="T1905" s="1" t="s">
        <v>26</v>
      </c>
      <c r="U1905" s="1">
        <v>0.498</v>
      </c>
      <c r="V1905" s="1" t="s">
        <v>13262</v>
      </c>
      <c r="W1905" s="1" t="s">
        <v>136</v>
      </c>
      <c r="X1905" s="1" t="str">
        <f>IF(W1905="", "", IFERROR(VLOOKUP(W1905, colorList!A:B,2,FALSE),""))</f>
        <v>fekete</v>
      </c>
    </row>
    <row r="1906" spans="1:24" ht="27.75" customHeight="1" x14ac:dyDescent="0.25">
      <c r="A1906" s="1" t="s">
        <v>13267</v>
      </c>
      <c r="B1906" s="1" t="str">
        <f>TRIM(D1906)</f>
        <v>42</v>
      </c>
      <c r="C1906" s="1">
        <f>IFERROR(VLOOKUP(D1906, sizeList!A:B, 2, FALSE), "")</f>
        <v>42</v>
      </c>
      <c r="D1906" s="1">
        <v>42</v>
      </c>
      <c r="E1906" s="1" t="str">
        <f>TRIM(F1906)</f>
        <v>ELT Micro Jodhpur lovaglónadrág</v>
      </c>
      <c r="F1906" s="1" t="s">
        <v>13259</v>
      </c>
      <c r="G1906" s="1" t="s">
        <v>13268</v>
      </c>
      <c r="H1906" s="1" t="s">
        <v>254</v>
      </c>
      <c r="I1906" s="1" t="s">
        <v>255</v>
      </c>
      <c r="J1906" s="1" t="str">
        <f>TRIM(I1906)</f>
        <v>Lovasfelszerelés</v>
      </c>
      <c r="K1906" s="1" t="s">
        <v>7488</v>
      </c>
      <c r="L1906" s="1" t="str">
        <f>TRIM(K1906)</f>
        <v>Női lovasruházat</v>
      </c>
      <c r="M1906" s="1" t="s">
        <v>7868</v>
      </c>
      <c r="N1906" s="1" t="str">
        <f>TRIM(M1906)</f>
        <v>Női lovaglónadrág</v>
      </c>
      <c r="P1906" s="1" t="str">
        <f>TRIM(O1906)</f>
        <v/>
      </c>
      <c r="Q1906" s="18" t="s">
        <v>13261</v>
      </c>
      <c r="R1906" s="8">
        <v>4057962188365</v>
      </c>
      <c r="S1906" s="1">
        <v>89.95</v>
      </c>
      <c r="T1906" s="1" t="s">
        <v>26</v>
      </c>
      <c r="U1906" s="1">
        <v>0.498</v>
      </c>
      <c r="V1906" s="1" t="s">
        <v>13262</v>
      </c>
      <c r="W1906" s="1" t="s">
        <v>136</v>
      </c>
      <c r="X1906" s="1" t="str">
        <f>IF(W1906="", "", IFERROR(VLOOKUP(W1906, colorList!A:B,2,FALSE),""))</f>
        <v>fekete</v>
      </c>
    </row>
    <row r="1907" spans="1:24" ht="27.75" customHeight="1" x14ac:dyDescent="0.25">
      <c r="A1907" s="1" t="s">
        <v>13269</v>
      </c>
      <c r="B1907" s="1" t="str">
        <f>TRIM(D1907)</f>
        <v>44</v>
      </c>
      <c r="C1907" s="1">
        <f>IFERROR(VLOOKUP(D1907, sizeList!A:B, 2, FALSE), "")</f>
        <v>44</v>
      </c>
      <c r="D1907" s="1">
        <v>44</v>
      </c>
      <c r="E1907" s="1" t="str">
        <f>TRIM(F1907)</f>
        <v>ELT Micro Jodhpur lovaglónadrág</v>
      </c>
      <c r="F1907" s="1" t="s">
        <v>13259</v>
      </c>
      <c r="G1907" s="1" t="s">
        <v>13270</v>
      </c>
      <c r="H1907" s="1" t="s">
        <v>254</v>
      </c>
      <c r="I1907" s="1" t="s">
        <v>255</v>
      </c>
      <c r="J1907" s="1" t="str">
        <f>TRIM(I1907)</f>
        <v>Lovasfelszerelés</v>
      </c>
      <c r="K1907" s="1" t="s">
        <v>7488</v>
      </c>
      <c r="L1907" s="1" t="str">
        <f>TRIM(K1907)</f>
        <v>Női lovasruházat</v>
      </c>
      <c r="M1907" s="1" t="s">
        <v>7868</v>
      </c>
      <c r="N1907" s="1" t="str">
        <f>TRIM(M1907)</f>
        <v>Női lovaglónadrág</v>
      </c>
      <c r="P1907" s="1" t="str">
        <f>TRIM(O1907)</f>
        <v/>
      </c>
      <c r="Q1907" s="18" t="s">
        <v>13261</v>
      </c>
      <c r="R1907" s="8">
        <v>4057962188372</v>
      </c>
      <c r="S1907" s="1">
        <v>89.95</v>
      </c>
      <c r="T1907" s="1" t="s">
        <v>26</v>
      </c>
      <c r="U1907" s="1">
        <v>0.498</v>
      </c>
      <c r="V1907" s="1" t="s">
        <v>13262</v>
      </c>
      <c r="W1907" s="1" t="s">
        <v>136</v>
      </c>
      <c r="X1907" s="1" t="str">
        <f>IF(W1907="", "", IFERROR(VLOOKUP(W1907, colorList!A:B,2,FALSE),""))</f>
        <v>fekete</v>
      </c>
    </row>
    <row r="1908" spans="1:24" ht="27.75" customHeight="1" x14ac:dyDescent="0.25">
      <c r="A1908" s="1" t="s">
        <v>13271</v>
      </c>
      <c r="B1908" s="1" t="str">
        <f>TRIM(D1908)</f>
        <v>46</v>
      </c>
      <c r="C1908" s="1">
        <f>IFERROR(VLOOKUP(D1908, sizeList!A:B, 2, FALSE), "")</f>
        <v>46</v>
      </c>
      <c r="D1908" s="1">
        <v>46</v>
      </c>
      <c r="E1908" s="1" t="str">
        <f>TRIM(F1908)</f>
        <v>ELT Micro Jodhpur lovaglónadrág</v>
      </c>
      <c r="F1908" s="1" t="s">
        <v>13259</v>
      </c>
      <c r="G1908" s="1" t="s">
        <v>13272</v>
      </c>
      <c r="H1908" s="1" t="s">
        <v>254</v>
      </c>
      <c r="I1908" s="1" t="s">
        <v>255</v>
      </c>
      <c r="J1908" s="1" t="str">
        <f>TRIM(I1908)</f>
        <v>Lovasfelszerelés</v>
      </c>
      <c r="K1908" s="1" t="s">
        <v>7488</v>
      </c>
      <c r="L1908" s="1" t="str">
        <f>TRIM(K1908)</f>
        <v>Női lovasruházat</v>
      </c>
      <c r="M1908" s="1" t="s">
        <v>7868</v>
      </c>
      <c r="N1908" s="1" t="str">
        <f>TRIM(M1908)</f>
        <v>Női lovaglónadrág</v>
      </c>
      <c r="P1908" s="1" t="str">
        <f>TRIM(O1908)</f>
        <v/>
      </c>
      <c r="Q1908" s="18" t="s">
        <v>13261</v>
      </c>
      <c r="R1908" s="8">
        <v>4057962188389</v>
      </c>
      <c r="S1908" s="1">
        <v>89.95</v>
      </c>
      <c r="T1908" s="1" t="s">
        <v>26</v>
      </c>
      <c r="U1908" s="1">
        <v>0.498</v>
      </c>
      <c r="V1908" s="1" t="s">
        <v>13262</v>
      </c>
      <c r="W1908" s="1" t="s">
        <v>136</v>
      </c>
      <c r="X1908" s="1" t="str">
        <f>IF(W1908="", "", IFERROR(VLOOKUP(W1908, colorList!A:B,2,FALSE),""))</f>
        <v>fekete</v>
      </c>
    </row>
    <row r="1909" spans="1:24" ht="27.75" customHeight="1" x14ac:dyDescent="0.25">
      <c r="A1909" s="1" t="s">
        <v>13273</v>
      </c>
      <c r="B1909" s="1" t="str">
        <f>TRIM(D1909)</f>
        <v>48</v>
      </c>
      <c r="C1909" s="1">
        <f>IFERROR(VLOOKUP(D1909, sizeList!A:B, 2, FALSE), "")</f>
        <v>48</v>
      </c>
      <c r="D1909" s="1">
        <v>48</v>
      </c>
      <c r="E1909" s="1" t="str">
        <f>TRIM(F1909)</f>
        <v>ELT Micro Jodhpur lovaglónadrág</v>
      </c>
      <c r="F1909" s="1" t="s">
        <v>13259</v>
      </c>
      <c r="G1909" s="1" t="s">
        <v>13274</v>
      </c>
      <c r="H1909" s="1" t="s">
        <v>254</v>
      </c>
      <c r="I1909" s="1" t="s">
        <v>255</v>
      </c>
      <c r="J1909" s="1" t="str">
        <f>TRIM(I1909)</f>
        <v>Lovasfelszerelés</v>
      </c>
      <c r="K1909" s="1" t="s">
        <v>7488</v>
      </c>
      <c r="L1909" s="1" t="str">
        <f>TRIM(K1909)</f>
        <v>Női lovasruházat</v>
      </c>
      <c r="M1909" s="1" t="s">
        <v>7868</v>
      </c>
      <c r="N1909" s="1" t="str">
        <f>TRIM(M1909)</f>
        <v>Női lovaglónadrág</v>
      </c>
      <c r="P1909" s="1" t="str">
        <f>TRIM(O1909)</f>
        <v/>
      </c>
      <c r="Q1909" s="18" t="s">
        <v>13261</v>
      </c>
      <c r="R1909" s="8">
        <v>4057962188396</v>
      </c>
      <c r="S1909" s="1">
        <v>89.95</v>
      </c>
      <c r="T1909" s="1" t="s">
        <v>26</v>
      </c>
      <c r="U1909" s="1">
        <v>0.498</v>
      </c>
      <c r="V1909" s="1" t="s">
        <v>13262</v>
      </c>
      <c r="W1909" s="1" t="s">
        <v>136</v>
      </c>
      <c r="X1909" s="1" t="str">
        <f>IF(W1909="", "", IFERROR(VLOOKUP(W1909, colorList!A:B,2,FALSE),""))</f>
        <v>fekete</v>
      </c>
    </row>
    <row r="1910" spans="1:24" ht="27.75" customHeight="1" x14ac:dyDescent="0.25">
      <c r="A1910" s="1" t="s">
        <v>13277</v>
      </c>
      <c r="B1910" s="1" t="str">
        <f>TRIM(D1910)</f>
        <v>38</v>
      </c>
      <c r="C1910" s="1">
        <f>IFERROR(VLOOKUP(D1910, sizeList!A:B, 2, FALSE), "")</f>
        <v>38</v>
      </c>
      <c r="D1910" s="1">
        <v>38</v>
      </c>
      <c r="E1910" s="1" t="str">
        <f>TRIM(F1910)</f>
        <v>ELT Micro Jodhpur lovaglónadrág</v>
      </c>
      <c r="F1910" s="1" t="s">
        <v>13259</v>
      </c>
      <c r="G1910" s="1" t="s">
        <v>13278</v>
      </c>
      <c r="H1910" s="1" t="s">
        <v>254</v>
      </c>
      <c r="I1910" s="1" t="s">
        <v>255</v>
      </c>
      <c r="J1910" s="1" t="str">
        <f>TRIM(I1910)</f>
        <v>Lovasfelszerelés</v>
      </c>
      <c r="K1910" s="1" t="s">
        <v>7488</v>
      </c>
      <c r="L1910" s="1" t="str">
        <f>TRIM(K1910)</f>
        <v>Női lovasruházat</v>
      </c>
      <c r="M1910" s="1" t="s">
        <v>7868</v>
      </c>
      <c r="N1910" s="1" t="str">
        <f>TRIM(M1910)</f>
        <v>Női lovaglónadrág</v>
      </c>
      <c r="P1910" s="1" t="str">
        <f>TRIM(O1910)</f>
        <v/>
      </c>
      <c r="Q1910" s="18" t="s">
        <v>13261</v>
      </c>
      <c r="R1910" s="8">
        <v>4057962188525</v>
      </c>
      <c r="S1910" s="1">
        <v>89.95</v>
      </c>
      <c r="T1910" s="1" t="s">
        <v>26</v>
      </c>
      <c r="U1910" s="1">
        <v>0.498</v>
      </c>
      <c r="V1910" s="1" t="s">
        <v>13262</v>
      </c>
      <c r="W1910" s="1" t="s">
        <v>370</v>
      </c>
      <c r="X1910" s="1" t="str">
        <f>IF(W1910="", "", IFERROR(VLOOKUP(W1910, colorList!A:B,2,FALSE),""))</f>
        <v>éjkék</v>
      </c>
    </row>
    <row r="1911" spans="1:24" ht="27.75" customHeight="1" x14ac:dyDescent="0.25">
      <c r="A1911" s="1" t="s">
        <v>13279</v>
      </c>
      <c r="B1911" s="1" t="str">
        <f>TRIM(D1911)</f>
        <v>40</v>
      </c>
      <c r="C1911" s="1">
        <f>IFERROR(VLOOKUP(D1911, sizeList!A:B, 2, FALSE), "")</f>
        <v>40</v>
      </c>
      <c r="D1911" s="1">
        <v>40</v>
      </c>
      <c r="E1911" s="1" t="str">
        <f>TRIM(F1911)</f>
        <v>ELT Micro Jodhpur lovaglónadrág</v>
      </c>
      <c r="F1911" s="1" t="s">
        <v>13259</v>
      </c>
      <c r="G1911" s="1" t="s">
        <v>13280</v>
      </c>
      <c r="H1911" s="1" t="s">
        <v>254</v>
      </c>
      <c r="I1911" s="1" t="s">
        <v>255</v>
      </c>
      <c r="J1911" s="1" t="str">
        <f>TRIM(I1911)</f>
        <v>Lovasfelszerelés</v>
      </c>
      <c r="K1911" s="1" t="s">
        <v>7488</v>
      </c>
      <c r="L1911" s="1" t="str">
        <f>TRIM(K1911)</f>
        <v>Női lovasruházat</v>
      </c>
      <c r="M1911" s="1" t="s">
        <v>7868</v>
      </c>
      <c r="N1911" s="1" t="str">
        <f>TRIM(M1911)</f>
        <v>Női lovaglónadrág</v>
      </c>
      <c r="P1911" s="1" t="str">
        <f>TRIM(O1911)</f>
        <v/>
      </c>
      <c r="Q1911" s="18" t="s">
        <v>13261</v>
      </c>
      <c r="R1911" s="8">
        <v>4057962188532</v>
      </c>
      <c r="S1911" s="1">
        <v>89.95</v>
      </c>
      <c r="T1911" s="1" t="s">
        <v>26</v>
      </c>
      <c r="U1911" s="1">
        <v>0.498</v>
      </c>
      <c r="V1911" s="1" t="s">
        <v>13262</v>
      </c>
      <c r="W1911" s="1" t="s">
        <v>370</v>
      </c>
      <c r="X1911" s="1" t="str">
        <f>IF(W1911="", "", IFERROR(VLOOKUP(W1911, colorList!A:B,2,FALSE),""))</f>
        <v>éjkék</v>
      </c>
    </row>
    <row r="1912" spans="1:24" ht="27.75" customHeight="1" x14ac:dyDescent="0.25">
      <c r="A1912" s="1" t="s">
        <v>13281</v>
      </c>
      <c r="B1912" s="1" t="str">
        <f>TRIM(D1912)</f>
        <v>42</v>
      </c>
      <c r="C1912" s="1">
        <f>IFERROR(VLOOKUP(D1912, sizeList!A:B, 2, FALSE), "")</f>
        <v>42</v>
      </c>
      <c r="D1912" s="1">
        <v>42</v>
      </c>
      <c r="E1912" s="1" t="str">
        <f>TRIM(F1912)</f>
        <v>ELT Micro Jodhpur lovaglónadrág</v>
      </c>
      <c r="F1912" s="1" t="s">
        <v>13259</v>
      </c>
      <c r="G1912" s="1" t="s">
        <v>13282</v>
      </c>
      <c r="H1912" s="1" t="s">
        <v>254</v>
      </c>
      <c r="I1912" s="1" t="s">
        <v>255</v>
      </c>
      <c r="J1912" s="1" t="str">
        <f>TRIM(I1912)</f>
        <v>Lovasfelszerelés</v>
      </c>
      <c r="K1912" s="1" t="s">
        <v>7488</v>
      </c>
      <c r="L1912" s="1" t="str">
        <f>TRIM(K1912)</f>
        <v>Női lovasruházat</v>
      </c>
      <c r="M1912" s="1" t="s">
        <v>7868</v>
      </c>
      <c r="N1912" s="1" t="str">
        <f>TRIM(M1912)</f>
        <v>Női lovaglónadrág</v>
      </c>
      <c r="P1912" s="1" t="str">
        <f>TRIM(O1912)</f>
        <v/>
      </c>
      <c r="Q1912" s="18" t="s">
        <v>13261</v>
      </c>
      <c r="R1912" s="8">
        <v>4057962188549</v>
      </c>
      <c r="S1912" s="1">
        <v>89.95</v>
      </c>
      <c r="T1912" s="1" t="s">
        <v>26</v>
      </c>
      <c r="U1912" s="1">
        <v>0.498</v>
      </c>
      <c r="V1912" s="1" t="s">
        <v>13262</v>
      </c>
      <c r="W1912" s="1" t="s">
        <v>370</v>
      </c>
      <c r="X1912" s="1" t="str">
        <f>IF(W1912="", "", IFERROR(VLOOKUP(W1912, colorList!A:B,2,FALSE),""))</f>
        <v>éjkék</v>
      </c>
    </row>
    <row r="1913" spans="1:24" ht="27.75" customHeight="1" x14ac:dyDescent="0.25">
      <c r="A1913" s="1" t="s">
        <v>13283</v>
      </c>
      <c r="B1913" s="1" t="str">
        <f>TRIM(D1913)</f>
        <v>44</v>
      </c>
      <c r="C1913" s="1">
        <f>IFERROR(VLOOKUP(D1913, sizeList!A:B, 2, FALSE), "")</f>
        <v>44</v>
      </c>
      <c r="D1913" s="1">
        <v>44</v>
      </c>
      <c r="E1913" s="1" t="str">
        <f>TRIM(F1913)</f>
        <v>ELT Micro Jodhpur lovaglónadrág</v>
      </c>
      <c r="F1913" s="1" t="s">
        <v>13259</v>
      </c>
      <c r="G1913" s="1" t="s">
        <v>13284</v>
      </c>
      <c r="H1913" s="1" t="s">
        <v>254</v>
      </c>
      <c r="I1913" s="1" t="s">
        <v>255</v>
      </c>
      <c r="J1913" s="1" t="str">
        <f>TRIM(I1913)</f>
        <v>Lovasfelszerelés</v>
      </c>
      <c r="K1913" s="1" t="s">
        <v>7488</v>
      </c>
      <c r="L1913" s="1" t="str">
        <f>TRIM(K1913)</f>
        <v>Női lovasruházat</v>
      </c>
      <c r="M1913" s="1" t="s">
        <v>7868</v>
      </c>
      <c r="N1913" s="1" t="str">
        <f>TRIM(M1913)</f>
        <v>Női lovaglónadrág</v>
      </c>
      <c r="P1913" s="1" t="str">
        <f>TRIM(O1913)</f>
        <v/>
      </c>
      <c r="Q1913" s="18" t="s">
        <v>13261</v>
      </c>
      <c r="R1913" s="8">
        <v>4057962188556</v>
      </c>
      <c r="S1913" s="1">
        <v>89.95</v>
      </c>
      <c r="T1913" s="1" t="s">
        <v>26</v>
      </c>
      <c r="U1913" s="1">
        <v>0.498</v>
      </c>
      <c r="V1913" s="1" t="s">
        <v>13262</v>
      </c>
      <c r="W1913" s="1" t="s">
        <v>370</v>
      </c>
      <c r="X1913" s="1" t="str">
        <f>IF(W1913="", "", IFERROR(VLOOKUP(W1913, colorList!A:B,2,FALSE),""))</f>
        <v>éjkék</v>
      </c>
    </row>
    <row r="1914" spans="1:24" ht="27.75" customHeight="1" x14ac:dyDescent="0.25">
      <c r="A1914" s="1" t="s">
        <v>13285</v>
      </c>
      <c r="B1914" s="1" t="str">
        <f>TRIM(D1914)</f>
        <v>46</v>
      </c>
      <c r="C1914" s="1">
        <f>IFERROR(VLOOKUP(D1914, sizeList!A:B, 2, FALSE), "")</f>
        <v>46</v>
      </c>
      <c r="D1914" s="1">
        <v>46</v>
      </c>
      <c r="E1914" s="1" t="str">
        <f>TRIM(F1914)</f>
        <v>ELT Micro Jodhpur lovaglónadrág</v>
      </c>
      <c r="F1914" s="1" t="s">
        <v>13259</v>
      </c>
      <c r="G1914" s="1" t="s">
        <v>13286</v>
      </c>
      <c r="H1914" s="1" t="s">
        <v>254</v>
      </c>
      <c r="I1914" s="1" t="s">
        <v>255</v>
      </c>
      <c r="J1914" s="1" t="str">
        <f>TRIM(I1914)</f>
        <v>Lovasfelszerelés</v>
      </c>
      <c r="K1914" s="1" t="s">
        <v>7488</v>
      </c>
      <c r="L1914" s="1" t="str">
        <f>TRIM(K1914)</f>
        <v>Női lovasruházat</v>
      </c>
      <c r="M1914" s="1" t="s">
        <v>7868</v>
      </c>
      <c r="N1914" s="1" t="str">
        <f>TRIM(M1914)</f>
        <v>Női lovaglónadrág</v>
      </c>
      <c r="P1914" s="1" t="str">
        <f>TRIM(O1914)</f>
        <v/>
      </c>
      <c r="Q1914" s="18" t="s">
        <v>13261</v>
      </c>
      <c r="R1914" s="8">
        <v>4057962188563</v>
      </c>
      <c r="S1914" s="1">
        <v>89.95</v>
      </c>
      <c r="T1914" s="1" t="s">
        <v>26</v>
      </c>
      <c r="U1914" s="1">
        <v>0.498</v>
      </c>
      <c r="V1914" s="1" t="s">
        <v>13262</v>
      </c>
      <c r="W1914" s="1" t="s">
        <v>370</v>
      </c>
      <c r="X1914" s="1" t="str">
        <f>IF(W1914="", "", IFERROR(VLOOKUP(W1914, colorList!A:B,2,FALSE),""))</f>
        <v>éjkék</v>
      </c>
    </row>
    <row r="1915" spans="1:24" ht="27.75" customHeight="1" x14ac:dyDescent="0.25">
      <c r="A1915" s="1" t="s">
        <v>13287</v>
      </c>
      <c r="B1915" s="1" t="str">
        <f>TRIM(D1915)</f>
        <v>48</v>
      </c>
      <c r="C1915" s="1">
        <f>IFERROR(VLOOKUP(D1915, sizeList!A:B, 2, FALSE), "")</f>
        <v>48</v>
      </c>
      <c r="D1915" s="1">
        <v>48</v>
      </c>
      <c r="E1915" s="1" t="str">
        <f>TRIM(F1915)</f>
        <v>ELT Micro Jodhpur lovaglónadrág</v>
      </c>
      <c r="F1915" s="1" t="s">
        <v>13259</v>
      </c>
      <c r="G1915" s="1" t="s">
        <v>13288</v>
      </c>
      <c r="H1915" s="1" t="s">
        <v>254</v>
      </c>
      <c r="I1915" s="1" t="s">
        <v>255</v>
      </c>
      <c r="J1915" s="1" t="str">
        <f>TRIM(I1915)</f>
        <v>Lovasfelszerelés</v>
      </c>
      <c r="K1915" s="1" t="s">
        <v>7488</v>
      </c>
      <c r="L1915" s="1" t="str">
        <f>TRIM(K1915)</f>
        <v>Női lovasruházat</v>
      </c>
      <c r="M1915" s="1" t="s">
        <v>7868</v>
      </c>
      <c r="N1915" s="1" t="str">
        <f>TRIM(M1915)</f>
        <v>Női lovaglónadrág</v>
      </c>
      <c r="P1915" s="1" t="str">
        <f>TRIM(O1915)</f>
        <v/>
      </c>
      <c r="Q1915" s="18" t="s">
        <v>13261</v>
      </c>
      <c r="R1915" s="8">
        <v>4057962188570</v>
      </c>
      <c r="S1915" s="1">
        <v>89.95</v>
      </c>
      <c r="T1915" s="1" t="s">
        <v>26</v>
      </c>
      <c r="U1915" s="1">
        <v>0.498</v>
      </c>
      <c r="V1915" s="1" t="s">
        <v>13262</v>
      </c>
      <c r="W1915" s="1" t="s">
        <v>370</v>
      </c>
      <c r="X1915" s="1" t="str">
        <f>IF(W1915="", "", IFERROR(VLOOKUP(W1915, colorList!A:B,2,FALSE),""))</f>
        <v>éjkék</v>
      </c>
    </row>
    <row r="1916" spans="1:24" ht="27.75" customHeight="1" x14ac:dyDescent="0.25">
      <c r="A1916" s="1" t="s">
        <v>12921</v>
      </c>
      <c r="B1916" s="1" t="str">
        <f>TRIM(D1916)</f>
        <v>140</v>
      </c>
      <c r="C1916" s="1">
        <f>IFERROR(VLOOKUP(D1916, sizeList!A:B, 2, FALSE), "")</f>
        <v>140</v>
      </c>
      <c r="D1916" s="1">
        <v>140</v>
      </c>
      <c r="E1916" s="1" t="str">
        <f>TRIM(F1916)</f>
        <v>ELT Micro Sport gyermek lovaglónadrág</v>
      </c>
      <c r="F1916" s="1" t="s">
        <v>12922</v>
      </c>
      <c r="G1916" s="1" t="s">
        <v>12923</v>
      </c>
      <c r="H1916" s="1" t="s">
        <v>254</v>
      </c>
      <c r="I1916" s="1" t="s">
        <v>255</v>
      </c>
      <c r="J1916" s="1" t="str">
        <f>TRIM(I1916)</f>
        <v>Lovasfelszerelés</v>
      </c>
      <c r="K1916" s="1" t="s">
        <v>2535</v>
      </c>
      <c r="L1916" s="1" t="str">
        <f>TRIM(K1916)</f>
        <v>Gyermek lovasruházat</v>
      </c>
      <c r="M1916" s="1" t="s">
        <v>2716</v>
      </c>
      <c r="N1916" s="1" t="str">
        <f>TRIM(M1916)</f>
        <v>Gyermek lovaglónadrág</v>
      </c>
      <c r="P1916" s="1" t="str">
        <f>TRIM(O1916)</f>
        <v/>
      </c>
      <c r="Q1916" s="18" t="s">
        <v>12924</v>
      </c>
      <c r="R1916" s="8">
        <v>4057962189997</v>
      </c>
      <c r="S1916" s="1">
        <v>79.95</v>
      </c>
      <c r="T1916" s="1" t="s">
        <v>26</v>
      </c>
      <c r="U1916" s="1">
        <v>0.498</v>
      </c>
      <c r="V1916" s="1" t="s">
        <v>12925</v>
      </c>
      <c r="W1916" s="1" t="s">
        <v>136</v>
      </c>
      <c r="X1916" s="1" t="str">
        <f>IF(W1916="", "", IFERROR(VLOOKUP(W1916, colorList!A:B,2,FALSE),""))</f>
        <v>fekete</v>
      </c>
    </row>
    <row r="1917" spans="1:24" ht="27.75" customHeight="1" x14ac:dyDescent="0.25">
      <c r="A1917" s="1" t="s">
        <v>12926</v>
      </c>
      <c r="B1917" s="1" t="str">
        <f>TRIM(D1917)</f>
        <v>152</v>
      </c>
      <c r="C1917" s="1">
        <f>IFERROR(VLOOKUP(D1917, sizeList!A:B, 2, FALSE), "")</f>
        <v>152</v>
      </c>
      <c r="D1917" s="1">
        <v>152</v>
      </c>
      <c r="E1917" s="1" t="str">
        <f>TRIM(F1917)</f>
        <v>ELT Micro Sport gyermek lovaglónadrág</v>
      </c>
      <c r="F1917" s="1" t="s">
        <v>12922</v>
      </c>
      <c r="G1917" s="1" t="s">
        <v>12927</v>
      </c>
      <c r="H1917" s="1" t="s">
        <v>254</v>
      </c>
      <c r="I1917" s="1" t="s">
        <v>255</v>
      </c>
      <c r="J1917" s="1" t="str">
        <f>TRIM(I1917)</f>
        <v>Lovasfelszerelés</v>
      </c>
      <c r="K1917" s="1" t="s">
        <v>2535</v>
      </c>
      <c r="L1917" s="1" t="str">
        <f>TRIM(K1917)</f>
        <v>Gyermek lovasruházat</v>
      </c>
      <c r="M1917" s="1" t="s">
        <v>2716</v>
      </c>
      <c r="N1917" s="1" t="str">
        <f>TRIM(M1917)</f>
        <v>Gyermek lovaglónadrág</v>
      </c>
      <c r="P1917" s="1" t="str">
        <f>TRIM(O1917)</f>
        <v/>
      </c>
      <c r="Q1917" s="18" t="s">
        <v>12924</v>
      </c>
      <c r="R1917" s="8">
        <v>4057962190009</v>
      </c>
      <c r="S1917" s="1">
        <v>79.95</v>
      </c>
      <c r="T1917" s="1" t="s">
        <v>26</v>
      </c>
      <c r="U1917" s="1">
        <v>0.498</v>
      </c>
      <c r="V1917" s="1" t="s">
        <v>12925</v>
      </c>
      <c r="W1917" s="1" t="s">
        <v>136</v>
      </c>
      <c r="X1917" s="1" t="str">
        <f>IF(W1917="", "", IFERROR(VLOOKUP(W1917, colorList!A:B,2,FALSE),""))</f>
        <v>fekete</v>
      </c>
    </row>
    <row r="1918" spans="1:24" ht="27.75" customHeight="1" x14ac:dyDescent="0.25">
      <c r="A1918" s="1" t="s">
        <v>12928</v>
      </c>
      <c r="B1918" s="1" t="str">
        <f>TRIM(D1918)</f>
        <v>164</v>
      </c>
      <c r="C1918" s="1">
        <f>IFERROR(VLOOKUP(D1918, sizeList!A:B, 2, FALSE), "")</f>
        <v>164</v>
      </c>
      <c r="D1918" s="1">
        <v>164</v>
      </c>
      <c r="E1918" s="1" t="str">
        <f>TRIM(F1918)</f>
        <v>ELT Micro Sport gyermek lovaglónadrág</v>
      </c>
      <c r="F1918" s="1" t="s">
        <v>12922</v>
      </c>
      <c r="G1918" s="1" t="s">
        <v>12929</v>
      </c>
      <c r="H1918" s="1" t="s">
        <v>254</v>
      </c>
      <c r="I1918" s="1" t="s">
        <v>255</v>
      </c>
      <c r="J1918" s="1" t="str">
        <f>TRIM(I1918)</f>
        <v>Lovasfelszerelés</v>
      </c>
      <c r="K1918" s="1" t="s">
        <v>2535</v>
      </c>
      <c r="L1918" s="1" t="str">
        <f>TRIM(K1918)</f>
        <v>Gyermek lovasruházat</v>
      </c>
      <c r="M1918" s="1" t="s">
        <v>2716</v>
      </c>
      <c r="N1918" s="1" t="str">
        <f>TRIM(M1918)</f>
        <v>Gyermek lovaglónadrág</v>
      </c>
      <c r="P1918" s="1" t="str">
        <f>TRIM(O1918)</f>
        <v/>
      </c>
      <c r="Q1918" s="18" t="s">
        <v>12924</v>
      </c>
      <c r="R1918" s="8">
        <v>4057962190016</v>
      </c>
      <c r="S1918" s="1">
        <v>79.95</v>
      </c>
      <c r="T1918" s="1" t="s">
        <v>26</v>
      </c>
      <c r="U1918" s="1">
        <v>0.498</v>
      </c>
      <c r="V1918" s="1" t="s">
        <v>12925</v>
      </c>
      <c r="W1918" s="1" t="s">
        <v>136</v>
      </c>
      <c r="X1918" s="1" t="str">
        <f>IF(W1918="", "", IFERROR(VLOOKUP(W1918, colorList!A:B,2,FALSE),""))</f>
        <v>fekete</v>
      </c>
    </row>
    <row r="1919" spans="1:24" ht="27.75" customHeight="1" x14ac:dyDescent="0.25">
      <c r="A1919" s="1" t="s">
        <v>12930</v>
      </c>
      <c r="B1919" s="1" t="str">
        <f>TRIM(D1919)</f>
        <v>176</v>
      </c>
      <c r="C1919" s="1">
        <f>IFERROR(VLOOKUP(D1919, sizeList!A:B, 2, FALSE), "")</f>
        <v>176</v>
      </c>
      <c r="D1919" s="1">
        <v>176</v>
      </c>
      <c r="E1919" s="1" t="str">
        <f>TRIM(F1919)</f>
        <v>ELT Micro Sport gyermek lovaglónadrág</v>
      </c>
      <c r="F1919" s="1" t="s">
        <v>12922</v>
      </c>
      <c r="G1919" s="1" t="s">
        <v>12931</v>
      </c>
      <c r="H1919" s="1" t="s">
        <v>254</v>
      </c>
      <c r="I1919" s="1" t="s">
        <v>255</v>
      </c>
      <c r="J1919" s="1" t="str">
        <f>TRIM(I1919)</f>
        <v>Lovasfelszerelés</v>
      </c>
      <c r="K1919" s="1" t="s">
        <v>2535</v>
      </c>
      <c r="L1919" s="1" t="str">
        <f>TRIM(K1919)</f>
        <v>Gyermek lovasruházat</v>
      </c>
      <c r="M1919" s="1" t="s">
        <v>2716</v>
      </c>
      <c r="N1919" s="1" t="str">
        <f>TRIM(M1919)</f>
        <v>Gyermek lovaglónadrág</v>
      </c>
      <c r="P1919" s="1" t="str">
        <f>TRIM(O1919)</f>
        <v/>
      </c>
      <c r="Q1919" s="18" t="s">
        <v>12924</v>
      </c>
      <c r="R1919" s="8">
        <v>4057962190023</v>
      </c>
      <c r="S1919" s="1">
        <v>79.95</v>
      </c>
      <c r="T1919" s="1" t="s">
        <v>26</v>
      </c>
      <c r="U1919" s="1">
        <v>0.498</v>
      </c>
      <c r="V1919" s="1" t="s">
        <v>12925</v>
      </c>
      <c r="W1919" s="1" t="s">
        <v>136</v>
      </c>
      <c r="X1919" s="1" t="str">
        <f>IF(W1919="", "", IFERROR(VLOOKUP(W1919, colorList!A:B,2,FALSE),""))</f>
        <v>fekete</v>
      </c>
    </row>
    <row r="1920" spans="1:24" ht="27.75" customHeight="1" x14ac:dyDescent="0.25">
      <c r="A1920" s="1" t="s">
        <v>12945</v>
      </c>
      <c r="B1920" s="1" t="str">
        <f>TRIM(D1920)</f>
        <v>140</v>
      </c>
      <c r="C1920" s="1">
        <f>IFERROR(VLOOKUP(D1920, sizeList!A:B, 2, FALSE), "")</f>
        <v>140</v>
      </c>
      <c r="D1920" s="1">
        <v>140</v>
      </c>
      <c r="E1920" s="1" t="str">
        <f>TRIM(F1920)</f>
        <v>ELT Micro Sport gyermek lovaglónadrág</v>
      </c>
      <c r="F1920" s="1" t="s">
        <v>12922</v>
      </c>
      <c r="G1920" s="1" t="s">
        <v>12946</v>
      </c>
      <c r="H1920" s="1" t="s">
        <v>254</v>
      </c>
      <c r="I1920" s="1" t="s">
        <v>255</v>
      </c>
      <c r="J1920" s="1" t="str">
        <f>TRIM(I1920)</f>
        <v>Lovasfelszerelés</v>
      </c>
      <c r="K1920" s="1" t="s">
        <v>2535</v>
      </c>
      <c r="L1920" s="1" t="str">
        <f>TRIM(K1920)</f>
        <v>Gyermek lovasruházat</v>
      </c>
      <c r="M1920" s="1" t="s">
        <v>2716</v>
      </c>
      <c r="N1920" s="1" t="str">
        <f>TRIM(M1920)</f>
        <v>Gyermek lovaglónadrág</v>
      </c>
      <c r="P1920" s="1" t="str">
        <f>TRIM(O1920)</f>
        <v/>
      </c>
      <c r="Q1920" s="18" t="s">
        <v>12924</v>
      </c>
      <c r="R1920" s="8">
        <v>4057962190030</v>
      </c>
      <c r="S1920" s="1">
        <v>79.95</v>
      </c>
      <c r="T1920" s="1" t="s">
        <v>26</v>
      </c>
      <c r="U1920" s="1">
        <v>0.498</v>
      </c>
      <c r="V1920" s="1" t="s">
        <v>12925</v>
      </c>
      <c r="W1920" s="1" t="s">
        <v>6546</v>
      </c>
      <c r="X1920" s="1" t="str">
        <f>IF(W1920="", "", IFERROR(VLOOKUP(W1920, colorList!A:B,2,FALSE),""))</f>
        <v>_x000D_
aszfalt szürke/fekete</v>
      </c>
    </row>
    <row r="1921" spans="1:24" ht="27.75" customHeight="1" x14ac:dyDescent="0.25">
      <c r="A1921" s="1" t="s">
        <v>12947</v>
      </c>
      <c r="B1921" s="1" t="str">
        <f>TRIM(D1921)</f>
        <v>152</v>
      </c>
      <c r="C1921" s="1">
        <f>IFERROR(VLOOKUP(D1921, sizeList!A:B, 2, FALSE), "")</f>
        <v>152</v>
      </c>
      <c r="D1921" s="1">
        <v>152</v>
      </c>
      <c r="E1921" s="1" t="str">
        <f>TRIM(F1921)</f>
        <v>ELT Micro Sport gyermek lovaglónadrág</v>
      </c>
      <c r="F1921" s="1" t="s">
        <v>12922</v>
      </c>
      <c r="G1921" s="1" t="s">
        <v>12948</v>
      </c>
      <c r="H1921" s="1" t="s">
        <v>254</v>
      </c>
      <c r="I1921" s="1" t="s">
        <v>255</v>
      </c>
      <c r="J1921" s="1" t="str">
        <f>TRIM(I1921)</f>
        <v>Lovasfelszerelés</v>
      </c>
      <c r="K1921" s="1" t="s">
        <v>2535</v>
      </c>
      <c r="L1921" s="1" t="str">
        <f>TRIM(K1921)</f>
        <v>Gyermek lovasruházat</v>
      </c>
      <c r="M1921" s="1" t="s">
        <v>2716</v>
      </c>
      <c r="N1921" s="1" t="str">
        <f>TRIM(M1921)</f>
        <v>Gyermek lovaglónadrág</v>
      </c>
      <c r="P1921" s="1" t="str">
        <f>TRIM(O1921)</f>
        <v/>
      </c>
      <c r="Q1921" s="18" t="s">
        <v>12924</v>
      </c>
      <c r="R1921" s="8">
        <v>4057962190047</v>
      </c>
      <c r="S1921" s="1">
        <v>79.95</v>
      </c>
      <c r="T1921" s="1" t="s">
        <v>26</v>
      </c>
      <c r="U1921" s="1">
        <v>0.498</v>
      </c>
      <c r="V1921" s="1" t="s">
        <v>12925</v>
      </c>
      <c r="W1921" s="1" t="s">
        <v>6546</v>
      </c>
      <c r="X1921" s="1" t="str">
        <f>IF(W1921="", "", IFERROR(VLOOKUP(W1921, colorList!A:B,2,FALSE),""))</f>
        <v>_x000D_
aszfalt szürke/fekete</v>
      </c>
    </row>
    <row r="1922" spans="1:24" ht="27.75" customHeight="1" x14ac:dyDescent="0.25">
      <c r="A1922" s="1" t="s">
        <v>12949</v>
      </c>
      <c r="B1922" s="1" t="str">
        <f>TRIM(D1922)</f>
        <v>164</v>
      </c>
      <c r="C1922" s="1">
        <f>IFERROR(VLOOKUP(D1922, sizeList!A:B, 2, FALSE), "")</f>
        <v>164</v>
      </c>
      <c r="D1922" s="1">
        <v>164</v>
      </c>
      <c r="E1922" s="1" t="str">
        <f>TRIM(F1922)</f>
        <v>ELT Micro Sport gyermek lovaglónadrág</v>
      </c>
      <c r="F1922" s="1" t="s">
        <v>12922</v>
      </c>
      <c r="G1922" s="1" t="s">
        <v>12950</v>
      </c>
      <c r="H1922" s="1" t="s">
        <v>254</v>
      </c>
      <c r="I1922" s="1" t="s">
        <v>255</v>
      </c>
      <c r="J1922" s="1" t="str">
        <f>TRIM(I1922)</f>
        <v>Lovasfelszerelés</v>
      </c>
      <c r="K1922" s="1" t="s">
        <v>2535</v>
      </c>
      <c r="L1922" s="1" t="str">
        <f>TRIM(K1922)</f>
        <v>Gyermek lovasruházat</v>
      </c>
      <c r="M1922" s="1" t="s">
        <v>2716</v>
      </c>
      <c r="N1922" s="1" t="str">
        <f>TRIM(M1922)</f>
        <v>Gyermek lovaglónadrág</v>
      </c>
      <c r="P1922" s="1" t="str">
        <f>TRIM(O1922)</f>
        <v/>
      </c>
      <c r="Q1922" s="18" t="s">
        <v>12924</v>
      </c>
      <c r="R1922" s="8">
        <v>4057962190054</v>
      </c>
      <c r="S1922" s="1">
        <v>79.95</v>
      </c>
      <c r="T1922" s="1" t="s">
        <v>26</v>
      </c>
      <c r="U1922" s="1">
        <v>0.498</v>
      </c>
      <c r="V1922" s="1" t="s">
        <v>12925</v>
      </c>
      <c r="W1922" s="1" t="s">
        <v>6546</v>
      </c>
      <c r="X1922" s="1" t="str">
        <f>IF(W1922="", "", IFERROR(VLOOKUP(W1922, colorList!A:B,2,FALSE),""))</f>
        <v>_x000D_
aszfalt szürke/fekete</v>
      </c>
    </row>
    <row r="1923" spans="1:24" ht="27.75" customHeight="1" x14ac:dyDescent="0.25">
      <c r="A1923" s="1" t="s">
        <v>12951</v>
      </c>
      <c r="B1923" s="1" t="str">
        <f>TRIM(D1923)</f>
        <v>176</v>
      </c>
      <c r="C1923" s="1">
        <f>IFERROR(VLOOKUP(D1923, sizeList!A:B, 2, FALSE), "")</f>
        <v>176</v>
      </c>
      <c r="D1923" s="1">
        <v>176</v>
      </c>
      <c r="E1923" s="1" t="str">
        <f>TRIM(F1923)</f>
        <v>ELT Micro Sport gyermek lovaglónadrág</v>
      </c>
      <c r="F1923" s="1" t="s">
        <v>12922</v>
      </c>
      <c r="G1923" s="1" t="s">
        <v>12952</v>
      </c>
      <c r="H1923" s="1" t="s">
        <v>254</v>
      </c>
      <c r="I1923" s="1" t="s">
        <v>255</v>
      </c>
      <c r="J1923" s="1" t="str">
        <f>TRIM(I1923)</f>
        <v>Lovasfelszerelés</v>
      </c>
      <c r="K1923" s="1" t="s">
        <v>2535</v>
      </c>
      <c r="L1923" s="1" t="str">
        <f>TRIM(K1923)</f>
        <v>Gyermek lovasruházat</v>
      </c>
      <c r="M1923" s="1" t="s">
        <v>2716</v>
      </c>
      <c r="N1923" s="1" t="str">
        <f>TRIM(M1923)</f>
        <v>Gyermek lovaglónadrág</v>
      </c>
      <c r="P1923" s="1" t="str">
        <f>TRIM(O1923)</f>
        <v/>
      </c>
      <c r="Q1923" s="18" t="s">
        <v>12924</v>
      </c>
      <c r="R1923" s="8">
        <v>4057962190061</v>
      </c>
      <c r="S1923" s="1">
        <v>79.95</v>
      </c>
      <c r="T1923" s="1" t="s">
        <v>26</v>
      </c>
      <c r="U1923" s="1">
        <v>0.498</v>
      </c>
      <c r="V1923" s="1" t="s">
        <v>12925</v>
      </c>
      <c r="W1923" s="1" t="s">
        <v>6546</v>
      </c>
      <c r="X1923" s="1" t="str">
        <f>IF(W1923="", "", IFERROR(VLOOKUP(W1923, colorList!A:B,2,FALSE),""))</f>
        <v>_x000D_
aszfalt szürke/fekete</v>
      </c>
    </row>
    <row r="1924" spans="1:24" ht="27.75" customHeight="1" x14ac:dyDescent="0.25">
      <c r="A1924" s="1" t="s">
        <v>12965</v>
      </c>
      <c r="B1924" s="1" t="str">
        <f>TRIM(D1924)</f>
        <v>140</v>
      </c>
      <c r="C1924" s="1">
        <f>IFERROR(VLOOKUP(D1924, sizeList!A:B, 2, FALSE), "")</f>
        <v>140</v>
      </c>
      <c r="D1924" s="1">
        <v>140</v>
      </c>
      <c r="E1924" s="1" t="str">
        <f>TRIM(F1924)</f>
        <v>ELT Micro Sport gyermek lovaglónadrág</v>
      </c>
      <c r="F1924" s="1" t="s">
        <v>12922</v>
      </c>
      <c r="G1924" s="1" t="s">
        <v>12966</v>
      </c>
      <c r="H1924" s="1" t="s">
        <v>254</v>
      </c>
      <c r="I1924" s="1" t="s">
        <v>255</v>
      </c>
      <c r="J1924" s="1" t="str">
        <f>TRIM(I1924)</f>
        <v>Lovasfelszerelés</v>
      </c>
      <c r="K1924" s="1" t="s">
        <v>2535</v>
      </c>
      <c r="L1924" s="1" t="str">
        <f>TRIM(K1924)</f>
        <v>Gyermek lovasruházat</v>
      </c>
      <c r="M1924" s="1" t="s">
        <v>2716</v>
      </c>
      <c r="N1924" s="1" t="str">
        <f>TRIM(M1924)</f>
        <v>Gyermek lovaglónadrág</v>
      </c>
      <c r="P1924" s="1" t="str">
        <f>TRIM(O1924)</f>
        <v/>
      </c>
      <c r="Q1924" s="18" t="s">
        <v>12924</v>
      </c>
      <c r="R1924" s="8">
        <v>4057962190078</v>
      </c>
      <c r="S1924" s="1">
        <v>79.95</v>
      </c>
      <c r="T1924" s="1" t="s">
        <v>26</v>
      </c>
      <c r="U1924" s="1">
        <v>0.498</v>
      </c>
      <c r="V1924" s="1" t="s">
        <v>12925</v>
      </c>
      <c r="W1924" s="1" t="s">
        <v>370</v>
      </c>
      <c r="X1924" s="1" t="str">
        <f>IF(W1924="", "", IFERROR(VLOOKUP(W1924, colorList!A:B,2,FALSE),""))</f>
        <v>éjkék</v>
      </c>
    </row>
    <row r="1925" spans="1:24" ht="27.75" customHeight="1" x14ac:dyDescent="0.25">
      <c r="A1925" s="1" t="s">
        <v>12967</v>
      </c>
      <c r="B1925" s="1" t="str">
        <f>TRIM(D1925)</f>
        <v>152</v>
      </c>
      <c r="C1925" s="1">
        <f>IFERROR(VLOOKUP(D1925, sizeList!A:B, 2, FALSE), "")</f>
        <v>152</v>
      </c>
      <c r="D1925" s="1">
        <v>152</v>
      </c>
      <c r="E1925" s="1" t="str">
        <f>TRIM(F1925)</f>
        <v>ELT Micro Sport gyermek lovaglónadrág</v>
      </c>
      <c r="F1925" s="1" t="s">
        <v>12922</v>
      </c>
      <c r="G1925" s="1" t="s">
        <v>12968</v>
      </c>
      <c r="H1925" s="1" t="s">
        <v>254</v>
      </c>
      <c r="I1925" s="1" t="s">
        <v>255</v>
      </c>
      <c r="J1925" s="1" t="str">
        <f>TRIM(I1925)</f>
        <v>Lovasfelszerelés</v>
      </c>
      <c r="K1925" s="1" t="s">
        <v>2535</v>
      </c>
      <c r="L1925" s="1" t="str">
        <f>TRIM(K1925)</f>
        <v>Gyermek lovasruházat</v>
      </c>
      <c r="M1925" s="1" t="s">
        <v>2716</v>
      </c>
      <c r="N1925" s="1" t="str">
        <f>TRIM(M1925)</f>
        <v>Gyermek lovaglónadrág</v>
      </c>
      <c r="P1925" s="1" t="str">
        <f>TRIM(O1925)</f>
        <v/>
      </c>
      <c r="Q1925" s="18" t="s">
        <v>12924</v>
      </c>
      <c r="R1925" s="8">
        <v>4057962190085</v>
      </c>
      <c r="S1925" s="1">
        <v>79.95</v>
      </c>
      <c r="T1925" s="1" t="s">
        <v>26</v>
      </c>
      <c r="U1925" s="1">
        <v>0.498</v>
      </c>
      <c r="V1925" s="1" t="s">
        <v>12925</v>
      </c>
      <c r="W1925" s="1" t="s">
        <v>370</v>
      </c>
      <c r="X1925" s="1" t="str">
        <f>IF(W1925="", "", IFERROR(VLOOKUP(W1925, colorList!A:B,2,FALSE),""))</f>
        <v>éjkék</v>
      </c>
    </row>
    <row r="1926" spans="1:24" ht="27.75" customHeight="1" x14ac:dyDescent="0.25">
      <c r="A1926" s="1" t="s">
        <v>12969</v>
      </c>
      <c r="B1926" s="1" t="str">
        <f>TRIM(D1926)</f>
        <v>164</v>
      </c>
      <c r="C1926" s="1">
        <f>IFERROR(VLOOKUP(D1926, sizeList!A:B, 2, FALSE), "")</f>
        <v>164</v>
      </c>
      <c r="D1926" s="1">
        <v>164</v>
      </c>
      <c r="E1926" s="1" t="str">
        <f>TRIM(F1926)</f>
        <v>ELT Micro Sport gyermek lovaglónadrág</v>
      </c>
      <c r="F1926" s="1" t="s">
        <v>12922</v>
      </c>
      <c r="G1926" s="1" t="s">
        <v>12970</v>
      </c>
      <c r="H1926" s="1" t="s">
        <v>254</v>
      </c>
      <c r="I1926" s="1" t="s">
        <v>255</v>
      </c>
      <c r="J1926" s="1" t="str">
        <f>TRIM(I1926)</f>
        <v>Lovasfelszerelés</v>
      </c>
      <c r="K1926" s="1" t="s">
        <v>2535</v>
      </c>
      <c r="L1926" s="1" t="str">
        <f>TRIM(K1926)</f>
        <v>Gyermek lovasruházat</v>
      </c>
      <c r="M1926" s="1" t="s">
        <v>2716</v>
      </c>
      <c r="N1926" s="1" t="str">
        <f>TRIM(M1926)</f>
        <v>Gyermek lovaglónadrág</v>
      </c>
      <c r="P1926" s="1" t="str">
        <f>TRIM(O1926)</f>
        <v/>
      </c>
      <c r="Q1926" s="18" t="s">
        <v>12924</v>
      </c>
      <c r="R1926" s="8">
        <v>4057962190092</v>
      </c>
      <c r="S1926" s="1">
        <v>79.95</v>
      </c>
      <c r="T1926" s="1" t="s">
        <v>26</v>
      </c>
      <c r="U1926" s="1">
        <v>0.498</v>
      </c>
      <c r="V1926" s="1" t="s">
        <v>12925</v>
      </c>
      <c r="W1926" s="1" t="s">
        <v>370</v>
      </c>
      <c r="X1926" s="1" t="str">
        <f>IF(W1926="", "", IFERROR(VLOOKUP(W1926, colorList!A:B,2,FALSE),""))</f>
        <v>éjkék</v>
      </c>
    </row>
    <row r="1927" spans="1:24" ht="27.75" customHeight="1" x14ac:dyDescent="0.25">
      <c r="A1927" s="1" t="s">
        <v>12971</v>
      </c>
      <c r="B1927" s="1" t="str">
        <f>TRIM(D1927)</f>
        <v>176</v>
      </c>
      <c r="C1927" s="1">
        <f>IFERROR(VLOOKUP(D1927, sizeList!A:B, 2, FALSE), "")</f>
        <v>176</v>
      </c>
      <c r="D1927" s="1">
        <v>176</v>
      </c>
      <c r="E1927" s="1" t="str">
        <f>TRIM(F1927)</f>
        <v>ELT Micro Sport gyermek lovaglónadrág</v>
      </c>
      <c r="F1927" s="1" t="s">
        <v>12922</v>
      </c>
      <c r="G1927" s="1" t="s">
        <v>12972</v>
      </c>
      <c r="H1927" s="1" t="s">
        <v>254</v>
      </c>
      <c r="I1927" s="1" t="s">
        <v>255</v>
      </c>
      <c r="J1927" s="1" t="str">
        <f>TRIM(I1927)</f>
        <v>Lovasfelszerelés</v>
      </c>
      <c r="K1927" s="1" t="s">
        <v>2535</v>
      </c>
      <c r="L1927" s="1" t="str">
        <f>TRIM(K1927)</f>
        <v>Gyermek lovasruházat</v>
      </c>
      <c r="M1927" s="1" t="s">
        <v>2716</v>
      </c>
      <c r="N1927" s="1" t="str">
        <f>TRIM(M1927)</f>
        <v>Gyermek lovaglónadrág</v>
      </c>
      <c r="P1927" s="1" t="str">
        <f>TRIM(O1927)</f>
        <v/>
      </c>
      <c r="Q1927" s="18" t="s">
        <v>12924</v>
      </c>
      <c r="R1927" s="8">
        <v>4057962190108</v>
      </c>
      <c r="S1927" s="1">
        <v>79.95</v>
      </c>
      <c r="T1927" s="1" t="s">
        <v>26</v>
      </c>
      <c r="U1927" s="1">
        <v>0.498</v>
      </c>
      <c r="V1927" s="1" t="s">
        <v>12925</v>
      </c>
      <c r="W1927" s="1" t="s">
        <v>370</v>
      </c>
      <c r="X1927" s="1" t="str">
        <f>IF(W1927="", "", IFERROR(VLOOKUP(W1927, colorList!A:B,2,FALSE),""))</f>
        <v>éjkék</v>
      </c>
    </row>
    <row r="1928" spans="1:24" ht="27.75" customHeight="1" x14ac:dyDescent="0.25">
      <c r="A1928" s="1" t="s">
        <v>12932</v>
      </c>
      <c r="B1928" s="1" t="str">
        <f>TRIM(D1928)</f>
        <v>36</v>
      </c>
      <c r="C1928" s="1">
        <f>IFERROR(VLOOKUP(D1928, sizeList!A:B, 2, FALSE), "")</f>
        <v>36</v>
      </c>
      <c r="D1928" s="1">
        <v>36</v>
      </c>
      <c r="E1928" s="1" t="str">
        <f>TRIM(F1928)</f>
        <v>ELT Micro Sport lovaglónadrág</v>
      </c>
      <c r="F1928" s="1" t="s">
        <v>12933</v>
      </c>
      <c r="G1928" s="1" t="s">
        <v>12934</v>
      </c>
      <c r="H1928" s="1" t="s">
        <v>254</v>
      </c>
      <c r="I1928" s="1" t="s">
        <v>255</v>
      </c>
      <c r="J1928" s="1" t="str">
        <f>TRIM(I1928)</f>
        <v>Lovasfelszerelés</v>
      </c>
      <c r="K1928" s="1" t="s">
        <v>7488</v>
      </c>
      <c r="L1928" s="1" t="str">
        <f>TRIM(K1928)</f>
        <v>Női lovasruházat</v>
      </c>
      <c r="M1928" s="1" t="s">
        <v>7868</v>
      </c>
      <c r="N1928" s="1" t="str">
        <f>TRIM(M1928)</f>
        <v>Női lovaglónadrág</v>
      </c>
      <c r="P1928" s="1" t="str">
        <f>TRIM(O1928)</f>
        <v/>
      </c>
      <c r="Q1928" s="18" t="s">
        <v>12924</v>
      </c>
      <c r="R1928" s="8">
        <v>4057962185739</v>
      </c>
      <c r="S1928" s="1">
        <v>79.95</v>
      </c>
      <c r="T1928" s="1" t="s">
        <v>26</v>
      </c>
      <c r="U1928" s="1">
        <v>0.498</v>
      </c>
      <c r="V1928" s="1" t="s">
        <v>12925</v>
      </c>
      <c r="W1928" s="1" t="s">
        <v>136</v>
      </c>
      <c r="X1928" s="1" t="str">
        <f>IF(W1928="", "", IFERROR(VLOOKUP(W1928, colorList!A:B,2,FALSE),""))</f>
        <v>fekete</v>
      </c>
    </row>
    <row r="1929" spans="1:24" ht="27.75" customHeight="1" x14ac:dyDescent="0.25">
      <c r="A1929" s="1" t="s">
        <v>12935</v>
      </c>
      <c r="B1929" s="1" t="str">
        <f>TRIM(D1929)</f>
        <v>38</v>
      </c>
      <c r="C1929" s="1">
        <f>IFERROR(VLOOKUP(D1929, sizeList!A:B, 2, FALSE), "")</f>
        <v>38</v>
      </c>
      <c r="D1929" s="1">
        <v>38</v>
      </c>
      <c r="E1929" s="1" t="str">
        <f>TRIM(F1929)</f>
        <v>ELT Micro Sport lovaglónadrág</v>
      </c>
      <c r="F1929" s="1" t="s">
        <v>12933</v>
      </c>
      <c r="G1929" s="1" t="s">
        <v>12936</v>
      </c>
      <c r="H1929" s="1" t="s">
        <v>254</v>
      </c>
      <c r="I1929" s="1" t="s">
        <v>255</v>
      </c>
      <c r="J1929" s="1" t="str">
        <f>TRIM(I1929)</f>
        <v>Lovasfelszerelés</v>
      </c>
      <c r="K1929" s="1" t="s">
        <v>7488</v>
      </c>
      <c r="L1929" s="1" t="str">
        <f>TRIM(K1929)</f>
        <v>Női lovasruházat</v>
      </c>
      <c r="M1929" s="1" t="s">
        <v>7868</v>
      </c>
      <c r="N1929" s="1" t="str">
        <f>TRIM(M1929)</f>
        <v>Női lovaglónadrág</v>
      </c>
      <c r="P1929" s="1" t="str">
        <f>TRIM(O1929)</f>
        <v/>
      </c>
      <c r="Q1929" s="18" t="s">
        <v>12924</v>
      </c>
      <c r="R1929" s="8">
        <v>4057962186781</v>
      </c>
      <c r="S1929" s="1">
        <v>79.95</v>
      </c>
      <c r="T1929" s="1" t="s">
        <v>26</v>
      </c>
      <c r="U1929" s="1">
        <v>0.498</v>
      </c>
      <c r="V1929" s="1" t="s">
        <v>12925</v>
      </c>
      <c r="W1929" s="1" t="s">
        <v>136</v>
      </c>
      <c r="X1929" s="1" t="str">
        <f>IF(W1929="", "", IFERROR(VLOOKUP(W1929, colorList!A:B,2,FALSE),""))</f>
        <v>fekete</v>
      </c>
    </row>
    <row r="1930" spans="1:24" ht="27.75" customHeight="1" x14ac:dyDescent="0.25">
      <c r="A1930" s="1" t="s">
        <v>12937</v>
      </c>
      <c r="B1930" s="1" t="str">
        <f>TRIM(D1930)</f>
        <v>40</v>
      </c>
      <c r="C1930" s="1">
        <f>IFERROR(VLOOKUP(D1930, sizeList!A:B, 2, FALSE), "")</f>
        <v>40</v>
      </c>
      <c r="D1930" s="1">
        <v>40</v>
      </c>
      <c r="E1930" s="1" t="str">
        <f>TRIM(F1930)</f>
        <v>ELT Micro Sport lovaglónadrág</v>
      </c>
      <c r="F1930" s="1" t="s">
        <v>12933</v>
      </c>
      <c r="G1930" s="1" t="s">
        <v>12938</v>
      </c>
      <c r="H1930" s="1" t="s">
        <v>254</v>
      </c>
      <c r="I1930" s="1" t="s">
        <v>255</v>
      </c>
      <c r="J1930" s="1" t="str">
        <f>TRIM(I1930)</f>
        <v>Lovasfelszerelés</v>
      </c>
      <c r="K1930" s="1" t="s">
        <v>7488</v>
      </c>
      <c r="L1930" s="1" t="str">
        <f>TRIM(K1930)</f>
        <v>Női lovasruházat</v>
      </c>
      <c r="M1930" s="1" t="s">
        <v>7868</v>
      </c>
      <c r="N1930" s="1" t="str">
        <f>TRIM(M1930)</f>
        <v>Női lovaglónadrág</v>
      </c>
      <c r="P1930" s="1" t="str">
        <f>TRIM(O1930)</f>
        <v/>
      </c>
      <c r="Q1930" s="18" t="s">
        <v>12924</v>
      </c>
      <c r="R1930" s="8">
        <v>4057962186798</v>
      </c>
      <c r="S1930" s="1">
        <v>79.95</v>
      </c>
      <c r="T1930" s="1" t="s">
        <v>26</v>
      </c>
      <c r="U1930" s="1">
        <v>0.498</v>
      </c>
      <c r="V1930" s="1" t="s">
        <v>12925</v>
      </c>
      <c r="W1930" s="1" t="s">
        <v>136</v>
      </c>
      <c r="X1930" s="1" t="str">
        <f>IF(W1930="", "", IFERROR(VLOOKUP(W1930, colorList!A:B,2,FALSE),""))</f>
        <v>fekete</v>
      </c>
    </row>
    <row r="1931" spans="1:24" ht="27.75" customHeight="1" x14ac:dyDescent="0.25">
      <c r="A1931" s="1" t="s">
        <v>12939</v>
      </c>
      <c r="B1931" s="1" t="str">
        <f>TRIM(D1931)</f>
        <v>42</v>
      </c>
      <c r="C1931" s="1">
        <f>IFERROR(VLOOKUP(D1931, sizeList!A:B, 2, FALSE), "")</f>
        <v>42</v>
      </c>
      <c r="D1931" s="1">
        <v>42</v>
      </c>
      <c r="E1931" s="1" t="str">
        <f>TRIM(F1931)</f>
        <v>ELT Micro Sport lovaglónadrág</v>
      </c>
      <c r="F1931" s="1" t="s">
        <v>12933</v>
      </c>
      <c r="G1931" s="1" t="s">
        <v>12940</v>
      </c>
      <c r="H1931" s="1" t="s">
        <v>254</v>
      </c>
      <c r="I1931" s="1" t="s">
        <v>255</v>
      </c>
      <c r="J1931" s="1" t="str">
        <f>TRIM(I1931)</f>
        <v>Lovasfelszerelés</v>
      </c>
      <c r="K1931" s="1" t="s">
        <v>7488</v>
      </c>
      <c r="L1931" s="1" t="str">
        <f>TRIM(K1931)</f>
        <v>Női lovasruházat</v>
      </c>
      <c r="M1931" s="1" t="s">
        <v>7868</v>
      </c>
      <c r="N1931" s="1" t="str">
        <f>TRIM(M1931)</f>
        <v>Női lovaglónadrág</v>
      </c>
      <c r="P1931" s="1" t="str">
        <f>TRIM(O1931)</f>
        <v/>
      </c>
      <c r="Q1931" s="18" t="s">
        <v>12924</v>
      </c>
      <c r="R1931" s="8">
        <v>4057962186804</v>
      </c>
      <c r="S1931" s="1">
        <v>79.95</v>
      </c>
      <c r="T1931" s="1" t="s">
        <v>26</v>
      </c>
      <c r="U1931" s="1">
        <v>0.498</v>
      </c>
      <c r="V1931" s="1" t="s">
        <v>12925</v>
      </c>
      <c r="W1931" s="1" t="s">
        <v>136</v>
      </c>
      <c r="X1931" s="1" t="str">
        <f>IF(W1931="", "", IFERROR(VLOOKUP(W1931, colorList!A:B,2,FALSE),""))</f>
        <v>fekete</v>
      </c>
    </row>
    <row r="1932" spans="1:24" ht="27.75" customHeight="1" x14ac:dyDescent="0.25">
      <c r="A1932" s="1" t="s">
        <v>12941</v>
      </c>
      <c r="B1932" s="1" t="str">
        <f>TRIM(D1932)</f>
        <v>44</v>
      </c>
      <c r="C1932" s="1">
        <f>IFERROR(VLOOKUP(D1932, sizeList!A:B, 2, FALSE), "")</f>
        <v>44</v>
      </c>
      <c r="D1932" s="1">
        <v>44</v>
      </c>
      <c r="E1932" s="1" t="str">
        <f>TRIM(F1932)</f>
        <v>ELT Micro Sport lovaglónadrág</v>
      </c>
      <c r="F1932" s="1" t="s">
        <v>12933</v>
      </c>
      <c r="G1932" s="1" t="s">
        <v>12942</v>
      </c>
      <c r="H1932" s="1" t="s">
        <v>254</v>
      </c>
      <c r="I1932" s="1" t="s">
        <v>255</v>
      </c>
      <c r="J1932" s="1" t="str">
        <f>TRIM(I1932)</f>
        <v>Lovasfelszerelés</v>
      </c>
      <c r="K1932" s="1" t="s">
        <v>7488</v>
      </c>
      <c r="L1932" s="1" t="str">
        <f>TRIM(K1932)</f>
        <v>Női lovasruházat</v>
      </c>
      <c r="M1932" s="1" t="s">
        <v>7868</v>
      </c>
      <c r="N1932" s="1" t="str">
        <f>TRIM(M1932)</f>
        <v>Női lovaglónadrág</v>
      </c>
      <c r="P1932" s="1" t="str">
        <f>TRIM(O1932)</f>
        <v/>
      </c>
      <c r="Q1932" s="18" t="s">
        <v>12924</v>
      </c>
      <c r="R1932" s="8">
        <v>4057962186811</v>
      </c>
      <c r="S1932" s="1">
        <v>79.95</v>
      </c>
      <c r="T1932" s="1" t="s">
        <v>26</v>
      </c>
      <c r="U1932" s="1">
        <v>0.498</v>
      </c>
      <c r="V1932" s="1" t="s">
        <v>12925</v>
      </c>
      <c r="W1932" s="1" t="s">
        <v>136</v>
      </c>
      <c r="X1932" s="1" t="str">
        <f>IF(W1932="", "", IFERROR(VLOOKUP(W1932, colorList!A:B,2,FALSE),""))</f>
        <v>fekete</v>
      </c>
    </row>
    <row r="1933" spans="1:24" ht="27.75" customHeight="1" x14ac:dyDescent="0.25">
      <c r="A1933" s="1" t="s">
        <v>15964</v>
      </c>
      <c r="B1933" s="1" t="str">
        <f>TRIM(D1933)</f>
        <v>46</v>
      </c>
      <c r="C1933" s="1">
        <f>IFERROR(VLOOKUP(D1933, sizeList!A:B, 2, FALSE), "")</f>
        <v>46</v>
      </c>
      <c r="D1933" s="1">
        <v>46</v>
      </c>
      <c r="E1933" s="1" t="str">
        <f>TRIM(F1933)</f>
        <v>ELT Micro Sport lovaglónadrág</v>
      </c>
      <c r="F1933" s="1" t="s">
        <v>12933</v>
      </c>
      <c r="G1933" s="1" t="s">
        <v>15965</v>
      </c>
      <c r="H1933" s="1" t="s">
        <v>254</v>
      </c>
      <c r="I1933" s="1" t="s">
        <v>255</v>
      </c>
      <c r="J1933" s="1" t="str">
        <f>TRIM(I1933)</f>
        <v>Lovasfelszerelés</v>
      </c>
      <c r="K1933" s="1" t="s">
        <v>7488</v>
      </c>
      <c r="L1933" s="1" t="str">
        <f>TRIM(K1933)</f>
        <v>Női lovasruházat</v>
      </c>
      <c r="M1933" s="1" t="s">
        <v>7868</v>
      </c>
      <c r="N1933" s="1" t="str">
        <f>TRIM(M1933)</f>
        <v>Női lovaglónadrág</v>
      </c>
      <c r="P1933" s="1" t="str">
        <f>TRIM(O1933)</f>
        <v/>
      </c>
      <c r="Q1933" s="18" t="s">
        <v>12924</v>
      </c>
      <c r="R1933" s="8">
        <v>4057962186828</v>
      </c>
      <c r="S1933" s="1">
        <v>79.95</v>
      </c>
      <c r="T1933" s="1" t="s">
        <v>26</v>
      </c>
      <c r="U1933" s="1">
        <v>0.498</v>
      </c>
      <c r="W1933" s="1" t="s">
        <v>136</v>
      </c>
      <c r="X1933" s="1" t="str">
        <f>IF(W1933="", "", IFERROR(VLOOKUP(W1933, colorList!A:B,2,FALSE),""))</f>
        <v>fekete</v>
      </c>
    </row>
    <row r="1934" spans="1:24" ht="27.75" customHeight="1" x14ac:dyDescent="0.25">
      <c r="A1934" s="1" t="s">
        <v>12943</v>
      </c>
      <c r="B1934" s="1" t="str">
        <f>TRIM(D1934)</f>
        <v>48</v>
      </c>
      <c r="C1934" s="1">
        <f>IFERROR(VLOOKUP(D1934, sizeList!A:B, 2, FALSE), "")</f>
        <v>48</v>
      </c>
      <c r="D1934" s="1">
        <v>48</v>
      </c>
      <c r="E1934" s="1" t="str">
        <f>TRIM(F1934)</f>
        <v>ELT Micro Sport lovaglónadrág</v>
      </c>
      <c r="F1934" s="1" t="s">
        <v>12933</v>
      </c>
      <c r="G1934" s="1" t="s">
        <v>12944</v>
      </c>
      <c r="H1934" s="1" t="s">
        <v>254</v>
      </c>
      <c r="I1934" s="1" t="s">
        <v>255</v>
      </c>
      <c r="J1934" s="1" t="str">
        <f>TRIM(I1934)</f>
        <v>Lovasfelszerelés</v>
      </c>
      <c r="K1934" s="1" t="s">
        <v>7488</v>
      </c>
      <c r="L1934" s="1" t="str">
        <f>TRIM(K1934)</f>
        <v>Női lovasruházat</v>
      </c>
      <c r="M1934" s="1" t="s">
        <v>7868</v>
      </c>
      <c r="N1934" s="1" t="str">
        <f>TRIM(M1934)</f>
        <v>Női lovaglónadrág</v>
      </c>
      <c r="P1934" s="1" t="str">
        <f>TRIM(O1934)</f>
        <v/>
      </c>
      <c r="Q1934" s="18" t="s">
        <v>12924</v>
      </c>
      <c r="R1934" s="8">
        <v>4057962186835</v>
      </c>
      <c r="S1934" s="1">
        <v>79.95</v>
      </c>
      <c r="T1934" s="1" t="s">
        <v>26</v>
      </c>
      <c r="U1934" s="1">
        <v>0.498</v>
      </c>
      <c r="V1934" s="1" t="s">
        <v>12925</v>
      </c>
      <c r="W1934" s="1" t="s">
        <v>136</v>
      </c>
      <c r="X1934" s="1" t="str">
        <f>IF(W1934="", "", IFERROR(VLOOKUP(W1934, colorList!A:B,2,FALSE),""))</f>
        <v>fekete</v>
      </c>
    </row>
    <row r="1935" spans="1:24" ht="27.75" customHeight="1" x14ac:dyDescent="0.25">
      <c r="A1935" s="1" t="s">
        <v>12973</v>
      </c>
      <c r="B1935" s="1" t="str">
        <f>TRIM(D1935)</f>
        <v>36</v>
      </c>
      <c r="C1935" s="1">
        <f>IFERROR(VLOOKUP(D1935, sizeList!A:B, 2, FALSE), "")</f>
        <v>36</v>
      </c>
      <c r="D1935" s="1">
        <v>36</v>
      </c>
      <c r="E1935" s="1" t="str">
        <f>TRIM(F1935)</f>
        <v>ELT Micro Sport lovaglónadrág</v>
      </c>
      <c r="F1935" s="1" t="s">
        <v>12933</v>
      </c>
      <c r="G1935" s="1" t="s">
        <v>12974</v>
      </c>
      <c r="H1935" s="1" t="s">
        <v>254</v>
      </c>
      <c r="I1935" s="1" t="s">
        <v>255</v>
      </c>
      <c r="J1935" s="1" t="str">
        <f>TRIM(I1935)</f>
        <v>Lovasfelszerelés</v>
      </c>
      <c r="K1935" s="1" t="s">
        <v>7488</v>
      </c>
      <c r="L1935" s="1" t="str">
        <f>TRIM(K1935)</f>
        <v>Női lovasruházat</v>
      </c>
      <c r="M1935" s="1" t="s">
        <v>7868</v>
      </c>
      <c r="N1935" s="1" t="str">
        <f>TRIM(M1935)</f>
        <v>Női lovaglónadrág</v>
      </c>
      <c r="P1935" s="1" t="str">
        <f>TRIM(O1935)</f>
        <v/>
      </c>
      <c r="Q1935" s="18" t="s">
        <v>12924</v>
      </c>
      <c r="R1935" s="8">
        <v>4057962186859</v>
      </c>
      <c r="S1935" s="1">
        <v>79.95</v>
      </c>
      <c r="T1935" s="1" t="s">
        <v>26</v>
      </c>
      <c r="U1935" s="1">
        <v>0.498</v>
      </c>
      <c r="V1935" s="1" t="s">
        <v>12925</v>
      </c>
      <c r="W1935" s="1" t="s">
        <v>370</v>
      </c>
      <c r="X1935" s="1" t="str">
        <f>IF(W1935="", "", IFERROR(VLOOKUP(W1935, colorList!A:B,2,FALSE),""))</f>
        <v>éjkék</v>
      </c>
    </row>
    <row r="1936" spans="1:24" ht="27.75" customHeight="1" x14ac:dyDescent="0.25">
      <c r="A1936" s="1" t="s">
        <v>12953</v>
      </c>
      <c r="B1936" s="1" t="str">
        <f>TRIM(D1936)</f>
        <v>36</v>
      </c>
      <c r="C1936" s="1">
        <f>IFERROR(VLOOKUP(D1936, sizeList!A:B, 2, FALSE), "")</f>
        <v>36</v>
      </c>
      <c r="D1936" s="1">
        <v>36</v>
      </c>
      <c r="E1936" s="1" t="str">
        <f>TRIM(F1936)</f>
        <v>ELT Micro Sport lovaglónadrág</v>
      </c>
      <c r="F1936" s="1" t="s">
        <v>12933</v>
      </c>
      <c r="G1936" s="1" t="s">
        <v>12954</v>
      </c>
      <c r="H1936" s="1" t="s">
        <v>254</v>
      </c>
      <c r="I1936" s="1" t="s">
        <v>255</v>
      </c>
      <c r="J1936" s="1" t="str">
        <f>TRIM(I1936)</f>
        <v>Lovasfelszerelés</v>
      </c>
      <c r="K1936" s="1" t="s">
        <v>7488</v>
      </c>
      <c r="L1936" s="1" t="str">
        <f>TRIM(K1936)</f>
        <v>Női lovasruházat</v>
      </c>
      <c r="M1936" s="1" t="s">
        <v>7868</v>
      </c>
      <c r="N1936" s="1" t="str">
        <f>TRIM(M1936)</f>
        <v>Női lovaglónadrág</v>
      </c>
      <c r="P1936" s="1" t="str">
        <f>TRIM(O1936)</f>
        <v/>
      </c>
      <c r="Q1936" s="18" t="s">
        <v>12924</v>
      </c>
      <c r="R1936" s="8">
        <v>4057962186866</v>
      </c>
      <c r="S1936" s="1">
        <v>79.95</v>
      </c>
      <c r="T1936" s="1" t="s">
        <v>26</v>
      </c>
      <c r="U1936" s="1">
        <v>0.498</v>
      </c>
      <c r="V1936" s="1" t="s">
        <v>12925</v>
      </c>
      <c r="W1936" s="1" t="s">
        <v>6546</v>
      </c>
      <c r="X1936" s="1" t="str">
        <f>IF(W1936="", "", IFERROR(VLOOKUP(W1936, colorList!A:B,2,FALSE),""))</f>
        <v>_x000D_
aszfalt szürke/fekete</v>
      </c>
    </row>
    <row r="1937" spans="1:24" ht="27.75" customHeight="1" x14ac:dyDescent="0.25">
      <c r="A1937" s="1" t="s">
        <v>12955</v>
      </c>
      <c r="B1937" s="1" t="str">
        <f>TRIM(D1937)</f>
        <v>38</v>
      </c>
      <c r="C1937" s="1">
        <f>IFERROR(VLOOKUP(D1937, sizeList!A:B, 2, FALSE), "")</f>
        <v>38</v>
      </c>
      <c r="D1937" s="1">
        <v>38</v>
      </c>
      <c r="E1937" s="1" t="str">
        <f>TRIM(F1937)</f>
        <v>ELT Micro Sport lovaglónadrág</v>
      </c>
      <c r="F1937" s="1" t="s">
        <v>12933</v>
      </c>
      <c r="G1937" s="1" t="s">
        <v>12956</v>
      </c>
      <c r="H1937" s="1" t="s">
        <v>254</v>
      </c>
      <c r="I1937" s="1" t="s">
        <v>255</v>
      </c>
      <c r="J1937" s="1" t="str">
        <f>TRIM(I1937)</f>
        <v>Lovasfelszerelés</v>
      </c>
      <c r="K1937" s="1" t="s">
        <v>7488</v>
      </c>
      <c r="L1937" s="1" t="str">
        <f>TRIM(K1937)</f>
        <v>Női lovasruházat</v>
      </c>
      <c r="M1937" s="1" t="s">
        <v>7868</v>
      </c>
      <c r="N1937" s="1" t="str">
        <f>TRIM(M1937)</f>
        <v>Női lovaglónadrág</v>
      </c>
      <c r="P1937" s="1" t="str">
        <f>TRIM(O1937)</f>
        <v/>
      </c>
      <c r="Q1937" s="18" t="s">
        <v>12924</v>
      </c>
      <c r="R1937" s="8">
        <v>4057962187207</v>
      </c>
      <c r="S1937" s="1">
        <v>79.95</v>
      </c>
      <c r="T1937" s="1" t="s">
        <v>26</v>
      </c>
      <c r="U1937" s="1">
        <v>0.498</v>
      </c>
      <c r="V1937" s="1" t="s">
        <v>12925</v>
      </c>
      <c r="W1937" s="1" t="s">
        <v>6546</v>
      </c>
      <c r="X1937" s="1" t="str">
        <f>IF(W1937="", "", IFERROR(VLOOKUP(W1937, colorList!A:B,2,FALSE),""))</f>
        <v>_x000D_
aszfalt szürke/fekete</v>
      </c>
    </row>
    <row r="1938" spans="1:24" ht="27.75" customHeight="1" x14ac:dyDescent="0.25">
      <c r="A1938" s="1" t="s">
        <v>12957</v>
      </c>
      <c r="B1938" s="1" t="str">
        <f>TRIM(D1938)</f>
        <v>40</v>
      </c>
      <c r="C1938" s="1">
        <f>IFERROR(VLOOKUP(D1938, sizeList!A:B, 2, FALSE), "")</f>
        <v>40</v>
      </c>
      <c r="D1938" s="1">
        <v>40</v>
      </c>
      <c r="E1938" s="1" t="str">
        <f>TRIM(F1938)</f>
        <v>ELT Micro Sport lovaglónadrág</v>
      </c>
      <c r="F1938" s="1" t="s">
        <v>12933</v>
      </c>
      <c r="G1938" s="1" t="s">
        <v>12958</v>
      </c>
      <c r="H1938" s="1" t="s">
        <v>254</v>
      </c>
      <c r="I1938" s="1" t="s">
        <v>255</v>
      </c>
      <c r="J1938" s="1" t="str">
        <f>TRIM(I1938)</f>
        <v>Lovasfelszerelés</v>
      </c>
      <c r="K1938" s="1" t="s">
        <v>7488</v>
      </c>
      <c r="L1938" s="1" t="str">
        <f>TRIM(K1938)</f>
        <v>Női lovasruházat</v>
      </c>
      <c r="M1938" s="1" t="s">
        <v>7868</v>
      </c>
      <c r="N1938" s="1" t="str">
        <f>TRIM(M1938)</f>
        <v>Női lovaglónadrág</v>
      </c>
      <c r="P1938" s="1" t="str">
        <f>TRIM(O1938)</f>
        <v/>
      </c>
      <c r="Q1938" s="18" t="s">
        <v>12924</v>
      </c>
      <c r="R1938" s="8">
        <v>4057962187214</v>
      </c>
      <c r="S1938" s="1">
        <v>79.95</v>
      </c>
      <c r="T1938" s="1" t="s">
        <v>26</v>
      </c>
      <c r="U1938" s="1">
        <v>0.498</v>
      </c>
      <c r="V1938" s="1" t="s">
        <v>12925</v>
      </c>
      <c r="W1938" s="1" t="s">
        <v>6546</v>
      </c>
      <c r="X1938" s="1" t="str">
        <f>IF(W1938="", "", IFERROR(VLOOKUP(W1938, colorList!A:B,2,FALSE),""))</f>
        <v>_x000D_
aszfalt szürke/fekete</v>
      </c>
    </row>
    <row r="1939" spans="1:24" ht="27.75" customHeight="1" x14ac:dyDescent="0.25">
      <c r="A1939" s="1" t="s">
        <v>12959</v>
      </c>
      <c r="B1939" s="1" t="str">
        <f>TRIM(D1939)</f>
        <v>42</v>
      </c>
      <c r="C1939" s="1">
        <f>IFERROR(VLOOKUP(D1939, sizeList!A:B, 2, FALSE), "")</f>
        <v>42</v>
      </c>
      <c r="D1939" s="1">
        <v>42</v>
      </c>
      <c r="E1939" s="1" t="str">
        <f>TRIM(F1939)</f>
        <v>ELT Micro Sport lovaglónadrág</v>
      </c>
      <c r="F1939" s="1" t="s">
        <v>12933</v>
      </c>
      <c r="G1939" s="1" t="s">
        <v>12960</v>
      </c>
      <c r="H1939" s="1" t="s">
        <v>254</v>
      </c>
      <c r="I1939" s="1" t="s">
        <v>255</v>
      </c>
      <c r="J1939" s="1" t="str">
        <f>TRIM(I1939)</f>
        <v>Lovasfelszerelés</v>
      </c>
      <c r="K1939" s="1" t="s">
        <v>7488</v>
      </c>
      <c r="L1939" s="1" t="str">
        <f>TRIM(K1939)</f>
        <v>Női lovasruházat</v>
      </c>
      <c r="M1939" s="1" t="s">
        <v>7868</v>
      </c>
      <c r="N1939" s="1" t="str">
        <f>TRIM(M1939)</f>
        <v>Női lovaglónadrág</v>
      </c>
      <c r="P1939" s="1" t="str">
        <f>TRIM(O1939)</f>
        <v/>
      </c>
      <c r="Q1939" s="18" t="s">
        <v>12924</v>
      </c>
      <c r="R1939" s="8">
        <v>4057962187221</v>
      </c>
      <c r="S1939" s="1">
        <v>79.95</v>
      </c>
      <c r="T1939" s="1" t="s">
        <v>26</v>
      </c>
      <c r="U1939" s="1">
        <v>0.498</v>
      </c>
      <c r="V1939" s="1" t="s">
        <v>12925</v>
      </c>
      <c r="W1939" s="1" t="s">
        <v>6546</v>
      </c>
      <c r="X1939" s="1" t="str">
        <f>IF(W1939="", "", IFERROR(VLOOKUP(W1939, colorList!A:B,2,FALSE),""))</f>
        <v>_x000D_
aszfalt szürke/fekete</v>
      </c>
    </row>
    <row r="1940" spans="1:24" ht="27.75" customHeight="1" x14ac:dyDescent="0.25">
      <c r="A1940" s="1" t="s">
        <v>12961</v>
      </c>
      <c r="B1940" s="1" t="str">
        <f>TRIM(D1940)</f>
        <v>44</v>
      </c>
      <c r="C1940" s="1">
        <f>IFERROR(VLOOKUP(D1940, sizeList!A:B, 2, FALSE), "")</f>
        <v>44</v>
      </c>
      <c r="D1940" s="1">
        <v>44</v>
      </c>
      <c r="E1940" s="1" t="str">
        <f>TRIM(F1940)</f>
        <v>ELT Micro Sport lovaglónadrág</v>
      </c>
      <c r="F1940" s="1" t="s">
        <v>12933</v>
      </c>
      <c r="G1940" s="1" t="s">
        <v>12962</v>
      </c>
      <c r="H1940" s="1" t="s">
        <v>254</v>
      </c>
      <c r="I1940" s="1" t="s">
        <v>255</v>
      </c>
      <c r="J1940" s="1" t="str">
        <f>TRIM(I1940)</f>
        <v>Lovasfelszerelés</v>
      </c>
      <c r="K1940" s="1" t="s">
        <v>7488</v>
      </c>
      <c r="L1940" s="1" t="str">
        <f>TRIM(K1940)</f>
        <v>Női lovasruházat</v>
      </c>
      <c r="M1940" s="1" t="s">
        <v>7868</v>
      </c>
      <c r="N1940" s="1" t="str">
        <f>TRIM(M1940)</f>
        <v>Női lovaglónadrág</v>
      </c>
      <c r="P1940" s="1" t="str">
        <f>TRIM(O1940)</f>
        <v/>
      </c>
      <c r="Q1940" s="18" t="s">
        <v>12924</v>
      </c>
      <c r="R1940" s="8">
        <v>4057962187238</v>
      </c>
      <c r="S1940" s="1">
        <v>79.95</v>
      </c>
      <c r="T1940" s="1" t="s">
        <v>26</v>
      </c>
      <c r="U1940" s="1">
        <v>0.498</v>
      </c>
      <c r="V1940" s="1" t="s">
        <v>12925</v>
      </c>
      <c r="W1940" s="1" t="s">
        <v>6546</v>
      </c>
      <c r="X1940" s="1" t="str">
        <f>IF(W1940="", "", IFERROR(VLOOKUP(W1940, colorList!A:B,2,FALSE),""))</f>
        <v>_x000D_
aszfalt szürke/fekete</v>
      </c>
    </row>
    <row r="1941" spans="1:24" ht="27.75" customHeight="1" x14ac:dyDescent="0.25">
      <c r="A1941" s="1" t="s">
        <v>12963</v>
      </c>
      <c r="B1941" s="1" t="str">
        <f>TRIM(D1941)</f>
        <v>46</v>
      </c>
      <c r="C1941" s="1">
        <f>IFERROR(VLOOKUP(D1941, sizeList!A:B, 2, FALSE), "")</f>
        <v>46</v>
      </c>
      <c r="D1941" s="1">
        <v>46</v>
      </c>
      <c r="E1941" s="1" t="str">
        <f>TRIM(F1941)</f>
        <v>ELT Micro Sport lovaglónadrág</v>
      </c>
      <c r="F1941" s="1" t="s">
        <v>12933</v>
      </c>
      <c r="G1941" s="1" t="s">
        <v>12964</v>
      </c>
      <c r="H1941" s="1" t="s">
        <v>254</v>
      </c>
      <c r="I1941" s="1" t="s">
        <v>255</v>
      </c>
      <c r="J1941" s="1" t="str">
        <f>TRIM(I1941)</f>
        <v>Lovasfelszerelés</v>
      </c>
      <c r="K1941" s="1" t="s">
        <v>7488</v>
      </c>
      <c r="L1941" s="1" t="str">
        <f>TRIM(K1941)</f>
        <v>Női lovasruházat</v>
      </c>
      <c r="M1941" s="1" t="s">
        <v>7868</v>
      </c>
      <c r="N1941" s="1" t="str">
        <f>TRIM(M1941)</f>
        <v>Női lovaglónadrág</v>
      </c>
      <c r="P1941" s="1" t="str">
        <f>TRIM(O1941)</f>
        <v/>
      </c>
      <c r="Q1941" s="18" t="s">
        <v>12924</v>
      </c>
      <c r="R1941" s="8">
        <v>4057962187245</v>
      </c>
      <c r="S1941" s="1">
        <v>79.95</v>
      </c>
      <c r="T1941" s="1" t="s">
        <v>26</v>
      </c>
      <c r="U1941" s="1">
        <v>0.498</v>
      </c>
      <c r="V1941" s="1" t="s">
        <v>12925</v>
      </c>
      <c r="W1941" s="1" t="s">
        <v>6546</v>
      </c>
      <c r="X1941" s="1" t="str">
        <f>IF(W1941="", "", IFERROR(VLOOKUP(W1941, colorList!A:B,2,FALSE),""))</f>
        <v>_x000D_
aszfalt szürke/fekete</v>
      </c>
    </row>
    <row r="1942" spans="1:24" ht="27.75" customHeight="1" x14ac:dyDescent="0.25">
      <c r="A1942" s="1" t="s">
        <v>15966</v>
      </c>
      <c r="B1942" s="1" t="str">
        <f>TRIM(D1942)</f>
        <v>48</v>
      </c>
      <c r="C1942" s="1">
        <f>IFERROR(VLOOKUP(D1942, sizeList!A:B, 2, FALSE), "")</f>
        <v>48</v>
      </c>
      <c r="D1942" s="1">
        <v>48</v>
      </c>
      <c r="E1942" s="1" t="str">
        <f>TRIM(F1942)</f>
        <v>ELT Micro Sport lovaglónadrág</v>
      </c>
      <c r="F1942" s="1" t="s">
        <v>12933</v>
      </c>
      <c r="G1942" s="1" t="s">
        <v>15967</v>
      </c>
      <c r="H1942" s="1" t="s">
        <v>254</v>
      </c>
      <c r="I1942" s="1" t="s">
        <v>255</v>
      </c>
      <c r="J1942" s="1" t="str">
        <f>TRIM(I1942)</f>
        <v>Lovasfelszerelés</v>
      </c>
      <c r="K1942" s="1" t="s">
        <v>7488</v>
      </c>
      <c r="L1942" s="1" t="str">
        <f>TRIM(K1942)</f>
        <v>Női lovasruházat</v>
      </c>
      <c r="M1942" s="1" t="s">
        <v>7868</v>
      </c>
      <c r="N1942" s="1" t="str">
        <f>TRIM(M1942)</f>
        <v>Női lovaglónadrág</v>
      </c>
      <c r="P1942" s="1" t="str">
        <f>TRIM(O1942)</f>
        <v/>
      </c>
      <c r="Q1942" s="18" t="s">
        <v>12924</v>
      </c>
      <c r="R1942" s="8">
        <v>4057962187252</v>
      </c>
      <c r="S1942" s="1">
        <v>79.95</v>
      </c>
      <c r="T1942" s="1" t="s">
        <v>26</v>
      </c>
      <c r="U1942" s="1">
        <v>0.498</v>
      </c>
      <c r="W1942" s="1" t="s">
        <v>6546</v>
      </c>
      <c r="X1942" s="1" t="str">
        <f>IF(W1942="", "", IFERROR(VLOOKUP(W1942, colorList!A:B,2,FALSE),""))</f>
        <v>_x000D_
aszfalt szürke/fekete</v>
      </c>
    </row>
    <row r="1943" spans="1:24" ht="27.75" customHeight="1" x14ac:dyDescent="0.25">
      <c r="A1943" s="1" t="s">
        <v>12975</v>
      </c>
      <c r="B1943" s="1" t="str">
        <f>TRIM(D1943)</f>
        <v>38</v>
      </c>
      <c r="C1943" s="1">
        <f>IFERROR(VLOOKUP(D1943, sizeList!A:B, 2, FALSE), "")</f>
        <v>38</v>
      </c>
      <c r="D1943" s="1">
        <v>38</v>
      </c>
      <c r="E1943" s="1" t="str">
        <f>TRIM(F1943)</f>
        <v>ELT Micro Sport lovaglónadrág</v>
      </c>
      <c r="F1943" s="1" t="s">
        <v>12933</v>
      </c>
      <c r="G1943" s="1" t="s">
        <v>12976</v>
      </c>
      <c r="H1943" s="1" t="s">
        <v>254</v>
      </c>
      <c r="I1943" s="1" t="s">
        <v>255</v>
      </c>
      <c r="J1943" s="1" t="str">
        <f>TRIM(I1943)</f>
        <v>Lovasfelszerelés</v>
      </c>
      <c r="K1943" s="1" t="s">
        <v>7488</v>
      </c>
      <c r="L1943" s="1" t="str">
        <f>TRIM(K1943)</f>
        <v>Női lovasruházat</v>
      </c>
      <c r="M1943" s="1" t="s">
        <v>7868</v>
      </c>
      <c r="N1943" s="1" t="str">
        <f>TRIM(M1943)</f>
        <v>Női lovaglónadrág</v>
      </c>
      <c r="P1943" s="1" t="str">
        <f>TRIM(O1943)</f>
        <v/>
      </c>
      <c r="Q1943" s="18" t="s">
        <v>12924</v>
      </c>
      <c r="R1943" s="8">
        <v>4057962187320</v>
      </c>
      <c r="S1943" s="1">
        <v>79.95</v>
      </c>
      <c r="T1943" s="1" t="s">
        <v>26</v>
      </c>
      <c r="U1943" s="1">
        <v>0.498</v>
      </c>
      <c r="V1943" s="1" t="s">
        <v>12925</v>
      </c>
      <c r="W1943" s="1" t="s">
        <v>370</v>
      </c>
      <c r="X1943" s="1" t="str">
        <f>IF(W1943="", "", IFERROR(VLOOKUP(W1943, colorList!A:B,2,FALSE),""))</f>
        <v>éjkék</v>
      </c>
    </row>
    <row r="1944" spans="1:24" ht="27.75" customHeight="1" x14ac:dyDescent="0.25">
      <c r="A1944" s="1" t="s">
        <v>12977</v>
      </c>
      <c r="B1944" s="1" t="str">
        <f>TRIM(D1944)</f>
        <v>40</v>
      </c>
      <c r="C1944" s="1">
        <f>IFERROR(VLOOKUP(D1944, sizeList!A:B, 2, FALSE), "")</f>
        <v>40</v>
      </c>
      <c r="D1944" s="1">
        <v>40</v>
      </c>
      <c r="E1944" s="1" t="str">
        <f>TRIM(F1944)</f>
        <v>ELT Micro Sport lovaglónadrág</v>
      </c>
      <c r="F1944" s="1" t="s">
        <v>12933</v>
      </c>
      <c r="G1944" s="1" t="s">
        <v>12978</v>
      </c>
      <c r="H1944" s="1" t="s">
        <v>254</v>
      </c>
      <c r="I1944" s="1" t="s">
        <v>255</v>
      </c>
      <c r="J1944" s="1" t="str">
        <f>TRIM(I1944)</f>
        <v>Lovasfelszerelés</v>
      </c>
      <c r="K1944" s="1" t="s">
        <v>7488</v>
      </c>
      <c r="L1944" s="1" t="str">
        <f>TRIM(K1944)</f>
        <v>Női lovasruházat</v>
      </c>
      <c r="M1944" s="1" t="s">
        <v>7868</v>
      </c>
      <c r="N1944" s="1" t="str">
        <f>TRIM(M1944)</f>
        <v>Női lovaglónadrág</v>
      </c>
      <c r="P1944" s="1" t="str">
        <f>TRIM(O1944)</f>
        <v/>
      </c>
      <c r="Q1944" s="18" t="s">
        <v>12924</v>
      </c>
      <c r="R1944" s="8">
        <v>4057962187337</v>
      </c>
      <c r="S1944" s="1">
        <v>79.95</v>
      </c>
      <c r="T1944" s="1" t="s">
        <v>26</v>
      </c>
      <c r="U1944" s="1">
        <v>0.498</v>
      </c>
      <c r="V1944" s="1" t="s">
        <v>12925</v>
      </c>
      <c r="W1944" s="1" t="s">
        <v>370</v>
      </c>
      <c r="X1944" s="1" t="str">
        <f>IF(W1944="", "", IFERROR(VLOOKUP(W1944, colorList!A:B,2,FALSE),""))</f>
        <v>éjkék</v>
      </c>
    </row>
    <row r="1945" spans="1:24" ht="27.75" customHeight="1" x14ac:dyDescent="0.25">
      <c r="A1945" s="1" t="s">
        <v>12979</v>
      </c>
      <c r="B1945" s="1" t="str">
        <f>TRIM(D1945)</f>
        <v>42</v>
      </c>
      <c r="C1945" s="1">
        <f>IFERROR(VLOOKUP(D1945, sizeList!A:B, 2, FALSE), "")</f>
        <v>42</v>
      </c>
      <c r="D1945" s="1">
        <v>42</v>
      </c>
      <c r="E1945" s="1" t="str">
        <f>TRIM(F1945)</f>
        <v>ELT Micro Sport lovaglónadrág</v>
      </c>
      <c r="F1945" s="1" t="s">
        <v>12933</v>
      </c>
      <c r="G1945" s="1" t="s">
        <v>12980</v>
      </c>
      <c r="H1945" s="1" t="s">
        <v>254</v>
      </c>
      <c r="I1945" s="1" t="s">
        <v>255</v>
      </c>
      <c r="J1945" s="1" t="str">
        <f>TRIM(I1945)</f>
        <v>Lovasfelszerelés</v>
      </c>
      <c r="K1945" s="1" t="s">
        <v>7488</v>
      </c>
      <c r="L1945" s="1" t="str">
        <f>TRIM(K1945)</f>
        <v>Női lovasruházat</v>
      </c>
      <c r="M1945" s="1" t="s">
        <v>7868</v>
      </c>
      <c r="N1945" s="1" t="str">
        <f>TRIM(M1945)</f>
        <v>Női lovaglónadrág</v>
      </c>
      <c r="P1945" s="1" t="str">
        <f>TRIM(O1945)</f>
        <v/>
      </c>
      <c r="Q1945" s="18" t="s">
        <v>12924</v>
      </c>
      <c r="R1945" s="8">
        <v>4057962187344</v>
      </c>
      <c r="S1945" s="1">
        <v>79.95</v>
      </c>
      <c r="T1945" s="1" t="s">
        <v>26</v>
      </c>
      <c r="U1945" s="1">
        <v>0.498</v>
      </c>
      <c r="V1945" s="1" t="s">
        <v>12925</v>
      </c>
      <c r="W1945" s="1" t="s">
        <v>370</v>
      </c>
      <c r="X1945" s="1" t="str">
        <f>IF(W1945="", "", IFERROR(VLOOKUP(W1945, colorList!A:B,2,FALSE),""))</f>
        <v>éjkék</v>
      </c>
    </row>
    <row r="1946" spans="1:24" ht="27.75" customHeight="1" x14ac:dyDescent="0.25">
      <c r="A1946" s="1" t="s">
        <v>12981</v>
      </c>
      <c r="B1946" s="1" t="str">
        <f>TRIM(D1946)</f>
        <v>44</v>
      </c>
      <c r="C1946" s="1">
        <f>IFERROR(VLOOKUP(D1946, sizeList!A:B, 2, FALSE), "")</f>
        <v>44</v>
      </c>
      <c r="D1946" s="1">
        <v>44</v>
      </c>
      <c r="E1946" s="1" t="str">
        <f>TRIM(F1946)</f>
        <v>ELT Micro Sport lovaglónadrág</v>
      </c>
      <c r="F1946" s="1" t="s">
        <v>12933</v>
      </c>
      <c r="G1946" s="1" t="s">
        <v>12982</v>
      </c>
      <c r="H1946" s="1" t="s">
        <v>254</v>
      </c>
      <c r="I1946" s="1" t="s">
        <v>255</v>
      </c>
      <c r="J1946" s="1" t="str">
        <f>TRIM(I1946)</f>
        <v>Lovasfelszerelés</v>
      </c>
      <c r="K1946" s="1" t="s">
        <v>7488</v>
      </c>
      <c r="L1946" s="1" t="str">
        <f>TRIM(K1946)</f>
        <v>Női lovasruházat</v>
      </c>
      <c r="M1946" s="1" t="s">
        <v>7868</v>
      </c>
      <c r="N1946" s="1" t="str">
        <f>TRIM(M1946)</f>
        <v>Női lovaglónadrág</v>
      </c>
      <c r="P1946" s="1" t="str">
        <f>TRIM(O1946)</f>
        <v/>
      </c>
      <c r="Q1946" s="18" t="s">
        <v>12924</v>
      </c>
      <c r="R1946" s="8">
        <v>4057962187351</v>
      </c>
      <c r="S1946" s="1">
        <v>79.95</v>
      </c>
      <c r="T1946" s="1" t="s">
        <v>26</v>
      </c>
      <c r="U1946" s="1">
        <v>0.498</v>
      </c>
      <c r="V1946" s="1" t="s">
        <v>12925</v>
      </c>
      <c r="W1946" s="1" t="s">
        <v>370</v>
      </c>
      <c r="X1946" s="1" t="str">
        <f>IF(W1946="", "", IFERROR(VLOOKUP(W1946, colorList!A:B,2,FALSE),""))</f>
        <v>éjkék</v>
      </c>
    </row>
    <row r="1947" spans="1:24" ht="27.75" customHeight="1" x14ac:dyDescent="0.25">
      <c r="A1947" s="1" t="s">
        <v>12983</v>
      </c>
      <c r="B1947" s="1" t="str">
        <f>TRIM(D1947)</f>
        <v>46</v>
      </c>
      <c r="C1947" s="1">
        <f>IFERROR(VLOOKUP(D1947, sizeList!A:B, 2, FALSE), "")</f>
        <v>46</v>
      </c>
      <c r="D1947" s="1">
        <v>46</v>
      </c>
      <c r="E1947" s="1" t="str">
        <f>TRIM(F1947)</f>
        <v>ELT Micro Sport lovaglónadrág</v>
      </c>
      <c r="F1947" s="1" t="s">
        <v>12933</v>
      </c>
      <c r="G1947" s="1" t="s">
        <v>12984</v>
      </c>
      <c r="H1947" s="1" t="s">
        <v>254</v>
      </c>
      <c r="I1947" s="1" t="s">
        <v>255</v>
      </c>
      <c r="J1947" s="1" t="str">
        <f>TRIM(I1947)</f>
        <v>Lovasfelszerelés</v>
      </c>
      <c r="K1947" s="1" t="s">
        <v>7488</v>
      </c>
      <c r="L1947" s="1" t="str">
        <f>TRIM(K1947)</f>
        <v>Női lovasruházat</v>
      </c>
      <c r="M1947" s="1" t="s">
        <v>7868</v>
      </c>
      <c r="N1947" s="1" t="str">
        <f>TRIM(M1947)</f>
        <v>Női lovaglónadrág</v>
      </c>
      <c r="P1947" s="1" t="str">
        <f>TRIM(O1947)</f>
        <v/>
      </c>
      <c r="Q1947" s="18" t="s">
        <v>12924</v>
      </c>
      <c r="R1947" s="8">
        <v>4057962187368</v>
      </c>
      <c r="S1947" s="1">
        <v>79.95</v>
      </c>
      <c r="T1947" s="1" t="s">
        <v>26</v>
      </c>
      <c r="U1947" s="1">
        <v>0.498</v>
      </c>
      <c r="V1947" s="1" t="s">
        <v>12925</v>
      </c>
      <c r="W1947" s="1" t="s">
        <v>370</v>
      </c>
      <c r="X1947" s="1" t="str">
        <f>IF(W1947="", "", IFERROR(VLOOKUP(W1947, colorList!A:B,2,FALSE),""))</f>
        <v>éjkék</v>
      </c>
    </row>
    <row r="1948" spans="1:24" ht="27.75" customHeight="1" x14ac:dyDescent="0.25">
      <c r="A1948" s="1" t="s">
        <v>12985</v>
      </c>
      <c r="B1948" s="1" t="str">
        <f>TRIM(D1948)</f>
        <v>48</v>
      </c>
      <c r="C1948" s="1">
        <f>IFERROR(VLOOKUP(D1948, sizeList!A:B, 2, FALSE), "")</f>
        <v>48</v>
      </c>
      <c r="D1948" s="1">
        <v>48</v>
      </c>
      <c r="E1948" s="1" t="str">
        <f>TRIM(F1948)</f>
        <v>ELT Micro Sport lovaglónadrág</v>
      </c>
      <c r="F1948" s="1" t="s">
        <v>12933</v>
      </c>
      <c r="G1948" s="1" t="s">
        <v>12986</v>
      </c>
      <c r="H1948" s="1" t="s">
        <v>254</v>
      </c>
      <c r="I1948" s="1" t="s">
        <v>255</v>
      </c>
      <c r="J1948" s="1" t="str">
        <f>TRIM(I1948)</f>
        <v>Lovasfelszerelés</v>
      </c>
      <c r="K1948" s="1" t="s">
        <v>7488</v>
      </c>
      <c r="L1948" s="1" t="str">
        <f>TRIM(K1948)</f>
        <v>Női lovasruházat</v>
      </c>
      <c r="M1948" s="1" t="s">
        <v>7868</v>
      </c>
      <c r="N1948" s="1" t="str">
        <f>TRIM(M1948)</f>
        <v>Női lovaglónadrág</v>
      </c>
      <c r="P1948" s="1" t="str">
        <f>TRIM(O1948)</f>
        <v/>
      </c>
      <c r="Q1948" s="18" t="s">
        <v>12924</v>
      </c>
      <c r="R1948" s="8">
        <v>4057962187375</v>
      </c>
      <c r="S1948" s="1">
        <v>79.95</v>
      </c>
      <c r="T1948" s="1" t="s">
        <v>26</v>
      </c>
      <c r="U1948" s="1">
        <v>0.498</v>
      </c>
      <c r="V1948" s="1" t="s">
        <v>12925</v>
      </c>
      <c r="W1948" s="1" t="s">
        <v>370</v>
      </c>
      <c r="X1948" s="1" t="str">
        <f>IF(W1948="", "", IFERROR(VLOOKUP(W1948, colorList!A:B,2,FALSE),""))</f>
        <v>éjkék</v>
      </c>
    </row>
    <row r="1949" spans="1:24" ht="27.75" customHeight="1" x14ac:dyDescent="0.25">
      <c r="A1949" s="1" t="s">
        <v>13062</v>
      </c>
      <c r="B1949" s="1" t="str">
        <f>TRIM(D1949)</f>
        <v>140</v>
      </c>
      <c r="C1949" s="1">
        <f>IFERROR(VLOOKUP(D1949, sizeList!A:B, 2, FALSE), "")</f>
        <v>140</v>
      </c>
      <c r="D1949" s="1">
        <v>140</v>
      </c>
      <c r="E1949" s="1" t="str">
        <f>TRIM(F1949)</f>
        <v>ELT Micro Sport magas derekú teliszilikonos gyermek lovaglónadrág</v>
      </c>
      <c r="F1949" s="1" t="s">
        <v>13058</v>
      </c>
      <c r="G1949" s="1" t="s">
        <v>13063</v>
      </c>
      <c r="H1949" s="1" t="s">
        <v>254</v>
      </c>
      <c r="I1949" s="1" t="s">
        <v>255</v>
      </c>
      <c r="J1949" s="1" t="str">
        <f>TRIM(I1949)</f>
        <v>Lovasfelszerelés</v>
      </c>
      <c r="K1949" s="1" t="s">
        <v>2535</v>
      </c>
      <c r="L1949" s="1" t="str">
        <f>TRIM(K1949)</f>
        <v>Gyermek lovasruházat</v>
      </c>
      <c r="M1949" s="1" t="s">
        <v>2716</v>
      </c>
      <c r="N1949" s="1" t="str">
        <f>TRIM(M1949)</f>
        <v>Gyermek lovaglónadrág</v>
      </c>
      <c r="P1949" s="1" t="str">
        <f>TRIM(O1949)</f>
        <v/>
      </c>
      <c r="Q1949" s="18" t="s">
        <v>13060</v>
      </c>
      <c r="R1949" s="8">
        <v>4057962190733</v>
      </c>
      <c r="S1949" s="1">
        <v>89.95</v>
      </c>
      <c r="T1949" s="1" t="s">
        <v>26</v>
      </c>
      <c r="U1949" s="1">
        <v>0.5</v>
      </c>
      <c r="V1949" s="1" t="s">
        <v>13061</v>
      </c>
      <c r="W1949" s="1" t="s">
        <v>136</v>
      </c>
      <c r="X1949" s="1" t="str">
        <f>IF(W1949="", "", IFERROR(VLOOKUP(W1949, colorList!A:B,2,FALSE),""))</f>
        <v>fekete</v>
      </c>
    </row>
    <row r="1950" spans="1:24" ht="27.75" customHeight="1" x14ac:dyDescent="0.25">
      <c r="A1950" s="1" t="s">
        <v>13066</v>
      </c>
      <c r="B1950" s="1" t="str">
        <f>TRIM(D1950)</f>
        <v>152</v>
      </c>
      <c r="C1950" s="1">
        <f>IFERROR(VLOOKUP(D1950, sizeList!A:B, 2, FALSE), "")</f>
        <v>152</v>
      </c>
      <c r="D1950" s="1">
        <v>152</v>
      </c>
      <c r="E1950" s="1" t="str">
        <f>TRIM(F1950)</f>
        <v>ELT Micro Sport magas derekú teliszilikonos gyermek lovaglónadrág</v>
      </c>
      <c r="F1950" s="1" t="s">
        <v>13058</v>
      </c>
      <c r="G1950" s="1" t="s">
        <v>13067</v>
      </c>
      <c r="H1950" s="1" t="s">
        <v>254</v>
      </c>
      <c r="I1950" s="1" t="s">
        <v>255</v>
      </c>
      <c r="J1950" s="1" t="str">
        <f>TRIM(I1950)</f>
        <v>Lovasfelszerelés</v>
      </c>
      <c r="K1950" s="1" t="s">
        <v>2535</v>
      </c>
      <c r="L1950" s="1" t="str">
        <f>TRIM(K1950)</f>
        <v>Gyermek lovasruházat</v>
      </c>
      <c r="M1950" s="1" t="s">
        <v>2716</v>
      </c>
      <c r="N1950" s="1" t="str">
        <f>TRIM(M1950)</f>
        <v>Gyermek lovaglónadrág</v>
      </c>
      <c r="P1950" s="1" t="str">
        <f>TRIM(O1950)</f>
        <v/>
      </c>
      <c r="Q1950" s="18" t="s">
        <v>13060</v>
      </c>
      <c r="R1950" s="8">
        <v>4057962190740</v>
      </c>
      <c r="S1950" s="1">
        <v>89.95</v>
      </c>
      <c r="T1950" s="1" t="s">
        <v>26</v>
      </c>
      <c r="U1950" s="1">
        <v>0.5</v>
      </c>
      <c r="V1950" s="1" t="s">
        <v>13061</v>
      </c>
      <c r="W1950" s="1" t="s">
        <v>136</v>
      </c>
      <c r="X1950" s="1" t="str">
        <f>IF(W1950="", "", IFERROR(VLOOKUP(W1950, colorList!A:B,2,FALSE),""))</f>
        <v>fekete</v>
      </c>
    </row>
    <row r="1951" spans="1:24" ht="27.75" customHeight="1" x14ac:dyDescent="0.25">
      <c r="A1951" s="1" t="s">
        <v>13070</v>
      </c>
      <c r="B1951" s="1" t="str">
        <f>TRIM(D1951)</f>
        <v>164</v>
      </c>
      <c r="C1951" s="1">
        <f>IFERROR(VLOOKUP(D1951, sizeList!A:B, 2, FALSE), "")</f>
        <v>164</v>
      </c>
      <c r="D1951" s="1">
        <v>164</v>
      </c>
      <c r="E1951" s="1" t="str">
        <f>TRIM(F1951)</f>
        <v>ELT Micro Sport magas derekú teliszilikonos gyermek lovaglónadrág</v>
      </c>
      <c r="F1951" s="1" t="s">
        <v>13058</v>
      </c>
      <c r="G1951" s="1" t="s">
        <v>13071</v>
      </c>
      <c r="H1951" s="1" t="s">
        <v>254</v>
      </c>
      <c r="I1951" s="1" t="s">
        <v>255</v>
      </c>
      <c r="J1951" s="1" t="str">
        <f>TRIM(I1951)</f>
        <v>Lovasfelszerelés</v>
      </c>
      <c r="K1951" s="1" t="s">
        <v>2535</v>
      </c>
      <c r="L1951" s="1" t="str">
        <f>TRIM(K1951)</f>
        <v>Gyermek lovasruházat</v>
      </c>
      <c r="M1951" s="1" t="s">
        <v>2716</v>
      </c>
      <c r="N1951" s="1" t="str">
        <f>TRIM(M1951)</f>
        <v>Gyermek lovaglónadrág</v>
      </c>
      <c r="P1951" s="1" t="str">
        <f>TRIM(O1951)</f>
        <v/>
      </c>
      <c r="Q1951" s="18" t="s">
        <v>13060</v>
      </c>
      <c r="R1951" s="8">
        <v>4057962190757</v>
      </c>
      <c r="S1951" s="1">
        <v>89.95</v>
      </c>
      <c r="T1951" s="1" t="s">
        <v>26</v>
      </c>
      <c r="U1951" s="1">
        <v>0.5</v>
      </c>
      <c r="V1951" s="1" t="s">
        <v>13061</v>
      </c>
      <c r="W1951" s="1" t="s">
        <v>136</v>
      </c>
      <c r="X1951" s="1" t="str">
        <f>IF(W1951="", "", IFERROR(VLOOKUP(W1951, colorList!A:B,2,FALSE),""))</f>
        <v>fekete</v>
      </c>
    </row>
    <row r="1952" spans="1:24" ht="27.75" customHeight="1" x14ac:dyDescent="0.25">
      <c r="A1952" s="1" t="s">
        <v>13074</v>
      </c>
      <c r="B1952" s="1" t="str">
        <f>TRIM(D1952)</f>
        <v>176</v>
      </c>
      <c r="C1952" s="1">
        <f>IFERROR(VLOOKUP(D1952, sizeList!A:B, 2, FALSE), "")</f>
        <v>176</v>
      </c>
      <c r="D1952" s="1">
        <v>176</v>
      </c>
      <c r="E1952" s="1" t="str">
        <f>TRIM(F1952)</f>
        <v>ELT Micro Sport magas derekú teliszilikonos gyermek lovaglónadrág</v>
      </c>
      <c r="F1952" s="1" t="s">
        <v>13058</v>
      </c>
      <c r="G1952" s="1" t="s">
        <v>13075</v>
      </c>
      <c r="H1952" s="1" t="s">
        <v>254</v>
      </c>
      <c r="I1952" s="1" t="s">
        <v>255</v>
      </c>
      <c r="J1952" s="1" t="str">
        <f>TRIM(I1952)</f>
        <v>Lovasfelszerelés</v>
      </c>
      <c r="K1952" s="1" t="s">
        <v>2535</v>
      </c>
      <c r="L1952" s="1" t="str">
        <f>TRIM(K1952)</f>
        <v>Gyermek lovasruházat</v>
      </c>
      <c r="M1952" s="1" t="s">
        <v>2716</v>
      </c>
      <c r="N1952" s="1" t="str">
        <f>TRIM(M1952)</f>
        <v>Gyermek lovaglónadrág</v>
      </c>
      <c r="P1952" s="1" t="str">
        <f>TRIM(O1952)</f>
        <v/>
      </c>
      <c r="Q1952" s="18" t="s">
        <v>13060</v>
      </c>
      <c r="R1952" s="8">
        <v>4057962190764</v>
      </c>
      <c r="S1952" s="1">
        <v>89.95</v>
      </c>
      <c r="T1952" s="1" t="s">
        <v>26</v>
      </c>
      <c r="U1952" s="1">
        <v>0.5</v>
      </c>
      <c r="V1952" s="1" t="s">
        <v>13061</v>
      </c>
      <c r="W1952" s="1" t="s">
        <v>136</v>
      </c>
      <c r="X1952" s="1" t="str">
        <f>IF(W1952="", "", IFERROR(VLOOKUP(W1952, colorList!A:B,2,FALSE),""))</f>
        <v>fekete</v>
      </c>
    </row>
    <row r="1953" spans="1:24" ht="27.75" customHeight="1" x14ac:dyDescent="0.25">
      <c r="A1953" s="1" t="s">
        <v>13057</v>
      </c>
      <c r="B1953" s="1" t="str">
        <f>TRIM(D1953)</f>
        <v>140</v>
      </c>
      <c r="C1953" s="1">
        <f>IFERROR(VLOOKUP(D1953, sizeList!A:B, 2, FALSE), "")</f>
        <v>140</v>
      </c>
      <c r="D1953" s="1">
        <v>140</v>
      </c>
      <c r="E1953" s="1" t="str">
        <f>TRIM(F1953)</f>
        <v>ELT Micro Sport magas derekú teliszilikonos gyermek lovaglónadrág</v>
      </c>
      <c r="F1953" s="1" t="s">
        <v>13058</v>
      </c>
      <c r="G1953" s="1" t="s">
        <v>13059</v>
      </c>
      <c r="H1953" s="1" t="s">
        <v>254</v>
      </c>
      <c r="I1953" s="1" t="s">
        <v>255</v>
      </c>
      <c r="J1953" s="1" t="str">
        <f>TRIM(I1953)</f>
        <v>Lovasfelszerelés</v>
      </c>
      <c r="K1953" s="1" t="s">
        <v>2535</v>
      </c>
      <c r="L1953" s="1" t="str">
        <f>TRIM(K1953)</f>
        <v>Gyermek lovasruházat</v>
      </c>
      <c r="M1953" s="1" t="s">
        <v>2716</v>
      </c>
      <c r="N1953" s="1" t="str">
        <f>TRIM(M1953)</f>
        <v>Gyermek lovaglónadrág</v>
      </c>
      <c r="P1953" s="1" t="str">
        <f>TRIM(O1953)</f>
        <v/>
      </c>
      <c r="Q1953" s="18" t="s">
        <v>13060</v>
      </c>
      <c r="R1953" s="8">
        <v>4057962190771</v>
      </c>
      <c r="S1953" s="1">
        <v>89.95</v>
      </c>
      <c r="T1953" s="1" t="s">
        <v>26</v>
      </c>
      <c r="U1953" s="1">
        <v>0.5</v>
      </c>
      <c r="V1953" s="1" t="s">
        <v>13061</v>
      </c>
      <c r="W1953" s="1" t="s">
        <v>210</v>
      </c>
      <c r="X1953" s="1" t="str">
        <f>IF(W1953="", "", IFERROR(VLOOKUP(W1953, colorList!A:B,2,FALSE),""))</f>
        <v>fehér</v>
      </c>
    </row>
    <row r="1954" spans="1:24" ht="27.75" customHeight="1" x14ac:dyDescent="0.25">
      <c r="A1954" s="1" t="s">
        <v>13064</v>
      </c>
      <c r="B1954" s="1" t="str">
        <f>TRIM(D1954)</f>
        <v>152</v>
      </c>
      <c r="C1954" s="1">
        <f>IFERROR(VLOOKUP(D1954, sizeList!A:B, 2, FALSE), "")</f>
        <v>152</v>
      </c>
      <c r="D1954" s="1">
        <v>152</v>
      </c>
      <c r="E1954" s="1" t="str">
        <f>TRIM(F1954)</f>
        <v>ELT Micro Sport magas derekú teliszilikonos gyermek lovaglónadrág</v>
      </c>
      <c r="F1954" s="1" t="s">
        <v>13058</v>
      </c>
      <c r="G1954" s="1" t="s">
        <v>13065</v>
      </c>
      <c r="H1954" s="1" t="s">
        <v>254</v>
      </c>
      <c r="I1954" s="1" t="s">
        <v>255</v>
      </c>
      <c r="J1954" s="1" t="str">
        <f>TRIM(I1954)</f>
        <v>Lovasfelszerelés</v>
      </c>
      <c r="K1954" s="1" t="s">
        <v>2535</v>
      </c>
      <c r="L1954" s="1" t="str">
        <f>TRIM(K1954)</f>
        <v>Gyermek lovasruházat</v>
      </c>
      <c r="M1954" s="1" t="s">
        <v>2716</v>
      </c>
      <c r="N1954" s="1" t="str">
        <f>TRIM(M1954)</f>
        <v>Gyermek lovaglónadrág</v>
      </c>
      <c r="P1954" s="1" t="str">
        <f>TRIM(O1954)</f>
        <v/>
      </c>
      <c r="Q1954" s="18" t="s">
        <v>13060</v>
      </c>
      <c r="R1954" s="8">
        <v>4057962190788</v>
      </c>
      <c r="S1954" s="1">
        <v>89.95</v>
      </c>
      <c r="T1954" s="1" t="s">
        <v>26</v>
      </c>
      <c r="U1954" s="1">
        <v>0.5</v>
      </c>
      <c r="V1954" s="1" t="s">
        <v>13061</v>
      </c>
      <c r="W1954" s="1" t="s">
        <v>210</v>
      </c>
      <c r="X1954" s="1" t="str">
        <f>IF(W1954="", "", IFERROR(VLOOKUP(W1954, colorList!A:B,2,FALSE),""))</f>
        <v>fehér</v>
      </c>
    </row>
    <row r="1955" spans="1:24" ht="27.75" customHeight="1" x14ac:dyDescent="0.25">
      <c r="A1955" s="1" t="s">
        <v>13068</v>
      </c>
      <c r="B1955" s="1" t="str">
        <f>TRIM(D1955)</f>
        <v>164</v>
      </c>
      <c r="C1955" s="1">
        <f>IFERROR(VLOOKUP(D1955, sizeList!A:B, 2, FALSE), "")</f>
        <v>164</v>
      </c>
      <c r="D1955" s="1">
        <v>164</v>
      </c>
      <c r="E1955" s="1" t="str">
        <f>TRIM(F1955)</f>
        <v>ELT Micro Sport magas derekú teliszilikonos gyermek lovaglónadrág</v>
      </c>
      <c r="F1955" s="1" t="s">
        <v>13058</v>
      </c>
      <c r="G1955" s="1" t="s">
        <v>13069</v>
      </c>
      <c r="H1955" s="1" t="s">
        <v>254</v>
      </c>
      <c r="I1955" s="1" t="s">
        <v>255</v>
      </c>
      <c r="J1955" s="1" t="str">
        <f>TRIM(I1955)</f>
        <v>Lovasfelszerelés</v>
      </c>
      <c r="K1955" s="1" t="s">
        <v>2535</v>
      </c>
      <c r="L1955" s="1" t="str">
        <f>TRIM(K1955)</f>
        <v>Gyermek lovasruházat</v>
      </c>
      <c r="M1955" s="1" t="s">
        <v>2716</v>
      </c>
      <c r="N1955" s="1" t="str">
        <f>TRIM(M1955)</f>
        <v>Gyermek lovaglónadrág</v>
      </c>
      <c r="P1955" s="1" t="str">
        <f>TRIM(O1955)</f>
        <v/>
      </c>
      <c r="Q1955" s="18" t="s">
        <v>13060</v>
      </c>
      <c r="R1955" s="8">
        <v>4057962190795</v>
      </c>
      <c r="S1955" s="1">
        <v>89.95</v>
      </c>
      <c r="T1955" s="1" t="s">
        <v>26</v>
      </c>
      <c r="U1955" s="1">
        <v>0.5</v>
      </c>
      <c r="V1955" s="1" t="s">
        <v>13061</v>
      </c>
      <c r="W1955" s="1" t="s">
        <v>210</v>
      </c>
      <c r="X1955" s="1" t="str">
        <f>IF(W1955="", "", IFERROR(VLOOKUP(W1955, colorList!A:B,2,FALSE),""))</f>
        <v>fehér</v>
      </c>
    </row>
    <row r="1956" spans="1:24" ht="27.75" customHeight="1" x14ac:dyDescent="0.25">
      <c r="A1956" s="1" t="s">
        <v>13072</v>
      </c>
      <c r="B1956" s="1" t="str">
        <f>TRIM(D1956)</f>
        <v>176</v>
      </c>
      <c r="C1956" s="1">
        <f>IFERROR(VLOOKUP(D1956, sizeList!A:B, 2, FALSE), "")</f>
        <v>176</v>
      </c>
      <c r="D1956" s="1">
        <v>176</v>
      </c>
      <c r="E1956" s="1" t="str">
        <f>TRIM(F1956)</f>
        <v>ELT Micro Sport magas derekú teliszilikonos gyermek lovaglónadrág</v>
      </c>
      <c r="F1956" s="1" t="s">
        <v>13058</v>
      </c>
      <c r="G1956" s="1" t="s">
        <v>13073</v>
      </c>
      <c r="H1956" s="1" t="s">
        <v>254</v>
      </c>
      <c r="I1956" s="1" t="s">
        <v>255</v>
      </c>
      <c r="J1956" s="1" t="str">
        <f>TRIM(I1956)</f>
        <v>Lovasfelszerelés</v>
      </c>
      <c r="K1956" s="1" t="s">
        <v>2535</v>
      </c>
      <c r="L1956" s="1" t="str">
        <f>TRIM(K1956)</f>
        <v>Gyermek lovasruházat</v>
      </c>
      <c r="M1956" s="1" t="s">
        <v>2716</v>
      </c>
      <c r="N1956" s="1" t="str">
        <f>TRIM(M1956)</f>
        <v>Gyermek lovaglónadrág</v>
      </c>
      <c r="P1956" s="1" t="str">
        <f>TRIM(O1956)</f>
        <v/>
      </c>
      <c r="Q1956" s="18" t="s">
        <v>13060</v>
      </c>
      <c r="R1956" s="8">
        <v>4057962190801</v>
      </c>
      <c r="S1956" s="1">
        <v>89.95</v>
      </c>
      <c r="T1956" s="1" t="s">
        <v>26</v>
      </c>
      <c r="U1956" s="1">
        <v>0.5</v>
      </c>
      <c r="V1956" s="1" t="s">
        <v>13061</v>
      </c>
      <c r="W1956" s="1" t="s">
        <v>210</v>
      </c>
      <c r="X1956" s="1" t="str">
        <f>IF(W1956="", "", IFERROR(VLOOKUP(W1956, colorList!A:B,2,FALSE),""))</f>
        <v>fehér</v>
      </c>
    </row>
    <row r="1957" spans="1:24" ht="27.75" customHeight="1" x14ac:dyDescent="0.25">
      <c r="A1957" s="1" t="s">
        <v>13105</v>
      </c>
      <c r="B1957" s="1" t="str">
        <f>TRIM(D1957)</f>
        <v>140</v>
      </c>
      <c r="C1957" s="1">
        <f>IFERROR(VLOOKUP(D1957, sizeList!A:B, 2, FALSE), "")</f>
        <v>140</v>
      </c>
      <c r="D1957" s="1">
        <v>140</v>
      </c>
      <c r="E1957" s="1" t="str">
        <f>TRIM(F1957)</f>
        <v>ELT Micro Sport magas derekú teliszilikonos gyermek lovaglónadrág</v>
      </c>
      <c r="F1957" s="1" t="s">
        <v>13058</v>
      </c>
      <c r="G1957" s="1" t="s">
        <v>13106</v>
      </c>
      <c r="H1957" s="1" t="s">
        <v>254</v>
      </c>
      <c r="I1957" s="1" t="s">
        <v>255</v>
      </c>
      <c r="J1957" s="1" t="str">
        <f>TRIM(I1957)</f>
        <v>Lovasfelszerelés</v>
      </c>
      <c r="K1957" s="1" t="s">
        <v>2535</v>
      </c>
      <c r="L1957" s="1" t="str">
        <f>TRIM(K1957)</f>
        <v>Gyermek lovasruházat</v>
      </c>
      <c r="M1957" s="1" t="s">
        <v>2716</v>
      </c>
      <c r="N1957" s="1" t="str">
        <f>TRIM(M1957)</f>
        <v>Gyermek lovaglónadrág</v>
      </c>
      <c r="P1957" s="1" t="str">
        <f>TRIM(O1957)</f>
        <v/>
      </c>
      <c r="Q1957" s="18" t="s">
        <v>13060</v>
      </c>
      <c r="R1957" s="8">
        <v>4057962190818</v>
      </c>
      <c r="S1957" s="1">
        <v>89.95</v>
      </c>
      <c r="T1957" s="1" t="s">
        <v>26</v>
      </c>
      <c r="U1957" s="1">
        <v>0.5</v>
      </c>
      <c r="V1957" s="1" t="s">
        <v>13061</v>
      </c>
      <c r="W1957" s="1" t="s">
        <v>1233</v>
      </c>
      <c r="X1957" s="1" t="str">
        <f>IF(W1957="", "", IFERROR(VLOOKUP(W1957, colorList!A:B,2,FALSE),""))</f>
        <v>_x000D_
aszfalt szürke</v>
      </c>
    </row>
    <row r="1958" spans="1:24" ht="27.75" customHeight="1" x14ac:dyDescent="0.25">
      <c r="A1958" s="1" t="s">
        <v>13107</v>
      </c>
      <c r="B1958" s="1" t="str">
        <f>TRIM(D1958)</f>
        <v>152</v>
      </c>
      <c r="C1958" s="1">
        <f>IFERROR(VLOOKUP(D1958, sizeList!A:B, 2, FALSE), "")</f>
        <v>152</v>
      </c>
      <c r="D1958" s="1">
        <v>152</v>
      </c>
      <c r="E1958" s="1" t="str">
        <f>TRIM(F1958)</f>
        <v>ELT Micro Sport magas derekú teliszilikonos gyermek lovaglónadrág</v>
      </c>
      <c r="F1958" s="1" t="s">
        <v>13058</v>
      </c>
      <c r="G1958" s="1" t="s">
        <v>13108</v>
      </c>
      <c r="H1958" s="1" t="s">
        <v>254</v>
      </c>
      <c r="I1958" s="1" t="s">
        <v>255</v>
      </c>
      <c r="J1958" s="1" t="str">
        <f>TRIM(I1958)</f>
        <v>Lovasfelszerelés</v>
      </c>
      <c r="K1958" s="1" t="s">
        <v>2535</v>
      </c>
      <c r="L1958" s="1" t="str">
        <f>TRIM(K1958)</f>
        <v>Gyermek lovasruházat</v>
      </c>
      <c r="M1958" s="1" t="s">
        <v>2716</v>
      </c>
      <c r="N1958" s="1" t="str">
        <f>TRIM(M1958)</f>
        <v>Gyermek lovaglónadrág</v>
      </c>
      <c r="P1958" s="1" t="str">
        <f>TRIM(O1958)</f>
        <v/>
      </c>
      <c r="Q1958" s="18" t="s">
        <v>13060</v>
      </c>
      <c r="R1958" s="8">
        <v>4057962190825</v>
      </c>
      <c r="S1958" s="1">
        <v>89.95</v>
      </c>
      <c r="T1958" s="1" t="s">
        <v>26</v>
      </c>
      <c r="U1958" s="1">
        <v>0.5</v>
      </c>
      <c r="V1958" s="1" t="s">
        <v>13061</v>
      </c>
      <c r="W1958" s="1" t="s">
        <v>1233</v>
      </c>
      <c r="X1958" s="1" t="str">
        <f>IF(W1958="", "", IFERROR(VLOOKUP(W1958, colorList!A:B,2,FALSE),""))</f>
        <v>_x000D_
aszfalt szürke</v>
      </c>
    </row>
    <row r="1959" spans="1:24" ht="27.75" customHeight="1" x14ac:dyDescent="0.25">
      <c r="A1959" s="1" t="s">
        <v>13109</v>
      </c>
      <c r="B1959" s="1" t="str">
        <f>TRIM(D1959)</f>
        <v>164</v>
      </c>
      <c r="C1959" s="1">
        <f>IFERROR(VLOOKUP(D1959, sizeList!A:B, 2, FALSE), "")</f>
        <v>164</v>
      </c>
      <c r="D1959" s="1">
        <v>164</v>
      </c>
      <c r="E1959" s="1" t="str">
        <f>TRIM(F1959)</f>
        <v>ELT Micro Sport magas derekú teliszilikonos gyermek lovaglónadrág</v>
      </c>
      <c r="F1959" s="1" t="s">
        <v>13058</v>
      </c>
      <c r="G1959" s="1" t="s">
        <v>13110</v>
      </c>
      <c r="H1959" s="1" t="s">
        <v>254</v>
      </c>
      <c r="I1959" s="1" t="s">
        <v>255</v>
      </c>
      <c r="J1959" s="1" t="str">
        <f>TRIM(I1959)</f>
        <v>Lovasfelszerelés</v>
      </c>
      <c r="K1959" s="1" t="s">
        <v>2535</v>
      </c>
      <c r="L1959" s="1" t="str">
        <f>TRIM(K1959)</f>
        <v>Gyermek lovasruházat</v>
      </c>
      <c r="M1959" s="1" t="s">
        <v>2716</v>
      </c>
      <c r="N1959" s="1" t="str">
        <f>TRIM(M1959)</f>
        <v>Gyermek lovaglónadrág</v>
      </c>
      <c r="P1959" s="1" t="str">
        <f>TRIM(O1959)</f>
        <v/>
      </c>
      <c r="Q1959" s="18" t="s">
        <v>13060</v>
      </c>
      <c r="R1959" s="8">
        <v>4057962190832</v>
      </c>
      <c r="S1959" s="1">
        <v>89.95</v>
      </c>
      <c r="T1959" s="1" t="s">
        <v>26</v>
      </c>
      <c r="U1959" s="1">
        <v>0.5</v>
      </c>
      <c r="V1959" s="1" t="s">
        <v>13061</v>
      </c>
      <c r="W1959" s="1" t="s">
        <v>1233</v>
      </c>
      <c r="X1959" s="1" t="str">
        <f>IF(W1959="", "", IFERROR(VLOOKUP(W1959, colorList!A:B,2,FALSE),""))</f>
        <v>_x000D_
aszfalt szürke</v>
      </c>
    </row>
    <row r="1960" spans="1:24" ht="27.75" customHeight="1" x14ac:dyDescent="0.25">
      <c r="A1960" s="1" t="s">
        <v>13111</v>
      </c>
      <c r="B1960" s="1" t="str">
        <f>TRIM(D1960)</f>
        <v>176</v>
      </c>
      <c r="C1960" s="1">
        <f>IFERROR(VLOOKUP(D1960, sizeList!A:B, 2, FALSE), "")</f>
        <v>176</v>
      </c>
      <c r="D1960" s="1">
        <v>176</v>
      </c>
      <c r="E1960" s="1" t="str">
        <f>TRIM(F1960)</f>
        <v>ELT Micro Sport magas derekú teliszilikonos gyermek lovaglónadrág</v>
      </c>
      <c r="F1960" s="1" t="s">
        <v>13058</v>
      </c>
      <c r="G1960" s="1" t="s">
        <v>13112</v>
      </c>
      <c r="H1960" s="1" t="s">
        <v>254</v>
      </c>
      <c r="I1960" s="1" t="s">
        <v>255</v>
      </c>
      <c r="J1960" s="1" t="str">
        <f>TRIM(I1960)</f>
        <v>Lovasfelszerelés</v>
      </c>
      <c r="K1960" s="1" t="s">
        <v>2535</v>
      </c>
      <c r="L1960" s="1" t="str">
        <f>TRIM(K1960)</f>
        <v>Gyermek lovasruházat</v>
      </c>
      <c r="M1960" s="1" t="s">
        <v>2716</v>
      </c>
      <c r="N1960" s="1" t="str">
        <f>TRIM(M1960)</f>
        <v>Gyermek lovaglónadrág</v>
      </c>
      <c r="P1960" s="1" t="str">
        <f>TRIM(O1960)</f>
        <v/>
      </c>
      <c r="Q1960" s="18" t="s">
        <v>13060</v>
      </c>
      <c r="R1960" s="8">
        <v>4057962190849</v>
      </c>
      <c r="S1960" s="1">
        <v>89.95</v>
      </c>
      <c r="T1960" s="1" t="s">
        <v>26</v>
      </c>
      <c r="U1960" s="1">
        <v>0.5</v>
      </c>
      <c r="V1960" s="1" t="s">
        <v>13061</v>
      </c>
      <c r="W1960" s="1" t="s">
        <v>1233</v>
      </c>
      <c r="X1960" s="1" t="str">
        <f>IF(W1960="", "", IFERROR(VLOOKUP(W1960, colorList!A:B,2,FALSE),""))</f>
        <v>_x000D_
aszfalt szürke</v>
      </c>
    </row>
    <row r="1961" spans="1:24" ht="27.75" customHeight="1" x14ac:dyDescent="0.25">
      <c r="A1961" s="1" t="s">
        <v>13127</v>
      </c>
      <c r="B1961" s="1" t="str">
        <f>TRIM(D1961)</f>
        <v>140</v>
      </c>
      <c r="C1961" s="1">
        <f>IFERROR(VLOOKUP(D1961, sizeList!A:B, 2, FALSE), "")</f>
        <v>140</v>
      </c>
      <c r="D1961" s="1">
        <v>140</v>
      </c>
      <c r="E1961" s="1" t="str">
        <f>TRIM(F1961)</f>
        <v>ELT Micro Sport magas derekú teliszilikonos gyermek lovaglónadrág</v>
      </c>
      <c r="F1961" s="1" t="s">
        <v>13058</v>
      </c>
      <c r="G1961" s="1" t="s">
        <v>13128</v>
      </c>
      <c r="H1961" s="1" t="s">
        <v>254</v>
      </c>
      <c r="I1961" s="1" t="s">
        <v>255</v>
      </c>
      <c r="J1961" s="1" t="str">
        <f>TRIM(I1961)</f>
        <v>Lovasfelszerelés</v>
      </c>
      <c r="K1961" s="1" t="s">
        <v>2535</v>
      </c>
      <c r="L1961" s="1" t="str">
        <f>TRIM(K1961)</f>
        <v>Gyermek lovasruházat</v>
      </c>
      <c r="M1961" s="1" t="s">
        <v>2716</v>
      </c>
      <c r="N1961" s="1" t="str">
        <f>TRIM(M1961)</f>
        <v>Gyermek lovaglónadrág</v>
      </c>
      <c r="P1961" s="1" t="str">
        <f>TRIM(O1961)</f>
        <v/>
      </c>
      <c r="Q1961" s="18" t="s">
        <v>13060</v>
      </c>
      <c r="R1961" s="8">
        <v>4057962190856</v>
      </c>
      <c r="S1961" s="1">
        <v>89.95</v>
      </c>
      <c r="T1961" s="1" t="s">
        <v>26</v>
      </c>
      <c r="U1961" s="1">
        <v>0.5</v>
      </c>
      <c r="V1961" s="1" t="s">
        <v>13061</v>
      </c>
      <c r="W1961" s="1" t="s">
        <v>370</v>
      </c>
      <c r="X1961" s="1" t="str">
        <f>IF(W1961="", "", IFERROR(VLOOKUP(W1961, colorList!A:B,2,FALSE),""))</f>
        <v>éjkék</v>
      </c>
    </row>
    <row r="1962" spans="1:24" ht="27.75" customHeight="1" x14ac:dyDescent="0.25">
      <c r="A1962" s="1" t="s">
        <v>13129</v>
      </c>
      <c r="B1962" s="1" t="str">
        <f>TRIM(D1962)</f>
        <v>152</v>
      </c>
      <c r="C1962" s="1">
        <f>IFERROR(VLOOKUP(D1962, sizeList!A:B, 2, FALSE), "")</f>
        <v>152</v>
      </c>
      <c r="D1962" s="1">
        <v>152</v>
      </c>
      <c r="E1962" s="1" t="str">
        <f>TRIM(F1962)</f>
        <v>ELT Micro Sport magas derekú teliszilikonos gyermek lovaglónadrág</v>
      </c>
      <c r="F1962" s="1" t="s">
        <v>13058</v>
      </c>
      <c r="G1962" s="1" t="s">
        <v>13130</v>
      </c>
      <c r="H1962" s="1" t="s">
        <v>254</v>
      </c>
      <c r="I1962" s="1" t="s">
        <v>255</v>
      </c>
      <c r="J1962" s="1" t="str">
        <f>TRIM(I1962)</f>
        <v>Lovasfelszerelés</v>
      </c>
      <c r="K1962" s="1" t="s">
        <v>2535</v>
      </c>
      <c r="L1962" s="1" t="str">
        <f>TRIM(K1962)</f>
        <v>Gyermek lovasruházat</v>
      </c>
      <c r="M1962" s="1" t="s">
        <v>2716</v>
      </c>
      <c r="N1962" s="1" t="str">
        <f>TRIM(M1962)</f>
        <v>Gyermek lovaglónadrág</v>
      </c>
      <c r="P1962" s="1" t="str">
        <f>TRIM(O1962)</f>
        <v/>
      </c>
      <c r="Q1962" s="18" t="s">
        <v>13060</v>
      </c>
      <c r="R1962" s="8">
        <v>4057962190863</v>
      </c>
      <c r="S1962" s="1">
        <v>89.95</v>
      </c>
      <c r="T1962" s="1" t="s">
        <v>26</v>
      </c>
      <c r="U1962" s="1">
        <v>0.5</v>
      </c>
      <c r="V1962" s="1" t="s">
        <v>13061</v>
      </c>
      <c r="W1962" s="1" t="s">
        <v>370</v>
      </c>
      <c r="X1962" s="1" t="str">
        <f>IF(W1962="", "", IFERROR(VLOOKUP(W1962, colorList!A:B,2,FALSE),""))</f>
        <v>éjkék</v>
      </c>
    </row>
    <row r="1963" spans="1:24" ht="27.75" customHeight="1" x14ac:dyDescent="0.25">
      <c r="A1963" s="1" t="s">
        <v>13131</v>
      </c>
      <c r="B1963" s="1" t="str">
        <f>TRIM(D1963)</f>
        <v>164</v>
      </c>
      <c r="C1963" s="1">
        <f>IFERROR(VLOOKUP(D1963, sizeList!A:B, 2, FALSE), "")</f>
        <v>164</v>
      </c>
      <c r="D1963" s="1">
        <v>164</v>
      </c>
      <c r="E1963" s="1" t="str">
        <f>TRIM(F1963)</f>
        <v>ELT Micro Sport magas derekú teliszilikonos gyermek lovaglónadrág</v>
      </c>
      <c r="F1963" s="1" t="s">
        <v>13058</v>
      </c>
      <c r="G1963" s="1" t="s">
        <v>13132</v>
      </c>
      <c r="H1963" s="1" t="s">
        <v>254</v>
      </c>
      <c r="I1963" s="1" t="s">
        <v>255</v>
      </c>
      <c r="J1963" s="1" t="str">
        <f>TRIM(I1963)</f>
        <v>Lovasfelszerelés</v>
      </c>
      <c r="K1963" s="1" t="s">
        <v>2535</v>
      </c>
      <c r="L1963" s="1" t="str">
        <f>TRIM(K1963)</f>
        <v>Gyermek lovasruházat</v>
      </c>
      <c r="M1963" s="1" t="s">
        <v>2716</v>
      </c>
      <c r="N1963" s="1" t="str">
        <f>TRIM(M1963)</f>
        <v>Gyermek lovaglónadrág</v>
      </c>
      <c r="P1963" s="1" t="str">
        <f>TRIM(O1963)</f>
        <v/>
      </c>
      <c r="Q1963" s="18" t="s">
        <v>13060</v>
      </c>
      <c r="R1963" s="8">
        <v>4057962190870</v>
      </c>
      <c r="S1963" s="1">
        <v>89.95</v>
      </c>
      <c r="T1963" s="1" t="s">
        <v>26</v>
      </c>
      <c r="U1963" s="1">
        <v>0.5</v>
      </c>
      <c r="V1963" s="1" t="s">
        <v>13061</v>
      </c>
      <c r="W1963" s="1" t="s">
        <v>370</v>
      </c>
      <c r="X1963" s="1" t="str">
        <f>IF(W1963="", "", IFERROR(VLOOKUP(W1963, colorList!A:B,2,FALSE),""))</f>
        <v>éjkék</v>
      </c>
    </row>
    <row r="1964" spans="1:24" ht="27.75" customHeight="1" x14ac:dyDescent="0.25">
      <c r="A1964" s="1" t="s">
        <v>13133</v>
      </c>
      <c r="B1964" s="1" t="str">
        <f>TRIM(D1964)</f>
        <v>176</v>
      </c>
      <c r="C1964" s="1">
        <f>IFERROR(VLOOKUP(D1964, sizeList!A:B, 2, FALSE), "")</f>
        <v>176</v>
      </c>
      <c r="D1964" s="1">
        <v>176</v>
      </c>
      <c r="E1964" s="1" t="str">
        <f>TRIM(F1964)</f>
        <v>ELT Micro Sport magas derekú teliszilikonos gyermek lovaglónadrág</v>
      </c>
      <c r="F1964" s="1" t="s">
        <v>13058</v>
      </c>
      <c r="G1964" s="1" t="s">
        <v>13134</v>
      </c>
      <c r="H1964" s="1" t="s">
        <v>254</v>
      </c>
      <c r="I1964" s="1" t="s">
        <v>255</v>
      </c>
      <c r="J1964" s="1" t="str">
        <f>TRIM(I1964)</f>
        <v>Lovasfelszerelés</v>
      </c>
      <c r="K1964" s="1" t="s">
        <v>2535</v>
      </c>
      <c r="L1964" s="1" t="str">
        <f>TRIM(K1964)</f>
        <v>Gyermek lovasruházat</v>
      </c>
      <c r="M1964" s="1" t="s">
        <v>2716</v>
      </c>
      <c r="N1964" s="1" t="str">
        <f>TRIM(M1964)</f>
        <v>Gyermek lovaglónadrág</v>
      </c>
      <c r="P1964" s="1" t="str">
        <f>TRIM(O1964)</f>
        <v/>
      </c>
      <c r="Q1964" s="18" t="s">
        <v>13060</v>
      </c>
      <c r="R1964" s="8">
        <v>4057962190887</v>
      </c>
      <c r="S1964" s="1">
        <v>89.95</v>
      </c>
      <c r="T1964" s="1" t="s">
        <v>26</v>
      </c>
      <c r="U1964" s="1">
        <v>0.5</v>
      </c>
      <c r="V1964" s="1" t="s">
        <v>13061</v>
      </c>
      <c r="W1964" s="1" t="s">
        <v>370</v>
      </c>
      <c r="X1964" s="1" t="str">
        <f>IF(W1964="", "", IFERROR(VLOOKUP(W1964, colorList!A:B,2,FALSE),""))</f>
        <v>éjkék</v>
      </c>
    </row>
    <row r="1965" spans="1:24" ht="27.75" customHeight="1" x14ac:dyDescent="0.25">
      <c r="A1965" s="1" t="s">
        <v>13079</v>
      </c>
      <c r="B1965" s="1" t="str">
        <f>TRIM(D1965)</f>
        <v>36</v>
      </c>
      <c r="C1965" s="1">
        <f>IFERROR(VLOOKUP(D1965, sizeList!A:B, 2, FALSE), "")</f>
        <v>36</v>
      </c>
      <c r="D1965" s="1">
        <v>36</v>
      </c>
      <c r="E1965" s="1" t="str">
        <f>TRIM(F1965)</f>
        <v>ELT Micro Sport magas derekú teliszilikonos lovaglónadrág</v>
      </c>
      <c r="F1965" s="1" t="s">
        <v>13077</v>
      </c>
      <c r="G1965" s="1" t="s">
        <v>13080</v>
      </c>
      <c r="H1965" s="1" t="s">
        <v>254</v>
      </c>
      <c r="I1965" s="1" t="s">
        <v>255</v>
      </c>
      <c r="J1965" s="1" t="str">
        <f>TRIM(I1965)</f>
        <v>Lovasfelszerelés</v>
      </c>
      <c r="K1965" s="1" t="s">
        <v>7488</v>
      </c>
      <c r="L1965" s="1" t="str">
        <f>TRIM(K1965)</f>
        <v>Női lovasruházat</v>
      </c>
      <c r="M1965" s="1" t="s">
        <v>7868</v>
      </c>
      <c r="N1965" s="1" t="str">
        <f>TRIM(M1965)</f>
        <v>Női lovaglónadrág</v>
      </c>
      <c r="P1965" s="1" t="str">
        <f>TRIM(O1965)</f>
        <v/>
      </c>
      <c r="Q1965" s="18" t="s">
        <v>13060</v>
      </c>
      <c r="R1965" s="8">
        <v>4057962185753</v>
      </c>
      <c r="S1965" s="1">
        <v>89.95</v>
      </c>
      <c r="T1965" s="1" t="s">
        <v>26</v>
      </c>
      <c r="U1965" s="1">
        <v>0.5</v>
      </c>
      <c r="V1965" s="1" t="s">
        <v>13061</v>
      </c>
      <c r="W1965" s="1" t="s">
        <v>136</v>
      </c>
      <c r="X1965" s="1" t="str">
        <f>IF(W1965="", "", IFERROR(VLOOKUP(W1965, colorList!A:B,2,FALSE),""))</f>
        <v>fekete</v>
      </c>
    </row>
    <row r="1966" spans="1:24" ht="27.75" customHeight="1" x14ac:dyDescent="0.25">
      <c r="A1966" s="1" t="s">
        <v>13076</v>
      </c>
      <c r="B1966" s="1" t="str">
        <f>TRIM(D1966)</f>
        <v>36</v>
      </c>
      <c r="C1966" s="1">
        <f>IFERROR(VLOOKUP(D1966, sizeList!A:B, 2, FALSE), "")</f>
        <v>36</v>
      </c>
      <c r="D1966" s="1">
        <v>36</v>
      </c>
      <c r="E1966" s="1" t="str">
        <f>TRIM(F1966)</f>
        <v>ELT Micro Sport magas derekú teliszilikonos lovaglónadrág</v>
      </c>
      <c r="F1966" s="1" t="s">
        <v>13077</v>
      </c>
      <c r="G1966" s="1" t="s">
        <v>13078</v>
      </c>
      <c r="H1966" s="1" t="s">
        <v>254</v>
      </c>
      <c r="I1966" s="1" t="s">
        <v>255</v>
      </c>
      <c r="J1966" s="1" t="str">
        <f>TRIM(I1966)</f>
        <v>Lovasfelszerelés</v>
      </c>
      <c r="K1966" s="1" t="s">
        <v>7488</v>
      </c>
      <c r="L1966" s="1" t="str">
        <f>TRIM(K1966)</f>
        <v>Női lovasruházat</v>
      </c>
      <c r="M1966" s="1" t="s">
        <v>7868</v>
      </c>
      <c r="N1966" s="1" t="str">
        <f>TRIM(M1966)</f>
        <v>Női lovaglónadrág</v>
      </c>
      <c r="P1966" s="1" t="str">
        <f>TRIM(O1966)</f>
        <v/>
      </c>
      <c r="Q1966" s="18" t="s">
        <v>13060</v>
      </c>
      <c r="R1966" s="8">
        <v>4057962186910</v>
      </c>
      <c r="S1966" s="1">
        <v>89.95</v>
      </c>
      <c r="T1966" s="1" t="s">
        <v>26</v>
      </c>
      <c r="U1966" s="1">
        <v>0.5</v>
      </c>
      <c r="V1966" s="1" t="s">
        <v>13061</v>
      </c>
      <c r="W1966" s="1" t="s">
        <v>210</v>
      </c>
      <c r="X1966" s="1" t="str">
        <f>IF(W1966="", "", IFERROR(VLOOKUP(W1966, colorList!A:B,2,FALSE),""))</f>
        <v>fehér</v>
      </c>
    </row>
    <row r="1967" spans="1:24" ht="27.75" customHeight="1" x14ac:dyDescent="0.25">
      <c r="A1967" s="1" t="s">
        <v>13135</v>
      </c>
      <c r="B1967" s="1" t="str">
        <f>TRIM(D1967)</f>
        <v>36</v>
      </c>
      <c r="C1967" s="1">
        <f>IFERROR(VLOOKUP(D1967, sizeList!A:B, 2, FALSE), "")</f>
        <v>36</v>
      </c>
      <c r="D1967" s="1">
        <v>36</v>
      </c>
      <c r="E1967" s="1" t="str">
        <f>TRIM(F1967)</f>
        <v>ELT Micro Sport magas derekú teliszilikonos lovaglónadrág</v>
      </c>
      <c r="F1967" s="1" t="s">
        <v>13077</v>
      </c>
      <c r="G1967" s="1" t="s">
        <v>13136</v>
      </c>
      <c r="H1967" s="1" t="s">
        <v>254</v>
      </c>
      <c r="I1967" s="1" t="s">
        <v>255</v>
      </c>
      <c r="J1967" s="1" t="str">
        <f>TRIM(I1967)</f>
        <v>Lovasfelszerelés</v>
      </c>
      <c r="K1967" s="1" t="s">
        <v>7488</v>
      </c>
      <c r="L1967" s="1" t="str">
        <f>TRIM(K1967)</f>
        <v>Női lovasruházat</v>
      </c>
      <c r="M1967" s="1" t="s">
        <v>7868</v>
      </c>
      <c r="N1967" s="1" t="str">
        <f>TRIM(M1967)</f>
        <v>Női lovaglónadrág</v>
      </c>
      <c r="P1967" s="1" t="str">
        <f>TRIM(O1967)</f>
        <v/>
      </c>
      <c r="Q1967" s="18" t="s">
        <v>13060</v>
      </c>
      <c r="R1967" s="8">
        <v>4057962186927</v>
      </c>
      <c r="S1967" s="1">
        <v>89.95</v>
      </c>
      <c r="T1967" s="1" t="s">
        <v>26</v>
      </c>
      <c r="U1967" s="1">
        <v>0.5</v>
      </c>
      <c r="V1967" s="1" t="s">
        <v>13061</v>
      </c>
      <c r="W1967" s="1" t="s">
        <v>370</v>
      </c>
      <c r="X1967" s="1" t="str">
        <f>IF(W1967="", "", IFERROR(VLOOKUP(W1967, colorList!A:B,2,FALSE),""))</f>
        <v>éjkék</v>
      </c>
    </row>
    <row r="1968" spans="1:24" ht="27.75" customHeight="1" x14ac:dyDescent="0.25">
      <c r="A1968" s="1" t="s">
        <v>13113</v>
      </c>
      <c r="B1968" s="1" t="str">
        <f>TRIM(D1968)</f>
        <v>36</v>
      </c>
      <c r="C1968" s="1">
        <f>IFERROR(VLOOKUP(D1968, sizeList!A:B, 2, FALSE), "")</f>
        <v>36</v>
      </c>
      <c r="D1968" s="1">
        <v>36</v>
      </c>
      <c r="E1968" s="1" t="str">
        <f>TRIM(F1968)</f>
        <v>ELT Micro Sport magas derekú teliszilikonos lovaglónadrág</v>
      </c>
      <c r="F1968" s="1" t="s">
        <v>13077</v>
      </c>
      <c r="G1968" s="1" t="s">
        <v>13114</v>
      </c>
      <c r="H1968" s="1" t="s">
        <v>254</v>
      </c>
      <c r="I1968" s="1" t="s">
        <v>255</v>
      </c>
      <c r="J1968" s="1" t="str">
        <f>TRIM(I1968)</f>
        <v>Lovasfelszerelés</v>
      </c>
      <c r="K1968" s="1" t="s">
        <v>7488</v>
      </c>
      <c r="L1968" s="1" t="str">
        <f>TRIM(K1968)</f>
        <v>Női lovasruházat</v>
      </c>
      <c r="M1968" s="1" t="s">
        <v>7868</v>
      </c>
      <c r="N1968" s="1" t="str">
        <f>TRIM(M1968)</f>
        <v>Női lovaglónadrág</v>
      </c>
      <c r="P1968" s="1" t="str">
        <f>TRIM(O1968)</f>
        <v/>
      </c>
      <c r="Q1968" s="18" t="s">
        <v>13060</v>
      </c>
      <c r="R1968" s="8">
        <v>4057962186934</v>
      </c>
      <c r="S1968" s="1">
        <v>89.95</v>
      </c>
      <c r="T1968" s="1" t="s">
        <v>26</v>
      </c>
      <c r="U1968" s="1">
        <v>0.5</v>
      </c>
      <c r="V1968" s="1" t="s">
        <v>13061</v>
      </c>
      <c r="W1968" s="1" t="s">
        <v>1233</v>
      </c>
      <c r="X1968" s="1" t="str">
        <f>IF(W1968="", "", IFERROR(VLOOKUP(W1968, colorList!A:B,2,FALSE),""))</f>
        <v>_x000D_
aszfalt szürke</v>
      </c>
    </row>
    <row r="1969" spans="1:24" ht="27.75" customHeight="1" x14ac:dyDescent="0.25">
      <c r="A1969" s="1" t="s">
        <v>13083</v>
      </c>
      <c r="B1969" s="1" t="str">
        <f>TRIM(D1969)</f>
        <v>38</v>
      </c>
      <c r="C1969" s="1">
        <f>IFERROR(VLOOKUP(D1969, sizeList!A:B, 2, FALSE), "")</f>
        <v>38</v>
      </c>
      <c r="D1969" s="1">
        <v>38</v>
      </c>
      <c r="E1969" s="1" t="str">
        <f>TRIM(F1969)</f>
        <v>ELT Micro Sport magas derekú teliszilikonos lovaglónadrág</v>
      </c>
      <c r="F1969" s="1" t="s">
        <v>13077</v>
      </c>
      <c r="G1969" s="1" t="s">
        <v>13084</v>
      </c>
      <c r="H1969" s="1" t="s">
        <v>254</v>
      </c>
      <c r="I1969" s="1" t="s">
        <v>255</v>
      </c>
      <c r="J1969" s="1" t="str">
        <f>TRIM(I1969)</f>
        <v>Lovasfelszerelés</v>
      </c>
      <c r="K1969" s="1" t="s">
        <v>7488</v>
      </c>
      <c r="L1969" s="1" t="str">
        <f>TRIM(K1969)</f>
        <v>Női lovasruházat</v>
      </c>
      <c r="M1969" s="1" t="s">
        <v>7868</v>
      </c>
      <c r="N1969" s="1" t="str">
        <f>TRIM(M1969)</f>
        <v>Női lovaglónadrág</v>
      </c>
      <c r="P1969" s="1" t="str">
        <f>TRIM(O1969)</f>
        <v/>
      </c>
      <c r="Q1969" s="18" t="s">
        <v>13060</v>
      </c>
      <c r="R1969" s="8">
        <v>4057962187627</v>
      </c>
      <c r="S1969" s="1">
        <v>89.95</v>
      </c>
      <c r="T1969" s="1" t="s">
        <v>26</v>
      </c>
      <c r="U1969" s="1">
        <v>0.5</v>
      </c>
      <c r="V1969" s="1" t="s">
        <v>13061</v>
      </c>
      <c r="W1969" s="1" t="s">
        <v>136</v>
      </c>
      <c r="X1969" s="1" t="str">
        <f>IF(W1969="", "", IFERROR(VLOOKUP(W1969, colorList!A:B,2,FALSE),""))</f>
        <v>fekete</v>
      </c>
    </row>
    <row r="1970" spans="1:24" ht="27.75" customHeight="1" x14ac:dyDescent="0.25">
      <c r="A1970" s="1" t="s">
        <v>13087</v>
      </c>
      <c r="B1970" s="1" t="str">
        <f>TRIM(D1970)</f>
        <v>40</v>
      </c>
      <c r="C1970" s="1">
        <f>IFERROR(VLOOKUP(D1970, sizeList!A:B, 2, FALSE), "")</f>
        <v>40</v>
      </c>
      <c r="D1970" s="1">
        <v>40</v>
      </c>
      <c r="E1970" s="1" t="str">
        <f>TRIM(F1970)</f>
        <v>ELT Micro Sport magas derekú teliszilikonos lovaglónadrág</v>
      </c>
      <c r="F1970" s="1" t="s">
        <v>13077</v>
      </c>
      <c r="G1970" s="1" t="s">
        <v>13088</v>
      </c>
      <c r="H1970" s="1" t="s">
        <v>254</v>
      </c>
      <c r="I1970" s="1" t="s">
        <v>255</v>
      </c>
      <c r="J1970" s="1" t="str">
        <f>TRIM(I1970)</f>
        <v>Lovasfelszerelés</v>
      </c>
      <c r="K1970" s="1" t="s">
        <v>7488</v>
      </c>
      <c r="L1970" s="1" t="str">
        <f>TRIM(K1970)</f>
        <v>Női lovasruházat</v>
      </c>
      <c r="M1970" s="1" t="s">
        <v>7868</v>
      </c>
      <c r="N1970" s="1" t="str">
        <f>TRIM(M1970)</f>
        <v>Női lovaglónadrág</v>
      </c>
      <c r="P1970" s="1" t="str">
        <f>TRIM(O1970)</f>
        <v/>
      </c>
      <c r="Q1970" s="18" t="s">
        <v>13060</v>
      </c>
      <c r="R1970" s="8">
        <v>4057962187634</v>
      </c>
      <c r="S1970" s="1">
        <v>89.95</v>
      </c>
      <c r="T1970" s="1" t="s">
        <v>26</v>
      </c>
      <c r="U1970" s="1">
        <v>0.5</v>
      </c>
      <c r="V1970" s="1" t="s">
        <v>13061</v>
      </c>
      <c r="W1970" s="1" t="s">
        <v>136</v>
      </c>
      <c r="X1970" s="1" t="str">
        <f>IF(W1970="", "", IFERROR(VLOOKUP(W1970, colorList!A:B,2,FALSE),""))</f>
        <v>fekete</v>
      </c>
    </row>
    <row r="1971" spans="1:24" ht="27.75" customHeight="1" x14ac:dyDescent="0.25">
      <c r="A1971" s="1" t="s">
        <v>13091</v>
      </c>
      <c r="B1971" s="1" t="str">
        <f>TRIM(D1971)</f>
        <v>42</v>
      </c>
      <c r="C1971" s="1">
        <f>IFERROR(VLOOKUP(D1971, sizeList!A:B, 2, FALSE), "")</f>
        <v>42</v>
      </c>
      <c r="D1971" s="1">
        <v>42</v>
      </c>
      <c r="E1971" s="1" t="str">
        <f>TRIM(F1971)</f>
        <v>ELT Micro Sport magas derekú teliszilikonos lovaglónadrág</v>
      </c>
      <c r="F1971" s="1" t="s">
        <v>13077</v>
      </c>
      <c r="G1971" s="1" t="s">
        <v>13092</v>
      </c>
      <c r="H1971" s="1" t="s">
        <v>254</v>
      </c>
      <c r="I1971" s="1" t="s">
        <v>255</v>
      </c>
      <c r="J1971" s="1" t="str">
        <f>TRIM(I1971)</f>
        <v>Lovasfelszerelés</v>
      </c>
      <c r="K1971" s="1" t="s">
        <v>7488</v>
      </c>
      <c r="L1971" s="1" t="str">
        <f>TRIM(K1971)</f>
        <v>Női lovasruházat</v>
      </c>
      <c r="M1971" s="1" t="s">
        <v>7868</v>
      </c>
      <c r="N1971" s="1" t="str">
        <f>TRIM(M1971)</f>
        <v>Női lovaglónadrág</v>
      </c>
      <c r="P1971" s="1" t="str">
        <f>TRIM(O1971)</f>
        <v/>
      </c>
      <c r="Q1971" s="18" t="s">
        <v>13060</v>
      </c>
      <c r="R1971" s="8">
        <v>4057962187641</v>
      </c>
      <c r="S1971" s="1">
        <v>89.95</v>
      </c>
      <c r="T1971" s="1" t="s">
        <v>26</v>
      </c>
      <c r="U1971" s="1">
        <v>0.5</v>
      </c>
      <c r="V1971" s="1" t="s">
        <v>13061</v>
      </c>
      <c r="W1971" s="1" t="s">
        <v>136</v>
      </c>
      <c r="X1971" s="1" t="str">
        <f>IF(W1971="", "", IFERROR(VLOOKUP(W1971, colorList!A:B,2,FALSE),""))</f>
        <v>fekete</v>
      </c>
    </row>
    <row r="1972" spans="1:24" ht="27.75" customHeight="1" x14ac:dyDescent="0.25">
      <c r="A1972" s="1" t="s">
        <v>13095</v>
      </c>
      <c r="B1972" s="1" t="str">
        <f>TRIM(D1972)</f>
        <v>44</v>
      </c>
      <c r="C1972" s="1">
        <f>IFERROR(VLOOKUP(D1972, sizeList!A:B, 2, FALSE), "")</f>
        <v>44</v>
      </c>
      <c r="D1972" s="1">
        <v>44</v>
      </c>
      <c r="E1972" s="1" t="str">
        <f>TRIM(F1972)</f>
        <v>ELT Micro Sport magas derekú teliszilikonos lovaglónadrág</v>
      </c>
      <c r="F1972" s="1" t="s">
        <v>13077</v>
      </c>
      <c r="G1972" s="1" t="s">
        <v>13096</v>
      </c>
      <c r="H1972" s="1" t="s">
        <v>254</v>
      </c>
      <c r="I1972" s="1" t="s">
        <v>255</v>
      </c>
      <c r="J1972" s="1" t="str">
        <f>TRIM(I1972)</f>
        <v>Lovasfelszerelés</v>
      </c>
      <c r="K1972" s="1" t="s">
        <v>7488</v>
      </c>
      <c r="L1972" s="1" t="str">
        <f>TRIM(K1972)</f>
        <v>Női lovasruházat</v>
      </c>
      <c r="M1972" s="1" t="s">
        <v>7868</v>
      </c>
      <c r="N1972" s="1" t="str">
        <f>TRIM(M1972)</f>
        <v>Női lovaglónadrág</v>
      </c>
      <c r="P1972" s="1" t="str">
        <f>TRIM(O1972)</f>
        <v/>
      </c>
      <c r="Q1972" s="18" t="s">
        <v>13060</v>
      </c>
      <c r="R1972" s="8">
        <v>4057962187658</v>
      </c>
      <c r="S1972" s="1">
        <v>89.95</v>
      </c>
      <c r="T1972" s="1" t="s">
        <v>26</v>
      </c>
      <c r="U1972" s="1">
        <v>0.5</v>
      </c>
      <c r="V1972" s="1" t="s">
        <v>13061</v>
      </c>
      <c r="W1972" s="1" t="s">
        <v>136</v>
      </c>
      <c r="X1972" s="1" t="str">
        <f>IF(W1972="", "", IFERROR(VLOOKUP(W1972, colorList!A:B,2,FALSE),""))</f>
        <v>fekete</v>
      </c>
    </row>
    <row r="1973" spans="1:24" ht="27.75" customHeight="1" x14ac:dyDescent="0.25">
      <c r="A1973" s="1" t="s">
        <v>13099</v>
      </c>
      <c r="B1973" s="1" t="str">
        <f>TRIM(D1973)</f>
        <v>46</v>
      </c>
      <c r="C1973" s="1">
        <f>IFERROR(VLOOKUP(D1973, sizeList!A:B, 2, FALSE), "")</f>
        <v>46</v>
      </c>
      <c r="D1973" s="1">
        <v>46</v>
      </c>
      <c r="E1973" s="1" t="str">
        <f>TRIM(F1973)</f>
        <v>ELT Micro Sport magas derekú teliszilikonos lovaglónadrág</v>
      </c>
      <c r="F1973" s="1" t="s">
        <v>13077</v>
      </c>
      <c r="G1973" s="1" t="s">
        <v>13100</v>
      </c>
      <c r="H1973" s="1" t="s">
        <v>254</v>
      </c>
      <c r="I1973" s="1" t="s">
        <v>255</v>
      </c>
      <c r="J1973" s="1" t="str">
        <f>TRIM(I1973)</f>
        <v>Lovasfelszerelés</v>
      </c>
      <c r="K1973" s="1" t="s">
        <v>7488</v>
      </c>
      <c r="L1973" s="1" t="str">
        <f>TRIM(K1973)</f>
        <v>Női lovasruházat</v>
      </c>
      <c r="M1973" s="1" t="s">
        <v>7868</v>
      </c>
      <c r="N1973" s="1" t="str">
        <f>TRIM(M1973)</f>
        <v>Női lovaglónadrág</v>
      </c>
      <c r="P1973" s="1" t="str">
        <f>TRIM(O1973)</f>
        <v/>
      </c>
      <c r="Q1973" s="18" t="s">
        <v>13060</v>
      </c>
      <c r="R1973" s="8">
        <v>4057962187665</v>
      </c>
      <c r="S1973" s="1">
        <v>89.95</v>
      </c>
      <c r="T1973" s="1" t="s">
        <v>26</v>
      </c>
      <c r="U1973" s="1">
        <v>0.5</v>
      </c>
      <c r="V1973" s="1" t="s">
        <v>13061</v>
      </c>
      <c r="W1973" s="1" t="s">
        <v>136</v>
      </c>
      <c r="X1973" s="1" t="str">
        <f>IF(W1973="", "", IFERROR(VLOOKUP(W1973, colorList!A:B,2,FALSE),""))</f>
        <v>fekete</v>
      </c>
    </row>
    <row r="1974" spans="1:24" ht="27.75" customHeight="1" x14ac:dyDescent="0.25">
      <c r="A1974" s="1" t="s">
        <v>13103</v>
      </c>
      <c r="B1974" s="1" t="str">
        <f>TRIM(D1974)</f>
        <v>48</v>
      </c>
      <c r="C1974" s="1">
        <f>IFERROR(VLOOKUP(D1974, sizeList!A:B, 2, FALSE), "")</f>
        <v>48</v>
      </c>
      <c r="D1974" s="1">
        <v>48</v>
      </c>
      <c r="E1974" s="1" t="str">
        <f>TRIM(F1974)</f>
        <v>ELT Micro Sport magas derekú teliszilikonos lovaglónadrág</v>
      </c>
      <c r="F1974" s="1" t="s">
        <v>13077</v>
      </c>
      <c r="G1974" s="1" t="s">
        <v>13104</v>
      </c>
      <c r="H1974" s="1" t="s">
        <v>254</v>
      </c>
      <c r="I1974" s="1" t="s">
        <v>255</v>
      </c>
      <c r="J1974" s="1" t="str">
        <f>TRIM(I1974)</f>
        <v>Lovasfelszerelés</v>
      </c>
      <c r="K1974" s="1" t="s">
        <v>7488</v>
      </c>
      <c r="L1974" s="1" t="str">
        <f>TRIM(K1974)</f>
        <v>Női lovasruházat</v>
      </c>
      <c r="M1974" s="1" t="s">
        <v>7868</v>
      </c>
      <c r="N1974" s="1" t="str">
        <f>TRIM(M1974)</f>
        <v>Női lovaglónadrág</v>
      </c>
      <c r="P1974" s="1" t="str">
        <f>TRIM(O1974)</f>
        <v/>
      </c>
      <c r="Q1974" s="18" t="s">
        <v>13060</v>
      </c>
      <c r="R1974" s="8">
        <v>4057962187672</v>
      </c>
      <c r="S1974" s="1">
        <v>89.95</v>
      </c>
      <c r="T1974" s="1" t="s">
        <v>26</v>
      </c>
      <c r="U1974" s="1">
        <v>0.5</v>
      </c>
      <c r="V1974" s="1" t="s">
        <v>13061</v>
      </c>
      <c r="W1974" s="1" t="s">
        <v>136</v>
      </c>
      <c r="X1974" s="1" t="str">
        <f>IF(W1974="", "", IFERROR(VLOOKUP(W1974, colorList!A:B,2,FALSE),""))</f>
        <v>fekete</v>
      </c>
    </row>
    <row r="1975" spans="1:24" ht="27.75" customHeight="1" x14ac:dyDescent="0.25">
      <c r="A1975" s="1" t="s">
        <v>13081</v>
      </c>
      <c r="B1975" s="1" t="str">
        <f>TRIM(D1975)</f>
        <v>38</v>
      </c>
      <c r="C1975" s="1">
        <f>IFERROR(VLOOKUP(D1975, sizeList!A:B, 2, FALSE), "")</f>
        <v>38</v>
      </c>
      <c r="D1975" s="1">
        <v>38</v>
      </c>
      <c r="E1975" s="1" t="str">
        <f>TRIM(F1975)</f>
        <v>ELT Micro Sport magas derekú teliszilikonos lovaglónadrág</v>
      </c>
      <c r="F1975" s="1" t="s">
        <v>13077</v>
      </c>
      <c r="G1975" s="1" t="s">
        <v>13082</v>
      </c>
      <c r="H1975" s="1" t="s">
        <v>254</v>
      </c>
      <c r="I1975" s="1" t="s">
        <v>255</v>
      </c>
      <c r="J1975" s="1" t="str">
        <f>TRIM(I1975)</f>
        <v>Lovasfelszerelés</v>
      </c>
      <c r="K1975" s="1" t="s">
        <v>7488</v>
      </c>
      <c r="L1975" s="1" t="str">
        <f>TRIM(K1975)</f>
        <v>Női lovasruházat</v>
      </c>
      <c r="M1975" s="1" t="s">
        <v>7868</v>
      </c>
      <c r="N1975" s="1" t="str">
        <f>TRIM(M1975)</f>
        <v>Női lovaglónadrág</v>
      </c>
      <c r="P1975" s="1" t="str">
        <f>TRIM(O1975)</f>
        <v/>
      </c>
      <c r="Q1975" s="18" t="s">
        <v>13060</v>
      </c>
      <c r="R1975" s="8">
        <v>4057962187689</v>
      </c>
      <c r="S1975" s="1">
        <v>89.95</v>
      </c>
      <c r="T1975" s="1" t="s">
        <v>26</v>
      </c>
      <c r="U1975" s="1">
        <v>0.5</v>
      </c>
      <c r="V1975" s="1" t="s">
        <v>13061</v>
      </c>
      <c r="W1975" s="1" t="s">
        <v>210</v>
      </c>
      <c r="X1975" s="1" t="str">
        <f>IF(W1975="", "", IFERROR(VLOOKUP(W1975, colorList!A:B,2,FALSE),""))</f>
        <v>fehér</v>
      </c>
    </row>
    <row r="1976" spans="1:24" ht="27.75" customHeight="1" x14ac:dyDescent="0.25">
      <c r="A1976" s="1" t="s">
        <v>13085</v>
      </c>
      <c r="B1976" s="1" t="str">
        <f>TRIM(D1976)</f>
        <v>40</v>
      </c>
      <c r="C1976" s="1">
        <f>IFERROR(VLOOKUP(D1976, sizeList!A:B, 2, FALSE), "")</f>
        <v>40</v>
      </c>
      <c r="D1976" s="1">
        <v>40</v>
      </c>
      <c r="E1976" s="1" t="str">
        <f>TRIM(F1976)</f>
        <v>ELT Micro Sport magas derekú teliszilikonos lovaglónadrág</v>
      </c>
      <c r="F1976" s="1" t="s">
        <v>13077</v>
      </c>
      <c r="G1976" s="1" t="s">
        <v>13086</v>
      </c>
      <c r="H1976" s="1" t="s">
        <v>254</v>
      </c>
      <c r="I1976" s="1" t="s">
        <v>255</v>
      </c>
      <c r="J1976" s="1" t="str">
        <f>TRIM(I1976)</f>
        <v>Lovasfelszerelés</v>
      </c>
      <c r="K1976" s="1" t="s">
        <v>7488</v>
      </c>
      <c r="L1976" s="1" t="str">
        <f>TRIM(K1976)</f>
        <v>Női lovasruházat</v>
      </c>
      <c r="M1976" s="1" t="s">
        <v>7868</v>
      </c>
      <c r="N1976" s="1" t="str">
        <f>TRIM(M1976)</f>
        <v>Női lovaglónadrág</v>
      </c>
      <c r="P1976" s="1" t="str">
        <f>TRIM(O1976)</f>
        <v/>
      </c>
      <c r="Q1976" s="18" t="s">
        <v>13060</v>
      </c>
      <c r="R1976" s="8">
        <v>4057962187696</v>
      </c>
      <c r="S1976" s="1">
        <v>89.95</v>
      </c>
      <c r="T1976" s="1" t="s">
        <v>26</v>
      </c>
      <c r="U1976" s="1">
        <v>0.5</v>
      </c>
      <c r="V1976" s="1" t="s">
        <v>13061</v>
      </c>
      <c r="W1976" s="1" t="s">
        <v>210</v>
      </c>
      <c r="X1976" s="1" t="str">
        <f>IF(W1976="", "", IFERROR(VLOOKUP(W1976, colorList!A:B,2,FALSE),""))</f>
        <v>fehér</v>
      </c>
    </row>
    <row r="1977" spans="1:24" ht="27.75" customHeight="1" x14ac:dyDescent="0.25">
      <c r="A1977" s="1" t="s">
        <v>13089</v>
      </c>
      <c r="B1977" s="1" t="str">
        <f>TRIM(D1977)</f>
        <v>42</v>
      </c>
      <c r="C1977" s="1">
        <f>IFERROR(VLOOKUP(D1977, sizeList!A:B, 2, FALSE), "")</f>
        <v>42</v>
      </c>
      <c r="D1977" s="1">
        <v>42</v>
      </c>
      <c r="E1977" s="1" t="str">
        <f>TRIM(F1977)</f>
        <v>ELT Micro Sport magas derekú teliszilikonos lovaglónadrág</v>
      </c>
      <c r="F1977" s="1" t="s">
        <v>13077</v>
      </c>
      <c r="G1977" s="1" t="s">
        <v>13090</v>
      </c>
      <c r="H1977" s="1" t="s">
        <v>254</v>
      </c>
      <c r="I1977" s="1" t="s">
        <v>255</v>
      </c>
      <c r="J1977" s="1" t="str">
        <f>TRIM(I1977)</f>
        <v>Lovasfelszerelés</v>
      </c>
      <c r="K1977" s="1" t="s">
        <v>7488</v>
      </c>
      <c r="L1977" s="1" t="str">
        <f>TRIM(K1977)</f>
        <v>Női lovasruházat</v>
      </c>
      <c r="M1977" s="1" t="s">
        <v>7868</v>
      </c>
      <c r="N1977" s="1" t="str">
        <f>TRIM(M1977)</f>
        <v>Női lovaglónadrág</v>
      </c>
      <c r="P1977" s="1" t="str">
        <f>TRIM(O1977)</f>
        <v/>
      </c>
      <c r="Q1977" s="18" t="s">
        <v>13060</v>
      </c>
      <c r="R1977" s="8">
        <v>4057962187702</v>
      </c>
      <c r="S1977" s="1">
        <v>89.95</v>
      </c>
      <c r="T1977" s="1" t="s">
        <v>26</v>
      </c>
      <c r="U1977" s="1">
        <v>0.5</v>
      </c>
      <c r="V1977" s="1" t="s">
        <v>13061</v>
      </c>
      <c r="W1977" s="1" t="s">
        <v>210</v>
      </c>
      <c r="X1977" s="1" t="str">
        <f>IF(W1977="", "", IFERROR(VLOOKUP(W1977, colorList!A:B,2,FALSE),""))</f>
        <v>fehér</v>
      </c>
    </row>
    <row r="1978" spans="1:24" ht="27.75" customHeight="1" x14ac:dyDescent="0.25">
      <c r="A1978" s="1" t="s">
        <v>13093</v>
      </c>
      <c r="B1978" s="1" t="str">
        <f>TRIM(D1978)</f>
        <v>44</v>
      </c>
      <c r="C1978" s="1">
        <f>IFERROR(VLOOKUP(D1978, sizeList!A:B, 2, FALSE), "")</f>
        <v>44</v>
      </c>
      <c r="D1978" s="1">
        <v>44</v>
      </c>
      <c r="E1978" s="1" t="str">
        <f>TRIM(F1978)</f>
        <v>ELT Micro Sport magas derekú teliszilikonos lovaglónadrág</v>
      </c>
      <c r="F1978" s="1" t="s">
        <v>13077</v>
      </c>
      <c r="G1978" s="1" t="s">
        <v>13094</v>
      </c>
      <c r="H1978" s="1" t="s">
        <v>254</v>
      </c>
      <c r="I1978" s="1" t="s">
        <v>255</v>
      </c>
      <c r="J1978" s="1" t="str">
        <f>TRIM(I1978)</f>
        <v>Lovasfelszerelés</v>
      </c>
      <c r="K1978" s="1" t="s">
        <v>7488</v>
      </c>
      <c r="L1978" s="1" t="str">
        <f>TRIM(K1978)</f>
        <v>Női lovasruházat</v>
      </c>
      <c r="M1978" s="1" t="s">
        <v>7868</v>
      </c>
      <c r="N1978" s="1" t="str">
        <f>TRIM(M1978)</f>
        <v>Női lovaglónadrág</v>
      </c>
      <c r="P1978" s="1" t="str">
        <f>TRIM(O1978)</f>
        <v/>
      </c>
      <c r="Q1978" s="18" t="s">
        <v>13060</v>
      </c>
      <c r="R1978" s="8">
        <v>4057962187719</v>
      </c>
      <c r="S1978" s="1">
        <v>89.95</v>
      </c>
      <c r="T1978" s="1" t="s">
        <v>26</v>
      </c>
      <c r="U1978" s="1">
        <v>0.5</v>
      </c>
      <c r="V1978" s="1" t="s">
        <v>13061</v>
      </c>
      <c r="W1978" s="1" t="s">
        <v>210</v>
      </c>
      <c r="X1978" s="1" t="str">
        <f>IF(W1978="", "", IFERROR(VLOOKUP(W1978, colorList!A:B,2,FALSE),""))</f>
        <v>fehér</v>
      </c>
    </row>
    <row r="1979" spans="1:24" ht="27.75" customHeight="1" x14ac:dyDescent="0.25">
      <c r="A1979" s="1" t="s">
        <v>13097</v>
      </c>
      <c r="B1979" s="1" t="str">
        <f>TRIM(D1979)</f>
        <v>46</v>
      </c>
      <c r="C1979" s="1">
        <f>IFERROR(VLOOKUP(D1979, sizeList!A:B, 2, FALSE), "")</f>
        <v>46</v>
      </c>
      <c r="D1979" s="1">
        <v>46</v>
      </c>
      <c r="E1979" s="1" t="str">
        <f>TRIM(F1979)</f>
        <v>ELT Micro Sport magas derekú teliszilikonos lovaglónadrág</v>
      </c>
      <c r="F1979" s="1" t="s">
        <v>13077</v>
      </c>
      <c r="G1979" s="1" t="s">
        <v>13098</v>
      </c>
      <c r="H1979" s="1" t="s">
        <v>254</v>
      </c>
      <c r="I1979" s="1" t="s">
        <v>255</v>
      </c>
      <c r="J1979" s="1" t="str">
        <f>TRIM(I1979)</f>
        <v>Lovasfelszerelés</v>
      </c>
      <c r="K1979" s="1" t="s">
        <v>7488</v>
      </c>
      <c r="L1979" s="1" t="str">
        <f>TRIM(K1979)</f>
        <v>Női lovasruházat</v>
      </c>
      <c r="M1979" s="1" t="s">
        <v>7868</v>
      </c>
      <c r="N1979" s="1" t="str">
        <f>TRIM(M1979)</f>
        <v>Női lovaglónadrág</v>
      </c>
      <c r="P1979" s="1" t="str">
        <f>TRIM(O1979)</f>
        <v/>
      </c>
      <c r="Q1979" s="18" t="s">
        <v>13060</v>
      </c>
      <c r="R1979" s="8">
        <v>4057962187726</v>
      </c>
      <c r="S1979" s="1">
        <v>89.95</v>
      </c>
      <c r="T1979" s="1" t="s">
        <v>26</v>
      </c>
      <c r="U1979" s="1">
        <v>0.5</v>
      </c>
      <c r="V1979" s="1" t="s">
        <v>13061</v>
      </c>
      <c r="W1979" s="1" t="s">
        <v>210</v>
      </c>
      <c r="X1979" s="1" t="str">
        <f>IF(W1979="", "", IFERROR(VLOOKUP(W1979, colorList!A:B,2,FALSE),""))</f>
        <v>fehér</v>
      </c>
    </row>
    <row r="1980" spans="1:24" ht="27.75" customHeight="1" x14ac:dyDescent="0.25">
      <c r="A1980" s="1" t="s">
        <v>13101</v>
      </c>
      <c r="B1980" s="1" t="str">
        <f>TRIM(D1980)</f>
        <v>48</v>
      </c>
      <c r="C1980" s="1">
        <f>IFERROR(VLOOKUP(D1980, sizeList!A:B, 2, FALSE), "")</f>
        <v>48</v>
      </c>
      <c r="D1980" s="1">
        <v>48</v>
      </c>
      <c r="E1980" s="1" t="str">
        <f>TRIM(F1980)</f>
        <v>ELT Micro Sport magas derekú teliszilikonos lovaglónadrág</v>
      </c>
      <c r="F1980" s="1" t="s">
        <v>13077</v>
      </c>
      <c r="G1980" s="1" t="s">
        <v>13102</v>
      </c>
      <c r="H1980" s="1" t="s">
        <v>254</v>
      </c>
      <c r="I1980" s="1" t="s">
        <v>255</v>
      </c>
      <c r="J1980" s="1" t="str">
        <f>TRIM(I1980)</f>
        <v>Lovasfelszerelés</v>
      </c>
      <c r="K1980" s="1" t="s">
        <v>7488</v>
      </c>
      <c r="L1980" s="1" t="str">
        <f>TRIM(K1980)</f>
        <v>Női lovasruházat</v>
      </c>
      <c r="M1980" s="1" t="s">
        <v>7868</v>
      </c>
      <c r="N1980" s="1" t="str">
        <f>TRIM(M1980)</f>
        <v>Női lovaglónadrág</v>
      </c>
      <c r="P1980" s="1" t="str">
        <f>TRIM(O1980)</f>
        <v/>
      </c>
      <c r="Q1980" s="18" t="s">
        <v>13060</v>
      </c>
      <c r="R1980" s="8">
        <v>4057962187733</v>
      </c>
      <c r="S1980" s="1">
        <v>89.95</v>
      </c>
      <c r="T1980" s="1" t="s">
        <v>26</v>
      </c>
      <c r="U1980" s="1">
        <v>0.5</v>
      </c>
      <c r="V1980" s="1" t="s">
        <v>13061</v>
      </c>
      <c r="W1980" s="1" t="s">
        <v>210</v>
      </c>
      <c r="X1980" s="1" t="str">
        <f>IF(W1980="", "", IFERROR(VLOOKUP(W1980, colorList!A:B,2,FALSE),""))</f>
        <v>fehér</v>
      </c>
    </row>
    <row r="1981" spans="1:24" ht="27.75" customHeight="1" x14ac:dyDescent="0.25">
      <c r="A1981" s="1" t="s">
        <v>13115</v>
      </c>
      <c r="B1981" s="1" t="str">
        <f>TRIM(D1981)</f>
        <v>38</v>
      </c>
      <c r="C1981" s="1">
        <f>IFERROR(VLOOKUP(D1981, sizeList!A:B, 2, FALSE), "")</f>
        <v>38</v>
      </c>
      <c r="D1981" s="1">
        <v>38</v>
      </c>
      <c r="E1981" s="1" t="str">
        <f>TRIM(F1981)</f>
        <v>ELT Micro Sport magas derekú teliszilikonos lovaglónadrág</v>
      </c>
      <c r="F1981" s="1" t="s">
        <v>13077</v>
      </c>
      <c r="G1981" s="1" t="s">
        <v>13116</v>
      </c>
      <c r="H1981" s="1" t="s">
        <v>254</v>
      </c>
      <c r="I1981" s="1" t="s">
        <v>255</v>
      </c>
      <c r="J1981" s="1" t="str">
        <f>TRIM(I1981)</f>
        <v>Lovasfelszerelés</v>
      </c>
      <c r="K1981" s="1" t="s">
        <v>7488</v>
      </c>
      <c r="L1981" s="1" t="str">
        <f>TRIM(K1981)</f>
        <v>Női lovasruházat</v>
      </c>
      <c r="M1981" s="1" t="s">
        <v>7868</v>
      </c>
      <c r="N1981" s="1" t="str">
        <f>TRIM(M1981)</f>
        <v>Női lovaglónadrág</v>
      </c>
      <c r="P1981" s="1" t="str">
        <f>TRIM(O1981)</f>
        <v/>
      </c>
      <c r="Q1981" s="18" t="s">
        <v>13060</v>
      </c>
      <c r="R1981" s="8">
        <v>4057962187740</v>
      </c>
      <c r="S1981" s="1">
        <v>89.95</v>
      </c>
      <c r="T1981" s="1" t="s">
        <v>26</v>
      </c>
      <c r="U1981" s="1">
        <v>0.5</v>
      </c>
      <c r="V1981" s="1" t="s">
        <v>13061</v>
      </c>
      <c r="W1981" s="1" t="s">
        <v>1233</v>
      </c>
      <c r="X1981" s="1" t="str">
        <f>IF(W1981="", "", IFERROR(VLOOKUP(W1981, colorList!A:B,2,FALSE),""))</f>
        <v>_x000D_
aszfalt szürke</v>
      </c>
    </row>
    <row r="1982" spans="1:24" ht="27.75" customHeight="1" x14ac:dyDescent="0.25">
      <c r="A1982" s="1" t="s">
        <v>13117</v>
      </c>
      <c r="B1982" s="1" t="str">
        <f>TRIM(D1982)</f>
        <v>40</v>
      </c>
      <c r="C1982" s="1">
        <f>IFERROR(VLOOKUP(D1982, sizeList!A:B, 2, FALSE), "")</f>
        <v>40</v>
      </c>
      <c r="D1982" s="1">
        <v>40</v>
      </c>
      <c r="E1982" s="1" t="str">
        <f>TRIM(F1982)</f>
        <v>ELT Micro Sport magas derekú teliszilikonos lovaglónadrág</v>
      </c>
      <c r="F1982" s="1" t="s">
        <v>13077</v>
      </c>
      <c r="G1982" s="1" t="s">
        <v>13118</v>
      </c>
      <c r="H1982" s="1" t="s">
        <v>254</v>
      </c>
      <c r="I1982" s="1" t="s">
        <v>255</v>
      </c>
      <c r="J1982" s="1" t="str">
        <f>TRIM(I1982)</f>
        <v>Lovasfelszerelés</v>
      </c>
      <c r="K1982" s="1" t="s">
        <v>7488</v>
      </c>
      <c r="L1982" s="1" t="str">
        <f>TRIM(K1982)</f>
        <v>Női lovasruházat</v>
      </c>
      <c r="M1982" s="1" t="s">
        <v>7868</v>
      </c>
      <c r="N1982" s="1" t="str">
        <f>TRIM(M1982)</f>
        <v>Női lovaglónadrág</v>
      </c>
      <c r="P1982" s="1" t="str">
        <f>TRIM(O1982)</f>
        <v/>
      </c>
      <c r="Q1982" s="18" t="s">
        <v>13060</v>
      </c>
      <c r="R1982" s="8">
        <v>4057962187757</v>
      </c>
      <c r="S1982" s="1">
        <v>89.95</v>
      </c>
      <c r="T1982" s="1" t="s">
        <v>26</v>
      </c>
      <c r="U1982" s="1">
        <v>0.5</v>
      </c>
      <c r="V1982" s="1" t="s">
        <v>13061</v>
      </c>
      <c r="W1982" s="1" t="s">
        <v>1233</v>
      </c>
      <c r="X1982" s="1" t="str">
        <f>IF(W1982="", "", IFERROR(VLOOKUP(W1982, colorList!A:B,2,FALSE),""))</f>
        <v>_x000D_
aszfalt szürke</v>
      </c>
    </row>
    <row r="1983" spans="1:24" ht="27.75" customHeight="1" x14ac:dyDescent="0.25">
      <c r="A1983" s="1" t="s">
        <v>13119</v>
      </c>
      <c r="B1983" s="1" t="str">
        <f>TRIM(D1983)</f>
        <v>42</v>
      </c>
      <c r="C1983" s="1">
        <f>IFERROR(VLOOKUP(D1983, sizeList!A:B, 2, FALSE), "")</f>
        <v>42</v>
      </c>
      <c r="D1983" s="1">
        <v>42</v>
      </c>
      <c r="E1983" s="1" t="str">
        <f>TRIM(F1983)</f>
        <v>ELT Micro Sport magas derekú teliszilikonos lovaglónadrág</v>
      </c>
      <c r="F1983" s="1" t="s">
        <v>13077</v>
      </c>
      <c r="G1983" s="1" t="s">
        <v>13120</v>
      </c>
      <c r="H1983" s="1" t="s">
        <v>254</v>
      </c>
      <c r="I1983" s="1" t="s">
        <v>255</v>
      </c>
      <c r="J1983" s="1" t="str">
        <f>TRIM(I1983)</f>
        <v>Lovasfelszerelés</v>
      </c>
      <c r="K1983" s="1" t="s">
        <v>7488</v>
      </c>
      <c r="L1983" s="1" t="str">
        <f>TRIM(K1983)</f>
        <v>Női lovasruházat</v>
      </c>
      <c r="M1983" s="1" t="s">
        <v>7868</v>
      </c>
      <c r="N1983" s="1" t="str">
        <f>TRIM(M1983)</f>
        <v>Női lovaglónadrág</v>
      </c>
      <c r="P1983" s="1" t="str">
        <f>TRIM(O1983)</f>
        <v/>
      </c>
      <c r="Q1983" s="18" t="s">
        <v>13060</v>
      </c>
      <c r="R1983" s="8">
        <v>4057962187764</v>
      </c>
      <c r="S1983" s="1">
        <v>89.95</v>
      </c>
      <c r="T1983" s="1" t="s">
        <v>26</v>
      </c>
      <c r="U1983" s="1">
        <v>0.5</v>
      </c>
      <c r="V1983" s="1" t="s">
        <v>13061</v>
      </c>
      <c r="W1983" s="1" t="s">
        <v>1233</v>
      </c>
      <c r="X1983" s="1" t="str">
        <f>IF(W1983="", "", IFERROR(VLOOKUP(W1983, colorList!A:B,2,FALSE),""))</f>
        <v>_x000D_
aszfalt szürke</v>
      </c>
    </row>
    <row r="1984" spans="1:24" ht="27.75" customHeight="1" x14ac:dyDescent="0.25">
      <c r="A1984" s="1" t="s">
        <v>13121</v>
      </c>
      <c r="B1984" s="1" t="str">
        <f>TRIM(D1984)</f>
        <v>44</v>
      </c>
      <c r="C1984" s="1">
        <f>IFERROR(VLOOKUP(D1984, sizeList!A:B, 2, FALSE), "")</f>
        <v>44</v>
      </c>
      <c r="D1984" s="1">
        <v>44</v>
      </c>
      <c r="E1984" s="1" t="str">
        <f>TRIM(F1984)</f>
        <v>ELT Micro Sport magas derekú teliszilikonos lovaglónadrág</v>
      </c>
      <c r="F1984" s="1" t="s">
        <v>13077</v>
      </c>
      <c r="G1984" s="1" t="s">
        <v>13122</v>
      </c>
      <c r="H1984" s="1" t="s">
        <v>254</v>
      </c>
      <c r="I1984" s="1" t="s">
        <v>255</v>
      </c>
      <c r="J1984" s="1" t="str">
        <f>TRIM(I1984)</f>
        <v>Lovasfelszerelés</v>
      </c>
      <c r="K1984" s="1" t="s">
        <v>7488</v>
      </c>
      <c r="L1984" s="1" t="str">
        <f>TRIM(K1984)</f>
        <v>Női lovasruházat</v>
      </c>
      <c r="M1984" s="1" t="s">
        <v>7868</v>
      </c>
      <c r="N1984" s="1" t="str">
        <f>TRIM(M1984)</f>
        <v>Női lovaglónadrág</v>
      </c>
      <c r="P1984" s="1" t="str">
        <f>TRIM(O1984)</f>
        <v/>
      </c>
      <c r="Q1984" s="18" t="s">
        <v>13060</v>
      </c>
      <c r="R1984" s="8">
        <v>4057962187771</v>
      </c>
      <c r="S1984" s="1">
        <v>89.95</v>
      </c>
      <c r="T1984" s="1" t="s">
        <v>26</v>
      </c>
      <c r="U1984" s="1">
        <v>0.5</v>
      </c>
      <c r="V1984" s="1" t="s">
        <v>13061</v>
      </c>
      <c r="W1984" s="1" t="s">
        <v>1233</v>
      </c>
      <c r="X1984" s="1" t="str">
        <f>IF(W1984="", "", IFERROR(VLOOKUP(W1984, colorList!A:B,2,FALSE),""))</f>
        <v>_x000D_
aszfalt szürke</v>
      </c>
    </row>
    <row r="1985" spans="1:24" ht="27.75" customHeight="1" x14ac:dyDescent="0.25">
      <c r="A1985" s="1" t="s">
        <v>13123</v>
      </c>
      <c r="B1985" s="1" t="str">
        <f>TRIM(D1985)</f>
        <v>46</v>
      </c>
      <c r="C1985" s="1">
        <f>IFERROR(VLOOKUP(D1985, sizeList!A:B, 2, FALSE), "")</f>
        <v>46</v>
      </c>
      <c r="D1985" s="1">
        <v>46</v>
      </c>
      <c r="E1985" s="1" t="str">
        <f>TRIM(F1985)</f>
        <v>ELT Micro Sport magas derekú teliszilikonos lovaglónadrág</v>
      </c>
      <c r="F1985" s="1" t="s">
        <v>13077</v>
      </c>
      <c r="G1985" s="1" t="s">
        <v>13124</v>
      </c>
      <c r="H1985" s="1" t="s">
        <v>254</v>
      </c>
      <c r="I1985" s="1" t="s">
        <v>255</v>
      </c>
      <c r="J1985" s="1" t="str">
        <f>TRIM(I1985)</f>
        <v>Lovasfelszerelés</v>
      </c>
      <c r="K1985" s="1" t="s">
        <v>7488</v>
      </c>
      <c r="L1985" s="1" t="str">
        <f>TRIM(K1985)</f>
        <v>Női lovasruházat</v>
      </c>
      <c r="M1985" s="1" t="s">
        <v>7868</v>
      </c>
      <c r="N1985" s="1" t="str">
        <f>TRIM(M1985)</f>
        <v>Női lovaglónadrág</v>
      </c>
      <c r="P1985" s="1" t="str">
        <f>TRIM(O1985)</f>
        <v/>
      </c>
      <c r="Q1985" s="18" t="s">
        <v>13060</v>
      </c>
      <c r="R1985" s="8">
        <v>4057962187788</v>
      </c>
      <c r="S1985" s="1">
        <v>89.95</v>
      </c>
      <c r="T1985" s="1" t="s">
        <v>26</v>
      </c>
      <c r="U1985" s="1">
        <v>0.5</v>
      </c>
      <c r="V1985" s="1" t="s">
        <v>13061</v>
      </c>
      <c r="W1985" s="1" t="s">
        <v>1233</v>
      </c>
      <c r="X1985" s="1" t="str">
        <f>IF(W1985="", "", IFERROR(VLOOKUP(W1985, colorList!A:B,2,FALSE),""))</f>
        <v>_x000D_
aszfalt szürke</v>
      </c>
    </row>
    <row r="1986" spans="1:24" ht="27.75" customHeight="1" x14ac:dyDescent="0.25">
      <c r="A1986" s="1" t="s">
        <v>13125</v>
      </c>
      <c r="B1986" s="1" t="str">
        <f>TRIM(D1986)</f>
        <v>48</v>
      </c>
      <c r="C1986" s="1">
        <f>IFERROR(VLOOKUP(D1986, sizeList!A:B, 2, FALSE), "")</f>
        <v>48</v>
      </c>
      <c r="D1986" s="1">
        <v>48</v>
      </c>
      <c r="E1986" s="1" t="str">
        <f>TRIM(F1986)</f>
        <v>ELT Micro Sport magas derekú teliszilikonos lovaglónadrág</v>
      </c>
      <c r="F1986" s="1" t="s">
        <v>13077</v>
      </c>
      <c r="G1986" s="1" t="s">
        <v>13126</v>
      </c>
      <c r="H1986" s="1" t="s">
        <v>254</v>
      </c>
      <c r="I1986" s="1" t="s">
        <v>255</v>
      </c>
      <c r="J1986" s="1" t="str">
        <f>TRIM(I1986)</f>
        <v>Lovasfelszerelés</v>
      </c>
      <c r="K1986" s="1" t="s">
        <v>7488</v>
      </c>
      <c r="L1986" s="1" t="str">
        <f>TRIM(K1986)</f>
        <v>Női lovasruházat</v>
      </c>
      <c r="M1986" s="1" t="s">
        <v>7868</v>
      </c>
      <c r="N1986" s="1" t="str">
        <f>TRIM(M1986)</f>
        <v>Női lovaglónadrág</v>
      </c>
      <c r="P1986" s="1" t="str">
        <f>TRIM(O1986)</f>
        <v/>
      </c>
      <c r="Q1986" s="18" t="s">
        <v>13060</v>
      </c>
      <c r="R1986" s="8">
        <v>4057962187795</v>
      </c>
      <c r="S1986" s="1">
        <v>89.95</v>
      </c>
      <c r="T1986" s="1" t="s">
        <v>26</v>
      </c>
      <c r="U1986" s="1">
        <v>0.5</v>
      </c>
      <c r="V1986" s="1" t="s">
        <v>13061</v>
      </c>
      <c r="W1986" s="1" t="s">
        <v>1233</v>
      </c>
      <c r="X1986" s="1" t="str">
        <f>IF(W1986="", "", IFERROR(VLOOKUP(W1986, colorList!A:B,2,FALSE),""))</f>
        <v>_x000D_
aszfalt szürke</v>
      </c>
    </row>
    <row r="1987" spans="1:24" ht="27.75" customHeight="1" x14ac:dyDescent="0.25">
      <c r="A1987" s="1" t="s">
        <v>13141</v>
      </c>
      <c r="B1987" s="1" t="str">
        <f>TRIM(D1987)</f>
        <v>38</v>
      </c>
      <c r="C1987" s="1">
        <f>IFERROR(VLOOKUP(D1987, sizeList!A:B, 2, FALSE), "")</f>
        <v>38</v>
      </c>
      <c r="D1987" s="1">
        <v>38</v>
      </c>
      <c r="E1987" s="1" t="str">
        <f>TRIM(F1987)</f>
        <v>ELT Micro Sport magas derekú teliszilikonos lovaglónadrág</v>
      </c>
      <c r="F1987" s="1" t="s">
        <v>13077</v>
      </c>
      <c r="G1987" s="1" t="s">
        <v>13142</v>
      </c>
      <c r="H1987" s="1" t="s">
        <v>254</v>
      </c>
      <c r="I1987" s="1" t="s">
        <v>255</v>
      </c>
      <c r="J1987" s="1" t="str">
        <f>TRIM(I1987)</f>
        <v>Lovasfelszerelés</v>
      </c>
      <c r="K1987" s="1" t="s">
        <v>7488</v>
      </c>
      <c r="L1987" s="1" t="str">
        <f>TRIM(K1987)</f>
        <v>Női lovasruházat</v>
      </c>
      <c r="M1987" s="1" t="s">
        <v>7868</v>
      </c>
      <c r="N1987" s="1" t="str">
        <f>TRIM(M1987)</f>
        <v>Női lovaglónadrág</v>
      </c>
      <c r="P1987" s="1" t="str">
        <f>TRIM(O1987)</f>
        <v/>
      </c>
      <c r="Q1987" s="18" t="s">
        <v>13060</v>
      </c>
      <c r="R1987" s="8">
        <v>4057962187863</v>
      </c>
      <c r="S1987" s="1">
        <v>89.95</v>
      </c>
      <c r="T1987" s="1" t="s">
        <v>26</v>
      </c>
      <c r="U1987" s="1">
        <v>0.5</v>
      </c>
      <c r="V1987" s="1" t="s">
        <v>13061</v>
      </c>
      <c r="W1987" s="1" t="s">
        <v>370</v>
      </c>
      <c r="X1987" s="1" t="str">
        <f>IF(W1987="", "", IFERROR(VLOOKUP(W1987, colorList!A:B,2,FALSE),""))</f>
        <v>éjkék</v>
      </c>
    </row>
    <row r="1988" spans="1:24" ht="27.75" customHeight="1" x14ac:dyDescent="0.25">
      <c r="A1988" s="1" t="s">
        <v>13145</v>
      </c>
      <c r="B1988" s="1" t="str">
        <f>TRIM(D1988)</f>
        <v>40</v>
      </c>
      <c r="C1988" s="1">
        <f>IFERROR(VLOOKUP(D1988, sizeList!A:B, 2, FALSE), "")</f>
        <v>40</v>
      </c>
      <c r="D1988" s="1">
        <v>40</v>
      </c>
      <c r="E1988" s="1" t="str">
        <f>TRIM(F1988)</f>
        <v>ELT Micro Sport magas derekú teliszilikonos lovaglónadrág</v>
      </c>
      <c r="F1988" s="1" t="s">
        <v>13077</v>
      </c>
      <c r="G1988" s="1" t="s">
        <v>13146</v>
      </c>
      <c r="H1988" s="1" t="s">
        <v>254</v>
      </c>
      <c r="I1988" s="1" t="s">
        <v>255</v>
      </c>
      <c r="J1988" s="1" t="str">
        <f>TRIM(I1988)</f>
        <v>Lovasfelszerelés</v>
      </c>
      <c r="K1988" s="1" t="s">
        <v>7488</v>
      </c>
      <c r="L1988" s="1" t="str">
        <f>TRIM(K1988)</f>
        <v>Női lovasruházat</v>
      </c>
      <c r="M1988" s="1" t="s">
        <v>7868</v>
      </c>
      <c r="N1988" s="1" t="str">
        <f>TRIM(M1988)</f>
        <v>Női lovaglónadrág</v>
      </c>
      <c r="P1988" s="1" t="str">
        <f>TRIM(O1988)</f>
        <v/>
      </c>
      <c r="Q1988" s="18" t="s">
        <v>13060</v>
      </c>
      <c r="R1988" s="8">
        <v>4057962187870</v>
      </c>
      <c r="S1988" s="1">
        <v>89.95</v>
      </c>
      <c r="T1988" s="1" t="s">
        <v>26</v>
      </c>
      <c r="U1988" s="1">
        <v>0.5</v>
      </c>
      <c r="V1988" s="1" t="s">
        <v>13061</v>
      </c>
      <c r="W1988" s="1" t="s">
        <v>370</v>
      </c>
      <c r="X1988" s="1" t="str">
        <f>IF(W1988="", "", IFERROR(VLOOKUP(W1988, colorList!A:B,2,FALSE),""))</f>
        <v>éjkék</v>
      </c>
    </row>
    <row r="1989" spans="1:24" ht="27.75" customHeight="1" x14ac:dyDescent="0.25">
      <c r="A1989" s="1" t="s">
        <v>13149</v>
      </c>
      <c r="B1989" s="1" t="str">
        <f>TRIM(D1989)</f>
        <v>42</v>
      </c>
      <c r="C1989" s="1">
        <f>IFERROR(VLOOKUP(D1989, sizeList!A:B, 2, FALSE), "")</f>
        <v>42</v>
      </c>
      <c r="D1989" s="1">
        <v>42</v>
      </c>
      <c r="E1989" s="1" t="str">
        <f>TRIM(F1989)</f>
        <v>ELT Micro Sport magas derekú teliszilikonos lovaglónadrág</v>
      </c>
      <c r="F1989" s="1" t="s">
        <v>13077</v>
      </c>
      <c r="G1989" s="1" t="s">
        <v>13150</v>
      </c>
      <c r="H1989" s="1" t="s">
        <v>254</v>
      </c>
      <c r="I1989" s="1" t="s">
        <v>255</v>
      </c>
      <c r="J1989" s="1" t="str">
        <f>TRIM(I1989)</f>
        <v>Lovasfelszerelés</v>
      </c>
      <c r="K1989" s="1" t="s">
        <v>7488</v>
      </c>
      <c r="L1989" s="1" t="str">
        <f>TRIM(K1989)</f>
        <v>Női lovasruházat</v>
      </c>
      <c r="M1989" s="1" t="s">
        <v>7868</v>
      </c>
      <c r="N1989" s="1" t="str">
        <f>TRIM(M1989)</f>
        <v>Női lovaglónadrág</v>
      </c>
      <c r="P1989" s="1" t="str">
        <f>TRIM(O1989)</f>
        <v/>
      </c>
      <c r="Q1989" s="18" t="s">
        <v>13060</v>
      </c>
      <c r="R1989" s="8">
        <v>4057962187887</v>
      </c>
      <c r="S1989" s="1">
        <v>89.95</v>
      </c>
      <c r="T1989" s="1" t="s">
        <v>26</v>
      </c>
      <c r="U1989" s="1">
        <v>0.5</v>
      </c>
      <c r="V1989" s="1" t="s">
        <v>13061</v>
      </c>
      <c r="W1989" s="1" t="s">
        <v>370</v>
      </c>
      <c r="X1989" s="1" t="str">
        <f>IF(W1989="", "", IFERROR(VLOOKUP(W1989, colorList!A:B,2,FALSE),""))</f>
        <v>éjkék</v>
      </c>
    </row>
    <row r="1990" spans="1:24" ht="27.75" customHeight="1" x14ac:dyDescent="0.25">
      <c r="A1990" s="1" t="s">
        <v>13153</v>
      </c>
      <c r="B1990" s="1" t="str">
        <f>TRIM(D1990)</f>
        <v>44</v>
      </c>
      <c r="C1990" s="1">
        <f>IFERROR(VLOOKUP(D1990, sizeList!A:B, 2, FALSE), "")</f>
        <v>44</v>
      </c>
      <c r="D1990" s="1">
        <v>44</v>
      </c>
      <c r="E1990" s="1" t="str">
        <f>TRIM(F1990)</f>
        <v>ELT Micro Sport magas derekú teliszilikonos lovaglónadrág</v>
      </c>
      <c r="F1990" s="1" t="s">
        <v>13077</v>
      </c>
      <c r="G1990" s="1" t="s">
        <v>13154</v>
      </c>
      <c r="H1990" s="1" t="s">
        <v>254</v>
      </c>
      <c r="I1990" s="1" t="s">
        <v>255</v>
      </c>
      <c r="J1990" s="1" t="str">
        <f>TRIM(I1990)</f>
        <v>Lovasfelszerelés</v>
      </c>
      <c r="K1990" s="1" t="s">
        <v>7488</v>
      </c>
      <c r="L1990" s="1" t="str">
        <f>TRIM(K1990)</f>
        <v>Női lovasruházat</v>
      </c>
      <c r="M1990" s="1" t="s">
        <v>7868</v>
      </c>
      <c r="N1990" s="1" t="str">
        <f>TRIM(M1990)</f>
        <v>Női lovaglónadrág</v>
      </c>
      <c r="P1990" s="1" t="str">
        <f>TRIM(O1990)</f>
        <v/>
      </c>
      <c r="Q1990" s="18" t="s">
        <v>13060</v>
      </c>
      <c r="R1990" s="8">
        <v>4057962187894</v>
      </c>
      <c r="S1990" s="1">
        <v>89.95</v>
      </c>
      <c r="T1990" s="1" t="s">
        <v>26</v>
      </c>
      <c r="U1990" s="1">
        <v>0.5</v>
      </c>
      <c r="V1990" s="1" t="s">
        <v>13061</v>
      </c>
      <c r="W1990" s="1" t="s">
        <v>370</v>
      </c>
      <c r="X1990" s="1" t="str">
        <f>IF(W1990="", "", IFERROR(VLOOKUP(W1990, colorList!A:B,2,FALSE),""))</f>
        <v>éjkék</v>
      </c>
    </row>
    <row r="1991" spans="1:24" ht="27.75" customHeight="1" x14ac:dyDescent="0.25">
      <c r="A1991" s="1" t="s">
        <v>13157</v>
      </c>
      <c r="B1991" s="1" t="str">
        <f>TRIM(D1991)</f>
        <v>46</v>
      </c>
      <c r="C1991" s="1">
        <f>IFERROR(VLOOKUP(D1991, sizeList!A:B, 2, FALSE), "")</f>
        <v>46</v>
      </c>
      <c r="D1991" s="1">
        <v>46</v>
      </c>
      <c r="E1991" s="1" t="str">
        <f>TRIM(F1991)</f>
        <v>ELT Micro Sport magas derekú teliszilikonos lovaglónadrág</v>
      </c>
      <c r="F1991" s="1" t="s">
        <v>13077</v>
      </c>
      <c r="G1991" s="1" t="s">
        <v>13158</v>
      </c>
      <c r="H1991" s="1" t="s">
        <v>254</v>
      </c>
      <c r="I1991" s="1" t="s">
        <v>255</v>
      </c>
      <c r="J1991" s="1" t="str">
        <f>TRIM(I1991)</f>
        <v>Lovasfelszerelés</v>
      </c>
      <c r="K1991" s="1" t="s">
        <v>7488</v>
      </c>
      <c r="L1991" s="1" t="str">
        <f>TRIM(K1991)</f>
        <v>Női lovasruházat</v>
      </c>
      <c r="M1991" s="1" t="s">
        <v>7868</v>
      </c>
      <c r="N1991" s="1" t="str">
        <f>TRIM(M1991)</f>
        <v>Női lovaglónadrág</v>
      </c>
      <c r="P1991" s="1" t="str">
        <f>TRIM(O1991)</f>
        <v/>
      </c>
      <c r="Q1991" s="18" t="s">
        <v>13060</v>
      </c>
      <c r="R1991" s="8">
        <v>4057962187900</v>
      </c>
      <c r="S1991" s="1">
        <v>89.95</v>
      </c>
      <c r="T1991" s="1" t="s">
        <v>26</v>
      </c>
      <c r="U1991" s="1">
        <v>0.5</v>
      </c>
      <c r="V1991" s="1" t="s">
        <v>13061</v>
      </c>
      <c r="W1991" s="1" t="s">
        <v>370</v>
      </c>
      <c r="X1991" s="1" t="str">
        <f>IF(W1991="", "", IFERROR(VLOOKUP(W1991, colorList!A:B,2,FALSE),""))</f>
        <v>éjkék</v>
      </c>
    </row>
    <row r="1992" spans="1:24" ht="27.75" customHeight="1" x14ac:dyDescent="0.25">
      <c r="A1992" s="1" t="s">
        <v>13161</v>
      </c>
      <c r="B1992" s="1" t="str">
        <f>TRIM(D1992)</f>
        <v>48</v>
      </c>
      <c r="C1992" s="1">
        <f>IFERROR(VLOOKUP(D1992, sizeList!A:B, 2, FALSE), "")</f>
        <v>48</v>
      </c>
      <c r="D1992" s="1">
        <v>48</v>
      </c>
      <c r="E1992" s="1" t="str">
        <f>TRIM(F1992)</f>
        <v>ELT Micro Sport magas derekú teliszilikonos lovaglónadrág</v>
      </c>
      <c r="F1992" s="1" t="s">
        <v>13077</v>
      </c>
      <c r="G1992" s="1" t="s">
        <v>13162</v>
      </c>
      <c r="H1992" s="1" t="s">
        <v>254</v>
      </c>
      <c r="I1992" s="1" t="s">
        <v>255</v>
      </c>
      <c r="J1992" s="1" t="str">
        <f>TRIM(I1992)</f>
        <v>Lovasfelszerelés</v>
      </c>
      <c r="K1992" s="1" t="s">
        <v>7488</v>
      </c>
      <c r="L1992" s="1" t="str">
        <f>TRIM(K1992)</f>
        <v>Női lovasruházat</v>
      </c>
      <c r="M1992" s="1" t="s">
        <v>7868</v>
      </c>
      <c r="N1992" s="1" t="str">
        <f>TRIM(M1992)</f>
        <v>Női lovaglónadrág</v>
      </c>
      <c r="P1992" s="1" t="str">
        <f>TRIM(O1992)</f>
        <v/>
      </c>
      <c r="Q1992" s="18" t="s">
        <v>13060</v>
      </c>
      <c r="R1992" s="8">
        <v>4057962187917</v>
      </c>
      <c r="S1992" s="1">
        <v>89.95</v>
      </c>
      <c r="T1992" s="1" t="s">
        <v>26</v>
      </c>
      <c r="U1992" s="1">
        <v>0.5</v>
      </c>
      <c r="V1992" s="1" t="s">
        <v>13061</v>
      </c>
      <c r="W1992" s="1" t="s">
        <v>370</v>
      </c>
      <c r="X1992" s="1" t="str">
        <f>IF(W1992="", "", IFERROR(VLOOKUP(W1992, colorList!A:B,2,FALSE),""))</f>
        <v>éjkék</v>
      </c>
    </row>
    <row r="1993" spans="1:24" ht="27.75" customHeight="1" x14ac:dyDescent="0.25">
      <c r="A1993" s="1" t="s">
        <v>13155</v>
      </c>
      <c r="B1993" s="1" t="str">
        <f>TRIM(D1993)</f>
        <v>44</v>
      </c>
      <c r="C1993" s="1">
        <f>IFERROR(VLOOKUP(D1993, sizeList!A:B, 2, FALSE), "")</f>
        <v>44</v>
      </c>
      <c r="D1993" s="1">
        <v>44</v>
      </c>
      <c r="E1993" s="1" t="str">
        <f>TRIM(F1993)</f>
        <v>ELT Micro Sport magas derekú teliszilikonos lovaglónadrág</v>
      </c>
      <c r="F1993" s="1" t="s">
        <v>13077</v>
      </c>
      <c r="G1993" s="1" t="s">
        <v>13156</v>
      </c>
      <c r="H1993" s="1" t="s">
        <v>254</v>
      </c>
      <c r="I1993" s="1" t="s">
        <v>255</v>
      </c>
      <c r="J1993" s="1" t="str">
        <f>TRIM(I1993)</f>
        <v>Lovasfelszerelés</v>
      </c>
      <c r="K1993" s="1" t="s">
        <v>7488</v>
      </c>
      <c r="L1993" s="1" t="str">
        <f>TRIM(K1993)</f>
        <v>Női lovasruházat</v>
      </c>
      <c r="M1993" s="1" t="s">
        <v>7868</v>
      </c>
      <c r="N1993" s="1" t="str">
        <f>TRIM(M1993)</f>
        <v>Női lovaglónadrág</v>
      </c>
      <c r="P1993" s="1" t="str">
        <f>TRIM(O1993)</f>
        <v/>
      </c>
      <c r="Q1993" s="18" t="s">
        <v>13060</v>
      </c>
      <c r="R1993" s="8">
        <v>4057962198456</v>
      </c>
      <c r="S1993" s="1">
        <v>89.95</v>
      </c>
      <c r="T1993" s="1" t="s">
        <v>26</v>
      </c>
      <c r="U1993" s="1">
        <v>0.50590000000000002</v>
      </c>
      <c r="V1993" s="1" t="s">
        <v>13061</v>
      </c>
      <c r="W1993" s="1" t="s">
        <v>13139</v>
      </c>
      <c r="X1993" s="1" t="str">
        <f>IF(W1993="", "", IFERROR(VLOOKUP(W1993, colorList!A:B,2,FALSE),""))</f>
        <v>gesztenybarna</v>
      </c>
    </row>
    <row r="1994" spans="1:24" ht="27.75" customHeight="1" x14ac:dyDescent="0.25">
      <c r="A1994" s="1" t="s">
        <v>13159</v>
      </c>
      <c r="B1994" s="1" t="str">
        <f>TRIM(D1994)</f>
        <v>46</v>
      </c>
      <c r="C1994" s="1">
        <f>IFERROR(VLOOKUP(D1994, sizeList!A:B, 2, FALSE), "")</f>
        <v>46</v>
      </c>
      <c r="D1994" s="1">
        <v>46</v>
      </c>
      <c r="E1994" s="1" t="str">
        <f>TRIM(F1994)</f>
        <v>ELT Micro Sport magas derekú teliszilikonos lovaglónadrág</v>
      </c>
      <c r="F1994" s="1" t="s">
        <v>13077</v>
      </c>
      <c r="G1994" s="1" t="s">
        <v>13160</v>
      </c>
      <c r="H1994" s="1" t="s">
        <v>254</v>
      </c>
      <c r="I1994" s="1" t="s">
        <v>255</v>
      </c>
      <c r="J1994" s="1" t="str">
        <f>TRIM(I1994)</f>
        <v>Lovasfelszerelés</v>
      </c>
      <c r="K1994" s="1" t="s">
        <v>7488</v>
      </c>
      <c r="L1994" s="1" t="str">
        <f>TRIM(K1994)</f>
        <v>Női lovasruházat</v>
      </c>
      <c r="M1994" s="1" t="s">
        <v>7868</v>
      </c>
      <c r="N1994" s="1" t="str">
        <f>TRIM(M1994)</f>
        <v>Női lovaglónadrág</v>
      </c>
      <c r="P1994" s="1" t="str">
        <f>TRIM(O1994)</f>
        <v/>
      </c>
      <c r="Q1994" s="18" t="s">
        <v>13060</v>
      </c>
      <c r="R1994" s="8">
        <v>4057962198463</v>
      </c>
      <c r="S1994" s="1">
        <v>89.95</v>
      </c>
      <c r="T1994" s="1" t="s">
        <v>26</v>
      </c>
      <c r="U1994" s="1">
        <v>0.50590000000000002</v>
      </c>
      <c r="V1994" s="1" t="s">
        <v>13061</v>
      </c>
      <c r="W1994" s="1" t="s">
        <v>13139</v>
      </c>
      <c r="X1994" s="1" t="str">
        <f>IF(W1994="", "", IFERROR(VLOOKUP(W1994, colorList!A:B,2,FALSE),""))</f>
        <v>gesztenybarna</v>
      </c>
    </row>
    <row r="1995" spans="1:24" ht="27.75" customHeight="1" x14ac:dyDescent="0.25">
      <c r="A1995" s="1" t="s">
        <v>13151</v>
      </c>
      <c r="B1995" s="1" t="str">
        <f>TRIM(D1995)</f>
        <v>42</v>
      </c>
      <c r="C1995" s="1">
        <f>IFERROR(VLOOKUP(D1995, sizeList!A:B, 2, FALSE), "")</f>
        <v>42</v>
      </c>
      <c r="D1995" s="1">
        <v>42</v>
      </c>
      <c r="E1995" s="1" t="str">
        <f>TRIM(F1995)</f>
        <v>ELT Micro Sport magas derekú teliszilikonos lovaglónadrág</v>
      </c>
      <c r="F1995" s="1" t="s">
        <v>13077</v>
      </c>
      <c r="G1995" s="1" t="s">
        <v>13152</v>
      </c>
      <c r="H1995" s="1" t="s">
        <v>254</v>
      </c>
      <c r="I1995" s="1" t="s">
        <v>255</v>
      </c>
      <c r="J1995" s="1" t="str">
        <f>TRIM(I1995)</f>
        <v>Lovasfelszerelés</v>
      </c>
      <c r="K1995" s="1" t="s">
        <v>7488</v>
      </c>
      <c r="L1995" s="1" t="str">
        <f>TRIM(K1995)</f>
        <v>Női lovasruházat</v>
      </c>
      <c r="M1995" s="1" t="s">
        <v>7868</v>
      </c>
      <c r="N1995" s="1" t="str">
        <f>TRIM(M1995)</f>
        <v>Női lovaglónadrág</v>
      </c>
      <c r="P1995" s="1" t="str">
        <f>TRIM(O1995)</f>
        <v/>
      </c>
      <c r="Q1995" s="18" t="s">
        <v>13060</v>
      </c>
      <c r="R1995" s="8">
        <v>4057962198470</v>
      </c>
      <c r="S1995" s="1">
        <v>89.95</v>
      </c>
      <c r="T1995" s="1" t="s">
        <v>26</v>
      </c>
      <c r="U1995" s="1">
        <v>0.50590000000000002</v>
      </c>
      <c r="V1995" s="1" t="s">
        <v>13061</v>
      </c>
      <c r="W1995" s="1" t="s">
        <v>13139</v>
      </c>
      <c r="X1995" s="1" t="str">
        <f>IF(W1995="", "", IFERROR(VLOOKUP(W1995, colorList!A:B,2,FALSE),""))</f>
        <v>gesztenybarna</v>
      </c>
    </row>
    <row r="1996" spans="1:24" ht="27.75" customHeight="1" x14ac:dyDescent="0.25">
      <c r="A1996" s="1" t="s">
        <v>13137</v>
      </c>
      <c r="B1996" s="1" t="str">
        <f>TRIM(D1996)</f>
        <v>36</v>
      </c>
      <c r="C1996" s="1">
        <f>IFERROR(VLOOKUP(D1996, sizeList!A:B, 2, FALSE), "")</f>
        <v>36</v>
      </c>
      <c r="D1996" s="1">
        <v>36</v>
      </c>
      <c r="E1996" s="1" t="str">
        <f>TRIM(F1996)</f>
        <v>ELT Micro Sport magas derekú teliszilikonos lovaglónadrág</v>
      </c>
      <c r="F1996" s="1" t="s">
        <v>13077</v>
      </c>
      <c r="G1996" s="1" t="s">
        <v>13138</v>
      </c>
      <c r="H1996" s="1" t="s">
        <v>254</v>
      </c>
      <c r="I1996" s="1" t="s">
        <v>255</v>
      </c>
      <c r="J1996" s="1" t="str">
        <f>TRIM(I1996)</f>
        <v>Lovasfelszerelés</v>
      </c>
      <c r="K1996" s="1" t="s">
        <v>7488</v>
      </c>
      <c r="L1996" s="1" t="str">
        <f>TRIM(K1996)</f>
        <v>Női lovasruházat</v>
      </c>
      <c r="M1996" s="1" t="s">
        <v>7868</v>
      </c>
      <c r="N1996" s="1" t="str">
        <f>TRIM(M1996)</f>
        <v>Női lovaglónadrág</v>
      </c>
      <c r="P1996" s="1" t="str">
        <f>TRIM(O1996)</f>
        <v/>
      </c>
      <c r="Q1996" s="18" t="s">
        <v>13060</v>
      </c>
      <c r="R1996" s="8">
        <v>4057962198487</v>
      </c>
      <c r="S1996" s="1">
        <v>89.95</v>
      </c>
      <c r="T1996" s="1" t="s">
        <v>26</v>
      </c>
      <c r="U1996" s="1">
        <v>0.50590000000000002</v>
      </c>
      <c r="V1996" s="1" t="s">
        <v>13061</v>
      </c>
      <c r="W1996" s="1" t="s">
        <v>13139</v>
      </c>
      <c r="X1996" s="1" t="str">
        <f>IF(W1996="", "", IFERROR(VLOOKUP(W1996, colorList!A:B,2,FALSE),""))</f>
        <v>gesztenybarna</v>
      </c>
    </row>
    <row r="1997" spans="1:24" ht="27.75" customHeight="1" x14ac:dyDescent="0.25">
      <c r="A1997" s="1" t="s">
        <v>13143</v>
      </c>
      <c r="B1997" s="1" t="str">
        <f>TRIM(D1997)</f>
        <v>38</v>
      </c>
      <c r="C1997" s="1">
        <f>IFERROR(VLOOKUP(D1997, sizeList!A:B, 2, FALSE), "")</f>
        <v>38</v>
      </c>
      <c r="D1997" s="1">
        <v>38</v>
      </c>
      <c r="E1997" s="1" t="str">
        <f>TRIM(F1997)</f>
        <v>ELT Micro Sport magas derekú teliszilikonos lovaglónadrág</v>
      </c>
      <c r="F1997" s="1" t="s">
        <v>13077</v>
      </c>
      <c r="G1997" s="1" t="s">
        <v>13144</v>
      </c>
      <c r="H1997" s="1" t="s">
        <v>254</v>
      </c>
      <c r="I1997" s="1" t="s">
        <v>255</v>
      </c>
      <c r="J1997" s="1" t="str">
        <f>TRIM(I1997)</f>
        <v>Lovasfelszerelés</v>
      </c>
      <c r="K1997" s="1" t="s">
        <v>7488</v>
      </c>
      <c r="L1997" s="1" t="str">
        <f>TRIM(K1997)</f>
        <v>Női lovasruházat</v>
      </c>
      <c r="M1997" s="1" t="s">
        <v>7868</v>
      </c>
      <c r="N1997" s="1" t="str">
        <f>TRIM(M1997)</f>
        <v>Női lovaglónadrág</v>
      </c>
      <c r="P1997" s="1" t="str">
        <f>TRIM(O1997)</f>
        <v/>
      </c>
      <c r="Q1997" s="18" t="s">
        <v>13060</v>
      </c>
      <c r="R1997" s="8">
        <v>4057962198494</v>
      </c>
      <c r="S1997" s="1">
        <v>89.95</v>
      </c>
      <c r="T1997" s="1" t="s">
        <v>26</v>
      </c>
      <c r="U1997" s="1">
        <v>0.50590000000000002</v>
      </c>
      <c r="V1997" s="1" t="s">
        <v>13061</v>
      </c>
      <c r="W1997" s="1" t="s">
        <v>13139</v>
      </c>
      <c r="X1997" s="1" t="str">
        <f>IF(W1997="", "", IFERROR(VLOOKUP(W1997, colorList!A:B,2,FALSE),""))</f>
        <v>gesztenybarna</v>
      </c>
    </row>
    <row r="1998" spans="1:24" ht="27.75" customHeight="1" x14ac:dyDescent="0.25">
      <c r="A1998" s="1" t="s">
        <v>13147</v>
      </c>
      <c r="B1998" s="1" t="str">
        <f>TRIM(D1998)</f>
        <v>40</v>
      </c>
      <c r="C1998" s="1">
        <f>IFERROR(VLOOKUP(D1998, sizeList!A:B, 2, FALSE), "")</f>
        <v>40</v>
      </c>
      <c r="D1998" s="1">
        <v>40</v>
      </c>
      <c r="E1998" s="1" t="str">
        <f>TRIM(F1998)</f>
        <v>ELT Micro Sport magas derekú teliszilikonos lovaglónadrág</v>
      </c>
      <c r="F1998" s="1" t="s">
        <v>13077</v>
      </c>
      <c r="G1998" s="1" t="s">
        <v>13148</v>
      </c>
      <c r="H1998" s="1" t="s">
        <v>254</v>
      </c>
      <c r="I1998" s="1" t="s">
        <v>255</v>
      </c>
      <c r="J1998" s="1" t="str">
        <f>TRIM(I1998)</f>
        <v>Lovasfelszerelés</v>
      </c>
      <c r="K1998" s="1" t="s">
        <v>7488</v>
      </c>
      <c r="L1998" s="1" t="str">
        <f>TRIM(K1998)</f>
        <v>Női lovasruházat</v>
      </c>
      <c r="M1998" s="1" t="s">
        <v>7868</v>
      </c>
      <c r="N1998" s="1" t="str">
        <f>TRIM(M1998)</f>
        <v>Női lovaglónadrág</v>
      </c>
      <c r="P1998" s="1" t="str">
        <f>TRIM(O1998)</f>
        <v/>
      </c>
      <c r="Q1998" s="18" t="s">
        <v>13060</v>
      </c>
      <c r="R1998" s="8">
        <v>4057962198500</v>
      </c>
      <c r="S1998" s="1">
        <v>89.95</v>
      </c>
      <c r="T1998" s="1" t="s">
        <v>26</v>
      </c>
      <c r="U1998" s="1">
        <v>0.50590000000000002</v>
      </c>
      <c r="V1998" s="1" t="s">
        <v>13061</v>
      </c>
      <c r="W1998" s="1" t="s">
        <v>13139</v>
      </c>
      <c r="X1998" s="1" t="str">
        <f>IF(W1998="", "", IFERROR(VLOOKUP(W1998, colorList!A:B,2,FALSE),""))</f>
        <v>gesztenybarna</v>
      </c>
    </row>
    <row r="1999" spans="1:24" ht="27.75" customHeight="1" x14ac:dyDescent="0.25">
      <c r="A1999" s="1" t="s">
        <v>13163</v>
      </c>
      <c r="B1999" s="1" t="str">
        <f>TRIM(D1999)</f>
        <v>48</v>
      </c>
      <c r="C1999" s="1">
        <f>IFERROR(VLOOKUP(D1999, sizeList!A:B, 2, FALSE), "")</f>
        <v>48</v>
      </c>
      <c r="D1999" s="1">
        <v>48</v>
      </c>
      <c r="E1999" s="1" t="str">
        <f>TRIM(F1999)</f>
        <v>ELT Micro Sport magas derekú teliszilikonos lovaglónadrág</v>
      </c>
      <c r="F1999" s="1" t="s">
        <v>13077</v>
      </c>
      <c r="G1999" s="1" t="s">
        <v>13164</v>
      </c>
      <c r="H1999" s="1" t="s">
        <v>254</v>
      </c>
      <c r="I1999" s="1" t="s">
        <v>255</v>
      </c>
      <c r="J1999" s="1" t="str">
        <f>TRIM(I1999)</f>
        <v>Lovasfelszerelés</v>
      </c>
      <c r="K1999" s="1" t="s">
        <v>7488</v>
      </c>
      <c r="L1999" s="1" t="str">
        <f>TRIM(K1999)</f>
        <v>Női lovasruházat</v>
      </c>
      <c r="M1999" s="1" t="s">
        <v>7868</v>
      </c>
      <c r="N1999" s="1" t="str">
        <f>TRIM(M1999)</f>
        <v>Női lovaglónadrág</v>
      </c>
      <c r="P1999" s="1" t="str">
        <f>TRIM(O1999)</f>
        <v/>
      </c>
      <c r="Q1999" s="18" t="s">
        <v>13060</v>
      </c>
      <c r="R1999" s="8">
        <v>4057962198517</v>
      </c>
      <c r="S1999" s="1">
        <v>89.95</v>
      </c>
      <c r="T1999" s="1" t="s">
        <v>26</v>
      </c>
      <c r="U1999" s="1">
        <v>0.50590000000000002</v>
      </c>
      <c r="V1999" s="1" t="s">
        <v>13061</v>
      </c>
      <c r="W1999" s="1" t="s">
        <v>13139</v>
      </c>
      <c r="X1999" s="1" t="str">
        <f>IF(W1999="", "", IFERROR(VLOOKUP(W1999, colorList!A:B,2,FALSE),""))</f>
        <v>gesztenybarna</v>
      </c>
    </row>
    <row r="2000" spans="1:24" ht="27.75" customHeight="1" x14ac:dyDescent="0.25">
      <c r="A2000" s="1" t="s">
        <v>13235</v>
      </c>
      <c r="B2000" s="1" t="str">
        <f>TRIM(D2000)</f>
        <v>140</v>
      </c>
      <c r="C2000" s="1">
        <f>IFERROR(VLOOKUP(D2000, sizeList!A:B, 2, FALSE), "")</f>
        <v>140</v>
      </c>
      <c r="D2000" s="1">
        <v>140</v>
      </c>
      <c r="E2000" s="1" t="str">
        <f>TRIM(F2000)</f>
        <v>ELT Micro Sport telisziliikonos gyermek lovaglónadrág</v>
      </c>
      <c r="F2000" s="1" t="s">
        <v>13236</v>
      </c>
      <c r="G2000" s="1" t="s">
        <v>13237</v>
      </c>
      <c r="H2000" s="1" t="s">
        <v>254</v>
      </c>
      <c r="I2000" s="1" t="s">
        <v>255</v>
      </c>
      <c r="J2000" s="1" t="str">
        <f>TRIM(I2000)</f>
        <v>Lovasfelszerelés</v>
      </c>
      <c r="K2000" s="1" t="s">
        <v>2535</v>
      </c>
      <c r="L2000" s="1" t="str">
        <f>TRIM(K2000)</f>
        <v>Gyermek lovasruházat</v>
      </c>
      <c r="M2000" s="1" t="s">
        <v>2716</v>
      </c>
      <c r="N2000" s="1" t="str">
        <f>TRIM(M2000)</f>
        <v>Gyermek lovaglónadrág</v>
      </c>
      <c r="P2000" s="1" t="str">
        <f>TRIM(O2000)</f>
        <v/>
      </c>
      <c r="Q2000" s="18" t="s">
        <v>13168</v>
      </c>
      <c r="R2000" s="8">
        <v>4057962191051</v>
      </c>
      <c r="S2000" s="1">
        <v>79.95</v>
      </c>
      <c r="T2000" s="1" t="s">
        <v>26</v>
      </c>
      <c r="U2000" s="1">
        <v>0.5</v>
      </c>
      <c r="V2000" s="1" t="s">
        <v>13169</v>
      </c>
      <c r="W2000" s="1" t="s">
        <v>370</v>
      </c>
      <c r="X2000" s="1" t="str">
        <f>IF(W2000="", "", IFERROR(VLOOKUP(W2000, colorList!A:B,2,FALSE),""))</f>
        <v>éjkék</v>
      </c>
    </row>
    <row r="2001" spans="1:24" ht="27.75" customHeight="1" x14ac:dyDescent="0.25">
      <c r="A2001" s="1" t="s">
        <v>13238</v>
      </c>
      <c r="B2001" s="1" t="str">
        <f>TRIM(D2001)</f>
        <v>152</v>
      </c>
      <c r="C2001" s="1">
        <f>IFERROR(VLOOKUP(D2001, sizeList!A:B, 2, FALSE), "")</f>
        <v>152</v>
      </c>
      <c r="D2001" s="1">
        <v>152</v>
      </c>
      <c r="E2001" s="1" t="str">
        <f>TRIM(F2001)</f>
        <v>ELT Micro Sport telisziliikonos gyermek lovaglónadrág</v>
      </c>
      <c r="F2001" s="1" t="s">
        <v>13236</v>
      </c>
      <c r="G2001" s="1" t="s">
        <v>13239</v>
      </c>
      <c r="H2001" s="1" t="s">
        <v>254</v>
      </c>
      <c r="I2001" s="1" t="s">
        <v>255</v>
      </c>
      <c r="J2001" s="1" t="str">
        <f>TRIM(I2001)</f>
        <v>Lovasfelszerelés</v>
      </c>
      <c r="K2001" s="1" t="s">
        <v>2535</v>
      </c>
      <c r="L2001" s="1" t="str">
        <f>TRIM(K2001)</f>
        <v>Gyermek lovasruházat</v>
      </c>
      <c r="M2001" s="1" t="s">
        <v>2716</v>
      </c>
      <c r="N2001" s="1" t="str">
        <f>TRIM(M2001)</f>
        <v>Gyermek lovaglónadrág</v>
      </c>
      <c r="P2001" s="1" t="str">
        <f>TRIM(O2001)</f>
        <v/>
      </c>
      <c r="Q2001" s="18" t="s">
        <v>13168</v>
      </c>
      <c r="R2001" s="8">
        <v>4057962191068</v>
      </c>
      <c r="S2001" s="1">
        <v>79.95</v>
      </c>
      <c r="T2001" s="1" t="s">
        <v>26</v>
      </c>
      <c r="U2001" s="1">
        <v>0.5</v>
      </c>
      <c r="V2001" s="1" t="s">
        <v>13169</v>
      </c>
      <c r="W2001" s="1" t="s">
        <v>370</v>
      </c>
      <c r="X2001" s="1" t="str">
        <f>IF(W2001="", "", IFERROR(VLOOKUP(W2001, colorList!A:B,2,FALSE),""))</f>
        <v>éjkék</v>
      </c>
    </row>
    <row r="2002" spans="1:24" ht="27.75" customHeight="1" x14ac:dyDescent="0.25">
      <c r="A2002" s="1" t="s">
        <v>13240</v>
      </c>
      <c r="B2002" s="1" t="str">
        <f>TRIM(D2002)</f>
        <v>164</v>
      </c>
      <c r="C2002" s="1">
        <f>IFERROR(VLOOKUP(D2002, sizeList!A:B, 2, FALSE), "")</f>
        <v>164</v>
      </c>
      <c r="D2002" s="1">
        <v>164</v>
      </c>
      <c r="E2002" s="1" t="str">
        <f>TRIM(F2002)</f>
        <v>ELT Micro Sport telisziliikonos gyermek lovaglónadrág</v>
      </c>
      <c r="F2002" s="1" t="s">
        <v>13236</v>
      </c>
      <c r="G2002" s="1" t="s">
        <v>13241</v>
      </c>
      <c r="H2002" s="1" t="s">
        <v>254</v>
      </c>
      <c r="I2002" s="1" t="s">
        <v>255</v>
      </c>
      <c r="J2002" s="1" t="str">
        <f>TRIM(I2002)</f>
        <v>Lovasfelszerelés</v>
      </c>
      <c r="K2002" s="1" t="s">
        <v>2535</v>
      </c>
      <c r="L2002" s="1" t="str">
        <f>TRIM(K2002)</f>
        <v>Gyermek lovasruházat</v>
      </c>
      <c r="M2002" s="1" t="s">
        <v>2716</v>
      </c>
      <c r="N2002" s="1" t="str">
        <f>TRIM(M2002)</f>
        <v>Gyermek lovaglónadrág</v>
      </c>
      <c r="P2002" s="1" t="str">
        <f>TRIM(O2002)</f>
        <v/>
      </c>
      <c r="Q2002" s="18" t="s">
        <v>13168</v>
      </c>
      <c r="R2002" s="8">
        <v>4057962191075</v>
      </c>
      <c r="S2002" s="1">
        <v>79.95</v>
      </c>
      <c r="T2002" s="1" t="s">
        <v>26</v>
      </c>
      <c r="U2002" s="1">
        <v>0.5</v>
      </c>
      <c r="V2002" s="1" t="s">
        <v>13169</v>
      </c>
      <c r="W2002" s="1" t="s">
        <v>370</v>
      </c>
      <c r="X2002" s="1" t="str">
        <f>IF(W2002="", "", IFERROR(VLOOKUP(W2002, colorList!A:B,2,FALSE),""))</f>
        <v>éjkék</v>
      </c>
    </row>
    <row r="2003" spans="1:24" ht="27.75" customHeight="1" x14ac:dyDescent="0.25">
      <c r="A2003" s="1" t="s">
        <v>13242</v>
      </c>
      <c r="B2003" s="1" t="str">
        <f>TRIM(D2003)</f>
        <v>176</v>
      </c>
      <c r="C2003" s="1">
        <f>IFERROR(VLOOKUP(D2003, sizeList!A:B, 2, FALSE), "")</f>
        <v>176</v>
      </c>
      <c r="D2003" s="1">
        <v>176</v>
      </c>
      <c r="E2003" s="1" t="str">
        <f>TRIM(F2003)</f>
        <v>ELT Micro Sport telisziliikonos gyermek lovaglónadrág</v>
      </c>
      <c r="F2003" s="1" t="s">
        <v>13236</v>
      </c>
      <c r="G2003" s="1" t="s">
        <v>13243</v>
      </c>
      <c r="H2003" s="1" t="s">
        <v>254</v>
      </c>
      <c r="I2003" s="1" t="s">
        <v>255</v>
      </c>
      <c r="J2003" s="1" t="str">
        <f>TRIM(I2003)</f>
        <v>Lovasfelszerelés</v>
      </c>
      <c r="K2003" s="1" t="s">
        <v>2535</v>
      </c>
      <c r="L2003" s="1" t="str">
        <f>TRIM(K2003)</f>
        <v>Gyermek lovasruházat</v>
      </c>
      <c r="M2003" s="1" t="s">
        <v>2716</v>
      </c>
      <c r="N2003" s="1" t="str">
        <f>TRIM(M2003)</f>
        <v>Gyermek lovaglónadrág</v>
      </c>
      <c r="P2003" s="1" t="str">
        <f>TRIM(O2003)</f>
        <v/>
      </c>
      <c r="Q2003" s="18" t="s">
        <v>13168</v>
      </c>
      <c r="R2003" s="8">
        <v>4057962191082</v>
      </c>
      <c r="S2003" s="1">
        <v>79.95</v>
      </c>
      <c r="T2003" s="1" t="s">
        <v>26</v>
      </c>
      <c r="U2003" s="1">
        <v>0.5</v>
      </c>
      <c r="V2003" s="1" t="s">
        <v>13169</v>
      </c>
      <c r="W2003" s="1" t="s">
        <v>370</v>
      </c>
      <c r="X2003" s="1" t="str">
        <f>IF(W2003="", "", IFERROR(VLOOKUP(W2003, colorList!A:B,2,FALSE),""))</f>
        <v>éjkék</v>
      </c>
    </row>
    <row r="2004" spans="1:24" ht="27.75" customHeight="1" x14ac:dyDescent="0.25">
      <c r="A2004" s="1" t="s">
        <v>13170</v>
      </c>
      <c r="B2004" s="1" t="str">
        <f>TRIM(D2004)</f>
        <v>140</v>
      </c>
      <c r="C2004" s="1">
        <f>IFERROR(VLOOKUP(D2004, sizeList!A:B, 2, FALSE), "")</f>
        <v>140</v>
      </c>
      <c r="D2004" s="1">
        <v>140</v>
      </c>
      <c r="E2004" s="1" t="str">
        <f>TRIM(F2004)</f>
        <v>ELT Micro Sport teliszilikonos gyermek lovaglónadrág</v>
      </c>
      <c r="F2004" s="1" t="s">
        <v>13166</v>
      </c>
      <c r="G2004" s="1" t="s">
        <v>13171</v>
      </c>
      <c r="H2004" s="1" t="s">
        <v>254</v>
      </c>
      <c r="I2004" s="1" t="s">
        <v>255</v>
      </c>
      <c r="J2004" s="1" t="str">
        <f>TRIM(I2004)</f>
        <v>Lovasfelszerelés</v>
      </c>
      <c r="K2004" s="1" t="s">
        <v>2535</v>
      </c>
      <c r="L2004" s="1" t="str">
        <f>TRIM(K2004)</f>
        <v>Gyermek lovasruházat</v>
      </c>
      <c r="M2004" s="1" t="s">
        <v>2716</v>
      </c>
      <c r="N2004" s="1" t="str">
        <f>TRIM(M2004)</f>
        <v>Gyermek lovaglónadrág</v>
      </c>
      <c r="P2004" s="1" t="str">
        <f>TRIM(O2004)</f>
        <v/>
      </c>
      <c r="Q2004" s="18" t="s">
        <v>13168</v>
      </c>
      <c r="R2004" s="8">
        <v>4057962190931</v>
      </c>
      <c r="S2004" s="1">
        <v>79.95</v>
      </c>
      <c r="T2004" s="1" t="s">
        <v>26</v>
      </c>
      <c r="U2004" s="1">
        <v>0.5</v>
      </c>
      <c r="V2004" s="1" t="s">
        <v>13169</v>
      </c>
      <c r="W2004" s="1" t="s">
        <v>136</v>
      </c>
      <c r="X2004" s="1" t="str">
        <f>IF(W2004="", "", IFERROR(VLOOKUP(W2004, colorList!A:B,2,FALSE),""))</f>
        <v>fekete</v>
      </c>
    </row>
    <row r="2005" spans="1:24" ht="27.75" customHeight="1" x14ac:dyDescent="0.25">
      <c r="A2005" s="1" t="s">
        <v>13174</v>
      </c>
      <c r="B2005" s="1" t="str">
        <f>TRIM(D2005)</f>
        <v>152</v>
      </c>
      <c r="C2005" s="1">
        <f>IFERROR(VLOOKUP(D2005, sizeList!A:B, 2, FALSE), "")</f>
        <v>152</v>
      </c>
      <c r="D2005" s="1">
        <v>152</v>
      </c>
      <c r="E2005" s="1" t="str">
        <f>TRIM(F2005)</f>
        <v>ELT Micro Sport teliszilikonos gyermek lovaglónadrág</v>
      </c>
      <c r="F2005" s="1" t="s">
        <v>13166</v>
      </c>
      <c r="G2005" s="1" t="s">
        <v>13175</v>
      </c>
      <c r="H2005" s="1" t="s">
        <v>254</v>
      </c>
      <c r="I2005" s="1" t="s">
        <v>255</v>
      </c>
      <c r="J2005" s="1" t="str">
        <f>TRIM(I2005)</f>
        <v>Lovasfelszerelés</v>
      </c>
      <c r="K2005" s="1" t="s">
        <v>2535</v>
      </c>
      <c r="L2005" s="1" t="str">
        <f>TRIM(K2005)</f>
        <v>Gyermek lovasruházat</v>
      </c>
      <c r="M2005" s="1" t="s">
        <v>2716</v>
      </c>
      <c r="N2005" s="1" t="str">
        <f>TRIM(M2005)</f>
        <v>Gyermek lovaglónadrág</v>
      </c>
      <c r="P2005" s="1" t="str">
        <f>TRIM(O2005)</f>
        <v/>
      </c>
      <c r="Q2005" s="18" t="s">
        <v>13168</v>
      </c>
      <c r="R2005" s="8">
        <v>4057962190948</v>
      </c>
      <c r="S2005" s="1">
        <v>79.95</v>
      </c>
      <c r="T2005" s="1" t="s">
        <v>26</v>
      </c>
      <c r="U2005" s="1">
        <v>0.5</v>
      </c>
      <c r="V2005" s="1" t="s">
        <v>13169</v>
      </c>
      <c r="W2005" s="1" t="s">
        <v>136</v>
      </c>
      <c r="X2005" s="1" t="str">
        <f>IF(W2005="", "", IFERROR(VLOOKUP(W2005, colorList!A:B,2,FALSE),""))</f>
        <v>fekete</v>
      </c>
    </row>
    <row r="2006" spans="1:24" ht="27.75" customHeight="1" x14ac:dyDescent="0.25">
      <c r="A2006" s="1" t="s">
        <v>13178</v>
      </c>
      <c r="B2006" s="1" t="str">
        <f>TRIM(D2006)</f>
        <v>164</v>
      </c>
      <c r="C2006" s="1">
        <f>IFERROR(VLOOKUP(D2006, sizeList!A:B, 2, FALSE), "")</f>
        <v>164</v>
      </c>
      <c r="D2006" s="1">
        <v>164</v>
      </c>
      <c r="E2006" s="1" t="str">
        <f>TRIM(F2006)</f>
        <v>ELT Micro Sport teliszilikonos gyermek lovaglónadrág</v>
      </c>
      <c r="F2006" s="1" t="s">
        <v>13166</v>
      </c>
      <c r="G2006" s="1" t="s">
        <v>13179</v>
      </c>
      <c r="H2006" s="1" t="s">
        <v>254</v>
      </c>
      <c r="I2006" s="1" t="s">
        <v>255</v>
      </c>
      <c r="J2006" s="1" t="str">
        <f>TRIM(I2006)</f>
        <v>Lovasfelszerelés</v>
      </c>
      <c r="K2006" s="1" t="s">
        <v>2535</v>
      </c>
      <c r="L2006" s="1" t="str">
        <f>TRIM(K2006)</f>
        <v>Gyermek lovasruházat</v>
      </c>
      <c r="M2006" s="1" t="s">
        <v>2716</v>
      </c>
      <c r="N2006" s="1" t="str">
        <f>TRIM(M2006)</f>
        <v>Gyermek lovaglónadrág</v>
      </c>
      <c r="P2006" s="1" t="str">
        <f>TRIM(O2006)</f>
        <v/>
      </c>
      <c r="Q2006" s="18" t="s">
        <v>13168</v>
      </c>
      <c r="R2006" s="8">
        <v>4057962190955</v>
      </c>
      <c r="S2006" s="1">
        <v>79.95</v>
      </c>
      <c r="T2006" s="1" t="s">
        <v>26</v>
      </c>
      <c r="U2006" s="1">
        <v>0.5</v>
      </c>
      <c r="V2006" s="1" t="s">
        <v>13169</v>
      </c>
      <c r="W2006" s="1" t="s">
        <v>136</v>
      </c>
      <c r="X2006" s="1" t="str">
        <f>IF(W2006="", "", IFERROR(VLOOKUP(W2006, colorList!A:B,2,FALSE),""))</f>
        <v>fekete</v>
      </c>
    </row>
    <row r="2007" spans="1:24" ht="27.75" customHeight="1" x14ac:dyDescent="0.25">
      <c r="A2007" s="1" t="s">
        <v>13182</v>
      </c>
      <c r="B2007" s="1" t="str">
        <f>TRIM(D2007)</f>
        <v>176</v>
      </c>
      <c r="C2007" s="1">
        <f>IFERROR(VLOOKUP(D2007, sizeList!A:B, 2, FALSE), "")</f>
        <v>176</v>
      </c>
      <c r="D2007" s="1">
        <v>176</v>
      </c>
      <c r="E2007" s="1" t="str">
        <f>TRIM(F2007)</f>
        <v>ELT Micro Sport teliszilikonos gyermek lovaglónadrág</v>
      </c>
      <c r="F2007" s="1" t="s">
        <v>13166</v>
      </c>
      <c r="G2007" s="1" t="s">
        <v>13183</v>
      </c>
      <c r="H2007" s="1" t="s">
        <v>254</v>
      </c>
      <c r="I2007" s="1" t="s">
        <v>255</v>
      </c>
      <c r="J2007" s="1" t="str">
        <f>TRIM(I2007)</f>
        <v>Lovasfelszerelés</v>
      </c>
      <c r="K2007" s="1" t="s">
        <v>2535</v>
      </c>
      <c r="L2007" s="1" t="str">
        <f>TRIM(K2007)</f>
        <v>Gyermek lovasruházat</v>
      </c>
      <c r="M2007" s="1" t="s">
        <v>2716</v>
      </c>
      <c r="N2007" s="1" t="str">
        <f>TRIM(M2007)</f>
        <v>Gyermek lovaglónadrág</v>
      </c>
      <c r="P2007" s="1" t="str">
        <f>TRIM(O2007)</f>
        <v/>
      </c>
      <c r="Q2007" s="18" t="s">
        <v>13168</v>
      </c>
      <c r="R2007" s="8">
        <v>4057962190962</v>
      </c>
      <c r="S2007" s="1">
        <v>79.95</v>
      </c>
      <c r="T2007" s="1" t="s">
        <v>26</v>
      </c>
      <c r="U2007" s="1">
        <v>0.5</v>
      </c>
      <c r="V2007" s="1" t="s">
        <v>13169</v>
      </c>
      <c r="W2007" s="1" t="s">
        <v>136</v>
      </c>
      <c r="X2007" s="1" t="str">
        <f>IF(W2007="", "", IFERROR(VLOOKUP(W2007, colorList!A:B,2,FALSE),""))</f>
        <v>fekete</v>
      </c>
    </row>
    <row r="2008" spans="1:24" ht="27.75" customHeight="1" x14ac:dyDescent="0.25">
      <c r="A2008" s="1" t="s">
        <v>13165</v>
      </c>
      <c r="B2008" s="1" t="str">
        <f>TRIM(D2008)</f>
        <v>140</v>
      </c>
      <c r="C2008" s="1">
        <f>IFERROR(VLOOKUP(D2008, sizeList!A:B, 2, FALSE), "")</f>
        <v>140</v>
      </c>
      <c r="D2008" s="1">
        <v>140</v>
      </c>
      <c r="E2008" s="1" t="str">
        <f>TRIM(F2008)</f>
        <v>ELT Micro Sport teliszilikonos gyermek lovaglónadrág</v>
      </c>
      <c r="F2008" s="1" t="s">
        <v>13166</v>
      </c>
      <c r="G2008" s="1" t="s">
        <v>13167</v>
      </c>
      <c r="H2008" s="1" t="s">
        <v>254</v>
      </c>
      <c r="I2008" s="1" t="s">
        <v>255</v>
      </c>
      <c r="J2008" s="1" t="str">
        <f>TRIM(I2008)</f>
        <v>Lovasfelszerelés</v>
      </c>
      <c r="K2008" s="1" t="s">
        <v>2535</v>
      </c>
      <c r="L2008" s="1" t="str">
        <f>TRIM(K2008)</f>
        <v>Gyermek lovasruházat</v>
      </c>
      <c r="M2008" s="1" t="s">
        <v>2716</v>
      </c>
      <c r="N2008" s="1" t="str">
        <f>TRIM(M2008)</f>
        <v>Gyermek lovaglónadrág</v>
      </c>
      <c r="P2008" s="1" t="str">
        <f>TRIM(O2008)</f>
        <v/>
      </c>
      <c r="Q2008" s="18" t="s">
        <v>13168</v>
      </c>
      <c r="R2008" s="8">
        <v>4057962190979</v>
      </c>
      <c r="S2008" s="1">
        <v>79.95</v>
      </c>
      <c r="T2008" s="1" t="s">
        <v>26</v>
      </c>
      <c r="U2008" s="1">
        <v>0.5</v>
      </c>
      <c r="V2008" s="1" t="s">
        <v>13169</v>
      </c>
      <c r="W2008" s="1" t="s">
        <v>210</v>
      </c>
      <c r="X2008" s="1" t="str">
        <f>IF(W2008="", "", IFERROR(VLOOKUP(W2008, colorList!A:B,2,FALSE),""))</f>
        <v>fehér</v>
      </c>
    </row>
    <row r="2009" spans="1:24" ht="27.75" customHeight="1" x14ac:dyDescent="0.25">
      <c r="A2009" s="1" t="s">
        <v>13172</v>
      </c>
      <c r="B2009" s="1" t="str">
        <f>TRIM(D2009)</f>
        <v>152</v>
      </c>
      <c r="C2009" s="1">
        <f>IFERROR(VLOOKUP(D2009, sizeList!A:B, 2, FALSE), "")</f>
        <v>152</v>
      </c>
      <c r="D2009" s="1">
        <v>152</v>
      </c>
      <c r="E2009" s="1" t="str">
        <f>TRIM(F2009)</f>
        <v>ELT Micro Sport teliszilikonos gyermek lovaglónadrág</v>
      </c>
      <c r="F2009" s="1" t="s">
        <v>13166</v>
      </c>
      <c r="G2009" s="1" t="s">
        <v>13173</v>
      </c>
      <c r="H2009" s="1" t="s">
        <v>254</v>
      </c>
      <c r="I2009" s="1" t="s">
        <v>255</v>
      </c>
      <c r="J2009" s="1" t="str">
        <f>TRIM(I2009)</f>
        <v>Lovasfelszerelés</v>
      </c>
      <c r="K2009" s="1" t="s">
        <v>2535</v>
      </c>
      <c r="L2009" s="1" t="str">
        <f>TRIM(K2009)</f>
        <v>Gyermek lovasruházat</v>
      </c>
      <c r="M2009" s="1" t="s">
        <v>2716</v>
      </c>
      <c r="N2009" s="1" t="str">
        <f>TRIM(M2009)</f>
        <v>Gyermek lovaglónadrág</v>
      </c>
      <c r="P2009" s="1" t="str">
        <f>TRIM(O2009)</f>
        <v/>
      </c>
      <c r="Q2009" s="18" t="s">
        <v>13168</v>
      </c>
      <c r="R2009" s="8">
        <v>4057962190986</v>
      </c>
      <c r="S2009" s="1">
        <v>79.95</v>
      </c>
      <c r="T2009" s="1" t="s">
        <v>26</v>
      </c>
      <c r="U2009" s="1">
        <v>0.5</v>
      </c>
      <c r="V2009" s="1" t="s">
        <v>13169</v>
      </c>
      <c r="W2009" s="1" t="s">
        <v>210</v>
      </c>
      <c r="X2009" s="1" t="str">
        <f>IF(W2009="", "", IFERROR(VLOOKUP(W2009, colorList!A:B,2,FALSE),""))</f>
        <v>fehér</v>
      </c>
    </row>
    <row r="2010" spans="1:24" ht="27.75" customHeight="1" x14ac:dyDescent="0.25">
      <c r="A2010" s="1" t="s">
        <v>13176</v>
      </c>
      <c r="B2010" s="1" t="str">
        <f>TRIM(D2010)</f>
        <v>164</v>
      </c>
      <c r="C2010" s="1">
        <f>IFERROR(VLOOKUP(D2010, sizeList!A:B, 2, FALSE), "")</f>
        <v>164</v>
      </c>
      <c r="D2010" s="1">
        <v>164</v>
      </c>
      <c r="E2010" s="1" t="str">
        <f>TRIM(F2010)</f>
        <v>ELT Micro Sport teliszilikonos gyermek lovaglónadrág</v>
      </c>
      <c r="F2010" s="1" t="s">
        <v>13166</v>
      </c>
      <c r="G2010" s="1" t="s">
        <v>13177</v>
      </c>
      <c r="H2010" s="1" t="s">
        <v>254</v>
      </c>
      <c r="I2010" s="1" t="s">
        <v>255</v>
      </c>
      <c r="J2010" s="1" t="str">
        <f>TRIM(I2010)</f>
        <v>Lovasfelszerelés</v>
      </c>
      <c r="K2010" s="1" t="s">
        <v>2535</v>
      </c>
      <c r="L2010" s="1" t="str">
        <f>TRIM(K2010)</f>
        <v>Gyermek lovasruházat</v>
      </c>
      <c r="M2010" s="1" t="s">
        <v>2716</v>
      </c>
      <c r="N2010" s="1" t="str">
        <f>TRIM(M2010)</f>
        <v>Gyermek lovaglónadrág</v>
      </c>
      <c r="P2010" s="1" t="str">
        <f>TRIM(O2010)</f>
        <v/>
      </c>
      <c r="Q2010" s="18" t="s">
        <v>13168</v>
      </c>
      <c r="R2010" s="8">
        <v>4057962190993</v>
      </c>
      <c r="S2010" s="1">
        <v>79.95</v>
      </c>
      <c r="T2010" s="1" t="s">
        <v>26</v>
      </c>
      <c r="U2010" s="1">
        <v>0.5</v>
      </c>
      <c r="V2010" s="1" t="s">
        <v>13169</v>
      </c>
      <c r="W2010" s="1" t="s">
        <v>210</v>
      </c>
      <c r="X2010" s="1" t="str">
        <f>IF(W2010="", "", IFERROR(VLOOKUP(W2010, colorList!A:B,2,FALSE),""))</f>
        <v>fehér</v>
      </c>
    </row>
    <row r="2011" spans="1:24" ht="27.75" customHeight="1" x14ac:dyDescent="0.25">
      <c r="A2011" s="1" t="s">
        <v>13180</v>
      </c>
      <c r="B2011" s="1" t="str">
        <f>TRIM(D2011)</f>
        <v>176</v>
      </c>
      <c r="C2011" s="1">
        <f>IFERROR(VLOOKUP(D2011, sizeList!A:B, 2, FALSE), "")</f>
        <v>176</v>
      </c>
      <c r="D2011" s="1">
        <v>176</v>
      </c>
      <c r="E2011" s="1" t="str">
        <f>TRIM(F2011)</f>
        <v>ELT Micro Sport teliszilikonos gyermek lovaglónadrág</v>
      </c>
      <c r="F2011" s="1" t="s">
        <v>13166</v>
      </c>
      <c r="G2011" s="1" t="s">
        <v>13181</v>
      </c>
      <c r="H2011" s="1" t="s">
        <v>254</v>
      </c>
      <c r="I2011" s="1" t="s">
        <v>255</v>
      </c>
      <c r="J2011" s="1" t="str">
        <f>TRIM(I2011)</f>
        <v>Lovasfelszerelés</v>
      </c>
      <c r="K2011" s="1" t="s">
        <v>2535</v>
      </c>
      <c r="L2011" s="1" t="str">
        <f>TRIM(K2011)</f>
        <v>Gyermek lovasruházat</v>
      </c>
      <c r="M2011" s="1" t="s">
        <v>2716</v>
      </c>
      <c r="N2011" s="1" t="str">
        <f>TRIM(M2011)</f>
        <v>Gyermek lovaglónadrág</v>
      </c>
      <c r="P2011" s="1" t="str">
        <f>TRIM(O2011)</f>
        <v/>
      </c>
      <c r="Q2011" s="18" t="s">
        <v>13168</v>
      </c>
      <c r="R2011" s="8">
        <v>4057962191006</v>
      </c>
      <c r="S2011" s="1">
        <v>79.95</v>
      </c>
      <c r="T2011" s="1" t="s">
        <v>26</v>
      </c>
      <c r="U2011" s="1">
        <v>0.5</v>
      </c>
      <c r="V2011" s="1" t="s">
        <v>13169</v>
      </c>
      <c r="W2011" s="1" t="s">
        <v>210</v>
      </c>
      <c r="X2011" s="1" t="str">
        <f>IF(W2011="", "", IFERROR(VLOOKUP(W2011, colorList!A:B,2,FALSE),""))</f>
        <v>fehér</v>
      </c>
    </row>
    <row r="2012" spans="1:24" ht="27.75" customHeight="1" x14ac:dyDescent="0.25">
      <c r="A2012" s="1" t="s">
        <v>13213</v>
      </c>
      <c r="B2012" s="1" t="str">
        <f>TRIM(D2012)</f>
        <v>140</v>
      </c>
      <c r="C2012" s="1">
        <f>IFERROR(VLOOKUP(D2012, sizeList!A:B, 2, FALSE), "")</f>
        <v>140</v>
      </c>
      <c r="D2012" s="1">
        <v>140</v>
      </c>
      <c r="E2012" s="1" t="str">
        <f>TRIM(F2012)</f>
        <v>ELT Micro Sport teliszilikonos gyermek lovaglónadrág</v>
      </c>
      <c r="F2012" s="1" t="s">
        <v>13166</v>
      </c>
      <c r="G2012" s="1" t="s">
        <v>13214</v>
      </c>
      <c r="H2012" s="1" t="s">
        <v>254</v>
      </c>
      <c r="I2012" s="1" t="s">
        <v>255</v>
      </c>
      <c r="J2012" s="1" t="str">
        <f>TRIM(I2012)</f>
        <v>Lovasfelszerelés</v>
      </c>
      <c r="K2012" s="1" t="s">
        <v>2535</v>
      </c>
      <c r="L2012" s="1" t="str">
        <f>TRIM(K2012)</f>
        <v>Gyermek lovasruházat</v>
      </c>
      <c r="M2012" s="1" t="s">
        <v>2716</v>
      </c>
      <c r="N2012" s="1" t="str">
        <f>TRIM(M2012)</f>
        <v>Gyermek lovaglónadrág</v>
      </c>
      <c r="P2012" s="1" t="str">
        <f>TRIM(O2012)</f>
        <v/>
      </c>
      <c r="Q2012" s="18" t="s">
        <v>13168</v>
      </c>
      <c r="R2012" s="8">
        <v>4057962191013</v>
      </c>
      <c r="S2012" s="1">
        <v>79.95</v>
      </c>
      <c r="T2012" s="1" t="s">
        <v>26</v>
      </c>
      <c r="U2012" s="1">
        <v>0.5</v>
      </c>
      <c r="V2012" s="1" t="s">
        <v>13169</v>
      </c>
      <c r="W2012" s="1" t="s">
        <v>1233</v>
      </c>
      <c r="X2012" s="1" t="str">
        <f>IF(W2012="", "", IFERROR(VLOOKUP(W2012, colorList!A:B,2,FALSE),""))</f>
        <v>_x000D_
aszfalt szürke</v>
      </c>
    </row>
    <row r="2013" spans="1:24" ht="27.75" customHeight="1" x14ac:dyDescent="0.25">
      <c r="A2013" s="1" t="s">
        <v>13215</v>
      </c>
      <c r="B2013" s="1" t="str">
        <f>TRIM(D2013)</f>
        <v>152</v>
      </c>
      <c r="C2013" s="1">
        <f>IFERROR(VLOOKUP(D2013, sizeList!A:B, 2, FALSE), "")</f>
        <v>152</v>
      </c>
      <c r="D2013" s="1">
        <v>152</v>
      </c>
      <c r="E2013" s="1" t="str">
        <f>TRIM(F2013)</f>
        <v>ELT Micro Sport teliszilikonos gyermek lovaglónadrág</v>
      </c>
      <c r="F2013" s="1" t="s">
        <v>13166</v>
      </c>
      <c r="G2013" s="1" t="s">
        <v>13216</v>
      </c>
      <c r="H2013" s="1" t="s">
        <v>254</v>
      </c>
      <c r="I2013" s="1" t="s">
        <v>255</v>
      </c>
      <c r="J2013" s="1" t="str">
        <f>TRIM(I2013)</f>
        <v>Lovasfelszerelés</v>
      </c>
      <c r="K2013" s="1" t="s">
        <v>2535</v>
      </c>
      <c r="L2013" s="1" t="str">
        <f>TRIM(K2013)</f>
        <v>Gyermek lovasruházat</v>
      </c>
      <c r="M2013" s="1" t="s">
        <v>2716</v>
      </c>
      <c r="N2013" s="1" t="str">
        <f>TRIM(M2013)</f>
        <v>Gyermek lovaglónadrág</v>
      </c>
      <c r="P2013" s="1" t="str">
        <f>TRIM(O2013)</f>
        <v/>
      </c>
      <c r="Q2013" s="18" t="s">
        <v>13168</v>
      </c>
      <c r="R2013" s="8">
        <v>4057962191020</v>
      </c>
      <c r="S2013" s="1">
        <v>79.95</v>
      </c>
      <c r="T2013" s="1" t="s">
        <v>26</v>
      </c>
      <c r="U2013" s="1">
        <v>0.5</v>
      </c>
      <c r="V2013" s="1" t="s">
        <v>13169</v>
      </c>
      <c r="W2013" s="1" t="s">
        <v>1233</v>
      </c>
      <c r="X2013" s="1" t="str">
        <f>IF(W2013="", "", IFERROR(VLOOKUP(W2013, colorList!A:B,2,FALSE),""))</f>
        <v>_x000D_
aszfalt szürke</v>
      </c>
    </row>
    <row r="2014" spans="1:24" ht="27.75" customHeight="1" x14ac:dyDescent="0.25">
      <c r="A2014" s="1" t="s">
        <v>13217</v>
      </c>
      <c r="B2014" s="1" t="str">
        <f>TRIM(D2014)</f>
        <v>164</v>
      </c>
      <c r="C2014" s="1">
        <f>IFERROR(VLOOKUP(D2014, sizeList!A:B, 2, FALSE), "")</f>
        <v>164</v>
      </c>
      <c r="D2014" s="1">
        <v>164</v>
      </c>
      <c r="E2014" s="1" t="str">
        <f>TRIM(F2014)</f>
        <v>ELT Micro Sport teliszilikonos gyermek lovaglónadrág</v>
      </c>
      <c r="F2014" s="1" t="s">
        <v>13166</v>
      </c>
      <c r="G2014" s="1" t="s">
        <v>13218</v>
      </c>
      <c r="H2014" s="1" t="s">
        <v>254</v>
      </c>
      <c r="I2014" s="1" t="s">
        <v>255</v>
      </c>
      <c r="J2014" s="1" t="str">
        <f>TRIM(I2014)</f>
        <v>Lovasfelszerelés</v>
      </c>
      <c r="K2014" s="1" t="s">
        <v>2535</v>
      </c>
      <c r="L2014" s="1" t="str">
        <f>TRIM(K2014)</f>
        <v>Gyermek lovasruházat</v>
      </c>
      <c r="M2014" s="1" t="s">
        <v>2716</v>
      </c>
      <c r="N2014" s="1" t="str">
        <f>TRIM(M2014)</f>
        <v>Gyermek lovaglónadrág</v>
      </c>
      <c r="P2014" s="1" t="str">
        <f>TRIM(O2014)</f>
        <v/>
      </c>
      <c r="Q2014" s="18" t="s">
        <v>13168</v>
      </c>
      <c r="R2014" s="8">
        <v>4057962191037</v>
      </c>
      <c r="S2014" s="1">
        <v>79.95</v>
      </c>
      <c r="T2014" s="1" t="s">
        <v>26</v>
      </c>
      <c r="U2014" s="1">
        <v>0.5</v>
      </c>
      <c r="V2014" s="1" t="s">
        <v>13169</v>
      </c>
      <c r="W2014" s="1" t="s">
        <v>1233</v>
      </c>
      <c r="X2014" s="1" t="str">
        <f>IF(W2014="", "", IFERROR(VLOOKUP(W2014, colorList!A:B,2,FALSE),""))</f>
        <v>_x000D_
aszfalt szürke</v>
      </c>
    </row>
    <row r="2015" spans="1:24" ht="27.75" customHeight="1" x14ac:dyDescent="0.25">
      <c r="A2015" s="1" t="s">
        <v>13219</v>
      </c>
      <c r="B2015" s="1" t="str">
        <f>TRIM(D2015)</f>
        <v>176</v>
      </c>
      <c r="C2015" s="1">
        <f>IFERROR(VLOOKUP(D2015, sizeList!A:B, 2, FALSE), "")</f>
        <v>176</v>
      </c>
      <c r="D2015" s="1">
        <v>176</v>
      </c>
      <c r="E2015" s="1" t="str">
        <f>TRIM(F2015)</f>
        <v>ELT Micro Sport teliszilikonos gyermek lovaglónadrág</v>
      </c>
      <c r="F2015" s="1" t="s">
        <v>13166</v>
      </c>
      <c r="G2015" s="1" t="s">
        <v>13220</v>
      </c>
      <c r="H2015" s="1" t="s">
        <v>254</v>
      </c>
      <c r="I2015" s="1" t="s">
        <v>255</v>
      </c>
      <c r="J2015" s="1" t="str">
        <f>TRIM(I2015)</f>
        <v>Lovasfelszerelés</v>
      </c>
      <c r="K2015" s="1" t="s">
        <v>2535</v>
      </c>
      <c r="L2015" s="1" t="str">
        <f>TRIM(K2015)</f>
        <v>Gyermek lovasruházat</v>
      </c>
      <c r="M2015" s="1" t="s">
        <v>2716</v>
      </c>
      <c r="N2015" s="1" t="str">
        <f>TRIM(M2015)</f>
        <v>Gyermek lovaglónadrág</v>
      </c>
      <c r="P2015" s="1" t="str">
        <f>TRIM(O2015)</f>
        <v/>
      </c>
      <c r="Q2015" s="18" t="s">
        <v>13168</v>
      </c>
      <c r="R2015" s="8">
        <v>4057962191044</v>
      </c>
      <c r="S2015" s="1">
        <v>79.95</v>
      </c>
      <c r="T2015" s="1" t="s">
        <v>26</v>
      </c>
      <c r="U2015" s="1">
        <v>0.5</v>
      </c>
      <c r="V2015" s="1" t="s">
        <v>13169</v>
      </c>
      <c r="W2015" s="1" t="s">
        <v>1233</v>
      </c>
      <c r="X2015" s="1" t="str">
        <f>IF(W2015="", "", IFERROR(VLOOKUP(W2015, colorList!A:B,2,FALSE),""))</f>
        <v>_x000D_
aszfalt szürke</v>
      </c>
    </row>
    <row r="2016" spans="1:24" ht="27.75" customHeight="1" x14ac:dyDescent="0.25">
      <c r="A2016" s="1" t="s">
        <v>13187</v>
      </c>
      <c r="B2016" s="1" t="str">
        <f>TRIM(D2016)</f>
        <v>36</v>
      </c>
      <c r="C2016" s="1">
        <f>IFERROR(VLOOKUP(D2016, sizeList!A:B, 2, FALSE), "")</f>
        <v>36</v>
      </c>
      <c r="D2016" s="1">
        <v>36</v>
      </c>
      <c r="E2016" s="1" t="str">
        <f>TRIM(F2016)</f>
        <v>ELT Micro Sport teliszilikonos lovaglónadrág</v>
      </c>
      <c r="F2016" s="1" t="s">
        <v>13185</v>
      </c>
      <c r="G2016" s="1" t="s">
        <v>13188</v>
      </c>
      <c r="H2016" s="1" t="s">
        <v>254</v>
      </c>
      <c r="I2016" s="1" t="s">
        <v>255</v>
      </c>
      <c r="J2016" s="1" t="str">
        <f>TRIM(I2016)</f>
        <v>Lovasfelszerelés</v>
      </c>
      <c r="K2016" s="1" t="s">
        <v>7488</v>
      </c>
      <c r="L2016" s="1" t="str">
        <f>TRIM(K2016)</f>
        <v>Női lovasruházat</v>
      </c>
      <c r="M2016" s="1" t="s">
        <v>7868</v>
      </c>
      <c r="N2016" s="1" t="str">
        <f>TRIM(M2016)</f>
        <v>Női lovaglónadrág</v>
      </c>
      <c r="P2016" s="1" t="str">
        <f>TRIM(O2016)</f>
        <v/>
      </c>
      <c r="Q2016" s="18" t="s">
        <v>13168</v>
      </c>
      <c r="R2016" s="8">
        <v>4057962185760</v>
      </c>
      <c r="S2016" s="1">
        <v>79.95</v>
      </c>
      <c r="T2016" s="1" t="s">
        <v>26</v>
      </c>
      <c r="U2016" s="1">
        <v>0.5</v>
      </c>
      <c r="V2016" s="1" t="s">
        <v>13169</v>
      </c>
      <c r="W2016" s="1" t="s">
        <v>136</v>
      </c>
      <c r="X2016" s="1" t="str">
        <f>IF(W2016="", "", IFERROR(VLOOKUP(W2016, colorList!A:B,2,FALSE),""))</f>
        <v>fekete</v>
      </c>
    </row>
    <row r="2017" spans="1:24" ht="27.75" customHeight="1" x14ac:dyDescent="0.25">
      <c r="A2017" s="1" t="s">
        <v>13184</v>
      </c>
      <c r="B2017" s="1" t="str">
        <f>TRIM(D2017)</f>
        <v>36</v>
      </c>
      <c r="C2017" s="1">
        <f>IFERROR(VLOOKUP(D2017, sizeList!A:B, 2, FALSE), "")</f>
        <v>36</v>
      </c>
      <c r="D2017" s="1">
        <v>36</v>
      </c>
      <c r="E2017" s="1" t="str">
        <f>TRIM(F2017)</f>
        <v>ELT Micro Sport teliszilikonos lovaglónadrág</v>
      </c>
      <c r="F2017" s="1" t="s">
        <v>13185</v>
      </c>
      <c r="G2017" s="1" t="s">
        <v>13186</v>
      </c>
      <c r="H2017" s="1" t="s">
        <v>254</v>
      </c>
      <c r="I2017" s="1" t="s">
        <v>255</v>
      </c>
      <c r="J2017" s="1" t="str">
        <f>TRIM(I2017)</f>
        <v>Lovasfelszerelés</v>
      </c>
      <c r="K2017" s="1" t="s">
        <v>7488</v>
      </c>
      <c r="L2017" s="1" t="str">
        <f>TRIM(K2017)</f>
        <v>Női lovasruházat</v>
      </c>
      <c r="M2017" s="1" t="s">
        <v>7868</v>
      </c>
      <c r="N2017" s="1" t="str">
        <f>TRIM(M2017)</f>
        <v>Női lovaglónadrág</v>
      </c>
      <c r="P2017" s="1" t="str">
        <f>TRIM(O2017)</f>
        <v/>
      </c>
      <c r="Q2017" s="18" t="s">
        <v>13168</v>
      </c>
      <c r="R2017" s="8">
        <v>4057962186965</v>
      </c>
      <c r="S2017" s="1">
        <v>79.95</v>
      </c>
      <c r="T2017" s="1" t="s">
        <v>26</v>
      </c>
      <c r="U2017" s="1">
        <v>0.5</v>
      </c>
      <c r="V2017" s="1" t="s">
        <v>13169</v>
      </c>
      <c r="W2017" s="1" t="s">
        <v>210</v>
      </c>
      <c r="X2017" s="1" t="str">
        <f>IF(W2017="", "", IFERROR(VLOOKUP(W2017, colorList!A:B,2,FALSE),""))</f>
        <v>fehér</v>
      </c>
    </row>
    <row r="2018" spans="1:24" ht="27.75" customHeight="1" x14ac:dyDescent="0.25">
      <c r="A2018" s="1" t="s">
        <v>13244</v>
      </c>
      <c r="B2018" s="1" t="str">
        <f>TRIM(D2018)</f>
        <v>36</v>
      </c>
      <c r="C2018" s="1">
        <f>IFERROR(VLOOKUP(D2018, sizeList!A:B, 2, FALSE), "")</f>
        <v>36</v>
      </c>
      <c r="D2018" s="1">
        <v>36</v>
      </c>
      <c r="E2018" s="1" t="str">
        <f>TRIM(F2018)</f>
        <v>ELT Micro Sport teliszilikonos lovaglónadrág</v>
      </c>
      <c r="F2018" s="1" t="s">
        <v>13185</v>
      </c>
      <c r="G2018" s="1" t="s">
        <v>13245</v>
      </c>
      <c r="H2018" s="1" t="s">
        <v>254</v>
      </c>
      <c r="I2018" s="1" t="s">
        <v>255</v>
      </c>
      <c r="J2018" s="1" t="str">
        <f>TRIM(I2018)</f>
        <v>Lovasfelszerelés</v>
      </c>
      <c r="K2018" s="1" t="s">
        <v>7488</v>
      </c>
      <c r="L2018" s="1" t="str">
        <f>TRIM(K2018)</f>
        <v>Női lovasruházat</v>
      </c>
      <c r="M2018" s="1" t="s">
        <v>7868</v>
      </c>
      <c r="N2018" s="1" t="str">
        <f>TRIM(M2018)</f>
        <v>Női lovaglónadrág</v>
      </c>
      <c r="P2018" s="1" t="str">
        <f>TRIM(O2018)</f>
        <v/>
      </c>
      <c r="Q2018" s="18" t="s">
        <v>13168</v>
      </c>
      <c r="R2018" s="8">
        <v>4057962186972</v>
      </c>
      <c r="S2018" s="1">
        <v>79.95</v>
      </c>
      <c r="T2018" s="1" t="s">
        <v>26</v>
      </c>
      <c r="U2018" s="1">
        <v>0.5</v>
      </c>
      <c r="V2018" s="1" t="s">
        <v>13169</v>
      </c>
      <c r="W2018" s="1" t="s">
        <v>370</v>
      </c>
      <c r="X2018" s="1" t="str">
        <f>IF(W2018="", "", IFERROR(VLOOKUP(W2018, colorList!A:B,2,FALSE),""))</f>
        <v>éjkék</v>
      </c>
    </row>
    <row r="2019" spans="1:24" ht="27.75" customHeight="1" x14ac:dyDescent="0.25">
      <c r="A2019" s="1" t="s">
        <v>13221</v>
      </c>
      <c r="B2019" s="1" t="str">
        <f>TRIM(D2019)</f>
        <v>36</v>
      </c>
      <c r="C2019" s="1">
        <f>IFERROR(VLOOKUP(D2019, sizeList!A:B, 2, FALSE), "")</f>
        <v>36</v>
      </c>
      <c r="D2019" s="1">
        <v>36</v>
      </c>
      <c r="E2019" s="1" t="str">
        <f>TRIM(F2019)</f>
        <v>ELT Micro Sport teliszilikonos lovaglónadrág</v>
      </c>
      <c r="F2019" s="1" t="s">
        <v>13185</v>
      </c>
      <c r="G2019" s="1" t="s">
        <v>13222</v>
      </c>
      <c r="H2019" s="1" t="s">
        <v>254</v>
      </c>
      <c r="I2019" s="1" t="s">
        <v>255</v>
      </c>
      <c r="J2019" s="1" t="str">
        <f>TRIM(I2019)</f>
        <v>Lovasfelszerelés</v>
      </c>
      <c r="K2019" s="1" t="s">
        <v>7488</v>
      </c>
      <c r="L2019" s="1" t="str">
        <f>TRIM(K2019)</f>
        <v>Női lovasruházat</v>
      </c>
      <c r="M2019" s="1" t="s">
        <v>7868</v>
      </c>
      <c r="N2019" s="1" t="str">
        <f>TRIM(M2019)</f>
        <v>Női lovaglónadrág</v>
      </c>
      <c r="P2019" s="1" t="str">
        <f>TRIM(O2019)</f>
        <v/>
      </c>
      <c r="Q2019" s="18" t="s">
        <v>13168</v>
      </c>
      <c r="R2019" s="8">
        <v>4057962186989</v>
      </c>
      <c r="S2019" s="1">
        <v>79.95</v>
      </c>
      <c r="T2019" s="1" t="s">
        <v>26</v>
      </c>
      <c r="U2019" s="1">
        <v>0.5</v>
      </c>
      <c r="V2019" s="1" t="s">
        <v>13169</v>
      </c>
      <c r="W2019" s="1" t="s">
        <v>1233</v>
      </c>
      <c r="X2019" s="1" t="str">
        <f>IF(W2019="", "", IFERROR(VLOOKUP(W2019, colorList!A:B,2,FALSE),""))</f>
        <v>_x000D_
aszfalt szürke</v>
      </c>
    </row>
    <row r="2020" spans="1:24" ht="27.75" customHeight="1" x14ac:dyDescent="0.25">
      <c r="A2020" s="1" t="s">
        <v>13191</v>
      </c>
      <c r="B2020" s="1" t="str">
        <f>TRIM(D2020)</f>
        <v>38</v>
      </c>
      <c r="C2020" s="1">
        <f>IFERROR(VLOOKUP(D2020, sizeList!A:B, 2, FALSE), "")</f>
        <v>38</v>
      </c>
      <c r="D2020" s="1">
        <v>38</v>
      </c>
      <c r="E2020" s="1" t="str">
        <f>TRIM(F2020)</f>
        <v>ELT Micro Sport teliszilikonos lovaglónadrág</v>
      </c>
      <c r="F2020" s="1" t="s">
        <v>13185</v>
      </c>
      <c r="G2020" s="1" t="s">
        <v>13192</v>
      </c>
      <c r="H2020" s="1" t="s">
        <v>254</v>
      </c>
      <c r="I2020" s="1" t="s">
        <v>255</v>
      </c>
      <c r="J2020" s="1" t="str">
        <f>TRIM(I2020)</f>
        <v>Lovasfelszerelés</v>
      </c>
      <c r="K2020" s="1" t="s">
        <v>7488</v>
      </c>
      <c r="L2020" s="1" t="str">
        <f>TRIM(K2020)</f>
        <v>Női lovasruházat</v>
      </c>
      <c r="M2020" s="1" t="s">
        <v>7868</v>
      </c>
      <c r="N2020" s="1" t="str">
        <f>TRIM(M2020)</f>
        <v>Női lovaglónadrág</v>
      </c>
      <c r="P2020" s="1" t="str">
        <f>TRIM(O2020)</f>
        <v/>
      </c>
      <c r="Q2020" s="18" t="s">
        <v>13168</v>
      </c>
      <c r="R2020" s="8">
        <v>4057962187986</v>
      </c>
      <c r="S2020" s="1">
        <v>79.95</v>
      </c>
      <c r="T2020" s="1" t="s">
        <v>26</v>
      </c>
      <c r="U2020" s="1">
        <v>0.5</v>
      </c>
      <c r="V2020" s="1" t="s">
        <v>13169</v>
      </c>
      <c r="W2020" s="1" t="s">
        <v>136</v>
      </c>
      <c r="X2020" s="1" t="str">
        <f>IF(W2020="", "", IFERROR(VLOOKUP(W2020, colorList!A:B,2,FALSE),""))</f>
        <v>fekete</v>
      </c>
    </row>
    <row r="2021" spans="1:24" ht="27.75" customHeight="1" x14ac:dyDescent="0.25">
      <c r="A2021" s="1" t="s">
        <v>13195</v>
      </c>
      <c r="B2021" s="1" t="str">
        <f>TRIM(D2021)</f>
        <v>40</v>
      </c>
      <c r="C2021" s="1">
        <f>IFERROR(VLOOKUP(D2021, sizeList!A:B, 2, FALSE), "")</f>
        <v>40</v>
      </c>
      <c r="D2021" s="1">
        <v>40</v>
      </c>
      <c r="E2021" s="1" t="str">
        <f>TRIM(F2021)</f>
        <v>ELT Micro Sport teliszilikonos lovaglónadrág</v>
      </c>
      <c r="F2021" s="1" t="s">
        <v>13185</v>
      </c>
      <c r="G2021" s="1" t="s">
        <v>13196</v>
      </c>
      <c r="H2021" s="1" t="s">
        <v>254</v>
      </c>
      <c r="I2021" s="1" t="s">
        <v>255</v>
      </c>
      <c r="J2021" s="1" t="str">
        <f>TRIM(I2021)</f>
        <v>Lovasfelszerelés</v>
      </c>
      <c r="K2021" s="1" t="s">
        <v>7488</v>
      </c>
      <c r="L2021" s="1" t="str">
        <f>TRIM(K2021)</f>
        <v>Női lovasruházat</v>
      </c>
      <c r="M2021" s="1" t="s">
        <v>7868</v>
      </c>
      <c r="N2021" s="1" t="str">
        <f>TRIM(M2021)</f>
        <v>Női lovaglónadrág</v>
      </c>
      <c r="P2021" s="1" t="str">
        <f>TRIM(O2021)</f>
        <v/>
      </c>
      <c r="Q2021" s="18" t="s">
        <v>13168</v>
      </c>
      <c r="R2021" s="8">
        <v>4057962187993</v>
      </c>
      <c r="S2021" s="1">
        <v>79.95</v>
      </c>
      <c r="T2021" s="1" t="s">
        <v>26</v>
      </c>
      <c r="U2021" s="1">
        <v>0.5</v>
      </c>
      <c r="V2021" s="1" t="s">
        <v>13169</v>
      </c>
      <c r="W2021" s="1" t="s">
        <v>136</v>
      </c>
      <c r="X2021" s="1" t="str">
        <f>IF(W2021="", "", IFERROR(VLOOKUP(W2021, colorList!A:B,2,FALSE),""))</f>
        <v>fekete</v>
      </c>
    </row>
    <row r="2022" spans="1:24" ht="27.75" customHeight="1" x14ac:dyDescent="0.25">
      <c r="A2022" s="1" t="s">
        <v>13199</v>
      </c>
      <c r="B2022" s="1" t="str">
        <f>TRIM(D2022)</f>
        <v>42</v>
      </c>
      <c r="C2022" s="1">
        <f>IFERROR(VLOOKUP(D2022, sizeList!A:B, 2, FALSE), "")</f>
        <v>42</v>
      </c>
      <c r="D2022" s="1">
        <v>42</v>
      </c>
      <c r="E2022" s="1" t="str">
        <f>TRIM(F2022)</f>
        <v>ELT Micro Sport teliszilikonos lovaglónadrág</v>
      </c>
      <c r="F2022" s="1" t="s">
        <v>13185</v>
      </c>
      <c r="G2022" s="1" t="s">
        <v>13200</v>
      </c>
      <c r="H2022" s="1" t="s">
        <v>254</v>
      </c>
      <c r="I2022" s="1" t="s">
        <v>255</v>
      </c>
      <c r="J2022" s="1" t="str">
        <f>TRIM(I2022)</f>
        <v>Lovasfelszerelés</v>
      </c>
      <c r="K2022" s="1" t="s">
        <v>7488</v>
      </c>
      <c r="L2022" s="1" t="str">
        <f>TRIM(K2022)</f>
        <v>Női lovasruházat</v>
      </c>
      <c r="M2022" s="1" t="s">
        <v>7868</v>
      </c>
      <c r="N2022" s="1" t="str">
        <f>TRIM(M2022)</f>
        <v>Női lovaglónadrág</v>
      </c>
      <c r="P2022" s="1" t="str">
        <f>TRIM(O2022)</f>
        <v/>
      </c>
      <c r="Q2022" s="18" t="s">
        <v>13168</v>
      </c>
      <c r="R2022" s="8">
        <v>4057962188006</v>
      </c>
      <c r="S2022" s="1">
        <v>79.95</v>
      </c>
      <c r="T2022" s="1" t="s">
        <v>26</v>
      </c>
      <c r="U2022" s="1">
        <v>0.5</v>
      </c>
      <c r="V2022" s="1" t="s">
        <v>13169</v>
      </c>
      <c r="W2022" s="1" t="s">
        <v>136</v>
      </c>
      <c r="X2022" s="1" t="str">
        <f>IF(W2022="", "", IFERROR(VLOOKUP(W2022, colorList!A:B,2,FALSE),""))</f>
        <v>fekete</v>
      </c>
    </row>
    <row r="2023" spans="1:24" ht="27.75" customHeight="1" x14ac:dyDescent="0.25">
      <c r="A2023" s="1" t="s">
        <v>13203</v>
      </c>
      <c r="B2023" s="1" t="str">
        <f>TRIM(D2023)</f>
        <v>44</v>
      </c>
      <c r="C2023" s="1">
        <f>IFERROR(VLOOKUP(D2023, sizeList!A:B, 2, FALSE), "")</f>
        <v>44</v>
      </c>
      <c r="D2023" s="1">
        <v>44</v>
      </c>
      <c r="E2023" s="1" t="str">
        <f>TRIM(F2023)</f>
        <v>ELT Micro Sport teliszilikonos lovaglónadrág</v>
      </c>
      <c r="F2023" s="1" t="s">
        <v>13185</v>
      </c>
      <c r="G2023" s="1" t="s">
        <v>13204</v>
      </c>
      <c r="H2023" s="1" t="s">
        <v>254</v>
      </c>
      <c r="I2023" s="1" t="s">
        <v>255</v>
      </c>
      <c r="J2023" s="1" t="str">
        <f>TRIM(I2023)</f>
        <v>Lovasfelszerelés</v>
      </c>
      <c r="K2023" s="1" t="s">
        <v>7488</v>
      </c>
      <c r="L2023" s="1" t="str">
        <f>TRIM(K2023)</f>
        <v>Női lovasruházat</v>
      </c>
      <c r="M2023" s="1" t="s">
        <v>7868</v>
      </c>
      <c r="N2023" s="1" t="str">
        <f>TRIM(M2023)</f>
        <v>Női lovaglónadrág</v>
      </c>
      <c r="P2023" s="1" t="str">
        <f>TRIM(O2023)</f>
        <v/>
      </c>
      <c r="Q2023" s="18" t="s">
        <v>13168</v>
      </c>
      <c r="R2023" s="8">
        <v>4057962188013</v>
      </c>
      <c r="S2023" s="1">
        <v>79.95</v>
      </c>
      <c r="T2023" s="1" t="s">
        <v>26</v>
      </c>
      <c r="U2023" s="1">
        <v>0.5</v>
      </c>
      <c r="V2023" s="1" t="s">
        <v>13169</v>
      </c>
      <c r="W2023" s="1" t="s">
        <v>136</v>
      </c>
      <c r="X2023" s="1" t="str">
        <f>IF(W2023="", "", IFERROR(VLOOKUP(W2023, colorList!A:B,2,FALSE),""))</f>
        <v>fekete</v>
      </c>
    </row>
    <row r="2024" spans="1:24" ht="27.75" customHeight="1" x14ac:dyDescent="0.25">
      <c r="A2024" s="1" t="s">
        <v>13207</v>
      </c>
      <c r="B2024" s="1" t="str">
        <f>TRIM(D2024)</f>
        <v>46</v>
      </c>
      <c r="C2024" s="1">
        <f>IFERROR(VLOOKUP(D2024, sizeList!A:B, 2, FALSE), "")</f>
        <v>46</v>
      </c>
      <c r="D2024" s="1">
        <v>46</v>
      </c>
      <c r="E2024" s="1" t="str">
        <f>TRIM(F2024)</f>
        <v>ELT Micro Sport teliszilikonos lovaglónadrág</v>
      </c>
      <c r="F2024" s="1" t="s">
        <v>13185</v>
      </c>
      <c r="G2024" s="1" t="s">
        <v>13208</v>
      </c>
      <c r="H2024" s="1" t="s">
        <v>254</v>
      </c>
      <c r="I2024" s="1" t="s">
        <v>255</v>
      </c>
      <c r="J2024" s="1" t="str">
        <f>TRIM(I2024)</f>
        <v>Lovasfelszerelés</v>
      </c>
      <c r="K2024" s="1" t="s">
        <v>7488</v>
      </c>
      <c r="L2024" s="1" t="str">
        <f>TRIM(K2024)</f>
        <v>Női lovasruházat</v>
      </c>
      <c r="M2024" s="1" t="s">
        <v>7868</v>
      </c>
      <c r="N2024" s="1" t="str">
        <f>TRIM(M2024)</f>
        <v>Női lovaglónadrág</v>
      </c>
      <c r="P2024" s="1" t="str">
        <f>TRIM(O2024)</f>
        <v/>
      </c>
      <c r="Q2024" s="18" t="s">
        <v>13168</v>
      </c>
      <c r="R2024" s="8">
        <v>4057962188020</v>
      </c>
      <c r="S2024" s="1">
        <v>79.95</v>
      </c>
      <c r="T2024" s="1" t="s">
        <v>26</v>
      </c>
      <c r="U2024" s="1">
        <v>0.5</v>
      </c>
      <c r="V2024" s="1" t="s">
        <v>13169</v>
      </c>
      <c r="W2024" s="1" t="s">
        <v>136</v>
      </c>
      <c r="X2024" s="1" t="str">
        <f>IF(W2024="", "", IFERROR(VLOOKUP(W2024, colorList!A:B,2,FALSE),""))</f>
        <v>fekete</v>
      </c>
    </row>
    <row r="2025" spans="1:24" ht="27.75" customHeight="1" x14ac:dyDescent="0.25">
      <c r="A2025" s="1" t="s">
        <v>13211</v>
      </c>
      <c r="B2025" s="1" t="str">
        <f>TRIM(D2025)</f>
        <v>48</v>
      </c>
      <c r="C2025" s="1">
        <f>IFERROR(VLOOKUP(D2025, sizeList!A:B, 2, FALSE), "")</f>
        <v>48</v>
      </c>
      <c r="D2025" s="1">
        <v>48</v>
      </c>
      <c r="E2025" s="1" t="str">
        <f>TRIM(F2025)</f>
        <v>ELT Micro Sport teliszilikonos lovaglónadrág</v>
      </c>
      <c r="F2025" s="1" t="s">
        <v>13185</v>
      </c>
      <c r="G2025" s="1" t="s">
        <v>13212</v>
      </c>
      <c r="H2025" s="1" t="s">
        <v>254</v>
      </c>
      <c r="I2025" s="1" t="s">
        <v>255</v>
      </c>
      <c r="J2025" s="1" t="str">
        <f>TRIM(I2025)</f>
        <v>Lovasfelszerelés</v>
      </c>
      <c r="K2025" s="1" t="s">
        <v>7488</v>
      </c>
      <c r="L2025" s="1" t="str">
        <f>TRIM(K2025)</f>
        <v>Női lovasruházat</v>
      </c>
      <c r="M2025" s="1" t="s">
        <v>7868</v>
      </c>
      <c r="N2025" s="1" t="str">
        <f>TRIM(M2025)</f>
        <v>Női lovaglónadrág</v>
      </c>
      <c r="P2025" s="1" t="str">
        <f>TRIM(O2025)</f>
        <v/>
      </c>
      <c r="Q2025" s="18" t="s">
        <v>13168</v>
      </c>
      <c r="R2025" s="8">
        <v>4057962188037</v>
      </c>
      <c r="S2025" s="1">
        <v>79.95</v>
      </c>
      <c r="T2025" s="1" t="s">
        <v>26</v>
      </c>
      <c r="U2025" s="1">
        <v>0.5</v>
      </c>
      <c r="V2025" s="1" t="s">
        <v>13169</v>
      </c>
      <c r="W2025" s="1" t="s">
        <v>136</v>
      </c>
      <c r="X2025" s="1" t="str">
        <f>IF(W2025="", "", IFERROR(VLOOKUP(W2025, colorList!A:B,2,FALSE),""))</f>
        <v>fekete</v>
      </c>
    </row>
    <row r="2026" spans="1:24" ht="27.75" customHeight="1" x14ac:dyDescent="0.25">
      <c r="A2026" s="1" t="s">
        <v>13189</v>
      </c>
      <c r="B2026" s="1" t="str">
        <f>TRIM(D2026)</f>
        <v>38</v>
      </c>
      <c r="C2026" s="1">
        <f>IFERROR(VLOOKUP(D2026, sizeList!A:B, 2, FALSE), "")</f>
        <v>38</v>
      </c>
      <c r="D2026" s="1">
        <v>38</v>
      </c>
      <c r="E2026" s="1" t="str">
        <f>TRIM(F2026)</f>
        <v>ELT Micro Sport teliszilikonos lovaglónadrág</v>
      </c>
      <c r="F2026" s="1" t="s">
        <v>13185</v>
      </c>
      <c r="G2026" s="1" t="s">
        <v>13190</v>
      </c>
      <c r="H2026" s="1" t="s">
        <v>254</v>
      </c>
      <c r="I2026" s="1" t="s">
        <v>255</v>
      </c>
      <c r="J2026" s="1" t="str">
        <f>TRIM(I2026)</f>
        <v>Lovasfelszerelés</v>
      </c>
      <c r="K2026" s="1" t="s">
        <v>7488</v>
      </c>
      <c r="L2026" s="1" t="str">
        <f>TRIM(K2026)</f>
        <v>Női lovasruházat</v>
      </c>
      <c r="M2026" s="1" t="s">
        <v>7868</v>
      </c>
      <c r="N2026" s="1" t="str">
        <f>TRIM(M2026)</f>
        <v>Női lovaglónadrág</v>
      </c>
      <c r="P2026" s="1" t="str">
        <f>TRIM(O2026)</f>
        <v/>
      </c>
      <c r="Q2026" s="18" t="s">
        <v>13168</v>
      </c>
      <c r="R2026" s="8">
        <v>4057962188044</v>
      </c>
      <c r="S2026" s="1">
        <v>79.95</v>
      </c>
      <c r="T2026" s="1" t="s">
        <v>26</v>
      </c>
      <c r="U2026" s="1">
        <v>0.5</v>
      </c>
      <c r="V2026" s="1" t="s">
        <v>13169</v>
      </c>
      <c r="W2026" s="1" t="s">
        <v>210</v>
      </c>
      <c r="X2026" s="1" t="str">
        <f>IF(W2026="", "", IFERROR(VLOOKUP(W2026, colorList!A:B,2,FALSE),""))</f>
        <v>fehér</v>
      </c>
    </row>
    <row r="2027" spans="1:24" ht="27.75" customHeight="1" x14ac:dyDescent="0.25">
      <c r="A2027" s="1" t="s">
        <v>13193</v>
      </c>
      <c r="B2027" s="1" t="str">
        <f>TRIM(D2027)</f>
        <v>40</v>
      </c>
      <c r="C2027" s="1">
        <f>IFERROR(VLOOKUP(D2027, sizeList!A:B, 2, FALSE), "")</f>
        <v>40</v>
      </c>
      <c r="D2027" s="1">
        <v>40</v>
      </c>
      <c r="E2027" s="1" t="str">
        <f>TRIM(F2027)</f>
        <v>ELT Micro Sport teliszilikonos lovaglónadrág</v>
      </c>
      <c r="F2027" s="1" t="s">
        <v>13185</v>
      </c>
      <c r="G2027" s="1" t="s">
        <v>13194</v>
      </c>
      <c r="H2027" s="1" t="s">
        <v>254</v>
      </c>
      <c r="I2027" s="1" t="s">
        <v>255</v>
      </c>
      <c r="J2027" s="1" t="str">
        <f>TRIM(I2027)</f>
        <v>Lovasfelszerelés</v>
      </c>
      <c r="K2027" s="1" t="s">
        <v>7488</v>
      </c>
      <c r="L2027" s="1" t="str">
        <f>TRIM(K2027)</f>
        <v>Női lovasruházat</v>
      </c>
      <c r="M2027" s="1" t="s">
        <v>7868</v>
      </c>
      <c r="N2027" s="1" t="str">
        <f>TRIM(M2027)</f>
        <v>Női lovaglónadrág</v>
      </c>
      <c r="P2027" s="1" t="str">
        <f>TRIM(O2027)</f>
        <v/>
      </c>
      <c r="Q2027" s="18" t="s">
        <v>13168</v>
      </c>
      <c r="R2027" s="8">
        <v>4057962188051</v>
      </c>
      <c r="S2027" s="1">
        <v>79.95</v>
      </c>
      <c r="T2027" s="1" t="s">
        <v>26</v>
      </c>
      <c r="U2027" s="1">
        <v>0.5</v>
      </c>
      <c r="V2027" s="1" t="s">
        <v>13169</v>
      </c>
      <c r="W2027" s="1" t="s">
        <v>210</v>
      </c>
      <c r="X2027" s="1" t="str">
        <f>IF(W2027="", "", IFERROR(VLOOKUP(W2027, colorList!A:B,2,FALSE),""))</f>
        <v>fehér</v>
      </c>
    </row>
    <row r="2028" spans="1:24" ht="27.75" customHeight="1" x14ac:dyDescent="0.25">
      <c r="A2028" s="1" t="s">
        <v>13197</v>
      </c>
      <c r="B2028" s="1" t="str">
        <f>TRIM(D2028)</f>
        <v>42</v>
      </c>
      <c r="C2028" s="1">
        <f>IFERROR(VLOOKUP(D2028, sizeList!A:B, 2, FALSE), "")</f>
        <v>42</v>
      </c>
      <c r="D2028" s="1">
        <v>42</v>
      </c>
      <c r="E2028" s="1" t="str">
        <f>TRIM(F2028)</f>
        <v>ELT Micro Sport teliszilikonos lovaglónadrág</v>
      </c>
      <c r="F2028" s="1" t="s">
        <v>13185</v>
      </c>
      <c r="G2028" s="1" t="s">
        <v>13198</v>
      </c>
      <c r="H2028" s="1" t="s">
        <v>254</v>
      </c>
      <c r="I2028" s="1" t="s">
        <v>255</v>
      </c>
      <c r="J2028" s="1" t="str">
        <f>TRIM(I2028)</f>
        <v>Lovasfelszerelés</v>
      </c>
      <c r="K2028" s="1" t="s">
        <v>7488</v>
      </c>
      <c r="L2028" s="1" t="str">
        <f>TRIM(K2028)</f>
        <v>Női lovasruházat</v>
      </c>
      <c r="M2028" s="1" t="s">
        <v>7868</v>
      </c>
      <c r="N2028" s="1" t="str">
        <f>TRIM(M2028)</f>
        <v>Női lovaglónadrág</v>
      </c>
      <c r="P2028" s="1" t="str">
        <f>TRIM(O2028)</f>
        <v/>
      </c>
      <c r="Q2028" s="18" t="s">
        <v>13168</v>
      </c>
      <c r="R2028" s="8">
        <v>4057962188068</v>
      </c>
      <c r="S2028" s="1">
        <v>79.95</v>
      </c>
      <c r="T2028" s="1" t="s">
        <v>26</v>
      </c>
      <c r="U2028" s="1">
        <v>0.5</v>
      </c>
      <c r="V2028" s="1" t="s">
        <v>13169</v>
      </c>
      <c r="W2028" s="1" t="s">
        <v>210</v>
      </c>
      <c r="X2028" s="1" t="str">
        <f>IF(W2028="", "", IFERROR(VLOOKUP(W2028, colorList!A:B,2,FALSE),""))</f>
        <v>fehér</v>
      </c>
    </row>
    <row r="2029" spans="1:24" ht="27.75" customHeight="1" x14ac:dyDescent="0.25">
      <c r="A2029" s="1" t="s">
        <v>13201</v>
      </c>
      <c r="B2029" s="1" t="str">
        <f>TRIM(D2029)</f>
        <v>44</v>
      </c>
      <c r="C2029" s="1">
        <f>IFERROR(VLOOKUP(D2029, sizeList!A:B, 2, FALSE), "")</f>
        <v>44</v>
      </c>
      <c r="D2029" s="1">
        <v>44</v>
      </c>
      <c r="E2029" s="1" t="str">
        <f>TRIM(F2029)</f>
        <v>ELT Micro Sport teliszilikonos lovaglónadrág</v>
      </c>
      <c r="F2029" s="1" t="s">
        <v>13185</v>
      </c>
      <c r="G2029" s="1" t="s">
        <v>13202</v>
      </c>
      <c r="H2029" s="1" t="s">
        <v>254</v>
      </c>
      <c r="I2029" s="1" t="s">
        <v>255</v>
      </c>
      <c r="J2029" s="1" t="str">
        <f>TRIM(I2029)</f>
        <v>Lovasfelszerelés</v>
      </c>
      <c r="K2029" s="1" t="s">
        <v>7488</v>
      </c>
      <c r="L2029" s="1" t="str">
        <f>TRIM(K2029)</f>
        <v>Női lovasruházat</v>
      </c>
      <c r="M2029" s="1" t="s">
        <v>7868</v>
      </c>
      <c r="N2029" s="1" t="str">
        <f>TRIM(M2029)</f>
        <v>Női lovaglónadrág</v>
      </c>
      <c r="P2029" s="1" t="str">
        <f>TRIM(O2029)</f>
        <v/>
      </c>
      <c r="Q2029" s="18" t="s">
        <v>13168</v>
      </c>
      <c r="R2029" s="8">
        <v>4057962188075</v>
      </c>
      <c r="S2029" s="1">
        <v>79.95</v>
      </c>
      <c r="T2029" s="1" t="s">
        <v>26</v>
      </c>
      <c r="U2029" s="1">
        <v>0.5</v>
      </c>
      <c r="V2029" s="1" t="s">
        <v>13169</v>
      </c>
      <c r="W2029" s="1" t="s">
        <v>210</v>
      </c>
      <c r="X2029" s="1" t="str">
        <f>IF(W2029="", "", IFERROR(VLOOKUP(W2029, colorList!A:B,2,FALSE),""))</f>
        <v>fehér</v>
      </c>
    </row>
    <row r="2030" spans="1:24" ht="27.75" customHeight="1" x14ac:dyDescent="0.25">
      <c r="A2030" s="1" t="s">
        <v>13205</v>
      </c>
      <c r="B2030" s="1" t="str">
        <f>TRIM(D2030)</f>
        <v>46</v>
      </c>
      <c r="C2030" s="1">
        <f>IFERROR(VLOOKUP(D2030, sizeList!A:B, 2, FALSE), "")</f>
        <v>46</v>
      </c>
      <c r="D2030" s="1">
        <v>46</v>
      </c>
      <c r="E2030" s="1" t="str">
        <f>TRIM(F2030)</f>
        <v>ELT Micro Sport teliszilikonos lovaglónadrág</v>
      </c>
      <c r="F2030" s="1" t="s">
        <v>13185</v>
      </c>
      <c r="G2030" s="1" t="s">
        <v>13206</v>
      </c>
      <c r="H2030" s="1" t="s">
        <v>254</v>
      </c>
      <c r="I2030" s="1" t="s">
        <v>255</v>
      </c>
      <c r="J2030" s="1" t="str">
        <f>TRIM(I2030)</f>
        <v>Lovasfelszerelés</v>
      </c>
      <c r="K2030" s="1" t="s">
        <v>7488</v>
      </c>
      <c r="L2030" s="1" t="str">
        <f>TRIM(K2030)</f>
        <v>Női lovasruházat</v>
      </c>
      <c r="M2030" s="1" t="s">
        <v>7868</v>
      </c>
      <c r="N2030" s="1" t="str">
        <f>TRIM(M2030)</f>
        <v>Női lovaglónadrág</v>
      </c>
      <c r="P2030" s="1" t="str">
        <f>TRIM(O2030)</f>
        <v/>
      </c>
      <c r="Q2030" s="18" t="s">
        <v>13168</v>
      </c>
      <c r="R2030" s="8">
        <v>4057962188082</v>
      </c>
      <c r="S2030" s="1">
        <v>79.95</v>
      </c>
      <c r="T2030" s="1" t="s">
        <v>26</v>
      </c>
      <c r="U2030" s="1">
        <v>0.5</v>
      </c>
      <c r="V2030" s="1" t="s">
        <v>13169</v>
      </c>
      <c r="W2030" s="1" t="s">
        <v>210</v>
      </c>
      <c r="X2030" s="1" t="str">
        <f>IF(W2030="", "", IFERROR(VLOOKUP(W2030, colorList!A:B,2,FALSE),""))</f>
        <v>fehér</v>
      </c>
    </row>
    <row r="2031" spans="1:24" ht="27.75" customHeight="1" x14ac:dyDescent="0.25">
      <c r="A2031" s="1" t="s">
        <v>13209</v>
      </c>
      <c r="B2031" s="1" t="str">
        <f>TRIM(D2031)</f>
        <v>48</v>
      </c>
      <c r="C2031" s="1">
        <f>IFERROR(VLOOKUP(D2031, sizeList!A:B, 2, FALSE), "")</f>
        <v>48</v>
      </c>
      <c r="D2031" s="1">
        <v>48</v>
      </c>
      <c r="E2031" s="1" t="str">
        <f>TRIM(F2031)</f>
        <v>ELT Micro Sport teliszilikonos lovaglónadrág</v>
      </c>
      <c r="F2031" s="1" t="s">
        <v>13185</v>
      </c>
      <c r="G2031" s="1" t="s">
        <v>13210</v>
      </c>
      <c r="H2031" s="1" t="s">
        <v>254</v>
      </c>
      <c r="I2031" s="1" t="s">
        <v>255</v>
      </c>
      <c r="J2031" s="1" t="str">
        <f>TRIM(I2031)</f>
        <v>Lovasfelszerelés</v>
      </c>
      <c r="K2031" s="1" t="s">
        <v>7488</v>
      </c>
      <c r="L2031" s="1" t="str">
        <f>TRIM(K2031)</f>
        <v>Női lovasruházat</v>
      </c>
      <c r="M2031" s="1" t="s">
        <v>7868</v>
      </c>
      <c r="N2031" s="1" t="str">
        <f>TRIM(M2031)</f>
        <v>Női lovaglónadrág</v>
      </c>
      <c r="P2031" s="1" t="str">
        <f>TRIM(O2031)</f>
        <v/>
      </c>
      <c r="Q2031" s="18" t="s">
        <v>13168</v>
      </c>
      <c r="R2031" s="8">
        <v>4057962188099</v>
      </c>
      <c r="S2031" s="1">
        <v>79.95</v>
      </c>
      <c r="T2031" s="1" t="s">
        <v>26</v>
      </c>
      <c r="U2031" s="1">
        <v>0.5</v>
      </c>
      <c r="V2031" s="1" t="s">
        <v>13169</v>
      </c>
      <c r="W2031" s="1" t="s">
        <v>210</v>
      </c>
      <c r="X2031" s="1" t="str">
        <f>IF(W2031="", "", IFERROR(VLOOKUP(W2031, colorList!A:B,2,FALSE),""))</f>
        <v>fehér</v>
      </c>
    </row>
    <row r="2032" spans="1:24" ht="27.75" customHeight="1" x14ac:dyDescent="0.25">
      <c r="A2032" s="1" t="s">
        <v>13223</v>
      </c>
      <c r="B2032" s="1" t="str">
        <f>TRIM(D2032)</f>
        <v>38</v>
      </c>
      <c r="C2032" s="1">
        <f>IFERROR(VLOOKUP(D2032, sizeList!A:B, 2, FALSE), "")</f>
        <v>38</v>
      </c>
      <c r="D2032" s="1">
        <v>38</v>
      </c>
      <c r="E2032" s="1" t="str">
        <f>TRIM(F2032)</f>
        <v>ELT Micro Sport teliszilikonos lovaglónadrág</v>
      </c>
      <c r="F2032" s="1" t="s">
        <v>13185</v>
      </c>
      <c r="G2032" s="1" t="s">
        <v>13224</v>
      </c>
      <c r="H2032" s="1" t="s">
        <v>254</v>
      </c>
      <c r="I2032" s="1" t="s">
        <v>255</v>
      </c>
      <c r="J2032" s="1" t="str">
        <f>TRIM(I2032)</f>
        <v>Lovasfelszerelés</v>
      </c>
      <c r="K2032" s="1" t="s">
        <v>7488</v>
      </c>
      <c r="L2032" s="1" t="str">
        <f>TRIM(K2032)</f>
        <v>Női lovasruházat</v>
      </c>
      <c r="M2032" s="1" t="s">
        <v>7868</v>
      </c>
      <c r="N2032" s="1" t="str">
        <f>TRIM(M2032)</f>
        <v>Női lovaglónadrág</v>
      </c>
      <c r="P2032" s="1" t="str">
        <f>TRIM(O2032)</f>
        <v/>
      </c>
      <c r="Q2032" s="18" t="s">
        <v>13168</v>
      </c>
      <c r="R2032" s="8">
        <v>4057962188105</v>
      </c>
      <c r="S2032" s="1">
        <v>79.95</v>
      </c>
      <c r="T2032" s="1" t="s">
        <v>26</v>
      </c>
      <c r="U2032" s="1">
        <v>0.5</v>
      </c>
      <c r="V2032" s="1" t="s">
        <v>13169</v>
      </c>
      <c r="W2032" s="1" t="s">
        <v>1233</v>
      </c>
      <c r="X2032" s="1" t="str">
        <f>IF(W2032="", "", IFERROR(VLOOKUP(W2032, colorList!A:B,2,FALSE),""))</f>
        <v>_x000D_
aszfalt szürke</v>
      </c>
    </row>
    <row r="2033" spans="1:24" ht="27.75" customHeight="1" x14ac:dyDescent="0.25">
      <c r="A2033" s="1" t="s">
        <v>13225</v>
      </c>
      <c r="B2033" s="1" t="str">
        <f>TRIM(D2033)</f>
        <v>40</v>
      </c>
      <c r="C2033" s="1">
        <f>IFERROR(VLOOKUP(D2033, sizeList!A:B, 2, FALSE), "")</f>
        <v>40</v>
      </c>
      <c r="D2033" s="1">
        <v>40</v>
      </c>
      <c r="E2033" s="1" t="str">
        <f>TRIM(F2033)</f>
        <v>ELT Micro Sport teliszilikonos lovaglónadrág</v>
      </c>
      <c r="F2033" s="1" t="s">
        <v>13185</v>
      </c>
      <c r="G2033" s="1" t="s">
        <v>13226</v>
      </c>
      <c r="H2033" s="1" t="s">
        <v>254</v>
      </c>
      <c r="I2033" s="1" t="s">
        <v>255</v>
      </c>
      <c r="J2033" s="1" t="str">
        <f>TRIM(I2033)</f>
        <v>Lovasfelszerelés</v>
      </c>
      <c r="K2033" s="1" t="s">
        <v>7488</v>
      </c>
      <c r="L2033" s="1" t="str">
        <f>TRIM(K2033)</f>
        <v>Női lovasruházat</v>
      </c>
      <c r="M2033" s="1" t="s">
        <v>7868</v>
      </c>
      <c r="N2033" s="1" t="str">
        <f>TRIM(M2033)</f>
        <v>Női lovaglónadrág</v>
      </c>
      <c r="P2033" s="1" t="str">
        <f>TRIM(O2033)</f>
        <v/>
      </c>
      <c r="Q2033" s="18" t="s">
        <v>13168</v>
      </c>
      <c r="R2033" s="8">
        <v>4057962188112</v>
      </c>
      <c r="S2033" s="1">
        <v>79.95</v>
      </c>
      <c r="T2033" s="1" t="s">
        <v>26</v>
      </c>
      <c r="U2033" s="1">
        <v>0.5</v>
      </c>
      <c r="V2033" s="1" t="s">
        <v>13169</v>
      </c>
      <c r="W2033" s="1" t="s">
        <v>1233</v>
      </c>
      <c r="X2033" s="1" t="str">
        <f>IF(W2033="", "", IFERROR(VLOOKUP(W2033, colorList!A:B,2,FALSE),""))</f>
        <v>_x000D_
aszfalt szürke</v>
      </c>
    </row>
    <row r="2034" spans="1:24" ht="27.75" customHeight="1" x14ac:dyDescent="0.25">
      <c r="A2034" s="1" t="s">
        <v>13227</v>
      </c>
      <c r="B2034" s="1" t="str">
        <f>TRIM(D2034)</f>
        <v>42</v>
      </c>
      <c r="C2034" s="1">
        <f>IFERROR(VLOOKUP(D2034, sizeList!A:B, 2, FALSE), "")</f>
        <v>42</v>
      </c>
      <c r="D2034" s="1">
        <v>42</v>
      </c>
      <c r="E2034" s="1" t="str">
        <f>TRIM(F2034)</f>
        <v>ELT Micro Sport teliszilikonos lovaglónadrág</v>
      </c>
      <c r="F2034" s="1" t="s">
        <v>13185</v>
      </c>
      <c r="G2034" s="1" t="s">
        <v>13228</v>
      </c>
      <c r="H2034" s="1" t="s">
        <v>254</v>
      </c>
      <c r="I2034" s="1" t="s">
        <v>255</v>
      </c>
      <c r="J2034" s="1" t="str">
        <f>TRIM(I2034)</f>
        <v>Lovasfelszerelés</v>
      </c>
      <c r="K2034" s="1" t="s">
        <v>7488</v>
      </c>
      <c r="L2034" s="1" t="str">
        <f>TRIM(K2034)</f>
        <v>Női lovasruházat</v>
      </c>
      <c r="M2034" s="1" t="s">
        <v>7868</v>
      </c>
      <c r="N2034" s="1" t="str">
        <f>TRIM(M2034)</f>
        <v>Női lovaglónadrág</v>
      </c>
      <c r="P2034" s="1" t="str">
        <f>TRIM(O2034)</f>
        <v/>
      </c>
      <c r="Q2034" s="18" t="s">
        <v>13168</v>
      </c>
      <c r="R2034" s="8">
        <v>4057962188129</v>
      </c>
      <c r="S2034" s="1">
        <v>79.95</v>
      </c>
      <c r="T2034" s="1" t="s">
        <v>26</v>
      </c>
      <c r="U2034" s="1">
        <v>0.5</v>
      </c>
      <c r="V2034" s="1" t="s">
        <v>13169</v>
      </c>
      <c r="W2034" s="1" t="s">
        <v>1233</v>
      </c>
      <c r="X2034" s="1" t="str">
        <f>IF(W2034="", "", IFERROR(VLOOKUP(W2034, colorList!A:B,2,FALSE),""))</f>
        <v>_x000D_
aszfalt szürke</v>
      </c>
    </row>
    <row r="2035" spans="1:24" ht="27.75" customHeight="1" x14ac:dyDescent="0.25">
      <c r="A2035" s="1" t="s">
        <v>13229</v>
      </c>
      <c r="B2035" s="1" t="str">
        <f>TRIM(D2035)</f>
        <v>44</v>
      </c>
      <c r="C2035" s="1">
        <f>IFERROR(VLOOKUP(D2035, sizeList!A:B, 2, FALSE), "")</f>
        <v>44</v>
      </c>
      <c r="D2035" s="1">
        <v>44</v>
      </c>
      <c r="E2035" s="1" t="str">
        <f>TRIM(F2035)</f>
        <v>ELT Micro Sport teliszilikonos lovaglónadrág</v>
      </c>
      <c r="F2035" s="1" t="s">
        <v>13185</v>
      </c>
      <c r="G2035" s="1" t="s">
        <v>13230</v>
      </c>
      <c r="H2035" s="1" t="s">
        <v>254</v>
      </c>
      <c r="I2035" s="1" t="s">
        <v>255</v>
      </c>
      <c r="J2035" s="1" t="str">
        <f>TRIM(I2035)</f>
        <v>Lovasfelszerelés</v>
      </c>
      <c r="K2035" s="1" t="s">
        <v>7488</v>
      </c>
      <c r="L2035" s="1" t="str">
        <f>TRIM(K2035)</f>
        <v>Női lovasruházat</v>
      </c>
      <c r="M2035" s="1" t="s">
        <v>7868</v>
      </c>
      <c r="N2035" s="1" t="str">
        <f>TRIM(M2035)</f>
        <v>Női lovaglónadrág</v>
      </c>
      <c r="P2035" s="1" t="str">
        <f>TRIM(O2035)</f>
        <v/>
      </c>
      <c r="Q2035" s="18" t="s">
        <v>13168</v>
      </c>
      <c r="R2035" s="8">
        <v>4057962188136</v>
      </c>
      <c r="S2035" s="1">
        <v>79.95</v>
      </c>
      <c r="T2035" s="1" t="s">
        <v>26</v>
      </c>
      <c r="U2035" s="1">
        <v>0.5</v>
      </c>
      <c r="V2035" s="1" t="s">
        <v>13169</v>
      </c>
      <c r="W2035" s="1" t="s">
        <v>1233</v>
      </c>
      <c r="X2035" s="1" t="str">
        <f>IF(W2035="", "", IFERROR(VLOOKUP(W2035, colorList!A:B,2,FALSE),""))</f>
        <v>_x000D_
aszfalt szürke</v>
      </c>
    </row>
    <row r="2036" spans="1:24" ht="27.75" customHeight="1" x14ac:dyDescent="0.25">
      <c r="A2036" s="1" t="s">
        <v>13231</v>
      </c>
      <c r="B2036" s="1" t="str">
        <f>TRIM(D2036)</f>
        <v>46</v>
      </c>
      <c r="C2036" s="1">
        <f>IFERROR(VLOOKUP(D2036, sizeList!A:B, 2, FALSE), "")</f>
        <v>46</v>
      </c>
      <c r="D2036" s="1">
        <v>46</v>
      </c>
      <c r="E2036" s="1" t="str">
        <f>TRIM(F2036)</f>
        <v>ELT Micro Sport teliszilikonos lovaglónadrág</v>
      </c>
      <c r="F2036" s="1" t="s">
        <v>13185</v>
      </c>
      <c r="G2036" s="1" t="s">
        <v>13232</v>
      </c>
      <c r="H2036" s="1" t="s">
        <v>254</v>
      </c>
      <c r="I2036" s="1" t="s">
        <v>255</v>
      </c>
      <c r="J2036" s="1" t="str">
        <f>TRIM(I2036)</f>
        <v>Lovasfelszerelés</v>
      </c>
      <c r="K2036" s="1" t="s">
        <v>7488</v>
      </c>
      <c r="L2036" s="1" t="str">
        <f>TRIM(K2036)</f>
        <v>Női lovasruházat</v>
      </c>
      <c r="M2036" s="1" t="s">
        <v>7868</v>
      </c>
      <c r="N2036" s="1" t="str">
        <f>TRIM(M2036)</f>
        <v>Női lovaglónadrág</v>
      </c>
      <c r="P2036" s="1" t="str">
        <f>TRIM(O2036)</f>
        <v/>
      </c>
      <c r="Q2036" s="18" t="s">
        <v>13168</v>
      </c>
      <c r="R2036" s="8">
        <v>4057962188143</v>
      </c>
      <c r="S2036" s="1">
        <v>79.95</v>
      </c>
      <c r="T2036" s="1" t="s">
        <v>26</v>
      </c>
      <c r="U2036" s="1">
        <v>0.5</v>
      </c>
      <c r="V2036" s="1" t="s">
        <v>13169</v>
      </c>
      <c r="W2036" s="1" t="s">
        <v>1233</v>
      </c>
      <c r="X2036" s="1" t="str">
        <f>IF(W2036="", "", IFERROR(VLOOKUP(W2036, colorList!A:B,2,FALSE),""))</f>
        <v>_x000D_
aszfalt szürke</v>
      </c>
    </row>
    <row r="2037" spans="1:24" ht="27.75" customHeight="1" x14ac:dyDescent="0.25">
      <c r="A2037" s="1" t="s">
        <v>13233</v>
      </c>
      <c r="B2037" s="1" t="str">
        <f>TRIM(D2037)</f>
        <v>48</v>
      </c>
      <c r="C2037" s="1">
        <f>IFERROR(VLOOKUP(D2037, sizeList!A:B, 2, FALSE), "")</f>
        <v>48</v>
      </c>
      <c r="D2037" s="1">
        <v>48</v>
      </c>
      <c r="E2037" s="1" t="str">
        <f>TRIM(F2037)</f>
        <v>ELT Micro Sport teliszilikonos lovaglónadrág</v>
      </c>
      <c r="F2037" s="1" t="s">
        <v>13185</v>
      </c>
      <c r="G2037" s="1" t="s">
        <v>13234</v>
      </c>
      <c r="H2037" s="1" t="s">
        <v>254</v>
      </c>
      <c r="I2037" s="1" t="s">
        <v>255</v>
      </c>
      <c r="J2037" s="1" t="str">
        <f>TRIM(I2037)</f>
        <v>Lovasfelszerelés</v>
      </c>
      <c r="K2037" s="1" t="s">
        <v>7488</v>
      </c>
      <c r="L2037" s="1" t="str">
        <f>TRIM(K2037)</f>
        <v>Női lovasruházat</v>
      </c>
      <c r="M2037" s="1" t="s">
        <v>7868</v>
      </c>
      <c r="N2037" s="1" t="str">
        <f>TRIM(M2037)</f>
        <v>Női lovaglónadrág</v>
      </c>
      <c r="P2037" s="1" t="str">
        <f>TRIM(O2037)</f>
        <v/>
      </c>
      <c r="Q2037" s="18" t="s">
        <v>13168</v>
      </c>
      <c r="R2037" s="8">
        <v>4057962188150</v>
      </c>
      <c r="S2037" s="1">
        <v>79.95</v>
      </c>
      <c r="T2037" s="1" t="s">
        <v>26</v>
      </c>
      <c r="U2037" s="1">
        <v>0.5</v>
      </c>
      <c r="V2037" s="1" t="s">
        <v>13169</v>
      </c>
      <c r="W2037" s="1" t="s">
        <v>1233</v>
      </c>
      <c r="X2037" s="1" t="str">
        <f>IF(W2037="", "", IFERROR(VLOOKUP(W2037, colorList!A:B,2,FALSE),""))</f>
        <v>_x000D_
aszfalt szürke</v>
      </c>
    </row>
    <row r="2038" spans="1:24" ht="27.75" customHeight="1" x14ac:dyDescent="0.25">
      <c r="A2038" s="1" t="s">
        <v>13246</v>
      </c>
      <c r="B2038" s="1" t="str">
        <f>TRIM(D2038)</f>
        <v>38</v>
      </c>
      <c r="C2038" s="1">
        <f>IFERROR(VLOOKUP(D2038, sizeList!A:B, 2, FALSE), "")</f>
        <v>38</v>
      </c>
      <c r="D2038" s="1">
        <v>38</v>
      </c>
      <c r="E2038" s="1" t="str">
        <f>TRIM(F2038)</f>
        <v>ELT Micro Sport teliszilikonos lovaglónadrág</v>
      </c>
      <c r="F2038" s="1" t="s">
        <v>13185</v>
      </c>
      <c r="G2038" s="1" t="s">
        <v>13247</v>
      </c>
      <c r="H2038" s="1" t="s">
        <v>254</v>
      </c>
      <c r="I2038" s="1" t="s">
        <v>255</v>
      </c>
      <c r="J2038" s="1" t="str">
        <f>TRIM(I2038)</f>
        <v>Lovasfelszerelés</v>
      </c>
      <c r="K2038" s="1" t="s">
        <v>7488</v>
      </c>
      <c r="L2038" s="1" t="str">
        <f>TRIM(K2038)</f>
        <v>Női lovasruházat</v>
      </c>
      <c r="M2038" s="1" t="s">
        <v>7868</v>
      </c>
      <c r="N2038" s="1" t="str">
        <f>TRIM(M2038)</f>
        <v>Női lovaglónadrág</v>
      </c>
      <c r="P2038" s="1" t="str">
        <f>TRIM(O2038)</f>
        <v/>
      </c>
      <c r="Q2038" s="18" t="s">
        <v>13168</v>
      </c>
      <c r="R2038" s="8">
        <v>4057962188228</v>
      </c>
      <c r="S2038" s="1">
        <v>79.95</v>
      </c>
      <c r="T2038" s="1" t="s">
        <v>26</v>
      </c>
      <c r="U2038" s="1">
        <v>0.5</v>
      </c>
      <c r="V2038" s="1" t="s">
        <v>13169</v>
      </c>
      <c r="W2038" s="1" t="s">
        <v>370</v>
      </c>
      <c r="X2038" s="1" t="str">
        <f>IF(W2038="", "", IFERROR(VLOOKUP(W2038, colorList!A:B,2,FALSE),""))</f>
        <v>éjkék</v>
      </c>
    </row>
    <row r="2039" spans="1:24" ht="27.75" customHeight="1" x14ac:dyDescent="0.25">
      <c r="A2039" s="1" t="s">
        <v>13248</v>
      </c>
      <c r="B2039" s="1" t="str">
        <f>TRIM(D2039)</f>
        <v>40</v>
      </c>
      <c r="C2039" s="1">
        <f>IFERROR(VLOOKUP(D2039, sizeList!A:B, 2, FALSE), "")</f>
        <v>40</v>
      </c>
      <c r="D2039" s="1">
        <v>40</v>
      </c>
      <c r="E2039" s="1" t="str">
        <f>TRIM(F2039)</f>
        <v>ELT Micro Sport teliszilikonos lovaglónadrág</v>
      </c>
      <c r="F2039" s="1" t="s">
        <v>13185</v>
      </c>
      <c r="G2039" s="1" t="s">
        <v>13249</v>
      </c>
      <c r="H2039" s="1" t="s">
        <v>254</v>
      </c>
      <c r="I2039" s="1" t="s">
        <v>255</v>
      </c>
      <c r="J2039" s="1" t="str">
        <f>TRIM(I2039)</f>
        <v>Lovasfelszerelés</v>
      </c>
      <c r="K2039" s="1" t="s">
        <v>7488</v>
      </c>
      <c r="L2039" s="1" t="str">
        <f>TRIM(K2039)</f>
        <v>Női lovasruházat</v>
      </c>
      <c r="M2039" s="1" t="s">
        <v>7868</v>
      </c>
      <c r="N2039" s="1" t="str">
        <f>TRIM(M2039)</f>
        <v>Női lovaglónadrág</v>
      </c>
      <c r="P2039" s="1" t="str">
        <f>TRIM(O2039)</f>
        <v/>
      </c>
      <c r="Q2039" s="18" t="s">
        <v>13168</v>
      </c>
      <c r="R2039" s="8">
        <v>4057962188235</v>
      </c>
      <c r="S2039" s="1">
        <v>79.95</v>
      </c>
      <c r="T2039" s="1" t="s">
        <v>26</v>
      </c>
      <c r="U2039" s="1">
        <v>0.5</v>
      </c>
      <c r="V2039" s="1" t="s">
        <v>13169</v>
      </c>
      <c r="W2039" s="1" t="s">
        <v>370</v>
      </c>
      <c r="X2039" s="1" t="str">
        <f>IF(W2039="", "", IFERROR(VLOOKUP(W2039, colorList!A:B,2,FALSE),""))</f>
        <v>éjkék</v>
      </c>
    </row>
    <row r="2040" spans="1:24" ht="27.75" customHeight="1" x14ac:dyDescent="0.25">
      <c r="A2040" s="1" t="s">
        <v>13250</v>
      </c>
      <c r="B2040" s="1" t="str">
        <f>TRIM(D2040)</f>
        <v>42</v>
      </c>
      <c r="C2040" s="1">
        <f>IFERROR(VLOOKUP(D2040, sizeList!A:B, 2, FALSE), "")</f>
        <v>42</v>
      </c>
      <c r="D2040" s="1">
        <v>42</v>
      </c>
      <c r="E2040" s="1" t="str">
        <f>TRIM(F2040)</f>
        <v>ELT Micro Sport teliszilikonos lovaglónadrág</v>
      </c>
      <c r="F2040" s="1" t="s">
        <v>13185</v>
      </c>
      <c r="G2040" s="1" t="s">
        <v>13251</v>
      </c>
      <c r="H2040" s="1" t="s">
        <v>254</v>
      </c>
      <c r="I2040" s="1" t="s">
        <v>255</v>
      </c>
      <c r="J2040" s="1" t="str">
        <f>TRIM(I2040)</f>
        <v>Lovasfelszerelés</v>
      </c>
      <c r="K2040" s="1" t="s">
        <v>7488</v>
      </c>
      <c r="L2040" s="1" t="str">
        <f>TRIM(K2040)</f>
        <v>Női lovasruházat</v>
      </c>
      <c r="M2040" s="1" t="s">
        <v>7868</v>
      </c>
      <c r="N2040" s="1" t="str">
        <f>TRIM(M2040)</f>
        <v>Női lovaglónadrág</v>
      </c>
      <c r="P2040" s="1" t="str">
        <f>TRIM(O2040)</f>
        <v/>
      </c>
      <c r="Q2040" s="18" t="s">
        <v>13168</v>
      </c>
      <c r="R2040" s="8">
        <v>4057962188242</v>
      </c>
      <c r="S2040" s="1">
        <v>79.95</v>
      </c>
      <c r="T2040" s="1" t="s">
        <v>26</v>
      </c>
      <c r="U2040" s="1">
        <v>0.5</v>
      </c>
      <c r="V2040" s="1" t="s">
        <v>13169</v>
      </c>
      <c r="W2040" s="1" t="s">
        <v>370</v>
      </c>
      <c r="X2040" s="1" t="str">
        <f>IF(W2040="", "", IFERROR(VLOOKUP(W2040, colorList!A:B,2,FALSE),""))</f>
        <v>éjkék</v>
      </c>
    </row>
    <row r="2041" spans="1:24" ht="27.75" customHeight="1" x14ac:dyDescent="0.25">
      <c r="A2041" s="1" t="s">
        <v>13252</v>
      </c>
      <c r="B2041" s="1" t="str">
        <f>TRIM(D2041)</f>
        <v>44</v>
      </c>
      <c r="C2041" s="1">
        <f>IFERROR(VLOOKUP(D2041, sizeList!A:B, 2, FALSE), "")</f>
        <v>44</v>
      </c>
      <c r="D2041" s="1">
        <v>44</v>
      </c>
      <c r="E2041" s="1" t="str">
        <f>TRIM(F2041)</f>
        <v>ELT Micro Sport teliszilikonos lovaglónadrág</v>
      </c>
      <c r="F2041" s="1" t="s">
        <v>13185</v>
      </c>
      <c r="G2041" s="1" t="s">
        <v>13253</v>
      </c>
      <c r="H2041" s="1" t="s">
        <v>254</v>
      </c>
      <c r="I2041" s="1" t="s">
        <v>255</v>
      </c>
      <c r="J2041" s="1" t="str">
        <f>TRIM(I2041)</f>
        <v>Lovasfelszerelés</v>
      </c>
      <c r="K2041" s="1" t="s">
        <v>7488</v>
      </c>
      <c r="L2041" s="1" t="str">
        <f>TRIM(K2041)</f>
        <v>Női lovasruházat</v>
      </c>
      <c r="M2041" s="1" t="s">
        <v>7868</v>
      </c>
      <c r="N2041" s="1" t="str">
        <f>TRIM(M2041)</f>
        <v>Női lovaglónadrág</v>
      </c>
      <c r="P2041" s="1" t="str">
        <f>TRIM(O2041)</f>
        <v/>
      </c>
      <c r="Q2041" s="18" t="s">
        <v>13168</v>
      </c>
      <c r="R2041" s="8">
        <v>4057962188259</v>
      </c>
      <c r="S2041" s="1">
        <v>79.95</v>
      </c>
      <c r="T2041" s="1" t="s">
        <v>26</v>
      </c>
      <c r="U2041" s="1">
        <v>0.5</v>
      </c>
      <c r="V2041" s="1" t="s">
        <v>13169</v>
      </c>
      <c r="W2041" s="1" t="s">
        <v>370</v>
      </c>
      <c r="X2041" s="1" t="str">
        <f>IF(W2041="", "", IFERROR(VLOOKUP(W2041, colorList!A:B,2,FALSE),""))</f>
        <v>éjkék</v>
      </c>
    </row>
    <row r="2042" spans="1:24" ht="27.75" customHeight="1" x14ac:dyDescent="0.25">
      <c r="A2042" s="1" t="s">
        <v>13254</v>
      </c>
      <c r="B2042" s="1" t="str">
        <f>TRIM(D2042)</f>
        <v>46</v>
      </c>
      <c r="C2042" s="1">
        <f>IFERROR(VLOOKUP(D2042, sizeList!A:B, 2, FALSE), "")</f>
        <v>46</v>
      </c>
      <c r="D2042" s="1">
        <v>46</v>
      </c>
      <c r="E2042" s="1" t="str">
        <f>TRIM(F2042)</f>
        <v>ELT Micro Sport teliszilikonos lovaglónadrág</v>
      </c>
      <c r="F2042" s="1" t="s">
        <v>13185</v>
      </c>
      <c r="G2042" s="1" t="s">
        <v>13255</v>
      </c>
      <c r="H2042" s="1" t="s">
        <v>254</v>
      </c>
      <c r="I2042" s="1" t="s">
        <v>255</v>
      </c>
      <c r="J2042" s="1" t="str">
        <f>TRIM(I2042)</f>
        <v>Lovasfelszerelés</v>
      </c>
      <c r="K2042" s="1" t="s">
        <v>7488</v>
      </c>
      <c r="L2042" s="1" t="str">
        <f>TRIM(K2042)</f>
        <v>Női lovasruházat</v>
      </c>
      <c r="M2042" s="1" t="s">
        <v>7868</v>
      </c>
      <c r="N2042" s="1" t="str">
        <f>TRIM(M2042)</f>
        <v>Női lovaglónadrág</v>
      </c>
      <c r="P2042" s="1" t="str">
        <f>TRIM(O2042)</f>
        <v/>
      </c>
      <c r="Q2042" s="18" t="s">
        <v>13168</v>
      </c>
      <c r="R2042" s="8">
        <v>4057962188266</v>
      </c>
      <c r="S2042" s="1">
        <v>79.95</v>
      </c>
      <c r="T2042" s="1" t="s">
        <v>26</v>
      </c>
      <c r="U2042" s="1">
        <v>0.5</v>
      </c>
      <c r="V2042" s="1" t="s">
        <v>13169</v>
      </c>
      <c r="W2042" s="1" t="s">
        <v>370</v>
      </c>
      <c r="X2042" s="1" t="str">
        <f>IF(W2042="", "", IFERROR(VLOOKUP(W2042, colorList!A:B,2,FALSE),""))</f>
        <v>éjkék</v>
      </c>
    </row>
    <row r="2043" spans="1:24" ht="27.75" customHeight="1" x14ac:dyDescent="0.25">
      <c r="A2043" s="1" t="s">
        <v>13256</v>
      </c>
      <c r="B2043" s="1" t="str">
        <f>TRIM(D2043)</f>
        <v>48</v>
      </c>
      <c r="C2043" s="1">
        <f>IFERROR(VLOOKUP(D2043, sizeList!A:B, 2, FALSE), "")</f>
        <v>48</v>
      </c>
      <c r="D2043" s="1">
        <v>48</v>
      </c>
      <c r="E2043" s="1" t="str">
        <f>TRIM(F2043)</f>
        <v>ELT Micro Sport teliszilikonos lovaglónadrág</v>
      </c>
      <c r="F2043" s="1" t="s">
        <v>13185</v>
      </c>
      <c r="G2043" s="1" t="s">
        <v>13257</v>
      </c>
      <c r="H2043" s="1" t="s">
        <v>254</v>
      </c>
      <c r="I2043" s="1" t="s">
        <v>255</v>
      </c>
      <c r="J2043" s="1" t="str">
        <f>TRIM(I2043)</f>
        <v>Lovasfelszerelés</v>
      </c>
      <c r="K2043" s="1" t="s">
        <v>7488</v>
      </c>
      <c r="L2043" s="1" t="str">
        <f>TRIM(K2043)</f>
        <v>Női lovasruházat</v>
      </c>
      <c r="M2043" s="1" t="s">
        <v>7868</v>
      </c>
      <c r="N2043" s="1" t="str">
        <f>TRIM(M2043)</f>
        <v>Női lovaglónadrág</v>
      </c>
      <c r="P2043" s="1" t="str">
        <f>TRIM(O2043)</f>
        <v/>
      </c>
      <c r="Q2043" s="18" t="s">
        <v>13168</v>
      </c>
      <c r="R2043" s="8">
        <v>4057962188273</v>
      </c>
      <c r="S2043" s="1">
        <v>79.95</v>
      </c>
      <c r="T2043" s="1" t="s">
        <v>26</v>
      </c>
      <c r="U2043" s="1">
        <v>0.5</v>
      </c>
      <c r="V2043" s="1" t="s">
        <v>13169</v>
      </c>
      <c r="W2043" s="1" t="s">
        <v>370</v>
      </c>
      <c r="X2043" s="1" t="str">
        <f>IF(W2043="", "", IFERROR(VLOOKUP(W2043, colorList!A:B,2,FALSE),""))</f>
        <v>éjkék</v>
      </c>
    </row>
    <row r="2044" spans="1:24" ht="27.75" customHeight="1" x14ac:dyDescent="0.25">
      <c r="A2044" s="1" t="s">
        <v>12992</v>
      </c>
      <c r="B2044" s="1" t="str">
        <f>TRIM(D2044)</f>
        <v>140</v>
      </c>
      <c r="C2044" s="1">
        <f>IFERROR(VLOOKUP(D2044, sizeList!A:B, 2, FALSE), "")</f>
        <v>140</v>
      </c>
      <c r="D2044" s="1">
        <v>140</v>
      </c>
      <c r="E2044" s="1" t="str">
        <f>TRIM(F2044)</f>
        <v>ELT Micro térd szilikonos gyermek lovaglónadrág</v>
      </c>
      <c r="F2044" s="1" t="s">
        <v>12988</v>
      </c>
      <c r="G2044" s="1" t="s">
        <v>12993</v>
      </c>
      <c r="H2044" s="1" t="s">
        <v>254</v>
      </c>
      <c r="I2044" s="1" t="s">
        <v>255</v>
      </c>
      <c r="J2044" s="1" t="str">
        <f>TRIM(I2044)</f>
        <v>Lovasfelszerelés</v>
      </c>
      <c r="K2044" s="1" t="s">
        <v>2535</v>
      </c>
      <c r="L2044" s="1" t="str">
        <f>TRIM(K2044)</f>
        <v>Gyermek lovasruházat</v>
      </c>
      <c r="M2044" s="1" t="s">
        <v>2716</v>
      </c>
      <c r="N2044" s="1" t="str">
        <f>TRIM(M2044)</f>
        <v>Gyermek lovaglónadrág</v>
      </c>
      <c r="P2044" s="1" t="str">
        <f>TRIM(O2044)</f>
        <v/>
      </c>
      <c r="Q2044" s="18" t="s">
        <v>12990</v>
      </c>
      <c r="R2044" s="8">
        <v>4057962189492</v>
      </c>
      <c r="S2044" s="1">
        <v>74.95</v>
      </c>
      <c r="T2044" s="1" t="s">
        <v>26</v>
      </c>
      <c r="U2044" s="1">
        <v>0.5</v>
      </c>
      <c r="V2044" s="1" t="s">
        <v>12991</v>
      </c>
      <c r="W2044" s="1" t="s">
        <v>136</v>
      </c>
      <c r="X2044" s="1" t="str">
        <f>IF(W2044="", "", IFERROR(VLOOKUP(W2044, colorList!A:B,2,FALSE),""))</f>
        <v>fekete</v>
      </c>
    </row>
    <row r="2045" spans="1:24" ht="27.75" customHeight="1" x14ac:dyDescent="0.25">
      <c r="A2045" s="1" t="s">
        <v>12996</v>
      </c>
      <c r="B2045" s="1" t="str">
        <f>TRIM(D2045)</f>
        <v>152</v>
      </c>
      <c r="C2045" s="1">
        <f>IFERROR(VLOOKUP(D2045, sizeList!A:B, 2, FALSE), "")</f>
        <v>152</v>
      </c>
      <c r="D2045" s="1">
        <v>152</v>
      </c>
      <c r="E2045" s="1" t="str">
        <f>TRIM(F2045)</f>
        <v>ELT Micro térd szilikonos gyermek lovaglónadrág</v>
      </c>
      <c r="F2045" s="1" t="s">
        <v>12988</v>
      </c>
      <c r="G2045" s="1" t="s">
        <v>12997</v>
      </c>
      <c r="H2045" s="1" t="s">
        <v>254</v>
      </c>
      <c r="I2045" s="1" t="s">
        <v>255</v>
      </c>
      <c r="J2045" s="1" t="str">
        <f>TRIM(I2045)</f>
        <v>Lovasfelszerelés</v>
      </c>
      <c r="K2045" s="1" t="s">
        <v>2535</v>
      </c>
      <c r="L2045" s="1" t="str">
        <f>TRIM(K2045)</f>
        <v>Gyermek lovasruházat</v>
      </c>
      <c r="M2045" s="1" t="s">
        <v>2716</v>
      </c>
      <c r="N2045" s="1" t="str">
        <f>TRIM(M2045)</f>
        <v>Gyermek lovaglónadrág</v>
      </c>
      <c r="P2045" s="1" t="str">
        <f>TRIM(O2045)</f>
        <v/>
      </c>
      <c r="Q2045" s="18" t="s">
        <v>12990</v>
      </c>
      <c r="R2045" s="8">
        <v>4057962189508</v>
      </c>
      <c r="S2045" s="1">
        <v>74.95</v>
      </c>
      <c r="T2045" s="1" t="s">
        <v>26</v>
      </c>
      <c r="U2045" s="1">
        <v>0.5</v>
      </c>
      <c r="V2045" s="1" t="s">
        <v>12991</v>
      </c>
      <c r="W2045" s="1" t="s">
        <v>136</v>
      </c>
      <c r="X2045" s="1" t="str">
        <f>IF(W2045="", "", IFERROR(VLOOKUP(W2045, colorList!A:B,2,FALSE),""))</f>
        <v>fekete</v>
      </c>
    </row>
    <row r="2046" spans="1:24" ht="27.75" customHeight="1" x14ac:dyDescent="0.25">
      <c r="A2046" s="1" t="s">
        <v>13000</v>
      </c>
      <c r="B2046" s="1" t="str">
        <f>TRIM(D2046)</f>
        <v>164</v>
      </c>
      <c r="C2046" s="1">
        <f>IFERROR(VLOOKUP(D2046, sizeList!A:B, 2, FALSE), "")</f>
        <v>164</v>
      </c>
      <c r="D2046" s="1">
        <v>164</v>
      </c>
      <c r="E2046" s="1" t="str">
        <f>TRIM(F2046)</f>
        <v>ELT Micro térd szilikonos gyermek lovaglónadrág</v>
      </c>
      <c r="F2046" s="1" t="s">
        <v>12988</v>
      </c>
      <c r="G2046" s="1" t="s">
        <v>13001</v>
      </c>
      <c r="H2046" s="1" t="s">
        <v>254</v>
      </c>
      <c r="I2046" s="1" t="s">
        <v>255</v>
      </c>
      <c r="J2046" s="1" t="str">
        <f>TRIM(I2046)</f>
        <v>Lovasfelszerelés</v>
      </c>
      <c r="K2046" s="1" t="s">
        <v>2535</v>
      </c>
      <c r="L2046" s="1" t="str">
        <f>TRIM(K2046)</f>
        <v>Gyermek lovasruházat</v>
      </c>
      <c r="M2046" s="1" t="s">
        <v>2716</v>
      </c>
      <c r="N2046" s="1" t="str">
        <f>TRIM(M2046)</f>
        <v>Gyermek lovaglónadrág</v>
      </c>
      <c r="P2046" s="1" t="str">
        <f>TRIM(O2046)</f>
        <v/>
      </c>
      <c r="Q2046" s="18" t="s">
        <v>12990</v>
      </c>
      <c r="R2046" s="8">
        <v>4057962189515</v>
      </c>
      <c r="S2046" s="1">
        <v>74.95</v>
      </c>
      <c r="T2046" s="1" t="s">
        <v>26</v>
      </c>
      <c r="U2046" s="1">
        <v>0.5</v>
      </c>
      <c r="V2046" s="1" t="s">
        <v>12991</v>
      </c>
      <c r="W2046" s="1" t="s">
        <v>136</v>
      </c>
      <c r="X2046" s="1" t="str">
        <f>IF(W2046="", "", IFERROR(VLOOKUP(W2046, colorList!A:B,2,FALSE),""))</f>
        <v>fekete</v>
      </c>
    </row>
    <row r="2047" spans="1:24" ht="27.75" customHeight="1" x14ac:dyDescent="0.25">
      <c r="A2047" s="1" t="s">
        <v>13004</v>
      </c>
      <c r="B2047" s="1" t="str">
        <f>TRIM(D2047)</f>
        <v>176</v>
      </c>
      <c r="C2047" s="1">
        <f>IFERROR(VLOOKUP(D2047, sizeList!A:B, 2, FALSE), "")</f>
        <v>176</v>
      </c>
      <c r="D2047" s="1">
        <v>176</v>
      </c>
      <c r="E2047" s="1" t="str">
        <f>TRIM(F2047)</f>
        <v>ELT Micro térd szilikonos gyermek lovaglónadrág</v>
      </c>
      <c r="F2047" s="1" t="s">
        <v>12988</v>
      </c>
      <c r="G2047" s="1" t="s">
        <v>13005</v>
      </c>
      <c r="H2047" s="1" t="s">
        <v>254</v>
      </c>
      <c r="I2047" s="1" t="s">
        <v>255</v>
      </c>
      <c r="J2047" s="1" t="str">
        <f>TRIM(I2047)</f>
        <v>Lovasfelszerelés</v>
      </c>
      <c r="K2047" s="1" t="s">
        <v>2535</v>
      </c>
      <c r="L2047" s="1" t="str">
        <f>TRIM(K2047)</f>
        <v>Gyermek lovasruházat</v>
      </c>
      <c r="M2047" s="1" t="s">
        <v>2716</v>
      </c>
      <c r="N2047" s="1" t="str">
        <f>TRIM(M2047)</f>
        <v>Gyermek lovaglónadrág</v>
      </c>
      <c r="P2047" s="1" t="str">
        <f>TRIM(O2047)</f>
        <v/>
      </c>
      <c r="Q2047" s="18" t="s">
        <v>12990</v>
      </c>
      <c r="R2047" s="8">
        <v>4057962190153</v>
      </c>
      <c r="S2047" s="1">
        <v>74.95</v>
      </c>
      <c r="T2047" s="1" t="s">
        <v>26</v>
      </c>
      <c r="U2047" s="1">
        <v>0.5</v>
      </c>
      <c r="V2047" s="1" t="s">
        <v>12991</v>
      </c>
      <c r="W2047" s="1" t="s">
        <v>136</v>
      </c>
      <c r="X2047" s="1" t="str">
        <f>IF(W2047="", "", IFERROR(VLOOKUP(W2047, colorList!A:B,2,FALSE),""))</f>
        <v>fekete</v>
      </c>
    </row>
    <row r="2048" spans="1:24" ht="27.75" customHeight="1" x14ac:dyDescent="0.25">
      <c r="A2048" s="1" t="s">
        <v>12987</v>
      </c>
      <c r="B2048" s="1" t="str">
        <f>TRIM(D2048)</f>
        <v>140</v>
      </c>
      <c r="C2048" s="1">
        <f>IFERROR(VLOOKUP(D2048, sizeList!A:B, 2, FALSE), "")</f>
        <v>140</v>
      </c>
      <c r="D2048" s="1">
        <v>140</v>
      </c>
      <c r="E2048" s="1" t="str">
        <f>TRIM(F2048)</f>
        <v>ELT Micro térd szilikonos gyermek lovaglónadrág</v>
      </c>
      <c r="F2048" s="1" t="s">
        <v>12988</v>
      </c>
      <c r="G2048" s="1" t="s">
        <v>12989</v>
      </c>
      <c r="H2048" s="1" t="s">
        <v>254</v>
      </c>
      <c r="I2048" s="1" t="s">
        <v>255</v>
      </c>
      <c r="J2048" s="1" t="str">
        <f>TRIM(I2048)</f>
        <v>Lovasfelszerelés</v>
      </c>
      <c r="K2048" s="1" t="s">
        <v>2535</v>
      </c>
      <c r="L2048" s="1" t="str">
        <f>TRIM(K2048)</f>
        <v>Gyermek lovasruházat</v>
      </c>
      <c r="M2048" s="1" t="s">
        <v>2716</v>
      </c>
      <c r="N2048" s="1" t="str">
        <f>TRIM(M2048)</f>
        <v>Gyermek lovaglónadrág</v>
      </c>
      <c r="P2048" s="1" t="str">
        <f>TRIM(O2048)</f>
        <v/>
      </c>
      <c r="Q2048" s="18" t="s">
        <v>12990</v>
      </c>
      <c r="R2048" s="8">
        <v>4057962190658</v>
      </c>
      <c r="S2048" s="1">
        <v>74.95</v>
      </c>
      <c r="T2048" s="1" t="s">
        <v>26</v>
      </c>
      <c r="U2048" s="1">
        <v>0.5</v>
      </c>
      <c r="V2048" s="1" t="s">
        <v>12991</v>
      </c>
      <c r="W2048" s="1" t="s">
        <v>210</v>
      </c>
      <c r="X2048" s="1" t="str">
        <f>IF(W2048="", "", IFERROR(VLOOKUP(W2048, colorList!A:B,2,FALSE),""))</f>
        <v>fehér</v>
      </c>
    </row>
    <row r="2049" spans="1:24" ht="27.75" customHeight="1" x14ac:dyDescent="0.25">
      <c r="A2049" s="1" t="s">
        <v>12994</v>
      </c>
      <c r="B2049" s="1" t="str">
        <f>TRIM(D2049)</f>
        <v>152</v>
      </c>
      <c r="C2049" s="1">
        <f>IFERROR(VLOOKUP(D2049, sizeList!A:B, 2, FALSE), "")</f>
        <v>152</v>
      </c>
      <c r="D2049" s="1">
        <v>152</v>
      </c>
      <c r="E2049" s="1" t="str">
        <f>TRIM(F2049)</f>
        <v>ELT Micro térd szilikonos gyermek lovaglónadrág</v>
      </c>
      <c r="F2049" s="1" t="s">
        <v>12988</v>
      </c>
      <c r="G2049" s="1" t="s">
        <v>12995</v>
      </c>
      <c r="H2049" s="1" t="s">
        <v>254</v>
      </c>
      <c r="I2049" s="1" t="s">
        <v>255</v>
      </c>
      <c r="J2049" s="1" t="str">
        <f>TRIM(I2049)</f>
        <v>Lovasfelszerelés</v>
      </c>
      <c r="K2049" s="1" t="s">
        <v>2535</v>
      </c>
      <c r="L2049" s="1" t="str">
        <f>TRIM(K2049)</f>
        <v>Gyermek lovasruházat</v>
      </c>
      <c r="M2049" s="1" t="s">
        <v>2716</v>
      </c>
      <c r="N2049" s="1" t="str">
        <f>TRIM(M2049)</f>
        <v>Gyermek lovaglónadrág</v>
      </c>
      <c r="P2049" s="1" t="str">
        <f>TRIM(O2049)</f>
        <v/>
      </c>
      <c r="Q2049" s="18" t="s">
        <v>12990</v>
      </c>
      <c r="R2049" s="8">
        <v>4057962190665</v>
      </c>
      <c r="S2049" s="1">
        <v>74.95</v>
      </c>
      <c r="T2049" s="1" t="s">
        <v>26</v>
      </c>
      <c r="U2049" s="1">
        <v>0.5</v>
      </c>
      <c r="V2049" s="1" t="s">
        <v>12991</v>
      </c>
      <c r="W2049" s="1" t="s">
        <v>210</v>
      </c>
      <c r="X2049" s="1" t="str">
        <f>IF(W2049="", "", IFERROR(VLOOKUP(W2049, colorList!A:B,2,FALSE),""))</f>
        <v>fehér</v>
      </c>
    </row>
    <row r="2050" spans="1:24" ht="27.75" customHeight="1" x14ac:dyDescent="0.25">
      <c r="A2050" s="1" t="s">
        <v>12998</v>
      </c>
      <c r="B2050" s="1" t="str">
        <f>TRIM(D2050)</f>
        <v>164</v>
      </c>
      <c r="C2050" s="1">
        <f>IFERROR(VLOOKUP(D2050, sizeList!A:B, 2, FALSE), "")</f>
        <v>164</v>
      </c>
      <c r="D2050" s="1">
        <v>164</v>
      </c>
      <c r="E2050" s="1" t="str">
        <f>TRIM(F2050)</f>
        <v>ELT Micro térd szilikonos gyermek lovaglónadrág</v>
      </c>
      <c r="F2050" s="1" t="s">
        <v>12988</v>
      </c>
      <c r="G2050" s="1" t="s">
        <v>12999</v>
      </c>
      <c r="H2050" s="1" t="s">
        <v>254</v>
      </c>
      <c r="I2050" s="1" t="s">
        <v>255</v>
      </c>
      <c r="J2050" s="1" t="str">
        <f>TRIM(I2050)</f>
        <v>Lovasfelszerelés</v>
      </c>
      <c r="K2050" s="1" t="s">
        <v>2535</v>
      </c>
      <c r="L2050" s="1" t="str">
        <f>TRIM(K2050)</f>
        <v>Gyermek lovasruházat</v>
      </c>
      <c r="M2050" s="1" t="s">
        <v>2716</v>
      </c>
      <c r="N2050" s="1" t="str">
        <f>TRIM(M2050)</f>
        <v>Gyermek lovaglónadrág</v>
      </c>
      <c r="P2050" s="1" t="str">
        <f>TRIM(O2050)</f>
        <v/>
      </c>
      <c r="Q2050" s="18" t="s">
        <v>12990</v>
      </c>
      <c r="R2050" s="8">
        <v>4057962190672</v>
      </c>
      <c r="S2050" s="1">
        <v>74.95</v>
      </c>
      <c r="T2050" s="1" t="s">
        <v>26</v>
      </c>
      <c r="U2050" s="1">
        <v>0.5</v>
      </c>
      <c r="V2050" s="1" t="s">
        <v>12991</v>
      </c>
      <c r="W2050" s="1" t="s">
        <v>210</v>
      </c>
      <c r="X2050" s="1" t="str">
        <f>IF(W2050="", "", IFERROR(VLOOKUP(W2050, colorList!A:B,2,FALSE),""))</f>
        <v>fehér</v>
      </c>
    </row>
    <row r="2051" spans="1:24" ht="27.75" customHeight="1" x14ac:dyDescent="0.25">
      <c r="A2051" s="1" t="s">
        <v>13002</v>
      </c>
      <c r="B2051" s="1" t="str">
        <f>TRIM(D2051)</f>
        <v>176</v>
      </c>
      <c r="C2051" s="1">
        <f>IFERROR(VLOOKUP(D2051, sizeList!A:B, 2, FALSE), "")</f>
        <v>176</v>
      </c>
      <c r="D2051" s="1">
        <v>176</v>
      </c>
      <c r="E2051" s="1" t="str">
        <f>TRIM(F2051)</f>
        <v>ELT Micro térd szilikonos gyermek lovaglónadrág</v>
      </c>
      <c r="F2051" s="1" t="s">
        <v>12988</v>
      </c>
      <c r="G2051" s="1" t="s">
        <v>13003</v>
      </c>
      <c r="H2051" s="1" t="s">
        <v>254</v>
      </c>
      <c r="I2051" s="1" t="s">
        <v>255</v>
      </c>
      <c r="J2051" s="1" t="str">
        <f>TRIM(I2051)</f>
        <v>Lovasfelszerelés</v>
      </c>
      <c r="K2051" s="1" t="s">
        <v>2535</v>
      </c>
      <c r="L2051" s="1" t="str">
        <f>TRIM(K2051)</f>
        <v>Gyermek lovasruházat</v>
      </c>
      <c r="M2051" s="1" t="s">
        <v>2716</v>
      </c>
      <c r="N2051" s="1" t="str">
        <f>TRIM(M2051)</f>
        <v>Gyermek lovaglónadrág</v>
      </c>
      <c r="P2051" s="1" t="str">
        <f>TRIM(O2051)</f>
        <v/>
      </c>
      <c r="Q2051" s="18" t="s">
        <v>12990</v>
      </c>
      <c r="R2051" s="8">
        <v>4057962190689</v>
      </c>
      <c r="S2051" s="1">
        <v>74.95</v>
      </c>
      <c r="T2051" s="1" t="s">
        <v>26</v>
      </c>
      <c r="U2051" s="1">
        <v>0.5</v>
      </c>
      <c r="V2051" s="1" t="s">
        <v>12991</v>
      </c>
      <c r="W2051" s="1" t="s">
        <v>210</v>
      </c>
      <c r="X2051" s="1" t="str">
        <f>IF(W2051="", "", IFERROR(VLOOKUP(W2051, colorList!A:B,2,FALSE),""))</f>
        <v>fehér</v>
      </c>
    </row>
    <row r="2052" spans="1:24" ht="27.75" customHeight="1" x14ac:dyDescent="0.25">
      <c r="A2052" s="1" t="s">
        <v>13035</v>
      </c>
      <c r="B2052" s="1" t="str">
        <f>TRIM(D2052)</f>
        <v>140</v>
      </c>
      <c r="C2052" s="1">
        <f>IFERROR(VLOOKUP(D2052, sizeList!A:B, 2, FALSE), "")</f>
        <v>140</v>
      </c>
      <c r="D2052" s="1">
        <v>140</v>
      </c>
      <c r="E2052" s="1" t="str">
        <f>TRIM(F2052)</f>
        <v>ELT Micro térd szilikonos gyermek lovaglónadrág</v>
      </c>
      <c r="F2052" s="1" t="s">
        <v>12988</v>
      </c>
      <c r="G2052" s="1" t="s">
        <v>13036</v>
      </c>
      <c r="H2052" s="1" t="s">
        <v>254</v>
      </c>
      <c r="I2052" s="1" t="s">
        <v>255</v>
      </c>
      <c r="J2052" s="1" t="str">
        <f>TRIM(I2052)</f>
        <v>Lovasfelszerelés</v>
      </c>
      <c r="K2052" s="1" t="s">
        <v>2535</v>
      </c>
      <c r="L2052" s="1" t="str">
        <f>TRIM(K2052)</f>
        <v>Gyermek lovasruházat</v>
      </c>
      <c r="M2052" s="1" t="s">
        <v>2716</v>
      </c>
      <c r="N2052" s="1" t="str">
        <f>TRIM(M2052)</f>
        <v>Gyermek lovaglónadrág</v>
      </c>
      <c r="P2052" s="1" t="str">
        <f>TRIM(O2052)</f>
        <v/>
      </c>
      <c r="Q2052" s="18" t="s">
        <v>12990</v>
      </c>
      <c r="R2052" s="8">
        <v>4057962190696</v>
      </c>
      <c r="S2052" s="1">
        <v>74.95</v>
      </c>
      <c r="T2052" s="1" t="s">
        <v>26</v>
      </c>
      <c r="U2052" s="1">
        <v>0.5</v>
      </c>
      <c r="V2052" s="1" t="s">
        <v>12991</v>
      </c>
      <c r="W2052" s="1" t="s">
        <v>370</v>
      </c>
      <c r="X2052" s="1" t="str">
        <f>IF(W2052="", "", IFERROR(VLOOKUP(W2052, colorList!A:B,2,FALSE),""))</f>
        <v>éjkék</v>
      </c>
    </row>
    <row r="2053" spans="1:24" ht="27.75" customHeight="1" x14ac:dyDescent="0.25">
      <c r="A2053" s="1" t="s">
        <v>13037</v>
      </c>
      <c r="B2053" s="1" t="str">
        <f>TRIM(D2053)</f>
        <v>152</v>
      </c>
      <c r="C2053" s="1">
        <f>IFERROR(VLOOKUP(D2053, sizeList!A:B, 2, FALSE), "")</f>
        <v>152</v>
      </c>
      <c r="D2053" s="1">
        <v>152</v>
      </c>
      <c r="E2053" s="1" t="str">
        <f>TRIM(F2053)</f>
        <v>ELT Micro térd szilikonos gyermek lovaglónadrág</v>
      </c>
      <c r="F2053" s="1" t="s">
        <v>12988</v>
      </c>
      <c r="G2053" s="1" t="s">
        <v>13038</v>
      </c>
      <c r="H2053" s="1" t="s">
        <v>254</v>
      </c>
      <c r="I2053" s="1" t="s">
        <v>255</v>
      </c>
      <c r="J2053" s="1" t="str">
        <f>TRIM(I2053)</f>
        <v>Lovasfelszerelés</v>
      </c>
      <c r="K2053" s="1" t="s">
        <v>2535</v>
      </c>
      <c r="L2053" s="1" t="str">
        <f>TRIM(K2053)</f>
        <v>Gyermek lovasruházat</v>
      </c>
      <c r="M2053" s="1" t="s">
        <v>2716</v>
      </c>
      <c r="N2053" s="1" t="str">
        <f>TRIM(M2053)</f>
        <v>Gyermek lovaglónadrág</v>
      </c>
      <c r="P2053" s="1" t="str">
        <f>TRIM(O2053)</f>
        <v/>
      </c>
      <c r="Q2053" s="18" t="s">
        <v>12990</v>
      </c>
      <c r="R2053" s="8">
        <v>4057962190702</v>
      </c>
      <c r="S2053" s="1">
        <v>74.95</v>
      </c>
      <c r="T2053" s="1" t="s">
        <v>26</v>
      </c>
      <c r="U2053" s="1">
        <v>0.5</v>
      </c>
      <c r="V2053" s="1" t="s">
        <v>12991</v>
      </c>
      <c r="W2053" s="1" t="s">
        <v>370</v>
      </c>
      <c r="X2053" s="1" t="str">
        <f>IF(W2053="", "", IFERROR(VLOOKUP(W2053, colorList!A:B,2,FALSE),""))</f>
        <v>éjkék</v>
      </c>
    </row>
    <row r="2054" spans="1:24" ht="27.75" customHeight="1" x14ac:dyDescent="0.25">
      <c r="A2054" s="1" t="s">
        <v>13039</v>
      </c>
      <c r="B2054" s="1" t="str">
        <f>TRIM(D2054)</f>
        <v>164</v>
      </c>
      <c r="C2054" s="1">
        <f>IFERROR(VLOOKUP(D2054, sizeList!A:B, 2, FALSE), "")</f>
        <v>164</v>
      </c>
      <c r="D2054" s="1">
        <v>164</v>
      </c>
      <c r="E2054" s="1" t="str">
        <f>TRIM(F2054)</f>
        <v>ELT Micro térd szilikonos gyermek lovaglónadrág</v>
      </c>
      <c r="F2054" s="1" t="s">
        <v>12988</v>
      </c>
      <c r="G2054" s="1" t="s">
        <v>13040</v>
      </c>
      <c r="H2054" s="1" t="s">
        <v>254</v>
      </c>
      <c r="I2054" s="1" t="s">
        <v>255</v>
      </c>
      <c r="J2054" s="1" t="str">
        <f>TRIM(I2054)</f>
        <v>Lovasfelszerelés</v>
      </c>
      <c r="K2054" s="1" t="s">
        <v>2535</v>
      </c>
      <c r="L2054" s="1" t="str">
        <f>TRIM(K2054)</f>
        <v>Gyermek lovasruházat</v>
      </c>
      <c r="M2054" s="1" t="s">
        <v>2716</v>
      </c>
      <c r="N2054" s="1" t="str">
        <f>TRIM(M2054)</f>
        <v>Gyermek lovaglónadrág</v>
      </c>
      <c r="P2054" s="1" t="str">
        <f>TRIM(O2054)</f>
        <v/>
      </c>
      <c r="Q2054" s="18" t="s">
        <v>12990</v>
      </c>
      <c r="R2054" s="8">
        <v>4057962190719</v>
      </c>
      <c r="S2054" s="1">
        <v>74.95</v>
      </c>
      <c r="T2054" s="1" t="s">
        <v>26</v>
      </c>
      <c r="U2054" s="1">
        <v>0.5</v>
      </c>
      <c r="V2054" s="1" t="s">
        <v>12991</v>
      </c>
      <c r="W2054" s="1" t="s">
        <v>370</v>
      </c>
      <c r="X2054" s="1" t="str">
        <f>IF(W2054="", "", IFERROR(VLOOKUP(W2054, colorList!A:B,2,FALSE),""))</f>
        <v>éjkék</v>
      </c>
    </row>
    <row r="2055" spans="1:24" ht="27.75" customHeight="1" x14ac:dyDescent="0.25">
      <c r="A2055" s="1" t="s">
        <v>13041</v>
      </c>
      <c r="B2055" s="1" t="str">
        <f>TRIM(D2055)</f>
        <v>176</v>
      </c>
      <c r="C2055" s="1">
        <f>IFERROR(VLOOKUP(D2055, sizeList!A:B, 2, FALSE), "")</f>
        <v>176</v>
      </c>
      <c r="D2055" s="1">
        <v>176</v>
      </c>
      <c r="E2055" s="1" t="str">
        <f>TRIM(F2055)</f>
        <v>ELT Micro térd szilikonos gyermek lovaglónadrág</v>
      </c>
      <c r="F2055" s="1" t="s">
        <v>12988</v>
      </c>
      <c r="G2055" s="1" t="s">
        <v>13042</v>
      </c>
      <c r="H2055" s="1" t="s">
        <v>254</v>
      </c>
      <c r="I2055" s="1" t="s">
        <v>255</v>
      </c>
      <c r="J2055" s="1" t="str">
        <f>TRIM(I2055)</f>
        <v>Lovasfelszerelés</v>
      </c>
      <c r="K2055" s="1" t="s">
        <v>2535</v>
      </c>
      <c r="L2055" s="1" t="str">
        <f>TRIM(K2055)</f>
        <v>Gyermek lovasruházat</v>
      </c>
      <c r="M2055" s="1" t="s">
        <v>2716</v>
      </c>
      <c r="N2055" s="1" t="str">
        <f>TRIM(M2055)</f>
        <v>Gyermek lovaglónadrág</v>
      </c>
      <c r="P2055" s="1" t="str">
        <f>TRIM(O2055)</f>
        <v/>
      </c>
      <c r="Q2055" s="18" t="s">
        <v>12990</v>
      </c>
      <c r="R2055" s="8">
        <v>4057962190726</v>
      </c>
      <c r="S2055" s="1">
        <v>74.95</v>
      </c>
      <c r="T2055" s="1" t="s">
        <v>26</v>
      </c>
      <c r="U2055" s="1">
        <v>0.5</v>
      </c>
      <c r="V2055" s="1" t="s">
        <v>12991</v>
      </c>
      <c r="W2055" s="1" t="s">
        <v>370</v>
      </c>
      <c r="X2055" s="1" t="str">
        <f>IF(W2055="", "", IFERROR(VLOOKUP(W2055, colorList!A:B,2,FALSE),""))</f>
        <v>éjkék</v>
      </c>
    </row>
    <row r="2056" spans="1:24" ht="27.75" customHeight="1" x14ac:dyDescent="0.25">
      <c r="A2056" s="1" t="s">
        <v>13009</v>
      </c>
      <c r="B2056" s="1" t="str">
        <f>TRIM(D2056)</f>
        <v>36</v>
      </c>
      <c r="C2056" s="1">
        <f>IFERROR(VLOOKUP(D2056, sizeList!A:B, 2, FALSE), "")</f>
        <v>36</v>
      </c>
      <c r="D2056" s="1">
        <v>36</v>
      </c>
      <c r="E2056" s="1" t="str">
        <f>TRIM(F2056)</f>
        <v>ELT Micro térd szilikonos lovaglónadrág</v>
      </c>
      <c r="F2056" s="1" t="s">
        <v>13007</v>
      </c>
      <c r="G2056" s="1" t="s">
        <v>13010</v>
      </c>
      <c r="H2056" s="1" t="s">
        <v>254</v>
      </c>
      <c r="I2056" s="1" t="s">
        <v>255</v>
      </c>
      <c r="J2056" s="1" t="str">
        <f>TRIM(I2056)</f>
        <v>Lovasfelszerelés</v>
      </c>
      <c r="K2056" s="1" t="s">
        <v>7488</v>
      </c>
      <c r="L2056" s="1" t="str">
        <f>TRIM(K2056)</f>
        <v>Női lovasruházat</v>
      </c>
      <c r="M2056" s="1" t="s">
        <v>7868</v>
      </c>
      <c r="N2056" s="1" t="str">
        <f>TRIM(M2056)</f>
        <v>Női lovaglónadrág</v>
      </c>
      <c r="P2056" s="1" t="str">
        <f>TRIM(O2056)</f>
        <v/>
      </c>
      <c r="Q2056" s="18" t="s">
        <v>12990</v>
      </c>
      <c r="R2056" s="8">
        <v>4057962185746</v>
      </c>
      <c r="S2056" s="1">
        <v>74.95</v>
      </c>
      <c r="T2056" s="1" t="s">
        <v>26</v>
      </c>
      <c r="U2056" s="1">
        <v>0.5</v>
      </c>
      <c r="V2056" s="1" t="s">
        <v>12991</v>
      </c>
      <c r="W2056" s="1" t="s">
        <v>136</v>
      </c>
      <c r="X2056" s="1" t="str">
        <f>IF(W2056="", "", IFERROR(VLOOKUP(W2056, colorList!A:B,2,FALSE),""))</f>
        <v>fekete</v>
      </c>
    </row>
    <row r="2057" spans="1:24" ht="27.75" customHeight="1" x14ac:dyDescent="0.25">
      <c r="A2057" s="1" t="s">
        <v>13006</v>
      </c>
      <c r="B2057" s="1" t="str">
        <f>TRIM(D2057)</f>
        <v>36</v>
      </c>
      <c r="C2057" s="1">
        <f>IFERROR(VLOOKUP(D2057, sizeList!A:B, 2, FALSE), "")</f>
        <v>36</v>
      </c>
      <c r="D2057" s="1">
        <v>36</v>
      </c>
      <c r="E2057" s="1" t="str">
        <f>TRIM(F2057)</f>
        <v>ELT Micro térd szilikonos lovaglónadrág</v>
      </c>
      <c r="F2057" s="1" t="s">
        <v>13007</v>
      </c>
      <c r="G2057" s="1" t="s">
        <v>13008</v>
      </c>
      <c r="H2057" s="1" t="s">
        <v>254</v>
      </c>
      <c r="I2057" s="1" t="s">
        <v>255</v>
      </c>
      <c r="J2057" s="1" t="str">
        <f>TRIM(I2057)</f>
        <v>Lovasfelszerelés</v>
      </c>
      <c r="K2057" s="1" t="s">
        <v>7488</v>
      </c>
      <c r="L2057" s="1" t="str">
        <f>TRIM(K2057)</f>
        <v>Női lovasruházat</v>
      </c>
      <c r="M2057" s="1" t="s">
        <v>7868</v>
      </c>
      <c r="N2057" s="1" t="str">
        <f>TRIM(M2057)</f>
        <v>Női lovaglónadrág</v>
      </c>
      <c r="P2057" s="1" t="str">
        <f>TRIM(O2057)</f>
        <v/>
      </c>
      <c r="Q2057" s="18" t="s">
        <v>12990</v>
      </c>
      <c r="R2057" s="8">
        <v>4057962186897</v>
      </c>
      <c r="S2057" s="1">
        <v>74.95</v>
      </c>
      <c r="T2057" s="1" t="s">
        <v>26</v>
      </c>
      <c r="U2057" s="1">
        <v>0.5</v>
      </c>
      <c r="V2057" s="1" t="s">
        <v>12991</v>
      </c>
      <c r="W2057" s="1" t="s">
        <v>210</v>
      </c>
      <c r="X2057" s="1" t="str">
        <f>IF(W2057="", "", IFERROR(VLOOKUP(W2057, colorList!A:B,2,FALSE),""))</f>
        <v>fehér</v>
      </c>
    </row>
    <row r="2058" spans="1:24" ht="27.75" customHeight="1" x14ac:dyDescent="0.25">
      <c r="A2058" s="1" t="s">
        <v>13043</v>
      </c>
      <c r="B2058" s="1" t="str">
        <f>TRIM(D2058)</f>
        <v>36</v>
      </c>
      <c r="C2058" s="1">
        <f>IFERROR(VLOOKUP(D2058, sizeList!A:B, 2, FALSE), "")</f>
        <v>36</v>
      </c>
      <c r="D2058" s="1">
        <v>36</v>
      </c>
      <c r="E2058" s="1" t="str">
        <f>TRIM(F2058)</f>
        <v>ELT Micro térd szilikonos lovaglónadrág</v>
      </c>
      <c r="F2058" s="1" t="s">
        <v>13007</v>
      </c>
      <c r="G2058" s="1" t="s">
        <v>13044</v>
      </c>
      <c r="H2058" s="1" t="s">
        <v>254</v>
      </c>
      <c r="I2058" s="1" t="s">
        <v>255</v>
      </c>
      <c r="J2058" s="1" t="str">
        <f>TRIM(I2058)</f>
        <v>Lovasfelszerelés</v>
      </c>
      <c r="K2058" s="1" t="s">
        <v>7488</v>
      </c>
      <c r="L2058" s="1" t="str">
        <f>TRIM(K2058)</f>
        <v>Női lovasruházat</v>
      </c>
      <c r="M2058" s="1" t="s">
        <v>7868</v>
      </c>
      <c r="N2058" s="1" t="str">
        <f>TRIM(M2058)</f>
        <v>Női lovaglónadrág</v>
      </c>
      <c r="P2058" s="1" t="str">
        <f>TRIM(O2058)</f>
        <v/>
      </c>
      <c r="Q2058" s="18" t="s">
        <v>12990</v>
      </c>
      <c r="R2058" s="8">
        <v>4057962186903</v>
      </c>
      <c r="S2058" s="1">
        <v>74.95</v>
      </c>
      <c r="T2058" s="1" t="s">
        <v>26</v>
      </c>
      <c r="U2058" s="1">
        <v>0.5</v>
      </c>
      <c r="V2058" s="1" t="s">
        <v>12991</v>
      </c>
      <c r="W2058" s="1" t="s">
        <v>370</v>
      </c>
      <c r="X2058" s="1" t="str">
        <f>IF(W2058="", "", IFERROR(VLOOKUP(W2058, colorList!A:B,2,FALSE),""))</f>
        <v>éjkék</v>
      </c>
    </row>
    <row r="2059" spans="1:24" ht="27.75" customHeight="1" x14ac:dyDescent="0.25">
      <c r="A2059" s="1" t="s">
        <v>13013</v>
      </c>
      <c r="B2059" s="1" t="str">
        <f>TRIM(D2059)</f>
        <v>38</v>
      </c>
      <c r="C2059" s="1">
        <f>IFERROR(VLOOKUP(D2059, sizeList!A:B, 2, FALSE), "")</f>
        <v>38</v>
      </c>
      <c r="D2059" s="1">
        <v>38</v>
      </c>
      <c r="E2059" s="1" t="str">
        <f>TRIM(F2059)</f>
        <v>ELT Micro térd szilikonos lovaglónadrág</v>
      </c>
      <c r="F2059" s="1" t="s">
        <v>13007</v>
      </c>
      <c r="G2059" s="1" t="s">
        <v>13014</v>
      </c>
      <c r="H2059" s="1" t="s">
        <v>254</v>
      </c>
      <c r="I2059" s="1" t="s">
        <v>255</v>
      </c>
      <c r="J2059" s="1" t="str">
        <f>TRIM(I2059)</f>
        <v>Lovasfelszerelés</v>
      </c>
      <c r="K2059" s="1" t="s">
        <v>7488</v>
      </c>
      <c r="L2059" s="1" t="str">
        <f>TRIM(K2059)</f>
        <v>Női lovasruházat</v>
      </c>
      <c r="M2059" s="1" t="s">
        <v>7868</v>
      </c>
      <c r="N2059" s="1" t="str">
        <f>TRIM(M2059)</f>
        <v>Női lovaglónadrág</v>
      </c>
      <c r="P2059" s="1" t="str">
        <f>TRIM(O2059)</f>
        <v/>
      </c>
      <c r="Q2059" s="18" t="s">
        <v>12990</v>
      </c>
      <c r="R2059" s="8">
        <v>4057962187443</v>
      </c>
      <c r="S2059" s="1">
        <v>74.95</v>
      </c>
      <c r="T2059" s="1" t="s">
        <v>26</v>
      </c>
      <c r="U2059" s="1">
        <v>0.5</v>
      </c>
      <c r="V2059" s="1" t="s">
        <v>12991</v>
      </c>
      <c r="W2059" s="1" t="s">
        <v>136</v>
      </c>
      <c r="X2059" s="1" t="str">
        <f>IF(W2059="", "", IFERROR(VLOOKUP(W2059, colorList!A:B,2,FALSE),""))</f>
        <v>fekete</v>
      </c>
    </row>
    <row r="2060" spans="1:24" ht="27.75" customHeight="1" x14ac:dyDescent="0.25">
      <c r="A2060" s="1" t="s">
        <v>13017</v>
      </c>
      <c r="B2060" s="1" t="str">
        <f>TRIM(D2060)</f>
        <v>40</v>
      </c>
      <c r="C2060" s="1">
        <f>IFERROR(VLOOKUP(D2060, sizeList!A:B, 2, FALSE), "")</f>
        <v>40</v>
      </c>
      <c r="D2060" s="1">
        <v>40</v>
      </c>
      <c r="E2060" s="1" t="str">
        <f>TRIM(F2060)</f>
        <v>ELT Micro térd szilikonos lovaglónadrág</v>
      </c>
      <c r="F2060" s="1" t="s">
        <v>13007</v>
      </c>
      <c r="G2060" s="1" t="s">
        <v>13018</v>
      </c>
      <c r="H2060" s="1" t="s">
        <v>254</v>
      </c>
      <c r="I2060" s="1" t="s">
        <v>255</v>
      </c>
      <c r="J2060" s="1" t="str">
        <f>TRIM(I2060)</f>
        <v>Lovasfelszerelés</v>
      </c>
      <c r="K2060" s="1" t="s">
        <v>7488</v>
      </c>
      <c r="L2060" s="1" t="str">
        <f>TRIM(K2060)</f>
        <v>Női lovasruházat</v>
      </c>
      <c r="M2060" s="1" t="s">
        <v>7868</v>
      </c>
      <c r="N2060" s="1" t="str">
        <f>TRIM(M2060)</f>
        <v>Női lovaglónadrág</v>
      </c>
      <c r="P2060" s="1" t="str">
        <f>TRIM(O2060)</f>
        <v/>
      </c>
      <c r="Q2060" s="18" t="s">
        <v>12990</v>
      </c>
      <c r="R2060" s="8">
        <v>4057962187450</v>
      </c>
      <c r="S2060" s="1">
        <v>74.95</v>
      </c>
      <c r="T2060" s="1" t="s">
        <v>26</v>
      </c>
      <c r="U2060" s="1">
        <v>0.5</v>
      </c>
      <c r="V2060" s="1" t="s">
        <v>12991</v>
      </c>
      <c r="W2060" s="1" t="s">
        <v>136</v>
      </c>
      <c r="X2060" s="1" t="str">
        <f>IF(W2060="", "", IFERROR(VLOOKUP(W2060, colorList!A:B,2,FALSE),""))</f>
        <v>fekete</v>
      </c>
    </row>
    <row r="2061" spans="1:24" ht="27.75" customHeight="1" x14ac:dyDescent="0.25">
      <c r="A2061" s="1" t="s">
        <v>13021</v>
      </c>
      <c r="B2061" s="1" t="str">
        <f>TRIM(D2061)</f>
        <v>42</v>
      </c>
      <c r="C2061" s="1">
        <f>IFERROR(VLOOKUP(D2061, sizeList!A:B, 2, FALSE), "")</f>
        <v>42</v>
      </c>
      <c r="D2061" s="1">
        <v>42</v>
      </c>
      <c r="E2061" s="1" t="str">
        <f>TRIM(F2061)</f>
        <v>ELT Micro térd szilikonos lovaglónadrág</v>
      </c>
      <c r="F2061" s="1" t="s">
        <v>13007</v>
      </c>
      <c r="G2061" s="1" t="s">
        <v>13022</v>
      </c>
      <c r="H2061" s="1" t="s">
        <v>254</v>
      </c>
      <c r="I2061" s="1" t="s">
        <v>255</v>
      </c>
      <c r="J2061" s="1" t="str">
        <f>TRIM(I2061)</f>
        <v>Lovasfelszerelés</v>
      </c>
      <c r="K2061" s="1" t="s">
        <v>7488</v>
      </c>
      <c r="L2061" s="1" t="str">
        <f>TRIM(K2061)</f>
        <v>Női lovasruházat</v>
      </c>
      <c r="M2061" s="1" t="s">
        <v>7868</v>
      </c>
      <c r="N2061" s="1" t="str">
        <f>TRIM(M2061)</f>
        <v>Női lovaglónadrág</v>
      </c>
      <c r="P2061" s="1" t="str">
        <f>TRIM(O2061)</f>
        <v/>
      </c>
      <c r="Q2061" s="18" t="s">
        <v>12990</v>
      </c>
      <c r="R2061" s="8">
        <v>4057962187467</v>
      </c>
      <c r="S2061" s="1">
        <v>74.95</v>
      </c>
      <c r="T2061" s="1" t="s">
        <v>26</v>
      </c>
      <c r="U2061" s="1">
        <v>0.5</v>
      </c>
      <c r="V2061" s="1" t="s">
        <v>12991</v>
      </c>
      <c r="W2061" s="1" t="s">
        <v>136</v>
      </c>
      <c r="X2061" s="1" t="str">
        <f>IF(W2061="", "", IFERROR(VLOOKUP(W2061, colorList!A:B,2,FALSE),""))</f>
        <v>fekete</v>
      </c>
    </row>
    <row r="2062" spans="1:24" ht="27.75" customHeight="1" x14ac:dyDescent="0.25">
      <c r="A2062" s="1" t="s">
        <v>13025</v>
      </c>
      <c r="B2062" s="1" t="str">
        <f>TRIM(D2062)</f>
        <v>44</v>
      </c>
      <c r="C2062" s="1">
        <f>IFERROR(VLOOKUP(D2062, sizeList!A:B, 2, FALSE), "")</f>
        <v>44</v>
      </c>
      <c r="D2062" s="1">
        <v>44</v>
      </c>
      <c r="E2062" s="1" t="str">
        <f>TRIM(F2062)</f>
        <v>ELT Micro térd szilikonos lovaglónadrág</v>
      </c>
      <c r="F2062" s="1" t="s">
        <v>13007</v>
      </c>
      <c r="G2062" s="1" t="s">
        <v>13026</v>
      </c>
      <c r="H2062" s="1" t="s">
        <v>254</v>
      </c>
      <c r="I2062" s="1" t="s">
        <v>255</v>
      </c>
      <c r="J2062" s="1" t="str">
        <f>TRIM(I2062)</f>
        <v>Lovasfelszerelés</v>
      </c>
      <c r="K2062" s="1" t="s">
        <v>7488</v>
      </c>
      <c r="L2062" s="1" t="str">
        <f>TRIM(K2062)</f>
        <v>Női lovasruházat</v>
      </c>
      <c r="M2062" s="1" t="s">
        <v>7868</v>
      </c>
      <c r="N2062" s="1" t="str">
        <f>TRIM(M2062)</f>
        <v>Női lovaglónadrág</v>
      </c>
      <c r="P2062" s="1" t="str">
        <f>TRIM(O2062)</f>
        <v/>
      </c>
      <c r="Q2062" s="18" t="s">
        <v>12990</v>
      </c>
      <c r="R2062" s="8">
        <v>4057962187474</v>
      </c>
      <c r="S2062" s="1">
        <v>74.95</v>
      </c>
      <c r="T2062" s="1" t="s">
        <v>26</v>
      </c>
      <c r="U2062" s="1">
        <v>0.5</v>
      </c>
      <c r="V2062" s="1" t="s">
        <v>12991</v>
      </c>
      <c r="W2062" s="1" t="s">
        <v>136</v>
      </c>
      <c r="X2062" s="1" t="str">
        <f>IF(W2062="", "", IFERROR(VLOOKUP(W2062, colorList!A:B,2,FALSE),""))</f>
        <v>fekete</v>
      </c>
    </row>
    <row r="2063" spans="1:24" ht="27.75" customHeight="1" x14ac:dyDescent="0.25">
      <c r="A2063" s="1" t="s">
        <v>13029</v>
      </c>
      <c r="B2063" s="1" t="str">
        <f>TRIM(D2063)</f>
        <v>46</v>
      </c>
      <c r="C2063" s="1">
        <f>IFERROR(VLOOKUP(D2063, sizeList!A:B, 2, FALSE), "")</f>
        <v>46</v>
      </c>
      <c r="D2063" s="1">
        <v>46</v>
      </c>
      <c r="E2063" s="1" t="str">
        <f>TRIM(F2063)</f>
        <v>ELT Micro térd szilikonos lovaglónadrág</v>
      </c>
      <c r="F2063" s="1" t="s">
        <v>13007</v>
      </c>
      <c r="G2063" s="1" t="s">
        <v>13030</v>
      </c>
      <c r="H2063" s="1" t="s">
        <v>254</v>
      </c>
      <c r="I2063" s="1" t="s">
        <v>255</v>
      </c>
      <c r="J2063" s="1" t="str">
        <f>TRIM(I2063)</f>
        <v>Lovasfelszerelés</v>
      </c>
      <c r="K2063" s="1" t="s">
        <v>7488</v>
      </c>
      <c r="L2063" s="1" t="str">
        <f>TRIM(K2063)</f>
        <v>Női lovasruházat</v>
      </c>
      <c r="M2063" s="1" t="s">
        <v>7868</v>
      </c>
      <c r="N2063" s="1" t="str">
        <f>TRIM(M2063)</f>
        <v>Női lovaglónadrág</v>
      </c>
      <c r="P2063" s="1" t="str">
        <f>TRIM(O2063)</f>
        <v/>
      </c>
      <c r="Q2063" s="18" t="s">
        <v>12990</v>
      </c>
      <c r="R2063" s="8">
        <v>4057962187481</v>
      </c>
      <c r="S2063" s="1">
        <v>74.95</v>
      </c>
      <c r="T2063" s="1" t="s">
        <v>26</v>
      </c>
      <c r="U2063" s="1">
        <v>0.5</v>
      </c>
      <c r="V2063" s="1" t="s">
        <v>12991</v>
      </c>
      <c r="W2063" s="1" t="s">
        <v>136</v>
      </c>
      <c r="X2063" s="1" t="str">
        <f>IF(W2063="", "", IFERROR(VLOOKUP(W2063, colorList!A:B,2,FALSE),""))</f>
        <v>fekete</v>
      </c>
    </row>
    <row r="2064" spans="1:24" ht="27.75" customHeight="1" x14ac:dyDescent="0.25">
      <c r="A2064" s="1" t="s">
        <v>13033</v>
      </c>
      <c r="B2064" s="1" t="str">
        <f>TRIM(D2064)</f>
        <v>48</v>
      </c>
      <c r="C2064" s="1">
        <f>IFERROR(VLOOKUP(D2064, sizeList!A:B, 2, FALSE), "")</f>
        <v>48</v>
      </c>
      <c r="D2064" s="1">
        <v>48</v>
      </c>
      <c r="E2064" s="1" t="str">
        <f>TRIM(F2064)</f>
        <v>ELT Micro térd szilikonos lovaglónadrág</v>
      </c>
      <c r="F2064" s="1" t="s">
        <v>13007</v>
      </c>
      <c r="G2064" s="1" t="s">
        <v>13034</v>
      </c>
      <c r="H2064" s="1" t="s">
        <v>254</v>
      </c>
      <c r="I2064" s="1" t="s">
        <v>255</v>
      </c>
      <c r="J2064" s="1" t="str">
        <f>TRIM(I2064)</f>
        <v>Lovasfelszerelés</v>
      </c>
      <c r="K2064" s="1" t="s">
        <v>7488</v>
      </c>
      <c r="L2064" s="1" t="str">
        <f>TRIM(K2064)</f>
        <v>Női lovasruházat</v>
      </c>
      <c r="M2064" s="1" t="s">
        <v>7868</v>
      </c>
      <c r="N2064" s="1" t="str">
        <f>TRIM(M2064)</f>
        <v>Női lovaglónadrág</v>
      </c>
      <c r="P2064" s="1" t="str">
        <f>TRIM(O2064)</f>
        <v/>
      </c>
      <c r="Q2064" s="18" t="s">
        <v>12990</v>
      </c>
      <c r="R2064" s="8">
        <v>4057962187498</v>
      </c>
      <c r="S2064" s="1">
        <v>74.95</v>
      </c>
      <c r="T2064" s="1" t="s">
        <v>26</v>
      </c>
      <c r="U2064" s="1">
        <v>0.5</v>
      </c>
      <c r="V2064" s="1" t="s">
        <v>12991</v>
      </c>
      <c r="W2064" s="1" t="s">
        <v>136</v>
      </c>
      <c r="X2064" s="1" t="str">
        <f>IF(W2064="", "", IFERROR(VLOOKUP(W2064, colorList!A:B,2,FALSE),""))</f>
        <v>fekete</v>
      </c>
    </row>
    <row r="2065" spans="1:24" ht="27.75" customHeight="1" x14ac:dyDescent="0.25">
      <c r="A2065" s="1" t="s">
        <v>13011</v>
      </c>
      <c r="B2065" s="1" t="str">
        <f>TRIM(D2065)</f>
        <v>38</v>
      </c>
      <c r="C2065" s="1">
        <f>IFERROR(VLOOKUP(D2065, sizeList!A:B, 2, FALSE), "")</f>
        <v>38</v>
      </c>
      <c r="D2065" s="1">
        <v>38</v>
      </c>
      <c r="E2065" s="1" t="str">
        <f>TRIM(F2065)</f>
        <v>ELT Micro térd szilikonos lovaglónadrág</v>
      </c>
      <c r="F2065" s="1" t="s">
        <v>13007</v>
      </c>
      <c r="G2065" s="1" t="s">
        <v>13012</v>
      </c>
      <c r="H2065" s="1" t="s">
        <v>254</v>
      </c>
      <c r="I2065" s="1" t="s">
        <v>255</v>
      </c>
      <c r="J2065" s="1" t="str">
        <f>TRIM(I2065)</f>
        <v>Lovasfelszerelés</v>
      </c>
      <c r="K2065" s="1" t="s">
        <v>7488</v>
      </c>
      <c r="L2065" s="1" t="str">
        <f>TRIM(K2065)</f>
        <v>Női lovasruházat</v>
      </c>
      <c r="M2065" s="1" t="s">
        <v>7868</v>
      </c>
      <c r="N2065" s="1" t="str">
        <f>TRIM(M2065)</f>
        <v>Női lovaglónadrág</v>
      </c>
      <c r="P2065" s="1" t="str">
        <f>TRIM(O2065)</f>
        <v/>
      </c>
      <c r="Q2065" s="18" t="s">
        <v>12990</v>
      </c>
      <c r="R2065" s="8">
        <v>4057962187504</v>
      </c>
      <c r="S2065" s="1">
        <v>74.95</v>
      </c>
      <c r="T2065" s="1" t="s">
        <v>26</v>
      </c>
      <c r="U2065" s="1">
        <v>0.5</v>
      </c>
      <c r="V2065" s="1" t="s">
        <v>12991</v>
      </c>
      <c r="W2065" s="1" t="s">
        <v>210</v>
      </c>
      <c r="X2065" s="1" t="str">
        <f>IF(W2065="", "", IFERROR(VLOOKUP(W2065, colorList!A:B,2,FALSE),""))</f>
        <v>fehér</v>
      </c>
    </row>
    <row r="2066" spans="1:24" ht="27.75" customHeight="1" x14ac:dyDescent="0.25">
      <c r="A2066" s="1" t="s">
        <v>13015</v>
      </c>
      <c r="B2066" s="1" t="str">
        <f>TRIM(D2066)</f>
        <v>40</v>
      </c>
      <c r="C2066" s="1">
        <f>IFERROR(VLOOKUP(D2066, sizeList!A:B, 2, FALSE), "")</f>
        <v>40</v>
      </c>
      <c r="D2066" s="1">
        <v>40</v>
      </c>
      <c r="E2066" s="1" t="str">
        <f>TRIM(F2066)</f>
        <v>ELT Micro térd szilikonos lovaglónadrág</v>
      </c>
      <c r="F2066" s="1" t="s">
        <v>13007</v>
      </c>
      <c r="G2066" s="1" t="s">
        <v>13016</v>
      </c>
      <c r="H2066" s="1" t="s">
        <v>254</v>
      </c>
      <c r="I2066" s="1" t="s">
        <v>255</v>
      </c>
      <c r="J2066" s="1" t="str">
        <f>TRIM(I2066)</f>
        <v>Lovasfelszerelés</v>
      </c>
      <c r="K2066" s="1" t="s">
        <v>7488</v>
      </c>
      <c r="L2066" s="1" t="str">
        <f>TRIM(K2066)</f>
        <v>Női lovasruházat</v>
      </c>
      <c r="M2066" s="1" t="s">
        <v>7868</v>
      </c>
      <c r="N2066" s="1" t="str">
        <f>TRIM(M2066)</f>
        <v>Női lovaglónadrág</v>
      </c>
      <c r="P2066" s="1" t="str">
        <f>TRIM(O2066)</f>
        <v/>
      </c>
      <c r="Q2066" s="18" t="s">
        <v>12990</v>
      </c>
      <c r="R2066" s="8">
        <v>4057962187511</v>
      </c>
      <c r="S2066" s="1">
        <v>74.95</v>
      </c>
      <c r="T2066" s="1" t="s">
        <v>26</v>
      </c>
      <c r="U2066" s="1">
        <v>0.5</v>
      </c>
      <c r="V2066" s="1" t="s">
        <v>12991</v>
      </c>
      <c r="W2066" s="1" t="s">
        <v>210</v>
      </c>
      <c r="X2066" s="1" t="str">
        <f>IF(W2066="", "", IFERROR(VLOOKUP(W2066, colorList!A:B,2,FALSE),""))</f>
        <v>fehér</v>
      </c>
    </row>
    <row r="2067" spans="1:24" ht="27.75" customHeight="1" x14ac:dyDescent="0.25">
      <c r="A2067" s="1" t="s">
        <v>13019</v>
      </c>
      <c r="B2067" s="1" t="str">
        <f>TRIM(D2067)</f>
        <v>42</v>
      </c>
      <c r="C2067" s="1">
        <f>IFERROR(VLOOKUP(D2067, sizeList!A:B, 2, FALSE), "")</f>
        <v>42</v>
      </c>
      <c r="D2067" s="1">
        <v>42</v>
      </c>
      <c r="E2067" s="1" t="str">
        <f>TRIM(F2067)</f>
        <v>ELT Micro térd szilikonos lovaglónadrág</v>
      </c>
      <c r="F2067" s="1" t="s">
        <v>13007</v>
      </c>
      <c r="G2067" s="1" t="s">
        <v>13020</v>
      </c>
      <c r="H2067" s="1" t="s">
        <v>254</v>
      </c>
      <c r="I2067" s="1" t="s">
        <v>255</v>
      </c>
      <c r="J2067" s="1" t="str">
        <f>TRIM(I2067)</f>
        <v>Lovasfelszerelés</v>
      </c>
      <c r="K2067" s="1" t="s">
        <v>7488</v>
      </c>
      <c r="L2067" s="1" t="str">
        <f>TRIM(K2067)</f>
        <v>Női lovasruházat</v>
      </c>
      <c r="M2067" s="1" t="s">
        <v>7868</v>
      </c>
      <c r="N2067" s="1" t="str">
        <f>TRIM(M2067)</f>
        <v>Női lovaglónadrág</v>
      </c>
      <c r="P2067" s="1" t="str">
        <f>TRIM(O2067)</f>
        <v/>
      </c>
      <c r="Q2067" s="18" t="s">
        <v>12990</v>
      </c>
      <c r="R2067" s="8">
        <v>4057962187528</v>
      </c>
      <c r="S2067" s="1">
        <v>74.95</v>
      </c>
      <c r="T2067" s="1" t="s">
        <v>26</v>
      </c>
      <c r="U2067" s="1">
        <v>0.5</v>
      </c>
      <c r="V2067" s="1" t="s">
        <v>12991</v>
      </c>
      <c r="W2067" s="1" t="s">
        <v>210</v>
      </c>
      <c r="X2067" s="1" t="str">
        <f>IF(W2067="", "", IFERROR(VLOOKUP(W2067, colorList!A:B,2,FALSE),""))</f>
        <v>fehér</v>
      </c>
    </row>
    <row r="2068" spans="1:24" ht="27.75" customHeight="1" x14ac:dyDescent="0.25">
      <c r="A2068" s="1" t="s">
        <v>13023</v>
      </c>
      <c r="B2068" s="1" t="str">
        <f>TRIM(D2068)</f>
        <v>44</v>
      </c>
      <c r="C2068" s="1">
        <f>IFERROR(VLOOKUP(D2068, sizeList!A:B, 2, FALSE), "")</f>
        <v>44</v>
      </c>
      <c r="D2068" s="1">
        <v>44</v>
      </c>
      <c r="E2068" s="1" t="str">
        <f>TRIM(F2068)</f>
        <v>ELT Micro térd szilikonos lovaglónadrág</v>
      </c>
      <c r="F2068" s="1" t="s">
        <v>13007</v>
      </c>
      <c r="G2068" s="1" t="s">
        <v>13024</v>
      </c>
      <c r="H2068" s="1" t="s">
        <v>254</v>
      </c>
      <c r="I2068" s="1" t="s">
        <v>255</v>
      </c>
      <c r="J2068" s="1" t="str">
        <f>TRIM(I2068)</f>
        <v>Lovasfelszerelés</v>
      </c>
      <c r="K2068" s="1" t="s">
        <v>7488</v>
      </c>
      <c r="L2068" s="1" t="str">
        <f>TRIM(K2068)</f>
        <v>Női lovasruházat</v>
      </c>
      <c r="M2068" s="1" t="s">
        <v>7868</v>
      </c>
      <c r="N2068" s="1" t="str">
        <f>TRIM(M2068)</f>
        <v>Női lovaglónadrág</v>
      </c>
      <c r="P2068" s="1" t="str">
        <f>TRIM(O2068)</f>
        <v/>
      </c>
      <c r="Q2068" s="18" t="s">
        <v>12990</v>
      </c>
      <c r="R2068" s="8">
        <v>4057962187535</v>
      </c>
      <c r="S2068" s="1">
        <v>74.95</v>
      </c>
      <c r="T2068" s="1" t="s">
        <v>26</v>
      </c>
      <c r="U2068" s="1">
        <v>0.5</v>
      </c>
      <c r="V2068" s="1" t="s">
        <v>12991</v>
      </c>
      <c r="W2068" s="1" t="s">
        <v>210</v>
      </c>
      <c r="X2068" s="1" t="str">
        <f>IF(W2068="", "", IFERROR(VLOOKUP(W2068, colorList!A:B,2,FALSE),""))</f>
        <v>fehér</v>
      </c>
    </row>
    <row r="2069" spans="1:24" ht="27.75" customHeight="1" x14ac:dyDescent="0.25">
      <c r="A2069" s="1" t="s">
        <v>13027</v>
      </c>
      <c r="B2069" s="1" t="str">
        <f>TRIM(D2069)</f>
        <v>46</v>
      </c>
      <c r="C2069" s="1">
        <f>IFERROR(VLOOKUP(D2069, sizeList!A:B, 2, FALSE), "")</f>
        <v>46</v>
      </c>
      <c r="D2069" s="1">
        <v>46</v>
      </c>
      <c r="E2069" s="1" t="str">
        <f>TRIM(F2069)</f>
        <v>ELT Micro térd szilikonos lovaglónadrág</v>
      </c>
      <c r="F2069" s="1" t="s">
        <v>13007</v>
      </c>
      <c r="G2069" s="1" t="s">
        <v>13028</v>
      </c>
      <c r="H2069" s="1" t="s">
        <v>254</v>
      </c>
      <c r="I2069" s="1" t="s">
        <v>255</v>
      </c>
      <c r="J2069" s="1" t="str">
        <f>TRIM(I2069)</f>
        <v>Lovasfelszerelés</v>
      </c>
      <c r="K2069" s="1" t="s">
        <v>7488</v>
      </c>
      <c r="L2069" s="1" t="str">
        <f>TRIM(K2069)</f>
        <v>Női lovasruházat</v>
      </c>
      <c r="M2069" s="1" t="s">
        <v>7868</v>
      </c>
      <c r="N2069" s="1" t="str">
        <f>TRIM(M2069)</f>
        <v>Női lovaglónadrág</v>
      </c>
      <c r="P2069" s="1" t="str">
        <f>TRIM(O2069)</f>
        <v/>
      </c>
      <c r="Q2069" s="18" t="s">
        <v>12990</v>
      </c>
      <c r="R2069" s="8">
        <v>4057962187542</v>
      </c>
      <c r="S2069" s="1">
        <v>74.95</v>
      </c>
      <c r="T2069" s="1" t="s">
        <v>26</v>
      </c>
      <c r="U2069" s="1">
        <v>0.5</v>
      </c>
      <c r="V2069" s="1" t="s">
        <v>12991</v>
      </c>
      <c r="W2069" s="1" t="s">
        <v>210</v>
      </c>
      <c r="X2069" s="1" t="str">
        <f>IF(W2069="", "", IFERROR(VLOOKUP(W2069, colorList!A:B,2,FALSE),""))</f>
        <v>fehér</v>
      </c>
    </row>
    <row r="2070" spans="1:24" ht="27.75" customHeight="1" x14ac:dyDescent="0.25">
      <c r="A2070" s="1" t="s">
        <v>13031</v>
      </c>
      <c r="B2070" s="1" t="str">
        <f>TRIM(D2070)</f>
        <v>48</v>
      </c>
      <c r="C2070" s="1">
        <f>IFERROR(VLOOKUP(D2070, sizeList!A:B, 2, FALSE), "")</f>
        <v>48</v>
      </c>
      <c r="D2070" s="1">
        <v>48</v>
      </c>
      <c r="E2070" s="1" t="str">
        <f>TRIM(F2070)</f>
        <v>ELT Micro térd szilikonos lovaglónadrág</v>
      </c>
      <c r="F2070" s="1" t="s">
        <v>13007</v>
      </c>
      <c r="G2070" s="1" t="s">
        <v>13032</v>
      </c>
      <c r="H2070" s="1" t="s">
        <v>254</v>
      </c>
      <c r="I2070" s="1" t="s">
        <v>255</v>
      </c>
      <c r="J2070" s="1" t="str">
        <f>TRIM(I2070)</f>
        <v>Lovasfelszerelés</v>
      </c>
      <c r="K2070" s="1" t="s">
        <v>7488</v>
      </c>
      <c r="L2070" s="1" t="str">
        <f>TRIM(K2070)</f>
        <v>Női lovasruházat</v>
      </c>
      <c r="M2070" s="1" t="s">
        <v>7868</v>
      </c>
      <c r="N2070" s="1" t="str">
        <f>TRIM(M2070)</f>
        <v>Női lovaglónadrág</v>
      </c>
      <c r="P2070" s="1" t="str">
        <f>TRIM(O2070)</f>
        <v/>
      </c>
      <c r="Q2070" s="18" t="s">
        <v>12990</v>
      </c>
      <c r="R2070" s="8">
        <v>4057962187559</v>
      </c>
      <c r="S2070" s="1">
        <v>74.95</v>
      </c>
      <c r="T2070" s="1" t="s">
        <v>26</v>
      </c>
      <c r="U2070" s="1">
        <v>0.5</v>
      </c>
      <c r="V2070" s="1" t="s">
        <v>12991</v>
      </c>
      <c r="W2070" s="1" t="s">
        <v>210</v>
      </c>
      <c r="X2070" s="1" t="str">
        <f>IF(W2070="", "", IFERROR(VLOOKUP(W2070, colorList!A:B,2,FALSE),""))</f>
        <v>fehér</v>
      </c>
    </row>
    <row r="2071" spans="1:24" ht="27.75" customHeight="1" x14ac:dyDescent="0.25">
      <c r="A2071" s="1" t="s">
        <v>13045</v>
      </c>
      <c r="B2071" s="1" t="str">
        <f>TRIM(D2071)</f>
        <v>38</v>
      </c>
      <c r="C2071" s="1">
        <f>IFERROR(VLOOKUP(D2071, sizeList!A:B, 2, FALSE), "")</f>
        <v>38</v>
      </c>
      <c r="D2071" s="1">
        <v>38</v>
      </c>
      <c r="E2071" s="1" t="str">
        <f>TRIM(F2071)</f>
        <v>ELT Micro térd szilikonos lovaglónadrág</v>
      </c>
      <c r="F2071" s="1" t="s">
        <v>13007</v>
      </c>
      <c r="G2071" s="1" t="s">
        <v>13046</v>
      </c>
      <c r="H2071" s="1" t="s">
        <v>254</v>
      </c>
      <c r="I2071" s="1" t="s">
        <v>255</v>
      </c>
      <c r="J2071" s="1" t="str">
        <f>TRIM(I2071)</f>
        <v>Lovasfelszerelés</v>
      </c>
      <c r="K2071" s="1" t="s">
        <v>7488</v>
      </c>
      <c r="L2071" s="1" t="str">
        <f>TRIM(K2071)</f>
        <v>Női lovasruházat</v>
      </c>
      <c r="M2071" s="1" t="s">
        <v>7868</v>
      </c>
      <c r="N2071" s="1" t="str">
        <f>TRIM(M2071)</f>
        <v>Női lovaglónadrág</v>
      </c>
      <c r="P2071" s="1" t="str">
        <f>TRIM(O2071)</f>
        <v/>
      </c>
      <c r="Q2071" s="18" t="s">
        <v>12990</v>
      </c>
      <c r="R2071" s="8">
        <v>4057962187566</v>
      </c>
      <c r="S2071" s="1">
        <v>74.95</v>
      </c>
      <c r="T2071" s="1" t="s">
        <v>26</v>
      </c>
      <c r="U2071" s="1">
        <v>0.5</v>
      </c>
      <c r="V2071" s="1" t="s">
        <v>12991</v>
      </c>
      <c r="W2071" s="1" t="s">
        <v>370</v>
      </c>
      <c r="X2071" s="1" t="str">
        <f>IF(W2071="", "", IFERROR(VLOOKUP(W2071, colorList!A:B,2,FALSE),""))</f>
        <v>éjkék</v>
      </c>
    </row>
    <row r="2072" spans="1:24" ht="27.75" customHeight="1" x14ac:dyDescent="0.25">
      <c r="A2072" s="1" t="s">
        <v>13047</v>
      </c>
      <c r="B2072" s="1" t="str">
        <f>TRIM(D2072)</f>
        <v>40</v>
      </c>
      <c r="C2072" s="1">
        <f>IFERROR(VLOOKUP(D2072, sizeList!A:B, 2, FALSE), "")</f>
        <v>40</v>
      </c>
      <c r="D2072" s="1">
        <v>40</v>
      </c>
      <c r="E2072" s="1" t="str">
        <f>TRIM(F2072)</f>
        <v>ELT Micro térd szilikonos lovaglónadrág</v>
      </c>
      <c r="F2072" s="1" t="s">
        <v>13007</v>
      </c>
      <c r="G2072" s="1" t="s">
        <v>13048</v>
      </c>
      <c r="H2072" s="1" t="s">
        <v>254</v>
      </c>
      <c r="I2072" s="1" t="s">
        <v>255</v>
      </c>
      <c r="J2072" s="1" t="str">
        <f>TRIM(I2072)</f>
        <v>Lovasfelszerelés</v>
      </c>
      <c r="K2072" s="1" t="s">
        <v>7488</v>
      </c>
      <c r="L2072" s="1" t="str">
        <f>TRIM(K2072)</f>
        <v>Női lovasruházat</v>
      </c>
      <c r="M2072" s="1" t="s">
        <v>7868</v>
      </c>
      <c r="N2072" s="1" t="str">
        <f>TRIM(M2072)</f>
        <v>Női lovaglónadrág</v>
      </c>
      <c r="P2072" s="1" t="str">
        <f>TRIM(O2072)</f>
        <v/>
      </c>
      <c r="Q2072" s="18" t="s">
        <v>12990</v>
      </c>
      <c r="R2072" s="8">
        <v>4057962187573</v>
      </c>
      <c r="S2072" s="1">
        <v>74.95</v>
      </c>
      <c r="T2072" s="1" t="s">
        <v>26</v>
      </c>
      <c r="U2072" s="1">
        <v>0.5</v>
      </c>
      <c r="V2072" s="1" t="s">
        <v>12991</v>
      </c>
      <c r="W2072" s="1" t="s">
        <v>370</v>
      </c>
      <c r="X2072" s="1" t="str">
        <f>IF(W2072="", "", IFERROR(VLOOKUP(W2072, colorList!A:B,2,FALSE),""))</f>
        <v>éjkék</v>
      </c>
    </row>
    <row r="2073" spans="1:24" ht="27.75" customHeight="1" x14ac:dyDescent="0.25">
      <c r="A2073" s="1" t="s">
        <v>13049</v>
      </c>
      <c r="B2073" s="1" t="str">
        <f>TRIM(D2073)</f>
        <v>42</v>
      </c>
      <c r="C2073" s="1">
        <f>IFERROR(VLOOKUP(D2073, sizeList!A:B, 2, FALSE), "")</f>
        <v>42</v>
      </c>
      <c r="D2073" s="1">
        <v>42</v>
      </c>
      <c r="E2073" s="1" t="str">
        <f>TRIM(F2073)</f>
        <v>ELT Micro térd szilikonos lovaglónadrág</v>
      </c>
      <c r="F2073" s="1" t="s">
        <v>13007</v>
      </c>
      <c r="G2073" s="1" t="s">
        <v>13050</v>
      </c>
      <c r="H2073" s="1" t="s">
        <v>254</v>
      </c>
      <c r="I2073" s="1" t="s">
        <v>255</v>
      </c>
      <c r="J2073" s="1" t="str">
        <f>TRIM(I2073)</f>
        <v>Lovasfelszerelés</v>
      </c>
      <c r="K2073" s="1" t="s">
        <v>7488</v>
      </c>
      <c r="L2073" s="1" t="str">
        <f>TRIM(K2073)</f>
        <v>Női lovasruházat</v>
      </c>
      <c r="M2073" s="1" t="s">
        <v>7868</v>
      </c>
      <c r="N2073" s="1" t="str">
        <f>TRIM(M2073)</f>
        <v>Női lovaglónadrág</v>
      </c>
      <c r="P2073" s="1" t="str">
        <f>TRIM(O2073)</f>
        <v/>
      </c>
      <c r="Q2073" s="18" t="s">
        <v>12990</v>
      </c>
      <c r="R2073" s="8">
        <v>4057962187580</v>
      </c>
      <c r="S2073" s="1">
        <v>74.95</v>
      </c>
      <c r="T2073" s="1" t="s">
        <v>26</v>
      </c>
      <c r="U2073" s="1">
        <v>0.5</v>
      </c>
      <c r="V2073" s="1" t="s">
        <v>12991</v>
      </c>
      <c r="W2073" s="1" t="s">
        <v>370</v>
      </c>
      <c r="X2073" s="1" t="str">
        <f>IF(W2073="", "", IFERROR(VLOOKUP(W2073, colorList!A:B,2,FALSE),""))</f>
        <v>éjkék</v>
      </c>
    </row>
    <row r="2074" spans="1:24" ht="27.75" customHeight="1" x14ac:dyDescent="0.25">
      <c r="A2074" s="1" t="s">
        <v>13051</v>
      </c>
      <c r="B2074" s="1" t="str">
        <f>TRIM(D2074)</f>
        <v>44</v>
      </c>
      <c r="C2074" s="1">
        <f>IFERROR(VLOOKUP(D2074, sizeList!A:B, 2, FALSE), "")</f>
        <v>44</v>
      </c>
      <c r="D2074" s="1">
        <v>44</v>
      </c>
      <c r="E2074" s="1" t="str">
        <f>TRIM(F2074)</f>
        <v>ELT Micro térd szilikonos lovaglónadrág</v>
      </c>
      <c r="F2074" s="1" t="s">
        <v>13007</v>
      </c>
      <c r="G2074" s="1" t="s">
        <v>13052</v>
      </c>
      <c r="H2074" s="1" t="s">
        <v>254</v>
      </c>
      <c r="I2074" s="1" t="s">
        <v>255</v>
      </c>
      <c r="J2074" s="1" t="str">
        <f>TRIM(I2074)</f>
        <v>Lovasfelszerelés</v>
      </c>
      <c r="K2074" s="1" t="s">
        <v>7488</v>
      </c>
      <c r="L2074" s="1" t="str">
        <f>TRIM(K2074)</f>
        <v>Női lovasruházat</v>
      </c>
      <c r="M2074" s="1" t="s">
        <v>7868</v>
      </c>
      <c r="N2074" s="1" t="str">
        <f>TRIM(M2074)</f>
        <v>Női lovaglónadrág</v>
      </c>
      <c r="P2074" s="1" t="str">
        <f>TRIM(O2074)</f>
        <v/>
      </c>
      <c r="Q2074" s="18" t="s">
        <v>12990</v>
      </c>
      <c r="R2074" s="8">
        <v>4057962187597</v>
      </c>
      <c r="S2074" s="1">
        <v>74.95</v>
      </c>
      <c r="T2074" s="1" t="s">
        <v>26</v>
      </c>
      <c r="U2074" s="1">
        <v>0.5</v>
      </c>
      <c r="V2074" s="1" t="s">
        <v>12991</v>
      </c>
      <c r="W2074" s="1" t="s">
        <v>370</v>
      </c>
      <c r="X2074" s="1" t="str">
        <f>IF(W2074="", "", IFERROR(VLOOKUP(W2074, colorList!A:B,2,FALSE),""))</f>
        <v>éjkék</v>
      </c>
    </row>
    <row r="2075" spans="1:24" ht="27.75" customHeight="1" x14ac:dyDescent="0.25">
      <c r="A2075" s="1" t="s">
        <v>13053</v>
      </c>
      <c r="B2075" s="1" t="str">
        <f>TRIM(D2075)</f>
        <v>46</v>
      </c>
      <c r="C2075" s="1">
        <f>IFERROR(VLOOKUP(D2075, sizeList!A:B, 2, FALSE), "")</f>
        <v>46</v>
      </c>
      <c r="D2075" s="1">
        <v>46</v>
      </c>
      <c r="E2075" s="1" t="str">
        <f>TRIM(F2075)</f>
        <v>ELT Micro térd szilikonos lovaglónadrág</v>
      </c>
      <c r="F2075" s="1" t="s">
        <v>13007</v>
      </c>
      <c r="G2075" s="1" t="s">
        <v>13054</v>
      </c>
      <c r="H2075" s="1" t="s">
        <v>254</v>
      </c>
      <c r="I2075" s="1" t="s">
        <v>255</v>
      </c>
      <c r="J2075" s="1" t="str">
        <f>TRIM(I2075)</f>
        <v>Lovasfelszerelés</v>
      </c>
      <c r="K2075" s="1" t="s">
        <v>7488</v>
      </c>
      <c r="L2075" s="1" t="str">
        <f>TRIM(K2075)</f>
        <v>Női lovasruházat</v>
      </c>
      <c r="M2075" s="1" t="s">
        <v>7868</v>
      </c>
      <c r="N2075" s="1" t="str">
        <f>TRIM(M2075)</f>
        <v>Női lovaglónadrág</v>
      </c>
      <c r="P2075" s="1" t="str">
        <f>TRIM(O2075)</f>
        <v/>
      </c>
      <c r="Q2075" s="18" t="s">
        <v>12990</v>
      </c>
      <c r="R2075" s="8">
        <v>4057962187603</v>
      </c>
      <c r="S2075" s="1">
        <v>74.95</v>
      </c>
      <c r="T2075" s="1" t="s">
        <v>26</v>
      </c>
      <c r="U2075" s="1">
        <v>0.5</v>
      </c>
      <c r="V2075" s="1" t="s">
        <v>12991</v>
      </c>
      <c r="W2075" s="1" t="s">
        <v>370</v>
      </c>
      <c r="X2075" s="1" t="str">
        <f>IF(W2075="", "", IFERROR(VLOOKUP(W2075, colorList!A:B,2,FALSE),""))</f>
        <v>éjkék</v>
      </c>
    </row>
    <row r="2076" spans="1:24" ht="27.75" customHeight="1" x14ac:dyDescent="0.25">
      <c r="A2076" s="1" t="s">
        <v>13055</v>
      </c>
      <c r="B2076" s="1" t="str">
        <f>TRIM(D2076)</f>
        <v>48</v>
      </c>
      <c r="C2076" s="1">
        <f>IFERROR(VLOOKUP(D2076, sizeList!A:B, 2, FALSE), "")</f>
        <v>48</v>
      </c>
      <c r="D2076" s="1">
        <v>48</v>
      </c>
      <c r="E2076" s="1" t="str">
        <f>TRIM(F2076)</f>
        <v>ELT Micro térd szilikonos lovaglónadrág</v>
      </c>
      <c r="F2076" s="1" t="s">
        <v>13007</v>
      </c>
      <c r="G2076" s="1" t="s">
        <v>13056</v>
      </c>
      <c r="H2076" s="1" t="s">
        <v>254</v>
      </c>
      <c r="I2076" s="1" t="s">
        <v>255</v>
      </c>
      <c r="J2076" s="1" t="str">
        <f>TRIM(I2076)</f>
        <v>Lovasfelszerelés</v>
      </c>
      <c r="K2076" s="1" t="s">
        <v>7488</v>
      </c>
      <c r="L2076" s="1" t="str">
        <f>TRIM(K2076)</f>
        <v>Női lovasruházat</v>
      </c>
      <c r="M2076" s="1" t="s">
        <v>7868</v>
      </c>
      <c r="N2076" s="1" t="str">
        <f>TRIM(M2076)</f>
        <v>Női lovaglónadrág</v>
      </c>
      <c r="P2076" s="1" t="str">
        <f>TRIM(O2076)</f>
        <v/>
      </c>
      <c r="Q2076" s="18" t="s">
        <v>12990</v>
      </c>
      <c r="R2076" s="8">
        <v>4057962187610</v>
      </c>
      <c r="S2076" s="1">
        <v>74.95</v>
      </c>
      <c r="T2076" s="1" t="s">
        <v>26</v>
      </c>
      <c r="U2076" s="1">
        <v>0.5</v>
      </c>
      <c r="V2076" s="1" t="s">
        <v>12991</v>
      </c>
      <c r="W2076" s="1" t="s">
        <v>370</v>
      </c>
      <c r="X2076" s="1" t="str">
        <f>IF(W2076="", "", IFERROR(VLOOKUP(W2076, colorList!A:B,2,FALSE),""))</f>
        <v>éjkék</v>
      </c>
    </row>
    <row r="2077" spans="1:24" ht="27.75" customHeight="1" x14ac:dyDescent="0.25">
      <c r="A2077" s="1" t="s">
        <v>10014</v>
      </c>
      <c r="B2077" s="1" t="str">
        <f>TRIM(D2077)</f>
        <v>XXS</v>
      </c>
      <c r="C2077" s="1" t="str">
        <f>IFERROR(VLOOKUP(TRIM(D2077), sizeList!A:B, 2, FALSE), "")</f>
        <v>XXS</v>
      </c>
      <c r="D2077" s="1" t="s">
        <v>7499</v>
      </c>
      <c r="E2077" s="1" t="str">
        <f>TRIM(F2077)</f>
        <v>ELT Milano funkcionális lovaglófelső</v>
      </c>
      <c r="F2077" s="1" t="s">
        <v>7560</v>
      </c>
      <c r="G2077" s="1" t="s">
        <v>7569</v>
      </c>
      <c r="H2077" s="1" t="s">
        <v>254</v>
      </c>
      <c r="I2077" s="1" t="s">
        <v>255</v>
      </c>
      <c r="J2077" s="1" t="str">
        <f>TRIM(I2077)</f>
        <v>Lovasfelszerelés</v>
      </c>
      <c r="K2077" s="1" t="s">
        <v>7488</v>
      </c>
      <c r="L2077" s="1" t="str">
        <f>TRIM(K2077)</f>
        <v>Női lovasruházat</v>
      </c>
      <c r="M2077" s="1" t="s">
        <v>7489</v>
      </c>
      <c r="N2077" s="1" t="str">
        <f>TRIM(M2077)</f>
        <v>Női felsőruházat</v>
      </c>
      <c r="O2077" s="1" t="s">
        <v>7490</v>
      </c>
      <c r="P2077" s="1" t="str">
        <f>TRIM(O2077)</f>
        <v>Női hosszú ujjú póló, pulóver</v>
      </c>
      <c r="Q2077" s="18" t="s">
        <v>7562</v>
      </c>
      <c r="R2077" s="8">
        <v>4057962220768</v>
      </c>
      <c r="S2077" s="1">
        <v>39.950000000000003</v>
      </c>
      <c r="T2077" s="1" t="s">
        <v>26</v>
      </c>
      <c r="U2077" s="1">
        <v>0.7</v>
      </c>
      <c r="V2077" s="1" t="s">
        <v>7563</v>
      </c>
      <c r="W2077" s="1" t="s">
        <v>136</v>
      </c>
      <c r="X2077" s="1" t="str">
        <f>IF(W2077="", "", IFERROR(VLOOKUP(W2077, colorList!A:B,2,FALSE),""))</f>
        <v>fekete</v>
      </c>
    </row>
    <row r="2078" spans="1:24" ht="27.75" customHeight="1" x14ac:dyDescent="0.25">
      <c r="A2078" s="1" t="s">
        <v>10012</v>
      </c>
      <c r="B2078" s="1" t="str">
        <f>TRIM(D2078)</f>
        <v>XS</v>
      </c>
      <c r="C2078" s="1" t="str">
        <f>IFERROR(VLOOKUP(TRIM(D2078), sizeList!A:B, 2, FALSE), "")</f>
        <v>XS</v>
      </c>
      <c r="D2078" s="1" t="s">
        <v>6480</v>
      </c>
      <c r="E2078" s="1" t="str">
        <f>TRIM(F2078)</f>
        <v>ELT Milano funkcionális lovaglófelső</v>
      </c>
      <c r="F2078" s="1" t="s">
        <v>7560</v>
      </c>
      <c r="G2078" s="1" t="s">
        <v>7567</v>
      </c>
      <c r="H2078" s="1" t="s">
        <v>254</v>
      </c>
      <c r="I2078" s="1" t="s">
        <v>255</v>
      </c>
      <c r="J2078" s="1" t="str">
        <f>TRIM(I2078)</f>
        <v>Lovasfelszerelés</v>
      </c>
      <c r="K2078" s="1" t="s">
        <v>7488</v>
      </c>
      <c r="L2078" s="1" t="str">
        <f>TRIM(K2078)</f>
        <v>Női lovasruházat</v>
      </c>
      <c r="M2078" s="1" t="s">
        <v>7489</v>
      </c>
      <c r="N2078" s="1" t="str">
        <f>TRIM(M2078)</f>
        <v>Női felsőruházat</v>
      </c>
      <c r="O2078" s="1" t="s">
        <v>7490</v>
      </c>
      <c r="P2078" s="1" t="str">
        <f>TRIM(O2078)</f>
        <v>Női hosszú ujjú póló, pulóver</v>
      </c>
      <c r="Q2078" s="18" t="s">
        <v>7562</v>
      </c>
      <c r="R2078" s="8">
        <v>4057962220775</v>
      </c>
      <c r="S2078" s="1">
        <v>39.950000000000003</v>
      </c>
      <c r="T2078" s="1" t="s">
        <v>26</v>
      </c>
      <c r="U2078" s="1">
        <v>0.7</v>
      </c>
      <c r="V2078" s="1" t="s">
        <v>7563</v>
      </c>
      <c r="W2078" s="1" t="s">
        <v>136</v>
      </c>
      <c r="X2078" s="1" t="str">
        <f>IF(W2078="", "", IFERROR(VLOOKUP(W2078, colorList!A:B,2,FALSE),""))</f>
        <v>fekete</v>
      </c>
    </row>
    <row r="2079" spans="1:24" ht="27.75" customHeight="1" x14ac:dyDescent="0.25">
      <c r="A2079" s="1" t="s">
        <v>10010</v>
      </c>
      <c r="B2079" s="1" t="str">
        <f>TRIM(D2079)</f>
        <v>S</v>
      </c>
      <c r="C2079" s="1" t="str">
        <f>IFERROR(VLOOKUP(TRIM(D2079), sizeList!A:B, 2, FALSE), "")</f>
        <v>S</v>
      </c>
      <c r="D2079" s="1" t="s">
        <v>1927</v>
      </c>
      <c r="E2079" s="1" t="str">
        <f>TRIM(F2079)</f>
        <v>ELT Milano funkcionális lovaglófelső</v>
      </c>
      <c r="F2079" s="1" t="s">
        <v>7560</v>
      </c>
      <c r="G2079" s="1" t="s">
        <v>7565</v>
      </c>
      <c r="H2079" s="1" t="s">
        <v>254</v>
      </c>
      <c r="I2079" s="1" t="s">
        <v>255</v>
      </c>
      <c r="J2079" s="1" t="str">
        <f>TRIM(I2079)</f>
        <v>Lovasfelszerelés</v>
      </c>
      <c r="K2079" s="1" t="s">
        <v>7488</v>
      </c>
      <c r="L2079" s="1" t="str">
        <f>TRIM(K2079)</f>
        <v>Női lovasruházat</v>
      </c>
      <c r="M2079" s="1" t="s">
        <v>7489</v>
      </c>
      <c r="N2079" s="1" t="str">
        <f>TRIM(M2079)</f>
        <v>Női felsőruházat</v>
      </c>
      <c r="O2079" s="1" t="s">
        <v>7490</v>
      </c>
      <c r="P2079" s="1" t="str">
        <f>TRIM(O2079)</f>
        <v>Női hosszú ujjú póló, pulóver</v>
      </c>
      <c r="Q2079" s="18" t="s">
        <v>7562</v>
      </c>
      <c r="R2079" s="8">
        <v>4057962220782</v>
      </c>
      <c r="S2079" s="1">
        <v>39.950000000000003</v>
      </c>
      <c r="T2079" s="1" t="s">
        <v>26</v>
      </c>
      <c r="U2079" s="1">
        <v>0.7</v>
      </c>
      <c r="V2079" s="1" t="s">
        <v>7563</v>
      </c>
      <c r="W2079" s="1" t="s">
        <v>136</v>
      </c>
      <c r="X2079" s="1" t="str">
        <f>IF(W2079="", "", IFERROR(VLOOKUP(W2079, colorList!A:B,2,FALSE),""))</f>
        <v>fekete</v>
      </c>
    </row>
    <row r="2080" spans="1:24" ht="27.75" customHeight="1" x14ac:dyDescent="0.25">
      <c r="A2080" s="1" t="s">
        <v>10009</v>
      </c>
      <c r="B2080" s="1" t="str">
        <f>TRIM(D2080)</f>
        <v>M</v>
      </c>
      <c r="C2080" s="1" t="str">
        <f>IFERROR(VLOOKUP(TRIM(D2080), sizeList!A:B, 2, FALSE), "")</f>
        <v>M</v>
      </c>
      <c r="D2080" s="1" t="s">
        <v>1904</v>
      </c>
      <c r="E2080" s="1" t="str">
        <f>TRIM(F2080)</f>
        <v>ELT Milano funkcionális lovaglófelső</v>
      </c>
      <c r="F2080" s="1" t="s">
        <v>7560</v>
      </c>
      <c r="G2080" s="1" t="s">
        <v>7564</v>
      </c>
      <c r="H2080" s="1" t="s">
        <v>254</v>
      </c>
      <c r="I2080" s="1" t="s">
        <v>255</v>
      </c>
      <c r="J2080" s="1" t="str">
        <f>TRIM(I2080)</f>
        <v>Lovasfelszerelés</v>
      </c>
      <c r="K2080" s="1" t="s">
        <v>7488</v>
      </c>
      <c r="L2080" s="1" t="str">
        <f>TRIM(K2080)</f>
        <v>Női lovasruházat</v>
      </c>
      <c r="M2080" s="1" t="s">
        <v>7489</v>
      </c>
      <c r="N2080" s="1" t="str">
        <f>TRIM(M2080)</f>
        <v>Női felsőruházat</v>
      </c>
      <c r="O2080" s="1" t="s">
        <v>7490</v>
      </c>
      <c r="P2080" s="1" t="str">
        <f>TRIM(O2080)</f>
        <v>Női hosszú ujjú póló, pulóver</v>
      </c>
      <c r="Q2080" s="18" t="s">
        <v>7562</v>
      </c>
      <c r="R2080" s="8">
        <v>4057962220799</v>
      </c>
      <c r="S2080" s="1">
        <v>39.950000000000003</v>
      </c>
      <c r="T2080" s="1" t="s">
        <v>26</v>
      </c>
      <c r="U2080" s="1">
        <v>0.7</v>
      </c>
      <c r="V2080" s="1" t="s">
        <v>7563</v>
      </c>
      <c r="W2080" s="1" t="s">
        <v>136</v>
      </c>
      <c r="X2080" s="1" t="str">
        <f>IF(W2080="", "", IFERROR(VLOOKUP(W2080, colorList!A:B,2,FALSE),""))</f>
        <v>fekete</v>
      </c>
    </row>
    <row r="2081" spans="1:24" ht="27.75" customHeight="1" x14ac:dyDescent="0.25">
      <c r="A2081" s="1" t="s">
        <v>10008</v>
      </c>
      <c r="B2081" s="1" t="str">
        <f>TRIM(D2081)</f>
        <v>L</v>
      </c>
      <c r="C2081" s="1" t="str">
        <f>IFERROR(VLOOKUP(TRIM(D2081), sizeList!A:B, 2, FALSE), "")</f>
        <v>L</v>
      </c>
      <c r="D2081" s="1" t="s">
        <v>1899</v>
      </c>
      <c r="E2081" s="1" t="str">
        <f>TRIM(F2081)</f>
        <v>ELT Milano funkcionális lovaglófelső</v>
      </c>
      <c r="F2081" s="1" t="s">
        <v>7560</v>
      </c>
      <c r="G2081" s="1" t="s">
        <v>7561</v>
      </c>
      <c r="H2081" s="1" t="s">
        <v>254</v>
      </c>
      <c r="I2081" s="1" t="s">
        <v>255</v>
      </c>
      <c r="J2081" s="1" t="str">
        <f>TRIM(I2081)</f>
        <v>Lovasfelszerelés</v>
      </c>
      <c r="K2081" s="1" t="s">
        <v>7488</v>
      </c>
      <c r="L2081" s="1" t="str">
        <f>TRIM(K2081)</f>
        <v>Női lovasruházat</v>
      </c>
      <c r="M2081" s="1" t="s">
        <v>7489</v>
      </c>
      <c r="N2081" s="1" t="str">
        <f>TRIM(M2081)</f>
        <v>Női felsőruházat</v>
      </c>
      <c r="O2081" s="1" t="s">
        <v>7490</v>
      </c>
      <c r="P2081" s="1" t="str">
        <f>TRIM(O2081)</f>
        <v>Női hosszú ujjú póló, pulóver</v>
      </c>
      <c r="Q2081" s="18" t="s">
        <v>7562</v>
      </c>
      <c r="R2081" s="8">
        <v>4057962220805</v>
      </c>
      <c r="S2081" s="1">
        <v>39.950000000000003</v>
      </c>
      <c r="T2081" s="1" t="s">
        <v>26</v>
      </c>
      <c r="U2081" s="1">
        <v>0.7</v>
      </c>
      <c r="V2081" s="1" t="s">
        <v>7563</v>
      </c>
      <c r="W2081" s="1" t="s">
        <v>136</v>
      </c>
      <c r="X2081" s="1" t="str">
        <f>IF(W2081="", "", IFERROR(VLOOKUP(W2081, colorList!A:B,2,FALSE),""))</f>
        <v>fekete</v>
      </c>
    </row>
    <row r="2082" spans="1:24" ht="27.75" customHeight="1" x14ac:dyDescent="0.25">
      <c r="A2082" s="1" t="s">
        <v>10011</v>
      </c>
      <c r="B2082" s="1" t="str">
        <f>TRIM(D2082)</f>
        <v>XL</v>
      </c>
      <c r="C2082" s="1" t="str">
        <f>IFERROR(VLOOKUP(TRIM(D2082), sizeList!A:B, 2, FALSE), "")</f>
        <v>XL</v>
      </c>
      <c r="D2082" s="1" t="s">
        <v>1907</v>
      </c>
      <c r="E2082" s="1" t="str">
        <f>TRIM(F2082)</f>
        <v>ELT Milano funkcionális lovaglófelső</v>
      </c>
      <c r="F2082" s="1" t="s">
        <v>7560</v>
      </c>
      <c r="G2082" s="1" t="s">
        <v>7566</v>
      </c>
      <c r="H2082" s="1" t="s">
        <v>254</v>
      </c>
      <c r="I2082" s="1" t="s">
        <v>255</v>
      </c>
      <c r="J2082" s="1" t="str">
        <f>TRIM(I2082)</f>
        <v>Lovasfelszerelés</v>
      </c>
      <c r="K2082" s="1" t="s">
        <v>7488</v>
      </c>
      <c r="L2082" s="1" t="str">
        <f>TRIM(K2082)</f>
        <v>Női lovasruházat</v>
      </c>
      <c r="M2082" s="1" t="s">
        <v>7489</v>
      </c>
      <c r="N2082" s="1" t="str">
        <f>TRIM(M2082)</f>
        <v>Női felsőruházat</v>
      </c>
      <c r="O2082" s="1" t="s">
        <v>7490</v>
      </c>
      <c r="P2082" s="1" t="str">
        <f>TRIM(O2082)</f>
        <v>Női hosszú ujjú póló, pulóver</v>
      </c>
      <c r="Q2082" s="18" t="s">
        <v>7562</v>
      </c>
      <c r="R2082" s="8">
        <v>4057962220812</v>
      </c>
      <c r="S2082" s="1">
        <v>39.950000000000003</v>
      </c>
      <c r="T2082" s="1" t="s">
        <v>26</v>
      </c>
      <c r="U2082" s="1">
        <v>0.7</v>
      </c>
      <c r="V2082" s="1" t="s">
        <v>7563</v>
      </c>
      <c r="W2082" s="1" t="s">
        <v>136</v>
      </c>
      <c r="X2082" s="1" t="str">
        <f>IF(W2082="", "", IFERROR(VLOOKUP(W2082, colorList!A:B,2,FALSE),""))</f>
        <v>fekete</v>
      </c>
    </row>
    <row r="2083" spans="1:24" ht="27.75" customHeight="1" x14ac:dyDescent="0.25">
      <c r="A2083" s="1" t="s">
        <v>10013</v>
      </c>
      <c r="B2083" s="1" t="str">
        <f>TRIM(D2083)</f>
        <v>XXL</v>
      </c>
      <c r="C2083" s="1" t="str">
        <f>IFERROR(VLOOKUP(TRIM(D2083), sizeList!A:B, 2, FALSE), "")</f>
        <v>XXL</v>
      </c>
      <c r="D2083" s="1" t="s">
        <v>1932</v>
      </c>
      <c r="E2083" s="1" t="str">
        <f>TRIM(F2083)</f>
        <v>ELT Milano funkcionális lovaglófelső</v>
      </c>
      <c r="F2083" s="1" t="s">
        <v>7560</v>
      </c>
      <c r="G2083" s="1" t="s">
        <v>7568</v>
      </c>
      <c r="H2083" s="1" t="s">
        <v>254</v>
      </c>
      <c r="I2083" s="1" t="s">
        <v>255</v>
      </c>
      <c r="J2083" s="1" t="str">
        <f>TRIM(I2083)</f>
        <v>Lovasfelszerelés</v>
      </c>
      <c r="K2083" s="1" t="s">
        <v>7488</v>
      </c>
      <c r="L2083" s="1" t="str">
        <f>TRIM(K2083)</f>
        <v>Női lovasruházat</v>
      </c>
      <c r="M2083" s="1" t="s">
        <v>7489</v>
      </c>
      <c r="N2083" s="1" t="str">
        <f>TRIM(M2083)</f>
        <v>Női felsőruházat</v>
      </c>
      <c r="O2083" s="1" t="s">
        <v>7490</v>
      </c>
      <c r="P2083" s="1" t="str">
        <f>TRIM(O2083)</f>
        <v>Női hosszú ujjú póló, pulóver</v>
      </c>
      <c r="Q2083" s="18" t="s">
        <v>7562</v>
      </c>
      <c r="R2083" s="8">
        <v>4057962220829</v>
      </c>
      <c r="S2083" s="1">
        <v>39.950000000000003</v>
      </c>
      <c r="T2083" s="1" t="s">
        <v>26</v>
      </c>
      <c r="U2083" s="1">
        <v>0.7</v>
      </c>
      <c r="V2083" s="1" t="s">
        <v>7563</v>
      </c>
      <c r="W2083" s="1" t="s">
        <v>136</v>
      </c>
      <c r="X2083" s="1" t="str">
        <f>IF(W2083="", "", IFERROR(VLOOKUP(W2083, colorList!A:B,2,FALSE),""))</f>
        <v>fekete</v>
      </c>
    </row>
    <row r="2084" spans="1:24" ht="27.75" customHeight="1" x14ac:dyDescent="0.25">
      <c r="A2084" s="1" t="s">
        <v>16105</v>
      </c>
      <c r="B2084" s="1" t="str">
        <f>TRIM(D2084)</f>
        <v>L</v>
      </c>
      <c r="C2084" s="1" t="str">
        <f>IFERROR(VLOOKUP(TRIM(D2084), sizeList!A:B, 2, FALSE), "")</f>
        <v>L</v>
      </c>
      <c r="D2084" s="1" t="s">
        <v>243</v>
      </c>
      <c r="E2084" s="1" t="str">
        <f>TRIM(F2084)</f>
        <v>ELT Milano funkcionális lovaglófelső</v>
      </c>
      <c r="F2084" s="1" t="s">
        <v>7560</v>
      </c>
      <c r="G2084" s="1" t="s">
        <v>16106</v>
      </c>
      <c r="H2084" s="1" t="s">
        <v>254</v>
      </c>
      <c r="I2084" s="1" t="s">
        <v>255</v>
      </c>
      <c r="J2084" s="1" t="str">
        <f>TRIM(I2084)</f>
        <v>Lovasfelszerelés</v>
      </c>
      <c r="K2084" s="1" t="s">
        <v>7488</v>
      </c>
      <c r="L2084" s="1" t="str">
        <f>TRIM(K2084)</f>
        <v>Női lovasruházat</v>
      </c>
      <c r="M2084" s="1" t="s">
        <v>7489</v>
      </c>
      <c r="N2084" s="1" t="str">
        <f>TRIM(M2084)</f>
        <v>Női felsőruházat</v>
      </c>
      <c r="O2084" s="1" t="s">
        <v>7490</v>
      </c>
      <c r="P2084" s="1" t="str">
        <f>TRIM(O2084)</f>
        <v>Női hosszú ujjú póló, pulóver</v>
      </c>
      <c r="Q2084" s="18" t="s">
        <v>7562</v>
      </c>
      <c r="R2084" s="8">
        <v>4057962235168</v>
      </c>
      <c r="S2084" s="1">
        <v>39.950000000000003</v>
      </c>
      <c r="T2084" s="1" t="s">
        <v>26</v>
      </c>
      <c r="U2084" s="1">
        <v>0.7</v>
      </c>
      <c r="W2084" s="1" t="s">
        <v>16107</v>
      </c>
      <c r="X2084" s="1" t="str">
        <f>IF(W2084="", "", IFERROR(VLOOKUP(W2084, colorList!A:B,2,FALSE),""))</f>
        <v>cappuccino melange</v>
      </c>
    </row>
    <row r="2085" spans="1:24" ht="27.75" customHeight="1" x14ac:dyDescent="0.25">
      <c r="A2085" s="1" t="s">
        <v>16118</v>
      </c>
      <c r="B2085" s="1" t="str">
        <f>TRIM(D2085)</f>
        <v>XXS</v>
      </c>
      <c r="C2085" s="1" t="str">
        <f>IFERROR(VLOOKUP(TRIM(D2085), sizeList!A:B, 2, FALSE), "")</f>
        <v>XXS</v>
      </c>
      <c r="D2085" s="1" t="s">
        <v>7498</v>
      </c>
      <c r="E2085" s="1" t="str">
        <f>TRIM(F2085)</f>
        <v>ELT Milano funkcionális lovaglófelső</v>
      </c>
      <c r="F2085" s="1" t="s">
        <v>7560</v>
      </c>
      <c r="G2085" s="1" t="s">
        <v>16119</v>
      </c>
      <c r="H2085" s="1" t="s">
        <v>254</v>
      </c>
      <c r="I2085" s="1" t="s">
        <v>255</v>
      </c>
      <c r="J2085" s="1" t="str">
        <f>TRIM(I2085)</f>
        <v>Lovasfelszerelés</v>
      </c>
      <c r="K2085" s="1" t="s">
        <v>7488</v>
      </c>
      <c r="L2085" s="1" t="str">
        <f>TRIM(K2085)</f>
        <v>Női lovasruházat</v>
      </c>
      <c r="M2085" s="1" t="s">
        <v>7489</v>
      </c>
      <c r="N2085" s="1" t="str">
        <f>TRIM(M2085)</f>
        <v>Női felsőruházat</v>
      </c>
      <c r="O2085" s="1" t="s">
        <v>7490</v>
      </c>
      <c r="P2085" s="1" t="str">
        <f>TRIM(O2085)</f>
        <v>Női hosszú ujjú póló, pulóver</v>
      </c>
      <c r="Q2085" s="18" t="s">
        <v>7562</v>
      </c>
      <c r="R2085" s="8">
        <v>4057962240339</v>
      </c>
      <c r="S2085" s="1">
        <v>39.950000000000003</v>
      </c>
      <c r="T2085" s="1" t="s">
        <v>26</v>
      </c>
      <c r="U2085" s="1">
        <v>0.7</v>
      </c>
      <c r="W2085" s="1" t="s">
        <v>16107</v>
      </c>
      <c r="X2085" s="1" t="str">
        <f>IF(W2085="", "", IFERROR(VLOOKUP(W2085, colorList!A:B,2,FALSE),""))</f>
        <v>cappuccino melange</v>
      </c>
    </row>
    <row r="2086" spans="1:24" ht="27.75" customHeight="1" x14ac:dyDescent="0.25">
      <c r="A2086" s="1" t="s">
        <v>16114</v>
      </c>
      <c r="B2086" s="1" t="str">
        <f>TRIM(D2086)</f>
        <v>XS</v>
      </c>
      <c r="C2086" s="1" t="str">
        <f>IFERROR(VLOOKUP(TRIM(D2086), sizeList!A:B, 2, FALSE), "")</f>
        <v>XS</v>
      </c>
      <c r="D2086" s="1" t="s">
        <v>5425</v>
      </c>
      <c r="E2086" s="1" t="str">
        <f>TRIM(F2086)</f>
        <v>ELT Milano funkcionális lovaglófelső</v>
      </c>
      <c r="F2086" s="1" t="s">
        <v>7560</v>
      </c>
      <c r="G2086" s="1" t="s">
        <v>16115</v>
      </c>
      <c r="H2086" s="1" t="s">
        <v>254</v>
      </c>
      <c r="I2086" s="1" t="s">
        <v>255</v>
      </c>
      <c r="J2086" s="1" t="str">
        <f>TRIM(I2086)</f>
        <v>Lovasfelszerelés</v>
      </c>
      <c r="K2086" s="1" t="s">
        <v>7488</v>
      </c>
      <c r="L2086" s="1" t="str">
        <f>TRIM(K2086)</f>
        <v>Női lovasruházat</v>
      </c>
      <c r="M2086" s="1" t="s">
        <v>7489</v>
      </c>
      <c r="N2086" s="1" t="str">
        <f>TRIM(M2086)</f>
        <v>Női felsőruházat</v>
      </c>
      <c r="O2086" s="1" t="s">
        <v>7490</v>
      </c>
      <c r="P2086" s="1" t="str">
        <f>TRIM(O2086)</f>
        <v>Női hosszú ujjú póló, pulóver</v>
      </c>
      <c r="Q2086" s="18" t="s">
        <v>7562</v>
      </c>
      <c r="R2086" s="8">
        <v>4057962240346</v>
      </c>
      <c r="S2086" s="1">
        <v>39.950000000000003</v>
      </c>
      <c r="T2086" s="1" t="s">
        <v>26</v>
      </c>
      <c r="U2086" s="1">
        <v>0.7</v>
      </c>
      <c r="W2086" s="1" t="s">
        <v>16107</v>
      </c>
      <c r="X2086" s="1" t="str">
        <f>IF(W2086="", "", IFERROR(VLOOKUP(W2086, colorList!A:B,2,FALSE),""))</f>
        <v>cappuccino melange</v>
      </c>
    </row>
    <row r="2087" spans="1:24" ht="27.75" customHeight="1" x14ac:dyDescent="0.25">
      <c r="A2087" s="1" t="s">
        <v>16110</v>
      </c>
      <c r="B2087" s="1" t="str">
        <f>TRIM(D2087)</f>
        <v>S</v>
      </c>
      <c r="C2087" s="1" t="str">
        <f>IFERROR(VLOOKUP(TRIM(D2087), sizeList!A:B, 2, FALSE), "")</f>
        <v>S</v>
      </c>
      <c r="D2087" s="1" t="s">
        <v>3618</v>
      </c>
      <c r="E2087" s="1" t="str">
        <f>TRIM(F2087)</f>
        <v>ELT Milano funkcionális lovaglófelső</v>
      </c>
      <c r="F2087" s="1" t="s">
        <v>7560</v>
      </c>
      <c r="G2087" s="1" t="s">
        <v>16111</v>
      </c>
      <c r="H2087" s="1" t="s">
        <v>254</v>
      </c>
      <c r="I2087" s="1" t="s">
        <v>255</v>
      </c>
      <c r="J2087" s="1" t="str">
        <f>TRIM(I2087)</f>
        <v>Lovasfelszerelés</v>
      </c>
      <c r="K2087" s="1" t="s">
        <v>7488</v>
      </c>
      <c r="L2087" s="1" t="str">
        <f>TRIM(K2087)</f>
        <v>Női lovasruházat</v>
      </c>
      <c r="M2087" s="1" t="s">
        <v>7489</v>
      </c>
      <c r="N2087" s="1" t="str">
        <f>TRIM(M2087)</f>
        <v>Női felsőruházat</v>
      </c>
      <c r="O2087" s="1" t="s">
        <v>7490</v>
      </c>
      <c r="P2087" s="1" t="str">
        <f>TRIM(O2087)</f>
        <v>Női hosszú ujjú póló, pulóver</v>
      </c>
      <c r="Q2087" s="18" t="s">
        <v>7562</v>
      </c>
      <c r="R2087" s="8">
        <v>4057962240353</v>
      </c>
      <c r="S2087" s="1">
        <v>39.950000000000003</v>
      </c>
      <c r="T2087" s="1" t="s">
        <v>26</v>
      </c>
      <c r="U2087" s="1">
        <v>0.7</v>
      </c>
      <c r="W2087" s="1" t="s">
        <v>16107</v>
      </c>
      <c r="X2087" s="1" t="str">
        <f>IF(W2087="", "", IFERROR(VLOOKUP(W2087, colorList!A:B,2,FALSE),""))</f>
        <v>cappuccino melange</v>
      </c>
    </row>
    <row r="2088" spans="1:24" ht="27.75" customHeight="1" x14ac:dyDescent="0.25">
      <c r="A2088" s="1" t="s">
        <v>16108</v>
      </c>
      <c r="B2088" s="1" t="str">
        <f>TRIM(D2088)</f>
        <v>M</v>
      </c>
      <c r="C2088" s="1" t="str">
        <f>IFERROR(VLOOKUP(TRIM(D2088), sizeList!A:B, 2, FALSE), "")</f>
        <v>M</v>
      </c>
      <c r="D2088" s="1" t="s">
        <v>249</v>
      </c>
      <c r="E2088" s="1" t="str">
        <f>TRIM(F2088)</f>
        <v>ELT Milano funkcionális lovaglófelső</v>
      </c>
      <c r="F2088" s="1" t="s">
        <v>7560</v>
      </c>
      <c r="G2088" s="1" t="s">
        <v>16109</v>
      </c>
      <c r="H2088" s="1" t="s">
        <v>254</v>
      </c>
      <c r="I2088" s="1" t="s">
        <v>255</v>
      </c>
      <c r="J2088" s="1" t="str">
        <f>TRIM(I2088)</f>
        <v>Lovasfelszerelés</v>
      </c>
      <c r="K2088" s="1" t="s">
        <v>7488</v>
      </c>
      <c r="L2088" s="1" t="str">
        <f>TRIM(K2088)</f>
        <v>Női lovasruházat</v>
      </c>
      <c r="M2088" s="1" t="s">
        <v>7489</v>
      </c>
      <c r="N2088" s="1" t="str">
        <f>TRIM(M2088)</f>
        <v>Női felsőruházat</v>
      </c>
      <c r="O2088" s="1" t="s">
        <v>7490</v>
      </c>
      <c r="P2088" s="1" t="str">
        <f>TRIM(O2088)</f>
        <v>Női hosszú ujjú póló, pulóver</v>
      </c>
      <c r="Q2088" s="18" t="s">
        <v>7562</v>
      </c>
      <c r="R2088" s="8">
        <v>4057962240360</v>
      </c>
      <c r="S2088" s="1">
        <v>39.950000000000003</v>
      </c>
      <c r="T2088" s="1" t="s">
        <v>26</v>
      </c>
      <c r="U2088" s="1">
        <v>0.7</v>
      </c>
      <c r="W2088" s="1" t="s">
        <v>16107</v>
      </c>
      <c r="X2088" s="1" t="str">
        <f>IF(W2088="", "", IFERROR(VLOOKUP(W2088, colorList!A:B,2,FALSE),""))</f>
        <v>cappuccino melange</v>
      </c>
    </row>
    <row r="2089" spans="1:24" ht="27.75" customHeight="1" x14ac:dyDescent="0.25">
      <c r="A2089" s="1" t="s">
        <v>16112</v>
      </c>
      <c r="B2089" s="1" t="str">
        <f>TRIM(D2089)</f>
        <v>XL</v>
      </c>
      <c r="C2089" s="1" t="str">
        <f>IFERROR(VLOOKUP(TRIM(D2089), sizeList!A:B, 2, FALSE), "")</f>
        <v>XL</v>
      </c>
      <c r="D2089" s="1" t="s">
        <v>1981</v>
      </c>
      <c r="E2089" s="1" t="str">
        <f>TRIM(F2089)</f>
        <v>ELT Milano funkcionális lovaglófelső</v>
      </c>
      <c r="F2089" s="1" t="s">
        <v>7560</v>
      </c>
      <c r="G2089" s="1" t="s">
        <v>16113</v>
      </c>
      <c r="H2089" s="1" t="s">
        <v>254</v>
      </c>
      <c r="I2089" s="1" t="s">
        <v>255</v>
      </c>
      <c r="J2089" s="1" t="str">
        <f>TRIM(I2089)</f>
        <v>Lovasfelszerelés</v>
      </c>
      <c r="K2089" s="1" t="s">
        <v>7488</v>
      </c>
      <c r="L2089" s="1" t="str">
        <f>TRIM(K2089)</f>
        <v>Női lovasruházat</v>
      </c>
      <c r="M2089" s="1" t="s">
        <v>7489</v>
      </c>
      <c r="N2089" s="1" t="str">
        <f>TRIM(M2089)</f>
        <v>Női felsőruházat</v>
      </c>
      <c r="O2089" s="1" t="s">
        <v>7490</v>
      </c>
      <c r="P2089" s="1" t="str">
        <f>TRIM(O2089)</f>
        <v>Női hosszú ujjú póló, pulóver</v>
      </c>
      <c r="Q2089" s="18" t="s">
        <v>7562</v>
      </c>
      <c r="R2089" s="8">
        <v>4057962240377</v>
      </c>
      <c r="S2089" s="1">
        <v>39.950000000000003</v>
      </c>
      <c r="T2089" s="1" t="s">
        <v>26</v>
      </c>
      <c r="U2089" s="1">
        <v>0.7</v>
      </c>
      <c r="W2089" s="1" t="s">
        <v>16107</v>
      </c>
      <c r="X2089" s="1" t="str">
        <f>IF(W2089="", "", IFERROR(VLOOKUP(W2089, colorList!A:B,2,FALSE),""))</f>
        <v>cappuccino melange</v>
      </c>
    </row>
    <row r="2090" spans="1:24" ht="27.75" customHeight="1" x14ac:dyDescent="0.25">
      <c r="A2090" s="1" t="s">
        <v>16116</v>
      </c>
      <c r="B2090" s="1" t="str">
        <f>TRIM(D2090)</f>
        <v>XXL</v>
      </c>
      <c r="C2090" s="1" t="str">
        <f>IFERROR(VLOOKUP(TRIM(D2090), sizeList!A:B, 2, FALSE), "")</f>
        <v>XXL</v>
      </c>
      <c r="D2090" s="1" t="s">
        <v>1984</v>
      </c>
      <c r="E2090" s="1" t="str">
        <f>TRIM(F2090)</f>
        <v>ELT Milano funkcionális lovaglófelső</v>
      </c>
      <c r="F2090" s="1" t="s">
        <v>7560</v>
      </c>
      <c r="G2090" s="1" t="s">
        <v>16117</v>
      </c>
      <c r="H2090" s="1" t="s">
        <v>254</v>
      </c>
      <c r="I2090" s="1" t="s">
        <v>255</v>
      </c>
      <c r="J2090" s="1" t="str">
        <f>TRIM(I2090)</f>
        <v>Lovasfelszerelés</v>
      </c>
      <c r="K2090" s="1" t="s">
        <v>7488</v>
      </c>
      <c r="L2090" s="1" t="str">
        <f>TRIM(K2090)</f>
        <v>Női lovasruházat</v>
      </c>
      <c r="M2090" s="1" t="s">
        <v>7489</v>
      </c>
      <c r="N2090" s="1" t="str">
        <f>TRIM(M2090)</f>
        <v>Női felsőruházat</v>
      </c>
      <c r="O2090" s="1" t="s">
        <v>7490</v>
      </c>
      <c r="P2090" s="1" t="str">
        <f>TRIM(O2090)</f>
        <v>Női hosszú ujjú póló, pulóver</v>
      </c>
      <c r="Q2090" s="18" t="s">
        <v>7562</v>
      </c>
      <c r="R2090" s="8">
        <v>4057962240384</v>
      </c>
      <c r="S2090" s="1">
        <v>39.950000000000003</v>
      </c>
      <c r="T2090" s="1" t="s">
        <v>26</v>
      </c>
      <c r="U2090" s="1">
        <v>0.7</v>
      </c>
      <c r="W2090" s="1" t="s">
        <v>16107</v>
      </c>
      <c r="X2090" s="1" t="str">
        <f>IF(W2090="", "", IFERROR(VLOOKUP(W2090, colorList!A:B,2,FALSE),""))</f>
        <v>cappuccino melange</v>
      </c>
    </row>
    <row r="2091" spans="1:24" ht="27.75" customHeight="1" x14ac:dyDescent="0.25">
      <c r="A2091" s="1" t="s">
        <v>2827</v>
      </c>
      <c r="B2091" s="1" t="str">
        <f>TRIM(D2091)</f>
        <v>140</v>
      </c>
      <c r="C2091" s="1">
        <f>IFERROR(VLOOKUP(D2091, sizeList!A:B, 2, FALSE), "")</f>
        <v>140</v>
      </c>
      <c r="D2091" s="1">
        <v>140</v>
      </c>
      <c r="E2091" s="1" t="str">
        <f>TRIM(F2091)</f>
        <v>ELT Milla gyermek thermo lovagló leggings</v>
      </c>
      <c r="F2091" s="1" t="s">
        <v>2828</v>
      </c>
      <c r="G2091" s="1" t="s">
        <v>2829</v>
      </c>
      <c r="H2091" s="1" t="s">
        <v>254</v>
      </c>
      <c r="I2091" s="1" t="s">
        <v>255</v>
      </c>
      <c r="J2091" s="1" t="str">
        <f>TRIM(I2091)</f>
        <v>Lovasfelszerelés</v>
      </c>
      <c r="K2091" s="1" t="s">
        <v>2535</v>
      </c>
      <c r="L2091" s="1" t="str">
        <f>TRIM(K2091)</f>
        <v>Gyermek lovasruházat</v>
      </c>
      <c r="M2091" s="1" t="s">
        <v>2716</v>
      </c>
      <c r="N2091" s="1" t="str">
        <f>TRIM(M2091)</f>
        <v>Gyermek lovaglónadrág</v>
      </c>
      <c r="P2091" s="1" t="str">
        <f>TRIM(O2091)</f>
        <v/>
      </c>
      <c r="Q2091" s="18" t="s">
        <v>5457</v>
      </c>
      <c r="R2091" s="8">
        <v>4057962223530</v>
      </c>
      <c r="S2091" s="1">
        <v>79.95</v>
      </c>
      <c r="T2091" s="1" t="s">
        <v>26</v>
      </c>
      <c r="U2091" s="1">
        <v>0.6</v>
      </c>
      <c r="V2091" s="1" t="s">
        <v>2830</v>
      </c>
      <c r="W2091" s="1" t="s">
        <v>136</v>
      </c>
      <c r="X2091" s="1" t="str">
        <f>IF(W2091="", "", IFERROR(VLOOKUP(W2091, colorList!A:B,2,FALSE),""))</f>
        <v>fekete</v>
      </c>
    </row>
    <row r="2092" spans="1:24" ht="27.75" customHeight="1" x14ac:dyDescent="0.25">
      <c r="A2092" s="1" t="s">
        <v>2831</v>
      </c>
      <c r="B2092" s="1" t="str">
        <f>TRIM(D2092)</f>
        <v>152</v>
      </c>
      <c r="C2092" s="1">
        <f>IFERROR(VLOOKUP(D2092, sizeList!A:B, 2, FALSE), "")</f>
        <v>152</v>
      </c>
      <c r="D2092" s="1">
        <v>152</v>
      </c>
      <c r="E2092" s="1" t="str">
        <f>TRIM(F2092)</f>
        <v>ELT Milla gyermek thermo lovagló leggings</v>
      </c>
      <c r="F2092" s="1" t="s">
        <v>2828</v>
      </c>
      <c r="G2092" s="1" t="s">
        <v>2832</v>
      </c>
      <c r="H2092" s="1" t="s">
        <v>254</v>
      </c>
      <c r="I2092" s="1" t="s">
        <v>255</v>
      </c>
      <c r="J2092" s="1" t="str">
        <f>TRIM(I2092)</f>
        <v>Lovasfelszerelés</v>
      </c>
      <c r="K2092" s="1" t="s">
        <v>2535</v>
      </c>
      <c r="L2092" s="1" t="str">
        <f>TRIM(K2092)</f>
        <v>Gyermek lovasruházat</v>
      </c>
      <c r="M2092" s="1" t="s">
        <v>2716</v>
      </c>
      <c r="N2092" s="1" t="str">
        <f>TRIM(M2092)</f>
        <v>Gyermek lovaglónadrág</v>
      </c>
      <c r="P2092" s="1" t="str">
        <f>TRIM(O2092)</f>
        <v/>
      </c>
      <c r="Q2092" s="18" t="s">
        <v>5457</v>
      </c>
      <c r="R2092" s="8">
        <v>4057962223547</v>
      </c>
      <c r="S2092" s="1">
        <v>79.95</v>
      </c>
      <c r="T2092" s="1" t="s">
        <v>26</v>
      </c>
      <c r="U2092" s="1">
        <v>0.6</v>
      </c>
      <c r="V2092" s="1" t="s">
        <v>2830</v>
      </c>
      <c r="W2092" s="1" t="s">
        <v>136</v>
      </c>
      <c r="X2092" s="1" t="str">
        <f>IF(W2092="", "", IFERROR(VLOOKUP(W2092, colorList!A:B,2,FALSE),""))</f>
        <v>fekete</v>
      </c>
    </row>
    <row r="2093" spans="1:24" ht="27.75" customHeight="1" x14ac:dyDescent="0.25">
      <c r="A2093" s="1" t="s">
        <v>2833</v>
      </c>
      <c r="B2093" s="1" t="str">
        <f>TRIM(D2093)</f>
        <v>164</v>
      </c>
      <c r="C2093" s="1">
        <f>IFERROR(VLOOKUP(D2093, sizeList!A:B, 2, FALSE), "")</f>
        <v>164</v>
      </c>
      <c r="D2093" s="1">
        <v>164</v>
      </c>
      <c r="E2093" s="1" t="str">
        <f>TRIM(F2093)</f>
        <v>ELT Milla gyermek thermo lovagló leggings</v>
      </c>
      <c r="F2093" s="1" t="s">
        <v>2828</v>
      </c>
      <c r="G2093" s="1" t="s">
        <v>2834</v>
      </c>
      <c r="H2093" s="1" t="s">
        <v>254</v>
      </c>
      <c r="I2093" s="1" t="s">
        <v>255</v>
      </c>
      <c r="J2093" s="1" t="str">
        <f>TRIM(I2093)</f>
        <v>Lovasfelszerelés</v>
      </c>
      <c r="K2093" s="1" t="s">
        <v>2535</v>
      </c>
      <c r="L2093" s="1" t="str">
        <f>TRIM(K2093)</f>
        <v>Gyermek lovasruházat</v>
      </c>
      <c r="M2093" s="1" t="s">
        <v>2716</v>
      </c>
      <c r="N2093" s="1" t="str">
        <f>TRIM(M2093)</f>
        <v>Gyermek lovaglónadrág</v>
      </c>
      <c r="P2093" s="1" t="str">
        <f>TRIM(O2093)</f>
        <v/>
      </c>
      <c r="Q2093" s="18" t="s">
        <v>5457</v>
      </c>
      <c r="R2093" s="8">
        <v>4057962223554</v>
      </c>
      <c r="S2093" s="1">
        <v>79.95</v>
      </c>
      <c r="T2093" s="1" t="s">
        <v>26</v>
      </c>
      <c r="U2093" s="1">
        <v>0.6</v>
      </c>
      <c r="V2093" s="1" t="s">
        <v>2830</v>
      </c>
      <c r="W2093" s="1" t="s">
        <v>136</v>
      </c>
      <c r="X2093" s="1" t="str">
        <f>IF(W2093="", "", IFERROR(VLOOKUP(W2093, colorList!A:B,2,FALSE),""))</f>
        <v>fekete</v>
      </c>
    </row>
    <row r="2094" spans="1:24" ht="27.75" customHeight="1" x14ac:dyDescent="0.25">
      <c r="A2094" s="1" t="s">
        <v>2835</v>
      </c>
      <c r="B2094" s="1" t="str">
        <f>TRIM(D2094)</f>
        <v>176</v>
      </c>
      <c r="C2094" s="1">
        <f>IFERROR(VLOOKUP(D2094, sizeList!A:B, 2, FALSE), "")</f>
        <v>176</v>
      </c>
      <c r="D2094" s="1">
        <v>176</v>
      </c>
      <c r="E2094" s="1" t="str">
        <f>TRIM(F2094)</f>
        <v>ELT Milla gyermek thermo lovagló leggings</v>
      </c>
      <c r="F2094" s="1" t="s">
        <v>2828</v>
      </c>
      <c r="G2094" s="1" t="s">
        <v>2836</v>
      </c>
      <c r="H2094" s="1" t="s">
        <v>254</v>
      </c>
      <c r="I2094" s="1" t="s">
        <v>255</v>
      </c>
      <c r="J2094" s="1" t="str">
        <f>TRIM(I2094)</f>
        <v>Lovasfelszerelés</v>
      </c>
      <c r="K2094" s="1" t="s">
        <v>2535</v>
      </c>
      <c r="L2094" s="1" t="str">
        <f>TRIM(K2094)</f>
        <v>Gyermek lovasruházat</v>
      </c>
      <c r="M2094" s="1" t="s">
        <v>2716</v>
      </c>
      <c r="N2094" s="1" t="str">
        <f>TRIM(M2094)</f>
        <v>Gyermek lovaglónadrág</v>
      </c>
      <c r="P2094" s="1" t="str">
        <f>TRIM(O2094)</f>
        <v/>
      </c>
      <c r="Q2094" s="18" t="s">
        <v>5457</v>
      </c>
      <c r="R2094" s="8">
        <v>4057962223561</v>
      </c>
      <c r="S2094" s="1">
        <v>79.95</v>
      </c>
      <c r="T2094" s="1" t="s">
        <v>26</v>
      </c>
      <c r="U2094" s="1">
        <v>0.6</v>
      </c>
      <c r="V2094" s="1" t="s">
        <v>2830</v>
      </c>
      <c r="W2094" s="1" t="s">
        <v>136</v>
      </c>
      <c r="X2094" s="1" t="str">
        <f>IF(W2094="", "", IFERROR(VLOOKUP(W2094, colorList!A:B,2,FALSE),""))</f>
        <v>fekete</v>
      </c>
    </row>
    <row r="2095" spans="1:24" ht="27.75" customHeight="1" x14ac:dyDescent="0.25">
      <c r="A2095" s="1" t="s">
        <v>2837</v>
      </c>
      <c r="B2095" s="1" t="str">
        <f>TRIM(D2095)</f>
        <v>140</v>
      </c>
      <c r="C2095" s="1">
        <f>IFERROR(VLOOKUP(D2095, sizeList!A:B, 2, FALSE), "")</f>
        <v>140</v>
      </c>
      <c r="D2095" s="1">
        <v>140</v>
      </c>
      <c r="E2095" s="1" t="str">
        <f>TRIM(F2095)</f>
        <v>ELT Milla gyermek thermo lovagló leggings</v>
      </c>
      <c r="F2095" s="1" t="s">
        <v>2828</v>
      </c>
      <c r="G2095" s="1" t="s">
        <v>2838</v>
      </c>
      <c r="H2095" s="1" t="s">
        <v>254</v>
      </c>
      <c r="I2095" s="1" t="s">
        <v>255</v>
      </c>
      <c r="J2095" s="1" t="str">
        <f>TRIM(I2095)</f>
        <v>Lovasfelszerelés</v>
      </c>
      <c r="K2095" s="1" t="s">
        <v>2535</v>
      </c>
      <c r="L2095" s="1" t="str">
        <f>TRIM(K2095)</f>
        <v>Gyermek lovasruházat</v>
      </c>
      <c r="M2095" s="1" t="s">
        <v>2716</v>
      </c>
      <c r="N2095" s="1" t="str">
        <f>TRIM(M2095)</f>
        <v>Gyermek lovaglónadrág</v>
      </c>
      <c r="P2095" s="1" t="str">
        <f>TRIM(O2095)</f>
        <v/>
      </c>
      <c r="Q2095" s="18" t="s">
        <v>5457</v>
      </c>
      <c r="R2095" s="8">
        <v>4057962223578</v>
      </c>
      <c r="S2095" s="1">
        <v>79.95</v>
      </c>
      <c r="T2095" s="1" t="s">
        <v>26</v>
      </c>
      <c r="U2095" s="1">
        <v>0.6</v>
      </c>
      <c r="V2095" s="1" t="s">
        <v>2830</v>
      </c>
      <c r="W2095" s="1" t="s">
        <v>1262</v>
      </c>
      <c r="X2095" s="1" t="str">
        <f>IF(W2095="", "", IFERROR(VLOOKUP(W2095, colorList!A:B,2,FALSE),""))</f>
        <v>mélykék</v>
      </c>
    </row>
    <row r="2096" spans="1:24" ht="27.75" customHeight="1" x14ac:dyDescent="0.25">
      <c r="A2096" s="1" t="s">
        <v>2839</v>
      </c>
      <c r="B2096" s="1" t="str">
        <f>TRIM(D2096)</f>
        <v>152</v>
      </c>
      <c r="C2096" s="1">
        <f>IFERROR(VLOOKUP(D2096, sizeList!A:B, 2, FALSE), "")</f>
        <v>152</v>
      </c>
      <c r="D2096" s="1">
        <v>152</v>
      </c>
      <c r="E2096" s="1" t="str">
        <f>TRIM(F2096)</f>
        <v>ELT Milla gyermek thermo lovagló leggings</v>
      </c>
      <c r="F2096" s="1" t="s">
        <v>2828</v>
      </c>
      <c r="G2096" s="1" t="s">
        <v>2840</v>
      </c>
      <c r="H2096" s="1" t="s">
        <v>254</v>
      </c>
      <c r="I2096" s="1" t="s">
        <v>255</v>
      </c>
      <c r="J2096" s="1" t="str">
        <f>TRIM(I2096)</f>
        <v>Lovasfelszerelés</v>
      </c>
      <c r="K2096" s="1" t="s">
        <v>2535</v>
      </c>
      <c r="L2096" s="1" t="str">
        <f>TRIM(K2096)</f>
        <v>Gyermek lovasruházat</v>
      </c>
      <c r="M2096" s="1" t="s">
        <v>2716</v>
      </c>
      <c r="N2096" s="1" t="str">
        <f>TRIM(M2096)</f>
        <v>Gyermek lovaglónadrág</v>
      </c>
      <c r="P2096" s="1" t="str">
        <f>TRIM(O2096)</f>
        <v/>
      </c>
      <c r="Q2096" s="18" t="s">
        <v>5457</v>
      </c>
      <c r="R2096" s="8">
        <v>4057962223585</v>
      </c>
      <c r="S2096" s="1">
        <v>79.95</v>
      </c>
      <c r="T2096" s="1" t="s">
        <v>26</v>
      </c>
      <c r="U2096" s="1">
        <v>0.6</v>
      </c>
      <c r="V2096" s="1" t="s">
        <v>2830</v>
      </c>
      <c r="W2096" s="1" t="s">
        <v>1262</v>
      </c>
      <c r="X2096" s="1" t="str">
        <f>IF(W2096="", "", IFERROR(VLOOKUP(W2096, colorList!A:B,2,FALSE),""))</f>
        <v>mélykék</v>
      </c>
    </row>
    <row r="2097" spans="1:24" ht="27.75" customHeight="1" x14ac:dyDescent="0.25">
      <c r="A2097" s="1" t="s">
        <v>2841</v>
      </c>
      <c r="B2097" s="1" t="str">
        <f>TRIM(D2097)</f>
        <v>164</v>
      </c>
      <c r="C2097" s="1">
        <f>IFERROR(VLOOKUP(D2097, sizeList!A:B, 2, FALSE), "")</f>
        <v>164</v>
      </c>
      <c r="D2097" s="1">
        <v>164</v>
      </c>
      <c r="E2097" s="1" t="str">
        <f>TRIM(F2097)</f>
        <v>ELT Milla gyermek thermo lovagló leggings</v>
      </c>
      <c r="F2097" s="1" t="s">
        <v>2828</v>
      </c>
      <c r="G2097" s="1" t="s">
        <v>2842</v>
      </c>
      <c r="H2097" s="1" t="s">
        <v>254</v>
      </c>
      <c r="I2097" s="1" t="s">
        <v>255</v>
      </c>
      <c r="J2097" s="1" t="str">
        <f>TRIM(I2097)</f>
        <v>Lovasfelszerelés</v>
      </c>
      <c r="K2097" s="1" t="s">
        <v>2535</v>
      </c>
      <c r="L2097" s="1" t="str">
        <f>TRIM(K2097)</f>
        <v>Gyermek lovasruházat</v>
      </c>
      <c r="M2097" s="1" t="s">
        <v>2716</v>
      </c>
      <c r="N2097" s="1" t="str">
        <f>TRIM(M2097)</f>
        <v>Gyermek lovaglónadrág</v>
      </c>
      <c r="P2097" s="1" t="str">
        <f>TRIM(O2097)</f>
        <v/>
      </c>
      <c r="Q2097" s="18" t="s">
        <v>5457</v>
      </c>
      <c r="R2097" s="8">
        <v>4057962223592</v>
      </c>
      <c r="S2097" s="1">
        <v>79.95</v>
      </c>
      <c r="T2097" s="1" t="s">
        <v>26</v>
      </c>
      <c r="U2097" s="1">
        <v>0.6</v>
      </c>
      <c r="V2097" s="1" t="s">
        <v>2830</v>
      </c>
      <c r="W2097" s="1" t="s">
        <v>1262</v>
      </c>
      <c r="X2097" s="1" t="str">
        <f>IF(W2097="", "", IFERROR(VLOOKUP(W2097, colorList!A:B,2,FALSE),""))</f>
        <v>mélykék</v>
      </c>
    </row>
    <row r="2098" spans="1:24" ht="27.75" customHeight="1" x14ac:dyDescent="0.25">
      <c r="A2098" s="1" t="s">
        <v>2843</v>
      </c>
      <c r="B2098" s="1" t="str">
        <f>TRIM(D2098)</f>
        <v>176</v>
      </c>
      <c r="C2098" s="1">
        <f>IFERROR(VLOOKUP(D2098, sizeList!A:B, 2, FALSE), "")</f>
        <v>176</v>
      </c>
      <c r="D2098" s="1">
        <v>176</v>
      </c>
      <c r="E2098" s="1" t="str">
        <f>TRIM(F2098)</f>
        <v>ELT Milla gyermek thermo lovagló leggings</v>
      </c>
      <c r="F2098" s="1" t="s">
        <v>2828</v>
      </c>
      <c r="G2098" s="1" t="s">
        <v>2844</v>
      </c>
      <c r="H2098" s="1" t="s">
        <v>254</v>
      </c>
      <c r="I2098" s="1" t="s">
        <v>255</v>
      </c>
      <c r="J2098" s="1" t="str">
        <f>TRIM(I2098)</f>
        <v>Lovasfelszerelés</v>
      </c>
      <c r="K2098" s="1" t="s">
        <v>2535</v>
      </c>
      <c r="L2098" s="1" t="str">
        <f>TRIM(K2098)</f>
        <v>Gyermek lovasruházat</v>
      </c>
      <c r="M2098" s="1" t="s">
        <v>2716</v>
      </c>
      <c r="N2098" s="1" t="str">
        <f>TRIM(M2098)</f>
        <v>Gyermek lovaglónadrág</v>
      </c>
      <c r="P2098" s="1" t="str">
        <f>TRIM(O2098)</f>
        <v/>
      </c>
      <c r="Q2098" s="18" t="s">
        <v>5457</v>
      </c>
      <c r="R2098" s="8">
        <v>4057962223608</v>
      </c>
      <c r="S2098" s="1">
        <v>79.95</v>
      </c>
      <c r="T2098" s="1" t="s">
        <v>26</v>
      </c>
      <c r="U2098" s="1">
        <v>0.6</v>
      </c>
      <c r="V2098" s="1" t="s">
        <v>2830</v>
      </c>
      <c r="W2098" s="1" t="s">
        <v>1262</v>
      </c>
      <c r="X2098" s="1" t="str">
        <f>IF(W2098="", "", IFERROR(VLOOKUP(W2098, colorList!A:B,2,FALSE),""))</f>
        <v>mélykék</v>
      </c>
    </row>
    <row r="2099" spans="1:24" ht="27.75" customHeight="1" x14ac:dyDescent="0.25">
      <c r="A2099" s="1" t="s">
        <v>10417</v>
      </c>
      <c r="B2099" s="1" t="str">
        <f>TRIM(D2099)</f>
        <v>36</v>
      </c>
      <c r="C2099" s="1">
        <f>IFERROR(VLOOKUP(D2099, sizeList!A:B, 2, FALSE), "")</f>
        <v>36</v>
      </c>
      <c r="D2099" s="1">
        <v>36</v>
      </c>
      <c r="E2099" s="1" t="str">
        <f>TRIM(F2099)</f>
        <v>ELT Milla thermo lovagló leggings</v>
      </c>
      <c r="F2099" s="1" t="s">
        <v>8079</v>
      </c>
      <c r="G2099" s="1" t="s">
        <v>8081</v>
      </c>
      <c r="H2099" s="1" t="s">
        <v>254</v>
      </c>
      <c r="I2099" s="1" t="s">
        <v>255</v>
      </c>
      <c r="J2099" s="1" t="str">
        <f>TRIM(I2099)</f>
        <v>Lovasfelszerelés</v>
      </c>
      <c r="K2099" s="1" t="s">
        <v>7488</v>
      </c>
      <c r="L2099" s="1" t="str">
        <f>TRIM(K2099)</f>
        <v>Női lovasruházat</v>
      </c>
      <c r="M2099" s="1" t="s">
        <v>7868</v>
      </c>
      <c r="N2099" s="1" t="str">
        <f>TRIM(M2099)</f>
        <v>Női lovaglónadrág</v>
      </c>
      <c r="P2099" s="1" t="str">
        <f>TRIM(O2099)</f>
        <v/>
      </c>
      <c r="Q2099" s="18" t="s">
        <v>5457</v>
      </c>
      <c r="R2099" s="8">
        <v>4057962216839</v>
      </c>
      <c r="S2099" s="1">
        <v>79.95</v>
      </c>
      <c r="T2099" s="1" t="s">
        <v>26</v>
      </c>
      <c r="U2099" s="1">
        <v>0.8</v>
      </c>
      <c r="V2099" s="1" t="s">
        <v>2830</v>
      </c>
      <c r="W2099" s="1" t="s">
        <v>136</v>
      </c>
      <c r="X2099" s="1" t="str">
        <f>IF(W2099="", "", IFERROR(VLOOKUP(W2099, colorList!A:B,2,FALSE),""))</f>
        <v>fekete</v>
      </c>
    </row>
    <row r="2100" spans="1:24" ht="27.75" customHeight="1" x14ac:dyDescent="0.25">
      <c r="A2100" s="1" t="s">
        <v>10425</v>
      </c>
      <c r="B2100" s="1" t="str">
        <f>TRIM(D2100)</f>
        <v>36</v>
      </c>
      <c r="C2100" s="1">
        <f>IFERROR(VLOOKUP(D2100, sizeList!A:B, 2, FALSE), "")</f>
        <v>36</v>
      </c>
      <c r="D2100" s="1">
        <v>36</v>
      </c>
      <c r="E2100" s="1" t="str">
        <f>TRIM(F2100)</f>
        <v>ELT Milla thermo lovagló leggings</v>
      </c>
      <c r="F2100" s="1" t="s">
        <v>8079</v>
      </c>
      <c r="G2100" s="1" t="s">
        <v>8089</v>
      </c>
      <c r="H2100" s="1" t="s">
        <v>254</v>
      </c>
      <c r="I2100" s="1" t="s">
        <v>255</v>
      </c>
      <c r="J2100" s="1" t="str">
        <f>TRIM(I2100)</f>
        <v>Lovasfelszerelés</v>
      </c>
      <c r="K2100" s="1" t="s">
        <v>7488</v>
      </c>
      <c r="L2100" s="1" t="str">
        <f>TRIM(K2100)</f>
        <v>Női lovasruházat</v>
      </c>
      <c r="M2100" s="1" t="s">
        <v>7868</v>
      </c>
      <c r="N2100" s="1" t="str">
        <f>TRIM(M2100)</f>
        <v>Női lovaglónadrág</v>
      </c>
      <c r="P2100" s="1" t="str">
        <f>TRIM(O2100)</f>
        <v/>
      </c>
      <c r="Q2100" s="18" t="s">
        <v>5457</v>
      </c>
      <c r="R2100" s="8">
        <v>4057962217492</v>
      </c>
      <c r="S2100" s="1">
        <v>79.95</v>
      </c>
      <c r="T2100" s="1" t="s">
        <v>26</v>
      </c>
      <c r="U2100" s="1">
        <v>0.8</v>
      </c>
      <c r="V2100" s="1" t="s">
        <v>2830</v>
      </c>
      <c r="W2100" s="1" t="s">
        <v>1262</v>
      </c>
      <c r="X2100" s="1" t="str">
        <f>IF(W2100="", "", IFERROR(VLOOKUP(W2100, colorList!A:B,2,FALSE),""))</f>
        <v>mélykék</v>
      </c>
    </row>
    <row r="2101" spans="1:24" ht="27.75" customHeight="1" x14ac:dyDescent="0.25">
      <c r="A2101" s="1" t="s">
        <v>10421</v>
      </c>
      <c r="B2101" s="1" t="str">
        <f>TRIM(D2101)</f>
        <v>44</v>
      </c>
      <c r="C2101" s="1">
        <f>IFERROR(VLOOKUP(D2101, sizeList!A:B, 2, FALSE), "")</f>
        <v>44</v>
      </c>
      <c r="D2101" s="1">
        <v>44</v>
      </c>
      <c r="E2101" s="1" t="str">
        <f>TRIM(F2101)</f>
        <v>ELT Milla thermo lovagló leggings</v>
      </c>
      <c r="F2101" s="1" t="s">
        <v>8079</v>
      </c>
      <c r="G2101" s="1" t="s">
        <v>8085</v>
      </c>
      <c r="H2101" s="1" t="s">
        <v>254</v>
      </c>
      <c r="I2101" s="1" t="s">
        <v>255</v>
      </c>
      <c r="J2101" s="1" t="str">
        <f>TRIM(I2101)</f>
        <v>Lovasfelszerelés</v>
      </c>
      <c r="K2101" s="1" t="s">
        <v>7488</v>
      </c>
      <c r="L2101" s="1" t="str">
        <f>TRIM(K2101)</f>
        <v>Női lovasruházat</v>
      </c>
      <c r="M2101" s="1" t="s">
        <v>7868</v>
      </c>
      <c r="N2101" s="1" t="str">
        <f>TRIM(M2101)</f>
        <v>Női lovaglónadrág</v>
      </c>
      <c r="P2101" s="1" t="str">
        <f>TRIM(O2101)</f>
        <v/>
      </c>
      <c r="Q2101" s="18" t="s">
        <v>5457</v>
      </c>
      <c r="R2101" s="8">
        <v>4057962220058</v>
      </c>
      <c r="S2101" s="1">
        <v>79.95</v>
      </c>
      <c r="T2101" s="1" t="s">
        <v>26</v>
      </c>
      <c r="U2101" s="1">
        <v>0.8</v>
      </c>
      <c r="V2101" s="1" t="s">
        <v>2830</v>
      </c>
      <c r="W2101" s="1" t="s">
        <v>136</v>
      </c>
      <c r="X2101" s="1" t="str">
        <f>IF(W2101="", "", IFERROR(VLOOKUP(W2101, colorList!A:B,2,FALSE),""))</f>
        <v>fekete</v>
      </c>
    </row>
    <row r="2102" spans="1:24" ht="27.75" customHeight="1" x14ac:dyDescent="0.25">
      <c r="A2102" s="1" t="s">
        <v>10422</v>
      </c>
      <c r="B2102" s="1" t="str">
        <f>TRIM(D2102)</f>
        <v>46</v>
      </c>
      <c r="C2102" s="1">
        <f>IFERROR(VLOOKUP(D2102, sizeList!A:B, 2, FALSE), "")</f>
        <v>46</v>
      </c>
      <c r="D2102" s="1">
        <v>46</v>
      </c>
      <c r="E2102" s="1" t="str">
        <f>TRIM(F2102)</f>
        <v>ELT Milla thermo lovagló leggings</v>
      </c>
      <c r="F2102" s="1" t="s">
        <v>8079</v>
      </c>
      <c r="G2102" s="1" t="s">
        <v>8086</v>
      </c>
      <c r="H2102" s="1" t="s">
        <v>254</v>
      </c>
      <c r="I2102" s="1" t="s">
        <v>255</v>
      </c>
      <c r="J2102" s="1" t="str">
        <f>TRIM(I2102)</f>
        <v>Lovasfelszerelés</v>
      </c>
      <c r="K2102" s="1" t="s">
        <v>7488</v>
      </c>
      <c r="L2102" s="1" t="str">
        <f>TRIM(K2102)</f>
        <v>Női lovasruházat</v>
      </c>
      <c r="M2102" s="1" t="s">
        <v>7868</v>
      </c>
      <c r="N2102" s="1" t="str">
        <f>TRIM(M2102)</f>
        <v>Női lovaglónadrág</v>
      </c>
      <c r="P2102" s="1" t="str">
        <f>TRIM(O2102)</f>
        <v/>
      </c>
      <c r="Q2102" s="18" t="s">
        <v>5457</v>
      </c>
      <c r="R2102" s="8">
        <v>4057962220065</v>
      </c>
      <c r="S2102" s="1">
        <v>79.95</v>
      </c>
      <c r="T2102" s="1" t="s">
        <v>26</v>
      </c>
      <c r="U2102" s="1">
        <v>0.8</v>
      </c>
      <c r="V2102" s="1" t="s">
        <v>2830</v>
      </c>
      <c r="W2102" s="1" t="s">
        <v>136</v>
      </c>
      <c r="X2102" s="1" t="str">
        <f>IF(W2102="", "", IFERROR(VLOOKUP(W2102, colorList!A:B,2,FALSE),""))</f>
        <v>fekete</v>
      </c>
    </row>
    <row r="2103" spans="1:24" ht="27.75" customHeight="1" x14ac:dyDescent="0.25">
      <c r="A2103" s="1" t="s">
        <v>10420</v>
      </c>
      <c r="B2103" s="1" t="str">
        <f>TRIM(D2103)</f>
        <v>42</v>
      </c>
      <c r="C2103" s="1">
        <f>IFERROR(VLOOKUP(D2103, sizeList!A:B, 2, FALSE), "")</f>
        <v>42</v>
      </c>
      <c r="D2103" s="1">
        <v>42</v>
      </c>
      <c r="E2103" s="1" t="str">
        <f>TRIM(F2103)</f>
        <v>ELT Milla thermo lovagló leggings</v>
      </c>
      <c r="F2103" s="1" t="s">
        <v>8079</v>
      </c>
      <c r="G2103" s="1" t="s">
        <v>8084</v>
      </c>
      <c r="H2103" s="1" t="s">
        <v>254</v>
      </c>
      <c r="I2103" s="1" t="s">
        <v>255</v>
      </c>
      <c r="J2103" s="1" t="str">
        <f>TRIM(I2103)</f>
        <v>Lovasfelszerelés</v>
      </c>
      <c r="K2103" s="1" t="s">
        <v>7488</v>
      </c>
      <c r="L2103" s="1" t="str">
        <f>TRIM(K2103)</f>
        <v>Női lovasruházat</v>
      </c>
      <c r="M2103" s="1" t="s">
        <v>7868</v>
      </c>
      <c r="N2103" s="1" t="str">
        <f>TRIM(M2103)</f>
        <v>Női lovaglónadrág</v>
      </c>
      <c r="P2103" s="1" t="str">
        <f>TRIM(O2103)</f>
        <v/>
      </c>
      <c r="Q2103" s="18" t="s">
        <v>5457</v>
      </c>
      <c r="R2103" s="8">
        <v>4057962220072</v>
      </c>
      <c r="S2103" s="1">
        <v>79.95</v>
      </c>
      <c r="T2103" s="1" t="s">
        <v>26</v>
      </c>
      <c r="U2103" s="1">
        <v>0.8</v>
      </c>
      <c r="V2103" s="1" t="s">
        <v>2830</v>
      </c>
      <c r="W2103" s="1" t="s">
        <v>136</v>
      </c>
      <c r="X2103" s="1" t="str">
        <f>IF(W2103="", "", IFERROR(VLOOKUP(W2103, colorList!A:B,2,FALSE),""))</f>
        <v>fekete</v>
      </c>
    </row>
    <row r="2104" spans="1:24" ht="27.75" customHeight="1" x14ac:dyDescent="0.25">
      <c r="A2104" s="1" t="s">
        <v>10418</v>
      </c>
      <c r="B2104" s="1" t="str">
        <f>TRIM(D2104)</f>
        <v>38</v>
      </c>
      <c r="C2104" s="1">
        <f>IFERROR(VLOOKUP(D2104, sizeList!A:B, 2, FALSE), "")</f>
        <v>38</v>
      </c>
      <c r="D2104" s="1">
        <v>38</v>
      </c>
      <c r="E2104" s="1" t="str">
        <f>TRIM(F2104)</f>
        <v>ELT Milla thermo lovagló leggings</v>
      </c>
      <c r="F2104" s="1" t="s">
        <v>8079</v>
      </c>
      <c r="G2104" s="1" t="s">
        <v>8082</v>
      </c>
      <c r="H2104" s="1" t="s">
        <v>254</v>
      </c>
      <c r="I2104" s="1" t="s">
        <v>255</v>
      </c>
      <c r="J2104" s="1" t="str">
        <f>TRIM(I2104)</f>
        <v>Lovasfelszerelés</v>
      </c>
      <c r="K2104" s="1" t="s">
        <v>7488</v>
      </c>
      <c r="L2104" s="1" t="str">
        <f>TRIM(K2104)</f>
        <v>Női lovasruházat</v>
      </c>
      <c r="M2104" s="1" t="s">
        <v>7868</v>
      </c>
      <c r="N2104" s="1" t="str">
        <f>TRIM(M2104)</f>
        <v>Női lovaglónadrág</v>
      </c>
      <c r="P2104" s="1" t="str">
        <f>TRIM(O2104)</f>
        <v/>
      </c>
      <c r="Q2104" s="18" t="s">
        <v>5457</v>
      </c>
      <c r="R2104" s="8">
        <v>4057962220089</v>
      </c>
      <c r="S2104" s="1">
        <v>79.95</v>
      </c>
      <c r="T2104" s="1" t="s">
        <v>26</v>
      </c>
      <c r="U2104" s="1">
        <v>0.8</v>
      </c>
      <c r="V2104" s="1" t="s">
        <v>2830</v>
      </c>
      <c r="W2104" s="1" t="s">
        <v>136</v>
      </c>
      <c r="X2104" s="1" t="str">
        <f>IF(W2104="", "", IFERROR(VLOOKUP(W2104, colorList!A:B,2,FALSE),""))</f>
        <v>fekete</v>
      </c>
    </row>
    <row r="2105" spans="1:24" ht="27.75" customHeight="1" x14ac:dyDescent="0.25">
      <c r="A2105" s="1" t="s">
        <v>10419</v>
      </c>
      <c r="B2105" s="1" t="str">
        <f>TRIM(D2105)</f>
        <v>40</v>
      </c>
      <c r="C2105" s="1">
        <f>IFERROR(VLOOKUP(D2105, sizeList!A:B, 2, FALSE), "")</f>
        <v>40</v>
      </c>
      <c r="D2105" s="1">
        <v>40</v>
      </c>
      <c r="E2105" s="1" t="str">
        <f>TRIM(F2105)</f>
        <v>ELT Milla thermo lovagló leggings</v>
      </c>
      <c r="F2105" s="1" t="s">
        <v>8079</v>
      </c>
      <c r="G2105" s="1" t="s">
        <v>8083</v>
      </c>
      <c r="H2105" s="1" t="s">
        <v>254</v>
      </c>
      <c r="I2105" s="1" t="s">
        <v>255</v>
      </c>
      <c r="J2105" s="1" t="str">
        <f>TRIM(I2105)</f>
        <v>Lovasfelszerelés</v>
      </c>
      <c r="K2105" s="1" t="s">
        <v>7488</v>
      </c>
      <c r="L2105" s="1" t="str">
        <f>TRIM(K2105)</f>
        <v>Női lovasruházat</v>
      </c>
      <c r="M2105" s="1" t="s">
        <v>7868</v>
      </c>
      <c r="N2105" s="1" t="str">
        <f>TRIM(M2105)</f>
        <v>Női lovaglónadrág</v>
      </c>
      <c r="P2105" s="1" t="str">
        <f>TRIM(O2105)</f>
        <v/>
      </c>
      <c r="Q2105" s="18" t="s">
        <v>5457</v>
      </c>
      <c r="R2105" s="8">
        <v>4057962220096</v>
      </c>
      <c r="S2105" s="1">
        <v>79.95</v>
      </c>
      <c r="T2105" s="1" t="s">
        <v>26</v>
      </c>
      <c r="U2105" s="1">
        <v>0.8</v>
      </c>
      <c r="V2105" s="1" t="s">
        <v>2830</v>
      </c>
      <c r="W2105" s="1" t="s">
        <v>136</v>
      </c>
      <c r="X2105" s="1" t="str">
        <f>IF(W2105="", "", IFERROR(VLOOKUP(W2105, colorList!A:B,2,FALSE),""))</f>
        <v>fekete</v>
      </c>
    </row>
    <row r="2106" spans="1:24" ht="27.75" customHeight="1" x14ac:dyDescent="0.25">
      <c r="A2106" s="1" t="s">
        <v>10416</v>
      </c>
      <c r="B2106" s="1" t="str">
        <f>TRIM(D2106)</f>
        <v>34</v>
      </c>
      <c r="C2106" s="1">
        <f>IFERROR(VLOOKUP(D2106, sizeList!A:B, 2, FALSE), "")</f>
        <v>34</v>
      </c>
      <c r="D2106" s="1">
        <v>34</v>
      </c>
      <c r="E2106" s="1" t="str">
        <f>TRIM(F2106)</f>
        <v>ELT Milla thermo lovagló leggings</v>
      </c>
      <c r="F2106" s="1" t="s">
        <v>8079</v>
      </c>
      <c r="G2106" s="1" t="s">
        <v>8080</v>
      </c>
      <c r="H2106" s="1" t="s">
        <v>254</v>
      </c>
      <c r="I2106" s="1" t="s">
        <v>255</v>
      </c>
      <c r="J2106" s="1" t="str">
        <f>TRIM(I2106)</f>
        <v>Lovasfelszerelés</v>
      </c>
      <c r="K2106" s="1" t="s">
        <v>7488</v>
      </c>
      <c r="L2106" s="1" t="str">
        <f>TRIM(K2106)</f>
        <v>Női lovasruházat</v>
      </c>
      <c r="M2106" s="1" t="s">
        <v>7868</v>
      </c>
      <c r="N2106" s="1" t="str">
        <f>TRIM(M2106)</f>
        <v>Női lovaglónadrág</v>
      </c>
      <c r="P2106" s="1" t="str">
        <f>TRIM(O2106)</f>
        <v/>
      </c>
      <c r="Q2106" s="18" t="s">
        <v>5457</v>
      </c>
      <c r="R2106" s="8">
        <v>4057962220102</v>
      </c>
      <c r="S2106" s="1">
        <v>79.95</v>
      </c>
      <c r="T2106" s="1" t="s">
        <v>26</v>
      </c>
      <c r="U2106" s="1">
        <v>0.8</v>
      </c>
      <c r="V2106" s="1" t="s">
        <v>2830</v>
      </c>
      <c r="W2106" s="1" t="s">
        <v>136</v>
      </c>
      <c r="X2106" s="1" t="str">
        <f>IF(W2106="", "", IFERROR(VLOOKUP(W2106, colorList!A:B,2,FALSE),""))</f>
        <v>fekete</v>
      </c>
    </row>
    <row r="2107" spans="1:24" ht="27.75" customHeight="1" x14ac:dyDescent="0.25">
      <c r="A2107" s="1" t="s">
        <v>10423</v>
      </c>
      <c r="B2107" s="1" t="str">
        <f>TRIM(D2107)</f>
        <v>48</v>
      </c>
      <c r="C2107" s="1">
        <f>IFERROR(VLOOKUP(D2107, sizeList!A:B, 2, FALSE), "")</f>
        <v>48</v>
      </c>
      <c r="D2107" s="1">
        <v>48</v>
      </c>
      <c r="E2107" s="1" t="str">
        <f>TRIM(F2107)</f>
        <v>ELT Milla thermo lovagló leggings</v>
      </c>
      <c r="F2107" s="1" t="s">
        <v>8079</v>
      </c>
      <c r="G2107" s="1" t="s">
        <v>8087</v>
      </c>
      <c r="H2107" s="1" t="s">
        <v>254</v>
      </c>
      <c r="I2107" s="1" t="s">
        <v>255</v>
      </c>
      <c r="J2107" s="1" t="str">
        <f>TRIM(I2107)</f>
        <v>Lovasfelszerelés</v>
      </c>
      <c r="K2107" s="1" t="s">
        <v>7488</v>
      </c>
      <c r="L2107" s="1" t="str">
        <f>TRIM(K2107)</f>
        <v>Női lovasruházat</v>
      </c>
      <c r="M2107" s="1" t="s">
        <v>7868</v>
      </c>
      <c r="N2107" s="1" t="str">
        <f>TRIM(M2107)</f>
        <v>Női lovaglónadrág</v>
      </c>
      <c r="P2107" s="1" t="str">
        <f>TRIM(O2107)</f>
        <v/>
      </c>
      <c r="Q2107" s="18" t="s">
        <v>5457</v>
      </c>
      <c r="R2107" s="8">
        <v>4057962220119</v>
      </c>
      <c r="S2107" s="1">
        <v>79.95</v>
      </c>
      <c r="T2107" s="1" t="s">
        <v>26</v>
      </c>
      <c r="U2107" s="1">
        <v>0.8</v>
      </c>
      <c r="V2107" s="1" t="s">
        <v>2830</v>
      </c>
      <c r="W2107" s="1" t="s">
        <v>136</v>
      </c>
      <c r="X2107" s="1" t="str">
        <f>IF(W2107="", "", IFERROR(VLOOKUP(W2107, colorList!A:B,2,FALSE),""))</f>
        <v>fekete</v>
      </c>
    </row>
    <row r="2108" spans="1:24" ht="27.75" customHeight="1" x14ac:dyDescent="0.25">
      <c r="A2108" s="1" t="s">
        <v>10429</v>
      </c>
      <c r="B2108" s="1" t="str">
        <f>TRIM(D2108)</f>
        <v>44</v>
      </c>
      <c r="C2108" s="1">
        <f>IFERROR(VLOOKUP(D2108, sizeList!A:B, 2, FALSE), "")</f>
        <v>44</v>
      </c>
      <c r="D2108" s="1">
        <v>44</v>
      </c>
      <c r="E2108" s="1" t="str">
        <f>TRIM(F2108)</f>
        <v>ELT Milla thermo lovagló leggings</v>
      </c>
      <c r="F2108" s="1" t="s">
        <v>8079</v>
      </c>
      <c r="G2108" s="1" t="s">
        <v>8093</v>
      </c>
      <c r="H2108" s="1" t="s">
        <v>254</v>
      </c>
      <c r="I2108" s="1" t="s">
        <v>255</v>
      </c>
      <c r="J2108" s="1" t="str">
        <f>TRIM(I2108)</f>
        <v>Lovasfelszerelés</v>
      </c>
      <c r="K2108" s="1" t="s">
        <v>7488</v>
      </c>
      <c r="L2108" s="1" t="str">
        <f>TRIM(K2108)</f>
        <v>Női lovasruházat</v>
      </c>
      <c r="M2108" s="1" t="s">
        <v>7868</v>
      </c>
      <c r="N2108" s="1" t="str">
        <f>TRIM(M2108)</f>
        <v>Női lovaglónadrág</v>
      </c>
      <c r="P2108" s="1" t="str">
        <f>TRIM(O2108)</f>
        <v/>
      </c>
      <c r="Q2108" s="18" t="s">
        <v>5457</v>
      </c>
      <c r="R2108" s="8">
        <v>4057962220126</v>
      </c>
      <c r="S2108" s="1">
        <v>79.95</v>
      </c>
      <c r="T2108" s="1" t="s">
        <v>26</v>
      </c>
      <c r="U2108" s="1">
        <v>0.8</v>
      </c>
      <c r="V2108" s="1" t="s">
        <v>2830</v>
      </c>
      <c r="W2108" s="1" t="s">
        <v>1262</v>
      </c>
      <c r="X2108" s="1" t="str">
        <f>IF(W2108="", "", IFERROR(VLOOKUP(W2108, colorList!A:B,2,FALSE),""))</f>
        <v>mélykék</v>
      </c>
    </row>
    <row r="2109" spans="1:24" ht="27.75" customHeight="1" x14ac:dyDescent="0.25">
      <c r="A2109" s="1" t="s">
        <v>10430</v>
      </c>
      <c r="B2109" s="1" t="str">
        <f>TRIM(D2109)</f>
        <v>46</v>
      </c>
      <c r="C2109" s="1">
        <f>IFERROR(VLOOKUP(D2109, sizeList!A:B, 2, FALSE), "")</f>
        <v>46</v>
      </c>
      <c r="D2109" s="1">
        <v>46</v>
      </c>
      <c r="E2109" s="1" t="str">
        <f>TRIM(F2109)</f>
        <v>ELT Milla thermo lovagló leggings</v>
      </c>
      <c r="F2109" s="1" t="s">
        <v>8079</v>
      </c>
      <c r="G2109" s="1" t="s">
        <v>8094</v>
      </c>
      <c r="H2109" s="1" t="s">
        <v>254</v>
      </c>
      <c r="I2109" s="1" t="s">
        <v>255</v>
      </c>
      <c r="J2109" s="1" t="str">
        <f>TRIM(I2109)</f>
        <v>Lovasfelszerelés</v>
      </c>
      <c r="K2109" s="1" t="s">
        <v>7488</v>
      </c>
      <c r="L2109" s="1" t="str">
        <f>TRIM(K2109)</f>
        <v>Női lovasruházat</v>
      </c>
      <c r="M2109" s="1" t="s">
        <v>7868</v>
      </c>
      <c r="N2109" s="1" t="str">
        <f>TRIM(M2109)</f>
        <v>Női lovaglónadrág</v>
      </c>
      <c r="P2109" s="1" t="str">
        <f>TRIM(O2109)</f>
        <v/>
      </c>
      <c r="Q2109" s="18" t="s">
        <v>5457</v>
      </c>
      <c r="R2109" s="8">
        <v>4057962220133</v>
      </c>
      <c r="S2109" s="1">
        <v>79.95</v>
      </c>
      <c r="T2109" s="1" t="s">
        <v>26</v>
      </c>
      <c r="U2109" s="1">
        <v>0.8</v>
      </c>
      <c r="V2109" s="1" t="s">
        <v>2830</v>
      </c>
      <c r="W2109" s="1" t="s">
        <v>1262</v>
      </c>
      <c r="X2109" s="1" t="str">
        <f>IF(W2109="", "", IFERROR(VLOOKUP(W2109, colorList!A:B,2,FALSE),""))</f>
        <v>mélykék</v>
      </c>
    </row>
    <row r="2110" spans="1:24" ht="27.75" customHeight="1" x14ac:dyDescent="0.25">
      <c r="A2110" s="1" t="s">
        <v>10428</v>
      </c>
      <c r="B2110" s="1" t="str">
        <f>TRIM(D2110)</f>
        <v>42</v>
      </c>
      <c r="C2110" s="1">
        <f>IFERROR(VLOOKUP(D2110, sizeList!A:B, 2, FALSE), "")</f>
        <v>42</v>
      </c>
      <c r="D2110" s="1">
        <v>42</v>
      </c>
      <c r="E2110" s="1" t="str">
        <f>TRIM(F2110)</f>
        <v>ELT Milla thermo lovagló leggings</v>
      </c>
      <c r="F2110" s="1" t="s">
        <v>8079</v>
      </c>
      <c r="G2110" s="1" t="s">
        <v>8092</v>
      </c>
      <c r="H2110" s="1" t="s">
        <v>254</v>
      </c>
      <c r="I2110" s="1" t="s">
        <v>255</v>
      </c>
      <c r="J2110" s="1" t="str">
        <f>TRIM(I2110)</f>
        <v>Lovasfelszerelés</v>
      </c>
      <c r="K2110" s="1" t="s">
        <v>7488</v>
      </c>
      <c r="L2110" s="1" t="str">
        <f>TRIM(K2110)</f>
        <v>Női lovasruházat</v>
      </c>
      <c r="M2110" s="1" t="s">
        <v>7868</v>
      </c>
      <c r="N2110" s="1" t="str">
        <f>TRIM(M2110)</f>
        <v>Női lovaglónadrág</v>
      </c>
      <c r="P2110" s="1" t="str">
        <f>TRIM(O2110)</f>
        <v/>
      </c>
      <c r="Q2110" s="18" t="s">
        <v>5457</v>
      </c>
      <c r="R2110" s="8">
        <v>4057962220140</v>
      </c>
      <c r="S2110" s="1">
        <v>79.95</v>
      </c>
      <c r="T2110" s="1" t="s">
        <v>26</v>
      </c>
      <c r="U2110" s="1">
        <v>0.8</v>
      </c>
      <c r="V2110" s="1" t="s">
        <v>2830</v>
      </c>
      <c r="W2110" s="1" t="s">
        <v>1262</v>
      </c>
      <c r="X2110" s="1" t="str">
        <f>IF(W2110="", "", IFERROR(VLOOKUP(W2110, colorList!A:B,2,FALSE),""))</f>
        <v>mélykék</v>
      </c>
    </row>
    <row r="2111" spans="1:24" ht="27.75" customHeight="1" x14ac:dyDescent="0.25">
      <c r="A2111" s="1" t="s">
        <v>10426</v>
      </c>
      <c r="B2111" s="1" t="str">
        <f>TRIM(D2111)</f>
        <v>38</v>
      </c>
      <c r="C2111" s="1">
        <f>IFERROR(VLOOKUP(D2111, sizeList!A:B, 2, FALSE), "")</f>
        <v>38</v>
      </c>
      <c r="D2111" s="1">
        <v>38</v>
      </c>
      <c r="E2111" s="1" t="str">
        <f>TRIM(F2111)</f>
        <v>ELT Milla thermo lovagló leggings</v>
      </c>
      <c r="F2111" s="1" t="s">
        <v>8079</v>
      </c>
      <c r="G2111" s="1" t="s">
        <v>8090</v>
      </c>
      <c r="H2111" s="1" t="s">
        <v>254</v>
      </c>
      <c r="I2111" s="1" t="s">
        <v>255</v>
      </c>
      <c r="J2111" s="1" t="str">
        <f>TRIM(I2111)</f>
        <v>Lovasfelszerelés</v>
      </c>
      <c r="K2111" s="1" t="s">
        <v>7488</v>
      </c>
      <c r="L2111" s="1" t="str">
        <f>TRIM(K2111)</f>
        <v>Női lovasruházat</v>
      </c>
      <c r="M2111" s="1" t="s">
        <v>7868</v>
      </c>
      <c r="N2111" s="1" t="str">
        <f>TRIM(M2111)</f>
        <v>Női lovaglónadrág</v>
      </c>
      <c r="P2111" s="1" t="str">
        <f>TRIM(O2111)</f>
        <v/>
      </c>
      <c r="Q2111" s="18" t="s">
        <v>5457</v>
      </c>
      <c r="R2111" s="8">
        <v>4057962220157</v>
      </c>
      <c r="S2111" s="1">
        <v>79.95</v>
      </c>
      <c r="T2111" s="1" t="s">
        <v>26</v>
      </c>
      <c r="U2111" s="1">
        <v>0.8</v>
      </c>
      <c r="V2111" s="1" t="s">
        <v>2830</v>
      </c>
      <c r="W2111" s="1" t="s">
        <v>1262</v>
      </c>
      <c r="X2111" s="1" t="str">
        <f>IF(W2111="", "", IFERROR(VLOOKUP(W2111, colorList!A:B,2,FALSE),""))</f>
        <v>mélykék</v>
      </c>
    </row>
    <row r="2112" spans="1:24" ht="27.75" customHeight="1" x14ac:dyDescent="0.25">
      <c r="A2112" s="1" t="s">
        <v>10427</v>
      </c>
      <c r="B2112" s="1" t="str">
        <f>TRIM(D2112)</f>
        <v>40</v>
      </c>
      <c r="C2112" s="1">
        <f>IFERROR(VLOOKUP(D2112, sizeList!A:B, 2, FALSE), "")</f>
        <v>40</v>
      </c>
      <c r="D2112" s="1">
        <v>40</v>
      </c>
      <c r="E2112" s="1" t="str">
        <f>TRIM(F2112)</f>
        <v>ELT Milla thermo lovagló leggings</v>
      </c>
      <c r="F2112" s="1" t="s">
        <v>8079</v>
      </c>
      <c r="G2112" s="1" t="s">
        <v>8091</v>
      </c>
      <c r="H2112" s="1" t="s">
        <v>254</v>
      </c>
      <c r="I2112" s="1" t="s">
        <v>255</v>
      </c>
      <c r="J2112" s="1" t="str">
        <f>TRIM(I2112)</f>
        <v>Lovasfelszerelés</v>
      </c>
      <c r="K2112" s="1" t="s">
        <v>7488</v>
      </c>
      <c r="L2112" s="1" t="str">
        <f>TRIM(K2112)</f>
        <v>Női lovasruházat</v>
      </c>
      <c r="M2112" s="1" t="s">
        <v>7868</v>
      </c>
      <c r="N2112" s="1" t="str">
        <f>TRIM(M2112)</f>
        <v>Női lovaglónadrág</v>
      </c>
      <c r="P2112" s="1" t="str">
        <f>TRIM(O2112)</f>
        <v/>
      </c>
      <c r="Q2112" s="18" t="s">
        <v>5457</v>
      </c>
      <c r="R2112" s="8">
        <v>4057962220164</v>
      </c>
      <c r="S2112" s="1">
        <v>79.95</v>
      </c>
      <c r="T2112" s="1" t="s">
        <v>26</v>
      </c>
      <c r="U2112" s="1">
        <v>0.8</v>
      </c>
      <c r="V2112" s="1" t="s">
        <v>2830</v>
      </c>
      <c r="W2112" s="1" t="s">
        <v>1262</v>
      </c>
      <c r="X2112" s="1" t="str">
        <f>IF(W2112="", "", IFERROR(VLOOKUP(W2112, colorList!A:B,2,FALSE),""))</f>
        <v>mélykék</v>
      </c>
    </row>
    <row r="2113" spans="1:24" ht="27.75" customHeight="1" x14ac:dyDescent="0.25">
      <c r="A2113" s="1" t="s">
        <v>10424</v>
      </c>
      <c r="B2113" s="1" t="str">
        <f>TRIM(D2113)</f>
        <v>34</v>
      </c>
      <c r="C2113" s="1">
        <f>IFERROR(VLOOKUP(D2113, sizeList!A:B, 2, FALSE), "")</f>
        <v>34</v>
      </c>
      <c r="D2113" s="1">
        <v>34</v>
      </c>
      <c r="E2113" s="1" t="str">
        <f>TRIM(F2113)</f>
        <v>ELT Milla thermo lovagló leggings</v>
      </c>
      <c r="F2113" s="1" t="s">
        <v>8079</v>
      </c>
      <c r="G2113" s="1" t="s">
        <v>8088</v>
      </c>
      <c r="H2113" s="1" t="s">
        <v>254</v>
      </c>
      <c r="I2113" s="1" t="s">
        <v>255</v>
      </c>
      <c r="J2113" s="1" t="str">
        <f>TRIM(I2113)</f>
        <v>Lovasfelszerelés</v>
      </c>
      <c r="K2113" s="1" t="s">
        <v>7488</v>
      </c>
      <c r="L2113" s="1" t="str">
        <f>TRIM(K2113)</f>
        <v>Női lovasruházat</v>
      </c>
      <c r="M2113" s="1" t="s">
        <v>7868</v>
      </c>
      <c r="N2113" s="1" t="str">
        <f>TRIM(M2113)</f>
        <v>Női lovaglónadrág</v>
      </c>
      <c r="P2113" s="1" t="str">
        <f>TRIM(O2113)</f>
        <v/>
      </c>
      <c r="Q2113" s="18" t="s">
        <v>5457</v>
      </c>
      <c r="R2113" s="8">
        <v>4057962220171</v>
      </c>
      <c r="S2113" s="1">
        <v>79.95</v>
      </c>
      <c r="T2113" s="1" t="s">
        <v>26</v>
      </c>
      <c r="U2113" s="1">
        <v>0.8</v>
      </c>
      <c r="V2113" s="1" t="s">
        <v>2830</v>
      </c>
      <c r="W2113" s="1" t="s">
        <v>1262</v>
      </c>
      <c r="X2113" s="1" t="str">
        <f>IF(W2113="", "", IFERROR(VLOOKUP(W2113, colorList!A:B,2,FALSE),""))</f>
        <v>mélykék</v>
      </c>
    </row>
    <row r="2114" spans="1:24" ht="27.75" customHeight="1" x14ac:dyDescent="0.25">
      <c r="A2114" s="1" t="s">
        <v>10431</v>
      </c>
      <c r="B2114" s="1" t="str">
        <f>TRIM(D2114)</f>
        <v>48</v>
      </c>
      <c r="C2114" s="1">
        <f>IFERROR(VLOOKUP(D2114, sizeList!A:B, 2, FALSE), "")</f>
        <v>48</v>
      </c>
      <c r="D2114" s="1">
        <v>48</v>
      </c>
      <c r="E2114" s="1" t="str">
        <f>TRIM(F2114)</f>
        <v>ELT Milla thermo lovagló leggings</v>
      </c>
      <c r="F2114" s="1" t="s">
        <v>8079</v>
      </c>
      <c r="G2114" s="1" t="s">
        <v>8095</v>
      </c>
      <c r="H2114" s="1" t="s">
        <v>254</v>
      </c>
      <c r="I2114" s="1" t="s">
        <v>255</v>
      </c>
      <c r="J2114" s="1" t="str">
        <f>TRIM(I2114)</f>
        <v>Lovasfelszerelés</v>
      </c>
      <c r="K2114" s="1" t="s">
        <v>7488</v>
      </c>
      <c r="L2114" s="1" t="str">
        <f>TRIM(K2114)</f>
        <v>Női lovasruházat</v>
      </c>
      <c r="M2114" s="1" t="s">
        <v>7868</v>
      </c>
      <c r="N2114" s="1" t="str">
        <f>TRIM(M2114)</f>
        <v>Női lovaglónadrág</v>
      </c>
      <c r="P2114" s="1" t="str">
        <f>TRIM(O2114)</f>
        <v/>
      </c>
      <c r="Q2114" s="18" t="s">
        <v>5457</v>
      </c>
      <c r="R2114" s="8">
        <v>4057962220188</v>
      </c>
      <c r="S2114" s="1">
        <v>79.95</v>
      </c>
      <c r="T2114" s="1" t="s">
        <v>26</v>
      </c>
      <c r="U2114" s="1">
        <v>0.8</v>
      </c>
      <c r="V2114" s="1" t="s">
        <v>2830</v>
      </c>
      <c r="W2114" s="1" t="s">
        <v>1262</v>
      </c>
      <c r="X2114" s="1" t="str">
        <f>IF(W2114="", "", IFERROR(VLOOKUP(W2114, colorList!A:B,2,FALSE),""))</f>
        <v>mélykék</v>
      </c>
    </row>
    <row r="2115" spans="1:24" ht="27.75" customHeight="1" x14ac:dyDescent="0.25">
      <c r="A2115" s="1" t="s">
        <v>10440</v>
      </c>
      <c r="B2115" s="1" t="str">
        <f>TRIM(D2115)</f>
        <v>34</v>
      </c>
      <c r="C2115" s="1">
        <f>IFERROR(VLOOKUP(D2115, sizeList!A:B, 2, FALSE), "")</f>
        <v>34</v>
      </c>
      <c r="D2115" s="1">
        <v>34</v>
      </c>
      <c r="E2115" s="1" t="str">
        <f>TRIM(F2115)</f>
        <v>ELT Mina thermo lovaglónadrág</v>
      </c>
      <c r="F2115" s="1" t="s">
        <v>8096</v>
      </c>
      <c r="G2115" s="1" t="s">
        <v>8108</v>
      </c>
      <c r="H2115" s="1" t="s">
        <v>254</v>
      </c>
      <c r="I2115" s="1" t="s">
        <v>255</v>
      </c>
      <c r="J2115" s="1" t="str">
        <f>TRIM(I2115)</f>
        <v>Lovasfelszerelés</v>
      </c>
      <c r="K2115" s="1" t="s">
        <v>7488</v>
      </c>
      <c r="L2115" s="1" t="str">
        <f>TRIM(K2115)</f>
        <v>Női lovasruházat</v>
      </c>
      <c r="M2115" s="1" t="s">
        <v>7868</v>
      </c>
      <c r="N2115" s="1" t="str">
        <f>TRIM(M2115)</f>
        <v>Női lovaglónadrág</v>
      </c>
      <c r="P2115" s="1" t="str">
        <f>TRIM(O2115)</f>
        <v/>
      </c>
      <c r="Q2115" s="18" t="s">
        <v>8098</v>
      </c>
      <c r="R2115" s="8">
        <v>4057962217096</v>
      </c>
      <c r="S2115" s="1">
        <v>109.95</v>
      </c>
      <c r="T2115" s="1" t="s">
        <v>26</v>
      </c>
      <c r="U2115" s="1">
        <v>1.1000000000000001</v>
      </c>
      <c r="V2115" s="1" t="s">
        <v>8099</v>
      </c>
      <c r="W2115" s="1" t="s">
        <v>1262</v>
      </c>
      <c r="X2115" s="1" t="str">
        <f>IF(W2115="", "", IFERROR(VLOOKUP(W2115, colorList!A:B,2,FALSE),""))</f>
        <v>mélykék</v>
      </c>
    </row>
    <row r="2116" spans="1:24" ht="27.75" customHeight="1" x14ac:dyDescent="0.25">
      <c r="A2116" s="1" t="s">
        <v>10432</v>
      </c>
      <c r="B2116" s="1" t="str">
        <f>TRIM(D2116)</f>
        <v>34</v>
      </c>
      <c r="C2116" s="1">
        <f>IFERROR(VLOOKUP(D2116, sizeList!A:B, 2, FALSE), "")</f>
        <v>34</v>
      </c>
      <c r="D2116" s="1">
        <v>34</v>
      </c>
      <c r="E2116" s="1" t="str">
        <f>TRIM(F2116)</f>
        <v>ELT Mina thermo lovaglónadrág</v>
      </c>
      <c r="F2116" s="1" t="s">
        <v>8096</v>
      </c>
      <c r="G2116" s="1" t="s">
        <v>8097</v>
      </c>
      <c r="H2116" s="1" t="s">
        <v>254</v>
      </c>
      <c r="I2116" s="1" t="s">
        <v>255</v>
      </c>
      <c r="J2116" s="1" t="str">
        <f>TRIM(I2116)</f>
        <v>Lovasfelszerelés</v>
      </c>
      <c r="K2116" s="1" t="s">
        <v>7488</v>
      </c>
      <c r="L2116" s="1" t="str">
        <f>TRIM(K2116)</f>
        <v>Női lovasruházat</v>
      </c>
      <c r="M2116" s="1" t="s">
        <v>7868</v>
      </c>
      <c r="N2116" s="1" t="str">
        <f>TRIM(M2116)</f>
        <v>Női lovaglónadrág</v>
      </c>
      <c r="P2116" s="1" t="str">
        <f>TRIM(O2116)</f>
        <v/>
      </c>
      <c r="Q2116" s="18" t="s">
        <v>8098</v>
      </c>
      <c r="R2116" s="8">
        <v>4057962217508</v>
      </c>
      <c r="S2116" s="1">
        <v>109.95</v>
      </c>
      <c r="T2116" s="1" t="s">
        <v>26</v>
      </c>
      <c r="U2116" s="1">
        <v>1.1000000000000001</v>
      </c>
      <c r="V2116" s="1" t="s">
        <v>8099</v>
      </c>
      <c r="W2116" s="1" t="s">
        <v>136</v>
      </c>
      <c r="X2116" s="1" t="str">
        <f>IF(W2116="", "", IFERROR(VLOOKUP(W2116, colorList!A:B,2,FALSE),""))</f>
        <v>fekete</v>
      </c>
    </row>
    <row r="2117" spans="1:24" ht="27.75" customHeight="1" x14ac:dyDescent="0.25">
      <c r="A2117" s="1" t="s">
        <v>10437</v>
      </c>
      <c r="B2117" s="1" t="str">
        <f>TRIM(D2117)</f>
        <v>44</v>
      </c>
      <c r="C2117" s="1">
        <f>IFERROR(VLOOKUP(D2117, sizeList!A:B, 2, FALSE), "")</f>
        <v>44</v>
      </c>
      <c r="D2117" s="1">
        <v>44</v>
      </c>
      <c r="E2117" s="1" t="str">
        <f>TRIM(F2117)</f>
        <v>ELT Mina thermo lovaglónadrág</v>
      </c>
      <c r="F2117" s="1" t="s">
        <v>8096</v>
      </c>
      <c r="G2117" s="1" t="s">
        <v>8105</v>
      </c>
      <c r="H2117" s="1" t="s">
        <v>254</v>
      </c>
      <c r="I2117" s="1" t="s">
        <v>255</v>
      </c>
      <c r="J2117" s="1" t="str">
        <f>TRIM(I2117)</f>
        <v>Lovasfelszerelés</v>
      </c>
      <c r="K2117" s="1" t="s">
        <v>7488</v>
      </c>
      <c r="L2117" s="1" t="str">
        <f>TRIM(K2117)</f>
        <v>Női lovasruházat</v>
      </c>
      <c r="M2117" s="1" t="s">
        <v>7868</v>
      </c>
      <c r="N2117" s="1" t="str">
        <f>TRIM(M2117)</f>
        <v>Női lovaglónadrág</v>
      </c>
      <c r="P2117" s="1" t="str">
        <f>TRIM(O2117)</f>
        <v/>
      </c>
      <c r="Q2117" s="18" t="s">
        <v>8098</v>
      </c>
      <c r="R2117" s="8">
        <v>4057962220195</v>
      </c>
      <c r="S2117" s="1">
        <v>109.95</v>
      </c>
      <c r="T2117" s="1" t="s">
        <v>26</v>
      </c>
      <c r="U2117" s="1">
        <v>1.1000000000000001</v>
      </c>
      <c r="V2117" s="1" t="s">
        <v>8101</v>
      </c>
      <c r="W2117" s="1" t="s">
        <v>136</v>
      </c>
      <c r="X2117" s="1" t="str">
        <f>IF(W2117="", "", IFERROR(VLOOKUP(W2117, colorList!A:B,2,FALSE),""))</f>
        <v>fekete</v>
      </c>
    </row>
    <row r="2118" spans="1:24" ht="27.75" customHeight="1" x14ac:dyDescent="0.25">
      <c r="A2118" s="1" t="s">
        <v>10438</v>
      </c>
      <c r="B2118" s="1" t="str">
        <f>TRIM(D2118)</f>
        <v>46</v>
      </c>
      <c r="C2118" s="1">
        <f>IFERROR(VLOOKUP(D2118, sizeList!A:B, 2, FALSE), "")</f>
        <v>46</v>
      </c>
      <c r="D2118" s="1">
        <v>46</v>
      </c>
      <c r="E2118" s="1" t="str">
        <f>TRIM(F2118)</f>
        <v>ELT Mina thermo lovaglónadrág</v>
      </c>
      <c r="F2118" s="1" t="s">
        <v>8096</v>
      </c>
      <c r="G2118" s="1" t="s">
        <v>8106</v>
      </c>
      <c r="H2118" s="1" t="s">
        <v>254</v>
      </c>
      <c r="I2118" s="1" t="s">
        <v>255</v>
      </c>
      <c r="J2118" s="1" t="str">
        <f>TRIM(I2118)</f>
        <v>Lovasfelszerelés</v>
      </c>
      <c r="K2118" s="1" t="s">
        <v>7488</v>
      </c>
      <c r="L2118" s="1" t="str">
        <f>TRIM(K2118)</f>
        <v>Női lovasruházat</v>
      </c>
      <c r="M2118" s="1" t="s">
        <v>7868</v>
      </c>
      <c r="N2118" s="1" t="str">
        <f>TRIM(M2118)</f>
        <v>Női lovaglónadrág</v>
      </c>
      <c r="P2118" s="1" t="str">
        <f>TRIM(O2118)</f>
        <v/>
      </c>
      <c r="Q2118" s="18" t="s">
        <v>8098</v>
      </c>
      <c r="R2118" s="8">
        <v>4057962220201</v>
      </c>
      <c r="S2118" s="1">
        <v>109.95</v>
      </c>
      <c r="T2118" s="1" t="s">
        <v>26</v>
      </c>
      <c r="U2118" s="1">
        <v>1.1000000000000001</v>
      </c>
      <c r="V2118" s="1" t="s">
        <v>8101</v>
      </c>
      <c r="W2118" s="1" t="s">
        <v>136</v>
      </c>
      <c r="X2118" s="1" t="str">
        <f>IF(W2118="", "", IFERROR(VLOOKUP(W2118, colorList!A:B,2,FALSE),""))</f>
        <v>fekete</v>
      </c>
    </row>
    <row r="2119" spans="1:24" ht="27.75" customHeight="1" x14ac:dyDescent="0.25">
      <c r="A2119" s="1" t="s">
        <v>10436</v>
      </c>
      <c r="B2119" s="1" t="str">
        <f>TRIM(D2119)</f>
        <v>42</v>
      </c>
      <c r="C2119" s="1">
        <f>IFERROR(VLOOKUP(D2119, sizeList!A:B, 2, FALSE), "")</f>
        <v>42</v>
      </c>
      <c r="D2119" s="1">
        <v>42</v>
      </c>
      <c r="E2119" s="1" t="str">
        <f>TRIM(F2119)</f>
        <v>ELT Mina thermo lovaglónadrág</v>
      </c>
      <c r="F2119" s="1" t="s">
        <v>8096</v>
      </c>
      <c r="G2119" s="1" t="s">
        <v>8104</v>
      </c>
      <c r="H2119" s="1" t="s">
        <v>254</v>
      </c>
      <c r="I2119" s="1" t="s">
        <v>255</v>
      </c>
      <c r="J2119" s="1" t="str">
        <f>TRIM(I2119)</f>
        <v>Lovasfelszerelés</v>
      </c>
      <c r="K2119" s="1" t="s">
        <v>7488</v>
      </c>
      <c r="L2119" s="1" t="str">
        <f>TRIM(K2119)</f>
        <v>Női lovasruházat</v>
      </c>
      <c r="M2119" s="1" t="s">
        <v>7868</v>
      </c>
      <c r="N2119" s="1" t="str">
        <f>TRIM(M2119)</f>
        <v>Női lovaglónadrág</v>
      </c>
      <c r="P2119" s="1" t="str">
        <f>TRIM(O2119)</f>
        <v/>
      </c>
      <c r="Q2119" s="18" t="s">
        <v>8098</v>
      </c>
      <c r="R2119" s="8">
        <v>4057962220218</v>
      </c>
      <c r="S2119" s="1">
        <v>109.95</v>
      </c>
      <c r="T2119" s="1" t="s">
        <v>26</v>
      </c>
      <c r="U2119" s="1">
        <v>1.1000000000000001</v>
      </c>
      <c r="V2119" s="1" t="s">
        <v>8101</v>
      </c>
      <c r="W2119" s="1" t="s">
        <v>136</v>
      </c>
      <c r="X2119" s="1" t="str">
        <f>IF(W2119="", "", IFERROR(VLOOKUP(W2119, colorList!A:B,2,FALSE),""))</f>
        <v>fekete</v>
      </c>
    </row>
    <row r="2120" spans="1:24" ht="27.75" customHeight="1" x14ac:dyDescent="0.25">
      <c r="A2120" s="1" t="s">
        <v>10433</v>
      </c>
      <c r="B2120" s="1" t="str">
        <f>TRIM(D2120)</f>
        <v>36</v>
      </c>
      <c r="C2120" s="1">
        <f>IFERROR(VLOOKUP(D2120, sizeList!A:B, 2, FALSE), "")</f>
        <v>36</v>
      </c>
      <c r="D2120" s="1">
        <v>36</v>
      </c>
      <c r="E2120" s="1" t="str">
        <f>TRIM(F2120)</f>
        <v>ELT Mina thermo lovaglónadrág</v>
      </c>
      <c r="F2120" s="1" t="s">
        <v>8096</v>
      </c>
      <c r="G2120" s="1" t="s">
        <v>8100</v>
      </c>
      <c r="H2120" s="1" t="s">
        <v>254</v>
      </c>
      <c r="I2120" s="1" t="s">
        <v>255</v>
      </c>
      <c r="J2120" s="1" t="str">
        <f>TRIM(I2120)</f>
        <v>Lovasfelszerelés</v>
      </c>
      <c r="K2120" s="1" t="s">
        <v>7488</v>
      </c>
      <c r="L2120" s="1" t="str">
        <f>TRIM(K2120)</f>
        <v>Női lovasruházat</v>
      </c>
      <c r="M2120" s="1" t="s">
        <v>7868</v>
      </c>
      <c r="N2120" s="1" t="str">
        <f>TRIM(M2120)</f>
        <v>Női lovaglónadrág</v>
      </c>
      <c r="P2120" s="1" t="str">
        <f>TRIM(O2120)</f>
        <v/>
      </c>
      <c r="Q2120" s="18" t="s">
        <v>8098</v>
      </c>
      <c r="R2120" s="8">
        <v>4057962220225</v>
      </c>
      <c r="S2120" s="1">
        <v>109.95</v>
      </c>
      <c r="T2120" s="1" t="s">
        <v>26</v>
      </c>
      <c r="U2120" s="1">
        <v>1.1000000000000001</v>
      </c>
      <c r="V2120" s="1" t="s">
        <v>8101</v>
      </c>
      <c r="W2120" s="1" t="s">
        <v>136</v>
      </c>
      <c r="X2120" s="1" t="str">
        <f>IF(W2120="", "", IFERROR(VLOOKUP(W2120, colorList!A:B,2,FALSE),""))</f>
        <v>fekete</v>
      </c>
    </row>
    <row r="2121" spans="1:24" ht="27.75" customHeight="1" x14ac:dyDescent="0.25">
      <c r="A2121" s="1" t="s">
        <v>10434</v>
      </c>
      <c r="B2121" s="1" t="str">
        <f>TRIM(D2121)</f>
        <v>38</v>
      </c>
      <c r="C2121" s="1">
        <f>IFERROR(VLOOKUP(D2121, sizeList!A:B, 2, FALSE), "")</f>
        <v>38</v>
      </c>
      <c r="D2121" s="1">
        <v>38</v>
      </c>
      <c r="E2121" s="1" t="str">
        <f>TRIM(F2121)</f>
        <v>ELT Mina thermo lovaglónadrág</v>
      </c>
      <c r="F2121" s="1" t="s">
        <v>8096</v>
      </c>
      <c r="G2121" s="1" t="s">
        <v>8102</v>
      </c>
      <c r="H2121" s="1" t="s">
        <v>254</v>
      </c>
      <c r="I2121" s="1" t="s">
        <v>255</v>
      </c>
      <c r="J2121" s="1" t="str">
        <f>TRIM(I2121)</f>
        <v>Lovasfelszerelés</v>
      </c>
      <c r="K2121" s="1" t="s">
        <v>7488</v>
      </c>
      <c r="L2121" s="1" t="str">
        <f>TRIM(K2121)</f>
        <v>Női lovasruházat</v>
      </c>
      <c r="M2121" s="1" t="s">
        <v>7868</v>
      </c>
      <c r="N2121" s="1" t="str">
        <f>TRIM(M2121)</f>
        <v>Női lovaglónadrág</v>
      </c>
      <c r="P2121" s="1" t="str">
        <f>TRIM(O2121)</f>
        <v/>
      </c>
      <c r="Q2121" s="18" t="s">
        <v>8098</v>
      </c>
      <c r="R2121" s="8">
        <v>4057962220232</v>
      </c>
      <c r="S2121" s="1">
        <v>109.95</v>
      </c>
      <c r="T2121" s="1" t="s">
        <v>26</v>
      </c>
      <c r="U2121" s="1">
        <v>1.1000000000000001</v>
      </c>
      <c r="V2121" s="1" t="s">
        <v>8101</v>
      </c>
      <c r="W2121" s="1" t="s">
        <v>136</v>
      </c>
      <c r="X2121" s="1" t="str">
        <f>IF(W2121="", "", IFERROR(VLOOKUP(W2121, colorList!A:B,2,FALSE),""))</f>
        <v>fekete</v>
      </c>
    </row>
    <row r="2122" spans="1:24" ht="27.75" customHeight="1" x14ac:dyDescent="0.25">
      <c r="A2122" s="1" t="s">
        <v>10435</v>
      </c>
      <c r="B2122" s="1" t="str">
        <f>TRIM(D2122)</f>
        <v>40</v>
      </c>
      <c r="C2122" s="1">
        <f>IFERROR(VLOOKUP(D2122, sizeList!A:B, 2, FALSE), "")</f>
        <v>40</v>
      </c>
      <c r="D2122" s="1">
        <v>40</v>
      </c>
      <c r="E2122" s="1" t="str">
        <f>TRIM(F2122)</f>
        <v>ELT Mina thermo lovaglónadrág</v>
      </c>
      <c r="F2122" s="1" t="s">
        <v>8096</v>
      </c>
      <c r="G2122" s="1" t="s">
        <v>8103</v>
      </c>
      <c r="H2122" s="1" t="s">
        <v>254</v>
      </c>
      <c r="I2122" s="1" t="s">
        <v>255</v>
      </c>
      <c r="J2122" s="1" t="str">
        <f>TRIM(I2122)</f>
        <v>Lovasfelszerelés</v>
      </c>
      <c r="K2122" s="1" t="s">
        <v>7488</v>
      </c>
      <c r="L2122" s="1" t="str">
        <f>TRIM(K2122)</f>
        <v>Női lovasruházat</v>
      </c>
      <c r="M2122" s="1" t="s">
        <v>7868</v>
      </c>
      <c r="N2122" s="1" t="str">
        <f>TRIM(M2122)</f>
        <v>Női lovaglónadrág</v>
      </c>
      <c r="P2122" s="1" t="str">
        <f>TRIM(O2122)</f>
        <v/>
      </c>
      <c r="Q2122" s="18" t="s">
        <v>8098</v>
      </c>
      <c r="R2122" s="8">
        <v>4057962220249</v>
      </c>
      <c r="S2122" s="1">
        <v>109.95</v>
      </c>
      <c r="T2122" s="1" t="s">
        <v>26</v>
      </c>
      <c r="U2122" s="1">
        <v>1.1000000000000001</v>
      </c>
      <c r="V2122" s="1" t="s">
        <v>8101</v>
      </c>
      <c r="W2122" s="1" t="s">
        <v>136</v>
      </c>
      <c r="X2122" s="1" t="str">
        <f>IF(W2122="", "", IFERROR(VLOOKUP(W2122, colorList!A:B,2,FALSE),""))</f>
        <v>fekete</v>
      </c>
    </row>
    <row r="2123" spans="1:24" ht="27.75" customHeight="1" x14ac:dyDescent="0.25">
      <c r="A2123" s="1" t="s">
        <v>10439</v>
      </c>
      <c r="B2123" s="1" t="str">
        <f>TRIM(D2123)</f>
        <v>48</v>
      </c>
      <c r="C2123" s="1">
        <f>IFERROR(VLOOKUP(D2123, sizeList!A:B, 2, FALSE), "")</f>
        <v>48</v>
      </c>
      <c r="D2123" s="1">
        <v>48</v>
      </c>
      <c r="E2123" s="1" t="str">
        <f>TRIM(F2123)</f>
        <v>ELT Mina thermo lovaglónadrág</v>
      </c>
      <c r="F2123" s="1" t="s">
        <v>8096</v>
      </c>
      <c r="G2123" s="1" t="s">
        <v>8107</v>
      </c>
      <c r="H2123" s="1" t="s">
        <v>254</v>
      </c>
      <c r="I2123" s="1" t="s">
        <v>255</v>
      </c>
      <c r="J2123" s="1" t="str">
        <f>TRIM(I2123)</f>
        <v>Lovasfelszerelés</v>
      </c>
      <c r="K2123" s="1" t="s">
        <v>7488</v>
      </c>
      <c r="L2123" s="1" t="str">
        <f>TRIM(K2123)</f>
        <v>Női lovasruházat</v>
      </c>
      <c r="M2123" s="1" t="s">
        <v>7868</v>
      </c>
      <c r="N2123" s="1" t="str">
        <f>TRIM(M2123)</f>
        <v>Női lovaglónadrág</v>
      </c>
      <c r="P2123" s="1" t="str">
        <f>TRIM(O2123)</f>
        <v/>
      </c>
      <c r="Q2123" s="18" t="s">
        <v>8098</v>
      </c>
      <c r="R2123" s="8">
        <v>4057962220256</v>
      </c>
      <c r="S2123" s="1">
        <v>109.95</v>
      </c>
      <c r="T2123" s="1" t="s">
        <v>26</v>
      </c>
      <c r="U2123" s="1">
        <v>1.1000000000000001</v>
      </c>
      <c r="V2123" s="1" t="s">
        <v>8101</v>
      </c>
      <c r="W2123" s="1" t="s">
        <v>136</v>
      </c>
      <c r="X2123" s="1" t="str">
        <f>IF(W2123="", "", IFERROR(VLOOKUP(W2123, colorList!A:B,2,FALSE),""))</f>
        <v>fekete</v>
      </c>
    </row>
    <row r="2124" spans="1:24" ht="27.75" customHeight="1" x14ac:dyDescent="0.25">
      <c r="A2124" s="1" t="s">
        <v>10445</v>
      </c>
      <c r="B2124" s="1" t="str">
        <f>TRIM(D2124)</f>
        <v>44</v>
      </c>
      <c r="C2124" s="1">
        <f>IFERROR(VLOOKUP(D2124, sizeList!A:B, 2, FALSE), "")</f>
        <v>44</v>
      </c>
      <c r="D2124" s="1">
        <v>44</v>
      </c>
      <c r="E2124" s="1" t="str">
        <f>TRIM(F2124)</f>
        <v>ELT Mina thermo lovaglónadrág</v>
      </c>
      <c r="F2124" s="1" t="s">
        <v>8096</v>
      </c>
      <c r="G2124" s="1" t="s">
        <v>8113</v>
      </c>
      <c r="H2124" s="1" t="s">
        <v>254</v>
      </c>
      <c r="I2124" s="1" t="s">
        <v>255</v>
      </c>
      <c r="J2124" s="1" t="str">
        <f>TRIM(I2124)</f>
        <v>Lovasfelszerelés</v>
      </c>
      <c r="K2124" s="1" t="s">
        <v>7488</v>
      </c>
      <c r="L2124" s="1" t="str">
        <f>TRIM(K2124)</f>
        <v>Női lovasruházat</v>
      </c>
      <c r="M2124" s="1" t="s">
        <v>7868</v>
      </c>
      <c r="N2124" s="1" t="str">
        <f>TRIM(M2124)</f>
        <v>Női lovaglónadrág</v>
      </c>
      <c r="P2124" s="1" t="str">
        <f>TRIM(O2124)</f>
        <v/>
      </c>
      <c r="Q2124" s="18" t="s">
        <v>8098</v>
      </c>
      <c r="R2124" s="8">
        <v>4057962220263</v>
      </c>
      <c r="S2124" s="1">
        <v>109.95</v>
      </c>
      <c r="T2124" s="1" t="s">
        <v>26</v>
      </c>
      <c r="U2124" s="1">
        <v>1.1000000000000001</v>
      </c>
      <c r="V2124" s="1" t="s">
        <v>8101</v>
      </c>
      <c r="W2124" s="1" t="s">
        <v>1262</v>
      </c>
      <c r="X2124" s="1" t="str">
        <f>IF(W2124="", "", IFERROR(VLOOKUP(W2124, colorList!A:B,2,FALSE),""))</f>
        <v>mélykék</v>
      </c>
    </row>
    <row r="2125" spans="1:24" ht="27.75" customHeight="1" x14ac:dyDescent="0.25">
      <c r="A2125" s="1" t="s">
        <v>10446</v>
      </c>
      <c r="B2125" s="1" t="str">
        <f>TRIM(D2125)</f>
        <v>46</v>
      </c>
      <c r="C2125" s="1">
        <f>IFERROR(VLOOKUP(D2125, sizeList!A:B, 2, FALSE), "")</f>
        <v>46</v>
      </c>
      <c r="D2125" s="1">
        <v>46</v>
      </c>
      <c r="E2125" s="1" t="str">
        <f>TRIM(F2125)</f>
        <v>ELT Mina thermo lovaglónadrág</v>
      </c>
      <c r="F2125" s="1" t="s">
        <v>8096</v>
      </c>
      <c r="G2125" s="1" t="s">
        <v>8114</v>
      </c>
      <c r="H2125" s="1" t="s">
        <v>254</v>
      </c>
      <c r="I2125" s="1" t="s">
        <v>255</v>
      </c>
      <c r="J2125" s="1" t="str">
        <f>TRIM(I2125)</f>
        <v>Lovasfelszerelés</v>
      </c>
      <c r="K2125" s="1" t="s">
        <v>7488</v>
      </c>
      <c r="L2125" s="1" t="str">
        <f>TRIM(K2125)</f>
        <v>Női lovasruházat</v>
      </c>
      <c r="M2125" s="1" t="s">
        <v>7868</v>
      </c>
      <c r="N2125" s="1" t="str">
        <f>TRIM(M2125)</f>
        <v>Női lovaglónadrág</v>
      </c>
      <c r="P2125" s="1" t="str">
        <f>TRIM(O2125)</f>
        <v/>
      </c>
      <c r="Q2125" s="18" t="s">
        <v>8098</v>
      </c>
      <c r="R2125" s="8">
        <v>4057962220270</v>
      </c>
      <c r="S2125" s="1">
        <v>109.95</v>
      </c>
      <c r="T2125" s="1" t="s">
        <v>26</v>
      </c>
      <c r="U2125" s="1">
        <v>1.1000000000000001</v>
      </c>
      <c r="V2125" s="1" t="s">
        <v>8101</v>
      </c>
      <c r="W2125" s="1" t="s">
        <v>1262</v>
      </c>
      <c r="X2125" s="1" t="str">
        <f>IF(W2125="", "", IFERROR(VLOOKUP(W2125, colorList!A:B,2,FALSE),""))</f>
        <v>mélykék</v>
      </c>
    </row>
    <row r="2126" spans="1:24" ht="27.75" customHeight="1" x14ac:dyDescent="0.25">
      <c r="A2126" s="1" t="s">
        <v>10444</v>
      </c>
      <c r="B2126" s="1" t="str">
        <f>TRIM(D2126)</f>
        <v>42</v>
      </c>
      <c r="C2126" s="1">
        <f>IFERROR(VLOOKUP(D2126, sizeList!A:B, 2, FALSE), "")</f>
        <v>42</v>
      </c>
      <c r="D2126" s="1">
        <v>42</v>
      </c>
      <c r="E2126" s="1" t="str">
        <f>TRIM(F2126)</f>
        <v>ELT Mina thermo lovaglónadrág</v>
      </c>
      <c r="F2126" s="1" t="s">
        <v>8096</v>
      </c>
      <c r="G2126" s="1" t="s">
        <v>8112</v>
      </c>
      <c r="H2126" s="1" t="s">
        <v>254</v>
      </c>
      <c r="I2126" s="1" t="s">
        <v>255</v>
      </c>
      <c r="J2126" s="1" t="str">
        <f>TRIM(I2126)</f>
        <v>Lovasfelszerelés</v>
      </c>
      <c r="K2126" s="1" t="s">
        <v>7488</v>
      </c>
      <c r="L2126" s="1" t="str">
        <f>TRIM(K2126)</f>
        <v>Női lovasruházat</v>
      </c>
      <c r="M2126" s="1" t="s">
        <v>7868</v>
      </c>
      <c r="N2126" s="1" t="str">
        <f>TRIM(M2126)</f>
        <v>Női lovaglónadrág</v>
      </c>
      <c r="P2126" s="1" t="str">
        <f>TRIM(O2126)</f>
        <v/>
      </c>
      <c r="Q2126" s="18" t="s">
        <v>8098</v>
      </c>
      <c r="R2126" s="8">
        <v>4057962220287</v>
      </c>
      <c r="S2126" s="1">
        <v>109.95</v>
      </c>
      <c r="T2126" s="1" t="s">
        <v>26</v>
      </c>
      <c r="U2126" s="1">
        <v>1.1000000000000001</v>
      </c>
      <c r="V2126" s="1" t="s">
        <v>8101</v>
      </c>
      <c r="W2126" s="1" t="s">
        <v>1262</v>
      </c>
      <c r="X2126" s="1" t="str">
        <f>IF(W2126="", "", IFERROR(VLOOKUP(W2126, colorList!A:B,2,FALSE),""))</f>
        <v>mélykék</v>
      </c>
    </row>
    <row r="2127" spans="1:24" ht="27.75" customHeight="1" x14ac:dyDescent="0.25">
      <c r="A2127" s="1" t="s">
        <v>10441</v>
      </c>
      <c r="B2127" s="1" t="str">
        <f>TRIM(D2127)</f>
        <v>36</v>
      </c>
      <c r="C2127" s="1">
        <f>IFERROR(VLOOKUP(D2127, sizeList!A:B, 2, FALSE), "")</f>
        <v>36</v>
      </c>
      <c r="D2127" s="1">
        <v>36</v>
      </c>
      <c r="E2127" s="1" t="str">
        <f>TRIM(F2127)</f>
        <v>ELT Mina thermo lovaglónadrág</v>
      </c>
      <c r="F2127" s="1" t="s">
        <v>8096</v>
      </c>
      <c r="G2127" s="1" t="s">
        <v>8109</v>
      </c>
      <c r="H2127" s="1" t="s">
        <v>254</v>
      </c>
      <c r="I2127" s="1" t="s">
        <v>255</v>
      </c>
      <c r="J2127" s="1" t="str">
        <f>TRIM(I2127)</f>
        <v>Lovasfelszerelés</v>
      </c>
      <c r="K2127" s="1" t="s">
        <v>7488</v>
      </c>
      <c r="L2127" s="1" t="str">
        <f>TRIM(K2127)</f>
        <v>Női lovasruházat</v>
      </c>
      <c r="M2127" s="1" t="s">
        <v>7868</v>
      </c>
      <c r="N2127" s="1" t="str">
        <f>TRIM(M2127)</f>
        <v>Női lovaglónadrág</v>
      </c>
      <c r="P2127" s="1" t="str">
        <f>TRIM(O2127)</f>
        <v/>
      </c>
      <c r="Q2127" s="18" t="s">
        <v>8098</v>
      </c>
      <c r="R2127" s="8">
        <v>4057962220294</v>
      </c>
      <c r="S2127" s="1">
        <v>109.95</v>
      </c>
      <c r="T2127" s="1" t="s">
        <v>26</v>
      </c>
      <c r="U2127" s="1">
        <v>1.1000000000000001</v>
      </c>
      <c r="V2127" s="1" t="s">
        <v>8101</v>
      </c>
      <c r="W2127" s="1" t="s">
        <v>1262</v>
      </c>
      <c r="X2127" s="1" t="str">
        <f>IF(W2127="", "", IFERROR(VLOOKUP(W2127, colorList!A:B,2,FALSE),""))</f>
        <v>mélykék</v>
      </c>
    </row>
    <row r="2128" spans="1:24" ht="27.75" customHeight="1" x14ac:dyDescent="0.25">
      <c r="A2128" s="1" t="s">
        <v>10442</v>
      </c>
      <c r="B2128" s="1" t="str">
        <f>TRIM(D2128)</f>
        <v>38</v>
      </c>
      <c r="C2128" s="1">
        <f>IFERROR(VLOOKUP(D2128, sizeList!A:B, 2, FALSE), "")</f>
        <v>38</v>
      </c>
      <c r="D2128" s="1">
        <v>38</v>
      </c>
      <c r="E2128" s="1" t="str">
        <f>TRIM(F2128)</f>
        <v>ELT Mina thermo lovaglónadrág</v>
      </c>
      <c r="F2128" s="1" t="s">
        <v>8096</v>
      </c>
      <c r="G2128" s="1" t="s">
        <v>8110</v>
      </c>
      <c r="H2128" s="1" t="s">
        <v>254</v>
      </c>
      <c r="I2128" s="1" t="s">
        <v>255</v>
      </c>
      <c r="J2128" s="1" t="str">
        <f>TRIM(I2128)</f>
        <v>Lovasfelszerelés</v>
      </c>
      <c r="K2128" s="1" t="s">
        <v>7488</v>
      </c>
      <c r="L2128" s="1" t="str">
        <f>TRIM(K2128)</f>
        <v>Női lovasruházat</v>
      </c>
      <c r="M2128" s="1" t="s">
        <v>7868</v>
      </c>
      <c r="N2128" s="1" t="str">
        <f>TRIM(M2128)</f>
        <v>Női lovaglónadrág</v>
      </c>
      <c r="P2128" s="1" t="str">
        <f>TRIM(O2128)</f>
        <v/>
      </c>
      <c r="Q2128" s="18" t="s">
        <v>8098</v>
      </c>
      <c r="R2128" s="8">
        <v>4057962220300</v>
      </c>
      <c r="S2128" s="1">
        <v>109.95</v>
      </c>
      <c r="T2128" s="1" t="s">
        <v>26</v>
      </c>
      <c r="U2128" s="1">
        <v>1.1000000000000001</v>
      </c>
      <c r="V2128" s="1" t="s">
        <v>8101</v>
      </c>
      <c r="W2128" s="1" t="s">
        <v>1262</v>
      </c>
      <c r="X2128" s="1" t="str">
        <f>IF(W2128="", "", IFERROR(VLOOKUP(W2128, colorList!A:B,2,FALSE),""))</f>
        <v>mélykék</v>
      </c>
    </row>
    <row r="2129" spans="1:24" ht="27.75" customHeight="1" x14ac:dyDescent="0.25">
      <c r="A2129" s="1" t="s">
        <v>10443</v>
      </c>
      <c r="B2129" s="1" t="str">
        <f>TRIM(D2129)</f>
        <v>40</v>
      </c>
      <c r="C2129" s="1">
        <f>IFERROR(VLOOKUP(D2129, sizeList!A:B, 2, FALSE), "")</f>
        <v>40</v>
      </c>
      <c r="D2129" s="1">
        <v>40</v>
      </c>
      <c r="E2129" s="1" t="str">
        <f>TRIM(F2129)</f>
        <v>ELT Mina thermo lovaglónadrág</v>
      </c>
      <c r="F2129" s="1" t="s">
        <v>8096</v>
      </c>
      <c r="G2129" s="1" t="s">
        <v>8111</v>
      </c>
      <c r="H2129" s="1" t="s">
        <v>254</v>
      </c>
      <c r="I2129" s="1" t="s">
        <v>255</v>
      </c>
      <c r="J2129" s="1" t="str">
        <f>TRIM(I2129)</f>
        <v>Lovasfelszerelés</v>
      </c>
      <c r="K2129" s="1" t="s">
        <v>7488</v>
      </c>
      <c r="L2129" s="1" t="str">
        <f>TRIM(K2129)</f>
        <v>Női lovasruházat</v>
      </c>
      <c r="M2129" s="1" t="s">
        <v>7868</v>
      </c>
      <c r="N2129" s="1" t="str">
        <f>TRIM(M2129)</f>
        <v>Női lovaglónadrág</v>
      </c>
      <c r="P2129" s="1" t="str">
        <f>TRIM(O2129)</f>
        <v/>
      </c>
      <c r="Q2129" s="18" t="s">
        <v>8098</v>
      </c>
      <c r="R2129" s="8">
        <v>4057962220317</v>
      </c>
      <c r="S2129" s="1">
        <v>109.95</v>
      </c>
      <c r="T2129" s="1" t="s">
        <v>26</v>
      </c>
      <c r="U2129" s="1">
        <v>1.1000000000000001</v>
      </c>
      <c r="V2129" s="1" t="s">
        <v>8101</v>
      </c>
      <c r="W2129" s="1" t="s">
        <v>1262</v>
      </c>
      <c r="X2129" s="1" t="str">
        <f>IF(W2129="", "", IFERROR(VLOOKUP(W2129, colorList!A:B,2,FALSE),""))</f>
        <v>mélykék</v>
      </c>
    </row>
    <row r="2130" spans="1:24" ht="27.75" customHeight="1" x14ac:dyDescent="0.25">
      <c r="A2130" s="1" t="s">
        <v>10447</v>
      </c>
      <c r="B2130" s="1" t="str">
        <f>TRIM(D2130)</f>
        <v>48</v>
      </c>
      <c r="C2130" s="1">
        <f>IFERROR(VLOOKUP(D2130, sizeList!A:B, 2, FALSE), "")</f>
        <v>48</v>
      </c>
      <c r="D2130" s="1">
        <v>48</v>
      </c>
      <c r="E2130" s="1" t="str">
        <f>TRIM(F2130)</f>
        <v>ELT Mina thermo lovaglónadrág</v>
      </c>
      <c r="F2130" s="1" t="s">
        <v>8096</v>
      </c>
      <c r="G2130" s="1" t="s">
        <v>8115</v>
      </c>
      <c r="H2130" s="1" t="s">
        <v>254</v>
      </c>
      <c r="I2130" s="1" t="s">
        <v>255</v>
      </c>
      <c r="J2130" s="1" t="str">
        <f>TRIM(I2130)</f>
        <v>Lovasfelszerelés</v>
      </c>
      <c r="K2130" s="1" t="s">
        <v>7488</v>
      </c>
      <c r="L2130" s="1" t="str">
        <f>TRIM(K2130)</f>
        <v>Női lovasruházat</v>
      </c>
      <c r="M2130" s="1" t="s">
        <v>7868</v>
      </c>
      <c r="N2130" s="1" t="str">
        <f>TRIM(M2130)</f>
        <v>Női lovaglónadrág</v>
      </c>
      <c r="P2130" s="1" t="str">
        <f>TRIM(O2130)</f>
        <v/>
      </c>
      <c r="Q2130" s="18" t="s">
        <v>8098</v>
      </c>
      <c r="R2130" s="8">
        <v>4057962220324</v>
      </c>
      <c r="S2130" s="1">
        <v>109.95</v>
      </c>
      <c r="T2130" s="1" t="s">
        <v>26</v>
      </c>
      <c r="U2130" s="1">
        <v>1.1000000000000001</v>
      </c>
      <c r="V2130" s="1" t="s">
        <v>8101</v>
      </c>
      <c r="W2130" s="1" t="s">
        <v>1262</v>
      </c>
      <c r="X2130" s="1" t="str">
        <f>IF(W2130="", "", IFERROR(VLOOKUP(W2130, colorList!A:B,2,FALSE),""))</f>
        <v>mélykék</v>
      </c>
    </row>
    <row r="2131" spans="1:24" ht="27.75" customHeight="1" x14ac:dyDescent="0.25">
      <c r="A2131" s="1" t="s">
        <v>9544</v>
      </c>
      <c r="B2131" s="1" t="str">
        <f>TRIM(D2131)</f>
        <v>Kids KS</v>
      </c>
      <c r="C2131" s="1" t="str">
        <f>IFERROR(VLOOKUP(TRIM(D2131), sizeList!A:B, 2, FALSE), "")</f>
        <v>gyermek S</v>
      </c>
      <c r="D2131" s="1" t="s">
        <v>6772</v>
      </c>
      <c r="E2131" s="1" t="str">
        <f>TRIM(F2131)</f>
        <v>ELT Mini Chaps Daily szilikonos gyermek lábszárvédő</v>
      </c>
      <c r="F2131" s="1" t="s">
        <v>6766</v>
      </c>
      <c r="G2131" s="1" t="s">
        <v>6773</v>
      </c>
      <c r="H2131" s="1" t="s">
        <v>254</v>
      </c>
      <c r="I2131" s="1" t="s">
        <v>255</v>
      </c>
      <c r="J2131" s="1" t="str">
        <f>TRIM(I2131)</f>
        <v>Lovasfelszerelés</v>
      </c>
      <c r="K2131" s="1" t="s">
        <v>256</v>
      </c>
      <c r="L2131" s="1" t="str">
        <f>TRIM(K2131)</f>
        <v>Lovaglócipő, csizma</v>
      </c>
      <c r="M2131" s="1" t="s">
        <v>6686</v>
      </c>
      <c r="N2131" s="1" t="str">
        <f>TRIM(M2131)</f>
        <v>Lábszárvédő</v>
      </c>
      <c r="P2131" s="1" t="str">
        <f>TRIM(O2131)</f>
        <v/>
      </c>
      <c r="Q2131" s="18" t="s">
        <v>6768</v>
      </c>
      <c r="R2131" s="8">
        <v>4057962064348</v>
      </c>
      <c r="S2131" s="1">
        <v>29.95</v>
      </c>
      <c r="T2131" s="1" t="s">
        <v>26</v>
      </c>
      <c r="U2131" s="1">
        <v>0.255</v>
      </c>
      <c r="V2131" s="1" t="s">
        <v>6769</v>
      </c>
      <c r="W2131" s="1" t="s">
        <v>136</v>
      </c>
      <c r="X2131" s="1" t="str">
        <f>IF(W2131="", "", IFERROR(VLOOKUP(W2131, colorList!A:B,2,FALSE),""))</f>
        <v>fekete</v>
      </c>
    </row>
    <row r="2132" spans="1:24" ht="27.75" customHeight="1" x14ac:dyDescent="0.25">
      <c r="A2132" s="1" t="s">
        <v>9542</v>
      </c>
      <c r="B2132" s="1" t="str">
        <f>TRIM(D2132)</f>
        <v>Kids KM</v>
      </c>
      <c r="C2132" s="1" t="str">
        <f>IFERROR(VLOOKUP(TRIM(D2132), sizeList!A:B, 2, FALSE), "")</f>
        <v>gyermek M</v>
      </c>
      <c r="D2132" s="1" t="s">
        <v>6770</v>
      </c>
      <c r="E2132" s="1" t="str">
        <f>TRIM(F2132)</f>
        <v>ELT Mini Chaps Daily szilikonos gyermek lábszárvédő</v>
      </c>
      <c r="F2132" s="1" t="s">
        <v>6766</v>
      </c>
      <c r="G2132" s="1" t="s">
        <v>6771</v>
      </c>
      <c r="H2132" s="1" t="s">
        <v>254</v>
      </c>
      <c r="I2132" s="1" t="s">
        <v>255</v>
      </c>
      <c r="J2132" s="1" t="str">
        <f>TRIM(I2132)</f>
        <v>Lovasfelszerelés</v>
      </c>
      <c r="K2132" s="1" t="s">
        <v>256</v>
      </c>
      <c r="L2132" s="1" t="str">
        <f>TRIM(K2132)</f>
        <v>Lovaglócipő, csizma</v>
      </c>
      <c r="M2132" s="1" t="s">
        <v>6686</v>
      </c>
      <c r="N2132" s="1" t="str">
        <f>TRIM(M2132)</f>
        <v>Lábszárvédő</v>
      </c>
      <c r="P2132" s="1" t="str">
        <f>TRIM(O2132)</f>
        <v/>
      </c>
      <c r="Q2132" s="18" t="s">
        <v>6768</v>
      </c>
      <c r="R2132" s="8">
        <v>4057962067301</v>
      </c>
      <c r="S2132" s="1">
        <v>29.95</v>
      </c>
      <c r="T2132" s="1" t="s">
        <v>26</v>
      </c>
      <c r="U2132" s="1">
        <v>0.26</v>
      </c>
      <c r="V2132" s="1" t="s">
        <v>6769</v>
      </c>
      <c r="W2132" s="1" t="s">
        <v>136</v>
      </c>
      <c r="X2132" s="1" t="str">
        <f>IF(W2132="", "", IFERROR(VLOOKUP(W2132, colorList!A:B,2,FALSE),""))</f>
        <v>fekete</v>
      </c>
    </row>
    <row r="2133" spans="1:24" ht="27.75" customHeight="1" x14ac:dyDescent="0.25">
      <c r="A2133" s="1" t="s">
        <v>9540</v>
      </c>
      <c r="B2133" s="1" t="str">
        <f>TRIM(D2133)</f>
        <v>Kids KL</v>
      </c>
      <c r="C2133" s="1" t="str">
        <f>IFERROR(VLOOKUP(TRIM(D2133), sizeList!A:B, 2, FALSE), "")</f>
        <v>gyermek L</v>
      </c>
      <c r="D2133" s="1" t="s">
        <v>6765</v>
      </c>
      <c r="E2133" s="1" t="str">
        <f>TRIM(F2133)</f>
        <v>ELT Mini Chaps Daily szilikonos gyermek lábszárvédő</v>
      </c>
      <c r="F2133" s="1" t="s">
        <v>6766</v>
      </c>
      <c r="G2133" s="1" t="s">
        <v>6767</v>
      </c>
      <c r="H2133" s="1" t="s">
        <v>254</v>
      </c>
      <c r="I2133" s="1" t="s">
        <v>255</v>
      </c>
      <c r="J2133" s="1" t="str">
        <f>TRIM(I2133)</f>
        <v>Lovasfelszerelés</v>
      </c>
      <c r="K2133" s="1" t="s">
        <v>256</v>
      </c>
      <c r="L2133" s="1" t="str">
        <f>TRIM(K2133)</f>
        <v>Lovaglócipő, csizma</v>
      </c>
      <c r="M2133" s="1" t="s">
        <v>6686</v>
      </c>
      <c r="N2133" s="1" t="str">
        <f>TRIM(M2133)</f>
        <v>Lábszárvédő</v>
      </c>
      <c r="P2133" s="1" t="str">
        <f>TRIM(O2133)</f>
        <v/>
      </c>
      <c r="Q2133" s="18" t="s">
        <v>6768</v>
      </c>
      <c r="R2133" s="8">
        <v>4057962067318</v>
      </c>
      <c r="S2133" s="1">
        <v>29.95</v>
      </c>
      <c r="T2133" s="1" t="s">
        <v>26</v>
      </c>
      <c r="U2133" s="1">
        <v>0.26</v>
      </c>
      <c r="V2133" s="1" t="s">
        <v>6769</v>
      </c>
      <c r="W2133" s="1" t="s">
        <v>136</v>
      </c>
      <c r="X2133" s="1" t="str">
        <f>IF(W2133="", "", IFERROR(VLOOKUP(W2133, colorList!A:B,2,FALSE),""))</f>
        <v>fekete</v>
      </c>
    </row>
    <row r="2134" spans="1:24" ht="27.75" customHeight="1" x14ac:dyDescent="0.25">
      <c r="A2134" s="1" t="s">
        <v>9549</v>
      </c>
      <c r="B2134" s="1" t="str">
        <f>TRIM(D2134)</f>
        <v>Kids WKS</v>
      </c>
      <c r="C2134" s="1" t="str">
        <f>IFERROR(VLOOKUP(TRIM(D2134), sizeList!A:B, 2, FALSE), "")</f>
        <v>gyermek széles S</v>
      </c>
      <c r="D2134" s="1" t="s">
        <v>6778</v>
      </c>
      <c r="E2134" s="1" t="str">
        <f>TRIM(F2134)</f>
        <v>ELT Mini Chaps Daily szilikonos gyermek lábszárvédő</v>
      </c>
      <c r="F2134" s="1" t="s">
        <v>6766</v>
      </c>
      <c r="G2134" s="1" t="s">
        <v>6779</v>
      </c>
      <c r="H2134" s="1" t="s">
        <v>254</v>
      </c>
      <c r="I2134" s="1" t="s">
        <v>255</v>
      </c>
      <c r="J2134" s="1" t="str">
        <f>TRIM(I2134)</f>
        <v>Lovasfelszerelés</v>
      </c>
      <c r="K2134" s="1" t="s">
        <v>256</v>
      </c>
      <c r="L2134" s="1" t="str">
        <f>TRIM(K2134)</f>
        <v>Lovaglócipő, csizma</v>
      </c>
      <c r="M2134" s="1" t="s">
        <v>6686</v>
      </c>
      <c r="N2134" s="1" t="str">
        <f>TRIM(M2134)</f>
        <v>Lábszárvédő</v>
      </c>
      <c r="P2134" s="1" t="str">
        <f>TRIM(O2134)</f>
        <v/>
      </c>
      <c r="Q2134" s="18" t="s">
        <v>6768</v>
      </c>
      <c r="R2134" s="8">
        <v>4057962143753</v>
      </c>
      <c r="S2134" s="1">
        <v>29.95</v>
      </c>
      <c r="T2134" s="1" t="s">
        <v>26</v>
      </c>
      <c r="U2134" s="1">
        <v>0.432</v>
      </c>
      <c r="V2134" s="1" t="s">
        <v>6769</v>
      </c>
      <c r="W2134" s="1" t="s">
        <v>136</v>
      </c>
      <c r="X2134" s="1" t="str">
        <f>IF(W2134="", "", IFERROR(VLOOKUP(W2134, colorList!A:B,2,FALSE),""))</f>
        <v>fekete</v>
      </c>
    </row>
    <row r="2135" spans="1:24" ht="27.75" customHeight="1" x14ac:dyDescent="0.25">
      <c r="A2135" s="1" t="s">
        <v>9554</v>
      </c>
      <c r="B2135" s="1" t="str">
        <f>TRIM(D2135)</f>
        <v>XS</v>
      </c>
      <c r="C2135" s="1" t="str">
        <f>IFERROR(VLOOKUP(TRIM(D2135), sizeList!A:B, 2, FALSE), "")</f>
        <v>XS</v>
      </c>
      <c r="D2135" s="1" t="s">
        <v>6480</v>
      </c>
      <c r="E2135" s="1" t="str">
        <f>TRIM(F2135)</f>
        <v>ELT Mini Chaps Daily szilikonos lábszárvédő</v>
      </c>
      <c r="F2135" s="1" t="s">
        <v>6774</v>
      </c>
      <c r="G2135" s="1" t="s">
        <v>6784</v>
      </c>
      <c r="H2135" s="1" t="s">
        <v>254</v>
      </c>
      <c r="I2135" s="1" t="s">
        <v>255</v>
      </c>
      <c r="J2135" s="1" t="str">
        <f>TRIM(I2135)</f>
        <v>Lovasfelszerelés</v>
      </c>
      <c r="K2135" s="1" t="s">
        <v>256</v>
      </c>
      <c r="L2135" s="1" t="str">
        <f>TRIM(K2135)</f>
        <v>Lovaglócipő, csizma</v>
      </c>
      <c r="M2135" s="1" t="s">
        <v>6686</v>
      </c>
      <c r="N2135" s="1" t="str">
        <f>TRIM(M2135)</f>
        <v>Lábszárvédő</v>
      </c>
      <c r="P2135" s="1" t="str">
        <f>TRIM(O2135)</f>
        <v/>
      </c>
      <c r="Q2135" s="18" t="s">
        <v>6768</v>
      </c>
      <c r="R2135" s="8">
        <v>4057962067325</v>
      </c>
      <c r="S2135" s="1">
        <v>31.95</v>
      </c>
      <c r="T2135" s="1" t="s">
        <v>26</v>
      </c>
      <c r="U2135" s="1">
        <v>0.3</v>
      </c>
      <c r="V2135" s="1" t="s">
        <v>6769</v>
      </c>
      <c r="W2135" s="1" t="s">
        <v>136</v>
      </c>
      <c r="X2135" s="1" t="str">
        <f>IF(W2135="", "", IFERROR(VLOOKUP(W2135, colorList!A:B,2,FALSE),""))</f>
        <v>fekete</v>
      </c>
    </row>
    <row r="2136" spans="1:24" ht="27.75" customHeight="1" x14ac:dyDescent="0.25">
      <c r="A2136" s="1" t="s">
        <v>9548</v>
      </c>
      <c r="B2136" s="1" t="str">
        <f>TRIM(D2136)</f>
        <v>S</v>
      </c>
      <c r="C2136" s="1" t="str">
        <f>IFERROR(VLOOKUP(TRIM(D2136), sizeList!A:B, 2, FALSE), "")</f>
        <v>S</v>
      </c>
      <c r="D2136" s="1" t="s">
        <v>1927</v>
      </c>
      <c r="E2136" s="1" t="str">
        <f>TRIM(F2136)</f>
        <v>ELT Mini Chaps Daily szilikonos lábszárvédő</v>
      </c>
      <c r="F2136" s="1" t="s">
        <v>6774</v>
      </c>
      <c r="G2136" s="1" t="s">
        <v>6777</v>
      </c>
      <c r="H2136" s="1" t="s">
        <v>254</v>
      </c>
      <c r="I2136" s="1" t="s">
        <v>255</v>
      </c>
      <c r="J2136" s="1" t="str">
        <f>TRIM(I2136)</f>
        <v>Lovasfelszerelés</v>
      </c>
      <c r="K2136" s="1" t="s">
        <v>256</v>
      </c>
      <c r="L2136" s="1" t="str">
        <f>TRIM(K2136)</f>
        <v>Lovaglócipő, csizma</v>
      </c>
      <c r="M2136" s="1" t="s">
        <v>6686</v>
      </c>
      <c r="N2136" s="1" t="str">
        <f>TRIM(M2136)</f>
        <v>Lábszárvédő</v>
      </c>
      <c r="P2136" s="1" t="str">
        <f>TRIM(O2136)</f>
        <v/>
      </c>
      <c r="Q2136" s="18" t="s">
        <v>6768</v>
      </c>
      <c r="R2136" s="8">
        <v>4057962067332</v>
      </c>
      <c r="S2136" s="1">
        <v>31.95</v>
      </c>
      <c r="T2136" s="1" t="s">
        <v>26</v>
      </c>
      <c r="U2136" s="1">
        <v>0.3</v>
      </c>
      <c r="V2136" s="1" t="s">
        <v>6769</v>
      </c>
      <c r="W2136" s="1" t="s">
        <v>136</v>
      </c>
      <c r="X2136" s="1" t="str">
        <f>IF(W2136="", "", IFERROR(VLOOKUP(W2136, colorList!A:B,2,FALSE),""))</f>
        <v>fekete</v>
      </c>
    </row>
    <row r="2137" spans="1:24" ht="27.75" customHeight="1" x14ac:dyDescent="0.25">
      <c r="A2137" s="1" t="s">
        <v>9547</v>
      </c>
      <c r="B2137" s="1" t="str">
        <f>TRIM(D2137)</f>
        <v>M</v>
      </c>
      <c r="C2137" s="1" t="str">
        <f>IFERROR(VLOOKUP(TRIM(D2137), sizeList!A:B, 2, FALSE), "")</f>
        <v>M</v>
      </c>
      <c r="D2137" s="1" t="s">
        <v>1904</v>
      </c>
      <c r="E2137" s="1" t="str">
        <f>TRIM(F2137)</f>
        <v>ELT Mini Chaps Daily szilikonos lábszárvédő</v>
      </c>
      <c r="F2137" s="1" t="s">
        <v>6774</v>
      </c>
      <c r="G2137" s="1" t="s">
        <v>6776</v>
      </c>
      <c r="H2137" s="1" t="s">
        <v>254</v>
      </c>
      <c r="I2137" s="1" t="s">
        <v>255</v>
      </c>
      <c r="J2137" s="1" t="str">
        <f>TRIM(I2137)</f>
        <v>Lovasfelszerelés</v>
      </c>
      <c r="K2137" s="1" t="s">
        <v>256</v>
      </c>
      <c r="L2137" s="1" t="str">
        <f>TRIM(K2137)</f>
        <v>Lovaglócipő, csizma</v>
      </c>
      <c r="M2137" s="1" t="s">
        <v>6686</v>
      </c>
      <c r="N2137" s="1" t="str">
        <f>TRIM(M2137)</f>
        <v>Lábszárvédő</v>
      </c>
      <c r="P2137" s="1" t="str">
        <f>TRIM(O2137)</f>
        <v/>
      </c>
      <c r="Q2137" s="18" t="s">
        <v>6768</v>
      </c>
      <c r="R2137" s="8">
        <v>4057962067349</v>
      </c>
      <c r="S2137" s="1">
        <v>31.95</v>
      </c>
      <c r="T2137" s="1" t="s">
        <v>26</v>
      </c>
      <c r="U2137" s="1">
        <v>0.42</v>
      </c>
      <c r="V2137" s="1" t="s">
        <v>6769</v>
      </c>
      <c r="W2137" s="1" t="s">
        <v>136</v>
      </c>
      <c r="X2137" s="1" t="str">
        <f>IF(W2137="", "", IFERROR(VLOOKUP(W2137, colorList!A:B,2,FALSE),""))</f>
        <v>fekete</v>
      </c>
    </row>
    <row r="2138" spans="1:24" ht="27.75" customHeight="1" x14ac:dyDescent="0.25">
      <c r="A2138" s="1" t="s">
        <v>9546</v>
      </c>
      <c r="B2138" s="1" t="str">
        <f>TRIM(D2138)</f>
        <v>L</v>
      </c>
      <c r="C2138" s="1" t="str">
        <f>IFERROR(VLOOKUP(TRIM(D2138), sizeList!A:B, 2, FALSE), "")</f>
        <v>L</v>
      </c>
      <c r="D2138" s="1" t="s">
        <v>1899</v>
      </c>
      <c r="E2138" s="1" t="str">
        <f>TRIM(F2138)</f>
        <v>ELT Mini Chaps Daily szilikonos lábszárvédő</v>
      </c>
      <c r="F2138" s="1" t="s">
        <v>6774</v>
      </c>
      <c r="G2138" s="1" t="s">
        <v>6775</v>
      </c>
      <c r="H2138" s="1" t="s">
        <v>254</v>
      </c>
      <c r="I2138" s="1" t="s">
        <v>255</v>
      </c>
      <c r="J2138" s="1" t="str">
        <f>TRIM(I2138)</f>
        <v>Lovasfelszerelés</v>
      </c>
      <c r="K2138" s="1" t="s">
        <v>256</v>
      </c>
      <c r="L2138" s="1" t="str">
        <f>TRIM(K2138)</f>
        <v>Lovaglócipő, csizma</v>
      </c>
      <c r="M2138" s="1" t="s">
        <v>6686</v>
      </c>
      <c r="N2138" s="1" t="str">
        <f>TRIM(M2138)</f>
        <v>Lábszárvédő</v>
      </c>
      <c r="P2138" s="1" t="str">
        <f>TRIM(O2138)</f>
        <v/>
      </c>
      <c r="Q2138" s="18" t="s">
        <v>6768</v>
      </c>
      <c r="R2138" s="8">
        <v>4057962067356</v>
      </c>
      <c r="S2138" s="1">
        <v>31.95</v>
      </c>
      <c r="T2138" s="1" t="s">
        <v>26</v>
      </c>
      <c r="U2138" s="1">
        <v>0.42</v>
      </c>
      <c r="V2138" s="1" t="s">
        <v>6769</v>
      </c>
      <c r="W2138" s="1" t="s">
        <v>136</v>
      </c>
      <c r="X2138" s="1" t="str">
        <f>IF(W2138="", "", IFERROR(VLOOKUP(W2138, colorList!A:B,2,FALSE),""))</f>
        <v>fekete</v>
      </c>
    </row>
    <row r="2139" spans="1:24" ht="27.75" customHeight="1" x14ac:dyDescent="0.25">
      <c r="A2139" s="1" t="s">
        <v>9553</v>
      </c>
      <c r="B2139" s="1" t="str">
        <f>TRIM(D2139)</f>
        <v>XL</v>
      </c>
      <c r="C2139" s="1" t="str">
        <f>IFERROR(VLOOKUP(TRIM(D2139), sizeList!A:B, 2, FALSE), "")</f>
        <v>XL</v>
      </c>
      <c r="D2139" s="1" t="s">
        <v>1907</v>
      </c>
      <c r="E2139" s="1" t="str">
        <f>TRIM(F2139)</f>
        <v>ELT Mini Chaps Daily szilikonos lábszárvédő</v>
      </c>
      <c r="F2139" s="1" t="s">
        <v>6774</v>
      </c>
      <c r="G2139" s="1" t="s">
        <v>6783</v>
      </c>
      <c r="H2139" s="1" t="s">
        <v>254</v>
      </c>
      <c r="I2139" s="1" t="s">
        <v>255</v>
      </c>
      <c r="J2139" s="1" t="str">
        <f>TRIM(I2139)</f>
        <v>Lovasfelszerelés</v>
      </c>
      <c r="K2139" s="1" t="s">
        <v>256</v>
      </c>
      <c r="L2139" s="1" t="str">
        <f>TRIM(K2139)</f>
        <v>Lovaglócipő, csizma</v>
      </c>
      <c r="M2139" s="1" t="s">
        <v>6686</v>
      </c>
      <c r="N2139" s="1" t="str">
        <f>TRIM(M2139)</f>
        <v>Lábszárvédő</v>
      </c>
      <c r="P2139" s="1" t="str">
        <f>TRIM(O2139)</f>
        <v/>
      </c>
      <c r="Q2139" s="18" t="s">
        <v>6768</v>
      </c>
      <c r="R2139" s="8">
        <v>4057962067363</v>
      </c>
      <c r="S2139" s="1">
        <v>31.95</v>
      </c>
      <c r="T2139" s="1" t="s">
        <v>26</v>
      </c>
      <c r="U2139" s="1">
        <v>0.42</v>
      </c>
      <c r="V2139" s="1" t="s">
        <v>6769</v>
      </c>
      <c r="W2139" s="1" t="s">
        <v>136</v>
      </c>
      <c r="X2139" s="1" t="str">
        <f>IF(W2139="", "", IFERROR(VLOOKUP(W2139, colorList!A:B,2,FALSE),""))</f>
        <v>fekete</v>
      </c>
    </row>
    <row r="2140" spans="1:24" ht="27.75" customHeight="1" x14ac:dyDescent="0.25">
      <c r="A2140" s="1" t="s">
        <v>9555</v>
      </c>
      <c r="B2140" s="1" t="str">
        <f>TRIM(D2140)</f>
        <v>XXL</v>
      </c>
      <c r="C2140" s="1" t="str">
        <f>IFERROR(VLOOKUP(TRIM(D2140), sizeList!A:B, 2, FALSE), "")</f>
        <v>XXL</v>
      </c>
      <c r="D2140" s="1" t="s">
        <v>1932</v>
      </c>
      <c r="E2140" s="1" t="str">
        <f>TRIM(F2140)</f>
        <v>ELT Mini Chaps Daily szilikonos lábszárvédő</v>
      </c>
      <c r="F2140" s="1" t="s">
        <v>6774</v>
      </c>
      <c r="G2140" s="1" t="s">
        <v>6785</v>
      </c>
      <c r="H2140" s="1" t="s">
        <v>254</v>
      </c>
      <c r="I2140" s="1" t="s">
        <v>255</v>
      </c>
      <c r="J2140" s="1" t="str">
        <f>TRIM(I2140)</f>
        <v>Lovasfelszerelés</v>
      </c>
      <c r="K2140" s="1" t="s">
        <v>256</v>
      </c>
      <c r="L2140" s="1" t="str">
        <f>TRIM(K2140)</f>
        <v>Lovaglócipő, csizma</v>
      </c>
      <c r="M2140" s="1" t="s">
        <v>6686</v>
      </c>
      <c r="N2140" s="1" t="str">
        <f>TRIM(M2140)</f>
        <v>Lábszárvédő</v>
      </c>
      <c r="P2140" s="1" t="str">
        <f>TRIM(O2140)</f>
        <v/>
      </c>
      <c r="Q2140" s="18" t="s">
        <v>6768</v>
      </c>
      <c r="R2140" s="8">
        <v>4057962067608</v>
      </c>
      <c r="S2140" s="1">
        <v>31.95</v>
      </c>
      <c r="T2140" s="1" t="s">
        <v>26</v>
      </c>
      <c r="U2140" s="1">
        <v>0.42</v>
      </c>
      <c r="V2140" s="1" t="s">
        <v>6769</v>
      </c>
      <c r="W2140" s="1" t="s">
        <v>136</v>
      </c>
      <c r="X2140" s="1" t="str">
        <f>IF(W2140="", "", IFERROR(VLOOKUP(W2140, colorList!A:B,2,FALSE),""))</f>
        <v>fekete</v>
      </c>
    </row>
    <row r="2141" spans="1:24" ht="27.75" customHeight="1" x14ac:dyDescent="0.25">
      <c r="A2141" s="1" t="s">
        <v>9552</v>
      </c>
      <c r="B2141" s="1" t="str">
        <f>TRIM(D2141)</f>
        <v>WXS</v>
      </c>
      <c r="C2141" s="1" t="str">
        <f>IFERROR(VLOOKUP(TRIM(D2141), sizeList!A:B, 2, FALSE), "")</f>
        <v>WXS</v>
      </c>
      <c r="D2141" s="1" t="s">
        <v>6719</v>
      </c>
      <c r="E2141" s="1" t="str">
        <f>TRIM(F2141)</f>
        <v>ELT Mini Chaps Daily szilikonos lábszárvédő</v>
      </c>
      <c r="F2141" s="1" t="s">
        <v>6774</v>
      </c>
      <c r="G2141" s="1" t="s">
        <v>6782</v>
      </c>
      <c r="H2141" s="1" t="s">
        <v>254</v>
      </c>
      <c r="I2141" s="1" t="s">
        <v>255</v>
      </c>
      <c r="J2141" s="1" t="str">
        <f>TRIM(I2141)</f>
        <v>Lovasfelszerelés</v>
      </c>
      <c r="K2141" s="1" t="s">
        <v>256</v>
      </c>
      <c r="L2141" s="1" t="str">
        <f>TRIM(K2141)</f>
        <v>Lovaglócipő, csizma</v>
      </c>
      <c r="M2141" s="1" t="s">
        <v>6686</v>
      </c>
      <c r="N2141" s="1" t="str">
        <f>TRIM(M2141)</f>
        <v>Lábszárvédő</v>
      </c>
      <c r="P2141" s="1" t="str">
        <f>TRIM(O2141)</f>
        <v/>
      </c>
      <c r="Q2141" s="18" t="s">
        <v>6768</v>
      </c>
      <c r="R2141" s="8">
        <v>4057962096912</v>
      </c>
      <c r="S2141" s="1">
        <v>31.95</v>
      </c>
      <c r="T2141" s="1" t="s">
        <v>26</v>
      </c>
      <c r="U2141" s="1">
        <v>0.35399999999999998</v>
      </c>
      <c r="V2141" s="1" t="s">
        <v>6769</v>
      </c>
      <c r="W2141" s="1" t="s">
        <v>136</v>
      </c>
      <c r="X2141" s="1" t="str">
        <f>IF(W2141="", "", IFERROR(VLOOKUP(W2141, colorList!A:B,2,FALSE),""))</f>
        <v>fekete</v>
      </c>
    </row>
    <row r="2142" spans="1:24" ht="27.75" customHeight="1" x14ac:dyDescent="0.25">
      <c r="A2142" s="1" t="s">
        <v>9550</v>
      </c>
      <c r="B2142" s="1" t="str">
        <f>TRIM(D2142)</f>
        <v>WS</v>
      </c>
      <c r="C2142" s="1" t="str">
        <f>IFERROR(VLOOKUP(TRIM(D2142), sizeList!A:B, 2, FALSE), "")</f>
        <v>WS</v>
      </c>
      <c r="D2142" s="1" t="s">
        <v>6713</v>
      </c>
      <c r="E2142" s="1" t="str">
        <f>TRIM(F2142)</f>
        <v>ELT Mini Chaps Daily szilikonos lábszárvédő</v>
      </c>
      <c r="F2142" s="1" t="s">
        <v>6774</v>
      </c>
      <c r="G2142" s="1" t="s">
        <v>6780</v>
      </c>
      <c r="H2142" s="1" t="s">
        <v>254</v>
      </c>
      <c r="I2142" s="1" t="s">
        <v>255</v>
      </c>
      <c r="J2142" s="1" t="str">
        <f>TRIM(I2142)</f>
        <v>Lovasfelszerelés</v>
      </c>
      <c r="K2142" s="1" t="s">
        <v>256</v>
      </c>
      <c r="L2142" s="1" t="str">
        <f>TRIM(K2142)</f>
        <v>Lovaglócipő, csizma</v>
      </c>
      <c r="M2142" s="1" t="s">
        <v>6686</v>
      </c>
      <c r="N2142" s="1" t="str">
        <f>TRIM(M2142)</f>
        <v>Lábszárvédő</v>
      </c>
      <c r="P2142" s="1" t="str">
        <f>TRIM(O2142)</f>
        <v/>
      </c>
      <c r="Q2142" s="18" t="s">
        <v>6768</v>
      </c>
      <c r="R2142" s="8">
        <v>4057962096929</v>
      </c>
      <c r="S2142" s="1">
        <v>31.95</v>
      </c>
      <c r="T2142" s="1" t="s">
        <v>26</v>
      </c>
      <c r="U2142" s="1">
        <v>0.36499999999999999</v>
      </c>
      <c r="V2142" s="1" t="s">
        <v>6769</v>
      </c>
      <c r="W2142" s="1" t="s">
        <v>136</v>
      </c>
      <c r="X2142" s="1" t="str">
        <f>IF(W2142="", "", IFERROR(VLOOKUP(W2142, colorList!A:B,2,FALSE),""))</f>
        <v>fekete</v>
      </c>
    </row>
    <row r="2143" spans="1:24" ht="27.75" customHeight="1" x14ac:dyDescent="0.25">
      <c r="A2143" s="1" t="s">
        <v>9551</v>
      </c>
      <c r="B2143" s="1" t="str">
        <f>TRIM(D2143)</f>
        <v>WXL</v>
      </c>
      <c r="C2143" s="1" t="str">
        <f>IFERROR(VLOOKUP(TRIM(D2143), sizeList!A:B, 2, FALSE), "")</f>
        <v>WXL</v>
      </c>
      <c r="D2143" s="1" t="s">
        <v>6716</v>
      </c>
      <c r="E2143" s="1" t="str">
        <f>TRIM(F2143)</f>
        <v>ELT Mini Chaps Daily szilikonos lábszárvédő</v>
      </c>
      <c r="F2143" s="1" t="s">
        <v>6774</v>
      </c>
      <c r="G2143" s="1" t="s">
        <v>6781</v>
      </c>
      <c r="H2143" s="1" t="s">
        <v>254</v>
      </c>
      <c r="I2143" s="1" t="s">
        <v>255</v>
      </c>
      <c r="J2143" s="1" t="str">
        <f>TRIM(I2143)</f>
        <v>Lovasfelszerelés</v>
      </c>
      <c r="K2143" s="1" t="s">
        <v>256</v>
      </c>
      <c r="L2143" s="1" t="str">
        <f>TRIM(K2143)</f>
        <v>Lovaglócipő, csizma</v>
      </c>
      <c r="M2143" s="1" t="s">
        <v>6686</v>
      </c>
      <c r="N2143" s="1" t="str">
        <f>TRIM(M2143)</f>
        <v>Lábszárvédő</v>
      </c>
      <c r="P2143" s="1" t="str">
        <f>TRIM(O2143)</f>
        <v/>
      </c>
      <c r="Q2143" s="18" t="s">
        <v>6768</v>
      </c>
      <c r="R2143" s="8">
        <v>4057962096950</v>
      </c>
      <c r="S2143" s="1">
        <v>31.95</v>
      </c>
      <c r="T2143" s="1" t="s">
        <v>26</v>
      </c>
      <c r="U2143" s="1">
        <v>0.42</v>
      </c>
      <c r="V2143" s="1" t="s">
        <v>6769</v>
      </c>
      <c r="W2143" s="1" t="s">
        <v>136</v>
      </c>
      <c r="X2143" s="1" t="str">
        <f>IF(W2143="", "", IFERROR(VLOOKUP(W2143, colorList!A:B,2,FALSE),""))</f>
        <v>fekete</v>
      </c>
    </row>
    <row r="2144" spans="1:24" ht="27.75" customHeight="1" x14ac:dyDescent="0.25">
      <c r="A2144" s="1" t="s">
        <v>9533</v>
      </c>
      <c r="B2144" s="1" t="str">
        <f>TRIM(D2144)</f>
        <v>XS</v>
      </c>
      <c r="C2144" s="1" t="str">
        <f>IFERROR(VLOOKUP(TRIM(D2144), sizeList!A:B, 2, FALSE), "")</f>
        <v>XS</v>
      </c>
      <c r="D2144" s="1" t="s">
        <v>6480</v>
      </c>
      <c r="E2144" s="1" t="str">
        <f>TRIM(F2144)</f>
        <v>ELT Mini Chaps Exclusive lábszárvédő</v>
      </c>
      <c r="F2144" s="1" t="s">
        <v>6727</v>
      </c>
      <c r="G2144" s="1" t="s">
        <v>6755</v>
      </c>
      <c r="H2144" s="1" t="s">
        <v>254</v>
      </c>
      <c r="I2144" s="1" t="s">
        <v>255</v>
      </c>
      <c r="J2144" s="1" t="str">
        <f>TRIM(I2144)</f>
        <v>Lovasfelszerelés</v>
      </c>
      <c r="K2144" s="1" t="s">
        <v>256</v>
      </c>
      <c r="L2144" s="1" t="str">
        <f>TRIM(K2144)</f>
        <v>Lovaglócipő, csizma</v>
      </c>
      <c r="M2144" s="1" t="s">
        <v>6686</v>
      </c>
      <c r="N2144" s="1" t="str">
        <f>TRIM(M2144)</f>
        <v>Lábszárvédő</v>
      </c>
      <c r="P2144" s="1" t="str">
        <f>TRIM(O2144)</f>
        <v/>
      </c>
      <c r="Q2144" s="18" t="s">
        <v>6729</v>
      </c>
      <c r="R2144" s="8">
        <v>4043969331057</v>
      </c>
      <c r="S2144" s="1">
        <v>47.95</v>
      </c>
      <c r="T2144" s="1" t="s">
        <v>26</v>
      </c>
      <c r="U2144" s="1">
        <v>0.37</v>
      </c>
      <c r="V2144" s="1" t="s">
        <v>6730</v>
      </c>
      <c r="W2144" s="1" t="s">
        <v>136</v>
      </c>
      <c r="X2144" s="1" t="str">
        <f>IF(W2144="", "", IFERROR(VLOOKUP(W2144, colorList!A:B,2,FALSE),""))</f>
        <v>fekete</v>
      </c>
    </row>
    <row r="2145" spans="1:24" ht="27.75" customHeight="1" x14ac:dyDescent="0.25">
      <c r="A2145" s="1" t="s">
        <v>9529</v>
      </c>
      <c r="B2145" s="1" t="str">
        <f>TRIM(D2145)</f>
        <v>S</v>
      </c>
      <c r="C2145" s="1" t="str">
        <f>IFERROR(VLOOKUP(TRIM(D2145), sizeList!A:B, 2, FALSE), "")</f>
        <v>S</v>
      </c>
      <c r="D2145" s="1" t="s">
        <v>1927</v>
      </c>
      <c r="E2145" s="1" t="str">
        <f>TRIM(F2145)</f>
        <v>ELT Mini Chaps Exclusive lábszárvédő</v>
      </c>
      <c r="F2145" s="1" t="s">
        <v>6727</v>
      </c>
      <c r="G2145" s="1" t="s">
        <v>6747</v>
      </c>
      <c r="H2145" s="1" t="s">
        <v>254</v>
      </c>
      <c r="I2145" s="1" t="s">
        <v>255</v>
      </c>
      <c r="J2145" s="1" t="str">
        <f>TRIM(I2145)</f>
        <v>Lovasfelszerelés</v>
      </c>
      <c r="K2145" s="1" t="s">
        <v>256</v>
      </c>
      <c r="L2145" s="1" t="str">
        <f>TRIM(K2145)</f>
        <v>Lovaglócipő, csizma</v>
      </c>
      <c r="M2145" s="1" t="s">
        <v>6686</v>
      </c>
      <c r="N2145" s="1" t="str">
        <f>TRIM(M2145)</f>
        <v>Lábszárvédő</v>
      </c>
      <c r="P2145" s="1" t="str">
        <f>TRIM(O2145)</f>
        <v/>
      </c>
      <c r="Q2145" s="18" t="s">
        <v>6729</v>
      </c>
      <c r="R2145" s="8">
        <v>4043969331064</v>
      </c>
      <c r="S2145" s="1">
        <v>47.95</v>
      </c>
      <c r="T2145" s="1" t="s">
        <v>26</v>
      </c>
      <c r="U2145" s="1">
        <v>0.37</v>
      </c>
      <c r="V2145" s="1" t="s">
        <v>6730</v>
      </c>
      <c r="W2145" s="1" t="s">
        <v>136</v>
      </c>
      <c r="X2145" s="1" t="str">
        <f>IF(W2145="", "", IFERROR(VLOOKUP(W2145, colorList!A:B,2,FALSE),""))</f>
        <v>fekete</v>
      </c>
    </row>
    <row r="2146" spans="1:24" ht="27.75" customHeight="1" x14ac:dyDescent="0.25">
      <c r="A2146" s="1" t="s">
        <v>9524</v>
      </c>
      <c r="B2146" s="1" t="str">
        <f>TRIM(D2146)</f>
        <v>M</v>
      </c>
      <c r="C2146" s="1" t="str">
        <f>IFERROR(VLOOKUP(TRIM(D2146), sizeList!A:B, 2, FALSE), "")</f>
        <v>M</v>
      </c>
      <c r="D2146" s="1" t="s">
        <v>1904</v>
      </c>
      <c r="E2146" s="1" t="str">
        <f>TRIM(F2146)</f>
        <v>ELT Mini Chaps Exclusive lábszárvédő</v>
      </c>
      <c r="F2146" s="1" t="s">
        <v>6727</v>
      </c>
      <c r="G2146" s="1" t="s">
        <v>6737</v>
      </c>
      <c r="H2146" s="1" t="s">
        <v>254</v>
      </c>
      <c r="I2146" s="1" t="s">
        <v>255</v>
      </c>
      <c r="J2146" s="1" t="str">
        <f>TRIM(I2146)</f>
        <v>Lovasfelszerelés</v>
      </c>
      <c r="K2146" s="1" t="s">
        <v>256</v>
      </c>
      <c r="L2146" s="1" t="str">
        <f>TRIM(K2146)</f>
        <v>Lovaglócipő, csizma</v>
      </c>
      <c r="M2146" s="1" t="s">
        <v>6686</v>
      </c>
      <c r="N2146" s="1" t="str">
        <f>TRIM(M2146)</f>
        <v>Lábszárvédő</v>
      </c>
      <c r="P2146" s="1" t="str">
        <f>TRIM(O2146)</f>
        <v/>
      </c>
      <c r="Q2146" s="18" t="s">
        <v>6729</v>
      </c>
      <c r="R2146" s="8">
        <v>4043969331071</v>
      </c>
      <c r="S2146" s="1">
        <v>47.95</v>
      </c>
      <c r="T2146" s="1" t="s">
        <v>26</v>
      </c>
      <c r="U2146" s="1">
        <v>0.47</v>
      </c>
      <c r="V2146" s="1" t="s">
        <v>6730</v>
      </c>
      <c r="W2146" s="1" t="s">
        <v>136</v>
      </c>
      <c r="X2146" s="1" t="str">
        <f>IF(W2146="", "", IFERROR(VLOOKUP(W2146, colorList!A:B,2,FALSE),""))</f>
        <v>fekete</v>
      </c>
    </row>
    <row r="2147" spans="1:24" ht="27.75" customHeight="1" x14ac:dyDescent="0.25">
      <c r="A2147" s="1" t="s">
        <v>9521</v>
      </c>
      <c r="B2147" s="1" t="str">
        <f>TRIM(D2147)</f>
        <v>L</v>
      </c>
      <c r="C2147" s="1" t="str">
        <f>IFERROR(VLOOKUP(TRIM(D2147), sizeList!A:B, 2, FALSE), "")</f>
        <v>L</v>
      </c>
      <c r="D2147" s="1" t="s">
        <v>1899</v>
      </c>
      <c r="E2147" s="1" t="str">
        <f>TRIM(F2147)</f>
        <v>ELT Mini Chaps Exclusive lábszárvédő</v>
      </c>
      <c r="F2147" s="1" t="s">
        <v>6727</v>
      </c>
      <c r="G2147" s="1" t="s">
        <v>6728</v>
      </c>
      <c r="H2147" s="1" t="s">
        <v>254</v>
      </c>
      <c r="I2147" s="1" t="s">
        <v>255</v>
      </c>
      <c r="J2147" s="1" t="str">
        <f>TRIM(I2147)</f>
        <v>Lovasfelszerelés</v>
      </c>
      <c r="K2147" s="1" t="s">
        <v>256</v>
      </c>
      <c r="L2147" s="1" t="str">
        <f>TRIM(K2147)</f>
        <v>Lovaglócipő, csizma</v>
      </c>
      <c r="M2147" s="1" t="s">
        <v>6686</v>
      </c>
      <c r="N2147" s="1" t="str">
        <f>TRIM(M2147)</f>
        <v>Lábszárvédő</v>
      </c>
      <c r="P2147" s="1" t="str">
        <f>TRIM(O2147)</f>
        <v/>
      </c>
      <c r="Q2147" s="18" t="s">
        <v>6729</v>
      </c>
      <c r="R2147" s="8">
        <v>4043969331088</v>
      </c>
      <c r="S2147" s="1">
        <v>47.95</v>
      </c>
      <c r="T2147" s="1" t="s">
        <v>26</v>
      </c>
      <c r="U2147" s="1">
        <v>0.28000000000000003</v>
      </c>
      <c r="V2147" s="1" t="s">
        <v>6730</v>
      </c>
      <c r="W2147" s="1" t="s">
        <v>136</v>
      </c>
      <c r="X2147" s="1" t="str">
        <f>IF(W2147="", "", IFERROR(VLOOKUP(W2147, colorList!A:B,2,FALSE),""))</f>
        <v>fekete</v>
      </c>
    </row>
    <row r="2148" spans="1:24" ht="27.75" customHeight="1" x14ac:dyDescent="0.25">
      <c r="A2148" s="1" t="s">
        <v>9531</v>
      </c>
      <c r="B2148" s="1" t="str">
        <f>TRIM(D2148)</f>
        <v>XL</v>
      </c>
      <c r="C2148" s="1" t="str">
        <f>IFERROR(VLOOKUP(TRIM(D2148), sizeList!A:B, 2, FALSE), "")</f>
        <v>XL</v>
      </c>
      <c r="D2148" s="1" t="s">
        <v>1907</v>
      </c>
      <c r="E2148" s="1" t="str">
        <f>TRIM(F2148)</f>
        <v>ELT Mini Chaps Exclusive lábszárvédő</v>
      </c>
      <c r="F2148" s="1" t="s">
        <v>6727</v>
      </c>
      <c r="G2148" s="1" t="s">
        <v>6751</v>
      </c>
      <c r="H2148" s="1" t="s">
        <v>254</v>
      </c>
      <c r="I2148" s="1" t="s">
        <v>255</v>
      </c>
      <c r="J2148" s="1" t="str">
        <f>TRIM(I2148)</f>
        <v>Lovasfelszerelés</v>
      </c>
      <c r="K2148" s="1" t="s">
        <v>256</v>
      </c>
      <c r="L2148" s="1" t="str">
        <f>TRIM(K2148)</f>
        <v>Lovaglócipő, csizma</v>
      </c>
      <c r="M2148" s="1" t="s">
        <v>6686</v>
      </c>
      <c r="N2148" s="1" t="str">
        <f>TRIM(M2148)</f>
        <v>Lábszárvédő</v>
      </c>
      <c r="P2148" s="1" t="str">
        <f>TRIM(O2148)</f>
        <v/>
      </c>
      <c r="Q2148" s="18" t="s">
        <v>6729</v>
      </c>
      <c r="R2148" s="8">
        <v>4043969331095</v>
      </c>
      <c r="S2148" s="1">
        <v>47.95</v>
      </c>
      <c r="T2148" s="1" t="s">
        <v>26</v>
      </c>
      <c r="U2148" s="1">
        <v>0.37</v>
      </c>
      <c r="V2148" s="1" t="s">
        <v>6730</v>
      </c>
      <c r="W2148" s="1" t="s">
        <v>136</v>
      </c>
      <c r="X2148" s="1" t="str">
        <f>IF(W2148="", "", IFERROR(VLOOKUP(W2148, colorList!A:B,2,FALSE),""))</f>
        <v>fekete</v>
      </c>
    </row>
    <row r="2149" spans="1:24" ht="27.75" customHeight="1" x14ac:dyDescent="0.25">
      <c r="A2149" s="1" t="s">
        <v>9530</v>
      </c>
      <c r="B2149" s="1" t="str">
        <f>TRIM(D2149)</f>
        <v>SW</v>
      </c>
      <c r="C2149" s="1" t="str">
        <f>IFERROR(VLOOKUP(TRIM(D2149), sizeList!A:B, 2, FALSE), "")</f>
        <v>SW</v>
      </c>
      <c r="D2149" s="1" t="s">
        <v>6749</v>
      </c>
      <c r="E2149" s="1" t="str">
        <f>TRIM(F2149)</f>
        <v>ELT Mini Chaps Exclusive lábszárvédő</v>
      </c>
      <c r="F2149" s="1" t="s">
        <v>6727</v>
      </c>
      <c r="G2149" s="1" t="s">
        <v>6750</v>
      </c>
      <c r="H2149" s="1" t="s">
        <v>254</v>
      </c>
      <c r="I2149" s="1" t="s">
        <v>255</v>
      </c>
      <c r="J2149" s="1" t="str">
        <f>TRIM(I2149)</f>
        <v>Lovasfelszerelés</v>
      </c>
      <c r="K2149" s="1" t="s">
        <v>256</v>
      </c>
      <c r="L2149" s="1" t="str">
        <f>TRIM(K2149)</f>
        <v>Lovaglócipő, csizma</v>
      </c>
      <c r="M2149" s="1" t="s">
        <v>6686</v>
      </c>
      <c r="N2149" s="1" t="str">
        <f>TRIM(M2149)</f>
        <v>Lábszárvédő</v>
      </c>
      <c r="P2149" s="1" t="str">
        <f>TRIM(O2149)</f>
        <v/>
      </c>
      <c r="Q2149" s="18" t="s">
        <v>6729</v>
      </c>
      <c r="R2149" s="8">
        <v>4057962003750</v>
      </c>
      <c r="S2149" s="1">
        <v>47.95</v>
      </c>
      <c r="T2149" s="1" t="s">
        <v>26</v>
      </c>
      <c r="U2149" s="1">
        <v>0.37</v>
      </c>
      <c r="V2149" s="1" t="s">
        <v>6730</v>
      </c>
      <c r="W2149" s="1" t="s">
        <v>136</v>
      </c>
      <c r="X2149" s="1" t="str">
        <f>IF(W2149="", "", IFERROR(VLOOKUP(W2149, colorList!A:B,2,FALSE),""))</f>
        <v>fekete</v>
      </c>
    </row>
    <row r="2150" spans="1:24" ht="27.75" customHeight="1" x14ac:dyDescent="0.25">
      <c r="A2150" s="1" t="s">
        <v>9525</v>
      </c>
      <c r="B2150" s="1" t="str">
        <f>TRIM(D2150)</f>
        <v>MS</v>
      </c>
      <c r="C2150" s="1" t="str">
        <f>IFERROR(VLOOKUP(TRIM(D2150), sizeList!A:B, 2, FALSE), "")</f>
        <v>szűkített M</v>
      </c>
      <c r="D2150" s="1" t="s">
        <v>6739</v>
      </c>
      <c r="E2150" s="1" t="str">
        <f>TRIM(F2150)</f>
        <v>ELT Mini Chaps Exclusive lábszárvédő</v>
      </c>
      <c r="F2150" s="1" t="s">
        <v>6727</v>
      </c>
      <c r="G2150" s="1" t="s">
        <v>6740</v>
      </c>
      <c r="H2150" s="1" t="s">
        <v>254</v>
      </c>
      <c r="I2150" s="1" t="s">
        <v>255</v>
      </c>
      <c r="J2150" s="1" t="str">
        <f>TRIM(I2150)</f>
        <v>Lovasfelszerelés</v>
      </c>
      <c r="K2150" s="1" t="s">
        <v>256</v>
      </c>
      <c r="L2150" s="1" t="str">
        <f>TRIM(K2150)</f>
        <v>Lovaglócipő, csizma</v>
      </c>
      <c r="M2150" s="1" t="s">
        <v>6686</v>
      </c>
      <c r="N2150" s="1" t="str">
        <f>TRIM(M2150)</f>
        <v>Lábszárvédő</v>
      </c>
      <c r="P2150" s="1" t="str">
        <f>TRIM(O2150)</f>
        <v/>
      </c>
      <c r="Q2150" s="18" t="s">
        <v>6729</v>
      </c>
      <c r="R2150" s="8">
        <v>4057962003767</v>
      </c>
      <c r="S2150" s="1">
        <v>47.95</v>
      </c>
      <c r="T2150" s="1" t="s">
        <v>26</v>
      </c>
      <c r="U2150" s="1">
        <v>0.47</v>
      </c>
      <c r="V2150" s="1" t="s">
        <v>6730</v>
      </c>
      <c r="W2150" s="1" t="s">
        <v>136</v>
      </c>
      <c r="X2150" s="1" t="str">
        <f>IF(W2150="", "", IFERROR(VLOOKUP(W2150, colorList!A:B,2,FALSE),""))</f>
        <v>fekete</v>
      </c>
    </row>
    <row r="2151" spans="1:24" ht="27.75" customHeight="1" x14ac:dyDescent="0.25">
      <c r="A2151" s="1" t="s">
        <v>9527</v>
      </c>
      <c r="B2151" s="1" t="str">
        <f>TRIM(D2151)</f>
        <v>MW</v>
      </c>
      <c r="C2151" s="1" t="str">
        <f>IFERROR(VLOOKUP(TRIM(D2151), sizeList!A:B, 2, FALSE), "")</f>
        <v>MW</v>
      </c>
      <c r="D2151" s="1" t="s">
        <v>6742</v>
      </c>
      <c r="E2151" s="1" t="str">
        <f>TRIM(F2151)</f>
        <v>ELT Mini Chaps Exclusive lábszárvédő</v>
      </c>
      <c r="F2151" s="1" t="s">
        <v>6727</v>
      </c>
      <c r="G2151" s="1" t="s">
        <v>6743</v>
      </c>
      <c r="H2151" s="1" t="s">
        <v>254</v>
      </c>
      <c r="I2151" s="1" t="s">
        <v>255</v>
      </c>
      <c r="J2151" s="1" t="str">
        <f>TRIM(I2151)</f>
        <v>Lovasfelszerelés</v>
      </c>
      <c r="K2151" s="1" t="s">
        <v>256</v>
      </c>
      <c r="L2151" s="1" t="str">
        <f>TRIM(K2151)</f>
        <v>Lovaglócipő, csizma</v>
      </c>
      <c r="M2151" s="1" t="s">
        <v>6686</v>
      </c>
      <c r="N2151" s="1" t="str">
        <f>TRIM(M2151)</f>
        <v>Lábszárvédő</v>
      </c>
      <c r="P2151" s="1" t="str">
        <f>TRIM(O2151)</f>
        <v/>
      </c>
      <c r="Q2151" s="18" t="s">
        <v>6729</v>
      </c>
      <c r="R2151" s="8">
        <v>4057962003774</v>
      </c>
      <c r="S2151" s="1">
        <v>47.95</v>
      </c>
      <c r="T2151" s="1" t="s">
        <v>26</v>
      </c>
      <c r="U2151" s="1">
        <v>0.47</v>
      </c>
      <c r="V2151" s="1" t="s">
        <v>6730</v>
      </c>
      <c r="W2151" s="1" t="s">
        <v>136</v>
      </c>
      <c r="X2151" s="1" t="str">
        <f>IF(W2151="", "", IFERROR(VLOOKUP(W2151, colorList!A:B,2,FALSE),""))</f>
        <v>fekete</v>
      </c>
    </row>
    <row r="2152" spans="1:24" ht="27.75" customHeight="1" x14ac:dyDescent="0.25">
      <c r="A2152" s="1" t="s">
        <v>9528</v>
      </c>
      <c r="B2152" s="1" t="str">
        <f>TRIM(D2152)</f>
        <v>MXW</v>
      </c>
      <c r="C2152" s="1" t="str">
        <f>IFERROR(VLOOKUP(TRIM(D2152), sizeList!A:B, 2, FALSE), "")</f>
        <v>MXW</v>
      </c>
      <c r="D2152" s="1" t="s">
        <v>6745</v>
      </c>
      <c r="E2152" s="1" t="str">
        <f>TRIM(F2152)</f>
        <v>ELT Mini Chaps Exclusive lábszárvédő</v>
      </c>
      <c r="F2152" s="1" t="s">
        <v>6727</v>
      </c>
      <c r="G2152" s="1" t="s">
        <v>6746</v>
      </c>
      <c r="H2152" s="1" t="s">
        <v>254</v>
      </c>
      <c r="I2152" s="1" t="s">
        <v>255</v>
      </c>
      <c r="J2152" s="1" t="str">
        <f>TRIM(I2152)</f>
        <v>Lovasfelszerelés</v>
      </c>
      <c r="K2152" s="1" t="s">
        <v>256</v>
      </c>
      <c r="L2152" s="1" t="str">
        <f>TRIM(K2152)</f>
        <v>Lovaglócipő, csizma</v>
      </c>
      <c r="M2152" s="1" t="s">
        <v>6686</v>
      </c>
      <c r="N2152" s="1" t="str">
        <f>TRIM(M2152)</f>
        <v>Lábszárvédő</v>
      </c>
      <c r="P2152" s="1" t="str">
        <f>TRIM(O2152)</f>
        <v/>
      </c>
      <c r="Q2152" s="18" t="s">
        <v>6729</v>
      </c>
      <c r="R2152" s="8">
        <v>4057962003781</v>
      </c>
      <c r="S2152" s="1">
        <v>47.95</v>
      </c>
      <c r="T2152" s="1" t="s">
        <v>26</v>
      </c>
      <c r="U2152" s="1">
        <v>0.47</v>
      </c>
      <c r="V2152" s="1" t="s">
        <v>6730</v>
      </c>
      <c r="W2152" s="1" t="s">
        <v>136</v>
      </c>
      <c r="X2152" s="1" t="str">
        <f>IF(W2152="", "", IFERROR(VLOOKUP(W2152, colorList!A:B,2,FALSE),""))</f>
        <v>fekete</v>
      </c>
    </row>
    <row r="2153" spans="1:24" ht="27.75" customHeight="1" x14ac:dyDescent="0.25">
      <c r="A2153" s="1" t="s">
        <v>9522</v>
      </c>
      <c r="B2153" s="1" t="str">
        <f>TRIM(D2153)</f>
        <v>LW</v>
      </c>
      <c r="C2153" s="1" t="str">
        <f>IFERROR(VLOOKUP(TRIM(D2153), sizeList!A:B, 2, FALSE), "")</f>
        <v>LW</v>
      </c>
      <c r="D2153" s="1" t="s">
        <v>6732</v>
      </c>
      <c r="E2153" s="1" t="str">
        <f>TRIM(F2153)</f>
        <v>ELT Mini Chaps Exclusive lábszárvédő</v>
      </c>
      <c r="F2153" s="1" t="s">
        <v>6727</v>
      </c>
      <c r="G2153" s="1" t="s">
        <v>6733</v>
      </c>
      <c r="H2153" s="1" t="s">
        <v>254</v>
      </c>
      <c r="I2153" s="1" t="s">
        <v>255</v>
      </c>
      <c r="J2153" s="1" t="str">
        <f>TRIM(I2153)</f>
        <v>Lovasfelszerelés</v>
      </c>
      <c r="K2153" s="1" t="s">
        <v>256</v>
      </c>
      <c r="L2153" s="1" t="str">
        <f>TRIM(K2153)</f>
        <v>Lovaglócipő, csizma</v>
      </c>
      <c r="M2153" s="1" t="s">
        <v>6686</v>
      </c>
      <c r="N2153" s="1" t="str">
        <f>TRIM(M2153)</f>
        <v>Lábszárvédő</v>
      </c>
      <c r="P2153" s="1" t="str">
        <f>TRIM(O2153)</f>
        <v/>
      </c>
      <c r="Q2153" s="18" t="s">
        <v>6729</v>
      </c>
      <c r="R2153" s="8">
        <v>4057962003798</v>
      </c>
      <c r="S2153" s="1">
        <v>47.95</v>
      </c>
      <c r="T2153" s="1" t="s">
        <v>26</v>
      </c>
      <c r="U2153" s="1">
        <v>0.47</v>
      </c>
      <c r="V2153" s="1" t="s">
        <v>6730</v>
      </c>
      <c r="W2153" s="1" t="s">
        <v>136</v>
      </c>
      <c r="X2153" s="1" t="str">
        <f>IF(W2153="", "", IFERROR(VLOOKUP(W2153, colorList!A:B,2,FALSE),""))</f>
        <v>fekete</v>
      </c>
    </row>
    <row r="2154" spans="1:24" ht="27.75" customHeight="1" x14ac:dyDescent="0.25">
      <c r="A2154" s="1" t="s">
        <v>9523</v>
      </c>
      <c r="B2154" s="1" t="str">
        <f>TRIM(D2154)</f>
        <v>LXW</v>
      </c>
      <c r="C2154" s="1" t="str">
        <f>IFERROR(VLOOKUP(TRIM(D2154), sizeList!A:B, 2, FALSE), "")</f>
        <v>LXW</v>
      </c>
      <c r="D2154" s="1" t="s">
        <v>6735</v>
      </c>
      <c r="E2154" s="1" t="str">
        <f>TRIM(F2154)</f>
        <v>ELT Mini Chaps Exclusive lábszárvédő</v>
      </c>
      <c r="F2154" s="1" t="s">
        <v>6727</v>
      </c>
      <c r="G2154" s="1" t="s">
        <v>6736</v>
      </c>
      <c r="H2154" s="1" t="s">
        <v>254</v>
      </c>
      <c r="I2154" s="1" t="s">
        <v>255</v>
      </c>
      <c r="J2154" s="1" t="str">
        <f>TRIM(I2154)</f>
        <v>Lovasfelszerelés</v>
      </c>
      <c r="K2154" s="1" t="s">
        <v>256</v>
      </c>
      <c r="L2154" s="1" t="str">
        <f>TRIM(K2154)</f>
        <v>Lovaglócipő, csizma</v>
      </c>
      <c r="M2154" s="1" t="s">
        <v>6686</v>
      </c>
      <c r="N2154" s="1" t="str">
        <f>TRIM(M2154)</f>
        <v>Lábszárvédő</v>
      </c>
      <c r="P2154" s="1" t="str">
        <f>TRIM(O2154)</f>
        <v/>
      </c>
      <c r="Q2154" s="18" t="s">
        <v>6729</v>
      </c>
      <c r="R2154" s="8">
        <v>4057962003804</v>
      </c>
      <c r="S2154" s="1">
        <v>47.95</v>
      </c>
      <c r="T2154" s="1" t="s">
        <v>26</v>
      </c>
      <c r="U2154" s="1">
        <v>0.47</v>
      </c>
      <c r="V2154" s="1" t="s">
        <v>6730</v>
      </c>
      <c r="W2154" s="1" t="s">
        <v>136</v>
      </c>
      <c r="X2154" s="1" t="str">
        <f>IF(W2154="", "", IFERROR(VLOOKUP(W2154, colorList!A:B,2,FALSE),""))</f>
        <v>fekete</v>
      </c>
    </row>
    <row r="2155" spans="1:24" ht="27.75" customHeight="1" x14ac:dyDescent="0.25">
      <c r="A2155" s="1" t="s">
        <v>9532</v>
      </c>
      <c r="B2155" s="1" t="str">
        <f>TRIM(D2155)</f>
        <v>XLW</v>
      </c>
      <c r="C2155" s="1" t="str">
        <f>IFERROR(VLOOKUP(TRIM(D2155), sizeList!A:B, 2, FALSE), "")</f>
        <v>XLW</v>
      </c>
      <c r="D2155" s="1" t="s">
        <v>6753</v>
      </c>
      <c r="E2155" s="1" t="str">
        <f>TRIM(F2155)</f>
        <v>ELT Mini Chaps Exclusive lábszárvédő</v>
      </c>
      <c r="F2155" s="1" t="s">
        <v>6727</v>
      </c>
      <c r="G2155" s="1" t="s">
        <v>6754</v>
      </c>
      <c r="H2155" s="1" t="s">
        <v>254</v>
      </c>
      <c r="I2155" s="1" t="s">
        <v>255</v>
      </c>
      <c r="J2155" s="1" t="str">
        <f>TRIM(I2155)</f>
        <v>Lovasfelszerelés</v>
      </c>
      <c r="K2155" s="1" t="s">
        <v>256</v>
      </c>
      <c r="L2155" s="1" t="str">
        <f>TRIM(K2155)</f>
        <v>Lovaglócipő, csizma</v>
      </c>
      <c r="M2155" s="1" t="s">
        <v>6686</v>
      </c>
      <c r="N2155" s="1" t="str">
        <f>TRIM(M2155)</f>
        <v>Lábszárvédő</v>
      </c>
      <c r="P2155" s="1" t="str">
        <f>TRIM(O2155)</f>
        <v/>
      </c>
      <c r="Q2155" s="18" t="s">
        <v>6729</v>
      </c>
      <c r="R2155" s="8">
        <v>4057962003811</v>
      </c>
      <c r="S2155" s="1">
        <v>47.95</v>
      </c>
      <c r="T2155" s="1" t="s">
        <v>26</v>
      </c>
      <c r="U2155" s="1">
        <v>0.37</v>
      </c>
      <c r="V2155" s="1" t="s">
        <v>6730</v>
      </c>
      <c r="W2155" s="1" t="s">
        <v>136</v>
      </c>
      <c r="X2155" s="1" t="str">
        <f>IF(W2155="", "", IFERROR(VLOOKUP(W2155, colorList!A:B,2,FALSE),""))</f>
        <v>fekete</v>
      </c>
    </row>
    <row r="2156" spans="1:24" ht="27.75" customHeight="1" x14ac:dyDescent="0.25">
      <c r="A2156" s="1" t="s">
        <v>9500</v>
      </c>
      <c r="B2156" s="1" t="str">
        <f>TRIM(D2156)</f>
        <v>Kinder M</v>
      </c>
      <c r="C2156" s="1" t="str">
        <f>IFERROR(VLOOKUP(TRIM(D2156), sizeList!A:B, 2, FALSE), "")</f>
        <v>gyermek M</v>
      </c>
      <c r="D2156" s="1" t="s">
        <v>6689</v>
      </c>
      <c r="E2156" s="1" t="str">
        <f>TRIM(F2156)</f>
        <v>ELT Mini Chaps gyermek lábszárvédő</v>
      </c>
      <c r="F2156" s="1" t="s">
        <v>6684</v>
      </c>
      <c r="G2156" s="1" t="s">
        <v>6690</v>
      </c>
      <c r="H2156" s="1" t="s">
        <v>254</v>
      </c>
      <c r="I2156" s="1" t="s">
        <v>255</v>
      </c>
      <c r="J2156" s="1" t="str">
        <f>TRIM(I2156)</f>
        <v>Lovasfelszerelés</v>
      </c>
      <c r="K2156" s="1" t="s">
        <v>256</v>
      </c>
      <c r="L2156" s="1" t="str">
        <f>TRIM(K2156)</f>
        <v>Lovaglócipő, csizma</v>
      </c>
      <c r="M2156" s="1" t="s">
        <v>6686</v>
      </c>
      <c r="N2156" s="1" t="str">
        <f>TRIM(M2156)</f>
        <v>Lábszárvédő</v>
      </c>
      <c r="P2156" s="1" t="str">
        <f>TRIM(O2156)</f>
        <v/>
      </c>
      <c r="Q2156" s="18" t="s">
        <v>6687</v>
      </c>
      <c r="R2156" s="8">
        <v>4043969052808</v>
      </c>
      <c r="S2156" s="1">
        <v>27.95</v>
      </c>
      <c r="T2156" s="1" t="s">
        <v>26</v>
      </c>
      <c r="U2156" s="1">
        <v>0.34200000000000003</v>
      </c>
      <c r="V2156" s="1" t="s">
        <v>6688</v>
      </c>
      <c r="W2156" s="1" t="s">
        <v>136</v>
      </c>
      <c r="X2156" s="1" t="str">
        <f>IF(W2156="", "", IFERROR(VLOOKUP(W2156, colorList!A:B,2,FALSE),""))</f>
        <v>fekete</v>
      </c>
    </row>
    <row r="2157" spans="1:24" ht="27.75" customHeight="1" x14ac:dyDescent="0.25">
      <c r="A2157" s="1" t="s">
        <v>9502</v>
      </c>
      <c r="B2157" s="1" t="str">
        <f>TRIM(D2157)</f>
        <v>Kinder S</v>
      </c>
      <c r="C2157" s="1" t="str">
        <f>IFERROR(VLOOKUP(TRIM(D2157), sizeList!A:B, 2, FALSE), "")</f>
        <v>gyermek S</v>
      </c>
      <c r="D2157" s="1" t="s">
        <v>6691</v>
      </c>
      <c r="E2157" s="1" t="str">
        <f>TRIM(F2157)</f>
        <v>ELT Mini Chaps gyermek lábszárvédő</v>
      </c>
      <c r="F2157" s="1" t="s">
        <v>6684</v>
      </c>
      <c r="G2157" s="1" t="s">
        <v>6692</v>
      </c>
      <c r="H2157" s="1" t="s">
        <v>254</v>
      </c>
      <c r="I2157" s="1" t="s">
        <v>255</v>
      </c>
      <c r="J2157" s="1" t="str">
        <f>TRIM(I2157)</f>
        <v>Lovasfelszerelés</v>
      </c>
      <c r="K2157" s="1" t="s">
        <v>256</v>
      </c>
      <c r="L2157" s="1" t="str">
        <f>TRIM(K2157)</f>
        <v>Lovaglócipő, csizma</v>
      </c>
      <c r="M2157" s="1" t="s">
        <v>6686</v>
      </c>
      <c r="N2157" s="1" t="str">
        <f>TRIM(M2157)</f>
        <v>Lábszárvédő</v>
      </c>
      <c r="P2157" s="1" t="str">
        <f>TRIM(O2157)</f>
        <v/>
      </c>
      <c r="Q2157" s="18" t="s">
        <v>6687</v>
      </c>
      <c r="R2157" s="8">
        <v>4043969052815</v>
      </c>
      <c r="S2157" s="1">
        <v>27.95</v>
      </c>
      <c r="T2157" s="1" t="s">
        <v>26</v>
      </c>
      <c r="U2157" s="1">
        <v>0.35199999999999998</v>
      </c>
      <c r="V2157" s="1" t="s">
        <v>6688</v>
      </c>
      <c r="W2157" s="1" t="s">
        <v>136</v>
      </c>
      <c r="X2157" s="1" t="str">
        <f>IF(W2157="", "", IFERROR(VLOOKUP(W2157, colorList!A:B,2,FALSE),""))</f>
        <v>fekete</v>
      </c>
    </row>
    <row r="2158" spans="1:24" ht="27.75" customHeight="1" x14ac:dyDescent="0.25">
      <c r="A2158" s="1" t="s">
        <v>9498</v>
      </c>
      <c r="B2158" s="1" t="str">
        <f>TRIM(D2158)</f>
        <v>Kinder L</v>
      </c>
      <c r="C2158" s="1" t="str">
        <f>IFERROR(VLOOKUP(TRIM(D2158), sizeList!A:B, 2, FALSE), "")</f>
        <v>gyermek L</v>
      </c>
      <c r="D2158" s="1" t="s">
        <v>6683</v>
      </c>
      <c r="E2158" s="1" t="str">
        <f>TRIM(F2158)</f>
        <v>ELT Mini Chaps gyermek lábszárvédő</v>
      </c>
      <c r="F2158" s="1" t="s">
        <v>6684</v>
      </c>
      <c r="G2158" s="1" t="s">
        <v>6685</v>
      </c>
      <c r="H2158" s="1" t="s">
        <v>254</v>
      </c>
      <c r="I2158" s="1" t="s">
        <v>255</v>
      </c>
      <c r="J2158" s="1" t="str">
        <f>TRIM(I2158)</f>
        <v>Lovasfelszerelés</v>
      </c>
      <c r="K2158" s="1" t="s">
        <v>256</v>
      </c>
      <c r="L2158" s="1" t="str">
        <f>TRIM(K2158)</f>
        <v>Lovaglócipő, csizma</v>
      </c>
      <c r="M2158" s="1" t="s">
        <v>6686</v>
      </c>
      <c r="N2158" s="1" t="str">
        <f>TRIM(M2158)</f>
        <v>Lábszárvédő</v>
      </c>
      <c r="P2158" s="1" t="str">
        <f>TRIM(O2158)</f>
        <v/>
      </c>
      <c r="Q2158" s="18" t="s">
        <v>6687</v>
      </c>
      <c r="R2158" s="8">
        <v>4043969158111</v>
      </c>
      <c r="S2158" s="1">
        <v>27.95</v>
      </c>
      <c r="T2158" s="1" t="s">
        <v>26</v>
      </c>
      <c r="U2158" s="1">
        <v>0.33200000000000002</v>
      </c>
      <c r="V2158" s="1" t="s">
        <v>6688</v>
      </c>
      <c r="W2158" s="1" t="s">
        <v>136</v>
      </c>
      <c r="X2158" s="1" t="str">
        <f>IF(W2158="", "", IFERROR(VLOOKUP(W2158, colorList!A:B,2,FALSE),""))</f>
        <v>fekete</v>
      </c>
    </row>
    <row r="2159" spans="1:24" ht="27.75" customHeight="1" x14ac:dyDescent="0.25">
      <c r="A2159" s="1" t="s">
        <v>9507</v>
      </c>
      <c r="B2159" s="1" t="str">
        <f>TRIM(D2159)</f>
        <v>Kinder WKL</v>
      </c>
      <c r="C2159" s="1" t="str">
        <f>IFERROR(VLOOKUP(TRIM(D2159), sizeList!A:B, 2, FALSE), "")</f>
        <v>gyermek széles L</v>
      </c>
      <c r="D2159" s="1" t="s">
        <v>6698</v>
      </c>
      <c r="E2159" s="1" t="str">
        <f>TRIM(F2159)</f>
        <v>ELT Mini Chaps gyermek lábszárvédő</v>
      </c>
      <c r="F2159" s="1" t="s">
        <v>6684</v>
      </c>
      <c r="G2159" s="1" t="s">
        <v>6699</v>
      </c>
      <c r="H2159" s="1" t="s">
        <v>254</v>
      </c>
      <c r="I2159" s="1" t="s">
        <v>255</v>
      </c>
      <c r="J2159" s="1" t="str">
        <f>TRIM(I2159)</f>
        <v>Lovasfelszerelés</v>
      </c>
      <c r="K2159" s="1" t="s">
        <v>256</v>
      </c>
      <c r="L2159" s="1" t="str">
        <f>TRIM(K2159)</f>
        <v>Lovaglócipő, csizma</v>
      </c>
      <c r="M2159" s="1" t="s">
        <v>6686</v>
      </c>
      <c r="N2159" s="1" t="str">
        <f>TRIM(M2159)</f>
        <v>Lábszárvédő</v>
      </c>
      <c r="P2159" s="1" t="str">
        <f>TRIM(O2159)</f>
        <v/>
      </c>
      <c r="Q2159" s="18" t="s">
        <v>6687</v>
      </c>
      <c r="R2159" s="8">
        <v>4043969311011</v>
      </c>
      <c r="S2159" s="1">
        <v>27.95</v>
      </c>
      <c r="T2159" s="1" t="s">
        <v>26</v>
      </c>
      <c r="U2159" s="1">
        <v>0.27300000000000002</v>
      </c>
      <c r="V2159" s="1" t="s">
        <v>6688</v>
      </c>
      <c r="W2159" s="1" t="s">
        <v>136</v>
      </c>
      <c r="X2159" s="1" t="str">
        <f>IF(W2159="", "", IFERROR(VLOOKUP(W2159, colorList!A:B,2,FALSE),""))</f>
        <v>fekete</v>
      </c>
    </row>
    <row r="2160" spans="1:24" ht="27.75" customHeight="1" x14ac:dyDescent="0.25">
      <c r="A2160" s="1" t="s">
        <v>9509</v>
      </c>
      <c r="B2160" s="1" t="str">
        <f>TRIM(D2160)</f>
        <v>Kinder WKM</v>
      </c>
      <c r="C2160" s="1" t="str">
        <f>IFERROR(VLOOKUP(TRIM(D2160), sizeList!A:B, 2, FALSE), "")</f>
        <v>gyermek széles M</v>
      </c>
      <c r="D2160" s="1" t="s">
        <v>6701</v>
      </c>
      <c r="E2160" s="1" t="str">
        <f>TRIM(F2160)</f>
        <v>ELT Mini Chaps gyermek lábszárvédő</v>
      </c>
      <c r="F2160" s="1" t="s">
        <v>6684</v>
      </c>
      <c r="G2160" s="1" t="s">
        <v>6702</v>
      </c>
      <c r="H2160" s="1" t="s">
        <v>254</v>
      </c>
      <c r="I2160" s="1" t="s">
        <v>255</v>
      </c>
      <c r="J2160" s="1" t="str">
        <f>TRIM(I2160)</f>
        <v>Lovasfelszerelés</v>
      </c>
      <c r="K2160" s="1" t="s">
        <v>256</v>
      </c>
      <c r="L2160" s="1" t="str">
        <f>TRIM(K2160)</f>
        <v>Lovaglócipő, csizma</v>
      </c>
      <c r="M2160" s="1" t="s">
        <v>6686</v>
      </c>
      <c r="N2160" s="1" t="str">
        <f>TRIM(M2160)</f>
        <v>Lábszárvédő</v>
      </c>
      <c r="P2160" s="1" t="str">
        <f>TRIM(O2160)</f>
        <v/>
      </c>
      <c r="Q2160" s="18" t="s">
        <v>6687</v>
      </c>
      <c r="R2160" s="8">
        <v>4043969311028</v>
      </c>
      <c r="S2160" s="1">
        <v>27.95</v>
      </c>
      <c r="T2160" s="1" t="s">
        <v>26</v>
      </c>
      <c r="U2160" s="1">
        <v>0.28299999999999997</v>
      </c>
      <c r="V2160" s="1" t="s">
        <v>6688</v>
      </c>
      <c r="W2160" s="1" t="s">
        <v>136</v>
      </c>
      <c r="X2160" s="1" t="str">
        <f>IF(W2160="", "", IFERROR(VLOOKUP(W2160, colorList!A:B,2,FALSE),""))</f>
        <v>fekete</v>
      </c>
    </row>
    <row r="2161" spans="1:24" ht="27.75" customHeight="1" x14ac:dyDescent="0.25">
      <c r="A2161" s="1" t="s">
        <v>9511</v>
      </c>
      <c r="B2161" s="1" t="str">
        <f>TRIM(D2161)</f>
        <v>Kids WKS</v>
      </c>
      <c r="C2161" s="1" t="str">
        <f>IFERROR(VLOOKUP(TRIM(D2161), sizeList!A:B, 2, FALSE), "")</f>
        <v>gyermek széles S</v>
      </c>
      <c r="D2161" s="1" t="s">
        <v>6704</v>
      </c>
      <c r="E2161" s="1" t="str">
        <f>TRIM(F2161)</f>
        <v>ELT Mini Chaps gyermek lábszárvédő</v>
      </c>
      <c r="F2161" s="1" t="s">
        <v>6684</v>
      </c>
      <c r="G2161" s="1" t="s">
        <v>6705</v>
      </c>
      <c r="H2161" s="1" t="s">
        <v>254</v>
      </c>
      <c r="I2161" s="1" t="s">
        <v>255</v>
      </c>
      <c r="J2161" s="1" t="str">
        <f>TRIM(I2161)</f>
        <v>Lovasfelszerelés</v>
      </c>
      <c r="K2161" s="1" t="s">
        <v>256</v>
      </c>
      <c r="L2161" s="1" t="str">
        <f>TRIM(K2161)</f>
        <v>Lovaglócipő, csizma</v>
      </c>
      <c r="M2161" s="1" t="s">
        <v>6686</v>
      </c>
      <c r="N2161" s="1" t="str">
        <f>TRIM(M2161)</f>
        <v>Lábszárvédő</v>
      </c>
      <c r="P2161" s="1" t="str">
        <f>TRIM(O2161)</f>
        <v/>
      </c>
      <c r="Q2161" s="18" t="s">
        <v>6687</v>
      </c>
      <c r="R2161" s="8">
        <v>4043969311035</v>
      </c>
      <c r="S2161" s="1">
        <v>27.95</v>
      </c>
      <c r="T2161" s="1" t="s">
        <v>26</v>
      </c>
      <c r="U2161" s="1">
        <v>0.29299999999999998</v>
      </c>
      <c r="V2161" s="1" t="s">
        <v>6688</v>
      </c>
      <c r="W2161" s="1" t="s">
        <v>136</v>
      </c>
      <c r="X2161" s="1" t="str">
        <f>IF(W2161="", "", IFERROR(VLOOKUP(W2161, colorList!A:B,2,FALSE),""))</f>
        <v>fekete</v>
      </c>
    </row>
    <row r="2162" spans="1:24" ht="27.75" customHeight="1" x14ac:dyDescent="0.25">
      <c r="A2162" s="1" t="s">
        <v>9504</v>
      </c>
      <c r="B2162" s="1" t="str">
        <f>TRIM(D2162)</f>
        <v>L</v>
      </c>
      <c r="C2162" s="1" t="str">
        <f>IFERROR(VLOOKUP(TRIM(D2162), sizeList!A:B, 2, FALSE), "")</f>
        <v>L</v>
      </c>
      <c r="D2162" s="1" t="s">
        <v>1899</v>
      </c>
      <c r="E2162" s="1" t="str">
        <f>TRIM(F2162)</f>
        <v>ELT Mini Chaps lábszárvédő</v>
      </c>
      <c r="F2162" s="1" t="s">
        <v>6693</v>
      </c>
      <c r="G2162" s="1" t="s">
        <v>6694</v>
      </c>
      <c r="H2162" s="1" t="s">
        <v>254</v>
      </c>
      <c r="I2162" s="1" t="s">
        <v>255</v>
      </c>
      <c r="J2162" s="1" t="str">
        <f>TRIM(I2162)</f>
        <v>Lovasfelszerelés</v>
      </c>
      <c r="K2162" s="1" t="s">
        <v>256</v>
      </c>
      <c r="L2162" s="1" t="str">
        <f>TRIM(K2162)</f>
        <v>Lovaglócipő, csizma</v>
      </c>
      <c r="M2162" s="1" t="s">
        <v>6686</v>
      </c>
      <c r="N2162" s="1" t="str">
        <f>TRIM(M2162)</f>
        <v>Lábszárvédő</v>
      </c>
      <c r="P2162" s="1" t="str">
        <f>TRIM(O2162)</f>
        <v/>
      </c>
      <c r="Q2162" s="18" t="s">
        <v>6687</v>
      </c>
      <c r="R2162" s="8">
        <v>4043969039779</v>
      </c>
      <c r="S2162" s="1">
        <v>29.95</v>
      </c>
      <c r="T2162" s="1" t="s">
        <v>26</v>
      </c>
      <c r="U2162" s="1">
        <v>0.36199999999999999</v>
      </c>
      <c r="V2162" s="1" t="s">
        <v>6688</v>
      </c>
      <c r="W2162" s="1" t="s">
        <v>136</v>
      </c>
      <c r="X2162" s="1" t="str">
        <f>IF(W2162="", "", IFERROR(VLOOKUP(W2162, colorList!A:B,2,FALSE),""))</f>
        <v>fekete</v>
      </c>
    </row>
    <row r="2163" spans="1:24" ht="27.75" customHeight="1" x14ac:dyDescent="0.25">
      <c r="A2163" s="1" t="s">
        <v>9505</v>
      </c>
      <c r="B2163" s="1" t="str">
        <f>TRIM(D2163)</f>
        <v>M</v>
      </c>
      <c r="C2163" s="1" t="str">
        <f>IFERROR(VLOOKUP(TRIM(D2163), sizeList!A:B, 2, FALSE), "")</f>
        <v>M</v>
      </c>
      <c r="D2163" s="1" t="s">
        <v>1904</v>
      </c>
      <c r="E2163" s="1" t="str">
        <f>TRIM(F2163)</f>
        <v>ELT Mini Chaps lábszárvédő</v>
      </c>
      <c r="F2163" s="1" t="s">
        <v>6693</v>
      </c>
      <c r="G2163" s="1" t="s">
        <v>6695</v>
      </c>
      <c r="H2163" s="1" t="s">
        <v>254</v>
      </c>
      <c r="I2163" s="1" t="s">
        <v>255</v>
      </c>
      <c r="J2163" s="1" t="str">
        <f>TRIM(I2163)</f>
        <v>Lovasfelszerelés</v>
      </c>
      <c r="K2163" s="1" t="s">
        <v>256</v>
      </c>
      <c r="L2163" s="1" t="str">
        <f>TRIM(K2163)</f>
        <v>Lovaglócipő, csizma</v>
      </c>
      <c r="M2163" s="1" t="s">
        <v>6686</v>
      </c>
      <c r="N2163" s="1" t="str">
        <f>TRIM(M2163)</f>
        <v>Lábszárvédő</v>
      </c>
      <c r="P2163" s="1" t="str">
        <f>TRIM(O2163)</f>
        <v/>
      </c>
      <c r="Q2163" s="18" t="s">
        <v>6687</v>
      </c>
      <c r="R2163" s="8">
        <v>4043969039786</v>
      </c>
      <c r="S2163" s="1">
        <v>29.95</v>
      </c>
      <c r="T2163" s="1" t="s">
        <v>26</v>
      </c>
      <c r="U2163" s="1">
        <v>0.372</v>
      </c>
      <c r="V2163" s="1" t="s">
        <v>6688</v>
      </c>
      <c r="W2163" s="1" t="s">
        <v>136</v>
      </c>
      <c r="X2163" s="1" t="str">
        <f>IF(W2163="", "", IFERROR(VLOOKUP(W2163, colorList!A:B,2,FALSE),""))</f>
        <v>fekete</v>
      </c>
    </row>
    <row r="2164" spans="1:24" ht="27.75" customHeight="1" x14ac:dyDescent="0.25">
      <c r="A2164" s="1" t="s">
        <v>9506</v>
      </c>
      <c r="B2164" s="1" t="str">
        <f>TRIM(D2164)</f>
        <v>S</v>
      </c>
      <c r="C2164" s="1" t="str">
        <f>IFERROR(VLOOKUP(TRIM(D2164), sizeList!A:B, 2, FALSE), "")</f>
        <v>S</v>
      </c>
      <c r="D2164" s="1" t="s">
        <v>1927</v>
      </c>
      <c r="E2164" s="1" t="str">
        <f>TRIM(F2164)</f>
        <v>ELT Mini Chaps lábszárvédő</v>
      </c>
      <c r="F2164" s="1" t="s">
        <v>6693</v>
      </c>
      <c r="G2164" s="1" t="s">
        <v>6696</v>
      </c>
      <c r="H2164" s="1" t="s">
        <v>254</v>
      </c>
      <c r="I2164" s="1" t="s">
        <v>255</v>
      </c>
      <c r="J2164" s="1" t="str">
        <f>TRIM(I2164)</f>
        <v>Lovasfelszerelés</v>
      </c>
      <c r="K2164" s="1" t="s">
        <v>256</v>
      </c>
      <c r="L2164" s="1" t="str">
        <f>TRIM(K2164)</f>
        <v>Lovaglócipő, csizma</v>
      </c>
      <c r="M2164" s="1" t="s">
        <v>6686</v>
      </c>
      <c r="N2164" s="1" t="str">
        <f>TRIM(M2164)</f>
        <v>Lábszárvédő</v>
      </c>
      <c r="P2164" s="1" t="str">
        <f>TRIM(O2164)</f>
        <v/>
      </c>
      <c r="Q2164" s="18" t="s">
        <v>6687</v>
      </c>
      <c r="R2164" s="8">
        <v>4043969039793</v>
      </c>
      <c r="S2164" s="1">
        <v>29.95</v>
      </c>
      <c r="T2164" s="1" t="s">
        <v>26</v>
      </c>
      <c r="U2164" s="1">
        <v>0.38200000000000001</v>
      </c>
      <c r="V2164" s="1" t="s">
        <v>6688</v>
      </c>
      <c r="W2164" s="1" t="s">
        <v>136</v>
      </c>
      <c r="X2164" s="1" t="str">
        <f>IF(W2164="", "", IFERROR(VLOOKUP(W2164, colorList!A:B,2,FALSE),""))</f>
        <v>fekete</v>
      </c>
    </row>
    <row r="2165" spans="1:24" ht="27.75" customHeight="1" x14ac:dyDescent="0.25">
      <c r="A2165" s="1" t="s">
        <v>9518</v>
      </c>
      <c r="B2165" s="1" t="str">
        <f>TRIM(D2165)</f>
        <v>XL</v>
      </c>
      <c r="C2165" s="1" t="str">
        <f>IFERROR(VLOOKUP(TRIM(D2165), sizeList!A:B, 2, FALSE), "")</f>
        <v>XL</v>
      </c>
      <c r="D2165" s="1" t="s">
        <v>1907</v>
      </c>
      <c r="E2165" s="1" t="str">
        <f>TRIM(F2165)</f>
        <v>ELT Mini Chaps lábszárvédő</v>
      </c>
      <c r="F2165" s="1" t="s">
        <v>6693</v>
      </c>
      <c r="G2165" s="1" t="s">
        <v>6724</v>
      </c>
      <c r="H2165" s="1" t="s">
        <v>254</v>
      </c>
      <c r="I2165" s="1" t="s">
        <v>255</v>
      </c>
      <c r="J2165" s="1" t="str">
        <f>TRIM(I2165)</f>
        <v>Lovasfelszerelés</v>
      </c>
      <c r="K2165" s="1" t="s">
        <v>256</v>
      </c>
      <c r="L2165" s="1" t="str">
        <f>TRIM(K2165)</f>
        <v>Lovaglócipő, csizma</v>
      </c>
      <c r="M2165" s="1" t="s">
        <v>6686</v>
      </c>
      <c r="N2165" s="1" t="str">
        <f>TRIM(M2165)</f>
        <v>Lábszárvédő</v>
      </c>
      <c r="P2165" s="1" t="str">
        <f>TRIM(O2165)</f>
        <v/>
      </c>
      <c r="Q2165" s="18" t="s">
        <v>6687</v>
      </c>
      <c r="R2165" s="8">
        <v>4043969039809</v>
      </c>
      <c r="S2165" s="1">
        <v>29.95</v>
      </c>
      <c r="T2165" s="1" t="s">
        <v>26</v>
      </c>
      <c r="U2165" s="1">
        <v>0.41</v>
      </c>
      <c r="V2165" s="1" t="s">
        <v>6688</v>
      </c>
      <c r="W2165" s="1" t="s">
        <v>136</v>
      </c>
      <c r="X2165" s="1" t="str">
        <f>IF(W2165="", "", IFERROR(VLOOKUP(W2165, colorList!A:B,2,FALSE),""))</f>
        <v>fekete</v>
      </c>
    </row>
    <row r="2166" spans="1:24" ht="27.75" customHeight="1" x14ac:dyDescent="0.25">
      <c r="A2166" s="1" t="s">
        <v>9519</v>
      </c>
      <c r="B2166" s="1" t="str">
        <f>TRIM(D2166)</f>
        <v>XS</v>
      </c>
      <c r="C2166" s="1" t="str">
        <f>IFERROR(VLOOKUP(TRIM(D2166), sizeList!A:B, 2, FALSE), "")</f>
        <v>XS</v>
      </c>
      <c r="D2166" s="1" t="s">
        <v>6480</v>
      </c>
      <c r="E2166" s="1" t="str">
        <f>TRIM(F2166)</f>
        <v>ELT Mini Chaps lábszárvédő</v>
      </c>
      <c r="F2166" s="1" t="s">
        <v>6693</v>
      </c>
      <c r="G2166" s="1" t="s">
        <v>6725</v>
      </c>
      <c r="H2166" s="1" t="s">
        <v>254</v>
      </c>
      <c r="I2166" s="1" t="s">
        <v>255</v>
      </c>
      <c r="J2166" s="1" t="str">
        <f>TRIM(I2166)</f>
        <v>Lovasfelszerelés</v>
      </c>
      <c r="K2166" s="1" t="s">
        <v>256</v>
      </c>
      <c r="L2166" s="1" t="str">
        <f>TRIM(K2166)</f>
        <v>Lovaglócipő, csizma</v>
      </c>
      <c r="M2166" s="1" t="s">
        <v>6686</v>
      </c>
      <c r="N2166" s="1" t="str">
        <f>TRIM(M2166)</f>
        <v>Lábszárvédő</v>
      </c>
      <c r="P2166" s="1" t="str">
        <f>TRIM(O2166)</f>
        <v/>
      </c>
      <c r="Q2166" s="18" t="s">
        <v>6687</v>
      </c>
      <c r="R2166" s="8">
        <v>4043969039816</v>
      </c>
      <c r="S2166" s="1">
        <v>29.95</v>
      </c>
      <c r="T2166" s="1" t="s">
        <v>26</v>
      </c>
      <c r="U2166" s="1">
        <v>0.42</v>
      </c>
      <c r="V2166" s="1" t="s">
        <v>6688</v>
      </c>
      <c r="W2166" s="1" t="s">
        <v>136</v>
      </c>
      <c r="X2166" s="1" t="str">
        <f>IF(W2166="", "", IFERROR(VLOOKUP(W2166, colorList!A:B,2,FALSE),""))</f>
        <v>fekete</v>
      </c>
    </row>
    <row r="2167" spans="1:24" ht="27.75" customHeight="1" x14ac:dyDescent="0.25">
      <c r="A2167" s="1" t="s">
        <v>9520</v>
      </c>
      <c r="B2167" s="1" t="str">
        <f>TRIM(D2167)</f>
        <v>XXL</v>
      </c>
      <c r="C2167" s="1" t="str">
        <f>IFERROR(VLOOKUP(TRIM(D2167), sizeList!A:B, 2, FALSE), "")</f>
        <v>XXL</v>
      </c>
      <c r="D2167" s="1" t="s">
        <v>1932</v>
      </c>
      <c r="E2167" s="1" t="str">
        <f>TRIM(F2167)</f>
        <v>ELT Mini Chaps lábszárvédő</v>
      </c>
      <c r="F2167" s="1" t="s">
        <v>6693</v>
      </c>
      <c r="G2167" s="1" t="s">
        <v>6726</v>
      </c>
      <c r="H2167" s="1" t="s">
        <v>254</v>
      </c>
      <c r="I2167" s="1" t="s">
        <v>255</v>
      </c>
      <c r="J2167" s="1" t="str">
        <f>TRIM(I2167)</f>
        <v>Lovasfelszerelés</v>
      </c>
      <c r="K2167" s="1" t="s">
        <v>256</v>
      </c>
      <c r="L2167" s="1" t="str">
        <f>TRIM(K2167)</f>
        <v>Lovaglócipő, csizma</v>
      </c>
      <c r="M2167" s="1" t="s">
        <v>6686</v>
      </c>
      <c r="N2167" s="1" t="str">
        <f>TRIM(M2167)</f>
        <v>Lábszárvédő</v>
      </c>
      <c r="P2167" s="1" t="str">
        <f>TRIM(O2167)</f>
        <v/>
      </c>
      <c r="Q2167" s="18" t="s">
        <v>6687</v>
      </c>
      <c r="R2167" s="8">
        <v>4043969039823</v>
      </c>
      <c r="S2167" s="1">
        <v>29.95</v>
      </c>
      <c r="T2167" s="1" t="s">
        <v>26</v>
      </c>
      <c r="U2167" s="1">
        <v>0.42</v>
      </c>
      <c r="V2167" s="1" t="s">
        <v>6688</v>
      </c>
      <c r="W2167" s="1" t="s">
        <v>136</v>
      </c>
      <c r="X2167" s="1" t="str">
        <f>IF(W2167="", "", IFERROR(VLOOKUP(W2167, colorList!A:B,2,FALSE),""))</f>
        <v>fekete</v>
      </c>
    </row>
    <row r="2168" spans="1:24" ht="27.75" customHeight="1" x14ac:dyDescent="0.25">
      <c r="A2168" s="1" t="s">
        <v>9516</v>
      </c>
      <c r="B2168" s="1" t="str">
        <f>TRIM(D2168)</f>
        <v>WXS</v>
      </c>
      <c r="C2168" s="1" t="str">
        <f>IFERROR(VLOOKUP(TRIM(D2168), sizeList!A:B, 2, FALSE), "")</f>
        <v>WXS</v>
      </c>
      <c r="D2168" s="1" t="s">
        <v>6719</v>
      </c>
      <c r="E2168" s="1" t="str">
        <f>TRIM(F2168)</f>
        <v>ELT Mini Chaps lábszárvédő</v>
      </c>
      <c r="F2168" s="1" t="s">
        <v>6693</v>
      </c>
      <c r="G2168" s="1" t="s">
        <v>6720</v>
      </c>
      <c r="H2168" s="1" t="s">
        <v>254</v>
      </c>
      <c r="I2168" s="1" t="s">
        <v>255</v>
      </c>
      <c r="J2168" s="1" t="str">
        <f>TRIM(I2168)</f>
        <v>Lovasfelszerelés</v>
      </c>
      <c r="K2168" s="1" t="s">
        <v>256</v>
      </c>
      <c r="L2168" s="1" t="str">
        <f>TRIM(K2168)</f>
        <v>Lovaglócipő, csizma</v>
      </c>
      <c r="M2168" s="1" t="s">
        <v>6686</v>
      </c>
      <c r="N2168" s="1" t="str">
        <f>TRIM(M2168)</f>
        <v>Lábszárvédő</v>
      </c>
      <c r="P2168" s="1" t="str">
        <f>TRIM(O2168)</f>
        <v/>
      </c>
      <c r="Q2168" s="18" t="s">
        <v>6687</v>
      </c>
      <c r="R2168" s="8">
        <v>4043969264201</v>
      </c>
      <c r="S2168" s="1">
        <v>29.95</v>
      </c>
      <c r="T2168" s="1" t="s">
        <v>26</v>
      </c>
      <c r="U2168" s="1">
        <v>0.33800000000000002</v>
      </c>
      <c r="V2168" s="1" t="s">
        <v>6688</v>
      </c>
      <c r="W2168" s="1" t="s">
        <v>136</v>
      </c>
      <c r="X2168" s="1" t="str">
        <f>IF(W2168="", "", IFERROR(VLOOKUP(W2168, colorList!A:B,2,FALSE),""))</f>
        <v>fekete</v>
      </c>
    </row>
    <row r="2169" spans="1:24" ht="27.75" customHeight="1" x14ac:dyDescent="0.25">
      <c r="A2169" s="1" t="s">
        <v>9514</v>
      </c>
      <c r="B2169" s="1" t="str">
        <f>TRIM(D2169)</f>
        <v>WS</v>
      </c>
      <c r="C2169" s="1" t="str">
        <f>IFERROR(VLOOKUP(TRIM(D2169), sizeList!A:B, 2, FALSE), "")</f>
        <v>WS</v>
      </c>
      <c r="D2169" s="1" t="s">
        <v>6713</v>
      </c>
      <c r="E2169" s="1" t="str">
        <f>TRIM(F2169)</f>
        <v>ELT Mini Chaps lábszárvédő</v>
      </c>
      <c r="F2169" s="1" t="s">
        <v>6693</v>
      </c>
      <c r="G2169" s="1" t="s">
        <v>6714</v>
      </c>
      <c r="H2169" s="1" t="s">
        <v>254</v>
      </c>
      <c r="I2169" s="1" t="s">
        <v>255</v>
      </c>
      <c r="J2169" s="1" t="str">
        <f>TRIM(I2169)</f>
        <v>Lovasfelszerelés</v>
      </c>
      <c r="K2169" s="1" t="s">
        <v>256</v>
      </c>
      <c r="L2169" s="1" t="str">
        <f>TRIM(K2169)</f>
        <v>Lovaglócipő, csizma</v>
      </c>
      <c r="M2169" s="1" t="s">
        <v>6686</v>
      </c>
      <c r="N2169" s="1" t="str">
        <f>TRIM(M2169)</f>
        <v>Lábszárvédő</v>
      </c>
      <c r="P2169" s="1" t="str">
        <f>TRIM(O2169)</f>
        <v/>
      </c>
      <c r="Q2169" s="18" t="s">
        <v>6687</v>
      </c>
      <c r="R2169" s="8">
        <v>4043969264218</v>
      </c>
      <c r="S2169" s="1">
        <v>29.95</v>
      </c>
      <c r="T2169" s="1" t="s">
        <v>26</v>
      </c>
      <c r="U2169" s="1">
        <v>0.32400000000000001</v>
      </c>
      <c r="V2169" s="1" t="s">
        <v>6688</v>
      </c>
      <c r="W2169" s="1" t="s">
        <v>136</v>
      </c>
      <c r="X2169" s="1" t="str">
        <f>IF(W2169="", "", IFERROR(VLOOKUP(W2169, colorList!A:B,2,FALSE),""))</f>
        <v>fekete</v>
      </c>
    </row>
    <row r="2170" spans="1:24" ht="27.75" customHeight="1" x14ac:dyDescent="0.25">
      <c r="A2170" s="1" t="s">
        <v>9513</v>
      </c>
      <c r="B2170" s="1" t="str">
        <f>TRIM(D2170)</f>
        <v>WM</v>
      </c>
      <c r="C2170" s="1" t="str">
        <f>IFERROR(VLOOKUP(TRIM(D2170), sizeList!A:B, 2, FALSE), "")</f>
        <v>WM</v>
      </c>
      <c r="D2170" s="1" t="s">
        <v>6710</v>
      </c>
      <c r="E2170" s="1" t="str">
        <f>TRIM(F2170)</f>
        <v>ELT Mini Chaps lábszárvédő</v>
      </c>
      <c r="F2170" s="1" t="s">
        <v>6693</v>
      </c>
      <c r="G2170" s="1" t="s">
        <v>6711</v>
      </c>
      <c r="H2170" s="1" t="s">
        <v>254</v>
      </c>
      <c r="I2170" s="1" t="s">
        <v>255</v>
      </c>
      <c r="J2170" s="1" t="str">
        <f>TRIM(I2170)</f>
        <v>Lovasfelszerelés</v>
      </c>
      <c r="K2170" s="1" t="s">
        <v>256</v>
      </c>
      <c r="L2170" s="1" t="str">
        <f>TRIM(K2170)</f>
        <v>Lovaglócipő, csizma</v>
      </c>
      <c r="M2170" s="1" t="s">
        <v>6686</v>
      </c>
      <c r="N2170" s="1" t="str">
        <f>TRIM(M2170)</f>
        <v>Lábszárvédő</v>
      </c>
      <c r="P2170" s="1" t="str">
        <f>TRIM(O2170)</f>
        <v/>
      </c>
      <c r="Q2170" s="18" t="s">
        <v>6687</v>
      </c>
      <c r="R2170" s="8">
        <v>4043969264225</v>
      </c>
      <c r="S2170" s="1">
        <v>29.95</v>
      </c>
      <c r="T2170" s="1" t="s">
        <v>26</v>
      </c>
      <c r="U2170" s="1">
        <v>0.314</v>
      </c>
      <c r="V2170" s="1" t="s">
        <v>6688</v>
      </c>
      <c r="W2170" s="1" t="s">
        <v>136</v>
      </c>
      <c r="X2170" s="1" t="str">
        <f>IF(W2170="", "", IFERROR(VLOOKUP(W2170, colorList!A:B,2,FALSE),""))</f>
        <v>fekete</v>
      </c>
    </row>
    <row r="2171" spans="1:24" ht="27.75" customHeight="1" x14ac:dyDescent="0.25">
      <c r="A2171" s="1" t="s">
        <v>9512</v>
      </c>
      <c r="B2171" s="1" t="str">
        <f>TRIM(D2171)</f>
        <v>WL</v>
      </c>
      <c r="C2171" s="1" t="str">
        <f>IFERROR(VLOOKUP(TRIM(D2171), sizeList!A:B, 2, FALSE), "")</f>
        <v>WL</v>
      </c>
      <c r="D2171" s="1" t="s">
        <v>6707</v>
      </c>
      <c r="E2171" s="1" t="str">
        <f>TRIM(F2171)</f>
        <v>ELT Mini Chaps lábszárvédő</v>
      </c>
      <c r="F2171" s="1" t="s">
        <v>6693</v>
      </c>
      <c r="G2171" s="1" t="s">
        <v>6708</v>
      </c>
      <c r="H2171" s="1" t="s">
        <v>254</v>
      </c>
      <c r="I2171" s="1" t="s">
        <v>255</v>
      </c>
      <c r="J2171" s="1" t="str">
        <f>TRIM(I2171)</f>
        <v>Lovasfelszerelés</v>
      </c>
      <c r="K2171" s="1" t="s">
        <v>256</v>
      </c>
      <c r="L2171" s="1" t="str">
        <f>TRIM(K2171)</f>
        <v>Lovaglócipő, csizma</v>
      </c>
      <c r="M2171" s="1" t="s">
        <v>6686</v>
      </c>
      <c r="N2171" s="1" t="str">
        <f>TRIM(M2171)</f>
        <v>Lábszárvédő</v>
      </c>
      <c r="P2171" s="1" t="str">
        <f>TRIM(O2171)</f>
        <v/>
      </c>
      <c r="Q2171" s="18" t="s">
        <v>6687</v>
      </c>
      <c r="R2171" s="8">
        <v>4043969264232</v>
      </c>
      <c r="S2171" s="1">
        <v>29.95</v>
      </c>
      <c r="T2171" s="1" t="s">
        <v>26</v>
      </c>
      <c r="U2171" s="1">
        <v>0.30399999999999999</v>
      </c>
      <c r="V2171" s="1" t="s">
        <v>6688</v>
      </c>
      <c r="W2171" s="1" t="s">
        <v>136</v>
      </c>
      <c r="X2171" s="1" t="str">
        <f>IF(W2171="", "", IFERROR(VLOOKUP(W2171, colorList!A:B,2,FALSE),""))</f>
        <v>fekete</v>
      </c>
    </row>
    <row r="2172" spans="1:24" ht="27.75" customHeight="1" x14ac:dyDescent="0.25">
      <c r="A2172" s="1" t="s">
        <v>9515</v>
      </c>
      <c r="B2172" s="1" t="str">
        <f>TRIM(D2172)</f>
        <v>WXL</v>
      </c>
      <c r="C2172" s="1" t="str">
        <f>IFERROR(VLOOKUP(TRIM(D2172), sizeList!A:B, 2, FALSE), "")</f>
        <v>WXL</v>
      </c>
      <c r="D2172" s="1" t="s">
        <v>6716</v>
      </c>
      <c r="E2172" s="1" t="str">
        <f>TRIM(F2172)</f>
        <v>ELT Mini Chaps lábszárvédő</v>
      </c>
      <c r="F2172" s="1" t="s">
        <v>6693</v>
      </c>
      <c r="G2172" s="1" t="s">
        <v>6717</v>
      </c>
      <c r="H2172" s="1" t="s">
        <v>254</v>
      </c>
      <c r="I2172" s="1" t="s">
        <v>255</v>
      </c>
      <c r="J2172" s="1" t="str">
        <f>TRIM(I2172)</f>
        <v>Lovasfelszerelés</v>
      </c>
      <c r="K2172" s="1" t="s">
        <v>256</v>
      </c>
      <c r="L2172" s="1" t="str">
        <f>TRIM(K2172)</f>
        <v>Lovaglócipő, csizma</v>
      </c>
      <c r="M2172" s="1" t="s">
        <v>6686</v>
      </c>
      <c r="N2172" s="1" t="str">
        <f>TRIM(M2172)</f>
        <v>Lábszárvédő</v>
      </c>
      <c r="P2172" s="1" t="str">
        <f>TRIM(O2172)</f>
        <v/>
      </c>
      <c r="Q2172" s="18" t="s">
        <v>6687</v>
      </c>
      <c r="R2172" s="8">
        <v>4043969264249</v>
      </c>
      <c r="S2172" s="1">
        <v>29.95</v>
      </c>
      <c r="T2172" s="1" t="s">
        <v>26</v>
      </c>
      <c r="U2172" s="1">
        <v>0.39100000000000001</v>
      </c>
      <c r="V2172" s="1" t="s">
        <v>6688</v>
      </c>
      <c r="W2172" s="1" t="s">
        <v>136</v>
      </c>
      <c r="X2172" s="1" t="str">
        <f>IF(W2172="", "", IFERROR(VLOOKUP(W2172, colorList!A:B,2,FALSE),""))</f>
        <v>fekete</v>
      </c>
    </row>
    <row r="2173" spans="1:24" ht="27.75" customHeight="1" x14ac:dyDescent="0.25">
      <c r="A2173" s="1" t="s">
        <v>9517</v>
      </c>
      <c r="B2173" s="1" t="str">
        <f>TRIM(D2173)</f>
        <v>WXXL</v>
      </c>
      <c r="C2173" s="1" t="str">
        <f>IFERROR(VLOOKUP(TRIM(D2173), sizeList!A:B, 2, FALSE), "")</f>
        <v>WXXL</v>
      </c>
      <c r="D2173" s="1" t="s">
        <v>6722</v>
      </c>
      <c r="E2173" s="1" t="str">
        <f>TRIM(F2173)</f>
        <v>ELT Mini Chaps lábszárvédő</v>
      </c>
      <c r="F2173" s="1" t="s">
        <v>6693</v>
      </c>
      <c r="G2173" s="1" t="s">
        <v>6723</v>
      </c>
      <c r="H2173" s="1" t="s">
        <v>254</v>
      </c>
      <c r="I2173" s="1" t="s">
        <v>255</v>
      </c>
      <c r="J2173" s="1" t="str">
        <f>TRIM(I2173)</f>
        <v>Lovasfelszerelés</v>
      </c>
      <c r="K2173" s="1" t="s">
        <v>256</v>
      </c>
      <c r="L2173" s="1" t="str">
        <f>TRIM(K2173)</f>
        <v>Lovaglócipő, csizma</v>
      </c>
      <c r="M2173" s="1" t="s">
        <v>6686</v>
      </c>
      <c r="N2173" s="1" t="str">
        <f>TRIM(M2173)</f>
        <v>Lábszárvédő</v>
      </c>
      <c r="P2173" s="1" t="str">
        <f>TRIM(O2173)</f>
        <v/>
      </c>
      <c r="Q2173" s="18" t="s">
        <v>6687</v>
      </c>
      <c r="R2173" s="8">
        <v>4043969264256</v>
      </c>
      <c r="S2173" s="1">
        <v>29.95</v>
      </c>
      <c r="T2173" s="1" t="s">
        <v>26</v>
      </c>
      <c r="U2173" s="1">
        <v>0.40300000000000002</v>
      </c>
      <c r="V2173" s="1" t="s">
        <v>6688</v>
      </c>
      <c r="W2173" s="1" t="s">
        <v>136</v>
      </c>
      <c r="X2173" s="1" t="str">
        <f>IF(W2173="", "", IFERROR(VLOOKUP(W2173, colorList!A:B,2,FALSE),""))</f>
        <v>fekete</v>
      </c>
    </row>
    <row r="2174" spans="1:24" ht="27.75" customHeight="1" x14ac:dyDescent="0.25">
      <c r="A2174" s="1" t="s">
        <v>9534</v>
      </c>
      <c r="B2174" s="1" t="str">
        <f>TRIM(D2174)</f>
        <v>KL</v>
      </c>
      <c r="C2174" s="1" t="str">
        <f>IFERROR(VLOOKUP(TRIM(D2174), sizeList!A:B, 2, FALSE), "")</f>
        <v>gyermek L</v>
      </c>
      <c r="D2174" s="1" t="s">
        <v>6756</v>
      </c>
      <c r="E2174" s="1" t="str">
        <f>TRIM(F2174)</f>
        <v>ELT Mini Chaps Lucky Heart gyermek lábszárvédő</v>
      </c>
      <c r="F2174" s="1" t="s">
        <v>6757</v>
      </c>
      <c r="G2174" s="1" t="s">
        <v>6758</v>
      </c>
      <c r="H2174" s="1" t="s">
        <v>254</v>
      </c>
      <c r="I2174" s="1" t="s">
        <v>255</v>
      </c>
      <c r="J2174" s="1" t="str">
        <f>TRIM(I2174)</f>
        <v>Lovasfelszerelés</v>
      </c>
      <c r="K2174" s="1" t="s">
        <v>256</v>
      </c>
      <c r="L2174" s="1" t="str">
        <f>TRIM(K2174)</f>
        <v>Lovaglócipő, csizma</v>
      </c>
      <c r="M2174" s="1" t="s">
        <v>6686</v>
      </c>
      <c r="N2174" s="1" t="str">
        <f>TRIM(M2174)</f>
        <v>Lábszárvédő</v>
      </c>
      <c r="P2174" s="1" t="str">
        <f>TRIM(O2174)</f>
        <v/>
      </c>
      <c r="Q2174" s="18" t="s">
        <v>6759</v>
      </c>
      <c r="R2174" s="8">
        <v>4057962177468</v>
      </c>
      <c r="S2174" s="1">
        <v>27.95</v>
      </c>
      <c r="T2174" s="1" t="s">
        <v>26</v>
      </c>
      <c r="U2174" s="1">
        <v>0.47399999999999998</v>
      </c>
      <c r="V2174" s="1" t="s">
        <v>6760</v>
      </c>
      <c r="X2174" s="1" t="str">
        <f>IF(W2174="", "", IFERROR(VLOOKUP(W2174, colorList!A:B,2,FALSE),""))</f>
        <v/>
      </c>
    </row>
    <row r="2175" spans="1:24" ht="27.75" customHeight="1" x14ac:dyDescent="0.25">
      <c r="A2175" s="1" t="s">
        <v>9536</v>
      </c>
      <c r="B2175" s="1" t="str">
        <f>TRIM(D2175)</f>
        <v>KM</v>
      </c>
      <c r="C2175" s="1" t="str">
        <f>IFERROR(VLOOKUP(TRIM(D2175), sizeList!A:B, 2, FALSE), "")</f>
        <v>gyermek M</v>
      </c>
      <c r="D2175" s="1" t="s">
        <v>6761</v>
      </c>
      <c r="E2175" s="1" t="str">
        <f>TRIM(F2175)</f>
        <v>ELT Mini Chaps Lucky Heart gyermek lábszárvédő</v>
      </c>
      <c r="F2175" s="1" t="s">
        <v>6757</v>
      </c>
      <c r="G2175" s="1" t="s">
        <v>6762</v>
      </c>
      <c r="H2175" s="1" t="s">
        <v>254</v>
      </c>
      <c r="I2175" s="1" t="s">
        <v>255</v>
      </c>
      <c r="J2175" s="1" t="str">
        <f>TRIM(I2175)</f>
        <v>Lovasfelszerelés</v>
      </c>
      <c r="K2175" s="1" t="s">
        <v>256</v>
      </c>
      <c r="L2175" s="1" t="str">
        <f>TRIM(K2175)</f>
        <v>Lovaglócipő, csizma</v>
      </c>
      <c r="M2175" s="1" t="s">
        <v>6686</v>
      </c>
      <c r="N2175" s="1" t="str">
        <f>TRIM(M2175)</f>
        <v>Lábszárvédő</v>
      </c>
      <c r="P2175" s="1" t="str">
        <f>TRIM(O2175)</f>
        <v/>
      </c>
      <c r="Q2175" s="18" t="s">
        <v>6759</v>
      </c>
      <c r="R2175" s="8">
        <v>4057962179523</v>
      </c>
      <c r="S2175" s="1">
        <v>27.95</v>
      </c>
      <c r="T2175" s="1" t="s">
        <v>26</v>
      </c>
      <c r="U2175" s="1">
        <v>0.47399999999999998</v>
      </c>
      <c r="V2175" s="1" t="s">
        <v>6760</v>
      </c>
      <c r="X2175" s="1" t="str">
        <f>IF(W2175="", "", IFERROR(VLOOKUP(W2175, colorList!A:B,2,FALSE),""))</f>
        <v/>
      </c>
    </row>
    <row r="2176" spans="1:24" ht="27.75" customHeight="1" x14ac:dyDescent="0.25">
      <c r="A2176" s="1" t="s">
        <v>9538</v>
      </c>
      <c r="B2176" s="1" t="str">
        <f>TRIM(D2176)</f>
        <v>KS</v>
      </c>
      <c r="C2176" s="1" t="str">
        <f>IFERROR(VLOOKUP(TRIM(D2176), sizeList!A:B, 2, FALSE), "")</f>
        <v>gyermek S</v>
      </c>
      <c r="D2176" s="1" t="s">
        <v>6763</v>
      </c>
      <c r="E2176" s="1" t="str">
        <f>TRIM(F2176)</f>
        <v>ELT Mini Chaps Lucky Heart gyermek lábszárvédő</v>
      </c>
      <c r="F2176" s="1" t="s">
        <v>6757</v>
      </c>
      <c r="G2176" s="1" t="s">
        <v>6764</v>
      </c>
      <c r="H2176" s="1" t="s">
        <v>254</v>
      </c>
      <c r="I2176" s="1" t="s">
        <v>255</v>
      </c>
      <c r="J2176" s="1" t="str">
        <f>TRIM(I2176)</f>
        <v>Lovasfelszerelés</v>
      </c>
      <c r="K2176" s="1" t="s">
        <v>256</v>
      </c>
      <c r="L2176" s="1" t="str">
        <f>TRIM(K2176)</f>
        <v>Lovaglócipő, csizma</v>
      </c>
      <c r="M2176" s="1" t="s">
        <v>6686</v>
      </c>
      <c r="N2176" s="1" t="str">
        <f>TRIM(M2176)</f>
        <v>Lábszárvédő</v>
      </c>
      <c r="P2176" s="1" t="str">
        <f>TRIM(O2176)</f>
        <v/>
      </c>
      <c r="Q2176" s="18" t="s">
        <v>6759</v>
      </c>
      <c r="R2176" s="8">
        <v>4057962179530</v>
      </c>
      <c r="S2176" s="1">
        <v>27.95</v>
      </c>
      <c r="T2176" s="1" t="s">
        <v>26</v>
      </c>
      <c r="U2176" s="1">
        <v>0.47399999999999998</v>
      </c>
      <c r="V2176" s="1" t="s">
        <v>6760</v>
      </c>
      <c r="X2176" s="1" t="str">
        <f>IF(W2176="", "", IFERROR(VLOOKUP(W2176, colorList!A:B,2,FALSE),""))</f>
        <v/>
      </c>
    </row>
    <row r="2177" spans="1:24" ht="27.75" customHeight="1" x14ac:dyDescent="0.25">
      <c r="A2177" s="1" t="s">
        <v>1934</v>
      </c>
      <c r="B2177" s="1" t="str">
        <f>TRIM(D2177)</f>
        <v>L</v>
      </c>
      <c r="C2177" s="1" t="str">
        <f>IFERROR(VLOOKUP(TRIM(D2177), sizeList!A:B, 2, FALSE), "")</f>
        <v>L</v>
      </c>
      <c r="D2177" s="1" t="s">
        <v>1899</v>
      </c>
      <c r="E2177" s="1" t="str">
        <f>TRIM(F2177)</f>
        <v>ELT Missouri softshell-mix mellény</v>
      </c>
      <c r="F2177" s="1" t="s">
        <v>1935</v>
      </c>
      <c r="G2177" s="1" t="s">
        <v>1936</v>
      </c>
      <c r="H2177" s="1" t="s">
        <v>254</v>
      </c>
      <c r="I2177" s="1" t="s">
        <v>255</v>
      </c>
      <c r="J2177" s="1" t="str">
        <f>TRIM(I2177)</f>
        <v>Lovasfelszerelés</v>
      </c>
      <c r="K2177" s="1" t="s">
        <v>1920</v>
      </c>
      <c r="L2177" s="1" t="str">
        <f>TRIM(K2177)</f>
        <v>Férfi lovasruházat</v>
      </c>
      <c r="M2177" s="1" t="s">
        <v>1921</v>
      </c>
      <c r="N2177" s="1" t="str">
        <f>TRIM(M2177)</f>
        <v>Férfi felsőruházat</v>
      </c>
      <c r="O2177" s="1" t="s">
        <v>1937</v>
      </c>
      <c r="P2177" s="1" t="str">
        <f>TRIM(O2177)</f>
        <v>Férfi mellény</v>
      </c>
      <c r="Q2177" s="18" t="s">
        <v>5366</v>
      </c>
      <c r="R2177" s="8">
        <v>4057962219007</v>
      </c>
      <c r="S2177" s="1">
        <v>89.95</v>
      </c>
      <c r="T2177" s="1" t="s">
        <v>26</v>
      </c>
      <c r="U2177" s="1">
        <v>0.9</v>
      </c>
      <c r="V2177" s="1" t="s">
        <v>1938</v>
      </c>
      <c r="W2177" s="1" t="s">
        <v>1262</v>
      </c>
      <c r="X2177" s="1" t="str">
        <f>IF(W2177="", "", IFERROR(VLOOKUP(W2177, colorList!A:B,2,FALSE),""))</f>
        <v>mélykék</v>
      </c>
    </row>
    <row r="2178" spans="1:24" ht="27.75" customHeight="1" x14ac:dyDescent="0.25">
      <c r="A2178" s="1" t="s">
        <v>1941</v>
      </c>
      <c r="B2178" s="1" t="str">
        <f>TRIM(D2178)</f>
        <v>S</v>
      </c>
      <c r="C2178" s="1" t="str">
        <f>IFERROR(VLOOKUP(TRIM(D2178), sizeList!A:B, 2, FALSE), "")</f>
        <v>S</v>
      </c>
      <c r="D2178" s="1" t="s">
        <v>1927</v>
      </c>
      <c r="E2178" s="1" t="str">
        <f>TRIM(F2178)</f>
        <v>ELT Missouri softshell-mix mellény</v>
      </c>
      <c r="F2178" s="1" t="s">
        <v>1935</v>
      </c>
      <c r="G2178" s="1" t="s">
        <v>1942</v>
      </c>
      <c r="H2178" s="1" t="s">
        <v>254</v>
      </c>
      <c r="I2178" s="1" t="s">
        <v>255</v>
      </c>
      <c r="J2178" s="1" t="str">
        <f>TRIM(I2178)</f>
        <v>Lovasfelszerelés</v>
      </c>
      <c r="K2178" s="1" t="s">
        <v>1920</v>
      </c>
      <c r="L2178" s="1" t="str">
        <f>TRIM(K2178)</f>
        <v>Férfi lovasruházat</v>
      </c>
      <c r="M2178" s="1" t="s">
        <v>1921</v>
      </c>
      <c r="N2178" s="1" t="str">
        <f>TRIM(M2178)</f>
        <v>Férfi felsőruházat</v>
      </c>
      <c r="O2178" s="1" t="s">
        <v>1937</v>
      </c>
      <c r="P2178" s="1" t="str">
        <f>TRIM(O2178)</f>
        <v>Férfi mellény</v>
      </c>
      <c r="Q2178" s="18" t="s">
        <v>5366</v>
      </c>
      <c r="R2178" s="8">
        <v>4057962220645</v>
      </c>
      <c r="S2178" s="1">
        <v>89.95</v>
      </c>
      <c r="T2178" s="1" t="s">
        <v>26</v>
      </c>
      <c r="U2178" s="1">
        <v>0.9</v>
      </c>
      <c r="V2178" s="1" t="s">
        <v>1938</v>
      </c>
      <c r="W2178" s="1" t="s">
        <v>1262</v>
      </c>
      <c r="X2178" s="1" t="str">
        <f>IF(W2178="", "", IFERROR(VLOOKUP(W2178, colorList!A:B,2,FALSE),""))</f>
        <v>mélykék</v>
      </c>
    </row>
    <row r="2179" spans="1:24" ht="27.75" customHeight="1" x14ac:dyDescent="0.25">
      <c r="A2179" s="1" t="s">
        <v>1939</v>
      </c>
      <c r="B2179" s="1" t="str">
        <f>TRIM(D2179)</f>
        <v>M</v>
      </c>
      <c r="C2179" s="1" t="str">
        <f>IFERROR(VLOOKUP(TRIM(D2179), sizeList!A:B, 2, FALSE), "")</f>
        <v>M</v>
      </c>
      <c r="D2179" s="1" t="s">
        <v>1904</v>
      </c>
      <c r="E2179" s="1" t="str">
        <f>TRIM(F2179)</f>
        <v>ELT Missouri softshell-mix mellény</v>
      </c>
      <c r="F2179" s="1" t="s">
        <v>1935</v>
      </c>
      <c r="G2179" s="1" t="s">
        <v>1940</v>
      </c>
      <c r="H2179" s="1" t="s">
        <v>254</v>
      </c>
      <c r="I2179" s="1" t="s">
        <v>255</v>
      </c>
      <c r="J2179" s="1" t="str">
        <f>TRIM(I2179)</f>
        <v>Lovasfelszerelés</v>
      </c>
      <c r="K2179" s="1" t="s">
        <v>1920</v>
      </c>
      <c r="L2179" s="1" t="str">
        <f>TRIM(K2179)</f>
        <v>Férfi lovasruházat</v>
      </c>
      <c r="M2179" s="1" t="s">
        <v>1921</v>
      </c>
      <c r="N2179" s="1" t="str">
        <f>TRIM(M2179)</f>
        <v>Férfi felsőruházat</v>
      </c>
      <c r="O2179" s="1" t="s">
        <v>1937</v>
      </c>
      <c r="P2179" s="1" t="str">
        <f>TRIM(O2179)</f>
        <v>Férfi mellény</v>
      </c>
      <c r="Q2179" s="18" t="s">
        <v>5366</v>
      </c>
      <c r="R2179" s="8">
        <v>4057962220652</v>
      </c>
      <c r="S2179" s="1">
        <v>89.95</v>
      </c>
      <c r="T2179" s="1" t="s">
        <v>26</v>
      </c>
      <c r="U2179" s="1">
        <v>0.9</v>
      </c>
      <c r="V2179" s="1" t="s">
        <v>1938</v>
      </c>
      <c r="W2179" s="1" t="s">
        <v>1262</v>
      </c>
      <c r="X2179" s="1" t="str">
        <f>IF(W2179="", "", IFERROR(VLOOKUP(W2179, colorList!A:B,2,FALSE),""))</f>
        <v>mélykék</v>
      </c>
    </row>
    <row r="2180" spans="1:24" ht="27.75" customHeight="1" x14ac:dyDescent="0.25">
      <c r="A2180" s="1" t="s">
        <v>1943</v>
      </c>
      <c r="B2180" s="1" t="str">
        <f>TRIM(D2180)</f>
        <v>XL</v>
      </c>
      <c r="C2180" s="1" t="str">
        <f>IFERROR(VLOOKUP(TRIM(D2180), sizeList!A:B, 2, FALSE), "")</f>
        <v>XL</v>
      </c>
      <c r="D2180" s="1" t="s">
        <v>1907</v>
      </c>
      <c r="E2180" s="1" t="str">
        <f>TRIM(F2180)</f>
        <v>ELT Missouri softshell-mix mellény</v>
      </c>
      <c r="F2180" s="1" t="s">
        <v>1935</v>
      </c>
      <c r="G2180" s="1" t="s">
        <v>1944</v>
      </c>
      <c r="H2180" s="1" t="s">
        <v>254</v>
      </c>
      <c r="I2180" s="1" t="s">
        <v>255</v>
      </c>
      <c r="J2180" s="1" t="str">
        <f>TRIM(I2180)</f>
        <v>Lovasfelszerelés</v>
      </c>
      <c r="K2180" s="1" t="s">
        <v>1920</v>
      </c>
      <c r="L2180" s="1" t="str">
        <f>TRIM(K2180)</f>
        <v>Férfi lovasruházat</v>
      </c>
      <c r="M2180" s="1" t="s">
        <v>1921</v>
      </c>
      <c r="N2180" s="1" t="str">
        <f>TRIM(M2180)</f>
        <v>Férfi felsőruházat</v>
      </c>
      <c r="O2180" s="1" t="s">
        <v>1937</v>
      </c>
      <c r="P2180" s="1" t="str">
        <f>TRIM(O2180)</f>
        <v>Férfi mellény</v>
      </c>
      <c r="Q2180" s="18" t="s">
        <v>5366</v>
      </c>
      <c r="R2180" s="8">
        <v>4057962220669</v>
      </c>
      <c r="S2180" s="1">
        <v>89.95</v>
      </c>
      <c r="T2180" s="1" t="s">
        <v>26</v>
      </c>
      <c r="U2180" s="1">
        <v>0.9</v>
      </c>
      <c r="V2180" s="1" t="s">
        <v>1938</v>
      </c>
      <c r="W2180" s="1" t="s">
        <v>1262</v>
      </c>
      <c r="X2180" s="1" t="str">
        <f>IF(W2180="", "", IFERROR(VLOOKUP(W2180, colorList!A:B,2,FALSE),""))</f>
        <v>mélykék</v>
      </c>
    </row>
    <row r="2181" spans="1:24" ht="27.75" customHeight="1" x14ac:dyDescent="0.25">
      <c r="A2181" s="1" t="s">
        <v>1945</v>
      </c>
      <c r="B2181" s="1" t="str">
        <f>TRIM(D2181)</f>
        <v>XXL</v>
      </c>
      <c r="C2181" s="1" t="str">
        <f>IFERROR(VLOOKUP(TRIM(D2181), sizeList!A:B, 2, FALSE), "")</f>
        <v>XXL</v>
      </c>
      <c r="D2181" s="1" t="s">
        <v>1932</v>
      </c>
      <c r="E2181" s="1" t="str">
        <f>TRIM(F2181)</f>
        <v>ELT Missouri softshell-mix mellény</v>
      </c>
      <c r="F2181" s="1" t="s">
        <v>1935</v>
      </c>
      <c r="G2181" s="1" t="s">
        <v>1946</v>
      </c>
      <c r="H2181" s="1" t="s">
        <v>254</v>
      </c>
      <c r="I2181" s="1" t="s">
        <v>255</v>
      </c>
      <c r="J2181" s="1" t="str">
        <f>TRIM(I2181)</f>
        <v>Lovasfelszerelés</v>
      </c>
      <c r="K2181" s="1" t="s">
        <v>1920</v>
      </c>
      <c r="L2181" s="1" t="str">
        <f>TRIM(K2181)</f>
        <v>Férfi lovasruházat</v>
      </c>
      <c r="M2181" s="1" t="s">
        <v>1921</v>
      </c>
      <c r="N2181" s="1" t="str">
        <f>TRIM(M2181)</f>
        <v>Férfi felsőruházat</v>
      </c>
      <c r="O2181" s="1" t="s">
        <v>1937</v>
      </c>
      <c r="P2181" s="1" t="str">
        <f>TRIM(O2181)</f>
        <v>Férfi mellény</v>
      </c>
      <c r="Q2181" s="18" t="s">
        <v>5366</v>
      </c>
      <c r="R2181" s="8">
        <v>4057962220676</v>
      </c>
      <c r="S2181" s="1">
        <v>89.95</v>
      </c>
      <c r="T2181" s="1" t="s">
        <v>26</v>
      </c>
      <c r="U2181" s="1">
        <v>0.9</v>
      </c>
      <c r="V2181" s="1" t="s">
        <v>1938</v>
      </c>
      <c r="W2181" s="1" t="s">
        <v>1262</v>
      </c>
      <c r="X2181" s="1" t="str">
        <f>IF(W2181="", "", IFERROR(VLOOKUP(W2181, colorList!A:B,2,FALSE),""))</f>
        <v>mélykék</v>
      </c>
    </row>
    <row r="2182" spans="1:24" ht="27.75" customHeight="1" x14ac:dyDescent="0.25">
      <c r="A2182" s="1" t="s">
        <v>1917</v>
      </c>
      <c r="B2182" s="1" t="str">
        <f>TRIM(D2182)</f>
        <v>L</v>
      </c>
      <c r="C2182" s="1" t="str">
        <f>IFERROR(VLOOKUP(TRIM(D2182), sizeList!A:B, 2, FALSE), "")</f>
        <v>L</v>
      </c>
      <c r="D2182" s="1" t="s">
        <v>1899</v>
      </c>
      <c r="E2182" s="1" t="str">
        <f>TRIM(F2182)</f>
        <v>ELT Montana könnyű télikabát</v>
      </c>
      <c r="F2182" s="1" t="s">
        <v>1918</v>
      </c>
      <c r="G2182" s="1" t="s">
        <v>1919</v>
      </c>
      <c r="H2182" s="1" t="s">
        <v>254</v>
      </c>
      <c r="I2182" s="1" t="s">
        <v>255</v>
      </c>
      <c r="J2182" s="1" t="str">
        <f>TRIM(I2182)</f>
        <v>Lovasfelszerelés</v>
      </c>
      <c r="K2182" s="1" t="s">
        <v>1920</v>
      </c>
      <c r="L2182" s="1" t="str">
        <f>TRIM(K2182)</f>
        <v>Férfi lovasruházat</v>
      </c>
      <c r="M2182" s="1" t="s">
        <v>1921</v>
      </c>
      <c r="N2182" s="1" t="str">
        <f>TRIM(M2182)</f>
        <v>Férfi felsőruházat</v>
      </c>
      <c r="O2182" s="1" t="s">
        <v>1922</v>
      </c>
      <c r="P2182" s="1" t="str">
        <f>TRIM(O2182)</f>
        <v>Férfi kabát</v>
      </c>
      <c r="Q2182" s="18" t="s">
        <v>5365</v>
      </c>
      <c r="R2182" s="8">
        <v>4057962218000</v>
      </c>
      <c r="S2182" s="1">
        <v>159.94999999999999</v>
      </c>
      <c r="T2182" s="1" t="s">
        <v>26</v>
      </c>
      <c r="U2182" s="1">
        <v>1.5</v>
      </c>
      <c r="V2182" s="1" t="s">
        <v>1923</v>
      </c>
      <c r="W2182" s="1" t="s">
        <v>1262</v>
      </c>
      <c r="X2182" s="1" t="str">
        <f>IF(W2182="", "", IFERROR(VLOOKUP(W2182, colorList!A:B,2,FALSE),""))</f>
        <v>mélykék</v>
      </c>
    </row>
    <row r="2183" spans="1:24" ht="27.75" customHeight="1" x14ac:dyDescent="0.25">
      <c r="A2183" s="1" t="s">
        <v>1926</v>
      </c>
      <c r="B2183" s="1" t="str">
        <f>TRIM(D2183)</f>
        <v>S</v>
      </c>
      <c r="C2183" s="1" t="str">
        <f>IFERROR(VLOOKUP(TRIM(D2183), sizeList!A:B, 2, FALSE), "")</f>
        <v>S</v>
      </c>
      <c r="D2183" s="1" t="s">
        <v>1927</v>
      </c>
      <c r="E2183" s="1" t="str">
        <f>TRIM(F2183)</f>
        <v>ELT Montana könnyű télikabát</v>
      </c>
      <c r="F2183" s="1" t="s">
        <v>1918</v>
      </c>
      <c r="G2183" s="1" t="s">
        <v>1928</v>
      </c>
      <c r="H2183" s="1" t="s">
        <v>254</v>
      </c>
      <c r="I2183" s="1" t="s">
        <v>255</v>
      </c>
      <c r="J2183" s="1" t="str">
        <f>TRIM(I2183)</f>
        <v>Lovasfelszerelés</v>
      </c>
      <c r="K2183" s="1" t="s">
        <v>1920</v>
      </c>
      <c r="L2183" s="1" t="str">
        <f>TRIM(K2183)</f>
        <v>Férfi lovasruházat</v>
      </c>
      <c r="M2183" s="1" t="s">
        <v>1921</v>
      </c>
      <c r="N2183" s="1" t="str">
        <f>TRIM(M2183)</f>
        <v>Férfi felsőruházat</v>
      </c>
      <c r="O2183" s="1" t="s">
        <v>1922</v>
      </c>
      <c r="P2183" s="1" t="str">
        <f>TRIM(O2183)</f>
        <v>Férfi kabát</v>
      </c>
      <c r="Q2183" s="18" t="s">
        <v>5365</v>
      </c>
      <c r="R2183" s="8">
        <v>4057962220607</v>
      </c>
      <c r="S2183" s="1">
        <v>159.94999999999999</v>
      </c>
      <c r="T2183" s="1" t="s">
        <v>26</v>
      </c>
      <c r="U2183" s="1">
        <v>1.5</v>
      </c>
      <c r="V2183" s="1" t="s">
        <v>1923</v>
      </c>
      <c r="W2183" s="1" t="s">
        <v>1262</v>
      </c>
      <c r="X2183" s="1" t="str">
        <f>IF(W2183="", "", IFERROR(VLOOKUP(W2183, colorList!A:B,2,FALSE),""))</f>
        <v>mélykék</v>
      </c>
    </row>
    <row r="2184" spans="1:24" ht="27.75" customHeight="1" x14ac:dyDescent="0.25">
      <c r="A2184" s="1" t="s">
        <v>1924</v>
      </c>
      <c r="B2184" s="1" t="str">
        <f>TRIM(D2184)</f>
        <v>M</v>
      </c>
      <c r="C2184" s="1" t="str">
        <f>IFERROR(VLOOKUP(TRIM(D2184), sizeList!A:B, 2, FALSE), "")</f>
        <v>M</v>
      </c>
      <c r="D2184" s="1" t="s">
        <v>1904</v>
      </c>
      <c r="E2184" s="1" t="str">
        <f>TRIM(F2184)</f>
        <v>ELT Montana könnyű télikabát</v>
      </c>
      <c r="F2184" s="1" t="s">
        <v>1918</v>
      </c>
      <c r="G2184" s="1" t="s">
        <v>1925</v>
      </c>
      <c r="H2184" s="1" t="s">
        <v>254</v>
      </c>
      <c r="I2184" s="1" t="s">
        <v>255</v>
      </c>
      <c r="J2184" s="1" t="str">
        <f>TRIM(I2184)</f>
        <v>Lovasfelszerelés</v>
      </c>
      <c r="K2184" s="1" t="s">
        <v>1920</v>
      </c>
      <c r="L2184" s="1" t="str">
        <f>TRIM(K2184)</f>
        <v>Férfi lovasruházat</v>
      </c>
      <c r="M2184" s="1" t="s">
        <v>1921</v>
      </c>
      <c r="N2184" s="1" t="str">
        <f>TRIM(M2184)</f>
        <v>Férfi felsőruházat</v>
      </c>
      <c r="O2184" s="1" t="s">
        <v>1922</v>
      </c>
      <c r="P2184" s="1" t="str">
        <f>TRIM(O2184)</f>
        <v>Férfi kabát</v>
      </c>
      <c r="Q2184" s="18" t="s">
        <v>5365</v>
      </c>
      <c r="R2184" s="8">
        <v>4057962220614</v>
      </c>
      <c r="S2184" s="1">
        <v>159.94999999999999</v>
      </c>
      <c r="T2184" s="1" t="s">
        <v>26</v>
      </c>
      <c r="U2184" s="1">
        <v>1.5</v>
      </c>
      <c r="V2184" s="1" t="s">
        <v>1923</v>
      </c>
      <c r="W2184" s="1" t="s">
        <v>1262</v>
      </c>
      <c r="X2184" s="1" t="str">
        <f>IF(W2184="", "", IFERROR(VLOOKUP(W2184, colorList!A:B,2,FALSE),""))</f>
        <v>mélykék</v>
      </c>
    </row>
    <row r="2185" spans="1:24" ht="27.75" customHeight="1" x14ac:dyDescent="0.25">
      <c r="A2185" s="1" t="s">
        <v>1929</v>
      </c>
      <c r="B2185" s="1" t="str">
        <f>TRIM(D2185)</f>
        <v>XL</v>
      </c>
      <c r="C2185" s="1" t="str">
        <f>IFERROR(VLOOKUP(TRIM(D2185), sizeList!A:B, 2, FALSE), "")</f>
        <v>XL</v>
      </c>
      <c r="D2185" s="1" t="s">
        <v>1907</v>
      </c>
      <c r="E2185" s="1" t="str">
        <f>TRIM(F2185)</f>
        <v>ELT Montana könnyű télikabát</v>
      </c>
      <c r="F2185" s="1" t="s">
        <v>1918</v>
      </c>
      <c r="G2185" s="1" t="s">
        <v>1930</v>
      </c>
      <c r="H2185" s="1" t="s">
        <v>254</v>
      </c>
      <c r="I2185" s="1" t="s">
        <v>255</v>
      </c>
      <c r="J2185" s="1" t="str">
        <f>TRIM(I2185)</f>
        <v>Lovasfelszerelés</v>
      </c>
      <c r="K2185" s="1" t="s">
        <v>1920</v>
      </c>
      <c r="L2185" s="1" t="str">
        <f>TRIM(K2185)</f>
        <v>Férfi lovasruházat</v>
      </c>
      <c r="M2185" s="1" t="s">
        <v>1921</v>
      </c>
      <c r="N2185" s="1" t="str">
        <f>TRIM(M2185)</f>
        <v>Férfi felsőruházat</v>
      </c>
      <c r="O2185" s="1" t="s">
        <v>1922</v>
      </c>
      <c r="P2185" s="1" t="str">
        <f>TRIM(O2185)</f>
        <v>Férfi kabát</v>
      </c>
      <c r="Q2185" s="18" t="s">
        <v>5365</v>
      </c>
      <c r="R2185" s="8">
        <v>4057962220621</v>
      </c>
      <c r="S2185" s="1">
        <v>159.94999999999999</v>
      </c>
      <c r="T2185" s="1" t="s">
        <v>26</v>
      </c>
      <c r="U2185" s="1">
        <v>1.5</v>
      </c>
      <c r="V2185" s="1" t="s">
        <v>1923</v>
      </c>
      <c r="W2185" s="1" t="s">
        <v>1262</v>
      </c>
      <c r="X2185" s="1" t="str">
        <f>IF(W2185="", "", IFERROR(VLOOKUP(W2185, colorList!A:B,2,FALSE),""))</f>
        <v>mélykék</v>
      </c>
    </row>
    <row r="2186" spans="1:24" ht="27.75" customHeight="1" x14ac:dyDescent="0.25">
      <c r="A2186" s="1" t="s">
        <v>1931</v>
      </c>
      <c r="B2186" s="1" t="str">
        <f>TRIM(D2186)</f>
        <v>XXL</v>
      </c>
      <c r="C2186" s="1" t="str">
        <f>IFERROR(VLOOKUP(TRIM(D2186), sizeList!A:B, 2, FALSE), "")</f>
        <v>XXL</v>
      </c>
      <c r="D2186" s="1" t="s">
        <v>1932</v>
      </c>
      <c r="E2186" s="1" t="str">
        <f>TRIM(F2186)</f>
        <v>ELT Montana könnyű télikabát</v>
      </c>
      <c r="F2186" s="1" t="s">
        <v>1918</v>
      </c>
      <c r="G2186" s="1" t="s">
        <v>1933</v>
      </c>
      <c r="H2186" s="1" t="s">
        <v>254</v>
      </c>
      <c r="I2186" s="1" t="s">
        <v>255</v>
      </c>
      <c r="J2186" s="1" t="str">
        <f>TRIM(I2186)</f>
        <v>Lovasfelszerelés</v>
      </c>
      <c r="K2186" s="1" t="s">
        <v>1920</v>
      </c>
      <c r="L2186" s="1" t="str">
        <f>TRIM(K2186)</f>
        <v>Férfi lovasruházat</v>
      </c>
      <c r="M2186" s="1" t="s">
        <v>1921</v>
      </c>
      <c r="N2186" s="1" t="str">
        <f>TRIM(M2186)</f>
        <v>Férfi felsőruházat</v>
      </c>
      <c r="O2186" s="1" t="s">
        <v>1922</v>
      </c>
      <c r="P2186" s="1" t="str">
        <f>TRIM(O2186)</f>
        <v>Férfi kabát</v>
      </c>
      <c r="Q2186" s="18" t="s">
        <v>5365</v>
      </c>
      <c r="R2186" s="8">
        <v>4057962220638</v>
      </c>
      <c r="S2186" s="1">
        <v>159.94999999999999</v>
      </c>
      <c r="T2186" s="1" t="s">
        <v>26</v>
      </c>
      <c r="U2186" s="1">
        <v>1.5</v>
      </c>
      <c r="V2186" s="1" t="s">
        <v>1923</v>
      </c>
      <c r="W2186" s="1" t="s">
        <v>1262</v>
      </c>
      <c r="X2186" s="1" t="str">
        <f>IF(W2186="", "", IFERROR(VLOOKUP(W2186, colorList!A:B,2,FALSE),""))</f>
        <v>mélykék</v>
      </c>
    </row>
    <row r="2187" spans="1:24" ht="27.75" customHeight="1" x14ac:dyDescent="0.25">
      <c r="A2187" s="1" t="s">
        <v>9987</v>
      </c>
      <c r="B2187" s="1" t="str">
        <f>TRIM(D2187)</f>
        <v>L</v>
      </c>
      <c r="C2187" s="1" t="str">
        <f>IFERROR(VLOOKUP(TRIM(D2187), sizeList!A:B, 2, FALSE), "")</f>
        <v>L</v>
      </c>
      <c r="D2187" s="1" t="s">
        <v>1899</v>
      </c>
      <c r="E2187" s="1" t="str">
        <f>TRIM(F2187)</f>
        <v>ELT Monza női könnyű lovaglókabát</v>
      </c>
      <c r="F2187" s="1" t="s">
        <v>7529</v>
      </c>
      <c r="G2187" s="1" t="s">
        <v>7530</v>
      </c>
      <c r="H2187" s="1" t="s">
        <v>254</v>
      </c>
      <c r="I2187" s="1" t="s">
        <v>255</v>
      </c>
      <c r="J2187" s="1" t="str">
        <f>TRIM(I2187)</f>
        <v>Lovasfelszerelés</v>
      </c>
      <c r="K2187" s="1" t="s">
        <v>7488</v>
      </c>
      <c r="L2187" s="1" t="str">
        <f>TRIM(K2187)</f>
        <v>Női lovasruházat</v>
      </c>
      <c r="M2187" s="1" t="s">
        <v>7489</v>
      </c>
      <c r="N2187" s="1" t="str">
        <f>TRIM(M2187)</f>
        <v>Női felsőruházat</v>
      </c>
      <c r="O2187" s="1" t="s">
        <v>7531</v>
      </c>
      <c r="P2187" s="1" t="str">
        <f>TRIM(O2187)</f>
        <v>Női kabát</v>
      </c>
      <c r="Q2187" s="18" t="s">
        <v>7532</v>
      </c>
      <c r="R2187" s="8">
        <v>4057962214613</v>
      </c>
      <c r="S2187" s="1">
        <v>79.95</v>
      </c>
      <c r="T2187" s="1" t="s">
        <v>26</v>
      </c>
      <c r="U2187" s="1">
        <v>1.5</v>
      </c>
      <c r="V2187" s="1" t="s">
        <v>7533</v>
      </c>
      <c r="W2187" s="1" t="s">
        <v>1262</v>
      </c>
      <c r="X2187" s="1" t="str">
        <f>IF(W2187="", "", IFERROR(VLOOKUP(W2187, colorList!A:B,2,FALSE),""))</f>
        <v>mélykék</v>
      </c>
    </row>
    <row r="2188" spans="1:24" ht="27.75" customHeight="1" x14ac:dyDescent="0.25">
      <c r="A2188" s="1" t="s">
        <v>9993</v>
      </c>
      <c r="B2188" s="1" t="str">
        <f>TRIM(D2188)</f>
        <v>XXS</v>
      </c>
      <c r="C2188" s="1" t="str">
        <f>IFERROR(VLOOKUP(TRIM(D2188), sizeList!A:B, 2, FALSE), "")</f>
        <v>XXS</v>
      </c>
      <c r="D2188" s="1" t="s">
        <v>7499</v>
      </c>
      <c r="E2188" s="1" t="str">
        <f>TRIM(F2188)</f>
        <v>ELT Monza női könnyű lovaglókabát</v>
      </c>
      <c r="F2188" s="1" t="s">
        <v>7529</v>
      </c>
      <c r="G2188" s="1" t="s">
        <v>7539</v>
      </c>
      <c r="H2188" s="1" t="s">
        <v>254</v>
      </c>
      <c r="I2188" s="1" t="s">
        <v>255</v>
      </c>
      <c r="J2188" s="1" t="str">
        <f>TRIM(I2188)</f>
        <v>Lovasfelszerelés</v>
      </c>
      <c r="K2188" s="1" t="s">
        <v>7488</v>
      </c>
      <c r="L2188" s="1" t="str">
        <f>TRIM(K2188)</f>
        <v>Női lovasruházat</v>
      </c>
      <c r="M2188" s="1" t="s">
        <v>7489</v>
      </c>
      <c r="N2188" s="1" t="str">
        <f>TRIM(M2188)</f>
        <v>Női felsőruházat</v>
      </c>
      <c r="O2188" s="1" t="s">
        <v>7531</v>
      </c>
      <c r="P2188" s="1" t="str">
        <f>TRIM(O2188)</f>
        <v>Női kabát</v>
      </c>
      <c r="Q2188" s="18" t="s">
        <v>7532</v>
      </c>
      <c r="R2188" s="8">
        <v>4057962215245</v>
      </c>
      <c r="S2188" s="1">
        <v>79.95</v>
      </c>
      <c r="T2188" s="1" t="s">
        <v>26</v>
      </c>
      <c r="U2188" s="1">
        <v>1.5</v>
      </c>
      <c r="V2188" s="1" t="s">
        <v>7533</v>
      </c>
      <c r="W2188" s="1" t="s">
        <v>1262</v>
      </c>
      <c r="X2188" s="1" t="str">
        <f>IF(W2188="", "", IFERROR(VLOOKUP(W2188, colorList!A:B,2,FALSE),""))</f>
        <v>mélykék</v>
      </c>
    </row>
    <row r="2189" spans="1:24" ht="27.75" customHeight="1" x14ac:dyDescent="0.25">
      <c r="A2189" s="1" t="s">
        <v>9991</v>
      </c>
      <c r="B2189" s="1" t="str">
        <f>TRIM(D2189)</f>
        <v>XS</v>
      </c>
      <c r="C2189" s="1" t="str">
        <f>IFERROR(VLOOKUP(TRIM(D2189), sizeList!A:B, 2, FALSE), "")</f>
        <v>XS</v>
      </c>
      <c r="D2189" s="1" t="s">
        <v>6480</v>
      </c>
      <c r="E2189" s="1" t="str">
        <f>TRIM(F2189)</f>
        <v>ELT Monza női könnyű lovaglókabát</v>
      </c>
      <c r="F2189" s="1" t="s">
        <v>7529</v>
      </c>
      <c r="G2189" s="1" t="s">
        <v>7537</v>
      </c>
      <c r="H2189" s="1" t="s">
        <v>254</v>
      </c>
      <c r="I2189" s="1" t="s">
        <v>255</v>
      </c>
      <c r="J2189" s="1" t="str">
        <f>TRIM(I2189)</f>
        <v>Lovasfelszerelés</v>
      </c>
      <c r="K2189" s="1" t="s">
        <v>7488</v>
      </c>
      <c r="L2189" s="1" t="str">
        <f>TRIM(K2189)</f>
        <v>Női lovasruházat</v>
      </c>
      <c r="M2189" s="1" t="s">
        <v>7489</v>
      </c>
      <c r="N2189" s="1" t="str">
        <f>TRIM(M2189)</f>
        <v>Női felsőruházat</v>
      </c>
      <c r="O2189" s="1" t="s">
        <v>7531</v>
      </c>
      <c r="P2189" s="1" t="str">
        <f>TRIM(O2189)</f>
        <v>Női kabát</v>
      </c>
      <c r="Q2189" s="18" t="s">
        <v>7532</v>
      </c>
      <c r="R2189" s="8">
        <v>4057962215252</v>
      </c>
      <c r="S2189" s="1">
        <v>79.95</v>
      </c>
      <c r="T2189" s="1" t="s">
        <v>26</v>
      </c>
      <c r="U2189" s="1">
        <v>1.5</v>
      </c>
      <c r="V2189" s="1" t="s">
        <v>7533</v>
      </c>
      <c r="W2189" s="1" t="s">
        <v>1262</v>
      </c>
      <c r="X2189" s="1" t="str">
        <f>IF(W2189="", "", IFERROR(VLOOKUP(W2189, colorList!A:B,2,FALSE),""))</f>
        <v>mélykék</v>
      </c>
    </row>
    <row r="2190" spans="1:24" ht="27.75" customHeight="1" x14ac:dyDescent="0.25">
      <c r="A2190" s="1" t="s">
        <v>9989</v>
      </c>
      <c r="B2190" s="1" t="str">
        <f>TRIM(D2190)</f>
        <v>S</v>
      </c>
      <c r="C2190" s="1" t="str">
        <f>IFERROR(VLOOKUP(TRIM(D2190), sizeList!A:B, 2, FALSE), "")</f>
        <v>S</v>
      </c>
      <c r="D2190" s="1" t="s">
        <v>1927</v>
      </c>
      <c r="E2190" s="1" t="str">
        <f>TRIM(F2190)</f>
        <v>ELT Monza női könnyű lovaglókabát</v>
      </c>
      <c r="F2190" s="1" t="s">
        <v>7529</v>
      </c>
      <c r="G2190" s="1" t="s">
        <v>7535</v>
      </c>
      <c r="H2190" s="1" t="s">
        <v>254</v>
      </c>
      <c r="I2190" s="1" t="s">
        <v>255</v>
      </c>
      <c r="J2190" s="1" t="str">
        <f>TRIM(I2190)</f>
        <v>Lovasfelszerelés</v>
      </c>
      <c r="K2190" s="1" t="s">
        <v>7488</v>
      </c>
      <c r="L2190" s="1" t="str">
        <f>TRIM(K2190)</f>
        <v>Női lovasruházat</v>
      </c>
      <c r="M2190" s="1" t="s">
        <v>7489</v>
      </c>
      <c r="N2190" s="1" t="str">
        <f>TRIM(M2190)</f>
        <v>Női felsőruházat</v>
      </c>
      <c r="O2190" s="1" t="s">
        <v>7531</v>
      </c>
      <c r="P2190" s="1" t="str">
        <f>TRIM(O2190)</f>
        <v>Női kabát</v>
      </c>
      <c r="Q2190" s="18" t="s">
        <v>7532</v>
      </c>
      <c r="R2190" s="8">
        <v>4057962215269</v>
      </c>
      <c r="S2190" s="1">
        <v>79.95</v>
      </c>
      <c r="T2190" s="1" t="s">
        <v>26</v>
      </c>
      <c r="U2190" s="1">
        <v>1.5</v>
      </c>
      <c r="V2190" s="1" t="s">
        <v>7533</v>
      </c>
      <c r="W2190" s="1" t="s">
        <v>1262</v>
      </c>
      <c r="X2190" s="1" t="str">
        <f>IF(W2190="", "", IFERROR(VLOOKUP(W2190, colorList!A:B,2,FALSE),""))</f>
        <v>mélykék</v>
      </c>
    </row>
    <row r="2191" spans="1:24" ht="27.75" customHeight="1" x14ac:dyDescent="0.25">
      <c r="A2191" s="1" t="s">
        <v>9988</v>
      </c>
      <c r="B2191" s="1" t="str">
        <f>TRIM(D2191)</f>
        <v>M</v>
      </c>
      <c r="C2191" s="1" t="str">
        <f>IFERROR(VLOOKUP(TRIM(D2191), sizeList!A:B, 2, FALSE), "")</f>
        <v>M</v>
      </c>
      <c r="D2191" s="1" t="s">
        <v>1904</v>
      </c>
      <c r="E2191" s="1" t="str">
        <f>TRIM(F2191)</f>
        <v>ELT Monza női könnyű lovaglókabát</v>
      </c>
      <c r="F2191" s="1" t="s">
        <v>7529</v>
      </c>
      <c r="G2191" s="1" t="s">
        <v>7534</v>
      </c>
      <c r="H2191" s="1" t="s">
        <v>254</v>
      </c>
      <c r="I2191" s="1" t="s">
        <v>255</v>
      </c>
      <c r="J2191" s="1" t="str">
        <f>TRIM(I2191)</f>
        <v>Lovasfelszerelés</v>
      </c>
      <c r="K2191" s="1" t="s">
        <v>7488</v>
      </c>
      <c r="L2191" s="1" t="str">
        <f>TRIM(K2191)</f>
        <v>Női lovasruházat</v>
      </c>
      <c r="M2191" s="1" t="s">
        <v>7489</v>
      </c>
      <c r="N2191" s="1" t="str">
        <f>TRIM(M2191)</f>
        <v>Női felsőruházat</v>
      </c>
      <c r="O2191" s="1" t="s">
        <v>7531</v>
      </c>
      <c r="P2191" s="1" t="str">
        <f>TRIM(O2191)</f>
        <v>Női kabát</v>
      </c>
      <c r="Q2191" s="18" t="s">
        <v>7532</v>
      </c>
      <c r="R2191" s="8">
        <v>4057962215276</v>
      </c>
      <c r="S2191" s="1">
        <v>79.95</v>
      </c>
      <c r="T2191" s="1" t="s">
        <v>26</v>
      </c>
      <c r="U2191" s="1">
        <v>1.5</v>
      </c>
      <c r="V2191" s="1" t="s">
        <v>7533</v>
      </c>
      <c r="W2191" s="1" t="s">
        <v>1262</v>
      </c>
      <c r="X2191" s="1" t="str">
        <f>IF(W2191="", "", IFERROR(VLOOKUP(W2191, colorList!A:B,2,FALSE),""))</f>
        <v>mélykék</v>
      </c>
    </row>
    <row r="2192" spans="1:24" ht="27.75" customHeight="1" x14ac:dyDescent="0.25">
      <c r="A2192" s="1" t="s">
        <v>9990</v>
      </c>
      <c r="B2192" s="1" t="str">
        <f>TRIM(D2192)</f>
        <v>XL</v>
      </c>
      <c r="C2192" s="1" t="str">
        <f>IFERROR(VLOOKUP(TRIM(D2192), sizeList!A:B, 2, FALSE), "")</f>
        <v>XL</v>
      </c>
      <c r="D2192" s="1" t="s">
        <v>1907</v>
      </c>
      <c r="E2192" s="1" t="str">
        <f>TRIM(F2192)</f>
        <v>ELT Monza női könnyű lovaglókabát</v>
      </c>
      <c r="F2192" s="1" t="s">
        <v>7529</v>
      </c>
      <c r="G2192" s="1" t="s">
        <v>7536</v>
      </c>
      <c r="H2192" s="1" t="s">
        <v>254</v>
      </c>
      <c r="I2192" s="1" t="s">
        <v>255</v>
      </c>
      <c r="J2192" s="1" t="str">
        <f>TRIM(I2192)</f>
        <v>Lovasfelszerelés</v>
      </c>
      <c r="K2192" s="1" t="s">
        <v>7488</v>
      </c>
      <c r="L2192" s="1" t="str">
        <f>TRIM(K2192)</f>
        <v>Női lovasruházat</v>
      </c>
      <c r="M2192" s="1" t="s">
        <v>7489</v>
      </c>
      <c r="N2192" s="1" t="str">
        <f>TRIM(M2192)</f>
        <v>Női felsőruházat</v>
      </c>
      <c r="O2192" s="1" t="s">
        <v>7531</v>
      </c>
      <c r="P2192" s="1" t="str">
        <f>TRIM(O2192)</f>
        <v>Női kabát</v>
      </c>
      <c r="Q2192" s="18" t="s">
        <v>7532</v>
      </c>
      <c r="R2192" s="8">
        <v>4057962215283</v>
      </c>
      <c r="S2192" s="1">
        <v>79.95</v>
      </c>
      <c r="T2192" s="1" t="s">
        <v>26</v>
      </c>
      <c r="U2192" s="1">
        <v>1.5</v>
      </c>
      <c r="V2192" s="1" t="s">
        <v>7533</v>
      </c>
      <c r="W2192" s="1" t="s">
        <v>1262</v>
      </c>
      <c r="X2192" s="1" t="str">
        <f>IF(W2192="", "", IFERROR(VLOOKUP(W2192, colorList!A:B,2,FALSE),""))</f>
        <v>mélykék</v>
      </c>
    </row>
    <row r="2193" spans="1:24" ht="27.75" customHeight="1" x14ac:dyDescent="0.25">
      <c r="A2193" s="1" t="s">
        <v>9992</v>
      </c>
      <c r="B2193" s="1" t="str">
        <f>TRIM(D2193)</f>
        <v>XXL</v>
      </c>
      <c r="C2193" s="1" t="str">
        <f>IFERROR(VLOOKUP(TRIM(D2193), sizeList!A:B, 2, FALSE), "")</f>
        <v>XXL</v>
      </c>
      <c r="D2193" s="1" t="s">
        <v>1932</v>
      </c>
      <c r="E2193" s="1" t="str">
        <f>TRIM(F2193)</f>
        <v>ELT Monza női könnyű lovaglókabát</v>
      </c>
      <c r="F2193" s="1" t="s">
        <v>7529</v>
      </c>
      <c r="G2193" s="1" t="s">
        <v>7538</v>
      </c>
      <c r="H2193" s="1" t="s">
        <v>254</v>
      </c>
      <c r="I2193" s="1" t="s">
        <v>255</v>
      </c>
      <c r="J2193" s="1" t="str">
        <f>TRIM(I2193)</f>
        <v>Lovasfelszerelés</v>
      </c>
      <c r="K2193" s="1" t="s">
        <v>7488</v>
      </c>
      <c r="L2193" s="1" t="str">
        <f>TRIM(K2193)</f>
        <v>Női lovasruházat</v>
      </c>
      <c r="M2193" s="1" t="s">
        <v>7489</v>
      </c>
      <c r="N2193" s="1" t="str">
        <f>TRIM(M2193)</f>
        <v>Női felsőruházat</v>
      </c>
      <c r="O2193" s="1" t="s">
        <v>7531</v>
      </c>
      <c r="P2193" s="1" t="str">
        <f>TRIM(O2193)</f>
        <v>Női kabát</v>
      </c>
      <c r="Q2193" s="18" t="s">
        <v>7532</v>
      </c>
      <c r="R2193" s="8">
        <v>4057962215290</v>
      </c>
      <c r="S2193" s="1">
        <v>79.95</v>
      </c>
      <c r="T2193" s="1" t="s">
        <v>26</v>
      </c>
      <c r="U2193" s="1">
        <v>1.5</v>
      </c>
      <c r="V2193" s="1" t="s">
        <v>7533</v>
      </c>
      <c r="W2193" s="1" t="s">
        <v>1262</v>
      </c>
      <c r="X2193" s="1" t="str">
        <f>IF(W2193="", "", IFERROR(VLOOKUP(W2193, colorList!A:B,2,FALSE),""))</f>
        <v>mélykék</v>
      </c>
    </row>
    <row r="2194" spans="1:24" ht="27.75" customHeight="1" x14ac:dyDescent="0.25">
      <c r="A2194" s="1" t="s">
        <v>10481</v>
      </c>
      <c r="B2194" s="1" t="str">
        <f>TRIM(D2194)</f>
        <v>36</v>
      </c>
      <c r="C2194" s="1">
        <f>IFERROR(VLOOKUP(D2194, sizeList!A:B, 2, FALSE), "")</f>
        <v>36</v>
      </c>
      <c r="D2194" s="1">
        <v>36</v>
      </c>
      <c r="E2194" s="1" t="str">
        <f>TRIM(F2194)</f>
        <v>ELT Nala lovagló leggings</v>
      </c>
      <c r="F2194" s="1" t="s">
        <v>8152</v>
      </c>
      <c r="G2194" s="1" t="s">
        <v>8156</v>
      </c>
      <c r="H2194" s="1" t="s">
        <v>254</v>
      </c>
      <c r="I2194" s="1" t="s">
        <v>255</v>
      </c>
      <c r="J2194" s="1" t="str">
        <f>TRIM(I2194)</f>
        <v>Lovasfelszerelés</v>
      </c>
      <c r="K2194" s="1" t="s">
        <v>7488</v>
      </c>
      <c r="L2194" s="1" t="str">
        <f>TRIM(K2194)</f>
        <v>Női lovasruházat</v>
      </c>
      <c r="M2194" s="1" t="s">
        <v>7868</v>
      </c>
      <c r="N2194" s="1" t="str">
        <f>TRIM(M2194)</f>
        <v>Női lovaglónadrág</v>
      </c>
      <c r="P2194" s="1" t="str">
        <f>TRIM(O2194)</f>
        <v/>
      </c>
      <c r="Q2194" s="18" t="s">
        <v>8154</v>
      </c>
      <c r="R2194" s="8">
        <v>4057962225053</v>
      </c>
      <c r="S2194" s="1">
        <v>69.95</v>
      </c>
      <c r="T2194" s="1" t="s">
        <v>26</v>
      </c>
      <c r="U2194" s="1">
        <v>0.5</v>
      </c>
      <c r="V2194" s="1" t="s">
        <v>8155</v>
      </c>
      <c r="W2194" s="1" t="s">
        <v>1233</v>
      </c>
      <c r="X2194" s="1" t="str">
        <f>IF(W2194="", "", IFERROR(VLOOKUP(W2194, colorList!A:B,2,FALSE),""))</f>
        <v>_x000D_
aszfalt szürke</v>
      </c>
    </row>
    <row r="2195" spans="1:24" ht="27.75" customHeight="1" x14ac:dyDescent="0.25">
      <c r="A2195" s="1" t="s">
        <v>10489</v>
      </c>
      <c r="B2195" s="1" t="str">
        <f>TRIM(D2195)</f>
        <v>36</v>
      </c>
      <c r="C2195" s="1">
        <f>IFERROR(VLOOKUP(D2195, sizeList!A:B, 2, FALSE), "")</f>
        <v>36</v>
      </c>
      <c r="D2195" s="1">
        <v>36</v>
      </c>
      <c r="E2195" s="1" t="str">
        <f>TRIM(F2195)</f>
        <v>ELT Nala lovagló leggings</v>
      </c>
      <c r="F2195" s="1" t="s">
        <v>8152</v>
      </c>
      <c r="G2195" s="1" t="s">
        <v>8164</v>
      </c>
      <c r="H2195" s="1" t="s">
        <v>254</v>
      </c>
      <c r="I2195" s="1" t="s">
        <v>255</v>
      </c>
      <c r="J2195" s="1" t="str">
        <f>TRIM(I2195)</f>
        <v>Lovasfelszerelés</v>
      </c>
      <c r="K2195" s="1" t="s">
        <v>7488</v>
      </c>
      <c r="L2195" s="1" t="str">
        <f>TRIM(K2195)</f>
        <v>Női lovasruházat</v>
      </c>
      <c r="M2195" s="1" t="s">
        <v>7868</v>
      </c>
      <c r="N2195" s="1" t="str">
        <f>TRIM(M2195)</f>
        <v>Női lovaglónadrág</v>
      </c>
      <c r="P2195" s="1" t="str">
        <f>TRIM(O2195)</f>
        <v/>
      </c>
      <c r="Q2195" s="18" t="s">
        <v>8154</v>
      </c>
      <c r="R2195" s="8">
        <v>4057962225060</v>
      </c>
      <c r="S2195" s="1">
        <v>69.95</v>
      </c>
      <c r="T2195" s="1" t="s">
        <v>26</v>
      </c>
      <c r="U2195" s="1">
        <v>0.5</v>
      </c>
      <c r="V2195" s="1" t="s">
        <v>8155</v>
      </c>
      <c r="W2195" s="1" t="s">
        <v>370</v>
      </c>
      <c r="X2195" s="1" t="str">
        <f>IF(W2195="", "", IFERROR(VLOOKUP(W2195, colorList!A:B,2,FALSE),""))</f>
        <v>éjkék</v>
      </c>
    </row>
    <row r="2196" spans="1:24" ht="27.75" customHeight="1" x14ac:dyDescent="0.25">
      <c r="A2196" s="1" t="s">
        <v>10493</v>
      </c>
      <c r="B2196" s="1" t="str">
        <f>TRIM(D2196)</f>
        <v>44</v>
      </c>
      <c r="C2196" s="1">
        <f>IFERROR(VLOOKUP(D2196, sizeList!A:B, 2, FALSE), "")</f>
        <v>44</v>
      </c>
      <c r="D2196" s="1">
        <v>44</v>
      </c>
      <c r="E2196" s="1" t="str">
        <f>TRIM(F2196)</f>
        <v>ELT Nala lovagló leggings</v>
      </c>
      <c r="F2196" s="1" t="s">
        <v>8152</v>
      </c>
      <c r="G2196" s="1" t="s">
        <v>8168</v>
      </c>
      <c r="H2196" s="1" t="s">
        <v>254</v>
      </c>
      <c r="I2196" s="1" t="s">
        <v>255</v>
      </c>
      <c r="J2196" s="1" t="str">
        <f>TRIM(I2196)</f>
        <v>Lovasfelszerelés</v>
      </c>
      <c r="K2196" s="1" t="s">
        <v>7488</v>
      </c>
      <c r="L2196" s="1" t="str">
        <f>TRIM(K2196)</f>
        <v>Női lovasruházat</v>
      </c>
      <c r="M2196" s="1" t="s">
        <v>7868</v>
      </c>
      <c r="N2196" s="1" t="str">
        <f>TRIM(M2196)</f>
        <v>Női lovaglónadrág</v>
      </c>
      <c r="P2196" s="1" t="str">
        <f>TRIM(O2196)</f>
        <v/>
      </c>
      <c r="Q2196" s="18" t="s">
        <v>8154</v>
      </c>
      <c r="R2196" s="8">
        <v>4057962226012</v>
      </c>
      <c r="S2196" s="1">
        <v>69.95</v>
      </c>
      <c r="T2196" s="1" t="s">
        <v>26</v>
      </c>
      <c r="U2196" s="1">
        <v>0.5</v>
      </c>
      <c r="V2196" s="1" t="s">
        <v>8155</v>
      </c>
      <c r="W2196" s="1" t="s">
        <v>370</v>
      </c>
      <c r="X2196" s="1" t="str">
        <f>IF(W2196="", "", IFERROR(VLOOKUP(W2196, colorList!A:B,2,FALSE),""))</f>
        <v>éjkék</v>
      </c>
    </row>
    <row r="2197" spans="1:24" ht="27.75" customHeight="1" x14ac:dyDescent="0.25">
      <c r="A2197" s="1" t="s">
        <v>10494</v>
      </c>
      <c r="B2197" s="1" t="str">
        <f>TRIM(D2197)</f>
        <v>46</v>
      </c>
      <c r="C2197" s="1">
        <f>IFERROR(VLOOKUP(D2197, sizeList!A:B, 2, FALSE), "")</f>
        <v>46</v>
      </c>
      <c r="D2197" s="1">
        <v>46</v>
      </c>
      <c r="E2197" s="1" t="str">
        <f>TRIM(F2197)</f>
        <v>ELT Nala lovagló leggings</v>
      </c>
      <c r="F2197" s="1" t="s">
        <v>8152</v>
      </c>
      <c r="G2197" s="1" t="s">
        <v>8169</v>
      </c>
      <c r="H2197" s="1" t="s">
        <v>254</v>
      </c>
      <c r="I2197" s="1" t="s">
        <v>255</v>
      </c>
      <c r="J2197" s="1" t="str">
        <f>TRIM(I2197)</f>
        <v>Lovasfelszerelés</v>
      </c>
      <c r="K2197" s="1" t="s">
        <v>7488</v>
      </c>
      <c r="L2197" s="1" t="str">
        <f>TRIM(K2197)</f>
        <v>Női lovasruházat</v>
      </c>
      <c r="M2197" s="1" t="s">
        <v>7868</v>
      </c>
      <c r="N2197" s="1" t="str">
        <f>TRIM(M2197)</f>
        <v>Női lovaglónadrág</v>
      </c>
      <c r="P2197" s="1" t="str">
        <f>TRIM(O2197)</f>
        <v/>
      </c>
      <c r="Q2197" s="18" t="s">
        <v>8154</v>
      </c>
      <c r="R2197" s="8">
        <v>4057962226029</v>
      </c>
      <c r="S2197" s="1">
        <v>69.95</v>
      </c>
      <c r="T2197" s="1" t="s">
        <v>26</v>
      </c>
      <c r="U2197" s="1">
        <v>0.5</v>
      </c>
      <c r="V2197" s="1" t="s">
        <v>8155</v>
      </c>
      <c r="W2197" s="1" t="s">
        <v>370</v>
      </c>
      <c r="X2197" s="1" t="str">
        <f>IF(W2197="", "", IFERROR(VLOOKUP(W2197, colorList!A:B,2,FALSE),""))</f>
        <v>éjkék</v>
      </c>
    </row>
    <row r="2198" spans="1:24" ht="27.75" customHeight="1" x14ac:dyDescent="0.25">
      <c r="A2198" s="1" t="s">
        <v>10492</v>
      </c>
      <c r="B2198" s="1" t="str">
        <f>TRIM(D2198)</f>
        <v>42</v>
      </c>
      <c r="C2198" s="1">
        <f>IFERROR(VLOOKUP(D2198, sizeList!A:B, 2, FALSE), "")</f>
        <v>42</v>
      </c>
      <c r="D2198" s="1">
        <v>42</v>
      </c>
      <c r="E2198" s="1" t="str">
        <f>TRIM(F2198)</f>
        <v>ELT Nala lovagló leggings</v>
      </c>
      <c r="F2198" s="1" t="s">
        <v>8152</v>
      </c>
      <c r="G2198" s="1" t="s">
        <v>8167</v>
      </c>
      <c r="H2198" s="1" t="s">
        <v>254</v>
      </c>
      <c r="I2198" s="1" t="s">
        <v>255</v>
      </c>
      <c r="J2198" s="1" t="str">
        <f>TRIM(I2198)</f>
        <v>Lovasfelszerelés</v>
      </c>
      <c r="K2198" s="1" t="s">
        <v>7488</v>
      </c>
      <c r="L2198" s="1" t="str">
        <f>TRIM(K2198)</f>
        <v>Női lovasruházat</v>
      </c>
      <c r="M2198" s="1" t="s">
        <v>7868</v>
      </c>
      <c r="N2198" s="1" t="str">
        <f>TRIM(M2198)</f>
        <v>Női lovaglónadrág</v>
      </c>
      <c r="P2198" s="1" t="str">
        <f>TRIM(O2198)</f>
        <v/>
      </c>
      <c r="Q2198" s="18" t="s">
        <v>8154</v>
      </c>
      <c r="R2198" s="8">
        <v>4057962226036</v>
      </c>
      <c r="S2198" s="1">
        <v>69.95</v>
      </c>
      <c r="T2198" s="1" t="s">
        <v>26</v>
      </c>
      <c r="U2198" s="1">
        <v>0.5</v>
      </c>
      <c r="V2198" s="1" t="s">
        <v>8155</v>
      </c>
      <c r="W2198" s="1" t="s">
        <v>370</v>
      </c>
      <c r="X2198" s="1" t="str">
        <f>IF(W2198="", "", IFERROR(VLOOKUP(W2198, colorList!A:B,2,FALSE),""))</f>
        <v>éjkék</v>
      </c>
    </row>
    <row r="2199" spans="1:24" ht="27.75" customHeight="1" x14ac:dyDescent="0.25">
      <c r="A2199" s="1" t="s">
        <v>10490</v>
      </c>
      <c r="B2199" s="1" t="str">
        <f>TRIM(D2199)</f>
        <v>38</v>
      </c>
      <c r="C2199" s="1">
        <f>IFERROR(VLOOKUP(D2199, sizeList!A:B, 2, FALSE), "")</f>
        <v>38</v>
      </c>
      <c r="D2199" s="1">
        <v>38</v>
      </c>
      <c r="E2199" s="1" t="str">
        <f>TRIM(F2199)</f>
        <v>ELT Nala lovagló leggings</v>
      </c>
      <c r="F2199" s="1" t="s">
        <v>8152</v>
      </c>
      <c r="G2199" s="1" t="s">
        <v>8165</v>
      </c>
      <c r="H2199" s="1" t="s">
        <v>254</v>
      </c>
      <c r="I2199" s="1" t="s">
        <v>255</v>
      </c>
      <c r="J2199" s="1" t="str">
        <f>TRIM(I2199)</f>
        <v>Lovasfelszerelés</v>
      </c>
      <c r="K2199" s="1" t="s">
        <v>7488</v>
      </c>
      <c r="L2199" s="1" t="str">
        <f>TRIM(K2199)</f>
        <v>Női lovasruházat</v>
      </c>
      <c r="M2199" s="1" t="s">
        <v>7868</v>
      </c>
      <c r="N2199" s="1" t="str">
        <f>TRIM(M2199)</f>
        <v>Női lovaglónadrág</v>
      </c>
      <c r="P2199" s="1" t="str">
        <f>TRIM(O2199)</f>
        <v/>
      </c>
      <c r="Q2199" s="18" t="s">
        <v>8154</v>
      </c>
      <c r="R2199" s="8">
        <v>4057962226043</v>
      </c>
      <c r="S2199" s="1">
        <v>69.95</v>
      </c>
      <c r="T2199" s="1" t="s">
        <v>26</v>
      </c>
      <c r="U2199" s="1">
        <v>0.5</v>
      </c>
      <c r="V2199" s="1" t="s">
        <v>8155</v>
      </c>
      <c r="W2199" s="1" t="s">
        <v>370</v>
      </c>
      <c r="X2199" s="1" t="str">
        <f>IF(W2199="", "", IFERROR(VLOOKUP(W2199, colorList!A:B,2,FALSE),""))</f>
        <v>éjkék</v>
      </c>
    </row>
    <row r="2200" spans="1:24" ht="27.75" customHeight="1" x14ac:dyDescent="0.25">
      <c r="A2200" s="1" t="s">
        <v>10491</v>
      </c>
      <c r="B2200" s="1" t="str">
        <f>TRIM(D2200)</f>
        <v>40</v>
      </c>
      <c r="C2200" s="1">
        <f>IFERROR(VLOOKUP(D2200, sizeList!A:B, 2, FALSE), "")</f>
        <v>40</v>
      </c>
      <c r="D2200" s="1">
        <v>40</v>
      </c>
      <c r="E2200" s="1" t="str">
        <f>TRIM(F2200)</f>
        <v>ELT Nala lovagló leggings</v>
      </c>
      <c r="F2200" s="1" t="s">
        <v>8152</v>
      </c>
      <c r="G2200" s="1" t="s">
        <v>8166</v>
      </c>
      <c r="H2200" s="1" t="s">
        <v>254</v>
      </c>
      <c r="I2200" s="1" t="s">
        <v>255</v>
      </c>
      <c r="J2200" s="1" t="str">
        <f>TRIM(I2200)</f>
        <v>Lovasfelszerelés</v>
      </c>
      <c r="K2200" s="1" t="s">
        <v>7488</v>
      </c>
      <c r="L2200" s="1" t="str">
        <f>TRIM(K2200)</f>
        <v>Női lovasruházat</v>
      </c>
      <c r="M2200" s="1" t="s">
        <v>7868</v>
      </c>
      <c r="N2200" s="1" t="str">
        <f>TRIM(M2200)</f>
        <v>Női lovaglónadrág</v>
      </c>
      <c r="P2200" s="1" t="str">
        <f>TRIM(O2200)</f>
        <v/>
      </c>
      <c r="Q2200" s="18" t="s">
        <v>8154</v>
      </c>
      <c r="R2200" s="8">
        <v>4057962226050</v>
      </c>
      <c r="S2200" s="1">
        <v>69.95</v>
      </c>
      <c r="T2200" s="1" t="s">
        <v>26</v>
      </c>
      <c r="U2200" s="1">
        <v>0.5</v>
      </c>
      <c r="V2200" s="1" t="s">
        <v>8155</v>
      </c>
      <c r="W2200" s="1" t="s">
        <v>370</v>
      </c>
      <c r="X2200" s="1" t="str">
        <f>IF(W2200="", "", IFERROR(VLOOKUP(W2200, colorList!A:B,2,FALSE),""))</f>
        <v>éjkék</v>
      </c>
    </row>
    <row r="2201" spans="1:24" ht="27.75" customHeight="1" x14ac:dyDescent="0.25">
      <c r="A2201" s="1" t="s">
        <v>10488</v>
      </c>
      <c r="B2201" s="1" t="str">
        <f>TRIM(D2201)</f>
        <v>34</v>
      </c>
      <c r="C2201" s="1">
        <f>IFERROR(VLOOKUP(D2201, sizeList!A:B, 2, FALSE), "")</f>
        <v>34</v>
      </c>
      <c r="D2201" s="1">
        <v>34</v>
      </c>
      <c r="E2201" s="1" t="str">
        <f>TRIM(F2201)</f>
        <v>ELT Nala lovagló leggings</v>
      </c>
      <c r="F2201" s="1" t="s">
        <v>8152</v>
      </c>
      <c r="G2201" s="1" t="s">
        <v>8163</v>
      </c>
      <c r="H2201" s="1" t="s">
        <v>254</v>
      </c>
      <c r="I2201" s="1" t="s">
        <v>255</v>
      </c>
      <c r="J2201" s="1" t="str">
        <f>TRIM(I2201)</f>
        <v>Lovasfelszerelés</v>
      </c>
      <c r="K2201" s="1" t="s">
        <v>7488</v>
      </c>
      <c r="L2201" s="1" t="str">
        <f>TRIM(K2201)</f>
        <v>Női lovasruházat</v>
      </c>
      <c r="M2201" s="1" t="s">
        <v>7868</v>
      </c>
      <c r="N2201" s="1" t="str">
        <f>TRIM(M2201)</f>
        <v>Női lovaglónadrág</v>
      </c>
      <c r="P2201" s="1" t="str">
        <f>TRIM(O2201)</f>
        <v/>
      </c>
      <c r="Q2201" s="18" t="s">
        <v>8154</v>
      </c>
      <c r="R2201" s="8">
        <v>4057962226067</v>
      </c>
      <c r="S2201" s="1">
        <v>69.95</v>
      </c>
      <c r="T2201" s="1" t="s">
        <v>26</v>
      </c>
      <c r="U2201" s="1">
        <v>0.5</v>
      </c>
      <c r="V2201" s="1" t="s">
        <v>8155</v>
      </c>
      <c r="W2201" s="1" t="s">
        <v>370</v>
      </c>
      <c r="X2201" s="1" t="str">
        <f>IF(W2201="", "", IFERROR(VLOOKUP(W2201, colorList!A:B,2,FALSE),""))</f>
        <v>éjkék</v>
      </c>
    </row>
    <row r="2202" spans="1:24" ht="27.75" customHeight="1" x14ac:dyDescent="0.25">
      <c r="A2202" s="1" t="s">
        <v>10495</v>
      </c>
      <c r="B2202" s="1" t="str">
        <f>TRIM(D2202)</f>
        <v>48</v>
      </c>
      <c r="C2202" s="1">
        <f>IFERROR(VLOOKUP(D2202, sizeList!A:B, 2, FALSE), "")</f>
        <v>48</v>
      </c>
      <c r="D2202" s="1">
        <v>48</v>
      </c>
      <c r="E2202" s="1" t="str">
        <f>TRIM(F2202)</f>
        <v>ELT Nala lovagló leggings</v>
      </c>
      <c r="F2202" s="1" t="s">
        <v>8152</v>
      </c>
      <c r="G2202" s="1" t="s">
        <v>8170</v>
      </c>
      <c r="H2202" s="1" t="s">
        <v>254</v>
      </c>
      <c r="I2202" s="1" t="s">
        <v>255</v>
      </c>
      <c r="J2202" s="1" t="str">
        <f>TRIM(I2202)</f>
        <v>Lovasfelszerelés</v>
      </c>
      <c r="K2202" s="1" t="s">
        <v>7488</v>
      </c>
      <c r="L2202" s="1" t="str">
        <f>TRIM(K2202)</f>
        <v>Női lovasruházat</v>
      </c>
      <c r="M2202" s="1" t="s">
        <v>7868</v>
      </c>
      <c r="N2202" s="1" t="str">
        <f>TRIM(M2202)</f>
        <v>Női lovaglónadrág</v>
      </c>
      <c r="P2202" s="1" t="str">
        <f>TRIM(O2202)</f>
        <v/>
      </c>
      <c r="Q2202" s="18" t="s">
        <v>8154</v>
      </c>
      <c r="R2202" s="8">
        <v>4057962226074</v>
      </c>
      <c r="S2202" s="1">
        <v>69.95</v>
      </c>
      <c r="T2202" s="1" t="s">
        <v>26</v>
      </c>
      <c r="U2202" s="1">
        <v>0.5</v>
      </c>
      <c r="V2202" s="1" t="s">
        <v>8155</v>
      </c>
      <c r="W2202" s="1" t="s">
        <v>370</v>
      </c>
      <c r="X2202" s="1" t="str">
        <f>IF(W2202="", "", IFERROR(VLOOKUP(W2202, colorList!A:B,2,FALSE),""))</f>
        <v>éjkék</v>
      </c>
    </row>
    <row r="2203" spans="1:24" ht="27.75" customHeight="1" x14ac:dyDescent="0.25">
      <c r="A2203" s="1" t="s">
        <v>10485</v>
      </c>
      <c r="B2203" s="1" t="str">
        <f>TRIM(D2203)</f>
        <v>44</v>
      </c>
      <c r="C2203" s="1">
        <f>IFERROR(VLOOKUP(D2203, sizeList!A:B, 2, FALSE), "")</f>
        <v>44</v>
      </c>
      <c r="D2203" s="1">
        <v>44</v>
      </c>
      <c r="E2203" s="1" t="str">
        <f>TRIM(F2203)</f>
        <v>ELT Nala lovagló leggings</v>
      </c>
      <c r="F2203" s="1" t="s">
        <v>8152</v>
      </c>
      <c r="G2203" s="1" t="s">
        <v>8160</v>
      </c>
      <c r="H2203" s="1" t="s">
        <v>254</v>
      </c>
      <c r="I2203" s="1" t="s">
        <v>255</v>
      </c>
      <c r="J2203" s="1" t="str">
        <f>TRIM(I2203)</f>
        <v>Lovasfelszerelés</v>
      </c>
      <c r="K2203" s="1" t="s">
        <v>7488</v>
      </c>
      <c r="L2203" s="1" t="str">
        <f>TRIM(K2203)</f>
        <v>Női lovasruházat</v>
      </c>
      <c r="M2203" s="1" t="s">
        <v>7868</v>
      </c>
      <c r="N2203" s="1" t="str">
        <f>TRIM(M2203)</f>
        <v>Női lovaglónadrág</v>
      </c>
      <c r="P2203" s="1" t="str">
        <f>TRIM(O2203)</f>
        <v/>
      </c>
      <c r="Q2203" s="18" t="s">
        <v>8154</v>
      </c>
      <c r="R2203" s="8">
        <v>4057962226081</v>
      </c>
      <c r="S2203" s="1">
        <v>69.95</v>
      </c>
      <c r="T2203" s="1" t="s">
        <v>26</v>
      </c>
      <c r="U2203" s="1">
        <v>0.5</v>
      </c>
      <c r="V2203" s="1" t="s">
        <v>8155</v>
      </c>
      <c r="W2203" s="1" t="s">
        <v>1233</v>
      </c>
      <c r="X2203" s="1" t="str">
        <f>IF(W2203="", "", IFERROR(VLOOKUP(W2203, colorList!A:B,2,FALSE),""))</f>
        <v>_x000D_
aszfalt szürke</v>
      </c>
    </row>
    <row r="2204" spans="1:24" ht="27.75" customHeight="1" x14ac:dyDescent="0.25">
      <c r="A2204" s="1" t="s">
        <v>10486</v>
      </c>
      <c r="B2204" s="1" t="str">
        <f>TRIM(D2204)</f>
        <v>46</v>
      </c>
      <c r="C2204" s="1">
        <f>IFERROR(VLOOKUP(D2204, sizeList!A:B, 2, FALSE), "")</f>
        <v>46</v>
      </c>
      <c r="D2204" s="1">
        <v>46</v>
      </c>
      <c r="E2204" s="1" t="str">
        <f>TRIM(F2204)</f>
        <v>ELT Nala lovagló leggings</v>
      </c>
      <c r="F2204" s="1" t="s">
        <v>8152</v>
      </c>
      <c r="G2204" s="1" t="s">
        <v>8161</v>
      </c>
      <c r="H2204" s="1" t="s">
        <v>254</v>
      </c>
      <c r="I2204" s="1" t="s">
        <v>255</v>
      </c>
      <c r="J2204" s="1" t="str">
        <f>TRIM(I2204)</f>
        <v>Lovasfelszerelés</v>
      </c>
      <c r="K2204" s="1" t="s">
        <v>7488</v>
      </c>
      <c r="L2204" s="1" t="str">
        <f>TRIM(K2204)</f>
        <v>Női lovasruházat</v>
      </c>
      <c r="M2204" s="1" t="s">
        <v>7868</v>
      </c>
      <c r="N2204" s="1" t="str">
        <f>TRIM(M2204)</f>
        <v>Női lovaglónadrág</v>
      </c>
      <c r="P2204" s="1" t="str">
        <f>TRIM(O2204)</f>
        <v/>
      </c>
      <c r="Q2204" s="18" t="s">
        <v>8154</v>
      </c>
      <c r="R2204" s="8">
        <v>4057962226098</v>
      </c>
      <c r="S2204" s="1">
        <v>69.95</v>
      </c>
      <c r="T2204" s="1" t="s">
        <v>26</v>
      </c>
      <c r="U2204" s="1">
        <v>0.5</v>
      </c>
      <c r="V2204" s="1" t="s">
        <v>8155</v>
      </c>
      <c r="W2204" s="1" t="s">
        <v>1233</v>
      </c>
      <c r="X2204" s="1" t="str">
        <f>IF(W2204="", "", IFERROR(VLOOKUP(W2204, colorList!A:B,2,FALSE),""))</f>
        <v>_x000D_
aszfalt szürke</v>
      </c>
    </row>
    <row r="2205" spans="1:24" ht="27.75" customHeight="1" x14ac:dyDescent="0.25">
      <c r="A2205" s="1" t="s">
        <v>10484</v>
      </c>
      <c r="B2205" s="1" t="str">
        <f>TRIM(D2205)</f>
        <v>42</v>
      </c>
      <c r="C2205" s="1">
        <f>IFERROR(VLOOKUP(D2205, sizeList!A:B, 2, FALSE), "")</f>
        <v>42</v>
      </c>
      <c r="D2205" s="1">
        <v>42</v>
      </c>
      <c r="E2205" s="1" t="str">
        <f>TRIM(F2205)</f>
        <v>ELT Nala lovagló leggings</v>
      </c>
      <c r="F2205" s="1" t="s">
        <v>8152</v>
      </c>
      <c r="G2205" s="1" t="s">
        <v>8159</v>
      </c>
      <c r="H2205" s="1" t="s">
        <v>254</v>
      </c>
      <c r="I2205" s="1" t="s">
        <v>255</v>
      </c>
      <c r="J2205" s="1" t="str">
        <f>TRIM(I2205)</f>
        <v>Lovasfelszerelés</v>
      </c>
      <c r="K2205" s="1" t="s">
        <v>7488</v>
      </c>
      <c r="L2205" s="1" t="str">
        <f>TRIM(K2205)</f>
        <v>Női lovasruházat</v>
      </c>
      <c r="M2205" s="1" t="s">
        <v>7868</v>
      </c>
      <c r="N2205" s="1" t="str">
        <f>TRIM(M2205)</f>
        <v>Női lovaglónadrág</v>
      </c>
      <c r="P2205" s="1" t="str">
        <f>TRIM(O2205)</f>
        <v/>
      </c>
      <c r="Q2205" s="18" t="s">
        <v>8154</v>
      </c>
      <c r="R2205" s="8">
        <v>4057962226104</v>
      </c>
      <c r="S2205" s="1">
        <v>69.95</v>
      </c>
      <c r="T2205" s="1" t="s">
        <v>26</v>
      </c>
      <c r="U2205" s="1">
        <v>0.5</v>
      </c>
      <c r="V2205" s="1" t="s">
        <v>8155</v>
      </c>
      <c r="W2205" s="1" t="s">
        <v>1233</v>
      </c>
      <c r="X2205" s="1" t="str">
        <f>IF(W2205="", "", IFERROR(VLOOKUP(W2205, colorList!A:B,2,FALSE),""))</f>
        <v>_x000D_
aszfalt szürke</v>
      </c>
    </row>
    <row r="2206" spans="1:24" ht="27.75" customHeight="1" x14ac:dyDescent="0.25">
      <c r="A2206" s="1" t="s">
        <v>10482</v>
      </c>
      <c r="B2206" s="1" t="str">
        <f>TRIM(D2206)</f>
        <v>38</v>
      </c>
      <c r="C2206" s="1">
        <f>IFERROR(VLOOKUP(D2206, sizeList!A:B, 2, FALSE), "")</f>
        <v>38</v>
      </c>
      <c r="D2206" s="1">
        <v>38</v>
      </c>
      <c r="E2206" s="1" t="str">
        <f>TRIM(F2206)</f>
        <v>ELT Nala lovagló leggings</v>
      </c>
      <c r="F2206" s="1" t="s">
        <v>8152</v>
      </c>
      <c r="G2206" s="1" t="s">
        <v>8157</v>
      </c>
      <c r="H2206" s="1" t="s">
        <v>254</v>
      </c>
      <c r="I2206" s="1" t="s">
        <v>255</v>
      </c>
      <c r="J2206" s="1" t="str">
        <f>TRIM(I2206)</f>
        <v>Lovasfelszerelés</v>
      </c>
      <c r="K2206" s="1" t="s">
        <v>7488</v>
      </c>
      <c r="L2206" s="1" t="str">
        <f>TRIM(K2206)</f>
        <v>Női lovasruházat</v>
      </c>
      <c r="M2206" s="1" t="s">
        <v>7868</v>
      </c>
      <c r="N2206" s="1" t="str">
        <f>TRIM(M2206)</f>
        <v>Női lovaglónadrág</v>
      </c>
      <c r="P2206" s="1" t="str">
        <f>TRIM(O2206)</f>
        <v/>
      </c>
      <c r="Q2206" s="18" t="s">
        <v>8154</v>
      </c>
      <c r="R2206" s="8">
        <v>4057962226111</v>
      </c>
      <c r="S2206" s="1">
        <v>69.95</v>
      </c>
      <c r="T2206" s="1" t="s">
        <v>26</v>
      </c>
      <c r="U2206" s="1">
        <v>0.5</v>
      </c>
      <c r="V2206" s="1" t="s">
        <v>8155</v>
      </c>
      <c r="W2206" s="1" t="s">
        <v>1233</v>
      </c>
      <c r="X2206" s="1" t="str">
        <f>IF(W2206="", "", IFERROR(VLOOKUP(W2206, colorList!A:B,2,FALSE),""))</f>
        <v>_x000D_
aszfalt szürke</v>
      </c>
    </row>
    <row r="2207" spans="1:24" ht="27.75" customHeight="1" x14ac:dyDescent="0.25">
      <c r="A2207" s="1" t="s">
        <v>10483</v>
      </c>
      <c r="B2207" s="1" t="str">
        <f>TRIM(D2207)</f>
        <v>40</v>
      </c>
      <c r="C2207" s="1">
        <f>IFERROR(VLOOKUP(D2207, sizeList!A:B, 2, FALSE), "")</f>
        <v>40</v>
      </c>
      <c r="D2207" s="1">
        <v>40</v>
      </c>
      <c r="E2207" s="1" t="str">
        <f>TRIM(F2207)</f>
        <v>ELT Nala lovagló leggings</v>
      </c>
      <c r="F2207" s="1" t="s">
        <v>8152</v>
      </c>
      <c r="G2207" s="1" t="s">
        <v>8158</v>
      </c>
      <c r="H2207" s="1" t="s">
        <v>254</v>
      </c>
      <c r="I2207" s="1" t="s">
        <v>255</v>
      </c>
      <c r="J2207" s="1" t="str">
        <f>TRIM(I2207)</f>
        <v>Lovasfelszerelés</v>
      </c>
      <c r="K2207" s="1" t="s">
        <v>7488</v>
      </c>
      <c r="L2207" s="1" t="str">
        <f>TRIM(K2207)</f>
        <v>Női lovasruházat</v>
      </c>
      <c r="M2207" s="1" t="s">
        <v>7868</v>
      </c>
      <c r="N2207" s="1" t="str">
        <f>TRIM(M2207)</f>
        <v>Női lovaglónadrág</v>
      </c>
      <c r="P2207" s="1" t="str">
        <f>TRIM(O2207)</f>
        <v/>
      </c>
      <c r="Q2207" s="18" t="s">
        <v>8154</v>
      </c>
      <c r="R2207" s="8">
        <v>4057962226128</v>
      </c>
      <c r="S2207" s="1">
        <v>69.95</v>
      </c>
      <c r="T2207" s="1" t="s">
        <v>26</v>
      </c>
      <c r="U2207" s="1">
        <v>0.5</v>
      </c>
      <c r="V2207" s="1" t="s">
        <v>8155</v>
      </c>
      <c r="W2207" s="1" t="s">
        <v>1233</v>
      </c>
      <c r="X2207" s="1" t="str">
        <f>IF(W2207="", "", IFERROR(VLOOKUP(W2207, colorList!A:B,2,FALSE),""))</f>
        <v>_x000D_
aszfalt szürke</v>
      </c>
    </row>
    <row r="2208" spans="1:24" ht="27.75" customHeight="1" x14ac:dyDescent="0.25">
      <c r="A2208" s="1" t="s">
        <v>10480</v>
      </c>
      <c r="B2208" s="1" t="str">
        <f>TRIM(D2208)</f>
        <v>34</v>
      </c>
      <c r="C2208" s="1">
        <f>IFERROR(VLOOKUP(D2208, sizeList!A:B, 2, FALSE), "")</f>
        <v>34</v>
      </c>
      <c r="D2208" s="1">
        <v>34</v>
      </c>
      <c r="E2208" s="1" t="str">
        <f>TRIM(F2208)</f>
        <v>ELT Nala lovagló leggings</v>
      </c>
      <c r="F2208" s="1" t="s">
        <v>8152</v>
      </c>
      <c r="G2208" s="1" t="s">
        <v>8153</v>
      </c>
      <c r="H2208" s="1" t="s">
        <v>254</v>
      </c>
      <c r="I2208" s="1" t="s">
        <v>255</v>
      </c>
      <c r="J2208" s="1" t="str">
        <f>TRIM(I2208)</f>
        <v>Lovasfelszerelés</v>
      </c>
      <c r="K2208" s="1" t="s">
        <v>7488</v>
      </c>
      <c r="L2208" s="1" t="str">
        <f>TRIM(K2208)</f>
        <v>Női lovasruházat</v>
      </c>
      <c r="M2208" s="1" t="s">
        <v>7868</v>
      </c>
      <c r="N2208" s="1" t="str">
        <f>TRIM(M2208)</f>
        <v>Női lovaglónadrág</v>
      </c>
      <c r="P2208" s="1" t="str">
        <f>TRIM(O2208)</f>
        <v/>
      </c>
      <c r="Q2208" s="18" t="s">
        <v>8154</v>
      </c>
      <c r="R2208" s="8">
        <v>4057962226135</v>
      </c>
      <c r="S2208" s="1">
        <v>69.95</v>
      </c>
      <c r="T2208" s="1" t="s">
        <v>26</v>
      </c>
      <c r="U2208" s="1">
        <v>0.5</v>
      </c>
      <c r="V2208" s="1" t="s">
        <v>8155</v>
      </c>
      <c r="W2208" s="1" t="s">
        <v>1233</v>
      </c>
      <c r="X2208" s="1" t="str">
        <f>IF(W2208="", "", IFERROR(VLOOKUP(W2208, colorList!A:B,2,FALSE),""))</f>
        <v>_x000D_
aszfalt szürke</v>
      </c>
    </row>
    <row r="2209" spans="1:24" ht="27.75" customHeight="1" x14ac:dyDescent="0.25">
      <c r="A2209" s="1" t="s">
        <v>10487</v>
      </c>
      <c r="B2209" s="1" t="str">
        <f>TRIM(D2209)</f>
        <v>48</v>
      </c>
      <c r="C2209" s="1">
        <f>IFERROR(VLOOKUP(D2209, sizeList!A:B, 2, FALSE), "")</f>
        <v>48</v>
      </c>
      <c r="D2209" s="1">
        <v>48</v>
      </c>
      <c r="E2209" s="1" t="str">
        <f>TRIM(F2209)</f>
        <v>ELT Nala lovagló leggings</v>
      </c>
      <c r="F2209" s="1" t="s">
        <v>8152</v>
      </c>
      <c r="G2209" s="1" t="s">
        <v>8162</v>
      </c>
      <c r="H2209" s="1" t="s">
        <v>254</v>
      </c>
      <c r="I2209" s="1" t="s">
        <v>255</v>
      </c>
      <c r="J2209" s="1" t="str">
        <f>TRIM(I2209)</f>
        <v>Lovasfelszerelés</v>
      </c>
      <c r="K2209" s="1" t="s">
        <v>7488</v>
      </c>
      <c r="L2209" s="1" t="str">
        <f>TRIM(K2209)</f>
        <v>Női lovasruházat</v>
      </c>
      <c r="M2209" s="1" t="s">
        <v>7868</v>
      </c>
      <c r="N2209" s="1" t="str">
        <f>TRIM(M2209)</f>
        <v>Női lovaglónadrág</v>
      </c>
      <c r="P2209" s="1" t="str">
        <f>TRIM(O2209)</f>
        <v/>
      </c>
      <c r="Q2209" s="18" t="s">
        <v>8154</v>
      </c>
      <c r="R2209" s="8">
        <v>4057962226142</v>
      </c>
      <c r="S2209" s="1">
        <v>69.95</v>
      </c>
      <c r="T2209" s="1" t="s">
        <v>26</v>
      </c>
      <c r="U2209" s="1">
        <v>0.5</v>
      </c>
      <c r="V2209" s="1" t="s">
        <v>8155</v>
      </c>
      <c r="W2209" s="1" t="s">
        <v>1233</v>
      </c>
      <c r="X2209" s="1" t="str">
        <f>IF(W2209="", "", IFERROR(VLOOKUP(W2209, colorList!A:B,2,FALSE),""))</f>
        <v>_x000D_
aszfalt szürke</v>
      </c>
    </row>
    <row r="2210" spans="1:24" ht="27.75" customHeight="1" x14ac:dyDescent="0.25">
      <c r="A2210" s="1" t="s">
        <v>10071</v>
      </c>
      <c r="B2210" s="1" t="str">
        <f>TRIM(D2210)</f>
        <v>L</v>
      </c>
      <c r="C2210" s="1" t="str">
        <f>IFERROR(VLOOKUP(TRIM(D2210), sizeList!A:B, 2, FALSE), "")</f>
        <v>L</v>
      </c>
      <c r="D2210" s="1" t="s">
        <v>1899</v>
      </c>
      <c r="E2210" s="1" t="str">
        <f>TRIM(F2210)</f>
        <v>ELT Nancy cipzáras póló</v>
      </c>
      <c r="F2210" s="1" t="s">
        <v>7636</v>
      </c>
      <c r="G2210" s="1" t="s">
        <v>7646</v>
      </c>
      <c r="H2210" s="1" t="s">
        <v>254</v>
      </c>
      <c r="I2210" s="1" t="s">
        <v>255</v>
      </c>
      <c r="J2210" s="1" t="str">
        <f>TRIM(I2210)</f>
        <v>Lovasfelszerelés</v>
      </c>
      <c r="K2210" s="1" t="s">
        <v>7488</v>
      </c>
      <c r="L2210" s="1" t="str">
        <f>TRIM(K2210)</f>
        <v>Női lovasruházat</v>
      </c>
      <c r="M2210" s="1" t="s">
        <v>7489</v>
      </c>
      <c r="N2210" s="1" t="str">
        <f>TRIM(M2210)</f>
        <v>Női felsőruházat</v>
      </c>
      <c r="O2210" s="1" t="s">
        <v>7513</v>
      </c>
      <c r="P2210" s="1" t="str">
        <f>TRIM(O2210)</f>
        <v>Női rövid ujjú és ujjatlan póló</v>
      </c>
      <c r="Q2210" s="18" t="s">
        <v>7638</v>
      </c>
      <c r="R2210" s="8">
        <v>4057962224995</v>
      </c>
      <c r="S2210" s="1">
        <v>39.950000000000003</v>
      </c>
      <c r="T2210" s="1" t="s">
        <v>26</v>
      </c>
      <c r="U2210" s="1">
        <v>0.2</v>
      </c>
      <c r="V2210" s="1" t="s">
        <v>7639</v>
      </c>
      <c r="W2210" s="1" t="s">
        <v>1262</v>
      </c>
      <c r="X2210" s="1" t="str">
        <f>IF(W2210="", "", IFERROR(VLOOKUP(W2210, colorList!A:B,2,FALSE),""))</f>
        <v>mélykék</v>
      </c>
    </row>
    <row r="2211" spans="1:24" ht="27.75" customHeight="1" x14ac:dyDescent="0.25">
      <c r="A2211" s="1" t="s">
        <v>10078</v>
      </c>
      <c r="B2211" s="1" t="str">
        <f>TRIM(D2211)</f>
        <v>L</v>
      </c>
      <c r="C2211" s="1" t="str">
        <f>IFERROR(VLOOKUP(TRIM(D2211), sizeList!A:B, 2, FALSE), "")</f>
        <v>L</v>
      </c>
      <c r="D2211" s="1" t="s">
        <v>1899</v>
      </c>
      <c r="E2211" s="1" t="str">
        <f>TRIM(F2211)</f>
        <v>ELT Nancy cipzáras póló</v>
      </c>
      <c r="F2211" s="1" t="s">
        <v>7636</v>
      </c>
      <c r="G2211" s="1" t="s">
        <v>7653</v>
      </c>
      <c r="H2211" s="1" t="s">
        <v>254</v>
      </c>
      <c r="I2211" s="1" t="s">
        <v>255</v>
      </c>
      <c r="J2211" s="1" t="str">
        <f>TRIM(I2211)</f>
        <v>Lovasfelszerelés</v>
      </c>
      <c r="K2211" s="1" t="s">
        <v>7488</v>
      </c>
      <c r="L2211" s="1" t="str">
        <f>TRIM(K2211)</f>
        <v>Női lovasruházat</v>
      </c>
      <c r="M2211" s="1" t="s">
        <v>7489</v>
      </c>
      <c r="N2211" s="1" t="str">
        <f>TRIM(M2211)</f>
        <v>Női felsőruházat</v>
      </c>
      <c r="O2211" s="1" t="s">
        <v>7513</v>
      </c>
      <c r="P2211" s="1" t="str">
        <f>TRIM(O2211)</f>
        <v>Női rövid ujjú és ujjatlan póló</v>
      </c>
      <c r="Q2211" s="18" t="s">
        <v>7638</v>
      </c>
      <c r="R2211" s="8">
        <v>4057962225008</v>
      </c>
      <c r="S2211" s="1">
        <v>39.950000000000003</v>
      </c>
      <c r="T2211" s="1" t="s">
        <v>26</v>
      </c>
      <c r="U2211" s="1">
        <v>0.2</v>
      </c>
      <c r="V2211" s="1" t="s">
        <v>7639</v>
      </c>
      <c r="W2211" s="1" t="s">
        <v>1545</v>
      </c>
      <c r="X2211" s="1" t="str">
        <f>IF(W2211="", "", IFERROR(VLOOKUP(W2211, colorList!A:B,2,FALSE),""))</f>
        <v>alpesi kék</v>
      </c>
    </row>
    <row r="2212" spans="1:24" ht="27.75" customHeight="1" x14ac:dyDescent="0.25">
      <c r="A2212" s="1" t="s">
        <v>10064</v>
      </c>
      <c r="B2212" s="1" t="str">
        <f>TRIM(D2212)</f>
        <v>L</v>
      </c>
      <c r="C2212" s="1" t="str">
        <f>IFERROR(VLOOKUP(TRIM(D2212), sizeList!A:B, 2, FALSE), "")</f>
        <v>L</v>
      </c>
      <c r="D2212" s="1" t="s">
        <v>1899</v>
      </c>
      <c r="E2212" s="1" t="str">
        <f>TRIM(F2212)</f>
        <v>ELT Nancy cipzáras póló</v>
      </c>
      <c r="F2212" s="1" t="s">
        <v>7636</v>
      </c>
      <c r="G2212" s="1" t="s">
        <v>7637</v>
      </c>
      <c r="H2212" s="1" t="s">
        <v>254</v>
      </c>
      <c r="I2212" s="1" t="s">
        <v>255</v>
      </c>
      <c r="J2212" s="1" t="str">
        <f>TRIM(I2212)</f>
        <v>Lovasfelszerelés</v>
      </c>
      <c r="K2212" s="1" t="s">
        <v>7488</v>
      </c>
      <c r="L2212" s="1" t="str">
        <f>TRIM(K2212)</f>
        <v>Női lovasruházat</v>
      </c>
      <c r="M2212" s="1" t="s">
        <v>7489</v>
      </c>
      <c r="N2212" s="1" t="str">
        <f>TRIM(M2212)</f>
        <v>Női felsőruházat</v>
      </c>
      <c r="O2212" s="1" t="s">
        <v>7513</v>
      </c>
      <c r="P2212" s="1" t="str">
        <f>TRIM(O2212)</f>
        <v>Női rövid ujjú és ujjatlan póló</v>
      </c>
      <c r="Q2212" s="18" t="s">
        <v>7638</v>
      </c>
      <c r="R2212" s="8">
        <v>4057962225015</v>
      </c>
      <c r="S2212" s="1">
        <v>39.950000000000003</v>
      </c>
      <c r="T2212" s="1" t="s">
        <v>26</v>
      </c>
      <c r="U2212" s="1">
        <v>0.2</v>
      </c>
      <c r="V2212" s="1" t="s">
        <v>7639</v>
      </c>
      <c r="W2212" s="1" t="s">
        <v>210</v>
      </c>
      <c r="X2212" s="1" t="str">
        <f>IF(W2212="", "", IFERROR(VLOOKUP(W2212, colorList!A:B,2,FALSE),""))</f>
        <v>fehér</v>
      </c>
    </row>
    <row r="2213" spans="1:24" ht="27.75" customHeight="1" x14ac:dyDescent="0.25">
      <c r="A2213" s="1" t="s">
        <v>10070</v>
      </c>
      <c r="B2213" s="1" t="str">
        <f>TRIM(D2213)</f>
        <v>XXS</v>
      </c>
      <c r="C2213" s="1" t="str">
        <f>IFERROR(VLOOKUP(TRIM(D2213), sizeList!A:B, 2, FALSE), "")</f>
        <v>XXS</v>
      </c>
      <c r="D2213" s="1" t="s">
        <v>7499</v>
      </c>
      <c r="E2213" s="1" t="str">
        <f>TRIM(F2213)</f>
        <v>ELT Nancy cipzáras póló</v>
      </c>
      <c r="F2213" s="1" t="s">
        <v>7636</v>
      </c>
      <c r="G2213" s="1" t="s">
        <v>7645</v>
      </c>
      <c r="H2213" s="1" t="s">
        <v>254</v>
      </c>
      <c r="I2213" s="1" t="s">
        <v>255</v>
      </c>
      <c r="J2213" s="1" t="str">
        <f>TRIM(I2213)</f>
        <v>Lovasfelszerelés</v>
      </c>
      <c r="K2213" s="1" t="s">
        <v>7488</v>
      </c>
      <c r="L2213" s="1" t="str">
        <f>TRIM(K2213)</f>
        <v>Női lovasruházat</v>
      </c>
      <c r="M2213" s="1" t="s">
        <v>7489</v>
      </c>
      <c r="N2213" s="1" t="str">
        <f>TRIM(M2213)</f>
        <v>Női felsőruházat</v>
      </c>
      <c r="O2213" s="1" t="s">
        <v>7513</v>
      </c>
      <c r="P2213" s="1" t="str">
        <f>TRIM(O2213)</f>
        <v>Női rövid ujjú és ujjatlan póló</v>
      </c>
      <c r="Q2213" s="18" t="s">
        <v>7638</v>
      </c>
      <c r="R2213" s="8">
        <v>4057962229020</v>
      </c>
      <c r="S2213" s="1">
        <v>39.950000000000003</v>
      </c>
      <c r="T2213" s="1" t="s">
        <v>26</v>
      </c>
      <c r="U2213" s="1">
        <v>0.2</v>
      </c>
      <c r="V2213" s="1" t="s">
        <v>7639</v>
      </c>
      <c r="W2213" s="1" t="s">
        <v>210</v>
      </c>
      <c r="X2213" s="1" t="str">
        <f>IF(W2213="", "", IFERROR(VLOOKUP(W2213, colorList!A:B,2,FALSE),""))</f>
        <v>fehér</v>
      </c>
    </row>
    <row r="2214" spans="1:24" ht="27.75" customHeight="1" x14ac:dyDescent="0.25">
      <c r="A2214" s="1" t="s">
        <v>10068</v>
      </c>
      <c r="B2214" s="1" t="str">
        <f>TRIM(D2214)</f>
        <v>XS</v>
      </c>
      <c r="C2214" s="1" t="str">
        <f>IFERROR(VLOOKUP(TRIM(D2214), sizeList!A:B, 2, FALSE), "")</f>
        <v>XS</v>
      </c>
      <c r="D2214" s="1" t="s">
        <v>6480</v>
      </c>
      <c r="E2214" s="1" t="str">
        <f>TRIM(F2214)</f>
        <v>ELT Nancy cipzáras póló</v>
      </c>
      <c r="F2214" s="1" t="s">
        <v>7636</v>
      </c>
      <c r="G2214" s="1" t="s">
        <v>7643</v>
      </c>
      <c r="H2214" s="1" t="s">
        <v>254</v>
      </c>
      <c r="I2214" s="1" t="s">
        <v>255</v>
      </c>
      <c r="J2214" s="1" t="str">
        <f>TRIM(I2214)</f>
        <v>Lovasfelszerelés</v>
      </c>
      <c r="K2214" s="1" t="s">
        <v>7488</v>
      </c>
      <c r="L2214" s="1" t="str">
        <f>TRIM(K2214)</f>
        <v>Női lovasruházat</v>
      </c>
      <c r="M2214" s="1" t="s">
        <v>7489</v>
      </c>
      <c r="N2214" s="1" t="str">
        <f>TRIM(M2214)</f>
        <v>Női felsőruházat</v>
      </c>
      <c r="O2214" s="1" t="s">
        <v>7513</v>
      </c>
      <c r="P2214" s="1" t="str">
        <f>TRIM(O2214)</f>
        <v>Női rövid ujjú és ujjatlan póló</v>
      </c>
      <c r="Q2214" s="18" t="s">
        <v>7638</v>
      </c>
      <c r="R2214" s="8">
        <v>4057962229037</v>
      </c>
      <c r="S2214" s="1">
        <v>39.950000000000003</v>
      </c>
      <c r="T2214" s="1" t="s">
        <v>26</v>
      </c>
      <c r="U2214" s="1">
        <v>0.2</v>
      </c>
      <c r="V2214" s="1" t="s">
        <v>7639</v>
      </c>
      <c r="W2214" s="1" t="s">
        <v>210</v>
      </c>
      <c r="X2214" s="1" t="str">
        <f>IF(W2214="", "", IFERROR(VLOOKUP(W2214, colorList!A:B,2,FALSE),""))</f>
        <v>fehér</v>
      </c>
    </row>
    <row r="2215" spans="1:24" ht="27.75" customHeight="1" x14ac:dyDescent="0.25">
      <c r="A2215" s="1" t="s">
        <v>10066</v>
      </c>
      <c r="B2215" s="1" t="str">
        <f>TRIM(D2215)</f>
        <v>S</v>
      </c>
      <c r="C2215" s="1" t="str">
        <f>IFERROR(VLOOKUP(TRIM(D2215), sizeList!A:B, 2, FALSE), "")</f>
        <v>S</v>
      </c>
      <c r="D2215" s="1" t="s">
        <v>1927</v>
      </c>
      <c r="E2215" s="1" t="str">
        <f>TRIM(F2215)</f>
        <v>ELT Nancy cipzáras póló</v>
      </c>
      <c r="F2215" s="1" t="s">
        <v>7636</v>
      </c>
      <c r="G2215" s="1" t="s">
        <v>7641</v>
      </c>
      <c r="H2215" s="1" t="s">
        <v>254</v>
      </c>
      <c r="I2215" s="1" t="s">
        <v>255</v>
      </c>
      <c r="J2215" s="1" t="str">
        <f>TRIM(I2215)</f>
        <v>Lovasfelszerelés</v>
      </c>
      <c r="K2215" s="1" t="s">
        <v>7488</v>
      </c>
      <c r="L2215" s="1" t="str">
        <f>TRIM(K2215)</f>
        <v>Női lovasruházat</v>
      </c>
      <c r="M2215" s="1" t="s">
        <v>7489</v>
      </c>
      <c r="N2215" s="1" t="str">
        <f>TRIM(M2215)</f>
        <v>Női felsőruházat</v>
      </c>
      <c r="O2215" s="1" t="s">
        <v>7513</v>
      </c>
      <c r="P2215" s="1" t="str">
        <f>TRIM(O2215)</f>
        <v>Női rövid ujjú és ujjatlan póló</v>
      </c>
      <c r="Q2215" s="18" t="s">
        <v>7638</v>
      </c>
      <c r="R2215" s="8">
        <v>4057962229044</v>
      </c>
      <c r="S2215" s="1">
        <v>39.950000000000003</v>
      </c>
      <c r="T2215" s="1" t="s">
        <v>26</v>
      </c>
      <c r="U2215" s="1">
        <v>0.2</v>
      </c>
      <c r="V2215" s="1" t="s">
        <v>7639</v>
      </c>
      <c r="W2215" s="1" t="s">
        <v>210</v>
      </c>
      <c r="X2215" s="1" t="str">
        <f>IF(W2215="", "", IFERROR(VLOOKUP(W2215, colorList!A:B,2,FALSE),""))</f>
        <v>fehér</v>
      </c>
    </row>
    <row r="2216" spans="1:24" ht="27.75" customHeight="1" x14ac:dyDescent="0.25">
      <c r="A2216" s="1" t="s">
        <v>10065</v>
      </c>
      <c r="B2216" s="1" t="str">
        <f>TRIM(D2216)</f>
        <v>M</v>
      </c>
      <c r="C2216" s="1" t="str">
        <f>IFERROR(VLOOKUP(TRIM(D2216), sizeList!A:B, 2, FALSE), "")</f>
        <v>M</v>
      </c>
      <c r="D2216" s="1" t="s">
        <v>1904</v>
      </c>
      <c r="E2216" s="1" t="str">
        <f>TRIM(F2216)</f>
        <v>ELT Nancy cipzáras póló</v>
      </c>
      <c r="F2216" s="1" t="s">
        <v>7636</v>
      </c>
      <c r="G2216" s="1" t="s">
        <v>7640</v>
      </c>
      <c r="H2216" s="1" t="s">
        <v>254</v>
      </c>
      <c r="I2216" s="1" t="s">
        <v>255</v>
      </c>
      <c r="J2216" s="1" t="str">
        <f>TRIM(I2216)</f>
        <v>Lovasfelszerelés</v>
      </c>
      <c r="K2216" s="1" t="s">
        <v>7488</v>
      </c>
      <c r="L2216" s="1" t="str">
        <f>TRIM(K2216)</f>
        <v>Női lovasruházat</v>
      </c>
      <c r="M2216" s="1" t="s">
        <v>7489</v>
      </c>
      <c r="N2216" s="1" t="str">
        <f>TRIM(M2216)</f>
        <v>Női felsőruházat</v>
      </c>
      <c r="O2216" s="1" t="s">
        <v>7513</v>
      </c>
      <c r="P2216" s="1" t="str">
        <f>TRIM(O2216)</f>
        <v>Női rövid ujjú és ujjatlan póló</v>
      </c>
      <c r="Q2216" s="18" t="s">
        <v>7638</v>
      </c>
      <c r="R2216" s="8">
        <v>4057962229051</v>
      </c>
      <c r="S2216" s="1">
        <v>39.950000000000003</v>
      </c>
      <c r="T2216" s="1" t="s">
        <v>26</v>
      </c>
      <c r="U2216" s="1">
        <v>0.2</v>
      </c>
      <c r="V2216" s="1" t="s">
        <v>7639</v>
      </c>
      <c r="W2216" s="1" t="s">
        <v>210</v>
      </c>
      <c r="X2216" s="1" t="str">
        <f>IF(W2216="", "", IFERROR(VLOOKUP(W2216, colorList!A:B,2,FALSE),""))</f>
        <v>fehér</v>
      </c>
    </row>
    <row r="2217" spans="1:24" ht="27.75" customHeight="1" x14ac:dyDescent="0.25">
      <c r="A2217" s="1" t="s">
        <v>10067</v>
      </c>
      <c r="B2217" s="1" t="str">
        <f>TRIM(D2217)</f>
        <v>XL</v>
      </c>
      <c r="C2217" s="1" t="str">
        <f>IFERROR(VLOOKUP(TRIM(D2217), sizeList!A:B, 2, FALSE), "")</f>
        <v>XL</v>
      </c>
      <c r="D2217" s="1" t="s">
        <v>1907</v>
      </c>
      <c r="E2217" s="1" t="str">
        <f>TRIM(F2217)</f>
        <v>ELT Nancy cipzáras póló</v>
      </c>
      <c r="F2217" s="1" t="s">
        <v>7636</v>
      </c>
      <c r="G2217" s="1" t="s">
        <v>7642</v>
      </c>
      <c r="H2217" s="1" t="s">
        <v>254</v>
      </c>
      <c r="I2217" s="1" t="s">
        <v>255</v>
      </c>
      <c r="J2217" s="1" t="str">
        <f>TRIM(I2217)</f>
        <v>Lovasfelszerelés</v>
      </c>
      <c r="K2217" s="1" t="s">
        <v>7488</v>
      </c>
      <c r="L2217" s="1" t="str">
        <f>TRIM(K2217)</f>
        <v>Női lovasruházat</v>
      </c>
      <c r="M2217" s="1" t="s">
        <v>7489</v>
      </c>
      <c r="N2217" s="1" t="str">
        <f>TRIM(M2217)</f>
        <v>Női felsőruházat</v>
      </c>
      <c r="O2217" s="1" t="s">
        <v>7513</v>
      </c>
      <c r="P2217" s="1" t="str">
        <f>TRIM(O2217)</f>
        <v>Női rövid ujjú és ujjatlan póló</v>
      </c>
      <c r="Q2217" s="18" t="s">
        <v>7638</v>
      </c>
      <c r="R2217" s="8">
        <v>4057962229068</v>
      </c>
      <c r="S2217" s="1">
        <v>39.950000000000003</v>
      </c>
      <c r="T2217" s="1" t="s">
        <v>26</v>
      </c>
      <c r="U2217" s="1">
        <v>0.2</v>
      </c>
      <c r="V2217" s="1" t="s">
        <v>7639</v>
      </c>
      <c r="W2217" s="1" t="s">
        <v>210</v>
      </c>
      <c r="X2217" s="1" t="str">
        <f>IF(W2217="", "", IFERROR(VLOOKUP(W2217, colorList!A:B,2,FALSE),""))</f>
        <v>fehér</v>
      </c>
    </row>
    <row r="2218" spans="1:24" ht="27.75" customHeight="1" x14ac:dyDescent="0.25">
      <c r="A2218" s="1" t="s">
        <v>10069</v>
      </c>
      <c r="B2218" s="1" t="str">
        <f>TRIM(D2218)</f>
        <v>XXL</v>
      </c>
      <c r="C2218" s="1" t="str">
        <f>IFERROR(VLOOKUP(TRIM(D2218), sizeList!A:B, 2, FALSE), "")</f>
        <v>XXL</v>
      </c>
      <c r="D2218" s="1" t="s">
        <v>1932</v>
      </c>
      <c r="E2218" s="1" t="str">
        <f>TRIM(F2218)</f>
        <v>ELT Nancy cipzáras póló</v>
      </c>
      <c r="F2218" s="1" t="s">
        <v>7636</v>
      </c>
      <c r="G2218" s="1" t="s">
        <v>7644</v>
      </c>
      <c r="H2218" s="1" t="s">
        <v>254</v>
      </c>
      <c r="I2218" s="1" t="s">
        <v>255</v>
      </c>
      <c r="J2218" s="1" t="str">
        <f>TRIM(I2218)</f>
        <v>Lovasfelszerelés</v>
      </c>
      <c r="K2218" s="1" t="s">
        <v>7488</v>
      </c>
      <c r="L2218" s="1" t="str">
        <f>TRIM(K2218)</f>
        <v>Női lovasruházat</v>
      </c>
      <c r="M2218" s="1" t="s">
        <v>7489</v>
      </c>
      <c r="N2218" s="1" t="str">
        <f>TRIM(M2218)</f>
        <v>Női felsőruházat</v>
      </c>
      <c r="O2218" s="1" t="s">
        <v>7513</v>
      </c>
      <c r="P2218" s="1" t="str">
        <f>TRIM(O2218)</f>
        <v>Női rövid ujjú és ujjatlan póló</v>
      </c>
      <c r="Q2218" s="18" t="s">
        <v>7638</v>
      </c>
      <c r="R2218" s="8">
        <v>4057962229075</v>
      </c>
      <c r="S2218" s="1">
        <v>39.950000000000003</v>
      </c>
      <c r="T2218" s="1" t="s">
        <v>26</v>
      </c>
      <c r="U2218" s="1">
        <v>0.2</v>
      </c>
      <c r="V2218" s="1" t="s">
        <v>7639</v>
      </c>
      <c r="W2218" s="1" t="s">
        <v>210</v>
      </c>
      <c r="X2218" s="1" t="str">
        <f>IF(W2218="", "", IFERROR(VLOOKUP(W2218, colorList!A:B,2,FALSE),""))</f>
        <v>fehér</v>
      </c>
    </row>
    <row r="2219" spans="1:24" ht="27.75" customHeight="1" x14ac:dyDescent="0.25">
      <c r="A2219" s="1" t="s">
        <v>10077</v>
      </c>
      <c r="B2219" s="1" t="str">
        <f>TRIM(D2219)</f>
        <v>XXS</v>
      </c>
      <c r="C2219" s="1" t="str">
        <f>IFERROR(VLOOKUP(TRIM(D2219), sizeList!A:B, 2, FALSE), "")</f>
        <v>XXS</v>
      </c>
      <c r="D2219" s="1" t="s">
        <v>7499</v>
      </c>
      <c r="E2219" s="1" t="str">
        <f>TRIM(F2219)</f>
        <v>ELT Nancy cipzáras póló</v>
      </c>
      <c r="F2219" s="1" t="s">
        <v>7636</v>
      </c>
      <c r="G2219" s="1" t="s">
        <v>7652</v>
      </c>
      <c r="H2219" s="1" t="s">
        <v>254</v>
      </c>
      <c r="I2219" s="1" t="s">
        <v>255</v>
      </c>
      <c r="J2219" s="1" t="str">
        <f>TRIM(I2219)</f>
        <v>Lovasfelszerelés</v>
      </c>
      <c r="K2219" s="1" t="s">
        <v>7488</v>
      </c>
      <c r="L2219" s="1" t="str">
        <f>TRIM(K2219)</f>
        <v>Női lovasruházat</v>
      </c>
      <c r="M2219" s="1" t="s">
        <v>7489</v>
      </c>
      <c r="N2219" s="1" t="str">
        <f>TRIM(M2219)</f>
        <v>Női felsőruházat</v>
      </c>
      <c r="O2219" s="1" t="s">
        <v>7513</v>
      </c>
      <c r="P2219" s="1" t="str">
        <f>TRIM(O2219)</f>
        <v>Női rövid ujjú és ujjatlan póló</v>
      </c>
      <c r="Q2219" s="18" t="s">
        <v>7638</v>
      </c>
      <c r="R2219" s="8">
        <v>4057962229082</v>
      </c>
      <c r="S2219" s="1">
        <v>39.950000000000003</v>
      </c>
      <c r="T2219" s="1" t="s">
        <v>26</v>
      </c>
      <c r="U2219" s="1">
        <v>0.2</v>
      </c>
      <c r="V2219" s="1" t="s">
        <v>7639</v>
      </c>
      <c r="W2219" s="1" t="s">
        <v>1262</v>
      </c>
      <c r="X2219" s="1" t="str">
        <f>IF(W2219="", "", IFERROR(VLOOKUP(W2219, colorList!A:B,2,FALSE),""))</f>
        <v>mélykék</v>
      </c>
    </row>
    <row r="2220" spans="1:24" ht="27.75" customHeight="1" x14ac:dyDescent="0.25">
      <c r="A2220" s="1" t="s">
        <v>10075</v>
      </c>
      <c r="B2220" s="1" t="str">
        <f>TRIM(D2220)</f>
        <v>XS</v>
      </c>
      <c r="C2220" s="1" t="str">
        <f>IFERROR(VLOOKUP(TRIM(D2220), sizeList!A:B, 2, FALSE), "")</f>
        <v>XS</v>
      </c>
      <c r="D2220" s="1" t="s">
        <v>6480</v>
      </c>
      <c r="E2220" s="1" t="str">
        <f>TRIM(F2220)</f>
        <v>ELT Nancy cipzáras póló</v>
      </c>
      <c r="F2220" s="1" t="s">
        <v>7636</v>
      </c>
      <c r="G2220" s="1" t="s">
        <v>7650</v>
      </c>
      <c r="H2220" s="1" t="s">
        <v>254</v>
      </c>
      <c r="I2220" s="1" t="s">
        <v>255</v>
      </c>
      <c r="J2220" s="1" t="str">
        <f>TRIM(I2220)</f>
        <v>Lovasfelszerelés</v>
      </c>
      <c r="K2220" s="1" t="s">
        <v>7488</v>
      </c>
      <c r="L2220" s="1" t="str">
        <f>TRIM(K2220)</f>
        <v>Női lovasruházat</v>
      </c>
      <c r="M2220" s="1" t="s">
        <v>7489</v>
      </c>
      <c r="N2220" s="1" t="str">
        <f>TRIM(M2220)</f>
        <v>Női felsőruházat</v>
      </c>
      <c r="O2220" s="1" t="s">
        <v>7513</v>
      </c>
      <c r="P2220" s="1" t="str">
        <f>TRIM(O2220)</f>
        <v>Női rövid ujjú és ujjatlan póló</v>
      </c>
      <c r="Q2220" s="18" t="s">
        <v>7638</v>
      </c>
      <c r="R2220" s="8">
        <v>4057962229099</v>
      </c>
      <c r="S2220" s="1">
        <v>39.950000000000003</v>
      </c>
      <c r="T2220" s="1" t="s">
        <v>26</v>
      </c>
      <c r="U2220" s="1">
        <v>0.2</v>
      </c>
      <c r="V2220" s="1" t="s">
        <v>7639</v>
      </c>
      <c r="W2220" s="1" t="s">
        <v>1262</v>
      </c>
      <c r="X2220" s="1" t="str">
        <f>IF(W2220="", "", IFERROR(VLOOKUP(W2220, colorList!A:B,2,FALSE),""))</f>
        <v>mélykék</v>
      </c>
    </row>
    <row r="2221" spans="1:24" ht="27.75" customHeight="1" x14ac:dyDescent="0.25">
      <c r="A2221" s="1" t="s">
        <v>10073</v>
      </c>
      <c r="B2221" s="1" t="str">
        <f>TRIM(D2221)</f>
        <v>S</v>
      </c>
      <c r="C2221" s="1" t="str">
        <f>IFERROR(VLOOKUP(TRIM(D2221), sizeList!A:B, 2, FALSE), "")</f>
        <v>S</v>
      </c>
      <c r="D2221" s="1" t="s">
        <v>1927</v>
      </c>
      <c r="E2221" s="1" t="str">
        <f>TRIM(F2221)</f>
        <v>ELT Nancy cipzáras póló</v>
      </c>
      <c r="F2221" s="1" t="s">
        <v>7636</v>
      </c>
      <c r="G2221" s="1" t="s">
        <v>7648</v>
      </c>
      <c r="H2221" s="1" t="s">
        <v>254</v>
      </c>
      <c r="I2221" s="1" t="s">
        <v>255</v>
      </c>
      <c r="J2221" s="1" t="str">
        <f>TRIM(I2221)</f>
        <v>Lovasfelszerelés</v>
      </c>
      <c r="K2221" s="1" t="s">
        <v>7488</v>
      </c>
      <c r="L2221" s="1" t="str">
        <f>TRIM(K2221)</f>
        <v>Női lovasruházat</v>
      </c>
      <c r="M2221" s="1" t="s">
        <v>7489</v>
      </c>
      <c r="N2221" s="1" t="str">
        <f>TRIM(M2221)</f>
        <v>Női felsőruházat</v>
      </c>
      <c r="O2221" s="1" t="s">
        <v>7513</v>
      </c>
      <c r="P2221" s="1" t="str">
        <f>TRIM(O2221)</f>
        <v>Női rövid ujjú és ujjatlan póló</v>
      </c>
      <c r="Q2221" s="18" t="s">
        <v>7638</v>
      </c>
      <c r="R2221" s="8">
        <v>4057962229105</v>
      </c>
      <c r="S2221" s="1">
        <v>39.950000000000003</v>
      </c>
      <c r="T2221" s="1" t="s">
        <v>26</v>
      </c>
      <c r="U2221" s="1">
        <v>0.2</v>
      </c>
      <c r="V2221" s="1" t="s">
        <v>7639</v>
      </c>
      <c r="W2221" s="1" t="s">
        <v>1262</v>
      </c>
      <c r="X2221" s="1" t="str">
        <f>IF(W2221="", "", IFERROR(VLOOKUP(W2221, colorList!A:B,2,FALSE),""))</f>
        <v>mélykék</v>
      </c>
    </row>
    <row r="2222" spans="1:24" ht="27.75" customHeight="1" x14ac:dyDescent="0.25">
      <c r="A2222" s="1" t="s">
        <v>10072</v>
      </c>
      <c r="B2222" s="1" t="str">
        <f>TRIM(D2222)</f>
        <v>M</v>
      </c>
      <c r="C2222" s="1" t="str">
        <f>IFERROR(VLOOKUP(TRIM(D2222), sizeList!A:B, 2, FALSE), "")</f>
        <v>M</v>
      </c>
      <c r="D2222" s="1" t="s">
        <v>1904</v>
      </c>
      <c r="E2222" s="1" t="str">
        <f>TRIM(F2222)</f>
        <v>ELT Nancy cipzáras póló</v>
      </c>
      <c r="F2222" s="1" t="s">
        <v>7636</v>
      </c>
      <c r="G2222" s="1" t="s">
        <v>7647</v>
      </c>
      <c r="H2222" s="1" t="s">
        <v>254</v>
      </c>
      <c r="I2222" s="1" t="s">
        <v>255</v>
      </c>
      <c r="J2222" s="1" t="str">
        <f>TRIM(I2222)</f>
        <v>Lovasfelszerelés</v>
      </c>
      <c r="K2222" s="1" t="s">
        <v>7488</v>
      </c>
      <c r="L2222" s="1" t="str">
        <f>TRIM(K2222)</f>
        <v>Női lovasruházat</v>
      </c>
      <c r="M2222" s="1" t="s">
        <v>7489</v>
      </c>
      <c r="N2222" s="1" t="str">
        <f>TRIM(M2222)</f>
        <v>Női felsőruházat</v>
      </c>
      <c r="O2222" s="1" t="s">
        <v>7513</v>
      </c>
      <c r="P2222" s="1" t="str">
        <f>TRIM(O2222)</f>
        <v>Női rövid ujjú és ujjatlan póló</v>
      </c>
      <c r="Q2222" s="18" t="s">
        <v>7638</v>
      </c>
      <c r="R2222" s="8">
        <v>4057962229112</v>
      </c>
      <c r="S2222" s="1">
        <v>39.950000000000003</v>
      </c>
      <c r="T2222" s="1" t="s">
        <v>26</v>
      </c>
      <c r="U2222" s="1">
        <v>0.2</v>
      </c>
      <c r="V2222" s="1" t="s">
        <v>7639</v>
      </c>
      <c r="W2222" s="1" t="s">
        <v>1262</v>
      </c>
      <c r="X2222" s="1" t="str">
        <f>IF(W2222="", "", IFERROR(VLOOKUP(W2222, colorList!A:B,2,FALSE),""))</f>
        <v>mélykék</v>
      </c>
    </row>
    <row r="2223" spans="1:24" ht="27.75" customHeight="1" x14ac:dyDescent="0.25">
      <c r="A2223" s="1" t="s">
        <v>10074</v>
      </c>
      <c r="B2223" s="1" t="str">
        <f>TRIM(D2223)</f>
        <v>XL</v>
      </c>
      <c r="C2223" s="1" t="str">
        <f>IFERROR(VLOOKUP(TRIM(D2223), sizeList!A:B, 2, FALSE), "")</f>
        <v>XL</v>
      </c>
      <c r="D2223" s="1" t="s">
        <v>1907</v>
      </c>
      <c r="E2223" s="1" t="str">
        <f>TRIM(F2223)</f>
        <v>ELT Nancy cipzáras póló</v>
      </c>
      <c r="F2223" s="1" t="s">
        <v>7636</v>
      </c>
      <c r="G2223" s="1" t="s">
        <v>7649</v>
      </c>
      <c r="H2223" s="1" t="s">
        <v>254</v>
      </c>
      <c r="I2223" s="1" t="s">
        <v>255</v>
      </c>
      <c r="J2223" s="1" t="str">
        <f>TRIM(I2223)</f>
        <v>Lovasfelszerelés</v>
      </c>
      <c r="K2223" s="1" t="s">
        <v>7488</v>
      </c>
      <c r="L2223" s="1" t="str">
        <f>TRIM(K2223)</f>
        <v>Női lovasruházat</v>
      </c>
      <c r="M2223" s="1" t="s">
        <v>7489</v>
      </c>
      <c r="N2223" s="1" t="str">
        <f>TRIM(M2223)</f>
        <v>Női felsőruházat</v>
      </c>
      <c r="O2223" s="1" t="s">
        <v>7513</v>
      </c>
      <c r="P2223" s="1" t="str">
        <f>TRIM(O2223)</f>
        <v>Női rövid ujjú és ujjatlan póló</v>
      </c>
      <c r="Q2223" s="18" t="s">
        <v>7638</v>
      </c>
      <c r="R2223" s="8">
        <v>4057962229129</v>
      </c>
      <c r="S2223" s="1">
        <v>39.950000000000003</v>
      </c>
      <c r="T2223" s="1" t="s">
        <v>26</v>
      </c>
      <c r="U2223" s="1">
        <v>0.2</v>
      </c>
      <c r="V2223" s="1" t="s">
        <v>7639</v>
      </c>
      <c r="W2223" s="1" t="s">
        <v>1262</v>
      </c>
      <c r="X2223" s="1" t="str">
        <f>IF(W2223="", "", IFERROR(VLOOKUP(W2223, colorList!A:B,2,FALSE),""))</f>
        <v>mélykék</v>
      </c>
    </row>
    <row r="2224" spans="1:24" ht="27.75" customHeight="1" x14ac:dyDescent="0.25">
      <c r="A2224" s="1" t="s">
        <v>10076</v>
      </c>
      <c r="B2224" s="1" t="str">
        <f>TRIM(D2224)</f>
        <v>XXL</v>
      </c>
      <c r="C2224" s="1" t="str">
        <f>IFERROR(VLOOKUP(TRIM(D2224), sizeList!A:B, 2, FALSE), "")</f>
        <v>XXL</v>
      </c>
      <c r="D2224" s="1" t="s">
        <v>1932</v>
      </c>
      <c r="E2224" s="1" t="str">
        <f>TRIM(F2224)</f>
        <v>ELT Nancy cipzáras póló</v>
      </c>
      <c r="F2224" s="1" t="s">
        <v>7636</v>
      </c>
      <c r="G2224" s="1" t="s">
        <v>7651</v>
      </c>
      <c r="H2224" s="1" t="s">
        <v>254</v>
      </c>
      <c r="I2224" s="1" t="s">
        <v>255</v>
      </c>
      <c r="J2224" s="1" t="str">
        <f>TRIM(I2224)</f>
        <v>Lovasfelszerelés</v>
      </c>
      <c r="K2224" s="1" t="s">
        <v>7488</v>
      </c>
      <c r="L2224" s="1" t="str">
        <f>TRIM(K2224)</f>
        <v>Női lovasruházat</v>
      </c>
      <c r="M2224" s="1" t="s">
        <v>7489</v>
      </c>
      <c r="N2224" s="1" t="str">
        <f>TRIM(M2224)</f>
        <v>Női felsőruházat</v>
      </c>
      <c r="O2224" s="1" t="s">
        <v>7513</v>
      </c>
      <c r="P2224" s="1" t="str">
        <f>TRIM(O2224)</f>
        <v>Női rövid ujjú és ujjatlan póló</v>
      </c>
      <c r="Q2224" s="18" t="s">
        <v>7638</v>
      </c>
      <c r="R2224" s="8">
        <v>4057962229136</v>
      </c>
      <c r="S2224" s="1">
        <v>39.950000000000003</v>
      </c>
      <c r="T2224" s="1" t="s">
        <v>26</v>
      </c>
      <c r="U2224" s="1">
        <v>0.2</v>
      </c>
      <c r="V2224" s="1" t="s">
        <v>7639</v>
      </c>
      <c r="W2224" s="1" t="s">
        <v>1262</v>
      </c>
      <c r="X2224" s="1" t="str">
        <f>IF(W2224="", "", IFERROR(VLOOKUP(W2224, colorList!A:B,2,FALSE),""))</f>
        <v>mélykék</v>
      </c>
    </row>
    <row r="2225" spans="1:24" ht="27.75" customHeight="1" x14ac:dyDescent="0.25">
      <c r="A2225" s="1" t="s">
        <v>10084</v>
      </c>
      <c r="B2225" s="1" t="str">
        <f>TRIM(D2225)</f>
        <v>XXS</v>
      </c>
      <c r="C2225" s="1" t="str">
        <f>IFERROR(VLOOKUP(TRIM(D2225), sizeList!A:B, 2, FALSE), "")</f>
        <v>XXS</v>
      </c>
      <c r="D2225" s="1" t="s">
        <v>7499</v>
      </c>
      <c r="E2225" s="1" t="str">
        <f>TRIM(F2225)</f>
        <v>ELT Nancy cipzáras póló</v>
      </c>
      <c r="F2225" s="1" t="s">
        <v>7636</v>
      </c>
      <c r="G2225" s="1" t="s">
        <v>7659</v>
      </c>
      <c r="H2225" s="1" t="s">
        <v>254</v>
      </c>
      <c r="I2225" s="1" t="s">
        <v>255</v>
      </c>
      <c r="J2225" s="1" t="str">
        <f>TRIM(I2225)</f>
        <v>Lovasfelszerelés</v>
      </c>
      <c r="K2225" s="1" t="s">
        <v>7488</v>
      </c>
      <c r="L2225" s="1" t="str">
        <f>TRIM(K2225)</f>
        <v>Női lovasruházat</v>
      </c>
      <c r="M2225" s="1" t="s">
        <v>7489</v>
      </c>
      <c r="N2225" s="1" t="str">
        <f>TRIM(M2225)</f>
        <v>Női felsőruházat</v>
      </c>
      <c r="O2225" s="1" t="s">
        <v>7513</v>
      </c>
      <c r="P2225" s="1" t="str">
        <f>TRIM(O2225)</f>
        <v>Női rövid ujjú és ujjatlan póló</v>
      </c>
      <c r="Q2225" s="18" t="s">
        <v>7638</v>
      </c>
      <c r="R2225" s="8">
        <v>4057962229143</v>
      </c>
      <c r="S2225" s="1">
        <v>39.950000000000003</v>
      </c>
      <c r="T2225" s="1" t="s">
        <v>26</v>
      </c>
      <c r="U2225" s="1">
        <v>0.2</v>
      </c>
      <c r="V2225" s="1" t="s">
        <v>7639</v>
      </c>
      <c r="W2225" s="1" t="s">
        <v>1545</v>
      </c>
      <c r="X2225" s="1" t="str">
        <f>IF(W2225="", "", IFERROR(VLOOKUP(W2225, colorList!A:B,2,FALSE),""))</f>
        <v>alpesi kék</v>
      </c>
    </row>
    <row r="2226" spans="1:24" ht="27.75" customHeight="1" x14ac:dyDescent="0.25">
      <c r="A2226" s="1" t="s">
        <v>10082</v>
      </c>
      <c r="B2226" s="1" t="str">
        <f>TRIM(D2226)</f>
        <v>XS</v>
      </c>
      <c r="C2226" s="1" t="str">
        <f>IFERROR(VLOOKUP(TRIM(D2226), sizeList!A:B, 2, FALSE), "")</f>
        <v>XS</v>
      </c>
      <c r="D2226" s="1" t="s">
        <v>6480</v>
      </c>
      <c r="E2226" s="1" t="str">
        <f>TRIM(F2226)</f>
        <v>ELT Nancy cipzáras póló</v>
      </c>
      <c r="F2226" s="1" t="s">
        <v>7636</v>
      </c>
      <c r="G2226" s="1" t="s">
        <v>7657</v>
      </c>
      <c r="H2226" s="1" t="s">
        <v>254</v>
      </c>
      <c r="I2226" s="1" t="s">
        <v>255</v>
      </c>
      <c r="J2226" s="1" t="str">
        <f>TRIM(I2226)</f>
        <v>Lovasfelszerelés</v>
      </c>
      <c r="K2226" s="1" t="s">
        <v>7488</v>
      </c>
      <c r="L2226" s="1" t="str">
        <f>TRIM(K2226)</f>
        <v>Női lovasruházat</v>
      </c>
      <c r="M2226" s="1" t="s">
        <v>7489</v>
      </c>
      <c r="N2226" s="1" t="str">
        <f>TRIM(M2226)</f>
        <v>Női felsőruházat</v>
      </c>
      <c r="O2226" s="1" t="s">
        <v>7513</v>
      </c>
      <c r="P2226" s="1" t="str">
        <f>TRIM(O2226)</f>
        <v>Női rövid ujjú és ujjatlan póló</v>
      </c>
      <c r="Q2226" s="18" t="s">
        <v>7638</v>
      </c>
      <c r="R2226" s="8">
        <v>4057962229150</v>
      </c>
      <c r="S2226" s="1">
        <v>39.950000000000003</v>
      </c>
      <c r="T2226" s="1" t="s">
        <v>26</v>
      </c>
      <c r="U2226" s="1">
        <v>0.2</v>
      </c>
      <c r="V2226" s="1" t="s">
        <v>7639</v>
      </c>
      <c r="W2226" s="1" t="s">
        <v>1545</v>
      </c>
      <c r="X2226" s="1" t="str">
        <f>IF(W2226="", "", IFERROR(VLOOKUP(W2226, colorList!A:B,2,FALSE),""))</f>
        <v>alpesi kék</v>
      </c>
    </row>
    <row r="2227" spans="1:24" ht="27.75" customHeight="1" x14ac:dyDescent="0.25">
      <c r="A2227" s="1" t="s">
        <v>10080</v>
      </c>
      <c r="B2227" s="1" t="str">
        <f>TRIM(D2227)</f>
        <v>S</v>
      </c>
      <c r="C2227" s="1" t="str">
        <f>IFERROR(VLOOKUP(TRIM(D2227), sizeList!A:B, 2, FALSE), "")</f>
        <v>S</v>
      </c>
      <c r="D2227" s="1" t="s">
        <v>1927</v>
      </c>
      <c r="E2227" s="1" t="str">
        <f>TRIM(F2227)</f>
        <v>ELT Nancy cipzáras póló</v>
      </c>
      <c r="F2227" s="1" t="s">
        <v>7636</v>
      </c>
      <c r="G2227" s="1" t="s">
        <v>7655</v>
      </c>
      <c r="H2227" s="1" t="s">
        <v>254</v>
      </c>
      <c r="I2227" s="1" t="s">
        <v>255</v>
      </c>
      <c r="J2227" s="1" t="str">
        <f>TRIM(I2227)</f>
        <v>Lovasfelszerelés</v>
      </c>
      <c r="K2227" s="1" t="s">
        <v>7488</v>
      </c>
      <c r="L2227" s="1" t="str">
        <f>TRIM(K2227)</f>
        <v>Női lovasruházat</v>
      </c>
      <c r="M2227" s="1" t="s">
        <v>7489</v>
      </c>
      <c r="N2227" s="1" t="str">
        <f>TRIM(M2227)</f>
        <v>Női felsőruházat</v>
      </c>
      <c r="O2227" s="1" t="s">
        <v>7513</v>
      </c>
      <c r="P2227" s="1" t="str">
        <f>TRIM(O2227)</f>
        <v>Női rövid ujjú és ujjatlan póló</v>
      </c>
      <c r="Q2227" s="18" t="s">
        <v>7638</v>
      </c>
      <c r="R2227" s="8">
        <v>4057962229167</v>
      </c>
      <c r="S2227" s="1">
        <v>39.950000000000003</v>
      </c>
      <c r="T2227" s="1" t="s">
        <v>26</v>
      </c>
      <c r="U2227" s="1">
        <v>0.2</v>
      </c>
      <c r="V2227" s="1" t="s">
        <v>7639</v>
      </c>
      <c r="W2227" s="1" t="s">
        <v>1545</v>
      </c>
      <c r="X2227" s="1" t="str">
        <f>IF(W2227="", "", IFERROR(VLOOKUP(W2227, colorList!A:B,2,FALSE),""))</f>
        <v>alpesi kék</v>
      </c>
    </row>
    <row r="2228" spans="1:24" ht="27.75" customHeight="1" x14ac:dyDescent="0.25">
      <c r="A2228" s="1" t="s">
        <v>10079</v>
      </c>
      <c r="B2228" s="1" t="str">
        <f>TRIM(D2228)</f>
        <v>M</v>
      </c>
      <c r="C2228" s="1" t="str">
        <f>IFERROR(VLOOKUP(TRIM(D2228), sizeList!A:B, 2, FALSE), "")</f>
        <v>M</v>
      </c>
      <c r="D2228" s="1" t="s">
        <v>1904</v>
      </c>
      <c r="E2228" s="1" t="str">
        <f>TRIM(F2228)</f>
        <v>ELT Nancy cipzáras póló</v>
      </c>
      <c r="F2228" s="1" t="s">
        <v>7636</v>
      </c>
      <c r="G2228" s="1" t="s">
        <v>7654</v>
      </c>
      <c r="H2228" s="1" t="s">
        <v>254</v>
      </c>
      <c r="I2228" s="1" t="s">
        <v>255</v>
      </c>
      <c r="J2228" s="1" t="str">
        <f>TRIM(I2228)</f>
        <v>Lovasfelszerelés</v>
      </c>
      <c r="K2228" s="1" t="s">
        <v>7488</v>
      </c>
      <c r="L2228" s="1" t="str">
        <f>TRIM(K2228)</f>
        <v>Női lovasruházat</v>
      </c>
      <c r="M2228" s="1" t="s">
        <v>7489</v>
      </c>
      <c r="N2228" s="1" t="str">
        <f>TRIM(M2228)</f>
        <v>Női felsőruházat</v>
      </c>
      <c r="O2228" s="1" t="s">
        <v>7513</v>
      </c>
      <c r="P2228" s="1" t="str">
        <f>TRIM(O2228)</f>
        <v>Női rövid ujjú és ujjatlan póló</v>
      </c>
      <c r="Q2228" s="18" t="s">
        <v>7638</v>
      </c>
      <c r="R2228" s="8">
        <v>4057962229174</v>
      </c>
      <c r="S2228" s="1">
        <v>39.950000000000003</v>
      </c>
      <c r="T2228" s="1" t="s">
        <v>26</v>
      </c>
      <c r="U2228" s="1">
        <v>0.2</v>
      </c>
      <c r="V2228" s="1" t="s">
        <v>7639</v>
      </c>
      <c r="W2228" s="1" t="s">
        <v>1545</v>
      </c>
      <c r="X2228" s="1" t="str">
        <f>IF(W2228="", "", IFERROR(VLOOKUP(W2228, colorList!A:B,2,FALSE),""))</f>
        <v>alpesi kék</v>
      </c>
    </row>
    <row r="2229" spans="1:24" ht="27.75" customHeight="1" x14ac:dyDescent="0.25">
      <c r="A2229" s="1" t="s">
        <v>10081</v>
      </c>
      <c r="B2229" s="1" t="str">
        <f>TRIM(D2229)</f>
        <v>XL</v>
      </c>
      <c r="C2229" s="1" t="str">
        <f>IFERROR(VLOOKUP(TRIM(D2229), sizeList!A:B, 2, FALSE), "")</f>
        <v>XL</v>
      </c>
      <c r="D2229" s="1" t="s">
        <v>1907</v>
      </c>
      <c r="E2229" s="1" t="str">
        <f>TRIM(F2229)</f>
        <v>ELT Nancy cipzáras póló</v>
      </c>
      <c r="F2229" s="1" t="s">
        <v>7636</v>
      </c>
      <c r="G2229" s="1" t="s">
        <v>7656</v>
      </c>
      <c r="H2229" s="1" t="s">
        <v>254</v>
      </c>
      <c r="I2229" s="1" t="s">
        <v>255</v>
      </c>
      <c r="J2229" s="1" t="str">
        <f>TRIM(I2229)</f>
        <v>Lovasfelszerelés</v>
      </c>
      <c r="K2229" s="1" t="s">
        <v>7488</v>
      </c>
      <c r="L2229" s="1" t="str">
        <f>TRIM(K2229)</f>
        <v>Női lovasruházat</v>
      </c>
      <c r="M2229" s="1" t="s">
        <v>7489</v>
      </c>
      <c r="N2229" s="1" t="str">
        <f>TRIM(M2229)</f>
        <v>Női felsőruházat</v>
      </c>
      <c r="O2229" s="1" t="s">
        <v>7513</v>
      </c>
      <c r="P2229" s="1" t="str">
        <f>TRIM(O2229)</f>
        <v>Női rövid ujjú és ujjatlan póló</v>
      </c>
      <c r="Q2229" s="18" t="s">
        <v>7638</v>
      </c>
      <c r="R2229" s="8">
        <v>4057962229181</v>
      </c>
      <c r="S2229" s="1">
        <v>39.950000000000003</v>
      </c>
      <c r="T2229" s="1" t="s">
        <v>26</v>
      </c>
      <c r="U2229" s="1">
        <v>0.2</v>
      </c>
      <c r="V2229" s="1" t="s">
        <v>7639</v>
      </c>
      <c r="W2229" s="1" t="s">
        <v>1545</v>
      </c>
      <c r="X2229" s="1" t="str">
        <f>IF(W2229="", "", IFERROR(VLOOKUP(W2229, colorList!A:B,2,FALSE),""))</f>
        <v>alpesi kék</v>
      </c>
    </row>
    <row r="2230" spans="1:24" ht="27.75" customHeight="1" x14ac:dyDescent="0.25">
      <c r="A2230" s="1" t="s">
        <v>10083</v>
      </c>
      <c r="B2230" s="1" t="str">
        <f>TRIM(D2230)</f>
        <v>XXL</v>
      </c>
      <c r="C2230" s="1" t="str">
        <f>IFERROR(VLOOKUP(TRIM(D2230), sizeList!A:B, 2, FALSE), "")</f>
        <v>XXL</v>
      </c>
      <c r="D2230" s="1" t="s">
        <v>1932</v>
      </c>
      <c r="E2230" s="1" t="str">
        <f>TRIM(F2230)</f>
        <v>ELT Nancy cipzáras póló</v>
      </c>
      <c r="F2230" s="1" t="s">
        <v>7636</v>
      </c>
      <c r="G2230" s="1" t="s">
        <v>7658</v>
      </c>
      <c r="H2230" s="1" t="s">
        <v>254</v>
      </c>
      <c r="I2230" s="1" t="s">
        <v>255</v>
      </c>
      <c r="J2230" s="1" t="str">
        <f>TRIM(I2230)</f>
        <v>Lovasfelszerelés</v>
      </c>
      <c r="K2230" s="1" t="s">
        <v>7488</v>
      </c>
      <c r="L2230" s="1" t="str">
        <f>TRIM(K2230)</f>
        <v>Női lovasruházat</v>
      </c>
      <c r="M2230" s="1" t="s">
        <v>7489</v>
      </c>
      <c r="N2230" s="1" t="str">
        <f>TRIM(M2230)</f>
        <v>Női felsőruházat</v>
      </c>
      <c r="O2230" s="1" t="s">
        <v>7513</v>
      </c>
      <c r="P2230" s="1" t="str">
        <f>TRIM(O2230)</f>
        <v>Női rövid ujjú és ujjatlan póló</v>
      </c>
      <c r="Q2230" s="18" t="s">
        <v>7638</v>
      </c>
      <c r="R2230" s="8">
        <v>4057962229198</v>
      </c>
      <c r="S2230" s="1">
        <v>39.950000000000003</v>
      </c>
      <c r="T2230" s="1" t="s">
        <v>26</v>
      </c>
      <c r="U2230" s="1">
        <v>0.2</v>
      </c>
      <c r="V2230" s="1" t="s">
        <v>7639</v>
      </c>
      <c r="W2230" s="1" t="s">
        <v>1545</v>
      </c>
      <c r="X2230" s="1" t="str">
        <f>IF(W2230="", "", IFERROR(VLOOKUP(W2230, colorList!A:B,2,FALSE),""))</f>
        <v>alpesi kék</v>
      </c>
    </row>
    <row r="2231" spans="1:24" ht="27.75" customHeight="1" x14ac:dyDescent="0.25">
      <c r="A2231" s="1" t="s">
        <v>10213</v>
      </c>
      <c r="B2231" s="1" t="str">
        <f>TRIM(D2231)</f>
        <v>L</v>
      </c>
      <c r="C2231" s="1" t="str">
        <f>IFERROR(VLOOKUP(TRIM(D2231), sizeList!A:B, 2, FALSE), "")</f>
        <v>L</v>
      </c>
      <c r="D2231" s="1" t="s">
        <v>243</v>
      </c>
      <c r="E2231" s="1" t="str">
        <f>TRIM(F2231)</f>
        <v>ELT Nantes lovaglókesztyű</v>
      </c>
      <c r="F2231" s="1" t="s">
        <v>7837</v>
      </c>
      <c r="G2231" s="1" t="s">
        <v>7838</v>
      </c>
      <c r="H2231" s="1" t="s">
        <v>254</v>
      </c>
      <c r="I2231" s="1" t="s">
        <v>255</v>
      </c>
      <c r="J2231" s="1" t="str">
        <f>TRIM(I2231)</f>
        <v>Lovasfelszerelés</v>
      </c>
      <c r="K2231" s="1" t="s">
        <v>1975</v>
      </c>
      <c r="L2231" s="1" t="str">
        <f>TRIM(K2231)</f>
        <v>Lovaglókesztyű</v>
      </c>
      <c r="M2231" s="1" t="s">
        <v>7690</v>
      </c>
      <c r="N2231" s="1" t="str">
        <f>TRIM(M2231)</f>
        <v>Női lovaglókesztyű</v>
      </c>
      <c r="P2231" s="1" t="str">
        <f>TRIM(O2231)</f>
        <v/>
      </c>
      <c r="Q2231" s="18" t="s">
        <v>7839</v>
      </c>
      <c r="R2231" s="8">
        <v>4057962219335</v>
      </c>
      <c r="S2231" s="1">
        <v>24.95</v>
      </c>
      <c r="T2231" s="1" t="s">
        <v>26</v>
      </c>
      <c r="U2231" s="1">
        <v>0.1</v>
      </c>
      <c r="V2231" s="1" t="s">
        <v>7840</v>
      </c>
      <c r="W2231" s="1" t="s">
        <v>136</v>
      </c>
      <c r="X2231" s="1" t="str">
        <f>IF(W2231="", "", IFERROR(VLOOKUP(W2231, colorList!A:B,2,FALSE),""))</f>
        <v>fekete</v>
      </c>
    </row>
    <row r="2232" spans="1:24" ht="27.75" customHeight="1" x14ac:dyDescent="0.25">
      <c r="A2232" s="1" t="s">
        <v>10218</v>
      </c>
      <c r="B2232" s="1" t="str">
        <f>TRIM(D2232)</f>
        <v>L</v>
      </c>
      <c r="C2232" s="1" t="str">
        <f>IFERROR(VLOOKUP(TRIM(D2232), sizeList!A:B, 2, FALSE), "")</f>
        <v>L</v>
      </c>
      <c r="D2232" s="1" t="s">
        <v>243</v>
      </c>
      <c r="E2232" s="1" t="str">
        <f>TRIM(F2232)</f>
        <v>ELT Nantes lovaglókesztyű</v>
      </c>
      <c r="F2232" s="1" t="s">
        <v>7837</v>
      </c>
      <c r="G2232" s="1" t="s">
        <v>7845</v>
      </c>
      <c r="H2232" s="1" t="s">
        <v>254</v>
      </c>
      <c r="I2232" s="1" t="s">
        <v>255</v>
      </c>
      <c r="J2232" s="1" t="str">
        <f>TRIM(I2232)</f>
        <v>Lovasfelszerelés</v>
      </c>
      <c r="K2232" s="1" t="s">
        <v>1975</v>
      </c>
      <c r="L2232" s="1" t="str">
        <f>TRIM(K2232)</f>
        <v>Lovaglókesztyű</v>
      </c>
      <c r="M2232" s="1" t="s">
        <v>7690</v>
      </c>
      <c r="N2232" s="1" t="str">
        <f>TRIM(M2232)</f>
        <v>Női lovaglókesztyű</v>
      </c>
      <c r="P2232" s="1" t="str">
        <f>TRIM(O2232)</f>
        <v/>
      </c>
      <c r="Q2232" s="18" t="s">
        <v>7839</v>
      </c>
      <c r="R2232" s="8">
        <v>4057962219441</v>
      </c>
      <c r="S2232" s="1">
        <v>24.95</v>
      </c>
      <c r="T2232" s="1" t="s">
        <v>26</v>
      </c>
      <c r="U2232" s="1">
        <v>0.1</v>
      </c>
      <c r="V2232" s="1" t="s">
        <v>7840</v>
      </c>
      <c r="W2232" s="1" t="s">
        <v>1262</v>
      </c>
      <c r="X2232" s="1" t="str">
        <f>IF(W2232="", "", IFERROR(VLOOKUP(W2232, colorList!A:B,2,FALSE),""))</f>
        <v>mélykék</v>
      </c>
    </row>
    <row r="2233" spans="1:24" ht="27.75" customHeight="1" x14ac:dyDescent="0.25">
      <c r="A2233" s="1" t="s">
        <v>10217</v>
      </c>
      <c r="B2233" s="1" t="str">
        <f>TRIM(D2233)</f>
        <v>XS</v>
      </c>
      <c r="C2233" s="1" t="str">
        <f>IFERROR(VLOOKUP(TRIM(D2233), sizeList!A:B, 2, FALSE), "")</f>
        <v>XS</v>
      </c>
      <c r="D2233" s="1" t="s">
        <v>5425</v>
      </c>
      <c r="E2233" s="1" t="str">
        <f>TRIM(F2233)</f>
        <v>ELT Nantes lovaglókesztyű</v>
      </c>
      <c r="F2233" s="1" t="s">
        <v>7837</v>
      </c>
      <c r="G2233" s="1" t="s">
        <v>7844</v>
      </c>
      <c r="H2233" s="1" t="s">
        <v>254</v>
      </c>
      <c r="I2233" s="1" t="s">
        <v>255</v>
      </c>
      <c r="J2233" s="1" t="str">
        <f>TRIM(I2233)</f>
        <v>Lovasfelszerelés</v>
      </c>
      <c r="K2233" s="1" t="s">
        <v>1975</v>
      </c>
      <c r="L2233" s="1" t="str">
        <f>TRIM(K2233)</f>
        <v>Lovaglókesztyű</v>
      </c>
      <c r="M2233" s="1" t="s">
        <v>7690</v>
      </c>
      <c r="N2233" s="1" t="str">
        <f>TRIM(M2233)</f>
        <v>Női lovaglókesztyű</v>
      </c>
      <c r="P2233" s="1" t="str">
        <f>TRIM(O2233)</f>
        <v/>
      </c>
      <c r="Q2233" s="18" t="s">
        <v>7839</v>
      </c>
      <c r="R2233" s="8">
        <v>4057962230217</v>
      </c>
      <c r="S2233" s="1">
        <v>24.95</v>
      </c>
      <c r="T2233" s="1" t="s">
        <v>26</v>
      </c>
      <c r="U2233" s="1">
        <v>0.1</v>
      </c>
      <c r="V2233" s="1" t="s">
        <v>7840</v>
      </c>
      <c r="W2233" s="1" t="s">
        <v>136</v>
      </c>
      <c r="X2233" s="1" t="str">
        <f>IF(W2233="", "", IFERROR(VLOOKUP(W2233, colorList!A:B,2,FALSE),""))</f>
        <v>fekete</v>
      </c>
    </row>
    <row r="2234" spans="1:24" ht="27.75" customHeight="1" x14ac:dyDescent="0.25">
      <c r="A2234" s="1" t="s">
        <v>10215</v>
      </c>
      <c r="B2234" s="1" t="str">
        <f>TRIM(D2234)</f>
        <v>S</v>
      </c>
      <c r="C2234" s="1" t="str">
        <f>IFERROR(VLOOKUP(TRIM(D2234), sizeList!A:B, 2, FALSE), "")</f>
        <v>S</v>
      </c>
      <c r="D2234" s="1" t="s">
        <v>3618</v>
      </c>
      <c r="E2234" s="1" t="str">
        <f>TRIM(F2234)</f>
        <v>ELT Nantes lovaglókesztyű</v>
      </c>
      <c r="F2234" s="1" t="s">
        <v>7837</v>
      </c>
      <c r="G2234" s="1" t="s">
        <v>7842</v>
      </c>
      <c r="H2234" s="1" t="s">
        <v>254</v>
      </c>
      <c r="I2234" s="1" t="s">
        <v>255</v>
      </c>
      <c r="J2234" s="1" t="str">
        <f>TRIM(I2234)</f>
        <v>Lovasfelszerelés</v>
      </c>
      <c r="K2234" s="1" t="s">
        <v>1975</v>
      </c>
      <c r="L2234" s="1" t="str">
        <f>TRIM(K2234)</f>
        <v>Lovaglókesztyű</v>
      </c>
      <c r="M2234" s="1" t="s">
        <v>7690</v>
      </c>
      <c r="N2234" s="1" t="str">
        <f>TRIM(M2234)</f>
        <v>Női lovaglókesztyű</v>
      </c>
      <c r="P2234" s="1" t="str">
        <f>TRIM(O2234)</f>
        <v/>
      </c>
      <c r="Q2234" s="18" t="s">
        <v>7839</v>
      </c>
      <c r="R2234" s="8">
        <v>4057962230224</v>
      </c>
      <c r="S2234" s="1">
        <v>24.95</v>
      </c>
      <c r="T2234" s="1" t="s">
        <v>26</v>
      </c>
      <c r="U2234" s="1">
        <v>0.1</v>
      </c>
      <c r="V2234" s="1" t="s">
        <v>7840</v>
      </c>
      <c r="W2234" s="1" t="s">
        <v>136</v>
      </c>
      <c r="X2234" s="1" t="str">
        <f>IF(W2234="", "", IFERROR(VLOOKUP(W2234, colorList!A:B,2,FALSE),""))</f>
        <v>fekete</v>
      </c>
    </row>
    <row r="2235" spans="1:24" ht="27.75" customHeight="1" x14ac:dyDescent="0.25">
      <c r="A2235" s="1" t="s">
        <v>10214</v>
      </c>
      <c r="B2235" s="1" t="str">
        <f>TRIM(D2235)</f>
        <v>M</v>
      </c>
      <c r="C2235" s="1" t="str">
        <f>IFERROR(VLOOKUP(TRIM(D2235), sizeList!A:B, 2, FALSE), "")</f>
        <v>M</v>
      </c>
      <c r="D2235" s="1" t="s">
        <v>249</v>
      </c>
      <c r="E2235" s="1" t="str">
        <f>TRIM(F2235)</f>
        <v>ELT Nantes lovaglókesztyű</v>
      </c>
      <c r="F2235" s="1" t="s">
        <v>7837</v>
      </c>
      <c r="G2235" s="1" t="s">
        <v>7841</v>
      </c>
      <c r="H2235" s="1" t="s">
        <v>254</v>
      </c>
      <c r="I2235" s="1" t="s">
        <v>255</v>
      </c>
      <c r="J2235" s="1" t="str">
        <f>TRIM(I2235)</f>
        <v>Lovasfelszerelés</v>
      </c>
      <c r="K2235" s="1" t="s">
        <v>1975</v>
      </c>
      <c r="L2235" s="1" t="str">
        <f>TRIM(K2235)</f>
        <v>Lovaglókesztyű</v>
      </c>
      <c r="M2235" s="1" t="s">
        <v>7690</v>
      </c>
      <c r="N2235" s="1" t="str">
        <f>TRIM(M2235)</f>
        <v>Női lovaglókesztyű</v>
      </c>
      <c r="P2235" s="1" t="str">
        <f>TRIM(O2235)</f>
        <v/>
      </c>
      <c r="Q2235" s="18" t="s">
        <v>7839</v>
      </c>
      <c r="R2235" s="8">
        <v>4057962230231</v>
      </c>
      <c r="S2235" s="1">
        <v>24.95</v>
      </c>
      <c r="T2235" s="1" t="s">
        <v>26</v>
      </c>
      <c r="U2235" s="1">
        <v>0.1</v>
      </c>
      <c r="V2235" s="1" t="s">
        <v>7840</v>
      </c>
      <c r="W2235" s="1" t="s">
        <v>136</v>
      </c>
      <c r="X2235" s="1" t="str">
        <f>IF(W2235="", "", IFERROR(VLOOKUP(W2235, colorList!A:B,2,FALSE),""))</f>
        <v>fekete</v>
      </c>
    </row>
    <row r="2236" spans="1:24" ht="27.75" customHeight="1" x14ac:dyDescent="0.25">
      <c r="A2236" s="1" t="s">
        <v>10216</v>
      </c>
      <c r="B2236" s="1" t="str">
        <f>TRIM(D2236)</f>
        <v>XL</v>
      </c>
      <c r="C2236" s="1" t="str">
        <f>IFERROR(VLOOKUP(TRIM(D2236), sizeList!A:B, 2, FALSE), "")</f>
        <v>XL</v>
      </c>
      <c r="D2236" s="1" t="s">
        <v>1981</v>
      </c>
      <c r="E2236" s="1" t="str">
        <f>TRIM(F2236)</f>
        <v>ELT Nantes lovaglókesztyű</v>
      </c>
      <c r="F2236" s="1" t="s">
        <v>7837</v>
      </c>
      <c r="G2236" s="1" t="s">
        <v>7843</v>
      </c>
      <c r="H2236" s="1" t="s">
        <v>254</v>
      </c>
      <c r="I2236" s="1" t="s">
        <v>255</v>
      </c>
      <c r="J2236" s="1" t="str">
        <f>TRIM(I2236)</f>
        <v>Lovasfelszerelés</v>
      </c>
      <c r="K2236" s="1" t="s">
        <v>1975</v>
      </c>
      <c r="L2236" s="1" t="str">
        <f>TRIM(K2236)</f>
        <v>Lovaglókesztyű</v>
      </c>
      <c r="M2236" s="1" t="s">
        <v>7690</v>
      </c>
      <c r="N2236" s="1" t="str">
        <f>TRIM(M2236)</f>
        <v>Női lovaglókesztyű</v>
      </c>
      <c r="P2236" s="1" t="str">
        <f>TRIM(O2236)</f>
        <v/>
      </c>
      <c r="Q2236" s="18" t="s">
        <v>7839</v>
      </c>
      <c r="R2236" s="8">
        <v>4057962230248</v>
      </c>
      <c r="S2236" s="1">
        <v>24.95</v>
      </c>
      <c r="T2236" s="1" t="s">
        <v>26</v>
      </c>
      <c r="U2236" s="1">
        <v>0.1</v>
      </c>
      <c r="V2236" s="1" t="s">
        <v>7840</v>
      </c>
      <c r="W2236" s="1" t="s">
        <v>136</v>
      </c>
      <c r="X2236" s="1" t="str">
        <f>IF(W2236="", "", IFERROR(VLOOKUP(W2236, colorList!A:B,2,FALSE),""))</f>
        <v>fekete</v>
      </c>
    </row>
    <row r="2237" spans="1:24" ht="27.75" customHeight="1" x14ac:dyDescent="0.25">
      <c r="A2237" s="1" t="s">
        <v>10222</v>
      </c>
      <c r="B2237" s="1" t="str">
        <f>TRIM(D2237)</f>
        <v>XS</v>
      </c>
      <c r="C2237" s="1" t="str">
        <f>IFERROR(VLOOKUP(TRIM(D2237), sizeList!A:B, 2, FALSE), "")</f>
        <v>XS</v>
      </c>
      <c r="D2237" s="1" t="s">
        <v>5425</v>
      </c>
      <c r="E2237" s="1" t="str">
        <f>TRIM(F2237)</f>
        <v>ELT Nantes lovaglókesztyű</v>
      </c>
      <c r="F2237" s="1" t="s">
        <v>7837</v>
      </c>
      <c r="G2237" s="1" t="s">
        <v>7849</v>
      </c>
      <c r="H2237" s="1" t="s">
        <v>254</v>
      </c>
      <c r="I2237" s="1" t="s">
        <v>255</v>
      </c>
      <c r="J2237" s="1" t="str">
        <f>TRIM(I2237)</f>
        <v>Lovasfelszerelés</v>
      </c>
      <c r="K2237" s="1" t="s">
        <v>1975</v>
      </c>
      <c r="L2237" s="1" t="str">
        <f>TRIM(K2237)</f>
        <v>Lovaglókesztyű</v>
      </c>
      <c r="M2237" s="1" t="s">
        <v>7690</v>
      </c>
      <c r="N2237" s="1" t="str">
        <f>TRIM(M2237)</f>
        <v>Női lovaglókesztyű</v>
      </c>
      <c r="P2237" s="1" t="str">
        <f>TRIM(O2237)</f>
        <v/>
      </c>
      <c r="Q2237" s="18" t="s">
        <v>7839</v>
      </c>
      <c r="R2237" s="8">
        <v>4057962230255</v>
      </c>
      <c r="S2237" s="1">
        <v>24.95</v>
      </c>
      <c r="T2237" s="1" t="s">
        <v>26</v>
      </c>
      <c r="U2237" s="1">
        <v>0.1</v>
      </c>
      <c r="V2237" s="1" t="s">
        <v>7840</v>
      </c>
      <c r="W2237" s="1" t="s">
        <v>1262</v>
      </c>
      <c r="X2237" s="1" t="str">
        <f>IF(W2237="", "", IFERROR(VLOOKUP(W2237, colorList!A:B,2,FALSE),""))</f>
        <v>mélykék</v>
      </c>
    </row>
    <row r="2238" spans="1:24" ht="27.75" customHeight="1" x14ac:dyDescent="0.25">
      <c r="A2238" s="1" t="s">
        <v>10220</v>
      </c>
      <c r="B2238" s="1" t="str">
        <f>TRIM(D2238)</f>
        <v>S</v>
      </c>
      <c r="C2238" s="1" t="str">
        <f>IFERROR(VLOOKUP(TRIM(D2238), sizeList!A:B, 2, FALSE), "")</f>
        <v>S</v>
      </c>
      <c r="D2238" s="1" t="s">
        <v>3618</v>
      </c>
      <c r="E2238" s="1" t="str">
        <f>TRIM(F2238)</f>
        <v>ELT Nantes lovaglókesztyű</v>
      </c>
      <c r="F2238" s="1" t="s">
        <v>7837</v>
      </c>
      <c r="G2238" s="1" t="s">
        <v>7847</v>
      </c>
      <c r="H2238" s="1" t="s">
        <v>254</v>
      </c>
      <c r="I2238" s="1" t="s">
        <v>255</v>
      </c>
      <c r="J2238" s="1" t="str">
        <f>TRIM(I2238)</f>
        <v>Lovasfelszerelés</v>
      </c>
      <c r="K2238" s="1" t="s">
        <v>1975</v>
      </c>
      <c r="L2238" s="1" t="str">
        <f>TRIM(K2238)</f>
        <v>Lovaglókesztyű</v>
      </c>
      <c r="M2238" s="1" t="s">
        <v>7690</v>
      </c>
      <c r="N2238" s="1" t="str">
        <f>TRIM(M2238)</f>
        <v>Női lovaglókesztyű</v>
      </c>
      <c r="P2238" s="1" t="str">
        <f>TRIM(O2238)</f>
        <v/>
      </c>
      <c r="Q2238" s="18" t="s">
        <v>7839</v>
      </c>
      <c r="R2238" s="8">
        <v>4057962230262</v>
      </c>
      <c r="S2238" s="1">
        <v>24.95</v>
      </c>
      <c r="T2238" s="1" t="s">
        <v>26</v>
      </c>
      <c r="U2238" s="1">
        <v>0.1</v>
      </c>
      <c r="V2238" s="1" t="s">
        <v>7840</v>
      </c>
      <c r="W2238" s="1" t="s">
        <v>1262</v>
      </c>
      <c r="X2238" s="1" t="str">
        <f>IF(W2238="", "", IFERROR(VLOOKUP(W2238, colorList!A:B,2,FALSE),""))</f>
        <v>mélykék</v>
      </c>
    </row>
    <row r="2239" spans="1:24" ht="27.75" customHeight="1" x14ac:dyDescent="0.25">
      <c r="A2239" s="1" t="s">
        <v>10219</v>
      </c>
      <c r="B2239" s="1" t="str">
        <f>TRIM(D2239)</f>
        <v>M</v>
      </c>
      <c r="C2239" s="1" t="str">
        <f>IFERROR(VLOOKUP(TRIM(D2239), sizeList!A:B, 2, FALSE), "")</f>
        <v>M</v>
      </c>
      <c r="D2239" s="1" t="s">
        <v>249</v>
      </c>
      <c r="E2239" s="1" t="str">
        <f>TRIM(F2239)</f>
        <v>ELT Nantes lovaglókesztyű</v>
      </c>
      <c r="F2239" s="1" t="s">
        <v>7837</v>
      </c>
      <c r="G2239" s="1" t="s">
        <v>7846</v>
      </c>
      <c r="H2239" s="1" t="s">
        <v>254</v>
      </c>
      <c r="I2239" s="1" t="s">
        <v>255</v>
      </c>
      <c r="J2239" s="1" t="str">
        <f>TRIM(I2239)</f>
        <v>Lovasfelszerelés</v>
      </c>
      <c r="K2239" s="1" t="s">
        <v>1975</v>
      </c>
      <c r="L2239" s="1" t="str">
        <f>TRIM(K2239)</f>
        <v>Lovaglókesztyű</v>
      </c>
      <c r="M2239" s="1" t="s">
        <v>7690</v>
      </c>
      <c r="N2239" s="1" t="str">
        <f>TRIM(M2239)</f>
        <v>Női lovaglókesztyű</v>
      </c>
      <c r="P2239" s="1" t="str">
        <f>TRIM(O2239)</f>
        <v/>
      </c>
      <c r="Q2239" s="18" t="s">
        <v>7839</v>
      </c>
      <c r="R2239" s="8">
        <v>4057962230279</v>
      </c>
      <c r="S2239" s="1">
        <v>24.95</v>
      </c>
      <c r="T2239" s="1" t="s">
        <v>26</v>
      </c>
      <c r="U2239" s="1">
        <v>0.1</v>
      </c>
      <c r="V2239" s="1" t="s">
        <v>7840</v>
      </c>
      <c r="W2239" s="1" t="s">
        <v>1262</v>
      </c>
      <c r="X2239" s="1" t="str">
        <f>IF(W2239="", "", IFERROR(VLOOKUP(W2239, colorList!A:B,2,FALSE),""))</f>
        <v>mélykék</v>
      </c>
    </row>
    <row r="2240" spans="1:24" ht="27.75" customHeight="1" x14ac:dyDescent="0.25">
      <c r="A2240" s="1" t="s">
        <v>10221</v>
      </c>
      <c r="B2240" s="1" t="str">
        <f>TRIM(D2240)</f>
        <v>XL</v>
      </c>
      <c r="C2240" s="1" t="str">
        <f>IFERROR(VLOOKUP(TRIM(D2240), sizeList!A:B, 2, FALSE), "")</f>
        <v>XL</v>
      </c>
      <c r="D2240" s="1" t="s">
        <v>1981</v>
      </c>
      <c r="E2240" s="1" t="str">
        <f>TRIM(F2240)</f>
        <v>ELT Nantes lovaglókesztyű</v>
      </c>
      <c r="F2240" s="1" t="s">
        <v>7837</v>
      </c>
      <c r="G2240" s="1" t="s">
        <v>7848</v>
      </c>
      <c r="H2240" s="1" t="s">
        <v>254</v>
      </c>
      <c r="I2240" s="1" t="s">
        <v>255</v>
      </c>
      <c r="J2240" s="1" t="str">
        <f>TRIM(I2240)</f>
        <v>Lovasfelszerelés</v>
      </c>
      <c r="K2240" s="1" t="s">
        <v>1975</v>
      </c>
      <c r="L2240" s="1" t="str">
        <f>TRIM(K2240)</f>
        <v>Lovaglókesztyű</v>
      </c>
      <c r="M2240" s="1" t="s">
        <v>7690</v>
      </c>
      <c r="N2240" s="1" t="str">
        <f>TRIM(M2240)</f>
        <v>Női lovaglókesztyű</v>
      </c>
      <c r="P2240" s="1" t="str">
        <f>TRIM(O2240)</f>
        <v/>
      </c>
      <c r="Q2240" s="18" t="s">
        <v>7839</v>
      </c>
      <c r="R2240" s="8">
        <v>4057962230286</v>
      </c>
      <c r="S2240" s="1">
        <v>24.95</v>
      </c>
      <c r="T2240" s="1" t="s">
        <v>26</v>
      </c>
      <c r="U2240" s="1">
        <v>0.1</v>
      </c>
      <c r="V2240" s="1" t="s">
        <v>7840</v>
      </c>
      <c r="W2240" s="1" t="s">
        <v>1262</v>
      </c>
      <c r="X2240" s="1" t="str">
        <f>IF(W2240="", "", IFERROR(VLOOKUP(W2240, colorList!A:B,2,FALSE),""))</f>
        <v>mélykék</v>
      </c>
    </row>
    <row r="2241" spans="1:24" ht="27.75" customHeight="1" x14ac:dyDescent="0.25">
      <c r="A2241" s="1" t="s">
        <v>10036</v>
      </c>
      <c r="B2241" s="1" t="str">
        <f>TRIM(D2241)</f>
        <v>L</v>
      </c>
      <c r="C2241" s="1" t="str">
        <f>IFERROR(VLOOKUP(TRIM(D2241), sizeList!A:B, 2, FALSE), "")</f>
        <v>L</v>
      </c>
      <c r="D2241" s="1" t="s">
        <v>1899</v>
      </c>
      <c r="E2241" s="1" t="str">
        <f>TRIM(F2241)</f>
        <v>ELT Napoli cipzáras strech pulóver</v>
      </c>
      <c r="F2241" s="1" t="s">
        <v>7602</v>
      </c>
      <c r="G2241" s="1" t="s">
        <v>7603</v>
      </c>
      <c r="H2241" s="1" t="s">
        <v>254</v>
      </c>
      <c r="I2241" s="1" t="s">
        <v>255</v>
      </c>
      <c r="J2241" s="1" t="str">
        <f>TRIM(I2241)</f>
        <v>Lovasfelszerelés</v>
      </c>
      <c r="K2241" s="1" t="s">
        <v>7488</v>
      </c>
      <c r="L2241" s="1" t="str">
        <f>TRIM(K2241)</f>
        <v>Női lovasruházat</v>
      </c>
      <c r="M2241" s="1" t="s">
        <v>7489</v>
      </c>
      <c r="N2241" s="1" t="str">
        <f>TRIM(M2241)</f>
        <v>Női felsőruházat</v>
      </c>
      <c r="O2241" s="1" t="s">
        <v>7490</v>
      </c>
      <c r="P2241" s="1" t="str">
        <f>TRIM(O2241)</f>
        <v>Női hosszú ujjú póló, pulóver</v>
      </c>
      <c r="Q2241" s="18" t="s">
        <v>7604</v>
      </c>
      <c r="R2241" s="8">
        <v>4057962224872</v>
      </c>
      <c r="S2241" s="1">
        <v>59.95</v>
      </c>
      <c r="T2241" s="1" t="s">
        <v>26</v>
      </c>
      <c r="U2241" s="1">
        <v>0.37</v>
      </c>
      <c r="V2241" s="1" t="s">
        <v>7605</v>
      </c>
      <c r="W2241" s="1" t="s">
        <v>1262</v>
      </c>
      <c r="X2241" s="1" t="str">
        <f>IF(W2241="", "", IFERROR(VLOOKUP(W2241, colorList!A:B,2,FALSE),""))</f>
        <v>mélykék</v>
      </c>
    </row>
    <row r="2242" spans="1:24" ht="27.75" customHeight="1" x14ac:dyDescent="0.25">
      <c r="A2242" s="1" t="s">
        <v>10043</v>
      </c>
      <c r="B2242" s="1" t="str">
        <f>TRIM(D2242)</f>
        <v>L</v>
      </c>
      <c r="C2242" s="1" t="str">
        <f>IFERROR(VLOOKUP(TRIM(D2242), sizeList!A:B, 2, FALSE), "")</f>
        <v>L</v>
      </c>
      <c r="D2242" s="1" t="s">
        <v>1899</v>
      </c>
      <c r="E2242" s="1" t="str">
        <f>TRIM(F2242)</f>
        <v>ELT Napoli cipzáras strech pulóver</v>
      </c>
      <c r="F2242" s="1" t="s">
        <v>7602</v>
      </c>
      <c r="G2242" s="1" t="s">
        <v>7612</v>
      </c>
      <c r="H2242" s="1" t="s">
        <v>254</v>
      </c>
      <c r="I2242" s="1" t="s">
        <v>255</v>
      </c>
      <c r="J2242" s="1" t="str">
        <f>TRIM(I2242)</f>
        <v>Lovasfelszerelés</v>
      </c>
      <c r="K2242" s="1" t="s">
        <v>7488</v>
      </c>
      <c r="L2242" s="1" t="str">
        <f>TRIM(K2242)</f>
        <v>Női lovasruházat</v>
      </c>
      <c r="M2242" s="1" t="s">
        <v>7489</v>
      </c>
      <c r="N2242" s="1" t="str">
        <f>TRIM(M2242)</f>
        <v>Női felsőruházat</v>
      </c>
      <c r="O2242" s="1" t="s">
        <v>7490</v>
      </c>
      <c r="P2242" s="1" t="str">
        <f>TRIM(O2242)</f>
        <v>Női hosszú ujjú póló, pulóver</v>
      </c>
      <c r="Q2242" s="18" t="s">
        <v>7604</v>
      </c>
      <c r="R2242" s="8">
        <v>4057962224919</v>
      </c>
      <c r="S2242" s="1">
        <v>59.95</v>
      </c>
      <c r="T2242" s="1" t="s">
        <v>26</v>
      </c>
      <c r="U2242" s="1">
        <v>0.37</v>
      </c>
      <c r="V2242" s="1" t="s">
        <v>7605</v>
      </c>
      <c r="W2242" s="1" t="s">
        <v>1545</v>
      </c>
      <c r="X2242" s="1" t="str">
        <f>IF(W2242="", "", IFERROR(VLOOKUP(W2242, colorList!A:B,2,FALSE),""))</f>
        <v>alpesi kék</v>
      </c>
    </row>
    <row r="2243" spans="1:24" ht="27.75" customHeight="1" x14ac:dyDescent="0.25">
      <c r="A2243" s="1" t="s">
        <v>10049</v>
      </c>
      <c r="B2243" s="1" t="str">
        <f>TRIM(D2243)</f>
        <v>XXS</v>
      </c>
      <c r="C2243" s="1" t="str">
        <f>IFERROR(VLOOKUP(TRIM(D2243), sizeList!A:B, 2, FALSE), "")</f>
        <v>XXS</v>
      </c>
      <c r="D2243" s="1" t="s">
        <v>7499</v>
      </c>
      <c r="E2243" s="1" t="str">
        <f>TRIM(F2243)</f>
        <v>ELT Napoli cipzáras strech pulóver</v>
      </c>
      <c r="F2243" s="1" t="s">
        <v>7602</v>
      </c>
      <c r="G2243" s="1" t="s">
        <v>7618</v>
      </c>
      <c r="H2243" s="1" t="s">
        <v>254</v>
      </c>
      <c r="I2243" s="1" t="s">
        <v>255</v>
      </c>
      <c r="J2243" s="1" t="str">
        <f>TRIM(I2243)</f>
        <v>Lovasfelszerelés</v>
      </c>
      <c r="K2243" s="1" t="s">
        <v>7488</v>
      </c>
      <c r="L2243" s="1" t="str">
        <f>TRIM(K2243)</f>
        <v>Női lovasruházat</v>
      </c>
      <c r="M2243" s="1" t="s">
        <v>7489</v>
      </c>
      <c r="N2243" s="1" t="str">
        <f>TRIM(M2243)</f>
        <v>Női felsőruházat</v>
      </c>
      <c r="O2243" s="1" t="s">
        <v>7490</v>
      </c>
      <c r="P2243" s="1" t="str">
        <f>TRIM(O2243)</f>
        <v>Női hosszú ujjú póló, pulóver</v>
      </c>
      <c r="Q2243" s="18" t="s">
        <v>7604</v>
      </c>
      <c r="R2243" s="8">
        <v>4057962228665</v>
      </c>
      <c r="S2243" s="1">
        <v>59.95</v>
      </c>
      <c r="T2243" s="1" t="s">
        <v>26</v>
      </c>
      <c r="U2243" s="1">
        <v>0.37</v>
      </c>
      <c r="V2243" s="1" t="s">
        <v>7605</v>
      </c>
      <c r="W2243" s="1" t="s">
        <v>1545</v>
      </c>
      <c r="X2243" s="1" t="str">
        <f>IF(W2243="", "", IFERROR(VLOOKUP(W2243, colorList!A:B,2,FALSE),""))</f>
        <v>alpesi kék</v>
      </c>
    </row>
    <row r="2244" spans="1:24" ht="27.75" customHeight="1" x14ac:dyDescent="0.25">
      <c r="A2244" s="1" t="s">
        <v>10047</v>
      </c>
      <c r="B2244" s="1" t="str">
        <f>TRIM(D2244)</f>
        <v>XS</v>
      </c>
      <c r="C2244" s="1" t="str">
        <f>IFERROR(VLOOKUP(TRIM(D2244), sizeList!A:B, 2, FALSE), "")</f>
        <v>XS</v>
      </c>
      <c r="D2244" s="1" t="s">
        <v>6480</v>
      </c>
      <c r="E2244" s="1" t="str">
        <f>TRIM(F2244)</f>
        <v>ELT Napoli cipzáras strech pulóver</v>
      </c>
      <c r="F2244" s="1" t="s">
        <v>7602</v>
      </c>
      <c r="G2244" s="1" t="s">
        <v>7616</v>
      </c>
      <c r="H2244" s="1" t="s">
        <v>254</v>
      </c>
      <c r="I2244" s="1" t="s">
        <v>255</v>
      </c>
      <c r="J2244" s="1" t="str">
        <f>TRIM(I2244)</f>
        <v>Lovasfelszerelés</v>
      </c>
      <c r="K2244" s="1" t="s">
        <v>7488</v>
      </c>
      <c r="L2244" s="1" t="str">
        <f>TRIM(K2244)</f>
        <v>Női lovasruházat</v>
      </c>
      <c r="M2244" s="1" t="s">
        <v>7489</v>
      </c>
      <c r="N2244" s="1" t="str">
        <f>TRIM(M2244)</f>
        <v>Női felsőruházat</v>
      </c>
      <c r="O2244" s="1" t="s">
        <v>7490</v>
      </c>
      <c r="P2244" s="1" t="str">
        <f>TRIM(O2244)</f>
        <v>Női hosszú ujjú póló, pulóver</v>
      </c>
      <c r="Q2244" s="18" t="s">
        <v>7604</v>
      </c>
      <c r="R2244" s="8">
        <v>4057962228672</v>
      </c>
      <c r="S2244" s="1">
        <v>59.95</v>
      </c>
      <c r="T2244" s="1" t="s">
        <v>26</v>
      </c>
      <c r="U2244" s="1">
        <v>0.37</v>
      </c>
      <c r="V2244" s="1" t="s">
        <v>7605</v>
      </c>
      <c r="W2244" s="1" t="s">
        <v>1545</v>
      </c>
      <c r="X2244" s="1" t="str">
        <f>IF(W2244="", "", IFERROR(VLOOKUP(W2244, colorList!A:B,2,FALSE),""))</f>
        <v>alpesi kék</v>
      </c>
    </row>
    <row r="2245" spans="1:24" ht="27.75" customHeight="1" x14ac:dyDescent="0.25">
      <c r="A2245" s="1" t="s">
        <v>10045</v>
      </c>
      <c r="B2245" s="1" t="str">
        <f>TRIM(D2245)</f>
        <v>S</v>
      </c>
      <c r="C2245" s="1" t="str">
        <f>IFERROR(VLOOKUP(TRIM(D2245), sizeList!A:B, 2, FALSE), "")</f>
        <v>S</v>
      </c>
      <c r="D2245" s="1" t="s">
        <v>1927</v>
      </c>
      <c r="E2245" s="1" t="str">
        <f>TRIM(F2245)</f>
        <v>ELT Napoli cipzáras strech pulóver</v>
      </c>
      <c r="F2245" s="1" t="s">
        <v>7602</v>
      </c>
      <c r="G2245" s="1" t="s">
        <v>7614</v>
      </c>
      <c r="H2245" s="1" t="s">
        <v>254</v>
      </c>
      <c r="I2245" s="1" t="s">
        <v>255</v>
      </c>
      <c r="J2245" s="1" t="str">
        <f>TRIM(I2245)</f>
        <v>Lovasfelszerelés</v>
      </c>
      <c r="K2245" s="1" t="s">
        <v>7488</v>
      </c>
      <c r="L2245" s="1" t="str">
        <f>TRIM(K2245)</f>
        <v>Női lovasruházat</v>
      </c>
      <c r="M2245" s="1" t="s">
        <v>7489</v>
      </c>
      <c r="N2245" s="1" t="str">
        <f>TRIM(M2245)</f>
        <v>Női felsőruházat</v>
      </c>
      <c r="O2245" s="1" t="s">
        <v>7490</v>
      </c>
      <c r="P2245" s="1" t="str">
        <f>TRIM(O2245)</f>
        <v>Női hosszú ujjú póló, pulóver</v>
      </c>
      <c r="Q2245" s="18" t="s">
        <v>7604</v>
      </c>
      <c r="R2245" s="8">
        <v>4057962228689</v>
      </c>
      <c r="S2245" s="1">
        <v>59.95</v>
      </c>
      <c r="T2245" s="1" t="s">
        <v>26</v>
      </c>
      <c r="U2245" s="1">
        <v>0.37</v>
      </c>
      <c r="V2245" s="1" t="s">
        <v>7605</v>
      </c>
      <c r="W2245" s="1" t="s">
        <v>1545</v>
      </c>
      <c r="X2245" s="1" t="str">
        <f>IF(W2245="", "", IFERROR(VLOOKUP(W2245, colorList!A:B,2,FALSE),""))</f>
        <v>alpesi kék</v>
      </c>
    </row>
    <row r="2246" spans="1:24" ht="27.75" customHeight="1" x14ac:dyDescent="0.25">
      <c r="A2246" s="1" t="s">
        <v>10044</v>
      </c>
      <c r="B2246" s="1" t="str">
        <f>TRIM(D2246)</f>
        <v>M</v>
      </c>
      <c r="C2246" s="1" t="str">
        <f>IFERROR(VLOOKUP(TRIM(D2246), sizeList!A:B, 2, FALSE), "")</f>
        <v>M</v>
      </c>
      <c r="D2246" s="1" t="s">
        <v>1904</v>
      </c>
      <c r="E2246" s="1" t="str">
        <f>TRIM(F2246)</f>
        <v>ELT Napoli cipzáras strech pulóver</v>
      </c>
      <c r="F2246" s="1" t="s">
        <v>7602</v>
      </c>
      <c r="G2246" s="1" t="s">
        <v>7613</v>
      </c>
      <c r="H2246" s="1" t="s">
        <v>254</v>
      </c>
      <c r="I2246" s="1" t="s">
        <v>255</v>
      </c>
      <c r="J2246" s="1" t="str">
        <f>TRIM(I2246)</f>
        <v>Lovasfelszerelés</v>
      </c>
      <c r="K2246" s="1" t="s">
        <v>7488</v>
      </c>
      <c r="L2246" s="1" t="str">
        <f>TRIM(K2246)</f>
        <v>Női lovasruházat</v>
      </c>
      <c r="M2246" s="1" t="s">
        <v>7489</v>
      </c>
      <c r="N2246" s="1" t="str">
        <f>TRIM(M2246)</f>
        <v>Női felsőruházat</v>
      </c>
      <c r="O2246" s="1" t="s">
        <v>7490</v>
      </c>
      <c r="P2246" s="1" t="str">
        <f>TRIM(O2246)</f>
        <v>Női hosszú ujjú póló, pulóver</v>
      </c>
      <c r="Q2246" s="18" t="s">
        <v>7604</v>
      </c>
      <c r="R2246" s="8">
        <v>4057962228696</v>
      </c>
      <c r="S2246" s="1">
        <v>59.95</v>
      </c>
      <c r="T2246" s="1" t="s">
        <v>26</v>
      </c>
      <c r="U2246" s="1">
        <v>0.37</v>
      </c>
      <c r="V2246" s="1" t="s">
        <v>7605</v>
      </c>
      <c r="W2246" s="1" t="s">
        <v>1545</v>
      </c>
      <c r="X2246" s="1" t="str">
        <f>IF(W2246="", "", IFERROR(VLOOKUP(W2246, colorList!A:B,2,FALSE),""))</f>
        <v>alpesi kék</v>
      </c>
    </row>
    <row r="2247" spans="1:24" ht="27.75" customHeight="1" x14ac:dyDescent="0.25">
      <c r="A2247" s="1" t="s">
        <v>10046</v>
      </c>
      <c r="B2247" s="1" t="str">
        <f>TRIM(D2247)</f>
        <v>XL</v>
      </c>
      <c r="C2247" s="1" t="str">
        <f>IFERROR(VLOOKUP(TRIM(D2247), sizeList!A:B, 2, FALSE), "")</f>
        <v>XL</v>
      </c>
      <c r="D2247" s="1" t="s">
        <v>1907</v>
      </c>
      <c r="E2247" s="1" t="str">
        <f>TRIM(F2247)</f>
        <v>ELT Napoli cipzáras strech pulóver</v>
      </c>
      <c r="F2247" s="1" t="s">
        <v>7602</v>
      </c>
      <c r="G2247" s="1" t="s">
        <v>7615</v>
      </c>
      <c r="H2247" s="1" t="s">
        <v>254</v>
      </c>
      <c r="I2247" s="1" t="s">
        <v>255</v>
      </c>
      <c r="J2247" s="1" t="str">
        <f>TRIM(I2247)</f>
        <v>Lovasfelszerelés</v>
      </c>
      <c r="K2247" s="1" t="s">
        <v>7488</v>
      </c>
      <c r="L2247" s="1" t="str">
        <f>TRIM(K2247)</f>
        <v>Női lovasruházat</v>
      </c>
      <c r="M2247" s="1" t="s">
        <v>7489</v>
      </c>
      <c r="N2247" s="1" t="str">
        <f>TRIM(M2247)</f>
        <v>Női felsőruházat</v>
      </c>
      <c r="O2247" s="1" t="s">
        <v>7490</v>
      </c>
      <c r="P2247" s="1" t="str">
        <f>TRIM(O2247)</f>
        <v>Női hosszú ujjú póló, pulóver</v>
      </c>
      <c r="Q2247" s="18" t="s">
        <v>7604</v>
      </c>
      <c r="R2247" s="8">
        <v>4057962228702</v>
      </c>
      <c r="S2247" s="1">
        <v>59.95</v>
      </c>
      <c r="T2247" s="1" t="s">
        <v>26</v>
      </c>
      <c r="U2247" s="1">
        <v>0.37</v>
      </c>
      <c r="V2247" s="1" t="s">
        <v>7605</v>
      </c>
      <c r="W2247" s="1" t="s">
        <v>1545</v>
      </c>
      <c r="X2247" s="1" t="str">
        <f>IF(W2247="", "", IFERROR(VLOOKUP(W2247, colorList!A:B,2,FALSE),""))</f>
        <v>alpesi kék</v>
      </c>
    </row>
    <row r="2248" spans="1:24" ht="27.75" customHeight="1" x14ac:dyDescent="0.25">
      <c r="A2248" s="1" t="s">
        <v>10048</v>
      </c>
      <c r="B2248" s="1" t="str">
        <f>TRIM(D2248)</f>
        <v>XXL</v>
      </c>
      <c r="C2248" s="1" t="str">
        <f>IFERROR(VLOOKUP(TRIM(D2248), sizeList!A:B, 2, FALSE), "")</f>
        <v>XXL</v>
      </c>
      <c r="D2248" s="1" t="s">
        <v>1932</v>
      </c>
      <c r="E2248" s="1" t="str">
        <f>TRIM(F2248)</f>
        <v>ELT Napoli cipzáras strech pulóver</v>
      </c>
      <c r="F2248" s="1" t="s">
        <v>7602</v>
      </c>
      <c r="G2248" s="1" t="s">
        <v>7617</v>
      </c>
      <c r="H2248" s="1" t="s">
        <v>254</v>
      </c>
      <c r="I2248" s="1" t="s">
        <v>255</v>
      </c>
      <c r="J2248" s="1" t="str">
        <f>TRIM(I2248)</f>
        <v>Lovasfelszerelés</v>
      </c>
      <c r="K2248" s="1" t="s">
        <v>7488</v>
      </c>
      <c r="L2248" s="1" t="str">
        <f>TRIM(K2248)</f>
        <v>Női lovasruházat</v>
      </c>
      <c r="M2248" s="1" t="s">
        <v>7489</v>
      </c>
      <c r="N2248" s="1" t="str">
        <f>TRIM(M2248)</f>
        <v>Női felsőruházat</v>
      </c>
      <c r="O2248" s="1" t="s">
        <v>7490</v>
      </c>
      <c r="P2248" s="1" t="str">
        <f>TRIM(O2248)</f>
        <v>Női hosszú ujjú póló, pulóver</v>
      </c>
      <c r="Q2248" s="18" t="s">
        <v>7604</v>
      </c>
      <c r="R2248" s="8">
        <v>4057962228719</v>
      </c>
      <c r="S2248" s="1">
        <v>59.95</v>
      </c>
      <c r="T2248" s="1" t="s">
        <v>26</v>
      </c>
      <c r="U2248" s="1">
        <v>0.37</v>
      </c>
      <c r="V2248" s="1" t="s">
        <v>7605</v>
      </c>
      <c r="W2248" s="1" t="s">
        <v>1545</v>
      </c>
      <c r="X2248" s="1" t="str">
        <f>IF(W2248="", "", IFERROR(VLOOKUP(W2248, colorList!A:B,2,FALSE),""))</f>
        <v>alpesi kék</v>
      </c>
    </row>
    <row r="2249" spans="1:24" ht="27.75" customHeight="1" x14ac:dyDescent="0.25">
      <c r="A2249" s="1" t="s">
        <v>10042</v>
      </c>
      <c r="B2249" s="1" t="str">
        <f>TRIM(D2249)</f>
        <v>XXS</v>
      </c>
      <c r="C2249" s="1" t="str">
        <f>IFERROR(VLOOKUP(TRIM(D2249), sizeList!A:B, 2, FALSE), "")</f>
        <v>XXS</v>
      </c>
      <c r="D2249" s="1" t="s">
        <v>7499</v>
      </c>
      <c r="E2249" s="1" t="str">
        <f>TRIM(F2249)</f>
        <v>ELT Napoli cipzáras strech pulóver</v>
      </c>
      <c r="F2249" s="1" t="s">
        <v>7602</v>
      </c>
      <c r="G2249" s="1" t="s">
        <v>7611</v>
      </c>
      <c r="H2249" s="1" t="s">
        <v>254</v>
      </c>
      <c r="I2249" s="1" t="s">
        <v>255</v>
      </c>
      <c r="J2249" s="1" t="str">
        <f>TRIM(I2249)</f>
        <v>Lovasfelszerelés</v>
      </c>
      <c r="K2249" s="1" t="s">
        <v>7488</v>
      </c>
      <c r="L2249" s="1" t="str">
        <f>TRIM(K2249)</f>
        <v>Női lovasruházat</v>
      </c>
      <c r="M2249" s="1" t="s">
        <v>7489</v>
      </c>
      <c r="N2249" s="1" t="str">
        <f>TRIM(M2249)</f>
        <v>Női felsőruházat</v>
      </c>
      <c r="O2249" s="1" t="s">
        <v>7490</v>
      </c>
      <c r="P2249" s="1" t="str">
        <f>TRIM(O2249)</f>
        <v>Női hosszú ujjú póló, pulóver</v>
      </c>
      <c r="Q2249" s="18" t="s">
        <v>7604</v>
      </c>
      <c r="R2249" s="8">
        <v>4057962228726</v>
      </c>
      <c r="S2249" s="1">
        <v>59.95</v>
      </c>
      <c r="T2249" s="1" t="s">
        <v>26</v>
      </c>
      <c r="U2249" s="1">
        <v>0.37</v>
      </c>
      <c r="V2249" s="1" t="s">
        <v>7605</v>
      </c>
      <c r="W2249" s="1" t="s">
        <v>1262</v>
      </c>
      <c r="X2249" s="1" t="str">
        <f>IF(W2249="", "", IFERROR(VLOOKUP(W2249, colorList!A:B,2,FALSE),""))</f>
        <v>mélykék</v>
      </c>
    </row>
    <row r="2250" spans="1:24" ht="27.75" customHeight="1" x14ac:dyDescent="0.25">
      <c r="A2250" s="1" t="s">
        <v>10040</v>
      </c>
      <c r="B2250" s="1" t="str">
        <f>TRIM(D2250)</f>
        <v>XS</v>
      </c>
      <c r="C2250" s="1" t="str">
        <f>IFERROR(VLOOKUP(TRIM(D2250), sizeList!A:B, 2, FALSE), "")</f>
        <v>XS</v>
      </c>
      <c r="D2250" s="1" t="s">
        <v>6480</v>
      </c>
      <c r="E2250" s="1" t="str">
        <f>TRIM(F2250)</f>
        <v>ELT Napoli cipzáras strech pulóver</v>
      </c>
      <c r="F2250" s="1" t="s">
        <v>7602</v>
      </c>
      <c r="G2250" s="1" t="s">
        <v>7609</v>
      </c>
      <c r="H2250" s="1" t="s">
        <v>254</v>
      </c>
      <c r="I2250" s="1" t="s">
        <v>255</v>
      </c>
      <c r="J2250" s="1" t="str">
        <f>TRIM(I2250)</f>
        <v>Lovasfelszerelés</v>
      </c>
      <c r="K2250" s="1" t="s">
        <v>7488</v>
      </c>
      <c r="L2250" s="1" t="str">
        <f>TRIM(K2250)</f>
        <v>Női lovasruházat</v>
      </c>
      <c r="M2250" s="1" t="s">
        <v>7489</v>
      </c>
      <c r="N2250" s="1" t="str">
        <f>TRIM(M2250)</f>
        <v>Női felsőruházat</v>
      </c>
      <c r="O2250" s="1" t="s">
        <v>7490</v>
      </c>
      <c r="P2250" s="1" t="str">
        <f>TRIM(O2250)</f>
        <v>Női hosszú ujjú póló, pulóver</v>
      </c>
      <c r="Q2250" s="18" t="s">
        <v>7604</v>
      </c>
      <c r="R2250" s="8">
        <v>4057962228733</v>
      </c>
      <c r="S2250" s="1">
        <v>59.95</v>
      </c>
      <c r="T2250" s="1" t="s">
        <v>26</v>
      </c>
      <c r="U2250" s="1">
        <v>0.37</v>
      </c>
      <c r="V2250" s="1" t="s">
        <v>7605</v>
      </c>
      <c r="W2250" s="1" t="s">
        <v>1262</v>
      </c>
      <c r="X2250" s="1" t="str">
        <f>IF(W2250="", "", IFERROR(VLOOKUP(W2250, colorList!A:B,2,FALSE),""))</f>
        <v>mélykék</v>
      </c>
    </row>
    <row r="2251" spans="1:24" ht="27.75" customHeight="1" x14ac:dyDescent="0.25">
      <c r="A2251" s="1" t="s">
        <v>10038</v>
      </c>
      <c r="B2251" s="1" t="str">
        <f>TRIM(D2251)</f>
        <v>S</v>
      </c>
      <c r="C2251" s="1" t="str">
        <f>IFERROR(VLOOKUP(TRIM(D2251), sizeList!A:B, 2, FALSE), "")</f>
        <v>S</v>
      </c>
      <c r="D2251" s="1" t="s">
        <v>1927</v>
      </c>
      <c r="E2251" s="1" t="str">
        <f>TRIM(F2251)</f>
        <v>ELT Napoli cipzáras strech pulóver</v>
      </c>
      <c r="F2251" s="1" t="s">
        <v>7602</v>
      </c>
      <c r="G2251" s="1" t="s">
        <v>7607</v>
      </c>
      <c r="H2251" s="1" t="s">
        <v>254</v>
      </c>
      <c r="I2251" s="1" t="s">
        <v>255</v>
      </c>
      <c r="J2251" s="1" t="str">
        <f>TRIM(I2251)</f>
        <v>Lovasfelszerelés</v>
      </c>
      <c r="K2251" s="1" t="s">
        <v>7488</v>
      </c>
      <c r="L2251" s="1" t="str">
        <f>TRIM(K2251)</f>
        <v>Női lovasruházat</v>
      </c>
      <c r="M2251" s="1" t="s">
        <v>7489</v>
      </c>
      <c r="N2251" s="1" t="str">
        <f>TRIM(M2251)</f>
        <v>Női felsőruházat</v>
      </c>
      <c r="O2251" s="1" t="s">
        <v>7490</v>
      </c>
      <c r="P2251" s="1" t="str">
        <f>TRIM(O2251)</f>
        <v>Női hosszú ujjú póló, pulóver</v>
      </c>
      <c r="Q2251" s="18" t="s">
        <v>7604</v>
      </c>
      <c r="R2251" s="8">
        <v>4057962228740</v>
      </c>
      <c r="S2251" s="1">
        <v>59.95</v>
      </c>
      <c r="T2251" s="1" t="s">
        <v>26</v>
      </c>
      <c r="U2251" s="1">
        <v>0.37</v>
      </c>
      <c r="V2251" s="1" t="s">
        <v>7605</v>
      </c>
      <c r="W2251" s="1" t="s">
        <v>1262</v>
      </c>
      <c r="X2251" s="1" t="str">
        <f>IF(W2251="", "", IFERROR(VLOOKUP(W2251, colorList!A:B,2,FALSE),""))</f>
        <v>mélykék</v>
      </c>
    </row>
    <row r="2252" spans="1:24" ht="27.75" customHeight="1" x14ac:dyDescent="0.25">
      <c r="A2252" s="1" t="s">
        <v>10037</v>
      </c>
      <c r="B2252" s="1" t="str">
        <f>TRIM(D2252)</f>
        <v>M</v>
      </c>
      <c r="C2252" s="1" t="str">
        <f>IFERROR(VLOOKUP(TRIM(D2252), sizeList!A:B, 2, FALSE), "")</f>
        <v>M</v>
      </c>
      <c r="D2252" s="1" t="s">
        <v>1904</v>
      </c>
      <c r="E2252" s="1" t="str">
        <f>TRIM(F2252)</f>
        <v>ELT Napoli cipzáras strech pulóver</v>
      </c>
      <c r="F2252" s="1" t="s">
        <v>7602</v>
      </c>
      <c r="G2252" s="1" t="s">
        <v>7606</v>
      </c>
      <c r="H2252" s="1" t="s">
        <v>254</v>
      </c>
      <c r="I2252" s="1" t="s">
        <v>255</v>
      </c>
      <c r="J2252" s="1" t="str">
        <f>TRIM(I2252)</f>
        <v>Lovasfelszerelés</v>
      </c>
      <c r="K2252" s="1" t="s">
        <v>7488</v>
      </c>
      <c r="L2252" s="1" t="str">
        <f>TRIM(K2252)</f>
        <v>Női lovasruházat</v>
      </c>
      <c r="M2252" s="1" t="s">
        <v>7489</v>
      </c>
      <c r="N2252" s="1" t="str">
        <f>TRIM(M2252)</f>
        <v>Női felsőruházat</v>
      </c>
      <c r="O2252" s="1" t="s">
        <v>7490</v>
      </c>
      <c r="P2252" s="1" t="str">
        <f>TRIM(O2252)</f>
        <v>Női hosszú ujjú póló, pulóver</v>
      </c>
      <c r="Q2252" s="18" t="s">
        <v>7604</v>
      </c>
      <c r="R2252" s="8">
        <v>4057962228757</v>
      </c>
      <c r="S2252" s="1">
        <v>59.95</v>
      </c>
      <c r="T2252" s="1" t="s">
        <v>26</v>
      </c>
      <c r="U2252" s="1">
        <v>0.37</v>
      </c>
      <c r="V2252" s="1" t="s">
        <v>7605</v>
      </c>
      <c r="W2252" s="1" t="s">
        <v>1262</v>
      </c>
      <c r="X2252" s="1" t="str">
        <f>IF(W2252="", "", IFERROR(VLOOKUP(W2252, colorList!A:B,2,FALSE),""))</f>
        <v>mélykék</v>
      </c>
    </row>
    <row r="2253" spans="1:24" ht="27.75" customHeight="1" x14ac:dyDescent="0.25">
      <c r="A2253" s="1" t="s">
        <v>10039</v>
      </c>
      <c r="B2253" s="1" t="str">
        <f>TRIM(D2253)</f>
        <v>XL</v>
      </c>
      <c r="C2253" s="1" t="str">
        <f>IFERROR(VLOOKUP(TRIM(D2253), sizeList!A:B, 2, FALSE), "")</f>
        <v>XL</v>
      </c>
      <c r="D2253" s="1" t="s">
        <v>1907</v>
      </c>
      <c r="E2253" s="1" t="str">
        <f>TRIM(F2253)</f>
        <v>ELT Napoli cipzáras strech pulóver</v>
      </c>
      <c r="F2253" s="1" t="s">
        <v>7602</v>
      </c>
      <c r="G2253" s="1" t="s">
        <v>7608</v>
      </c>
      <c r="H2253" s="1" t="s">
        <v>254</v>
      </c>
      <c r="I2253" s="1" t="s">
        <v>255</v>
      </c>
      <c r="J2253" s="1" t="str">
        <f>TRIM(I2253)</f>
        <v>Lovasfelszerelés</v>
      </c>
      <c r="K2253" s="1" t="s">
        <v>7488</v>
      </c>
      <c r="L2253" s="1" t="str">
        <f>TRIM(K2253)</f>
        <v>Női lovasruházat</v>
      </c>
      <c r="M2253" s="1" t="s">
        <v>7489</v>
      </c>
      <c r="N2253" s="1" t="str">
        <f>TRIM(M2253)</f>
        <v>Női felsőruházat</v>
      </c>
      <c r="O2253" s="1" t="s">
        <v>7490</v>
      </c>
      <c r="P2253" s="1" t="str">
        <f>TRIM(O2253)</f>
        <v>Női hosszú ujjú póló, pulóver</v>
      </c>
      <c r="Q2253" s="18" t="s">
        <v>7604</v>
      </c>
      <c r="R2253" s="8">
        <v>4057962228764</v>
      </c>
      <c r="S2253" s="1">
        <v>59.95</v>
      </c>
      <c r="T2253" s="1" t="s">
        <v>26</v>
      </c>
      <c r="U2253" s="1">
        <v>0.37</v>
      </c>
      <c r="V2253" s="1" t="s">
        <v>7605</v>
      </c>
      <c r="W2253" s="1" t="s">
        <v>1262</v>
      </c>
      <c r="X2253" s="1" t="str">
        <f>IF(W2253="", "", IFERROR(VLOOKUP(W2253, colorList!A:B,2,FALSE),""))</f>
        <v>mélykék</v>
      </c>
    </row>
    <row r="2254" spans="1:24" ht="27.75" customHeight="1" x14ac:dyDescent="0.25">
      <c r="A2254" s="1" t="s">
        <v>10041</v>
      </c>
      <c r="B2254" s="1" t="str">
        <f>TRIM(D2254)</f>
        <v>XXL</v>
      </c>
      <c r="C2254" s="1" t="str">
        <f>IFERROR(VLOOKUP(TRIM(D2254), sizeList!A:B, 2, FALSE), "")</f>
        <v>XXL</v>
      </c>
      <c r="D2254" s="1" t="s">
        <v>1932</v>
      </c>
      <c r="E2254" s="1" t="str">
        <f>TRIM(F2254)</f>
        <v>ELT Napoli cipzáras strech pulóver</v>
      </c>
      <c r="F2254" s="1" t="s">
        <v>7602</v>
      </c>
      <c r="G2254" s="1" t="s">
        <v>7610</v>
      </c>
      <c r="H2254" s="1" t="s">
        <v>254</v>
      </c>
      <c r="I2254" s="1" t="s">
        <v>255</v>
      </c>
      <c r="J2254" s="1" t="str">
        <f>TRIM(I2254)</f>
        <v>Lovasfelszerelés</v>
      </c>
      <c r="K2254" s="1" t="s">
        <v>7488</v>
      </c>
      <c r="L2254" s="1" t="str">
        <f>TRIM(K2254)</f>
        <v>Női lovasruházat</v>
      </c>
      <c r="M2254" s="1" t="s">
        <v>7489</v>
      </c>
      <c r="N2254" s="1" t="str">
        <f>TRIM(M2254)</f>
        <v>Női felsőruházat</v>
      </c>
      <c r="O2254" s="1" t="s">
        <v>7490</v>
      </c>
      <c r="P2254" s="1" t="str">
        <f>TRIM(O2254)</f>
        <v>Női hosszú ujjú póló, pulóver</v>
      </c>
      <c r="Q2254" s="18" t="s">
        <v>7604</v>
      </c>
      <c r="R2254" s="8">
        <v>4057962228771</v>
      </c>
      <c r="S2254" s="1">
        <v>59.95</v>
      </c>
      <c r="T2254" s="1" t="s">
        <v>26</v>
      </c>
      <c r="U2254" s="1">
        <v>0.37</v>
      </c>
      <c r="V2254" s="1" t="s">
        <v>7605</v>
      </c>
      <c r="W2254" s="1" t="s">
        <v>1262</v>
      </c>
      <c r="X2254" s="1" t="str">
        <f>IF(W2254="", "", IFERROR(VLOOKUP(W2254, colorList!A:B,2,FALSE),""))</f>
        <v>mélykék</v>
      </c>
    </row>
    <row r="2255" spans="1:24" ht="27.75" customHeight="1" x14ac:dyDescent="0.25">
      <c r="A2255" s="1" t="s">
        <v>10023</v>
      </c>
      <c r="B2255" s="1" t="str">
        <f>TRIM(D2255)</f>
        <v>M</v>
      </c>
      <c r="C2255" s="1" t="str">
        <f>IFERROR(VLOOKUP(TRIM(D2255), sizeList!A:B, 2, FALSE), "")</f>
        <v>M</v>
      </c>
      <c r="D2255" s="1" t="s">
        <v>1904</v>
      </c>
      <c r="E2255" s="1" t="str">
        <f>TRIM(F2255)</f>
        <v>ELT Nashville Light-Loft dzseki</v>
      </c>
      <c r="F2255" s="1" t="s">
        <v>7580</v>
      </c>
      <c r="G2255" s="1" t="s">
        <v>7586</v>
      </c>
      <c r="H2255" s="1" t="s">
        <v>254</v>
      </c>
      <c r="I2255" s="1" t="s">
        <v>255</v>
      </c>
      <c r="J2255" s="1" t="str">
        <f>TRIM(I2255)</f>
        <v>Lovasfelszerelés</v>
      </c>
      <c r="K2255" s="1" t="s">
        <v>7488</v>
      </c>
      <c r="L2255" s="1" t="str">
        <f>TRIM(K2255)</f>
        <v>Női lovasruházat</v>
      </c>
      <c r="M2255" s="1" t="s">
        <v>7489</v>
      </c>
      <c r="N2255" s="1" t="str">
        <f>TRIM(M2255)</f>
        <v>Női felsőruházat</v>
      </c>
      <c r="O2255" s="1" t="s">
        <v>7531</v>
      </c>
      <c r="P2255" s="1" t="str">
        <f>TRIM(O2255)</f>
        <v>Női kabát</v>
      </c>
      <c r="Q2255" s="18" t="s">
        <v>7582</v>
      </c>
      <c r="R2255" s="8">
        <v>4057962224858</v>
      </c>
      <c r="S2255" s="1">
        <v>89.95</v>
      </c>
      <c r="T2255" s="1" t="s">
        <v>26</v>
      </c>
      <c r="U2255" s="1">
        <v>1.7909999999999999</v>
      </c>
      <c r="V2255" s="1" t="s">
        <v>7583</v>
      </c>
      <c r="W2255" s="1" t="s">
        <v>7584</v>
      </c>
      <c r="X2255" s="1" t="str">
        <f>IF(W2255="", "", IFERROR(VLOOKUP(W2255, colorList!A:B,2,FALSE),""))</f>
        <v>orientkék</v>
      </c>
    </row>
    <row r="2256" spans="1:24" ht="27.75" customHeight="1" x14ac:dyDescent="0.25">
      <c r="A2256" s="1" t="s">
        <v>10028</v>
      </c>
      <c r="B2256" s="1" t="str">
        <f>TRIM(D2256)</f>
        <v>XXS</v>
      </c>
      <c r="C2256" s="1" t="str">
        <f>IFERROR(VLOOKUP(TRIM(D2256), sizeList!A:B, 2, FALSE), "")</f>
        <v>XXS</v>
      </c>
      <c r="D2256" s="1" t="s">
        <v>7499</v>
      </c>
      <c r="E2256" s="1" t="str">
        <f>TRIM(F2256)</f>
        <v>ELT Nashville Light-Loft dzseki</v>
      </c>
      <c r="F2256" s="1" t="s">
        <v>7580</v>
      </c>
      <c r="G2256" s="1" t="s">
        <v>7591</v>
      </c>
      <c r="H2256" s="1" t="s">
        <v>254</v>
      </c>
      <c r="I2256" s="1" t="s">
        <v>255</v>
      </c>
      <c r="J2256" s="1" t="str">
        <f>TRIM(I2256)</f>
        <v>Lovasfelszerelés</v>
      </c>
      <c r="K2256" s="1" t="s">
        <v>7488</v>
      </c>
      <c r="L2256" s="1" t="str">
        <f>TRIM(K2256)</f>
        <v>Női lovasruházat</v>
      </c>
      <c r="M2256" s="1" t="s">
        <v>7489</v>
      </c>
      <c r="N2256" s="1" t="str">
        <f>TRIM(M2256)</f>
        <v>Női felsőruházat</v>
      </c>
      <c r="O2256" s="1" t="s">
        <v>7531</v>
      </c>
      <c r="P2256" s="1" t="str">
        <f>TRIM(O2256)</f>
        <v>Női kabát</v>
      </c>
      <c r="Q2256" s="18" t="s">
        <v>7582</v>
      </c>
      <c r="R2256" s="8">
        <v>4057962228542</v>
      </c>
      <c r="S2256" s="1">
        <v>89.95</v>
      </c>
      <c r="T2256" s="1" t="s">
        <v>26</v>
      </c>
      <c r="U2256" s="1">
        <v>1.7909999999999999</v>
      </c>
      <c r="V2256" s="1" t="s">
        <v>7583</v>
      </c>
      <c r="W2256" s="1" t="s">
        <v>7584</v>
      </c>
      <c r="X2256" s="1" t="str">
        <f>IF(W2256="", "", IFERROR(VLOOKUP(W2256, colorList!A:B,2,FALSE),""))</f>
        <v>orientkék</v>
      </c>
    </row>
    <row r="2257" spans="1:24" ht="27.75" customHeight="1" x14ac:dyDescent="0.25">
      <c r="A2257" s="1" t="s">
        <v>10026</v>
      </c>
      <c r="B2257" s="1" t="str">
        <f>TRIM(D2257)</f>
        <v>XS</v>
      </c>
      <c r="C2257" s="1" t="str">
        <f>IFERROR(VLOOKUP(TRIM(D2257), sizeList!A:B, 2, FALSE), "")</f>
        <v>XS</v>
      </c>
      <c r="D2257" s="1" t="s">
        <v>6480</v>
      </c>
      <c r="E2257" s="1" t="str">
        <f>TRIM(F2257)</f>
        <v>ELT Nashville Light-Loft dzseki</v>
      </c>
      <c r="F2257" s="1" t="s">
        <v>7580</v>
      </c>
      <c r="G2257" s="1" t="s">
        <v>7589</v>
      </c>
      <c r="H2257" s="1" t="s">
        <v>254</v>
      </c>
      <c r="I2257" s="1" t="s">
        <v>255</v>
      </c>
      <c r="J2257" s="1" t="str">
        <f>TRIM(I2257)</f>
        <v>Lovasfelszerelés</v>
      </c>
      <c r="K2257" s="1" t="s">
        <v>7488</v>
      </c>
      <c r="L2257" s="1" t="str">
        <f>TRIM(K2257)</f>
        <v>Női lovasruházat</v>
      </c>
      <c r="M2257" s="1" t="s">
        <v>7489</v>
      </c>
      <c r="N2257" s="1" t="str">
        <f>TRIM(M2257)</f>
        <v>Női felsőruházat</v>
      </c>
      <c r="O2257" s="1" t="s">
        <v>7531</v>
      </c>
      <c r="P2257" s="1" t="str">
        <f>TRIM(O2257)</f>
        <v>Női kabát</v>
      </c>
      <c r="Q2257" s="18" t="s">
        <v>7582</v>
      </c>
      <c r="R2257" s="8">
        <v>4057962228559</v>
      </c>
      <c r="S2257" s="1">
        <v>89.95</v>
      </c>
      <c r="T2257" s="1" t="s">
        <v>26</v>
      </c>
      <c r="U2257" s="1">
        <v>1.7909999999999999</v>
      </c>
      <c r="V2257" s="1" t="s">
        <v>7583</v>
      </c>
      <c r="W2257" s="1" t="s">
        <v>7584</v>
      </c>
      <c r="X2257" s="1" t="str">
        <f>IF(W2257="", "", IFERROR(VLOOKUP(W2257, colorList!A:B,2,FALSE),""))</f>
        <v>orientkék</v>
      </c>
    </row>
    <row r="2258" spans="1:24" ht="27.75" customHeight="1" x14ac:dyDescent="0.25">
      <c r="A2258" s="1" t="s">
        <v>10024</v>
      </c>
      <c r="B2258" s="1" t="str">
        <f>TRIM(D2258)</f>
        <v>S</v>
      </c>
      <c r="C2258" s="1" t="str">
        <f>IFERROR(VLOOKUP(TRIM(D2258), sizeList!A:B, 2, FALSE), "")</f>
        <v>S</v>
      </c>
      <c r="D2258" s="1" t="s">
        <v>1927</v>
      </c>
      <c r="E2258" s="1" t="str">
        <f>TRIM(F2258)</f>
        <v>ELT Nashville Light-Loft dzseki</v>
      </c>
      <c r="F2258" s="1" t="s">
        <v>7580</v>
      </c>
      <c r="G2258" s="1" t="s">
        <v>7587</v>
      </c>
      <c r="H2258" s="1" t="s">
        <v>254</v>
      </c>
      <c r="I2258" s="1" t="s">
        <v>255</v>
      </c>
      <c r="J2258" s="1" t="str">
        <f>TRIM(I2258)</f>
        <v>Lovasfelszerelés</v>
      </c>
      <c r="K2258" s="1" t="s">
        <v>7488</v>
      </c>
      <c r="L2258" s="1" t="str">
        <f>TRIM(K2258)</f>
        <v>Női lovasruházat</v>
      </c>
      <c r="M2258" s="1" t="s">
        <v>7489</v>
      </c>
      <c r="N2258" s="1" t="str">
        <f>TRIM(M2258)</f>
        <v>Női felsőruházat</v>
      </c>
      <c r="O2258" s="1" t="s">
        <v>7531</v>
      </c>
      <c r="P2258" s="1" t="str">
        <f>TRIM(O2258)</f>
        <v>Női kabát</v>
      </c>
      <c r="Q2258" s="18" t="s">
        <v>7582</v>
      </c>
      <c r="R2258" s="8">
        <v>4057962228566</v>
      </c>
      <c r="S2258" s="1">
        <v>89.95</v>
      </c>
      <c r="T2258" s="1" t="s">
        <v>26</v>
      </c>
      <c r="U2258" s="1">
        <v>1.7909999999999999</v>
      </c>
      <c r="V2258" s="1" t="s">
        <v>7583</v>
      </c>
      <c r="W2258" s="1" t="s">
        <v>7584</v>
      </c>
      <c r="X2258" s="1" t="str">
        <f>IF(W2258="", "", IFERROR(VLOOKUP(W2258, colorList!A:B,2,FALSE),""))</f>
        <v>orientkék</v>
      </c>
    </row>
    <row r="2259" spans="1:24" ht="27.75" customHeight="1" x14ac:dyDescent="0.25">
      <c r="A2259" s="1" t="s">
        <v>10022</v>
      </c>
      <c r="B2259" s="1" t="str">
        <f>TRIM(D2259)</f>
        <v>L</v>
      </c>
      <c r="C2259" s="1" t="str">
        <f>IFERROR(VLOOKUP(TRIM(D2259), sizeList!A:B, 2, FALSE), "")</f>
        <v>L</v>
      </c>
      <c r="D2259" s="1" t="s">
        <v>1899</v>
      </c>
      <c r="E2259" s="1" t="str">
        <f>TRIM(F2259)</f>
        <v>ELT Nashville Light-Loft dzseki</v>
      </c>
      <c r="F2259" s="1" t="s">
        <v>7580</v>
      </c>
      <c r="G2259" s="1" t="s">
        <v>7581</v>
      </c>
      <c r="H2259" s="1" t="s">
        <v>254</v>
      </c>
      <c r="I2259" s="1" t="s">
        <v>255</v>
      </c>
      <c r="J2259" s="1" t="str">
        <f>TRIM(I2259)</f>
        <v>Lovasfelszerelés</v>
      </c>
      <c r="K2259" s="1" t="s">
        <v>7488</v>
      </c>
      <c r="L2259" s="1" t="str">
        <f>TRIM(K2259)</f>
        <v>Női lovasruházat</v>
      </c>
      <c r="M2259" s="1" t="s">
        <v>7489</v>
      </c>
      <c r="N2259" s="1" t="str">
        <f>TRIM(M2259)</f>
        <v>Női felsőruházat</v>
      </c>
      <c r="O2259" s="1" t="s">
        <v>7531</v>
      </c>
      <c r="P2259" s="1" t="str">
        <f>TRIM(O2259)</f>
        <v>Női kabát</v>
      </c>
      <c r="Q2259" s="18" t="s">
        <v>7582</v>
      </c>
      <c r="R2259" s="8">
        <v>4057962228573</v>
      </c>
      <c r="S2259" s="1">
        <v>89.95</v>
      </c>
      <c r="T2259" s="1" t="s">
        <v>26</v>
      </c>
      <c r="U2259" s="1">
        <v>1.7909999999999999</v>
      </c>
      <c r="V2259" s="1" t="s">
        <v>7583</v>
      </c>
      <c r="W2259" s="1" t="s">
        <v>7584</v>
      </c>
      <c r="X2259" s="1" t="str">
        <f>IF(W2259="", "", IFERROR(VLOOKUP(W2259, colorList!A:B,2,FALSE),""))</f>
        <v>orientkék</v>
      </c>
    </row>
    <row r="2260" spans="1:24" ht="27.75" customHeight="1" x14ac:dyDescent="0.25">
      <c r="A2260" s="1" t="s">
        <v>10025</v>
      </c>
      <c r="B2260" s="1" t="str">
        <f>TRIM(D2260)</f>
        <v>XL</v>
      </c>
      <c r="C2260" s="1" t="str">
        <f>IFERROR(VLOOKUP(TRIM(D2260), sizeList!A:B, 2, FALSE), "")</f>
        <v>XL</v>
      </c>
      <c r="D2260" s="1" t="s">
        <v>1907</v>
      </c>
      <c r="E2260" s="1" t="str">
        <f>TRIM(F2260)</f>
        <v>ELT Nashville Light-Loft dzseki</v>
      </c>
      <c r="F2260" s="1" t="s">
        <v>7580</v>
      </c>
      <c r="G2260" s="1" t="s">
        <v>7588</v>
      </c>
      <c r="H2260" s="1" t="s">
        <v>254</v>
      </c>
      <c r="I2260" s="1" t="s">
        <v>255</v>
      </c>
      <c r="J2260" s="1" t="str">
        <f>TRIM(I2260)</f>
        <v>Lovasfelszerelés</v>
      </c>
      <c r="K2260" s="1" t="s">
        <v>7488</v>
      </c>
      <c r="L2260" s="1" t="str">
        <f>TRIM(K2260)</f>
        <v>Női lovasruházat</v>
      </c>
      <c r="M2260" s="1" t="s">
        <v>7489</v>
      </c>
      <c r="N2260" s="1" t="str">
        <f>TRIM(M2260)</f>
        <v>Női felsőruházat</v>
      </c>
      <c r="O2260" s="1" t="s">
        <v>7531</v>
      </c>
      <c r="P2260" s="1" t="str">
        <f>TRIM(O2260)</f>
        <v>Női kabát</v>
      </c>
      <c r="Q2260" s="18" t="s">
        <v>7582</v>
      </c>
      <c r="R2260" s="8">
        <v>4057962228580</v>
      </c>
      <c r="S2260" s="1">
        <v>89.95</v>
      </c>
      <c r="T2260" s="1" t="s">
        <v>26</v>
      </c>
      <c r="U2260" s="1">
        <v>1.7909999999999999</v>
      </c>
      <c r="V2260" s="1" t="s">
        <v>7583</v>
      </c>
      <c r="W2260" s="1" t="s">
        <v>7584</v>
      </c>
      <c r="X2260" s="1" t="str">
        <f>IF(W2260="", "", IFERROR(VLOOKUP(W2260, colorList!A:B,2,FALSE),""))</f>
        <v>orientkék</v>
      </c>
    </row>
    <row r="2261" spans="1:24" ht="27.75" customHeight="1" x14ac:dyDescent="0.25">
      <c r="A2261" s="1" t="s">
        <v>10027</v>
      </c>
      <c r="B2261" s="1" t="str">
        <f>TRIM(D2261)</f>
        <v>XXL</v>
      </c>
      <c r="C2261" s="1" t="str">
        <f>IFERROR(VLOOKUP(TRIM(D2261), sizeList!A:B, 2, FALSE), "")</f>
        <v>XXL</v>
      </c>
      <c r="D2261" s="1" t="s">
        <v>1932</v>
      </c>
      <c r="E2261" s="1" t="str">
        <f>TRIM(F2261)</f>
        <v>ELT Nashville Light-Loft dzseki</v>
      </c>
      <c r="F2261" s="1" t="s">
        <v>7580</v>
      </c>
      <c r="G2261" s="1" t="s">
        <v>7590</v>
      </c>
      <c r="H2261" s="1" t="s">
        <v>254</v>
      </c>
      <c r="I2261" s="1" t="s">
        <v>255</v>
      </c>
      <c r="J2261" s="1" t="str">
        <f>TRIM(I2261)</f>
        <v>Lovasfelszerelés</v>
      </c>
      <c r="K2261" s="1" t="s">
        <v>7488</v>
      </c>
      <c r="L2261" s="1" t="str">
        <f>TRIM(K2261)</f>
        <v>Női lovasruházat</v>
      </c>
      <c r="M2261" s="1" t="s">
        <v>7489</v>
      </c>
      <c r="N2261" s="1" t="str">
        <f>TRIM(M2261)</f>
        <v>Női felsőruházat</v>
      </c>
      <c r="O2261" s="1" t="s">
        <v>7531</v>
      </c>
      <c r="P2261" s="1" t="str">
        <f>TRIM(O2261)</f>
        <v>Női kabát</v>
      </c>
      <c r="Q2261" s="18" t="s">
        <v>7582</v>
      </c>
      <c r="R2261" s="8">
        <v>4057962228597</v>
      </c>
      <c r="S2261" s="1">
        <v>89.95</v>
      </c>
      <c r="T2261" s="1" t="s">
        <v>26</v>
      </c>
      <c r="U2261" s="1">
        <v>1.7909999999999999</v>
      </c>
      <c r="V2261" s="1" t="s">
        <v>7583</v>
      </c>
      <c r="W2261" s="1" t="s">
        <v>7584</v>
      </c>
      <c r="X2261" s="1" t="str">
        <f>IF(W2261="", "", IFERROR(VLOOKUP(W2261, colorList!A:B,2,FALSE),""))</f>
        <v>orientkék</v>
      </c>
    </row>
    <row r="2262" spans="1:24" ht="27.75" customHeight="1" x14ac:dyDescent="0.25">
      <c r="A2262" s="1" t="s">
        <v>10092</v>
      </c>
      <c r="B2262" s="1" t="str">
        <f>TRIM(D2262)</f>
        <v>L</v>
      </c>
      <c r="C2262" s="1" t="str">
        <f>IFERROR(VLOOKUP(TRIM(D2262), sizeList!A:B, 2, FALSE), "")</f>
        <v>L</v>
      </c>
      <c r="D2262" s="1" t="s">
        <v>1899</v>
      </c>
      <c r="E2262" s="1" t="str">
        <f>TRIM(F2262)</f>
        <v>ELT New Orleans póló</v>
      </c>
      <c r="F2262" s="1" t="s">
        <v>7660</v>
      </c>
      <c r="G2262" s="1" t="s">
        <v>7672</v>
      </c>
      <c r="H2262" s="1" t="s">
        <v>254</v>
      </c>
      <c r="I2262" s="1" t="s">
        <v>255</v>
      </c>
      <c r="J2262" s="1" t="str">
        <f>TRIM(I2262)</f>
        <v>Lovasfelszerelés</v>
      </c>
      <c r="K2262" s="1" t="s">
        <v>7488</v>
      </c>
      <c r="L2262" s="1" t="str">
        <f>TRIM(K2262)</f>
        <v>Női lovasruházat</v>
      </c>
      <c r="M2262" s="1" t="s">
        <v>7489</v>
      </c>
      <c r="N2262" s="1" t="str">
        <f>TRIM(M2262)</f>
        <v>Női felsőruházat</v>
      </c>
      <c r="O2262" s="1" t="s">
        <v>7513</v>
      </c>
      <c r="P2262" s="1" t="str">
        <f>TRIM(O2262)</f>
        <v>Női rövid ujjú és ujjatlan póló</v>
      </c>
      <c r="Q2262" s="18" t="s">
        <v>7662</v>
      </c>
      <c r="R2262" s="8">
        <v>4057962225022</v>
      </c>
      <c r="S2262" s="1">
        <v>24.95</v>
      </c>
      <c r="T2262" s="1" t="s">
        <v>26</v>
      </c>
      <c r="U2262" s="1">
        <v>0.19700000000000001</v>
      </c>
      <c r="V2262" s="1" t="s">
        <v>7663</v>
      </c>
      <c r="W2262" s="1" t="s">
        <v>7673</v>
      </c>
      <c r="X2262" s="1" t="str">
        <f>IF(W2262="", "", IFERROR(VLOOKUP(W2262, colorList!A:B,2,FALSE),""))</f>
        <v>flamingó melange</v>
      </c>
    </row>
    <row r="2263" spans="1:24" ht="27.75" customHeight="1" x14ac:dyDescent="0.25">
      <c r="A2263" s="1" t="s">
        <v>10085</v>
      </c>
      <c r="B2263" s="1" t="str">
        <f>TRIM(D2263)</f>
        <v>L</v>
      </c>
      <c r="C2263" s="1" t="str">
        <f>IFERROR(VLOOKUP(TRIM(D2263), sizeList!A:B, 2, FALSE), "")</f>
        <v>L</v>
      </c>
      <c r="D2263" s="1" t="s">
        <v>1899</v>
      </c>
      <c r="E2263" s="1" t="str">
        <f>TRIM(F2263)</f>
        <v>ELT New Orleans póló</v>
      </c>
      <c r="F2263" s="1" t="s">
        <v>7660</v>
      </c>
      <c r="G2263" s="1" t="s">
        <v>7661</v>
      </c>
      <c r="H2263" s="1" t="s">
        <v>254</v>
      </c>
      <c r="I2263" s="1" t="s">
        <v>255</v>
      </c>
      <c r="J2263" s="1" t="str">
        <f>TRIM(I2263)</f>
        <v>Lovasfelszerelés</v>
      </c>
      <c r="K2263" s="1" t="s">
        <v>7488</v>
      </c>
      <c r="L2263" s="1" t="str">
        <f>TRIM(K2263)</f>
        <v>Női lovasruházat</v>
      </c>
      <c r="M2263" s="1" t="s">
        <v>7489</v>
      </c>
      <c r="N2263" s="1" t="str">
        <f>TRIM(M2263)</f>
        <v>Női felsőruházat</v>
      </c>
      <c r="O2263" s="1" t="s">
        <v>7513</v>
      </c>
      <c r="P2263" s="1" t="str">
        <f>TRIM(O2263)</f>
        <v>Női rövid ujjú és ujjatlan póló</v>
      </c>
      <c r="Q2263" s="18" t="s">
        <v>7662</v>
      </c>
      <c r="R2263" s="8">
        <v>4057962225039</v>
      </c>
      <c r="S2263" s="1">
        <v>24.95</v>
      </c>
      <c r="T2263" s="1" t="s">
        <v>26</v>
      </c>
      <c r="U2263" s="1">
        <v>0.19700000000000001</v>
      </c>
      <c r="V2263" s="1" t="s">
        <v>7663</v>
      </c>
      <c r="W2263" s="1" t="s">
        <v>7664</v>
      </c>
      <c r="X2263" s="1" t="str">
        <f>IF(W2263="", "", IFERROR(VLOOKUP(W2263, colorList!A:B,2,FALSE),""))</f>
        <v>_x000D_
világosszürke melanzs</v>
      </c>
    </row>
    <row r="2264" spans="1:24" ht="27.75" customHeight="1" x14ac:dyDescent="0.25">
      <c r="A2264" s="1" t="s">
        <v>10091</v>
      </c>
      <c r="B2264" s="1" t="str">
        <f>TRIM(D2264)</f>
        <v>XXS</v>
      </c>
      <c r="C2264" s="1" t="str">
        <f>IFERROR(VLOOKUP(TRIM(D2264), sizeList!A:B, 2, FALSE), "")</f>
        <v>XXS</v>
      </c>
      <c r="D2264" s="1" t="s">
        <v>7499</v>
      </c>
      <c r="E2264" s="1" t="str">
        <f>TRIM(F2264)</f>
        <v>ELT New Orleans póló</v>
      </c>
      <c r="F2264" s="1" t="s">
        <v>7660</v>
      </c>
      <c r="G2264" s="1" t="s">
        <v>7671</v>
      </c>
      <c r="H2264" s="1" t="s">
        <v>254</v>
      </c>
      <c r="I2264" s="1" t="s">
        <v>255</v>
      </c>
      <c r="J2264" s="1" t="str">
        <f>TRIM(I2264)</f>
        <v>Lovasfelszerelés</v>
      </c>
      <c r="K2264" s="1" t="s">
        <v>7488</v>
      </c>
      <c r="L2264" s="1" t="str">
        <f>TRIM(K2264)</f>
        <v>Női lovasruházat</v>
      </c>
      <c r="M2264" s="1" t="s">
        <v>7489</v>
      </c>
      <c r="N2264" s="1" t="str">
        <f>TRIM(M2264)</f>
        <v>Női felsőruházat</v>
      </c>
      <c r="O2264" s="1" t="s">
        <v>7513</v>
      </c>
      <c r="P2264" s="1" t="str">
        <f>TRIM(O2264)</f>
        <v>Női rövid ujjú és ujjatlan póló</v>
      </c>
      <c r="Q2264" s="18" t="s">
        <v>7662</v>
      </c>
      <c r="R2264" s="8">
        <v>4057962228900</v>
      </c>
      <c r="S2264" s="1">
        <v>24.95</v>
      </c>
      <c r="T2264" s="1" t="s">
        <v>26</v>
      </c>
      <c r="U2264" s="1">
        <v>0.19700000000000001</v>
      </c>
      <c r="V2264" s="1" t="s">
        <v>7663</v>
      </c>
      <c r="W2264" s="1" t="s">
        <v>7664</v>
      </c>
      <c r="X2264" s="1" t="str">
        <f>IF(W2264="", "", IFERROR(VLOOKUP(W2264, colorList!A:B,2,FALSE),""))</f>
        <v>_x000D_
világosszürke melanzs</v>
      </c>
    </row>
    <row r="2265" spans="1:24" ht="27.75" customHeight="1" x14ac:dyDescent="0.25">
      <c r="A2265" s="1" t="s">
        <v>10089</v>
      </c>
      <c r="B2265" s="1" t="str">
        <f>TRIM(D2265)</f>
        <v>XS</v>
      </c>
      <c r="C2265" s="1" t="str">
        <f>IFERROR(VLOOKUP(TRIM(D2265), sizeList!A:B, 2, FALSE), "")</f>
        <v>XS</v>
      </c>
      <c r="D2265" s="1" t="s">
        <v>6480</v>
      </c>
      <c r="E2265" s="1" t="str">
        <f>TRIM(F2265)</f>
        <v>ELT New Orleans póló</v>
      </c>
      <c r="F2265" s="1" t="s">
        <v>7660</v>
      </c>
      <c r="G2265" s="1" t="s">
        <v>7669</v>
      </c>
      <c r="H2265" s="1" t="s">
        <v>254</v>
      </c>
      <c r="I2265" s="1" t="s">
        <v>255</v>
      </c>
      <c r="J2265" s="1" t="str">
        <f>TRIM(I2265)</f>
        <v>Lovasfelszerelés</v>
      </c>
      <c r="K2265" s="1" t="s">
        <v>7488</v>
      </c>
      <c r="L2265" s="1" t="str">
        <f>TRIM(K2265)</f>
        <v>Női lovasruházat</v>
      </c>
      <c r="M2265" s="1" t="s">
        <v>7489</v>
      </c>
      <c r="N2265" s="1" t="str">
        <f>TRIM(M2265)</f>
        <v>Női felsőruházat</v>
      </c>
      <c r="O2265" s="1" t="s">
        <v>7513</v>
      </c>
      <c r="P2265" s="1" t="str">
        <f>TRIM(O2265)</f>
        <v>Női rövid ujjú és ujjatlan póló</v>
      </c>
      <c r="Q2265" s="18" t="s">
        <v>7662</v>
      </c>
      <c r="R2265" s="8">
        <v>4057962228917</v>
      </c>
      <c r="S2265" s="1">
        <v>24.95</v>
      </c>
      <c r="T2265" s="1" t="s">
        <v>26</v>
      </c>
      <c r="U2265" s="1">
        <v>0.19700000000000001</v>
      </c>
      <c r="V2265" s="1" t="s">
        <v>7663</v>
      </c>
      <c r="W2265" s="1" t="s">
        <v>7664</v>
      </c>
      <c r="X2265" s="1" t="str">
        <f>IF(W2265="", "", IFERROR(VLOOKUP(W2265, colorList!A:B,2,FALSE),""))</f>
        <v>_x000D_
világosszürke melanzs</v>
      </c>
    </row>
    <row r="2266" spans="1:24" ht="27.75" customHeight="1" x14ac:dyDescent="0.25">
      <c r="A2266" s="1" t="s">
        <v>10087</v>
      </c>
      <c r="B2266" s="1" t="str">
        <f>TRIM(D2266)</f>
        <v>S</v>
      </c>
      <c r="C2266" s="1" t="str">
        <f>IFERROR(VLOOKUP(TRIM(D2266), sizeList!A:B, 2, FALSE), "")</f>
        <v>S</v>
      </c>
      <c r="D2266" s="1" t="s">
        <v>1927</v>
      </c>
      <c r="E2266" s="1" t="str">
        <f>TRIM(F2266)</f>
        <v>ELT New Orleans póló</v>
      </c>
      <c r="F2266" s="1" t="s">
        <v>7660</v>
      </c>
      <c r="G2266" s="1" t="s">
        <v>7667</v>
      </c>
      <c r="H2266" s="1" t="s">
        <v>254</v>
      </c>
      <c r="I2266" s="1" t="s">
        <v>255</v>
      </c>
      <c r="J2266" s="1" t="str">
        <f>TRIM(I2266)</f>
        <v>Lovasfelszerelés</v>
      </c>
      <c r="K2266" s="1" t="s">
        <v>7488</v>
      </c>
      <c r="L2266" s="1" t="str">
        <f>TRIM(K2266)</f>
        <v>Női lovasruházat</v>
      </c>
      <c r="M2266" s="1" t="s">
        <v>7489</v>
      </c>
      <c r="N2266" s="1" t="str">
        <f>TRIM(M2266)</f>
        <v>Női felsőruházat</v>
      </c>
      <c r="O2266" s="1" t="s">
        <v>7513</v>
      </c>
      <c r="P2266" s="1" t="str">
        <f>TRIM(O2266)</f>
        <v>Női rövid ujjú és ujjatlan póló</v>
      </c>
      <c r="Q2266" s="18" t="s">
        <v>7662</v>
      </c>
      <c r="R2266" s="8">
        <v>4057962228924</v>
      </c>
      <c r="S2266" s="1">
        <v>24.95</v>
      </c>
      <c r="T2266" s="1" t="s">
        <v>26</v>
      </c>
      <c r="U2266" s="1">
        <v>0.19700000000000001</v>
      </c>
      <c r="V2266" s="1" t="s">
        <v>7663</v>
      </c>
      <c r="W2266" s="1" t="s">
        <v>7664</v>
      </c>
      <c r="X2266" s="1" t="str">
        <f>IF(W2266="", "", IFERROR(VLOOKUP(W2266, colorList!A:B,2,FALSE),""))</f>
        <v>_x000D_
világosszürke melanzs</v>
      </c>
    </row>
    <row r="2267" spans="1:24" ht="27.75" customHeight="1" x14ac:dyDescent="0.25">
      <c r="A2267" s="1" t="s">
        <v>10086</v>
      </c>
      <c r="B2267" s="1" t="str">
        <f>TRIM(D2267)</f>
        <v>M</v>
      </c>
      <c r="C2267" s="1" t="str">
        <f>IFERROR(VLOOKUP(TRIM(D2267), sizeList!A:B, 2, FALSE), "")</f>
        <v>M</v>
      </c>
      <c r="D2267" s="1" t="s">
        <v>1904</v>
      </c>
      <c r="E2267" s="1" t="str">
        <f>TRIM(F2267)</f>
        <v>ELT New Orleans póló</v>
      </c>
      <c r="F2267" s="1" t="s">
        <v>7660</v>
      </c>
      <c r="G2267" s="1" t="s">
        <v>7666</v>
      </c>
      <c r="H2267" s="1" t="s">
        <v>254</v>
      </c>
      <c r="I2267" s="1" t="s">
        <v>255</v>
      </c>
      <c r="J2267" s="1" t="str">
        <f>TRIM(I2267)</f>
        <v>Lovasfelszerelés</v>
      </c>
      <c r="K2267" s="1" t="s">
        <v>7488</v>
      </c>
      <c r="L2267" s="1" t="str">
        <f>TRIM(K2267)</f>
        <v>Női lovasruházat</v>
      </c>
      <c r="M2267" s="1" t="s">
        <v>7489</v>
      </c>
      <c r="N2267" s="1" t="str">
        <f>TRIM(M2267)</f>
        <v>Női felsőruházat</v>
      </c>
      <c r="O2267" s="1" t="s">
        <v>7513</v>
      </c>
      <c r="P2267" s="1" t="str">
        <f>TRIM(O2267)</f>
        <v>Női rövid ujjú és ujjatlan póló</v>
      </c>
      <c r="Q2267" s="18" t="s">
        <v>7662</v>
      </c>
      <c r="R2267" s="8">
        <v>4057962228931</v>
      </c>
      <c r="S2267" s="1">
        <v>24.95</v>
      </c>
      <c r="T2267" s="1" t="s">
        <v>26</v>
      </c>
      <c r="U2267" s="1">
        <v>0.19700000000000001</v>
      </c>
      <c r="V2267" s="1" t="s">
        <v>7663</v>
      </c>
      <c r="W2267" s="1" t="s">
        <v>7664</v>
      </c>
      <c r="X2267" s="1" t="str">
        <f>IF(W2267="", "", IFERROR(VLOOKUP(W2267, colorList!A:B,2,FALSE),""))</f>
        <v>_x000D_
világosszürke melanzs</v>
      </c>
    </row>
    <row r="2268" spans="1:24" ht="27.75" customHeight="1" x14ac:dyDescent="0.25">
      <c r="A2268" s="1" t="s">
        <v>10088</v>
      </c>
      <c r="B2268" s="1" t="str">
        <f>TRIM(D2268)</f>
        <v>XL</v>
      </c>
      <c r="C2268" s="1" t="str">
        <f>IFERROR(VLOOKUP(TRIM(D2268), sizeList!A:B, 2, FALSE), "")</f>
        <v>XL</v>
      </c>
      <c r="D2268" s="1" t="s">
        <v>1907</v>
      </c>
      <c r="E2268" s="1" t="str">
        <f>TRIM(F2268)</f>
        <v>ELT New Orleans póló</v>
      </c>
      <c r="F2268" s="1" t="s">
        <v>7660</v>
      </c>
      <c r="G2268" s="1" t="s">
        <v>7668</v>
      </c>
      <c r="H2268" s="1" t="s">
        <v>254</v>
      </c>
      <c r="I2268" s="1" t="s">
        <v>255</v>
      </c>
      <c r="J2268" s="1" t="str">
        <f>TRIM(I2268)</f>
        <v>Lovasfelszerelés</v>
      </c>
      <c r="K2268" s="1" t="s">
        <v>7488</v>
      </c>
      <c r="L2268" s="1" t="str">
        <f>TRIM(K2268)</f>
        <v>Női lovasruházat</v>
      </c>
      <c r="M2268" s="1" t="s">
        <v>7489</v>
      </c>
      <c r="N2268" s="1" t="str">
        <f>TRIM(M2268)</f>
        <v>Női felsőruházat</v>
      </c>
      <c r="O2268" s="1" t="s">
        <v>7513</v>
      </c>
      <c r="P2268" s="1" t="str">
        <f>TRIM(O2268)</f>
        <v>Női rövid ujjú és ujjatlan póló</v>
      </c>
      <c r="Q2268" s="18" t="s">
        <v>7662</v>
      </c>
      <c r="R2268" s="8">
        <v>4057962228948</v>
      </c>
      <c r="S2268" s="1">
        <v>24.95</v>
      </c>
      <c r="T2268" s="1" t="s">
        <v>26</v>
      </c>
      <c r="U2268" s="1">
        <v>0.19700000000000001</v>
      </c>
      <c r="V2268" s="1" t="s">
        <v>7663</v>
      </c>
      <c r="W2268" s="1" t="s">
        <v>7664</v>
      </c>
      <c r="X2268" s="1" t="str">
        <f>IF(W2268="", "", IFERROR(VLOOKUP(W2268, colorList!A:B,2,FALSE),""))</f>
        <v>_x000D_
világosszürke melanzs</v>
      </c>
    </row>
    <row r="2269" spans="1:24" ht="27.75" customHeight="1" x14ac:dyDescent="0.25">
      <c r="A2269" s="1" t="s">
        <v>10090</v>
      </c>
      <c r="B2269" s="1" t="str">
        <f>TRIM(D2269)</f>
        <v>XXL</v>
      </c>
      <c r="C2269" s="1" t="str">
        <f>IFERROR(VLOOKUP(TRIM(D2269), sizeList!A:B, 2, FALSE), "")</f>
        <v>XXL</v>
      </c>
      <c r="D2269" s="1" t="s">
        <v>1932</v>
      </c>
      <c r="E2269" s="1" t="str">
        <f>TRIM(F2269)</f>
        <v>ELT New Orleans póló</v>
      </c>
      <c r="F2269" s="1" t="s">
        <v>7660</v>
      </c>
      <c r="G2269" s="1" t="s">
        <v>7670</v>
      </c>
      <c r="H2269" s="1" t="s">
        <v>254</v>
      </c>
      <c r="I2269" s="1" t="s">
        <v>255</v>
      </c>
      <c r="J2269" s="1" t="str">
        <f>TRIM(I2269)</f>
        <v>Lovasfelszerelés</v>
      </c>
      <c r="K2269" s="1" t="s">
        <v>7488</v>
      </c>
      <c r="L2269" s="1" t="str">
        <f>TRIM(K2269)</f>
        <v>Női lovasruházat</v>
      </c>
      <c r="M2269" s="1" t="s">
        <v>7489</v>
      </c>
      <c r="N2269" s="1" t="str">
        <f>TRIM(M2269)</f>
        <v>Női felsőruházat</v>
      </c>
      <c r="O2269" s="1" t="s">
        <v>7513</v>
      </c>
      <c r="P2269" s="1" t="str">
        <f>TRIM(O2269)</f>
        <v>Női rövid ujjú és ujjatlan póló</v>
      </c>
      <c r="Q2269" s="18" t="s">
        <v>7662</v>
      </c>
      <c r="R2269" s="8">
        <v>4057962228955</v>
      </c>
      <c r="S2269" s="1">
        <v>24.95</v>
      </c>
      <c r="T2269" s="1" t="s">
        <v>26</v>
      </c>
      <c r="U2269" s="1">
        <v>0.19700000000000001</v>
      </c>
      <c r="V2269" s="1" t="s">
        <v>7663</v>
      </c>
      <c r="W2269" s="1" t="s">
        <v>7664</v>
      </c>
      <c r="X2269" s="1" t="str">
        <f>IF(W2269="", "", IFERROR(VLOOKUP(W2269, colorList!A:B,2,FALSE),""))</f>
        <v>_x000D_
világosszürke melanzs</v>
      </c>
    </row>
    <row r="2270" spans="1:24" ht="27.75" customHeight="1" x14ac:dyDescent="0.25">
      <c r="A2270" s="1" t="s">
        <v>10098</v>
      </c>
      <c r="B2270" s="1" t="str">
        <f>TRIM(D2270)</f>
        <v>XXS</v>
      </c>
      <c r="C2270" s="1" t="str">
        <f>IFERROR(VLOOKUP(TRIM(D2270), sizeList!A:B, 2, FALSE), "")</f>
        <v>XXS</v>
      </c>
      <c r="D2270" s="1" t="s">
        <v>7499</v>
      </c>
      <c r="E2270" s="1" t="str">
        <f>TRIM(F2270)</f>
        <v>ELT New Orleans póló</v>
      </c>
      <c r="F2270" s="1" t="s">
        <v>7660</v>
      </c>
      <c r="G2270" s="1" t="s">
        <v>7680</v>
      </c>
      <c r="H2270" s="1" t="s">
        <v>254</v>
      </c>
      <c r="I2270" s="1" t="s">
        <v>255</v>
      </c>
      <c r="J2270" s="1" t="str">
        <f>TRIM(I2270)</f>
        <v>Lovasfelszerelés</v>
      </c>
      <c r="K2270" s="1" t="s">
        <v>7488</v>
      </c>
      <c r="L2270" s="1" t="str">
        <f>TRIM(K2270)</f>
        <v>Női lovasruházat</v>
      </c>
      <c r="M2270" s="1" t="s">
        <v>7489</v>
      </c>
      <c r="N2270" s="1" t="str">
        <f>TRIM(M2270)</f>
        <v>Női felsőruházat</v>
      </c>
      <c r="O2270" s="1" t="s">
        <v>7513</v>
      </c>
      <c r="P2270" s="1" t="str">
        <f>TRIM(O2270)</f>
        <v>Női rövid ujjú és ujjatlan póló</v>
      </c>
      <c r="Q2270" s="18" t="s">
        <v>7662</v>
      </c>
      <c r="R2270" s="8">
        <v>4057962228962</v>
      </c>
      <c r="S2270" s="1">
        <v>24.95</v>
      </c>
      <c r="T2270" s="1" t="s">
        <v>26</v>
      </c>
      <c r="U2270" s="1">
        <v>0.19700000000000001</v>
      </c>
      <c r="V2270" s="1" t="s">
        <v>7663</v>
      </c>
      <c r="W2270" s="1" t="s">
        <v>7673</v>
      </c>
      <c r="X2270" s="1" t="str">
        <f>IF(W2270="", "", IFERROR(VLOOKUP(W2270, colorList!A:B,2,FALSE),""))</f>
        <v>flamingó melange</v>
      </c>
    </row>
    <row r="2271" spans="1:24" ht="27.75" customHeight="1" x14ac:dyDescent="0.25">
      <c r="A2271" s="1" t="s">
        <v>10096</v>
      </c>
      <c r="B2271" s="1" t="str">
        <f>TRIM(D2271)</f>
        <v>XS</v>
      </c>
      <c r="C2271" s="1" t="str">
        <f>IFERROR(VLOOKUP(TRIM(D2271), sizeList!A:B, 2, FALSE), "")</f>
        <v>XS</v>
      </c>
      <c r="D2271" s="1" t="s">
        <v>6480</v>
      </c>
      <c r="E2271" s="1" t="str">
        <f>TRIM(F2271)</f>
        <v>ELT New Orleans póló</v>
      </c>
      <c r="F2271" s="1" t="s">
        <v>7660</v>
      </c>
      <c r="G2271" s="1" t="s">
        <v>7678</v>
      </c>
      <c r="H2271" s="1" t="s">
        <v>254</v>
      </c>
      <c r="I2271" s="1" t="s">
        <v>255</v>
      </c>
      <c r="J2271" s="1" t="str">
        <f>TRIM(I2271)</f>
        <v>Lovasfelszerelés</v>
      </c>
      <c r="K2271" s="1" t="s">
        <v>7488</v>
      </c>
      <c r="L2271" s="1" t="str">
        <f>TRIM(K2271)</f>
        <v>Női lovasruházat</v>
      </c>
      <c r="M2271" s="1" t="s">
        <v>7489</v>
      </c>
      <c r="N2271" s="1" t="str">
        <f>TRIM(M2271)</f>
        <v>Női felsőruházat</v>
      </c>
      <c r="O2271" s="1" t="s">
        <v>7513</v>
      </c>
      <c r="P2271" s="1" t="str">
        <f>TRIM(O2271)</f>
        <v>Női rövid ujjú és ujjatlan póló</v>
      </c>
      <c r="Q2271" s="18" t="s">
        <v>7662</v>
      </c>
      <c r="R2271" s="8">
        <v>4057962228979</v>
      </c>
      <c r="S2271" s="1">
        <v>24.95</v>
      </c>
      <c r="T2271" s="1" t="s">
        <v>26</v>
      </c>
      <c r="U2271" s="1">
        <v>0.19700000000000001</v>
      </c>
      <c r="V2271" s="1" t="s">
        <v>7663</v>
      </c>
      <c r="W2271" s="1" t="s">
        <v>7673</v>
      </c>
      <c r="X2271" s="1" t="str">
        <f>IF(W2271="", "", IFERROR(VLOOKUP(W2271, colorList!A:B,2,FALSE),""))</f>
        <v>flamingó melange</v>
      </c>
    </row>
    <row r="2272" spans="1:24" ht="27.75" customHeight="1" x14ac:dyDescent="0.25">
      <c r="A2272" s="1" t="s">
        <v>10094</v>
      </c>
      <c r="B2272" s="1" t="str">
        <f>TRIM(D2272)</f>
        <v>S</v>
      </c>
      <c r="C2272" s="1" t="str">
        <f>IFERROR(VLOOKUP(TRIM(D2272), sizeList!A:B, 2, FALSE), "")</f>
        <v>S</v>
      </c>
      <c r="D2272" s="1" t="s">
        <v>1927</v>
      </c>
      <c r="E2272" s="1" t="str">
        <f>TRIM(F2272)</f>
        <v>ELT New Orleans póló</v>
      </c>
      <c r="F2272" s="1" t="s">
        <v>7660</v>
      </c>
      <c r="G2272" s="1" t="s">
        <v>7676</v>
      </c>
      <c r="H2272" s="1" t="s">
        <v>254</v>
      </c>
      <c r="I2272" s="1" t="s">
        <v>255</v>
      </c>
      <c r="J2272" s="1" t="str">
        <f>TRIM(I2272)</f>
        <v>Lovasfelszerelés</v>
      </c>
      <c r="K2272" s="1" t="s">
        <v>7488</v>
      </c>
      <c r="L2272" s="1" t="str">
        <f>TRIM(K2272)</f>
        <v>Női lovasruházat</v>
      </c>
      <c r="M2272" s="1" t="s">
        <v>7489</v>
      </c>
      <c r="N2272" s="1" t="str">
        <f>TRIM(M2272)</f>
        <v>Női felsőruházat</v>
      </c>
      <c r="O2272" s="1" t="s">
        <v>7513</v>
      </c>
      <c r="P2272" s="1" t="str">
        <f>TRIM(O2272)</f>
        <v>Női rövid ujjú és ujjatlan póló</v>
      </c>
      <c r="Q2272" s="18" t="s">
        <v>7662</v>
      </c>
      <c r="R2272" s="8">
        <v>4057962228986</v>
      </c>
      <c r="S2272" s="1">
        <v>24.95</v>
      </c>
      <c r="T2272" s="1" t="s">
        <v>26</v>
      </c>
      <c r="U2272" s="1">
        <v>0.19700000000000001</v>
      </c>
      <c r="V2272" s="1" t="s">
        <v>7663</v>
      </c>
      <c r="W2272" s="1" t="s">
        <v>7673</v>
      </c>
      <c r="X2272" s="1" t="str">
        <f>IF(W2272="", "", IFERROR(VLOOKUP(W2272, colorList!A:B,2,FALSE),""))</f>
        <v>flamingó melange</v>
      </c>
    </row>
    <row r="2273" spans="1:24" ht="27.75" customHeight="1" x14ac:dyDescent="0.25">
      <c r="A2273" s="1" t="s">
        <v>10093</v>
      </c>
      <c r="B2273" s="1" t="str">
        <f>TRIM(D2273)</f>
        <v>M</v>
      </c>
      <c r="C2273" s="1" t="str">
        <f>IFERROR(VLOOKUP(TRIM(D2273), sizeList!A:B, 2, FALSE), "")</f>
        <v>M</v>
      </c>
      <c r="D2273" s="1" t="s">
        <v>1904</v>
      </c>
      <c r="E2273" s="1" t="str">
        <f>TRIM(F2273)</f>
        <v>ELT New Orleans póló</v>
      </c>
      <c r="F2273" s="1" t="s">
        <v>7660</v>
      </c>
      <c r="G2273" s="1" t="s">
        <v>7675</v>
      </c>
      <c r="H2273" s="1" t="s">
        <v>254</v>
      </c>
      <c r="I2273" s="1" t="s">
        <v>255</v>
      </c>
      <c r="J2273" s="1" t="str">
        <f>TRIM(I2273)</f>
        <v>Lovasfelszerelés</v>
      </c>
      <c r="K2273" s="1" t="s">
        <v>7488</v>
      </c>
      <c r="L2273" s="1" t="str">
        <f>TRIM(K2273)</f>
        <v>Női lovasruházat</v>
      </c>
      <c r="M2273" s="1" t="s">
        <v>7489</v>
      </c>
      <c r="N2273" s="1" t="str">
        <f>TRIM(M2273)</f>
        <v>Női felsőruházat</v>
      </c>
      <c r="O2273" s="1" t="s">
        <v>7513</v>
      </c>
      <c r="P2273" s="1" t="str">
        <f>TRIM(O2273)</f>
        <v>Női rövid ujjú és ujjatlan póló</v>
      </c>
      <c r="Q2273" s="18" t="s">
        <v>7662</v>
      </c>
      <c r="R2273" s="8">
        <v>4057962228993</v>
      </c>
      <c r="S2273" s="1">
        <v>24.95</v>
      </c>
      <c r="T2273" s="1" t="s">
        <v>26</v>
      </c>
      <c r="U2273" s="1">
        <v>0.19700000000000001</v>
      </c>
      <c r="V2273" s="1" t="s">
        <v>7663</v>
      </c>
      <c r="W2273" s="1" t="s">
        <v>7673</v>
      </c>
      <c r="X2273" s="1" t="str">
        <f>IF(W2273="", "", IFERROR(VLOOKUP(W2273, colorList!A:B,2,FALSE),""))</f>
        <v>flamingó melange</v>
      </c>
    </row>
    <row r="2274" spans="1:24" ht="27.75" customHeight="1" x14ac:dyDescent="0.25">
      <c r="A2274" s="1" t="s">
        <v>10095</v>
      </c>
      <c r="B2274" s="1" t="str">
        <f>TRIM(D2274)</f>
        <v>XL</v>
      </c>
      <c r="C2274" s="1" t="str">
        <f>IFERROR(VLOOKUP(TRIM(D2274), sizeList!A:B, 2, FALSE), "")</f>
        <v>XL</v>
      </c>
      <c r="D2274" s="1" t="s">
        <v>1907</v>
      </c>
      <c r="E2274" s="1" t="str">
        <f>TRIM(F2274)</f>
        <v>ELT New Orleans póló</v>
      </c>
      <c r="F2274" s="1" t="s">
        <v>7660</v>
      </c>
      <c r="G2274" s="1" t="s">
        <v>7677</v>
      </c>
      <c r="H2274" s="1" t="s">
        <v>254</v>
      </c>
      <c r="I2274" s="1" t="s">
        <v>255</v>
      </c>
      <c r="J2274" s="1" t="str">
        <f>TRIM(I2274)</f>
        <v>Lovasfelszerelés</v>
      </c>
      <c r="K2274" s="1" t="s">
        <v>7488</v>
      </c>
      <c r="L2274" s="1" t="str">
        <f>TRIM(K2274)</f>
        <v>Női lovasruházat</v>
      </c>
      <c r="M2274" s="1" t="s">
        <v>7489</v>
      </c>
      <c r="N2274" s="1" t="str">
        <f>TRIM(M2274)</f>
        <v>Női felsőruházat</v>
      </c>
      <c r="O2274" s="1" t="s">
        <v>7513</v>
      </c>
      <c r="P2274" s="1" t="str">
        <f>TRIM(O2274)</f>
        <v>Női rövid ujjú és ujjatlan póló</v>
      </c>
      <c r="Q2274" s="18" t="s">
        <v>7662</v>
      </c>
      <c r="R2274" s="8">
        <v>4057962229006</v>
      </c>
      <c r="S2274" s="1">
        <v>24.95</v>
      </c>
      <c r="T2274" s="1" t="s">
        <v>26</v>
      </c>
      <c r="U2274" s="1">
        <v>0.19700000000000001</v>
      </c>
      <c r="V2274" s="1" t="s">
        <v>7663</v>
      </c>
      <c r="W2274" s="1" t="s">
        <v>7673</v>
      </c>
      <c r="X2274" s="1" t="str">
        <f>IF(W2274="", "", IFERROR(VLOOKUP(W2274, colorList!A:B,2,FALSE),""))</f>
        <v>flamingó melange</v>
      </c>
    </row>
    <row r="2275" spans="1:24" ht="27.75" customHeight="1" x14ac:dyDescent="0.25">
      <c r="A2275" s="1" t="s">
        <v>10097</v>
      </c>
      <c r="B2275" s="1" t="str">
        <f>TRIM(D2275)</f>
        <v>XXL</v>
      </c>
      <c r="C2275" s="1" t="str">
        <f>IFERROR(VLOOKUP(TRIM(D2275), sizeList!A:B, 2, FALSE), "")</f>
        <v>XXL</v>
      </c>
      <c r="D2275" s="1" t="s">
        <v>1932</v>
      </c>
      <c r="E2275" s="1" t="str">
        <f>TRIM(F2275)</f>
        <v>ELT New Orleans póló</v>
      </c>
      <c r="F2275" s="1" t="s">
        <v>7660</v>
      </c>
      <c r="G2275" s="1" t="s">
        <v>7679</v>
      </c>
      <c r="H2275" s="1" t="s">
        <v>254</v>
      </c>
      <c r="I2275" s="1" t="s">
        <v>255</v>
      </c>
      <c r="J2275" s="1" t="str">
        <f>TRIM(I2275)</f>
        <v>Lovasfelszerelés</v>
      </c>
      <c r="K2275" s="1" t="s">
        <v>7488</v>
      </c>
      <c r="L2275" s="1" t="str">
        <f>TRIM(K2275)</f>
        <v>Női lovasruházat</v>
      </c>
      <c r="M2275" s="1" t="s">
        <v>7489</v>
      </c>
      <c r="N2275" s="1" t="str">
        <f>TRIM(M2275)</f>
        <v>Női felsőruházat</v>
      </c>
      <c r="O2275" s="1" t="s">
        <v>7513</v>
      </c>
      <c r="P2275" s="1" t="str">
        <f>TRIM(O2275)</f>
        <v>Női rövid ujjú és ujjatlan póló</v>
      </c>
      <c r="Q2275" s="18" t="s">
        <v>7662</v>
      </c>
      <c r="R2275" s="8">
        <v>4057962229013</v>
      </c>
      <c r="S2275" s="1">
        <v>24.95</v>
      </c>
      <c r="T2275" s="1" t="s">
        <v>26</v>
      </c>
      <c r="U2275" s="1">
        <v>0.19700000000000001</v>
      </c>
      <c r="V2275" s="1" t="s">
        <v>7663</v>
      </c>
      <c r="W2275" s="1" t="s">
        <v>7673</v>
      </c>
      <c r="X2275" s="1" t="str">
        <f>IF(W2275="", "", IFERROR(VLOOKUP(W2275, colorList!A:B,2,FALSE),""))</f>
        <v>flamingó melange</v>
      </c>
    </row>
    <row r="2276" spans="1:24" ht="27.75" customHeight="1" x14ac:dyDescent="0.25">
      <c r="A2276" s="1" t="s">
        <v>10029</v>
      </c>
      <c r="B2276" s="1" t="str">
        <f>TRIM(D2276)</f>
        <v>L</v>
      </c>
      <c r="C2276" s="1" t="str">
        <f>IFERROR(VLOOKUP(TRIM(D2276), sizeList!A:B, 2, FALSE), "")</f>
        <v>L</v>
      </c>
      <c r="D2276" s="1" t="s">
        <v>1899</v>
      </c>
      <c r="E2276" s="1" t="str">
        <f>TRIM(F2276)</f>
        <v>ELT New York softshell dzseki</v>
      </c>
      <c r="F2276" s="1" t="s">
        <v>7592</v>
      </c>
      <c r="G2276" s="1" t="s">
        <v>7593</v>
      </c>
      <c r="H2276" s="1" t="s">
        <v>254</v>
      </c>
      <c r="I2276" s="1" t="s">
        <v>255</v>
      </c>
      <c r="J2276" s="1" t="str">
        <f>TRIM(I2276)</f>
        <v>Lovasfelszerelés</v>
      </c>
      <c r="K2276" s="1" t="s">
        <v>7488</v>
      </c>
      <c r="L2276" s="1" t="str">
        <f>TRIM(K2276)</f>
        <v>Női lovasruházat</v>
      </c>
      <c r="M2276" s="1" t="s">
        <v>7489</v>
      </c>
      <c r="N2276" s="1" t="str">
        <f>TRIM(M2276)</f>
        <v>Női felsőruházat</v>
      </c>
      <c r="O2276" s="1" t="s">
        <v>7531</v>
      </c>
      <c r="P2276" s="1" t="str">
        <f>TRIM(O2276)</f>
        <v>Női kabát</v>
      </c>
      <c r="Q2276" s="18" t="s">
        <v>7594</v>
      </c>
      <c r="R2276" s="8">
        <v>4057962224865</v>
      </c>
      <c r="S2276" s="1">
        <v>89.95</v>
      </c>
      <c r="T2276" s="1" t="s">
        <v>26</v>
      </c>
      <c r="U2276" s="1">
        <v>1.2</v>
      </c>
      <c r="V2276" s="1" t="s">
        <v>7595</v>
      </c>
      <c r="W2276" s="1" t="s">
        <v>1545</v>
      </c>
      <c r="X2276" s="1" t="str">
        <f>IF(W2276="", "", IFERROR(VLOOKUP(W2276, colorList!A:B,2,FALSE),""))</f>
        <v>alpesi kék</v>
      </c>
    </row>
    <row r="2277" spans="1:24" ht="27.75" customHeight="1" x14ac:dyDescent="0.25">
      <c r="A2277" s="1" t="s">
        <v>10035</v>
      </c>
      <c r="B2277" s="1" t="str">
        <f>TRIM(D2277)</f>
        <v>XXS</v>
      </c>
      <c r="C2277" s="1" t="str">
        <f>IFERROR(VLOOKUP(TRIM(D2277), sizeList!A:B, 2, FALSE), "")</f>
        <v>XXS</v>
      </c>
      <c r="D2277" s="1" t="s">
        <v>7499</v>
      </c>
      <c r="E2277" s="1" t="str">
        <f>TRIM(F2277)</f>
        <v>ELT New York softshell dzseki</v>
      </c>
      <c r="F2277" s="1" t="s">
        <v>7592</v>
      </c>
      <c r="G2277" s="1" t="s">
        <v>7601</v>
      </c>
      <c r="H2277" s="1" t="s">
        <v>254</v>
      </c>
      <c r="I2277" s="1" t="s">
        <v>255</v>
      </c>
      <c r="J2277" s="1" t="str">
        <f>TRIM(I2277)</f>
        <v>Lovasfelszerelés</v>
      </c>
      <c r="K2277" s="1" t="s">
        <v>7488</v>
      </c>
      <c r="L2277" s="1" t="str">
        <f>TRIM(K2277)</f>
        <v>Női lovasruházat</v>
      </c>
      <c r="M2277" s="1" t="s">
        <v>7489</v>
      </c>
      <c r="N2277" s="1" t="str">
        <f>TRIM(M2277)</f>
        <v>Női felsőruházat</v>
      </c>
      <c r="O2277" s="1" t="s">
        <v>7531</v>
      </c>
      <c r="P2277" s="1" t="str">
        <f>TRIM(O2277)</f>
        <v>Női kabát</v>
      </c>
      <c r="Q2277" s="18" t="s">
        <v>7594</v>
      </c>
      <c r="R2277" s="8">
        <v>4057962228603</v>
      </c>
      <c r="S2277" s="1">
        <v>89.95</v>
      </c>
      <c r="T2277" s="1" t="s">
        <v>26</v>
      </c>
      <c r="U2277" s="1">
        <v>1.2</v>
      </c>
      <c r="V2277" s="1" t="s">
        <v>7595</v>
      </c>
      <c r="W2277" s="1" t="s">
        <v>1545</v>
      </c>
      <c r="X2277" s="1" t="str">
        <f>IF(W2277="", "", IFERROR(VLOOKUP(W2277, colorList!A:B,2,FALSE),""))</f>
        <v>alpesi kék</v>
      </c>
    </row>
    <row r="2278" spans="1:24" ht="27.75" customHeight="1" x14ac:dyDescent="0.25">
      <c r="A2278" s="1" t="s">
        <v>10033</v>
      </c>
      <c r="B2278" s="1" t="str">
        <f>TRIM(D2278)</f>
        <v>XS</v>
      </c>
      <c r="C2278" s="1" t="str">
        <f>IFERROR(VLOOKUP(TRIM(D2278), sizeList!A:B, 2, FALSE), "")</f>
        <v>XS</v>
      </c>
      <c r="D2278" s="1" t="s">
        <v>6480</v>
      </c>
      <c r="E2278" s="1" t="str">
        <f>TRIM(F2278)</f>
        <v>ELT New York softshell dzseki</v>
      </c>
      <c r="F2278" s="1" t="s">
        <v>7592</v>
      </c>
      <c r="G2278" s="1" t="s">
        <v>7599</v>
      </c>
      <c r="H2278" s="1" t="s">
        <v>254</v>
      </c>
      <c r="I2278" s="1" t="s">
        <v>255</v>
      </c>
      <c r="J2278" s="1" t="str">
        <f>TRIM(I2278)</f>
        <v>Lovasfelszerelés</v>
      </c>
      <c r="K2278" s="1" t="s">
        <v>7488</v>
      </c>
      <c r="L2278" s="1" t="str">
        <f>TRIM(K2278)</f>
        <v>Női lovasruházat</v>
      </c>
      <c r="M2278" s="1" t="s">
        <v>7489</v>
      </c>
      <c r="N2278" s="1" t="str">
        <f>TRIM(M2278)</f>
        <v>Női felsőruházat</v>
      </c>
      <c r="O2278" s="1" t="s">
        <v>7531</v>
      </c>
      <c r="P2278" s="1" t="str">
        <f>TRIM(O2278)</f>
        <v>Női kabát</v>
      </c>
      <c r="Q2278" s="18" t="s">
        <v>7594</v>
      </c>
      <c r="R2278" s="8">
        <v>4057962228610</v>
      </c>
      <c r="S2278" s="1">
        <v>89.95</v>
      </c>
      <c r="T2278" s="1" t="s">
        <v>26</v>
      </c>
      <c r="U2278" s="1">
        <v>1.2</v>
      </c>
      <c r="V2278" s="1" t="s">
        <v>7595</v>
      </c>
      <c r="W2278" s="1" t="s">
        <v>1545</v>
      </c>
      <c r="X2278" s="1" t="str">
        <f>IF(W2278="", "", IFERROR(VLOOKUP(W2278, colorList!A:B,2,FALSE),""))</f>
        <v>alpesi kék</v>
      </c>
    </row>
    <row r="2279" spans="1:24" ht="27.75" customHeight="1" x14ac:dyDescent="0.25">
      <c r="A2279" s="1" t="s">
        <v>10031</v>
      </c>
      <c r="B2279" s="1" t="str">
        <f>TRIM(D2279)</f>
        <v>S</v>
      </c>
      <c r="C2279" s="1" t="str">
        <f>IFERROR(VLOOKUP(TRIM(D2279), sizeList!A:B, 2, FALSE), "")</f>
        <v>S</v>
      </c>
      <c r="D2279" s="1" t="s">
        <v>1927</v>
      </c>
      <c r="E2279" s="1" t="str">
        <f>TRIM(F2279)</f>
        <v>ELT New York softshell dzseki</v>
      </c>
      <c r="F2279" s="1" t="s">
        <v>7592</v>
      </c>
      <c r="G2279" s="1" t="s">
        <v>7597</v>
      </c>
      <c r="H2279" s="1" t="s">
        <v>254</v>
      </c>
      <c r="I2279" s="1" t="s">
        <v>255</v>
      </c>
      <c r="J2279" s="1" t="str">
        <f>TRIM(I2279)</f>
        <v>Lovasfelszerelés</v>
      </c>
      <c r="K2279" s="1" t="s">
        <v>7488</v>
      </c>
      <c r="L2279" s="1" t="str">
        <f>TRIM(K2279)</f>
        <v>Női lovasruházat</v>
      </c>
      <c r="M2279" s="1" t="s">
        <v>7489</v>
      </c>
      <c r="N2279" s="1" t="str">
        <f>TRIM(M2279)</f>
        <v>Női felsőruházat</v>
      </c>
      <c r="O2279" s="1" t="s">
        <v>7531</v>
      </c>
      <c r="P2279" s="1" t="str">
        <f>TRIM(O2279)</f>
        <v>Női kabát</v>
      </c>
      <c r="Q2279" s="18" t="s">
        <v>7594</v>
      </c>
      <c r="R2279" s="8">
        <v>4057962228627</v>
      </c>
      <c r="S2279" s="1">
        <v>89.95</v>
      </c>
      <c r="T2279" s="1" t="s">
        <v>26</v>
      </c>
      <c r="U2279" s="1">
        <v>1.2</v>
      </c>
      <c r="V2279" s="1" t="s">
        <v>7595</v>
      </c>
      <c r="W2279" s="1" t="s">
        <v>1545</v>
      </c>
      <c r="X2279" s="1" t="str">
        <f>IF(W2279="", "", IFERROR(VLOOKUP(W2279, colorList!A:B,2,FALSE),""))</f>
        <v>alpesi kék</v>
      </c>
    </row>
    <row r="2280" spans="1:24" ht="27.75" customHeight="1" x14ac:dyDescent="0.25">
      <c r="A2280" s="1" t="s">
        <v>10030</v>
      </c>
      <c r="B2280" s="1" t="str">
        <f>TRIM(D2280)</f>
        <v>M</v>
      </c>
      <c r="C2280" s="1" t="str">
        <f>IFERROR(VLOOKUP(TRIM(D2280), sizeList!A:B, 2, FALSE), "")</f>
        <v>M</v>
      </c>
      <c r="D2280" s="1" t="s">
        <v>1904</v>
      </c>
      <c r="E2280" s="1" t="str">
        <f>TRIM(F2280)</f>
        <v>ELT New York softshell dzseki</v>
      </c>
      <c r="F2280" s="1" t="s">
        <v>7592</v>
      </c>
      <c r="G2280" s="1" t="s">
        <v>7596</v>
      </c>
      <c r="H2280" s="1" t="s">
        <v>254</v>
      </c>
      <c r="I2280" s="1" t="s">
        <v>255</v>
      </c>
      <c r="J2280" s="1" t="str">
        <f>TRIM(I2280)</f>
        <v>Lovasfelszerelés</v>
      </c>
      <c r="K2280" s="1" t="s">
        <v>7488</v>
      </c>
      <c r="L2280" s="1" t="str">
        <f>TRIM(K2280)</f>
        <v>Női lovasruházat</v>
      </c>
      <c r="M2280" s="1" t="s">
        <v>7489</v>
      </c>
      <c r="N2280" s="1" t="str">
        <f>TRIM(M2280)</f>
        <v>Női felsőruházat</v>
      </c>
      <c r="O2280" s="1" t="s">
        <v>7531</v>
      </c>
      <c r="P2280" s="1" t="str">
        <f>TRIM(O2280)</f>
        <v>Női kabát</v>
      </c>
      <c r="Q2280" s="18" t="s">
        <v>7594</v>
      </c>
      <c r="R2280" s="8">
        <v>4057962228634</v>
      </c>
      <c r="S2280" s="1">
        <v>89.95</v>
      </c>
      <c r="T2280" s="1" t="s">
        <v>26</v>
      </c>
      <c r="U2280" s="1">
        <v>1.2</v>
      </c>
      <c r="V2280" s="1" t="s">
        <v>7595</v>
      </c>
      <c r="W2280" s="1" t="s">
        <v>1545</v>
      </c>
      <c r="X2280" s="1" t="str">
        <f>IF(W2280="", "", IFERROR(VLOOKUP(W2280, colorList!A:B,2,FALSE),""))</f>
        <v>alpesi kék</v>
      </c>
    </row>
    <row r="2281" spans="1:24" ht="27.75" customHeight="1" x14ac:dyDescent="0.25">
      <c r="A2281" s="1" t="s">
        <v>10032</v>
      </c>
      <c r="B2281" s="1" t="str">
        <f>TRIM(D2281)</f>
        <v>XL</v>
      </c>
      <c r="C2281" s="1" t="str">
        <f>IFERROR(VLOOKUP(TRIM(D2281), sizeList!A:B, 2, FALSE), "")</f>
        <v>XL</v>
      </c>
      <c r="D2281" s="1" t="s">
        <v>1907</v>
      </c>
      <c r="E2281" s="1" t="str">
        <f>TRIM(F2281)</f>
        <v>ELT New York softshell dzseki</v>
      </c>
      <c r="F2281" s="1" t="s">
        <v>7592</v>
      </c>
      <c r="G2281" s="1" t="s">
        <v>7598</v>
      </c>
      <c r="H2281" s="1" t="s">
        <v>254</v>
      </c>
      <c r="I2281" s="1" t="s">
        <v>255</v>
      </c>
      <c r="J2281" s="1" t="str">
        <f>TRIM(I2281)</f>
        <v>Lovasfelszerelés</v>
      </c>
      <c r="K2281" s="1" t="s">
        <v>7488</v>
      </c>
      <c r="L2281" s="1" t="str">
        <f>TRIM(K2281)</f>
        <v>Női lovasruházat</v>
      </c>
      <c r="M2281" s="1" t="s">
        <v>7489</v>
      </c>
      <c r="N2281" s="1" t="str">
        <f>TRIM(M2281)</f>
        <v>Női felsőruházat</v>
      </c>
      <c r="O2281" s="1" t="s">
        <v>7531</v>
      </c>
      <c r="P2281" s="1" t="str">
        <f>TRIM(O2281)</f>
        <v>Női kabát</v>
      </c>
      <c r="Q2281" s="18" t="s">
        <v>7594</v>
      </c>
      <c r="R2281" s="8">
        <v>4057962228641</v>
      </c>
      <c r="S2281" s="1">
        <v>89.95</v>
      </c>
      <c r="T2281" s="1" t="s">
        <v>26</v>
      </c>
      <c r="U2281" s="1">
        <v>1.2</v>
      </c>
      <c r="V2281" s="1" t="s">
        <v>7595</v>
      </c>
      <c r="W2281" s="1" t="s">
        <v>1545</v>
      </c>
      <c r="X2281" s="1" t="str">
        <f>IF(W2281="", "", IFERROR(VLOOKUP(W2281, colorList!A:B,2,FALSE),""))</f>
        <v>alpesi kék</v>
      </c>
    </row>
    <row r="2282" spans="1:24" ht="27.75" customHeight="1" x14ac:dyDescent="0.25">
      <c r="A2282" s="1" t="s">
        <v>10034</v>
      </c>
      <c r="B2282" s="1" t="str">
        <f>TRIM(D2282)</f>
        <v>XXL</v>
      </c>
      <c r="C2282" s="1" t="str">
        <f>IFERROR(VLOOKUP(TRIM(D2282), sizeList!A:B, 2, FALSE), "")</f>
        <v>XXL</v>
      </c>
      <c r="D2282" s="1" t="s">
        <v>1932</v>
      </c>
      <c r="E2282" s="1" t="str">
        <f>TRIM(F2282)</f>
        <v>ELT New York softshell dzseki</v>
      </c>
      <c r="F2282" s="1" t="s">
        <v>7592</v>
      </c>
      <c r="G2282" s="1" t="s">
        <v>7600</v>
      </c>
      <c r="H2282" s="1" t="s">
        <v>254</v>
      </c>
      <c r="I2282" s="1" t="s">
        <v>255</v>
      </c>
      <c r="J2282" s="1" t="str">
        <f>TRIM(I2282)</f>
        <v>Lovasfelszerelés</v>
      </c>
      <c r="K2282" s="1" t="s">
        <v>7488</v>
      </c>
      <c r="L2282" s="1" t="str">
        <f>TRIM(K2282)</f>
        <v>Női lovasruházat</v>
      </c>
      <c r="M2282" s="1" t="s">
        <v>7489</v>
      </c>
      <c r="N2282" s="1" t="str">
        <f>TRIM(M2282)</f>
        <v>Női felsőruházat</v>
      </c>
      <c r="O2282" s="1" t="s">
        <v>7531</v>
      </c>
      <c r="P2282" s="1" t="str">
        <f>TRIM(O2282)</f>
        <v>Női kabát</v>
      </c>
      <c r="Q2282" s="18" t="s">
        <v>7594</v>
      </c>
      <c r="R2282" s="8">
        <v>4057962228658</v>
      </c>
      <c r="S2282" s="1">
        <v>89.95</v>
      </c>
      <c r="T2282" s="1" t="s">
        <v>26</v>
      </c>
      <c r="U2282" s="1">
        <v>1.2</v>
      </c>
      <c r="V2282" s="1" t="s">
        <v>7595</v>
      </c>
      <c r="W2282" s="1" t="s">
        <v>1545</v>
      </c>
      <c r="X2282" s="1" t="str">
        <f>IF(W2282="", "", IFERROR(VLOOKUP(W2282, colorList!A:B,2,FALSE),""))</f>
        <v>alpesi kék</v>
      </c>
    </row>
    <row r="2283" spans="1:24" ht="27.75" customHeight="1" x14ac:dyDescent="0.25">
      <c r="A2283" s="1" t="s">
        <v>599</v>
      </c>
      <c r="B2283" s="1" t="str">
        <f>TRIM(D2283)</f>
        <v>36</v>
      </c>
      <c r="C2283" s="1">
        <f>IFERROR(VLOOKUP(D2283, sizeList!A:B, 2, FALSE), "")</f>
        <v>36</v>
      </c>
      <c r="D2283" s="1">
        <v>36</v>
      </c>
      <c r="E2283" s="1" t="str">
        <f>TRIM(F2283)</f>
        <v>ELT Newcastle Jodhpur lovaglócipő</v>
      </c>
      <c r="F2283" s="1" t="s">
        <v>600</v>
      </c>
      <c r="G2283" s="1" t="s">
        <v>601</v>
      </c>
      <c r="H2283" s="1" t="s">
        <v>254</v>
      </c>
      <c r="I2283" s="1" t="s">
        <v>255</v>
      </c>
      <c r="J2283" s="1" t="str">
        <f>TRIM(I2283)</f>
        <v>Lovasfelszerelés</v>
      </c>
      <c r="K2283" s="1" t="s">
        <v>256</v>
      </c>
      <c r="L2283" s="1" t="str">
        <f>TRIM(K2283)</f>
        <v>Lovaglócipő, csizma</v>
      </c>
      <c r="M2283" s="1" t="s">
        <v>257</v>
      </c>
      <c r="N2283" s="1" t="str">
        <f>TRIM(M2283)</f>
        <v>Cipő, lovaglócipő</v>
      </c>
      <c r="O2283" s="1" t="s">
        <v>258</v>
      </c>
      <c r="P2283" s="1" t="str">
        <f>TRIM(O2283)</f>
        <v>Lovaglócipő</v>
      </c>
      <c r="Q2283" s="18" t="s">
        <v>5196</v>
      </c>
      <c r="R2283" s="8">
        <v>4057962225152</v>
      </c>
      <c r="S2283" s="1">
        <v>89.95</v>
      </c>
      <c r="T2283" s="1" t="s">
        <v>26</v>
      </c>
      <c r="U2283" s="1">
        <v>0.98399999999999999</v>
      </c>
      <c r="V2283" s="1" t="s">
        <v>602</v>
      </c>
      <c r="X2283" s="1" t="str">
        <f>IF(W2283="", "", IFERROR(VLOOKUP(W2283, colorList!A:B,2,FALSE),""))</f>
        <v/>
      </c>
    </row>
    <row r="2284" spans="1:24" ht="27.75" customHeight="1" x14ac:dyDescent="0.25">
      <c r="A2284" s="1" t="s">
        <v>603</v>
      </c>
      <c r="B2284" s="1" t="str">
        <f>TRIM(D2284)</f>
        <v>37</v>
      </c>
      <c r="C2284" s="1">
        <f>IFERROR(VLOOKUP(D2284, sizeList!A:B, 2, FALSE), "")</f>
        <v>37</v>
      </c>
      <c r="D2284" s="1">
        <v>37</v>
      </c>
      <c r="E2284" s="1" t="str">
        <f>TRIM(F2284)</f>
        <v>ELT Newcastle Jodhpur lovaglócipő</v>
      </c>
      <c r="F2284" s="1" t="s">
        <v>600</v>
      </c>
      <c r="G2284" s="1" t="s">
        <v>604</v>
      </c>
      <c r="H2284" s="1" t="s">
        <v>254</v>
      </c>
      <c r="I2284" s="1" t="s">
        <v>255</v>
      </c>
      <c r="J2284" s="1" t="str">
        <f>TRIM(I2284)</f>
        <v>Lovasfelszerelés</v>
      </c>
      <c r="K2284" s="1" t="s">
        <v>256</v>
      </c>
      <c r="L2284" s="1" t="str">
        <f>TRIM(K2284)</f>
        <v>Lovaglócipő, csizma</v>
      </c>
      <c r="M2284" s="1" t="s">
        <v>257</v>
      </c>
      <c r="N2284" s="1" t="str">
        <f>TRIM(M2284)</f>
        <v>Cipő, lovaglócipő</v>
      </c>
      <c r="O2284" s="1" t="s">
        <v>258</v>
      </c>
      <c r="P2284" s="1" t="str">
        <f>TRIM(O2284)</f>
        <v>Lovaglócipő</v>
      </c>
      <c r="Q2284" s="18" t="s">
        <v>5196</v>
      </c>
      <c r="R2284" s="8">
        <v>4057962229464</v>
      </c>
      <c r="S2284" s="1">
        <v>89.95</v>
      </c>
      <c r="T2284" s="1" t="s">
        <v>26</v>
      </c>
      <c r="U2284" s="1">
        <v>0.98399999999999999</v>
      </c>
      <c r="V2284" s="1" t="s">
        <v>602</v>
      </c>
      <c r="X2284" s="1" t="str">
        <f>IF(W2284="", "", IFERROR(VLOOKUP(W2284, colorList!A:B,2,FALSE),""))</f>
        <v/>
      </c>
    </row>
    <row r="2285" spans="1:24" ht="27.75" customHeight="1" x14ac:dyDescent="0.25">
      <c r="A2285" s="1" t="s">
        <v>605</v>
      </c>
      <c r="B2285" s="1" t="str">
        <f>TRIM(D2285)</f>
        <v>38</v>
      </c>
      <c r="C2285" s="1">
        <f>IFERROR(VLOOKUP(D2285, sizeList!A:B, 2, FALSE), "")</f>
        <v>38</v>
      </c>
      <c r="D2285" s="1">
        <v>38</v>
      </c>
      <c r="E2285" s="1" t="str">
        <f>TRIM(F2285)</f>
        <v>ELT Newcastle Jodhpur lovaglócipő</v>
      </c>
      <c r="F2285" s="1" t="s">
        <v>600</v>
      </c>
      <c r="G2285" s="1" t="s">
        <v>606</v>
      </c>
      <c r="H2285" s="1" t="s">
        <v>254</v>
      </c>
      <c r="I2285" s="1" t="s">
        <v>255</v>
      </c>
      <c r="J2285" s="1" t="str">
        <f>TRIM(I2285)</f>
        <v>Lovasfelszerelés</v>
      </c>
      <c r="K2285" s="1" t="s">
        <v>256</v>
      </c>
      <c r="L2285" s="1" t="str">
        <f>TRIM(K2285)</f>
        <v>Lovaglócipő, csizma</v>
      </c>
      <c r="M2285" s="1" t="s">
        <v>257</v>
      </c>
      <c r="N2285" s="1" t="str">
        <f>TRIM(M2285)</f>
        <v>Cipő, lovaglócipő</v>
      </c>
      <c r="O2285" s="1" t="s">
        <v>258</v>
      </c>
      <c r="P2285" s="1" t="str">
        <f>TRIM(O2285)</f>
        <v>Lovaglócipő</v>
      </c>
      <c r="Q2285" s="18" t="s">
        <v>5196</v>
      </c>
      <c r="R2285" s="8">
        <v>4057962229471</v>
      </c>
      <c r="S2285" s="1">
        <v>89.95</v>
      </c>
      <c r="T2285" s="1" t="s">
        <v>26</v>
      </c>
      <c r="U2285" s="1">
        <v>0.98399999999999999</v>
      </c>
      <c r="V2285" s="1" t="s">
        <v>602</v>
      </c>
      <c r="X2285" s="1" t="str">
        <f>IF(W2285="", "", IFERROR(VLOOKUP(W2285, colorList!A:B,2,FALSE),""))</f>
        <v/>
      </c>
    </row>
    <row r="2286" spans="1:24" ht="27.75" customHeight="1" x14ac:dyDescent="0.25">
      <c r="A2286" s="1" t="s">
        <v>607</v>
      </c>
      <c r="B2286" s="1" t="str">
        <f>TRIM(D2286)</f>
        <v>39</v>
      </c>
      <c r="C2286" s="1">
        <f>IFERROR(VLOOKUP(D2286, sizeList!A:B, 2, FALSE), "")</f>
        <v>39</v>
      </c>
      <c r="D2286" s="1">
        <v>39</v>
      </c>
      <c r="E2286" s="1" t="str">
        <f>TRIM(F2286)</f>
        <v>ELT Newcastle Jodhpur lovaglócipő</v>
      </c>
      <c r="F2286" s="1" t="s">
        <v>600</v>
      </c>
      <c r="G2286" s="1" t="s">
        <v>608</v>
      </c>
      <c r="H2286" s="1" t="s">
        <v>254</v>
      </c>
      <c r="I2286" s="1" t="s">
        <v>255</v>
      </c>
      <c r="J2286" s="1" t="str">
        <f>TRIM(I2286)</f>
        <v>Lovasfelszerelés</v>
      </c>
      <c r="K2286" s="1" t="s">
        <v>256</v>
      </c>
      <c r="L2286" s="1" t="str">
        <f>TRIM(K2286)</f>
        <v>Lovaglócipő, csizma</v>
      </c>
      <c r="M2286" s="1" t="s">
        <v>257</v>
      </c>
      <c r="N2286" s="1" t="str">
        <f>TRIM(M2286)</f>
        <v>Cipő, lovaglócipő</v>
      </c>
      <c r="O2286" s="1" t="s">
        <v>258</v>
      </c>
      <c r="P2286" s="1" t="str">
        <f>TRIM(O2286)</f>
        <v>Lovaglócipő</v>
      </c>
      <c r="Q2286" s="18" t="s">
        <v>5196</v>
      </c>
      <c r="R2286" s="8">
        <v>4057962229488</v>
      </c>
      <c r="S2286" s="1">
        <v>89.95</v>
      </c>
      <c r="T2286" s="1" t="s">
        <v>26</v>
      </c>
      <c r="U2286" s="1">
        <v>0.98399999999999999</v>
      </c>
      <c r="V2286" s="1" t="s">
        <v>602</v>
      </c>
      <c r="X2286" s="1" t="str">
        <f>IF(W2286="", "", IFERROR(VLOOKUP(W2286, colorList!A:B,2,FALSE),""))</f>
        <v/>
      </c>
    </row>
    <row r="2287" spans="1:24" ht="27.75" customHeight="1" x14ac:dyDescent="0.25">
      <c r="A2287" s="1" t="s">
        <v>609</v>
      </c>
      <c r="B2287" s="1" t="str">
        <f>TRIM(D2287)</f>
        <v>40</v>
      </c>
      <c r="C2287" s="1">
        <f>IFERROR(VLOOKUP(D2287, sizeList!A:B, 2, FALSE), "")</f>
        <v>40</v>
      </c>
      <c r="D2287" s="1">
        <v>40</v>
      </c>
      <c r="E2287" s="1" t="str">
        <f>TRIM(F2287)</f>
        <v>ELT Newcastle Jodhpur lovaglócipő</v>
      </c>
      <c r="F2287" s="1" t="s">
        <v>600</v>
      </c>
      <c r="G2287" s="1" t="s">
        <v>610</v>
      </c>
      <c r="H2287" s="1" t="s">
        <v>254</v>
      </c>
      <c r="I2287" s="1" t="s">
        <v>255</v>
      </c>
      <c r="J2287" s="1" t="str">
        <f>TRIM(I2287)</f>
        <v>Lovasfelszerelés</v>
      </c>
      <c r="K2287" s="1" t="s">
        <v>256</v>
      </c>
      <c r="L2287" s="1" t="str">
        <f>TRIM(K2287)</f>
        <v>Lovaglócipő, csizma</v>
      </c>
      <c r="M2287" s="1" t="s">
        <v>257</v>
      </c>
      <c r="N2287" s="1" t="str">
        <f>TRIM(M2287)</f>
        <v>Cipő, lovaglócipő</v>
      </c>
      <c r="O2287" s="1" t="s">
        <v>258</v>
      </c>
      <c r="P2287" s="1" t="str">
        <f>TRIM(O2287)</f>
        <v>Lovaglócipő</v>
      </c>
      <c r="Q2287" s="18" t="s">
        <v>5196</v>
      </c>
      <c r="R2287" s="8">
        <v>4057962229495</v>
      </c>
      <c r="S2287" s="1">
        <v>89.95</v>
      </c>
      <c r="T2287" s="1" t="s">
        <v>26</v>
      </c>
      <c r="U2287" s="1">
        <v>0.98399999999999999</v>
      </c>
      <c r="V2287" s="1" t="s">
        <v>602</v>
      </c>
      <c r="X2287" s="1" t="str">
        <f>IF(W2287="", "", IFERROR(VLOOKUP(W2287, colorList!A:B,2,FALSE),""))</f>
        <v/>
      </c>
    </row>
    <row r="2288" spans="1:24" ht="27.75" customHeight="1" x14ac:dyDescent="0.25">
      <c r="A2288" s="1" t="s">
        <v>611</v>
      </c>
      <c r="B2288" s="1" t="str">
        <f>TRIM(D2288)</f>
        <v>41</v>
      </c>
      <c r="C2288" s="1">
        <f>IFERROR(VLOOKUP(D2288, sizeList!A:B, 2, FALSE), "")</f>
        <v>41</v>
      </c>
      <c r="D2288" s="1">
        <v>41</v>
      </c>
      <c r="E2288" s="1" t="str">
        <f>TRIM(F2288)</f>
        <v>ELT Newcastle Jodhpur lovaglócipő</v>
      </c>
      <c r="F2288" s="1" t="s">
        <v>600</v>
      </c>
      <c r="G2288" s="1" t="s">
        <v>612</v>
      </c>
      <c r="H2288" s="1" t="s">
        <v>254</v>
      </c>
      <c r="I2288" s="1" t="s">
        <v>255</v>
      </c>
      <c r="J2288" s="1" t="str">
        <f>TRIM(I2288)</f>
        <v>Lovasfelszerelés</v>
      </c>
      <c r="K2288" s="1" t="s">
        <v>256</v>
      </c>
      <c r="L2288" s="1" t="str">
        <f>TRIM(K2288)</f>
        <v>Lovaglócipő, csizma</v>
      </c>
      <c r="M2288" s="1" t="s">
        <v>257</v>
      </c>
      <c r="N2288" s="1" t="str">
        <f>TRIM(M2288)</f>
        <v>Cipő, lovaglócipő</v>
      </c>
      <c r="O2288" s="1" t="s">
        <v>258</v>
      </c>
      <c r="P2288" s="1" t="str">
        <f>TRIM(O2288)</f>
        <v>Lovaglócipő</v>
      </c>
      <c r="Q2288" s="18" t="s">
        <v>5196</v>
      </c>
      <c r="R2288" s="8">
        <v>4057962229501</v>
      </c>
      <c r="S2288" s="1">
        <v>89.95</v>
      </c>
      <c r="T2288" s="1" t="s">
        <v>26</v>
      </c>
      <c r="U2288" s="1">
        <v>0.98399999999999999</v>
      </c>
      <c r="V2288" s="1" t="s">
        <v>602</v>
      </c>
      <c r="X2288" s="1" t="str">
        <f>IF(W2288="", "", IFERROR(VLOOKUP(W2288, colorList!A:B,2,FALSE),""))</f>
        <v/>
      </c>
    </row>
    <row r="2289" spans="1:24" ht="27.75" customHeight="1" x14ac:dyDescent="0.25">
      <c r="A2289" s="1" t="s">
        <v>613</v>
      </c>
      <c r="B2289" s="1" t="str">
        <f>TRIM(D2289)</f>
        <v>42</v>
      </c>
      <c r="C2289" s="1">
        <f>IFERROR(VLOOKUP(D2289, sizeList!A:B, 2, FALSE), "")</f>
        <v>42</v>
      </c>
      <c r="D2289" s="1">
        <v>42</v>
      </c>
      <c r="E2289" s="1" t="str">
        <f>TRIM(F2289)</f>
        <v>ELT Newcastle Jodhpur lovaglócipő</v>
      </c>
      <c r="F2289" s="1" t="s">
        <v>600</v>
      </c>
      <c r="G2289" s="1" t="s">
        <v>614</v>
      </c>
      <c r="H2289" s="1" t="s">
        <v>254</v>
      </c>
      <c r="I2289" s="1" t="s">
        <v>255</v>
      </c>
      <c r="J2289" s="1" t="str">
        <f>TRIM(I2289)</f>
        <v>Lovasfelszerelés</v>
      </c>
      <c r="K2289" s="1" t="s">
        <v>256</v>
      </c>
      <c r="L2289" s="1" t="str">
        <f>TRIM(K2289)</f>
        <v>Lovaglócipő, csizma</v>
      </c>
      <c r="M2289" s="1" t="s">
        <v>257</v>
      </c>
      <c r="N2289" s="1" t="str">
        <f>TRIM(M2289)</f>
        <v>Cipő, lovaglócipő</v>
      </c>
      <c r="O2289" s="1" t="s">
        <v>258</v>
      </c>
      <c r="P2289" s="1" t="str">
        <f>TRIM(O2289)</f>
        <v>Lovaglócipő</v>
      </c>
      <c r="Q2289" s="18" t="s">
        <v>5196</v>
      </c>
      <c r="R2289" s="8">
        <v>4057962229518</v>
      </c>
      <c r="S2289" s="1">
        <v>89.95</v>
      </c>
      <c r="T2289" s="1" t="s">
        <v>26</v>
      </c>
      <c r="U2289" s="1">
        <v>0.98399999999999999</v>
      </c>
      <c r="V2289" s="1" t="s">
        <v>602</v>
      </c>
      <c r="X2289" s="1" t="str">
        <f>IF(W2289="", "", IFERROR(VLOOKUP(W2289, colorList!A:B,2,FALSE),""))</f>
        <v/>
      </c>
    </row>
    <row r="2290" spans="1:24" ht="27.75" customHeight="1" x14ac:dyDescent="0.25">
      <c r="A2290" s="1" t="s">
        <v>10456</v>
      </c>
      <c r="B2290" s="1" t="str">
        <f>TRIM(D2290)</f>
        <v>41</v>
      </c>
      <c r="C2290" s="1">
        <f>IFERROR(VLOOKUP(D2290, sizeList!A:B, 2, FALSE), "")</f>
        <v>41</v>
      </c>
      <c r="D2290" s="1">
        <v>41</v>
      </c>
      <c r="E2290" s="1" t="str">
        <f>TRIM(F2290)</f>
        <v>ELT Nina lovagló leggings</v>
      </c>
      <c r="F2290" s="1" t="s">
        <v>8116</v>
      </c>
      <c r="G2290" s="1" t="s">
        <v>8127</v>
      </c>
      <c r="H2290" s="1" t="s">
        <v>254</v>
      </c>
      <c r="I2290" s="1" t="s">
        <v>255</v>
      </c>
      <c r="J2290" s="1" t="str">
        <f>TRIM(I2290)</f>
        <v>Lovasfelszerelés</v>
      </c>
      <c r="K2290" s="1" t="s">
        <v>7488</v>
      </c>
      <c r="L2290" s="1" t="str">
        <f>TRIM(K2290)</f>
        <v>Női lovasruházat</v>
      </c>
      <c r="M2290" s="1" t="s">
        <v>7868</v>
      </c>
      <c r="N2290" s="1" t="str">
        <f>TRIM(M2290)</f>
        <v>Női lovaglónadrág</v>
      </c>
      <c r="P2290" s="1" t="str">
        <f>TRIM(O2290)</f>
        <v/>
      </c>
      <c r="Q2290" s="18" t="s">
        <v>8118</v>
      </c>
      <c r="R2290" s="8">
        <v>4057962225077</v>
      </c>
      <c r="S2290" s="1">
        <v>79.95</v>
      </c>
      <c r="T2290" s="1" t="s">
        <v>26</v>
      </c>
      <c r="U2290" s="1">
        <v>0.4</v>
      </c>
      <c r="V2290" s="1" t="s">
        <v>8119</v>
      </c>
      <c r="W2290" s="1" t="s">
        <v>1262</v>
      </c>
      <c r="X2290" s="1" t="str">
        <f>IF(W2290="", "", IFERROR(VLOOKUP(W2290, colorList!A:B,2,FALSE),""))</f>
        <v>mélykék</v>
      </c>
    </row>
    <row r="2291" spans="1:24" ht="27.75" customHeight="1" x14ac:dyDescent="0.25">
      <c r="A2291" s="1" t="s">
        <v>10448</v>
      </c>
      <c r="B2291" s="1" t="str">
        <f>TRIM(D2291)</f>
        <v>33</v>
      </c>
      <c r="C2291" s="1">
        <f>IFERROR(VLOOKUP(D2291, sizeList!A:B, 2, FALSE), "")</f>
        <v>33</v>
      </c>
      <c r="D2291" s="1">
        <v>33</v>
      </c>
      <c r="E2291" s="1" t="str">
        <f>TRIM(F2291)</f>
        <v>ELT Nina lovagló leggings</v>
      </c>
      <c r="F2291" s="1" t="s">
        <v>8116</v>
      </c>
      <c r="G2291" s="1" t="s">
        <v>8117</v>
      </c>
      <c r="H2291" s="1" t="s">
        <v>254</v>
      </c>
      <c r="I2291" s="1" t="s">
        <v>255</v>
      </c>
      <c r="J2291" s="1" t="str">
        <f>TRIM(I2291)</f>
        <v>Lovasfelszerelés</v>
      </c>
      <c r="K2291" s="1" t="s">
        <v>7488</v>
      </c>
      <c r="L2291" s="1" t="str">
        <f>TRIM(K2291)</f>
        <v>Női lovasruházat</v>
      </c>
      <c r="M2291" s="1" t="s">
        <v>7868</v>
      </c>
      <c r="N2291" s="1" t="str">
        <f>TRIM(M2291)</f>
        <v>Női lovaglónadrág</v>
      </c>
      <c r="P2291" s="1" t="str">
        <f>TRIM(O2291)</f>
        <v/>
      </c>
      <c r="Q2291" s="18" t="s">
        <v>8118</v>
      </c>
      <c r="R2291" s="8">
        <v>4057962225084</v>
      </c>
      <c r="S2291" s="1">
        <v>79.95</v>
      </c>
      <c r="T2291" s="1" t="s">
        <v>26</v>
      </c>
      <c r="U2291" s="1">
        <v>0.4</v>
      </c>
      <c r="V2291" s="1" t="s">
        <v>8119</v>
      </c>
      <c r="W2291" s="1" t="s">
        <v>1262</v>
      </c>
      <c r="X2291" s="1" t="str">
        <f>IF(W2291="", "", IFERROR(VLOOKUP(W2291, colorList!A:B,2,FALSE),""))</f>
        <v>mélykék</v>
      </c>
    </row>
    <row r="2292" spans="1:24" ht="27.75" customHeight="1" x14ac:dyDescent="0.25">
      <c r="A2292" s="1" t="s">
        <v>10453</v>
      </c>
      <c r="B2292" s="1" t="str">
        <f>TRIM(D2292)</f>
        <v>38</v>
      </c>
      <c r="C2292" s="1">
        <f>IFERROR(VLOOKUP(D2292, sizeList!A:B, 2, FALSE), "")</f>
        <v>38</v>
      </c>
      <c r="D2292" s="1">
        <v>38</v>
      </c>
      <c r="E2292" s="1" t="str">
        <f>TRIM(F2292)</f>
        <v>ELT Nina lovagló leggings</v>
      </c>
      <c r="F2292" s="1" t="s">
        <v>8116</v>
      </c>
      <c r="G2292" s="1" t="s">
        <v>8124</v>
      </c>
      <c r="H2292" s="1" t="s">
        <v>254</v>
      </c>
      <c r="I2292" s="1" t="s">
        <v>255</v>
      </c>
      <c r="J2292" s="1" t="str">
        <f>TRIM(I2292)</f>
        <v>Lovasfelszerelés</v>
      </c>
      <c r="K2292" s="1" t="s">
        <v>7488</v>
      </c>
      <c r="L2292" s="1" t="str">
        <f>TRIM(K2292)</f>
        <v>Női lovasruházat</v>
      </c>
      <c r="M2292" s="1" t="s">
        <v>7868</v>
      </c>
      <c r="N2292" s="1" t="str">
        <f>TRIM(M2292)</f>
        <v>Női lovaglónadrág</v>
      </c>
      <c r="P2292" s="1" t="str">
        <f>TRIM(O2292)</f>
        <v/>
      </c>
      <c r="Q2292" s="18" t="s">
        <v>8118</v>
      </c>
      <c r="R2292" s="8">
        <v>4057962225664</v>
      </c>
      <c r="S2292" s="1">
        <v>79.95</v>
      </c>
      <c r="T2292" s="1" t="s">
        <v>26</v>
      </c>
      <c r="U2292" s="1">
        <v>0.4</v>
      </c>
      <c r="V2292" s="1" t="s">
        <v>8119</v>
      </c>
      <c r="W2292" s="1" t="s">
        <v>1262</v>
      </c>
      <c r="X2292" s="1" t="str">
        <f>IF(W2292="", "", IFERROR(VLOOKUP(W2292, colorList!A:B,2,FALSE),""))</f>
        <v>mélykék</v>
      </c>
    </row>
    <row r="2293" spans="1:24" ht="27.75" customHeight="1" x14ac:dyDescent="0.25">
      <c r="A2293" s="1" t="s">
        <v>10454</v>
      </c>
      <c r="B2293" s="1" t="str">
        <f>TRIM(D2293)</f>
        <v>39</v>
      </c>
      <c r="C2293" s="1">
        <f>IFERROR(VLOOKUP(D2293, sizeList!A:B, 2, FALSE), "")</f>
        <v>39</v>
      </c>
      <c r="D2293" s="1">
        <v>39</v>
      </c>
      <c r="E2293" s="1" t="str">
        <f>TRIM(F2293)</f>
        <v>ELT Nina lovagló leggings</v>
      </c>
      <c r="F2293" s="1" t="s">
        <v>8116</v>
      </c>
      <c r="G2293" s="1" t="s">
        <v>8125</v>
      </c>
      <c r="H2293" s="1" t="s">
        <v>254</v>
      </c>
      <c r="I2293" s="1" t="s">
        <v>255</v>
      </c>
      <c r="J2293" s="1" t="str">
        <f>TRIM(I2293)</f>
        <v>Lovasfelszerelés</v>
      </c>
      <c r="K2293" s="1" t="s">
        <v>7488</v>
      </c>
      <c r="L2293" s="1" t="str">
        <f>TRIM(K2293)</f>
        <v>Női lovasruházat</v>
      </c>
      <c r="M2293" s="1" t="s">
        <v>7868</v>
      </c>
      <c r="N2293" s="1" t="str">
        <f>TRIM(M2293)</f>
        <v>Női lovaglónadrág</v>
      </c>
      <c r="P2293" s="1" t="str">
        <f>TRIM(O2293)</f>
        <v/>
      </c>
      <c r="Q2293" s="18" t="s">
        <v>8118</v>
      </c>
      <c r="R2293" s="8">
        <v>4057962225671</v>
      </c>
      <c r="S2293" s="1">
        <v>79.95</v>
      </c>
      <c r="T2293" s="1" t="s">
        <v>26</v>
      </c>
      <c r="U2293" s="1">
        <v>0.4</v>
      </c>
      <c r="V2293" s="1" t="s">
        <v>8119</v>
      </c>
      <c r="W2293" s="1" t="s">
        <v>1262</v>
      </c>
      <c r="X2293" s="1" t="str">
        <f>IF(W2293="", "", IFERROR(VLOOKUP(W2293, colorList!A:B,2,FALSE),""))</f>
        <v>mélykék</v>
      </c>
    </row>
    <row r="2294" spans="1:24" ht="27.75" customHeight="1" x14ac:dyDescent="0.25">
      <c r="A2294" s="1" t="s">
        <v>10452</v>
      </c>
      <c r="B2294" s="1" t="str">
        <f>TRIM(D2294)</f>
        <v>37</v>
      </c>
      <c r="C2294" s="1">
        <f>IFERROR(VLOOKUP(D2294, sizeList!A:B, 2, FALSE), "")</f>
        <v>37</v>
      </c>
      <c r="D2294" s="1">
        <v>37</v>
      </c>
      <c r="E2294" s="1" t="str">
        <f>TRIM(F2294)</f>
        <v>ELT Nina lovagló leggings</v>
      </c>
      <c r="F2294" s="1" t="s">
        <v>8116</v>
      </c>
      <c r="G2294" s="1" t="s">
        <v>8123</v>
      </c>
      <c r="H2294" s="1" t="s">
        <v>254</v>
      </c>
      <c r="I2294" s="1" t="s">
        <v>255</v>
      </c>
      <c r="J2294" s="1" t="str">
        <f>TRIM(I2294)</f>
        <v>Lovasfelszerelés</v>
      </c>
      <c r="K2294" s="1" t="s">
        <v>7488</v>
      </c>
      <c r="L2294" s="1" t="str">
        <f>TRIM(K2294)</f>
        <v>Női lovasruházat</v>
      </c>
      <c r="M2294" s="1" t="s">
        <v>7868</v>
      </c>
      <c r="N2294" s="1" t="str">
        <f>TRIM(M2294)</f>
        <v>Női lovaglónadrág</v>
      </c>
      <c r="P2294" s="1" t="str">
        <f>TRIM(O2294)</f>
        <v/>
      </c>
      <c r="Q2294" s="18" t="s">
        <v>8118</v>
      </c>
      <c r="R2294" s="8">
        <v>4057962225688</v>
      </c>
      <c r="S2294" s="1">
        <v>79.95</v>
      </c>
      <c r="T2294" s="1" t="s">
        <v>26</v>
      </c>
      <c r="U2294" s="1">
        <v>0.4</v>
      </c>
      <c r="V2294" s="1" t="s">
        <v>8119</v>
      </c>
      <c r="W2294" s="1" t="s">
        <v>1262</v>
      </c>
      <c r="X2294" s="1" t="str">
        <f>IF(W2294="", "", IFERROR(VLOOKUP(W2294, colorList!A:B,2,FALSE),""))</f>
        <v>mélykék</v>
      </c>
    </row>
    <row r="2295" spans="1:24" ht="27.75" customHeight="1" x14ac:dyDescent="0.25">
      <c r="A2295" s="1" t="s">
        <v>10449</v>
      </c>
      <c r="B2295" s="1" t="str">
        <f>TRIM(D2295)</f>
        <v>34</v>
      </c>
      <c r="C2295" s="1">
        <f>IFERROR(VLOOKUP(D2295, sizeList!A:B, 2, FALSE), "")</f>
        <v>34</v>
      </c>
      <c r="D2295" s="1">
        <v>34</v>
      </c>
      <c r="E2295" s="1" t="str">
        <f>TRIM(F2295)</f>
        <v>ELT Nina lovagló leggings</v>
      </c>
      <c r="F2295" s="1" t="s">
        <v>8116</v>
      </c>
      <c r="G2295" s="1" t="s">
        <v>8120</v>
      </c>
      <c r="H2295" s="1" t="s">
        <v>254</v>
      </c>
      <c r="I2295" s="1" t="s">
        <v>255</v>
      </c>
      <c r="J2295" s="1" t="str">
        <f>TRIM(I2295)</f>
        <v>Lovasfelszerelés</v>
      </c>
      <c r="K2295" s="1" t="s">
        <v>7488</v>
      </c>
      <c r="L2295" s="1" t="str">
        <f>TRIM(K2295)</f>
        <v>Női lovasruházat</v>
      </c>
      <c r="M2295" s="1" t="s">
        <v>7868</v>
      </c>
      <c r="N2295" s="1" t="str">
        <f>TRIM(M2295)</f>
        <v>Női lovaglónadrág</v>
      </c>
      <c r="P2295" s="1" t="str">
        <f>TRIM(O2295)</f>
        <v/>
      </c>
      <c r="Q2295" s="18" t="s">
        <v>8118</v>
      </c>
      <c r="R2295" s="8">
        <v>4057962225695</v>
      </c>
      <c r="S2295" s="1">
        <v>79.95</v>
      </c>
      <c r="T2295" s="1" t="s">
        <v>26</v>
      </c>
      <c r="U2295" s="1">
        <v>0.4</v>
      </c>
      <c r="V2295" s="1" t="s">
        <v>8119</v>
      </c>
      <c r="W2295" s="1" t="s">
        <v>1262</v>
      </c>
      <c r="X2295" s="1" t="str">
        <f>IF(W2295="", "", IFERROR(VLOOKUP(W2295, colorList!A:B,2,FALSE),""))</f>
        <v>mélykék</v>
      </c>
    </row>
    <row r="2296" spans="1:24" ht="27.75" customHeight="1" x14ac:dyDescent="0.25">
      <c r="A2296" s="1" t="s">
        <v>10450</v>
      </c>
      <c r="B2296" s="1" t="str">
        <f>TRIM(D2296)</f>
        <v>35</v>
      </c>
      <c r="C2296" s="1">
        <f>IFERROR(VLOOKUP(D2296, sizeList!A:B, 2, FALSE), "")</f>
        <v>35</v>
      </c>
      <c r="D2296" s="1">
        <v>35</v>
      </c>
      <c r="E2296" s="1" t="str">
        <f>TRIM(F2296)</f>
        <v>ELT Nina lovagló leggings</v>
      </c>
      <c r="F2296" s="1" t="s">
        <v>8116</v>
      </c>
      <c r="G2296" s="1" t="s">
        <v>8121</v>
      </c>
      <c r="H2296" s="1" t="s">
        <v>254</v>
      </c>
      <c r="I2296" s="1" t="s">
        <v>255</v>
      </c>
      <c r="J2296" s="1" t="str">
        <f>TRIM(I2296)</f>
        <v>Lovasfelszerelés</v>
      </c>
      <c r="K2296" s="1" t="s">
        <v>7488</v>
      </c>
      <c r="L2296" s="1" t="str">
        <f>TRIM(K2296)</f>
        <v>Női lovasruházat</v>
      </c>
      <c r="M2296" s="1" t="s">
        <v>7868</v>
      </c>
      <c r="N2296" s="1" t="str">
        <f>TRIM(M2296)</f>
        <v>Női lovaglónadrág</v>
      </c>
      <c r="P2296" s="1" t="str">
        <f>TRIM(O2296)</f>
        <v/>
      </c>
      <c r="Q2296" s="18" t="s">
        <v>8118</v>
      </c>
      <c r="R2296" s="8">
        <v>4057962225701</v>
      </c>
      <c r="S2296" s="1">
        <v>79.95</v>
      </c>
      <c r="T2296" s="1" t="s">
        <v>26</v>
      </c>
      <c r="U2296" s="1">
        <v>0.4</v>
      </c>
      <c r="V2296" s="1" t="s">
        <v>8119</v>
      </c>
      <c r="W2296" s="1" t="s">
        <v>1262</v>
      </c>
      <c r="X2296" s="1" t="str">
        <f>IF(W2296="", "", IFERROR(VLOOKUP(W2296, colorList!A:B,2,FALSE),""))</f>
        <v>mélykék</v>
      </c>
    </row>
    <row r="2297" spans="1:24" ht="27.75" customHeight="1" x14ac:dyDescent="0.25">
      <c r="A2297" s="1" t="s">
        <v>10451</v>
      </c>
      <c r="B2297" s="1" t="str">
        <f>TRIM(D2297)</f>
        <v>36</v>
      </c>
      <c r="C2297" s="1">
        <f>IFERROR(VLOOKUP(D2297, sizeList!A:B, 2, FALSE), "")</f>
        <v>36</v>
      </c>
      <c r="D2297" s="1">
        <v>36</v>
      </c>
      <c r="E2297" s="1" t="str">
        <f>TRIM(F2297)</f>
        <v>ELT Nina lovagló leggings</v>
      </c>
      <c r="F2297" s="1" t="s">
        <v>8116</v>
      </c>
      <c r="G2297" s="1" t="s">
        <v>8122</v>
      </c>
      <c r="H2297" s="1" t="s">
        <v>254</v>
      </c>
      <c r="I2297" s="1" t="s">
        <v>255</v>
      </c>
      <c r="J2297" s="1" t="str">
        <f>TRIM(I2297)</f>
        <v>Lovasfelszerelés</v>
      </c>
      <c r="K2297" s="1" t="s">
        <v>7488</v>
      </c>
      <c r="L2297" s="1" t="str">
        <f>TRIM(K2297)</f>
        <v>Női lovasruházat</v>
      </c>
      <c r="M2297" s="1" t="s">
        <v>7868</v>
      </c>
      <c r="N2297" s="1" t="str">
        <f>TRIM(M2297)</f>
        <v>Női lovaglónadrág</v>
      </c>
      <c r="P2297" s="1" t="str">
        <f>TRIM(O2297)</f>
        <v/>
      </c>
      <c r="Q2297" s="18" t="s">
        <v>8118</v>
      </c>
      <c r="R2297" s="8">
        <v>4057962225718</v>
      </c>
      <c r="S2297" s="1">
        <v>79.95</v>
      </c>
      <c r="T2297" s="1" t="s">
        <v>26</v>
      </c>
      <c r="U2297" s="1">
        <v>0.4</v>
      </c>
      <c r="V2297" s="1" t="s">
        <v>8119</v>
      </c>
      <c r="W2297" s="1" t="s">
        <v>1262</v>
      </c>
      <c r="X2297" s="1" t="str">
        <f>IF(W2297="", "", IFERROR(VLOOKUP(W2297, colorList!A:B,2,FALSE),""))</f>
        <v>mélykék</v>
      </c>
    </row>
    <row r="2298" spans="1:24" ht="27.75" customHeight="1" x14ac:dyDescent="0.25">
      <c r="A2298" s="1" t="s">
        <v>10455</v>
      </c>
      <c r="B2298" s="1" t="str">
        <f>TRIM(D2298)</f>
        <v>40</v>
      </c>
      <c r="C2298" s="1">
        <f>IFERROR(VLOOKUP(D2298, sizeList!A:B, 2, FALSE), "")</f>
        <v>40</v>
      </c>
      <c r="D2298" s="1">
        <v>40</v>
      </c>
      <c r="E2298" s="1" t="str">
        <f>TRIM(F2298)</f>
        <v>ELT Nina lovagló leggings</v>
      </c>
      <c r="F2298" s="1" t="s">
        <v>8116</v>
      </c>
      <c r="G2298" s="1" t="s">
        <v>8126</v>
      </c>
      <c r="H2298" s="1" t="s">
        <v>254</v>
      </c>
      <c r="I2298" s="1" t="s">
        <v>255</v>
      </c>
      <c r="J2298" s="1" t="str">
        <f>TRIM(I2298)</f>
        <v>Lovasfelszerelés</v>
      </c>
      <c r="K2298" s="1" t="s">
        <v>7488</v>
      </c>
      <c r="L2298" s="1" t="str">
        <f>TRIM(K2298)</f>
        <v>Női lovasruházat</v>
      </c>
      <c r="M2298" s="1" t="s">
        <v>7868</v>
      </c>
      <c r="N2298" s="1" t="str">
        <f>TRIM(M2298)</f>
        <v>Női lovaglónadrág</v>
      </c>
      <c r="P2298" s="1" t="str">
        <f>TRIM(O2298)</f>
        <v/>
      </c>
      <c r="Q2298" s="18" t="s">
        <v>8118</v>
      </c>
      <c r="R2298" s="8">
        <v>4057962225725</v>
      </c>
      <c r="S2298" s="1">
        <v>79.95</v>
      </c>
      <c r="T2298" s="1" t="s">
        <v>26</v>
      </c>
      <c r="U2298" s="1">
        <v>0.4</v>
      </c>
      <c r="V2298" s="1" t="s">
        <v>8119</v>
      </c>
      <c r="W2298" s="1" t="s">
        <v>1262</v>
      </c>
      <c r="X2298" s="1" t="str">
        <f>IF(W2298="", "", IFERROR(VLOOKUP(W2298, colorList!A:B,2,FALSE),""))</f>
        <v>mélykék</v>
      </c>
    </row>
    <row r="2299" spans="1:24" ht="27.75" customHeight="1" x14ac:dyDescent="0.25">
      <c r="A2299" s="1" t="s">
        <v>10461</v>
      </c>
      <c r="B2299" s="1" t="str">
        <f>TRIM(D2299)</f>
        <v>46</v>
      </c>
      <c r="C2299" s="1">
        <f>IFERROR(VLOOKUP(D2299, sizeList!A:B, 2, FALSE), "")</f>
        <v>46</v>
      </c>
      <c r="D2299" s="1">
        <v>46</v>
      </c>
      <c r="E2299" s="1" t="str">
        <f>TRIM(F2299)</f>
        <v>ELT Nina lovagló leggings</v>
      </c>
      <c r="F2299" s="1" t="s">
        <v>8116</v>
      </c>
      <c r="G2299" s="1" t="s">
        <v>8132</v>
      </c>
      <c r="H2299" s="1" t="s">
        <v>254</v>
      </c>
      <c r="I2299" s="1" t="s">
        <v>255</v>
      </c>
      <c r="J2299" s="1" t="str">
        <f>TRIM(I2299)</f>
        <v>Lovasfelszerelés</v>
      </c>
      <c r="K2299" s="1" t="s">
        <v>7488</v>
      </c>
      <c r="L2299" s="1" t="str">
        <f>TRIM(K2299)</f>
        <v>Női lovasruházat</v>
      </c>
      <c r="M2299" s="1" t="s">
        <v>7868</v>
      </c>
      <c r="N2299" s="1" t="str">
        <f>TRIM(M2299)</f>
        <v>Női lovaglónadrág</v>
      </c>
      <c r="P2299" s="1" t="str">
        <f>TRIM(O2299)</f>
        <v/>
      </c>
      <c r="Q2299" s="18" t="s">
        <v>8118</v>
      </c>
      <c r="R2299" s="8">
        <v>4057962225732</v>
      </c>
      <c r="S2299" s="1">
        <v>79.95</v>
      </c>
      <c r="T2299" s="1" t="s">
        <v>26</v>
      </c>
      <c r="U2299" s="1">
        <v>0.4</v>
      </c>
      <c r="V2299" s="1" t="s">
        <v>8119</v>
      </c>
      <c r="W2299" s="1" t="s">
        <v>1262</v>
      </c>
      <c r="X2299" s="1" t="str">
        <f>IF(W2299="", "", IFERROR(VLOOKUP(W2299, colorList!A:B,2,FALSE),""))</f>
        <v>mélykék</v>
      </c>
    </row>
    <row r="2300" spans="1:24" ht="27.75" customHeight="1" x14ac:dyDescent="0.25">
      <c r="A2300" s="1" t="s">
        <v>10462</v>
      </c>
      <c r="B2300" s="1" t="str">
        <f>TRIM(D2300)</f>
        <v>47</v>
      </c>
      <c r="C2300" s="1">
        <f>IFERROR(VLOOKUP(D2300, sizeList!A:B, 2, FALSE), "")</f>
        <v>47</v>
      </c>
      <c r="D2300" s="1">
        <v>47</v>
      </c>
      <c r="E2300" s="1" t="str">
        <f>TRIM(F2300)</f>
        <v>ELT Nina lovagló leggings</v>
      </c>
      <c r="F2300" s="1" t="s">
        <v>8116</v>
      </c>
      <c r="G2300" s="1" t="s">
        <v>8133</v>
      </c>
      <c r="H2300" s="1" t="s">
        <v>254</v>
      </c>
      <c r="I2300" s="1" t="s">
        <v>255</v>
      </c>
      <c r="J2300" s="1" t="str">
        <f>TRIM(I2300)</f>
        <v>Lovasfelszerelés</v>
      </c>
      <c r="K2300" s="1" t="s">
        <v>7488</v>
      </c>
      <c r="L2300" s="1" t="str">
        <f>TRIM(K2300)</f>
        <v>Női lovasruházat</v>
      </c>
      <c r="M2300" s="1" t="s">
        <v>7868</v>
      </c>
      <c r="N2300" s="1" t="str">
        <f>TRIM(M2300)</f>
        <v>Női lovaglónadrág</v>
      </c>
      <c r="P2300" s="1" t="str">
        <f>TRIM(O2300)</f>
        <v/>
      </c>
      <c r="Q2300" s="18" t="s">
        <v>8118</v>
      </c>
      <c r="R2300" s="8">
        <v>4057962225749</v>
      </c>
      <c r="S2300" s="1">
        <v>79.95</v>
      </c>
      <c r="T2300" s="1" t="s">
        <v>26</v>
      </c>
      <c r="U2300" s="1">
        <v>0.4</v>
      </c>
      <c r="V2300" s="1" t="s">
        <v>8119</v>
      </c>
      <c r="W2300" s="1" t="s">
        <v>1262</v>
      </c>
      <c r="X2300" s="1" t="str">
        <f>IF(W2300="", "", IFERROR(VLOOKUP(W2300, colorList!A:B,2,FALSE),""))</f>
        <v>mélykék</v>
      </c>
    </row>
    <row r="2301" spans="1:24" ht="27.75" customHeight="1" x14ac:dyDescent="0.25">
      <c r="A2301" s="1" t="s">
        <v>10460</v>
      </c>
      <c r="B2301" s="1" t="str">
        <f>TRIM(D2301)</f>
        <v>45</v>
      </c>
      <c r="C2301" s="1">
        <f>IFERROR(VLOOKUP(D2301, sizeList!A:B, 2, FALSE), "")</f>
        <v>45</v>
      </c>
      <c r="D2301" s="1">
        <v>45</v>
      </c>
      <c r="E2301" s="1" t="str">
        <f>TRIM(F2301)</f>
        <v>ELT Nina lovagló leggings</v>
      </c>
      <c r="F2301" s="1" t="s">
        <v>8116</v>
      </c>
      <c r="G2301" s="1" t="s">
        <v>8131</v>
      </c>
      <c r="H2301" s="1" t="s">
        <v>254</v>
      </c>
      <c r="I2301" s="1" t="s">
        <v>255</v>
      </c>
      <c r="J2301" s="1" t="str">
        <f>TRIM(I2301)</f>
        <v>Lovasfelszerelés</v>
      </c>
      <c r="K2301" s="1" t="s">
        <v>7488</v>
      </c>
      <c r="L2301" s="1" t="str">
        <f>TRIM(K2301)</f>
        <v>Női lovasruházat</v>
      </c>
      <c r="M2301" s="1" t="s">
        <v>7868</v>
      </c>
      <c r="N2301" s="1" t="str">
        <f>TRIM(M2301)</f>
        <v>Női lovaglónadrág</v>
      </c>
      <c r="P2301" s="1" t="str">
        <f>TRIM(O2301)</f>
        <v/>
      </c>
      <c r="Q2301" s="18" t="s">
        <v>8118</v>
      </c>
      <c r="R2301" s="8">
        <v>4057962225756</v>
      </c>
      <c r="S2301" s="1">
        <v>79.95</v>
      </c>
      <c r="T2301" s="1" t="s">
        <v>26</v>
      </c>
      <c r="U2301" s="1">
        <v>0.4</v>
      </c>
      <c r="V2301" s="1" t="s">
        <v>8119</v>
      </c>
      <c r="W2301" s="1" t="s">
        <v>1262</v>
      </c>
      <c r="X2301" s="1" t="str">
        <f>IF(W2301="", "", IFERROR(VLOOKUP(W2301, colorList!A:B,2,FALSE),""))</f>
        <v>mélykék</v>
      </c>
    </row>
    <row r="2302" spans="1:24" ht="27.75" customHeight="1" x14ac:dyDescent="0.25">
      <c r="A2302" s="1" t="s">
        <v>10457</v>
      </c>
      <c r="B2302" s="1" t="str">
        <f>TRIM(D2302)</f>
        <v>42</v>
      </c>
      <c r="C2302" s="1">
        <f>IFERROR(VLOOKUP(D2302, sizeList!A:B, 2, FALSE), "")</f>
        <v>42</v>
      </c>
      <c r="D2302" s="1">
        <v>42</v>
      </c>
      <c r="E2302" s="1" t="str">
        <f>TRIM(F2302)</f>
        <v>ELT Nina lovagló leggings</v>
      </c>
      <c r="F2302" s="1" t="s">
        <v>8116</v>
      </c>
      <c r="G2302" s="1" t="s">
        <v>8128</v>
      </c>
      <c r="H2302" s="1" t="s">
        <v>254</v>
      </c>
      <c r="I2302" s="1" t="s">
        <v>255</v>
      </c>
      <c r="J2302" s="1" t="str">
        <f>TRIM(I2302)</f>
        <v>Lovasfelszerelés</v>
      </c>
      <c r="K2302" s="1" t="s">
        <v>7488</v>
      </c>
      <c r="L2302" s="1" t="str">
        <f>TRIM(K2302)</f>
        <v>Női lovasruházat</v>
      </c>
      <c r="M2302" s="1" t="s">
        <v>7868</v>
      </c>
      <c r="N2302" s="1" t="str">
        <f>TRIM(M2302)</f>
        <v>Női lovaglónadrág</v>
      </c>
      <c r="P2302" s="1" t="str">
        <f>TRIM(O2302)</f>
        <v/>
      </c>
      <c r="Q2302" s="18" t="s">
        <v>8118</v>
      </c>
      <c r="R2302" s="8">
        <v>4057962225763</v>
      </c>
      <c r="S2302" s="1">
        <v>79.95</v>
      </c>
      <c r="T2302" s="1" t="s">
        <v>26</v>
      </c>
      <c r="U2302" s="1">
        <v>0.4</v>
      </c>
      <c r="V2302" s="1" t="s">
        <v>8119</v>
      </c>
      <c r="W2302" s="1" t="s">
        <v>1262</v>
      </c>
      <c r="X2302" s="1" t="str">
        <f>IF(W2302="", "", IFERROR(VLOOKUP(W2302, colorList!A:B,2,FALSE),""))</f>
        <v>mélykék</v>
      </c>
    </row>
    <row r="2303" spans="1:24" ht="27.75" customHeight="1" x14ac:dyDescent="0.25">
      <c r="A2303" s="1" t="s">
        <v>10458</v>
      </c>
      <c r="B2303" s="1" t="str">
        <f>TRIM(D2303)</f>
        <v>43</v>
      </c>
      <c r="C2303" s="1">
        <f>IFERROR(VLOOKUP(D2303, sizeList!A:B, 2, FALSE), "")</f>
        <v>43</v>
      </c>
      <c r="D2303" s="1">
        <v>43</v>
      </c>
      <c r="E2303" s="1" t="str">
        <f>TRIM(F2303)</f>
        <v>ELT Nina lovagló leggings</v>
      </c>
      <c r="F2303" s="1" t="s">
        <v>8116</v>
      </c>
      <c r="G2303" s="1" t="s">
        <v>8129</v>
      </c>
      <c r="H2303" s="1" t="s">
        <v>254</v>
      </c>
      <c r="I2303" s="1" t="s">
        <v>255</v>
      </c>
      <c r="J2303" s="1" t="str">
        <f>TRIM(I2303)</f>
        <v>Lovasfelszerelés</v>
      </c>
      <c r="K2303" s="1" t="s">
        <v>7488</v>
      </c>
      <c r="L2303" s="1" t="str">
        <f>TRIM(K2303)</f>
        <v>Női lovasruházat</v>
      </c>
      <c r="M2303" s="1" t="s">
        <v>7868</v>
      </c>
      <c r="N2303" s="1" t="str">
        <f>TRIM(M2303)</f>
        <v>Női lovaglónadrág</v>
      </c>
      <c r="P2303" s="1" t="str">
        <f>TRIM(O2303)</f>
        <v/>
      </c>
      <c r="Q2303" s="18" t="s">
        <v>8118</v>
      </c>
      <c r="R2303" s="8">
        <v>4057962225770</v>
      </c>
      <c r="S2303" s="1">
        <v>79.95</v>
      </c>
      <c r="T2303" s="1" t="s">
        <v>26</v>
      </c>
      <c r="U2303" s="1">
        <v>0.4</v>
      </c>
      <c r="V2303" s="1" t="s">
        <v>8119</v>
      </c>
      <c r="W2303" s="1" t="s">
        <v>1262</v>
      </c>
      <c r="X2303" s="1" t="str">
        <f>IF(W2303="", "", IFERROR(VLOOKUP(W2303, colorList!A:B,2,FALSE),""))</f>
        <v>mélykék</v>
      </c>
    </row>
    <row r="2304" spans="1:24" ht="27.75" customHeight="1" x14ac:dyDescent="0.25">
      <c r="A2304" s="1" t="s">
        <v>10459</v>
      </c>
      <c r="B2304" s="1" t="str">
        <f>TRIM(D2304)</f>
        <v>44</v>
      </c>
      <c r="C2304" s="1">
        <f>IFERROR(VLOOKUP(D2304, sizeList!A:B, 2, FALSE), "")</f>
        <v>44</v>
      </c>
      <c r="D2304" s="1">
        <v>44</v>
      </c>
      <c r="E2304" s="1" t="str">
        <f>TRIM(F2304)</f>
        <v>ELT Nina lovagló leggings</v>
      </c>
      <c r="F2304" s="1" t="s">
        <v>8116</v>
      </c>
      <c r="G2304" s="1" t="s">
        <v>8130</v>
      </c>
      <c r="H2304" s="1" t="s">
        <v>254</v>
      </c>
      <c r="I2304" s="1" t="s">
        <v>255</v>
      </c>
      <c r="J2304" s="1" t="str">
        <f>TRIM(I2304)</f>
        <v>Lovasfelszerelés</v>
      </c>
      <c r="K2304" s="1" t="s">
        <v>7488</v>
      </c>
      <c r="L2304" s="1" t="str">
        <f>TRIM(K2304)</f>
        <v>Női lovasruházat</v>
      </c>
      <c r="M2304" s="1" t="s">
        <v>7868</v>
      </c>
      <c r="N2304" s="1" t="str">
        <f>TRIM(M2304)</f>
        <v>Női lovaglónadrág</v>
      </c>
      <c r="P2304" s="1" t="str">
        <f>TRIM(O2304)</f>
        <v/>
      </c>
      <c r="Q2304" s="18" t="s">
        <v>8118</v>
      </c>
      <c r="R2304" s="8">
        <v>4057962225787</v>
      </c>
      <c r="S2304" s="1">
        <v>79.95</v>
      </c>
      <c r="T2304" s="1" t="s">
        <v>26</v>
      </c>
      <c r="U2304" s="1">
        <v>0.4</v>
      </c>
      <c r="V2304" s="1" t="s">
        <v>8119</v>
      </c>
      <c r="W2304" s="1" t="s">
        <v>1262</v>
      </c>
      <c r="X2304" s="1" t="str">
        <f>IF(W2304="", "", IFERROR(VLOOKUP(W2304, colorList!A:B,2,FALSE),""))</f>
        <v>mélykék</v>
      </c>
    </row>
    <row r="2305" spans="1:24" ht="27.75" customHeight="1" x14ac:dyDescent="0.25">
      <c r="A2305" s="1" t="s">
        <v>10463</v>
      </c>
      <c r="B2305" s="1" t="str">
        <f>TRIM(D2305)</f>
        <v>48</v>
      </c>
      <c r="C2305" s="1">
        <f>IFERROR(VLOOKUP(D2305, sizeList!A:B, 2, FALSE), "")</f>
        <v>48</v>
      </c>
      <c r="D2305" s="1">
        <v>48</v>
      </c>
      <c r="E2305" s="1" t="str">
        <f>TRIM(F2305)</f>
        <v>ELT Nina lovagló leggings</v>
      </c>
      <c r="F2305" s="1" t="s">
        <v>8116</v>
      </c>
      <c r="G2305" s="1" t="s">
        <v>8134</v>
      </c>
      <c r="H2305" s="1" t="s">
        <v>254</v>
      </c>
      <c r="I2305" s="1" t="s">
        <v>255</v>
      </c>
      <c r="J2305" s="1" t="str">
        <f>TRIM(I2305)</f>
        <v>Lovasfelszerelés</v>
      </c>
      <c r="K2305" s="1" t="s">
        <v>7488</v>
      </c>
      <c r="L2305" s="1" t="str">
        <f>TRIM(K2305)</f>
        <v>Női lovasruházat</v>
      </c>
      <c r="M2305" s="1" t="s">
        <v>7868</v>
      </c>
      <c r="N2305" s="1" t="str">
        <f>TRIM(M2305)</f>
        <v>Női lovaglónadrág</v>
      </c>
      <c r="P2305" s="1" t="str">
        <f>TRIM(O2305)</f>
        <v/>
      </c>
      <c r="Q2305" s="18" t="s">
        <v>8118</v>
      </c>
      <c r="R2305" s="8">
        <v>4057962225794</v>
      </c>
      <c r="S2305" s="1">
        <v>79.95</v>
      </c>
      <c r="T2305" s="1" t="s">
        <v>26</v>
      </c>
      <c r="U2305" s="1">
        <v>0.4</v>
      </c>
      <c r="V2305" s="1" t="s">
        <v>8119</v>
      </c>
      <c r="W2305" s="1" t="s">
        <v>1262</v>
      </c>
      <c r="X2305" s="1" t="str">
        <f>IF(W2305="", "", IFERROR(VLOOKUP(W2305, colorList!A:B,2,FALSE),""))</f>
        <v>mélykék</v>
      </c>
    </row>
    <row r="2306" spans="1:24" ht="27.75" customHeight="1" x14ac:dyDescent="0.25">
      <c r="A2306" s="1" t="s">
        <v>10223</v>
      </c>
      <c r="B2306" s="1" t="str">
        <f>TRIM(D2306)</f>
        <v>L</v>
      </c>
      <c r="C2306" s="1" t="str">
        <f>IFERROR(VLOOKUP(TRIM(D2306), sizeList!A:B, 2, FALSE), "")</f>
        <v>L</v>
      </c>
      <c r="D2306" s="1" t="s">
        <v>243</v>
      </c>
      <c r="E2306" s="1" t="str">
        <f>TRIM(F2306)</f>
        <v>ELT Noelle lovaglókesztyű</v>
      </c>
      <c r="F2306" s="1" t="s">
        <v>7850</v>
      </c>
      <c r="G2306" s="1" t="s">
        <v>7851</v>
      </c>
      <c r="H2306" s="1" t="s">
        <v>254</v>
      </c>
      <c r="I2306" s="1" t="s">
        <v>255</v>
      </c>
      <c r="J2306" s="1" t="str">
        <f>TRIM(I2306)</f>
        <v>Lovasfelszerelés</v>
      </c>
      <c r="K2306" s="1" t="s">
        <v>1975</v>
      </c>
      <c r="L2306" s="1" t="str">
        <f>TRIM(K2306)</f>
        <v>Lovaglókesztyű</v>
      </c>
      <c r="M2306" s="1" t="s">
        <v>7690</v>
      </c>
      <c r="N2306" s="1" t="str">
        <f>TRIM(M2306)</f>
        <v>Női lovaglókesztyű</v>
      </c>
      <c r="P2306" s="1" t="str">
        <f>TRIM(O2306)</f>
        <v/>
      </c>
      <c r="Q2306" s="18" t="s">
        <v>7852</v>
      </c>
      <c r="R2306" s="8">
        <v>4057962225121</v>
      </c>
      <c r="S2306" s="1">
        <v>27.95</v>
      </c>
      <c r="T2306" s="1" t="s">
        <v>26</v>
      </c>
      <c r="U2306" s="1">
        <v>7.0000000000000007E-2</v>
      </c>
      <c r="V2306" s="1" t="s">
        <v>7853</v>
      </c>
      <c r="W2306" s="1" t="s">
        <v>136</v>
      </c>
      <c r="X2306" s="1" t="str">
        <f>IF(W2306="", "", IFERROR(VLOOKUP(W2306, colorList!A:B,2,FALSE),""))</f>
        <v>fekete</v>
      </c>
    </row>
    <row r="2307" spans="1:24" ht="27.75" customHeight="1" x14ac:dyDescent="0.25">
      <c r="A2307" s="1" t="s">
        <v>10228</v>
      </c>
      <c r="B2307" s="1" t="str">
        <f>TRIM(D2307)</f>
        <v>L</v>
      </c>
      <c r="C2307" s="1" t="str">
        <f>IFERROR(VLOOKUP(TRIM(D2307), sizeList!A:B, 2, FALSE), "")</f>
        <v>L</v>
      </c>
      <c r="D2307" s="1" t="s">
        <v>243</v>
      </c>
      <c r="E2307" s="1" t="str">
        <f>TRIM(F2307)</f>
        <v>ELT Noelle lovaglókesztyű</v>
      </c>
      <c r="F2307" s="1" t="s">
        <v>7850</v>
      </c>
      <c r="G2307" s="1" t="s">
        <v>7858</v>
      </c>
      <c r="H2307" s="1" t="s">
        <v>254</v>
      </c>
      <c r="I2307" s="1" t="s">
        <v>255</v>
      </c>
      <c r="J2307" s="1" t="str">
        <f>TRIM(I2307)</f>
        <v>Lovasfelszerelés</v>
      </c>
      <c r="K2307" s="1" t="s">
        <v>1975</v>
      </c>
      <c r="L2307" s="1" t="str">
        <f>TRIM(K2307)</f>
        <v>Lovaglókesztyű</v>
      </c>
      <c r="M2307" s="1" t="s">
        <v>7690</v>
      </c>
      <c r="N2307" s="1" t="str">
        <f>TRIM(M2307)</f>
        <v>Női lovaglókesztyű</v>
      </c>
      <c r="P2307" s="1" t="str">
        <f>TRIM(O2307)</f>
        <v/>
      </c>
      <c r="Q2307" s="18" t="s">
        <v>7852</v>
      </c>
      <c r="R2307" s="8">
        <v>4057962225138</v>
      </c>
      <c r="S2307" s="1">
        <v>27.95</v>
      </c>
      <c r="T2307" s="1" t="s">
        <v>26</v>
      </c>
      <c r="U2307" s="1">
        <v>7.0000000000000007E-2</v>
      </c>
      <c r="V2307" s="1" t="s">
        <v>7853</v>
      </c>
      <c r="W2307" s="1" t="s">
        <v>1262</v>
      </c>
      <c r="X2307" s="1" t="str">
        <f>IF(W2307="", "", IFERROR(VLOOKUP(W2307, colorList!A:B,2,FALSE),""))</f>
        <v>mélykék</v>
      </c>
    </row>
    <row r="2308" spans="1:24" ht="27.75" customHeight="1" x14ac:dyDescent="0.25">
      <c r="A2308" s="1" t="s">
        <v>10227</v>
      </c>
      <c r="B2308" s="1" t="str">
        <f>TRIM(D2308)</f>
        <v>XS</v>
      </c>
      <c r="C2308" s="1" t="str">
        <f>IFERROR(VLOOKUP(TRIM(D2308), sizeList!A:B, 2, FALSE), "")</f>
        <v>XS</v>
      </c>
      <c r="D2308" s="1" t="s">
        <v>5425</v>
      </c>
      <c r="E2308" s="1" t="str">
        <f>TRIM(F2308)</f>
        <v>ELT Noelle lovaglókesztyű</v>
      </c>
      <c r="F2308" s="1" t="s">
        <v>7850</v>
      </c>
      <c r="G2308" s="1" t="s">
        <v>7857</v>
      </c>
      <c r="H2308" s="1" t="s">
        <v>254</v>
      </c>
      <c r="I2308" s="1" t="s">
        <v>255</v>
      </c>
      <c r="J2308" s="1" t="str">
        <f>TRIM(I2308)</f>
        <v>Lovasfelszerelés</v>
      </c>
      <c r="K2308" s="1" t="s">
        <v>1975</v>
      </c>
      <c r="L2308" s="1" t="str">
        <f>TRIM(K2308)</f>
        <v>Lovaglókesztyű</v>
      </c>
      <c r="M2308" s="1" t="s">
        <v>7690</v>
      </c>
      <c r="N2308" s="1" t="str">
        <f>TRIM(M2308)</f>
        <v>Női lovaglókesztyű</v>
      </c>
      <c r="P2308" s="1" t="str">
        <f>TRIM(O2308)</f>
        <v/>
      </c>
      <c r="Q2308" s="18" t="s">
        <v>7852</v>
      </c>
      <c r="R2308" s="8">
        <v>4057962230132</v>
      </c>
      <c r="S2308" s="1">
        <v>27.95</v>
      </c>
      <c r="T2308" s="1" t="s">
        <v>26</v>
      </c>
      <c r="U2308" s="1">
        <v>7.0000000000000007E-2</v>
      </c>
      <c r="V2308" s="1" t="s">
        <v>7853</v>
      </c>
      <c r="W2308" s="1" t="s">
        <v>136</v>
      </c>
      <c r="X2308" s="1" t="str">
        <f>IF(W2308="", "", IFERROR(VLOOKUP(W2308, colorList!A:B,2,FALSE),""))</f>
        <v>fekete</v>
      </c>
    </row>
    <row r="2309" spans="1:24" ht="27.75" customHeight="1" x14ac:dyDescent="0.25">
      <c r="A2309" s="1" t="s">
        <v>10225</v>
      </c>
      <c r="B2309" s="1" t="str">
        <f>TRIM(D2309)</f>
        <v>S</v>
      </c>
      <c r="C2309" s="1" t="str">
        <f>IFERROR(VLOOKUP(TRIM(D2309), sizeList!A:B, 2, FALSE), "")</f>
        <v>S</v>
      </c>
      <c r="D2309" s="1" t="s">
        <v>3618</v>
      </c>
      <c r="E2309" s="1" t="str">
        <f>TRIM(F2309)</f>
        <v>ELT Noelle lovaglókesztyű</v>
      </c>
      <c r="F2309" s="1" t="s">
        <v>7850</v>
      </c>
      <c r="G2309" s="1" t="s">
        <v>7855</v>
      </c>
      <c r="H2309" s="1" t="s">
        <v>254</v>
      </c>
      <c r="I2309" s="1" t="s">
        <v>255</v>
      </c>
      <c r="J2309" s="1" t="str">
        <f>TRIM(I2309)</f>
        <v>Lovasfelszerelés</v>
      </c>
      <c r="K2309" s="1" t="s">
        <v>1975</v>
      </c>
      <c r="L2309" s="1" t="str">
        <f>TRIM(K2309)</f>
        <v>Lovaglókesztyű</v>
      </c>
      <c r="M2309" s="1" t="s">
        <v>7690</v>
      </c>
      <c r="N2309" s="1" t="str">
        <f>TRIM(M2309)</f>
        <v>Női lovaglókesztyű</v>
      </c>
      <c r="P2309" s="1" t="str">
        <f>TRIM(O2309)</f>
        <v/>
      </c>
      <c r="Q2309" s="18" t="s">
        <v>7852</v>
      </c>
      <c r="R2309" s="8">
        <v>4057962230149</v>
      </c>
      <c r="S2309" s="1">
        <v>27.95</v>
      </c>
      <c r="T2309" s="1" t="s">
        <v>26</v>
      </c>
      <c r="U2309" s="1">
        <v>7.0000000000000007E-2</v>
      </c>
      <c r="V2309" s="1" t="s">
        <v>7853</v>
      </c>
      <c r="W2309" s="1" t="s">
        <v>136</v>
      </c>
      <c r="X2309" s="1" t="str">
        <f>IF(W2309="", "", IFERROR(VLOOKUP(W2309, colorList!A:B,2,FALSE),""))</f>
        <v>fekete</v>
      </c>
    </row>
    <row r="2310" spans="1:24" ht="27.75" customHeight="1" x14ac:dyDescent="0.25">
      <c r="A2310" s="1" t="s">
        <v>10224</v>
      </c>
      <c r="B2310" s="1" t="str">
        <f>TRIM(D2310)</f>
        <v>M</v>
      </c>
      <c r="C2310" s="1" t="str">
        <f>IFERROR(VLOOKUP(TRIM(D2310), sizeList!A:B, 2, FALSE), "")</f>
        <v>M</v>
      </c>
      <c r="D2310" s="1" t="s">
        <v>249</v>
      </c>
      <c r="E2310" s="1" t="str">
        <f>TRIM(F2310)</f>
        <v>ELT Noelle lovaglókesztyű</v>
      </c>
      <c r="F2310" s="1" t="s">
        <v>7850</v>
      </c>
      <c r="G2310" s="1" t="s">
        <v>7854</v>
      </c>
      <c r="H2310" s="1" t="s">
        <v>254</v>
      </c>
      <c r="I2310" s="1" t="s">
        <v>255</v>
      </c>
      <c r="J2310" s="1" t="str">
        <f>TRIM(I2310)</f>
        <v>Lovasfelszerelés</v>
      </c>
      <c r="K2310" s="1" t="s">
        <v>1975</v>
      </c>
      <c r="L2310" s="1" t="str">
        <f>TRIM(K2310)</f>
        <v>Lovaglókesztyű</v>
      </c>
      <c r="M2310" s="1" t="s">
        <v>7690</v>
      </c>
      <c r="N2310" s="1" t="str">
        <f>TRIM(M2310)</f>
        <v>Női lovaglókesztyű</v>
      </c>
      <c r="P2310" s="1" t="str">
        <f>TRIM(O2310)</f>
        <v/>
      </c>
      <c r="Q2310" s="18" t="s">
        <v>7852</v>
      </c>
      <c r="R2310" s="8">
        <v>4057962230156</v>
      </c>
      <c r="S2310" s="1">
        <v>27.95</v>
      </c>
      <c r="T2310" s="1" t="s">
        <v>26</v>
      </c>
      <c r="U2310" s="1">
        <v>7.0000000000000007E-2</v>
      </c>
      <c r="V2310" s="1" t="s">
        <v>7853</v>
      </c>
      <c r="W2310" s="1" t="s">
        <v>136</v>
      </c>
      <c r="X2310" s="1" t="str">
        <f>IF(W2310="", "", IFERROR(VLOOKUP(W2310, colorList!A:B,2,FALSE),""))</f>
        <v>fekete</v>
      </c>
    </row>
    <row r="2311" spans="1:24" ht="27.75" customHeight="1" x14ac:dyDescent="0.25">
      <c r="A2311" s="1" t="s">
        <v>10226</v>
      </c>
      <c r="B2311" s="1" t="str">
        <f>TRIM(D2311)</f>
        <v>XL</v>
      </c>
      <c r="C2311" s="1" t="str">
        <f>IFERROR(VLOOKUP(TRIM(D2311), sizeList!A:B, 2, FALSE), "")</f>
        <v>XL</v>
      </c>
      <c r="D2311" s="1" t="s">
        <v>1981</v>
      </c>
      <c r="E2311" s="1" t="str">
        <f>TRIM(F2311)</f>
        <v>ELT Noelle lovaglókesztyű</v>
      </c>
      <c r="F2311" s="1" t="s">
        <v>7850</v>
      </c>
      <c r="G2311" s="1" t="s">
        <v>7856</v>
      </c>
      <c r="H2311" s="1" t="s">
        <v>254</v>
      </c>
      <c r="I2311" s="1" t="s">
        <v>255</v>
      </c>
      <c r="J2311" s="1" t="str">
        <f>TRIM(I2311)</f>
        <v>Lovasfelszerelés</v>
      </c>
      <c r="K2311" s="1" t="s">
        <v>1975</v>
      </c>
      <c r="L2311" s="1" t="str">
        <f>TRIM(K2311)</f>
        <v>Lovaglókesztyű</v>
      </c>
      <c r="M2311" s="1" t="s">
        <v>7690</v>
      </c>
      <c r="N2311" s="1" t="str">
        <f>TRIM(M2311)</f>
        <v>Női lovaglókesztyű</v>
      </c>
      <c r="P2311" s="1" t="str">
        <f>TRIM(O2311)</f>
        <v/>
      </c>
      <c r="Q2311" s="18" t="s">
        <v>7852</v>
      </c>
      <c r="R2311" s="8">
        <v>4057962230163</v>
      </c>
      <c r="S2311" s="1">
        <v>27.95</v>
      </c>
      <c r="T2311" s="1" t="s">
        <v>26</v>
      </c>
      <c r="U2311" s="1">
        <v>7.0000000000000007E-2</v>
      </c>
      <c r="V2311" s="1" t="s">
        <v>7853</v>
      </c>
      <c r="W2311" s="1" t="s">
        <v>136</v>
      </c>
      <c r="X2311" s="1" t="str">
        <f>IF(W2311="", "", IFERROR(VLOOKUP(W2311, colorList!A:B,2,FALSE),""))</f>
        <v>fekete</v>
      </c>
    </row>
    <row r="2312" spans="1:24" ht="27.75" customHeight="1" x14ac:dyDescent="0.25">
      <c r="A2312" s="1" t="s">
        <v>10232</v>
      </c>
      <c r="B2312" s="1" t="str">
        <f>TRIM(D2312)</f>
        <v>XS</v>
      </c>
      <c r="C2312" s="1" t="str">
        <f>IFERROR(VLOOKUP(TRIM(D2312), sizeList!A:B, 2, FALSE), "")</f>
        <v>XS</v>
      </c>
      <c r="D2312" s="1" t="s">
        <v>5425</v>
      </c>
      <c r="E2312" s="1" t="str">
        <f>TRIM(F2312)</f>
        <v>ELT Noelle lovaglókesztyű</v>
      </c>
      <c r="F2312" s="1" t="s">
        <v>7850</v>
      </c>
      <c r="G2312" s="1" t="s">
        <v>7862</v>
      </c>
      <c r="H2312" s="1" t="s">
        <v>254</v>
      </c>
      <c r="I2312" s="1" t="s">
        <v>255</v>
      </c>
      <c r="J2312" s="1" t="str">
        <f>TRIM(I2312)</f>
        <v>Lovasfelszerelés</v>
      </c>
      <c r="K2312" s="1" t="s">
        <v>1975</v>
      </c>
      <c r="L2312" s="1" t="str">
        <f>TRIM(K2312)</f>
        <v>Lovaglókesztyű</v>
      </c>
      <c r="M2312" s="1" t="s">
        <v>7690</v>
      </c>
      <c r="N2312" s="1" t="str">
        <f>TRIM(M2312)</f>
        <v>Női lovaglókesztyű</v>
      </c>
      <c r="P2312" s="1" t="str">
        <f>TRIM(O2312)</f>
        <v/>
      </c>
      <c r="Q2312" s="18" t="s">
        <v>7852</v>
      </c>
      <c r="R2312" s="8">
        <v>4057962230170</v>
      </c>
      <c r="S2312" s="1">
        <v>27.95</v>
      </c>
      <c r="T2312" s="1" t="s">
        <v>26</v>
      </c>
      <c r="U2312" s="1">
        <v>7.0000000000000007E-2</v>
      </c>
      <c r="V2312" s="1" t="s">
        <v>7853</v>
      </c>
      <c r="W2312" s="1" t="s">
        <v>1262</v>
      </c>
      <c r="X2312" s="1" t="str">
        <f>IF(W2312="", "", IFERROR(VLOOKUP(W2312, colorList!A:B,2,FALSE),""))</f>
        <v>mélykék</v>
      </c>
    </row>
    <row r="2313" spans="1:24" ht="27.75" customHeight="1" x14ac:dyDescent="0.25">
      <c r="A2313" s="1" t="s">
        <v>10230</v>
      </c>
      <c r="B2313" s="1" t="str">
        <f>TRIM(D2313)</f>
        <v>S</v>
      </c>
      <c r="C2313" s="1" t="str">
        <f>IFERROR(VLOOKUP(TRIM(D2313), sizeList!A:B, 2, FALSE), "")</f>
        <v>S</v>
      </c>
      <c r="D2313" s="1" t="s">
        <v>3618</v>
      </c>
      <c r="E2313" s="1" t="str">
        <f>TRIM(F2313)</f>
        <v>ELT Noelle lovaglókesztyű</v>
      </c>
      <c r="F2313" s="1" t="s">
        <v>7850</v>
      </c>
      <c r="G2313" s="1" t="s">
        <v>7860</v>
      </c>
      <c r="H2313" s="1" t="s">
        <v>254</v>
      </c>
      <c r="I2313" s="1" t="s">
        <v>255</v>
      </c>
      <c r="J2313" s="1" t="str">
        <f>TRIM(I2313)</f>
        <v>Lovasfelszerelés</v>
      </c>
      <c r="K2313" s="1" t="s">
        <v>1975</v>
      </c>
      <c r="L2313" s="1" t="str">
        <f>TRIM(K2313)</f>
        <v>Lovaglókesztyű</v>
      </c>
      <c r="M2313" s="1" t="s">
        <v>7690</v>
      </c>
      <c r="N2313" s="1" t="str">
        <f>TRIM(M2313)</f>
        <v>Női lovaglókesztyű</v>
      </c>
      <c r="P2313" s="1" t="str">
        <f>TRIM(O2313)</f>
        <v/>
      </c>
      <c r="Q2313" s="18" t="s">
        <v>7852</v>
      </c>
      <c r="R2313" s="8">
        <v>4057962230187</v>
      </c>
      <c r="S2313" s="1">
        <v>27.95</v>
      </c>
      <c r="T2313" s="1" t="s">
        <v>26</v>
      </c>
      <c r="U2313" s="1">
        <v>7.0000000000000007E-2</v>
      </c>
      <c r="V2313" s="1" t="s">
        <v>7853</v>
      </c>
      <c r="W2313" s="1" t="s">
        <v>1262</v>
      </c>
      <c r="X2313" s="1" t="str">
        <f>IF(W2313="", "", IFERROR(VLOOKUP(W2313, colorList!A:B,2,FALSE),""))</f>
        <v>mélykék</v>
      </c>
    </row>
    <row r="2314" spans="1:24" ht="27.75" customHeight="1" x14ac:dyDescent="0.25">
      <c r="A2314" s="1" t="s">
        <v>10229</v>
      </c>
      <c r="B2314" s="1" t="str">
        <f>TRIM(D2314)</f>
        <v>M</v>
      </c>
      <c r="C2314" s="1" t="str">
        <f>IFERROR(VLOOKUP(TRIM(D2314), sizeList!A:B, 2, FALSE), "")</f>
        <v>M</v>
      </c>
      <c r="D2314" s="1" t="s">
        <v>249</v>
      </c>
      <c r="E2314" s="1" t="str">
        <f>TRIM(F2314)</f>
        <v>ELT Noelle lovaglókesztyű</v>
      </c>
      <c r="F2314" s="1" t="s">
        <v>7850</v>
      </c>
      <c r="G2314" s="1" t="s">
        <v>7859</v>
      </c>
      <c r="H2314" s="1" t="s">
        <v>254</v>
      </c>
      <c r="I2314" s="1" t="s">
        <v>255</v>
      </c>
      <c r="J2314" s="1" t="str">
        <f>TRIM(I2314)</f>
        <v>Lovasfelszerelés</v>
      </c>
      <c r="K2314" s="1" t="s">
        <v>1975</v>
      </c>
      <c r="L2314" s="1" t="str">
        <f>TRIM(K2314)</f>
        <v>Lovaglókesztyű</v>
      </c>
      <c r="M2314" s="1" t="s">
        <v>7690</v>
      </c>
      <c r="N2314" s="1" t="str">
        <f>TRIM(M2314)</f>
        <v>Női lovaglókesztyű</v>
      </c>
      <c r="P2314" s="1" t="str">
        <f>TRIM(O2314)</f>
        <v/>
      </c>
      <c r="Q2314" s="18" t="s">
        <v>7852</v>
      </c>
      <c r="R2314" s="8">
        <v>4057962230194</v>
      </c>
      <c r="S2314" s="1">
        <v>27.95</v>
      </c>
      <c r="T2314" s="1" t="s">
        <v>26</v>
      </c>
      <c r="U2314" s="1">
        <v>7.0000000000000007E-2</v>
      </c>
      <c r="V2314" s="1" t="s">
        <v>7853</v>
      </c>
      <c r="W2314" s="1" t="s">
        <v>1262</v>
      </c>
      <c r="X2314" s="1" t="str">
        <f>IF(W2314="", "", IFERROR(VLOOKUP(W2314, colorList!A:B,2,FALSE),""))</f>
        <v>mélykék</v>
      </c>
    </row>
    <row r="2315" spans="1:24" ht="27.75" customHeight="1" x14ac:dyDescent="0.25">
      <c r="A2315" s="1" t="s">
        <v>10231</v>
      </c>
      <c r="B2315" s="1" t="str">
        <f>TRIM(D2315)</f>
        <v>XL</v>
      </c>
      <c r="C2315" s="1" t="str">
        <f>IFERROR(VLOOKUP(TRIM(D2315), sizeList!A:B, 2, FALSE), "")</f>
        <v>XL</v>
      </c>
      <c r="D2315" s="1" t="s">
        <v>1981</v>
      </c>
      <c r="E2315" s="1" t="str">
        <f>TRIM(F2315)</f>
        <v>ELT Noelle lovaglókesztyű</v>
      </c>
      <c r="F2315" s="1" t="s">
        <v>7850</v>
      </c>
      <c r="G2315" s="1" t="s">
        <v>7861</v>
      </c>
      <c r="H2315" s="1" t="s">
        <v>254</v>
      </c>
      <c r="I2315" s="1" t="s">
        <v>255</v>
      </c>
      <c r="J2315" s="1" t="str">
        <f>TRIM(I2315)</f>
        <v>Lovasfelszerelés</v>
      </c>
      <c r="K2315" s="1" t="s">
        <v>1975</v>
      </c>
      <c r="L2315" s="1" t="str">
        <f>TRIM(K2315)</f>
        <v>Lovaglókesztyű</v>
      </c>
      <c r="M2315" s="1" t="s">
        <v>7690</v>
      </c>
      <c r="N2315" s="1" t="str">
        <f>TRIM(M2315)</f>
        <v>Női lovaglókesztyű</v>
      </c>
      <c r="P2315" s="1" t="str">
        <f>TRIM(O2315)</f>
        <v/>
      </c>
      <c r="Q2315" s="18" t="s">
        <v>7852</v>
      </c>
      <c r="R2315" s="8">
        <v>4057962230200</v>
      </c>
      <c r="S2315" s="1">
        <v>27.95</v>
      </c>
      <c r="T2315" s="1" t="s">
        <v>26</v>
      </c>
      <c r="U2315" s="1">
        <v>7.0000000000000007E-2</v>
      </c>
      <c r="V2315" s="1" t="s">
        <v>7853</v>
      </c>
      <c r="W2315" s="1" t="s">
        <v>1262</v>
      </c>
      <c r="X2315" s="1" t="str">
        <f>IF(W2315="", "", IFERROR(VLOOKUP(W2315, colorList!A:B,2,FALSE),""))</f>
        <v>mélykék</v>
      </c>
    </row>
    <row r="2316" spans="1:24" ht="27.75" customHeight="1" x14ac:dyDescent="0.25">
      <c r="A2316" s="1" t="s">
        <v>2893</v>
      </c>
      <c r="B2316" s="1" t="str">
        <f>TRIM(D2316)</f>
        <v>140</v>
      </c>
      <c r="C2316" s="1">
        <f>IFERROR(VLOOKUP(D2316, sizeList!A:B, 2, FALSE), "")</f>
        <v>140</v>
      </c>
      <c r="D2316" s="1">
        <v>140</v>
      </c>
      <c r="E2316" s="1" t="str">
        <f>TRIM(F2316)</f>
        <v>ELT Noemi gyermek lovagló leggings</v>
      </c>
      <c r="F2316" s="1" t="s">
        <v>2894</v>
      </c>
      <c r="G2316" s="1" t="s">
        <v>2895</v>
      </c>
      <c r="H2316" s="1" t="s">
        <v>254</v>
      </c>
      <c r="I2316" s="1" t="s">
        <v>255</v>
      </c>
      <c r="J2316" s="1" t="str">
        <f>TRIM(I2316)</f>
        <v>Lovasfelszerelés</v>
      </c>
      <c r="K2316" s="1" t="s">
        <v>2535</v>
      </c>
      <c r="L2316" s="1" t="str">
        <f>TRIM(K2316)</f>
        <v>Gyermek lovasruházat</v>
      </c>
      <c r="M2316" s="1" t="s">
        <v>2716</v>
      </c>
      <c r="N2316" s="1" t="str">
        <f>TRIM(M2316)</f>
        <v>Gyermek lovaglónadrág</v>
      </c>
      <c r="P2316" s="1" t="str">
        <f>TRIM(O2316)</f>
        <v/>
      </c>
      <c r="Q2316" s="18" t="s">
        <v>5461</v>
      </c>
      <c r="R2316" s="8">
        <v>4057962229280</v>
      </c>
      <c r="S2316" s="1">
        <v>59.95</v>
      </c>
      <c r="T2316" s="1" t="s">
        <v>26</v>
      </c>
      <c r="U2316" s="1">
        <v>0.79800000000000004</v>
      </c>
      <c r="V2316" s="1" t="s">
        <v>2896</v>
      </c>
      <c r="W2316" s="1" t="s">
        <v>2897</v>
      </c>
      <c r="X2316" s="1" t="str">
        <f>IF(W2316="", "", IFERROR(VLOOKUP(W2316, colorList!A:B,2,FALSE),""))</f>
        <v>fekete/rózsaszín</v>
      </c>
    </row>
    <row r="2317" spans="1:24" ht="27.75" customHeight="1" x14ac:dyDescent="0.25">
      <c r="A2317" s="1" t="s">
        <v>2898</v>
      </c>
      <c r="B2317" s="1" t="str">
        <f>TRIM(D2317)</f>
        <v>152</v>
      </c>
      <c r="C2317" s="1">
        <f>IFERROR(VLOOKUP(D2317, sizeList!A:B, 2, FALSE), "")</f>
        <v>152</v>
      </c>
      <c r="D2317" s="1">
        <v>152</v>
      </c>
      <c r="E2317" s="1" t="str">
        <f>TRIM(F2317)</f>
        <v>ELT Noemi gyermek lovagló leggings</v>
      </c>
      <c r="F2317" s="1" t="s">
        <v>2894</v>
      </c>
      <c r="G2317" s="1" t="s">
        <v>2899</v>
      </c>
      <c r="H2317" s="1" t="s">
        <v>254</v>
      </c>
      <c r="I2317" s="1" t="s">
        <v>255</v>
      </c>
      <c r="J2317" s="1" t="str">
        <f>TRIM(I2317)</f>
        <v>Lovasfelszerelés</v>
      </c>
      <c r="K2317" s="1" t="s">
        <v>2535</v>
      </c>
      <c r="L2317" s="1" t="str">
        <f>TRIM(K2317)</f>
        <v>Gyermek lovasruházat</v>
      </c>
      <c r="M2317" s="1" t="s">
        <v>2716</v>
      </c>
      <c r="N2317" s="1" t="str">
        <f>TRIM(M2317)</f>
        <v>Gyermek lovaglónadrág</v>
      </c>
      <c r="P2317" s="1" t="str">
        <f>TRIM(O2317)</f>
        <v/>
      </c>
      <c r="Q2317" s="18" t="s">
        <v>5461</v>
      </c>
      <c r="R2317" s="8">
        <v>4057962229297</v>
      </c>
      <c r="S2317" s="1">
        <v>59.95</v>
      </c>
      <c r="T2317" s="1" t="s">
        <v>26</v>
      </c>
      <c r="U2317" s="1">
        <v>0.79800000000000004</v>
      </c>
      <c r="V2317" s="1" t="s">
        <v>2896</v>
      </c>
      <c r="W2317" s="1" t="s">
        <v>2897</v>
      </c>
      <c r="X2317" s="1" t="str">
        <f>IF(W2317="", "", IFERROR(VLOOKUP(W2317, colorList!A:B,2,FALSE),""))</f>
        <v>fekete/rózsaszín</v>
      </c>
    </row>
    <row r="2318" spans="1:24" ht="27.75" customHeight="1" x14ac:dyDescent="0.25">
      <c r="A2318" s="1" t="s">
        <v>2900</v>
      </c>
      <c r="B2318" s="1" t="str">
        <f>TRIM(D2318)</f>
        <v>164</v>
      </c>
      <c r="C2318" s="1">
        <f>IFERROR(VLOOKUP(D2318, sizeList!A:B, 2, FALSE), "")</f>
        <v>164</v>
      </c>
      <c r="D2318" s="1">
        <v>164</v>
      </c>
      <c r="E2318" s="1" t="str">
        <f>TRIM(F2318)</f>
        <v>ELT Noemi gyermek lovagló leggings</v>
      </c>
      <c r="F2318" s="1" t="s">
        <v>2894</v>
      </c>
      <c r="G2318" s="1" t="s">
        <v>2901</v>
      </c>
      <c r="H2318" s="1" t="s">
        <v>254</v>
      </c>
      <c r="I2318" s="1" t="s">
        <v>255</v>
      </c>
      <c r="J2318" s="1" t="str">
        <f>TRIM(I2318)</f>
        <v>Lovasfelszerelés</v>
      </c>
      <c r="K2318" s="1" t="s">
        <v>2535</v>
      </c>
      <c r="L2318" s="1" t="str">
        <f>TRIM(K2318)</f>
        <v>Gyermek lovasruházat</v>
      </c>
      <c r="M2318" s="1" t="s">
        <v>2716</v>
      </c>
      <c r="N2318" s="1" t="str">
        <f>TRIM(M2318)</f>
        <v>Gyermek lovaglónadrág</v>
      </c>
      <c r="P2318" s="1" t="str">
        <f>TRIM(O2318)</f>
        <v/>
      </c>
      <c r="Q2318" s="18" t="s">
        <v>5461</v>
      </c>
      <c r="R2318" s="8">
        <v>4057962229303</v>
      </c>
      <c r="S2318" s="1">
        <v>59.95</v>
      </c>
      <c r="T2318" s="1" t="s">
        <v>26</v>
      </c>
      <c r="U2318" s="1">
        <v>0.79800000000000004</v>
      </c>
      <c r="V2318" s="1" t="s">
        <v>2896</v>
      </c>
      <c r="W2318" s="1" t="s">
        <v>2897</v>
      </c>
      <c r="X2318" s="1" t="str">
        <f>IF(W2318="", "", IFERROR(VLOOKUP(W2318, colorList!A:B,2,FALSE),""))</f>
        <v>fekete/rózsaszín</v>
      </c>
    </row>
    <row r="2319" spans="1:24" ht="27.75" customHeight="1" x14ac:dyDescent="0.25">
      <c r="A2319" s="1" t="s">
        <v>2902</v>
      </c>
      <c r="B2319" s="1" t="str">
        <f>TRIM(D2319)</f>
        <v>176</v>
      </c>
      <c r="C2319" s="1">
        <f>IFERROR(VLOOKUP(D2319, sizeList!A:B, 2, FALSE), "")</f>
        <v>176</v>
      </c>
      <c r="D2319" s="1">
        <v>176</v>
      </c>
      <c r="E2319" s="1" t="str">
        <f>TRIM(F2319)</f>
        <v>ELT Noemi gyermek lovagló leggings</v>
      </c>
      <c r="F2319" s="1" t="s">
        <v>2894</v>
      </c>
      <c r="G2319" s="1" t="s">
        <v>2903</v>
      </c>
      <c r="H2319" s="1" t="s">
        <v>254</v>
      </c>
      <c r="I2319" s="1" t="s">
        <v>255</v>
      </c>
      <c r="J2319" s="1" t="str">
        <f>TRIM(I2319)</f>
        <v>Lovasfelszerelés</v>
      </c>
      <c r="K2319" s="1" t="s">
        <v>2535</v>
      </c>
      <c r="L2319" s="1" t="str">
        <f>TRIM(K2319)</f>
        <v>Gyermek lovasruházat</v>
      </c>
      <c r="M2319" s="1" t="s">
        <v>2716</v>
      </c>
      <c r="N2319" s="1" t="str">
        <f>TRIM(M2319)</f>
        <v>Gyermek lovaglónadrág</v>
      </c>
      <c r="P2319" s="1" t="str">
        <f>TRIM(O2319)</f>
        <v/>
      </c>
      <c r="Q2319" s="18" t="s">
        <v>5461</v>
      </c>
      <c r="R2319" s="8">
        <v>4057962229310</v>
      </c>
      <c r="S2319" s="1">
        <v>59.95</v>
      </c>
      <c r="T2319" s="1" t="s">
        <v>26</v>
      </c>
      <c r="U2319" s="1">
        <v>0.79800000000000004</v>
      </c>
      <c r="V2319" s="1" t="s">
        <v>2896</v>
      </c>
      <c r="W2319" s="1" t="s">
        <v>2897</v>
      </c>
      <c r="X2319" s="1" t="str">
        <f>IF(W2319="", "", IFERROR(VLOOKUP(W2319, colorList!A:B,2,FALSE),""))</f>
        <v>fekete/rózsaszín</v>
      </c>
    </row>
    <row r="2320" spans="1:24" ht="27.75" customHeight="1" x14ac:dyDescent="0.25">
      <c r="A2320" s="1" t="s">
        <v>2904</v>
      </c>
      <c r="B2320" s="1" t="str">
        <f>TRIM(D2320)</f>
        <v>140</v>
      </c>
      <c r="C2320" s="1">
        <f>IFERROR(VLOOKUP(D2320, sizeList!A:B, 2, FALSE), "")</f>
        <v>140</v>
      </c>
      <c r="D2320" s="1">
        <v>140</v>
      </c>
      <c r="E2320" s="1" t="str">
        <f>TRIM(F2320)</f>
        <v>ELT Noemi gyermek lovagló leggings</v>
      </c>
      <c r="F2320" s="1" t="s">
        <v>2894</v>
      </c>
      <c r="G2320" s="1" t="s">
        <v>2905</v>
      </c>
      <c r="H2320" s="1" t="s">
        <v>254</v>
      </c>
      <c r="I2320" s="1" t="s">
        <v>255</v>
      </c>
      <c r="J2320" s="1" t="str">
        <f>TRIM(I2320)</f>
        <v>Lovasfelszerelés</v>
      </c>
      <c r="K2320" s="1" t="s">
        <v>2535</v>
      </c>
      <c r="L2320" s="1" t="str">
        <f>TRIM(K2320)</f>
        <v>Gyermek lovasruházat</v>
      </c>
      <c r="M2320" s="1" t="s">
        <v>2716</v>
      </c>
      <c r="N2320" s="1" t="str">
        <f>TRIM(M2320)</f>
        <v>Gyermek lovaglónadrág</v>
      </c>
      <c r="P2320" s="1" t="str">
        <f>TRIM(O2320)</f>
        <v/>
      </c>
      <c r="Q2320" s="18" t="s">
        <v>5461</v>
      </c>
      <c r="R2320" s="8">
        <v>4057962229327</v>
      </c>
      <c r="S2320" s="1">
        <v>59.95</v>
      </c>
      <c r="T2320" s="1" t="s">
        <v>26</v>
      </c>
      <c r="U2320" s="1">
        <v>0.79800000000000004</v>
      </c>
      <c r="V2320" s="1" t="s">
        <v>2896</v>
      </c>
      <c r="W2320" s="1" t="s">
        <v>2906</v>
      </c>
      <c r="X2320" s="1" t="str">
        <f>IF(W2320="", "", IFERROR(VLOOKUP(W2320, colorList!A:B,2,FALSE),""))</f>
        <v>mélykék/alpesi kék</v>
      </c>
    </row>
    <row r="2321" spans="1:24" ht="27.75" customHeight="1" x14ac:dyDescent="0.25">
      <c r="A2321" s="1" t="s">
        <v>2907</v>
      </c>
      <c r="B2321" s="1" t="str">
        <f>TRIM(D2321)</f>
        <v>152</v>
      </c>
      <c r="C2321" s="1">
        <f>IFERROR(VLOOKUP(D2321, sizeList!A:B, 2, FALSE), "")</f>
        <v>152</v>
      </c>
      <c r="D2321" s="1">
        <v>152</v>
      </c>
      <c r="E2321" s="1" t="str">
        <f>TRIM(F2321)</f>
        <v>ELT Noemi gyermek lovagló leggings</v>
      </c>
      <c r="F2321" s="1" t="s">
        <v>2894</v>
      </c>
      <c r="G2321" s="1" t="s">
        <v>2908</v>
      </c>
      <c r="H2321" s="1" t="s">
        <v>254</v>
      </c>
      <c r="I2321" s="1" t="s">
        <v>255</v>
      </c>
      <c r="J2321" s="1" t="str">
        <f>TRIM(I2321)</f>
        <v>Lovasfelszerelés</v>
      </c>
      <c r="K2321" s="1" t="s">
        <v>2535</v>
      </c>
      <c r="L2321" s="1" t="str">
        <f>TRIM(K2321)</f>
        <v>Gyermek lovasruházat</v>
      </c>
      <c r="M2321" s="1" t="s">
        <v>2716</v>
      </c>
      <c r="N2321" s="1" t="str">
        <f>TRIM(M2321)</f>
        <v>Gyermek lovaglónadrág</v>
      </c>
      <c r="P2321" s="1" t="str">
        <f>TRIM(O2321)</f>
        <v/>
      </c>
      <c r="Q2321" s="18" t="s">
        <v>5461</v>
      </c>
      <c r="R2321" s="8">
        <v>4057962229334</v>
      </c>
      <c r="S2321" s="1">
        <v>59.95</v>
      </c>
      <c r="T2321" s="1" t="s">
        <v>26</v>
      </c>
      <c r="U2321" s="1">
        <v>0.79800000000000004</v>
      </c>
      <c r="V2321" s="1" t="s">
        <v>2896</v>
      </c>
      <c r="W2321" s="1" t="s">
        <v>2906</v>
      </c>
      <c r="X2321" s="1" t="str">
        <f>IF(W2321="", "", IFERROR(VLOOKUP(W2321, colorList!A:B,2,FALSE),""))</f>
        <v>mélykék/alpesi kék</v>
      </c>
    </row>
    <row r="2322" spans="1:24" ht="27.75" customHeight="1" x14ac:dyDescent="0.25">
      <c r="A2322" s="1" t="s">
        <v>2909</v>
      </c>
      <c r="B2322" s="1" t="str">
        <f>TRIM(D2322)</f>
        <v>164</v>
      </c>
      <c r="C2322" s="1">
        <f>IFERROR(VLOOKUP(D2322, sizeList!A:B, 2, FALSE), "")</f>
        <v>164</v>
      </c>
      <c r="D2322" s="1">
        <v>164</v>
      </c>
      <c r="E2322" s="1" t="str">
        <f>TRIM(F2322)</f>
        <v>ELT Noemi gyermek lovagló leggings</v>
      </c>
      <c r="F2322" s="1" t="s">
        <v>2894</v>
      </c>
      <c r="G2322" s="1" t="s">
        <v>2910</v>
      </c>
      <c r="H2322" s="1" t="s">
        <v>254</v>
      </c>
      <c r="I2322" s="1" t="s">
        <v>255</v>
      </c>
      <c r="J2322" s="1" t="str">
        <f>TRIM(I2322)</f>
        <v>Lovasfelszerelés</v>
      </c>
      <c r="K2322" s="1" t="s">
        <v>2535</v>
      </c>
      <c r="L2322" s="1" t="str">
        <f>TRIM(K2322)</f>
        <v>Gyermek lovasruházat</v>
      </c>
      <c r="M2322" s="1" t="s">
        <v>2716</v>
      </c>
      <c r="N2322" s="1" t="str">
        <f>TRIM(M2322)</f>
        <v>Gyermek lovaglónadrág</v>
      </c>
      <c r="P2322" s="1" t="str">
        <f>TRIM(O2322)</f>
        <v/>
      </c>
      <c r="Q2322" s="18" t="s">
        <v>5461</v>
      </c>
      <c r="R2322" s="8">
        <v>4057962229341</v>
      </c>
      <c r="S2322" s="1">
        <v>59.95</v>
      </c>
      <c r="T2322" s="1" t="s">
        <v>26</v>
      </c>
      <c r="U2322" s="1">
        <v>0.79800000000000004</v>
      </c>
      <c r="V2322" s="1" t="s">
        <v>2896</v>
      </c>
      <c r="W2322" s="1" t="s">
        <v>2906</v>
      </c>
      <c r="X2322" s="1" t="str">
        <f>IF(W2322="", "", IFERROR(VLOOKUP(W2322, colorList!A:B,2,FALSE),""))</f>
        <v>mélykék/alpesi kék</v>
      </c>
    </row>
    <row r="2323" spans="1:24" ht="27.75" customHeight="1" x14ac:dyDescent="0.25">
      <c r="A2323" s="1" t="s">
        <v>2911</v>
      </c>
      <c r="B2323" s="1" t="str">
        <f>TRIM(D2323)</f>
        <v>176</v>
      </c>
      <c r="C2323" s="1">
        <f>IFERROR(VLOOKUP(D2323, sizeList!A:B, 2, FALSE), "")</f>
        <v>176</v>
      </c>
      <c r="D2323" s="1">
        <v>176</v>
      </c>
      <c r="E2323" s="1" t="str">
        <f>TRIM(F2323)</f>
        <v>ELT Noemi gyermek lovagló leggings</v>
      </c>
      <c r="F2323" s="1" t="s">
        <v>2894</v>
      </c>
      <c r="G2323" s="1" t="s">
        <v>2912</v>
      </c>
      <c r="H2323" s="1" t="s">
        <v>254</v>
      </c>
      <c r="I2323" s="1" t="s">
        <v>255</v>
      </c>
      <c r="J2323" s="1" t="str">
        <f>TRIM(I2323)</f>
        <v>Lovasfelszerelés</v>
      </c>
      <c r="K2323" s="1" t="s">
        <v>2535</v>
      </c>
      <c r="L2323" s="1" t="str">
        <f>TRIM(K2323)</f>
        <v>Gyermek lovasruházat</v>
      </c>
      <c r="M2323" s="1" t="s">
        <v>2716</v>
      </c>
      <c r="N2323" s="1" t="str">
        <f>TRIM(M2323)</f>
        <v>Gyermek lovaglónadrág</v>
      </c>
      <c r="P2323" s="1" t="str">
        <f>TRIM(O2323)</f>
        <v/>
      </c>
      <c r="Q2323" s="18" t="s">
        <v>5461</v>
      </c>
      <c r="R2323" s="8">
        <v>4057962229358</v>
      </c>
      <c r="S2323" s="1">
        <v>59.95</v>
      </c>
      <c r="T2323" s="1" t="s">
        <v>26</v>
      </c>
      <c r="U2323" s="1">
        <v>0.79800000000000004</v>
      </c>
      <c r="V2323" s="1" t="s">
        <v>2896</v>
      </c>
      <c r="W2323" s="1" t="s">
        <v>2906</v>
      </c>
      <c r="X2323" s="1" t="str">
        <f>IF(W2323="", "", IFERROR(VLOOKUP(W2323, colorList!A:B,2,FALSE),""))</f>
        <v>mélykék/alpesi kék</v>
      </c>
    </row>
    <row r="2324" spans="1:24" ht="27.75" customHeight="1" x14ac:dyDescent="0.25">
      <c r="A2324" s="1" t="s">
        <v>10472</v>
      </c>
      <c r="B2324" s="1" t="str">
        <f>TRIM(D2324)</f>
        <v>34</v>
      </c>
      <c r="C2324" s="1">
        <f>IFERROR(VLOOKUP(D2324, sizeList!A:B, 2, FALSE), "")</f>
        <v>34</v>
      </c>
      <c r="D2324" s="1">
        <v>34</v>
      </c>
      <c r="E2324" s="1" t="str">
        <f>TRIM(F2324)</f>
        <v>ELT Noemi lovagló leggings</v>
      </c>
      <c r="F2324" s="1" t="s">
        <v>8135</v>
      </c>
      <c r="G2324" s="1" t="s">
        <v>8144</v>
      </c>
      <c r="H2324" s="1" t="s">
        <v>254</v>
      </c>
      <c r="I2324" s="1" t="s">
        <v>255</v>
      </c>
      <c r="J2324" s="1" t="str">
        <f>TRIM(I2324)</f>
        <v>Lovasfelszerelés</v>
      </c>
      <c r="K2324" s="1" t="s">
        <v>7488</v>
      </c>
      <c r="L2324" s="1" t="str">
        <f>TRIM(K2324)</f>
        <v>Női lovasruházat</v>
      </c>
      <c r="M2324" s="1" t="s">
        <v>7868</v>
      </c>
      <c r="N2324" s="1" t="str">
        <f>TRIM(M2324)</f>
        <v>Női lovaglónadrág</v>
      </c>
      <c r="P2324" s="1" t="str">
        <f>TRIM(O2324)</f>
        <v/>
      </c>
      <c r="Q2324" s="18" t="s">
        <v>5461</v>
      </c>
      <c r="R2324" s="8">
        <v>4057962225091</v>
      </c>
      <c r="S2324" s="1">
        <v>59.95</v>
      </c>
      <c r="T2324" s="1" t="s">
        <v>26</v>
      </c>
      <c r="U2324" s="1">
        <v>0.79800000000000004</v>
      </c>
      <c r="V2324" s="1" t="s">
        <v>2896</v>
      </c>
      <c r="W2324" s="1" t="s">
        <v>2906</v>
      </c>
      <c r="X2324" s="1" t="str">
        <f>IF(W2324="", "", IFERROR(VLOOKUP(W2324, colorList!A:B,2,FALSE),""))</f>
        <v>mélykék/alpesi kék</v>
      </c>
    </row>
    <row r="2325" spans="1:24" ht="27.75" customHeight="1" x14ac:dyDescent="0.25">
      <c r="A2325" s="1" t="s">
        <v>10464</v>
      </c>
      <c r="B2325" s="1" t="str">
        <f>TRIM(D2325)</f>
        <v>34</v>
      </c>
      <c r="C2325" s="1">
        <f>IFERROR(VLOOKUP(D2325, sizeList!A:B, 2, FALSE), "")</f>
        <v>34</v>
      </c>
      <c r="D2325" s="1">
        <v>34</v>
      </c>
      <c r="E2325" s="1" t="str">
        <f>TRIM(F2325)</f>
        <v>ELT Noemi lovagló leggings</v>
      </c>
      <c r="F2325" s="1" t="s">
        <v>8135</v>
      </c>
      <c r="G2325" s="1" t="s">
        <v>8136</v>
      </c>
      <c r="H2325" s="1" t="s">
        <v>254</v>
      </c>
      <c r="I2325" s="1" t="s">
        <v>255</v>
      </c>
      <c r="J2325" s="1" t="str">
        <f>TRIM(I2325)</f>
        <v>Lovasfelszerelés</v>
      </c>
      <c r="K2325" s="1" t="s">
        <v>7488</v>
      </c>
      <c r="L2325" s="1" t="str">
        <f>TRIM(K2325)</f>
        <v>Női lovasruházat</v>
      </c>
      <c r="M2325" s="1" t="s">
        <v>7868</v>
      </c>
      <c r="N2325" s="1" t="str">
        <f>TRIM(M2325)</f>
        <v>Női lovaglónadrág</v>
      </c>
      <c r="P2325" s="1" t="str">
        <f>TRIM(O2325)</f>
        <v/>
      </c>
      <c r="Q2325" s="18" t="s">
        <v>5461</v>
      </c>
      <c r="R2325" s="8">
        <v>4057962225107</v>
      </c>
      <c r="S2325" s="1">
        <v>59.95</v>
      </c>
      <c r="T2325" s="1" t="s">
        <v>26</v>
      </c>
      <c r="U2325" s="1">
        <v>0.79800000000000004</v>
      </c>
      <c r="V2325" s="1" t="s">
        <v>2896</v>
      </c>
      <c r="W2325" s="1" t="s">
        <v>2897</v>
      </c>
      <c r="X2325" s="1" t="str">
        <f>IF(W2325="", "", IFERROR(VLOOKUP(W2325, colorList!A:B,2,FALSE),""))</f>
        <v>fekete/rózsaszín</v>
      </c>
    </row>
    <row r="2326" spans="1:24" ht="27.75" customHeight="1" x14ac:dyDescent="0.25">
      <c r="A2326" s="1" t="s">
        <v>10477</v>
      </c>
      <c r="B2326" s="1" t="str">
        <f>TRIM(D2326)</f>
        <v>44</v>
      </c>
      <c r="C2326" s="1">
        <f>IFERROR(VLOOKUP(D2326, sizeList!A:B, 2, FALSE), "")</f>
        <v>44</v>
      </c>
      <c r="D2326" s="1">
        <v>44</v>
      </c>
      <c r="E2326" s="1" t="str">
        <f>TRIM(F2326)</f>
        <v>ELT Noemi lovagló leggings</v>
      </c>
      <c r="F2326" s="1" t="s">
        <v>8135</v>
      </c>
      <c r="G2326" s="1" t="s">
        <v>8149</v>
      </c>
      <c r="H2326" s="1" t="s">
        <v>254</v>
      </c>
      <c r="I2326" s="1" t="s">
        <v>255</v>
      </c>
      <c r="J2326" s="1" t="str">
        <f>TRIM(I2326)</f>
        <v>Lovasfelszerelés</v>
      </c>
      <c r="K2326" s="1" t="s">
        <v>7488</v>
      </c>
      <c r="L2326" s="1" t="str">
        <f>TRIM(K2326)</f>
        <v>Női lovasruházat</v>
      </c>
      <c r="M2326" s="1" t="s">
        <v>7868</v>
      </c>
      <c r="N2326" s="1" t="str">
        <f>TRIM(M2326)</f>
        <v>Női lovaglónadrág</v>
      </c>
      <c r="P2326" s="1" t="str">
        <f>TRIM(O2326)</f>
        <v/>
      </c>
      <c r="Q2326" s="18" t="s">
        <v>5461</v>
      </c>
      <c r="R2326" s="8">
        <v>4057962225800</v>
      </c>
      <c r="S2326" s="1">
        <v>59.95</v>
      </c>
      <c r="T2326" s="1" t="s">
        <v>26</v>
      </c>
      <c r="U2326" s="1">
        <v>0.79800000000000004</v>
      </c>
      <c r="V2326" s="1" t="s">
        <v>2896</v>
      </c>
      <c r="W2326" s="1" t="s">
        <v>2906</v>
      </c>
      <c r="X2326" s="1" t="str">
        <f>IF(W2326="", "", IFERROR(VLOOKUP(W2326, colorList!A:B,2,FALSE),""))</f>
        <v>mélykék/alpesi kék</v>
      </c>
    </row>
    <row r="2327" spans="1:24" ht="27.75" customHeight="1" x14ac:dyDescent="0.25">
      <c r="A2327" s="1" t="s">
        <v>10478</v>
      </c>
      <c r="B2327" s="1" t="str">
        <f>TRIM(D2327)</f>
        <v>46</v>
      </c>
      <c r="C2327" s="1">
        <f>IFERROR(VLOOKUP(D2327, sizeList!A:B, 2, FALSE), "")</f>
        <v>46</v>
      </c>
      <c r="D2327" s="1">
        <v>46</v>
      </c>
      <c r="E2327" s="1" t="str">
        <f>TRIM(F2327)</f>
        <v>ELT Noemi lovagló leggings</v>
      </c>
      <c r="F2327" s="1" t="s">
        <v>8135</v>
      </c>
      <c r="G2327" s="1" t="s">
        <v>8150</v>
      </c>
      <c r="H2327" s="1" t="s">
        <v>254</v>
      </c>
      <c r="I2327" s="1" t="s">
        <v>255</v>
      </c>
      <c r="J2327" s="1" t="str">
        <f>TRIM(I2327)</f>
        <v>Lovasfelszerelés</v>
      </c>
      <c r="K2327" s="1" t="s">
        <v>7488</v>
      </c>
      <c r="L2327" s="1" t="str">
        <f>TRIM(K2327)</f>
        <v>Női lovasruházat</v>
      </c>
      <c r="M2327" s="1" t="s">
        <v>7868</v>
      </c>
      <c r="N2327" s="1" t="str">
        <f>TRIM(M2327)</f>
        <v>Női lovaglónadrág</v>
      </c>
      <c r="P2327" s="1" t="str">
        <f>TRIM(O2327)</f>
        <v/>
      </c>
      <c r="Q2327" s="18" t="s">
        <v>5461</v>
      </c>
      <c r="R2327" s="8">
        <v>4057962225817</v>
      </c>
      <c r="S2327" s="1">
        <v>59.95</v>
      </c>
      <c r="T2327" s="1" t="s">
        <v>26</v>
      </c>
      <c r="U2327" s="1">
        <v>0.79800000000000004</v>
      </c>
      <c r="V2327" s="1" t="s">
        <v>2896</v>
      </c>
      <c r="W2327" s="1" t="s">
        <v>2906</v>
      </c>
      <c r="X2327" s="1" t="str">
        <f>IF(W2327="", "", IFERROR(VLOOKUP(W2327, colorList!A:B,2,FALSE),""))</f>
        <v>mélykék/alpesi kék</v>
      </c>
    </row>
    <row r="2328" spans="1:24" ht="27.75" customHeight="1" x14ac:dyDescent="0.25">
      <c r="A2328" s="1" t="s">
        <v>10476</v>
      </c>
      <c r="B2328" s="1" t="str">
        <f>TRIM(D2328)</f>
        <v>42</v>
      </c>
      <c r="C2328" s="1">
        <f>IFERROR(VLOOKUP(D2328, sizeList!A:B, 2, FALSE), "")</f>
        <v>42</v>
      </c>
      <c r="D2328" s="1">
        <v>42</v>
      </c>
      <c r="E2328" s="1" t="str">
        <f>TRIM(F2328)</f>
        <v>ELT Noemi lovagló leggings</v>
      </c>
      <c r="F2328" s="1" t="s">
        <v>8135</v>
      </c>
      <c r="G2328" s="1" t="s">
        <v>8148</v>
      </c>
      <c r="H2328" s="1" t="s">
        <v>254</v>
      </c>
      <c r="I2328" s="1" t="s">
        <v>255</v>
      </c>
      <c r="J2328" s="1" t="str">
        <f>TRIM(I2328)</f>
        <v>Lovasfelszerelés</v>
      </c>
      <c r="K2328" s="1" t="s">
        <v>7488</v>
      </c>
      <c r="L2328" s="1" t="str">
        <f>TRIM(K2328)</f>
        <v>Női lovasruházat</v>
      </c>
      <c r="M2328" s="1" t="s">
        <v>7868</v>
      </c>
      <c r="N2328" s="1" t="str">
        <f>TRIM(M2328)</f>
        <v>Női lovaglónadrág</v>
      </c>
      <c r="P2328" s="1" t="str">
        <f>TRIM(O2328)</f>
        <v/>
      </c>
      <c r="Q2328" s="18" t="s">
        <v>5461</v>
      </c>
      <c r="R2328" s="8">
        <v>4057962225824</v>
      </c>
      <c r="S2328" s="1">
        <v>59.95</v>
      </c>
      <c r="T2328" s="1" t="s">
        <v>26</v>
      </c>
      <c r="U2328" s="1">
        <v>0.79800000000000004</v>
      </c>
      <c r="V2328" s="1" t="s">
        <v>2896</v>
      </c>
      <c r="W2328" s="1" t="s">
        <v>2906</v>
      </c>
      <c r="X2328" s="1" t="str">
        <f>IF(W2328="", "", IFERROR(VLOOKUP(W2328, colorList!A:B,2,FALSE),""))</f>
        <v>mélykék/alpesi kék</v>
      </c>
    </row>
    <row r="2329" spans="1:24" ht="27.75" customHeight="1" x14ac:dyDescent="0.25">
      <c r="A2329" s="1" t="s">
        <v>10473</v>
      </c>
      <c r="B2329" s="1" t="str">
        <f>TRIM(D2329)</f>
        <v>36</v>
      </c>
      <c r="C2329" s="1">
        <f>IFERROR(VLOOKUP(D2329, sizeList!A:B, 2, FALSE), "")</f>
        <v>36</v>
      </c>
      <c r="D2329" s="1">
        <v>36</v>
      </c>
      <c r="E2329" s="1" t="str">
        <f>TRIM(F2329)</f>
        <v>ELT Noemi lovagló leggings</v>
      </c>
      <c r="F2329" s="1" t="s">
        <v>8135</v>
      </c>
      <c r="G2329" s="1" t="s">
        <v>8145</v>
      </c>
      <c r="H2329" s="1" t="s">
        <v>254</v>
      </c>
      <c r="I2329" s="1" t="s">
        <v>255</v>
      </c>
      <c r="J2329" s="1" t="str">
        <f>TRIM(I2329)</f>
        <v>Lovasfelszerelés</v>
      </c>
      <c r="K2329" s="1" t="s">
        <v>7488</v>
      </c>
      <c r="L2329" s="1" t="str">
        <f>TRIM(K2329)</f>
        <v>Női lovasruházat</v>
      </c>
      <c r="M2329" s="1" t="s">
        <v>7868</v>
      </c>
      <c r="N2329" s="1" t="str">
        <f>TRIM(M2329)</f>
        <v>Női lovaglónadrág</v>
      </c>
      <c r="P2329" s="1" t="str">
        <f>TRIM(O2329)</f>
        <v/>
      </c>
      <c r="Q2329" s="18" t="s">
        <v>5461</v>
      </c>
      <c r="R2329" s="8">
        <v>4057962225831</v>
      </c>
      <c r="S2329" s="1">
        <v>59.95</v>
      </c>
      <c r="T2329" s="1" t="s">
        <v>26</v>
      </c>
      <c r="U2329" s="1">
        <v>0.79800000000000004</v>
      </c>
      <c r="V2329" s="1" t="s">
        <v>2896</v>
      </c>
      <c r="W2329" s="1" t="s">
        <v>2906</v>
      </c>
      <c r="X2329" s="1" t="str">
        <f>IF(W2329="", "", IFERROR(VLOOKUP(W2329, colorList!A:B,2,FALSE),""))</f>
        <v>mélykék/alpesi kék</v>
      </c>
    </row>
    <row r="2330" spans="1:24" ht="27.75" customHeight="1" x14ac:dyDescent="0.25">
      <c r="A2330" s="1" t="s">
        <v>10474</v>
      </c>
      <c r="B2330" s="1" t="str">
        <f>TRIM(D2330)</f>
        <v>38</v>
      </c>
      <c r="C2330" s="1">
        <f>IFERROR(VLOOKUP(D2330, sizeList!A:B, 2, FALSE), "")</f>
        <v>38</v>
      </c>
      <c r="D2330" s="1">
        <v>38</v>
      </c>
      <c r="E2330" s="1" t="str">
        <f>TRIM(F2330)</f>
        <v>ELT Noemi lovagló leggings</v>
      </c>
      <c r="F2330" s="1" t="s">
        <v>8135</v>
      </c>
      <c r="G2330" s="1" t="s">
        <v>8146</v>
      </c>
      <c r="H2330" s="1" t="s">
        <v>254</v>
      </c>
      <c r="I2330" s="1" t="s">
        <v>255</v>
      </c>
      <c r="J2330" s="1" t="str">
        <f>TRIM(I2330)</f>
        <v>Lovasfelszerelés</v>
      </c>
      <c r="K2330" s="1" t="s">
        <v>7488</v>
      </c>
      <c r="L2330" s="1" t="str">
        <f>TRIM(K2330)</f>
        <v>Női lovasruházat</v>
      </c>
      <c r="M2330" s="1" t="s">
        <v>7868</v>
      </c>
      <c r="N2330" s="1" t="str">
        <f>TRIM(M2330)</f>
        <v>Női lovaglónadrág</v>
      </c>
      <c r="P2330" s="1" t="str">
        <f>TRIM(O2330)</f>
        <v/>
      </c>
      <c r="Q2330" s="18" t="s">
        <v>5461</v>
      </c>
      <c r="R2330" s="8">
        <v>4057962225848</v>
      </c>
      <c r="S2330" s="1">
        <v>59.95</v>
      </c>
      <c r="T2330" s="1" t="s">
        <v>26</v>
      </c>
      <c r="U2330" s="1">
        <v>0.79800000000000004</v>
      </c>
      <c r="V2330" s="1" t="s">
        <v>2896</v>
      </c>
      <c r="W2330" s="1" t="s">
        <v>2906</v>
      </c>
      <c r="X2330" s="1" t="str">
        <f>IF(W2330="", "", IFERROR(VLOOKUP(W2330, colorList!A:B,2,FALSE),""))</f>
        <v>mélykék/alpesi kék</v>
      </c>
    </row>
    <row r="2331" spans="1:24" ht="27.75" customHeight="1" x14ac:dyDescent="0.25">
      <c r="A2331" s="1" t="s">
        <v>10475</v>
      </c>
      <c r="B2331" s="1" t="str">
        <f>TRIM(D2331)</f>
        <v>40</v>
      </c>
      <c r="C2331" s="1">
        <f>IFERROR(VLOOKUP(D2331, sizeList!A:B, 2, FALSE), "")</f>
        <v>40</v>
      </c>
      <c r="D2331" s="1">
        <v>40</v>
      </c>
      <c r="E2331" s="1" t="str">
        <f>TRIM(F2331)</f>
        <v>ELT Noemi lovagló leggings</v>
      </c>
      <c r="F2331" s="1" t="s">
        <v>8135</v>
      </c>
      <c r="G2331" s="1" t="s">
        <v>8147</v>
      </c>
      <c r="H2331" s="1" t="s">
        <v>254</v>
      </c>
      <c r="I2331" s="1" t="s">
        <v>255</v>
      </c>
      <c r="J2331" s="1" t="str">
        <f>TRIM(I2331)</f>
        <v>Lovasfelszerelés</v>
      </c>
      <c r="K2331" s="1" t="s">
        <v>7488</v>
      </c>
      <c r="L2331" s="1" t="str">
        <f>TRIM(K2331)</f>
        <v>Női lovasruházat</v>
      </c>
      <c r="M2331" s="1" t="s">
        <v>7868</v>
      </c>
      <c r="N2331" s="1" t="str">
        <f>TRIM(M2331)</f>
        <v>Női lovaglónadrág</v>
      </c>
      <c r="P2331" s="1" t="str">
        <f>TRIM(O2331)</f>
        <v/>
      </c>
      <c r="Q2331" s="18" t="s">
        <v>5461</v>
      </c>
      <c r="R2331" s="8">
        <v>4057962225855</v>
      </c>
      <c r="S2331" s="1">
        <v>59.95</v>
      </c>
      <c r="T2331" s="1" t="s">
        <v>26</v>
      </c>
      <c r="U2331" s="1">
        <v>0.79800000000000004</v>
      </c>
      <c r="V2331" s="1" t="s">
        <v>2896</v>
      </c>
      <c r="W2331" s="1" t="s">
        <v>2906</v>
      </c>
      <c r="X2331" s="1" t="str">
        <f>IF(W2331="", "", IFERROR(VLOOKUP(W2331, colorList!A:B,2,FALSE),""))</f>
        <v>mélykék/alpesi kék</v>
      </c>
    </row>
    <row r="2332" spans="1:24" ht="27.75" customHeight="1" x14ac:dyDescent="0.25">
      <c r="A2332" s="1" t="s">
        <v>10479</v>
      </c>
      <c r="B2332" s="1" t="str">
        <f>TRIM(D2332)</f>
        <v>48</v>
      </c>
      <c r="C2332" s="1">
        <f>IFERROR(VLOOKUP(D2332, sizeList!A:B, 2, FALSE), "")</f>
        <v>48</v>
      </c>
      <c r="D2332" s="1">
        <v>48</v>
      </c>
      <c r="E2332" s="1" t="str">
        <f>TRIM(F2332)</f>
        <v>ELT Noemi lovagló leggings</v>
      </c>
      <c r="F2332" s="1" t="s">
        <v>8135</v>
      </c>
      <c r="G2332" s="1" t="s">
        <v>8151</v>
      </c>
      <c r="H2332" s="1" t="s">
        <v>254</v>
      </c>
      <c r="I2332" s="1" t="s">
        <v>255</v>
      </c>
      <c r="J2332" s="1" t="str">
        <f>TRIM(I2332)</f>
        <v>Lovasfelszerelés</v>
      </c>
      <c r="K2332" s="1" t="s">
        <v>7488</v>
      </c>
      <c r="L2332" s="1" t="str">
        <f>TRIM(K2332)</f>
        <v>Női lovasruházat</v>
      </c>
      <c r="M2332" s="1" t="s">
        <v>7868</v>
      </c>
      <c r="N2332" s="1" t="str">
        <f>TRIM(M2332)</f>
        <v>Női lovaglónadrág</v>
      </c>
      <c r="P2332" s="1" t="str">
        <f>TRIM(O2332)</f>
        <v/>
      </c>
      <c r="Q2332" s="18" t="s">
        <v>5461</v>
      </c>
      <c r="R2332" s="8">
        <v>4057962225862</v>
      </c>
      <c r="S2332" s="1">
        <v>59.95</v>
      </c>
      <c r="T2332" s="1" t="s">
        <v>26</v>
      </c>
      <c r="U2332" s="1">
        <v>0.79800000000000004</v>
      </c>
      <c r="V2332" s="1" t="s">
        <v>2896</v>
      </c>
      <c r="W2332" s="1" t="s">
        <v>2906</v>
      </c>
      <c r="X2332" s="1" t="str">
        <f>IF(W2332="", "", IFERROR(VLOOKUP(W2332, colorList!A:B,2,FALSE),""))</f>
        <v>mélykék/alpesi kék</v>
      </c>
    </row>
    <row r="2333" spans="1:24" ht="27.75" customHeight="1" x14ac:dyDescent="0.25">
      <c r="A2333" s="1" t="s">
        <v>10469</v>
      </c>
      <c r="B2333" s="1" t="str">
        <f>TRIM(D2333)</f>
        <v>44</v>
      </c>
      <c r="C2333" s="1">
        <f>IFERROR(VLOOKUP(D2333, sizeList!A:B, 2, FALSE), "")</f>
        <v>44</v>
      </c>
      <c r="D2333" s="1">
        <v>44</v>
      </c>
      <c r="E2333" s="1" t="str">
        <f>TRIM(F2333)</f>
        <v>ELT Noemi lovagló leggings</v>
      </c>
      <c r="F2333" s="1" t="s">
        <v>8135</v>
      </c>
      <c r="G2333" s="1" t="s">
        <v>8141</v>
      </c>
      <c r="H2333" s="1" t="s">
        <v>254</v>
      </c>
      <c r="I2333" s="1" t="s">
        <v>255</v>
      </c>
      <c r="J2333" s="1" t="str">
        <f>TRIM(I2333)</f>
        <v>Lovasfelszerelés</v>
      </c>
      <c r="K2333" s="1" t="s">
        <v>7488</v>
      </c>
      <c r="L2333" s="1" t="str">
        <f>TRIM(K2333)</f>
        <v>Női lovasruházat</v>
      </c>
      <c r="M2333" s="1" t="s">
        <v>7868</v>
      </c>
      <c r="N2333" s="1" t="str">
        <f>TRIM(M2333)</f>
        <v>Női lovaglónadrág</v>
      </c>
      <c r="P2333" s="1" t="str">
        <f>TRIM(O2333)</f>
        <v/>
      </c>
      <c r="Q2333" s="18" t="s">
        <v>5461</v>
      </c>
      <c r="R2333" s="8">
        <v>4057962225947</v>
      </c>
      <c r="S2333" s="1">
        <v>59.95</v>
      </c>
      <c r="T2333" s="1" t="s">
        <v>26</v>
      </c>
      <c r="U2333" s="1">
        <v>0.79800000000000004</v>
      </c>
      <c r="V2333" s="1" t="s">
        <v>2896</v>
      </c>
      <c r="W2333" s="1" t="s">
        <v>2897</v>
      </c>
      <c r="X2333" s="1" t="str">
        <f>IF(W2333="", "", IFERROR(VLOOKUP(W2333, colorList!A:B,2,FALSE),""))</f>
        <v>fekete/rózsaszín</v>
      </c>
    </row>
    <row r="2334" spans="1:24" ht="27.75" customHeight="1" x14ac:dyDescent="0.25">
      <c r="A2334" s="1" t="s">
        <v>10470</v>
      </c>
      <c r="B2334" s="1" t="str">
        <f>TRIM(D2334)</f>
        <v>46</v>
      </c>
      <c r="C2334" s="1">
        <f>IFERROR(VLOOKUP(D2334, sizeList!A:B, 2, FALSE), "")</f>
        <v>46</v>
      </c>
      <c r="D2334" s="1">
        <v>46</v>
      </c>
      <c r="E2334" s="1" t="str">
        <f>TRIM(F2334)</f>
        <v>ELT Noemi lovagló leggings</v>
      </c>
      <c r="F2334" s="1" t="s">
        <v>8135</v>
      </c>
      <c r="G2334" s="1" t="s">
        <v>8142</v>
      </c>
      <c r="H2334" s="1" t="s">
        <v>254</v>
      </c>
      <c r="I2334" s="1" t="s">
        <v>255</v>
      </c>
      <c r="J2334" s="1" t="str">
        <f>TRIM(I2334)</f>
        <v>Lovasfelszerelés</v>
      </c>
      <c r="K2334" s="1" t="s">
        <v>7488</v>
      </c>
      <c r="L2334" s="1" t="str">
        <f>TRIM(K2334)</f>
        <v>Női lovasruházat</v>
      </c>
      <c r="M2334" s="1" t="s">
        <v>7868</v>
      </c>
      <c r="N2334" s="1" t="str">
        <f>TRIM(M2334)</f>
        <v>Női lovaglónadrág</v>
      </c>
      <c r="P2334" s="1" t="str">
        <f>TRIM(O2334)</f>
        <v/>
      </c>
      <c r="Q2334" s="18" t="s">
        <v>5461</v>
      </c>
      <c r="R2334" s="8">
        <v>4057962225954</v>
      </c>
      <c r="S2334" s="1">
        <v>59.95</v>
      </c>
      <c r="T2334" s="1" t="s">
        <v>26</v>
      </c>
      <c r="U2334" s="1">
        <v>0.79800000000000004</v>
      </c>
      <c r="V2334" s="1" t="s">
        <v>2896</v>
      </c>
      <c r="W2334" s="1" t="s">
        <v>2897</v>
      </c>
      <c r="X2334" s="1" t="str">
        <f>IF(W2334="", "", IFERROR(VLOOKUP(W2334, colorList!A:B,2,FALSE),""))</f>
        <v>fekete/rózsaszín</v>
      </c>
    </row>
    <row r="2335" spans="1:24" ht="27.75" customHeight="1" x14ac:dyDescent="0.25">
      <c r="A2335" s="1" t="s">
        <v>10468</v>
      </c>
      <c r="B2335" s="1" t="str">
        <f>TRIM(D2335)</f>
        <v>42</v>
      </c>
      <c r="C2335" s="1">
        <f>IFERROR(VLOOKUP(D2335, sizeList!A:B, 2, FALSE), "")</f>
        <v>42</v>
      </c>
      <c r="D2335" s="1">
        <v>42</v>
      </c>
      <c r="E2335" s="1" t="str">
        <f>TRIM(F2335)</f>
        <v>ELT Noemi lovagló leggings</v>
      </c>
      <c r="F2335" s="1" t="s">
        <v>8135</v>
      </c>
      <c r="G2335" s="1" t="s">
        <v>8140</v>
      </c>
      <c r="H2335" s="1" t="s">
        <v>254</v>
      </c>
      <c r="I2335" s="1" t="s">
        <v>255</v>
      </c>
      <c r="J2335" s="1" t="str">
        <f>TRIM(I2335)</f>
        <v>Lovasfelszerelés</v>
      </c>
      <c r="K2335" s="1" t="s">
        <v>7488</v>
      </c>
      <c r="L2335" s="1" t="str">
        <f>TRIM(K2335)</f>
        <v>Női lovasruházat</v>
      </c>
      <c r="M2335" s="1" t="s">
        <v>7868</v>
      </c>
      <c r="N2335" s="1" t="str">
        <f>TRIM(M2335)</f>
        <v>Női lovaglónadrág</v>
      </c>
      <c r="P2335" s="1" t="str">
        <f>TRIM(O2335)</f>
        <v/>
      </c>
      <c r="Q2335" s="18" t="s">
        <v>5461</v>
      </c>
      <c r="R2335" s="8">
        <v>4057962225961</v>
      </c>
      <c r="S2335" s="1">
        <v>59.95</v>
      </c>
      <c r="T2335" s="1" t="s">
        <v>26</v>
      </c>
      <c r="U2335" s="1">
        <v>0.79800000000000004</v>
      </c>
      <c r="V2335" s="1" t="s">
        <v>2896</v>
      </c>
      <c r="W2335" s="1" t="s">
        <v>2897</v>
      </c>
      <c r="X2335" s="1" t="str">
        <f>IF(W2335="", "", IFERROR(VLOOKUP(W2335, colorList!A:B,2,FALSE),""))</f>
        <v>fekete/rózsaszín</v>
      </c>
    </row>
    <row r="2336" spans="1:24" ht="27.75" customHeight="1" x14ac:dyDescent="0.25">
      <c r="A2336" s="1" t="s">
        <v>10465</v>
      </c>
      <c r="B2336" s="1" t="str">
        <f>TRIM(D2336)</f>
        <v>36</v>
      </c>
      <c r="C2336" s="1">
        <f>IFERROR(VLOOKUP(D2336, sizeList!A:B, 2, FALSE), "")</f>
        <v>36</v>
      </c>
      <c r="D2336" s="1">
        <v>36</v>
      </c>
      <c r="E2336" s="1" t="str">
        <f>TRIM(F2336)</f>
        <v>ELT Noemi lovagló leggings</v>
      </c>
      <c r="F2336" s="1" t="s">
        <v>8135</v>
      </c>
      <c r="G2336" s="1" t="s">
        <v>8137</v>
      </c>
      <c r="H2336" s="1" t="s">
        <v>254</v>
      </c>
      <c r="I2336" s="1" t="s">
        <v>255</v>
      </c>
      <c r="J2336" s="1" t="str">
        <f>TRIM(I2336)</f>
        <v>Lovasfelszerelés</v>
      </c>
      <c r="K2336" s="1" t="s">
        <v>7488</v>
      </c>
      <c r="L2336" s="1" t="str">
        <f>TRIM(K2336)</f>
        <v>Női lovasruházat</v>
      </c>
      <c r="M2336" s="1" t="s">
        <v>7868</v>
      </c>
      <c r="N2336" s="1" t="str">
        <f>TRIM(M2336)</f>
        <v>Női lovaglónadrág</v>
      </c>
      <c r="P2336" s="1" t="str">
        <f>TRIM(O2336)</f>
        <v/>
      </c>
      <c r="Q2336" s="18" t="s">
        <v>5461</v>
      </c>
      <c r="R2336" s="8">
        <v>4057962225978</v>
      </c>
      <c r="S2336" s="1">
        <v>59.95</v>
      </c>
      <c r="T2336" s="1" t="s">
        <v>26</v>
      </c>
      <c r="U2336" s="1">
        <v>0.79800000000000004</v>
      </c>
      <c r="V2336" s="1" t="s">
        <v>2896</v>
      </c>
      <c r="W2336" s="1" t="s">
        <v>2897</v>
      </c>
      <c r="X2336" s="1" t="str">
        <f>IF(W2336="", "", IFERROR(VLOOKUP(W2336, colorList!A:B,2,FALSE),""))</f>
        <v>fekete/rózsaszín</v>
      </c>
    </row>
    <row r="2337" spans="1:24" ht="27.75" customHeight="1" x14ac:dyDescent="0.25">
      <c r="A2337" s="1" t="s">
        <v>10466</v>
      </c>
      <c r="B2337" s="1" t="str">
        <f>TRIM(D2337)</f>
        <v>38</v>
      </c>
      <c r="C2337" s="1">
        <f>IFERROR(VLOOKUP(D2337, sizeList!A:B, 2, FALSE), "")</f>
        <v>38</v>
      </c>
      <c r="D2337" s="1">
        <v>38</v>
      </c>
      <c r="E2337" s="1" t="str">
        <f>TRIM(F2337)</f>
        <v>ELT Noemi lovagló leggings</v>
      </c>
      <c r="F2337" s="1" t="s">
        <v>8135</v>
      </c>
      <c r="G2337" s="1" t="s">
        <v>8138</v>
      </c>
      <c r="H2337" s="1" t="s">
        <v>254</v>
      </c>
      <c r="I2337" s="1" t="s">
        <v>255</v>
      </c>
      <c r="J2337" s="1" t="str">
        <f>TRIM(I2337)</f>
        <v>Lovasfelszerelés</v>
      </c>
      <c r="K2337" s="1" t="s">
        <v>7488</v>
      </c>
      <c r="L2337" s="1" t="str">
        <f>TRIM(K2337)</f>
        <v>Női lovasruházat</v>
      </c>
      <c r="M2337" s="1" t="s">
        <v>7868</v>
      </c>
      <c r="N2337" s="1" t="str">
        <f>TRIM(M2337)</f>
        <v>Női lovaglónadrág</v>
      </c>
      <c r="P2337" s="1" t="str">
        <f>TRIM(O2337)</f>
        <v/>
      </c>
      <c r="Q2337" s="18" t="s">
        <v>5461</v>
      </c>
      <c r="R2337" s="8">
        <v>4057962225985</v>
      </c>
      <c r="S2337" s="1">
        <v>59.95</v>
      </c>
      <c r="T2337" s="1" t="s">
        <v>26</v>
      </c>
      <c r="U2337" s="1">
        <v>0.79800000000000004</v>
      </c>
      <c r="V2337" s="1" t="s">
        <v>2896</v>
      </c>
      <c r="W2337" s="1" t="s">
        <v>2897</v>
      </c>
      <c r="X2337" s="1" t="str">
        <f>IF(W2337="", "", IFERROR(VLOOKUP(W2337, colorList!A:B,2,FALSE),""))</f>
        <v>fekete/rózsaszín</v>
      </c>
    </row>
    <row r="2338" spans="1:24" ht="27.75" customHeight="1" x14ac:dyDescent="0.25">
      <c r="A2338" s="1" t="s">
        <v>10467</v>
      </c>
      <c r="B2338" s="1" t="str">
        <f>TRIM(D2338)</f>
        <v>40</v>
      </c>
      <c r="C2338" s="1">
        <f>IFERROR(VLOOKUP(D2338, sizeList!A:B, 2, FALSE), "")</f>
        <v>40</v>
      </c>
      <c r="D2338" s="1">
        <v>40</v>
      </c>
      <c r="E2338" s="1" t="str">
        <f>TRIM(F2338)</f>
        <v>ELT Noemi lovagló leggings</v>
      </c>
      <c r="F2338" s="1" t="s">
        <v>8135</v>
      </c>
      <c r="G2338" s="1" t="s">
        <v>8139</v>
      </c>
      <c r="H2338" s="1" t="s">
        <v>254</v>
      </c>
      <c r="I2338" s="1" t="s">
        <v>255</v>
      </c>
      <c r="J2338" s="1" t="str">
        <f>TRIM(I2338)</f>
        <v>Lovasfelszerelés</v>
      </c>
      <c r="K2338" s="1" t="s">
        <v>7488</v>
      </c>
      <c r="L2338" s="1" t="str">
        <f>TRIM(K2338)</f>
        <v>Női lovasruházat</v>
      </c>
      <c r="M2338" s="1" t="s">
        <v>7868</v>
      </c>
      <c r="N2338" s="1" t="str">
        <f>TRIM(M2338)</f>
        <v>Női lovaglónadrág</v>
      </c>
      <c r="P2338" s="1" t="str">
        <f>TRIM(O2338)</f>
        <v/>
      </c>
      <c r="Q2338" s="18" t="s">
        <v>5461</v>
      </c>
      <c r="R2338" s="8">
        <v>4057962225992</v>
      </c>
      <c r="S2338" s="1">
        <v>59.95</v>
      </c>
      <c r="T2338" s="1" t="s">
        <v>26</v>
      </c>
      <c r="U2338" s="1">
        <v>0.79800000000000004</v>
      </c>
      <c r="V2338" s="1" t="s">
        <v>2896</v>
      </c>
      <c r="W2338" s="1" t="s">
        <v>2897</v>
      </c>
      <c r="X2338" s="1" t="str">
        <f>IF(W2338="", "", IFERROR(VLOOKUP(W2338, colorList!A:B,2,FALSE),""))</f>
        <v>fekete/rózsaszín</v>
      </c>
    </row>
    <row r="2339" spans="1:24" ht="27.75" customHeight="1" x14ac:dyDescent="0.25">
      <c r="A2339" s="1" t="s">
        <v>10471</v>
      </c>
      <c r="B2339" s="1" t="str">
        <f>TRIM(D2339)</f>
        <v>48</v>
      </c>
      <c r="C2339" s="1">
        <f>IFERROR(VLOOKUP(D2339, sizeList!A:B, 2, FALSE), "")</f>
        <v>48</v>
      </c>
      <c r="D2339" s="1">
        <v>48</v>
      </c>
      <c r="E2339" s="1" t="str">
        <f>TRIM(F2339)</f>
        <v>ELT Noemi lovagló leggings</v>
      </c>
      <c r="F2339" s="1" t="s">
        <v>8135</v>
      </c>
      <c r="G2339" s="1" t="s">
        <v>8143</v>
      </c>
      <c r="H2339" s="1" t="s">
        <v>254</v>
      </c>
      <c r="I2339" s="1" t="s">
        <v>255</v>
      </c>
      <c r="J2339" s="1" t="str">
        <f>TRIM(I2339)</f>
        <v>Lovasfelszerelés</v>
      </c>
      <c r="K2339" s="1" t="s">
        <v>7488</v>
      </c>
      <c r="L2339" s="1" t="str">
        <f>TRIM(K2339)</f>
        <v>Női lovasruházat</v>
      </c>
      <c r="M2339" s="1" t="s">
        <v>7868</v>
      </c>
      <c r="N2339" s="1" t="str">
        <f>TRIM(M2339)</f>
        <v>Női lovaglónadrág</v>
      </c>
      <c r="P2339" s="1" t="str">
        <f>TRIM(O2339)</f>
        <v/>
      </c>
      <c r="Q2339" s="18" t="s">
        <v>5461</v>
      </c>
      <c r="R2339" s="8">
        <v>4057962226005</v>
      </c>
      <c r="S2339" s="1">
        <v>59.95</v>
      </c>
      <c r="T2339" s="1" t="s">
        <v>26</v>
      </c>
      <c r="U2339" s="1">
        <v>0.79800000000000004</v>
      </c>
      <c r="V2339" s="1" t="s">
        <v>2896</v>
      </c>
      <c r="W2339" s="1" t="s">
        <v>2897</v>
      </c>
      <c r="X2339" s="1" t="str">
        <f>IF(W2339="", "", IFERROR(VLOOKUP(W2339, colorList!A:B,2,FALSE),""))</f>
        <v>fekete/rózsaszín</v>
      </c>
    </row>
    <row r="2340" spans="1:24" ht="27.75" customHeight="1" x14ac:dyDescent="0.25">
      <c r="A2340" s="1" t="s">
        <v>10050</v>
      </c>
      <c r="B2340" s="1" t="str">
        <f>TRIM(D2340)</f>
        <v>L</v>
      </c>
      <c r="C2340" s="1" t="str">
        <f>IFERROR(VLOOKUP(TRIM(D2340), sizeList!A:B, 2, FALSE), "")</f>
        <v>L</v>
      </c>
      <c r="D2340" s="1" t="s">
        <v>1899</v>
      </c>
      <c r="E2340" s="1" t="str">
        <f>TRIM(F2340)</f>
        <v>ELT Nottingham cipzáras pulóver</v>
      </c>
      <c r="F2340" s="1" t="s">
        <v>7619</v>
      </c>
      <c r="G2340" s="1" t="s">
        <v>7620</v>
      </c>
      <c r="H2340" s="1" t="s">
        <v>254</v>
      </c>
      <c r="I2340" s="1" t="s">
        <v>255</v>
      </c>
      <c r="J2340" s="1" t="str">
        <f>TRIM(I2340)</f>
        <v>Lovasfelszerelés</v>
      </c>
      <c r="K2340" s="1" t="s">
        <v>7488</v>
      </c>
      <c r="L2340" s="1" t="str">
        <f>TRIM(K2340)</f>
        <v>Női lovasruházat</v>
      </c>
      <c r="M2340" s="1" t="s">
        <v>7489</v>
      </c>
      <c r="N2340" s="1" t="str">
        <f>TRIM(M2340)</f>
        <v>Női felsőruházat</v>
      </c>
      <c r="O2340" s="1" t="s">
        <v>7490</v>
      </c>
      <c r="P2340" s="1" t="str">
        <f>TRIM(O2340)</f>
        <v>Női hosszú ujjú póló, pulóver</v>
      </c>
      <c r="Q2340" s="18" t="s">
        <v>7621</v>
      </c>
      <c r="R2340" s="8">
        <v>4057962224957</v>
      </c>
      <c r="S2340" s="1">
        <v>59.95</v>
      </c>
      <c r="T2340" s="1" t="s">
        <v>26</v>
      </c>
      <c r="U2340" s="1">
        <v>0.39300000000000002</v>
      </c>
      <c r="V2340" s="1" t="s">
        <v>7622</v>
      </c>
      <c r="W2340" s="1" t="s">
        <v>1262</v>
      </c>
      <c r="X2340" s="1" t="str">
        <f>IF(W2340="", "", IFERROR(VLOOKUP(W2340, colorList!A:B,2,FALSE),""))</f>
        <v>mélykék</v>
      </c>
    </row>
    <row r="2341" spans="1:24" ht="27.75" customHeight="1" x14ac:dyDescent="0.25">
      <c r="A2341" s="1" t="s">
        <v>10057</v>
      </c>
      <c r="B2341" s="1" t="str">
        <f>TRIM(D2341)</f>
        <v>L</v>
      </c>
      <c r="C2341" s="1" t="str">
        <f>IFERROR(VLOOKUP(TRIM(D2341), sizeList!A:B, 2, FALSE), "")</f>
        <v>L</v>
      </c>
      <c r="D2341" s="1" t="s">
        <v>1899</v>
      </c>
      <c r="E2341" s="1" t="str">
        <f>TRIM(F2341)</f>
        <v>ELT Nottingham cipzáras pulóver</v>
      </c>
      <c r="F2341" s="1" t="s">
        <v>7619</v>
      </c>
      <c r="G2341" s="1" t="s">
        <v>7629</v>
      </c>
      <c r="H2341" s="1" t="s">
        <v>254</v>
      </c>
      <c r="I2341" s="1" t="s">
        <v>255</v>
      </c>
      <c r="J2341" s="1" t="str">
        <f>TRIM(I2341)</f>
        <v>Lovasfelszerelés</v>
      </c>
      <c r="K2341" s="1" t="s">
        <v>7488</v>
      </c>
      <c r="L2341" s="1" t="str">
        <f>TRIM(K2341)</f>
        <v>Női lovasruházat</v>
      </c>
      <c r="M2341" s="1" t="s">
        <v>7489</v>
      </c>
      <c r="N2341" s="1" t="str">
        <f>TRIM(M2341)</f>
        <v>Női felsőruházat</v>
      </c>
      <c r="O2341" s="1" t="s">
        <v>7490</v>
      </c>
      <c r="P2341" s="1" t="str">
        <f>TRIM(O2341)</f>
        <v>Női hosszú ujjú póló, pulóver</v>
      </c>
      <c r="Q2341" s="18" t="s">
        <v>7621</v>
      </c>
      <c r="R2341" s="8">
        <v>4057962224988</v>
      </c>
      <c r="S2341" s="1">
        <v>59.95</v>
      </c>
      <c r="T2341" s="1" t="s">
        <v>26</v>
      </c>
      <c r="U2341" s="1">
        <v>0.39300000000000002</v>
      </c>
      <c r="V2341" s="1" t="s">
        <v>7622</v>
      </c>
      <c r="W2341" s="1" t="s">
        <v>3974</v>
      </c>
      <c r="X2341" s="1" t="str">
        <f>IF(W2341="", "", IFERROR(VLOOKUP(W2341, colorList!A:B,2,FALSE),""))</f>
        <v>türkiz</v>
      </c>
    </row>
    <row r="2342" spans="1:24" ht="27.75" customHeight="1" x14ac:dyDescent="0.25">
      <c r="A2342" s="1" t="s">
        <v>10056</v>
      </c>
      <c r="B2342" s="1" t="str">
        <f>TRIM(D2342)</f>
        <v>XXS</v>
      </c>
      <c r="C2342" s="1" t="str">
        <f>IFERROR(VLOOKUP(TRIM(D2342), sizeList!A:B, 2, FALSE), "")</f>
        <v>XXS</v>
      </c>
      <c r="D2342" s="1" t="s">
        <v>7499</v>
      </c>
      <c r="E2342" s="1" t="str">
        <f>TRIM(F2342)</f>
        <v>ELT Nottingham cipzáras pulóver</v>
      </c>
      <c r="F2342" s="1" t="s">
        <v>7619</v>
      </c>
      <c r="G2342" s="1" t="s">
        <v>7628</v>
      </c>
      <c r="H2342" s="1" t="s">
        <v>254</v>
      </c>
      <c r="I2342" s="1" t="s">
        <v>255</v>
      </c>
      <c r="J2342" s="1" t="str">
        <f>TRIM(I2342)</f>
        <v>Lovasfelszerelés</v>
      </c>
      <c r="K2342" s="1" t="s">
        <v>7488</v>
      </c>
      <c r="L2342" s="1" t="str">
        <f>TRIM(K2342)</f>
        <v>Női lovasruházat</v>
      </c>
      <c r="M2342" s="1" t="s">
        <v>7489</v>
      </c>
      <c r="N2342" s="1" t="str">
        <f>TRIM(M2342)</f>
        <v>Női felsőruházat</v>
      </c>
      <c r="O2342" s="1" t="s">
        <v>7490</v>
      </c>
      <c r="P2342" s="1" t="str">
        <f>TRIM(O2342)</f>
        <v>Női hosszú ujjú póló, pulóver</v>
      </c>
      <c r="Q2342" s="18" t="s">
        <v>7621</v>
      </c>
      <c r="R2342" s="8">
        <v>4057962228788</v>
      </c>
      <c r="S2342" s="1">
        <v>59.95</v>
      </c>
      <c r="T2342" s="1" t="s">
        <v>26</v>
      </c>
      <c r="U2342" s="1">
        <v>0.39300000000000002</v>
      </c>
      <c r="V2342" s="1" t="s">
        <v>7622</v>
      </c>
      <c r="W2342" s="1" t="s">
        <v>1262</v>
      </c>
      <c r="X2342" s="1" t="str">
        <f>IF(W2342="", "", IFERROR(VLOOKUP(W2342, colorList!A:B,2,FALSE),""))</f>
        <v>mélykék</v>
      </c>
    </row>
    <row r="2343" spans="1:24" ht="27.75" customHeight="1" x14ac:dyDescent="0.25">
      <c r="A2343" s="1" t="s">
        <v>10054</v>
      </c>
      <c r="B2343" s="1" t="str">
        <f>TRIM(D2343)</f>
        <v>XS</v>
      </c>
      <c r="C2343" s="1" t="str">
        <f>IFERROR(VLOOKUP(TRIM(D2343), sizeList!A:B, 2, FALSE), "")</f>
        <v>XS</v>
      </c>
      <c r="D2343" s="1" t="s">
        <v>6480</v>
      </c>
      <c r="E2343" s="1" t="str">
        <f>TRIM(F2343)</f>
        <v>ELT Nottingham cipzáras pulóver</v>
      </c>
      <c r="F2343" s="1" t="s">
        <v>7619</v>
      </c>
      <c r="G2343" s="1" t="s">
        <v>7626</v>
      </c>
      <c r="H2343" s="1" t="s">
        <v>254</v>
      </c>
      <c r="I2343" s="1" t="s">
        <v>255</v>
      </c>
      <c r="J2343" s="1" t="str">
        <f>TRIM(I2343)</f>
        <v>Lovasfelszerelés</v>
      </c>
      <c r="K2343" s="1" t="s">
        <v>7488</v>
      </c>
      <c r="L2343" s="1" t="str">
        <f>TRIM(K2343)</f>
        <v>Női lovasruházat</v>
      </c>
      <c r="M2343" s="1" t="s">
        <v>7489</v>
      </c>
      <c r="N2343" s="1" t="str">
        <f>TRIM(M2343)</f>
        <v>Női felsőruházat</v>
      </c>
      <c r="O2343" s="1" t="s">
        <v>7490</v>
      </c>
      <c r="P2343" s="1" t="str">
        <f>TRIM(O2343)</f>
        <v>Női hosszú ujjú póló, pulóver</v>
      </c>
      <c r="Q2343" s="18" t="s">
        <v>7621</v>
      </c>
      <c r="R2343" s="8">
        <v>4057962228795</v>
      </c>
      <c r="S2343" s="1">
        <v>59.95</v>
      </c>
      <c r="T2343" s="1" t="s">
        <v>26</v>
      </c>
      <c r="U2343" s="1">
        <v>0.39300000000000002</v>
      </c>
      <c r="V2343" s="1" t="s">
        <v>7622</v>
      </c>
      <c r="W2343" s="1" t="s">
        <v>1262</v>
      </c>
      <c r="X2343" s="1" t="str">
        <f>IF(W2343="", "", IFERROR(VLOOKUP(W2343, colorList!A:B,2,FALSE),""))</f>
        <v>mélykék</v>
      </c>
    </row>
    <row r="2344" spans="1:24" ht="27.75" customHeight="1" x14ac:dyDescent="0.25">
      <c r="A2344" s="1" t="s">
        <v>10052</v>
      </c>
      <c r="B2344" s="1" t="str">
        <f>TRIM(D2344)</f>
        <v>S</v>
      </c>
      <c r="C2344" s="1" t="str">
        <f>IFERROR(VLOOKUP(TRIM(D2344), sizeList!A:B, 2, FALSE), "")</f>
        <v>S</v>
      </c>
      <c r="D2344" s="1" t="s">
        <v>1927</v>
      </c>
      <c r="E2344" s="1" t="str">
        <f>TRIM(F2344)</f>
        <v>ELT Nottingham cipzáras pulóver</v>
      </c>
      <c r="F2344" s="1" t="s">
        <v>7619</v>
      </c>
      <c r="G2344" s="1" t="s">
        <v>7624</v>
      </c>
      <c r="H2344" s="1" t="s">
        <v>254</v>
      </c>
      <c r="I2344" s="1" t="s">
        <v>255</v>
      </c>
      <c r="J2344" s="1" t="str">
        <f>TRIM(I2344)</f>
        <v>Lovasfelszerelés</v>
      </c>
      <c r="K2344" s="1" t="s">
        <v>7488</v>
      </c>
      <c r="L2344" s="1" t="str">
        <f>TRIM(K2344)</f>
        <v>Női lovasruházat</v>
      </c>
      <c r="M2344" s="1" t="s">
        <v>7489</v>
      </c>
      <c r="N2344" s="1" t="str">
        <f>TRIM(M2344)</f>
        <v>Női felsőruházat</v>
      </c>
      <c r="O2344" s="1" t="s">
        <v>7490</v>
      </c>
      <c r="P2344" s="1" t="str">
        <f>TRIM(O2344)</f>
        <v>Női hosszú ujjú póló, pulóver</v>
      </c>
      <c r="Q2344" s="18" t="s">
        <v>7621</v>
      </c>
      <c r="R2344" s="8">
        <v>4057962228801</v>
      </c>
      <c r="S2344" s="1">
        <v>59.95</v>
      </c>
      <c r="T2344" s="1" t="s">
        <v>26</v>
      </c>
      <c r="U2344" s="1">
        <v>0.39300000000000002</v>
      </c>
      <c r="V2344" s="1" t="s">
        <v>7622</v>
      </c>
      <c r="W2344" s="1" t="s">
        <v>1262</v>
      </c>
      <c r="X2344" s="1" t="str">
        <f>IF(W2344="", "", IFERROR(VLOOKUP(W2344, colorList!A:B,2,FALSE),""))</f>
        <v>mélykék</v>
      </c>
    </row>
    <row r="2345" spans="1:24" ht="27.75" customHeight="1" x14ac:dyDescent="0.25">
      <c r="A2345" s="1" t="s">
        <v>10051</v>
      </c>
      <c r="B2345" s="1" t="str">
        <f>TRIM(D2345)</f>
        <v>M</v>
      </c>
      <c r="C2345" s="1" t="str">
        <f>IFERROR(VLOOKUP(TRIM(D2345), sizeList!A:B, 2, FALSE), "")</f>
        <v>M</v>
      </c>
      <c r="D2345" s="1" t="s">
        <v>1904</v>
      </c>
      <c r="E2345" s="1" t="str">
        <f>TRIM(F2345)</f>
        <v>ELT Nottingham cipzáras pulóver</v>
      </c>
      <c r="F2345" s="1" t="s">
        <v>7619</v>
      </c>
      <c r="G2345" s="1" t="s">
        <v>7623</v>
      </c>
      <c r="H2345" s="1" t="s">
        <v>254</v>
      </c>
      <c r="I2345" s="1" t="s">
        <v>255</v>
      </c>
      <c r="J2345" s="1" t="str">
        <f>TRIM(I2345)</f>
        <v>Lovasfelszerelés</v>
      </c>
      <c r="K2345" s="1" t="s">
        <v>7488</v>
      </c>
      <c r="L2345" s="1" t="str">
        <f>TRIM(K2345)</f>
        <v>Női lovasruházat</v>
      </c>
      <c r="M2345" s="1" t="s">
        <v>7489</v>
      </c>
      <c r="N2345" s="1" t="str">
        <f>TRIM(M2345)</f>
        <v>Női felsőruházat</v>
      </c>
      <c r="O2345" s="1" t="s">
        <v>7490</v>
      </c>
      <c r="P2345" s="1" t="str">
        <f>TRIM(O2345)</f>
        <v>Női hosszú ujjú póló, pulóver</v>
      </c>
      <c r="Q2345" s="18" t="s">
        <v>7621</v>
      </c>
      <c r="R2345" s="8">
        <v>4057962228818</v>
      </c>
      <c r="S2345" s="1">
        <v>59.95</v>
      </c>
      <c r="T2345" s="1" t="s">
        <v>26</v>
      </c>
      <c r="U2345" s="1">
        <v>0.39300000000000002</v>
      </c>
      <c r="V2345" s="1" t="s">
        <v>7622</v>
      </c>
      <c r="W2345" s="1" t="s">
        <v>1262</v>
      </c>
      <c r="X2345" s="1" t="str">
        <f>IF(W2345="", "", IFERROR(VLOOKUP(W2345, colorList!A:B,2,FALSE),""))</f>
        <v>mélykék</v>
      </c>
    </row>
    <row r="2346" spans="1:24" ht="27.75" customHeight="1" x14ac:dyDescent="0.25">
      <c r="A2346" s="1" t="s">
        <v>10053</v>
      </c>
      <c r="B2346" s="1" t="str">
        <f>TRIM(D2346)</f>
        <v>XL</v>
      </c>
      <c r="C2346" s="1" t="str">
        <f>IFERROR(VLOOKUP(TRIM(D2346), sizeList!A:B, 2, FALSE), "")</f>
        <v>XL</v>
      </c>
      <c r="D2346" s="1" t="s">
        <v>1907</v>
      </c>
      <c r="E2346" s="1" t="str">
        <f>TRIM(F2346)</f>
        <v>ELT Nottingham cipzáras pulóver</v>
      </c>
      <c r="F2346" s="1" t="s">
        <v>7619</v>
      </c>
      <c r="G2346" s="1" t="s">
        <v>7625</v>
      </c>
      <c r="H2346" s="1" t="s">
        <v>254</v>
      </c>
      <c r="I2346" s="1" t="s">
        <v>255</v>
      </c>
      <c r="J2346" s="1" t="str">
        <f>TRIM(I2346)</f>
        <v>Lovasfelszerelés</v>
      </c>
      <c r="K2346" s="1" t="s">
        <v>7488</v>
      </c>
      <c r="L2346" s="1" t="str">
        <f>TRIM(K2346)</f>
        <v>Női lovasruházat</v>
      </c>
      <c r="M2346" s="1" t="s">
        <v>7489</v>
      </c>
      <c r="N2346" s="1" t="str">
        <f>TRIM(M2346)</f>
        <v>Női felsőruházat</v>
      </c>
      <c r="O2346" s="1" t="s">
        <v>7490</v>
      </c>
      <c r="P2346" s="1" t="str">
        <f>TRIM(O2346)</f>
        <v>Női hosszú ujjú póló, pulóver</v>
      </c>
      <c r="Q2346" s="18" t="s">
        <v>7621</v>
      </c>
      <c r="R2346" s="8">
        <v>4057962228825</v>
      </c>
      <c r="S2346" s="1">
        <v>59.95</v>
      </c>
      <c r="T2346" s="1" t="s">
        <v>26</v>
      </c>
      <c r="U2346" s="1">
        <v>0.39300000000000002</v>
      </c>
      <c r="V2346" s="1" t="s">
        <v>7622</v>
      </c>
      <c r="W2346" s="1" t="s">
        <v>1262</v>
      </c>
      <c r="X2346" s="1" t="str">
        <f>IF(W2346="", "", IFERROR(VLOOKUP(W2346, colorList!A:B,2,FALSE),""))</f>
        <v>mélykék</v>
      </c>
    </row>
    <row r="2347" spans="1:24" ht="27.75" customHeight="1" x14ac:dyDescent="0.25">
      <c r="A2347" s="1" t="s">
        <v>10055</v>
      </c>
      <c r="B2347" s="1" t="str">
        <f>TRIM(D2347)</f>
        <v>XXL</v>
      </c>
      <c r="C2347" s="1" t="str">
        <f>IFERROR(VLOOKUP(TRIM(D2347), sizeList!A:B, 2, FALSE), "")</f>
        <v>XXL</v>
      </c>
      <c r="D2347" s="1" t="s">
        <v>1932</v>
      </c>
      <c r="E2347" s="1" t="str">
        <f>TRIM(F2347)</f>
        <v>ELT Nottingham cipzáras pulóver</v>
      </c>
      <c r="F2347" s="1" t="s">
        <v>7619</v>
      </c>
      <c r="G2347" s="1" t="s">
        <v>7627</v>
      </c>
      <c r="H2347" s="1" t="s">
        <v>254</v>
      </c>
      <c r="I2347" s="1" t="s">
        <v>255</v>
      </c>
      <c r="J2347" s="1" t="str">
        <f>TRIM(I2347)</f>
        <v>Lovasfelszerelés</v>
      </c>
      <c r="K2347" s="1" t="s">
        <v>7488</v>
      </c>
      <c r="L2347" s="1" t="str">
        <f>TRIM(K2347)</f>
        <v>Női lovasruházat</v>
      </c>
      <c r="M2347" s="1" t="s">
        <v>7489</v>
      </c>
      <c r="N2347" s="1" t="str">
        <f>TRIM(M2347)</f>
        <v>Női felsőruházat</v>
      </c>
      <c r="O2347" s="1" t="s">
        <v>7490</v>
      </c>
      <c r="P2347" s="1" t="str">
        <f>TRIM(O2347)</f>
        <v>Női hosszú ujjú póló, pulóver</v>
      </c>
      <c r="Q2347" s="18" t="s">
        <v>7621</v>
      </c>
      <c r="R2347" s="8">
        <v>4057962228832</v>
      </c>
      <c r="S2347" s="1">
        <v>59.95</v>
      </c>
      <c r="T2347" s="1" t="s">
        <v>26</v>
      </c>
      <c r="U2347" s="1">
        <v>0.39300000000000002</v>
      </c>
      <c r="V2347" s="1" t="s">
        <v>7622</v>
      </c>
      <c r="W2347" s="1" t="s">
        <v>1262</v>
      </c>
      <c r="X2347" s="1" t="str">
        <f>IF(W2347="", "", IFERROR(VLOOKUP(W2347, colorList!A:B,2,FALSE),""))</f>
        <v>mélykék</v>
      </c>
    </row>
    <row r="2348" spans="1:24" ht="27.75" customHeight="1" x14ac:dyDescent="0.25">
      <c r="A2348" s="1" t="s">
        <v>10063</v>
      </c>
      <c r="B2348" s="1" t="str">
        <f>TRIM(D2348)</f>
        <v>XXS</v>
      </c>
      <c r="C2348" s="1" t="str">
        <f>IFERROR(VLOOKUP(TRIM(D2348), sizeList!A:B, 2, FALSE), "")</f>
        <v>XXS</v>
      </c>
      <c r="D2348" s="1" t="s">
        <v>7499</v>
      </c>
      <c r="E2348" s="1" t="str">
        <f>TRIM(F2348)</f>
        <v>ELT Nottingham cipzáras pulóver</v>
      </c>
      <c r="F2348" s="1" t="s">
        <v>7619</v>
      </c>
      <c r="G2348" s="1" t="s">
        <v>7635</v>
      </c>
      <c r="H2348" s="1" t="s">
        <v>254</v>
      </c>
      <c r="I2348" s="1" t="s">
        <v>255</v>
      </c>
      <c r="J2348" s="1" t="str">
        <f>TRIM(I2348)</f>
        <v>Lovasfelszerelés</v>
      </c>
      <c r="K2348" s="1" t="s">
        <v>7488</v>
      </c>
      <c r="L2348" s="1" t="str">
        <f>TRIM(K2348)</f>
        <v>Női lovasruházat</v>
      </c>
      <c r="M2348" s="1" t="s">
        <v>7489</v>
      </c>
      <c r="N2348" s="1" t="str">
        <f>TRIM(M2348)</f>
        <v>Női felsőruházat</v>
      </c>
      <c r="O2348" s="1" t="s">
        <v>7490</v>
      </c>
      <c r="P2348" s="1" t="str">
        <f>TRIM(O2348)</f>
        <v>Női hosszú ujjú póló, pulóver</v>
      </c>
      <c r="Q2348" s="18" t="s">
        <v>7621</v>
      </c>
      <c r="R2348" s="8">
        <v>4057962228849</v>
      </c>
      <c r="S2348" s="1">
        <v>59.95</v>
      </c>
      <c r="T2348" s="1" t="s">
        <v>26</v>
      </c>
      <c r="U2348" s="1">
        <v>0.39300000000000002</v>
      </c>
      <c r="V2348" s="1" t="s">
        <v>7622</v>
      </c>
      <c r="W2348" s="1" t="s">
        <v>3974</v>
      </c>
      <c r="X2348" s="1" t="str">
        <f>IF(W2348="", "", IFERROR(VLOOKUP(W2348, colorList!A:B,2,FALSE),""))</f>
        <v>türkiz</v>
      </c>
    </row>
    <row r="2349" spans="1:24" ht="27.75" customHeight="1" x14ac:dyDescent="0.25">
      <c r="A2349" s="1" t="s">
        <v>10061</v>
      </c>
      <c r="B2349" s="1" t="str">
        <f>TRIM(D2349)</f>
        <v>XS</v>
      </c>
      <c r="C2349" s="1" t="str">
        <f>IFERROR(VLOOKUP(TRIM(D2349), sizeList!A:B, 2, FALSE), "")</f>
        <v>XS</v>
      </c>
      <c r="D2349" s="1" t="s">
        <v>6480</v>
      </c>
      <c r="E2349" s="1" t="str">
        <f>TRIM(F2349)</f>
        <v>ELT Nottingham cipzáras pulóver</v>
      </c>
      <c r="F2349" s="1" t="s">
        <v>7619</v>
      </c>
      <c r="G2349" s="1" t="s">
        <v>7633</v>
      </c>
      <c r="H2349" s="1" t="s">
        <v>254</v>
      </c>
      <c r="I2349" s="1" t="s">
        <v>255</v>
      </c>
      <c r="J2349" s="1" t="str">
        <f>TRIM(I2349)</f>
        <v>Lovasfelszerelés</v>
      </c>
      <c r="K2349" s="1" t="s">
        <v>7488</v>
      </c>
      <c r="L2349" s="1" t="str">
        <f>TRIM(K2349)</f>
        <v>Női lovasruházat</v>
      </c>
      <c r="M2349" s="1" t="s">
        <v>7489</v>
      </c>
      <c r="N2349" s="1" t="str">
        <f>TRIM(M2349)</f>
        <v>Női felsőruházat</v>
      </c>
      <c r="O2349" s="1" t="s">
        <v>7490</v>
      </c>
      <c r="P2349" s="1" t="str">
        <f>TRIM(O2349)</f>
        <v>Női hosszú ujjú póló, pulóver</v>
      </c>
      <c r="Q2349" s="18" t="s">
        <v>7621</v>
      </c>
      <c r="R2349" s="8">
        <v>4057962228856</v>
      </c>
      <c r="S2349" s="1">
        <v>59.95</v>
      </c>
      <c r="T2349" s="1" t="s">
        <v>26</v>
      </c>
      <c r="U2349" s="1">
        <v>0.39300000000000002</v>
      </c>
      <c r="V2349" s="1" t="s">
        <v>7622</v>
      </c>
      <c r="W2349" s="1" t="s">
        <v>3974</v>
      </c>
      <c r="X2349" s="1" t="str">
        <f>IF(W2349="", "", IFERROR(VLOOKUP(W2349, colorList!A:B,2,FALSE),""))</f>
        <v>türkiz</v>
      </c>
    </row>
    <row r="2350" spans="1:24" ht="27.75" customHeight="1" x14ac:dyDescent="0.25">
      <c r="A2350" s="1" t="s">
        <v>10059</v>
      </c>
      <c r="B2350" s="1" t="str">
        <f>TRIM(D2350)</f>
        <v>S</v>
      </c>
      <c r="C2350" s="1" t="str">
        <f>IFERROR(VLOOKUP(TRIM(D2350), sizeList!A:B, 2, FALSE), "")</f>
        <v>S</v>
      </c>
      <c r="D2350" s="1" t="s">
        <v>1927</v>
      </c>
      <c r="E2350" s="1" t="str">
        <f>TRIM(F2350)</f>
        <v>ELT Nottingham cipzáras pulóver</v>
      </c>
      <c r="F2350" s="1" t="s">
        <v>7619</v>
      </c>
      <c r="G2350" s="1" t="s">
        <v>7631</v>
      </c>
      <c r="H2350" s="1" t="s">
        <v>254</v>
      </c>
      <c r="I2350" s="1" t="s">
        <v>255</v>
      </c>
      <c r="J2350" s="1" t="str">
        <f>TRIM(I2350)</f>
        <v>Lovasfelszerelés</v>
      </c>
      <c r="K2350" s="1" t="s">
        <v>7488</v>
      </c>
      <c r="L2350" s="1" t="str">
        <f>TRIM(K2350)</f>
        <v>Női lovasruházat</v>
      </c>
      <c r="M2350" s="1" t="s">
        <v>7489</v>
      </c>
      <c r="N2350" s="1" t="str">
        <f>TRIM(M2350)</f>
        <v>Női felsőruházat</v>
      </c>
      <c r="O2350" s="1" t="s">
        <v>7490</v>
      </c>
      <c r="P2350" s="1" t="str">
        <f>TRIM(O2350)</f>
        <v>Női hosszú ujjú póló, pulóver</v>
      </c>
      <c r="Q2350" s="18" t="s">
        <v>7621</v>
      </c>
      <c r="R2350" s="8">
        <v>4057962228863</v>
      </c>
      <c r="S2350" s="1">
        <v>59.95</v>
      </c>
      <c r="T2350" s="1" t="s">
        <v>26</v>
      </c>
      <c r="U2350" s="1">
        <v>0.39300000000000002</v>
      </c>
      <c r="V2350" s="1" t="s">
        <v>7622</v>
      </c>
      <c r="W2350" s="1" t="s">
        <v>3974</v>
      </c>
      <c r="X2350" s="1" t="str">
        <f>IF(W2350="", "", IFERROR(VLOOKUP(W2350, colorList!A:B,2,FALSE),""))</f>
        <v>türkiz</v>
      </c>
    </row>
    <row r="2351" spans="1:24" ht="27.75" customHeight="1" x14ac:dyDescent="0.25">
      <c r="A2351" s="1" t="s">
        <v>10058</v>
      </c>
      <c r="B2351" s="1" t="str">
        <f>TRIM(D2351)</f>
        <v>M</v>
      </c>
      <c r="C2351" s="1" t="str">
        <f>IFERROR(VLOOKUP(TRIM(D2351), sizeList!A:B, 2, FALSE), "")</f>
        <v>M</v>
      </c>
      <c r="D2351" s="1" t="s">
        <v>1904</v>
      </c>
      <c r="E2351" s="1" t="str">
        <f>TRIM(F2351)</f>
        <v>ELT Nottingham cipzáras pulóver</v>
      </c>
      <c r="F2351" s="1" t="s">
        <v>7619</v>
      </c>
      <c r="G2351" s="1" t="s">
        <v>7630</v>
      </c>
      <c r="H2351" s="1" t="s">
        <v>254</v>
      </c>
      <c r="I2351" s="1" t="s">
        <v>255</v>
      </c>
      <c r="J2351" s="1" t="str">
        <f>TRIM(I2351)</f>
        <v>Lovasfelszerelés</v>
      </c>
      <c r="K2351" s="1" t="s">
        <v>7488</v>
      </c>
      <c r="L2351" s="1" t="str">
        <f>TRIM(K2351)</f>
        <v>Női lovasruházat</v>
      </c>
      <c r="M2351" s="1" t="s">
        <v>7489</v>
      </c>
      <c r="N2351" s="1" t="str">
        <f>TRIM(M2351)</f>
        <v>Női felsőruházat</v>
      </c>
      <c r="O2351" s="1" t="s">
        <v>7490</v>
      </c>
      <c r="P2351" s="1" t="str">
        <f>TRIM(O2351)</f>
        <v>Női hosszú ujjú póló, pulóver</v>
      </c>
      <c r="Q2351" s="18" t="s">
        <v>7621</v>
      </c>
      <c r="R2351" s="8">
        <v>4057962228870</v>
      </c>
      <c r="S2351" s="1">
        <v>59.95</v>
      </c>
      <c r="T2351" s="1" t="s">
        <v>26</v>
      </c>
      <c r="U2351" s="1">
        <v>0.39300000000000002</v>
      </c>
      <c r="V2351" s="1" t="s">
        <v>7622</v>
      </c>
      <c r="W2351" s="1" t="s">
        <v>3974</v>
      </c>
      <c r="X2351" s="1" t="str">
        <f>IF(W2351="", "", IFERROR(VLOOKUP(W2351, colorList!A:B,2,FALSE),""))</f>
        <v>türkiz</v>
      </c>
    </row>
    <row r="2352" spans="1:24" ht="27.75" customHeight="1" x14ac:dyDescent="0.25">
      <c r="A2352" s="1" t="s">
        <v>10060</v>
      </c>
      <c r="B2352" s="1" t="str">
        <f>TRIM(D2352)</f>
        <v>XL</v>
      </c>
      <c r="C2352" s="1" t="str">
        <f>IFERROR(VLOOKUP(TRIM(D2352), sizeList!A:B, 2, FALSE), "")</f>
        <v>XL</v>
      </c>
      <c r="D2352" s="1" t="s">
        <v>1907</v>
      </c>
      <c r="E2352" s="1" t="str">
        <f>TRIM(F2352)</f>
        <v>ELT Nottingham cipzáras pulóver</v>
      </c>
      <c r="F2352" s="1" t="s">
        <v>7619</v>
      </c>
      <c r="G2352" s="1" t="s">
        <v>7632</v>
      </c>
      <c r="H2352" s="1" t="s">
        <v>254</v>
      </c>
      <c r="I2352" s="1" t="s">
        <v>255</v>
      </c>
      <c r="J2352" s="1" t="str">
        <f>TRIM(I2352)</f>
        <v>Lovasfelszerelés</v>
      </c>
      <c r="K2352" s="1" t="s">
        <v>7488</v>
      </c>
      <c r="L2352" s="1" t="str">
        <f>TRIM(K2352)</f>
        <v>Női lovasruházat</v>
      </c>
      <c r="M2352" s="1" t="s">
        <v>7489</v>
      </c>
      <c r="N2352" s="1" t="str">
        <f>TRIM(M2352)</f>
        <v>Női felsőruházat</v>
      </c>
      <c r="O2352" s="1" t="s">
        <v>7490</v>
      </c>
      <c r="P2352" s="1" t="str">
        <f>TRIM(O2352)</f>
        <v>Női hosszú ujjú póló, pulóver</v>
      </c>
      <c r="Q2352" s="18" t="s">
        <v>7621</v>
      </c>
      <c r="R2352" s="8">
        <v>4057962228887</v>
      </c>
      <c r="S2352" s="1">
        <v>59.95</v>
      </c>
      <c r="T2352" s="1" t="s">
        <v>26</v>
      </c>
      <c r="U2352" s="1">
        <v>0.39300000000000002</v>
      </c>
      <c r="V2352" s="1" t="s">
        <v>7622</v>
      </c>
      <c r="W2352" s="1" t="s">
        <v>3974</v>
      </c>
      <c r="X2352" s="1" t="str">
        <f>IF(W2352="", "", IFERROR(VLOOKUP(W2352, colorList!A:B,2,FALSE),""))</f>
        <v>türkiz</v>
      </c>
    </row>
    <row r="2353" spans="1:24" ht="27.75" customHeight="1" x14ac:dyDescent="0.25">
      <c r="A2353" s="1" t="s">
        <v>10062</v>
      </c>
      <c r="B2353" s="1" t="str">
        <f>TRIM(D2353)</f>
        <v>XXL</v>
      </c>
      <c r="C2353" s="1" t="str">
        <f>IFERROR(VLOOKUP(TRIM(D2353), sizeList!A:B, 2, FALSE), "")</f>
        <v>XXL</v>
      </c>
      <c r="D2353" s="1" t="s">
        <v>1932</v>
      </c>
      <c r="E2353" s="1" t="str">
        <f>TRIM(F2353)</f>
        <v>ELT Nottingham cipzáras pulóver</v>
      </c>
      <c r="F2353" s="1" t="s">
        <v>7619</v>
      </c>
      <c r="G2353" s="1" t="s">
        <v>7634</v>
      </c>
      <c r="H2353" s="1" t="s">
        <v>254</v>
      </c>
      <c r="I2353" s="1" t="s">
        <v>255</v>
      </c>
      <c r="J2353" s="1" t="str">
        <f>TRIM(I2353)</f>
        <v>Lovasfelszerelés</v>
      </c>
      <c r="K2353" s="1" t="s">
        <v>7488</v>
      </c>
      <c r="L2353" s="1" t="str">
        <f>TRIM(K2353)</f>
        <v>Női lovasruházat</v>
      </c>
      <c r="M2353" s="1" t="s">
        <v>7489</v>
      </c>
      <c r="N2353" s="1" t="str">
        <f>TRIM(M2353)</f>
        <v>Női felsőruházat</v>
      </c>
      <c r="O2353" s="1" t="s">
        <v>7490</v>
      </c>
      <c r="P2353" s="1" t="str">
        <f>TRIM(O2353)</f>
        <v>Női hosszú ujjú póló, pulóver</v>
      </c>
      <c r="Q2353" s="18" t="s">
        <v>7621</v>
      </c>
      <c r="R2353" s="8">
        <v>4057962228894</v>
      </c>
      <c r="S2353" s="1">
        <v>59.95</v>
      </c>
      <c r="T2353" s="1" t="s">
        <v>26</v>
      </c>
      <c r="U2353" s="1">
        <v>0.39300000000000002</v>
      </c>
      <c r="V2353" s="1" t="s">
        <v>7622</v>
      </c>
      <c r="W2353" s="1" t="s">
        <v>3974</v>
      </c>
      <c r="X2353" s="1" t="str">
        <f>IF(W2353="", "", IFERROR(VLOOKUP(W2353, colorList!A:B,2,FALSE),""))</f>
        <v>türkiz</v>
      </c>
    </row>
    <row r="2354" spans="1:24" ht="27.75" customHeight="1" x14ac:dyDescent="0.25">
      <c r="A2354" s="1" t="s">
        <v>18222</v>
      </c>
      <c r="B2354" s="1" t="str">
        <f>TRIM(D2354)</f>
        <v>36</v>
      </c>
      <c r="C2354" s="1">
        <f>IFERROR(VLOOKUP(D2354, sizeList!A:B, 2, FALSE), "")</f>
        <v>36</v>
      </c>
      <c r="D2354" s="1">
        <v>36</v>
      </c>
      <c r="E2354" s="1" t="str">
        <f>TRIM(F2354)</f>
        <v>ELT Oakland téli istálló csizma</v>
      </c>
      <c r="F2354" s="1" t="s">
        <v>18223</v>
      </c>
      <c r="G2354" s="1" t="s">
        <v>18224</v>
      </c>
      <c r="H2354" s="1" t="s">
        <v>254</v>
      </c>
      <c r="I2354" s="1" t="s">
        <v>255</v>
      </c>
      <c r="J2354" s="1" t="str">
        <f>TRIM(I2354)</f>
        <v>Lovasfelszerelés</v>
      </c>
      <c r="K2354" s="1" t="s">
        <v>256</v>
      </c>
      <c r="L2354" s="1" t="str">
        <f>TRIM(K2354)</f>
        <v>Lovaglócipő, csizma</v>
      </c>
      <c r="M2354" s="1" t="s">
        <v>968</v>
      </c>
      <c r="N2354" s="1" t="str">
        <f>TRIM(M2354)</f>
        <v>Csizma, lovaglócsizma</v>
      </c>
      <c r="O2354" s="1" t="s">
        <v>1171</v>
      </c>
      <c r="P2354" s="1" t="str">
        <f>TRIM(O2354)</f>
        <v>Csizma, istálló csizma</v>
      </c>
      <c r="R2354" s="8">
        <v>4057962233430</v>
      </c>
      <c r="S2354" s="1">
        <v>159.94999999999999</v>
      </c>
      <c r="T2354" s="1" t="s">
        <v>26</v>
      </c>
      <c r="U2354" s="1">
        <v>1.2</v>
      </c>
      <c r="W2354" s="1" t="s">
        <v>490</v>
      </c>
      <c r="X2354" s="1" t="str">
        <f>IF(W2354="", "", IFERROR(VLOOKUP(W2354, colorList!A:B,2,FALSE),""))</f>
        <v>barna</v>
      </c>
    </row>
    <row r="2355" spans="1:24" ht="27.75" customHeight="1" x14ac:dyDescent="0.25">
      <c r="A2355" s="1" t="s">
        <v>18225</v>
      </c>
      <c r="B2355" s="1" t="str">
        <f>TRIM(D2355)</f>
        <v>37</v>
      </c>
      <c r="C2355" s="1">
        <f>IFERROR(VLOOKUP(D2355, sizeList!A:B, 2, FALSE), "")</f>
        <v>37</v>
      </c>
      <c r="D2355" s="1">
        <v>37</v>
      </c>
      <c r="E2355" s="1" t="str">
        <f>TRIM(F2355)</f>
        <v>ELT Oakland téli istálló csizma</v>
      </c>
      <c r="F2355" s="1" t="s">
        <v>18223</v>
      </c>
      <c r="G2355" s="1" t="s">
        <v>18226</v>
      </c>
      <c r="H2355" s="1" t="s">
        <v>254</v>
      </c>
      <c r="I2355" s="1" t="s">
        <v>255</v>
      </c>
      <c r="J2355" s="1" t="str">
        <f>TRIM(I2355)</f>
        <v>Lovasfelszerelés</v>
      </c>
      <c r="K2355" s="1" t="s">
        <v>256</v>
      </c>
      <c r="L2355" s="1" t="str">
        <f>TRIM(K2355)</f>
        <v>Lovaglócipő, csizma</v>
      </c>
      <c r="M2355" s="1" t="s">
        <v>968</v>
      </c>
      <c r="N2355" s="1" t="str">
        <f>TRIM(M2355)</f>
        <v>Csizma, lovaglócsizma</v>
      </c>
      <c r="O2355" s="1" t="s">
        <v>1171</v>
      </c>
      <c r="P2355" s="1" t="str">
        <f>TRIM(O2355)</f>
        <v>Csizma, istálló csizma</v>
      </c>
      <c r="R2355" s="8">
        <v>4057962236257</v>
      </c>
      <c r="S2355" s="1">
        <v>159.94999999999999</v>
      </c>
      <c r="T2355" s="1" t="s">
        <v>26</v>
      </c>
      <c r="U2355" s="1">
        <v>1.2</v>
      </c>
      <c r="W2355" s="1" t="s">
        <v>490</v>
      </c>
      <c r="X2355" s="1" t="str">
        <f>IF(W2355="", "", IFERROR(VLOOKUP(W2355, colorList!A:B,2,FALSE),""))</f>
        <v>barna</v>
      </c>
    </row>
    <row r="2356" spans="1:24" ht="27.75" customHeight="1" x14ac:dyDescent="0.25">
      <c r="A2356" s="1" t="s">
        <v>18227</v>
      </c>
      <c r="B2356" s="1" t="str">
        <f>TRIM(D2356)</f>
        <v>38</v>
      </c>
      <c r="C2356" s="1">
        <f>IFERROR(VLOOKUP(D2356, sizeList!A:B, 2, FALSE), "")</f>
        <v>38</v>
      </c>
      <c r="D2356" s="1">
        <v>38</v>
      </c>
      <c r="E2356" s="1" t="str">
        <f>TRIM(F2356)</f>
        <v>ELT Oakland téli istálló csizma</v>
      </c>
      <c r="F2356" s="1" t="s">
        <v>18223</v>
      </c>
      <c r="G2356" s="1" t="s">
        <v>18228</v>
      </c>
      <c r="H2356" s="1" t="s">
        <v>254</v>
      </c>
      <c r="I2356" s="1" t="s">
        <v>255</v>
      </c>
      <c r="J2356" s="1" t="str">
        <f>TRIM(I2356)</f>
        <v>Lovasfelszerelés</v>
      </c>
      <c r="K2356" s="1" t="s">
        <v>256</v>
      </c>
      <c r="L2356" s="1" t="str">
        <f>TRIM(K2356)</f>
        <v>Lovaglócipő, csizma</v>
      </c>
      <c r="M2356" s="1" t="s">
        <v>968</v>
      </c>
      <c r="N2356" s="1" t="str">
        <f>TRIM(M2356)</f>
        <v>Csizma, lovaglócsizma</v>
      </c>
      <c r="O2356" s="1" t="s">
        <v>1171</v>
      </c>
      <c r="P2356" s="1" t="str">
        <f>TRIM(O2356)</f>
        <v>Csizma, istálló csizma</v>
      </c>
      <c r="R2356" s="8">
        <v>4057962236264</v>
      </c>
      <c r="S2356" s="1">
        <v>159.94999999999999</v>
      </c>
      <c r="T2356" s="1" t="s">
        <v>26</v>
      </c>
      <c r="U2356" s="1">
        <v>1.2</v>
      </c>
      <c r="W2356" s="1" t="s">
        <v>490</v>
      </c>
      <c r="X2356" s="1" t="str">
        <f>IF(W2356="", "", IFERROR(VLOOKUP(W2356, colorList!A:B,2,FALSE),""))</f>
        <v>barna</v>
      </c>
    </row>
    <row r="2357" spans="1:24" ht="27.75" customHeight="1" x14ac:dyDescent="0.25">
      <c r="A2357" s="1" t="s">
        <v>18229</v>
      </c>
      <c r="B2357" s="1" t="str">
        <f>TRIM(D2357)</f>
        <v>39</v>
      </c>
      <c r="C2357" s="1">
        <f>IFERROR(VLOOKUP(D2357, sizeList!A:B, 2, FALSE), "")</f>
        <v>39</v>
      </c>
      <c r="D2357" s="1">
        <v>39</v>
      </c>
      <c r="E2357" s="1" t="str">
        <f>TRIM(F2357)</f>
        <v>ELT Oakland téli istálló csizma</v>
      </c>
      <c r="F2357" s="1" t="s">
        <v>18223</v>
      </c>
      <c r="G2357" s="1" t="s">
        <v>18230</v>
      </c>
      <c r="H2357" s="1" t="s">
        <v>254</v>
      </c>
      <c r="I2357" s="1" t="s">
        <v>255</v>
      </c>
      <c r="J2357" s="1" t="str">
        <f>TRIM(I2357)</f>
        <v>Lovasfelszerelés</v>
      </c>
      <c r="K2357" s="1" t="s">
        <v>256</v>
      </c>
      <c r="L2357" s="1" t="str">
        <f>TRIM(K2357)</f>
        <v>Lovaglócipő, csizma</v>
      </c>
      <c r="M2357" s="1" t="s">
        <v>968</v>
      </c>
      <c r="N2357" s="1" t="str">
        <f>TRIM(M2357)</f>
        <v>Csizma, lovaglócsizma</v>
      </c>
      <c r="O2357" s="1" t="s">
        <v>1171</v>
      </c>
      <c r="P2357" s="1" t="str">
        <f>TRIM(O2357)</f>
        <v>Csizma, istálló csizma</v>
      </c>
      <c r="R2357" s="8">
        <v>4057962236271</v>
      </c>
      <c r="S2357" s="1">
        <v>159.94999999999999</v>
      </c>
      <c r="T2357" s="1" t="s">
        <v>26</v>
      </c>
      <c r="U2357" s="1">
        <v>1.2</v>
      </c>
      <c r="W2357" s="1" t="s">
        <v>490</v>
      </c>
      <c r="X2357" s="1" t="str">
        <f>IF(W2357="", "", IFERROR(VLOOKUP(W2357, colorList!A:B,2,FALSE),""))</f>
        <v>barna</v>
      </c>
    </row>
    <row r="2358" spans="1:24" ht="27.75" customHeight="1" x14ac:dyDescent="0.25">
      <c r="A2358" s="1" t="s">
        <v>18231</v>
      </c>
      <c r="B2358" s="1" t="str">
        <f>TRIM(D2358)</f>
        <v>40</v>
      </c>
      <c r="C2358" s="1">
        <f>IFERROR(VLOOKUP(D2358, sizeList!A:B, 2, FALSE), "")</f>
        <v>40</v>
      </c>
      <c r="D2358" s="1">
        <v>40</v>
      </c>
      <c r="E2358" s="1" t="str">
        <f>TRIM(F2358)</f>
        <v>ELT Oakland téli istálló csizma</v>
      </c>
      <c r="F2358" s="1" t="s">
        <v>18223</v>
      </c>
      <c r="G2358" s="1" t="s">
        <v>18232</v>
      </c>
      <c r="H2358" s="1" t="s">
        <v>254</v>
      </c>
      <c r="I2358" s="1" t="s">
        <v>255</v>
      </c>
      <c r="J2358" s="1" t="str">
        <f>TRIM(I2358)</f>
        <v>Lovasfelszerelés</v>
      </c>
      <c r="K2358" s="1" t="s">
        <v>256</v>
      </c>
      <c r="L2358" s="1" t="str">
        <f>TRIM(K2358)</f>
        <v>Lovaglócipő, csizma</v>
      </c>
      <c r="M2358" s="1" t="s">
        <v>968</v>
      </c>
      <c r="N2358" s="1" t="str">
        <f>TRIM(M2358)</f>
        <v>Csizma, lovaglócsizma</v>
      </c>
      <c r="O2358" s="1" t="s">
        <v>1171</v>
      </c>
      <c r="P2358" s="1" t="str">
        <f>TRIM(O2358)</f>
        <v>Csizma, istálló csizma</v>
      </c>
      <c r="R2358" s="8">
        <v>4057962236288</v>
      </c>
      <c r="S2358" s="1">
        <v>159.94999999999999</v>
      </c>
      <c r="T2358" s="1" t="s">
        <v>26</v>
      </c>
      <c r="U2358" s="1">
        <v>1.2</v>
      </c>
      <c r="W2358" s="1" t="s">
        <v>490</v>
      </c>
      <c r="X2358" s="1" t="str">
        <f>IF(W2358="", "", IFERROR(VLOOKUP(W2358, colorList!A:B,2,FALSE),""))</f>
        <v>barna</v>
      </c>
    </row>
    <row r="2359" spans="1:24" ht="27.75" customHeight="1" x14ac:dyDescent="0.25">
      <c r="A2359" s="1" t="s">
        <v>18233</v>
      </c>
      <c r="B2359" s="1" t="str">
        <f>TRIM(D2359)</f>
        <v>41</v>
      </c>
      <c r="C2359" s="1">
        <f>IFERROR(VLOOKUP(D2359, sizeList!A:B, 2, FALSE), "")</f>
        <v>41</v>
      </c>
      <c r="D2359" s="1">
        <v>41</v>
      </c>
      <c r="E2359" s="1" t="str">
        <f>TRIM(F2359)</f>
        <v>ELT Oakland téli istálló csizma</v>
      </c>
      <c r="F2359" s="1" t="s">
        <v>18223</v>
      </c>
      <c r="G2359" s="1" t="s">
        <v>18234</v>
      </c>
      <c r="H2359" s="1" t="s">
        <v>254</v>
      </c>
      <c r="I2359" s="1" t="s">
        <v>255</v>
      </c>
      <c r="J2359" s="1" t="str">
        <f>TRIM(I2359)</f>
        <v>Lovasfelszerelés</v>
      </c>
      <c r="K2359" s="1" t="s">
        <v>256</v>
      </c>
      <c r="L2359" s="1" t="str">
        <f>TRIM(K2359)</f>
        <v>Lovaglócipő, csizma</v>
      </c>
      <c r="M2359" s="1" t="s">
        <v>968</v>
      </c>
      <c r="N2359" s="1" t="str">
        <f>TRIM(M2359)</f>
        <v>Csizma, lovaglócsizma</v>
      </c>
      <c r="O2359" s="1" t="s">
        <v>1171</v>
      </c>
      <c r="P2359" s="1" t="str">
        <f>TRIM(O2359)</f>
        <v>Csizma, istálló csizma</v>
      </c>
      <c r="R2359" s="8">
        <v>4057962236295</v>
      </c>
      <c r="S2359" s="1">
        <v>159.94999999999999</v>
      </c>
      <c r="T2359" s="1" t="s">
        <v>26</v>
      </c>
      <c r="U2359" s="1">
        <v>1.2</v>
      </c>
      <c r="W2359" s="1" t="s">
        <v>490</v>
      </c>
      <c r="X2359" s="1" t="str">
        <f>IF(W2359="", "", IFERROR(VLOOKUP(W2359, colorList!A:B,2,FALSE),""))</f>
        <v>barna</v>
      </c>
    </row>
    <row r="2360" spans="1:24" ht="27.75" customHeight="1" x14ac:dyDescent="0.25">
      <c r="A2360" s="1" t="s">
        <v>18235</v>
      </c>
      <c r="B2360" s="1" t="str">
        <f>TRIM(D2360)</f>
        <v>42</v>
      </c>
      <c r="C2360" s="1">
        <f>IFERROR(VLOOKUP(D2360, sizeList!A:B, 2, FALSE), "")</f>
        <v>42</v>
      </c>
      <c r="D2360" s="1">
        <v>42</v>
      </c>
      <c r="E2360" s="1" t="str">
        <f>TRIM(F2360)</f>
        <v>ELT Oakland téli istálló csizma</v>
      </c>
      <c r="F2360" s="1" t="s">
        <v>18223</v>
      </c>
      <c r="G2360" s="1" t="s">
        <v>18236</v>
      </c>
      <c r="H2360" s="1" t="s">
        <v>254</v>
      </c>
      <c r="I2360" s="1" t="s">
        <v>255</v>
      </c>
      <c r="J2360" s="1" t="str">
        <f>TRIM(I2360)</f>
        <v>Lovasfelszerelés</v>
      </c>
      <c r="K2360" s="1" t="s">
        <v>256</v>
      </c>
      <c r="L2360" s="1" t="str">
        <f>TRIM(K2360)</f>
        <v>Lovaglócipő, csizma</v>
      </c>
      <c r="M2360" s="1" t="s">
        <v>968</v>
      </c>
      <c r="N2360" s="1" t="str">
        <f>TRIM(M2360)</f>
        <v>Csizma, lovaglócsizma</v>
      </c>
      <c r="O2360" s="1" t="s">
        <v>1171</v>
      </c>
      <c r="P2360" s="1" t="str">
        <f>TRIM(O2360)</f>
        <v>Csizma, istálló csizma</v>
      </c>
      <c r="R2360" s="8">
        <v>4057962236301</v>
      </c>
      <c r="S2360" s="1">
        <v>159.94999999999999</v>
      </c>
      <c r="T2360" s="1" t="s">
        <v>26</v>
      </c>
      <c r="U2360" s="1">
        <v>1.2</v>
      </c>
      <c r="W2360" s="1" t="s">
        <v>490</v>
      </c>
      <c r="X2360" s="1" t="str">
        <f>IF(W2360="", "", IFERROR(VLOOKUP(W2360, colorList!A:B,2,FALSE),""))</f>
        <v>barna</v>
      </c>
    </row>
    <row r="2361" spans="1:24" ht="27.75" customHeight="1" x14ac:dyDescent="0.25">
      <c r="A2361" s="1" t="s">
        <v>16488</v>
      </c>
      <c r="B2361" s="1" t="str">
        <f>TRIM(D2361)</f>
        <v>36</v>
      </c>
      <c r="C2361" s="1">
        <f>IFERROR(VLOOKUP(D2361, sizeList!A:B, 2, FALSE), "")</f>
        <v>36</v>
      </c>
      <c r="D2361" s="1">
        <v>36</v>
      </c>
      <c r="E2361" s="1" t="str">
        <f>TRIM(F2361)</f>
        <v>ELT Octavia magas derekú lovaglónadrág</v>
      </c>
      <c r="F2361" s="1" t="s">
        <v>16470</v>
      </c>
      <c r="G2361" s="1" t="s">
        <v>16489</v>
      </c>
      <c r="H2361" s="1" t="s">
        <v>254</v>
      </c>
      <c r="I2361" s="1" t="s">
        <v>255</v>
      </c>
      <c r="J2361" s="1" t="str">
        <f>TRIM(I2361)</f>
        <v>Lovasfelszerelés</v>
      </c>
      <c r="K2361" s="1" t="s">
        <v>7488</v>
      </c>
      <c r="L2361" s="1" t="str">
        <f>TRIM(K2361)</f>
        <v>Női lovasruházat</v>
      </c>
      <c r="M2361" s="1" t="s">
        <v>7868</v>
      </c>
      <c r="N2361" s="1" t="str">
        <f>TRIM(M2361)</f>
        <v>Női lovaglónadrág</v>
      </c>
      <c r="P2361" s="1" t="str">
        <f>TRIM(O2361)</f>
        <v/>
      </c>
      <c r="R2361" s="8">
        <v>4057962236493</v>
      </c>
      <c r="S2361" s="1">
        <v>99.95</v>
      </c>
      <c r="T2361" s="1" t="s">
        <v>26</v>
      </c>
      <c r="U2361" s="1">
        <v>0.41</v>
      </c>
      <c r="W2361" s="1" t="s">
        <v>1262</v>
      </c>
      <c r="X2361" s="1" t="str">
        <f>IF(W2361="", "", IFERROR(VLOOKUP(W2361, colorList!A:B,2,FALSE),""))</f>
        <v>mélykék</v>
      </c>
    </row>
    <row r="2362" spans="1:24" ht="27.75" customHeight="1" x14ac:dyDescent="0.25">
      <c r="A2362" s="1" t="s">
        <v>16480</v>
      </c>
      <c r="B2362" s="1" t="str">
        <f>TRIM(D2362)</f>
        <v>44</v>
      </c>
      <c r="C2362" s="1">
        <f>IFERROR(VLOOKUP(D2362, sizeList!A:B, 2, FALSE), "")</f>
        <v>44</v>
      </c>
      <c r="D2362" s="1">
        <v>44</v>
      </c>
      <c r="E2362" s="1" t="str">
        <f>TRIM(F2362)</f>
        <v>ELT Octavia magas derekú lovaglónadrág</v>
      </c>
      <c r="F2362" s="1" t="s">
        <v>16470</v>
      </c>
      <c r="G2362" s="1" t="s">
        <v>16481</v>
      </c>
      <c r="H2362" s="1" t="s">
        <v>254</v>
      </c>
      <c r="I2362" s="1" t="s">
        <v>255</v>
      </c>
      <c r="J2362" s="1" t="str">
        <f>TRIM(I2362)</f>
        <v>Lovasfelszerelés</v>
      </c>
      <c r="K2362" s="1" t="s">
        <v>7488</v>
      </c>
      <c r="L2362" s="1" t="str">
        <f>TRIM(K2362)</f>
        <v>Női lovasruházat</v>
      </c>
      <c r="M2362" s="1" t="s">
        <v>7868</v>
      </c>
      <c r="N2362" s="1" t="str">
        <f>TRIM(M2362)</f>
        <v>Női lovaglónadrág</v>
      </c>
      <c r="P2362" s="1" t="str">
        <f>TRIM(O2362)</f>
        <v/>
      </c>
      <c r="R2362" s="8">
        <v>4057962240650</v>
      </c>
      <c r="S2362" s="1">
        <v>99.95</v>
      </c>
      <c r="T2362" s="1" t="s">
        <v>26</v>
      </c>
      <c r="U2362" s="1">
        <v>0.41</v>
      </c>
      <c r="W2362" s="1" t="s">
        <v>136</v>
      </c>
      <c r="X2362" s="1" t="str">
        <f>IF(W2362="", "", IFERROR(VLOOKUP(W2362, colorList!A:B,2,FALSE),""))</f>
        <v>fekete</v>
      </c>
    </row>
    <row r="2363" spans="1:24" ht="27.75" customHeight="1" x14ac:dyDescent="0.25">
      <c r="A2363" s="1" t="s">
        <v>16482</v>
      </c>
      <c r="B2363" s="1" t="str">
        <f>TRIM(D2363)</f>
        <v>46</v>
      </c>
      <c r="C2363" s="1">
        <f>IFERROR(VLOOKUP(D2363, sizeList!A:B, 2, FALSE), "")</f>
        <v>46</v>
      </c>
      <c r="D2363" s="1">
        <v>46</v>
      </c>
      <c r="E2363" s="1" t="str">
        <f>TRIM(F2363)</f>
        <v>ELT Octavia magas derekú lovaglónadrág</v>
      </c>
      <c r="F2363" s="1" t="s">
        <v>16470</v>
      </c>
      <c r="G2363" s="1" t="s">
        <v>16483</v>
      </c>
      <c r="H2363" s="1" t="s">
        <v>254</v>
      </c>
      <c r="I2363" s="1" t="s">
        <v>255</v>
      </c>
      <c r="J2363" s="1" t="str">
        <f>TRIM(I2363)</f>
        <v>Lovasfelszerelés</v>
      </c>
      <c r="K2363" s="1" t="s">
        <v>7488</v>
      </c>
      <c r="L2363" s="1" t="str">
        <f>TRIM(K2363)</f>
        <v>Női lovasruházat</v>
      </c>
      <c r="M2363" s="1" t="s">
        <v>7868</v>
      </c>
      <c r="N2363" s="1" t="str">
        <f>TRIM(M2363)</f>
        <v>Női lovaglónadrág</v>
      </c>
      <c r="P2363" s="1" t="str">
        <f>TRIM(O2363)</f>
        <v/>
      </c>
      <c r="R2363" s="8">
        <v>4057962240667</v>
      </c>
      <c r="S2363" s="1">
        <v>99.95</v>
      </c>
      <c r="T2363" s="1" t="s">
        <v>26</v>
      </c>
      <c r="U2363" s="1">
        <v>0.41</v>
      </c>
      <c r="W2363" s="1" t="s">
        <v>136</v>
      </c>
      <c r="X2363" s="1" t="str">
        <f>IF(W2363="", "", IFERROR(VLOOKUP(W2363, colorList!A:B,2,FALSE),""))</f>
        <v>fekete</v>
      </c>
    </row>
    <row r="2364" spans="1:24" ht="27.75" customHeight="1" x14ac:dyDescent="0.25">
      <c r="A2364" s="1" t="s">
        <v>16478</v>
      </c>
      <c r="B2364" s="1" t="str">
        <f>TRIM(D2364)</f>
        <v>42</v>
      </c>
      <c r="C2364" s="1">
        <f>IFERROR(VLOOKUP(D2364, sizeList!A:B, 2, FALSE), "")</f>
        <v>42</v>
      </c>
      <c r="D2364" s="1">
        <v>42</v>
      </c>
      <c r="E2364" s="1" t="str">
        <f>TRIM(F2364)</f>
        <v>ELT Octavia magas derekú lovaglónadrág</v>
      </c>
      <c r="F2364" s="1" t="s">
        <v>16470</v>
      </c>
      <c r="G2364" s="1" t="s">
        <v>16479</v>
      </c>
      <c r="H2364" s="1" t="s">
        <v>254</v>
      </c>
      <c r="I2364" s="1" t="s">
        <v>255</v>
      </c>
      <c r="J2364" s="1" t="str">
        <f>TRIM(I2364)</f>
        <v>Lovasfelszerelés</v>
      </c>
      <c r="K2364" s="1" t="s">
        <v>7488</v>
      </c>
      <c r="L2364" s="1" t="str">
        <f>TRIM(K2364)</f>
        <v>Női lovasruházat</v>
      </c>
      <c r="M2364" s="1" t="s">
        <v>7868</v>
      </c>
      <c r="N2364" s="1" t="str">
        <f>TRIM(M2364)</f>
        <v>Női lovaglónadrág</v>
      </c>
      <c r="P2364" s="1" t="str">
        <f>TRIM(O2364)</f>
        <v/>
      </c>
      <c r="R2364" s="8">
        <v>4057962240674</v>
      </c>
      <c r="S2364" s="1">
        <v>99.95</v>
      </c>
      <c r="T2364" s="1" t="s">
        <v>26</v>
      </c>
      <c r="U2364" s="1">
        <v>0.41</v>
      </c>
      <c r="W2364" s="1" t="s">
        <v>136</v>
      </c>
      <c r="X2364" s="1" t="str">
        <f>IF(W2364="", "", IFERROR(VLOOKUP(W2364, colorList!A:B,2,FALSE),""))</f>
        <v>fekete</v>
      </c>
    </row>
    <row r="2365" spans="1:24" ht="27.75" customHeight="1" x14ac:dyDescent="0.25">
      <c r="A2365" s="1" t="s">
        <v>16474</v>
      </c>
      <c r="B2365" s="1" t="str">
        <f>TRIM(D2365)</f>
        <v>38</v>
      </c>
      <c r="C2365" s="1">
        <f>IFERROR(VLOOKUP(D2365, sizeList!A:B, 2, FALSE), "")</f>
        <v>38</v>
      </c>
      <c r="D2365" s="1">
        <v>38</v>
      </c>
      <c r="E2365" s="1" t="str">
        <f>TRIM(F2365)</f>
        <v>ELT Octavia magas derekú lovaglónadrág</v>
      </c>
      <c r="F2365" s="1" t="s">
        <v>16470</v>
      </c>
      <c r="G2365" s="1" t="s">
        <v>16475</v>
      </c>
      <c r="H2365" s="1" t="s">
        <v>254</v>
      </c>
      <c r="I2365" s="1" t="s">
        <v>255</v>
      </c>
      <c r="J2365" s="1" t="str">
        <f>TRIM(I2365)</f>
        <v>Lovasfelszerelés</v>
      </c>
      <c r="K2365" s="1" t="s">
        <v>7488</v>
      </c>
      <c r="L2365" s="1" t="str">
        <f>TRIM(K2365)</f>
        <v>Női lovasruházat</v>
      </c>
      <c r="M2365" s="1" t="s">
        <v>7868</v>
      </c>
      <c r="N2365" s="1" t="str">
        <f>TRIM(M2365)</f>
        <v>Női lovaglónadrág</v>
      </c>
      <c r="P2365" s="1" t="str">
        <f>TRIM(O2365)</f>
        <v/>
      </c>
      <c r="R2365" s="8">
        <v>4057962240681</v>
      </c>
      <c r="S2365" s="1">
        <v>99.95</v>
      </c>
      <c r="T2365" s="1" t="s">
        <v>26</v>
      </c>
      <c r="U2365" s="1">
        <v>0.41</v>
      </c>
      <c r="W2365" s="1" t="s">
        <v>136</v>
      </c>
      <c r="X2365" s="1" t="str">
        <f>IF(W2365="", "", IFERROR(VLOOKUP(W2365, colorList!A:B,2,FALSE),""))</f>
        <v>fekete</v>
      </c>
    </row>
    <row r="2366" spans="1:24" ht="27.75" customHeight="1" x14ac:dyDescent="0.25">
      <c r="A2366" s="1" t="s">
        <v>16476</v>
      </c>
      <c r="B2366" s="1" t="str">
        <f>TRIM(D2366)</f>
        <v>40</v>
      </c>
      <c r="C2366" s="1">
        <f>IFERROR(VLOOKUP(D2366, sizeList!A:B, 2, FALSE), "")</f>
        <v>40</v>
      </c>
      <c r="D2366" s="1">
        <v>40</v>
      </c>
      <c r="E2366" s="1" t="str">
        <f>TRIM(F2366)</f>
        <v>ELT Octavia magas derekú lovaglónadrág</v>
      </c>
      <c r="F2366" s="1" t="s">
        <v>16470</v>
      </c>
      <c r="G2366" s="1" t="s">
        <v>16477</v>
      </c>
      <c r="H2366" s="1" t="s">
        <v>254</v>
      </c>
      <c r="I2366" s="1" t="s">
        <v>255</v>
      </c>
      <c r="J2366" s="1" t="str">
        <f>TRIM(I2366)</f>
        <v>Lovasfelszerelés</v>
      </c>
      <c r="K2366" s="1" t="s">
        <v>7488</v>
      </c>
      <c r="L2366" s="1" t="str">
        <f>TRIM(K2366)</f>
        <v>Női lovasruházat</v>
      </c>
      <c r="M2366" s="1" t="s">
        <v>7868</v>
      </c>
      <c r="N2366" s="1" t="str">
        <f>TRIM(M2366)</f>
        <v>Női lovaglónadrág</v>
      </c>
      <c r="P2366" s="1" t="str">
        <f>TRIM(O2366)</f>
        <v/>
      </c>
      <c r="R2366" s="8">
        <v>4057962240698</v>
      </c>
      <c r="S2366" s="1">
        <v>99.95</v>
      </c>
      <c r="T2366" s="1" t="s">
        <v>26</v>
      </c>
      <c r="U2366" s="1">
        <v>0.41</v>
      </c>
      <c r="W2366" s="1" t="s">
        <v>136</v>
      </c>
      <c r="X2366" s="1" t="str">
        <f>IF(W2366="", "", IFERROR(VLOOKUP(W2366, colorList!A:B,2,FALSE),""))</f>
        <v>fekete</v>
      </c>
    </row>
    <row r="2367" spans="1:24" ht="27.75" customHeight="1" x14ac:dyDescent="0.25">
      <c r="A2367" s="1" t="s">
        <v>16469</v>
      </c>
      <c r="B2367" s="1" t="str">
        <f>TRIM(D2367)</f>
        <v>34</v>
      </c>
      <c r="C2367" s="1">
        <f>IFERROR(VLOOKUP(D2367, sizeList!A:B, 2, FALSE), "")</f>
        <v>34</v>
      </c>
      <c r="D2367" s="1">
        <v>34</v>
      </c>
      <c r="E2367" s="1" t="str">
        <f>TRIM(F2367)</f>
        <v>ELT Octavia magas derekú lovaglónadrág</v>
      </c>
      <c r="F2367" s="1" t="s">
        <v>16470</v>
      </c>
      <c r="G2367" s="1" t="s">
        <v>16471</v>
      </c>
      <c r="H2367" s="1" t="s">
        <v>254</v>
      </c>
      <c r="I2367" s="1" t="s">
        <v>255</v>
      </c>
      <c r="J2367" s="1" t="str">
        <f>TRIM(I2367)</f>
        <v>Lovasfelszerelés</v>
      </c>
      <c r="K2367" s="1" t="s">
        <v>7488</v>
      </c>
      <c r="L2367" s="1" t="str">
        <f>TRIM(K2367)</f>
        <v>Női lovasruházat</v>
      </c>
      <c r="M2367" s="1" t="s">
        <v>7868</v>
      </c>
      <c r="N2367" s="1" t="str">
        <f>TRIM(M2367)</f>
        <v>Női lovaglónadrág</v>
      </c>
      <c r="P2367" s="1" t="str">
        <f>TRIM(O2367)</f>
        <v/>
      </c>
      <c r="R2367" s="8">
        <v>4057962240704</v>
      </c>
      <c r="S2367" s="1">
        <v>99.95</v>
      </c>
      <c r="T2367" s="1" t="s">
        <v>26</v>
      </c>
      <c r="U2367" s="1">
        <v>0.41</v>
      </c>
      <c r="W2367" s="1" t="s">
        <v>136</v>
      </c>
      <c r="X2367" s="1" t="str">
        <f>IF(W2367="", "", IFERROR(VLOOKUP(W2367, colorList!A:B,2,FALSE),""))</f>
        <v>fekete</v>
      </c>
    </row>
    <row r="2368" spans="1:24" ht="27.75" customHeight="1" x14ac:dyDescent="0.25">
      <c r="A2368" s="1" t="s">
        <v>16484</v>
      </c>
      <c r="B2368" s="1" t="str">
        <f>TRIM(D2368)</f>
        <v>48</v>
      </c>
      <c r="C2368" s="1">
        <f>IFERROR(VLOOKUP(D2368, sizeList!A:B, 2, FALSE), "")</f>
        <v>48</v>
      </c>
      <c r="D2368" s="1">
        <v>48</v>
      </c>
      <c r="E2368" s="1" t="str">
        <f>TRIM(F2368)</f>
        <v>ELT Octavia magas derekú lovaglónadrág</v>
      </c>
      <c r="F2368" s="1" t="s">
        <v>16470</v>
      </c>
      <c r="G2368" s="1" t="s">
        <v>16485</v>
      </c>
      <c r="H2368" s="1" t="s">
        <v>254</v>
      </c>
      <c r="I2368" s="1" t="s">
        <v>255</v>
      </c>
      <c r="J2368" s="1" t="str">
        <f>TRIM(I2368)</f>
        <v>Lovasfelszerelés</v>
      </c>
      <c r="K2368" s="1" t="s">
        <v>7488</v>
      </c>
      <c r="L2368" s="1" t="str">
        <f>TRIM(K2368)</f>
        <v>Női lovasruházat</v>
      </c>
      <c r="M2368" s="1" t="s">
        <v>7868</v>
      </c>
      <c r="N2368" s="1" t="str">
        <f>TRIM(M2368)</f>
        <v>Női lovaglónadrág</v>
      </c>
      <c r="P2368" s="1" t="str">
        <f>TRIM(O2368)</f>
        <v/>
      </c>
      <c r="R2368" s="8">
        <v>4057962240711</v>
      </c>
      <c r="S2368" s="1">
        <v>99.95</v>
      </c>
      <c r="T2368" s="1" t="s">
        <v>26</v>
      </c>
      <c r="U2368" s="1">
        <v>0.41</v>
      </c>
      <c r="W2368" s="1" t="s">
        <v>136</v>
      </c>
      <c r="X2368" s="1" t="str">
        <f>IF(W2368="", "", IFERROR(VLOOKUP(W2368, colorList!A:B,2,FALSE),""))</f>
        <v>fekete</v>
      </c>
    </row>
    <row r="2369" spans="1:24" ht="27.75" customHeight="1" x14ac:dyDescent="0.25">
      <c r="A2369" s="1" t="s">
        <v>16496</v>
      </c>
      <c r="B2369" s="1" t="str">
        <f>TRIM(D2369)</f>
        <v>44</v>
      </c>
      <c r="C2369" s="1">
        <f>IFERROR(VLOOKUP(D2369, sizeList!A:B, 2, FALSE), "")</f>
        <v>44</v>
      </c>
      <c r="D2369" s="1">
        <v>44</v>
      </c>
      <c r="E2369" s="1" t="str">
        <f>TRIM(F2369)</f>
        <v>ELT Octavia magas derekú lovaglónadrág</v>
      </c>
      <c r="F2369" s="1" t="s">
        <v>16470</v>
      </c>
      <c r="G2369" s="1" t="s">
        <v>16497</v>
      </c>
      <c r="H2369" s="1" t="s">
        <v>254</v>
      </c>
      <c r="I2369" s="1" t="s">
        <v>255</v>
      </c>
      <c r="J2369" s="1" t="str">
        <f>TRIM(I2369)</f>
        <v>Lovasfelszerelés</v>
      </c>
      <c r="K2369" s="1" t="s">
        <v>7488</v>
      </c>
      <c r="L2369" s="1" t="str">
        <f>TRIM(K2369)</f>
        <v>Női lovasruházat</v>
      </c>
      <c r="M2369" s="1" t="s">
        <v>7868</v>
      </c>
      <c r="N2369" s="1" t="str">
        <f>TRIM(M2369)</f>
        <v>Női lovaglónadrág</v>
      </c>
      <c r="P2369" s="1" t="str">
        <f>TRIM(O2369)</f>
        <v/>
      </c>
      <c r="R2369" s="8">
        <v>4057962240728</v>
      </c>
      <c r="S2369" s="1">
        <v>99.95</v>
      </c>
      <c r="T2369" s="1" t="s">
        <v>26</v>
      </c>
      <c r="U2369" s="1">
        <v>0.41</v>
      </c>
      <c r="W2369" s="1" t="s">
        <v>1262</v>
      </c>
      <c r="X2369" s="1" t="str">
        <f>IF(W2369="", "", IFERROR(VLOOKUP(W2369, colorList!A:B,2,FALSE),""))</f>
        <v>mélykék</v>
      </c>
    </row>
    <row r="2370" spans="1:24" ht="27.75" customHeight="1" x14ac:dyDescent="0.25">
      <c r="A2370" s="1" t="s">
        <v>16498</v>
      </c>
      <c r="B2370" s="1" t="str">
        <f>TRIM(D2370)</f>
        <v>46</v>
      </c>
      <c r="C2370" s="1">
        <f>IFERROR(VLOOKUP(D2370, sizeList!A:B, 2, FALSE), "")</f>
        <v>46</v>
      </c>
      <c r="D2370" s="1">
        <v>46</v>
      </c>
      <c r="E2370" s="1" t="str">
        <f>TRIM(F2370)</f>
        <v>ELT Octavia magas derekú lovaglónadrág</v>
      </c>
      <c r="F2370" s="1" t="s">
        <v>16470</v>
      </c>
      <c r="G2370" s="1" t="s">
        <v>16499</v>
      </c>
      <c r="H2370" s="1" t="s">
        <v>254</v>
      </c>
      <c r="I2370" s="1" t="s">
        <v>255</v>
      </c>
      <c r="J2370" s="1" t="str">
        <f>TRIM(I2370)</f>
        <v>Lovasfelszerelés</v>
      </c>
      <c r="K2370" s="1" t="s">
        <v>7488</v>
      </c>
      <c r="L2370" s="1" t="str">
        <f>TRIM(K2370)</f>
        <v>Női lovasruházat</v>
      </c>
      <c r="M2370" s="1" t="s">
        <v>7868</v>
      </c>
      <c r="N2370" s="1" t="str">
        <f>TRIM(M2370)</f>
        <v>Női lovaglónadrág</v>
      </c>
      <c r="P2370" s="1" t="str">
        <f>TRIM(O2370)</f>
        <v/>
      </c>
      <c r="R2370" s="8">
        <v>4057962240735</v>
      </c>
      <c r="S2370" s="1">
        <v>99.95</v>
      </c>
      <c r="T2370" s="1" t="s">
        <v>26</v>
      </c>
      <c r="U2370" s="1">
        <v>0.41</v>
      </c>
      <c r="W2370" s="1" t="s">
        <v>1262</v>
      </c>
      <c r="X2370" s="1" t="str">
        <f>IF(W2370="", "", IFERROR(VLOOKUP(W2370, colorList!A:B,2,FALSE),""))</f>
        <v>mélykék</v>
      </c>
    </row>
    <row r="2371" spans="1:24" ht="27.75" customHeight="1" x14ac:dyDescent="0.25">
      <c r="A2371" s="1" t="s">
        <v>16494</v>
      </c>
      <c r="B2371" s="1" t="str">
        <f>TRIM(D2371)</f>
        <v>42</v>
      </c>
      <c r="C2371" s="1">
        <f>IFERROR(VLOOKUP(D2371, sizeList!A:B, 2, FALSE), "")</f>
        <v>42</v>
      </c>
      <c r="D2371" s="1">
        <v>42</v>
      </c>
      <c r="E2371" s="1" t="str">
        <f>TRIM(F2371)</f>
        <v>ELT Octavia magas derekú lovaglónadrág</v>
      </c>
      <c r="F2371" s="1" t="s">
        <v>16470</v>
      </c>
      <c r="G2371" s="1" t="s">
        <v>16495</v>
      </c>
      <c r="H2371" s="1" t="s">
        <v>254</v>
      </c>
      <c r="I2371" s="1" t="s">
        <v>255</v>
      </c>
      <c r="J2371" s="1" t="str">
        <f>TRIM(I2371)</f>
        <v>Lovasfelszerelés</v>
      </c>
      <c r="K2371" s="1" t="s">
        <v>7488</v>
      </c>
      <c r="L2371" s="1" t="str">
        <f>TRIM(K2371)</f>
        <v>Női lovasruházat</v>
      </c>
      <c r="M2371" s="1" t="s">
        <v>7868</v>
      </c>
      <c r="N2371" s="1" t="str">
        <f>TRIM(M2371)</f>
        <v>Női lovaglónadrág</v>
      </c>
      <c r="P2371" s="1" t="str">
        <f>TRIM(O2371)</f>
        <v/>
      </c>
      <c r="R2371" s="8">
        <v>4057962240742</v>
      </c>
      <c r="S2371" s="1">
        <v>99.95</v>
      </c>
      <c r="T2371" s="1" t="s">
        <v>26</v>
      </c>
      <c r="U2371" s="1">
        <v>0.41</v>
      </c>
      <c r="W2371" s="1" t="s">
        <v>1262</v>
      </c>
      <c r="X2371" s="1" t="str">
        <f>IF(W2371="", "", IFERROR(VLOOKUP(W2371, colorList!A:B,2,FALSE),""))</f>
        <v>mélykék</v>
      </c>
    </row>
    <row r="2372" spans="1:24" ht="27.75" customHeight="1" x14ac:dyDescent="0.25">
      <c r="A2372" s="1" t="s">
        <v>16490</v>
      </c>
      <c r="B2372" s="1" t="str">
        <f>TRIM(D2372)</f>
        <v>38</v>
      </c>
      <c r="C2372" s="1">
        <f>IFERROR(VLOOKUP(D2372, sizeList!A:B, 2, FALSE), "")</f>
        <v>38</v>
      </c>
      <c r="D2372" s="1">
        <v>38</v>
      </c>
      <c r="E2372" s="1" t="str">
        <f>TRIM(F2372)</f>
        <v>ELT Octavia magas derekú lovaglónadrág</v>
      </c>
      <c r="F2372" s="1" t="s">
        <v>16470</v>
      </c>
      <c r="G2372" s="1" t="s">
        <v>16491</v>
      </c>
      <c r="H2372" s="1" t="s">
        <v>254</v>
      </c>
      <c r="I2372" s="1" t="s">
        <v>255</v>
      </c>
      <c r="J2372" s="1" t="str">
        <f>TRIM(I2372)</f>
        <v>Lovasfelszerelés</v>
      </c>
      <c r="K2372" s="1" t="s">
        <v>7488</v>
      </c>
      <c r="L2372" s="1" t="str">
        <f>TRIM(K2372)</f>
        <v>Női lovasruházat</v>
      </c>
      <c r="M2372" s="1" t="s">
        <v>7868</v>
      </c>
      <c r="N2372" s="1" t="str">
        <f>TRIM(M2372)</f>
        <v>Női lovaglónadrág</v>
      </c>
      <c r="P2372" s="1" t="str">
        <f>TRIM(O2372)</f>
        <v/>
      </c>
      <c r="R2372" s="8">
        <v>4057962240759</v>
      </c>
      <c r="S2372" s="1">
        <v>99.95</v>
      </c>
      <c r="T2372" s="1" t="s">
        <v>26</v>
      </c>
      <c r="U2372" s="1">
        <v>0.41</v>
      </c>
      <c r="W2372" s="1" t="s">
        <v>1262</v>
      </c>
      <c r="X2372" s="1" t="str">
        <f>IF(W2372="", "", IFERROR(VLOOKUP(W2372, colorList!A:B,2,FALSE),""))</f>
        <v>mélykék</v>
      </c>
    </row>
    <row r="2373" spans="1:24" ht="27.75" customHeight="1" x14ac:dyDescent="0.25">
      <c r="A2373" s="1" t="s">
        <v>16492</v>
      </c>
      <c r="B2373" s="1" t="str">
        <f>TRIM(D2373)</f>
        <v>40</v>
      </c>
      <c r="C2373" s="1">
        <f>IFERROR(VLOOKUP(D2373, sizeList!A:B, 2, FALSE), "")</f>
        <v>40</v>
      </c>
      <c r="D2373" s="1">
        <v>40</v>
      </c>
      <c r="E2373" s="1" t="str">
        <f>TRIM(F2373)</f>
        <v>ELT Octavia magas derekú lovaglónadrág</v>
      </c>
      <c r="F2373" s="1" t="s">
        <v>16470</v>
      </c>
      <c r="G2373" s="1" t="s">
        <v>16493</v>
      </c>
      <c r="H2373" s="1" t="s">
        <v>254</v>
      </c>
      <c r="I2373" s="1" t="s">
        <v>255</v>
      </c>
      <c r="J2373" s="1" t="str">
        <f>TRIM(I2373)</f>
        <v>Lovasfelszerelés</v>
      </c>
      <c r="K2373" s="1" t="s">
        <v>7488</v>
      </c>
      <c r="L2373" s="1" t="str">
        <f>TRIM(K2373)</f>
        <v>Női lovasruházat</v>
      </c>
      <c r="M2373" s="1" t="s">
        <v>7868</v>
      </c>
      <c r="N2373" s="1" t="str">
        <f>TRIM(M2373)</f>
        <v>Női lovaglónadrág</v>
      </c>
      <c r="P2373" s="1" t="str">
        <f>TRIM(O2373)</f>
        <v/>
      </c>
      <c r="R2373" s="8">
        <v>4057962240766</v>
      </c>
      <c r="S2373" s="1">
        <v>99.95</v>
      </c>
      <c r="T2373" s="1" t="s">
        <v>26</v>
      </c>
      <c r="U2373" s="1">
        <v>0.41</v>
      </c>
      <c r="W2373" s="1" t="s">
        <v>1262</v>
      </c>
      <c r="X2373" s="1" t="str">
        <f>IF(W2373="", "", IFERROR(VLOOKUP(W2373, colorList!A:B,2,FALSE),""))</f>
        <v>mélykék</v>
      </c>
    </row>
    <row r="2374" spans="1:24" ht="27.75" customHeight="1" x14ac:dyDescent="0.25">
      <c r="A2374" s="1" t="s">
        <v>16486</v>
      </c>
      <c r="B2374" s="1" t="str">
        <f>TRIM(D2374)</f>
        <v>34</v>
      </c>
      <c r="C2374" s="1">
        <f>IFERROR(VLOOKUP(D2374, sizeList!A:B, 2, FALSE), "")</f>
        <v>34</v>
      </c>
      <c r="D2374" s="1">
        <v>34</v>
      </c>
      <c r="E2374" s="1" t="str">
        <f>TRIM(F2374)</f>
        <v>ELT Octavia magas derekú lovaglónadrág</v>
      </c>
      <c r="F2374" s="1" t="s">
        <v>16470</v>
      </c>
      <c r="G2374" s="1" t="s">
        <v>16487</v>
      </c>
      <c r="H2374" s="1" t="s">
        <v>254</v>
      </c>
      <c r="I2374" s="1" t="s">
        <v>255</v>
      </c>
      <c r="J2374" s="1" t="str">
        <f>TRIM(I2374)</f>
        <v>Lovasfelszerelés</v>
      </c>
      <c r="K2374" s="1" t="s">
        <v>7488</v>
      </c>
      <c r="L2374" s="1" t="str">
        <f>TRIM(K2374)</f>
        <v>Női lovasruházat</v>
      </c>
      <c r="M2374" s="1" t="s">
        <v>7868</v>
      </c>
      <c r="N2374" s="1" t="str">
        <f>TRIM(M2374)</f>
        <v>Női lovaglónadrág</v>
      </c>
      <c r="P2374" s="1" t="str">
        <f>TRIM(O2374)</f>
        <v/>
      </c>
      <c r="R2374" s="8">
        <v>4057962240773</v>
      </c>
      <c r="S2374" s="1">
        <v>99.95</v>
      </c>
      <c r="T2374" s="1" t="s">
        <v>26</v>
      </c>
      <c r="U2374" s="1">
        <v>0.41</v>
      </c>
      <c r="W2374" s="1" t="s">
        <v>1262</v>
      </c>
      <c r="X2374" s="1" t="str">
        <f>IF(W2374="", "", IFERROR(VLOOKUP(W2374, colorList!A:B,2,FALSE),""))</f>
        <v>mélykék</v>
      </c>
    </row>
    <row r="2375" spans="1:24" ht="27.75" customHeight="1" x14ac:dyDescent="0.25">
      <c r="A2375" s="1" t="s">
        <v>16500</v>
      </c>
      <c r="B2375" s="1" t="str">
        <f>TRIM(D2375)</f>
        <v>48</v>
      </c>
      <c r="C2375" s="1">
        <f>IFERROR(VLOOKUP(D2375, sizeList!A:B, 2, FALSE), "")</f>
        <v>48</v>
      </c>
      <c r="D2375" s="1">
        <v>48</v>
      </c>
      <c r="E2375" s="1" t="str">
        <f>TRIM(F2375)</f>
        <v>ELT Octavia magas derekú lovaglónadrág</v>
      </c>
      <c r="F2375" s="1" t="s">
        <v>16470</v>
      </c>
      <c r="G2375" s="1" t="s">
        <v>16501</v>
      </c>
      <c r="H2375" s="1" t="s">
        <v>254</v>
      </c>
      <c r="I2375" s="1" t="s">
        <v>255</v>
      </c>
      <c r="J2375" s="1" t="str">
        <f>TRIM(I2375)</f>
        <v>Lovasfelszerelés</v>
      </c>
      <c r="K2375" s="1" t="s">
        <v>7488</v>
      </c>
      <c r="L2375" s="1" t="str">
        <f>TRIM(K2375)</f>
        <v>Női lovasruházat</v>
      </c>
      <c r="M2375" s="1" t="s">
        <v>7868</v>
      </c>
      <c r="N2375" s="1" t="str">
        <f>TRIM(M2375)</f>
        <v>Női lovaglónadrág</v>
      </c>
      <c r="P2375" s="1" t="str">
        <f>TRIM(O2375)</f>
        <v/>
      </c>
      <c r="R2375" s="8">
        <v>4057962240780</v>
      </c>
      <c r="S2375" s="1">
        <v>99.95</v>
      </c>
      <c r="T2375" s="1" t="s">
        <v>26</v>
      </c>
      <c r="U2375" s="1">
        <v>0.41</v>
      </c>
      <c r="W2375" s="1" t="s">
        <v>1262</v>
      </c>
      <c r="X2375" s="1" t="str">
        <f>IF(W2375="", "", IFERROR(VLOOKUP(W2375, colorList!A:B,2,FALSE),""))</f>
        <v>mélykék</v>
      </c>
    </row>
    <row r="2376" spans="1:24" ht="27.75" customHeight="1" x14ac:dyDescent="0.25">
      <c r="A2376" s="1" t="s">
        <v>16472</v>
      </c>
      <c r="B2376" s="1" t="str">
        <f>TRIM(D2376)</f>
        <v>36</v>
      </c>
      <c r="C2376" s="1">
        <f>IFERROR(VLOOKUP(D2376, sizeList!A:B, 2, FALSE), "")</f>
        <v>36</v>
      </c>
      <c r="D2376" s="1">
        <v>36</v>
      </c>
      <c r="E2376" s="1" t="str">
        <f>TRIM(F2376)</f>
        <v>ELT Octavia magas derekú lovaglónadrág</v>
      </c>
      <c r="F2376" s="1" t="s">
        <v>16470</v>
      </c>
      <c r="G2376" s="1" t="s">
        <v>16473</v>
      </c>
      <c r="H2376" s="1" t="s">
        <v>254</v>
      </c>
      <c r="I2376" s="1" t="s">
        <v>255</v>
      </c>
      <c r="J2376" s="1" t="str">
        <f>TRIM(I2376)</f>
        <v>Lovasfelszerelés</v>
      </c>
      <c r="K2376" s="1" t="s">
        <v>7488</v>
      </c>
      <c r="L2376" s="1" t="str">
        <f>TRIM(K2376)</f>
        <v>Női lovasruházat</v>
      </c>
      <c r="M2376" s="1" t="s">
        <v>7868</v>
      </c>
      <c r="N2376" s="1" t="str">
        <f>TRIM(M2376)</f>
        <v>Női lovaglónadrág</v>
      </c>
      <c r="P2376" s="1" t="str">
        <f>TRIM(O2376)</f>
        <v/>
      </c>
      <c r="R2376" s="8">
        <v>4057962245709</v>
      </c>
      <c r="S2376" s="1">
        <v>99.95</v>
      </c>
      <c r="T2376" s="1" t="s">
        <v>26</v>
      </c>
      <c r="U2376" s="1">
        <v>0.41</v>
      </c>
      <c r="W2376" s="1" t="s">
        <v>136</v>
      </c>
      <c r="X2376" s="1" t="str">
        <f>IF(W2376="", "", IFERROR(VLOOKUP(W2376, colorList!A:B,2,FALSE),""))</f>
        <v>fekete</v>
      </c>
    </row>
    <row r="2377" spans="1:24" ht="27.75" customHeight="1" x14ac:dyDescent="0.25">
      <c r="A2377" s="1" t="s">
        <v>16439</v>
      </c>
      <c r="B2377" s="1" t="str">
        <f>TRIM(D2377)</f>
        <v>36</v>
      </c>
      <c r="C2377" s="1">
        <f>IFERROR(VLOOKUP(D2377, sizeList!A:B, 2, FALSE), "")</f>
        <v>36</v>
      </c>
      <c r="D2377" s="1">
        <v>36</v>
      </c>
      <c r="E2377" s="1" t="str">
        <f>TRIM(F2377)</f>
        <v>ELT Octavia teliszilikonos lovaglónadrág</v>
      </c>
      <c r="F2377" s="1" t="s">
        <v>16437</v>
      </c>
      <c r="G2377" s="1" t="s">
        <v>16440</v>
      </c>
      <c r="H2377" s="1" t="s">
        <v>254</v>
      </c>
      <c r="I2377" s="1" t="s">
        <v>255</v>
      </c>
      <c r="J2377" s="1" t="str">
        <f>TRIM(I2377)</f>
        <v>Lovasfelszerelés</v>
      </c>
      <c r="K2377" s="1" t="s">
        <v>7488</v>
      </c>
      <c r="L2377" s="1" t="str">
        <f>TRIM(K2377)</f>
        <v>Női lovasruházat</v>
      </c>
      <c r="M2377" s="1" t="s">
        <v>7868</v>
      </c>
      <c r="N2377" s="1" t="str">
        <f>TRIM(M2377)</f>
        <v>Női lovaglónadrág</v>
      </c>
      <c r="P2377" s="1" t="str">
        <f>TRIM(O2377)</f>
        <v/>
      </c>
      <c r="R2377" s="8">
        <v>4057962236363</v>
      </c>
      <c r="S2377" s="1">
        <v>99.95</v>
      </c>
      <c r="T2377" s="1" t="s">
        <v>26</v>
      </c>
      <c r="U2377" s="1">
        <v>0.41</v>
      </c>
      <c r="W2377" s="1" t="s">
        <v>136</v>
      </c>
      <c r="X2377" s="1" t="str">
        <f>IF(W2377="", "", IFERROR(VLOOKUP(W2377, colorList!A:B,2,FALSE),""))</f>
        <v>fekete</v>
      </c>
    </row>
    <row r="2378" spans="1:24" ht="27.75" customHeight="1" x14ac:dyDescent="0.25">
      <c r="A2378" s="1" t="s">
        <v>16455</v>
      </c>
      <c r="B2378" s="1" t="str">
        <f>TRIM(D2378)</f>
        <v>36</v>
      </c>
      <c r="C2378" s="1">
        <f>IFERROR(VLOOKUP(D2378, sizeList!A:B, 2, FALSE), "")</f>
        <v>36</v>
      </c>
      <c r="D2378" s="1">
        <v>36</v>
      </c>
      <c r="E2378" s="1" t="str">
        <f>TRIM(F2378)</f>
        <v>ELT Octavia teliszilikonos lovaglónadrág</v>
      </c>
      <c r="F2378" s="1" t="s">
        <v>16437</v>
      </c>
      <c r="G2378" s="1" t="s">
        <v>16456</v>
      </c>
      <c r="H2378" s="1" t="s">
        <v>254</v>
      </c>
      <c r="I2378" s="1" t="s">
        <v>255</v>
      </c>
      <c r="J2378" s="1" t="str">
        <f>TRIM(I2378)</f>
        <v>Lovasfelszerelés</v>
      </c>
      <c r="K2378" s="1" t="s">
        <v>7488</v>
      </c>
      <c r="L2378" s="1" t="str">
        <f>TRIM(K2378)</f>
        <v>Női lovasruházat</v>
      </c>
      <c r="M2378" s="1" t="s">
        <v>7868</v>
      </c>
      <c r="N2378" s="1" t="str">
        <f>TRIM(M2378)</f>
        <v>Női lovaglónadrág</v>
      </c>
      <c r="P2378" s="1" t="str">
        <f>TRIM(O2378)</f>
        <v/>
      </c>
      <c r="R2378" s="8">
        <v>4057962236400</v>
      </c>
      <c r="S2378" s="1">
        <v>99.95</v>
      </c>
      <c r="T2378" s="1" t="s">
        <v>26</v>
      </c>
      <c r="U2378" s="1">
        <v>0.41</v>
      </c>
      <c r="W2378" s="1" t="s">
        <v>15270</v>
      </c>
      <c r="X2378" s="1" t="str">
        <f>IF(W2378="", "", IFERROR(VLOOKUP(W2378, colorList!A:B,2,FALSE),""))</f>
        <v>cappuccino</v>
      </c>
    </row>
    <row r="2379" spans="1:24" ht="27.75" customHeight="1" x14ac:dyDescent="0.25">
      <c r="A2379" s="1" t="s">
        <v>16447</v>
      </c>
      <c r="B2379" s="1" t="str">
        <f>TRIM(D2379)</f>
        <v>44</v>
      </c>
      <c r="C2379" s="1">
        <f>IFERROR(VLOOKUP(D2379, sizeList!A:B, 2, FALSE), "")</f>
        <v>44</v>
      </c>
      <c r="D2379" s="1">
        <v>44</v>
      </c>
      <c r="E2379" s="1" t="str">
        <f>TRIM(F2379)</f>
        <v>ELT Octavia teliszilikonos lovaglónadrág</v>
      </c>
      <c r="F2379" s="1" t="s">
        <v>16437</v>
      </c>
      <c r="G2379" s="1" t="s">
        <v>16448</v>
      </c>
      <c r="H2379" s="1" t="s">
        <v>254</v>
      </c>
      <c r="I2379" s="1" t="s">
        <v>255</v>
      </c>
      <c r="J2379" s="1" t="str">
        <f>TRIM(I2379)</f>
        <v>Lovasfelszerelés</v>
      </c>
      <c r="K2379" s="1" t="s">
        <v>7488</v>
      </c>
      <c r="L2379" s="1" t="str">
        <f>TRIM(K2379)</f>
        <v>Női lovasruházat</v>
      </c>
      <c r="M2379" s="1" t="s">
        <v>7868</v>
      </c>
      <c r="N2379" s="1" t="str">
        <f>TRIM(M2379)</f>
        <v>Női lovaglónadrág</v>
      </c>
      <c r="P2379" s="1" t="str">
        <f>TRIM(O2379)</f>
        <v/>
      </c>
      <c r="R2379" s="8">
        <v>4057962240513</v>
      </c>
      <c r="S2379" s="1">
        <v>99.95</v>
      </c>
      <c r="T2379" s="1" t="s">
        <v>26</v>
      </c>
      <c r="U2379" s="1">
        <v>0.41</v>
      </c>
      <c r="W2379" s="1" t="s">
        <v>136</v>
      </c>
      <c r="X2379" s="1" t="str">
        <f>IF(W2379="", "", IFERROR(VLOOKUP(W2379, colorList!A:B,2,FALSE),""))</f>
        <v>fekete</v>
      </c>
    </row>
    <row r="2380" spans="1:24" ht="27.75" customHeight="1" x14ac:dyDescent="0.25">
      <c r="A2380" s="1" t="s">
        <v>16449</v>
      </c>
      <c r="B2380" s="1" t="str">
        <f>TRIM(D2380)</f>
        <v>46</v>
      </c>
      <c r="C2380" s="1">
        <f>IFERROR(VLOOKUP(D2380, sizeList!A:B, 2, FALSE), "")</f>
        <v>46</v>
      </c>
      <c r="D2380" s="1">
        <v>46</v>
      </c>
      <c r="E2380" s="1" t="str">
        <f>TRIM(F2380)</f>
        <v>ELT Octavia teliszilikonos lovaglónadrág</v>
      </c>
      <c r="F2380" s="1" t="s">
        <v>16437</v>
      </c>
      <c r="G2380" s="1" t="s">
        <v>16450</v>
      </c>
      <c r="H2380" s="1" t="s">
        <v>254</v>
      </c>
      <c r="I2380" s="1" t="s">
        <v>255</v>
      </c>
      <c r="J2380" s="1" t="str">
        <f>TRIM(I2380)</f>
        <v>Lovasfelszerelés</v>
      </c>
      <c r="K2380" s="1" t="s">
        <v>7488</v>
      </c>
      <c r="L2380" s="1" t="str">
        <f>TRIM(K2380)</f>
        <v>Női lovasruházat</v>
      </c>
      <c r="M2380" s="1" t="s">
        <v>7868</v>
      </c>
      <c r="N2380" s="1" t="str">
        <f>TRIM(M2380)</f>
        <v>Női lovaglónadrág</v>
      </c>
      <c r="P2380" s="1" t="str">
        <f>TRIM(O2380)</f>
        <v/>
      </c>
      <c r="R2380" s="8">
        <v>4057962240520</v>
      </c>
      <c r="S2380" s="1">
        <v>99.95</v>
      </c>
      <c r="T2380" s="1" t="s">
        <v>26</v>
      </c>
      <c r="U2380" s="1">
        <v>0.41</v>
      </c>
      <c r="W2380" s="1" t="s">
        <v>136</v>
      </c>
      <c r="X2380" s="1" t="str">
        <f>IF(W2380="", "", IFERROR(VLOOKUP(W2380, colorList!A:B,2,FALSE),""))</f>
        <v>fekete</v>
      </c>
    </row>
    <row r="2381" spans="1:24" ht="27.75" customHeight="1" x14ac:dyDescent="0.25">
      <c r="A2381" s="1" t="s">
        <v>16445</v>
      </c>
      <c r="B2381" s="1" t="str">
        <f>TRIM(D2381)</f>
        <v>42</v>
      </c>
      <c r="C2381" s="1">
        <f>IFERROR(VLOOKUP(D2381, sizeList!A:B, 2, FALSE), "")</f>
        <v>42</v>
      </c>
      <c r="D2381" s="1">
        <v>42</v>
      </c>
      <c r="E2381" s="1" t="str">
        <f>TRIM(F2381)</f>
        <v>ELT Octavia teliszilikonos lovaglónadrág</v>
      </c>
      <c r="F2381" s="1" t="s">
        <v>16437</v>
      </c>
      <c r="G2381" s="1" t="s">
        <v>16446</v>
      </c>
      <c r="H2381" s="1" t="s">
        <v>254</v>
      </c>
      <c r="I2381" s="1" t="s">
        <v>255</v>
      </c>
      <c r="J2381" s="1" t="str">
        <f>TRIM(I2381)</f>
        <v>Lovasfelszerelés</v>
      </c>
      <c r="K2381" s="1" t="s">
        <v>7488</v>
      </c>
      <c r="L2381" s="1" t="str">
        <f>TRIM(K2381)</f>
        <v>Női lovasruházat</v>
      </c>
      <c r="M2381" s="1" t="s">
        <v>7868</v>
      </c>
      <c r="N2381" s="1" t="str">
        <f>TRIM(M2381)</f>
        <v>Női lovaglónadrág</v>
      </c>
      <c r="P2381" s="1" t="str">
        <f>TRIM(O2381)</f>
        <v/>
      </c>
      <c r="R2381" s="8">
        <v>4057962240537</v>
      </c>
      <c r="S2381" s="1">
        <v>99.95</v>
      </c>
      <c r="T2381" s="1" t="s">
        <v>26</v>
      </c>
      <c r="U2381" s="1">
        <v>0.41</v>
      </c>
      <c r="W2381" s="1" t="s">
        <v>136</v>
      </c>
      <c r="X2381" s="1" t="str">
        <f>IF(W2381="", "", IFERROR(VLOOKUP(W2381, colorList!A:B,2,FALSE),""))</f>
        <v>fekete</v>
      </c>
    </row>
    <row r="2382" spans="1:24" ht="27.75" customHeight="1" x14ac:dyDescent="0.25">
      <c r="A2382" s="1" t="s">
        <v>16441</v>
      </c>
      <c r="B2382" s="1" t="str">
        <f>TRIM(D2382)</f>
        <v>38</v>
      </c>
      <c r="C2382" s="1">
        <f>IFERROR(VLOOKUP(D2382, sizeList!A:B, 2, FALSE), "")</f>
        <v>38</v>
      </c>
      <c r="D2382" s="1">
        <v>38</v>
      </c>
      <c r="E2382" s="1" t="str">
        <f>TRIM(F2382)</f>
        <v>ELT Octavia teliszilikonos lovaglónadrág</v>
      </c>
      <c r="F2382" s="1" t="s">
        <v>16437</v>
      </c>
      <c r="G2382" s="1" t="s">
        <v>16442</v>
      </c>
      <c r="H2382" s="1" t="s">
        <v>254</v>
      </c>
      <c r="I2382" s="1" t="s">
        <v>255</v>
      </c>
      <c r="J2382" s="1" t="str">
        <f>TRIM(I2382)</f>
        <v>Lovasfelszerelés</v>
      </c>
      <c r="K2382" s="1" t="s">
        <v>7488</v>
      </c>
      <c r="L2382" s="1" t="str">
        <f>TRIM(K2382)</f>
        <v>Női lovasruházat</v>
      </c>
      <c r="M2382" s="1" t="s">
        <v>7868</v>
      </c>
      <c r="N2382" s="1" t="str">
        <f>TRIM(M2382)</f>
        <v>Női lovaglónadrág</v>
      </c>
      <c r="P2382" s="1" t="str">
        <f>TRIM(O2382)</f>
        <v/>
      </c>
      <c r="R2382" s="8">
        <v>4057962240544</v>
      </c>
      <c r="S2382" s="1">
        <v>99.95</v>
      </c>
      <c r="T2382" s="1" t="s">
        <v>26</v>
      </c>
      <c r="U2382" s="1">
        <v>0.41</v>
      </c>
      <c r="W2382" s="1" t="s">
        <v>136</v>
      </c>
      <c r="X2382" s="1" t="str">
        <f>IF(W2382="", "", IFERROR(VLOOKUP(W2382, colorList!A:B,2,FALSE),""))</f>
        <v>fekete</v>
      </c>
    </row>
    <row r="2383" spans="1:24" ht="27.75" customHeight="1" x14ac:dyDescent="0.25">
      <c r="A2383" s="1" t="s">
        <v>16443</v>
      </c>
      <c r="B2383" s="1" t="str">
        <f>TRIM(D2383)</f>
        <v>40</v>
      </c>
      <c r="C2383" s="1">
        <f>IFERROR(VLOOKUP(D2383, sizeList!A:B, 2, FALSE), "")</f>
        <v>40</v>
      </c>
      <c r="D2383" s="1">
        <v>40</v>
      </c>
      <c r="E2383" s="1" t="str">
        <f>TRIM(F2383)</f>
        <v>ELT Octavia teliszilikonos lovaglónadrág</v>
      </c>
      <c r="F2383" s="1" t="s">
        <v>16437</v>
      </c>
      <c r="G2383" s="1" t="s">
        <v>16444</v>
      </c>
      <c r="H2383" s="1" t="s">
        <v>254</v>
      </c>
      <c r="I2383" s="1" t="s">
        <v>255</v>
      </c>
      <c r="J2383" s="1" t="str">
        <f>TRIM(I2383)</f>
        <v>Lovasfelszerelés</v>
      </c>
      <c r="K2383" s="1" t="s">
        <v>7488</v>
      </c>
      <c r="L2383" s="1" t="str">
        <f>TRIM(K2383)</f>
        <v>Női lovasruházat</v>
      </c>
      <c r="M2383" s="1" t="s">
        <v>7868</v>
      </c>
      <c r="N2383" s="1" t="str">
        <f>TRIM(M2383)</f>
        <v>Női lovaglónadrág</v>
      </c>
      <c r="P2383" s="1" t="str">
        <f>TRIM(O2383)</f>
        <v/>
      </c>
      <c r="R2383" s="8">
        <v>4057962240551</v>
      </c>
      <c r="S2383" s="1">
        <v>99.95</v>
      </c>
      <c r="T2383" s="1" t="s">
        <v>26</v>
      </c>
      <c r="U2383" s="1">
        <v>0.41</v>
      </c>
      <c r="W2383" s="1" t="s">
        <v>136</v>
      </c>
      <c r="X2383" s="1" t="str">
        <f>IF(W2383="", "", IFERROR(VLOOKUP(W2383, colorList!A:B,2,FALSE),""))</f>
        <v>fekete</v>
      </c>
    </row>
    <row r="2384" spans="1:24" ht="27.75" customHeight="1" x14ac:dyDescent="0.25">
      <c r="A2384" s="1" t="s">
        <v>16436</v>
      </c>
      <c r="B2384" s="1" t="str">
        <f>TRIM(D2384)</f>
        <v>34</v>
      </c>
      <c r="C2384" s="1">
        <f>IFERROR(VLOOKUP(D2384, sizeList!A:B, 2, FALSE), "")</f>
        <v>34</v>
      </c>
      <c r="D2384" s="1">
        <v>34</v>
      </c>
      <c r="E2384" s="1" t="str">
        <f>TRIM(F2384)</f>
        <v>ELT Octavia teliszilikonos lovaglónadrág</v>
      </c>
      <c r="F2384" s="1" t="s">
        <v>16437</v>
      </c>
      <c r="G2384" s="1" t="s">
        <v>16438</v>
      </c>
      <c r="H2384" s="1" t="s">
        <v>254</v>
      </c>
      <c r="I2384" s="1" t="s">
        <v>255</v>
      </c>
      <c r="J2384" s="1" t="str">
        <f>TRIM(I2384)</f>
        <v>Lovasfelszerelés</v>
      </c>
      <c r="K2384" s="1" t="s">
        <v>7488</v>
      </c>
      <c r="L2384" s="1" t="str">
        <f>TRIM(K2384)</f>
        <v>Női lovasruházat</v>
      </c>
      <c r="M2384" s="1" t="s">
        <v>7868</v>
      </c>
      <c r="N2384" s="1" t="str">
        <f>TRIM(M2384)</f>
        <v>Női lovaglónadrág</v>
      </c>
      <c r="P2384" s="1" t="str">
        <f>TRIM(O2384)</f>
        <v/>
      </c>
      <c r="R2384" s="8">
        <v>4057962240568</v>
      </c>
      <c r="S2384" s="1">
        <v>99.95</v>
      </c>
      <c r="T2384" s="1" t="s">
        <v>26</v>
      </c>
      <c r="U2384" s="1">
        <v>0.41</v>
      </c>
      <c r="W2384" s="1" t="s">
        <v>136</v>
      </c>
      <c r="X2384" s="1" t="str">
        <f>IF(W2384="", "", IFERROR(VLOOKUP(W2384, colorList!A:B,2,FALSE),""))</f>
        <v>fekete</v>
      </c>
    </row>
    <row r="2385" spans="1:24" ht="27.75" customHeight="1" x14ac:dyDescent="0.25">
      <c r="A2385" s="1" t="s">
        <v>16451</v>
      </c>
      <c r="B2385" s="1" t="str">
        <f>TRIM(D2385)</f>
        <v>48</v>
      </c>
      <c r="C2385" s="1">
        <f>IFERROR(VLOOKUP(D2385, sizeList!A:B, 2, FALSE), "")</f>
        <v>48</v>
      </c>
      <c r="D2385" s="1">
        <v>48</v>
      </c>
      <c r="E2385" s="1" t="str">
        <f>TRIM(F2385)</f>
        <v>ELT Octavia teliszilikonos lovaglónadrág</v>
      </c>
      <c r="F2385" s="1" t="s">
        <v>16437</v>
      </c>
      <c r="G2385" s="1" t="s">
        <v>16452</v>
      </c>
      <c r="H2385" s="1" t="s">
        <v>254</v>
      </c>
      <c r="I2385" s="1" t="s">
        <v>255</v>
      </c>
      <c r="J2385" s="1" t="str">
        <f>TRIM(I2385)</f>
        <v>Lovasfelszerelés</v>
      </c>
      <c r="K2385" s="1" t="s">
        <v>7488</v>
      </c>
      <c r="L2385" s="1" t="str">
        <f>TRIM(K2385)</f>
        <v>Női lovasruházat</v>
      </c>
      <c r="M2385" s="1" t="s">
        <v>7868</v>
      </c>
      <c r="N2385" s="1" t="str">
        <f>TRIM(M2385)</f>
        <v>Női lovaglónadrág</v>
      </c>
      <c r="P2385" s="1" t="str">
        <f>TRIM(O2385)</f>
        <v/>
      </c>
      <c r="R2385" s="8">
        <v>4057962240575</v>
      </c>
      <c r="S2385" s="1">
        <v>99.95</v>
      </c>
      <c r="T2385" s="1" t="s">
        <v>26</v>
      </c>
      <c r="U2385" s="1">
        <v>0.41</v>
      </c>
      <c r="W2385" s="1" t="s">
        <v>136</v>
      </c>
      <c r="X2385" s="1" t="str">
        <f>IF(W2385="", "", IFERROR(VLOOKUP(W2385, colorList!A:B,2,FALSE),""))</f>
        <v>fekete</v>
      </c>
    </row>
    <row r="2386" spans="1:24" ht="27.75" customHeight="1" x14ac:dyDescent="0.25">
      <c r="A2386" s="1" t="s">
        <v>16463</v>
      </c>
      <c r="B2386" s="1" t="str">
        <f>TRIM(D2386)</f>
        <v>44</v>
      </c>
      <c r="C2386" s="1">
        <f>IFERROR(VLOOKUP(D2386, sizeList!A:B, 2, FALSE), "")</f>
        <v>44</v>
      </c>
      <c r="D2386" s="1">
        <v>44</v>
      </c>
      <c r="E2386" s="1" t="str">
        <f>TRIM(F2386)</f>
        <v>ELT Octavia teliszilikonos lovaglónadrág</v>
      </c>
      <c r="F2386" s="1" t="s">
        <v>16437</v>
      </c>
      <c r="G2386" s="1" t="s">
        <v>16464</v>
      </c>
      <c r="H2386" s="1" t="s">
        <v>254</v>
      </c>
      <c r="I2386" s="1" t="s">
        <v>255</v>
      </c>
      <c r="J2386" s="1" t="str">
        <f>TRIM(I2386)</f>
        <v>Lovasfelszerelés</v>
      </c>
      <c r="K2386" s="1" t="s">
        <v>7488</v>
      </c>
      <c r="L2386" s="1" t="str">
        <f>TRIM(K2386)</f>
        <v>Női lovasruházat</v>
      </c>
      <c r="M2386" s="1" t="s">
        <v>7868</v>
      </c>
      <c r="N2386" s="1" t="str">
        <f>TRIM(M2386)</f>
        <v>Női lovaglónadrág</v>
      </c>
      <c r="P2386" s="1" t="str">
        <f>TRIM(O2386)</f>
        <v/>
      </c>
      <c r="R2386" s="8">
        <v>4057962240582</v>
      </c>
      <c r="S2386" s="1">
        <v>99.95</v>
      </c>
      <c r="T2386" s="1" t="s">
        <v>26</v>
      </c>
      <c r="U2386" s="1">
        <v>0.41</v>
      </c>
      <c r="W2386" s="1" t="s">
        <v>15270</v>
      </c>
      <c r="X2386" s="1" t="str">
        <f>IF(W2386="", "", IFERROR(VLOOKUP(W2386, colorList!A:B,2,FALSE),""))</f>
        <v>cappuccino</v>
      </c>
    </row>
    <row r="2387" spans="1:24" ht="27.75" customHeight="1" x14ac:dyDescent="0.25">
      <c r="A2387" s="1" t="s">
        <v>16465</v>
      </c>
      <c r="B2387" s="1" t="str">
        <f>TRIM(D2387)</f>
        <v>46</v>
      </c>
      <c r="C2387" s="1">
        <f>IFERROR(VLOOKUP(D2387, sizeList!A:B, 2, FALSE), "")</f>
        <v>46</v>
      </c>
      <c r="D2387" s="1">
        <v>46</v>
      </c>
      <c r="E2387" s="1" t="str">
        <f>TRIM(F2387)</f>
        <v>ELT Octavia teliszilikonos lovaglónadrág</v>
      </c>
      <c r="F2387" s="1" t="s">
        <v>16437</v>
      </c>
      <c r="G2387" s="1" t="s">
        <v>16466</v>
      </c>
      <c r="H2387" s="1" t="s">
        <v>254</v>
      </c>
      <c r="I2387" s="1" t="s">
        <v>255</v>
      </c>
      <c r="J2387" s="1" t="str">
        <f>TRIM(I2387)</f>
        <v>Lovasfelszerelés</v>
      </c>
      <c r="K2387" s="1" t="s">
        <v>7488</v>
      </c>
      <c r="L2387" s="1" t="str">
        <f>TRIM(K2387)</f>
        <v>Női lovasruházat</v>
      </c>
      <c r="M2387" s="1" t="s">
        <v>7868</v>
      </c>
      <c r="N2387" s="1" t="str">
        <f>TRIM(M2387)</f>
        <v>Női lovaglónadrág</v>
      </c>
      <c r="P2387" s="1" t="str">
        <f>TRIM(O2387)</f>
        <v/>
      </c>
      <c r="R2387" s="8">
        <v>4057962240599</v>
      </c>
      <c r="S2387" s="1">
        <v>99.95</v>
      </c>
      <c r="T2387" s="1" t="s">
        <v>26</v>
      </c>
      <c r="U2387" s="1">
        <v>0.41</v>
      </c>
      <c r="W2387" s="1" t="s">
        <v>15270</v>
      </c>
      <c r="X2387" s="1" t="str">
        <f>IF(W2387="", "", IFERROR(VLOOKUP(W2387, colorList!A:B,2,FALSE),""))</f>
        <v>cappuccino</v>
      </c>
    </row>
    <row r="2388" spans="1:24" ht="27.75" customHeight="1" x14ac:dyDescent="0.25">
      <c r="A2388" s="1" t="s">
        <v>16461</v>
      </c>
      <c r="B2388" s="1" t="str">
        <f>TRIM(D2388)</f>
        <v>42</v>
      </c>
      <c r="C2388" s="1">
        <f>IFERROR(VLOOKUP(D2388, sizeList!A:B, 2, FALSE), "")</f>
        <v>42</v>
      </c>
      <c r="D2388" s="1">
        <v>42</v>
      </c>
      <c r="E2388" s="1" t="str">
        <f>TRIM(F2388)</f>
        <v>ELT Octavia teliszilikonos lovaglónadrág</v>
      </c>
      <c r="F2388" s="1" t="s">
        <v>16437</v>
      </c>
      <c r="G2388" s="1" t="s">
        <v>16462</v>
      </c>
      <c r="H2388" s="1" t="s">
        <v>254</v>
      </c>
      <c r="I2388" s="1" t="s">
        <v>255</v>
      </c>
      <c r="J2388" s="1" t="str">
        <f>TRIM(I2388)</f>
        <v>Lovasfelszerelés</v>
      </c>
      <c r="K2388" s="1" t="s">
        <v>7488</v>
      </c>
      <c r="L2388" s="1" t="str">
        <f>TRIM(K2388)</f>
        <v>Női lovasruházat</v>
      </c>
      <c r="M2388" s="1" t="s">
        <v>7868</v>
      </c>
      <c r="N2388" s="1" t="str">
        <f>TRIM(M2388)</f>
        <v>Női lovaglónadrág</v>
      </c>
      <c r="P2388" s="1" t="str">
        <f>TRIM(O2388)</f>
        <v/>
      </c>
      <c r="R2388" s="8">
        <v>4057962240605</v>
      </c>
      <c r="S2388" s="1">
        <v>99.95</v>
      </c>
      <c r="T2388" s="1" t="s">
        <v>26</v>
      </c>
      <c r="U2388" s="1">
        <v>0.41</v>
      </c>
      <c r="W2388" s="1" t="s">
        <v>15270</v>
      </c>
      <c r="X2388" s="1" t="str">
        <f>IF(W2388="", "", IFERROR(VLOOKUP(W2388, colorList!A:B,2,FALSE),""))</f>
        <v>cappuccino</v>
      </c>
    </row>
    <row r="2389" spans="1:24" ht="27.75" customHeight="1" x14ac:dyDescent="0.25">
      <c r="A2389" s="1" t="s">
        <v>16457</v>
      </c>
      <c r="B2389" s="1" t="str">
        <f>TRIM(D2389)</f>
        <v>38</v>
      </c>
      <c r="C2389" s="1">
        <f>IFERROR(VLOOKUP(D2389, sizeList!A:B, 2, FALSE), "")</f>
        <v>38</v>
      </c>
      <c r="D2389" s="1">
        <v>38</v>
      </c>
      <c r="E2389" s="1" t="str">
        <f>TRIM(F2389)</f>
        <v>ELT Octavia teliszilikonos lovaglónadrág</v>
      </c>
      <c r="F2389" s="1" t="s">
        <v>16437</v>
      </c>
      <c r="G2389" s="1" t="s">
        <v>16458</v>
      </c>
      <c r="H2389" s="1" t="s">
        <v>254</v>
      </c>
      <c r="I2389" s="1" t="s">
        <v>255</v>
      </c>
      <c r="J2389" s="1" t="str">
        <f>TRIM(I2389)</f>
        <v>Lovasfelszerelés</v>
      </c>
      <c r="K2389" s="1" t="s">
        <v>7488</v>
      </c>
      <c r="L2389" s="1" t="str">
        <f>TRIM(K2389)</f>
        <v>Női lovasruházat</v>
      </c>
      <c r="M2389" s="1" t="s">
        <v>7868</v>
      </c>
      <c r="N2389" s="1" t="str">
        <f>TRIM(M2389)</f>
        <v>Női lovaglónadrág</v>
      </c>
      <c r="P2389" s="1" t="str">
        <f>TRIM(O2389)</f>
        <v/>
      </c>
      <c r="R2389" s="8">
        <v>4057962240612</v>
      </c>
      <c r="S2389" s="1">
        <v>99.95</v>
      </c>
      <c r="T2389" s="1" t="s">
        <v>26</v>
      </c>
      <c r="U2389" s="1">
        <v>0.41</v>
      </c>
      <c r="W2389" s="1" t="s">
        <v>15270</v>
      </c>
      <c r="X2389" s="1" t="str">
        <f>IF(W2389="", "", IFERROR(VLOOKUP(W2389, colorList!A:B,2,FALSE),""))</f>
        <v>cappuccino</v>
      </c>
    </row>
    <row r="2390" spans="1:24" ht="27.75" customHeight="1" x14ac:dyDescent="0.25">
      <c r="A2390" s="1" t="s">
        <v>16459</v>
      </c>
      <c r="B2390" s="1" t="str">
        <f>TRIM(D2390)</f>
        <v>40</v>
      </c>
      <c r="C2390" s="1">
        <f>IFERROR(VLOOKUP(D2390, sizeList!A:B, 2, FALSE), "")</f>
        <v>40</v>
      </c>
      <c r="D2390" s="1">
        <v>40</v>
      </c>
      <c r="E2390" s="1" t="str">
        <f>TRIM(F2390)</f>
        <v>ELT Octavia teliszilikonos lovaglónadrág</v>
      </c>
      <c r="F2390" s="1" t="s">
        <v>16437</v>
      </c>
      <c r="G2390" s="1" t="s">
        <v>16460</v>
      </c>
      <c r="H2390" s="1" t="s">
        <v>254</v>
      </c>
      <c r="I2390" s="1" t="s">
        <v>255</v>
      </c>
      <c r="J2390" s="1" t="str">
        <f>TRIM(I2390)</f>
        <v>Lovasfelszerelés</v>
      </c>
      <c r="K2390" s="1" t="s">
        <v>7488</v>
      </c>
      <c r="L2390" s="1" t="str">
        <f>TRIM(K2390)</f>
        <v>Női lovasruházat</v>
      </c>
      <c r="M2390" s="1" t="s">
        <v>7868</v>
      </c>
      <c r="N2390" s="1" t="str">
        <f>TRIM(M2390)</f>
        <v>Női lovaglónadrág</v>
      </c>
      <c r="P2390" s="1" t="str">
        <f>TRIM(O2390)</f>
        <v/>
      </c>
      <c r="R2390" s="8">
        <v>4057962240629</v>
      </c>
      <c r="S2390" s="1">
        <v>99.95</v>
      </c>
      <c r="T2390" s="1" t="s">
        <v>26</v>
      </c>
      <c r="U2390" s="1">
        <v>0.41</v>
      </c>
      <c r="W2390" s="1" t="s">
        <v>15270</v>
      </c>
      <c r="X2390" s="1" t="str">
        <f>IF(W2390="", "", IFERROR(VLOOKUP(W2390, colorList!A:B,2,FALSE),""))</f>
        <v>cappuccino</v>
      </c>
    </row>
    <row r="2391" spans="1:24" ht="27.75" customHeight="1" x14ac:dyDescent="0.25">
      <c r="A2391" s="1" t="s">
        <v>16453</v>
      </c>
      <c r="B2391" s="1" t="str">
        <f>TRIM(D2391)</f>
        <v>34</v>
      </c>
      <c r="C2391" s="1">
        <f>IFERROR(VLOOKUP(D2391, sizeList!A:B, 2, FALSE), "")</f>
        <v>34</v>
      </c>
      <c r="D2391" s="1">
        <v>34</v>
      </c>
      <c r="E2391" s="1" t="str">
        <f>TRIM(F2391)</f>
        <v>ELT Octavia teliszilikonos lovaglónadrág</v>
      </c>
      <c r="F2391" s="1" t="s">
        <v>16437</v>
      </c>
      <c r="G2391" s="1" t="s">
        <v>16454</v>
      </c>
      <c r="H2391" s="1" t="s">
        <v>254</v>
      </c>
      <c r="I2391" s="1" t="s">
        <v>255</v>
      </c>
      <c r="J2391" s="1" t="str">
        <f>TRIM(I2391)</f>
        <v>Lovasfelszerelés</v>
      </c>
      <c r="K2391" s="1" t="s">
        <v>7488</v>
      </c>
      <c r="L2391" s="1" t="str">
        <f>TRIM(K2391)</f>
        <v>Női lovasruházat</v>
      </c>
      <c r="M2391" s="1" t="s">
        <v>7868</v>
      </c>
      <c r="N2391" s="1" t="str">
        <f>TRIM(M2391)</f>
        <v>Női lovaglónadrág</v>
      </c>
      <c r="P2391" s="1" t="str">
        <f>TRIM(O2391)</f>
        <v/>
      </c>
      <c r="R2391" s="8">
        <v>4057962240636</v>
      </c>
      <c r="S2391" s="1">
        <v>99.95</v>
      </c>
      <c r="T2391" s="1" t="s">
        <v>26</v>
      </c>
      <c r="U2391" s="1">
        <v>0.41</v>
      </c>
      <c r="W2391" s="1" t="s">
        <v>15270</v>
      </c>
      <c r="X2391" s="1" t="str">
        <f>IF(W2391="", "", IFERROR(VLOOKUP(W2391, colorList!A:B,2,FALSE),""))</f>
        <v>cappuccino</v>
      </c>
    </row>
    <row r="2392" spans="1:24" ht="27.75" customHeight="1" x14ac:dyDescent="0.25">
      <c r="A2392" s="1" t="s">
        <v>16467</v>
      </c>
      <c r="B2392" s="1" t="str">
        <f>TRIM(D2392)</f>
        <v>48</v>
      </c>
      <c r="C2392" s="1">
        <f>IFERROR(VLOOKUP(D2392, sizeList!A:B, 2, FALSE), "")</f>
        <v>48</v>
      </c>
      <c r="D2392" s="1">
        <v>48</v>
      </c>
      <c r="E2392" s="1" t="str">
        <f>TRIM(F2392)</f>
        <v>ELT Octavia teliszilikonos lovaglónadrág</v>
      </c>
      <c r="F2392" s="1" t="s">
        <v>16437</v>
      </c>
      <c r="G2392" s="1" t="s">
        <v>16468</v>
      </c>
      <c r="H2392" s="1" t="s">
        <v>254</v>
      </c>
      <c r="I2392" s="1" t="s">
        <v>255</v>
      </c>
      <c r="J2392" s="1" t="str">
        <f>TRIM(I2392)</f>
        <v>Lovasfelszerelés</v>
      </c>
      <c r="K2392" s="1" t="s">
        <v>7488</v>
      </c>
      <c r="L2392" s="1" t="str">
        <f>TRIM(K2392)</f>
        <v>Női lovasruházat</v>
      </c>
      <c r="M2392" s="1" t="s">
        <v>7868</v>
      </c>
      <c r="N2392" s="1" t="str">
        <f>TRIM(M2392)</f>
        <v>Női lovaglónadrág</v>
      </c>
      <c r="P2392" s="1" t="str">
        <f>TRIM(O2392)</f>
        <v/>
      </c>
      <c r="R2392" s="8">
        <v>4057962240643</v>
      </c>
      <c r="S2392" s="1">
        <v>99.95</v>
      </c>
      <c r="T2392" s="1" t="s">
        <v>26</v>
      </c>
      <c r="U2392" s="1">
        <v>0.41</v>
      </c>
      <c r="W2392" s="1" t="s">
        <v>15270</v>
      </c>
      <c r="X2392" s="1" t="str">
        <f>IF(W2392="", "", IFERROR(VLOOKUP(W2392, colorList!A:B,2,FALSE),""))</f>
        <v>cappuccino</v>
      </c>
    </row>
    <row r="2393" spans="1:24" ht="27.75" customHeight="1" x14ac:dyDescent="0.25">
      <c r="A2393" s="1" t="s">
        <v>16557</v>
      </c>
      <c r="B2393" s="1" t="str">
        <f>TRIM(D2393)</f>
        <v>36</v>
      </c>
      <c r="C2393" s="1">
        <f>IFERROR(VLOOKUP(D2393, sizeList!A:B, 2, FALSE), "")</f>
        <v>36</v>
      </c>
      <c r="D2393" s="1">
        <v>36</v>
      </c>
      <c r="E2393" s="1" t="str">
        <f>TRIM(F2393)</f>
        <v>ELT Odette teliszilikonos lovaglónadrág</v>
      </c>
      <c r="F2393" s="1" t="s">
        <v>16555</v>
      </c>
      <c r="G2393" s="1" t="s">
        <v>16558</v>
      </c>
      <c r="H2393" s="1" t="s">
        <v>254</v>
      </c>
      <c r="I2393" s="1" t="s">
        <v>255</v>
      </c>
      <c r="J2393" s="1" t="str">
        <f>TRIM(I2393)</f>
        <v>Lovasfelszerelés</v>
      </c>
      <c r="K2393" s="1" t="s">
        <v>7488</v>
      </c>
      <c r="L2393" s="1" t="str">
        <f>TRIM(K2393)</f>
        <v>Női lovasruházat</v>
      </c>
      <c r="M2393" s="1" t="s">
        <v>7868</v>
      </c>
      <c r="N2393" s="1" t="str">
        <f>TRIM(M2393)</f>
        <v>Női lovaglónadrág</v>
      </c>
      <c r="P2393" s="1" t="str">
        <f>TRIM(O2393)</f>
        <v/>
      </c>
      <c r="R2393" s="8">
        <v>4057962236806</v>
      </c>
      <c r="S2393" s="1">
        <v>119.95</v>
      </c>
      <c r="T2393" s="1" t="s">
        <v>26</v>
      </c>
      <c r="U2393" s="1">
        <v>0.5</v>
      </c>
      <c r="W2393" s="1" t="s">
        <v>136</v>
      </c>
      <c r="X2393" s="1" t="str">
        <f>IF(W2393="", "", IFERROR(VLOOKUP(W2393, colorList!A:B,2,FALSE),""))</f>
        <v>fekete</v>
      </c>
    </row>
    <row r="2394" spans="1:24" ht="27.75" customHeight="1" x14ac:dyDescent="0.25">
      <c r="A2394" s="1" t="s">
        <v>16565</v>
      </c>
      <c r="B2394" s="1" t="str">
        <f>TRIM(D2394)</f>
        <v>44</v>
      </c>
      <c r="C2394" s="1">
        <f>IFERROR(VLOOKUP(D2394, sizeList!A:B, 2, FALSE), "")</f>
        <v>44</v>
      </c>
      <c r="D2394" s="1">
        <v>44</v>
      </c>
      <c r="E2394" s="1" t="str">
        <f>TRIM(F2394)</f>
        <v>ELT Odette teliszilikonos lovaglónadrág</v>
      </c>
      <c r="F2394" s="1" t="s">
        <v>16555</v>
      </c>
      <c r="G2394" s="1" t="s">
        <v>16566</v>
      </c>
      <c r="H2394" s="1" t="s">
        <v>254</v>
      </c>
      <c r="I2394" s="1" t="s">
        <v>255</v>
      </c>
      <c r="J2394" s="1" t="str">
        <f>TRIM(I2394)</f>
        <v>Lovasfelszerelés</v>
      </c>
      <c r="K2394" s="1" t="s">
        <v>7488</v>
      </c>
      <c r="L2394" s="1" t="str">
        <f>TRIM(K2394)</f>
        <v>Női lovasruházat</v>
      </c>
      <c r="M2394" s="1" t="s">
        <v>7868</v>
      </c>
      <c r="N2394" s="1" t="str">
        <f>TRIM(M2394)</f>
        <v>Női lovaglónadrág</v>
      </c>
      <c r="P2394" s="1" t="str">
        <f>TRIM(O2394)</f>
        <v/>
      </c>
      <c r="R2394" s="8">
        <v>4057962241053</v>
      </c>
      <c r="S2394" s="1">
        <v>119.95</v>
      </c>
      <c r="T2394" s="1" t="s">
        <v>26</v>
      </c>
      <c r="U2394" s="1">
        <v>0.5</v>
      </c>
      <c r="W2394" s="1" t="s">
        <v>136</v>
      </c>
      <c r="X2394" s="1" t="str">
        <f>IF(W2394="", "", IFERROR(VLOOKUP(W2394, colorList!A:B,2,FALSE),""))</f>
        <v>fekete</v>
      </c>
    </row>
    <row r="2395" spans="1:24" ht="27.75" customHeight="1" x14ac:dyDescent="0.25">
      <c r="A2395" s="1" t="s">
        <v>16567</v>
      </c>
      <c r="B2395" s="1" t="str">
        <f>TRIM(D2395)</f>
        <v>46</v>
      </c>
      <c r="C2395" s="1">
        <f>IFERROR(VLOOKUP(D2395, sizeList!A:B, 2, FALSE), "")</f>
        <v>46</v>
      </c>
      <c r="D2395" s="1">
        <v>46</v>
      </c>
      <c r="E2395" s="1" t="str">
        <f>TRIM(F2395)</f>
        <v>ELT Odette teliszilikonos lovaglónadrág</v>
      </c>
      <c r="F2395" s="1" t="s">
        <v>16555</v>
      </c>
      <c r="G2395" s="1" t="s">
        <v>16568</v>
      </c>
      <c r="H2395" s="1" t="s">
        <v>254</v>
      </c>
      <c r="I2395" s="1" t="s">
        <v>255</v>
      </c>
      <c r="J2395" s="1" t="str">
        <f>TRIM(I2395)</f>
        <v>Lovasfelszerelés</v>
      </c>
      <c r="K2395" s="1" t="s">
        <v>7488</v>
      </c>
      <c r="L2395" s="1" t="str">
        <f>TRIM(K2395)</f>
        <v>Női lovasruházat</v>
      </c>
      <c r="M2395" s="1" t="s">
        <v>7868</v>
      </c>
      <c r="N2395" s="1" t="str">
        <f>TRIM(M2395)</f>
        <v>Női lovaglónadrág</v>
      </c>
      <c r="P2395" s="1" t="str">
        <f>TRIM(O2395)</f>
        <v/>
      </c>
      <c r="R2395" s="8">
        <v>4057962241060</v>
      </c>
      <c r="S2395" s="1">
        <v>119.95</v>
      </c>
      <c r="T2395" s="1" t="s">
        <v>26</v>
      </c>
      <c r="U2395" s="1">
        <v>0.5</v>
      </c>
      <c r="W2395" s="1" t="s">
        <v>136</v>
      </c>
      <c r="X2395" s="1" t="str">
        <f>IF(W2395="", "", IFERROR(VLOOKUP(W2395, colorList!A:B,2,FALSE),""))</f>
        <v>fekete</v>
      </c>
    </row>
    <row r="2396" spans="1:24" ht="27.75" customHeight="1" x14ac:dyDescent="0.25">
      <c r="A2396" s="1" t="s">
        <v>16563</v>
      </c>
      <c r="B2396" s="1" t="str">
        <f>TRIM(D2396)</f>
        <v>42</v>
      </c>
      <c r="C2396" s="1">
        <f>IFERROR(VLOOKUP(D2396, sizeList!A:B, 2, FALSE), "")</f>
        <v>42</v>
      </c>
      <c r="D2396" s="1">
        <v>42</v>
      </c>
      <c r="E2396" s="1" t="str">
        <f>TRIM(F2396)</f>
        <v>ELT Odette teliszilikonos lovaglónadrág</v>
      </c>
      <c r="F2396" s="1" t="s">
        <v>16555</v>
      </c>
      <c r="G2396" s="1" t="s">
        <v>16564</v>
      </c>
      <c r="H2396" s="1" t="s">
        <v>254</v>
      </c>
      <c r="I2396" s="1" t="s">
        <v>255</v>
      </c>
      <c r="J2396" s="1" t="str">
        <f>TRIM(I2396)</f>
        <v>Lovasfelszerelés</v>
      </c>
      <c r="K2396" s="1" t="s">
        <v>7488</v>
      </c>
      <c r="L2396" s="1" t="str">
        <f>TRIM(K2396)</f>
        <v>Női lovasruházat</v>
      </c>
      <c r="M2396" s="1" t="s">
        <v>7868</v>
      </c>
      <c r="N2396" s="1" t="str">
        <f>TRIM(M2396)</f>
        <v>Női lovaglónadrág</v>
      </c>
      <c r="P2396" s="1" t="str">
        <f>TRIM(O2396)</f>
        <v/>
      </c>
      <c r="R2396" s="8">
        <v>4057962241077</v>
      </c>
      <c r="S2396" s="1">
        <v>119.95</v>
      </c>
      <c r="T2396" s="1" t="s">
        <v>26</v>
      </c>
      <c r="U2396" s="1">
        <v>0.5</v>
      </c>
      <c r="W2396" s="1" t="s">
        <v>136</v>
      </c>
      <c r="X2396" s="1" t="str">
        <f>IF(W2396="", "", IFERROR(VLOOKUP(W2396, colorList!A:B,2,FALSE),""))</f>
        <v>fekete</v>
      </c>
    </row>
    <row r="2397" spans="1:24" ht="27.75" customHeight="1" x14ac:dyDescent="0.25">
      <c r="A2397" s="1" t="s">
        <v>16559</v>
      </c>
      <c r="B2397" s="1" t="str">
        <f>TRIM(D2397)</f>
        <v>38</v>
      </c>
      <c r="C2397" s="1">
        <f>IFERROR(VLOOKUP(D2397, sizeList!A:B, 2, FALSE), "")</f>
        <v>38</v>
      </c>
      <c r="D2397" s="1">
        <v>38</v>
      </c>
      <c r="E2397" s="1" t="str">
        <f>TRIM(F2397)</f>
        <v>ELT Odette teliszilikonos lovaglónadrág</v>
      </c>
      <c r="F2397" s="1" t="s">
        <v>16555</v>
      </c>
      <c r="G2397" s="1" t="s">
        <v>16560</v>
      </c>
      <c r="H2397" s="1" t="s">
        <v>254</v>
      </c>
      <c r="I2397" s="1" t="s">
        <v>255</v>
      </c>
      <c r="J2397" s="1" t="str">
        <f>TRIM(I2397)</f>
        <v>Lovasfelszerelés</v>
      </c>
      <c r="K2397" s="1" t="s">
        <v>7488</v>
      </c>
      <c r="L2397" s="1" t="str">
        <f>TRIM(K2397)</f>
        <v>Női lovasruházat</v>
      </c>
      <c r="M2397" s="1" t="s">
        <v>7868</v>
      </c>
      <c r="N2397" s="1" t="str">
        <f>TRIM(M2397)</f>
        <v>Női lovaglónadrág</v>
      </c>
      <c r="P2397" s="1" t="str">
        <f>TRIM(O2397)</f>
        <v/>
      </c>
      <c r="R2397" s="8">
        <v>4057962241084</v>
      </c>
      <c r="S2397" s="1">
        <v>119.95</v>
      </c>
      <c r="T2397" s="1" t="s">
        <v>26</v>
      </c>
      <c r="U2397" s="1">
        <v>0.5</v>
      </c>
      <c r="W2397" s="1" t="s">
        <v>136</v>
      </c>
      <c r="X2397" s="1" t="str">
        <f>IF(W2397="", "", IFERROR(VLOOKUP(W2397, colorList!A:B,2,FALSE),""))</f>
        <v>fekete</v>
      </c>
    </row>
    <row r="2398" spans="1:24" ht="27.75" customHeight="1" x14ac:dyDescent="0.25">
      <c r="A2398" s="1" t="s">
        <v>16561</v>
      </c>
      <c r="B2398" s="1" t="str">
        <f>TRIM(D2398)</f>
        <v>40</v>
      </c>
      <c r="C2398" s="1">
        <f>IFERROR(VLOOKUP(D2398, sizeList!A:B, 2, FALSE), "")</f>
        <v>40</v>
      </c>
      <c r="D2398" s="1">
        <v>40</v>
      </c>
      <c r="E2398" s="1" t="str">
        <f>TRIM(F2398)</f>
        <v>ELT Odette teliszilikonos lovaglónadrág</v>
      </c>
      <c r="F2398" s="1" t="s">
        <v>16555</v>
      </c>
      <c r="G2398" s="1" t="s">
        <v>16562</v>
      </c>
      <c r="H2398" s="1" t="s">
        <v>254</v>
      </c>
      <c r="I2398" s="1" t="s">
        <v>255</v>
      </c>
      <c r="J2398" s="1" t="str">
        <f>TRIM(I2398)</f>
        <v>Lovasfelszerelés</v>
      </c>
      <c r="K2398" s="1" t="s">
        <v>7488</v>
      </c>
      <c r="L2398" s="1" t="str">
        <f>TRIM(K2398)</f>
        <v>Női lovasruházat</v>
      </c>
      <c r="M2398" s="1" t="s">
        <v>7868</v>
      </c>
      <c r="N2398" s="1" t="str">
        <f>TRIM(M2398)</f>
        <v>Női lovaglónadrág</v>
      </c>
      <c r="P2398" s="1" t="str">
        <f>TRIM(O2398)</f>
        <v/>
      </c>
      <c r="R2398" s="8">
        <v>4057962241091</v>
      </c>
      <c r="S2398" s="1">
        <v>119.95</v>
      </c>
      <c r="T2398" s="1" t="s">
        <v>26</v>
      </c>
      <c r="U2398" s="1">
        <v>0.5</v>
      </c>
      <c r="W2398" s="1" t="s">
        <v>136</v>
      </c>
      <c r="X2398" s="1" t="str">
        <f>IF(W2398="", "", IFERROR(VLOOKUP(W2398, colorList!A:B,2,FALSE),""))</f>
        <v>fekete</v>
      </c>
    </row>
    <row r="2399" spans="1:24" ht="27.75" customHeight="1" x14ac:dyDescent="0.25">
      <c r="A2399" s="1" t="s">
        <v>16554</v>
      </c>
      <c r="B2399" s="1" t="str">
        <f>TRIM(D2399)</f>
        <v>34</v>
      </c>
      <c r="C2399" s="1">
        <f>IFERROR(VLOOKUP(D2399, sizeList!A:B, 2, FALSE), "")</f>
        <v>34</v>
      </c>
      <c r="D2399" s="1">
        <v>34</v>
      </c>
      <c r="E2399" s="1" t="str">
        <f>TRIM(F2399)</f>
        <v>ELT Odette teliszilikonos lovaglónadrág</v>
      </c>
      <c r="F2399" s="1" t="s">
        <v>16555</v>
      </c>
      <c r="G2399" s="1" t="s">
        <v>16556</v>
      </c>
      <c r="H2399" s="1" t="s">
        <v>254</v>
      </c>
      <c r="I2399" s="1" t="s">
        <v>255</v>
      </c>
      <c r="J2399" s="1" t="str">
        <f>TRIM(I2399)</f>
        <v>Lovasfelszerelés</v>
      </c>
      <c r="K2399" s="1" t="s">
        <v>7488</v>
      </c>
      <c r="L2399" s="1" t="str">
        <f>TRIM(K2399)</f>
        <v>Női lovasruházat</v>
      </c>
      <c r="M2399" s="1" t="s">
        <v>7868</v>
      </c>
      <c r="N2399" s="1" t="str">
        <f>TRIM(M2399)</f>
        <v>Női lovaglónadrág</v>
      </c>
      <c r="P2399" s="1" t="str">
        <f>TRIM(O2399)</f>
        <v/>
      </c>
      <c r="R2399" s="8">
        <v>4057962241107</v>
      </c>
      <c r="S2399" s="1">
        <v>119.95</v>
      </c>
      <c r="T2399" s="1" t="s">
        <v>26</v>
      </c>
      <c r="U2399" s="1">
        <v>0.5</v>
      </c>
      <c r="W2399" s="1" t="s">
        <v>136</v>
      </c>
      <c r="X2399" s="1" t="str">
        <f>IF(W2399="", "", IFERROR(VLOOKUP(W2399, colorList!A:B,2,FALSE),""))</f>
        <v>fekete</v>
      </c>
    </row>
    <row r="2400" spans="1:24" ht="27.75" customHeight="1" x14ac:dyDescent="0.25">
      <c r="A2400" s="1" t="s">
        <v>16569</v>
      </c>
      <c r="B2400" s="1" t="str">
        <f>TRIM(D2400)</f>
        <v>48</v>
      </c>
      <c r="C2400" s="1">
        <f>IFERROR(VLOOKUP(D2400, sizeList!A:B, 2, FALSE), "")</f>
        <v>48</v>
      </c>
      <c r="D2400" s="1">
        <v>48</v>
      </c>
      <c r="E2400" s="1" t="str">
        <f>TRIM(F2400)</f>
        <v>ELT Odette teliszilikonos lovaglónadrág</v>
      </c>
      <c r="F2400" s="1" t="s">
        <v>16555</v>
      </c>
      <c r="G2400" s="1" t="s">
        <v>16570</v>
      </c>
      <c r="H2400" s="1" t="s">
        <v>254</v>
      </c>
      <c r="I2400" s="1" t="s">
        <v>255</v>
      </c>
      <c r="J2400" s="1" t="str">
        <f>TRIM(I2400)</f>
        <v>Lovasfelszerelés</v>
      </c>
      <c r="K2400" s="1" t="s">
        <v>7488</v>
      </c>
      <c r="L2400" s="1" t="str">
        <f>TRIM(K2400)</f>
        <v>Női lovasruházat</v>
      </c>
      <c r="M2400" s="1" t="s">
        <v>7868</v>
      </c>
      <c r="N2400" s="1" t="str">
        <f>TRIM(M2400)</f>
        <v>Női lovaglónadrág</v>
      </c>
      <c r="P2400" s="1" t="str">
        <f>TRIM(O2400)</f>
        <v/>
      </c>
      <c r="R2400" s="8">
        <v>4057962241114</v>
      </c>
      <c r="S2400" s="1">
        <v>119.95</v>
      </c>
      <c r="T2400" s="1" t="s">
        <v>26</v>
      </c>
      <c r="U2400" s="1">
        <v>0.5</v>
      </c>
      <c r="W2400" s="1" t="s">
        <v>136</v>
      </c>
      <c r="X2400" s="1" t="str">
        <f>IF(W2400="", "", IFERROR(VLOOKUP(W2400, colorList!A:B,2,FALSE),""))</f>
        <v>fekete</v>
      </c>
    </row>
    <row r="2401" spans="1:24" ht="27.75" customHeight="1" x14ac:dyDescent="0.25">
      <c r="A2401" s="1" t="s">
        <v>16319</v>
      </c>
      <c r="B2401" s="1" t="str">
        <f>TRIM(D2401)</f>
        <v>L</v>
      </c>
      <c r="C2401" s="1" t="str">
        <f>IFERROR(VLOOKUP(TRIM(D2401), sizeList!A:B, 2, FALSE), "")</f>
        <v>L</v>
      </c>
      <c r="D2401" s="1" t="s">
        <v>243</v>
      </c>
      <c r="E2401" s="1" t="str">
        <f>TRIM(F2401)</f>
        <v>ELT Ohio téli lovaglókabát</v>
      </c>
      <c r="F2401" s="1" t="s">
        <v>16320</v>
      </c>
      <c r="G2401" s="1" t="s">
        <v>16321</v>
      </c>
      <c r="H2401" s="1" t="s">
        <v>254</v>
      </c>
      <c r="I2401" s="1" t="s">
        <v>255</v>
      </c>
      <c r="J2401" s="1" t="str">
        <f>TRIM(I2401)</f>
        <v>Lovasfelszerelés</v>
      </c>
      <c r="K2401" s="1" t="s">
        <v>7488</v>
      </c>
      <c r="L2401" s="1" t="str">
        <f>TRIM(K2401)</f>
        <v>Női lovasruházat</v>
      </c>
      <c r="M2401" s="1" t="s">
        <v>7489</v>
      </c>
      <c r="N2401" s="1" t="str">
        <f>TRIM(M2401)</f>
        <v>Női felsőruházat</v>
      </c>
      <c r="O2401" s="1" t="s">
        <v>7531</v>
      </c>
      <c r="P2401" s="1" t="str">
        <f>TRIM(O2401)</f>
        <v>Női kabát</v>
      </c>
      <c r="R2401" s="8">
        <v>4057962234963</v>
      </c>
      <c r="S2401" s="1">
        <v>129.94999999999999</v>
      </c>
      <c r="T2401" s="1" t="s">
        <v>26</v>
      </c>
      <c r="U2401" s="1">
        <v>1.99</v>
      </c>
      <c r="W2401" s="1" t="s">
        <v>1262</v>
      </c>
      <c r="X2401" s="1" t="str">
        <f>IF(W2401="", "", IFERROR(VLOOKUP(W2401, colorList!A:B,2,FALSE),""))</f>
        <v>mélykék</v>
      </c>
    </row>
    <row r="2402" spans="1:24" ht="27.75" customHeight="1" x14ac:dyDescent="0.25">
      <c r="A2402" s="1" t="s">
        <v>16322</v>
      </c>
      <c r="B2402" s="1" t="str">
        <f>TRIM(D2402)</f>
        <v>M</v>
      </c>
      <c r="C2402" s="1" t="str">
        <f>IFERROR(VLOOKUP(TRIM(D2402), sizeList!A:B, 2, FALSE), "")</f>
        <v>M</v>
      </c>
      <c r="D2402" s="1" t="s">
        <v>249</v>
      </c>
      <c r="E2402" s="1" t="str">
        <f>TRIM(F2402)</f>
        <v>ELT Ohio téli lovaglókabát</v>
      </c>
      <c r="F2402" s="1" t="s">
        <v>16320</v>
      </c>
      <c r="G2402" s="1" t="s">
        <v>16323</v>
      </c>
      <c r="H2402" s="1" t="s">
        <v>254</v>
      </c>
      <c r="I2402" s="1" t="s">
        <v>255</v>
      </c>
      <c r="J2402" s="1" t="str">
        <f>TRIM(I2402)</f>
        <v>Lovasfelszerelés</v>
      </c>
      <c r="K2402" s="1" t="s">
        <v>7488</v>
      </c>
      <c r="L2402" s="1" t="str">
        <f>TRIM(K2402)</f>
        <v>Női lovasruházat</v>
      </c>
      <c r="M2402" s="1" t="s">
        <v>7489</v>
      </c>
      <c r="N2402" s="1" t="str">
        <f>TRIM(M2402)</f>
        <v>Női felsőruházat</v>
      </c>
      <c r="O2402" s="1" t="s">
        <v>7531</v>
      </c>
      <c r="P2402" s="1" t="str">
        <f>TRIM(O2402)</f>
        <v>Női kabát</v>
      </c>
      <c r="R2402" s="8">
        <v>4057962234970</v>
      </c>
      <c r="S2402" s="1">
        <v>129.94999999999999</v>
      </c>
      <c r="T2402" s="1" t="s">
        <v>26</v>
      </c>
      <c r="U2402" s="1">
        <v>1.99</v>
      </c>
      <c r="W2402" s="1" t="s">
        <v>1262</v>
      </c>
      <c r="X2402" s="1" t="str">
        <f>IF(W2402="", "", IFERROR(VLOOKUP(W2402, colorList!A:B,2,FALSE),""))</f>
        <v>mélykék</v>
      </c>
    </row>
    <row r="2403" spans="1:24" ht="27.75" customHeight="1" x14ac:dyDescent="0.25">
      <c r="A2403" s="1" t="s">
        <v>16324</v>
      </c>
      <c r="B2403" s="1" t="str">
        <f>TRIM(D2403)</f>
        <v>S</v>
      </c>
      <c r="C2403" s="1" t="str">
        <f>IFERROR(VLOOKUP(TRIM(D2403), sizeList!A:B, 2, FALSE), "")</f>
        <v>S</v>
      </c>
      <c r="D2403" s="1" t="s">
        <v>3618</v>
      </c>
      <c r="E2403" s="1" t="str">
        <f>TRIM(F2403)</f>
        <v>ELT Ohio téli lovaglókabát</v>
      </c>
      <c r="F2403" s="1" t="s">
        <v>16320</v>
      </c>
      <c r="G2403" s="1" t="s">
        <v>16325</v>
      </c>
      <c r="H2403" s="1" t="s">
        <v>254</v>
      </c>
      <c r="I2403" s="1" t="s">
        <v>255</v>
      </c>
      <c r="J2403" s="1" t="str">
        <f>TRIM(I2403)</f>
        <v>Lovasfelszerelés</v>
      </c>
      <c r="K2403" s="1" t="s">
        <v>7488</v>
      </c>
      <c r="L2403" s="1" t="str">
        <f>TRIM(K2403)</f>
        <v>Női lovasruházat</v>
      </c>
      <c r="M2403" s="1" t="s">
        <v>7489</v>
      </c>
      <c r="N2403" s="1" t="str">
        <f>TRIM(M2403)</f>
        <v>Női felsőruházat</v>
      </c>
      <c r="O2403" s="1" t="s">
        <v>7531</v>
      </c>
      <c r="P2403" s="1" t="str">
        <f>TRIM(O2403)</f>
        <v>Női kabát</v>
      </c>
      <c r="R2403" s="8">
        <v>4057962234987</v>
      </c>
      <c r="S2403" s="1">
        <v>129.94999999999999</v>
      </c>
      <c r="T2403" s="1" t="s">
        <v>26</v>
      </c>
      <c r="U2403" s="1">
        <v>1.99</v>
      </c>
      <c r="W2403" s="1" t="s">
        <v>1262</v>
      </c>
      <c r="X2403" s="1" t="str">
        <f>IF(W2403="", "", IFERROR(VLOOKUP(W2403, colorList!A:B,2,FALSE),""))</f>
        <v>mélykék</v>
      </c>
    </row>
    <row r="2404" spans="1:24" ht="27.75" customHeight="1" x14ac:dyDescent="0.25">
      <c r="A2404" s="1" t="s">
        <v>16328</v>
      </c>
      <c r="B2404" s="1" t="str">
        <f>TRIM(D2404)</f>
        <v>XS</v>
      </c>
      <c r="C2404" s="1" t="str">
        <f>IFERROR(VLOOKUP(TRIM(D2404), sizeList!A:B, 2, FALSE), "")</f>
        <v>XS</v>
      </c>
      <c r="D2404" s="1" t="s">
        <v>5425</v>
      </c>
      <c r="E2404" s="1" t="str">
        <f>TRIM(F2404)</f>
        <v>ELT Ohio téli lovaglókabát</v>
      </c>
      <c r="F2404" s="1" t="s">
        <v>16320</v>
      </c>
      <c r="G2404" s="1" t="s">
        <v>16329</v>
      </c>
      <c r="H2404" s="1" t="s">
        <v>254</v>
      </c>
      <c r="I2404" s="1" t="s">
        <v>255</v>
      </c>
      <c r="J2404" s="1" t="str">
        <f>TRIM(I2404)</f>
        <v>Lovasfelszerelés</v>
      </c>
      <c r="K2404" s="1" t="s">
        <v>7488</v>
      </c>
      <c r="L2404" s="1" t="str">
        <f>TRIM(K2404)</f>
        <v>Női lovasruházat</v>
      </c>
      <c r="M2404" s="1" t="s">
        <v>7489</v>
      </c>
      <c r="N2404" s="1" t="str">
        <f>TRIM(M2404)</f>
        <v>Női felsőruházat</v>
      </c>
      <c r="O2404" s="1" t="s">
        <v>7531</v>
      </c>
      <c r="P2404" s="1" t="str">
        <f>TRIM(O2404)</f>
        <v>Női kabát</v>
      </c>
      <c r="R2404" s="8">
        <v>4057962234994</v>
      </c>
      <c r="S2404" s="1">
        <v>129.94999999999999</v>
      </c>
      <c r="T2404" s="1" t="s">
        <v>26</v>
      </c>
      <c r="U2404" s="1">
        <v>1.99</v>
      </c>
      <c r="W2404" s="1" t="s">
        <v>1262</v>
      </c>
      <c r="X2404" s="1" t="str">
        <f>IF(W2404="", "", IFERROR(VLOOKUP(W2404, colorList!A:B,2,FALSE),""))</f>
        <v>mélykék</v>
      </c>
    </row>
    <row r="2405" spans="1:24" ht="27.75" customHeight="1" x14ac:dyDescent="0.25">
      <c r="A2405" s="1" t="s">
        <v>16332</v>
      </c>
      <c r="B2405" s="1" t="str">
        <f>TRIM(D2405)</f>
        <v>XXS</v>
      </c>
      <c r="C2405" s="1" t="str">
        <f>IFERROR(VLOOKUP(TRIM(D2405), sizeList!A:B, 2, FALSE), "")</f>
        <v>XXS</v>
      </c>
      <c r="D2405" s="1" t="s">
        <v>7498</v>
      </c>
      <c r="E2405" s="1" t="str">
        <f>TRIM(F2405)</f>
        <v>ELT Ohio téli lovaglókabát</v>
      </c>
      <c r="F2405" s="1" t="s">
        <v>16320</v>
      </c>
      <c r="G2405" s="1" t="s">
        <v>16333</v>
      </c>
      <c r="H2405" s="1" t="s">
        <v>254</v>
      </c>
      <c r="I2405" s="1" t="s">
        <v>255</v>
      </c>
      <c r="J2405" s="1" t="str">
        <f>TRIM(I2405)</f>
        <v>Lovasfelszerelés</v>
      </c>
      <c r="K2405" s="1" t="s">
        <v>7488</v>
      </c>
      <c r="L2405" s="1" t="str">
        <f>TRIM(K2405)</f>
        <v>Női lovasruházat</v>
      </c>
      <c r="M2405" s="1" t="s">
        <v>7489</v>
      </c>
      <c r="N2405" s="1" t="str">
        <f>TRIM(M2405)</f>
        <v>Női felsőruházat</v>
      </c>
      <c r="O2405" s="1" t="s">
        <v>7531</v>
      </c>
      <c r="P2405" s="1" t="str">
        <f>TRIM(O2405)</f>
        <v>Női kabát</v>
      </c>
      <c r="R2405" s="8">
        <v>4057962235007</v>
      </c>
      <c r="S2405" s="1">
        <v>129.94999999999999</v>
      </c>
      <c r="T2405" s="1" t="s">
        <v>26</v>
      </c>
      <c r="U2405" s="1">
        <v>1.99</v>
      </c>
      <c r="W2405" s="1" t="s">
        <v>1262</v>
      </c>
      <c r="X2405" s="1" t="str">
        <f>IF(W2405="", "", IFERROR(VLOOKUP(W2405, colorList!A:B,2,FALSE),""))</f>
        <v>mélykék</v>
      </c>
    </row>
    <row r="2406" spans="1:24" ht="27.75" customHeight="1" x14ac:dyDescent="0.25">
      <c r="A2406" s="1" t="s">
        <v>16330</v>
      </c>
      <c r="B2406" s="1" t="str">
        <f>TRIM(D2406)</f>
        <v>XXL</v>
      </c>
      <c r="C2406" s="1" t="str">
        <f>IFERROR(VLOOKUP(TRIM(D2406), sizeList!A:B, 2, FALSE), "")</f>
        <v>XXL</v>
      </c>
      <c r="D2406" s="1" t="s">
        <v>1984</v>
      </c>
      <c r="E2406" s="1" t="str">
        <f>TRIM(F2406)</f>
        <v>ELT Ohio téli lovaglókabát</v>
      </c>
      <c r="F2406" s="1" t="s">
        <v>16320</v>
      </c>
      <c r="G2406" s="1" t="s">
        <v>16331</v>
      </c>
      <c r="H2406" s="1" t="s">
        <v>254</v>
      </c>
      <c r="I2406" s="1" t="s">
        <v>255</v>
      </c>
      <c r="J2406" s="1" t="str">
        <f>TRIM(I2406)</f>
        <v>Lovasfelszerelés</v>
      </c>
      <c r="K2406" s="1" t="s">
        <v>7488</v>
      </c>
      <c r="L2406" s="1" t="str">
        <f>TRIM(K2406)</f>
        <v>Női lovasruházat</v>
      </c>
      <c r="M2406" s="1" t="s">
        <v>7489</v>
      </c>
      <c r="N2406" s="1" t="str">
        <f>TRIM(M2406)</f>
        <v>Női felsőruházat</v>
      </c>
      <c r="O2406" s="1" t="s">
        <v>7531</v>
      </c>
      <c r="P2406" s="1" t="str">
        <f>TRIM(O2406)</f>
        <v>Női kabát</v>
      </c>
      <c r="R2406" s="8">
        <v>4057962235014</v>
      </c>
      <c r="S2406" s="1">
        <v>129.94999999999999</v>
      </c>
      <c r="T2406" s="1" t="s">
        <v>26</v>
      </c>
      <c r="U2406" s="1">
        <v>1.99</v>
      </c>
      <c r="W2406" s="1" t="s">
        <v>1262</v>
      </c>
      <c r="X2406" s="1" t="str">
        <f>IF(W2406="", "", IFERROR(VLOOKUP(W2406, colorList!A:B,2,FALSE),""))</f>
        <v>mélykék</v>
      </c>
    </row>
    <row r="2407" spans="1:24" ht="27.75" customHeight="1" x14ac:dyDescent="0.25">
      <c r="A2407" s="1" t="s">
        <v>16326</v>
      </c>
      <c r="B2407" s="1" t="str">
        <f>TRIM(D2407)</f>
        <v>XL</v>
      </c>
      <c r="C2407" s="1" t="str">
        <f>IFERROR(VLOOKUP(TRIM(D2407), sizeList!A:B, 2, FALSE), "")</f>
        <v>XL</v>
      </c>
      <c r="D2407" s="1" t="s">
        <v>1981</v>
      </c>
      <c r="E2407" s="1" t="str">
        <f>TRIM(F2407)</f>
        <v>ELT Ohio téli lovaglókabát</v>
      </c>
      <c r="F2407" s="1" t="s">
        <v>16320</v>
      </c>
      <c r="G2407" s="1" t="s">
        <v>16327</v>
      </c>
      <c r="H2407" s="1" t="s">
        <v>254</v>
      </c>
      <c r="I2407" s="1" t="s">
        <v>255</v>
      </c>
      <c r="J2407" s="1" t="str">
        <f>TRIM(I2407)</f>
        <v>Lovasfelszerelés</v>
      </c>
      <c r="K2407" s="1" t="s">
        <v>7488</v>
      </c>
      <c r="L2407" s="1" t="str">
        <f>TRIM(K2407)</f>
        <v>Női lovasruházat</v>
      </c>
      <c r="M2407" s="1" t="s">
        <v>7489</v>
      </c>
      <c r="N2407" s="1" t="str">
        <f>TRIM(M2407)</f>
        <v>Női felsőruházat</v>
      </c>
      <c r="O2407" s="1" t="s">
        <v>7531</v>
      </c>
      <c r="P2407" s="1" t="str">
        <f>TRIM(O2407)</f>
        <v>Női kabát</v>
      </c>
      <c r="R2407" s="8">
        <v>4057962235021</v>
      </c>
      <c r="S2407" s="1">
        <v>129.94999999999999</v>
      </c>
      <c r="T2407" s="1" t="s">
        <v>26</v>
      </c>
      <c r="U2407" s="1">
        <v>1.99</v>
      </c>
      <c r="W2407" s="1" t="s">
        <v>1262</v>
      </c>
      <c r="X2407" s="1" t="str">
        <f>IF(W2407="", "", IFERROR(VLOOKUP(W2407, colorList!A:B,2,FALSE),""))</f>
        <v>mélykék</v>
      </c>
    </row>
    <row r="2408" spans="1:24" ht="27.75" customHeight="1" x14ac:dyDescent="0.25">
      <c r="A2408" s="1" t="s">
        <v>18237</v>
      </c>
      <c r="B2408" s="1" t="str">
        <f>TRIM(D2408)</f>
        <v>36</v>
      </c>
      <c r="C2408" s="1">
        <f>IFERROR(VLOOKUP(D2408, sizeList!A:B, 2, FALSE), "")</f>
        <v>36</v>
      </c>
      <c r="D2408" s="1">
        <v>36</v>
      </c>
      <c r="E2408" s="1" t="str">
        <f>TRIM(F2408)</f>
        <v>ELT Oklahoma istálló csizma</v>
      </c>
      <c r="F2408" s="1" t="s">
        <v>18238</v>
      </c>
      <c r="G2408" s="1" t="s">
        <v>18239</v>
      </c>
      <c r="H2408" s="1" t="s">
        <v>254</v>
      </c>
      <c r="I2408" s="1" t="s">
        <v>255</v>
      </c>
      <c r="J2408" s="1" t="str">
        <f>TRIM(I2408)</f>
        <v>Lovasfelszerelés</v>
      </c>
      <c r="K2408" s="1" t="s">
        <v>256</v>
      </c>
      <c r="L2408" s="1" t="str">
        <f>TRIM(K2408)</f>
        <v>Lovaglócipő, csizma</v>
      </c>
      <c r="M2408" s="1" t="s">
        <v>968</v>
      </c>
      <c r="N2408" s="1" t="str">
        <f>TRIM(M2408)</f>
        <v>Csizma, lovaglócsizma</v>
      </c>
      <c r="O2408" s="1" t="s">
        <v>1171</v>
      </c>
      <c r="P2408" s="1" t="str">
        <f>TRIM(O2408)</f>
        <v>Csizma, istálló csizma</v>
      </c>
      <c r="R2408" s="8">
        <v>4057962234284</v>
      </c>
      <c r="S2408" s="1">
        <v>109.95</v>
      </c>
      <c r="T2408" s="1" t="s">
        <v>26</v>
      </c>
      <c r="U2408" s="1">
        <v>0.98399999999999999</v>
      </c>
      <c r="W2408" s="1" t="s">
        <v>490</v>
      </c>
      <c r="X2408" s="1" t="str">
        <f>IF(W2408="", "", IFERROR(VLOOKUP(W2408, colorList!A:B,2,FALSE),""))</f>
        <v>barna</v>
      </c>
    </row>
    <row r="2409" spans="1:24" ht="27.75" customHeight="1" x14ac:dyDescent="0.25">
      <c r="A2409" s="1" t="s">
        <v>18240</v>
      </c>
      <c r="B2409" s="1" t="str">
        <f>TRIM(D2409)</f>
        <v>37</v>
      </c>
      <c r="C2409" s="1">
        <f>IFERROR(VLOOKUP(D2409, sizeList!A:B, 2, FALSE), "")</f>
        <v>37</v>
      </c>
      <c r="D2409" s="1">
        <v>37</v>
      </c>
      <c r="E2409" s="1" t="str">
        <f>TRIM(F2409)</f>
        <v>ELT Oklahoma istálló csizma</v>
      </c>
      <c r="F2409" s="1" t="s">
        <v>18238</v>
      </c>
      <c r="G2409" s="1" t="s">
        <v>18241</v>
      </c>
      <c r="H2409" s="1" t="s">
        <v>254</v>
      </c>
      <c r="I2409" s="1" t="s">
        <v>255</v>
      </c>
      <c r="J2409" s="1" t="str">
        <f>TRIM(I2409)</f>
        <v>Lovasfelszerelés</v>
      </c>
      <c r="K2409" s="1" t="s">
        <v>256</v>
      </c>
      <c r="L2409" s="1" t="str">
        <f>TRIM(K2409)</f>
        <v>Lovaglócipő, csizma</v>
      </c>
      <c r="M2409" s="1" t="s">
        <v>968</v>
      </c>
      <c r="N2409" s="1" t="str">
        <f>TRIM(M2409)</f>
        <v>Csizma, lovaglócsizma</v>
      </c>
      <c r="O2409" s="1" t="s">
        <v>1171</v>
      </c>
      <c r="P2409" s="1" t="str">
        <f>TRIM(O2409)</f>
        <v>Csizma, istálló csizma</v>
      </c>
      <c r="R2409" s="8">
        <v>4057962236516</v>
      </c>
      <c r="S2409" s="1">
        <v>109.95</v>
      </c>
      <c r="T2409" s="1" t="s">
        <v>26</v>
      </c>
      <c r="U2409" s="1">
        <v>0.98399999999999999</v>
      </c>
      <c r="W2409" s="1" t="s">
        <v>490</v>
      </c>
      <c r="X2409" s="1" t="str">
        <f>IF(W2409="", "", IFERROR(VLOOKUP(W2409, colorList!A:B,2,FALSE),""))</f>
        <v>barna</v>
      </c>
    </row>
    <row r="2410" spans="1:24" ht="27.75" customHeight="1" x14ac:dyDescent="0.25">
      <c r="A2410" s="1" t="s">
        <v>18242</v>
      </c>
      <c r="B2410" s="1" t="str">
        <f>TRIM(D2410)</f>
        <v>38</v>
      </c>
      <c r="C2410" s="1">
        <f>IFERROR(VLOOKUP(D2410, sizeList!A:B, 2, FALSE), "")</f>
        <v>38</v>
      </c>
      <c r="D2410" s="1">
        <v>38</v>
      </c>
      <c r="E2410" s="1" t="str">
        <f>TRIM(F2410)</f>
        <v>ELT Oklahoma istálló csizma</v>
      </c>
      <c r="F2410" s="1" t="s">
        <v>18238</v>
      </c>
      <c r="G2410" s="1" t="s">
        <v>18243</v>
      </c>
      <c r="H2410" s="1" t="s">
        <v>254</v>
      </c>
      <c r="I2410" s="1" t="s">
        <v>255</v>
      </c>
      <c r="J2410" s="1" t="str">
        <f>TRIM(I2410)</f>
        <v>Lovasfelszerelés</v>
      </c>
      <c r="K2410" s="1" t="s">
        <v>256</v>
      </c>
      <c r="L2410" s="1" t="str">
        <f>TRIM(K2410)</f>
        <v>Lovaglócipő, csizma</v>
      </c>
      <c r="M2410" s="1" t="s">
        <v>968</v>
      </c>
      <c r="N2410" s="1" t="str">
        <f>TRIM(M2410)</f>
        <v>Csizma, lovaglócsizma</v>
      </c>
      <c r="O2410" s="1" t="s">
        <v>1171</v>
      </c>
      <c r="P2410" s="1" t="str">
        <f>TRIM(O2410)</f>
        <v>Csizma, istálló csizma</v>
      </c>
      <c r="R2410" s="8">
        <v>4057962236523</v>
      </c>
      <c r="S2410" s="1">
        <v>109.95</v>
      </c>
      <c r="T2410" s="1" t="s">
        <v>26</v>
      </c>
      <c r="U2410" s="1">
        <v>0.98399999999999999</v>
      </c>
      <c r="W2410" s="1" t="s">
        <v>490</v>
      </c>
      <c r="X2410" s="1" t="str">
        <f>IF(W2410="", "", IFERROR(VLOOKUP(W2410, colorList!A:B,2,FALSE),""))</f>
        <v>barna</v>
      </c>
    </row>
    <row r="2411" spans="1:24" ht="27.75" customHeight="1" x14ac:dyDescent="0.25">
      <c r="A2411" s="1" t="s">
        <v>18244</v>
      </c>
      <c r="B2411" s="1" t="str">
        <f>TRIM(D2411)</f>
        <v>39</v>
      </c>
      <c r="C2411" s="1">
        <f>IFERROR(VLOOKUP(D2411, sizeList!A:B, 2, FALSE), "")</f>
        <v>39</v>
      </c>
      <c r="D2411" s="1">
        <v>39</v>
      </c>
      <c r="E2411" s="1" t="str">
        <f>TRIM(F2411)</f>
        <v>ELT Oklahoma istálló csizma</v>
      </c>
      <c r="F2411" s="1" t="s">
        <v>18238</v>
      </c>
      <c r="G2411" s="1" t="s">
        <v>18245</v>
      </c>
      <c r="H2411" s="1" t="s">
        <v>254</v>
      </c>
      <c r="I2411" s="1" t="s">
        <v>255</v>
      </c>
      <c r="J2411" s="1" t="str">
        <f>TRIM(I2411)</f>
        <v>Lovasfelszerelés</v>
      </c>
      <c r="K2411" s="1" t="s">
        <v>256</v>
      </c>
      <c r="L2411" s="1" t="str">
        <f>TRIM(K2411)</f>
        <v>Lovaglócipő, csizma</v>
      </c>
      <c r="M2411" s="1" t="s">
        <v>968</v>
      </c>
      <c r="N2411" s="1" t="str">
        <f>TRIM(M2411)</f>
        <v>Csizma, lovaglócsizma</v>
      </c>
      <c r="O2411" s="1" t="s">
        <v>1171</v>
      </c>
      <c r="P2411" s="1" t="str">
        <f>TRIM(O2411)</f>
        <v>Csizma, istálló csizma</v>
      </c>
      <c r="R2411" s="8">
        <v>4057962236530</v>
      </c>
      <c r="S2411" s="1">
        <v>109.95</v>
      </c>
      <c r="T2411" s="1" t="s">
        <v>26</v>
      </c>
      <c r="U2411" s="1">
        <v>0.98399999999999999</v>
      </c>
      <c r="W2411" s="1" t="s">
        <v>490</v>
      </c>
      <c r="X2411" s="1" t="str">
        <f>IF(W2411="", "", IFERROR(VLOOKUP(W2411, colorList!A:B,2,FALSE),""))</f>
        <v>barna</v>
      </c>
    </row>
    <row r="2412" spans="1:24" ht="27.75" customHeight="1" x14ac:dyDescent="0.25">
      <c r="A2412" s="1" t="s">
        <v>18246</v>
      </c>
      <c r="B2412" s="1" t="str">
        <f>TRIM(D2412)</f>
        <v>40</v>
      </c>
      <c r="C2412" s="1">
        <f>IFERROR(VLOOKUP(D2412, sizeList!A:B, 2, FALSE), "")</f>
        <v>40</v>
      </c>
      <c r="D2412" s="1">
        <v>40</v>
      </c>
      <c r="E2412" s="1" t="str">
        <f>TRIM(F2412)</f>
        <v>ELT Oklahoma istálló csizma</v>
      </c>
      <c r="F2412" s="1" t="s">
        <v>18238</v>
      </c>
      <c r="G2412" s="1" t="s">
        <v>18247</v>
      </c>
      <c r="H2412" s="1" t="s">
        <v>254</v>
      </c>
      <c r="I2412" s="1" t="s">
        <v>255</v>
      </c>
      <c r="J2412" s="1" t="str">
        <f>TRIM(I2412)</f>
        <v>Lovasfelszerelés</v>
      </c>
      <c r="K2412" s="1" t="s">
        <v>256</v>
      </c>
      <c r="L2412" s="1" t="str">
        <f>TRIM(K2412)</f>
        <v>Lovaglócipő, csizma</v>
      </c>
      <c r="M2412" s="1" t="s">
        <v>968</v>
      </c>
      <c r="N2412" s="1" t="str">
        <f>TRIM(M2412)</f>
        <v>Csizma, lovaglócsizma</v>
      </c>
      <c r="O2412" s="1" t="s">
        <v>1171</v>
      </c>
      <c r="P2412" s="1" t="str">
        <f>TRIM(O2412)</f>
        <v>Csizma, istálló csizma</v>
      </c>
      <c r="R2412" s="8">
        <v>4057962236547</v>
      </c>
      <c r="S2412" s="1">
        <v>109.95</v>
      </c>
      <c r="T2412" s="1" t="s">
        <v>26</v>
      </c>
      <c r="U2412" s="1">
        <v>0.98399999999999999</v>
      </c>
      <c r="W2412" s="1" t="s">
        <v>490</v>
      </c>
      <c r="X2412" s="1" t="str">
        <f>IF(W2412="", "", IFERROR(VLOOKUP(W2412, colorList!A:B,2,FALSE),""))</f>
        <v>barna</v>
      </c>
    </row>
    <row r="2413" spans="1:24" ht="27.75" customHeight="1" x14ac:dyDescent="0.25">
      <c r="A2413" s="1" t="s">
        <v>18248</v>
      </c>
      <c r="B2413" s="1" t="str">
        <f>TRIM(D2413)</f>
        <v>41</v>
      </c>
      <c r="C2413" s="1">
        <f>IFERROR(VLOOKUP(D2413, sizeList!A:B, 2, FALSE), "")</f>
        <v>41</v>
      </c>
      <c r="D2413" s="1">
        <v>41</v>
      </c>
      <c r="E2413" s="1" t="str">
        <f>TRIM(F2413)</f>
        <v>ELT Oklahoma istálló csizma</v>
      </c>
      <c r="F2413" s="1" t="s">
        <v>18238</v>
      </c>
      <c r="G2413" s="1" t="s">
        <v>18249</v>
      </c>
      <c r="H2413" s="1" t="s">
        <v>254</v>
      </c>
      <c r="I2413" s="1" t="s">
        <v>255</v>
      </c>
      <c r="J2413" s="1" t="str">
        <f>TRIM(I2413)</f>
        <v>Lovasfelszerelés</v>
      </c>
      <c r="K2413" s="1" t="s">
        <v>256</v>
      </c>
      <c r="L2413" s="1" t="str">
        <f>TRIM(K2413)</f>
        <v>Lovaglócipő, csizma</v>
      </c>
      <c r="M2413" s="1" t="s">
        <v>968</v>
      </c>
      <c r="N2413" s="1" t="str">
        <f>TRIM(M2413)</f>
        <v>Csizma, lovaglócsizma</v>
      </c>
      <c r="O2413" s="1" t="s">
        <v>1171</v>
      </c>
      <c r="P2413" s="1" t="str">
        <f>TRIM(O2413)</f>
        <v>Csizma, istálló csizma</v>
      </c>
      <c r="R2413" s="8">
        <v>4057962236554</v>
      </c>
      <c r="S2413" s="1">
        <v>109.95</v>
      </c>
      <c r="T2413" s="1" t="s">
        <v>26</v>
      </c>
      <c r="U2413" s="1">
        <v>0.98399999999999999</v>
      </c>
      <c r="W2413" s="1" t="s">
        <v>490</v>
      </c>
      <c r="X2413" s="1" t="str">
        <f>IF(W2413="", "", IFERROR(VLOOKUP(W2413, colorList!A:B,2,FALSE),""))</f>
        <v>barna</v>
      </c>
    </row>
    <row r="2414" spans="1:24" ht="27.75" customHeight="1" x14ac:dyDescent="0.25">
      <c r="A2414" s="1" t="s">
        <v>18250</v>
      </c>
      <c r="B2414" s="1" t="str">
        <f>TRIM(D2414)</f>
        <v>42</v>
      </c>
      <c r="C2414" s="1">
        <f>IFERROR(VLOOKUP(D2414, sizeList!A:B, 2, FALSE), "")</f>
        <v>42</v>
      </c>
      <c r="D2414" s="1">
        <v>42</v>
      </c>
      <c r="E2414" s="1" t="str">
        <f>TRIM(F2414)</f>
        <v>ELT Oklahoma istálló csizma</v>
      </c>
      <c r="F2414" s="1" t="s">
        <v>18238</v>
      </c>
      <c r="G2414" s="1" t="s">
        <v>18251</v>
      </c>
      <c r="H2414" s="1" t="s">
        <v>254</v>
      </c>
      <c r="I2414" s="1" t="s">
        <v>255</v>
      </c>
      <c r="J2414" s="1" t="str">
        <f>TRIM(I2414)</f>
        <v>Lovasfelszerelés</v>
      </c>
      <c r="K2414" s="1" t="s">
        <v>256</v>
      </c>
      <c r="L2414" s="1" t="str">
        <f>TRIM(K2414)</f>
        <v>Lovaglócipő, csizma</v>
      </c>
      <c r="M2414" s="1" t="s">
        <v>968</v>
      </c>
      <c r="N2414" s="1" t="str">
        <f>TRIM(M2414)</f>
        <v>Csizma, lovaglócsizma</v>
      </c>
      <c r="O2414" s="1" t="s">
        <v>1171</v>
      </c>
      <c r="P2414" s="1" t="str">
        <f>TRIM(O2414)</f>
        <v>Csizma, istálló csizma</v>
      </c>
      <c r="R2414" s="8">
        <v>4057962236561</v>
      </c>
      <c r="S2414" s="1">
        <v>109.95</v>
      </c>
      <c r="T2414" s="1" t="s">
        <v>26</v>
      </c>
      <c r="U2414" s="1">
        <v>0.98399999999999999</v>
      </c>
      <c r="W2414" s="1" t="s">
        <v>490</v>
      </c>
      <c r="X2414" s="1" t="str">
        <f>IF(W2414="", "", IFERROR(VLOOKUP(W2414, colorList!A:B,2,FALSE),""))</f>
        <v>barna</v>
      </c>
    </row>
    <row r="2415" spans="1:24" ht="27.75" customHeight="1" x14ac:dyDescent="0.25">
      <c r="A2415" s="1" t="s">
        <v>16574</v>
      </c>
      <c r="B2415" s="1" t="str">
        <f>TRIM(D2415)</f>
        <v>36</v>
      </c>
      <c r="C2415" s="1">
        <f>IFERROR(VLOOKUP(D2415, sizeList!A:B, 2, FALSE), "")</f>
        <v>36</v>
      </c>
      <c r="D2415" s="1">
        <v>36</v>
      </c>
      <c r="E2415" s="1" t="str">
        <f>TRIM(F2415)</f>
        <v>ELT Olivia teliszilikonos jodhpur lovagló leggings</v>
      </c>
      <c r="F2415" s="1" t="s">
        <v>16572</v>
      </c>
      <c r="G2415" s="1" t="s">
        <v>16575</v>
      </c>
      <c r="H2415" s="1" t="s">
        <v>254</v>
      </c>
      <c r="I2415" s="1" t="s">
        <v>255</v>
      </c>
      <c r="J2415" s="1" t="str">
        <f>TRIM(I2415)</f>
        <v>Lovasfelszerelés</v>
      </c>
      <c r="K2415" s="1" t="s">
        <v>7488</v>
      </c>
      <c r="L2415" s="1" t="str">
        <f>TRIM(K2415)</f>
        <v>Női lovasruházat</v>
      </c>
      <c r="M2415" s="1" t="s">
        <v>7868</v>
      </c>
      <c r="N2415" s="1" t="str">
        <f>TRIM(M2415)</f>
        <v>Női lovaglónadrág</v>
      </c>
      <c r="P2415" s="1" t="str">
        <f>TRIM(O2415)</f>
        <v/>
      </c>
      <c r="R2415" s="8">
        <v>4057962236813</v>
      </c>
      <c r="S2415" s="1">
        <v>129.94999999999999</v>
      </c>
      <c r="T2415" s="1" t="s">
        <v>26</v>
      </c>
      <c r="U2415" s="1">
        <v>0.5</v>
      </c>
      <c r="W2415" s="1" t="s">
        <v>136</v>
      </c>
      <c r="X2415" s="1" t="str">
        <f>IF(W2415="", "", IFERROR(VLOOKUP(W2415, colorList!A:B,2,FALSE),""))</f>
        <v>fekete</v>
      </c>
    </row>
    <row r="2416" spans="1:24" ht="27.75" customHeight="1" x14ac:dyDescent="0.25">
      <c r="A2416" s="1" t="s">
        <v>16584</v>
      </c>
      <c r="B2416" s="1" t="str">
        <f>TRIM(D2416)</f>
        <v>46</v>
      </c>
      <c r="C2416" s="1">
        <f>IFERROR(VLOOKUP(D2416, sizeList!A:B, 2, FALSE), "")</f>
        <v>46</v>
      </c>
      <c r="D2416" s="1">
        <v>46</v>
      </c>
      <c r="E2416" s="1" t="str">
        <f>TRIM(F2416)</f>
        <v>ELT Olivia teliszilikonos jodhpur lovagló leggings</v>
      </c>
      <c r="F2416" s="1" t="s">
        <v>16572</v>
      </c>
      <c r="G2416" s="1" t="s">
        <v>16585</v>
      </c>
      <c r="H2416" s="1" t="s">
        <v>254</v>
      </c>
      <c r="I2416" s="1" t="s">
        <v>255</v>
      </c>
      <c r="J2416" s="1" t="str">
        <f>TRIM(I2416)</f>
        <v>Lovasfelszerelés</v>
      </c>
      <c r="K2416" s="1" t="s">
        <v>7488</v>
      </c>
      <c r="L2416" s="1" t="str">
        <f>TRIM(K2416)</f>
        <v>Női lovasruházat</v>
      </c>
      <c r="M2416" s="1" t="s">
        <v>7868</v>
      </c>
      <c r="N2416" s="1" t="str">
        <f>TRIM(M2416)</f>
        <v>Női lovaglónadrág</v>
      </c>
      <c r="P2416" s="1" t="str">
        <f>TRIM(O2416)</f>
        <v/>
      </c>
      <c r="R2416" s="8">
        <v>4057962241121</v>
      </c>
      <c r="S2416" s="1">
        <v>129.94999999999999</v>
      </c>
      <c r="T2416" s="1" t="s">
        <v>26</v>
      </c>
      <c r="U2416" s="1">
        <v>0.5</v>
      </c>
      <c r="W2416" s="1" t="s">
        <v>136</v>
      </c>
      <c r="X2416" s="1" t="str">
        <f>IF(W2416="", "", IFERROR(VLOOKUP(W2416, colorList!A:B,2,FALSE),""))</f>
        <v>fekete</v>
      </c>
    </row>
    <row r="2417" spans="1:24" ht="27.75" customHeight="1" x14ac:dyDescent="0.25">
      <c r="A2417" s="1" t="s">
        <v>16580</v>
      </c>
      <c r="B2417" s="1" t="str">
        <f>TRIM(D2417)</f>
        <v>42</v>
      </c>
      <c r="C2417" s="1">
        <f>IFERROR(VLOOKUP(D2417, sizeList!A:B, 2, FALSE), "")</f>
        <v>42</v>
      </c>
      <c r="D2417" s="1">
        <v>42</v>
      </c>
      <c r="E2417" s="1" t="str">
        <f>TRIM(F2417)</f>
        <v>ELT Olivia teliszilikonos jodhpur lovagló leggings</v>
      </c>
      <c r="F2417" s="1" t="s">
        <v>16572</v>
      </c>
      <c r="G2417" s="1" t="s">
        <v>16581</v>
      </c>
      <c r="H2417" s="1" t="s">
        <v>254</v>
      </c>
      <c r="I2417" s="1" t="s">
        <v>255</v>
      </c>
      <c r="J2417" s="1" t="str">
        <f>TRIM(I2417)</f>
        <v>Lovasfelszerelés</v>
      </c>
      <c r="K2417" s="1" t="s">
        <v>7488</v>
      </c>
      <c r="L2417" s="1" t="str">
        <f>TRIM(K2417)</f>
        <v>Női lovasruházat</v>
      </c>
      <c r="M2417" s="1" t="s">
        <v>7868</v>
      </c>
      <c r="N2417" s="1" t="str">
        <f>TRIM(M2417)</f>
        <v>Női lovaglónadrág</v>
      </c>
      <c r="P2417" s="1" t="str">
        <f>TRIM(O2417)</f>
        <v/>
      </c>
      <c r="R2417" s="8">
        <v>4057962241138</v>
      </c>
      <c r="S2417" s="1">
        <v>129.94999999999999</v>
      </c>
      <c r="T2417" s="1" t="s">
        <v>26</v>
      </c>
      <c r="U2417" s="1">
        <v>0.5</v>
      </c>
      <c r="W2417" s="1" t="s">
        <v>136</v>
      </c>
      <c r="X2417" s="1" t="str">
        <f>IF(W2417="", "", IFERROR(VLOOKUP(W2417, colorList!A:B,2,FALSE),""))</f>
        <v>fekete</v>
      </c>
    </row>
    <row r="2418" spans="1:24" ht="27.75" customHeight="1" x14ac:dyDescent="0.25">
      <c r="A2418" s="1" t="s">
        <v>16576</v>
      </c>
      <c r="B2418" s="1" t="str">
        <f>TRIM(D2418)</f>
        <v>38</v>
      </c>
      <c r="C2418" s="1">
        <f>IFERROR(VLOOKUP(D2418, sizeList!A:B, 2, FALSE), "")</f>
        <v>38</v>
      </c>
      <c r="D2418" s="1">
        <v>38</v>
      </c>
      <c r="E2418" s="1" t="str">
        <f>TRIM(F2418)</f>
        <v>ELT Olivia teliszilikonos jodhpur lovagló leggings</v>
      </c>
      <c r="F2418" s="1" t="s">
        <v>16572</v>
      </c>
      <c r="G2418" s="1" t="s">
        <v>16577</v>
      </c>
      <c r="H2418" s="1" t="s">
        <v>254</v>
      </c>
      <c r="I2418" s="1" t="s">
        <v>255</v>
      </c>
      <c r="J2418" s="1" t="str">
        <f>TRIM(I2418)</f>
        <v>Lovasfelszerelés</v>
      </c>
      <c r="K2418" s="1" t="s">
        <v>7488</v>
      </c>
      <c r="L2418" s="1" t="str">
        <f>TRIM(K2418)</f>
        <v>Női lovasruházat</v>
      </c>
      <c r="M2418" s="1" t="s">
        <v>7868</v>
      </c>
      <c r="N2418" s="1" t="str">
        <f>TRIM(M2418)</f>
        <v>Női lovaglónadrág</v>
      </c>
      <c r="P2418" s="1" t="str">
        <f>TRIM(O2418)</f>
        <v/>
      </c>
      <c r="R2418" s="8">
        <v>4057962241145</v>
      </c>
      <c r="S2418" s="1">
        <v>129.94999999999999</v>
      </c>
      <c r="T2418" s="1" t="s">
        <v>26</v>
      </c>
      <c r="U2418" s="1">
        <v>0.5</v>
      </c>
      <c r="W2418" s="1" t="s">
        <v>136</v>
      </c>
      <c r="X2418" s="1" t="str">
        <f>IF(W2418="", "", IFERROR(VLOOKUP(W2418, colorList!A:B,2,FALSE),""))</f>
        <v>fekete</v>
      </c>
    </row>
    <row r="2419" spans="1:24" ht="27.75" customHeight="1" x14ac:dyDescent="0.25">
      <c r="A2419" s="1" t="s">
        <v>16578</v>
      </c>
      <c r="B2419" s="1" t="str">
        <f>TRIM(D2419)</f>
        <v>40</v>
      </c>
      <c r="C2419" s="1">
        <f>IFERROR(VLOOKUP(D2419, sizeList!A:B, 2, FALSE), "")</f>
        <v>40</v>
      </c>
      <c r="D2419" s="1">
        <v>40</v>
      </c>
      <c r="E2419" s="1" t="str">
        <f>TRIM(F2419)</f>
        <v>ELT Olivia teliszilikonos jodhpur lovagló leggings</v>
      </c>
      <c r="F2419" s="1" t="s">
        <v>16572</v>
      </c>
      <c r="G2419" s="1" t="s">
        <v>16579</v>
      </c>
      <c r="H2419" s="1" t="s">
        <v>254</v>
      </c>
      <c r="I2419" s="1" t="s">
        <v>255</v>
      </c>
      <c r="J2419" s="1" t="str">
        <f>TRIM(I2419)</f>
        <v>Lovasfelszerelés</v>
      </c>
      <c r="K2419" s="1" t="s">
        <v>7488</v>
      </c>
      <c r="L2419" s="1" t="str">
        <f>TRIM(K2419)</f>
        <v>Női lovasruházat</v>
      </c>
      <c r="M2419" s="1" t="s">
        <v>7868</v>
      </c>
      <c r="N2419" s="1" t="str">
        <f>TRIM(M2419)</f>
        <v>Női lovaglónadrág</v>
      </c>
      <c r="P2419" s="1" t="str">
        <f>TRIM(O2419)</f>
        <v/>
      </c>
      <c r="R2419" s="8">
        <v>4057962241152</v>
      </c>
      <c r="S2419" s="1">
        <v>129.94999999999999</v>
      </c>
      <c r="T2419" s="1" t="s">
        <v>26</v>
      </c>
      <c r="U2419" s="1">
        <v>0.5</v>
      </c>
      <c r="W2419" s="1" t="s">
        <v>136</v>
      </c>
      <c r="X2419" s="1" t="str">
        <f>IF(W2419="", "", IFERROR(VLOOKUP(W2419, colorList!A:B,2,FALSE),""))</f>
        <v>fekete</v>
      </c>
    </row>
    <row r="2420" spans="1:24" ht="27.75" customHeight="1" x14ac:dyDescent="0.25">
      <c r="A2420" s="1" t="s">
        <v>16571</v>
      </c>
      <c r="B2420" s="1" t="str">
        <f>TRIM(D2420)</f>
        <v>34</v>
      </c>
      <c r="C2420" s="1">
        <f>IFERROR(VLOOKUP(D2420, sizeList!A:B, 2, FALSE), "")</f>
        <v>34</v>
      </c>
      <c r="D2420" s="1">
        <v>34</v>
      </c>
      <c r="E2420" s="1" t="str">
        <f>TRIM(F2420)</f>
        <v>ELT Olivia teliszilikonos jodhpur lovagló leggings</v>
      </c>
      <c r="F2420" s="1" t="s">
        <v>16572</v>
      </c>
      <c r="G2420" s="1" t="s">
        <v>16573</v>
      </c>
      <c r="H2420" s="1" t="s">
        <v>254</v>
      </c>
      <c r="I2420" s="1" t="s">
        <v>255</v>
      </c>
      <c r="J2420" s="1" t="str">
        <f>TRIM(I2420)</f>
        <v>Lovasfelszerelés</v>
      </c>
      <c r="K2420" s="1" t="s">
        <v>7488</v>
      </c>
      <c r="L2420" s="1" t="str">
        <f>TRIM(K2420)</f>
        <v>Női lovasruházat</v>
      </c>
      <c r="M2420" s="1" t="s">
        <v>7868</v>
      </c>
      <c r="N2420" s="1" t="str">
        <f>TRIM(M2420)</f>
        <v>Női lovaglónadrág</v>
      </c>
      <c r="P2420" s="1" t="str">
        <f>TRIM(O2420)</f>
        <v/>
      </c>
      <c r="R2420" s="8">
        <v>4057962241169</v>
      </c>
      <c r="S2420" s="1">
        <v>129.94999999999999</v>
      </c>
      <c r="T2420" s="1" t="s">
        <v>26</v>
      </c>
      <c r="U2420" s="1">
        <v>0.5</v>
      </c>
      <c r="W2420" s="1" t="s">
        <v>136</v>
      </c>
      <c r="X2420" s="1" t="str">
        <f>IF(W2420="", "", IFERROR(VLOOKUP(W2420, colorList!A:B,2,FALSE),""))</f>
        <v>fekete</v>
      </c>
    </row>
    <row r="2421" spans="1:24" ht="27.75" customHeight="1" x14ac:dyDescent="0.25">
      <c r="A2421" s="1" t="s">
        <v>16586</v>
      </c>
      <c r="B2421" s="1" t="str">
        <f>TRIM(D2421)</f>
        <v>48</v>
      </c>
      <c r="C2421" s="1">
        <f>IFERROR(VLOOKUP(D2421, sizeList!A:B, 2, FALSE), "")</f>
        <v>48</v>
      </c>
      <c r="D2421" s="1">
        <v>48</v>
      </c>
      <c r="E2421" s="1" t="str">
        <f>TRIM(F2421)</f>
        <v>ELT Olivia teliszilikonos jodhpur lovagló leggings</v>
      </c>
      <c r="F2421" s="1" t="s">
        <v>16572</v>
      </c>
      <c r="G2421" s="1" t="s">
        <v>16587</v>
      </c>
      <c r="H2421" s="1" t="s">
        <v>254</v>
      </c>
      <c r="I2421" s="1" t="s">
        <v>255</v>
      </c>
      <c r="J2421" s="1" t="str">
        <f>TRIM(I2421)</f>
        <v>Lovasfelszerelés</v>
      </c>
      <c r="K2421" s="1" t="s">
        <v>7488</v>
      </c>
      <c r="L2421" s="1" t="str">
        <f>TRIM(K2421)</f>
        <v>Női lovasruházat</v>
      </c>
      <c r="M2421" s="1" t="s">
        <v>7868</v>
      </c>
      <c r="N2421" s="1" t="str">
        <f>TRIM(M2421)</f>
        <v>Női lovaglónadrág</v>
      </c>
      <c r="P2421" s="1" t="str">
        <f>TRIM(O2421)</f>
        <v/>
      </c>
      <c r="R2421" s="8">
        <v>4057962241176</v>
      </c>
      <c r="S2421" s="1">
        <v>129.94999999999999</v>
      </c>
      <c r="T2421" s="1" t="s">
        <v>26</v>
      </c>
      <c r="U2421" s="1">
        <v>0.5</v>
      </c>
      <c r="W2421" s="1" t="s">
        <v>136</v>
      </c>
      <c r="X2421" s="1" t="str">
        <f>IF(W2421="", "", IFERROR(VLOOKUP(W2421, colorList!A:B,2,FALSE),""))</f>
        <v>fekete</v>
      </c>
    </row>
    <row r="2422" spans="1:24" ht="27.75" customHeight="1" x14ac:dyDescent="0.25">
      <c r="A2422" s="1" t="s">
        <v>16582</v>
      </c>
      <c r="B2422" s="1" t="str">
        <f>TRIM(D2422)</f>
        <v>44</v>
      </c>
      <c r="C2422" s="1">
        <f>IFERROR(VLOOKUP(D2422, sizeList!A:B, 2, FALSE), "")</f>
        <v>44</v>
      </c>
      <c r="D2422" s="1">
        <v>44</v>
      </c>
      <c r="E2422" s="1" t="str">
        <f>TRIM(F2422)</f>
        <v>ELT Olivia teliszilikonos jodhpur lovagló leggings</v>
      </c>
      <c r="F2422" s="1" t="s">
        <v>16572</v>
      </c>
      <c r="G2422" s="1" t="s">
        <v>16583</v>
      </c>
      <c r="H2422" s="1" t="s">
        <v>254</v>
      </c>
      <c r="I2422" s="1" t="s">
        <v>255</v>
      </c>
      <c r="J2422" s="1" t="str">
        <f>TRIM(I2422)</f>
        <v>Lovasfelszerelés</v>
      </c>
      <c r="K2422" s="1" t="s">
        <v>7488</v>
      </c>
      <c r="L2422" s="1" t="str">
        <f>TRIM(K2422)</f>
        <v>Női lovasruházat</v>
      </c>
      <c r="M2422" s="1" t="s">
        <v>7868</v>
      </c>
      <c r="N2422" s="1" t="str">
        <f>TRIM(M2422)</f>
        <v>Női lovaglónadrág</v>
      </c>
      <c r="P2422" s="1" t="str">
        <f>TRIM(O2422)</f>
        <v/>
      </c>
      <c r="R2422" s="8">
        <v>4057962245716</v>
      </c>
      <c r="S2422" s="1">
        <v>129.94999999999999</v>
      </c>
      <c r="T2422" s="1" t="s">
        <v>26</v>
      </c>
      <c r="U2422" s="1">
        <v>0.5</v>
      </c>
      <c r="W2422" s="1" t="s">
        <v>136</v>
      </c>
      <c r="X2422" s="1" t="str">
        <f>IF(W2422="", "", IFERROR(VLOOKUP(W2422, colorList!A:B,2,FALSE),""))</f>
        <v>fekete</v>
      </c>
    </row>
    <row r="2423" spans="1:24" ht="27.75" customHeight="1" x14ac:dyDescent="0.25">
      <c r="A2423" s="1" t="s">
        <v>16290</v>
      </c>
      <c r="B2423" s="1" t="str">
        <f>TRIM(D2423)</f>
        <v>L</v>
      </c>
      <c r="C2423" s="1" t="str">
        <f>IFERROR(VLOOKUP(TRIM(D2423), sizeList!A:B, 2, FALSE), "")</f>
        <v>L</v>
      </c>
      <c r="D2423" s="1" t="s">
        <v>243</v>
      </c>
      <c r="E2423" s="1" t="str">
        <f>TRIM(F2423)</f>
        <v>ELT Ontario téli lovaglókabát</v>
      </c>
      <c r="F2423" s="1" t="s">
        <v>16291</v>
      </c>
      <c r="G2423" s="1" t="s">
        <v>16292</v>
      </c>
      <c r="H2423" s="1" t="s">
        <v>254</v>
      </c>
      <c r="I2423" s="1" t="s">
        <v>255</v>
      </c>
      <c r="J2423" s="1" t="str">
        <f>TRIM(I2423)</f>
        <v>Lovasfelszerelés</v>
      </c>
      <c r="K2423" s="1" t="s">
        <v>7488</v>
      </c>
      <c r="L2423" s="1" t="str">
        <f>TRIM(K2423)</f>
        <v>Női lovasruházat</v>
      </c>
      <c r="M2423" s="1" t="s">
        <v>7489</v>
      </c>
      <c r="N2423" s="1" t="str">
        <f>TRIM(M2423)</f>
        <v>Női felsőruházat</v>
      </c>
      <c r="O2423" s="1" t="s">
        <v>7531</v>
      </c>
      <c r="P2423" s="1" t="str">
        <f>TRIM(O2423)</f>
        <v>Női kabát</v>
      </c>
      <c r="R2423" s="8">
        <v>4057962234826</v>
      </c>
      <c r="S2423" s="1">
        <v>179.95</v>
      </c>
      <c r="T2423" s="1" t="s">
        <v>26</v>
      </c>
      <c r="U2423" s="1">
        <v>1.9970000000000001</v>
      </c>
      <c r="W2423" s="1" t="s">
        <v>1262</v>
      </c>
      <c r="X2423" s="1" t="str">
        <f>IF(W2423="", "", IFERROR(VLOOKUP(W2423, colorList!A:B,2,FALSE),""))</f>
        <v>mélykék</v>
      </c>
    </row>
    <row r="2424" spans="1:24" ht="27.75" customHeight="1" x14ac:dyDescent="0.25">
      <c r="A2424" s="1" t="s">
        <v>16293</v>
      </c>
      <c r="B2424" s="1" t="str">
        <f>TRIM(D2424)</f>
        <v>M</v>
      </c>
      <c r="C2424" s="1" t="str">
        <f>IFERROR(VLOOKUP(TRIM(D2424), sizeList!A:B, 2, FALSE), "")</f>
        <v>M</v>
      </c>
      <c r="D2424" s="1" t="s">
        <v>249</v>
      </c>
      <c r="E2424" s="1" t="str">
        <f>TRIM(F2424)</f>
        <v>ELT Ontario téli lovaglókabát</v>
      </c>
      <c r="F2424" s="1" t="s">
        <v>16291</v>
      </c>
      <c r="G2424" s="1" t="s">
        <v>16294</v>
      </c>
      <c r="H2424" s="1" t="s">
        <v>254</v>
      </c>
      <c r="I2424" s="1" t="s">
        <v>255</v>
      </c>
      <c r="J2424" s="1" t="str">
        <f>TRIM(I2424)</f>
        <v>Lovasfelszerelés</v>
      </c>
      <c r="K2424" s="1" t="s">
        <v>7488</v>
      </c>
      <c r="L2424" s="1" t="str">
        <f>TRIM(K2424)</f>
        <v>Női lovasruházat</v>
      </c>
      <c r="M2424" s="1" t="s">
        <v>7489</v>
      </c>
      <c r="N2424" s="1" t="str">
        <f>TRIM(M2424)</f>
        <v>Női felsőruházat</v>
      </c>
      <c r="O2424" s="1" t="s">
        <v>7531</v>
      </c>
      <c r="P2424" s="1" t="str">
        <f>TRIM(O2424)</f>
        <v>Női kabát</v>
      </c>
      <c r="R2424" s="8">
        <v>4057962234833</v>
      </c>
      <c r="S2424" s="1">
        <v>179.95</v>
      </c>
      <c r="T2424" s="1" t="s">
        <v>26</v>
      </c>
      <c r="U2424" s="1">
        <v>1.9970000000000001</v>
      </c>
      <c r="W2424" s="1" t="s">
        <v>1262</v>
      </c>
      <c r="X2424" s="1" t="str">
        <f>IF(W2424="", "", IFERROR(VLOOKUP(W2424, colorList!A:B,2,FALSE),""))</f>
        <v>mélykék</v>
      </c>
    </row>
    <row r="2425" spans="1:24" ht="27.75" customHeight="1" x14ac:dyDescent="0.25">
      <c r="A2425" s="1" t="s">
        <v>16295</v>
      </c>
      <c r="B2425" s="1" t="str">
        <f>TRIM(D2425)</f>
        <v>S</v>
      </c>
      <c r="C2425" s="1" t="str">
        <f>IFERROR(VLOOKUP(TRIM(D2425), sizeList!A:B, 2, FALSE), "")</f>
        <v>S</v>
      </c>
      <c r="D2425" s="1" t="s">
        <v>3618</v>
      </c>
      <c r="E2425" s="1" t="str">
        <f>TRIM(F2425)</f>
        <v>ELT Ontario téli lovaglókabát</v>
      </c>
      <c r="F2425" s="1" t="s">
        <v>16291</v>
      </c>
      <c r="G2425" s="1" t="s">
        <v>16296</v>
      </c>
      <c r="H2425" s="1" t="s">
        <v>254</v>
      </c>
      <c r="I2425" s="1" t="s">
        <v>255</v>
      </c>
      <c r="J2425" s="1" t="str">
        <f>TRIM(I2425)</f>
        <v>Lovasfelszerelés</v>
      </c>
      <c r="K2425" s="1" t="s">
        <v>7488</v>
      </c>
      <c r="L2425" s="1" t="str">
        <f>TRIM(K2425)</f>
        <v>Női lovasruházat</v>
      </c>
      <c r="M2425" s="1" t="s">
        <v>7489</v>
      </c>
      <c r="N2425" s="1" t="str">
        <f>TRIM(M2425)</f>
        <v>Női felsőruházat</v>
      </c>
      <c r="O2425" s="1" t="s">
        <v>7531</v>
      </c>
      <c r="P2425" s="1" t="str">
        <f>TRIM(O2425)</f>
        <v>Női kabát</v>
      </c>
      <c r="R2425" s="8">
        <v>4057962234840</v>
      </c>
      <c r="S2425" s="1">
        <v>179.95</v>
      </c>
      <c r="T2425" s="1" t="s">
        <v>26</v>
      </c>
      <c r="U2425" s="1">
        <v>1.9970000000000001</v>
      </c>
      <c r="W2425" s="1" t="s">
        <v>1262</v>
      </c>
      <c r="X2425" s="1" t="str">
        <f>IF(W2425="", "", IFERROR(VLOOKUP(W2425, colorList!A:B,2,FALSE),""))</f>
        <v>mélykék</v>
      </c>
    </row>
    <row r="2426" spans="1:24" ht="27.75" customHeight="1" x14ac:dyDescent="0.25">
      <c r="A2426" s="1" t="s">
        <v>16299</v>
      </c>
      <c r="B2426" s="1" t="str">
        <f>TRIM(D2426)</f>
        <v>XS</v>
      </c>
      <c r="C2426" s="1" t="str">
        <f>IFERROR(VLOOKUP(TRIM(D2426), sizeList!A:B, 2, FALSE), "")</f>
        <v>XS</v>
      </c>
      <c r="D2426" s="1" t="s">
        <v>5425</v>
      </c>
      <c r="E2426" s="1" t="str">
        <f>TRIM(F2426)</f>
        <v>ELT Ontario téli lovaglókabát</v>
      </c>
      <c r="F2426" s="1" t="s">
        <v>16291</v>
      </c>
      <c r="G2426" s="1" t="s">
        <v>16300</v>
      </c>
      <c r="H2426" s="1" t="s">
        <v>254</v>
      </c>
      <c r="I2426" s="1" t="s">
        <v>255</v>
      </c>
      <c r="J2426" s="1" t="str">
        <f>TRIM(I2426)</f>
        <v>Lovasfelszerelés</v>
      </c>
      <c r="K2426" s="1" t="s">
        <v>7488</v>
      </c>
      <c r="L2426" s="1" t="str">
        <f>TRIM(K2426)</f>
        <v>Női lovasruházat</v>
      </c>
      <c r="M2426" s="1" t="s">
        <v>7489</v>
      </c>
      <c r="N2426" s="1" t="str">
        <f>TRIM(M2426)</f>
        <v>Női felsőruházat</v>
      </c>
      <c r="O2426" s="1" t="s">
        <v>7531</v>
      </c>
      <c r="P2426" s="1" t="str">
        <f>TRIM(O2426)</f>
        <v>Női kabát</v>
      </c>
      <c r="R2426" s="8">
        <v>4057962234857</v>
      </c>
      <c r="S2426" s="1">
        <v>179.95</v>
      </c>
      <c r="T2426" s="1" t="s">
        <v>26</v>
      </c>
      <c r="U2426" s="1">
        <v>1.9970000000000001</v>
      </c>
      <c r="W2426" s="1" t="s">
        <v>1262</v>
      </c>
      <c r="X2426" s="1" t="str">
        <f>IF(W2426="", "", IFERROR(VLOOKUP(W2426, colorList!A:B,2,FALSE),""))</f>
        <v>mélykék</v>
      </c>
    </row>
    <row r="2427" spans="1:24" ht="27.75" customHeight="1" x14ac:dyDescent="0.25">
      <c r="A2427" s="1" t="s">
        <v>16303</v>
      </c>
      <c r="B2427" s="1" t="str">
        <f>TRIM(D2427)</f>
        <v>XXS</v>
      </c>
      <c r="C2427" s="1" t="str">
        <f>IFERROR(VLOOKUP(TRIM(D2427), sizeList!A:B, 2, FALSE), "")</f>
        <v>XXS</v>
      </c>
      <c r="D2427" s="1" t="s">
        <v>7498</v>
      </c>
      <c r="E2427" s="1" t="str">
        <f>TRIM(F2427)</f>
        <v>ELT Ontario téli lovaglókabát</v>
      </c>
      <c r="F2427" s="1" t="s">
        <v>16291</v>
      </c>
      <c r="G2427" s="1" t="s">
        <v>16304</v>
      </c>
      <c r="H2427" s="1" t="s">
        <v>254</v>
      </c>
      <c r="I2427" s="1" t="s">
        <v>255</v>
      </c>
      <c r="J2427" s="1" t="str">
        <f>TRIM(I2427)</f>
        <v>Lovasfelszerelés</v>
      </c>
      <c r="K2427" s="1" t="s">
        <v>7488</v>
      </c>
      <c r="L2427" s="1" t="str">
        <f>TRIM(K2427)</f>
        <v>Női lovasruházat</v>
      </c>
      <c r="M2427" s="1" t="s">
        <v>7489</v>
      </c>
      <c r="N2427" s="1" t="str">
        <f>TRIM(M2427)</f>
        <v>Női felsőruházat</v>
      </c>
      <c r="O2427" s="1" t="s">
        <v>7531</v>
      </c>
      <c r="P2427" s="1" t="str">
        <f>TRIM(O2427)</f>
        <v>Női kabát</v>
      </c>
      <c r="R2427" s="8">
        <v>4057962234864</v>
      </c>
      <c r="S2427" s="1">
        <v>179.95</v>
      </c>
      <c r="T2427" s="1" t="s">
        <v>26</v>
      </c>
      <c r="U2427" s="1">
        <v>1.9970000000000001</v>
      </c>
      <c r="W2427" s="1" t="s">
        <v>1262</v>
      </c>
      <c r="X2427" s="1" t="str">
        <f>IF(W2427="", "", IFERROR(VLOOKUP(W2427, colorList!A:B,2,FALSE),""))</f>
        <v>mélykék</v>
      </c>
    </row>
    <row r="2428" spans="1:24" ht="27.75" customHeight="1" x14ac:dyDescent="0.25">
      <c r="A2428" s="1" t="s">
        <v>16301</v>
      </c>
      <c r="B2428" s="1" t="str">
        <f>TRIM(D2428)</f>
        <v>XXL</v>
      </c>
      <c r="C2428" s="1" t="str">
        <f>IFERROR(VLOOKUP(TRIM(D2428), sizeList!A:B, 2, FALSE), "")</f>
        <v>XXL</v>
      </c>
      <c r="D2428" s="1" t="s">
        <v>1984</v>
      </c>
      <c r="E2428" s="1" t="str">
        <f>TRIM(F2428)</f>
        <v>ELT Ontario téli lovaglókabát</v>
      </c>
      <c r="F2428" s="1" t="s">
        <v>16291</v>
      </c>
      <c r="G2428" s="1" t="s">
        <v>16302</v>
      </c>
      <c r="H2428" s="1" t="s">
        <v>254</v>
      </c>
      <c r="I2428" s="1" t="s">
        <v>255</v>
      </c>
      <c r="J2428" s="1" t="str">
        <f>TRIM(I2428)</f>
        <v>Lovasfelszerelés</v>
      </c>
      <c r="K2428" s="1" t="s">
        <v>7488</v>
      </c>
      <c r="L2428" s="1" t="str">
        <f>TRIM(K2428)</f>
        <v>Női lovasruházat</v>
      </c>
      <c r="M2428" s="1" t="s">
        <v>7489</v>
      </c>
      <c r="N2428" s="1" t="str">
        <f>TRIM(M2428)</f>
        <v>Női felsőruházat</v>
      </c>
      <c r="O2428" s="1" t="s">
        <v>7531</v>
      </c>
      <c r="P2428" s="1" t="str">
        <f>TRIM(O2428)</f>
        <v>Női kabát</v>
      </c>
      <c r="R2428" s="8">
        <v>4057962234871</v>
      </c>
      <c r="S2428" s="1">
        <v>179.95</v>
      </c>
      <c r="T2428" s="1" t="s">
        <v>26</v>
      </c>
      <c r="U2428" s="1">
        <v>1.9970000000000001</v>
      </c>
      <c r="W2428" s="1" t="s">
        <v>1262</v>
      </c>
      <c r="X2428" s="1" t="str">
        <f>IF(W2428="", "", IFERROR(VLOOKUP(W2428, colorList!A:B,2,FALSE),""))</f>
        <v>mélykék</v>
      </c>
    </row>
    <row r="2429" spans="1:24" ht="27.75" customHeight="1" x14ac:dyDescent="0.25">
      <c r="A2429" s="1" t="s">
        <v>16297</v>
      </c>
      <c r="B2429" s="1" t="str">
        <f>TRIM(D2429)</f>
        <v>XL</v>
      </c>
      <c r="C2429" s="1" t="str">
        <f>IFERROR(VLOOKUP(TRIM(D2429), sizeList!A:B, 2, FALSE), "")</f>
        <v>XL</v>
      </c>
      <c r="D2429" s="1" t="s">
        <v>1981</v>
      </c>
      <c r="E2429" s="1" t="str">
        <f>TRIM(F2429)</f>
        <v>ELT Ontario téli lovaglókabát</v>
      </c>
      <c r="F2429" s="1" t="s">
        <v>16291</v>
      </c>
      <c r="G2429" s="1" t="s">
        <v>16298</v>
      </c>
      <c r="H2429" s="1" t="s">
        <v>254</v>
      </c>
      <c r="I2429" s="1" t="s">
        <v>255</v>
      </c>
      <c r="J2429" s="1" t="str">
        <f>TRIM(I2429)</f>
        <v>Lovasfelszerelés</v>
      </c>
      <c r="K2429" s="1" t="s">
        <v>7488</v>
      </c>
      <c r="L2429" s="1" t="str">
        <f>TRIM(K2429)</f>
        <v>Női lovasruházat</v>
      </c>
      <c r="M2429" s="1" t="s">
        <v>7489</v>
      </c>
      <c r="N2429" s="1" t="str">
        <f>TRIM(M2429)</f>
        <v>Női felsőruházat</v>
      </c>
      <c r="O2429" s="1" t="s">
        <v>7531</v>
      </c>
      <c r="P2429" s="1" t="str">
        <f>TRIM(O2429)</f>
        <v>Női kabát</v>
      </c>
      <c r="R2429" s="8">
        <v>4057962234888</v>
      </c>
      <c r="S2429" s="1">
        <v>179.95</v>
      </c>
      <c r="T2429" s="1" t="s">
        <v>26</v>
      </c>
      <c r="U2429" s="1">
        <v>1.9970000000000001</v>
      </c>
      <c r="W2429" s="1" t="s">
        <v>1262</v>
      </c>
      <c r="X2429" s="1" t="str">
        <f>IF(W2429="", "", IFERROR(VLOOKUP(W2429, colorList!A:B,2,FALSE),""))</f>
        <v>mélykék</v>
      </c>
    </row>
    <row r="2430" spans="1:24" ht="27.75" customHeight="1" x14ac:dyDescent="0.25">
      <c r="A2430" s="1" t="s">
        <v>16311</v>
      </c>
      <c r="B2430" s="1" t="str">
        <f>TRIM(D2430)</f>
        <v>XL</v>
      </c>
      <c r="C2430" s="1" t="str">
        <f>IFERROR(VLOOKUP(TRIM(D2430), sizeList!A:B, 2, FALSE), "")</f>
        <v>XL</v>
      </c>
      <c r="D2430" s="1" t="s">
        <v>1981</v>
      </c>
      <c r="E2430" s="1" t="str">
        <f>TRIM(F2430)</f>
        <v>ELT Ontario téli lovaglókabát</v>
      </c>
      <c r="F2430" s="1" t="s">
        <v>16291</v>
      </c>
      <c r="G2430" s="1" t="s">
        <v>16312</v>
      </c>
      <c r="H2430" s="1" t="s">
        <v>254</v>
      </c>
      <c r="I2430" s="1" t="s">
        <v>255</v>
      </c>
      <c r="J2430" s="1" t="str">
        <f>TRIM(I2430)</f>
        <v>Lovasfelszerelés</v>
      </c>
      <c r="K2430" s="1" t="s">
        <v>7488</v>
      </c>
      <c r="L2430" s="1" t="str">
        <f>TRIM(K2430)</f>
        <v>Női lovasruházat</v>
      </c>
      <c r="M2430" s="1" t="s">
        <v>7489</v>
      </c>
      <c r="N2430" s="1" t="str">
        <f>TRIM(M2430)</f>
        <v>Női felsőruházat</v>
      </c>
      <c r="O2430" s="1" t="s">
        <v>7531</v>
      </c>
      <c r="P2430" s="1" t="str">
        <f>TRIM(O2430)</f>
        <v>Női kabát</v>
      </c>
      <c r="R2430" s="8">
        <v>4057962234895</v>
      </c>
      <c r="S2430" s="1">
        <v>179.95</v>
      </c>
      <c r="T2430" s="1" t="s">
        <v>26</v>
      </c>
      <c r="U2430" s="1">
        <v>1.9970000000000001</v>
      </c>
      <c r="W2430" s="1" t="s">
        <v>15280</v>
      </c>
      <c r="X2430" s="1" t="str">
        <f>IF(W2430="", "", IFERROR(VLOOKUP(W2430, colorList!A:B,2,FALSE),""))</f>
        <v>sötét olivazöld</v>
      </c>
    </row>
    <row r="2431" spans="1:24" ht="27.75" customHeight="1" x14ac:dyDescent="0.25">
      <c r="A2431" s="1" t="s">
        <v>16315</v>
      </c>
      <c r="B2431" s="1" t="str">
        <f>TRIM(D2431)</f>
        <v>XXL</v>
      </c>
      <c r="C2431" s="1" t="str">
        <f>IFERROR(VLOOKUP(TRIM(D2431), sizeList!A:B, 2, FALSE), "")</f>
        <v>XXL</v>
      </c>
      <c r="D2431" s="1" t="s">
        <v>1984</v>
      </c>
      <c r="E2431" s="1" t="str">
        <f>TRIM(F2431)</f>
        <v>ELT Ontario téli lovaglókabát</v>
      </c>
      <c r="F2431" s="1" t="s">
        <v>16291</v>
      </c>
      <c r="G2431" s="1" t="s">
        <v>16316</v>
      </c>
      <c r="H2431" s="1" t="s">
        <v>254</v>
      </c>
      <c r="I2431" s="1" t="s">
        <v>255</v>
      </c>
      <c r="J2431" s="1" t="str">
        <f>TRIM(I2431)</f>
        <v>Lovasfelszerelés</v>
      </c>
      <c r="K2431" s="1" t="s">
        <v>7488</v>
      </c>
      <c r="L2431" s="1" t="str">
        <f>TRIM(K2431)</f>
        <v>Női lovasruházat</v>
      </c>
      <c r="M2431" s="1" t="s">
        <v>7489</v>
      </c>
      <c r="N2431" s="1" t="str">
        <f>TRIM(M2431)</f>
        <v>Női felsőruházat</v>
      </c>
      <c r="O2431" s="1" t="s">
        <v>7531</v>
      </c>
      <c r="P2431" s="1" t="str">
        <f>TRIM(O2431)</f>
        <v>Női kabát</v>
      </c>
      <c r="R2431" s="8">
        <v>4057962234901</v>
      </c>
      <c r="S2431" s="1">
        <v>179.95</v>
      </c>
      <c r="T2431" s="1" t="s">
        <v>26</v>
      </c>
      <c r="U2431" s="1">
        <v>1.9970000000000001</v>
      </c>
      <c r="W2431" s="1" t="s">
        <v>15280</v>
      </c>
      <c r="X2431" s="1" t="str">
        <f>IF(W2431="", "", IFERROR(VLOOKUP(W2431, colorList!A:B,2,FALSE),""))</f>
        <v>sötét olivazöld</v>
      </c>
    </row>
    <row r="2432" spans="1:24" ht="27.75" customHeight="1" x14ac:dyDescent="0.25">
      <c r="A2432" s="1" t="s">
        <v>16317</v>
      </c>
      <c r="B2432" s="1" t="str">
        <f>TRIM(D2432)</f>
        <v>XXS</v>
      </c>
      <c r="C2432" s="1" t="str">
        <f>IFERROR(VLOOKUP(TRIM(D2432), sizeList!A:B, 2, FALSE), "")</f>
        <v>XXS</v>
      </c>
      <c r="D2432" s="1" t="s">
        <v>7498</v>
      </c>
      <c r="E2432" s="1" t="str">
        <f>TRIM(F2432)</f>
        <v>ELT Ontario téli lovaglókabát</v>
      </c>
      <c r="F2432" s="1" t="s">
        <v>16291</v>
      </c>
      <c r="G2432" s="1" t="s">
        <v>16318</v>
      </c>
      <c r="H2432" s="1" t="s">
        <v>254</v>
      </c>
      <c r="I2432" s="1" t="s">
        <v>255</v>
      </c>
      <c r="J2432" s="1" t="str">
        <f>TRIM(I2432)</f>
        <v>Lovasfelszerelés</v>
      </c>
      <c r="K2432" s="1" t="s">
        <v>7488</v>
      </c>
      <c r="L2432" s="1" t="str">
        <f>TRIM(K2432)</f>
        <v>Női lovasruházat</v>
      </c>
      <c r="M2432" s="1" t="s">
        <v>7489</v>
      </c>
      <c r="N2432" s="1" t="str">
        <f>TRIM(M2432)</f>
        <v>Női felsőruházat</v>
      </c>
      <c r="O2432" s="1" t="s">
        <v>7531</v>
      </c>
      <c r="P2432" s="1" t="str">
        <f>TRIM(O2432)</f>
        <v>Női kabát</v>
      </c>
      <c r="R2432" s="8">
        <v>4057962234918</v>
      </c>
      <c r="S2432" s="1">
        <v>179.95</v>
      </c>
      <c r="T2432" s="1" t="s">
        <v>26</v>
      </c>
      <c r="U2432" s="1">
        <v>1.9970000000000001</v>
      </c>
      <c r="W2432" s="1" t="s">
        <v>15280</v>
      </c>
      <c r="X2432" s="1" t="str">
        <f>IF(W2432="", "", IFERROR(VLOOKUP(W2432, colorList!A:B,2,FALSE),""))</f>
        <v>sötét olivazöld</v>
      </c>
    </row>
    <row r="2433" spans="1:24" ht="27.75" customHeight="1" x14ac:dyDescent="0.25">
      <c r="A2433" s="1" t="s">
        <v>16313</v>
      </c>
      <c r="B2433" s="1" t="str">
        <f>TRIM(D2433)</f>
        <v>XS</v>
      </c>
      <c r="C2433" s="1" t="str">
        <f>IFERROR(VLOOKUP(TRIM(D2433), sizeList!A:B, 2, FALSE), "")</f>
        <v>XS</v>
      </c>
      <c r="D2433" s="1" t="s">
        <v>5425</v>
      </c>
      <c r="E2433" s="1" t="str">
        <f>TRIM(F2433)</f>
        <v>ELT Ontario téli lovaglókabát</v>
      </c>
      <c r="F2433" s="1" t="s">
        <v>16291</v>
      </c>
      <c r="G2433" s="1" t="s">
        <v>16314</v>
      </c>
      <c r="H2433" s="1" t="s">
        <v>254</v>
      </c>
      <c r="I2433" s="1" t="s">
        <v>255</v>
      </c>
      <c r="J2433" s="1" t="str">
        <f>TRIM(I2433)</f>
        <v>Lovasfelszerelés</v>
      </c>
      <c r="K2433" s="1" t="s">
        <v>7488</v>
      </c>
      <c r="L2433" s="1" t="str">
        <f>TRIM(K2433)</f>
        <v>Női lovasruházat</v>
      </c>
      <c r="M2433" s="1" t="s">
        <v>7489</v>
      </c>
      <c r="N2433" s="1" t="str">
        <f>TRIM(M2433)</f>
        <v>Női felsőruházat</v>
      </c>
      <c r="O2433" s="1" t="s">
        <v>7531</v>
      </c>
      <c r="P2433" s="1" t="str">
        <f>TRIM(O2433)</f>
        <v>Női kabát</v>
      </c>
      <c r="R2433" s="8">
        <v>4057962234925</v>
      </c>
      <c r="S2433" s="1">
        <v>179.95</v>
      </c>
      <c r="T2433" s="1" t="s">
        <v>26</v>
      </c>
      <c r="U2433" s="1">
        <v>1.9970000000000001</v>
      </c>
      <c r="W2433" s="1" t="s">
        <v>15280</v>
      </c>
      <c r="X2433" s="1" t="str">
        <f>IF(W2433="", "", IFERROR(VLOOKUP(W2433, colorList!A:B,2,FALSE),""))</f>
        <v>sötét olivazöld</v>
      </c>
    </row>
    <row r="2434" spans="1:24" ht="27.75" customHeight="1" x14ac:dyDescent="0.25">
      <c r="A2434" s="1" t="s">
        <v>16309</v>
      </c>
      <c r="B2434" s="1" t="str">
        <f>TRIM(D2434)</f>
        <v>S</v>
      </c>
      <c r="C2434" s="1" t="str">
        <f>IFERROR(VLOOKUP(TRIM(D2434), sizeList!A:B, 2, FALSE), "")</f>
        <v>S</v>
      </c>
      <c r="D2434" s="1" t="s">
        <v>3618</v>
      </c>
      <c r="E2434" s="1" t="str">
        <f>TRIM(F2434)</f>
        <v>ELT Ontario téli lovaglókabát</v>
      </c>
      <c r="F2434" s="1" t="s">
        <v>16291</v>
      </c>
      <c r="G2434" s="1" t="s">
        <v>16310</v>
      </c>
      <c r="H2434" s="1" t="s">
        <v>254</v>
      </c>
      <c r="I2434" s="1" t="s">
        <v>255</v>
      </c>
      <c r="J2434" s="1" t="str">
        <f>TRIM(I2434)</f>
        <v>Lovasfelszerelés</v>
      </c>
      <c r="K2434" s="1" t="s">
        <v>7488</v>
      </c>
      <c r="L2434" s="1" t="str">
        <f>TRIM(K2434)</f>
        <v>Női lovasruházat</v>
      </c>
      <c r="M2434" s="1" t="s">
        <v>7489</v>
      </c>
      <c r="N2434" s="1" t="str">
        <f>TRIM(M2434)</f>
        <v>Női felsőruházat</v>
      </c>
      <c r="O2434" s="1" t="s">
        <v>7531</v>
      </c>
      <c r="P2434" s="1" t="str">
        <f>TRIM(O2434)</f>
        <v>Női kabát</v>
      </c>
      <c r="R2434" s="8">
        <v>4057962234932</v>
      </c>
      <c r="S2434" s="1">
        <v>179.95</v>
      </c>
      <c r="T2434" s="1" t="s">
        <v>26</v>
      </c>
      <c r="U2434" s="1">
        <v>1.9970000000000001</v>
      </c>
      <c r="W2434" s="1" t="s">
        <v>15280</v>
      </c>
      <c r="X2434" s="1" t="str">
        <f>IF(W2434="", "", IFERROR(VLOOKUP(W2434, colorList!A:B,2,FALSE),""))</f>
        <v>sötét olivazöld</v>
      </c>
    </row>
    <row r="2435" spans="1:24" ht="27.75" customHeight="1" x14ac:dyDescent="0.25">
      <c r="A2435" s="1" t="s">
        <v>16307</v>
      </c>
      <c r="B2435" s="1" t="str">
        <f>TRIM(D2435)</f>
        <v>M</v>
      </c>
      <c r="C2435" s="1" t="str">
        <f>IFERROR(VLOOKUP(TRIM(D2435), sizeList!A:B, 2, FALSE), "")</f>
        <v>M</v>
      </c>
      <c r="D2435" s="1" t="s">
        <v>249</v>
      </c>
      <c r="E2435" s="1" t="str">
        <f>TRIM(F2435)</f>
        <v>ELT Ontario téli lovaglókabát</v>
      </c>
      <c r="F2435" s="1" t="s">
        <v>16291</v>
      </c>
      <c r="G2435" s="1" t="s">
        <v>16308</v>
      </c>
      <c r="H2435" s="1" t="s">
        <v>254</v>
      </c>
      <c r="I2435" s="1" t="s">
        <v>255</v>
      </c>
      <c r="J2435" s="1" t="str">
        <f>TRIM(I2435)</f>
        <v>Lovasfelszerelés</v>
      </c>
      <c r="K2435" s="1" t="s">
        <v>7488</v>
      </c>
      <c r="L2435" s="1" t="str">
        <f>TRIM(K2435)</f>
        <v>Női lovasruházat</v>
      </c>
      <c r="M2435" s="1" t="s">
        <v>7489</v>
      </c>
      <c r="N2435" s="1" t="str">
        <f>TRIM(M2435)</f>
        <v>Női felsőruházat</v>
      </c>
      <c r="O2435" s="1" t="s">
        <v>7531</v>
      </c>
      <c r="P2435" s="1" t="str">
        <f>TRIM(O2435)</f>
        <v>Női kabát</v>
      </c>
      <c r="R2435" s="8">
        <v>4057962234949</v>
      </c>
      <c r="S2435" s="1">
        <v>179.95</v>
      </c>
      <c r="T2435" s="1" t="s">
        <v>26</v>
      </c>
      <c r="U2435" s="1">
        <v>1.9970000000000001</v>
      </c>
      <c r="W2435" s="1" t="s">
        <v>15280</v>
      </c>
      <c r="X2435" s="1" t="str">
        <f>IF(W2435="", "", IFERROR(VLOOKUP(W2435, colorList!A:B,2,FALSE),""))</f>
        <v>sötét olivazöld</v>
      </c>
    </row>
    <row r="2436" spans="1:24" ht="27.75" customHeight="1" x14ac:dyDescent="0.25">
      <c r="A2436" s="1" t="s">
        <v>16305</v>
      </c>
      <c r="B2436" s="1" t="str">
        <f>TRIM(D2436)</f>
        <v>L</v>
      </c>
      <c r="C2436" s="1" t="str">
        <f>IFERROR(VLOOKUP(TRIM(D2436), sizeList!A:B, 2, FALSE), "")</f>
        <v>L</v>
      </c>
      <c r="D2436" s="1" t="s">
        <v>243</v>
      </c>
      <c r="E2436" s="1" t="str">
        <f>TRIM(F2436)</f>
        <v>ELT Ontario téli lovaglókabát</v>
      </c>
      <c r="F2436" s="1" t="s">
        <v>16291</v>
      </c>
      <c r="G2436" s="1" t="s">
        <v>16306</v>
      </c>
      <c r="H2436" s="1" t="s">
        <v>254</v>
      </c>
      <c r="I2436" s="1" t="s">
        <v>255</v>
      </c>
      <c r="J2436" s="1" t="str">
        <f>TRIM(I2436)</f>
        <v>Lovasfelszerelés</v>
      </c>
      <c r="K2436" s="1" t="s">
        <v>7488</v>
      </c>
      <c r="L2436" s="1" t="str">
        <f>TRIM(K2436)</f>
        <v>Női lovasruházat</v>
      </c>
      <c r="M2436" s="1" t="s">
        <v>7489</v>
      </c>
      <c r="N2436" s="1" t="str">
        <f>TRIM(M2436)</f>
        <v>Női felsőruházat</v>
      </c>
      <c r="O2436" s="1" t="s">
        <v>7531</v>
      </c>
      <c r="P2436" s="1" t="str">
        <f>TRIM(O2436)</f>
        <v>Női kabát</v>
      </c>
      <c r="R2436" s="8">
        <v>4057962234956</v>
      </c>
      <c r="S2436" s="1">
        <v>179.95</v>
      </c>
      <c r="T2436" s="1" t="s">
        <v>26</v>
      </c>
      <c r="U2436" s="1">
        <v>1.9970000000000001</v>
      </c>
      <c r="W2436" s="1" t="s">
        <v>15280</v>
      </c>
      <c r="X2436" s="1" t="str">
        <f>IF(W2436="", "", IFERROR(VLOOKUP(W2436, colorList!A:B,2,FALSE),""))</f>
        <v>sötét olivazöld</v>
      </c>
    </row>
    <row r="2437" spans="1:24" ht="27.75" customHeight="1" x14ac:dyDescent="0.25">
      <c r="A2437" s="1" t="s">
        <v>16188</v>
      </c>
      <c r="B2437" s="1" t="str">
        <f>TRIM(D2437)</f>
        <v>L</v>
      </c>
      <c r="C2437" s="1" t="str">
        <f>IFERROR(VLOOKUP(TRIM(D2437), sizeList!A:B, 2, FALSE), "")</f>
        <v>L</v>
      </c>
      <c r="D2437" s="1" t="s">
        <v>243</v>
      </c>
      <c r="E2437" s="1" t="str">
        <f>TRIM(F2437)</f>
        <v>ELT Opal téli kabát</v>
      </c>
      <c r="F2437" s="1" t="s">
        <v>16189</v>
      </c>
      <c r="G2437" s="1" t="s">
        <v>16190</v>
      </c>
      <c r="H2437" s="1" t="s">
        <v>254</v>
      </c>
      <c r="I2437" s="1" t="s">
        <v>255</v>
      </c>
      <c r="J2437" s="1" t="str">
        <f>TRIM(I2437)</f>
        <v>Lovasfelszerelés</v>
      </c>
      <c r="K2437" s="1" t="s">
        <v>7488</v>
      </c>
      <c r="L2437" s="1" t="str">
        <f>TRIM(K2437)</f>
        <v>Női lovasruházat</v>
      </c>
      <c r="M2437" s="1" t="s">
        <v>7489</v>
      </c>
      <c r="N2437" s="1" t="str">
        <f>TRIM(M2437)</f>
        <v>Női felsőruházat</v>
      </c>
      <c r="O2437" s="1" t="s">
        <v>7531</v>
      </c>
      <c r="P2437" s="1" t="str">
        <f>TRIM(O2437)</f>
        <v>Női kabát</v>
      </c>
      <c r="R2437" s="8">
        <v>4057962234314</v>
      </c>
      <c r="S2437" s="1">
        <v>229.95</v>
      </c>
      <c r="T2437" s="1" t="s">
        <v>26</v>
      </c>
      <c r="U2437" s="1">
        <v>1.9970000000000001</v>
      </c>
      <c r="W2437" s="1" t="s">
        <v>136</v>
      </c>
      <c r="X2437" s="1" t="str">
        <f>IF(W2437="", "", IFERROR(VLOOKUP(W2437, colorList!A:B,2,FALSE),""))</f>
        <v>fekete</v>
      </c>
    </row>
    <row r="2438" spans="1:24" ht="27.75" customHeight="1" x14ac:dyDescent="0.25">
      <c r="A2438" s="1" t="s">
        <v>16191</v>
      </c>
      <c r="B2438" s="1" t="str">
        <f>TRIM(D2438)</f>
        <v>M</v>
      </c>
      <c r="C2438" s="1" t="str">
        <f>IFERROR(VLOOKUP(TRIM(D2438), sizeList!A:B, 2, FALSE), "")</f>
        <v>M</v>
      </c>
      <c r="D2438" s="1" t="s">
        <v>249</v>
      </c>
      <c r="E2438" s="1" t="str">
        <f>TRIM(F2438)</f>
        <v>ELT Opal téli kabát</v>
      </c>
      <c r="F2438" s="1" t="s">
        <v>16189</v>
      </c>
      <c r="G2438" s="1" t="s">
        <v>16192</v>
      </c>
      <c r="H2438" s="1" t="s">
        <v>254</v>
      </c>
      <c r="I2438" s="1" t="s">
        <v>255</v>
      </c>
      <c r="J2438" s="1" t="str">
        <f>TRIM(I2438)</f>
        <v>Lovasfelszerelés</v>
      </c>
      <c r="K2438" s="1" t="s">
        <v>7488</v>
      </c>
      <c r="L2438" s="1" t="str">
        <f>TRIM(K2438)</f>
        <v>Női lovasruházat</v>
      </c>
      <c r="M2438" s="1" t="s">
        <v>7489</v>
      </c>
      <c r="N2438" s="1" t="str">
        <f>TRIM(M2438)</f>
        <v>Női felsőruházat</v>
      </c>
      <c r="O2438" s="1" t="s">
        <v>7531</v>
      </c>
      <c r="P2438" s="1" t="str">
        <f>TRIM(O2438)</f>
        <v>Női kabát</v>
      </c>
      <c r="R2438" s="8">
        <v>4057962234321</v>
      </c>
      <c r="S2438" s="1">
        <v>229.95</v>
      </c>
      <c r="T2438" s="1" t="s">
        <v>26</v>
      </c>
      <c r="U2438" s="1">
        <v>1.9970000000000001</v>
      </c>
      <c r="W2438" s="1" t="s">
        <v>136</v>
      </c>
      <c r="X2438" s="1" t="str">
        <f>IF(W2438="", "", IFERROR(VLOOKUP(W2438, colorList!A:B,2,FALSE),""))</f>
        <v>fekete</v>
      </c>
    </row>
    <row r="2439" spans="1:24" ht="27.75" customHeight="1" x14ac:dyDescent="0.25">
      <c r="A2439" s="1" t="s">
        <v>16193</v>
      </c>
      <c r="B2439" s="1" t="str">
        <f>TRIM(D2439)</f>
        <v>S</v>
      </c>
      <c r="C2439" s="1" t="str">
        <f>IFERROR(VLOOKUP(TRIM(D2439), sizeList!A:B, 2, FALSE), "")</f>
        <v>S</v>
      </c>
      <c r="D2439" s="1" t="s">
        <v>3618</v>
      </c>
      <c r="E2439" s="1" t="str">
        <f>TRIM(F2439)</f>
        <v>ELT Opal téli kabát</v>
      </c>
      <c r="F2439" s="1" t="s">
        <v>16189</v>
      </c>
      <c r="G2439" s="1" t="s">
        <v>16194</v>
      </c>
      <c r="H2439" s="1" t="s">
        <v>254</v>
      </c>
      <c r="I2439" s="1" t="s">
        <v>255</v>
      </c>
      <c r="J2439" s="1" t="str">
        <f>TRIM(I2439)</f>
        <v>Lovasfelszerelés</v>
      </c>
      <c r="K2439" s="1" t="s">
        <v>7488</v>
      </c>
      <c r="L2439" s="1" t="str">
        <f>TRIM(K2439)</f>
        <v>Női lovasruházat</v>
      </c>
      <c r="M2439" s="1" t="s">
        <v>7489</v>
      </c>
      <c r="N2439" s="1" t="str">
        <f>TRIM(M2439)</f>
        <v>Női felsőruházat</v>
      </c>
      <c r="O2439" s="1" t="s">
        <v>7531</v>
      </c>
      <c r="P2439" s="1" t="str">
        <f>TRIM(O2439)</f>
        <v>Női kabát</v>
      </c>
      <c r="R2439" s="8">
        <v>4057962234338</v>
      </c>
      <c r="S2439" s="1">
        <v>229.95</v>
      </c>
      <c r="T2439" s="1" t="s">
        <v>26</v>
      </c>
      <c r="U2439" s="1">
        <v>1.9970000000000001</v>
      </c>
      <c r="W2439" s="1" t="s">
        <v>136</v>
      </c>
      <c r="X2439" s="1" t="str">
        <f>IF(W2439="", "", IFERROR(VLOOKUP(W2439, colorList!A:B,2,FALSE),""))</f>
        <v>fekete</v>
      </c>
    </row>
    <row r="2440" spans="1:24" ht="27.75" customHeight="1" x14ac:dyDescent="0.25">
      <c r="A2440" s="1" t="s">
        <v>16197</v>
      </c>
      <c r="B2440" s="1" t="str">
        <f>TRIM(D2440)</f>
        <v>XS</v>
      </c>
      <c r="C2440" s="1" t="str">
        <f>IFERROR(VLOOKUP(TRIM(D2440), sizeList!A:B, 2, FALSE), "")</f>
        <v>XS</v>
      </c>
      <c r="D2440" s="1" t="s">
        <v>5425</v>
      </c>
      <c r="E2440" s="1" t="str">
        <f>TRIM(F2440)</f>
        <v>ELT Opal téli kabát</v>
      </c>
      <c r="F2440" s="1" t="s">
        <v>16189</v>
      </c>
      <c r="G2440" s="1" t="s">
        <v>16198</v>
      </c>
      <c r="H2440" s="1" t="s">
        <v>254</v>
      </c>
      <c r="I2440" s="1" t="s">
        <v>255</v>
      </c>
      <c r="J2440" s="1" t="str">
        <f>TRIM(I2440)</f>
        <v>Lovasfelszerelés</v>
      </c>
      <c r="K2440" s="1" t="s">
        <v>7488</v>
      </c>
      <c r="L2440" s="1" t="str">
        <f>TRIM(K2440)</f>
        <v>Női lovasruházat</v>
      </c>
      <c r="M2440" s="1" t="s">
        <v>7489</v>
      </c>
      <c r="N2440" s="1" t="str">
        <f>TRIM(M2440)</f>
        <v>Női felsőruházat</v>
      </c>
      <c r="O2440" s="1" t="s">
        <v>7531</v>
      </c>
      <c r="P2440" s="1" t="str">
        <f>TRIM(O2440)</f>
        <v>Női kabát</v>
      </c>
      <c r="R2440" s="8">
        <v>4057962234345</v>
      </c>
      <c r="S2440" s="1">
        <v>229.95</v>
      </c>
      <c r="T2440" s="1" t="s">
        <v>26</v>
      </c>
      <c r="U2440" s="1">
        <v>1.9970000000000001</v>
      </c>
      <c r="W2440" s="1" t="s">
        <v>136</v>
      </c>
      <c r="X2440" s="1" t="str">
        <f>IF(W2440="", "", IFERROR(VLOOKUP(W2440, colorList!A:B,2,FALSE),""))</f>
        <v>fekete</v>
      </c>
    </row>
    <row r="2441" spans="1:24" ht="27.75" customHeight="1" x14ac:dyDescent="0.25">
      <c r="A2441" s="1" t="s">
        <v>16201</v>
      </c>
      <c r="B2441" s="1" t="str">
        <f>TRIM(D2441)</f>
        <v>XXS</v>
      </c>
      <c r="C2441" s="1" t="str">
        <f>IFERROR(VLOOKUP(TRIM(D2441), sizeList!A:B, 2, FALSE), "")</f>
        <v>XXS</v>
      </c>
      <c r="D2441" s="1" t="s">
        <v>7498</v>
      </c>
      <c r="E2441" s="1" t="str">
        <f>TRIM(F2441)</f>
        <v>ELT Opal téli kabát</v>
      </c>
      <c r="F2441" s="1" t="s">
        <v>16189</v>
      </c>
      <c r="G2441" s="1" t="s">
        <v>16202</v>
      </c>
      <c r="H2441" s="1" t="s">
        <v>254</v>
      </c>
      <c r="I2441" s="1" t="s">
        <v>255</v>
      </c>
      <c r="J2441" s="1" t="str">
        <f>TRIM(I2441)</f>
        <v>Lovasfelszerelés</v>
      </c>
      <c r="K2441" s="1" t="s">
        <v>7488</v>
      </c>
      <c r="L2441" s="1" t="str">
        <f>TRIM(K2441)</f>
        <v>Női lovasruházat</v>
      </c>
      <c r="M2441" s="1" t="s">
        <v>7489</v>
      </c>
      <c r="N2441" s="1" t="str">
        <f>TRIM(M2441)</f>
        <v>Női felsőruházat</v>
      </c>
      <c r="O2441" s="1" t="s">
        <v>7531</v>
      </c>
      <c r="P2441" s="1" t="str">
        <f>TRIM(O2441)</f>
        <v>Női kabát</v>
      </c>
      <c r="R2441" s="8">
        <v>4057962234352</v>
      </c>
      <c r="S2441" s="1">
        <v>229.95</v>
      </c>
      <c r="T2441" s="1" t="s">
        <v>26</v>
      </c>
      <c r="U2441" s="1">
        <v>1.9970000000000001</v>
      </c>
      <c r="W2441" s="1" t="s">
        <v>136</v>
      </c>
      <c r="X2441" s="1" t="str">
        <f>IF(W2441="", "", IFERROR(VLOOKUP(W2441, colorList!A:B,2,FALSE),""))</f>
        <v>fekete</v>
      </c>
    </row>
    <row r="2442" spans="1:24" ht="27.75" customHeight="1" x14ac:dyDescent="0.25">
      <c r="A2442" s="1" t="s">
        <v>16195</v>
      </c>
      <c r="B2442" s="1" t="str">
        <f>TRIM(D2442)</f>
        <v>XL</v>
      </c>
      <c r="C2442" s="1" t="str">
        <f>IFERROR(VLOOKUP(TRIM(D2442), sizeList!A:B, 2, FALSE), "")</f>
        <v>XL</v>
      </c>
      <c r="D2442" s="1" t="s">
        <v>1981</v>
      </c>
      <c r="E2442" s="1" t="str">
        <f>TRIM(F2442)</f>
        <v>ELT Opal téli kabát</v>
      </c>
      <c r="F2442" s="1" t="s">
        <v>16189</v>
      </c>
      <c r="G2442" s="1" t="s">
        <v>16196</v>
      </c>
      <c r="H2442" s="1" t="s">
        <v>254</v>
      </c>
      <c r="I2442" s="1" t="s">
        <v>255</v>
      </c>
      <c r="J2442" s="1" t="str">
        <f>TRIM(I2442)</f>
        <v>Lovasfelszerelés</v>
      </c>
      <c r="K2442" s="1" t="s">
        <v>7488</v>
      </c>
      <c r="L2442" s="1" t="str">
        <f>TRIM(K2442)</f>
        <v>Női lovasruházat</v>
      </c>
      <c r="M2442" s="1" t="s">
        <v>7489</v>
      </c>
      <c r="N2442" s="1" t="str">
        <f>TRIM(M2442)</f>
        <v>Női felsőruházat</v>
      </c>
      <c r="O2442" s="1" t="s">
        <v>7531</v>
      </c>
      <c r="P2442" s="1" t="str">
        <f>TRIM(O2442)</f>
        <v>Női kabát</v>
      </c>
      <c r="R2442" s="8">
        <v>4057962234369</v>
      </c>
      <c r="S2442" s="1">
        <v>229.95</v>
      </c>
      <c r="T2442" s="1" t="s">
        <v>26</v>
      </c>
      <c r="U2442" s="1">
        <v>1.9970000000000001</v>
      </c>
      <c r="W2442" s="1" t="s">
        <v>136</v>
      </c>
      <c r="X2442" s="1" t="str">
        <f>IF(W2442="", "", IFERROR(VLOOKUP(W2442, colorList!A:B,2,FALSE),""))</f>
        <v>fekete</v>
      </c>
    </row>
    <row r="2443" spans="1:24" ht="27.75" customHeight="1" x14ac:dyDescent="0.25">
      <c r="A2443" s="1" t="s">
        <v>16199</v>
      </c>
      <c r="B2443" s="1" t="str">
        <f>TRIM(D2443)</f>
        <v>XXL</v>
      </c>
      <c r="C2443" s="1" t="str">
        <f>IFERROR(VLOOKUP(TRIM(D2443), sizeList!A:B, 2, FALSE), "")</f>
        <v>XXL</v>
      </c>
      <c r="D2443" s="1" t="s">
        <v>1984</v>
      </c>
      <c r="E2443" s="1" t="str">
        <f>TRIM(F2443)</f>
        <v>ELT Opal téli kabát</v>
      </c>
      <c r="F2443" s="1" t="s">
        <v>16189</v>
      </c>
      <c r="G2443" s="1" t="s">
        <v>16200</v>
      </c>
      <c r="H2443" s="1" t="s">
        <v>254</v>
      </c>
      <c r="I2443" s="1" t="s">
        <v>255</v>
      </c>
      <c r="J2443" s="1" t="str">
        <f>TRIM(I2443)</f>
        <v>Lovasfelszerelés</v>
      </c>
      <c r="K2443" s="1" t="s">
        <v>7488</v>
      </c>
      <c r="L2443" s="1" t="str">
        <f>TRIM(K2443)</f>
        <v>Női lovasruházat</v>
      </c>
      <c r="M2443" s="1" t="s">
        <v>7489</v>
      </c>
      <c r="N2443" s="1" t="str">
        <f>TRIM(M2443)</f>
        <v>Női felsőruházat</v>
      </c>
      <c r="O2443" s="1" t="s">
        <v>7531</v>
      </c>
      <c r="P2443" s="1" t="str">
        <f>TRIM(O2443)</f>
        <v>Női kabát</v>
      </c>
      <c r="R2443" s="8">
        <v>4057962234376</v>
      </c>
      <c r="S2443" s="1">
        <v>229.95</v>
      </c>
      <c r="T2443" s="1" t="s">
        <v>26</v>
      </c>
      <c r="U2443" s="1">
        <v>1.9970000000000001</v>
      </c>
      <c r="W2443" s="1" t="s">
        <v>136</v>
      </c>
      <c r="X2443" s="1" t="str">
        <f>IF(W2443="", "", IFERROR(VLOOKUP(W2443, colorList!A:B,2,FALSE),""))</f>
        <v>fekete</v>
      </c>
    </row>
    <row r="2444" spans="1:24" ht="27.75" customHeight="1" x14ac:dyDescent="0.25">
      <c r="A2444" s="1" t="s">
        <v>16209</v>
      </c>
      <c r="B2444" s="1" t="str">
        <f>TRIM(D2444)</f>
        <v>XL</v>
      </c>
      <c r="C2444" s="1" t="str">
        <f>IFERROR(VLOOKUP(TRIM(D2444), sizeList!A:B, 2, FALSE), "")</f>
        <v>XL</v>
      </c>
      <c r="D2444" s="1" t="s">
        <v>1981</v>
      </c>
      <c r="E2444" s="1" t="str">
        <f>TRIM(F2444)</f>
        <v>ELT Opal téli kabát</v>
      </c>
      <c r="F2444" s="1" t="s">
        <v>16189</v>
      </c>
      <c r="G2444" s="1" t="s">
        <v>16210</v>
      </c>
      <c r="H2444" s="1" t="s">
        <v>254</v>
      </c>
      <c r="I2444" s="1" t="s">
        <v>255</v>
      </c>
      <c r="J2444" s="1" t="str">
        <f>TRIM(I2444)</f>
        <v>Lovasfelszerelés</v>
      </c>
      <c r="K2444" s="1" t="s">
        <v>7488</v>
      </c>
      <c r="L2444" s="1" t="str">
        <f>TRIM(K2444)</f>
        <v>Női lovasruházat</v>
      </c>
      <c r="M2444" s="1" t="s">
        <v>7489</v>
      </c>
      <c r="N2444" s="1" t="str">
        <f>TRIM(M2444)</f>
        <v>Női felsőruházat</v>
      </c>
      <c r="O2444" s="1" t="s">
        <v>7531</v>
      </c>
      <c r="P2444" s="1" t="str">
        <f>TRIM(O2444)</f>
        <v>Női kabát</v>
      </c>
      <c r="R2444" s="8">
        <v>4057962234383</v>
      </c>
      <c r="S2444" s="1">
        <v>229.95</v>
      </c>
      <c r="T2444" s="1" t="s">
        <v>26</v>
      </c>
      <c r="U2444" s="1">
        <v>1.9970000000000001</v>
      </c>
      <c r="W2444" s="1" t="s">
        <v>1262</v>
      </c>
      <c r="X2444" s="1" t="str">
        <f>IF(W2444="", "", IFERROR(VLOOKUP(W2444, colorList!A:B,2,FALSE),""))</f>
        <v>mélykék</v>
      </c>
    </row>
    <row r="2445" spans="1:24" ht="27.75" customHeight="1" x14ac:dyDescent="0.25">
      <c r="A2445" s="1" t="s">
        <v>16203</v>
      </c>
      <c r="B2445" s="1" t="str">
        <f>TRIM(D2445)</f>
        <v>L</v>
      </c>
      <c r="C2445" s="1" t="str">
        <f>IFERROR(VLOOKUP(TRIM(D2445), sizeList!A:B, 2, FALSE), "")</f>
        <v>L</v>
      </c>
      <c r="D2445" s="1" t="s">
        <v>243</v>
      </c>
      <c r="E2445" s="1" t="str">
        <f>TRIM(F2445)</f>
        <v>ELT Opal téli kabát</v>
      </c>
      <c r="F2445" s="1" t="s">
        <v>16189</v>
      </c>
      <c r="G2445" s="1" t="s">
        <v>16204</v>
      </c>
      <c r="H2445" s="1" t="s">
        <v>254</v>
      </c>
      <c r="I2445" s="1" t="s">
        <v>255</v>
      </c>
      <c r="J2445" s="1" t="str">
        <f>TRIM(I2445)</f>
        <v>Lovasfelszerelés</v>
      </c>
      <c r="K2445" s="1" t="s">
        <v>7488</v>
      </c>
      <c r="L2445" s="1" t="str">
        <f>TRIM(K2445)</f>
        <v>Női lovasruházat</v>
      </c>
      <c r="M2445" s="1" t="s">
        <v>7489</v>
      </c>
      <c r="N2445" s="1" t="str">
        <f>TRIM(M2445)</f>
        <v>Női felsőruházat</v>
      </c>
      <c r="O2445" s="1" t="s">
        <v>7531</v>
      </c>
      <c r="P2445" s="1" t="str">
        <f>TRIM(O2445)</f>
        <v>Női kabát</v>
      </c>
      <c r="R2445" s="8">
        <v>4057962234390</v>
      </c>
      <c r="S2445" s="1">
        <v>229.95</v>
      </c>
      <c r="T2445" s="1" t="s">
        <v>26</v>
      </c>
      <c r="U2445" s="1">
        <v>1.9970000000000001</v>
      </c>
      <c r="W2445" s="1" t="s">
        <v>1262</v>
      </c>
      <c r="X2445" s="1" t="str">
        <f>IF(W2445="", "", IFERROR(VLOOKUP(W2445, colorList!A:B,2,FALSE),""))</f>
        <v>mélykék</v>
      </c>
    </row>
    <row r="2446" spans="1:24" ht="27.75" customHeight="1" x14ac:dyDescent="0.25">
      <c r="A2446" s="1" t="s">
        <v>16205</v>
      </c>
      <c r="B2446" s="1" t="str">
        <f>TRIM(D2446)</f>
        <v>M</v>
      </c>
      <c r="C2446" s="1" t="str">
        <f>IFERROR(VLOOKUP(TRIM(D2446), sizeList!A:B, 2, FALSE), "")</f>
        <v>M</v>
      </c>
      <c r="D2446" s="1" t="s">
        <v>249</v>
      </c>
      <c r="E2446" s="1" t="str">
        <f>TRIM(F2446)</f>
        <v>ELT Opal téli kabát</v>
      </c>
      <c r="F2446" s="1" t="s">
        <v>16189</v>
      </c>
      <c r="G2446" s="1" t="s">
        <v>16206</v>
      </c>
      <c r="H2446" s="1" t="s">
        <v>254</v>
      </c>
      <c r="I2446" s="1" t="s">
        <v>255</v>
      </c>
      <c r="J2446" s="1" t="str">
        <f>TRIM(I2446)</f>
        <v>Lovasfelszerelés</v>
      </c>
      <c r="K2446" s="1" t="s">
        <v>7488</v>
      </c>
      <c r="L2446" s="1" t="str">
        <f>TRIM(K2446)</f>
        <v>Női lovasruházat</v>
      </c>
      <c r="M2446" s="1" t="s">
        <v>7489</v>
      </c>
      <c r="N2446" s="1" t="str">
        <f>TRIM(M2446)</f>
        <v>Női felsőruházat</v>
      </c>
      <c r="O2446" s="1" t="s">
        <v>7531</v>
      </c>
      <c r="P2446" s="1" t="str">
        <f>TRIM(O2446)</f>
        <v>Női kabát</v>
      </c>
      <c r="R2446" s="8">
        <v>4057962234406</v>
      </c>
      <c r="S2446" s="1">
        <v>229.95</v>
      </c>
      <c r="T2446" s="1" t="s">
        <v>26</v>
      </c>
      <c r="U2446" s="1">
        <v>1.9970000000000001</v>
      </c>
      <c r="W2446" s="1" t="s">
        <v>1262</v>
      </c>
      <c r="X2446" s="1" t="str">
        <f>IF(W2446="", "", IFERROR(VLOOKUP(W2446, colorList!A:B,2,FALSE),""))</f>
        <v>mélykék</v>
      </c>
    </row>
    <row r="2447" spans="1:24" ht="27.75" customHeight="1" x14ac:dyDescent="0.25">
      <c r="A2447" s="1" t="s">
        <v>16207</v>
      </c>
      <c r="B2447" s="1" t="str">
        <f>TRIM(D2447)</f>
        <v>S</v>
      </c>
      <c r="C2447" s="1" t="str">
        <f>IFERROR(VLOOKUP(TRIM(D2447), sizeList!A:B, 2, FALSE), "")</f>
        <v>S</v>
      </c>
      <c r="D2447" s="1" t="s">
        <v>3618</v>
      </c>
      <c r="E2447" s="1" t="str">
        <f>TRIM(F2447)</f>
        <v>ELT Opal téli kabát</v>
      </c>
      <c r="F2447" s="1" t="s">
        <v>16189</v>
      </c>
      <c r="G2447" s="1" t="s">
        <v>16208</v>
      </c>
      <c r="H2447" s="1" t="s">
        <v>254</v>
      </c>
      <c r="I2447" s="1" t="s">
        <v>255</v>
      </c>
      <c r="J2447" s="1" t="str">
        <f>TRIM(I2447)</f>
        <v>Lovasfelszerelés</v>
      </c>
      <c r="K2447" s="1" t="s">
        <v>7488</v>
      </c>
      <c r="L2447" s="1" t="str">
        <f>TRIM(K2447)</f>
        <v>Női lovasruházat</v>
      </c>
      <c r="M2447" s="1" t="s">
        <v>7489</v>
      </c>
      <c r="N2447" s="1" t="str">
        <f>TRIM(M2447)</f>
        <v>Női felsőruházat</v>
      </c>
      <c r="O2447" s="1" t="s">
        <v>7531</v>
      </c>
      <c r="P2447" s="1" t="str">
        <f>TRIM(O2447)</f>
        <v>Női kabát</v>
      </c>
      <c r="R2447" s="8">
        <v>4057962234413</v>
      </c>
      <c r="S2447" s="1">
        <v>229.95</v>
      </c>
      <c r="T2447" s="1" t="s">
        <v>26</v>
      </c>
      <c r="U2447" s="1">
        <v>1.9970000000000001</v>
      </c>
      <c r="W2447" s="1" t="s">
        <v>1262</v>
      </c>
      <c r="X2447" s="1" t="str">
        <f>IF(W2447="", "", IFERROR(VLOOKUP(W2447, colorList!A:B,2,FALSE),""))</f>
        <v>mélykék</v>
      </c>
    </row>
    <row r="2448" spans="1:24" ht="27.75" customHeight="1" x14ac:dyDescent="0.25">
      <c r="A2448" s="1" t="s">
        <v>16211</v>
      </c>
      <c r="B2448" s="1" t="str">
        <f>TRIM(D2448)</f>
        <v>XS</v>
      </c>
      <c r="C2448" s="1" t="str">
        <f>IFERROR(VLOOKUP(TRIM(D2448), sizeList!A:B, 2, FALSE), "")</f>
        <v>XS</v>
      </c>
      <c r="D2448" s="1" t="s">
        <v>5425</v>
      </c>
      <c r="E2448" s="1" t="str">
        <f>TRIM(F2448)</f>
        <v>ELT Opal téli kabát</v>
      </c>
      <c r="F2448" s="1" t="s">
        <v>16189</v>
      </c>
      <c r="G2448" s="1" t="s">
        <v>16212</v>
      </c>
      <c r="H2448" s="1" t="s">
        <v>254</v>
      </c>
      <c r="I2448" s="1" t="s">
        <v>255</v>
      </c>
      <c r="J2448" s="1" t="str">
        <f>TRIM(I2448)</f>
        <v>Lovasfelszerelés</v>
      </c>
      <c r="K2448" s="1" t="s">
        <v>7488</v>
      </c>
      <c r="L2448" s="1" t="str">
        <f>TRIM(K2448)</f>
        <v>Női lovasruházat</v>
      </c>
      <c r="M2448" s="1" t="s">
        <v>7489</v>
      </c>
      <c r="N2448" s="1" t="str">
        <f>TRIM(M2448)</f>
        <v>Női felsőruházat</v>
      </c>
      <c r="O2448" s="1" t="s">
        <v>7531</v>
      </c>
      <c r="P2448" s="1" t="str">
        <f>TRIM(O2448)</f>
        <v>Női kabát</v>
      </c>
      <c r="R2448" s="8">
        <v>4057962234420</v>
      </c>
      <c r="S2448" s="1">
        <v>229.95</v>
      </c>
      <c r="T2448" s="1" t="s">
        <v>26</v>
      </c>
      <c r="U2448" s="1">
        <v>1.9970000000000001</v>
      </c>
      <c r="W2448" s="1" t="s">
        <v>1262</v>
      </c>
      <c r="X2448" s="1" t="str">
        <f>IF(W2448="", "", IFERROR(VLOOKUP(W2448, colorList!A:B,2,FALSE),""))</f>
        <v>mélykék</v>
      </c>
    </row>
    <row r="2449" spans="1:24" ht="27.75" customHeight="1" x14ac:dyDescent="0.25">
      <c r="A2449" s="1" t="s">
        <v>16215</v>
      </c>
      <c r="B2449" s="1" t="str">
        <f>TRIM(D2449)</f>
        <v>XXS</v>
      </c>
      <c r="C2449" s="1" t="str">
        <f>IFERROR(VLOOKUP(TRIM(D2449), sizeList!A:B, 2, FALSE), "")</f>
        <v>XXS</v>
      </c>
      <c r="D2449" s="1" t="s">
        <v>7498</v>
      </c>
      <c r="E2449" s="1" t="str">
        <f>TRIM(F2449)</f>
        <v>ELT Opal téli kabát</v>
      </c>
      <c r="F2449" s="1" t="s">
        <v>16189</v>
      </c>
      <c r="G2449" s="1" t="s">
        <v>16216</v>
      </c>
      <c r="H2449" s="1" t="s">
        <v>254</v>
      </c>
      <c r="I2449" s="1" t="s">
        <v>255</v>
      </c>
      <c r="J2449" s="1" t="str">
        <f>TRIM(I2449)</f>
        <v>Lovasfelszerelés</v>
      </c>
      <c r="K2449" s="1" t="s">
        <v>7488</v>
      </c>
      <c r="L2449" s="1" t="str">
        <f>TRIM(K2449)</f>
        <v>Női lovasruházat</v>
      </c>
      <c r="M2449" s="1" t="s">
        <v>7489</v>
      </c>
      <c r="N2449" s="1" t="str">
        <f>TRIM(M2449)</f>
        <v>Női felsőruházat</v>
      </c>
      <c r="O2449" s="1" t="s">
        <v>7531</v>
      </c>
      <c r="P2449" s="1" t="str">
        <f>TRIM(O2449)</f>
        <v>Női kabát</v>
      </c>
      <c r="R2449" s="8">
        <v>4057962234437</v>
      </c>
      <c r="S2449" s="1">
        <v>229.95</v>
      </c>
      <c r="T2449" s="1" t="s">
        <v>26</v>
      </c>
      <c r="U2449" s="1">
        <v>1.9970000000000001</v>
      </c>
      <c r="W2449" s="1" t="s">
        <v>1262</v>
      </c>
      <c r="X2449" s="1" t="str">
        <f>IF(W2449="", "", IFERROR(VLOOKUP(W2449, colorList!A:B,2,FALSE),""))</f>
        <v>mélykék</v>
      </c>
    </row>
    <row r="2450" spans="1:24" ht="27.75" customHeight="1" x14ac:dyDescent="0.25">
      <c r="A2450" s="1" t="s">
        <v>16213</v>
      </c>
      <c r="B2450" s="1" t="str">
        <f>TRIM(D2450)</f>
        <v>XXL</v>
      </c>
      <c r="C2450" s="1" t="str">
        <f>IFERROR(VLOOKUP(TRIM(D2450), sizeList!A:B, 2, FALSE), "")</f>
        <v>XXL</v>
      </c>
      <c r="D2450" s="1" t="s">
        <v>1984</v>
      </c>
      <c r="E2450" s="1" t="str">
        <f>TRIM(F2450)</f>
        <v>ELT Opal téli kabát</v>
      </c>
      <c r="F2450" s="1" t="s">
        <v>16189</v>
      </c>
      <c r="G2450" s="1" t="s">
        <v>16214</v>
      </c>
      <c r="H2450" s="1" t="s">
        <v>254</v>
      </c>
      <c r="I2450" s="1" t="s">
        <v>255</v>
      </c>
      <c r="J2450" s="1" t="str">
        <f>TRIM(I2450)</f>
        <v>Lovasfelszerelés</v>
      </c>
      <c r="K2450" s="1" t="s">
        <v>7488</v>
      </c>
      <c r="L2450" s="1" t="str">
        <f>TRIM(K2450)</f>
        <v>Női lovasruházat</v>
      </c>
      <c r="M2450" s="1" t="s">
        <v>7489</v>
      </c>
      <c r="N2450" s="1" t="str">
        <f>TRIM(M2450)</f>
        <v>Női felsőruházat</v>
      </c>
      <c r="O2450" s="1" t="s">
        <v>7531</v>
      </c>
      <c r="P2450" s="1" t="str">
        <f>TRIM(O2450)</f>
        <v>Női kabát</v>
      </c>
      <c r="R2450" s="8">
        <v>4057962245693</v>
      </c>
      <c r="S2450" s="1">
        <v>229.95</v>
      </c>
      <c r="T2450" s="1" t="s">
        <v>26</v>
      </c>
      <c r="U2450" s="1">
        <v>1.9970000000000001</v>
      </c>
      <c r="W2450" s="1" t="s">
        <v>1262</v>
      </c>
      <c r="X2450" s="1" t="str">
        <f>IF(W2450="", "", IFERROR(VLOOKUP(W2450, colorList!A:B,2,FALSE),""))</f>
        <v>mélykék</v>
      </c>
    </row>
    <row r="2451" spans="1:24" ht="27.75" customHeight="1" x14ac:dyDescent="0.25">
      <c r="A2451" s="1">
        <v>3260034</v>
      </c>
      <c r="B2451" s="1" t="str">
        <f>TRIM(D2451)</f>
        <v>ONE</v>
      </c>
      <c r="C2451" s="1" t="str">
        <f>IFERROR(VLOOKUP(TRIM(D2451), sizeList!A:B, 2, FALSE), "")</f>
        <v>ONE</v>
      </c>
      <c r="D2451" s="1" t="s">
        <v>5469</v>
      </c>
      <c r="E2451" s="1" t="str">
        <f>TRIM(F2451)</f>
        <v>ELT Ophelia kötött sapka</v>
      </c>
      <c r="F2451" s="1" t="s">
        <v>16844</v>
      </c>
      <c r="G2451" s="1" t="s">
        <v>16846</v>
      </c>
      <c r="H2451" s="1" t="s">
        <v>254</v>
      </c>
      <c r="I2451" s="1" t="s">
        <v>255</v>
      </c>
      <c r="J2451" s="1" t="str">
        <f>TRIM(I2451)</f>
        <v>Lovasfelszerelés</v>
      </c>
      <c r="K2451" s="1" t="s">
        <v>7488</v>
      </c>
      <c r="L2451" s="1" t="str">
        <f>TRIM(K2451)</f>
        <v>Női lovasruházat</v>
      </c>
      <c r="M2451" s="1" t="s">
        <v>8188</v>
      </c>
      <c r="N2451" s="1" t="str">
        <f>TRIM(M2451)</f>
        <v>Női lovasruházat kiegészítők</v>
      </c>
      <c r="O2451" s="1" t="s">
        <v>8196</v>
      </c>
      <c r="P2451" s="1" t="str">
        <f>TRIM(O2451)</f>
        <v>Női lovasruházat egyéb kiegészítők</v>
      </c>
      <c r="R2451" s="8">
        <v>4057962236820</v>
      </c>
      <c r="S2451" s="1">
        <v>21.95</v>
      </c>
      <c r="T2451" s="1" t="s">
        <v>26</v>
      </c>
      <c r="U2451" s="1">
        <v>8.5000000000000006E-2</v>
      </c>
      <c r="W2451" s="1" t="s">
        <v>15270</v>
      </c>
      <c r="X2451" s="1" t="str">
        <f>IF(W2451="", "", IFERROR(VLOOKUP(W2451, colorList!A:B,2,FALSE),""))</f>
        <v>cappuccino</v>
      </c>
    </row>
    <row r="2452" spans="1:24" ht="27.75" customHeight="1" x14ac:dyDescent="0.25">
      <c r="A2452" s="1">
        <v>3260025</v>
      </c>
      <c r="B2452" s="1" t="str">
        <f>TRIM(D2452)</f>
        <v>ONE</v>
      </c>
      <c r="C2452" s="1" t="str">
        <f>IFERROR(VLOOKUP(TRIM(D2452), sizeList!A:B, 2, FALSE), "")</f>
        <v>ONE</v>
      </c>
      <c r="D2452" s="1" t="s">
        <v>5469</v>
      </c>
      <c r="E2452" s="1" t="str">
        <f>TRIM(F2452)</f>
        <v>ELT Ophelia kötött sapka</v>
      </c>
      <c r="F2452" s="1" t="s">
        <v>16844</v>
      </c>
      <c r="G2452" s="1" t="s">
        <v>16845</v>
      </c>
      <c r="H2452" s="1" t="s">
        <v>254</v>
      </c>
      <c r="I2452" s="1" t="s">
        <v>255</v>
      </c>
      <c r="J2452" s="1" t="str">
        <f>TRIM(I2452)</f>
        <v>Lovasfelszerelés</v>
      </c>
      <c r="K2452" s="1" t="s">
        <v>7488</v>
      </c>
      <c r="L2452" s="1" t="str">
        <f>TRIM(K2452)</f>
        <v>Női lovasruházat</v>
      </c>
      <c r="M2452" s="1" t="s">
        <v>8188</v>
      </c>
      <c r="N2452" s="1" t="str">
        <f>TRIM(M2452)</f>
        <v>Női lovasruházat kiegészítők</v>
      </c>
      <c r="O2452" s="1" t="s">
        <v>8196</v>
      </c>
      <c r="P2452" s="1" t="str">
        <f>TRIM(O2452)</f>
        <v>Női lovasruházat egyéb kiegészítők</v>
      </c>
      <c r="R2452" s="8">
        <v>4057962236837</v>
      </c>
      <c r="S2452" s="1">
        <v>21.95</v>
      </c>
      <c r="T2452" s="1" t="s">
        <v>26</v>
      </c>
      <c r="U2452" s="1">
        <v>8.5000000000000006E-2</v>
      </c>
      <c r="W2452" s="1" t="s">
        <v>1262</v>
      </c>
      <c r="X2452" s="1" t="str">
        <f>IF(W2452="", "", IFERROR(VLOOKUP(W2452, colorList!A:B,2,FALSE),""))</f>
        <v>mélykék</v>
      </c>
    </row>
    <row r="2453" spans="1:24" ht="27.75" customHeight="1" x14ac:dyDescent="0.25">
      <c r="A2453" s="1" t="s">
        <v>16334</v>
      </c>
      <c r="B2453" s="1" t="str">
        <f>TRIM(D2453)</f>
        <v>L</v>
      </c>
      <c r="C2453" s="1" t="str">
        <f>IFERROR(VLOOKUP(TRIM(D2453), sizeList!A:B, 2, FALSE), "")</f>
        <v>L</v>
      </c>
      <c r="D2453" s="1" t="s">
        <v>243</v>
      </c>
      <c r="E2453" s="1" t="str">
        <f>TRIM(F2453)</f>
        <v>ELT Oregon steppelt lovaglókabát</v>
      </c>
      <c r="F2453" s="1" t="s">
        <v>16335</v>
      </c>
      <c r="G2453" s="1" t="s">
        <v>16336</v>
      </c>
      <c r="H2453" s="1" t="s">
        <v>254</v>
      </c>
      <c r="I2453" s="1" t="s">
        <v>255</v>
      </c>
      <c r="J2453" s="1" t="str">
        <f>TRIM(I2453)</f>
        <v>Lovasfelszerelés</v>
      </c>
      <c r="K2453" s="1" t="s">
        <v>7488</v>
      </c>
      <c r="L2453" s="1" t="str">
        <f>TRIM(K2453)</f>
        <v>Női lovasruházat</v>
      </c>
      <c r="M2453" s="1" t="s">
        <v>7489</v>
      </c>
      <c r="N2453" s="1" t="str">
        <f>TRIM(M2453)</f>
        <v>Női felsőruházat</v>
      </c>
      <c r="O2453" s="1" t="s">
        <v>7531</v>
      </c>
      <c r="P2453" s="1" t="str">
        <f>TRIM(O2453)</f>
        <v>Női kabát</v>
      </c>
      <c r="R2453" s="8">
        <v>4057962235069</v>
      </c>
      <c r="S2453" s="1">
        <v>89.95</v>
      </c>
      <c r="T2453" s="1" t="s">
        <v>26</v>
      </c>
      <c r="U2453" s="1">
        <v>1.5</v>
      </c>
      <c r="W2453" s="1" t="s">
        <v>136</v>
      </c>
      <c r="X2453" s="1" t="str">
        <f>IF(W2453="", "", IFERROR(VLOOKUP(W2453, colorList!A:B,2,FALSE),""))</f>
        <v>fekete</v>
      </c>
    </row>
    <row r="2454" spans="1:24" ht="27.75" customHeight="1" x14ac:dyDescent="0.25">
      <c r="A2454" s="1" t="s">
        <v>16349</v>
      </c>
      <c r="B2454" s="1" t="str">
        <f>TRIM(D2454)</f>
        <v>L</v>
      </c>
      <c r="C2454" s="1" t="str">
        <f>IFERROR(VLOOKUP(TRIM(D2454), sizeList!A:B, 2, FALSE), "")</f>
        <v>L</v>
      </c>
      <c r="D2454" s="1" t="s">
        <v>243</v>
      </c>
      <c r="E2454" s="1" t="str">
        <f>TRIM(F2454)</f>
        <v>ELT Oregon steppelt lovaglókabát</v>
      </c>
      <c r="F2454" s="1" t="s">
        <v>16335</v>
      </c>
      <c r="G2454" s="1" t="s">
        <v>16350</v>
      </c>
      <c r="H2454" s="1" t="s">
        <v>254</v>
      </c>
      <c r="I2454" s="1" t="s">
        <v>255</v>
      </c>
      <c r="J2454" s="1" t="str">
        <f>TRIM(I2454)</f>
        <v>Lovasfelszerelés</v>
      </c>
      <c r="K2454" s="1" t="s">
        <v>7488</v>
      </c>
      <c r="L2454" s="1" t="str">
        <f>TRIM(K2454)</f>
        <v>Női lovasruházat</v>
      </c>
      <c r="M2454" s="1" t="s">
        <v>7489</v>
      </c>
      <c r="N2454" s="1" t="str">
        <f>TRIM(M2454)</f>
        <v>Női felsőruházat</v>
      </c>
      <c r="O2454" s="1" t="s">
        <v>7531</v>
      </c>
      <c r="P2454" s="1" t="str">
        <f>TRIM(O2454)</f>
        <v>Női kabát</v>
      </c>
      <c r="R2454" s="8">
        <v>4057962235113</v>
      </c>
      <c r="S2454" s="1">
        <v>89.95</v>
      </c>
      <c r="T2454" s="1" t="s">
        <v>26</v>
      </c>
      <c r="U2454" s="1">
        <v>1.5</v>
      </c>
      <c r="W2454" s="1" t="s">
        <v>16122</v>
      </c>
      <c r="X2454" s="1" t="str">
        <f>IF(W2454="", "", IFERROR(VLOOKUP(W2454, colorList!A:B,2,FALSE),""))</f>
        <v>sötétlila</v>
      </c>
    </row>
    <row r="2455" spans="1:24" ht="27.75" customHeight="1" x14ac:dyDescent="0.25">
      <c r="A2455" s="1" t="s">
        <v>16361</v>
      </c>
      <c r="B2455" s="1" t="str">
        <f>TRIM(D2455)</f>
        <v>XXS</v>
      </c>
      <c r="C2455" s="1" t="str">
        <f>IFERROR(VLOOKUP(TRIM(D2455), sizeList!A:B, 2, FALSE), "")</f>
        <v>XXS</v>
      </c>
      <c r="D2455" s="1" t="s">
        <v>7498</v>
      </c>
      <c r="E2455" s="1" t="str">
        <f>TRIM(F2455)</f>
        <v>ELT Oregon steppelt lovaglókabát</v>
      </c>
      <c r="F2455" s="1" t="s">
        <v>16335</v>
      </c>
      <c r="G2455" s="1" t="s">
        <v>16362</v>
      </c>
      <c r="H2455" s="1" t="s">
        <v>254</v>
      </c>
      <c r="I2455" s="1" t="s">
        <v>255</v>
      </c>
      <c r="J2455" s="1" t="str">
        <f>TRIM(I2455)</f>
        <v>Lovasfelszerelés</v>
      </c>
      <c r="K2455" s="1" t="s">
        <v>7488</v>
      </c>
      <c r="L2455" s="1" t="str">
        <f>TRIM(K2455)</f>
        <v>Női lovasruházat</v>
      </c>
      <c r="M2455" s="1" t="s">
        <v>7489</v>
      </c>
      <c r="N2455" s="1" t="str">
        <f>TRIM(M2455)</f>
        <v>Női felsőruházat</v>
      </c>
      <c r="O2455" s="1" t="s">
        <v>7531</v>
      </c>
      <c r="P2455" s="1" t="str">
        <f>TRIM(O2455)</f>
        <v>Női kabát</v>
      </c>
      <c r="R2455" s="8">
        <v>4057962235694</v>
      </c>
      <c r="S2455" s="1">
        <v>89.95</v>
      </c>
      <c r="T2455" s="1" t="s">
        <v>26</v>
      </c>
      <c r="U2455" s="1">
        <v>1.5</v>
      </c>
      <c r="W2455" s="1" t="s">
        <v>16122</v>
      </c>
      <c r="X2455" s="1" t="str">
        <f>IF(W2455="", "", IFERROR(VLOOKUP(W2455, colorList!A:B,2,FALSE),""))</f>
        <v>sötétlila</v>
      </c>
    </row>
    <row r="2456" spans="1:24" ht="27.75" customHeight="1" x14ac:dyDescent="0.25">
      <c r="A2456" s="1" t="s">
        <v>16357</v>
      </c>
      <c r="B2456" s="1" t="str">
        <f>TRIM(D2456)</f>
        <v>XS</v>
      </c>
      <c r="C2456" s="1" t="str">
        <f>IFERROR(VLOOKUP(TRIM(D2456), sizeList!A:B, 2, FALSE), "")</f>
        <v>XS</v>
      </c>
      <c r="D2456" s="1" t="s">
        <v>5425</v>
      </c>
      <c r="E2456" s="1" t="str">
        <f>TRIM(F2456)</f>
        <v>ELT Oregon steppelt lovaglókabát</v>
      </c>
      <c r="F2456" s="1" t="s">
        <v>16335</v>
      </c>
      <c r="G2456" s="1" t="s">
        <v>16358</v>
      </c>
      <c r="H2456" s="1" t="s">
        <v>254</v>
      </c>
      <c r="I2456" s="1" t="s">
        <v>255</v>
      </c>
      <c r="J2456" s="1" t="str">
        <f>TRIM(I2456)</f>
        <v>Lovasfelszerelés</v>
      </c>
      <c r="K2456" s="1" t="s">
        <v>7488</v>
      </c>
      <c r="L2456" s="1" t="str">
        <f>TRIM(K2456)</f>
        <v>Női lovasruházat</v>
      </c>
      <c r="M2456" s="1" t="s">
        <v>7489</v>
      </c>
      <c r="N2456" s="1" t="str">
        <f>TRIM(M2456)</f>
        <v>Női felsőruházat</v>
      </c>
      <c r="O2456" s="1" t="s">
        <v>7531</v>
      </c>
      <c r="P2456" s="1" t="str">
        <f>TRIM(O2456)</f>
        <v>Női kabát</v>
      </c>
      <c r="R2456" s="8">
        <v>4057962235700</v>
      </c>
      <c r="S2456" s="1">
        <v>89.95</v>
      </c>
      <c r="T2456" s="1" t="s">
        <v>26</v>
      </c>
      <c r="U2456" s="1">
        <v>1.5</v>
      </c>
      <c r="W2456" s="1" t="s">
        <v>16122</v>
      </c>
      <c r="X2456" s="1" t="str">
        <f>IF(W2456="", "", IFERROR(VLOOKUP(W2456, colorList!A:B,2,FALSE),""))</f>
        <v>sötétlila</v>
      </c>
    </row>
    <row r="2457" spans="1:24" ht="27.75" customHeight="1" x14ac:dyDescent="0.25">
      <c r="A2457" s="1" t="s">
        <v>16353</v>
      </c>
      <c r="B2457" s="1" t="str">
        <f>TRIM(D2457)</f>
        <v>S</v>
      </c>
      <c r="C2457" s="1" t="str">
        <f>IFERROR(VLOOKUP(TRIM(D2457), sizeList!A:B, 2, FALSE), "")</f>
        <v>S</v>
      </c>
      <c r="D2457" s="1" t="s">
        <v>3618</v>
      </c>
      <c r="E2457" s="1" t="str">
        <f>TRIM(F2457)</f>
        <v>ELT Oregon steppelt lovaglókabát</v>
      </c>
      <c r="F2457" s="1" t="s">
        <v>16335</v>
      </c>
      <c r="G2457" s="1" t="s">
        <v>16354</v>
      </c>
      <c r="H2457" s="1" t="s">
        <v>254</v>
      </c>
      <c r="I2457" s="1" t="s">
        <v>255</v>
      </c>
      <c r="J2457" s="1" t="str">
        <f>TRIM(I2457)</f>
        <v>Lovasfelszerelés</v>
      </c>
      <c r="K2457" s="1" t="s">
        <v>7488</v>
      </c>
      <c r="L2457" s="1" t="str">
        <f>TRIM(K2457)</f>
        <v>Női lovasruházat</v>
      </c>
      <c r="M2457" s="1" t="s">
        <v>7489</v>
      </c>
      <c r="N2457" s="1" t="str">
        <f>TRIM(M2457)</f>
        <v>Női felsőruházat</v>
      </c>
      <c r="O2457" s="1" t="s">
        <v>7531</v>
      </c>
      <c r="P2457" s="1" t="str">
        <f>TRIM(O2457)</f>
        <v>Női kabát</v>
      </c>
      <c r="R2457" s="8">
        <v>4057962235717</v>
      </c>
      <c r="S2457" s="1">
        <v>89.95</v>
      </c>
      <c r="T2457" s="1" t="s">
        <v>26</v>
      </c>
      <c r="U2457" s="1">
        <v>1.5</v>
      </c>
      <c r="W2457" s="1" t="s">
        <v>16122</v>
      </c>
      <c r="X2457" s="1" t="str">
        <f>IF(W2457="", "", IFERROR(VLOOKUP(W2457, colorList!A:B,2,FALSE),""))</f>
        <v>sötétlila</v>
      </c>
    </row>
    <row r="2458" spans="1:24" ht="27.75" customHeight="1" x14ac:dyDescent="0.25">
      <c r="A2458" s="1" t="s">
        <v>16351</v>
      </c>
      <c r="B2458" s="1" t="str">
        <f>TRIM(D2458)</f>
        <v>M</v>
      </c>
      <c r="C2458" s="1" t="str">
        <f>IFERROR(VLOOKUP(TRIM(D2458), sizeList!A:B, 2, FALSE), "")</f>
        <v>M</v>
      </c>
      <c r="D2458" s="1" t="s">
        <v>249</v>
      </c>
      <c r="E2458" s="1" t="str">
        <f>TRIM(F2458)</f>
        <v>ELT Oregon steppelt lovaglókabát</v>
      </c>
      <c r="F2458" s="1" t="s">
        <v>16335</v>
      </c>
      <c r="G2458" s="1" t="s">
        <v>16352</v>
      </c>
      <c r="H2458" s="1" t="s">
        <v>254</v>
      </c>
      <c r="I2458" s="1" t="s">
        <v>255</v>
      </c>
      <c r="J2458" s="1" t="str">
        <f>TRIM(I2458)</f>
        <v>Lovasfelszerelés</v>
      </c>
      <c r="K2458" s="1" t="s">
        <v>7488</v>
      </c>
      <c r="L2458" s="1" t="str">
        <f>TRIM(K2458)</f>
        <v>Női lovasruházat</v>
      </c>
      <c r="M2458" s="1" t="s">
        <v>7489</v>
      </c>
      <c r="N2458" s="1" t="str">
        <f>TRIM(M2458)</f>
        <v>Női felsőruházat</v>
      </c>
      <c r="O2458" s="1" t="s">
        <v>7531</v>
      </c>
      <c r="P2458" s="1" t="str">
        <f>TRIM(O2458)</f>
        <v>Női kabát</v>
      </c>
      <c r="R2458" s="8">
        <v>4057962235724</v>
      </c>
      <c r="S2458" s="1">
        <v>89.95</v>
      </c>
      <c r="T2458" s="1" t="s">
        <v>26</v>
      </c>
      <c r="U2458" s="1">
        <v>1.5</v>
      </c>
      <c r="W2458" s="1" t="s">
        <v>16122</v>
      </c>
      <c r="X2458" s="1" t="str">
        <f>IF(W2458="", "", IFERROR(VLOOKUP(W2458, colorList!A:B,2,FALSE),""))</f>
        <v>sötétlila</v>
      </c>
    </row>
    <row r="2459" spans="1:24" ht="27.75" customHeight="1" x14ac:dyDescent="0.25">
      <c r="A2459" s="1" t="s">
        <v>16355</v>
      </c>
      <c r="B2459" s="1" t="str">
        <f>TRIM(D2459)</f>
        <v>XL</v>
      </c>
      <c r="C2459" s="1" t="str">
        <f>IFERROR(VLOOKUP(TRIM(D2459), sizeList!A:B, 2, FALSE), "")</f>
        <v>XL</v>
      </c>
      <c r="D2459" s="1" t="s">
        <v>1981</v>
      </c>
      <c r="E2459" s="1" t="str">
        <f>TRIM(F2459)</f>
        <v>ELT Oregon steppelt lovaglókabát</v>
      </c>
      <c r="F2459" s="1" t="s">
        <v>16335</v>
      </c>
      <c r="G2459" s="1" t="s">
        <v>16356</v>
      </c>
      <c r="H2459" s="1" t="s">
        <v>254</v>
      </c>
      <c r="I2459" s="1" t="s">
        <v>255</v>
      </c>
      <c r="J2459" s="1" t="str">
        <f>TRIM(I2459)</f>
        <v>Lovasfelszerelés</v>
      </c>
      <c r="K2459" s="1" t="s">
        <v>7488</v>
      </c>
      <c r="L2459" s="1" t="str">
        <f>TRIM(K2459)</f>
        <v>Női lovasruházat</v>
      </c>
      <c r="M2459" s="1" t="s">
        <v>7489</v>
      </c>
      <c r="N2459" s="1" t="str">
        <f>TRIM(M2459)</f>
        <v>Női felsőruházat</v>
      </c>
      <c r="O2459" s="1" t="s">
        <v>7531</v>
      </c>
      <c r="P2459" s="1" t="str">
        <f>TRIM(O2459)</f>
        <v>Női kabát</v>
      </c>
      <c r="R2459" s="8">
        <v>4057962235731</v>
      </c>
      <c r="S2459" s="1">
        <v>89.95</v>
      </c>
      <c r="T2459" s="1" t="s">
        <v>26</v>
      </c>
      <c r="U2459" s="1">
        <v>1.5</v>
      </c>
      <c r="W2459" s="1" t="s">
        <v>16122</v>
      </c>
      <c r="X2459" s="1" t="str">
        <f>IF(W2459="", "", IFERROR(VLOOKUP(W2459, colorList!A:B,2,FALSE),""))</f>
        <v>sötétlila</v>
      </c>
    </row>
    <row r="2460" spans="1:24" ht="27.75" customHeight="1" x14ac:dyDescent="0.25">
      <c r="A2460" s="1" t="s">
        <v>16359</v>
      </c>
      <c r="B2460" s="1" t="str">
        <f>TRIM(D2460)</f>
        <v>XXL</v>
      </c>
      <c r="C2460" s="1" t="str">
        <f>IFERROR(VLOOKUP(TRIM(D2460), sizeList!A:B, 2, FALSE), "")</f>
        <v>XXL</v>
      </c>
      <c r="D2460" s="1" t="s">
        <v>1984</v>
      </c>
      <c r="E2460" s="1" t="str">
        <f>TRIM(F2460)</f>
        <v>ELT Oregon steppelt lovaglókabát</v>
      </c>
      <c r="F2460" s="1" t="s">
        <v>16335</v>
      </c>
      <c r="G2460" s="1" t="s">
        <v>16360</v>
      </c>
      <c r="H2460" s="1" t="s">
        <v>254</v>
      </c>
      <c r="I2460" s="1" t="s">
        <v>255</v>
      </c>
      <c r="J2460" s="1" t="str">
        <f>TRIM(I2460)</f>
        <v>Lovasfelszerelés</v>
      </c>
      <c r="K2460" s="1" t="s">
        <v>7488</v>
      </c>
      <c r="L2460" s="1" t="str">
        <f>TRIM(K2460)</f>
        <v>Női lovasruházat</v>
      </c>
      <c r="M2460" s="1" t="s">
        <v>7489</v>
      </c>
      <c r="N2460" s="1" t="str">
        <f>TRIM(M2460)</f>
        <v>Női felsőruházat</v>
      </c>
      <c r="O2460" s="1" t="s">
        <v>7531</v>
      </c>
      <c r="P2460" s="1" t="str">
        <f>TRIM(O2460)</f>
        <v>Női kabát</v>
      </c>
      <c r="R2460" s="8">
        <v>4057962235748</v>
      </c>
      <c r="S2460" s="1">
        <v>89.95</v>
      </c>
      <c r="T2460" s="1" t="s">
        <v>26</v>
      </c>
      <c r="U2460" s="1">
        <v>1.5</v>
      </c>
      <c r="W2460" s="1" t="s">
        <v>16122</v>
      </c>
      <c r="X2460" s="1" t="str">
        <f>IF(W2460="", "", IFERROR(VLOOKUP(W2460, colorList!A:B,2,FALSE),""))</f>
        <v>sötétlila</v>
      </c>
    </row>
    <row r="2461" spans="1:24" ht="27.75" customHeight="1" x14ac:dyDescent="0.25">
      <c r="A2461" s="1" t="s">
        <v>16347</v>
      </c>
      <c r="B2461" s="1" t="str">
        <f>TRIM(D2461)</f>
        <v>XXS</v>
      </c>
      <c r="C2461" s="1" t="str">
        <f>IFERROR(VLOOKUP(TRIM(D2461), sizeList!A:B, 2, FALSE), "")</f>
        <v>XXS</v>
      </c>
      <c r="D2461" s="1" t="s">
        <v>7498</v>
      </c>
      <c r="E2461" s="1" t="str">
        <f>TRIM(F2461)</f>
        <v>ELT Oregon steppelt lovaglókabát</v>
      </c>
      <c r="F2461" s="1" t="s">
        <v>16335</v>
      </c>
      <c r="G2461" s="1" t="s">
        <v>16348</v>
      </c>
      <c r="H2461" s="1" t="s">
        <v>254</v>
      </c>
      <c r="I2461" s="1" t="s">
        <v>255</v>
      </c>
      <c r="J2461" s="1" t="str">
        <f>TRIM(I2461)</f>
        <v>Lovasfelszerelés</v>
      </c>
      <c r="K2461" s="1" t="s">
        <v>7488</v>
      </c>
      <c r="L2461" s="1" t="str">
        <f>TRIM(K2461)</f>
        <v>Női lovasruházat</v>
      </c>
      <c r="M2461" s="1" t="s">
        <v>7489</v>
      </c>
      <c r="N2461" s="1" t="str">
        <f>TRIM(M2461)</f>
        <v>Női felsőruházat</v>
      </c>
      <c r="O2461" s="1" t="s">
        <v>7531</v>
      </c>
      <c r="P2461" s="1" t="str">
        <f>TRIM(O2461)</f>
        <v>Női kabát</v>
      </c>
      <c r="R2461" s="8">
        <v>4057962235755</v>
      </c>
      <c r="S2461" s="1">
        <v>89.95</v>
      </c>
      <c r="T2461" s="1" t="s">
        <v>26</v>
      </c>
      <c r="U2461" s="1">
        <v>1.5</v>
      </c>
      <c r="W2461" s="1" t="s">
        <v>136</v>
      </c>
      <c r="X2461" s="1" t="str">
        <f>IF(W2461="", "", IFERROR(VLOOKUP(W2461, colorList!A:B,2,FALSE),""))</f>
        <v>fekete</v>
      </c>
    </row>
    <row r="2462" spans="1:24" ht="27.75" customHeight="1" x14ac:dyDescent="0.25">
      <c r="A2462" s="1" t="s">
        <v>16343</v>
      </c>
      <c r="B2462" s="1" t="str">
        <f>TRIM(D2462)</f>
        <v>XS</v>
      </c>
      <c r="C2462" s="1" t="str">
        <f>IFERROR(VLOOKUP(TRIM(D2462), sizeList!A:B, 2, FALSE), "")</f>
        <v>XS</v>
      </c>
      <c r="D2462" s="1" t="s">
        <v>5425</v>
      </c>
      <c r="E2462" s="1" t="str">
        <f>TRIM(F2462)</f>
        <v>ELT Oregon steppelt lovaglókabát</v>
      </c>
      <c r="F2462" s="1" t="s">
        <v>16335</v>
      </c>
      <c r="G2462" s="1" t="s">
        <v>16344</v>
      </c>
      <c r="H2462" s="1" t="s">
        <v>254</v>
      </c>
      <c r="I2462" s="1" t="s">
        <v>255</v>
      </c>
      <c r="J2462" s="1" t="str">
        <f>TRIM(I2462)</f>
        <v>Lovasfelszerelés</v>
      </c>
      <c r="K2462" s="1" t="s">
        <v>7488</v>
      </c>
      <c r="L2462" s="1" t="str">
        <f>TRIM(K2462)</f>
        <v>Női lovasruházat</v>
      </c>
      <c r="M2462" s="1" t="s">
        <v>7489</v>
      </c>
      <c r="N2462" s="1" t="str">
        <f>TRIM(M2462)</f>
        <v>Női felsőruházat</v>
      </c>
      <c r="O2462" s="1" t="s">
        <v>7531</v>
      </c>
      <c r="P2462" s="1" t="str">
        <f>TRIM(O2462)</f>
        <v>Női kabát</v>
      </c>
      <c r="R2462" s="8">
        <v>4057962235762</v>
      </c>
      <c r="S2462" s="1">
        <v>89.95</v>
      </c>
      <c r="T2462" s="1" t="s">
        <v>26</v>
      </c>
      <c r="U2462" s="1">
        <v>1.5</v>
      </c>
      <c r="W2462" s="1" t="s">
        <v>136</v>
      </c>
      <c r="X2462" s="1" t="str">
        <f>IF(W2462="", "", IFERROR(VLOOKUP(W2462, colorList!A:B,2,FALSE),""))</f>
        <v>fekete</v>
      </c>
    </row>
    <row r="2463" spans="1:24" ht="27.75" customHeight="1" x14ac:dyDescent="0.25">
      <c r="A2463" s="1" t="s">
        <v>16339</v>
      </c>
      <c r="B2463" s="1" t="str">
        <f>TRIM(D2463)</f>
        <v>S</v>
      </c>
      <c r="C2463" s="1" t="str">
        <f>IFERROR(VLOOKUP(TRIM(D2463), sizeList!A:B, 2, FALSE), "")</f>
        <v>S</v>
      </c>
      <c r="D2463" s="1" t="s">
        <v>3618</v>
      </c>
      <c r="E2463" s="1" t="str">
        <f>TRIM(F2463)</f>
        <v>ELT Oregon steppelt lovaglókabát</v>
      </c>
      <c r="F2463" s="1" t="s">
        <v>16335</v>
      </c>
      <c r="G2463" s="1" t="s">
        <v>16340</v>
      </c>
      <c r="H2463" s="1" t="s">
        <v>254</v>
      </c>
      <c r="I2463" s="1" t="s">
        <v>255</v>
      </c>
      <c r="J2463" s="1" t="str">
        <f>TRIM(I2463)</f>
        <v>Lovasfelszerelés</v>
      </c>
      <c r="K2463" s="1" t="s">
        <v>7488</v>
      </c>
      <c r="L2463" s="1" t="str">
        <f>TRIM(K2463)</f>
        <v>Női lovasruházat</v>
      </c>
      <c r="M2463" s="1" t="s">
        <v>7489</v>
      </c>
      <c r="N2463" s="1" t="str">
        <f>TRIM(M2463)</f>
        <v>Női felsőruházat</v>
      </c>
      <c r="O2463" s="1" t="s">
        <v>7531</v>
      </c>
      <c r="P2463" s="1" t="str">
        <f>TRIM(O2463)</f>
        <v>Női kabát</v>
      </c>
      <c r="R2463" s="8">
        <v>4057962235779</v>
      </c>
      <c r="S2463" s="1">
        <v>89.95</v>
      </c>
      <c r="T2463" s="1" t="s">
        <v>26</v>
      </c>
      <c r="U2463" s="1">
        <v>1.5</v>
      </c>
      <c r="W2463" s="1" t="s">
        <v>136</v>
      </c>
      <c r="X2463" s="1" t="str">
        <f>IF(W2463="", "", IFERROR(VLOOKUP(W2463, colorList!A:B,2,FALSE),""))</f>
        <v>fekete</v>
      </c>
    </row>
    <row r="2464" spans="1:24" ht="27.75" customHeight="1" x14ac:dyDescent="0.25">
      <c r="A2464" s="1" t="s">
        <v>16337</v>
      </c>
      <c r="B2464" s="1" t="str">
        <f>TRIM(D2464)</f>
        <v>M</v>
      </c>
      <c r="C2464" s="1" t="str">
        <f>IFERROR(VLOOKUP(TRIM(D2464), sizeList!A:B, 2, FALSE), "")</f>
        <v>M</v>
      </c>
      <c r="D2464" s="1" t="s">
        <v>249</v>
      </c>
      <c r="E2464" s="1" t="str">
        <f>TRIM(F2464)</f>
        <v>ELT Oregon steppelt lovaglókabát</v>
      </c>
      <c r="F2464" s="1" t="s">
        <v>16335</v>
      </c>
      <c r="G2464" s="1" t="s">
        <v>16338</v>
      </c>
      <c r="H2464" s="1" t="s">
        <v>254</v>
      </c>
      <c r="I2464" s="1" t="s">
        <v>255</v>
      </c>
      <c r="J2464" s="1" t="str">
        <f>TRIM(I2464)</f>
        <v>Lovasfelszerelés</v>
      </c>
      <c r="K2464" s="1" t="s">
        <v>7488</v>
      </c>
      <c r="L2464" s="1" t="str">
        <f>TRIM(K2464)</f>
        <v>Női lovasruházat</v>
      </c>
      <c r="M2464" s="1" t="s">
        <v>7489</v>
      </c>
      <c r="N2464" s="1" t="str">
        <f>TRIM(M2464)</f>
        <v>Női felsőruházat</v>
      </c>
      <c r="O2464" s="1" t="s">
        <v>7531</v>
      </c>
      <c r="P2464" s="1" t="str">
        <f>TRIM(O2464)</f>
        <v>Női kabát</v>
      </c>
      <c r="R2464" s="8">
        <v>4057962235786</v>
      </c>
      <c r="S2464" s="1">
        <v>89.95</v>
      </c>
      <c r="T2464" s="1" t="s">
        <v>26</v>
      </c>
      <c r="U2464" s="1">
        <v>1.5</v>
      </c>
      <c r="W2464" s="1" t="s">
        <v>136</v>
      </c>
      <c r="X2464" s="1" t="str">
        <f>IF(W2464="", "", IFERROR(VLOOKUP(W2464, colorList!A:B,2,FALSE),""))</f>
        <v>fekete</v>
      </c>
    </row>
    <row r="2465" spans="1:24" ht="27.75" customHeight="1" x14ac:dyDescent="0.25">
      <c r="A2465" s="1" t="s">
        <v>16341</v>
      </c>
      <c r="B2465" s="1" t="str">
        <f>TRIM(D2465)</f>
        <v>XL</v>
      </c>
      <c r="C2465" s="1" t="str">
        <f>IFERROR(VLOOKUP(TRIM(D2465), sizeList!A:B, 2, FALSE), "")</f>
        <v>XL</v>
      </c>
      <c r="D2465" s="1" t="s">
        <v>1981</v>
      </c>
      <c r="E2465" s="1" t="str">
        <f>TRIM(F2465)</f>
        <v>ELT Oregon steppelt lovaglókabát</v>
      </c>
      <c r="F2465" s="1" t="s">
        <v>16335</v>
      </c>
      <c r="G2465" s="1" t="s">
        <v>16342</v>
      </c>
      <c r="H2465" s="1" t="s">
        <v>254</v>
      </c>
      <c r="I2465" s="1" t="s">
        <v>255</v>
      </c>
      <c r="J2465" s="1" t="str">
        <f>TRIM(I2465)</f>
        <v>Lovasfelszerelés</v>
      </c>
      <c r="K2465" s="1" t="s">
        <v>7488</v>
      </c>
      <c r="L2465" s="1" t="str">
        <f>TRIM(K2465)</f>
        <v>Női lovasruházat</v>
      </c>
      <c r="M2465" s="1" t="s">
        <v>7489</v>
      </c>
      <c r="N2465" s="1" t="str">
        <f>TRIM(M2465)</f>
        <v>Női felsőruházat</v>
      </c>
      <c r="O2465" s="1" t="s">
        <v>7531</v>
      </c>
      <c r="P2465" s="1" t="str">
        <f>TRIM(O2465)</f>
        <v>Női kabát</v>
      </c>
      <c r="R2465" s="8">
        <v>4057962235793</v>
      </c>
      <c r="S2465" s="1">
        <v>89.95</v>
      </c>
      <c r="T2465" s="1" t="s">
        <v>26</v>
      </c>
      <c r="U2465" s="1">
        <v>1.5</v>
      </c>
      <c r="W2465" s="1" t="s">
        <v>136</v>
      </c>
      <c r="X2465" s="1" t="str">
        <f>IF(W2465="", "", IFERROR(VLOOKUP(W2465, colorList!A:B,2,FALSE),""))</f>
        <v>fekete</v>
      </c>
    </row>
    <row r="2466" spans="1:24" ht="27.75" customHeight="1" x14ac:dyDescent="0.25">
      <c r="A2466" s="1" t="s">
        <v>16345</v>
      </c>
      <c r="B2466" s="1" t="str">
        <f>TRIM(D2466)</f>
        <v>XXL</v>
      </c>
      <c r="C2466" s="1" t="str">
        <f>IFERROR(VLOOKUP(TRIM(D2466), sizeList!A:B, 2, FALSE), "")</f>
        <v>XXL</v>
      </c>
      <c r="D2466" s="1" t="s">
        <v>1984</v>
      </c>
      <c r="E2466" s="1" t="str">
        <f>TRIM(F2466)</f>
        <v>ELT Oregon steppelt lovaglókabát</v>
      </c>
      <c r="F2466" s="1" t="s">
        <v>16335</v>
      </c>
      <c r="G2466" s="1" t="s">
        <v>16346</v>
      </c>
      <c r="H2466" s="1" t="s">
        <v>254</v>
      </c>
      <c r="I2466" s="1" t="s">
        <v>255</v>
      </c>
      <c r="J2466" s="1" t="str">
        <f>TRIM(I2466)</f>
        <v>Lovasfelszerelés</v>
      </c>
      <c r="K2466" s="1" t="s">
        <v>7488</v>
      </c>
      <c r="L2466" s="1" t="str">
        <f>TRIM(K2466)</f>
        <v>Női lovasruházat</v>
      </c>
      <c r="M2466" s="1" t="s">
        <v>7489</v>
      </c>
      <c r="N2466" s="1" t="str">
        <f>TRIM(M2466)</f>
        <v>Női felsőruházat</v>
      </c>
      <c r="O2466" s="1" t="s">
        <v>7531</v>
      </c>
      <c r="P2466" s="1" t="str">
        <f>TRIM(O2466)</f>
        <v>Női kabát</v>
      </c>
      <c r="R2466" s="8">
        <v>4057962235809</v>
      </c>
      <c r="S2466" s="1">
        <v>89.95</v>
      </c>
      <c r="T2466" s="1" t="s">
        <v>26</v>
      </c>
      <c r="U2466" s="1">
        <v>1.5</v>
      </c>
      <c r="W2466" s="1" t="s">
        <v>136</v>
      </c>
      <c r="X2466" s="1" t="str">
        <f>IF(W2466="", "", IFERROR(VLOOKUP(W2466, colorList!A:B,2,FALSE),""))</f>
        <v>fekete</v>
      </c>
    </row>
    <row r="2467" spans="1:24" ht="27.75" customHeight="1" x14ac:dyDescent="0.25">
      <c r="A2467" s="1" t="s">
        <v>16363</v>
      </c>
      <c r="B2467" s="1" t="str">
        <f>TRIM(D2467)</f>
        <v>L</v>
      </c>
      <c r="C2467" s="1" t="str">
        <f>IFERROR(VLOOKUP(TRIM(D2467), sizeList!A:B, 2, FALSE), "")</f>
        <v>L</v>
      </c>
      <c r="D2467" s="1" t="s">
        <v>243</v>
      </c>
      <c r="E2467" s="1" t="str">
        <f>TRIM(F2467)</f>
        <v>ELT Orlando kapucnis pulóver</v>
      </c>
      <c r="F2467" s="1" t="s">
        <v>16364</v>
      </c>
      <c r="G2467" s="1" t="s">
        <v>16365</v>
      </c>
      <c r="H2467" s="1" t="s">
        <v>254</v>
      </c>
      <c r="I2467" s="1" t="s">
        <v>255</v>
      </c>
      <c r="J2467" s="1" t="str">
        <f>TRIM(I2467)</f>
        <v>Lovasfelszerelés</v>
      </c>
      <c r="K2467" s="1" t="s">
        <v>7488</v>
      </c>
      <c r="L2467" s="1" t="str">
        <f>TRIM(K2467)</f>
        <v>Női lovasruházat</v>
      </c>
      <c r="M2467" s="1" t="s">
        <v>7489</v>
      </c>
      <c r="N2467" s="1" t="str">
        <f>TRIM(M2467)</f>
        <v>Női felsőruházat</v>
      </c>
      <c r="O2467" s="1" t="s">
        <v>7490</v>
      </c>
      <c r="P2467" s="1" t="str">
        <f>TRIM(O2467)</f>
        <v>Női hosszú ujjú póló, pulóver</v>
      </c>
      <c r="R2467" s="8">
        <v>4057962235120</v>
      </c>
      <c r="S2467" s="1">
        <v>59.95</v>
      </c>
      <c r="T2467" s="1" t="s">
        <v>26</v>
      </c>
      <c r="U2467" s="1">
        <v>1</v>
      </c>
      <c r="W2467" s="1" t="s">
        <v>16122</v>
      </c>
      <c r="X2467" s="1" t="str">
        <f>IF(W2467="", "", IFERROR(VLOOKUP(W2467, colorList!A:B,2,FALSE),""))</f>
        <v>sötétlila</v>
      </c>
    </row>
    <row r="2468" spans="1:24" ht="27.75" customHeight="1" x14ac:dyDescent="0.25">
      <c r="A2468" s="1" t="s">
        <v>16378</v>
      </c>
      <c r="B2468" s="1" t="str">
        <f>TRIM(D2468)</f>
        <v>L</v>
      </c>
      <c r="C2468" s="1" t="str">
        <f>IFERROR(VLOOKUP(TRIM(D2468), sizeList!A:B, 2, FALSE), "")</f>
        <v>L</v>
      </c>
      <c r="D2468" s="1" t="s">
        <v>243</v>
      </c>
      <c r="E2468" s="1" t="str">
        <f>TRIM(F2468)</f>
        <v>ELT Orlando kapucnis pulóver</v>
      </c>
      <c r="F2468" s="1" t="s">
        <v>16364</v>
      </c>
      <c r="G2468" s="1" t="s">
        <v>16379</v>
      </c>
      <c r="H2468" s="1" t="s">
        <v>254</v>
      </c>
      <c r="I2468" s="1" t="s">
        <v>255</v>
      </c>
      <c r="J2468" s="1" t="str">
        <f>TRIM(I2468)</f>
        <v>Lovasfelszerelés</v>
      </c>
      <c r="K2468" s="1" t="s">
        <v>7488</v>
      </c>
      <c r="L2468" s="1" t="str">
        <f>TRIM(K2468)</f>
        <v>Női lovasruházat</v>
      </c>
      <c r="M2468" s="1" t="s">
        <v>7489</v>
      </c>
      <c r="N2468" s="1" t="str">
        <f>TRIM(M2468)</f>
        <v>Női felsőruházat</v>
      </c>
      <c r="O2468" s="1" t="s">
        <v>7490</v>
      </c>
      <c r="P2468" s="1" t="str">
        <f>TRIM(O2468)</f>
        <v>Női hosszú ujjú póló, pulóver</v>
      </c>
      <c r="R2468" s="8">
        <v>4057962235137</v>
      </c>
      <c r="S2468" s="1">
        <v>59.95</v>
      </c>
      <c r="T2468" s="1" t="s">
        <v>26</v>
      </c>
      <c r="U2468" s="1">
        <v>1</v>
      </c>
      <c r="W2468" s="1" t="s">
        <v>15270</v>
      </c>
      <c r="X2468" s="1" t="str">
        <f>IF(W2468="", "", IFERROR(VLOOKUP(W2468, colorList!A:B,2,FALSE),""))</f>
        <v>cappuccino</v>
      </c>
    </row>
    <row r="2469" spans="1:24" ht="27.75" customHeight="1" x14ac:dyDescent="0.25">
      <c r="A2469" s="1" t="s">
        <v>16366</v>
      </c>
      <c r="B2469" s="1" t="str">
        <f>TRIM(D2469)</f>
        <v>M</v>
      </c>
      <c r="C2469" s="1" t="str">
        <f>IFERROR(VLOOKUP(TRIM(D2469), sizeList!A:B, 2, FALSE), "")</f>
        <v>M</v>
      </c>
      <c r="D2469" s="1" t="s">
        <v>249</v>
      </c>
      <c r="E2469" s="1" t="str">
        <f>TRIM(F2469)</f>
        <v>ELT Orlando kapucnis pulóver</v>
      </c>
      <c r="F2469" s="1" t="s">
        <v>16364</v>
      </c>
      <c r="G2469" s="1" t="s">
        <v>16367</v>
      </c>
      <c r="H2469" s="1" t="s">
        <v>254</v>
      </c>
      <c r="I2469" s="1" t="s">
        <v>255</v>
      </c>
      <c r="J2469" s="1" t="str">
        <f>TRIM(I2469)</f>
        <v>Lovasfelszerelés</v>
      </c>
      <c r="K2469" s="1" t="s">
        <v>7488</v>
      </c>
      <c r="L2469" s="1" t="str">
        <f>TRIM(K2469)</f>
        <v>Női lovasruházat</v>
      </c>
      <c r="M2469" s="1" t="s">
        <v>7489</v>
      </c>
      <c r="N2469" s="1" t="str">
        <f>TRIM(M2469)</f>
        <v>Női felsőruházat</v>
      </c>
      <c r="O2469" s="1" t="s">
        <v>7490</v>
      </c>
      <c r="P2469" s="1" t="str">
        <f>TRIM(O2469)</f>
        <v>Női hosszú ujjú póló, pulóver</v>
      </c>
      <c r="R2469" s="8">
        <v>4057962235960</v>
      </c>
      <c r="S2469" s="1">
        <v>59.95</v>
      </c>
      <c r="T2469" s="1" t="s">
        <v>26</v>
      </c>
      <c r="U2469" s="1">
        <v>1</v>
      </c>
      <c r="W2469" s="1" t="s">
        <v>16122</v>
      </c>
      <c r="X2469" s="1" t="str">
        <f>IF(W2469="", "", IFERROR(VLOOKUP(W2469, colorList!A:B,2,FALSE),""))</f>
        <v>sötétlila</v>
      </c>
    </row>
    <row r="2470" spans="1:24" ht="27.75" customHeight="1" x14ac:dyDescent="0.25">
      <c r="A2470" s="1" t="s">
        <v>16368</v>
      </c>
      <c r="B2470" s="1" t="str">
        <f>TRIM(D2470)</f>
        <v>S</v>
      </c>
      <c r="C2470" s="1" t="str">
        <f>IFERROR(VLOOKUP(TRIM(D2470), sizeList!A:B, 2, FALSE), "")</f>
        <v>S</v>
      </c>
      <c r="D2470" s="1" t="s">
        <v>3618</v>
      </c>
      <c r="E2470" s="1" t="str">
        <f>TRIM(F2470)</f>
        <v>ELT Orlando kapucnis pulóver</v>
      </c>
      <c r="F2470" s="1" t="s">
        <v>16364</v>
      </c>
      <c r="G2470" s="1" t="s">
        <v>16369</v>
      </c>
      <c r="H2470" s="1" t="s">
        <v>254</v>
      </c>
      <c r="I2470" s="1" t="s">
        <v>255</v>
      </c>
      <c r="J2470" s="1" t="str">
        <f>TRIM(I2470)</f>
        <v>Lovasfelszerelés</v>
      </c>
      <c r="K2470" s="1" t="s">
        <v>7488</v>
      </c>
      <c r="L2470" s="1" t="str">
        <f>TRIM(K2470)</f>
        <v>Női lovasruházat</v>
      </c>
      <c r="M2470" s="1" t="s">
        <v>7489</v>
      </c>
      <c r="N2470" s="1" t="str">
        <f>TRIM(M2470)</f>
        <v>Női felsőruházat</v>
      </c>
      <c r="O2470" s="1" t="s">
        <v>7490</v>
      </c>
      <c r="P2470" s="1" t="str">
        <f>TRIM(O2470)</f>
        <v>Női hosszú ujjú póló, pulóver</v>
      </c>
      <c r="R2470" s="8">
        <v>4057962235977</v>
      </c>
      <c r="S2470" s="1">
        <v>59.95</v>
      </c>
      <c r="T2470" s="1" t="s">
        <v>26</v>
      </c>
      <c r="U2470" s="1">
        <v>1</v>
      </c>
      <c r="W2470" s="1" t="s">
        <v>16122</v>
      </c>
      <c r="X2470" s="1" t="str">
        <f>IF(W2470="", "", IFERROR(VLOOKUP(W2470, colorList!A:B,2,FALSE),""))</f>
        <v>sötétlila</v>
      </c>
    </row>
    <row r="2471" spans="1:24" ht="27.75" customHeight="1" x14ac:dyDescent="0.25">
      <c r="A2471" s="1" t="s">
        <v>16372</v>
      </c>
      <c r="B2471" s="1" t="str">
        <f>TRIM(D2471)</f>
        <v>XS</v>
      </c>
      <c r="C2471" s="1" t="str">
        <f>IFERROR(VLOOKUP(TRIM(D2471), sizeList!A:B, 2, FALSE), "")</f>
        <v>XS</v>
      </c>
      <c r="D2471" s="1" t="s">
        <v>5425</v>
      </c>
      <c r="E2471" s="1" t="str">
        <f>TRIM(F2471)</f>
        <v>ELT Orlando kapucnis pulóver</v>
      </c>
      <c r="F2471" s="1" t="s">
        <v>16364</v>
      </c>
      <c r="G2471" s="1" t="s">
        <v>16373</v>
      </c>
      <c r="H2471" s="1" t="s">
        <v>254</v>
      </c>
      <c r="I2471" s="1" t="s">
        <v>255</v>
      </c>
      <c r="J2471" s="1" t="str">
        <f>TRIM(I2471)</f>
        <v>Lovasfelszerelés</v>
      </c>
      <c r="K2471" s="1" t="s">
        <v>7488</v>
      </c>
      <c r="L2471" s="1" t="str">
        <f>TRIM(K2471)</f>
        <v>Női lovasruházat</v>
      </c>
      <c r="M2471" s="1" t="s">
        <v>7489</v>
      </c>
      <c r="N2471" s="1" t="str">
        <f>TRIM(M2471)</f>
        <v>Női felsőruházat</v>
      </c>
      <c r="O2471" s="1" t="s">
        <v>7490</v>
      </c>
      <c r="P2471" s="1" t="str">
        <f>TRIM(O2471)</f>
        <v>Női hosszú ujjú póló, pulóver</v>
      </c>
      <c r="R2471" s="8">
        <v>4057962235984</v>
      </c>
      <c r="S2471" s="1">
        <v>59.95</v>
      </c>
      <c r="T2471" s="1" t="s">
        <v>26</v>
      </c>
      <c r="U2471" s="1">
        <v>1</v>
      </c>
      <c r="W2471" s="1" t="s">
        <v>16122</v>
      </c>
      <c r="X2471" s="1" t="str">
        <f>IF(W2471="", "", IFERROR(VLOOKUP(W2471, colorList!A:B,2,FALSE),""))</f>
        <v>sötétlila</v>
      </c>
    </row>
    <row r="2472" spans="1:24" ht="27.75" customHeight="1" x14ac:dyDescent="0.25">
      <c r="A2472" s="1" t="s">
        <v>16376</v>
      </c>
      <c r="B2472" s="1" t="str">
        <f>TRIM(D2472)</f>
        <v>XXS</v>
      </c>
      <c r="C2472" s="1" t="str">
        <f>IFERROR(VLOOKUP(TRIM(D2472), sizeList!A:B, 2, FALSE), "")</f>
        <v>XXS</v>
      </c>
      <c r="D2472" s="1" t="s">
        <v>7498</v>
      </c>
      <c r="E2472" s="1" t="str">
        <f>TRIM(F2472)</f>
        <v>ELT Orlando kapucnis pulóver</v>
      </c>
      <c r="F2472" s="1" t="s">
        <v>16364</v>
      </c>
      <c r="G2472" s="1" t="s">
        <v>16377</v>
      </c>
      <c r="H2472" s="1" t="s">
        <v>254</v>
      </c>
      <c r="I2472" s="1" t="s">
        <v>255</v>
      </c>
      <c r="J2472" s="1" t="str">
        <f>TRIM(I2472)</f>
        <v>Lovasfelszerelés</v>
      </c>
      <c r="K2472" s="1" t="s">
        <v>7488</v>
      </c>
      <c r="L2472" s="1" t="str">
        <f>TRIM(K2472)</f>
        <v>Női lovasruházat</v>
      </c>
      <c r="M2472" s="1" t="s">
        <v>7489</v>
      </c>
      <c r="N2472" s="1" t="str">
        <f>TRIM(M2472)</f>
        <v>Női felsőruházat</v>
      </c>
      <c r="O2472" s="1" t="s">
        <v>7490</v>
      </c>
      <c r="P2472" s="1" t="str">
        <f>TRIM(O2472)</f>
        <v>Női hosszú ujjú póló, pulóver</v>
      </c>
      <c r="R2472" s="8">
        <v>4057962235991</v>
      </c>
      <c r="S2472" s="1">
        <v>59.95</v>
      </c>
      <c r="T2472" s="1" t="s">
        <v>26</v>
      </c>
      <c r="U2472" s="1">
        <v>1</v>
      </c>
      <c r="W2472" s="1" t="s">
        <v>16122</v>
      </c>
      <c r="X2472" s="1" t="str">
        <f>IF(W2472="", "", IFERROR(VLOOKUP(W2472, colorList!A:B,2,FALSE),""))</f>
        <v>sötétlila</v>
      </c>
    </row>
    <row r="2473" spans="1:24" ht="27.75" customHeight="1" x14ac:dyDescent="0.25">
      <c r="A2473" s="1" t="s">
        <v>16374</v>
      </c>
      <c r="B2473" s="1" t="str">
        <f>TRIM(D2473)</f>
        <v>XXL</v>
      </c>
      <c r="C2473" s="1" t="str">
        <f>IFERROR(VLOOKUP(TRIM(D2473), sizeList!A:B, 2, FALSE), "")</f>
        <v>XXL</v>
      </c>
      <c r="D2473" s="1" t="s">
        <v>1984</v>
      </c>
      <c r="E2473" s="1" t="str">
        <f>TRIM(F2473)</f>
        <v>ELT Orlando kapucnis pulóver</v>
      </c>
      <c r="F2473" s="1" t="s">
        <v>16364</v>
      </c>
      <c r="G2473" s="1" t="s">
        <v>16375</v>
      </c>
      <c r="H2473" s="1" t="s">
        <v>254</v>
      </c>
      <c r="I2473" s="1" t="s">
        <v>255</v>
      </c>
      <c r="J2473" s="1" t="str">
        <f>TRIM(I2473)</f>
        <v>Lovasfelszerelés</v>
      </c>
      <c r="K2473" s="1" t="s">
        <v>7488</v>
      </c>
      <c r="L2473" s="1" t="str">
        <f>TRIM(K2473)</f>
        <v>Női lovasruházat</v>
      </c>
      <c r="M2473" s="1" t="s">
        <v>7489</v>
      </c>
      <c r="N2473" s="1" t="str">
        <f>TRIM(M2473)</f>
        <v>Női felsőruházat</v>
      </c>
      <c r="O2473" s="1" t="s">
        <v>7490</v>
      </c>
      <c r="P2473" s="1" t="str">
        <f>TRIM(O2473)</f>
        <v>Női hosszú ujjú póló, pulóver</v>
      </c>
      <c r="R2473" s="8">
        <v>4057962236004</v>
      </c>
      <c r="S2473" s="1">
        <v>59.95</v>
      </c>
      <c r="T2473" s="1" t="s">
        <v>26</v>
      </c>
      <c r="U2473" s="1">
        <v>1</v>
      </c>
      <c r="W2473" s="1" t="s">
        <v>16122</v>
      </c>
      <c r="X2473" s="1" t="str">
        <f>IF(W2473="", "", IFERROR(VLOOKUP(W2473, colorList!A:B,2,FALSE),""))</f>
        <v>sötétlila</v>
      </c>
    </row>
    <row r="2474" spans="1:24" ht="27.75" customHeight="1" x14ac:dyDescent="0.25">
      <c r="A2474" s="1" t="s">
        <v>16370</v>
      </c>
      <c r="B2474" s="1" t="str">
        <f>TRIM(D2474)</f>
        <v>XL</v>
      </c>
      <c r="C2474" s="1" t="str">
        <f>IFERROR(VLOOKUP(TRIM(D2474), sizeList!A:B, 2, FALSE), "")</f>
        <v>XL</v>
      </c>
      <c r="D2474" s="1" t="s">
        <v>1981</v>
      </c>
      <c r="E2474" s="1" t="str">
        <f>TRIM(F2474)</f>
        <v>ELT Orlando kapucnis pulóver</v>
      </c>
      <c r="F2474" s="1" t="s">
        <v>16364</v>
      </c>
      <c r="G2474" s="1" t="s">
        <v>16371</v>
      </c>
      <c r="H2474" s="1" t="s">
        <v>254</v>
      </c>
      <c r="I2474" s="1" t="s">
        <v>255</v>
      </c>
      <c r="J2474" s="1" t="str">
        <f>TRIM(I2474)</f>
        <v>Lovasfelszerelés</v>
      </c>
      <c r="K2474" s="1" t="s">
        <v>7488</v>
      </c>
      <c r="L2474" s="1" t="str">
        <f>TRIM(K2474)</f>
        <v>Női lovasruházat</v>
      </c>
      <c r="M2474" s="1" t="s">
        <v>7489</v>
      </c>
      <c r="N2474" s="1" t="str">
        <f>TRIM(M2474)</f>
        <v>Női felsőruházat</v>
      </c>
      <c r="O2474" s="1" t="s">
        <v>7490</v>
      </c>
      <c r="P2474" s="1" t="str">
        <f>TRIM(O2474)</f>
        <v>Női hosszú ujjú póló, pulóver</v>
      </c>
      <c r="R2474" s="8">
        <v>4057962236011</v>
      </c>
      <c r="S2474" s="1">
        <v>59.95</v>
      </c>
      <c r="T2474" s="1" t="s">
        <v>26</v>
      </c>
      <c r="U2474" s="1">
        <v>1</v>
      </c>
      <c r="W2474" s="1" t="s">
        <v>16122</v>
      </c>
      <c r="X2474" s="1" t="str">
        <f>IF(W2474="", "", IFERROR(VLOOKUP(W2474, colorList!A:B,2,FALSE),""))</f>
        <v>sötétlila</v>
      </c>
    </row>
    <row r="2475" spans="1:24" ht="27.75" customHeight="1" x14ac:dyDescent="0.25">
      <c r="A2475" s="1" t="s">
        <v>16380</v>
      </c>
      <c r="B2475" s="1" t="str">
        <f>TRIM(D2475)</f>
        <v>M</v>
      </c>
      <c r="C2475" s="1" t="str">
        <f>IFERROR(VLOOKUP(TRIM(D2475), sizeList!A:B, 2, FALSE), "")</f>
        <v>M</v>
      </c>
      <c r="D2475" s="1" t="s">
        <v>249</v>
      </c>
      <c r="E2475" s="1" t="str">
        <f>TRIM(F2475)</f>
        <v>ELT Orlando kapucnis pulóver</v>
      </c>
      <c r="F2475" s="1" t="s">
        <v>16364</v>
      </c>
      <c r="G2475" s="1" t="s">
        <v>16381</v>
      </c>
      <c r="H2475" s="1" t="s">
        <v>254</v>
      </c>
      <c r="I2475" s="1" t="s">
        <v>255</v>
      </c>
      <c r="J2475" s="1" t="str">
        <f>TRIM(I2475)</f>
        <v>Lovasfelszerelés</v>
      </c>
      <c r="K2475" s="1" t="s">
        <v>7488</v>
      </c>
      <c r="L2475" s="1" t="str">
        <f>TRIM(K2475)</f>
        <v>Női lovasruházat</v>
      </c>
      <c r="M2475" s="1" t="s">
        <v>7489</v>
      </c>
      <c r="N2475" s="1" t="str">
        <f>TRIM(M2475)</f>
        <v>Női felsőruházat</v>
      </c>
      <c r="O2475" s="1" t="s">
        <v>7490</v>
      </c>
      <c r="P2475" s="1" t="str">
        <f>TRIM(O2475)</f>
        <v>Női hosszú ujjú póló, pulóver</v>
      </c>
      <c r="R2475" s="8">
        <v>4057962236028</v>
      </c>
      <c r="S2475" s="1">
        <v>59.95</v>
      </c>
      <c r="T2475" s="1" t="s">
        <v>26</v>
      </c>
      <c r="U2475" s="1">
        <v>1</v>
      </c>
      <c r="W2475" s="1" t="s">
        <v>15270</v>
      </c>
      <c r="X2475" s="1" t="str">
        <f>IF(W2475="", "", IFERROR(VLOOKUP(W2475, colorList!A:B,2,FALSE),""))</f>
        <v>cappuccino</v>
      </c>
    </row>
    <row r="2476" spans="1:24" ht="27.75" customHeight="1" x14ac:dyDescent="0.25">
      <c r="A2476" s="1" t="s">
        <v>16382</v>
      </c>
      <c r="B2476" s="1" t="str">
        <f>TRIM(D2476)</f>
        <v>S</v>
      </c>
      <c r="C2476" s="1" t="str">
        <f>IFERROR(VLOOKUP(TRIM(D2476), sizeList!A:B, 2, FALSE), "")</f>
        <v>S</v>
      </c>
      <c r="D2476" s="1" t="s">
        <v>3618</v>
      </c>
      <c r="E2476" s="1" t="str">
        <f>TRIM(F2476)</f>
        <v>ELT Orlando kapucnis pulóver</v>
      </c>
      <c r="F2476" s="1" t="s">
        <v>16364</v>
      </c>
      <c r="G2476" s="1" t="s">
        <v>16383</v>
      </c>
      <c r="H2476" s="1" t="s">
        <v>254</v>
      </c>
      <c r="I2476" s="1" t="s">
        <v>255</v>
      </c>
      <c r="J2476" s="1" t="str">
        <f>TRIM(I2476)</f>
        <v>Lovasfelszerelés</v>
      </c>
      <c r="K2476" s="1" t="s">
        <v>7488</v>
      </c>
      <c r="L2476" s="1" t="str">
        <f>TRIM(K2476)</f>
        <v>Női lovasruházat</v>
      </c>
      <c r="M2476" s="1" t="s">
        <v>7489</v>
      </c>
      <c r="N2476" s="1" t="str">
        <f>TRIM(M2476)</f>
        <v>Női felsőruházat</v>
      </c>
      <c r="O2476" s="1" t="s">
        <v>7490</v>
      </c>
      <c r="P2476" s="1" t="str">
        <f>TRIM(O2476)</f>
        <v>Női hosszú ujjú póló, pulóver</v>
      </c>
      <c r="R2476" s="8">
        <v>4057962236035</v>
      </c>
      <c r="S2476" s="1">
        <v>59.95</v>
      </c>
      <c r="T2476" s="1" t="s">
        <v>26</v>
      </c>
      <c r="U2476" s="1">
        <v>1</v>
      </c>
      <c r="W2476" s="1" t="s">
        <v>15270</v>
      </c>
      <c r="X2476" s="1" t="str">
        <f>IF(W2476="", "", IFERROR(VLOOKUP(W2476, colorList!A:B,2,FALSE),""))</f>
        <v>cappuccino</v>
      </c>
    </row>
    <row r="2477" spans="1:24" ht="27.75" customHeight="1" x14ac:dyDescent="0.25">
      <c r="A2477" s="1" t="s">
        <v>16386</v>
      </c>
      <c r="B2477" s="1" t="str">
        <f>TRIM(D2477)</f>
        <v>XS</v>
      </c>
      <c r="C2477" s="1" t="str">
        <f>IFERROR(VLOOKUP(TRIM(D2477), sizeList!A:B, 2, FALSE), "")</f>
        <v>XS</v>
      </c>
      <c r="D2477" s="1" t="s">
        <v>5425</v>
      </c>
      <c r="E2477" s="1" t="str">
        <f>TRIM(F2477)</f>
        <v>ELT Orlando kapucnis pulóver</v>
      </c>
      <c r="F2477" s="1" t="s">
        <v>16364</v>
      </c>
      <c r="G2477" s="1" t="s">
        <v>16387</v>
      </c>
      <c r="H2477" s="1" t="s">
        <v>254</v>
      </c>
      <c r="I2477" s="1" t="s">
        <v>255</v>
      </c>
      <c r="J2477" s="1" t="str">
        <f>TRIM(I2477)</f>
        <v>Lovasfelszerelés</v>
      </c>
      <c r="K2477" s="1" t="s">
        <v>7488</v>
      </c>
      <c r="L2477" s="1" t="str">
        <f>TRIM(K2477)</f>
        <v>Női lovasruházat</v>
      </c>
      <c r="M2477" s="1" t="s">
        <v>7489</v>
      </c>
      <c r="N2477" s="1" t="str">
        <f>TRIM(M2477)</f>
        <v>Női felsőruházat</v>
      </c>
      <c r="O2477" s="1" t="s">
        <v>7490</v>
      </c>
      <c r="P2477" s="1" t="str">
        <f>TRIM(O2477)</f>
        <v>Női hosszú ujjú póló, pulóver</v>
      </c>
      <c r="R2477" s="8">
        <v>4057962236042</v>
      </c>
      <c r="S2477" s="1">
        <v>59.95</v>
      </c>
      <c r="T2477" s="1" t="s">
        <v>26</v>
      </c>
      <c r="U2477" s="1">
        <v>1</v>
      </c>
      <c r="W2477" s="1" t="s">
        <v>15270</v>
      </c>
      <c r="X2477" s="1" t="str">
        <f>IF(W2477="", "", IFERROR(VLOOKUP(W2477, colorList!A:B,2,FALSE),""))</f>
        <v>cappuccino</v>
      </c>
    </row>
    <row r="2478" spans="1:24" ht="27.75" customHeight="1" x14ac:dyDescent="0.25">
      <c r="A2478" s="1" t="s">
        <v>16390</v>
      </c>
      <c r="B2478" s="1" t="str">
        <f>TRIM(D2478)</f>
        <v>XXS</v>
      </c>
      <c r="C2478" s="1" t="str">
        <f>IFERROR(VLOOKUP(TRIM(D2478), sizeList!A:B, 2, FALSE), "")</f>
        <v>XXS</v>
      </c>
      <c r="D2478" s="1" t="s">
        <v>7498</v>
      </c>
      <c r="E2478" s="1" t="str">
        <f>TRIM(F2478)</f>
        <v>ELT Orlando kapucnis pulóver</v>
      </c>
      <c r="F2478" s="1" t="s">
        <v>16364</v>
      </c>
      <c r="G2478" s="1" t="s">
        <v>16391</v>
      </c>
      <c r="H2478" s="1" t="s">
        <v>254</v>
      </c>
      <c r="I2478" s="1" t="s">
        <v>255</v>
      </c>
      <c r="J2478" s="1" t="str">
        <f>TRIM(I2478)</f>
        <v>Lovasfelszerelés</v>
      </c>
      <c r="K2478" s="1" t="s">
        <v>7488</v>
      </c>
      <c r="L2478" s="1" t="str">
        <f>TRIM(K2478)</f>
        <v>Női lovasruházat</v>
      </c>
      <c r="M2478" s="1" t="s">
        <v>7489</v>
      </c>
      <c r="N2478" s="1" t="str">
        <f>TRIM(M2478)</f>
        <v>Női felsőruházat</v>
      </c>
      <c r="O2478" s="1" t="s">
        <v>7490</v>
      </c>
      <c r="P2478" s="1" t="str">
        <f>TRIM(O2478)</f>
        <v>Női hosszú ujjú póló, pulóver</v>
      </c>
      <c r="R2478" s="8">
        <v>4057962236059</v>
      </c>
      <c r="S2478" s="1">
        <v>59.95</v>
      </c>
      <c r="T2478" s="1" t="s">
        <v>26</v>
      </c>
      <c r="U2478" s="1">
        <v>1</v>
      </c>
      <c r="W2478" s="1" t="s">
        <v>15270</v>
      </c>
      <c r="X2478" s="1" t="str">
        <f>IF(W2478="", "", IFERROR(VLOOKUP(W2478, colorList!A:B,2,FALSE),""))</f>
        <v>cappuccino</v>
      </c>
    </row>
    <row r="2479" spans="1:24" ht="27.75" customHeight="1" x14ac:dyDescent="0.25">
      <c r="A2479" s="1" t="s">
        <v>16384</v>
      </c>
      <c r="B2479" s="1" t="str">
        <f>TRIM(D2479)</f>
        <v>XL</v>
      </c>
      <c r="C2479" s="1" t="str">
        <f>IFERROR(VLOOKUP(TRIM(D2479), sizeList!A:B, 2, FALSE), "")</f>
        <v>XL</v>
      </c>
      <c r="D2479" s="1" t="s">
        <v>1981</v>
      </c>
      <c r="E2479" s="1" t="str">
        <f>TRIM(F2479)</f>
        <v>ELT Orlando kapucnis pulóver</v>
      </c>
      <c r="F2479" s="1" t="s">
        <v>16364</v>
      </c>
      <c r="G2479" s="1" t="s">
        <v>16385</v>
      </c>
      <c r="H2479" s="1" t="s">
        <v>254</v>
      </c>
      <c r="I2479" s="1" t="s">
        <v>255</v>
      </c>
      <c r="J2479" s="1" t="str">
        <f>TRIM(I2479)</f>
        <v>Lovasfelszerelés</v>
      </c>
      <c r="K2479" s="1" t="s">
        <v>7488</v>
      </c>
      <c r="L2479" s="1" t="str">
        <f>TRIM(K2479)</f>
        <v>Női lovasruházat</v>
      </c>
      <c r="M2479" s="1" t="s">
        <v>7489</v>
      </c>
      <c r="N2479" s="1" t="str">
        <f>TRIM(M2479)</f>
        <v>Női felsőruházat</v>
      </c>
      <c r="O2479" s="1" t="s">
        <v>7490</v>
      </c>
      <c r="P2479" s="1" t="str">
        <f>TRIM(O2479)</f>
        <v>Női hosszú ujjú póló, pulóver</v>
      </c>
      <c r="R2479" s="8">
        <v>4057962236066</v>
      </c>
      <c r="S2479" s="1">
        <v>59.95</v>
      </c>
      <c r="T2479" s="1" t="s">
        <v>26</v>
      </c>
      <c r="U2479" s="1">
        <v>1</v>
      </c>
      <c r="W2479" s="1" t="s">
        <v>15270</v>
      </c>
      <c r="X2479" s="1" t="str">
        <f>IF(W2479="", "", IFERROR(VLOOKUP(W2479, colorList!A:B,2,FALSE),""))</f>
        <v>cappuccino</v>
      </c>
    </row>
    <row r="2480" spans="1:24" ht="27.75" customHeight="1" x14ac:dyDescent="0.25">
      <c r="A2480" s="1" t="s">
        <v>16388</v>
      </c>
      <c r="B2480" s="1" t="str">
        <f>TRIM(D2480)</f>
        <v>XXL</v>
      </c>
      <c r="C2480" s="1" t="str">
        <f>IFERROR(VLOOKUP(TRIM(D2480), sizeList!A:B, 2, FALSE), "")</f>
        <v>XXL</v>
      </c>
      <c r="D2480" s="1" t="s">
        <v>1984</v>
      </c>
      <c r="E2480" s="1" t="str">
        <f>TRIM(F2480)</f>
        <v>ELT Orlando kapucnis pulóver</v>
      </c>
      <c r="F2480" s="1" t="s">
        <v>16364</v>
      </c>
      <c r="G2480" s="1" t="s">
        <v>16389</v>
      </c>
      <c r="H2480" s="1" t="s">
        <v>254</v>
      </c>
      <c r="I2480" s="1" t="s">
        <v>255</v>
      </c>
      <c r="J2480" s="1" t="str">
        <f>TRIM(I2480)</f>
        <v>Lovasfelszerelés</v>
      </c>
      <c r="K2480" s="1" t="s">
        <v>7488</v>
      </c>
      <c r="L2480" s="1" t="str">
        <f>TRIM(K2480)</f>
        <v>Női lovasruházat</v>
      </c>
      <c r="M2480" s="1" t="s">
        <v>7489</v>
      </c>
      <c r="N2480" s="1" t="str">
        <f>TRIM(M2480)</f>
        <v>Női felsőruházat</v>
      </c>
      <c r="O2480" s="1" t="s">
        <v>7490</v>
      </c>
      <c r="P2480" s="1" t="str">
        <f>TRIM(O2480)</f>
        <v>Női hosszú ujjú póló, pulóver</v>
      </c>
      <c r="R2480" s="8">
        <v>4057962236073</v>
      </c>
      <c r="S2480" s="1">
        <v>59.95</v>
      </c>
      <c r="T2480" s="1" t="s">
        <v>26</v>
      </c>
      <c r="U2480" s="1">
        <v>1</v>
      </c>
      <c r="W2480" s="1" t="s">
        <v>15270</v>
      </c>
      <c r="X2480" s="1" t="str">
        <f>IF(W2480="", "", IFERROR(VLOOKUP(W2480, colorList!A:B,2,FALSE),""))</f>
        <v>cappuccino</v>
      </c>
    </row>
    <row r="2481" spans="1:24" ht="27.75" customHeight="1" x14ac:dyDescent="0.25">
      <c r="A2481" s="1" t="s">
        <v>16407</v>
      </c>
      <c r="B2481" s="1" t="str">
        <f>TRIM(D2481)</f>
        <v>L</v>
      </c>
      <c r="C2481" s="1" t="str">
        <f>IFERROR(VLOOKUP(TRIM(D2481), sizeList!A:B, 2, FALSE), "")</f>
        <v>L</v>
      </c>
      <c r="D2481" s="1" t="s">
        <v>243</v>
      </c>
      <c r="E2481" s="1" t="str">
        <f>TRIM(F2481)</f>
        <v>ELT Osaka polár pulóver</v>
      </c>
      <c r="F2481" s="1" t="s">
        <v>16393</v>
      </c>
      <c r="G2481" s="1" t="s">
        <v>16408</v>
      </c>
      <c r="H2481" s="1" t="s">
        <v>254</v>
      </c>
      <c r="I2481" s="1" t="s">
        <v>255</v>
      </c>
      <c r="J2481" s="1" t="str">
        <f>TRIM(I2481)</f>
        <v>Lovasfelszerelés</v>
      </c>
      <c r="K2481" s="1" t="s">
        <v>7488</v>
      </c>
      <c r="L2481" s="1" t="str">
        <f>TRIM(K2481)</f>
        <v>Női lovasruházat</v>
      </c>
      <c r="M2481" s="1" t="s">
        <v>7489</v>
      </c>
      <c r="N2481" s="1" t="str">
        <f>TRIM(M2481)</f>
        <v>Női felsőruházat</v>
      </c>
      <c r="O2481" s="1" t="s">
        <v>7490</v>
      </c>
      <c r="P2481" s="1" t="str">
        <f>TRIM(O2481)</f>
        <v>Női hosszú ujjú póló, pulóver</v>
      </c>
      <c r="R2481" s="8">
        <v>4057962235144</v>
      </c>
      <c r="S2481" s="1">
        <v>59.95</v>
      </c>
      <c r="T2481" s="1" t="s">
        <v>26</v>
      </c>
      <c r="U2481" s="1">
        <v>0.7</v>
      </c>
      <c r="W2481" s="1" t="s">
        <v>15290</v>
      </c>
      <c r="X2481" s="1" t="str">
        <f>IF(W2481="", "", IFERROR(VLOOKUP(W2481, colorList!A:B,2,FALSE),""))</f>
        <v>fahéj</v>
      </c>
    </row>
    <row r="2482" spans="1:24" ht="27.75" customHeight="1" x14ac:dyDescent="0.25">
      <c r="A2482" s="1" t="s">
        <v>16392</v>
      </c>
      <c r="B2482" s="1" t="str">
        <f>TRIM(D2482)</f>
        <v>L</v>
      </c>
      <c r="C2482" s="1" t="str">
        <f>IFERROR(VLOOKUP(TRIM(D2482), sizeList!A:B, 2, FALSE), "")</f>
        <v>L</v>
      </c>
      <c r="D2482" s="1" t="s">
        <v>243</v>
      </c>
      <c r="E2482" s="1" t="str">
        <f>TRIM(F2482)</f>
        <v>ELT Osaka polár pulóver</v>
      </c>
      <c r="F2482" s="1" t="s">
        <v>16393</v>
      </c>
      <c r="G2482" s="1" t="s">
        <v>16394</v>
      </c>
      <c r="H2482" s="1" t="s">
        <v>254</v>
      </c>
      <c r="I2482" s="1" t="s">
        <v>255</v>
      </c>
      <c r="J2482" s="1" t="str">
        <f>TRIM(I2482)</f>
        <v>Lovasfelszerelés</v>
      </c>
      <c r="K2482" s="1" t="s">
        <v>7488</v>
      </c>
      <c r="L2482" s="1" t="str">
        <f>TRIM(K2482)</f>
        <v>Női lovasruházat</v>
      </c>
      <c r="M2482" s="1" t="s">
        <v>7489</v>
      </c>
      <c r="N2482" s="1" t="str">
        <f>TRIM(M2482)</f>
        <v>Női felsőruházat</v>
      </c>
      <c r="O2482" s="1" t="s">
        <v>7490</v>
      </c>
      <c r="P2482" s="1" t="str">
        <f>TRIM(O2482)</f>
        <v>Női hosszú ujjú póló, pulóver</v>
      </c>
      <c r="R2482" s="8">
        <v>4057962235151</v>
      </c>
      <c r="S2482" s="1">
        <v>59.95</v>
      </c>
      <c r="T2482" s="1" t="s">
        <v>26</v>
      </c>
      <c r="U2482" s="1">
        <v>0.7</v>
      </c>
      <c r="W2482" s="1" t="s">
        <v>136</v>
      </c>
      <c r="X2482" s="1" t="str">
        <f>IF(W2482="", "", IFERROR(VLOOKUP(W2482, colorList!A:B,2,FALSE),""))</f>
        <v>fekete</v>
      </c>
    </row>
    <row r="2483" spans="1:24" ht="27.75" customHeight="1" x14ac:dyDescent="0.25">
      <c r="A2483" s="1" t="s">
        <v>16395</v>
      </c>
      <c r="B2483" s="1" t="str">
        <f>TRIM(D2483)</f>
        <v>M</v>
      </c>
      <c r="C2483" s="1" t="str">
        <f>IFERROR(VLOOKUP(TRIM(D2483), sizeList!A:B, 2, FALSE), "")</f>
        <v>M</v>
      </c>
      <c r="D2483" s="1" t="s">
        <v>249</v>
      </c>
      <c r="E2483" s="1" t="str">
        <f>TRIM(F2483)</f>
        <v>ELT Osaka polár pulóver</v>
      </c>
      <c r="F2483" s="1" t="s">
        <v>16393</v>
      </c>
      <c r="G2483" s="1" t="s">
        <v>16396</v>
      </c>
      <c r="H2483" s="1" t="s">
        <v>254</v>
      </c>
      <c r="I2483" s="1" t="s">
        <v>255</v>
      </c>
      <c r="J2483" s="1" t="str">
        <f>TRIM(I2483)</f>
        <v>Lovasfelszerelés</v>
      </c>
      <c r="K2483" s="1" t="s">
        <v>7488</v>
      </c>
      <c r="L2483" s="1" t="str">
        <f>TRIM(K2483)</f>
        <v>Női lovasruházat</v>
      </c>
      <c r="M2483" s="1" t="s">
        <v>7489</v>
      </c>
      <c r="N2483" s="1" t="str">
        <f>TRIM(M2483)</f>
        <v>Női felsőruházat</v>
      </c>
      <c r="O2483" s="1" t="s">
        <v>7490</v>
      </c>
      <c r="P2483" s="1" t="str">
        <f>TRIM(O2483)</f>
        <v>Női hosszú ujjú póló, pulóver</v>
      </c>
      <c r="R2483" s="8">
        <v>4057962236080</v>
      </c>
      <c r="S2483" s="1">
        <v>59.95</v>
      </c>
      <c r="T2483" s="1" t="s">
        <v>26</v>
      </c>
      <c r="U2483" s="1">
        <v>0.7</v>
      </c>
      <c r="W2483" s="1" t="s">
        <v>136</v>
      </c>
      <c r="X2483" s="1" t="str">
        <f>IF(W2483="", "", IFERROR(VLOOKUP(W2483, colorList!A:B,2,FALSE),""))</f>
        <v>fekete</v>
      </c>
    </row>
    <row r="2484" spans="1:24" ht="27.75" customHeight="1" x14ac:dyDescent="0.25">
      <c r="A2484" s="1" t="s">
        <v>16397</v>
      </c>
      <c r="B2484" s="1" t="str">
        <f>TRIM(D2484)</f>
        <v>S</v>
      </c>
      <c r="C2484" s="1" t="str">
        <f>IFERROR(VLOOKUP(TRIM(D2484), sizeList!A:B, 2, FALSE), "")</f>
        <v>S</v>
      </c>
      <c r="D2484" s="1" t="s">
        <v>3618</v>
      </c>
      <c r="E2484" s="1" t="str">
        <f>TRIM(F2484)</f>
        <v>ELT Osaka polár pulóver</v>
      </c>
      <c r="F2484" s="1" t="s">
        <v>16393</v>
      </c>
      <c r="G2484" s="1" t="s">
        <v>16398</v>
      </c>
      <c r="H2484" s="1" t="s">
        <v>254</v>
      </c>
      <c r="I2484" s="1" t="s">
        <v>255</v>
      </c>
      <c r="J2484" s="1" t="str">
        <f>TRIM(I2484)</f>
        <v>Lovasfelszerelés</v>
      </c>
      <c r="K2484" s="1" t="s">
        <v>7488</v>
      </c>
      <c r="L2484" s="1" t="str">
        <f>TRIM(K2484)</f>
        <v>Női lovasruházat</v>
      </c>
      <c r="M2484" s="1" t="s">
        <v>7489</v>
      </c>
      <c r="N2484" s="1" t="str">
        <f>TRIM(M2484)</f>
        <v>Női felsőruházat</v>
      </c>
      <c r="O2484" s="1" t="s">
        <v>7490</v>
      </c>
      <c r="P2484" s="1" t="str">
        <f>TRIM(O2484)</f>
        <v>Női hosszú ujjú póló, pulóver</v>
      </c>
      <c r="R2484" s="8">
        <v>4057962236097</v>
      </c>
      <c r="S2484" s="1">
        <v>59.95</v>
      </c>
      <c r="T2484" s="1" t="s">
        <v>26</v>
      </c>
      <c r="U2484" s="1">
        <v>0.7</v>
      </c>
      <c r="W2484" s="1" t="s">
        <v>136</v>
      </c>
      <c r="X2484" s="1" t="str">
        <f>IF(W2484="", "", IFERROR(VLOOKUP(W2484, colorList!A:B,2,FALSE),""))</f>
        <v>fekete</v>
      </c>
    </row>
    <row r="2485" spans="1:24" ht="27.75" customHeight="1" x14ac:dyDescent="0.25">
      <c r="A2485" s="1" t="s">
        <v>16401</v>
      </c>
      <c r="B2485" s="1" t="str">
        <f>TRIM(D2485)</f>
        <v>XS</v>
      </c>
      <c r="C2485" s="1" t="str">
        <f>IFERROR(VLOOKUP(TRIM(D2485), sizeList!A:B, 2, FALSE), "")</f>
        <v>XS</v>
      </c>
      <c r="D2485" s="1" t="s">
        <v>5425</v>
      </c>
      <c r="E2485" s="1" t="str">
        <f>TRIM(F2485)</f>
        <v>ELT Osaka polár pulóver</v>
      </c>
      <c r="F2485" s="1" t="s">
        <v>16393</v>
      </c>
      <c r="G2485" s="1" t="s">
        <v>16402</v>
      </c>
      <c r="H2485" s="1" t="s">
        <v>254</v>
      </c>
      <c r="I2485" s="1" t="s">
        <v>255</v>
      </c>
      <c r="J2485" s="1" t="str">
        <f>TRIM(I2485)</f>
        <v>Lovasfelszerelés</v>
      </c>
      <c r="K2485" s="1" t="s">
        <v>7488</v>
      </c>
      <c r="L2485" s="1" t="str">
        <f>TRIM(K2485)</f>
        <v>Női lovasruházat</v>
      </c>
      <c r="M2485" s="1" t="s">
        <v>7489</v>
      </c>
      <c r="N2485" s="1" t="str">
        <f>TRIM(M2485)</f>
        <v>Női felsőruházat</v>
      </c>
      <c r="O2485" s="1" t="s">
        <v>7490</v>
      </c>
      <c r="P2485" s="1" t="str">
        <f>TRIM(O2485)</f>
        <v>Női hosszú ujjú póló, pulóver</v>
      </c>
      <c r="R2485" s="8">
        <v>4057962236103</v>
      </c>
      <c r="S2485" s="1">
        <v>59.95</v>
      </c>
      <c r="T2485" s="1" t="s">
        <v>26</v>
      </c>
      <c r="U2485" s="1">
        <v>0.7</v>
      </c>
      <c r="W2485" s="1" t="s">
        <v>136</v>
      </c>
      <c r="X2485" s="1" t="str">
        <f>IF(W2485="", "", IFERROR(VLOOKUP(W2485, colorList!A:B,2,FALSE),""))</f>
        <v>fekete</v>
      </c>
    </row>
    <row r="2486" spans="1:24" ht="27.75" customHeight="1" x14ac:dyDescent="0.25">
      <c r="A2486" s="1" t="s">
        <v>16405</v>
      </c>
      <c r="B2486" s="1" t="str">
        <f>TRIM(D2486)</f>
        <v>XXS</v>
      </c>
      <c r="C2486" s="1" t="str">
        <f>IFERROR(VLOOKUP(TRIM(D2486), sizeList!A:B, 2, FALSE), "")</f>
        <v>XXS</v>
      </c>
      <c r="D2486" s="1" t="s">
        <v>7498</v>
      </c>
      <c r="E2486" s="1" t="str">
        <f>TRIM(F2486)</f>
        <v>ELT Osaka polár pulóver</v>
      </c>
      <c r="F2486" s="1" t="s">
        <v>16393</v>
      </c>
      <c r="G2486" s="1" t="s">
        <v>16406</v>
      </c>
      <c r="H2486" s="1" t="s">
        <v>254</v>
      </c>
      <c r="I2486" s="1" t="s">
        <v>255</v>
      </c>
      <c r="J2486" s="1" t="str">
        <f>TRIM(I2486)</f>
        <v>Lovasfelszerelés</v>
      </c>
      <c r="K2486" s="1" t="s">
        <v>7488</v>
      </c>
      <c r="L2486" s="1" t="str">
        <f>TRIM(K2486)</f>
        <v>Női lovasruházat</v>
      </c>
      <c r="M2486" s="1" t="s">
        <v>7489</v>
      </c>
      <c r="N2486" s="1" t="str">
        <f>TRIM(M2486)</f>
        <v>Női felsőruházat</v>
      </c>
      <c r="O2486" s="1" t="s">
        <v>7490</v>
      </c>
      <c r="P2486" s="1" t="str">
        <f>TRIM(O2486)</f>
        <v>Női hosszú ujjú póló, pulóver</v>
      </c>
      <c r="R2486" s="8">
        <v>4057962236110</v>
      </c>
      <c r="S2486" s="1">
        <v>59.95</v>
      </c>
      <c r="T2486" s="1" t="s">
        <v>26</v>
      </c>
      <c r="U2486" s="1">
        <v>0.7</v>
      </c>
      <c r="W2486" s="1" t="s">
        <v>136</v>
      </c>
      <c r="X2486" s="1" t="str">
        <f>IF(W2486="", "", IFERROR(VLOOKUP(W2486, colorList!A:B,2,FALSE),""))</f>
        <v>fekete</v>
      </c>
    </row>
    <row r="2487" spans="1:24" ht="27.75" customHeight="1" x14ac:dyDescent="0.25">
      <c r="A2487" s="1" t="s">
        <v>16403</v>
      </c>
      <c r="B2487" s="1" t="str">
        <f>TRIM(D2487)</f>
        <v>XXL</v>
      </c>
      <c r="C2487" s="1" t="str">
        <f>IFERROR(VLOOKUP(TRIM(D2487), sizeList!A:B, 2, FALSE), "")</f>
        <v>XXL</v>
      </c>
      <c r="D2487" s="1" t="s">
        <v>1984</v>
      </c>
      <c r="E2487" s="1" t="str">
        <f>TRIM(F2487)</f>
        <v>ELT Osaka polár pulóver</v>
      </c>
      <c r="F2487" s="1" t="s">
        <v>16393</v>
      </c>
      <c r="G2487" s="1" t="s">
        <v>16404</v>
      </c>
      <c r="H2487" s="1" t="s">
        <v>254</v>
      </c>
      <c r="I2487" s="1" t="s">
        <v>255</v>
      </c>
      <c r="J2487" s="1" t="str">
        <f>TRIM(I2487)</f>
        <v>Lovasfelszerelés</v>
      </c>
      <c r="K2487" s="1" t="s">
        <v>7488</v>
      </c>
      <c r="L2487" s="1" t="str">
        <f>TRIM(K2487)</f>
        <v>Női lovasruházat</v>
      </c>
      <c r="M2487" s="1" t="s">
        <v>7489</v>
      </c>
      <c r="N2487" s="1" t="str">
        <f>TRIM(M2487)</f>
        <v>Női felsőruházat</v>
      </c>
      <c r="O2487" s="1" t="s">
        <v>7490</v>
      </c>
      <c r="P2487" s="1" t="str">
        <f>TRIM(O2487)</f>
        <v>Női hosszú ujjú póló, pulóver</v>
      </c>
      <c r="R2487" s="8">
        <v>4057962236127</v>
      </c>
      <c r="S2487" s="1">
        <v>59.95</v>
      </c>
      <c r="T2487" s="1" t="s">
        <v>26</v>
      </c>
      <c r="U2487" s="1">
        <v>0.7</v>
      </c>
      <c r="W2487" s="1" t="s">
        <v>136</v>
      </c>
      <c r="X2487" s="1" t="str">
        <f>IF(W2487="", "", IFERROR(VLOOKUP(W2487, colorList!A:B,2,FALSE),""))</f>
        <v>fekete</v>
      </c>
    </row>
    <row r="2488" spans="1:24" ht="27.75" customHeight="1" x14ac:dyDescent="0.25">
      <c r="A2488" s="1" t="s">
        <v>16399</v>
      </c>
      <c r="B2488" s="1" t="str">
        <f>TRIM(D2488)</f>
        <v>XL</v>
      </c>
      <c r="C2488" s="1" t="str">
        <f>IFERROR(VLOOKUP(TRIM(D2488), sizeList!A:B, 2, FALSE), "")</f>
        <v>XL</v>
      </c>
      <c r="D2488" s="1" t="s">
        <v>1981</v>
      </c>
      <c r="E2488" s="1" t="str">
        <f>TRIM(F2488)</f>
        <v>ELT Osaka polár pulóver</v>
      </c>
      <c r="F2488" s="1" t="s">
        <v>16393</v>
      </c>
      <c r="G2488" s="1" t="s">
        <v>16400</v>
      </c>
      <c r="H2488" s="1" t="s">
        <v>254</v>
      </c>
      <c r="I2488" s="1" t="s">
        <v>255</v>
      </c>
      <c r="J2488" s="1" t="str">
        <f>TRIM(I2488)</f>
        <v>Lovasfelszerelés</v>
      </c>
      <c r="K2488" s="1" t="s">
        <v>7488</v>
      </c>
      <c r="L2488" s="1" t="str">
        <f>TRIM(K2488)</f>
        <v>Női lovasruházat</v>
      </c>
      <c r="M2488" s="1" t="s">
        <v>7489</v>
      </c>
      <c r="N2488" s="1" t="str">
        <f>TRIM(M2488)</f>
        <v>Női felsőruházat</v>
      </c>
      <c r="O2488" s="1" t="s">
        <v>7490</v>
      </c>
      <c r="P2488" s="1" t="str">
        <f>TRIM(O2488)</f>
        <v>Női hosszú ujjú póló, pulóver</v>
      </c>
      <c r="R2488" s="8">
        <v>4057962236134</v>
      </c>
      <c r="S2488" s="1">
        <v>59.95</v>
      </c>
      <c r="T2488" s="1" t="s">
        <v>26</v>
      </c>
      <c r="U2488" s="1">
        <v>0.7</v>
      </c>
      <c r="W2488" s="1" t="s">
        <v>136</v>
      </c>
      <c r="X2488" s="1" t="str">
        <f>IF(W2488="", "", IFERROR(VLOOKUP(W2488, colorList!A:B,2,FALSE),""))</f>
        <v>fekete</v>
      </c>
    </row>
    <row r="2489" spans="1:24" ht="27.75" customHeight="1" x14ac:dyDescent="0.25">
      <c r="A2489" s="1" t="s">
        <v>16409</v>
      </c>
      <c r="B2489" s="1" t="str">
        <f>TRIM(D2489)</f>
        <v>M</v>
      </c>
      <c r="C2489" s="1" t="str">
        <f>IFERROR(VLOOKUP(TRIM(D2489), sizeList!A:B, 2, FALSE), "")</f>
        <v>M</v>
      </c>
      <c r="D2489" s="1" t="s">
        <v>249</v>
      </c>
      <c r="E2489" s="1" t="str">
        <f>TRIM(F2489)</f>
        <v>ELT Osaka polár pulóver</v>
      </c>
      <c r="F2489" s="1" t="s">
        <v>16393</v>
      </c>
      <c r="G2489" s="1" t="s">
        <v>16410</v>
      </c>
      <c r="H2489" s="1" t="s">
        <v>254</v>
      </c>
      <c r="I2489" s="1" t="s">
        <v>255</v>
      </c>
      <c r="J2489" s="1" t="str">
        <f>TRIM(I2489)</f>
        <v>Lovasfelszerelés</v>
      </c>
      <c r="K2489" s="1" t="s">
        <v>7488</v>
      </c>
      <c r="L2489" s="1" t="str">
        <f>TRIM(K2489)</f>
        <v>Női lovasruházat</v>
      </c>
      <c r="M2489" s="1" t="s">
        <v>7489</v>
      </c>
      <c r="N2489" s="1" t="str">
        <f>TRIM(M2489)</f>
        <v>Női felsőruházat</v>
      </c>
      <c r="O2489" s="1" t="s">
        <v>7490</v>
      </c>
      <c r="P2489" s="1" t="str">
        <f>TRIM(O2489)</f>
        <v>Női hosszú ujjú póló, pulóver</v>
      </c>
      <c r="R2489" s="8">
        <v>4057962236141</v>
      </c>
      <c r="S2489" s="1">
        <v>59.95</v>
      </c>
      <c r="T2489" s="1" t="s">
        <v>26</v>
      </c>
      <c r="U2489" s="1">
        <v>0.7</v>
      </c>
      <c r="W2489" s="1" t="s">
        <v>15290</v>
      </c>
      <c r="X2489" s="1" t="str">
        <f>IF(W2489="", "", IFERROR(VLOOKUP(W2489, colorList!A:B,2,FALSE),""))</f>
        <v>fahéj</v>
      </c>
    </row>
    <row r="2490" spans="1:24" ht="27.75" customHeight="1" x14ac:dyDescent="0.25">
      <c r="A2490" s="1" t="s">
        <v>16411</v>
      </c>
      <c r="B2490" s="1" t="str">
        <f>TRIM(D2490)</f>
        <v>S</v>
      </c>
      <c r="C2490" s="1" t="str">
        <f>IFERROR(VLOOKUP(TRIM(D2490), sizeList!A:B, 2, FALSE), "")</f>
        <v>S</v>
      </c>
      <c r="D2490" s="1" t="s">
        <v>3618</v>
      </c>
      <c r="E2490" s="1" t="str">
        <f>TRIM(F2490)</f>
        <v>ELT Osaka polár pulóver</v>
      </c>
      <c r="F2490" s="1" t="s">
        <v>16393</v>
      </c>
      <c r="G2490" s="1" t="s">
        <v>16412</v>
      </c>
      <c r="H2490" s="1" t="s">
        <v>254</v>
      </c>
      <c r="I2490" s="1" t="s">
        <v>255</v>
      </c>
      <c r="J2490" s="1" t="str">
        <f>TRIM(I2490)</f>
        <v>Lovasfelszerelés</v>
      </c>
      <c r="K2490" s="1" t="s">
        <v>7488</v>
      </c>
      <c r="L2490" s="1" t="str">
        <f>TRIM(K2490)</f>
        <v>Női lovasruházat</v>
      </c>
      <c r="M2490" s="1" t="s">
        <v>7489</v>
      </c>
      <c r="N2490" s="1" t="str">
        <f>TRIM(M2490)</f>
        <v>Női felsőruházat</v>
      </c>
      <c r="O2490" s="1" t="s">
        <v>7490</v>
      </c>
      <c r="P2490" s="1" t="str">
        <f>TRIM(O2490)</f>
        <v>Női hosszú ujjú póló, pulóver</v>
      </c>
      <c r="R2490" s="8">
        <v>4057962236158</v>
      </c>
      <c r="S2490" s="1">
        <v>59.95</v>
      </c>
      <c r="T2490" s="1" t="s">
        <v>26</v>
      </c>
      <c r="U2490" s="1">
        <v>0.7</v>
      </c>
      <c r="W2490" s="1" t="s">
        <v>15290</v>
      </c>
      <c r="X2490" s="1" t="str">
        <f>IF(W2490="", "", IFERROR(VLOOKUP(W2490, colorList!A:B,2,FALSE),""))</f>
        <v>fahéj</v>
      </c>
    </row>
    <row r="2491" spans="1:24" ht="27.75" customHeight="1" x14ac:dyDescent="0.25">
      <c r="A2491" s="1" t="s">
        <v>16415</v>
      </c>
      <c r="B2491" s="1" t="str">
        <f>TRIM(D2491)</f>
        <v>XS</v>
      </c>
      <c r="C2491" s="1" t="str">
        <f>IFERROR(VLOOKUP(TRIM(D2491), sizeList!A:B, 2, FALSE), "")</f>
        <v>XS</v>
      </c>
      <c r="D2491" s="1" t="s">
        <v>5425</v>
      </c>
      <c r="E2491" s="1" t="str">
        <f>TRIM(F2491)</f>
        <v>ELT Osaka polár pulóver</v>
      </c>
      <c r="F2491" s="1" t="s">
        <v>16393</v>
      </c>
      <c r="G2491" s="1" t="s">
        <v>16416</v>
      </c>
      <c r="H2491" s="1" t="s">
        <v>254</v>
      </c>
      <c r="I2491" s="1" t="s">
        <v>255</v>
      </c>
      <c r="J2491" s="1" t="str">
        <f>TRIM(I2491)</f>
        <v>Lovasfelszerelés</v>
      </c>
      <c r="K2491" s="1" t="s">
        <v>7488</v>
      </c>
      <c r="L2491" s="1" t="str">
        <f>TRIM(K2491)</f>
        <v>Női lovasruházat</v>
      </c>
      <c r="M2491" s="1" t="s">
        <v>7489</v>
      </c>
      <c r="N2491" s="1" t="str">
        <f>TRIM(M2491)</f>
        <v>Női felsőruházat</v>
      </c>
      <c r="O2491" s="1" t="s">
        <v>7490</v>
      </c>
      <c r="P2491" s="1" t="str">
        <f>TRIM(O2491)</f>
        <v>Női hosszú ujjú póló, pulóver</v>
      </c>
      <c r="R2491" s="8">
        <v>4057962236165</v>
      </c>
      <c r="S2491" s="1">
        <v>59.95</v>
      </c>
      <c r="T2491" s="1" t="s">
        <v>26</v>
      </c>
      <c r="U2491" s="1">
        <v>0.7</v>
      </c>
      <c r="W2491" s="1" t="s">
        <v>15290</v>
      </c>
      <c r="X2491" s="1" t="str">
        <f>IF(W2491="", "", IFERROR(VLOOKUP(W2491, colorList!A:B,2,FALSE),""))</f>
        <v>fahéj</v>
      </c>
    </row>
    <row r="2492" spans="1:24" ht="27.75" customHeight="1" x14ac:dyDescent="0.25">
      <c r="A2492" s="1" t="s">
        <v>16419</v>
      </c>
      <c r="B2492" s="1" t="str">
        <f>TRIM(D2492)</f>
        <v>XXS</v>
      </c>
      <c r="C2492" s="1" t="str">
        <f>IFERROR(VLOOKUP(TRIM(D2492), sizeList!A:B, 2, FALSE), "")</f>
        <v>XXS</v>
      </c>
      <c r="D2492" s="1" t="s">
        <v>7498</v>
      </c>
      <c r="E2492" s="1" t="str">
        <f>TRIM(F2492)</f>
        <v>ELT Osaka polár pulóver</v>
      </c>
      <c r="F2492" s="1" t="s">
        <v>16393</v>
      </c>
      <c r="G2492" s="1" t="s">
        <v>16420</v>
      </c>
      <c r="H2492" s="1" t="s">
        <v>254</v>
      </c>
      <c r="I2492" s="1" t="s">
        <v>255</v>
      </c>
      <c r="J2492" s="1" t="str">
        <f>TRIM(I2492)</f>
        <v>Lovasfelszerelés</v>
      </c>
      <c r="K2492" s="1" t="s">
        <v>7488</v>
      </c>
      <c r="L2492" s="1" t="str">
        <f>TRIM(K2492)</f>
        <v>Női lovasruházat</v>
      </c>
      <c r="M2492" s="1" t="s">
        <v>7489</v>
      </c>
      <c r="N2492" s="1" t="str">
        <f>TRIM(M2492)</f>
        <v>Női felsőruházat</v>
      </c>
      <c r="O2492" s="1" t="s">
        <v>7490</v>
      </c>
      <c r="P2492" s="1" t="str">
        <f>TRIM(O2492)</f>
        <v>Női hosszú ujjú póló, pulóver</v>
      </c>
      <c r="R2492" s="8">
        <v>4057962236172</v>
      </c>
      <c r="S2492" s="1">
        <v>59.95</v>
      </c>
      <c r="T2492" s="1" t="s">
        <v>26</v>
      </c>
      <c r="U2492" s="1">
        <v>0.7</v>
      </c>
      <c r="W2492" s="1" t="s">
        <v>15290</v>
      </c>
      <c r="X2492" s="1" t="str">
        <f>IF(W2492="", "", IFERROR(VLOOKUP(W2492, colorList!A:B,2,FALSE),""))</f>
        <v>fahéj</v>
      </c>
    </row>
    <row r="2493" spans="1:24" ht="27.75" customHeight="1" x14ac:dyDescent="0.25">
      <c r="A2493" s="1" t="s">
        <v>16417</v>
      </c>
      <c r="B2493" s="1" t="str">
        <f>TRIM(D2493)</f>
        <v>XXL</v>
      </c>
      <c r="C2493" s="1" t="str">
        <f>IFERROR(VLOOKUP(TRIM(D2493), sizeList!A:B, 2, FALSE), "")</f>
        <v>XXL</v>
      </c>
      <c r="D2493" s="1" t="s">
        <v>1984</v>
      </c>
      <c r="E2493" s="1" t="str">
        <f>TRIM(F2493)</f>
        <v>ELT Osaka polár pulóver</v>
      </c>
      <c r="F2493" s="1" t="s">
        <v>16393</v>
      </c>
      <c r="G2493" s="1" t="s">
        <v>16418</v>
      </c>
      <c r="H2493" s="1" t="s">
        <v>254</v>
      </c>
      <c r="I2493" s="1" t="s">
        <v>255</v>
      </c>
      <c r="J2493" s="1" t="str">
        <f>TRIM(I2493)</f>
        <v>Lovasfelszerelés</v>
      </c>
      <c r="K2493" s="1" t="s">
        <v>7488</v>
      </c>
      <c r="L2493" s="1" t="str">
        <f>TRIM(K2493)</f>
        <v>Női lovasruházat</v>
      </c>
      <c r="M2493" s="1" t="s">
        <v>7489</v>
      </c>
      <c r="N2493" s="1" t="str">
        <f>TRIM(M2493)</f>
        <v>Női felsőruházat</v>
      </c>
      <c r="O2493" s="1" t="s">
        <v>7490</v>
      </c>
      <c r="P2493" s="1" t="str">
        <f>TRIM(O2493)</f>
        <v>Női hosszú ujjú póló, pulóver</v>
      </c>
      <c r="R2493" s="8">
        <v>4057962236189</v>
      </c>
      <c r="S2493" s="1">
        <v>59.95</v>
      </c>
      <c r="T2493" s="1" t="s">
        <v>26</v>
      </c>
      <c r="U2493" s="1">
        <v>0.7</v>
      </c>
      <c r="W2493" s="1" t="s">
        <v>15290</v>
      </c>
      <c r="X2493" s="1" t="str">
        <f>IF(W2493="", "", IFERROR(VLOOKUP(W2493, colorList!A:B,2,FALSE),""))</f>
        <v>fahéj</v>
      </c>
    </row>
    <row r="2494" spans="1:24" ht="27.75" customHeight="1" x14ac:dyDescent="0.25">
      <c r="A2494" s="1" t="s">
        <v>16413</v>
      </c>
      <c r="B2494" s="1" t="str">
        <f>TRIM(D2494)</f>
        <v>XL</v>
      </c>
      <c r="C2494" s="1" t="str">
        <f>IFERROR(VLOOKUP(TRIM(D2494), sizeList!A:B, 2, FALSE), "")</f>
        <v>XL</v>
      </c>
      <c r="D2494" s="1" t="s">
        <v>1981</v>
      </c>
      <c r="E2494" s="1" t="str">
        <f>TRIM(F2494)</f>
        <v>ELT Osaka polár pulóver</v>
      </c>
      <c r="F2494" s="1" t="s">
        <v>16393</v>
      </c>
      <c r="G2494" s="1" t="s">
        <v>16414</v>
      </c>
      <c r="H2494" s="1" t="s">
        <v>254</v>
      </c>
      <c r="I2494" s="1" t="s">
        <v>255</v>
      </c>
      <c r="J2494" s="1" t="str">
        <f>TRIM(I2494)</f>
        <v>Lovasfelszerelés</v>
      </c>
      <c r="K2494" s="1" t="s">
        <v>7488</v>
      </c>
      <c r="L2494" s="1" t="str">
        <f>TRIM(K2494)</f>
        <v>Női lovasruházat</v>
      </c>
      <c r="M2494" s="1" t="s">
        <v>7489</v>
      </c>
      <c r="N2494" s="1" t="str">
        <f>TRIM(M2494)</f>
        <v>Női felsőruházat</v>
      </c>
      <c r="O2494" s="1" t="s">
        <v>7490</v>
      </c>
      <c r="P2494" s="1" t="str">
        <f>TRIM(O2494)</f>
        <v>Női hosszú ujjú póló, pulóver</v>
      </c>
      <c r="R2494" s="8">
        <v>4057962236196</v>
      </c>
      <c r="S2494" s="1">
        <v>59.95</v>
      </c>
      <c r="T2494" s="1" t="s">
        <v>26</v>
      </c>
      <c r="U2494" s="1">
        <v>0.7</v>
      </c>
      <c r="W2494" s="1" t="s">
        <v>15290</v>
      </c>
      <c r="X2494" s="1" t="str">
        <f>IF(W2494="", "", IFERROR(VLOOKUP(W2494, colorList!A:B,2,FALSE),""))</f>
        <v>fahéj</v>
      </c>
    </row>
    <row r="2495" spans="1:24" ht="27.75" customHeight="1" x14ac:dyDescent="0.25">
      <c r="A2495" s="1" t="s">
        <v>16217</v>
      </c>
      <c r="B2495" s="1" t="str">
        <f>TRIM(D2495)</f>
        <v>L</v>
      </c>
      <c r="C2495" s="1" t="str">
        <f>IFERROR(VLOOKUP(TRIM(D2495), sizeList!A:B, 2, FALSE), "")</f>
        <v>L</v>
      </c>
      <c r="D2495" s="1" t="s">
        <v>243</v>
      </c>
      <c r="E2495" s="1" t="str">
        <f>TRIM(F2495)</f>
        <v>ELT Oslo könnyű lovaglókabát</v>
      </c>
      <c r="F2495" s="1" t="s">
        <v>16218</v>
      </c>
      <c r="G2495" s="1" t="s">
        <v>16219</v>
      </c>
      <c r="H2495" s="1" t="s">
        <v>254</v>
      </c>
      <c r="I2495" s="1" t="s">
        <v>255</v>
      </c>
      <c r="J2495" s="1" t="str">
        <f>TRIM(I2495)</f>
        <v>Lovasfelszerelés</v>
      </c>
      <c r="K2495" s="1" t="s">
        <v>7488</v>
      </c>
      <c r="L2495" s="1" t="str">
        <f>TRIM(K2495)</f>
        <v>Női lovasruházat</v>
      </c>
      <c r="M2495" s="1" t="s">
        <v>7489</v>
      </c>
      <c r="N2495" s="1" t="str">
        <f>TRIM(M2495)</f>
        <v>Női felsőruházat</v>
      </c>
      <c r="O2495" s="1" t="s">
        <v>7531</v>
      </c>
      <c r="P2495" s="1" t="str">
        <f>TRIM(O2495)</f>
        <v>Női kabát</v>
      </c>
      <c r="R2495" s="8">
        <v>4057962234475</v>
      </c>
      <c r="S2495" s="1">
        <v>129.94999999999999</v>
      </c>
      <c r="T2495" s="1" t="s">
        <v>26</v>
      </c>
      <c r="U2495" s="1">
        <v>1</v>
      </c>
      <c r="W2495" s="1" t="s">
        <v>136</v>
      </c>
      <c r="X2495" s="1" t="str">
        <f>IF(W2495="", "", IFERROR(VLOOKUP(W2495, colorList!A:B,2,FALSE),""))</f>
        <v>fekete</v>
      </c>
    </row>
    <row r="2496" spans="1:24" ht="27.75" customHeight="1" x14ac:dyDescent="0.25">
      <c r="A2496" s="1" t="s">
        <v>16220</v>
      </c>
      <c r="B2496" s="1" t="str">
        <f>TRIM(D2496)</f>
        <v>M</v>
      </c>
      <c r="C2496" s="1" t="str">
        <f>IFERROR(VLOOKUP(TRIM(D2496), sizeList!A:B, 2, FALSE), "")</f>
        <v>M</v>
      </c>
      <c r="D2496" s="1" t="s">
        <v>249</v>
      </c>
      <c r="E2496" s="1" t="str">
        <f>TRIM(F2496)</f>
        <v>ELT Oslo könnyű lovaglókabát</v>
      </c>
      <c r="F2496" s="1" t="s">
        <v>16218</v>
      </c>
      <c r="G2496" s="1" t="s">
        <v>16221</v>
      </c>
      <c r="H2496" s="1" t="s">
        <v>254</v>
      </c>
      <c r="I2496" s="1" t="s">
        <v>255</v>
      </c>
      <c r="J2496" s="1" t="str">
        <f>TRIM(I2496)</f>
        <v>Lovasfelszerelés</v>
      </c>
      <c r="K2496" s="1" t="s">
        <v>7488</v>
      </c>
      <c r="L2496" s="1" t="str">
        <f>TRIM(K2496)</f>
        <v>Női lovasruházat</v>
      </c>
      <c r="M2496" s="1" t="s">
        <v>7489</v>
      </c>
      <c r="N2496" s="1" t="str">
        <f>TRIM(M2496)</f>
        <v>Női felsőruházat</v>
      </c>
      <c r="O2496" s="1" t="s">
        <v>7531</v>
      </c>
      <c r="P2496" s="1" t="str">
        <f>TRIM(O2496)</f>
        <v>Női kabát</v>
      </c>
      <c r="R2496" s="8">
        <v>4057962234482</v>
      </c>
      <c r="S2496" s="1">
        <v>129.94999999999999</v>
      </c>
      <c r="T2496" s="1" t="s">
        <v>26</v>
      </c>
      <c r="U2496" s="1">
        <v>1</v>
      </c>
      <c r="W2496" s="1" t="s">
        <v>136</v>
      </c>
      <c r="X2496" s="1" t="str">
        <f>IF(W2496="", "", IFERROR(VLOOKUP(W2496, colorList!A:B,2,FALSE),""))</f>
        <v>fekete</v>
      </c>
    </row>
    <row r="2497" spans="1:24" ht="27.75" customHeight="1" x14ac:dyDescent="0.25">
      <c r="A2497" s="1" t="s">
        <v>16222</v>
      </c>
      <c r="B2497" s="1" t="str">
        <f>TRIM(D2497)</f>
        <v>S</v>
      </c>
      <c r="C2497" s="1" t="str">
        <f>IFERROR(VLOOKUP(TRIM(D2497), sizeList!A:B, 2, FALSE), "")</f>
        <v>S</v>
      </c>
      <c r="D2497" s="1" t="s">
        <v>3618</v>
      </c>
      <c r="E2497" s="1" t="str">
        <f>TRIM(F2497)</f>
        <v>ELT Oslo könnyű lovaglókabát</v>
      </c>
      <c r="F2497" s="1" t="s">
        <v>16218</v>
      </c>
      <c r="G2497" s="1" t="s">
        <v>16223</v>
      </c>
      <c r="H2497" s="1" t="s">
        <v>254</v>
      </c>
      <c r="I2497" s="1" t="s">
        <v>255</v>
      </c>
      <c r="J2497" s="1" t="str">
        <f>TRIM(I2497)</f>
        <v>Lovasfelszerelés</v>
      </c>
      <c r="K2497" s="1" t="s">
        <v>7488</v>
      </c>
      <c r="L2497" s="1" t="str">
        <f>TRIM(K2497)</f>
        <v>Női lovasruházat</v>
      </c>
      <c r="M2497" s="1" t="s">
        <v>7489</v>
      </c>
      <c r="N2497" s="1" t="str">
        <f>TRIM(M2497)</f>
        <v>Női felsőruházat</v>
      </c>
      <c r="O2497" s="1" t="s">
        <v>7531</v>
      </c>
      <c r="P2497" s="1" t="str">
        <f>TRIM(O2497)</f>
        <v>Női kabát</v>
      </c>
      <c r="R2497" s="8">
        <v>4057962234499</v>
      </c>
      <c r="S2497" s="1">
        <v>129.94999999999999</v>
      </c>
      <c r="T2497" s="1" t="s">
        <v>26</v>
      </c>
      <c r="U2497" s="1">
        <v>1</v>
      </c>
      <c r="W2497" s="1" t="s">
        <v>136</v>
      </c>
      <c r="X2497" s="1" t="str">
        <f>IF(W2497="", "", IFERROR(VLOOKUP(W2497, colorList!A:B,2,FALSE),""))</f>
        <v>fekete</v>
      </c>
    </row>
    <row r="2498" spans="1:24" ht="27.75" customHeight="1" x14ac:dyDescent="0.25">
      <c r="A2498" s="1" t="s">
        <v>16226</v>
      </c>
      <c r="B2498" s="1" t="str">
        <f>TRIM(D2498)</f>
        <v>XS</v>
      </c>
      <c r="C2498" s="1" t="str">
        <f>IFERROR(VLOOKUP(TRIM(D2498), sizeList!A:B, 2, FALSE), "")</f>
        <v>XS</v>
      </c>
      <c r="D2498" s="1" t="s">
        <v>5425</v>
      </c>
      <c r="E2498" s="1" t="str">
        <f>TRIM(F2498)</f>
        <v>ELT Oslo könnyű lovaglókabát</v>
      </c>
      <c r="F2498" s="1" t="s">
        <v>16218</v>
      </c>
      <c r="G2498" s="1" t="s">
        <v>16227</v>
      </c>
      <c r="H2498" s="1" t="s">
        <v>254</v>
      </c>
      <c r="I2498" s="1" t="s">
        <v>255</v>
      </c>
      <c r="J2498" s="1" t="str">
        <f>TRIM(I2498)</f>
        <v>Lovasfelszerelés</v>
      </c>
      <c r="K2498" s="1" t="s">
        <v>7488</v>
      </c>
      <c r="L2498" s="1" t="str">
        <f>TRIM(K2498)</f>
        <v>Női lovasruházat</v>
      </c>
      <c r="M2498" s="1" t="s">
        <v>7489</v>
      </c>
      <c r="N2498" s="1" t="str">
        <f>TRIM(M2498)</f>
        <v>Női felsőruházat</v>
      </c>
      <c r="O2498" s="1" t="s">
        <v>7531</v>
      </c>
      <c r="P2498" s="1" t="str">
        <f>TRIM(O2498)</f>
        <v>Női kabát</v>
      </c>
      <c r="R2498" s="8">
        <v>4057962234505</v>
      </c>
      <c r="S2498" s="1">
        <v>129.94999999999999</v>
      </c>
      <c r="T2498" s="1" t="s">
        <v>26</v>
      </c>
      <c r="U2498" s="1">
        <v>1</v>
      </c>
      <c r="W2498" s="1" t="s">
        <v>136</v>
      </c>
      <c r="X2498" s="1" t="str">
        <f>IF(W2498="", "", IFERROR(VLOOKUP(W2498, colorList!A:B,2,FALSE),""))</f>
        <v>fekete</v>
      </c>
    </row>
    <row r="2499" spans="1:24" ht="27.75" customHeight="1" x14ac:dyDescent="0.25">
      <c r="A2499" s="1" t="s">
        <v>16230</v>
      </c>
      <c r="B2499" s="1" t="str">
        <f>TRIM(D2499)</f>
        <v>XXS</v>
      </c>
      <c r="C2499" s="1" t="str">
        <f>IFERROR(VLOOKUP(TRIM(D2499), sizeList!A:B, 2, FALSE), "")</f>
        <v>XXS</v>
      </c>
      <c r="D2499" s="1" t="s">
        <v>7498</v>
      </c>
      <c r="E2499" s="1" t="str">
        <f>TRIM(F2499)</f>
        <v>ELT Oslo könnyű lovaglókabát</v>
      </c>
      <c r="F2499" s="1" t="s">
        <v>16218</v>
      </c>
      <c r="G2499" s="1" t="s">
        <v>16231</v>
      </c>
      <c r="H2499" s="1" t="s">
        <v>254</v>
      </c>
      <c r="I2499" s="1" t="s">
        <v>255</v>
      </c>
      <c r="J2499" s="1" t="str">
        <f>TRIM(I2499)</f>
        <v>Lovasfelszerelés</v>
      </c>
      <c r="K2499" s="1" t="s">
        <v>7488</v>
      </c>
      <c r="L2499" s="1" t="str">
        <f>TRIM(K2499)</f>
        <v>Női lovasruházat</v>
      </c>
      <c r="M2499" s="1" t="s">
        <v>7489</v>
      </c>
      <c r="N2499" s="1" t="str">
        <f>TRIM(M2499)</f>
        <v>Női felsőruházat</v>
      </c>
      <c r="O2499" s="1" t="s">
        <v>7531</v>
      </c>
      <c r="P2499" s="1" t="str">
        <f>TRIM(O2499)</f>
        <v>Női kabát</v>
      </c>
      <c r="R2499" s="8">
        <v>4057962234512</v>
      </c>
      <c r="S2499" s="1">
        <v>129.94999999999999</v>
      </c>
      <c r="T2499" s="1" t="s">
        <v>26</v>
      </c>
      <c r="U2499" s="1">
        <v>1</v>
      </c>
      <c r="W2499" s="1" t="s">
        <v>136</v>
      </c>
      <c r="X2499" s="1" t="str">
        <f>IF(W2499="", "", IFERROR(VLOOKUP(W2499, colorList!A:B,2,FALSE),""))</f>
        <v>fekete</v>
      </c>
    </row>
    <row r="2500" spans="1:24" ht="27.75" customHeight="1" x14ac:dyDescent="0.25">
      <c r="A2500" s="1" t="s">
        <v>16228</v>
      </c>
      <c r="B2500" s="1" t="str">
        <f>TRIM(D2500)</f>
        <v>XXL</v>
      </c>
      <c r="C2500" s="1" t="str">
        <f>IFERROR(VLOOKUP(TRIM(D2500), sizeList!A:B, 2, FALSE), "")</f>
        <v>XXL</v>
      </c>
      <c r="D2500" s="1" t="s">
        <v>1984</v>
      </c>
      <c r="E2500" s="1" t="str">
        <f>TRIM(F2500)</f>
        <v>ELT Oslo könnyű lovaglókabát</v>
      </c>
      <c r="F2500" s="1" t="s">
        <v>16218</v>
      </c>
      <c r="G2500" s="1" t="s">
        <v>16229</v>
      </c>
      <c r="H2500" s="1" t="s">
        <v>254</v>
      </c>
      <c r="I2500" s="1" t="s">
        <v>255</v>
      </c>
      <c r="J2500" s="1" t="str">
        <f>TRIM(I2500)</f>
        <v>Lovasfelszerelés</v>
      </c>
      <c r="K2500" s="1" t="s">
        <v>7488</v>
      </c>
      <c r="L2500" s="1" t="str">
        <f>TRIM(K2500)</f>
        <v>Női lovasruházat</v>
      </c>
      <c r="M2500" s="1" t="s">
        <v>7489</v>
      </c>
      <c r="N2500" s="1" t="str">
        <f>TRIM(M2500)</f>
        <v>Női felsőruházat</v>
      </c>
      <c r="O2500" s="1" t="s">
        <v>7531</v>
      </c>
      <c r="P2500" s="1" t="str">
        <f>TRIM(O2500)</f>
        <v>Női kabát</v>
      </c>
      <c r="R2500" s="8">
        <v>4057962234529</v>
      </c>
      <c r="S2500" s="1">
        <v>129.94999999999999</v>
      </c>
      <c r="T2500" s="1" t="s">
        <v>26</v>
      </c>
      <c r="U2500" s="1">
        <v>1</v>
      </c>
      <c r="W2500" s="1" t="s">
        <v>136</v>
      </c>
      <c r="X2500" s="1" t="str">
        <f>IF(W2500="", "", IFERROR(VLOOKUP(W2500, colorList!A:B,2,FALSE),""))</f>
        <v>fekete</v>
      </c>
    </row>
    <row r="2501" spans="1:24" ht="27.75" customHeight="1" x14ac:dyDescent="0.25">
      <c r="A2501" s="1" t="s">
        <v>16224</v>
      </c>
      <c r="B2501" s="1" t="str">
        <f>TRIM(D2501)</f>
        <v>XL</v>
      </c>
      <c r="C2501" s="1" t="str">
        <f>IFERROR(VLOOKUP(TRIM(D2501), sizeList!A:B, 2, FALSE), "")</f>
        <v>XL</v>
      </c>
      <c r="D2501" s="1" t="s">
        <v>1981</v>
      </c>
      <c r="E2501" s="1" t="str">
        <f>TRIM(F2501)</f>
        <v>ELT Oslo könnyű lovaglókabát</v>
      </c>
      <c r="F2501" s="1" t="s">
        <v>16218</v>
      </c>
      <c r="G2501" s="1" t="s">
        <v>16225</v>
      </c>
      <c r="H2501" s="1" t="s">
        <v>254</v>
      </c>
      <c r="I2501" s="1" t="s">
        <v>255</v>
      </c>
      <c r="J2501" s="1" t="str">
        <f>TRIM(I2501)</f>
        <v>Lovasfelszerelés</v>
      </c>
      <c r="K2501" s="1" t="s">
        <v>7488</v>
      </c>
      <c r="L2501" s="1" t="str">
        <f>TRIM(K2501)</f>
        <v>Női lovasruházat</v>
      </c>
      <c r="M2501" s="1" t="s">
        <v>7489</v>
      </c>
      <c r="N2501" s="1" t="str">
        <f>TRIM(M2501)</f>
        <v>Női felsőruházat</v>
      </c>
      <c r="O2501" s="1" t="s">
        <v>7531</v>
      </c>
      <c r="P2501" s="1" t="str">
        <f>TRIM(O2501)</f>
        <v>Női kabát</v>
      </c>
      <c r="R2501" s="8">
        <v>4057962234536</v>
      </c>
      <c r="S2501" s="1">
        <v>129.94999999999999</v>
      </c>
      <c r="T2501" s="1" t="s">
        <v>26</v>
      </c>
      <c r="U2501" s="1">
        <v>1</v>
      </c>
      <c r="W2501" s="1" t="s">
        <v>136</v>
      </c>
      <c r="X2501" s="1" t="str">
        <f>IF(W2501="", "", IFERROR(VLOOKUP(W2501, colorList!A:B,2,FALSE),""))</f>
        <v>fekete</v>
      </c>
    </row>
    <row r="2502" spans="1:24" ht="27.75" customHeight="1" x14ac:dyDescent="0.25">
      <c r="A2502" s="1" t="s">
        <v>16238</v>
      </c>
      <c r="B2502" s="1" t="str">
        <f>TRIM(D2502)</f>
        <v>XL</v>
      </c>
      <c r="C2502" s="1" t="str">
        <f>IFERROR(VLOOKUP(TRIM(D2502), sizeList!A:B, 2, FALSE), "")</f>
        <v>XL</v>
      </c>
      <c r="D2502" s="1" t="s">
        <v>1981</v>
      </c>
      <c r="E2502" s="1" t="str">
        <f>TRIM(F2502)</f>
        <v>ELT Oslo könnyű lovaglókabát</v>
      </c>
      <c r="F2502" s="1" t="s">
        <v>16218</v>
      </c>
      <c r="G2502" s="1" t="s">
        <v>16239</v>
      </c>
      <c r="H2502" s="1" t="s">
        <v>254</v>
      </c>
      <c r="I2502" s="1" t="s">
        <v>255</v>
      </c>
      <c r="J2502" s="1" t="str">
        <f>TRIM(I2502)</f>
        <v>Lovasfelszerelés</v>
      </c>
      <c r="K2502" s="1" t="s">
        <v>7488</v>
      </c>
      <c r="L2502" s="1" t="str">
        <f>TRIM(K2502)</f>
        <v>Női lovasruházat</v>
      </c>
      <c r="M2502" s="1" t="s">
        <v>7489</v>
      </c>
      <c r="N2502" s="1" t="str">
        <f>TRIM(M2502)</f>
        <v>Női felsőruházat</v>
      </c>
      <c r="O2502" s="1" t="s">
        <v>7531</v>
      </c>
      <c r="P2502" s="1" t="str">
        <f>TRIM(O2502)</f>
        <v>Női kabát</v>
      </c>
      <c r="R2502" s="8">
        <v>4057962234543</v>
      </c>
      <c r="S2502" s="1">
        <v>129.94999999999999</v>
      </c>
      <c r="T2502" s="1" t="s">
        <v>26</v>
      </c>
      <c r="U2502" s="1">
        <v>1</v>
      </c>
      <c r="W2502" s="1" t="s">
        <v>15290</v>
      </c>
      <c r="X2502" s="1" t="str">
        <f>IF(W2502="", "", IFERROR(VLOOKUP(W2502, colorList!A:B,2,FALSE),""))</f>
        <v>fahéj</v>
      </c>
    </row>
    <row r="2503" spans="1:24" ht="27.75" customHeight="1" x14ac:dyDescent="0.25">
      <c r="A2503" s="1" t="s">
        <v>16242</v>
      </c>
      <c r="B2503" s="1" t="str">
        <f>TRIM(D2503)</f>
        <v>XXL</v>
      </c>
      <c r="C2503" s="1" t="str">
        <f>IFERROR(VLOOKUP(TRIM(D2503), sizeList!A:B, 2, FALSE), "")</f>
        <v>XXL</v>
      </c>
      <c r="D2503" s="1" t="s">
        <v>1984</v>
      </c>
      <c r="E2503" s="1" t="str">
        <f>TRIM(F2503)</f>
        <v>ELT Oslo könnyű lovaglókabát</v>
      </c>
      <c r="F2503" s="1" t="s">
        <v>16218</v>
      </c>
      <c r="G2503" s="1" t="s">
        <v>16243</v>
      </c>
      <c r="H2503" s="1" t="s">
        <v>254</v>
      </c>
      <c r="I2503" s="1" t="s">
        <v>255</v>
      </c>
      <c r="J2503" s="1" t="str">
        <f>TRIM(I2503)</f>
        <v>Lovasfelszerelés</v>
      </c>
      <c r="K2503" s="1" t="s">
        <v>7488</v>
      </c>
      <c r="L2503" s="1" t="str">
        <f>TRIM(K2503)</f>
        <v>Női lovasruházat</v>
      </c>
      <c r="M2503" s="1" t="s">
        <v>7489</v>
      </c>
      <c r="N2503" s="1" t="str">
        <f>TRIM(M2503)</f>
        <v>Női felsőruházat</v>
      </c>
      <c r="O2503" s="1" t="s">
        <v>7531</v>
      </c>
      <c r="P2503" s="1" t="str">
        <f>TRIM(O2503)</f>
        <v>Női kabát</v>
      </c>
      <c r="R2503" s="8">
        <v>4057962234550</v>
      </c>
      <c r="S2503" s="1">
        <v>129.94999999999999</v>
      </c>
      <c r="T2503" s="1" t="s">
        <v>26</v>
      </c>
      <c r="U2503" s="1">
        <v>1</v>
      </c>
      <c r="W2503" s="1" t="s">
        <v>15290</v>
      </c>
      <c r="X2503" s="1" t="str">
        <f>IF(W2503="", "", IFERROR(VLOOKUP(W2503, colorList!A:B,2,FALSE),""))</f>
        <v>fahéj</v>
      </c>
    </row>
    <row r="2504" spans="1:24" ht="27.75" customHeight="1" x14ac:dyDescent="0.25">
      <c r="A2504" s="1" t="s">
        <v>16232</v>
      </c>
      <c r="B2504" s="1" t="str">
        <f>TRIM(D2504)</f>
        <v>L</v>
      </c>
      <c r="C2504" s="1" t="str">
        <f>IFERROR(VLOOKUP(TRIM(D2504), sizeList!A:B, 2, FALSE), "")</f>
        <v>L</v>
      </c>
      <c r="D2504" s="1" t="s">
        <v>243</v>
      </c>
      <c r="E2504" s="1" t="str">
        <f>TRIM(F2504)</f>
        <v>ELT Oslo könnyű lovaglókabát</v>
      </c>
      <c r="F2504" s="1" t="s">
        <v>16218</v>
      </c>
      <c r="G2504" s="1" t="s">
        <v>16233</v>
      </c>
      <c r="H2504" s="1" t="s">
        <v>254</v>
      </c>
      <c r="I2504" s="1" t="s">
        <v>255</v>
      </c>
      <c r="J2504" s="1" t="str">
        <f>TRIM(I2504)</f>
        <v>Lovasfelszerelés</v>
      </c>
      <c r="K2504" s="1" t="s">
        <v>7488</v>
      </c>
      <c r="L2504" s="1" t="str">
        <f>TRIM(K2504)</f>
        <v>Női lovasruházat</v>
      </c>
      <c r="M2504" s="1" t="s">
        <v>7489</v>
      </c>
      <c r="N2504" s="1" t="str">
        <f>TRIM(M2504)</f>
        <v>Női felsőruházat</v>
      </c>
      <c r="O2504" s="1" t="s">
        <v>7531</v>
      </c>
      <c r="P2504" s="1" t="str">
        <f>TRIM(O2504)</f>
        <v>Női kabát</v>
      </c>
      <c r="R2504" s="8">
        <v>4057962234567</v>
      </c>
      <c r="S2504" s="1">
        <v>129.94999999999999</v>
      </c>
      <c r="T2504" s="1" t="s">
        <v>26</v>
      </c>
      <c r="U2504" s="1">
        <v>1</v>
      </c>
      <c r="W2504" s="1" t="s">
        <v>15290</v>
      </c>
      <c r="X2504" s="1" t="str">
        <f>IF(W2504="", "", IFERROR(VLOOKUP(W2504, colorList!A:B,2,FALSE),""))</f>
        <v>fahéj</v>
      </c>
    </row>
    <row r="2505" spans="1:24" ht="27.75" customHeight="1" x14ac:dyDescent="0.25">
      <c r="A2505" s="1" t="s">
        <v>16234</v>
      </c>
      <c r="B2505" s="1" t="str">
        <f>TRIM(D2505)</f>
        <v>M</v>
      </c>
      <c r="C2505" s="1" t="str">
        <f>IFERROR(VLOOKUP(TRIM(D2505), sizeList!A:B, 2, FALSE), "")</f>
        <v>M</v>
      </c>
      <c r="D2505" s="1" t="s">
        <v>249</v>
      </c>
      <c r="E2505" s="1" t="str">
        <f>TRIM(F2505)</f>
        <v>ELT Oslo könnyű lovaglókabát</v>
      </c>
      <c r="F2505" s="1" t="s">
        <v>16218</v>
      </c>
      <c r="G2505" s="1" t="s">
        <v>16235</v>
      </c>
      <c r="H2505" s="1" t="s">
        <v>254</v>
      </c>
      <c r="I2505" s="1" t="s">
        <v>255</v>
      </c>
      <c r="J2505" s="1" t="str">
        <f>TRIM(I2505)</f>
        <v>Lovasfelszerelés</v>
      </c>
      <c r="K2505" s="1" t="s">
        <v>7488</v>
      </c>
      <c r="L2505" s="1" t="str">
        <f>TRIM(K2505)</f>
        <v>Női lovasruházat</v>
      </c>
      <c r="M2505" s="1" t="s">
        <v>7489</v>
      </c>
      <c r="N2505" s="1" t="str">
        <f>TRIM(M2505)</f>
        <v>Női felsőruházat</v>
      </c>
      <c r="O2505" s="1" t="s">
        <v>7531</v>
      </c>
      <c r="P2505" s="1" t="str">
        <f>TRIM(O2505)</f>
        <v>Női kabát</v>
      </c>
      <c r="R2505" s="8">
        <v>4057962234574</v>
      </c>
      <c r="S2505" s="1">
        <v>129.94999999999999</v>
      </c>
      <c r="T2505" s="1" t="s">
        <v>26</v>
      </c>
      <c r="U2505" s="1">
        <v>1</v>
      </c>
      <c r="W2505" s="1" t="s">
        <v>15290</v>
      </c>
      <c r="X2505" s="1" t="str">
        <f>IF(W2505="", "", IFERROR(VLOOKUP(W2505, colorList!A:B,2,FALSE),""))</f>
        <v>fahéj</v>
      </c>
    </row>
    <row r="2506" spans="1:24" ht="27.75" customHeight="1" x14ac:dyDescent="0.25">
      <c r="A2506" s="1" t="s">
        <v>16236</v>
      </c>
      <c r="B2506" s="1" t="str">
        <f>TRIM(D2506)</f>
        <v>S</v>
      </c>
      <c r="C2506" s="1" t="str">
        <f>IFERROR(VLOOKUP(TRIM(D2506), sizeList!A:B, 2, FALSE), "")</f>
        <v>S</v>
      </c>
      <c r="D2506" s="1" t="s">
        <v>3618</v>
      </c>
      <c r="E2506" s="1" t="str">
        <f>TRIM(F2506)</f>
        <v>ELT Oslo könnyű lovaglókabát</v>
      </c>
      <c r="F2506" s="1" t="s">
        <v>16218</v>
      </c>
      <c r="G2506" s="1" t="s">
        <v>16237</v>
      </c>
      <c r="H2506" s="1" t="s">
        <v>254</v>
      </c>
      <c r="I2506" s="1" t="s">
        <v>255</v>
      </c>
      <c r="J2506" s="1" t="str">
        <f>TRIM(I2506)</f>
        <v>Lovasfelszerelés</v>
      </c>
      <c r="K2506" s="1" t="s">
        <v>7488</v>
      </c>
      <c r="L2506" s="1" t="str">
        <f>TRIM(K2506)</f>
        <v>Női lovasruházat</v>
      </c>
      <c r="M2506" s="1" t="s">
        <v>7489</v>
      </c>
      <c r="N2506" s="1" t="str">
        <f>TRIM(M2506)</f>
        <v>Női felsőruházat</v>
      </c>
      <c r="O2506" s="1" t="s">
        <v>7531</v>
      </c>
      <c r="P2506" s="1" t="str">
        <f>TRIM(O2506)</f>
        <v>Női kabát</v>
      </c>
      <c r="R2506" s="8">
        <v>4057962234581</v>
      </c>
      <c r="S2506" s="1">
        <v>129.94999999999999</v>
      </c>
      <c r="T2506" s="1" t="s">
        <v>26</v>
      </c>
      <c r="U2506" s="1">
        <v>1</v>
      </c>
      <c r="W2506" s="1" t="s">
        <v>15290</v>
      </c>
      <c r="X2506" s="1" t="str">
        <f>IF(W2506="", "", IFERROR(VLOOKUP(W2506, colorList!A:B,2,FALSE),""))</f>
        <v>fahéj</v>
      </c>
    </row>
    <row r="2507" spans="1:24" ht="27.75" customHeight="1" x14ac:dyDescent="0.25">
      <c r="A2507" s="1" t="s">
        <v>16240</v>
      </c>
      <c r="B2507" s="1" t="str">
        <f>TRIM(D2507)</f>
        <v>XS</v>
      </c>
      <c r="C2507" s="1" t="str">
        <f>IFERROR(VLOOKUP(TRIM(D2507), sizeList!A:B, 2, FALSE), "")</f>
        <v>XS</v>
      </c>
      <c r="D2507" s="1" t="s">
        <v>5425</v>
      </c>
      <c r="E2507" s="1" t="str">
        <f>TRIM(F2507)</f>
        <v>ELT Oslo könnyű lovaglókabát</v>
      </c>
      <c r="F2507" s="1" t="s">
        <v>16218</v>
      </c>
      <c r="G2507" s="1" t="s">
        <v>16241</v>
      </c>
      <c r="H2507" s="1" t="s">
        <v>254</v>
      </c>
      <c r="I2507" s="1" t="s">
        <v>255</v>
      </c>
      <c r="J2507" s="1" t="str">
        <f>TRIM(I2507)</f>
        <v>Lovasfelszerelés</v>
      </c>
      <c r="K2507" s="1" t="s">
        <v>7488</v>
      </c>
      <c r="L2507" s="1" t="str">
        <f>TRIM(K2507)</f>
        <v>Női lovasruházat</v>
      </c>
      <c r="M2507" s="1" t="s">
        <v>7489</v>
      </c>
      <c r="N2507" s="1" t="str">
        <f>TRIM(M2507)</f>
        <v>Női felsőruházat</v>
      </c>
      <c r="O2507" s="1" t="s">
        <v>7531</v>
      </c>
      <c r="P2507" s="1" t="str">
        <f>TRIM(O2507)</f>
        <v>Női kabát</v>
      </c>
      <c r="R2507" s="8">
        <v>4057962234598</v>
      </c>
      <c r="S2507" s="1">
        <v>129.94999999999999</v>
      </c>
      <c r="T2507" s="1" t="s">
        <v>26</v>
      </c>
      <c r="U2507" s="1">
        <v>1</v>
      </c>
      <c r="W2507" s="1" t="s">
        <v>15290</v>
      </c>
      <c r="X2507" s="1" t="str">
        <f>IF(W2507="", "", IFERROR(VLOOKUP(W2507, colorList!A:B,2,FALSE),""))</f>
        <v>fahéj</v>
      </c>
    </row>
    <row r="2508" spans="1:24" ht="27.75" customHeight="1" x14ac:dyDescent="0.25">
      <c r="A2508" s="1" t="s">
        <v>16244</v>
      </c>
      <c r="B2508" s="1" t="str">
        <f>TRIM(D2508)</f>
        <v>XXS</v>
      </c>
      <c r="C2508" s="1" t="str">
        <f>IFERROR(VLOOKUP(TRIM(D2508), sizeList!A:B, 2, FALSE), "")</f>
        <v>XXS</v>
      </c>
      <c r="D2508" s="1" t="s">
        <v>7498</v>
      </c>
      <c r="E2508" s="1" t="str">
        <f>TRIM(F2508)</f>
        <v>ELT Oslo könnyű lovaglókabát</v>
      </c>
      <c r="F2508" s="1" t="s">
        <v>16218</v>
      </c>
      <c r="G2508" s="1" t="s">
        <v>16245</v>
      </c>
      <c r="H2508" s="1" t="s">
        <v>254</v>
      </c>
      <c r="I2508" s="1" t="s">
        <v>255</v>
      </c>
      <c r="J2508" s="1" t="str">
        <f>TRIM(I2508)</f>
        <v>Lovasfelszerelés</v>
      </c>
      <c r="K2508" s="1" t="s">
        <v>7488</v>
      </c>
      <c r="L2508" s="1" t="str">
        <f>TRIM(K2508)</f>
        <v>Női lovasruházat</v>
      </c>
      <c r="M2508" s="1" t="s">
        <v>7489</v>
      </c>
      <c r="N2508" s="1" t="str">
        <f>TRIM(M2508)</f>
        <v>Női felsőruházat</v>
      </c>
      <c r="O2508" s="1" t="s">
        <v>7531</v>
      </c>
      <c r="P2508" s="1" t="str">
        <f>TRIM(O2508)</f>
        <v>Női kabát</v>
      </c>
      <c r="R2508" s="8">
        <v>4057962234604</v>
      </c>
      <c r="S2508" s="1">
        <v>129.94999999999999</v>
      </c>
      <c r="T2508" s="1" t="s">
        <v>26</v>
      </c>
      <c r="U2508" s="1">
        <v>1</v>
      </c>
      <c r="W2508" s="1" t="s">
        <v>15290</v>
      </c>
      <c r="X2508" s="1" t="str">
        <f>IF(W2508="", "", IFERROR(VLOOKUP(W2508, colorList!A:B,2,FALSE),""))</f>
        <v>fahéj</v>
      </c>
    </row>
    <row r="2509" spans="1:24" ht="27.75" customHeight="1" x14ac:dyDescent="0.25">
      <c r="A2509" s="1" t="s">
        <v>16246</v>
      </c>
      <c r="B2509" s="1" t="str">
        <f>TRIM(D2509)</f>
        <v>L</v>
      </c>
      <c r="C2509" s="1" t="str">
        <f>IFERROR(VLOOKUP(TRIM(D2509), sizeList!A:B, 2, FALSE), "")</f>
        <v>L</v>
      </c>
      <c r="D2509" s="1" t="s">
        <v>243</v>
      </c>
      <c r="E2509" s="1" t="str">
        <f>TRIM(F2509)</f>
        <v>ELT Ostend könnyű, hosszú lovaglómellény</v>
      </c>
      <c r="F2509" s="1" t="s">
        <v>16247</v>
      </c>
      <c r="G2509" s="1" t="s">
        <v>16248</v>
      </c>
      <c r="H2509" s="1" t="s">
        <v>254</v>
      </c>
      <c r="I2509" s="1" t="s">
        <v>255</v>
      </c>
      <c r="J2509" s="1" t="str">
        <f>TRIM(I2509)</f>
        <v>Lovasfelszerelés</v>
      </c>
      <c r="K2509" s="1" t="s">
        <v>7488</v>
      </c>
      <c r="L2509" s="1" t="str">
        <f>TRIM(K2509)</f>
        <v>Női lovasruházat</v>
      </c>
      <c r="M2509" s="1" t="s">
        <v>7489</v>
      </c>
      <c r="N2509" s="1" t="str">
        <f>TRIM(M2509)</f>
        <v>Női felsőruházat</v>
      </c>
      <c r="O2509" s="1" t="s">
        <v>7542</v>
      </c>
      <c r="P2509" s="1" t="str">
        <f>TRIM(O2509)</f>
        <v>Női mellény</v>
      </c>
      <c r="R2509" s="8">
        <v>4057962234611</v>
      </c>
      <c r="S2509" s="1">
        <v>99.95</v>
      </c>
      <c r="T2509" s="1" t="s">
        <v>26</v>
      </c>
      <c r="U2509" s="1">
        <v>1.5</v>
      </c>
      <c r="W2509" s="1" t="s">
        <v>136</v>
      </c>
      <c r="X2509" s="1" t="str">
        <f>IF(W2509="", "", IFERROR(VLOOKUP(W2509, colorList!A:B,2,FALSE),""))</f>
        <v>fekete</v>
      </c>
    </row>
    <row r="2510" spans="1:24" ht="27.75" customHeight="1" x14ac:dyDescent="0.25">
      <c r="A2510" s="1" t="s">
        <v>16249</v>
      </c>
      <c r="B2510" s="1" t="str">
        <f>TRIM(D2510)</f>
        <v>M</v>
      </c>
      <c r="C2510" s="1" t="str">
        <f>IFERROR(VLOOKUP(TRIM(D2510), sizeList!A:B, 2, FALSE), "")</f>
        <v>M</v>
      </c>
      <c r="D2510" s="1" t="s">
        <v>249</v>
      </c>
      <c r="E2510" s="1" t="str">
        <f>TRIM(F2510)</f>
        <v>ELT Ostend könnyű, hosszú lovaglómellény</v>
      </c>
      <c r="F2510" s="1" t="s">
        <v>16247</v>
      </c>
      <c r="G2510" s="1" t="s">
        <v>16250</v>
      </c>
      <c r="H2510" s="1" t="s">
        <v>254</v>
      </c>
      <c r="I2510" s="1" t="s">
        <v>255</v>
      </c>
      <c r="J2510" s="1" t="str">
        <f>TRIM(I2510)</f>
        <v>Lovasfelszerelés</v>
      </c>
      <c r="K2510" s="1" t="s">
        <v>7488</v>
      </c>
      <c r="L2510" s="1" t="str">
        <f>TRIM(K2510)</f>
        <v>Női lovasruházat</v>
      </c>
      <c r="M2510" s="1" t="s">
        <v>7489</v>
      </c>
      <c r="N2510" s="1" t="str">
        <f>TRIM(M2510)</f>
        <v>Női felsőruházat</v>
      </c>
      <c r="O2510" s="1" t="s">
        <v>7542</v>
      </c>
      <c r="P2510" s="1" t="str">
        <f>TRIM(O2510)</f>
        <v>Női mellény</v>
      </c>
      <c r="R2510" s="8">
        <v>4057962234628</v>
      </c>
      <c r="S2510" s="1">
        <v>99.95</v>
      </c>
      <c r="T2510" s="1" t="s">
        <v>26</v>
      </c>
      <c r="U2510" s="1">
        <v>1.5</v>
      </c>
      <c r="W2510" s="1" t="s">
        <v>136</v>
      </c>
      <c r="X2510" s="1" t="str">
        <f>IF(W2510="", "", IFERROR(VLOOKUP(W2510, colorList!A:B,2,FALSE),""))</f>
        <v>fekete</v>
      </c>
    </row>
    <row r="2511" spans="1:24" ht="27.75" customHeight="1" x14ac:dyDescent="0.25">
      <c r="A2511" s="1" t="s">
        <v>16251</v>
      </c>
      <c r="B2511" s="1" t="str">
        <f>TRIM(D2511)</f>
        <v>S</v>
      </c>
      <c r="C2511" s="1" t="str">
        <f>IFERROR(VLOOKUP(TRIM(D2511), sizeList!A:B, 2, FALSE), "")</f>
        <v>S</v>
      </c>
      <c r="D2511" s="1" t="s">
        <v>3618</v>
      </c>
      <c r="E2511" s="1" t="str">
        <f>TRIM(F2511)</f>
        <v>ELT Ostend könnyű, hosszú lovaglómellény</v>
      </c>
      <c r="F2511" s="1" t="s">
        <v>16247</v>
      </c>
      <c r="G2511" s="1" t="s">
        <v>16252</v>
      </c>
      <c r="H2511" s="1" t="s">
        <v>254</v>
      </c>
      <c r="I2511" s="1" t="s">
        <v>255</v>
      </c>
      <c r="J2511" s="1" t="str">
        <f>TRIM(I2511)</f>
        <v>Lovasfelszerelés</v>
      </c>
      <c r="K2511" s="1" t="s">
        <v>7488</v>
      </c>
      <c r="L2511" s="1" t="str">
        <f>TRIM(K2511)</f>
        <v>Női lovasruházat</v>
      </c>
      <c r="M2511" s="1" t="s">
        <v>7489</v>
      </c>
      <c r="N2511" s="1" t="str">
        <f>TRIM(M2511)</f>
        <v>Női felsőruházat</v>
      </c>
      <c r="O2511" s="1" t="s">
        <v>7542</v>
      </c>
      <c r="P2511" s="1" t="str">
        <f>TRIM(O2511)</f>
        <v>Női mellény</v>
      </c>
      <c r="R2511" s="8">
        <v>4057962234635</v>
      </c>
      <c r="S2511" s="1">
        <v>99.95</v>
      </c>
      <c r="T2511" s="1" t="s">
        <v>26</v>
      </c>
      <c r="U2511" s="1">
        <v>1.5</v>
      </c>
      <c r="W2511" s="1" t="s">
        <v>136</v>
      </c>
      <c r="X2511" s="1" t="str">
        <f>IF(W2511="", "", IFERROR(VLOOKUP(W2511, colorList!A:B,2,FALSE),""))</f>
        <v>fekete</v>
      </c>
    </row>
    <row r="2512" spans="1:24" ht="27.75" customHeight="1" x14ac:dyDescent="0.25">
      <c r="A2512" s="1" t="s">
        <v>16255</v>
      </c>
      <c r="B2512" s="1" t="str">
        <f>TRIM(D2512)</f>
        <v>XS</v>
      </c>
      <c r="C2512" s="1" t="str">
        <f>IFERROR(VLOOKUP(TRIM(D2512), sizeList!A:B, 2, FALSE), "")</f>
        <v>XS</v>
      </c>
      <c r="D2512" s="1" t="s">
        <v>5425</v>
      </c>
      <c r="E2512" s="1" t="str">
        <f>TRIM(F2512)</f>
        <v>ELT Ostend könnyű, hosszú lovaglómellény</v>
      </c>
      <c r="F2512" s="1" t="s">
        <v>16247</v>
      </c>
      <c r="G2512" s="1" t="s">
        <v>16256</v>
      </c>
      <c r="H2512" s="1" t="s">
        <v>254</v>
      </c>
      <c r="I2512" s="1" t="s">
        <v>255</v>
      </c>
      <c r="J2512" s="1" t="str">
        <f>TRIM(I2512)</f>
        <v>Lovasfelszerelés</v>
      </c>
      <c r="K2512" s="1" t="s">
        <v>7488</v>
      </c>
      <c r="L2512" s="1" t="str">
        <f>TRIM(K2512)</f>
        <v>Női lovasruházat</v>
      </c>
      <c r="M2512" s="1" t="s">
        <v>7489</v>
      </c>
      <c r="N2512" s="1" t="str">
        <f>TRIM(M2512)</f>
        <v>Női felsőruházat</v>
      </c>
      <c r="O2512" s="1" t="s">
        <v>7542</v>
      </c>
      <c r="P2512" s="1" t="str">
        <f>TRIM(O2512)</f>
        <v>Női mellény</v>
      </c>
      <c r="R2512" s="8">
        <v>4057962234642</v>
      </c>
      <c r="S2512" s="1">
        <v>99.95</v>
      </c>
      <c r="T2512" s="1" t="s">
        <v>26</v>
      </c>
      <c r="U2512" s="1">
        <v>1.5</v>
      </c>
      <c r="W2512" s="1" t="s">
        <v>136</v>
      </c>
      <c r="X2512" s="1" t="str">
        <f>IF(W2512="", "", IFERROR(VLOOKUP(W2512, colorList!A:B,2,FALSE),""))</f>
        <v>fekete</v>
      </c>
    </row>
    <row r="2513" spans="1:24" ht="27.75" customHeight="1" x14ac:dyDescent="0.25">
      <c r="A2513" s="1" t="s">
        <v>16259</v>
      </c>
      <c r="B2513" s="1" t="str">
        <f>TRIM(D2513)</f>
        <v>XXS</v>
      </c>
      <c r="C2513" s="1" t="str">
        <f>IFERROR(VLOOKUP(TRIM(D2513), sizeList!A:B, 2, FALSE), "")</f>
        <v>XXS</v>
      </c>
      <c r="D2513" s="1" t="s">
        <v>7498</v>
      </c>
      <c r="E2513" s="1" t="str">
        <f>TRIM(F2513)</f>
        <v>ELT Ostend könnyű, hosszú lovaglómellény</v>
      </c>
      <c r="F2513" s="1" t="s">
        <v>16247</v>
      </c>
      <c r="G2513" s="1" t="s">
        <v>16260</v>
      </c>
      <c r="H2513" s="1" t="s">
        <v>254</v>
      </c>
      <c r="I2513" s="1" t="s">
        <v>255</v>
      </c>
      <c r="J2513" s="1" t="str">
        <f>TRIM(I2513)</f>
        <v>Lovasfelszerelés</v>
      </c>
      <c r="K2513" s="1" t="s">
        <v>7488</v>
      </c>
      <c r="L2513" s="1" t="str">
        <f>TRIM(K2513)</f>
        <v>Női lovasruházat</v>
      </c>
      <c r="M2513" s="1" t="s">
        <v>7489</v>
      </c>
      <c r="N2513" s="1" t="str">
        <f>TRIM(M2513)</f>
        <v>Női felsőruházat</v>
      </c>
      <c r="O2513" s="1" t="s">
        <v>7542</v>
      </c>
      <c r="P2513" s="1" t="str">
        <f>TRIM(O2513)</f>
        <v>Női mellény</v>
      </c>
      <c r="R2513" s="8">
        <v>4057962234659</v>
      </c>
      <c r="S2513" s="1">
        <v>99.95</v>
      </c>
      <c r="T2513" s="1" t="s">
        <v>26</v>
      </c>
      <c r="U2513" s="1">
        <v>1.5</v>
      </c>
      <c r="W2513" s="1" t="s">
        <v>136</v>
      </c>
      <c r="X2513" s="1" t="str">
        <f>IF(W2513="", "", IFERROR(VLOOKUP(W2513, colorList!A:B,2,FALSE),""))</f>
        <v>fekete</v>
      </c>
    </row>
    <row r="2514" spans="1:24" ht="27.75" customHeight="1" x14ac:dyDescent="0.25">
      <c r="A2514" s="1" t="s">
        <v>16257</v>
      </c>
      <c r="B2514" s="1" t="str">
        <f>TRIM(D2514)</f>
        <v>XXL</v>
      </c>
      <c r="C2514" s="1" t="str">
        <f>IFERROR(VLOOKUP(TRIM(D2514), sizeList!A:B, 2, FALSE), "")</f>
        <v>XXL</v>
      </c>
      <c r="D2514" s="1" t="s">
        <v>1984</v>
      </c>
      <c r="E2514" s="1" t="str">
        <f>TRIM(F2514)</f>
        <v>ELT Ostend könnyű, hosszú lovaglómellény</v>
      </c>
      <c r="F2514" s="1" t="s">
        <v>16247</v>
      </c>
      <c r="G2514" s="1" t="s">
        <v>16258</v>
      </c>
      <c r="H2514" s="1" t="s">
        <v>254</v>
      </c>
      <c r="I2514" s="1" t="s">
        <v>255</v>
      </c>
      <c r="J2514" s="1" t="str">
        <f>TRIM(I2514)</f>
        <v>Lovasfelszerelés</v>
      </c>
      <c r="K2514" s="1" t="s">
        <v>7488</v>
      </c>
      <c r="L2514" s="1" t="str">
        <f>TRIM(K2514)</f>
        <v>Női lovasruházat</v>
      </c>
      <c r="M2514" s="1" t="s">
        <v>7489</v>
      </c>
      <c r="N2514" s="1" t="str">
        <f>TRIM(M2514)</f>
        <v>Női felsőruházat</v>
      </c>
      <c r="O2514" s="1" t="s">
        <v>7542</v>
      </c>
      <c r="P2514" s="1" t="str">
        <f>TRIM(O2514)</f>
        <v>Női mellény</v>
      </c>
      <c r="R2514" s="8">
        <v>4057962234666</v>
      </c>
      <c r="S2514" s="1">
        <v>99.95</v>
      </c>
      <c r="T2514" s="1" t="s">
        <v>26</v>
      </c>
      <c r="U2514" s="1">
        <v>1.5</v>
      </c>
      <c r="W2514" s="1" t="s">
        <v>136</v>
      </c>
      <c r="X2514" s="1" t="str">
        <f>IF(W2514="", "", IFERROR(VLOOKUP(W2514, colorList!A:B,2,FALSE),""))</f>
        <v>fekete</v>
      </c>
    </row>
    <row r="2515" spans="1:24" ht="27.75" customHeight="1" x14ac:dyDescent="0.25">
      <c r="A2515" s="1" t="s">
        <v>16253</v>
      </c>
      <c r="B2515" s="1" t="str">
        <f>TRIM(D2515)</f>
        <v>XL</v>
      </c>
      <c r="C2515" s="1" t="str">
        <f>IFERROR(VLOOKUP(TRIM(D2515), sizeList!A:B, 2, FALSE), "")</f>
        <v>XL</v>
      </c>
      <c r="D2515" s="1" t="s">
        <v>1981</v>
      </c>
      <c r="E2515" s="1" t="str">
        <f>TRIM(F2515)</f>
        <v>ELT Ostend könnyű, hosszú lovaglómellény</v>
      </c>
      <c r="F2515" s="1" t="s">
        <v>16247</v>
      </c>
      <c r="G2515" s="1" t="s">
        <v>16254</v>
      </c>
      <c r="H2515" s="1" t="s">
        <v>254</v>
      </c>
      <c r="I2515" s="1" t="s">
        <v>255</v>
      </c>
      <c r="J2515" s="1" t="str">
        <f>TRIM(I2515)</f>
        <v>Lovasfelszerelés</v>
      </c>
      <c r="K2515" s="1" t="s">
        <v>7488</v>
      </c>
      <c r="L2515" s="1" t="str">
        <f>TRIM(K2515)</f>
        <v>Női lovasruházat</v>
      </c>
      <c r="M2515" s="1" t="s">
        <v>7489</v>
      </c>
      <c r="N2515" s="1" t="str">
        <f>TRIM(M2515)</f>
        <v>Női felsőruházat</v>
      </c>
      <c r="O2515" s="1" t="s">
        <v>7542</v>
      </c>
      <c r="P2515" s="1" t="str">
        <f>TRIM(O2515)</f>
        <v>Női mellény</v>
      </c>
      <c r="R2515" s="8">
        <v>4057962234673</v>
      </c>
      <c r="S2515" s="1">
        <v>99.95</v>
      </c>
      <c r="T2515" s="1" t="s">
        <v>26</v>
      </c>
      <c r="U2515" s="1">
        <v>1.5</v>
      </c>
      <c r="W2515" s="1" t="s">
        <v>136</v>
      </c>
      <c r="X2515" s="1" t="str">
        <f>IF(W2515="", "", IFERROR(VLOOKUP(W2515, colorList!A:B,2,FALSE),""))</f>
        <v>fekete</v>
      </c>
    </row>
    <row r="2516" spans="1:24" ht="27.75" customHeight="1" x14ac:dyDescent="0.25">
      <c r="A2516" s="1" t="s">
        <v>16267</v>
      </c>
      <c r="B2516" s="1" t="str">
        <f>TRIM(D2516)</f>
        <v>XL</v>
      </c>
      <c r="C2516" s="1" t="str">
        <f>IFERROR(VLOOKUP(TRIM(D2516), sizeList!A:B, 2, FALSE), "")</f>
        <v>XL</v>
      </c>
      <c r="D2516" s="1" t="s">
        <v>1981</v>
      </c>
      <c r="E2516" s="1" t="str">
        <f>TRIM(F2516)</f>
        <v>ELT Ostend könnyű, hosszú lovaglómellény</v>
      </c>
      <c r="F2516" s="1" t="s">
        <v>16247</v>
      </c>
      <c r="G2516" s="1" t="s">
        <v>16268</v>
      </c>
      <c r="H2516" s="1" t="s">
        <v>254</v>
      </c>
      <c r="I2516" s="1" t="s">
        <v>255</v>
      </c>
      <c r="J2516" s="1" t="str">
        <f>TRIM(I2516)</f>
        <v>Lovasfelszerelés</v>
      </c>
      <c r="K2516" s="1" t="s">
        <v>7488</v>
      </c>
      <c r="L2516" s="1" t="str">
        <f>TRIM(K2516)</f>
        <v>Női lovasruházat</v>
      </c>
      <c r="M2516" s="1" t="s">
        <v>7489</v>
      </c>
      <c r="N2516" s="1" t="str">
        <f>TRIM(M2516)</f>
        <v>Női felsőruházat</v>
      </c>
      <c r="O2516" s="1" t="s">
        <v>7542</v>
      </c>
      <c r="P2516" s="1" t="str">
        <f>TRIM(O2516)</f>
        <v>Női mellény</v>
      </c>
      <c r="R2516" s="8">
        <v>4057962234680</v>
      </c>
      <c r="S2516" s="1">
        <v>99.95</v>
      </c>
      <c r="T2516" s="1" t="s">
        <v>26</v>
      </c>
      <c r="U2516" s="1">
        <v>1.5</v>
      </c>
      <c r="W2516" s="1" t="s">
        <v>15290</v>
      </c>
      <c r="X2516" s="1" t="str">
        <f>IF(W2516="", "", IFERROR(VLOOKUP(W2516, colorList!A:B,2,FALSE),""))</f>
        <v>fahéj</v>
      </c>
    </row>
    <row r="2517" spans="1:24" ht="27.75" customHeight="1" x14ac:dyDescent="0.25">
      <c r="A2517" s="1" t="s">
        <v>16271</v>
      </c>
      <c r="B2517" s="1" t="str">
        <f>TRIM(D2517)</f>
        <v>XXL</v>
      </c>
      <c r="C2517" s="1" t="str">
        <f>IFERROR(VLOOKUP(TRIM(D2517), sizeList!A:B, 2, FALSE), "")</f>
        <v>XXL</v>
      </c>
      <c r="D2517" s="1" t="s">
        <v>1984</v>
      </c>
      <c r="E2517" s="1" t="str">
        <f>TRIM(F2517)</f>
        <v>ELT Ostend könnyű, hosszú lovaglómellény</v>
      </c>
      <c r="F2517" s="1" t="s">
        <v>16247</v>
      </c>
      <c r="G2517" s="1" t="s">
        <v>16272</v>
      </c>
      <c r="H2517" s="1" t="s">
        <v>254</v>
      </c>
      <c r="I2517" s="1" t="s">
        <v>255</v>
      </c>
      <c r="J2517" s="1" t="str">
        <f>TRIM(I2517)</f>
        <v>Lovasfelszerelés</v>
      </c>
      <c r="K2517" s="1" t="s">
        <v>7488</v>
      </c>
      <c r="L2517" s="1" t="str">
        <f>TRIM(K2517)</f>
        <v>Női lovasruházat</v>
      </c>
      <c r="M2517" s="1" t="s">
        <v>7489</v>
      </c>
      <c r="N2517" s="1" t="str">
        <f>TRIM(M2517)</f>
        <v>Női felsőruházat</v>
      </c>
      <c r="O2517" s="1" t="s">
        <v>7542</v>
      </c>
      <c r="P2517" s="1" t="str">
        <f>TRIM(O2517)</f>
        <v>Női mellény</v>
      </c>
      <c r="R2517" s="8">
        <v>4057962234697</v>
      </c>
      <c r="S2517" s="1">
        <v>99.95</v>
      </c>
      <c r="T2517" s="1" t="s">
        <v>26</v>
      </c>
      <c r="U2517" s="1">
        <v>1.5</v>
      </c>
      <c r="W2517" s="1" t="s">
        <v>15290</v>
      </c>
      <c r="X2517" s="1" t="str">
        <f>IF(W2517="", "", IFERROR(VLOOKUP(W2517, colorList!A:B,2,FALSE),""))</f>
        <v>fahéj</v>
      </c>
    </row>
    <row r="2518" spans="1:24" ht="27.75" customHeight="1" x14ac:dyDescent="0.25">
      <c r="A2518" s="1" t="s">
        <v>16261</v>
      </c>
      <c r="B2518" s="1" t="str">
        <f>TRIM(D2518)</f>
        <v>L</v>
      </c>
      <c r="C2518" s="1" t="str">
        <f>IFERROR(VLOOKUP(TRIM(D2518), sizeList!A:B, 2, FALSE), "")</f>
        <v>L</v>
      </c>
      <c r="D2518" s="1" t="s">
        <v>243</v>
      </c>
      <c r="E2518" s="1" t="str">
        <f>TRIM(F2518)</f>
        <v>ELT Ostend könnyű, hosszú lovaglómellény</v>
      </c>
      <c r="F2518" s="1" t="s">
        <v>16247</v>
      </c>
      <c r="G2518" s="1" t="s">
        <v>16262</v>
      </c>
      <c r="H2518" s="1" t="s">
        <v>254</v>
      </c>
      <c r="I2518" s="1" t="s">
        <v>255</v>
      </c>
      <c r="J2518" s="1" t="str">
        <f>TRIM(I2518)</f>
        <v>Lovasfelszerelés</v>
      </c>
      <c r="K2518" s="1" t="s">
        <v>7488</v>
      </c>
      <c r="L2518" s="1" t="str">
        <f>TRIM(K2518)</f>
        <v>Női lovasruházat</v>
      </c>
      <c r="M2518" s="1" t="s">
        <v>7489</v>
      </c>
      <c r="N2518" s="1" t="str">
        <f>TRIM(M2518)</f>
        <v>Női felsőruházat</v>
      </c>
      <c r="O2518" s="1" t="s">
        <v>7542</v>
      </c>
      <c r="P2518" s="1" t="str">
        <f>TRIM(O2518)</f>
        <v>Női mellény</v>
      </c>
      <c r="R2518" s="8">
        <v>4057962234703</v>
      </c>
      <c r="S2518" s="1">
        <v>99.95</v>
      </c>
      <c r="T2518" s="1" t="s">
        <v>26</v>
      </c>
      <c r="U2518" s="1">
        <v>1.5</v>
      </c>
      <c r="W2518" s="1" t="s">
        <v>15290</v>
      </c>
      <c r="X2518" s="1" t="str">
        <f>IF(W2518="", "", IFERROR(VLOOKUP(W2518, colorList!A:B,2,FALSE),""))</f>
        <v>fahéj</v>
      </c>
    </row>
    <row r="2519" spans="1:24" ht="27.75" customHeight="1" x14ac:dyDescent="0.25">
      <c r="A2519" s="1" t="s">
        <v>16263</v>
      </c>
      <c r="B2519" s="1" t="str">
        <f>TRIM(D2519)</f>
        <v>M</v>
      </c>
      <c r="C2519" s="1" t="str">
        <f>IFERROR(VLOOKUP(TRIM(D2519), sizeList!A:B, 2, FALSE), "")</f>
        <v>M</v>
      </c>
      <c r="D2519" s="1" t="s">
        <v>249</v>
      </c>
      <c r="E2519" s="1" t="str">
        <f>TRIM(F2519)</f>
        <v>ELT Ostend könnyű, hosszú lovaglómellény</v>
      </c>
      <c r="F2519" s="1" t="s">
        <v>16247</v>
      </c>
      <c r="G2519" s="1" t="s">
        <v>16264</v>
      </c>
      <c r="H2519" s="1" t="s">
        <v>254</v>
      </c>
      <c r="I2519" s="1" t="s">
        <v>255</v>
      </c>
      <c r="J2519" s="1" t="str">
        <f>TRIM(I2519)</f>
        <v>Lovasfelszerelés</v>
      </c>
      <c r="K2519" s="1" t="s">
        <v>7488</v>
      </c>
      <c r="L2519" s="1" t="str">
        <f>TRIM(K2519)</f>
        <v>Női lovasruházat</v>
      </c>
      <c r="M2519" s="1" t="s">
        <v>7489</v>
      </c>
      <c r="N2519" s="1" t="str">
        <f>TRIM(M2519)</f>
        <v>Női felsőruházat</v>
      </c>
      <c r="O2519" s="1" t="s">
        <v>7542</v>
      </c>
      <c r="P2519" s="1" t="str">
        <f>TRIM(O2519)</f>
        <v>Női mellény</v>
      </c>
      <c r="R2519" s="8">
        <v>4057962234710</v>
      </c>
      <c r="S2519" s="1">
        <v>99.95</v>
      </c>
      <c r="T2519" s="1" t="s">
        <v>26</v>
      </c>
      <c r="U2519" s="1">
        <v>1.5</v>
      </c>
      <c r="W2519" s="1" t="s">
        <v>15290</v>
      </c>
      <c r="X2519" s="1" t="str">
        <f>IF(W2519="", "", IFERROR(VLOOKUP(W2519, colorList!A:B,2,FALSE),""))</f>
        <v>fahéj</v>
      </c>
    </row>
    <row r="2520" spans="1:24" ht="27.75" customHeight="1" x14ac:dyDescent="0.25">
      <c r="A2520" s="1" t="s">
        <v>16265</v>
      </c>
      <c r="B2520" s="1" t="str">
        <f>TRIM(D2520)</f>
        <v>S</v>
      </c>
      <c r="C2520" s="1" t="str">
        <f>IFERROR(VLOOKUP(TRIM(D2520), sizeList!A:B, 2, FALSE), "")</f>
        <v>S</v>
      </c>
      <c r="D2520" s="1" t="s">
        <v>3618</v>
      </c>
      <c r="E2520" s="1" t="str">
        <f>TRIM(F2520)</f>
        <v>ELT Ostend könnyű, hosszú lovaglómellény</v>
      </c>
      <c r="F2520" s="1" t="s">
        <v>16247</v>
      </c>
      <c r="G2520" s="1" t="s">
        <v>16266</v>
      </c>
      <c r="H2520" s="1" t="s">
        <v>254</v>
      </c>
      <c r="I2520" s="1" t="s">
        <v>255</v>
      </c>
      <c r="J2520" s="1" t="str">
        <f>TRIM(I2520)</f>
        <v>Lovasfelszerelés</v>
      </c>
      <c r="K2520" s="1" t="s">
        <v>7488</v>
      </c>
      <c r="L2520" s="1" t="str">
        <f>TRIM(K2520)</f>
        <v>Női lovasruházat</v>
      </c>
      <c r="M2520" s="1" t="s">
        <v>7489</v>
      </c>
      <c r="N2520" s="1" t="str">
        <f>TRIM(M2520)</f>
        <v>Női felsőruházat</v>
      </c>
      <c r="O2520" s="1" t="s">
        <v>7542</v>
      </c>
      <c r="P2520" s="1" t="str">
        <f>TRIM(O2520)</f>
        <v>Női mellény</v>
      </c>
      <c r="R2520" s="8">
        <v>4057962234727</v>
      </c>
      <c r="S2520" s="1">
        <v>99.95</v>
      </c>
      <c r="T2520" s="1" t="s">
        <v>26</v>
      </c>
      <c r="U2520" s="1">
        <v>1.5</v>
      </c>
      <c r="W2520" s="1" t="s">
        <v>15290</v>
      </c>
      <c r="X2520" s="1" t="str">
        <f>IF(W2520="", "", IFERROR(VLOOKUP(W2520, colorList!A:B,2,FALSE),""))</f>
        <v>fahéj</v>
      </c>
    </row>
    <row r="2521" spans="1:24" ht="27.75" customHeight="1" x14ac:dyDescent="0.25">
      <c r="A2521" s="1" t="s">
        <v>16269</v>
      </c>
      <c r="B2521" s="1" t="str">
        <f>TRIM(D2521)</f>
        <v>XS</v>
      </c>
      <c r="C2521" s="1" t="str">
        <f>IFERROR(VLOOKUP(TRIM(D2521), sizeList!A:B, 2, FALSE), "")</f>
        <v>XS</v>
      </c>
      <c r="D2521" s="1" t="s">
        <v>5425</v>
      </c>
      <c r="E2521" s="1" t="str">
        <f>TRIM(F2521)</f>
        <v>ELT Ostend könnyű, hosszú lovaglómellény</v>
      </c>
      <c r="F2521" s="1" t="s">
        <v>16247</v>
      </c>
      <c r="G2521" s="1" t="s">
        <v>16270</v>
      </c>
      <c r="H2521" s="1" t="s">
        <v>254</v>
      </c>
      <c r="I2521" s="1" t="s">
        <v>255</v>
      </c>
      <c r="J2521" s="1" t="str">
        <f>TRIM(I2521)</f>
        <v>Lovasfelszerelés</v>
      </c>
      <c r="K2521" s="1" t="s">
        <v>7488</v>
      </c>
      <c r="L2521" s="1" t="str">
        <f>TRIM(K2521)</f>
        <v>Női lovasruházat</v>
      </c>
      <c r="M2521" s="1" t="s">
        <v>7489</v>
      </c>
      <c r="N2521" s="1" t="str">
        <f>TRIM(M2521)</f>
        <v>Női felsőruházat</v>
      </c>
      <c r="O2521" s="1" t="s">
        <v>7542</v>
      </c>
      <c r="P2521" s="1" t="str">
        <f>TRIM(O2521)</f>
        <v>Női mellény</v>
      </c>
      <c r="R2521" s="8">
        <v>4057962234734</v>
      </c>
      <c r="S2521" s="1">
        <v>99.95</v>
      </c>
      <c r="T2521" s="1" t="s">
        <v>26</v>
      </c>
      <c r="U2521" s="1">
        <v>1.5</v>
      </c>
      <c r="W2521" s="1" t="s">
        <v>15290</v>
      </c>
      <c r="X2521" s="1" t="str">
        <f>IF(W2521="", "", IFERROR(VLOOKUP(W2521, colorList!A:B,2,FALSE),""))</f>
        <v>fahéj</v>
      </c>
    </row>
    <row r="2522" spans="1:24" ht="27.75" customHeight="1" x14ac:dyDescent="0.25">
      <c r="A2522" s="1" t="s">
        <v>16273</v>
      </c>
      <c r="B2522" s="1" t="str">
        <f>TRIM(D2522)</f>
        <v>XXS</v>
      </c>
      <c r="C2522" s="1" t="str">
        <f>IFERROR(VLOOKUP(TRIM(D2522), sizeList!A:B, 2, FALSE), "")</f>
        <v>XXS</v>
      </c>
      <c r="D2522" s="1" t="s">
        <v>7498</v>
      </c>
      <c r="E2522" s="1" t="str">
        <f>TRIM(F2522)</f>
        <v>ELT Ostend könnyű, hosszú lovaglómellény</v>
      </c>
      <c r="F2522" s="1" t="s">
        <v>16247</v>
      </c>
      <c r="G2522" s="1" t="s">
        <v>16274</v>
      </c>
      <c r="H2522" s="1" t="s">
        <v>254</v>
      </c>
      <c r="I2522" s="1" t="s">
        <v>255</v>
      </c>
      <c r="J2522" s="1" t="str">
        <f>TRIM(I2522)</f>
        <v>Lovasfelszerelés</v>
      </c>
      <c r="K2522" s="1" t="s">
        <v>7488</v>
      </c>
      <c r="L2522" s="1" t="str">
        <f>TRIM(K2522)</f>
        <v>Női lovasruházat</v>
      </c>
      <c r="M2522" s="1" t="s">
        <v>7489</v>
      </c>
      <c r="N2522" s="1" t="str">
        <f>TRIM(M2522)</f>
        <v>Női felsőruházat</v>
      </c>
      <c r="O2522" s="1" t="s">
        <v>7542</v>
      </c>
      <c r="P2522" s="1" t="str">
        <f>TRIM(O2522)</f>
        <v>Női mellény</v>
      </c>
      <c r="R2522" s="8">
        <v>4057962234741</v>
      </c>
      <c r="S2522" s="1">
        <v>99.95</v>
      </c>
      <c r="T2522" s="1" t="s">
        <v>26</v>
      </c>
      <c r="U2522" s="1">
        <v>1.5</v>
      </c>
      <c r="W2522" s="1" t="s">
        <v>15290</v>
      </c>
      <c r="X2522" s="1" t="str">
        <f>IF(W2522="", "", IFERROR(VLOOKUP(W2522, colorList!A:B,2,FALSE),""))</f>
        <v>fahéj</v>
      </c>
    </row>
    <row r="2523" spans="1:24" ht="27.75" customHeight="1" x14ac:dyDescent="0.25">
      <c r="A2523" s="1" t="s">
        <v>523</v>
      </c>
      <c r="B2523" s="1" t="str">
        <f>TRIM(D2523)</f>
        <v>36</v>
      </c>
      <c r="C2523" s="1">
        <f>IFERROR(VLOOKUP(D2523, sizeList!A:B, 2, FALSE), "")</f>
        <v>36</v>
      </c>
      <c r="D2523" s="1">
        <v>36</v>
      </c>
      <c r="E2523" s="1" t="str">
        <f>TRIM(F2523)</f>
        <v>ELT Ottawa szabadtéri cipő</v>
      </c>
      <c r="F2523" s="1" t="s">
        <v>524</v>
      </c>
      <c r="G2523" s="1" t="s">
        <v>525</v>
      </c>
      <c r="H2523" s="1" t="s">
        <v>254</v>
      </c>
      <c r="I2523" s="1" t="s">
        <v>255</v>
      </c>
      <c r="J2523" s="1" t="str">
        <f>TRIM(I2523)</f>
        <v>Lovasfelszerelés</v>
      </c>
      <c r="K2523" s="1" t="s">
        <v>256</v>
      </c>
      <c r="L2523" s="1" t="str">
        <f>TRIM(K2523)</f>
        <v>Lovaglócipő, csizma</v>
      </c>
      <c r="M2523" s="1" t="s">
        <v>257</v>
      </c>
      <c r="N2523" s="1" t="str">
        <f>TRIM(M2523)</f>
        <v>Cipő, lovaglócipő</v>
      </c>
      <c r="O2523" s="1" t="s">
        <v>526</v>
      </c>
      <c r="P2523" s="1" t="str">
        <f>TRIM(O2523)</f>
        <v>Cipő</v>
      </c>
      <c r="Q2523" s="18" t="s">
        <v>5193</v>
      </c>
      <c r="R2523" s="8">
        <v>4057962125001</v>
      </c>
      <c r="S2523" s="1">
        <v>79.95</v>
      </c>
      <c r="T2523" s="1" t="s">
        <v>26</v>
      </c>
      <c r="U2523" s="1">
        <v>0.9</v>
      </c>
      <c r="V2523" s="1" t="s">
        <v>527</v>
      </c>
      <c r="W2523" s="1" t="s">
        <v>136</v>
      </c>
      <c r="X2523" s="1" t="str">
        <f>IF(W2523="", "", IFERROR(VLOOKUP(W2523, colorList!A:B,2,FALSE),""))</f>
        <v>fekete</v>
      </c>
    </row>
    <row r="2524" spans="1:24" ht="27.75" customHeight="1" x14ac:dyDescent="0.25">
      <c r="A2524" s="1" t="s">
        <v>528</v>
      </c>
      <c r="B2524" s="1" t="str">
        <f>TRIM(D2524)</f>
        <v>37</v>
      </c>
      <c r="C2524" s="1">
        <f>IFERROR(VLOOKUP(D2524, sizeList!A:B, 2, FALSE), "")</f>
        <v>37</v>
      </c>
      <c r="D2524" s="1">
        <v>37</v>
      </c>
      <c r="E2524" s="1" t="str">
        <f>TRIM(F2524)</f>
        <v>ELT Ottawa szabadtéri cipő</v>
      </c>
      <c r="F2524" s="1" t="s">
        <v>524</v>
      </c>
      <c r="G2524" s="1" t="s">
        <v>529</v>
      </c>
      <c r="H2524" s="1" t="s">
        <v>254</v>
      </c>
      <c r="I2524" s="1" t="s">
        <v>255</v>
      </c>
      <c r="J2524" s="1" t="str">
        <f>TRIM(I2524)</f>
        <v>Lovasfelszerelés</v>
      </c>
      <c r="K2524" s="1" t="s">
        <v>256</v>
      </c>
      <c r="L2524" s="1" t="str">
        <f>TRIM(K2524)</f>
        <v>Lovaglócipő, csizma</v>
      </c>
      <c r="M2524" s="1" t="s">
        <v>257</v>
      </c>
      <c r="N2524" s="1" t="str">
        <f>TRIM(M2524)</f>
        <v>Cipő, lovaglócipő</v>
      </c>
      <c r="O2524" s="1" t="s">
        <v>526</v>
      </c>
      <c r="P2524" s="1" t="str">
        <f>TRIM(O2524)</f>
        <v>Cipő</v>
      </c>
      <c r="Q2524" s="18" t="s">
        <v>5193</v>
      </c>
      <c r="R2524" s="8">
        <v>4057962125926</v>
      </c>
      <c r="S2524" s="1">
        <v>79.95</v>
      </c>
      <c r="T2524" s="1" t="s">
        <v>26</v>
      </c>
      <c r="U2524" s="1">
        <v>0.9</v>
      </c>
      <c r="V2524" s="1" t="s">
        <v>527</v>
      </c>
      <c r="W2524" s="1" t="s">
        <v>136</v>
      </c>
      <c r="X2524" s="1" t="str">
        <f>IF(W2524="", "", IFERROR(VLOOKUP(W2524, colorList!A:B,2,FALSE),""))</f>
        <v>fekete</v>
      </c>
    </row>
    <row r="2525" spans="1:24" ht="27.75" customHeight="1" x14ac:dyDescent="0.25">
      <c r="A2525" s="1" t="s">
        <v>530</v>
      </c>
      <c r="B2525" s="1" t="str">
        <f>TRIM(D2525)</f>
        <v>38</v>
      </c>
      <c r="C2525" s="1">
        <f>IFERROR(VLOOKUP(D2525, sizeList!A:B, 2, FALSE), "")</f>
        <v>38</v>
      </c>
      <c r="D2525" s="1">
        <v>38</v>
      </c>
      <c r="E2525" s="1" t="str">
        <f>TRIM(F2525)</f>
        <v>ELT Ottawa szabadtéri cipő</v>
      </c>
      <c r="F2525" s="1" t="s">
        <v>524</v>
      </c>
      <c r="G2525" s="1" t="s">
        <v>531</v>
      </c>
      <c r="H2525" s="1" t="s">
        <v>254</v>
      </c>
      <c r="I2525" s="1" t="s">
        <v>255</v>
      </c>
      <c r="J2525" s="1" t="str">
        <f>TRIM(I2525)</f>
        <v>Lovasfelszerelés</v>
      </c>
      <c r="K2525" s="1" t="s">
        <v>256</v>
      </c>
      <c r="L2525" s="1" t="str">
        <f>TRIM(K2525)</f>
        <v>Lovaglócipő, csizma</v>
      </c>
      <c r="M2525" s="1" t="s">
        <v>257</v>
      </c>
      <c r="N2525" s="1" t="str">
        <f>TRIM(M2525)</f>
        <v>Cipő, lovaglócipő</v>
      </c>
      <c r="O2525" s="1" t="s">
        <v>526</v>
      </c>
      <c r="P2525" s="1" t="str">
        <f>TRIM(O2525)</f>
        <v>Cipő</v>
      </c>
      <c r="Q2525" s="18" t="s">
        <v>5193</v>
      </c>
      <c r="R2525" s="8">
        <v>4057962125933</v>
      </c>
      <c r="S2525" s="1">
        <v>79.95</v>
      </c>
      <c r="T2525" s="1" t="s">
        <v>26</v>
      </c>
      <c r="U2525" s="1">
        <v>0.9</v>
      </c>
      <c r="V2525" s="1" t="s">
        <v>527</v>
      </c>
      <c r="W2525" s="1" t="s">
        <v>136</v>
      </c>
      <c r="X2525" s="1" t="str">
        <f>IF(W2525="", "", IFERROR(VLOOKUP(W2525, colorList!A:B,2,FALSE),""))</f>
        <v>fekete</v>
      </c>
    </row>
    <row r="2526" spans="1:24" ht="27.75" customHeight="1" x14ac:dyDescent="0.25">
      <c r="A2526" s="1" t="s">
        <v>532</v>
      </c>
      <c r="B2526" s="1" t="str">
        <f>TRIM(D2526)</f>
        <v>39</v>
      </c>
      <c r="C2526" s="1">
        <f>IFERROR(VLOOKUP(D2526, sizeList!A:B, 2, FALSE), "")</f>
        <v>39</v>
      </c>
      <c r="D2526" s="1">
        <v>39</v>
      </c>
      <c r="E2526" s="1" t="str">
        <f>TRIM(F2526)</f>
        <v>ELT Ottawa szabadtéri cipő</v>
      </c>
      <c r="F2526" s="1" t="s">
        <v>524</v>
      </c>
      <c r="G2526" s="1" t="s">
        <v>533</v>
      </c>
      <c r="H2526" s="1" t="s">
        <v>254</v>
      </c>
      <c r="I2526" s="1" t="s">
        <v>255</v>
      </c>
      <c r="J2526" s="1" t="str">
        <f>TRIM(I2526)</f>
        <v>Lovasfelszerelés</v>
      </c>
      <c r="K2526" s="1" t="s">
        <v>256</v>
      </c>
      <c r="L2526" s="1" t="str">
        <f>TRIM(K2526)</f>
        <v>Lovaglócipő, csizma</v>
      </c>
      <c r="M2526" s="1" t="s">
        <v>257</v>
      </c>
      <c r="N2526" s="1" t="str">
        <f>TRIM(M2526)</f>
        <v>Cipő, lovaglócipő</v>
      </c>
      <c r="O2526" s="1" t="s">
        <v>526</v>
      </c>
      <c r="P2526" s="1" t="str">
        <f>TRIM(O2526)</f>
        <v>Cipő</v>
      </c>
      <c r="Q2526" s="18" t="s">
        <v>5193</v>
      </c>
      <c r="R2526" s="8">
        <v>4057962125940</v>
      </c>
      <c r="S2526" s="1">
        <v>79.95</v>
      </c>
      <c r="T2526" s="1" t="s">
        <v>26</v>
      </c>
      <c r="U2526" s="1">
        <v>0.9</v>
      </c>
      <c r="V2526" s="1" t="s">
        <v>527</v>
      </c>
      <c r="W2526" s="1" t="s">
        <v>136</v>
      </c>
      <c r="X2526" s="1" t="str">
        <f>IF(W2526="", "", IFERROR(VLOOKUP(W2526, colorList!A:B,2,FALSE),""))</f>
        <v>fekete</v>
      </c>
    </row>
    <row r="2527" spans="1:24" ht="27.75" customHeight="1" x14ac:dyDescent="0.25">
      <c r="A2527" s="1" t="s">
        <v>534</v>
      </c>
      <c r="B2527" s="1" t="str">
        <f>TRIM(D2527)</f>
        <v>40</v>
      </c>
      <c r="C2527" s="1">
        <f>IFERROR(VLOOKUP(D2527, sizeList!A:B, 2, FALSE), "")</f>
        <v>40</v>
      </c>
      <c r="D2527" s="1">
        <v>40</v>
      </c>
      <c r="E2527" s="1" t="str">
        <f>TRIM(F2527)</f>
        <v>ELT Ottawa szabadtéri cipő</v>
      </c>
      <c r="F2527" s="1" t="s">
        <v>524</v>
      </c>
      <c r="G2527" s="1" t="s">
        <v>535</v>
      </c>
      <c r="H2527" s="1" t="s">
        <v>254</v>
      </c>
      <c r="I2527" s="1" t="s">
        <v>255</v>
      </c>
      <c r="J2527" s="1" t="str">
        <f>TRIM(I2527)</f>
        <v>Lovasfelszerelés</v>
      </c>
      <c r="K2527" s="1" t="s">
        <v>256</v>
      </c>
      <c r="L2527" s="1" t="str">
        <f>TRIM(K2527)</f>
        <v>Lovaglócipő, csizma</v>
      </c>
      <c r="M2527" s="1" t="s">
        <v>257</v>
      </c>
      <c r="N2527" s="1" t="str">
        <f>TRIM(M2527)</f>
        <v>Cipő, lovaglócipő</v>
      </c>
      <c r="O2527" s="1" t="s">
        <v>526</v>
      </c>
      <c r="P2527" s="1" t="str">
        <f>TRIM(O2527)</f>
        <v>Cipő</v>
      </c>
      <c r="Q2527" s="18" t="s">
        <v>5193</v>
      </c>
      <c r="R2527" s="8">
        <v>4057962125957</v>
      </c>
      <c r="S2527" s="1">
        <v>79.95</v>
      </c>
      <c r="T2527" s="1" t="s">
        <v>26</v>
      </c>
      <c r="U2527" s="1">
        <v>0.9</v>
      </c>
      <c r="V2527" s="1" t="s">
        <v>527</v>
      </c>
      <c r="W2527" s="1" t="s">
        <v>136</v>
      </c>
      <c r="X2527" s="1" t="str">
        <f>IF(W2527="", "", IFERROR(VLOOKUP(W2527, colorList!A:B,2,FALSE),""))</f>
        <v>fekete</v>
      </c>
    </row>
    <row r="2528" spans="1:24" ht="27.75" customHeight="1" x14ac:dyDescent="0.25">
      <c r="A2528" s="1" t="s">
        <v>536</v>
      </c>
      <c r="B2528" s="1" t="str">
        <f>TRIM(D2528)</f>
        <v>41</v>
      </c>
      <c r="C2528" s="1">
        <f>IFERROR(VLOOKUP(D2528, sizeList!A:B, 2, FALSE), "")</f>
        <v>41</v>
      </c>
      <c r="D2528" s="1">
        <v>41</v>
      </c>
      <c r="E2528" s="1" t="str">
        <f>TRIM(F2528)</f>
        <v>ELT Ottawa szabadtéri cipő</v>
      </c>
      <c r="F2528" s="1" t="s">
        <v>524</v>
      </c>
      <c r="G2528" s="1" t="s">
        <v>537</v>
      </c>
      <c r="H2528" s="1" t="s">
        <v>254</v>
      </c>
      <c r="I2528" s="1" t="s">
        <v>255</v>
      </c>
      <c r="J2528" s="1" t="str">
        <f>TRIM(I2528)</f>
        <v>Lovasfelszerelés</v>
      </c>
      <c r="K2528" s="1" t="s">
        <v>256</v>
      </c>
      <c r="L2528" s="1" t="str">
        <f>TRIM(K2528)</f>
        <v>Lovaglócipő, csizma</v>
      </c>
      <c r="M2528" s="1" t="s">
        <v>257</v>
      </c>
      <c r="N2528" s="1" t="str">
        <f>TRIM(M2528)</f>
        <v>Cipő, lovaglócipő</v>
      </c>
      <c r="O2528" s="1" t="s">
        <v>526</v>
      </c>
      <c r="P2528" s="1" t="str">
        <f>TRIM(O2528)</f>
        <v>Cipő</v>
      </c>
      <c r="Q2528" s="18" t="s">
        <v>5193</v>
      </c>
      <c r="R2528" s="8">
        <v>4057962125964</v>
      </c>
      <c r="S2528" s="1">
        <v>79.95</v>
      </c>
      <c r="T2528" s="1" t="s">
        <v>26</v>
      </c>
      <c r="U2528" s="1">
        <v>0.9</v>
      </c>
      <c r="V2528" s="1" t="s">
        <v>527</v>
      </c>
      <c r="W2528" s="1" t="s">
        <v>136</v>
      </c>
      <c r="X2528" s="1" t="str">
        <f>IF(W2528="", "", IFERROR(VLOOKUP(W2528, colorList!A:B,2,FALSE),""))</f>
        <v>fekete</v>
      </c>
    </row>
    <row r="2529" spans="1:24" ht="27.75" customHeight="1" x14ac:dyDescent="0.25">
      <c r="A2529" s="1" t="s">
        <v>538</v>
      </c>
      <c r="B2529" s="1" t="str">
        <f>TRIM(D2529)</f>
        <v>42</v>
      </c>
      <c r="C2529" s="1">
        <f>IFERROR(VLOOKUP(D2529, sizeList!A:B, 2, FALSE), "")</f>
        <v>42</v>
      </c>
      <c r="D2529" s="1">
        <v>42</v>
      </c>
      <c r="E2529" s="1" t="str">
        <f>TRIM(F2529)</f>
        <v>ELT Ottawa szabadtéri cipő</v>
      </c>
      <c r="F2529" s="1" t="s">
        <v>524</v>
      </c>
      <c r="G2529" s="1" t="s">
        <v>539</v>
      </c>
      <c r="H2529" s="1" t="s">
        <v>254</v>
      </c>
      <c r="I2529" s="1" t="s">
        <v>255</v>
      </c>
      <c r="J2529" s="1" t="str">
        <f>TRIM(I2529)</f>
        <v>Lovasfelszerelés</v>
      </c>
      <c r="K2529" s="1" t="s">
        <v>256</v>
      </c>
      <c r="L2529" s="1" t="str">
        <f>TRIM(K2529)</f>
        <v>Lovaglócipő, csizma</v>
      </c>
      <c r="M2529" s="1" t="s">
        <v>257</v>
      </c>
      <c r="N2529" s="1" t="str">
        <f>TRIM(M2529)</f>
        <v>Cipő, lovaglócipő</v>
      </c>
      <c r="O2529" s="1" t="s">
        <v>526</v>
      </c>
      <c r="P2529" s="1" t="str">
        <f>TRIM(O2529)</f>
        <v>Cipő</v>
      </c>
      <c r="Q2529" s="18" t="s">
        <v>5193</v>
      </c>
      <c r="R2529" s="8">
        <v>4057962125971</v>
      </c>
      <c r="S2529" s="1">
        <v>79.95</v>
      </c>
      <c r="T2529" s="1" t="s">
        <v>26</v>
      </c>
      <c r="U2529" s="1">
        <v>0.9</v>
      </c>
      <c r="V2529" s="1" t="s">
        <v>527</v>
      </c>
      <c r="W2529" s="1" t="s">
        <v>136</v>
      </c>
      <c r="X2529" s="1" t="str">
        <f>IF(W2529="", "", IFERROR(VLOOKUP(W2529, colorList!A:B,2,FALSE),""))</f>
        <v>fekete</v>
      </c>
    </row>
    <row r="2530" spans="1:24" ht="27.75" customHeight="1" x14ac:dyDescent="0.25">
      <c r="A2530" s="1" t="s">
        <v>540</v>
      </c>
      <c r="B2530" s="1" t="str">
        <f>TRIM(D2530)</f>
        <v>43</v>
      </c>
      <c r="C2530" s="1">
        <f>IFERROR(VLOOKUP(D2530, sizeList!A:B, 2, FALSE), "")</f>
        <v>43</v>
      </c>
      <c r="D2530" s="1">
        <v>43</v>
      </c>
      <c r="E2530" s="1" t="str">
        <f>TRIM(F2530)</f>
        <v>ELT Ottawa szabadtéri cipő</v>
      </c>
      <c r="F2530" s="1" t="s">
        <v>524</v>
      </c>
      <c r="G2530" s="1" t="s">
        <v>541</v>
      </c>
      <c r="H2530" s="1" t="s">
        <v>254</v>
      </c>
      <c r="I2530" s="1" t="s">
        <v>255</v>
      </c>
      <c r="J2530" s="1" t="str">
        <f>TRIM(I2530)</f>
        <v>Lovasfelszerelés</v>
      </c>
      <c r="K2530" s="1" t="s">
        <v>256</v>
      </c>
      <c r="L2530" s="1" t="str">
        <f>TRIM(K2530)</f>
        <v>Lovaglócipő, csizma</v>
      </c>
      <c r="M2530" s="1" t="s">
        <v>257</v>
      </c>
      <c r="N2530" s="1" t="str">
        <f>TRIM(M2530)</f>
        <v>Cipő, lovaglócipő</v>
      </c>
      <c r="O2530" s="1" t="s">
        <v>526</v>
      </c>
      <c r="P2530" s="1" t="str">
        <f>TRIM(O2530)</f>
        <v>Cipő</v>
      </c>
      <c r="Q2530" s="18" t="s">
        <v>5193</v>
      </c>
      <c r="R2530" s="8">
        <v>4057962125988</v>
      </c>
      <c r="S2530" s="1">
        <v>79.95</v>
      </c>
      <c r="T2530" s="1" t="s">
        <v>26</v>
      </c>
      <c r="U2530" s="1">
        <v>0.9</v>
      </c>
      <c r="V2530" s="1" t="s">
        <v>527</v>
      </c>
      <c r="W2530" s="1" t="s">
        <v>136</v>
      </c>
      <c r="X2530" s="1" t="str">
        <f>IF(W2530="", "", IFERROR(VLOOKUP(W2530, colorList!A:B,2,FALSE),""))</f>
        <v>fekete</v>
      </c>
    </row>
    <row r="2531" spans="1:24" ht="27.75" customHeight="1" x14ac:dyDescent="0.25">
      <c r="A2531" s="1" t="s">
        <v>16275</v>
      </c>
      <c r="B2531" s="1" t="str">
        <f>TRIM(D2531)</f>
        <v>L</v>
      </c>
      <c r="C2531" s="1" t="str">
        <f>IFERROR(VLOOKUP(TRIM(D2531), sizeList!A:B, 2, FALSE), "")</f>
        <v>L</v>
      </c>
      <c r="D2531" s="1" t="s">
        <v>243</v>
      </c>
      <c r="E2531" s="1" t="str">
        <f>TRIM(F2531)</f>
        <v>ELT Oxford téli lovaglómellény</v>
      </c>
      <c r="F2531" s="1" t="s">
        <v>16276</v>
      </c>
      <c r="G2531" s="1" t="s">
        <v>16277</v>
      </c>
      <c r="H2531" s="1" t="s">
        <v>254</v>
      </c>
      <c r="I2531" s="1" t="s">
        <v>255</v>
      </c>
      <c r="J2531" s="1" t="str">
        <f>TRIM(I2531)</f>
        <v>Lovasfelszerelés</v>
      </c>
      <c r="K2531" s="1" t="s">
        <v>7488</v>
      </c>
      <c r="L2531" s="1" t="str">
        <f>TRIM(K2531)</f>
        <v>Női lovasruházat</v>
      </c>
      <c r="M2531" s="1" t="s">
        <v>7489</v>
      </c>
      <c r="N2531" s="1" t="str">
        <f>TRIM(M2531)</f>
        <v>Női felsőruházat</v>
      </c>
      <c r="O2531" s="1" t="s">
        <v>7542</v>
      </c>
      <c r="P2531" s="1" t="str">
        <f>TRIM(O2531)</f>
        <v>Női mellény</v>
      </c>
      <c r="R2531" s="8">
        <v>4057962234758</v>
      </c>
      <c r="S2531" s="1">
        <v>79.95</v>
      </c>
      <c r="T2531" s="1" t="s">
        <v>26</v>
      </c>
      <c r="U2531" s="1">
        <v>1.5</v>
      </c>
      <c r="W2531" s="1" t="s">
        <v>136</v>
      </c>
      <c r="X2531" s="1" t="str">
        <f>IF(W2531="", "", IFERROR(VLOOKUP(W2531, colorList!A:B,2,FALSE),""))</f>
        <v>fekete</v>
      </c>
    </row>
    <row r="2532" spans="1:24" ht="27.75" customHeight="1" x14ac:dyDescent="0.25">
      <c r="A2532" s="1" t="s">
        <v>16278</v>
      </c>
      <c r="B2532" s="1" t="str">
        <f>TRIM(D2532)</f>
        <v>M</v>
      </c>
      <c r="C2532" s="1" t="str">
        <f>IFERROR(VLOOKUP(TRIM(D2532), sizeList!A:B, 2, FALSE), "")</f>
        <v>M</v>
      </c>
      <c r="D2532" s="1" t="s">
        <v>249</v>
      </c>
      <c r="E2532" s="1" t="str">
        <f>TRIM(F2532)</f>
        <v>ELT Oxford téli lovaglómellény</v>
      </c>
      <c r="F2532" s="1" t="s">
        <v>16276</v>
      </c>
      <c r="G2532" s="1" t="s">
        <v>16279</v>
      </c>
      <c r="H2532" s="1" t="s">
        <v>254</v>
      </c>
      <c r="I2532" s="1" t="s">
        <v>255</v>
      </c>
      <c r="J2532" s="1" t="str">
        <f>TRIM(I2532)</f>
        <v>Lovasfelszerelés</v>
      </c>
      <c r="K2532" s="1" t="s">
        <v>7488</v>
      </c>
      <c r="L2532" s="1" t="str">
        <f>TRIM(K2532)</f>
        <v>Női lovasruházat</v>
      </c>
      <c r="M2532" s="1" t="s">
        <v>7489</v>
      </c>
      <c r="N2532" s="1" t="str">
        <f>TRIM(M2532)</f>
        <v>Női felsőruházat</v>
      </c>
      <c r="O2532" s="1" t="s">
        <v>7542</v>
      </c>
      <c r="P2532" s="1" t="str">
        <f>TRIM(O2532)</f>
        <v>Női mellény</v>
      </c>
      <c r="R2532" s="8">
        <v>4057962234765</v>
      </c>
      <c r="S2532" s="1">
        <v>79.95</v>
      </c>
      <c r="T2532" s="1" t="s">
        <v>26</v>
      </c>
      <c r="U2532" s="1">
        <v>1.5</v>
      </c>
      <c r="W2532" s="1" t="s">
        <v>136</v>
      </c>
      <c r="X2532" s="1" t="str">
        <f>IF(W2532="", "", IFERROR(VLOOKUP(W2532, colorList!A:B,2,FALSE),""))</f>
        <v>fekete</v>
      </c>
    </row>
    <row r="2533" spans="1:24" ht="27.75" customHeight="1" x14ac:dyDescent="0.25">
      <c r="A2533" s="1" t="s">
        <v>16280</v>
      </c>
      <c r="B2533" s="1" t="str">
        <f>TRIM(D2533)</f>
        <v>S</v>
      </c>
      <c r="C2533" s="1" t="str">
        <f>IFERROR(VLOOKUP(TRIM(D2533), sizeList!A:B, 2, FALSE), "")</f>
        <v>S</v>
      </c>
      <c r="D2533" s="1" t="s">
        <v>3618</v>
      </c>
      <c r="E2533" s="1" t="str">
        <f>TRIM(F2533)</f>
        <v>ELT Oxford téli lovaglómellény</v>
      </c>
      <c r="F2533" s="1" t="s">
        <v>16276</v>
      </c>
      <c r="G2533" s="1" t="s">
        <v>16281</v>
      </c>
      <c r="H2533" s="1" t="s">
        <v>254</v>
      </c>
      <c r="I2533" s="1" t="s">
        <v>255</v>
      </c>
      <c r="J2533" s="1" t="str">
        <f>TRIM(I2533)</f>
        <v>Lovasfelszerelés</v>
      </c>
      <c r="K2533" s="1" t="s">
        <v>7488</v>
      </c>
      <c r="L2533" s="1" t="str">
        <f>TRIM(K2533)</f>
        <v>Női lovasruházat</v>
      </c>
      <c r="M2533" s="1" t="s">
        <v>7489</v>
      </c>
      <c r="N2533" s="1" t="str">
        <f>TRIM(M2533)</f>
        <v>Női felsőruházat</v>
      </c>
      <c r="O2533" s="1" t="s">
        <v>7542</v>
      </c>
      <c r="P2533" s="1" t="str">
        <f>TRIM(O2533)</f>
        <v>Női mellény</v>
      </c>
      <c r="R2533" s="8">
        <v>4057962234772</v>
      </c>
      <c r="S2533" s="1">
        <v>79.95</v>
      </c>
      <c r="T2533" s="1" t="s">
        <v>26</v>
      </c>
      <c r="U2533" s="1">
        <v>1.5</v>
      </c>
      <c r="W2533" s="1" t="s">
        <v>136</v>
      </c>
      <c r="X2533" s="1" t="str">
        <f>IF(W2533="", "", IFERROR(VLOOKUP(W2533, colorList!A:B,2,FALSE),""))</f>
        <v>fekete</v>
      </c>
    </row>
    <row r="2534" spans="1:24" ht="27.75" customHeight="1" x14ac:dyDescent="0.25">
      <c r="A2534" s="1" t="s">
        <v>16284</v>
      </c>
      <c r="B2534" s="1" t="str">
        <f>TRIM(D2534)</f>
        <v>XS</v>
      </c>
      <c r="C2534" s="1" t="str">
        <f>IFERROR(VLOOKUP(TRIM(D2534), sizeList!A:B, 2, FALSE), "")</f>
        <v>XS</v>
      </c>
      <c r="D2534" s="1" t="s">
        <v>5425</v>
      </c>
      <c r="E2534" s="1" t="str">
        <f>TRIM(F2534)</f>
        <v>ELT Oxford téli lovaglómellény</v>
      </c>
      <c r="F2534" s="1" t="s">
        <v>16276</v>
      </c>
      <c r="G2534" s="1" t="s">
        <v>16285</v>
      </c>
      <c r="H2534" s="1" t="s">
        <v>254</v>
      </c>
      <c r="I2534" s="1" t="s">
        <v>255</v>
      </c>
      <c r="J2534" s="1" t="str">
        <f>TRIM(I2534)</f>
        <v>Lovasfelszerelés</v>
      </c>
      <c r="K2534" s="1" t="s">
        <v>7488</v>
      </c>
      <c r="L2534" s="1" t="str">
        <f>TRIM(K2534)</f>
        <v>Női lovasruházat</v>
      </c>
      <c r="M2534" s="1" t="s">
        <v>7489</v>
      </c>
      <c r="N2534" s="1" t="str">
        <f>TRIM(M2534)</f>
        <v>Női felsőruházat</v>
      </c>
      <c r="O2534" s="1" t="s">
        <v>7542</v>
      </c>
      <c r="P2534" s="1" t="str">
        <f>TRIM(O2534)</f>
        <v>Női mellény</v>
      </c>
      <c r="R2534" s="8">
        <v>4057962234789</v>
      </c>
      <c r="S2534" s="1">
        <v>79.95</v>
      </c>
      <c r="T2534" s="1" t="s">
        <v>26</v>
      </c>
      <c r="U2534" s="1">
        <v>1.5</v>
      </c>
      <c r="W2534" s="1" t="s">
        <v>136</v>
      </c>
      <c r="X2534" s="1" t="str">
        <f>IF(W2534="", "", IFERROR(VLOOKUP(W2534, colorList!A:B,2,FALSE),""))</f>
        <v>fekete</v>
      </c>
    </row>
    <row r="2535" spans="1:24" ht="27.75" customHeight="1" x14ac:dyDescent="0.25">
      <c r="A2535" s="1" t="s">
        <v>16288</v>
      </c>
      <c r="B2535" s="1" t="str">
        <f>TRIM(D2535)</f>
        <v>XXS</v>
      </c>
      <c r="C2535" s="1" t="str">
        <f>IFERROR(VLOOKUP(TRIM(D2535), sizeList!A:B, 2, FALSE), "")</f>
        <v>XXS</v>
      </c>
      <c r="D2535" s="1" t="s">
        <v>7498</v>
      </c>
      <c r="E2535" s="1" t="str">
        <f>TRIM(F2535)</f>
        <v>ELT Oxford téli lovaglómellény</v>
      </c>
      <c r="F2535" s="1" t="s">
        <v>16276</v>
      </c>
      <c r="G2535" s="1" t="s">
        <v>16289</v>
      </c>
      <c r="H2535" s="1" t="s">
        <v>254</v>
      </c>
      <c r="I2535" s="1" t="s">
        <v>255</v>
      </c>
      <c r="J2535" s="1" t="str">
        <f>TRIM(I2535)</f>
        <v>Lovasfelszerelés</v>
      </c>
      <c r="K2535" s="1" t="s">
        <v>7488</v>
      </c>
      <c r="L2535" s="1" t="str">
        <f>TRIM(K2535)</f>
        <v>Női lovasruházat</v>
      </c>
      <c r="M2535" s="1" t="s">
        <v>7489</v>
      </c>
      <c r="N2535" s="1" t="str">
        <f>TRIM(M2535)</f>
        <v>Női felsőruházat</v>
      </c>
      <c r="O2535" s="1" t="s">
        <v>7542</v>
      </c>
      <c r="P2535" s="1" t="str">
        <f>TRIM(O2535)</f>
        <v>Női mellény</v>
      </c>
      <c r="R2535" s="8">
        <v>4057962234796</v>
      </c>
      <c r="S2535" s="1">
        <v>79.95</v>
      </c>
      <c r="T2535" s="1" t="s">
        <v>26</v>
      </c>
      <c r="U2535" s="1">
        <v>1.5</v>
      </c>
      <c r="W2535" s="1" t="s">
        <v>136</v>
      </c>
      <c r="X2535" s="1" t="str">
        <f>IF(W2535="", "", IFERROR(VLOOKUP(W2535, colorList!A:B,2,FALSE),""))</f>
        <v>fekete</v>
      </c>
    </row>
    <row r="2536" spans="1:24" ht="27.75" customHeight="1" x14ac:dyDescent="0.25">
      <c r="A2536" s="1" t="s">
        <v>16286</v>
      </c>
      <c r="B2536" s="1" t="str">
        <f>TRIM(D2536)</f>
        <v>XXL</v>
      </c>
      <c r="C2536" s="1" t="str">
        <f>IFERROR(VLOOKUP(TRIM(D2536), sizeList!A:B, 2, FALSE), "")</f>
        <v>XXL</v>
      </c>
      <c r="D2536" s="1" t="s">
        <v>1984</v>
      </c>
      <c r="E2536" s="1" t="str">
        <f>TRIM(F2536)</f>
        <v>ELT Oxford téli lovaglómellény</v>
      </c>
      <c r="F2536" s="1" t="s">
        <v>16276</v>
      </c>
      <c r="G2536" s="1" t="s">
        <v>16287</v>
      </c>
      <c r="H2536" s="1" t="s">
        <v>254</v>
      </c>
      <c r="I2536" s="1" t="s">
        <v>255</v>
      </c>
      <c r="J2536" s="1" t="str">
        <f>TRIM(I2536)</f>
        <v>Lovasfelszerelés</v>
      </c>
      <c r="K2536" s="1" t="s">
        <v>7488</v>
      </c>
      <c r="L2536" s="1" t="str">
        <f>TRIM(K2536)</f>
        <v>Női lovasruházat</v>
      </c>
      <c r="M2536" s="1" t="s">
        <v>7489</v>
      </c>
      <c r="N2536" s="1" t="str">
        <f>TRIM(M2536)</f>
        <v>Női felsőruházat</v>
      </c>
      <c r="O2536" s="1" t="s">
        <v>7542</v>
      </c>
      <c r="P2536" s="1" t="str">
        <f>TRIM(O2536)</f>
        <v>Női mellény</v>
      </c>
      <c r="R2536" s="8">
        <v>4057962234802</v>
      </c>
      <c r="S2536" s="1">
        <v>79.95</v>
      </c>
      <c r="T2536" s="1" t="s">
        <v>26</v>
      </c>
      <c r="U2536" s="1">
        <v>1.5</v>
      </c>
      <c r="W2536" s="1" t="s">
        <v>136</v>
      </c>
      <c r="X2536" s="1" t="str">
        <f>IF(W2536="", "", IFERROR(VLOOKUP(W2536, colorList!A:B,2,FALSE),""))</f>
        <v>fekete</v>
      </c>
    </row>
    <row r="2537" spans="1:24" ht="27.75" customHeight="1" x14ac:dyDescent="0.25">
      <c r="A2537" s="1" t="s">
        <v>16282</v>
      </c>
      <c r="B2537" s="1" t="str">
        <f>TRIM(D2537)</f>
        <v>XL</v>
      </c>
      <c r="C2537" s="1" t="str">
        <f>IFERROR(VLOOKUP(TRIM(D2537), sizeList!A:B, 2, FALSE), "")</f>
        <v>XL</v>
      </c>
      <c r="D2537" s="1" t="s">
        <v>1981</v>
      </c>
      <c r="E2537" s="1" t="str">
        <f>TRIM(F2537)</f>
        <v>ELT Oxford téli lovaglómellény</v>
      </c>
      <c r="F2537" s="1" t="s">
        <v>16276</v>
      </c>
      <c r="G2537" s="1" t="s">
        <v>16283</v>
      </c>
      <c r="H2537" s="1" t="s">
        <v>254</v>
      </c>
      <c r="I2537" s="1" t="s">
        <v>255</v>
      </c>
      <c r="J2537" s="1" t="str">
        <f>TRIM(I2537)</f>
        <v>Lovasfelszerelés</v>
      </c>
      <c r="K2537" s="1" t="s">
        <v>7488</v>
      </c>
      <c r="L2537" s="1" t="str">
        <f>TRIM(K2537)</f>
        <v>Női lovasruházat</v>
      </c>
      <c r="M2537" s="1" t="s">
        <v>7489</v>
      </c>
      <c r="N2537" s="1" t="str">
        <f>TRIM(M2537)</f>
        <v>Női felsőruházat</v>
      </c>
      <c r="O2537" s="1" t="s">
        <v>7542</v>
      </c>
      <c r="P2537" s="1" t="str">
        <f>TRIM(O2537)</f>
        <v>Női mellény</v>
      </c>
      <c r="R2537" s="8">
        <v>4057962234819</v>
      </c>
      <c r="S2537" s="1">
        <v>79.95</v>
      </c>
      <c r="T2537" s="1" t="s">
        <v>26</v>
      </c>
      <c r="U2537" s="1">
        <v>1.5</v>
      </c>
      <c r="W2537" s="1" t="s">
        <v>136</v>
      </c>
      <c r="X2537" s="1" t="str">
        <f>IF(W2537="", "", IFERROR(VLOOKUP(W2537, colorList!A:B,2,FALSE),""))</f>
        <v>fekete</v>
      </c>
    </row>
    <row r="2538" spans="1:24" ht="27.75" customHeight="1" x14ac:dyDescent="0.25">
      <c r="A2538" s="1" t="s">
        <v>16907</v>
      </c>
      <c r="B2538" s="1" t="str">
        <f>TRIM(D2538)</f>
        <v>S</v>
      </c>
      <c r="C2538" s="1" t="str">
        <f>IFERROR(VLOOKUP(TRIM(D2538), sizeList!A:B, 2, FALSE), "")</f>
        <v>S</v>
      </c>
      <c r="D2538" s="1" t="s">
        <v>3618</v>
      </c>
      <c r="E2538" s="1" t="str">
        <f>TRIM(F2538)</f>
        <v>ELT Performance lovaglózokni</v>
      </c>
      <c r="F2538" s="1" t="s">
        <v>16903</v>
      </c>
      <c r="G2538" s="1" t="s">
        <v>16908</v>
      </c>
      <c r="H2538" s="1" t="s">
        <v>254</v>
      </c>
      <c r="I2538" s="1" t="s">
        <v>255</v>
      </c>
      <c r="J2538" s="1" t="str">
        <f>TRIM(I2538)</f>
        <v>Lovasfelszerelés</v>
      </c>
      <c r="K2538" s="1" t="s">
        <v>7488</v>
      </c>
      <c r="L2538" s="1" t="str">
        <f>TRIM(K2538)</f>
        <v>Női lovasruházat</v>
      </c>
      <c r="M2538" s="1" t="s">
        <v>8188</v>
      </c>
      <c r="N2538" s="1" t="str">
        <f>TRIM(M2538)</f>
        <v>Női lovasruházat kiegészítők</v>
      </c>
      <c r="O2538" s="1" t="s">
        <v>8189</v>
      </c>
      <c r="P2538" s="1" t="str">
        <f>TRIM(O2538)</f>
        <v>Női lovaglózokni</v>
      </c>
      <c r="R2538" s="8">
        <v>4057962236967</v>
      </c>
      <c r="S2538" s="1">
        <v>22.95</v>
      </c>
      <c r="T2538" s="1" t="s">
        <v>26</v>
      </c>
      <c r="U2538" s="1">
        <v>0.08</v>
      </c>
      <c r="W2538" s="1" t="s">
        <v>16895</v>
      </c>
      <c r="X2538" s="1" t="str">
        <f>IF(W2538="", "", IFERROR(VLOOKUP(W2538, colorList!A:B,2,FALSE),""))</f>
        <v>fekete/mélykék</v>
      </c>
    </row>
    <row r="2539" spans="1:24" ht="27.75" customHeight="1" x14ac:dyDescent="0.25">
      <c r="A2539" s="1" t="s">
        <v>16905</v>
      </c>
      <c r="B2539" s="1" t="str">
        <f>TRIM(D2539)</f>
        <v>M</v>
      </c>
      <c r="C2539" s="1" t="str">
        <f>IFERROR(VLOOKUP(TRIM(D2539), sizeList!A:B, 2, FALSE), "")</f>
        <v>M</v>
      </c>
      <c r="D2539" s="1" t="s">
        <v>249</v>
      </c>
      <c r="E2539" s="1" t="str">
        <f>TRIM(F2539)</f>
        <v>ELT Performance lovaglózokni</v>
      </c>
      <c r="F2539" s="1" t="s">
        <v>16903</v>
      </c>
      <c r="G2539" s="1" t="s">
        <v>16906</v>
      </c>
      <c r="H2539" s="1" t="s">
        <v>254</v>
      </c>
      <c r="I2539" s="1" t="s">
        <v>255</v>
      </c>
      <c r="J2539" s="1" t="str">
        <f>TRIM(I2539)</f>
        <v>Lovasfelszerelés</v>
      </c>
      <c r="K2539" s="1" t="s">
        <v>7488</v>
      </c>
      <c r="L2539" s="1" t="str">
        <f>TRIM(K2539)</f>
        <v>Női lovasruházat</v>
      </c>
      <c r="M2539" s="1" t="s">
        <v>8188</v>
      </c>
      <c r="N2539" s="1" t="str">
        <f>TRIM(M2539)</f>
        <v>Női lovasruházat kiegészítők</v>
      </c>
      <c r="O2539" s="1" t="s">
        <v>8189</v>
      </c>
      <c r="P2539" s="1" t="str">
        <f>TRIM(O2539)</f>
        <v>Női lovaglózokni</v>
      </c>
      <c r="R2539" s="8">
        <v>4057962237179</v>
      </c>
      <c r="S2539" s="1">
        <v>22.95</v>
      </c>
      <c r="T2539" s="1" t="s">
        <v>26</v>
      </c>
      <c r="U2539" s="1">
        <v>0.08</v>
      </c>
      <c r="W2539" s="1" t="s">
        <v>16895</v>
      </c>
      <c r="X2539" s="1" t="str">
        <f>IF(W2539="", "", IFERROR(VLOOKUP(W2539, colorList!A:B,2,FALSE),""))</f>
        <v>fekete/mélykék</v>
      </c>
    </row>
    <row r="2540" spans="1:24" ht="27.75" customHeight="1" x14ac:dyDescent="0.25">
      <c r="A2540" s="1" t="s">
        <v>16902</v>
      </c>
      <c r="B2540" s="1" t="str">
        <f>TRIM(D2540)</f>
        <v>L</v>
      </c>
      <c r="C2540" s="1" t="str">
        <f>IFERROR(VLOOKUP(TRIM(D2540), sizeList!A:B, 2, FALSE), "")</f>
        <v>L</v>
      </c>
      <c r="D2540" s="1" t="s">
        <v>243</v>
      </c>
      <c r="E2540" s="1" t="str">
        <f>TRIM(F2540)</f>
        <v>ELT Performance lovaglózokni</v>
      </c>
      <c r="F2540" s="1" t="s">
        <v>16903</v>
      </c>
      <c r="G2540" s="1" t="s">
        <v>16904</v>
      </c>
      <c r="H2540" s="1" t="s">
        <v>254</v>
      </c>
      <c r="I2540" s="1" t="s">
        <v>255</v>
      </c>
      <c r="J2540" s="1" t="str">
        <f>TRIM(I2540)</f>
        <v>Lovasfelszerelés</v>
      </c>
      <c r="K2540" s="1" t="s">
        <v>7488</v>
      </c>
      <c r="L2540" s="1" t="str">
        <f>TRIM(K2540)</f>
        <v>Női lovasruházat</v>
      </c>
      <c r="M2540" s="1" t="s">
        <v>8188</v>
      </c>
      <c r="N2540" s="1" t="str">
        <f>TRIM(M2540)</f>
        <v>Női lovasruházat kiegészítők</v>
      </c>
      <c r="O2540" s="1" t="s">
        <v>8189</v>
      </c>
      <c r="P2540" s="1" t="str">
        <f>TRIM(O2540)</f>
        <v>Női lovaglózokni</v>
      </c>
      <c r="R2540" s="8">
        <v>4057962244603</v>
      </c>
      <c r="S2540" s="1">
        <v>22.95</v>
      </c>
      <c r="T2540" s="1" t="s">
        <v>26</v>
      </c>
      <c r="U2540" s="1">
        <v>0.08</v>
      </c>
      <c r="W2540" s="1" t="s">
        <v>16895</v>
      </c>
      <c r="X2540" s="1" t="str">
        <f>IF(W2540="", "", IFERROR(VLOOKUP(W2540, colorList!A:B,2,FALSE),""))</f>
        <v>fekete/mélykék</v>
      </c>
    </row>
    <row r="2541" spans="1:24" ht="27.75" customHeight="1" x14ac:dyDescent="0.25">
      <c r="A2541" s="1" t="s">
        <v>16907</v>
      </c>
      <c r="B2541" s="1" t="str">
        <f>TRIM(D2541)</f>
        <v>S</v>
      </c>
      <c r="C2541" s="1" t="str">
        <f>IFERROR(VLOOKUP(TRIM(D2541), sizeList!A:B, 2, FALSE), "")</f>
        <v>S</v>
      </c>
      <c r="D2541" s="1" t="s">
        <v>3618</v>
      </c>
      <c r="E2541" s="1" t="str">
        <f>TRIM(F2541)</f>
        <v>ELT Performance unisex lovaglózokni</v>
      </c>
      <c r="F2541" s="1" t="s">
        <v>16909</v>
      </c>
      <c r="G2541" s="1" t="s">
        <v>16908</v>
      </c>
      <c r="H2541" s="1" t="s">
        <v>254</v>
      </c>
      <c r="I2541" s="1" t="s">
        <v>255</v>
      </c>
      <c r="J2541" s="1" t="str">
        <f>TRIM(I2541)</f>
        <v>Lovasfelszerelés</v>
      </c>
      <c r="K2541" s="1" t="s">
        <v>1920</v>
      </c>
      <c r="L2541" s="1" t="str">
        <f>TRIM(K2541)</f>
        <v>Férfi lovasruházat</v>
      </c>
      <c r="M2541" s="1" t="s">
        <v>2092</v>
      </c>
      <c r="N2541" s="1" t="str">
        <f>TRIM(M2541)</f>
        <v>Férfi lovasruházat kiegészítők</v>
      </c>
      <c r="O2541" s="1" t="s">
        <v>2093</v>
      </c>
      <c r="P2541" s="1" t="str">
        <f>TRIM(O2541)</f>
        <v>Férfi lovaglózokni</v>
      </c>
      <c r="R2541" s="8">
        <v>4057962236967</v>
      </c>
      <c r="S2541" s="1">
        <v>22.95</v>
      </c>
      <c r="T2541" s="1" t="s">
        <v>26</v>
      </c>
      <c r="U2541" s="1">
        <v>0.08</v>
      </c>
      <c r="W2541" s="1" t="s">
        <v>16895</v>
      </c>
      <c r="X2541" s="1" t="str">
        <f>IF(W2541="", "", IFERROR(VLOOKUP(W2541, colorList!A:B,2,FALSE),""))</f>
        <v>fekete/mélykék</v>
      </c>
    </row>
    <row r="2542" spans="1:24" ht="27.75" customHeight="1" x14ac:dyDescent="0.25">
      <c r="A2542" s="1" t="s">
        <v>16905</v>
      </c>
      <c r="B2542" s="1" t="str">
        <f>TRIM(D2542)</f>
        <v>M</v>
      </c>
      <c r="C2542" s="1" t="str">
        <f>IFERROR(VLOOKUP(TRIM(D2542), sizeList!A:B, 2, FALSE), "")</f>
        <v>M</v>
      </c>
      <c r="D2542" s="1" t="s">
        <v>249</v>
      </c>
      <c r="E2542" s="1" t="str">
        <f>TRIM(F2542)</f>
        <v>ELT Performance unisex lovaglózokni</v>
      </c>
      <c r="F2542" s="1" t="s">
        <v>16909</v>
      </c>
      <c r="G2542" s="1" t="s">
        <v>16906</v>
      </c>
      <c r="H2542" s="1" t="s">
        <v>254</v>
      </c>
      <c r="I2542" s="1" t="s">
        <v>255</v>
      </c>
      <c r="J2542" s="1" t="str">
        <f>TRIM(I2542)</f>
        <v>Lovasfelszerelés</v>
      </c>
      <c r="K2542" s="1" t="s">
        <v>1920</v>
      </c>
      <c r="L2542" s="1" t="str">
        <f>TRIM(K2542)</f>
        <v>Férfi lovasruházat</v>
      </c>
      <c r="M2542" s="1" t="s">
        <v>2092</v>
      </c>
      <c r="N2542" s="1" t="str">
        <f>TRIM(M2542)</f>
        <v>Férfi lovasruházat kiegészítők</v>
      </c>
      <c r="O2542" s="1" t="s">
        <v>2093</v>
      </c>
      <c r="P2542" s="1" t="str">
        <f>TRIM(O2542)</f>
        <v>Férfi lovaglózokni</v>
      </c>
      <c r="R2542" s="8">
        <v>4057962237179</v>
      </c>
      <c r="S2542" s="1">
        <v>22.95</v>
      </c>
      <c r="T2542" s="1" t="s">
        <v>26</v>
      </c>
      <c r="U2542" s="1">
        <v>0.08</v>
      </c>
      <c r="W2542" s="1" t="s">
        <v>16895</v>
      </c>
      <c r="X2542" s="1" t="str">
        <f>IF(W2542="", "", IFERROR(VLOOKUP(W2542, colorList!A:B,2,FALSE),""))</f>
        <v>fekete/mélykék</v>
      </c>
    </row>
    <row r="2543" spans="1:24" ht="27.75" customHeight="1" x14ac:dyDescent="0.25">
      <c r="A2543" s="1" t="s">
        <v>16902</v>
      </c>
      <c r="B2543" s="1" t="str">
        <f>TRIM(D2543)</f>
        <v>L</v>
      </c>
      <c r="C2543" s="1" t="str">
        <f>IFERROR(VLOOKUP(TRIM(D2543), sizeList!A:B, 2, FALSE), "")</f>
        <v>L</v>
      </c>
      <c r="D2543" s="1" t="s">
        <v>243</v>
      </c>
      <c r="E2543" s="1" t="str">
        <f>TRIM(F2543)</f>
        <v>ELT Performance unisex lovaglózokni</v>
      </c>
      <c r="F2543" s="1" t="s">
        <v>16909</v>
      </c>
      <c r="G2543" s="1" t="s">
        <v>16904</v>
      </c>
      <c r="H2543" s="1" t="s">
        <v>254</v>
      </c>
      <c r="I2543" s="1" t="s">
        <v>255</v>
      </c>
      <c r="J2543" s="1" t="str">
        <f>TRIM(I2543)</f>
        <v>Lovasfelszerelés</v>
      </c>
      <c r="K2543" s="1" t="s">
        <v>1920</v>
      </c>
      <c r="L2543" s="1" t="str">
        <f>TRIM(K2543)</f>
        <v>Férfi lovasruházat</v>
      </c>
      <c r="M2543" s="1" t="s">
        <v>2092</v>
      </c>
      <c r="N2543" s="1" t="str">
        <f>TRIM(M2543)</f>
        <v>Férfi lovasruházat kiegészítők</v>
      </c>
      <c r="O2543" s="1" t="s">
        <v>2093</v>
      </c>
      <c r="P2543" s="1" t="str">
        <f>TRIM(O2543)</f>
        <v>Férfi lovaglózokni</v>
      </c>
      <c r="R2543" s="8">
        <v>4057962244603</v>
      </c>
      <c r="S2543" s="1">
        <v>22.95</v>
      </c>
      <c r="T2543" s="1" t="s">
        <v>26</v>
      </c>
      <c r="U2543" s="1">
        <v>0.08</v>
      </c>
      <c r="W2543" s="1" t="s">
        <v>16895</v>
      </c>
      <c r="X2543" s="1" t="str">
        <f>IF(W2543="", "", IFERROR(VLOOKUP(W2543, colorList!A:B,2,FALSE),""))</f>
        <v>fekete/mélykék</v>
      </c>
    </row>
    <row r="2544" spans="1:24" ht="27.75" customHeight="1" x14ac:dyDescent="0.25">
      <c r="A2544" s="1" t="s">
        <v>2671</v>
      </c>
      <c r="B2544" s="1" t="str">
        <f>TRIM(D2544)</f>
        <v>4-6 éves</v>
      </c>
      <c r="C2544" s="1" t="str">
        <f>IFERROR(VLOOKUP(TRIM(D2544), sizeList!A:B, 2, FALSE), "")</f>
        <v>4-6 éves</v>
      </c>
      <c r="D2544" s="1" t="s">
        <v>2647</v>
      </c>
      <c r="E2544" s="1" t="str">
        <f>TRIM(F2544)</f>
        <v>ELT Picot gyermek téli lovaglókesztyű</v>
      </c>
      <c r="F2544" s="1" t="s">
        <v>2668</v>
      </c>
      <c r="G2544" s="1" t="s">
        <v>2672</v>
      </c>
      <c r="H2544" s="1" t="s">
        <v>254</v>
      </c>
      <c r="I2544" s="1" t="s">
        <v>255</v>
      </c>
      <c r="J2544" s="1" t="str">
        <f>TRIM(I2544)</f>
        <v>Lovasfelszerelés</v>
      </c>
      <c r="K2544" s="1" t="s">
        <v>1975</v>
      </c>
      <c r="L2544" s="1" t="str">
        <f>TRIM(K2544)</f>
        <v>Lovaglókesztyű</v>
      </c>
      <c r="M2544" s="1" t="s">
        <v>2644</v>
      </c>
      <c r="N2544" s="1" t="str">
        <f>TRIM(M2544)</f>
        <v>Gyermek lovaglókesztyű</v>
      </c>
      <c r="P2544" s="1" t="str">
        <f>TRIM(O2544)</f>
        <v/>
      </c>
      <c r="Q2544" s="18" t="s">
        <v>5441</v>
      </c>
      <c r="R2544" s="8">
        <v>4043969294543</v>
      </c>
      <c r="S2544" s="1">
        <v>9.9499999999999993</v>
      </c>
      <c r="T2544" s="1" t="s">
        <v>26</v>
      </c>
      <c r="U2544" s="1">
        <v>7.0000000000000007E-2</v>
      </c>
      <c r="V2544" s="1" t="s">
        <v>2670</v>
      </c>
      <c r="W2544" s="1" t="s">
        <v>136</v>
      </c>
      <c r="X2544" s="1" t="str">
        <f>IF(W2544="", "", IFERROR(VLOOKUP(W2544, colorList!A:B,2,FALSE),""))</f>
        <v>fekete</v>
      </c>
    </row>
    <row r="2545" spans="1:24" ht="27.75" customHeight="1" x14ac:dyDescent="0.25">
      <c r="A2545" s="1" t="s">
        <v>2673</v>
      </c>
      <c r="B2545" s="1" t="str">
        <f>TRIM(D2545)</f>
        <v>7-9 éves</v>
      </c>
      <c r="C2545" s="1" t="str">
        <f>IFERROR(VLOOKUP(TRIM(D2545), sizeList!A:B, 2, FALSE), "")</f>
        <v>7-9 éves</v>
      </c>
      <c r="D2545" s="1" t="s">
        <v>2650</v>
      </c>
      <c r="E2545" s="1" t="str">
        <f>TRIM(F2545)</f>
        <v>ELT Picot gyermek téli lovaglókesztyű</v>
      </c>
      <c r="F2545" s="1" t="s">
        <v>2668</v>
      </c>
      <c r="G2545" s="1" t="s">
        <v>2674</v>
      </c>
      <c r="H2545" s="1" t="s">
        <v>254</v>
      </c>
      <c r="I2545" s="1" t="s">
        <v>255</v>
      </c>
      <c r="J2545" s="1" t="str">
        <f>TRIM(I2545)</f>
        <v>Lovasfelszerelés</v>
      </c>
      <c r="K2545" s="1" t="s">
        <v>1975</v>
      </c>
      <c r="L2545" s="1" t="str">
        <f>TRIM(K2545)</f>
        <v>Lovaglókesztyű</v>
      </c>
      <c r="M2545" s="1" t="s">
        <v>2644</v>
      </c>
      <c r="N2545" s="1" t="str">
        <f>TRIM(M2545)</f>
        <v>Gyermek lovaglókesztyű</v>
      </c>
      <c r="P2545" s="1" t="str">
        <f>TRIM(O2545)</f>
        <v/>
      </c>
      <c r="Q2545" s="18" t="s">
        <v>5441</v>
      </c>
      <c r="R2545" s="8">
        <v>4043969294550</v>
      </c>
      <c r="S2545" s="1">
        <v>9.9499999999999993</v>
      </c>
      <c r="T2545" s="1" t="s">
        <v>26</v>
      </c>
      <c r="U2545" s="1">
        <v>7.0000000000000007E-2</v>
      </c>
      <c r="V2545" s="1" t="s">
        <v>2670</v>
      </c>
      <c r="W2545" s="1" t="s">
        <v>136</v>
      </c>
      <c r="X2545" s="1" t="str">
        <f>IF(W2545="", "", IFERROR(VLOOKUP(W2545, colorList!A:B,2,FALSE),""))</f>
        <v>fekete</v>
      </c>
    </row>
    <row r="2546" spans="1:24" ht="27.75" customHeight="1" x14ac:dyDescent="0.25">
      <c r="A2546" s="1" t="s">
        <v>2666</v>
      </c>
      <c r="B2546" s="1" t="str">
        <f>TRIM(D2546)</f>
        <v>10-12 éves</v>
      </c>
      <c r="C2546" s="1" t="str">
        <f>IFERROR(VLOOKUP(TRIM(D2546), sizeList!A:B, 2, FALSE), "")</f>
        <v>10-12 éves</v>
      </c>
      <c r="D2546" s="1" t="s">
        <v>2641</v>
      </c>
      <c r="E2546" s="1" t="str">
        <f>TRIM(F2546)</f>
        <v>ELT Picot gyermek téli lovaglókesztyű</v>
      </c>
      <c r="F2546" s="1" t="s">
        <v>2668</v>
      </c>
      <c r="G2546" s="1" t="s">
        <v>2669</v>
      </c>
      <c r="H2546" s="1" t="s">
        <v>254</v>
      </c>
      <c r="I2546" s="1" t="s">
        <v>255</v>
      </c>
      <c r="J2546" s="1" t="str">
        <f>TRIM(I2546)</f>
        <v>Lovasfelszerelés</v>
      </c>
      <c r="K2546" s="1" t="s">
        <v>1975</v>
      </c>
      <c r="L2546" s="1" t="str">
        <f>TRIM(K2546)</f>
        <v>Lovaglókesztyű</v>
      </c>
      <c r="M2546" s="1" t="s">
        <v>2644</v>
      </c>
      <c r="N2546" s="1" t="str">
        <f>TRIM(M2546)</f>
        <v>Gyermek lovaglókesztyű</v>
      </c>
      <c r="P2546" s="1" t="str">
        <f>TRIM(O2546)</f>
        <v/>
      </c>
      <c r="Q2546" s="18" t="s">
        <v>5441</v>
      </c>
      <c r="R2546" s="8">
        <v>4043969294567</v>
      </c>
      <c r="S2546" s="1">
        <v>9.9499999999999993</v>
      </c>
      <c r="T2546" s="1" t="s">
        <v>26</v>
      </c>
      <c r="U2546" s="1">
        <v>7.0000000000000007E-2</v>
      </c>
      <c r="V2546" s="1" t="s">
        <v>2670</v>
      </c>
      <c r="W2546" s="1" t="s">
        <v>136</v>
      </c>
      <c r="X2546" s="1" t="str">
        <f>IF(W2546="", "", IFERROR(VLOOKUP(W2546, colorList!A:B,2,FALSE),""))</f>
        <v>fekete</v>
      </c>
    </row>
    <row r="2547" spans="1:24" ht="27.75" customHeight="1" x14ac:dyDescent="0.25">
      <c r="A2547" s="1" t="s">
        <v>10108</v>
      </c>
      <c r="B2547" s="1" t="str">
        <f>TRIM(D2547)</f>
        <v>XS</v>
      </c>
      <c r="C2547" s="1" t="str">
        <f>IFERROR(VLOOKUP(TRIM(D2547), sizeList!A:B, 2, FALSE), "")</f>
        <v>XS</v>
      </c>
      <c r="D2547" s="1" t="s">
        <v>7694</v>
      </c>
      <c r="E2547" s="1" t="str">
        <f>TRIM(F2547)</f>
        <v>ELT Picot lovaglókesztyű</v>
      </c>
      <c r="F2547" s="1" t="s">
        <v>2642</v>
      </c>
      <c r="G2547" s="1" t="s">
        <v>7695</v>
      </c>
      <c r="H2547" s="1" t="s">
        <v>254</v>
      </c>
      <c r="I2547" s="1" t="s">
        <v>255</v>
      </c>
      <c r="J2547" s="1" t="str">
        <f>TRIM(I2547)</f>
        <v>Lovasfelszerelés</v>
      </c>
      <c r="K2547" s="1" t="s">
        <v>1975</v>
      </c>
      <c r="L2547" s="1" t="str">
        <f>TRIM(K2547)</f>
        <v>Lovaglókesztyű</v>
      </c>
      <c r="M2547" s="1" t="s">
        <v>7690</v>
      </c>
      <c r="N2547" s="1" t="str">
        <f>TRIM(M2547)</f>
        <v>Női lovaglókesztyű</v>
      </c>
      <c r="P2547" s="1" t="str">
        <f>TRIM(O2547)</f>
        <v/>
      </c>
      <c r="Q2547" s="18" t="s">
        <v>5439</v>
      </c>
      <c r="R2547" s="8">
        <v>4043969023273</v>
      </c>
      <c r="S2547" s="1">
        <v>8.9499999999999993</v>
      </c>
      <c r="T2547" s="1" t="s">
        <v>26</v>
      </c>
      <c r="U2547" s="1">
        <v>7.0000000000000007E-2</v>
      </c>
      <c r="V2547" s="1" t="s">
        <v>2645</v>
      </c>
      <c r="W2547" s="1" t="s">
        <v>136</v>
      </c>
      <c r="X2547" s="1" t="str">
        <f>IF(W2547="", "", IFERROR(VLOOKUP(W2547, colorList!A:B,2,FALSE),""))</f>
        <v>fekete</v>
      </c>
    </row>
    <row r="2548" spans="1:24" ht="27.75" customHeight="1" x14ac:dyDescent="0.25">
      <c r="A2548" s="1" t="s">
        <v>10106</v>
      </c>
      <c r="B2548" s="1" t="str">
        <f>TRIM(D2548)</f>
        <v>S</v>
      </c>
      <c r="C2548" s="1" t="str">
        <f>IFERROR(VLOOKUP(TRIM(D2548), sizeList!A:B, 2, FALSE), "")</f>
        <v>S</v>
      </c>
      <c r="D2548" s="1" t="s">
        <v>1927</v>
      </c>
      <c r="E2548" s="1" t="str">
        <f>TRIM(F2548)</f>
        <v>ELT Picot lovaglókesztyű</v>
      </c>
      <c r="F2548" s="1" t="s">
        <v>2642</v>
      </c>
      <c r="G2548" s="1" t="s">
        <v>7692</v>
      </c>
      <c r="H2548" s="1" t="s">
        <v>254</v>
      </c>
      <c r="I2548" s="1" t="s">
        <v>255</v>
      </c>
      <c r="J2548" s="1" t="str">
        <f>TRIM(I2548)</f>
        <v>Lovasfelszerelés</v>
      </c>
      <c r="K2548" s="1" t="s">
        <v>1975</v>
      </c>
      <c r="L2548" s="1" t="str">
        <f>TRIM(K2548)</f>
        <v>Lovaglókesztyű</v>
      </c>
      <c r="M2548" s="1" t="s">
        <v>7690</v>
      </c>
      <c r="N2548" s="1" t="str">
        <f>TRIM(M2548)</f>
        <v>Női lovaglókesztyű</v>
      </c>
      <c r="P2548" s="1" t="str">
        <f>TRIM(O2548)</f>
        <v/>
      </c>
      <c r="Q2548" s="18" t="s">
        <v>5439</v>
      </c>
      <c r="R2548" s="8">
        <v>4043969023280</v>
      </c>
      <c r="S2548" s="1">
        <v>8.9499999999999993</v>
      </c>
      <c r="T2548" s="1" t="s">
        <v>26</v>
      </c>
      <c r="U2548" s="1">
        <v>7.0000000000000007E-2</v>
      </c>
      <c r="V2548" s="1" t="s">
        <v>2645</v>
      </c>
      <c r="W2548" s="1" t="s">
        <v>136</v>
      </c>
      <c r="X2548" s="1" t="str">
        <f>IF(W2548="", "", IFERROR(VLOOKUP(W2548, colorList!A:B,2,FALSE),""))</f>
        <v>fekete</v>
      </c>
    </row>
    <row r="2549" spans="1:24" ht="27.75" customHeight="1" x14ac:dyDescent="0.25">
      <c r="A2549" s="1" t="s">
        <v>10105</v>
      </c>
      <c r="B2549" s="1" t="str">
        <f>TRIM(D2549)</f>
        <v>M</v>
      </c>
      <c r="C2549" s="1" t="str">
        <f>IFERROR(VLOOKUP(TRIM(D2549), sizeList!A:B, 2, FALSE), "")</f>
        <v>M</v>
      </c>
      <c r="D2549" s="1" t="s">
        <v>1904</v>
      </c>
      <c r="E2549" s="1" t="str">
        <f>TRIM(F2549)</f>
        <v>ELT Picot lovaglókesztyű</v>
      </c>
      <c r="F2549" s="1" t="s">
        <v>2642</v>
      </c>
      <c r="G2549" s="1" t="s">
        <v>7691</v>
      </c>
      <c r="H2549" s="1" t="s">
        <v>254</v>
      </c>
      <c r="I2549" s="1" t="s">
        <v>255</v>
      </c>
      <c r="J2549" s="1" t="str">
        <f>TRIM(I2549)</f>
        <v>Lovasfelszerelés</v>
      </c>
      <c r="K2549" s="1" t="s">
        <v>1975</v>
      </c>
      <c r="L2549" s="1" t="str">
        <f>TRIM(K2549)</f>
        <v>Lovaglókesztyű</v>
      </c>
      <c r="M2549" s="1" t="s">
        <v>7690</v>
      </c>
      <c r="N2549" s="1" t="str">
        <f>TRIM(M2549)</f>
        <v>Női lovaglókesztyű</v>
      </c>
      <c r="P2549" s="1" t="str">
        <f>TRIM(O2549)</f>
        <v/>
      </c>
      <c r="Q2549" s="18" t="s">
        <v>5439</v>
      </c>
      <c r="R2549" s="8">
        <v>4043969023297</v>
      </c>
      <c r="S2549" s="1">
        <v>8.9499999999999993</v>
      </c>
      <c r="T2549" s="1" t="s">
        <v>26</v>
      </c>
      <c r="U2549" s="1">
        <v>7.0000000000000007E-2</v>
      </c>
      <c r="V2549" s="1" t="s">
        <v>2645</v>
      </c>
      <c r="W2549" s="1" t="s">
        <v>136</v>
      </c>
      <c r="X2549" s="1" t="str">
        <f>IF(W2549="", "", IFERROR(VLOOKUP(W2549, colorList!A:B,2,FALSE),""))</f>
        <v>fekete</v>
      </c>
    </row>
    <row r="2550" spans="1:24" ht="27.75" customHeight="1" x14ac:dyDescent="0.25">
      <c r="A2550" s="1" t="s">
        <v>10104</v>
      </c>
      <c r="B2550" s="1" t="str">
        <f>TRIM(D2550)</f>
        <v>L</v>
      </c>
      <c r="C2550" s="1" t="str">
        <f>IFERROR(VLOOKUP(TRIM(D2550), sizeList!A:B, 2, FALSE), "")</f>
        <v>L</v>
      </c>
      <c r="D2550" s="1" t="s">
        <v>1899</v>
      </c>
      <c r="E2550" s="1" t="str">
        <f>TRIM(F2550)</f>
        <v>ELT Picot lovaglókesztyű</v>
      </c>
      <c r="F2550" s="1" t="s">
        <v>2642</v>
      </c>
      <c r="G2550" s="1" t="s">
        <v>7689</v>
      </c>
      <c r="H2550" s="1" t="s">
        <v>254</v>
      </c>
      <c r="I2550" s="1" t="s">
        <v>255</v>
      </c>
      <c r="J2550" s="1" t="str">
        <f>TRIM(I2550)</f>
        <v>Lovasfelszerelés</v>
      </c>
      <c r="K2550" s="1" t="s">
        <v>1975</v>
      </c>
      <c r="L2550" s="1" t="str">
        <f>TRIM(K2550)</f>
        <v>Lovaglókesztyű</v>
      </c>
      <c r="M2550" s="1" t="s">
        <v>7690</v>
      </c>
      <c r="N2550" s="1" t="str">
        <f>TRIM(M2550)</f>
        <v>Női lovaglókesztyű</v>
      </c>
      <c r="P2550" s="1" t="str">
        <f>TRIM(O2550)</f>
        <v/>
      </c>
      <c r="Q2550" s="18" t="s">
        <v>5439</v>
      </c>
      <c r="R2550" s="8">
        <v>4043969023303</v>
      </c>
      <c r="S2550" s="1">
        <v>8.9499999999999993</v>
      </c>
      <c r="T2550" s="1" t="s">
        <v>26</v>
      </c>
      <c r="U2550" s="1">
        <v>7.0000000000000007E-2</v>
      </c>
      <c r="V2550" s="1" t="s">
        <v>2645</v>
      </c>
      <c r="W2550" s="1" t="s">
        <v>136</v>
      </c>
      <c r="X2550" s="1" t="str">
        <f>IF(W2550="", "", IFERROR(VLOOKUP(W2550, colorList!A:B,2,FALSE),""))</f>
        <v>fekete</v>
      </c>
    </row>
    <row r="2551" spans="1:24" ht="27.75" customHeight="1" x14ac:dyDescent="0.25">
      <c r="A2551" s="1" t="s">
        <v>10107</v>
      </c>
      <c r="B2551" s="1" t="str">
        <f>TRIM(D2551)</f>
        <v>XL</v>
      </c>
      <c r="C2551" s="1" t="str">
        <f>IFERROR(VLOOKUP(TRIM(D2551), sizeList!A:B, 2, FALSE), "")</f>
        <v>XL</v>
      </c>
      <c r="D2551" s="1" t="s">
        <v>1907</v>
      </c>
      <c r="E2551" s="1" t="str">
        <f>TRIM(F2551)</f>
        <v>ELT Picot lovaglókesztyű</v>
      </c>
      <c r="F2551" s="1" t="s">
        <v>2642</v>
      </c>
      <c r="G2551" s="1" t="s">
        <v>7693</v>
      </c>
      <c r="H2551" s="1" t="s">
        <v>254</v>
      </c>
      <c r="I2551" s="1" t="s">
        <v>255</v>
      </c>
      <c r="J2551" s="1" t="str">
        <f>TRIM(I2551)</f>
        <v>Lovasfelszerelés</v>
      </c>
      <c r="K2551" s="1" t="s">
        <v>1975</v>
      </c>
      <c r="L2551" s="1" t="str">
        <f>TRIM(K2551)</f>
        <v>Lovaglókesztyű</v>
      </c>
      <c r="M2551" s="1" t="s">
        <v>7690</v>
      </c>
      <c r="N2551" s="1" t="str">
        <f>TRIM(M2551)</f>
        <v>Női lovaglókesztyű</v>
      </c>
      <c r="P2551" s="1" t="str">
        <f>TRIM(O2551)</f>
        <v/>
      </c>
      <c r="Q2551" s="18" t="s">
        <v>5439</v>
      </c>
      <c r="R2551" s="8">
        <v>4043969023310</v>
      </c>
      <c r="S2551" s="1">
        <v>8.9499999999999993</v>
      </c>
      <c r="T2551" s="1" t="s">
        <v>26</v>
      </c>
      <c r="U2551" s="1">
        <v>7.0000000000000007E-2</v>
      </c>
      <c r="V2551" s="1" t="s">
        <v>2645</v>
      </c>
      <c r="W2551" s="1" t="s">
        <v>136</v>
      </c>
      <c r="X2551" s="1" t="str">
        <f>IF(W2551="", "", IFERROR(VLOOKUP(W2551, colorList!A:B,2,FALSE),""))</f>
        <v>fekete</v>
      </c>
    </row>
    <row r="2552" spans="1:24" ht="27.75" customHeight="1" x14ac:dyDescent="0.25">
      <c r="A2552" s="1" t="s">
        <v>10116</v>
      </c>
      <c r="B2552" s="1" t="str">
        <f>TRIM(D2552)</f>
        <v>XS</v>
      </c>
      <c r="C2552" s="1" t="str">
        <f>IFERROR(VLOOKUP(TRIM(D2552), sizeList!A:B, 2, FALSE), "")</f>
        <v>XS</v>
      </c>
      <c r="D2552" s="1" t="s">
        <v>7694</v>
      </c>
      <c r="E2552" s="1" t="str">
        <f>TRIM(F2552)</f>
        <v>ELT Picot lovaglókesztyű</v>
      </c>
      <c r="F2552" s="1" t="s">
        <v>2642</v>
      </c>
      <c r="G2552" s="1" t="s">
        <v>7707</v>
      </c>
      <c r="H2552" s="1" t="s">
        <v>254</v>
      </c>
      <c r="I2552" s="1" t="s">
        <v>255</v>
      </c>
      <c r="J2552" s="1" t="str">
        <f>TRIM(I2552)</f>
        <v>Lovasfelszerelés</v>
      </c>
      <c r="K2552" s="1" t="s">
        <v>1975</v>
      </c>
      <c r="L2552" s="1" t="str">
        <f>TRIM(K2552)</f>
        <v>Lovaglókesztyű</v>
      </c>
      <c r="M2552" s="1" t="s">
        <v>7690</v>
      </c>
      <c r="N2552" s="1" t="str">
        <f>TRIM(M2552)</f>
        <v>Női lovaglókesztyű</v>
      </c>
      <c r="P2552" s="1" t="str">
        <f>TRIM(O2552)</f>
        <v/>
      </c>
      <c r="Q2552" s="18" t="s">
        <v>5439</v>
      </c>
      <c r="R2552" s="8">
        <v>4043969023471</v>
      </c>
      <c r="S2552" s="1">
        <v>8.9499999999999993</v>
      </c>
      <c r="T2552" s="1" t="s">
        <v>26</v>
      </c>
      <c r="U2552" s="1">
        <v>7.0000000000000007E-2</v>
      </c>
      <c r="V2552" s="1" t="s">
        <v>2645</v>
      </c>
      <c r="W2552" s="1" t="s">
        <v>210</v>
      </c>
      <c r="X2552" s="1" t="str">
        <f>IF(W2552="", "", IFERROR(VLOOKUP(W2552, colorList!A:B,2,FALSE),""))</f>
        <v>fehér</v>
      </c>
    </row>
    <row r="2553" spans="1:24" ht="27.75" customHeight="1" x14ac:dyDescent="0.25">
      <c r="A2553" s="1" t="s">
        <v>10114</v>
      </c>
      <c r="B2553" s="1" t="str">
        <f>TRIM(D2553)</f>
        <v>S</v>
      </c>
      <c r="C2553" s="1" t="str">
        <f>IFERROR(VLOOKUP(TRIM(D2553), sizeList!A:B, 2, FALSE), "")</f>
        <v>S</v>
      </c>
      <c r="D2553" s="1" t="s">
        <v>7703</v>
      </c>
      <c r="E2553" s="1" t="str">
        <f>TRIM(F2553)</f>
        <v>ELT Picot lovaglókesztyű</v>
      </c>
      <c r="F2553" s="1" t="s">
        <v>2642</v>
      </c>
      <c r="G2553" s="1" t="s">
        <v>7704</v>
      </c>
      <c r="H2553" s="1" t="s">
        <v>254</v>
      </c>
      <c r="I2553" s="1" t="s">
        <v>255</v>
      </c>
      <c r="J2553" s="1" t="str">
        <f>TRIM(I2553)</f>
        <v>Lovasfelszerelés</v>
      </c>
      <c r="K2553" s="1" t="s">
        <v>1975</v>
      </c>
      <c r="L2553" s="1" t="str">
        <f>TRIM(K2553)</f>
        <v>Lovaglókesztyű</v>
      </c>
      <c r="M2553" s="1" t="s">
        <v>7690</v>
      </c>
      <c r="N2553" s="1" t="str">
        <f>TRIM(M2553)</f>
        <v>Női lovaglókesztyű</v>
      </c>
      <c r="P2553" s="1" t="str">
        <f>TRIM(O2553)</f>
        <v/>
      </c>
      <c r="Q2553" s="18" t="s">
        <v>5439</v>
      </c>
      <c r="R2553" s="8">
        <v>4043969023488</v>
      </c>
      <c r="S2553" s="1">
        <v>8.9499999999999993</v>
      </c>
      <c r="T2553" s="1" t="s">
        <v>26</v>
      </c>
      <c r="U2553" s="1">
        <v>7.0000000000000007E-2</v>
      </c>
      <c r="V2553" s="1" t="s">
        <v>2645</v>
      </c>
      <c r="W2553" s="1" t="s">
        <v>210</v>
      </c>
      <c r="X2553" s="1" t="str">
        <f>IF(W2553="", "", IFERROR(VLOOKUP(W2553, colorList!A:B,2,FALSE),""))</f>
        <v>fehér</v>
      </c>
    </row>
    <row r="2554" spans="1:24" ht="27.75" customHeight="1" x14ac:dyDescent="0.25">
      <c r="A2554" s="1" t="s">
        <v>10113</v>
      </c>
      <c r="B2554" s="1" t="str">
        <f>TRIM(D2554)</f>
        <v>M</v>
      </c>
      <c r="C2554" s="1" t="str">
        <f>IFERROR(VLOOKUP(TRIM(D2554), sizeList!A:B, 2, FALSE), "")</f>
        <v>M</v>
      </c>
      <c r="D2554" s="1" t="s">
        <v>7701</v>
      </c>
      <c r="E2554" s="1" t="str">
        <f>TRIM(F2554)</f>
        <v>ELT Picot lovaglókesztyű</v>
      </c>
      <c r="F2554" s="1" t="s">
        <v>2642</v>
      </c>
      <c r="G2554" s="1" t="s">
        <v>7702</v>
      </c>
      <c r="H2554" s="1" t="s">
        <v>254</v>
      </c>
      <c r="I2554" s="1" t="s">
        <v>255</v>
      </c>
      <c r="J2554" s="1" t="str">
        <f>TRIM(I2554)</f>
        <v>Lovasfelszerelés</v>
      </c>
      <c r="K2554" s="1" t="s">
        <v>1975</v>
      </c>
      <c r="L2554" s="1" t="str">
        <f>TRIM(K2554)</f>
        <v>Lovaglókesztyű</v>
      </c>
      <c r="M2554" s="1" t="s">
        <v>7690</v>
      </c>
      <c r="N2554" s="1" t="str">
        <f>TRIM(M2554)</f>
        <v>Női lovaglókesztyű</v>
      </c>
      <c r="P2554" s="1" t="str">
        <f>TRIM(O2554)</f>
        <v/>
      </c>
      <c r="Q2554" s="18" t="s">
        <v>5439</v>
      </c>
      <c r="R2554" s="8">
        <v>4043969023495</v>
      </c>
      <c r="S2554" s="1">
        <v>8.9499999999999993</v>
      </c>
      <c r="T2554" s="1" t="s">
        <v>26</v>
      </c>
      <c r="U2554" s="1">
        <v>7.0000000000000007E-2</v>
      </c>
      <c r="V2554" s="1" t="s">
        <v>2645</v>
      </c>
      <c r="W2554" s="1" t="s">
        <v>210</v>
      </c>
      <c r="X2554" s="1" t="str">
        <f>IF(W2554="", "", IFERROR(VLOOKUP(W2554, colorList!A:B,2,FALSE),""))</f>
        <v>fehér</v>
      </c>
    </row>
    <row r="2555" spans="1:24" ht="27.75" customHeight="1" x14ac:dyDescent="0.25">
      <c r="A2555" s="1" t="s">
        <v>10112</v>
      </c>
      <c r="B2555" s="1" t="str">
        <f>TRIM(D2555)</f>
        <v>L</v>
      </c>
      <c r="C2555" s="1" t="str">
        <f>IFERROR(VLOOKUP(TRIM(D2555), sizeList!A:B, 2, FALSE), "")</f>
        <v>L</v>
      </c>
      <c r="D2555" s="1" t="s">
        <v>7699</v>
      </c>
      <c r="E2555" s="1" t="str">
        <f>TRIM(F2555)</f>
        <v>ELT Picot lovaglókesztyű</v>
      </c>
      <c r="F2555" s="1" t="s">
        <v>2642</v>
      </c>
      <c r="G2555" s="1" t="s">
        <v>7700</v>
      </c>
      <c r="H2555" s="1" t="s">
        <v>254</v>
      </c>
      <c r="I2555" s="1" t="s">
        <v>255</v>
      </c>
      <c r="J2555" s="1" t="str">
        <f>TRIM(I2555)</f>
        <v>Lovasfelszerelés</v>
      </c>
      <c r="K2555" s="1" t="s">
        <v>1975</v>
      </c>
      <c r="L2555" s="1" t="str">
        <f>TRIM(K2555)</f>
        <v>Lovaglókesztyű</v>
      </c>
      <c r="M2555" s="1" t="s">
        <v>7690</v>
      </c>
      <c r="N2555" s="1" t="str">
        <f>TRIM(M2555)</f>
        <v>Női lovaglókesztyű</v>
      </c>
      <c r="P2555" s="1" t="str">
        <f>TRIM(O2555)</f>
        <v/>
      </c>
      <c r="Q2555" s="18" t="s">
        <v>5439</v>
      </c>
      <c r="R2555" s="8">
        <v>4043969023501</v>
      </c>
      <c r="S2555" s="1">
        <v>8.9499999999999993</v>
      </c>
      <c r="T2555" s="1" t="s">
        <v>26</v>
      </c>
      <c r="U2555" s="1">
        <v>7.0000000000000007E-2</v>
      </c>
      <c r="V2555" s="1" t="s">
        <v>2645</v>
      </c>
      <c r="W2555" s="1" t="s">
        <v>210</v>
      </c>
      <c r="X2555" s="1" t="str">
        <f>IF(W2555="", "", IFERROR(VLOOKUP(W2555, colorList!A:B,2,FALSE),""))</f>
        <v>fehér</v>
      </c>
    </row>
    <row r="2556" spans="1:24" ht="27.75" customHeight="1" x14ac:dyDescent="0.25">
      <c r="A2556" s="1" t="s">
        <v>10115</v>
      </c>
      <c r="B2556" s="1" t="str">
        <f>TRIM(D2556)</f>
        <v>XL</v>
      </c>
      <c r="C2556" s="1" t="str">
        <f>IFERROR(VLOOKUP(TRIM(D2556), sizeList!A:B, 2, FALSE), "")</f>
        <v>XL</v>
      </c>
      <c r="D2556" s="1" t="s">
        <v>7705</v>
      </c>
      <c r="E2556" s="1" t="str">
        <f>TRIM(F2556)</f>
        <v>ELT Picot lovaglókesztyű</v>
      </c>
      <c r="F2556" s="1" t="s">
        <v>2642</v>
      </c>
      <c r="G2556" s="1" t="s">
        <v>7706</v>
      </c>
      <c r="H2556" s="1" t="s">
        <v>254</v>
      </c>
      <c r="I2556" s="1" t="s">
        <v>255</v>
      </c>
      <c r="J2556" s="1" t="str">
        <f>TRIM(I2556)</f>
        <v>Lovasfelszerelés</v>
      </c>
      <c r="K2556" s="1" t="s">
        <v>1975</v>
      </c>
      <c r="L2556" s="1" t="str">
        <f>TRIM(K2556)</f>
        <v>Lovaglókesztyű</v>
      </c>
      <c r="M2556" s="1" t="s">
        <v>7690</v>
      </c>
      <c r="N2556" s="1" t="str">
        <f>TRIM(M2556)</f>
        <v>Női lovaglókesztyű</v>
      </c>
      <c r="P2556" s="1" t="str">
        <f>TRIM(O2556)</f>
        <v/>
      </c>
      <c r="Q2556" s="18" t="s">
        <v>5439</v>
      </c>
      <c r="R2556" s="8">
        <v>4043969023518</v>
      </c>
      <c r="S2556" s="1">
        <v>8.9499999999999993</v>
      </c>
      <c r="T2556" s="1" t="s">
        <v>26</v>
      </c>
      <c r="U2556" s="1">
        <v>7.0000000000000007E-2</v>
      </c>
      <c r="V2556" s="1" t="s">
        <v>2645</v>
      </c>
      <c r="W2556" s="1" t="s">
        <v>210</v>
      </c>
      <c r="X2556" s="1" t="str">
        <f>IF(W2556="", "", IFERROR(VLOOKUP(W2556, colorList!A:B,2,FALSE),""))</f>
        <v>fehér</v>
      </c>
    </row>
    <row r="2557" spans="1:24" ht="27.75" customHeight="1" x14ac:dyDescent="0.25">
      <c r="A2557" s="1" t="s">
        <v>2646</v>
      </c>
      <c r="B2557" s="1" t="str">
        <f>TRIM(D2557)</f>
        <v>4-6 éves</v>
      </c>
      <c r="C2557" s="1" t="str">
        <f>IFERROR(VLOOKUP(TRIM(D2557), sizeList!A:B, 2, FALSE), "")</f>
        <v>4-6 éves</v>
      </c>
      <c r="D2557" s="1" t="s">
        <v>2647</v>
      </c>
      <c r="E2557" s="1" t="str">
        <f>TRIM(F2557)</f>
        <v>ELT Picot lovaglókesztyű</v>
      </c>
      <c r="F2557" s="1" t="s">
        <v>2642</v>
      </c>
      <c r="G2557" s="1" t="s">
        <v>2648</v>
      </c>
      <c r="H2557" s="1" t="s">
        <v>254</v>
      </c>
      <c r="I2557" s="1" t="s">
        <v>255</v>
      </c>
      <c r="J2557" s="1" t="str">
        <f>TRIM(I2557)</f>
        <v>Lovasfelszerelés</v>
      </c>
      <c r="K2557" s="1" t="s">
        <v>1975</v>
      </c>
      <c r="L2557" s="1" t="str">
        <f>TRIM(K2557)</f>
        <v>Lovaglókesztyű</v>
      </c>
      <c r="M2557" s="1" t="s">
        <v>2644</v>
      </c>
      <c r="N2557" s="1" t="str">
        <f>TRIM(M2557)</f>
        <v>Gyermek lovaglókesztyű</v>
      </c>
      <c r="P2557" s="1" t="str">
        <f>TRIM(O2557)</f>
        <v/>
      </c>
      <c r="Q2557" s="18" t="s">
        <v>5439</v>
      </c>
      <c r="R2557" s="8">
        <v>4043969294451</v>
      </c>
      <c r="S2557" s="1">
        <v>8.9499999999999993</v>
      </c>
      <c r="T2557" s="1" t="s">
        <v>26</v>
      </c>
      <c r="U2557" s="1">
        <v>7.0000000000000007E-2</v>
      </c>
      <c r="V2557" s="1" t="s">
        <v>2645</v>
      </c>
      <c r="W2557" s="1" t="s">
        <v>136</v>
      </c>
      <c r="X2557" s="1" t="str">
        <f>IF(W2557="", "", IFERROR(VLOOKUP(W2557, colorList!A:B,2,FALSE),""))</f>
        <v>fekete</v>
      </c>
    </row>
    <row r="2558" spans="1:24" ht="27.75" customHeight="1" x14ac:dyDescent="0.25">
      <c r="A2558" s="1" t="s">
        <v>2649</v>
      </c>
      <c r="B2558" s="1" t="str">
        <f>TRIM(D2558)</f>
        <v>7-9 éves</v>
      </c>
      <c r="C2558" s="1" t="str">
        <f>IFERROR(VLOOKUP(TRIM(D2558), sizeList!A:B, 2, FALSE), "")</f>
        <v>7-9 éves</v>
      </c>
      <c r="D2558" s="1" t="s">
        <v>2650</v>
      </c>
      <c r="E2558" s="1" t="str">
        <f>TRIM(F2558)</f>
        <v>ELT Picot lovaglókesztyű</v>
      </c>
      <c r="F2558" s="1" t="s">
        <v>2642</v>
      </c>
      <c r="G2558" s="1" t="s">
        <v>2651</v>
      </c>
      <c r="H2558" s="1" t="s">
        <v>254</v>
      </c>
      <c r="I2558" s="1" t="s">
        <v>255</v>
      </c>
      <c r="J2558" s="1" t="str">
        <f>TRIM(I2558)</f>
        <v>Lovasfelszerelés</v>
      </c>
      <c r="K2558" s="1" t="s">
        <v>1975</v>
      </c>
      <c r="L2558" s="1" t="str">
        <f>TRIM(K2558)</f>
        <v>Lovaglókesztyű</v>
      </c>
      <c r="M2558" s="1" t="s">
        <v>2644</v>
      </c>
      <c r="N2558" s="1" t="str">
        <f>TRIM(M2558)</f>
        <v>Gyermek lovaglókesztyű</v>
      </c>
      <c r="P2558" s="1" t="str">
        <f>TRIM(O2558)</f>
        <v/>
      </c>
      <c r="Q2558" s="18" t="s">
        <v>5439</v>
      </c>
      <c r="R2558" s="8">
        <v>4043969294468</v>
      </c>
      <c r="S2558" s="1">
        <v>8.9499999999999993</v>
      </c>
      <c r="T2558" s="1" t="s">
        <v>26</v>
      </c>
      <c r="U2558" s="1">
        <v>7.0000000000000007E-2</v>
      </c>
      <c r="V2558" s="1" t="s">
        <v>2645</v>
      </c>
      <c r="W2558" s="1" t="s">
        <v>136</v>
      </c>
      <c r="X2558" s="1" t="str">
        <f>IF(W2558="", "", IFERROR(VLOOKUP(W2558, colorList!A:B,2,FALSE),""))</f>
        <v>fekete</v>
      </c>
    </row>
    <row r="2559" spans="1:24" ht="27.75" customHeight="1" x14ac:dyDescent="0.25">
      <c r="A2559" s="1" t="s">
        <v>2640</v>
      </c>
      <c r="B2559" s="1" t="str">
        <f>TRIM(D2559)</f>
        <v>10-12 éves</v>
      </c>
      <c r="C2559" s="1" t="str">
        <f>IFERROR(VLOOKUP(TRIM(D2559), sizeList!A:B, 2, FALSE), "")</f>
        <v>10-12 éves</v>
      </c>
      <c r="D2559" s="1" t="s">
        <v>2641</v>
      </c>
      <c r="E2559" s="1" t="str">
        <f>TRIM(F2559)</f>
        <v>ELT Picot lovaglókesztyű</v>
      </c>
      <c r="F2559" s="1" t="s">
        <v>2642</v>
      </c>
      <c r="G2559" s="1" t="s">
        <v>2643</v>
      </c>
      <c r="H2559" s="1" t="s">
        <v>254</v>
      </c>
      <c r="I2559" s="1" t="s">
        <v>255</v>
      </c>
      <c r="J2559" s="1" t="str">
        <f>TRIM(I2559)</f>
        <v>Lovasfelszerelés</v>
      </c>
      <c r="K2559" s="1" t="s">
        <v>1975</v>
      </c>
      <c r="L2559" s="1" t="str">
        <f>TRIM(K2559)</f>
        <v>Lovaglókesztyű</v>
      </c>
      <c r="M2559" s="1" t="s">
        <v>2644</v>
      </c>
      <c r="N2559" s="1" t="str">
        <f>TRIM(M2559)</f>
        <v>Gyermek lovaglókesztyű</v>
      </c>
      <c r="P2559" s="1" t="str">
        <f>TRIM(O2559)</f>
        <v/>
      </c>
      <c r="Q2559" s="18" t="s">
        <v>5439</v>
      </c>
      <c r="R2559" s="8">
        <v>4043969294475</v>
      </c>
      <c r="S2559" s="1">
        <v>8.9499999999999993</v>
      </c>
      <c r="T2559" s="1" t="s">
        <v>26</v>
      </c>
      <c r="U2559" s="1">
        <v>7.0000000000000007E-2</v>
      </c>
      <c r="V2559" s="1" t="s">
        <v>2645</v>
      </c>
      <c r="W2559" s="1" t="s">
        <v>136</v>
      </c>
      <c r="X2559" s="1" t="str">
        <f>IF(W2559="", "", IFERROR(VLOOKUP(W2559, colorList!A:B,2,FALSE),""))</f>
        <v>fekete</v>
      </c>
    </row>
    <row r="2560" spans="1:24" ht="27.75" customHeight="1" x14ac:dyDescent="0.25">
      <c r="A2560" s="1" t="s">
        <v>10110</v>
      </c>
      <c r="B2560" s="1" t="str">
        <f>TRIM(D2560)</f>
        <v>4-6 éves</v>
      </c>
      <c r="C2560" s="1" t="str">
        <f>IFERROR(VLOOKUP(TRIM(D2560), sizeList!A:B, 2, FALSE), "")</f>
        <v>4-6 éves</v>
      </c>
      <c r="D2560" s="1" t="s">
        <v>2647</v>
      </c>
      <c r="E2560" s="1" t="str">
        <f>TRIM(F2560)</f>
        <v>ELT Picot lovaglókesztyű</v>
      </c>
      <c r="F2560" s="1" t="s">
        <v>2642</v>
      </c>
      <c r="G2560" s="1" t="s">
        <v>7697</v>
      </c>
      <c r="H2560" s="1" t="s">
        <v>254</v>
      </c>
      <c r="I2560" s="1" t="s">
        <v>255</v>
      </c>
      <c r="J2560" s="1" t="str">
        <f>TRIM(I2560)</f>
        <v>Lovasfelszerelés</v>
      </c>
      <c r="K2560" s="1" t="s">
        <v>1975</v>
      </c>
      <c r="L2560" s="1" t="str">
        <f>TRIM(K2560)</f>
        <v>Lovaglókesztyű</v>
      </c>
      <c r="M2560" s="1" t="s">
        <v>7690</v>
      </c>
      <c r="N2560" s="1" t="str">
        <f>TRIM(M2560)</f>
        <v>Női lovaglókesztyű</v>
      </c>
      <c r="P2560" s="1" t="str">
        <f>TRIM(O2560)</f>
        <v/>
      </c>
      <c r="Q2560" s="18" t="s">
        <v>5439</v>
      </c>
      <c r="R2560" s="8">
        <v>4043969294482</v>
      </c>
      <c r="S2560" s="1">
        <v>8.9499999999999993</v>
      </c>
      <c r="T2560" s="1" t="s">
        <v>26</v>
      </c>
      <c r="U2560" s="1">
        <v>7.0000000000000007E-2</v>
      </c>
      <c r="V2560" s="1" t="s">
        <v>2645</v>
      </c>
      <c r="W2560" s="1" t="s">
        <v>210</v>
      </c>
      <c r="X2560" s="1" t="str">
        <f>IF(W2560="", "", IFERROR(VLOOKUP(W2560, colorList!A:B,2,FALSE),""))</f>
        <v>fehér</v>
      </c>
    </row>
    <row r="2561" spans="1:24" ht="27.75" customHeight="1" x14ac:dyDescent="0.25">
      <c r="A2561" s="1" t="s">
        <v>10111</v>
      </c>
      <c r="B2561" s="1" t="str">
        <f>TRIM(D2561)</f>
        <v>7-9 éves</v>
      </c>
      <c r="C2561" s="1" t="str">
        <f>IFERROR(VLOOKUP(TRIM(D2561), sizeList!A:B, 2, FALSE), "")</f>
        <v>7-9 éves</v>
      </c>
      <c r="D2561" s="1" t="s">
        <v>2650</v>
      </c>
      <c r="E2561" s="1" t="str">
        <f>TRIM(F2561)</f>
        <v>ELT Picot lovaglókesztyű</v>
      </c>
      <c r="F2561" s="1" t="s">
        <v>2642</v>
      </c>
      <c r="G2561" s="1" t="s">
        <v>7698</v>
      </c>
      <c r="H2561" s="1" t="s">
        <v>254</v>
      </c>
      <c r="I2561" s="1" t="s">
        <v>255</v>
      </c>
      <c r="J2561" s="1" t="str">
        <f>TRIM(I2561)</f>
        <v>Lovasfelszerelés</v>
      </c>
      <c r="K2561" s="1" t="s">
        <v>1975</v>
      </c>
      <c r="L2561" s="1" t="str">
        <f>TRIM(K2561)</f>
        <v>Lovaglókesztyű</v>
      </c>
      <c r="M2561" s="1" t="s">
        <v>7690</v>
      </c>
      <c r="N2561" s="1" t="str">
        <f>TRIM(M2561)</f>
        <v>Női lovaglókesztyű</v>
      </c>
      <c r="P2561" s="1" t="str">
        <f>TRIM(O2561)</f>
        <v/>
      </c>
      <c r="Q2561" s="18" t="s">
        <v>5439</v>
      </c>
      <c r="R2561" s="8">
        <v>4043969294499</v>
      </c>
      <c r="S2561" s="1">
        <v>8.9499999999999993</v>
      </c>
      <c r="T2561" s="1" t="s">
        <v>26</v>
      </c>
      <c r="U2561" s="1">
        <v>7.0000000000000007E-2</v>
      </c>
      <c r="V2561" s="1" t="s">
        <v>2645</v>
      </c>
      <c r="W2561" s="1" t="s">
        <v>210</v>
      </c>
      <c r="X2561" s="1" t="str">
        <f>IF(W2561="", "", IFERROR(VLOOKUP(W2561, colorList!A:B,2,FALSE),""))</f>
        <v>fehér</v>
      </c>
    </row>
    <row r="2562" spans="1:24" ht="27.75" customHeight="1" x14ac:dyDescent="0.25">
      <c r="A2562" s="1" t="s">
        <v>10109</v>
      </c>
      <c r="B2562" s="1" t="str">
        <f>TRIM(D2562)</f>
        <v>10-12 éves</v>
      </c>
      <c r="C2562" s="1" t="str">
        <f>IFERROR(VLOOKUP(TRIM(D2562), sizeList!A:B, 2, FALSE), "")</f>
        <v>10-12 éves</v>
      </c>
      <c r="D2562" s="1" t="s">
        <v>2641</v>
      </c>
      <c r="E2562" s="1" t="str">
        <f>TRIM(F2562)</f>
        <v>ELT Picot lovaglókesztyű</v>
      </c>
      <c r="F2562" s="1" t="s">
        <v>2642</v>
      </c>
      <c r="G2562" s="1" t="s">
        <v>7696</v>
      </c>
      <c r="H2562" s="1" t="s">
        <v>254</v>
      </c>
      <c r="I2562" s="1" t="s">
        <v>255</v>
      </c>
      <c r="J2562" s="1" t="str">
        <f>TRIM(I2562)</f>
        <v>Lovasfelszerelés</v>
      </c>
      <c r="K2562" s="1" t="s">
        <v>1975</v>
      </c>
      <c r="L2562" s="1" t="str">
        <f>TRIM(K2562)</f>
        <v>Lovaglókesztyű</v>
      </c>
      <c r="M2562" s="1" t="s">
        <v>7690</v>
      </c>
      <c r="N2562" s="1" t="str">
        <f>TRIM(M2562)</f>
        <v>Női lovaglókesztyű</v>
      </c>
      <c r="P2562" s="1" t="str">
        <f>TRIM(O2562)</f>
        <v/>
      </c>
      <c r="Q2562" s="18" t="s">
        <v>5439</v>
      </c>
      <c r="R2562" s="8">
        <v>4043969294505</v>
      </c>
      <c r="S2562" s="1">
        <v>8.9499999999999993</v>
      </c>
      <c r="T2562" s="1" t="s">
        <v>26</v>
      </c>
      <c r="U2562" s="1">
        <v>7.0000000000000007E-2</v>
      </c>
      <c r="V2562" s="1" t="s">
        <v>2645</v>
      </c>
      <c r="W2562" s="1" t="s">
        <v>210</v>
      </c>
      <c r="X2562" s="1" t="str">
        <f>IF(W2562="", "", IFERROR(VLOOKUP(W2562, colorList!A:B,2,FALSE),""))</f>
        <v>fehér</v>
      </c>
    </row>
    <row r="2563" spans="1:24" ht="27.75" customHeight="1" x14ac:dyDescent="0.25">
      <c r="A2563" s="1" t="s">
        <v>10143</v>
      </c>
      <c r="B2563" s="1" t="str">
        <f>TRIM(D2563)</f>
        <v>XS</v>
      </c>
      <c r="C2563" s="1" t="str">
        <f>IFERROR(VLOOKUP(TRIM(D2563), sizeList!A:B, 2, FALSE), "")</f>
        <v>XS</v>
      </c>
      <c r="D2563" s="1" t="s">
        <v>6480</v>
      </c>
      <c r="E2563" s="1" t="str">
        <f>TRIM(F2563)</f>
        <v>ELT Picot téli lovaglókesztyű</v>
      </c>
      <c r="F2563" s="1" t="s">
        <v>7731</v>
      </c>
      <c r="G2563" s="1" t="s">
        <v>7736</v>
      </c>
      <c r="H2563" s="1" t="s">
        <v>254</v>
      </c>
      <c r="I2563" s="1" t="s">
        <v>255</v>
      </c>
      <c r="J2563" s="1" t="str">
        <f>TRIM(I2563)</f>
        <v>Lovasfelszerelés</v>
      </c>
      <c r="K2563" s="1" t="s">
        <v>1975</v>
      </c>
      <c r="L2563" s="1" t="str">
        <f>TRIM(K2563)</f>
        <v>Lovaglókesztyű</v>
      </c>
      <c r="M2563" s="1" t="s">
        <v>7690</v>
      </c>
      <c r="N2563" s="1" t="str">
        <f>TRIM(M2563)</f>
        <v>Női lovaglókesztyű</v>
      </c>
      <c r="P2563" s="1" t="str">
        <f>TRIM(O2563)</f>
        <v/>
      </c>
      <c r="Q2563" s="18" t="s">
        <v>5441</v>
      </c>
      <c r="R2563" s="8">
        <v>4043969172858</v>
      </c>
      <c r="S2563" s="1">
        <v>9.9499999999999993</v>
      </c>
      <c r="T2563" s="1" t="s">
        <v>26</v>
      </c>
      <c r="U2563" s="1">
        <v>7.0000000000000007E-2</v>
      </c>
      <c r="V2563" s="1" t="s">
        <v>2670</v>
      </c>
      <c r="W2563" s="1" t="s">
        <v>136</v>
      </c>
      <c r="X2563" s="1" t="str">
        <f>IF(W2563="", "", IFERROR(VLOOKUP(W2563, colorList!A:B,2,FALSE),""))</f>
        <v>fekete</v>
      </c>
    </row>
    <row r="2564" spans="1:24" ht="27.75" customHeight="1" x14ac:dyDescent="0.25">
      <c r="A2564" s="1" t="s">
        <v>10141</v>
      </c>
      <c r="B2564" s="1" t="str">
        <f>TRIM(D2564)</f>
        <v>S</v>
      </c>
      <c r="C2564" s="1" t="str">
        <f>IFERROR(VLOOKUP(TRIM(D2564), sizeList!A:B, 2, FALSE), "")</f>
        <v>S</v>
      </c>
      <c r="D2564" s="1" t="s">
        <v>1927</v>
      </c>
      <c r="E2564" s="1" t="str">
        <f>TRIM(F2564)</f>
        <v>ELT Picot téli lovaglókesztyű</v>
      </c>
      <c r="F2564" s="1" t="s">
        <v>7731</v>
      </c>
      <c r="G2564" s="1" t="s">
        <v>7734</v>
      </c>
      <c r="H2564" s="1" t="s">
        <v>254</v>
      </c>
      <c r="I2564" s="1" t="s">
        <v>255</v>
      </c>
      <c r="J2564" s="1" t="str">
        <f>TRIM(I2564)</f>
        <v>Lovasfelszerelés</v>
      </c>
      <c r="K2564" s="1" t="s">
        <v>1975</v>
      </c>
      <c r="L2564" s="1" t="str">
        <f>TRIM(K2564)</f>
        <v>Lovaglókesztyű</v>
      </c>
      <c r="M2564" s="1" t="s">
        <v>7690</v>
      </c>
      <c r="N2564" s="1" t="str">
        <f>TRIM(M2564)</f>
        <v>Női lovaglókesztyű</v>
      </c>
      <c r="P2564" s="1" t="str">
        <f>TRIM(O2564)</f>
        <v/>
      </c>
      <c r="Q2564" s="18" t="s">
        <v>5441</v>
      </c>
      <c r="R2564" s="8">
        <v>4043969172865</v>
      </c>
      <c r="S2564" s="1">
        <v>9.9499999999999993</v>
      </c>
      <c r="T2564" s="1" t="s">
        <v>26</v>
      </c>
      <c r="U2564" s="1">
        <v>7.0000000000000007E-2</v>
      </c>
      <c r="V2564" s="1" t="s">
        <v>2670</v>
      </c>
      <c r="W2564" s="1" t="s">
        <v>136</v>
      </c>
      <c r="X2564" s="1" t="str">
        <f>IF(W2564="", "", IFERROR(VLOOKUP(W2564, colorList!A:B,2,FALSE),""))</f>
        <v>fekete</v>
      </c>
    </row>
    <row r="2565" spans="1:24" ht="27.75" customHeight="1" x14ac:dyDescent="0.25">
      <c r="A2565" s="1" t="s">
        <v>10140</v>
      </c>
      <c r="B2565" s="1" t="str">
        <f>TRIM(D2565)</f>
        <v>M</v>
      </c>
      <c r="C2565" s="1" t="str">
        <f>IFERROR(VLOOKUP(TRIM(D2565), sizeList!A:B, 2, FALSE), "")</f>
        <v>M</v>
      </c>
      <c r="D2565" s="1" t="s">
        <v>1904</v>
      </c>
      <c r="E2565" s="1" t="str">
        <f>TRIM(F2565)</f>
        <v>ELT Picot téli lovaglókesztyű</v>
      </c>
      <c r="F2565" s="1" t="s">
        <v>7731</v>
      </c>
      <c r="G2565" s="1" t="s">
        <v>7733</v>
      </c>
      <c r="H2565" s="1" t="s">
        <v>254</v>
      </c>
      <c r="I2565" s="1" t="s">
        <v>255</v>
      </c>
      <c r="J2565" s="1" t="str">
        <f>TRIM(I2565)</f>
        <v>Lovasfelszerelés</v>
      </c>
      <c r="K2565" s="1" t="s">
        <v>1975</v>
      </c>
      <c r="L2565" s="1" t="str">
        <f>TRIM(K2565)</f>
        <v>Lovaglókesztyű</v>
      </c>
      <c r="M2565" s="1" t="s">
        <v>7690</v>
      </c>
      <c r="N2565" s="1" t="str">
        <f>TRIM(M2565)</f>
        <v>Női lovaglókesztyű</v>
      </c>
      <c r="P2565" s="1" t="str">
        <f>TRIM(O2565)</f>
        <v/>
      </c>
      <c r="Q2565" s="18" t="s">
        <v>5441</v>
      </c>
      <c r="R2565" s="8">
        <v>4043969172872</v>
      </c>
      <c r="S2565" s="1">
        <v>9.9499999999999993</v>
      </c>
      <c r="T2565" s="1" t="s">
        <v>26</v>
      </c>
      <c r="U2565" s="1">
        <v>7.0000000000000007E-2</v>
      </c>
      <c r="V2565" s="1" t="s">
        <v>2670</v>
      </c>
      <c r="W2565" s="1" t="s">
        <v>136</v>
      </c>
      <c r="X2565" s="1" t="str">
        <f>IF(W2565="", "", IFERROR(VLOOKUP(W2565, colorList!A:B,2,FALSE),""))</f>
        <v>fekete</v>
      </c>
    </row>
    <row r="2566" spans="1:24" ht="27.75" customHeight="1" x14ac:dyDescent="0.25">
      <c r="A2566" s="1" t="s">
        <v>10139</v>
      </c>
      <c r="B2566" s="1" t="str">
        <f>TRIM(D2566)</f>
        <v>L</v>
      </c>
      <c r="C2566" s="1" t="str">
        <f>IFERROR(VLOOKUP(TRIM(D2566), sizeList!A:B, 2, FALSE), "")</f>
        <v>L</v>
      </c>
      <c r="D2566" s="1" t="s">
        <v>1899</v>
      </c>
      <c r="E2566" s="1" t="str">
        <f>TRIM(F2566)</f>
        <v>ELT Picot téli lovaglókesztyű</v>
      </c>
      <c r="F2566" s="1" t="s">
        <v>7731</v>
      </c>
      <c r="G2566" s="1" t="s">
        <v>7732</v>
      </c>
      <c r="H2566" s="1" t="s">
        <v>254</v>
      </c>
      <c r="I2566" s="1" t="s">
        <v>255</v>
      </c>
      <c r="J2566" s="1" t="str">
        <f>TRIM(I2566)</f>
        <v>Lovasfelszerelés</v>
      </c>
      <c r="K2566" s="1" t="s">
        <v>1975</v>
      </c>
      <c r="L2566" s="1" t="str">
        <f>TRIM(K2566)</f>
        <v>Lovaglókesztyű</v>
      </c>
      <c r="M2566" s="1" t="s">
        <v>7690</v>
      </c>
      <c r="N2566" s="1" t="str">
        <f>TRIM(M2566)</f>
        <v>Női lovaglókesztyű</v>
      </c>
      <c r="P2566" s="1" t="str">
        <f>TRIM(O2566)</f>
        <v/>
      </c>
      <c r="Q2566" s="18" t="s">
        <v>5441</v>
      </c>
      <c r="R2566" s="8">
        <v>4043969172889</v>
      </c>
      <c r="S2566" s="1">
        <v>9.9499999999999993</v>
      </c>
      <c r="T2566" s="1" t="s">
        <v>26</v>
      </c>
      <c r="U2566" s="1">
        <v>7.0000000000000007E-2</v>
      </c>
      <c r="V2566" s="1" t="s">
        <v>2670</v>
      </c>
      <c r="W2566" s="1" t="s">
        <v>136</v>
      </c>
      <c r="X2566" s="1" t="str">
        <f>IF(W2566="", "", IFERROR(VLOOKUP(W2566, colorList!A:B,2,FALSE),""))</f>
        <v>fekete</v>
      </c>
    </row>
    <row r="2567" spans="1:24" ht="27.75" customHeight="1" x14ac:dyDescent="0.25">
      <c r="A2567" s="1" t="s">
        <v>10142</v>
      </c>
      <c r="B2567" s="1" t="str">
        <f>TRIM(D2567)</f>
        <v>XL</v>
      </c>
      <c r="C2567" s="1" t="str">
        <f>IFERROR(VLOOKUP(TRIM(D2567), sizeList!A:B, 2, FALSE), "")</f>
        <v>XL</v>
      </c>
      <c r="D2567" s="1" t="s">
        <v>1907</v>
      </c>
      <c r="E2567" s="1" t="str">
        <f>TRIM(F2567)</f>
        <v>ELT Picot téli lovaglókesztyű</v>
      </c>
      <c r="F2567" s="1" t="s">
        <v>7731</v>
      </c>
      <c r="G2567" s="1" t="s">
        <v>7735</v>
      </c>
      <c r="H2567" s="1" t="s">
        <v>254</v>
      </c>
      <c r="I2567" s="1" t="s">
        <v>255</v>
      </c>
      <c r="J2567" s="1" t="str">
        <f>TRIM(I2567)</f>
        <v>Lovasfelszerelés</v>
      </c>
      <c r="K2567" s="1" t="s">
        <v>1975</v>
      </c>
      <c r="L2567" s="1" t="str">
        <f>TRIM(K2567)</f>
        <v>Lovaglókesztyű</v>
      </c>
      <c r="M2567" s="1" t="s">
        <v>7690</v>
      </c>
      <c r="N2567" s="1" t="str">
        <f>TRIM(M2567)</f>
        <v>Női lovaglókesztyű</v>
      </c>
      <c r="P2567" s="1" t="str">
        <f>TRIM(O2567)</f>
        <v/>
      </c>
      <c r="Q2567" s="18" t="s">
        <v>5441</v>
      </c>
      <c r="R2567" s="8">
        <v>4043969172896</v>
      </c>
      <c r="S2567" s="1">
        <v>9.9499999999999993</v>
      </c>
      <c r="T2567" s="1" t="s">
        <v>26</v>
      </c>
      <c r="U2567" s="1">
        <v>7.0000000000000007E-2</v>
      </c>
      <c r="V2567" s="1" t="s">
        <v>2670</v>
      </c>
      <c r="W2567" s="1" t="s">
        <v>136</v>
      </c>
      <c r="X2567" s="1" t="str">
        <f>IF(W2567="", "", IFERROR(VLOOKUP(W2567, colorList!A:B,2,FALSE),""))</f>
        <v>fekete</v>
      </c>
    </row>
    <row r="2568" spans="1:24" ht="27.75" customHeight="1" x14ac:dyDescent="0.25">
      <c r="A2568" s="1" t="s">
        <v>9907</v>
      </c>
      <c r="B2568" s="1" t="str">
        <f>TRIM(D2568)</f>
        <v>225cm</v>
      </c>
      <c r="C2568" s="1" t="str">
        <f>IFERROR(VLOOKUP(TRIM(D2568), sizeList!A:B, 2, FALSE), "")</f>
        <v>225 cm</v>
      </c>
      <c r="D2568" s="1" t="s">
        <v>7387</v>
      </c>
      <c r="E2568" s="1" t="str">
        <f>TRIM(F2568)</f>
        <v>ELT Polo csizmafűző</v>
      </c>
      <c r="F2568" s="1" t="s">
        <v>7388</v>
      </c>
      <c r="G2568" s="1" t="s">
        <v>7389</v>
      </c>
      <c r="H2568" s="1" t="s">
        <v>254</v>
      </c>
      <c r="I2568" s="1" t="s">
        <v>255</v>
      </c>
      <c r="J2568" s="1" t="str">
        <f>TRIM(I2568)</f>
        <v>Lovasfelszerelés</v>
      </c>
      <c r="K2568" s="1" t="s">
        <v>256</v>
      </c>
      <c r="L2568" s="1" t="str">
        <f>TRIM(K2568)</f>
        <v>Lovaglócipő, csizma</v>
      </c>
      <c r="M2568" s="1" t="s">
        <v>7340</v>
      </c>
      <c r="N2568" s="1" t="str">
        <f>TRIM(M2568)</f>
        <v>Lovaglócipő, csizma kiegészítők</v>
      </c>
      <c r="P2568" s="1" t="str">
        <f>TRIM(O2568)</f>
        <v/>
      </c>
      <c r="Q2568" s="18" t="s">
        <v>7390</v>
      </c>
      <c r="R2568" s="8">
        <v>4057962178878</v>
      </c>
      <c r="S2568" s="1">
        <v>8.9499999999999993</v>
      </c>
      <c r="T2568" s="1" t="s">
        <v>26</v>
      </c>
      <c r="U2568" s="1">
        <v>0.25</v>
      </c>
      <c r="V2568" s="1" t="s">
        <v>7391</v>
      </c>
      <c r="W2568" s="1" t="s">
        <v>136</v>
      </c>
      <c r="X2568" s="1" t="str">
        <f>IF(W2568="", "", IFERROR(VLOOKUP(W2568, colorList!A:B,2,FALSE),""))</f>
        <v>fekete</v>
      </c>
    </row>
    <row r="2569" spans="1:24" ht="27.75" customHeight="1" x14ac:dyDescent="0.25">
      <c r="A2569" s="1" t="s">
        <v>9909</v>
      </c>
      <c r="B2569" s="1" t="str">
        <f>TRIM(D2569)</f>
        <v>300cm</v>
      </c>
      <c r="C2569" s="1" t="str">
        <f>IFERROR(VLOOKUP(TRIM(D2569), sizeList!A:B, 2, FALSE), "")</f>
        <v>300 cm</v>
      </c>
      <c r="D2569" s="1" t="s">
        <v>7393</v>
      </c>
      <c r="E2569" s="1" t="str">
        <f>TRIM(F2569)</f>
        <v>ELT Polo csizmafűző</v>
      </c>
      <c r="F2569" s="1" t="s">
        <v>7388</v>
      </c>
      <c r="G2569" s="1" t="s">
        <v>7394</v>
      </c>
      <c r="H2569" s="1" t="s">
        <v>254</v>
      </c>
      <c r="I2569" s="1" t="s">
        <v>255</v>
      </c>
      <c r="J2569" s="1" t="str">
        <f>TRIM(I2569)</f>
        <v>Lovasfelszerelés</v>
      </c>
      <c r="K2569" s="1" t="s">
        <v>256</v>
      </c>
      <c r="L2569" s="1" t="str">
        <f>TRIM(K2569)</f>
        <v>Lovaglócipő, csizma</v>
      </c>
      <c r="M2569" s="1" t="s">
        <v>7340</v>
      </c>
      <c r="N2569" s="1" t="str">
        <f>TRIM(M2569)</f>
        <v>Lovaglócipő, csizma kiegészítők</v>
      </c>
      <c r="P2569" s="1" t="str">
        <f>TRIM(O2569)</f>
        <v/>
      </c>
      <c r="Q2569" s="18" t="s">
        <v>7390</v>
      </c>
      <c r="R2569" s="8">
        <v>4057962178885</v>
      </c>
      <c r="S2569" s="1">
        <v>8.9499999999999993</v>
      </c>
      <c r="T2569" s="1" t="s">
        <v>26</v>
      </c>
      <c r="U2569" s="1">
        <v>0.25</v>
      </c>
      <c r="V2569" s="1" t="s">
        <v>7391</v>
      </c>
      <c r="W2569" s="1" t="s">
        <v>136</v>
      </c>
      <c r="X2569" s="1" t="str">
        <f>IF(W2569="", "", IFERROR(VLOOKUP(W2569, colorList!A:B,2,FALSE),""))</f>
        <v>fekete</v>
      </c>
    </row>
    <row r="2570" spans="1:24" ht="27.75" customHeight="1" x14ac:dyDescent="0.25">
      <c r="A2570" s="1" t="s">
        <v>9911</v>
      </c>
      <c r="B2570" s="1" t="str">
        <f>TRIM(D2570)</f>
        <v>225cm</v>
      </c>
      <c r="C2570" s="1" t="str">
        <f>IFERROR(VLOOKUP(TRIM(D2570), sizeList!A:B, 2, FALSE), "")</f>
        <v>225 cm</v>
      </c>
      <c r="D2570" s="1" t="s">
        <v>7387</v>
      </c>
      <c r="E2570" s="1" t="str">
        <f>TRIM(F2570)</f>
        <v>ELT Polo csizmafűző</v>
      </c>
      <c r="F2570" s="1" t="s">
        <v>7388</v>
      </c>
      <c r="G2570" s="1" t="s">
        <v>7395</v>
      </c>
      <c r="H2570" s="1" t="s">
        <v>254</v>
      </c>
      <c r="I2570" s="1" t="s">
        <v>255</v>
      </c>
      <c r="J2570" s="1" t="str">
        <f>TRIM(I2570)</f>
        <v>Lovasfelszerelés</v>
      </c>
      <c r="K2570" s="1" t="s">
        <v>256</v>
      </c>
      <c r="L2570" s="1" t="str">
        <f>TRIM(K2570)</f>
        <v>Lovaglócipő, csizma</v>
      </c>
      <c r="M2570" s="1" t="s">
        <v>7340</v>
      </c>
      <c r="N2570" s="1" t="str">
        <f>TRIM(M2570)</f>
        <v>Lovaglócipő, csizma kiegészítők</v>
      </c>
      <c r="P2570" s="1" t="str">
        <f>TRIM(O2570)</f>
        <v/>
      </c>
      <c r="Q2570" s="18" t="s">
        <v>7390</v>
      </c>
      <c r="R2570" s="8">
        <v>4057962179233</v>
      </c>
      <c r="S2570" s="1">
        <v>8.9499999999999993</v>
      </c>
      <c r="T2570" s="1" t="s">
        <v>26</v>
      </c>
      <c r="U2570" s="1">
        <v>0.25</v>
      </c>
      <c r="V2570" s="1" t="s">
        <v>7391</v>
      </c>
      <c r="W2570" s="1" t="s">
        <v>7396</v>
      </c>
      <c r="X2570" s="1" t="str">
        <f>IF(W2570="", "", IFERROR(VLOOKUP(W2570, colorList!A:B,2,FALSE),""))</f>
        <v>fényes kék</v>
      </c>
    </row>
    <row r="2571" spans="1:24" ht="27.75" customHeight="1" x14ac:dyDescent="0.25">
      <c r="A2571" s="1" t="s">
        <v>9915</v>
      </c>
      <c r="B2571" s="1" t="str">
        <f>TRIM(D2571)</f>
        <v>225cm</v>
      </c>
      <c r="C2571" s="1" t="str">
        <f>IFERROR(VLOOKUP(TRIM(D2571), sizeList!A:B, 2, FALSE), "")</f>
        <v>225 cm</v>
      </c>
      <c r="D2571" s="1" t="s">
        <v>7387</v>
      </c>
      <c r="E2571" s="1" t="str">
        <f>TRIM(F2571)</f>
        <v>ELT Polo csizmafűző</v>
      </c>
      <c r="F2571" s="1" t="s">
        <v>7388</v>
      </c>
      <c r="G2571" s="1" t="s">
        <v>7401</v>
      </c>
      <c r="H2571" s="1" t="s">
        <v>254</v>
      </c>
      <c r="I2571" s="1" t="s">
        <v>255</v>
      </c>
      <c r="J2571" s="1" t="str">
        <f>TRIM(I2571)</f>
        <v>Lovasfelszerelés</v>
      </c>
      <c r="K2571" s="1" t="s">
        <v>256</v>
      </c>
      <c r="L2571" s="1" t="str">
        <f>TRIM(K2571)</f>
        <v>Lovaglócipő, csizma</v>
      </c>
      <c r="M2571" s="1" t="s">
        <v>7340</v>
      </c>
      <c r="N2571" s="1" t="str">
        <f>TRIM(M2571)</f>
        <v>Lovaglócipő, csizma kiegészítők</v>
      </c>
      <c r="P2571" s="1" t="str">
        <f>TRIM(O2571)</f>
        <v/>
      </c>
      <c r="Q2571" s="18" t="s">
        <v>7390</v>
      </c>
      <c r="R2571" s="8">
        <v>4057962179240</v>
      </c>
      <c r="S2571" s="1">
        <v>8.9499999999999993</v>
      </c>
      <c r="T2571" s="1" t="s">
        <v>26</v>
      </c>
      <c r="U2571" s="1">
        <v>0.25</v>
      </c>
      <c r="V2571" s="1" t="s">
        <v>7391</v>
      </c>
      <c r="W2571" s="1" t="s">
        <v>7402</v>
      </c>
      <c r="X2571" s="1" t="str">
        <f>IF(W2571="", "", IFERROR(VLOOKUP(W2571, colorList!A:B,2,FALSE),""))</f>
        <v>csillogó rózsaszín</v>
      </c>
    </row>
    <row r="2572" spans="1:24" ht="27.75" customHeight="1" x14ac:dyDescent="0.25">
      <c r="A2572" s="1" t="s">
        <v>9912</v>
      </c>
      <c r="B2572" s="1" t="str">
        <f>TRIM(D2572)</f>
        <v>300cm</v>
      </c>
      <c r="C2572" s="1" t="str">
        <f>IFERROR(VLOOKUP(TRIM(D2572), sizeList!A:B, 2, FALSE), "")</f>
        <v>300 cm</v>
      </c>
      <c r="D2572" s="1" t="s">
        <v>7393</v>
      </c>
      <c r="E2572" s="1" t="str">
        <f>TRIM(F2572)</f>
        <v>ELT Polo csizmafűző</v>
      </c>
      <c r="F2572" s="1" t="s">
        <v>7388</v>
      </c>
      <c r="G2572" s="1" t="s">
        <v>7397</v>
      </c>
      <c r="H2572" s="1" t="s">
        <v>254</v>
      </c>
      <c r="I2572" s="1" t="s">
        <v>255</v>
      </c>
      <c r="J2572" s="1" t="str">
        <f>TRIM(I2572)</f>
        <v>Lovasfelszerelés</v>
      </c>
      <c r="K2572" s="1" t="s">
        <v>256</v>
      </c>
      <c r="L2572" s="1" t="str">
        <f>TRIM(K2572)</f>
        <v>Lovaglócipő, csizma</v>
      </c>
      <c r="M2572" s="1" t="s">
        <v>7340</v>
      </c>
      <c r="N2572" s="1" t="str">
        <f>TRIM(M2572)</f>
        <v>Lovaglócipő, csizma kiegészítők</v>
      </c>
      <c r="P2572" s="1" t="str">
        <f>TRIM(O2572)</f>
        <v/>
      </c>
      <c r="Q2572" s="18" t="s">
        <v>7390</v>
      </c>
      <c r="R2572" s="8">
        <v>4057962179257</v>
      </c>
      <c r="S2572" s="1">
        <v>8.9499999999999993</v>
      </c>
      <c r="T2572" s="1" t="s">
        <v>26</v>
      </c>
      <c r="U2572" s="1">
        <v>0.25</v>
      </c>
      <c r="V2572" s="1" t="s">
        <v>7391</v>
      </c>
      <c r="W2572" s="1" t="s">
        <v>7396</v>
      </c>
      <c r="X2572" s="1" t="str">
        <f>IF(W2572="", "", IFERROR(VLOOKUP(W2572, colorList!A:B,2,FALSE),""))</f>
        <v>fényes kék</v>
      </c>
    </row>
    <row r="2573" spans="1:24" ht="27.75" customHeight="1" x14ac:dyDescent="0.25">
      <c r="A2573" s="1" t="s">
        <v>9913</v>
      </c>
      <c r="B2573" s="1" t="str">
        <f>TRIM(D2573)</f>
        <v>285cm</v>
      </c>
      <c r="C2573" s="1" t="str">
        <f>IFERROR(VLOOKUP(TRIM(D2573), sizeList!A:B, 2, FALSE), "")</f>
        <v>285 cm</v>
      </c>
      <c r="D2573" s="1" t="s">
        <v>7399</v>
      </c>
      <c r="E2573" s="1" t="str">
        <f>TRIM(F2573)</f>
        <v>ELT Polo csizmafűző</v>
      </c>
      <c r="F2573" s="1" t="s">
        <v>7388</v>
      </c>
      <c r="G2573" s="1" t="s">
        <v>7400</v>
      </c>
      <c r="H2573" s="1" t="s">
        <v>254</v>
      </c>
      <c r="I2573" s="1" t="s">
        <v>255</v>
      </c>
      <c r="J2573" s="1" t="str">
        <f>TRIM(I2573)</f>
        <v>Lovasfelszerelés</v>
      </c>
      <c r="K2573" s="1" t="s">
        <v>256</v>
      </c>
      <c r="L2573" s="1" t="str">
        <f>TRIM(K2573)</f>
        <v>Lovaglócipő, csizma</v>
      </c>
      <c r="M2573" s="1" t="s">
        <v>7340</v>
      </c>
      <c r="N2573" s="1" t="str">
        <f>TRIM(M2573)</f>
        <v>Lovaglócipő, csizma kiegészítők</v>
      </c>
      <c r="P2573" s="1" t="str">
        <f>TRIM(O2573)</f>
        <v/>
      </c>
      <c r="Q2573" s="18" t="s">
        <v>7390</v>
      </c>
      <c r="R2573" s="8">
        <v>4057962226876</v>
      </c>
      <c r="S2573" s="1">
        <v>8.9499999999999993</v>
      </c>
      <c r="T2573" s="1" t="s">
        <v>26</v>
      </c>
      <c r="U2573" s="1">
        <v>0.25</v>
      </c>
      <c r="V2573" s="1" t="s">
        <v>7391</v>
      </c>
      <c r="W2573" s="1" t="s">
        <v>490</v>
      </c>
      <c r="X2573" s="1" t="str">
        <f>IF(W2573="", "", IFERROR(VLOOKUP(W2573, colorList!A:B,2,FALSE),""))</f>
        <v>barna</v>
      </c>
    </row>
    <row r="2574" spans="1:24" ht="27.75" customHeight="1" x14ac:dyDescent="0.25">
      <c r="A2574" s="1" t="s">
        <v>1025</v>
      </c>
      <c r="B2574" s="1" t="str">
        <f>TRIM(D2574)</f>
        <v>30</v>
      </c>
      <c r="C2574" s="1">
        <f>IFERROR(VLOOKUP(D2574, sizeList!A:B, 2, FALSE), "")</f>
        <v>30</v>
      </c>
      <c r="D2574" s="1">
        <v>30</v>
      </c>
      <c r="E2574" s="1" t="str">
        <f>TRIM(F2574)</f>
        <v>ELT Portland gyermek lovaglócsizma</v>
      </c>
      <c r="F2574" s="1" t="s">
        <v>1026</v>
      </c>
      <c r="G2574" s="1" t="s">
        <v>1027</v>
      </c>
      <c r="H2574" s="1" t="s">
        <v>254</v>
      </c>
      <c r="I2574" s="1" t="s">
        <v>255</v>
      </c>
      <c r="J2574" s="1" t="str">
        <f>TRIM(I2574)</f>
        <v>Lovasfelszerelés</v>
      </c>
      <c r="K2574" s="1" t="s">
        <v>256</v>
      </c>
      <c r="L2574" s="1" t="str">
        <f>TRIM(K2574)</f>
        <v>Lovaglócipő, csizma</v>
      </c>
      <c r="M2574" s="1" t="s">
        <v>968</v>
      </c>
      <c r="N2574" s="1" t="str">
        <f>TRIM(M2574)</f>
        <v>Csizma, lovaglócsizma</v>
      </c>
      <c r="O2574" s="1" t="s">
        <v>969</v>
      </c>
      <c r="P2574" s="1" t="str">
        <f>TRIM(O2574)</f>
        <v>Lovaglócsizma</v>
      </c>
      <c r="Q2574" s="18" t="s">
        <v>1009</v>
      </c>
      <c r="R2574" s="8">
        <v>4057962162648</v>
      </c>
      <c r="S2574" s="1">
        <v>99.95</v>
      </c>
      <c r="T2574" s="1" t="s">
        <v>26</v>
      </c>
      <c r="U2574" s="1">
        <v>0.67500000000000004</v>
      </c>
      <c r="V2574" s="1" t="s">
        <v>1028</v>
      </c>
      <c r="W2574" s="1" t="s">
        <v>136</v>
      </c>
      <c r="X2574" s="1" t="str">
        <f>IF(W2574="", "", IFERROR(VLOOKUP(W2574, colorList!A:B,2,FALSE),""))</f>
        <v>fekete</v>
      </c>
    </row>
    <row r="2575" spans="1:24" ht="27.75" customHeight="1" x14ac:dyDescent="0.25">
      <c r="A2575" s="1" t="s">
        <v>1029</v>
      </c>
      <c r="B2575" s="1" t="str">
        <f>TRIM(D2575)</f>
        <v>31</v>
      </c>
      <c r="C2575" s="1">
        <f>IFERROR(VLOOKUP(D2575, sizeList!A:B, 2, FALSE), "")</f>
        <v>31</v>
      </c>
      <c r="D2575" s="1">
        <v>31</v>
      </c>
      <c r="E2575" s="1" t="str">
        <f>TRIM(F2575)</f>
        <v>ELT Portland gyermek lovaglócsizma</v>
      </c>
      <c r="F2575" s="1" t="s">
        <v>1026</v>
      </c>
      <c r="G2575" s="1" t="s">
        <v>1030</v>
      </c>
      <c r="H2575" s="1" t="s">
        <v>254</v>
      </c>
      <c r="I2575" s="1" t="s">
        <v>255</v>
      </c>
      <c r="J2575" s="1" t="str">
        <f>TRIM(I2575)</f>
        <v>Lovasfelszerelés</v>
      </c>
      <c r="K2575" s="1" t="s">
        <v>256</v>
      </c>
      <c r="L2575" s="1" t="str">
        <f>TRIM(K2575)</f>
        <v>Lovaglócipő, csizma</v>
      </c>
      <c r="M2575" s="1" t="s">
        <v>968</v>
      </c>
      <c r="N2575" s="1" t="str">
        <f>TRIM(M2575)</f>
        <v>Csizma, lovaglócsizma</v>
      </c>
      <c r="O2575" s="1" t="s">
        <v>969</v>
      </c>
      <c r="P2575" s="1" t="str">
        <f>TRIM(O2575)</f>
        <v>Lovaglócsizma</v>
      </c>
      <c r="Q2575" s="18" t="s">
        <v>1009</v>
      </c>
      <c r="R2575" s="8">
        <v>4057962162655</v>
      </c>
      <c r="S2575" s="1">
        <v>99.95</v>
      </c>
      <c r="T2575" s="1" t="s">
        <v>26</v>
      </c>
      <c r="U2575" s="1">
        <v>0.67500000000000004</v>
      </c>
      <c r="V2575" s="1" t="s">
        <v>1028</v>
      </c>
      <c r="W2575" s="1" t="s">
        <v>136</v>
      </c>
      <c r="X2575" s="1" t="str">
        <f>IF(W2575="", "", IFERROR(VLOOKUP(W2575, colorList!A:B,2,FALSE),""))</f>
        <v>fekete</v>
      </c>
    </row>
    <row r="2576" spans="1:24" ht="27.75" customHeight="1" x14ac:dyDescent="0.25">
      <c r="A2576" s="1" t="s">
        <v>1031</v>
      </c>
      <c r="B2576" s="1" t="str">
        <f>TRIM(D2576)</f>
        <v>32</v>
      </c>
      <c r="C2576" s="1">
        <f>IFERROR(VLOOKUP(D2576, sizeList!A:B, 2, FALSE), "")</f>
        <v>32</v>
      </c>
      <c r="D2576" s="1">
        <v>32</v>
      </c>
      <c r="E2576" s="1" t="str">
        <f>TRIM(F2576)</f>
        <v>ELT Portland gyermek lovaglócsizma</v>
      </c>
      <c r="F2576" s="1" t="s">
        <v>1026</v>
      </c>
      <c r="G2576" s="1" t="s">
        <v>1032</v>
      </c>
      <c r="H2576" s="1" t="s">
        <v>254</v>
      </c>
      <c r="I2576" s="1" t="s">
        <v>255</v>
      </c>
      <c r="J2576" s="1" t="str">
        <f>TRIM(I2576)</f>
        <v>Lovasfelszerelés</v>
      </c>
      <c r="K2576" s="1" t="s">
        <v>256</v>
      </c>
      <c r="L2576" s="1" t="str">
        <f>TRIM(K2576)</f>
        <v>Lovaglócipő, csizma</v>
      </c>
      <c r="M2576" s="1" t="s">
        <v>968</v>
      </c>
      <c r="N2576" s="1" t="str">
        <f>TRIM(M2576)</f>
        <v>Csizma, lovaglócsizma</v>
      </c>
      <c r="O2576" s="1" t="s">
        <v>969</v>
      </c>
      <c r="P2576" s="1" t="str">
        <f>TRIM(O2576)</f>
        <v>Lovaglócsizma</v>
      </c>
      <c r="Q2576" s="18" t="s">
        <v>1009</v>
      </c>
      <c r="R2576" s="8">
        <v>4057962162662</v>
      </c>
      <c r="S2576" s="1">
        <v>99.95</v>
      </c>
      <c r="T2576" s="1" t="s">
        <v>26</v>
      </c>
      <c r="U2576" s="1">
        <v>0.67500000000000004</v>
      </c>
      <c r="V2576" s="1" t="s">
        <v>1028</v>
      </c>
      <c r="W2576" s="1" t="s">
        <v>136</v>
      </c>
      <c r="X2576" s="1" t="str">
        <f>IF(W2576="", "", IFERROR(VLOOKUP(W2576, colorList!A:B,2,FALSE),""))</f>
        <v>fekete</v>
      </c>
    </row>
    <row r="2577" spans="1:24" ht="27.75" customHeight="1" x14ac:dyDescent="0.25">
      <c r="A2577" s="1" t="s">
        <v>1033</v>
      </c>
      <c r="B2577" s="1" t="str">
        <f>TRIM(D2577)</f>
        <v>33</v>
      </c>
      <c r="C2577" s="1">
        <f>IFERROR(VLOOKUP(D2577, sizeList!A:B, 2, FALSE), "")</f>
        <v>33</v>
      </c>
      <c r="D2577" s="1">
        <v>33</v>
      </c>
      <c r="E2577" s="1" t="str">
        <f>TRIM(F2577)</f>
        <v>ELT Portland gyermek lovaglócsizma</v>
      </c>
      <c r="F2577" s="1" t="s">
        <v>1026</v>
      </c>
      <c r="G2577" s="1" t="s">
        <v>1034</v>
      </c>
      <c r="H2577" s="1" t="s">
        <v>254</v>
      </c>
      <c r="I2577" s="1" t="s">
        <v>255</v>
      </c>
      <c r="J2577" s="1" t="str">
        <f>TRIM(I2577)</f>
        <v>Lovasfelszerelés</v>
      </c>
      <c r="K2577" s="1" t="s">
        <v>256</v>
      </c>
      <c r="L2577" s="1" t="str">
        <f>TRIM(K2577)</f>
        <v>Lovaglócipő, csizma</v>
      </c>
      <c r="M2577" s="1" t="s">
        <v>968</v>
      </c>
      <c r="N2577" s="1" t="str">
        <f>TRIM(M2577)</f>
        <v>Csizma, lovaglócsizma</v>
      </c>
      <c r="O2577" s="1" t="s">
        <v>969</v>
      </c>
      <c r="P2577" s="1" t="str">
        <f>TRIM(O2577)</f>
        <v>Lovaglócsizma</v>
      </c>
      <c r="Q2577" s="18" t="s">
        <v>1009</v>
      </c>
      <c r="R2577" s="8">
        <v>4057962162679</v>
      </c>
      <c r="S2577" s="1">
        <v>99.95</v>
      </c>
      <c r="T2577" s="1" t="s">
        <v>26</v>
      </c>
      <c r="U2577" s="1">
        <v>0.67500000000000004</v>
      </c>
      <c r="V2577" s="1" t="s">
        <v>1028</v>
      </c>
      <c r="W2577" s="1" t="s">
        <v>136</v>
      </c>
      <c r="X2577" s="1" t="str">
        <f>IF(W2577="", "", IFERROR(VLOOKUP(W2577, colorList!A:B,2,FALSE),""))</f>
        <v>fekete</v>
      </c>
    </row>
    <row r="2578" spans="1:24" ht="27.75" customHeight="1" x14ac:dyDescent="0.25">
      <c r="A2578" s="1" t="s">
        <v>1035</v>
      </c>
      <c r="B2578" s="1" t="str">
        <f>TRIM(D2578)</f>
        <v>34</v>
      </c>
      <c r="C2578" s="1">
        <f>IFERROR(VLOOKUP(D2578, sizeList!A:B, 2, FALSE), "")</f>
        <v>34</v>
      </c>
      <c r="D2578" s="1">
        <v>34</v>
      </c>
      <c r="E2578" s="1" t="str">
        <f>TRIM(F2578)</f>
        <v>ELT Portland gyermek lovaglócsizma</v>
      </c>
      <c r="F2578" s="1" t="s">
        <v>1026</v>
      </c>
      <c r="G2578" s="1" t="s">
        <v>1036</v>
      </c>
      <c r="H2578" s="1" t="s">
        <v>254</v>
      </c>
      <c r="I2578" s="1" t="s">
        <v>255</v>
      </c>
      <c r="J2578" s="1" t="str">
        <f>TRIM(I2578)</f>
        <v>Lovasfelszerelés</v>
      </c>
      <c r="K2578" s="1" t="s">
        <v>256</v>
      </c>
      <c r="L2578" s="1" t="str">
        <f>TRIM(K2578)</f>
        <v>Lovaglócipő, csizma</v>
      </c>
      <c r="M2578" s="1" t="s">
        <v>968</v>
      </c>
      <c r="N2578" s="1" t="str">
        <f>TRIM(M2578)</f>
        <v>Csizma, lovaglócsizma</v>
      </c>
      <c r="O2578" s="1" t="s">
        <v>969</v>
      </c>
      <c r="P2578" s="1" t="str">
        <f>TRIM(O2578)</f>
        <v>Lovaglócsizma</v>
      </c>
      <c r="Q2578" s="18" t="s">
        <v>1009</v>
      </c>
      <c r="R2578" s="8">
        <v>4057962162686</v>
      </c>
      <c r="S2578" s="1">
        <v>99.95</v>
      </c>
      <c r="T2578" s="1" t="s">
        <v>26</v>
      </c>
      <c r="U2578" s="1">
        <v>0.67500000000000004</v>
      </c>
      <c r="V2578" s="1" t="s">
        <v>1028</v>
      </c>
      <c r="W2578" s="1" t="s">
        <v>136</v>
      </c>
      <c r="X2578" s="1" t="str">
        <f>IF(W2578="", "", IFERROR(VLOOKUP(W2578, colorList!A:B,2,FALSE),""))</f>
        <v>fekete</v>
      </c>
    </row>
    <row r="2579" spans="1:24" ht="27.75" customHeight="1" x14ac:dyDescent="0.25">
      <c r="A2579" s="1" t="s">
        <v>1037</v>
      </c>
      <c r="B2579" s="1" t="str">
        <f>TRIM(D2579)</f>
        <v>35</v>
      </c>
      <c r="C2579" s="1">
        <f>IFERROR(VLOOKUP(D2579, sizeList!A:B, 2, FALSE), "")</f>
        <v>35</v>
      </c>
      <c r="D2579" s="1">
        <v>35</v>
      </c>
      <c r="E2579" s="1" t="str">
        <f>TRIM(F2579)</f>
        <v>ELT Portland gyermek lovaglócsizma</v>
      </c>
      <c r="F2579" s="1" t="s">
        <v>1026</v>
      </c>
      <c r="G2579" s="1" t="s">
        <v>1038</v>
      </c>
      <c r="H2579" s="1" t="s">
        <v>254</v>
      </c>
      <c r="I2579" s="1" t="s">
        <v>255</v>
      </c>
      <c r="J2579" s="1" t="str">
        <f>TRIM(I2579)</f>
        <v>Lovasfelszerelés</v>
      </c>
      <c r="K2579" s="1" t="s">
        <v>256</v>
      </c>
      <c r="L2579" s="1" t="str">
        <f>TRIM(K2579)</f>
        <v>Lovaglócipő, csizma</v>
      </c>
      <c r="M2579" s="1" t="s">
        <v>968</v>
      </c>
      <c r="N2579" s="1" t="str">
        <f>TRIM(M2579)</f>
        <v>Csizma, lovaglócsizma</v>
      </c>
      <c r="O2579" s="1" t="s">
        <v>969</v>
      </c>
      <c r="P2579" s="1" t="str">
        <f>TRIM(O2579)</f>
        <v>Lovaglócsizma</v>
      </c>
      <c r="Q2579" s="18" t="s">
        <v>1009</v>
      </c>
      <c r="R2579" s="8">
        <v>4057962162693</v>
      </c>
      <c r="S2579" s="1">
        <v>99.95</v>
      </c>
      <c r="T2579" s="1" t="s">
        <v>26</v>
      </c>
      <c r="U2579" s="1">
        <v>0.67500000000000004</v>
      </c>
      <c r="V2579" s="1" t="s">
        <v>1028</v>
      </c>
      <c r="W2579" s="1" t="s">
        <v>136</v>
      </c>
      <c r="X2579" s="1" t="str">
        <f>IF(W2579="", "", IFERROR(VLOOKUP(W2579, colorList!A:B,2,FALSE),""))</f>
        <v>fekete</v>
      </c>
    </row>
    <row r="2580" spans="1:24" ht="27.75" customHeight="1" x14ac:dyDescent="0.25">
      <c r="A2580" s="1" t="s">
        <v>988</v>
      </c>
      <c r="B2580" s="1" t="str">
        <f>TRIM(D2580)</f>
        <v>36</v>
      </c>
      <c r="C2580" s="1">
        <f>IFERROR(VLOOKUP(D2580, sizeList!A:B, 2, FALSE), "")</f>
        <v>36</v>
      </c>
      <c r="D2580" s="1">
        <v>36</v>
      </c>
      <c r="E2580" s="1" t="str">
        <f>TRIM(F2580)</f>
        <v>ELT Portland lovaglócsizma</v>
      </c>
      <c r="F2580" s="1" t="s">
        <v>989</v>
      </c>
      <c r="G2580" s="1" t="s">
        <v>990</v>
      </c>
      <c r="H2580" s="1" t="s">
        <v>254</v>
      </c>
      <c r="I2580" s="1" t="s">
        <v>255</v>
      </c>
      <c r="J2580" s="1" t="str">
        <f>TRIM(I2580)</f>
        <v>Lovasfelszerelés</v>
      </c>
      <c r="K2580" s="1" t="s">
        <v>256</v>
      </c>
      <c r="L2580" s="1" t="str">
        <f>TRIM(K2580)</f>
        <v>Lovaglócipő, csizma</v>
      </c>
      <c r="M2580" s="1" t="s">
        <v>968</v>
      </c>
      <c r="N2580" s="1" t="str">
        <f>TRIM(M2580)</f>
        <v>Csizma, lovaglócsizma</v>
      </c>
      <c r="O2580" s="1" t="s">
        <v>969</v>
      </c>
      <c r="P2580" s="1" t="str">
        <f>TRIM(O2580)</f>
        <v>Lovaglócsizma</v>
      </c>
      <c r="Q2580" s="18" t="s">
        <v>5251</v>
      </c>
      <c r="R2580" s="8">
        <v>4057962162341</v>
      </c>
      <c r="S2580" s="1">
        <v>109.95</v>
      </c>
      <c r="T2580" s="1" t="s">
        <v>26</v>
      </c>
      <c r="U2580" s="1">
        <v>0.67500000000000004</v>
      </c>
      <c r="V2580" s="1" t="s">
        <v>991</v>
      </c>
      <c r="W2580" s="1" t="s">
        <v>136</v>
      </c>
      <c r="X2580" s="1" t="str">
        <f>IF(W2580="", "", IFERROR(VLOOKUP(W2580, colorList!A:B,2,FALSE),""))</f>
        <v>fekete</v>
      </c>
    </row>
    <row r="2581" spans="1:24" ht="27.75" customHeight="1" x14ac:dyDescent="0.25">
      <c r="A2581" s="1" t="s">
        <v>992</v>
      </c>
      <c r="B2581" s="1" t="str">
        <f>TRIM(D2581)</f>
        <v>37</v>
      </c>
      <c r="C2581" s="1">
        <f>IFERROR(VLOOKUP(D2581, sizeList!A:B, 2, FALSE), "")</f>
        <v>37</v>
      </c>
      <c r="D2581" s="1">
        <v>37</v>
      </c>
      <c r="E2581" s="1" t="str">
        <f>TRIM(F2581)</f>
        <v>ELT Portland lovaglócsizma</v>
      </c>
      <c r="F2581" s="1" t="s">
        <v>989</v>
      </c>
      <c r="G2581" s="1" t="s">
        <v>993</v>
      </c>
      <c r="H2581" s="1" t="s">
        <v>254</v>
      </c>
      <c r="I2581" s="1" t="s">
        <v>255</v>
      </c>
      <c r="J2581" s="1" t="str">
        <f>TRIM(I2581)</f>
        <v>Lovasfelszerelés</v>
      </c>
      <c r="K2581" s="1" t="s">
        <v>256</v>
      </c>
      <c r="L2581" s="1" t="str">
        <f>TRIM(K2581)</f>
        <v>Lovaglócipő, csizma</v>
      </c>
      <c r="M2581" s="1" t="s">
        <v>968</v>
      </c>
      <c r="N2581" s="1" t="str">
        <f>TRIM(M2581)</f>
        <v>Csizma, lovaglócsizma</v>
      </c>
      <c r="O2581" s="1" t="s">
        <v>969</v>
      </c>
      <c r="P2581" s="1" t="str">
        <f>TRIM(O2581)</f>
        <v>Lovaglócsizma</v>
      </c>
      <c r="Q2581" s="18" t="s">
        <v>5251</v>
      </c>
      <c r="R2581" s="8">
        <v>4057962162358</v>
      </c>
      <c r="S2581" s="1">
        <v>109.95</v>
      </c>
      <c r="T2581" s="1" t="s">
        <v>26</v>
      </c>
      <c r="U2581" s="1">
        <v>0.67500000000000004</v>
      </c>
      <c r="V2581" s="1" t="s">
        <v>991</v>
      </c>
      <c r="W2581" s="1" t="s">
        <v>136</v>
      </c>
      <c r="X2581" s="1" t="str">
        <f>IF(W2581="", "", IFERROR(VLOOKUP(W2581, colorList!A:B,2,FALSE),""))</f>
        <v>fekete</v>
      </c>
    </row>
    <row r="2582" spans="1:24" ht="27.75" customHeight="1" x14ac:dyDescent="0.25">
      <c r="A2582" s="1" t="s">
        <v>994</v>
      </c>
      <c r="B2582" s="1" t="str">
        <f>TRIM(D2582)</f>
        <v>38</v>
      </c>
      <c r="C2582" s="1">
        <f>IFERROR(VLOOKUP(D2582, sizeList!A:B, 2, FALSE), "")</f>
        <v>38</v>
      </c>
      <c r="D2582" s="1">
        <v>38</v>
      </c>
      <c r="E2582" s="1" t="str">
        <f>TRIM(F2582)</f>
        <v>ELT Portland lovaglócsizma</v>
      </c>
      <c r="F2582" s="1" t="s">
        <v>989</v>
      </c>
      <c r="G2582" s="1" t="s">
        <v>995</v>
      </c>
      <c r="H2582" s="1" t="s">
        <v>254</v>
      </c>
      <c r="I2582" s="1" t="s">
        <v>255</v>
      </c>
      <c r="J2582" s="1" t="str">
        <f>TRIM(I2582)</f>
        <v>Lovasfelszerelés</v>
      </c>
      <c r="K2582" s="1" t="s">
        <v>256</v>
      </c>
      <c r="L2582" s="1" t="str">
        <f>TRIM(K2582)</f>
        <v>Lovaglócipő, csizma</v>
      </c>
      <c r="M2582" s="1" t="s">
        <v>968</v>
      </c>
      <c r="N2582" s="1" t="str">
        <f>TRIM(M2582)</f>
        <v>Csizma, lovaglócsizma</v>
      </c>
      <c r="O2582" s="1" t="s">
        <v>969</v>
      </c>
      <c r="P2582" s="1" t="str">
        <f>TRIM(O2582)</f>
        <v>Lovaglócsizma</v>
      </c>
      <c r="Q2582" s="18" t="s">
        <v>5251</v>
      </c>
      <c r="R2582" s="8">
        <v>4057962162365</v>
      </c>
      <c r="S2582" s="1">
        <v>109.95</v>
      </c>
      <c r="T2582" s="1" t="s">
        <v>26</v>
      </c>
      <c r="U2582" s="1">
        <v>0.67500000000000004</v>
      </c>
      <c r="V2582" s="1" t="s">
        <v>991</v>
      </c>
      <c r="W2582" s="1" t="s">
        <v>136</v>
      </c>
      <c r="X2582" s="1" t="str">
        <f>IF(W2582="", "", IFERROR(VLOOKUP(W2582, colorList!A:B,2,FALSE),""))</f>
        <v>fekete</v>
      </c>
    </row>
    <row r="2583" spans="1:24" ht="27.75" customHeight="1" x14ac:dyDescent="0.25">
      <c r="A2583" s="1" t="s">
        <v>996</v>
      </c>
      <c r="B2583" s="1" t="str">
        <f>TRIM(D2583)</f>
        <v>39</v>
      </c>
      <c r="C2583" s="1">
        <f>IFERROR(VLOOKUP(D2583, sizeList!A:B, 2, FALSE), "")</f>
        <v>39</v>
      </c>
      <c r="D2583" s="1">
        <v>39</v>
      </c>
      <c r="E2583" s="1" t="str">
        <f>TRIM(F2583)</f>
        <v>ELT Portland lovaglócsizma</v>
      </c>
      <c r="F2583" s="1" t="s">
        <v>989</v>
      </c>
      <c r="G2583" s="1" t="s">
        <v>997</v>
      </c>
      <c r="H2583" s="1" t="s">
        <v>254</v>
      </c>
      <c r="I2583" s="1" t="s">
        <v>255</v>
      </c>
      <c r="J2583" s="1" t="str">
        <f>TRIM(I2583)</f>
        <v>Lovasfelszerelés</v>
      </c>
      <c r="K2583" s="1" t="s">
        <v>256</v>
      </c>
      <c r="L2583" s="1" t="str">
        <f>TRIM(K2583)</f>
        <v>Lovaglócipő, csizma</v>
      </c>
      <c r="M2583" s="1" t="s">
        <v>968</v>
      </c>
      <c r="N2583" s="1" t="str">
        <f>TRIM(M2583)</f>
        <v>Csizma, lovaglócsizma</v>
      </c>
      <c r="O2583" s="1" t="s">
        <v>969</v>
      </c>
      <c r="P2583" s="1" t="str">
        <f>TRIM(O2583)</f>
        <v>Lovaglócsizma</v>
      </c>
      <c r="Q2583" s="18" t="s">
        <v>5251</v>
      </c>
      <c r="R2583" s="8">
        <v>4057962162372</v>
      </c>
      <c r="S2583" s="1">
        <v>109.95</v>
      </c>
      <c r="T2583" s="1" t="s">
        <v>26</v>
      </c>
      <c r="U2583" s="1">
        <v>0.67500000000000004</v>
      </c>
      <c r="V2583" s="1" t="s">
        <v>991</v>
      </c>
      <c r="W2583" s="1" t="s">
        <v>136</v>
      </c>
      <c r="X2583" s="1" t="str">
        <f>IF(W2583="", "", IFERROR(VLOOKUP(W2583, colorList!A:B,2,FALSE),""))</f>
        <v>fekete</v>
      </c>
    </row>
    <row r="2584" spans="1:24" ht="27.75" customHeight="1" x14ac:dyDescent="0.25">
      <c r="A2584" s="1" t="s">
        <v>998</v>
      </c>
      <c r="B2584" s="1" t="str">
        <f>TRIM(D2584)</f>
        <v>40</v>
      </c>
      <c r="C2584" s="1">
        <f>IFERROR(VLOOKUP(D2584, sizeList!A:B, 2, FALSE), "")</f>
        <v>40</v>
      </c>
      <c r="D2584" s="1">
        <v>40</v>
      </c>
      <c r="E2584" s="1" t="str">
        <f>TRIM(F2584)</f>
        <v>ELT Portland lovaglócsizma</v>
      </c>
      <c r="F2584" s="1" t="s">
        <v>989</v>
      </c>
      <c r="G2584" s="1" t="s">
        <v>999</v>
      </c>
      <c r="H2584" s="1" t="s">
        <v>254</v>
      </c>
      <c r="I2584" s="1" t="s">
        <v>255</v>
      </c>
      <c r="J2584" s="1" t="str">
        <f>TRIM(I2584)</f>
        <v>Lovasfelszerelés</v>
      </c>
      <c r="K2584" s="1" t="s">
        <v>256</v>
      </c>
      <c r="L2584" s="1" t="str">
        <f>TRIM(K2584)</f>
        <v>Lovaglócipő, csizma</v>
      </c>
      <c r="M2584" s="1" t="s">
        <v>968</v>
      </c>
      <c r="N2584" s="1" t="str">
        <f>TRIM(M2584)</f>
        <v>Csizma, lovaglócsizma</v>
      </c>
      <c r="O2584" s="1" t="s">
        <v>969</v>
      </c>
      <c r="P2584" s="1" t="str">
        <f>TRIM(O2584)</f>
        <v>Lovaglócsizma</v>
      </c>
      <c r="Q2584" s="18" t="s">
        <v>5251</v>
      </c>
      <c r="R2584" s="8">
        <v>4057962162389</v>
      </c>
      <c r="S2584" s="1">
        <v>109.95</v>
      </c>
      <c r="T2584" s="1" t="s">
        <v>26</v>
      </c>
      <c r="U2584" s="1">
        <v>0.67500000000000004</v>
      </c>
      <c r="V2584" s="1" t="s">
        <v>991</v>
      </c>
      <c r="W2584" s="1" t="s">
        <v>136</v>
      </c>
      <c r="X2584" s="1" t="str">
        <f>IF(W2584="", "", IFERROR(VLOOKUP(W2584, colorList!A:B,2,FALSE),""))</f>
        <v>fekete</v>
      </c>
    </row>
    <row r="2585" spans="1:24" ht="27.75" customHeight="1" x14ac:dyDescent="0.25">
      <c r="A2585" s="1" t="s">
        <v>1000</v>
      </c>
      <c r="B2585" s="1" t="str">
        <f>TRIM(D2585)</f>
        <v>41</v>
      </c>
      <c r="C2585" s="1">
        <f>IFERROR(VLOOKUP(D2585, sizeList!A:B, 2, FALSE), "")</f>
        <v>41</v>
      </c>
      <c r="D2585" s="1">
        <v>41</v>
      </c>
      <c r="E2585" s="1" t="str">
        <f>TRIM(F2585)</f>
        <v>ELT Portland lovaglócsizma</v>
      </c>
      <c r="F2585" s="1" t="s">
        <v>989</v>
      </c>
      <c r="G2585" s="1" t="s">
        <v>1001</v>
      </c>
      <c r="H2585" s="1" t="s">
        <v>254</v>
      </c>
      <c r="I2585" s="1" t="s">
        <v>255</v>
      </c>
      <c r="J2585" s="1" t="str">
        <f>TRIM(I2585)</f>
        <v>Lovasfelszerelés</v>
      </c>
      <c r="K2585" s="1" t="s">
        <v>256</v>
      </c>
      <c r="L2585" s="1" t="str">
        <f>TRIM(K2585)</f>
        <v>Lovaglócipő, csizma</v>
      </c>
      <c r="M2585" s="1" t="s">
        <v>968</v>
      </c>
      <c r="N2585" s="1" t="str">
        <f>TRIM(M2585)</f>
        <v>Csizma, lovaglócsizma</v>
      </c>
      <c r="O2585" s="1" t="s">
        <v>969</v>
      </c>
      <c r="P2585" s="1" t="str">
        <f>TRIM(O2585)</f>
        <v>Lovaglócsizma</v>
      </c>
      <c r="Q2585" s="18" t="s">
        <v>5251</v>
      </c>
      <c r="R2585" s="8">
        <v>4057962162396</v>
      </c>
      <c r="S2585" s="1">
        <v>109.95</v>
      </c>
      <c r="T2585" s="1" t="s">
        <v>26</v>
      </c>
      <c r="U2585" s="1">
        <v>0.67500000000000004</v>
      </c>
      <c r="V2585" s="1" t="s">
        <v>991</v>
      </c>
      <c r="W2585" s="1" t="s">
        <v>136</v>
      </c>
      <c r="X2585" s="1" t="str">
        <f>IF(W2585="", "", IFERROR(VLOOKUP(W2585, colorList!A:B,2,FALSE),""))</f>
        <v>fekete</v>
      </c>
    </row>
    <row r="2586" spans="1:24" ht="27.75" customHeight="1" x14ac:dyDescent="0.25">
      <c r="A2586" s="1" t="s">
        <v>1011</v>
      </c>
      <c r="B2586" s="1" t="str">
        <f>TRIM(D2586)</f>
        <v>37</v>
      </c>
      <c r="C2586" s="1">
        <f>IFERROR(VLOOKUP(D2586, sizeList!A:B, 2, FALSE), "")</f>
        <v>37</v>
      </c>
      <c r="D2586" s="1">
        <v>37</v>
      </c>
      <c r="E2586" s="1" t="str">
        <f>TRIM(F2586)</f>
        <v>ELT Portland lovaglócsizma</v>
      </c>
      <c r="F2586" s="1" t="s">
        <v>989</v>
      </c>
      <c r="G2586" s="1" t="s">
        <v>1012</v>
      </c>
      <c r="H2586" s="1" t="s">
        <v>254</v>
      </c>
      <c r="I2586" s="1" t="s">
        <v>255</v>
      </c>
      <c r="J2586" s="1" t="str">
        <f>TRIM(I2586)</f>
        <v>Lovasfelszerelés</v>
      </c>
      <c r="K2586" s="1" t="s">
        <v>256</v>
      </c>
      <c r="L2586" s="1" t="str">
        <f>TRIM(K2586)</f>
        <v>Lovaglócipő, csizma</v>
      </c>
      <c r="M2586" s="1" t="s">
        <v>968</v>
      </c>
      <c r="N2586" s="1" t="str">
        <f>TRIM(M2586)</f>
        <v>Csizma, lovaglócsizma</v>
      </c>
      <c r="O2586" s="1" t="s">
        <v>969</v>
      </c>
      <c r="P2586" s="1" t="str">
        <f>TRIM(O2586)</f>
        <v>Lovaglócsizma</v>
      </c>
      <c r="Q2586" s="18" t="s">
        <v>1009</v>
      </c>
      <c r="R2586" s="8">
        <v>4057962162419</v>
      </c>
      <c r="S2586" s="1">
        <v>109.95</v>
      </c>
      <c r="T2586" s="1" t="s">
        <v>26</v>
      </c>
      <c r="U2586" s="1">
        <v>0.67500000000000004</v>
      </c>
      <c r="V2586" s="1" t="s">
        <v>1010</v>
      </c>
      <c r="W2586" s="1" t="s">
        <v>136</v>
      </c>
      <c r="X2586" s="1" t="str">
        <f>IF(W2586="", "", IFERROR(VLOOKUP(W2586, colorList!A:B,2,FALSE),""))</f>
        <v>fekete</v>
      </c>
    </row>
    <row r="2587" spans="1:24" ht="27.75" customHeight="1" x14ac:dyDescent="0.25">
      <c r="A2587" s="1" t="s">
        <v>1013</v>
      </c>
      <c r="B2587" s="1" t="str">
        <f>TRIM(D2587)</f>
        <v>38</v>
      </c>
      <c r="C2587" s="1">
        <f>IFERROR(VLOOKUP(D2587, sizeList!A:B, 2, FALSE), "")</f>
        <v>38</v>
      </c>
      <c r="D2587" s="1">
        <v>38</v>
      </c>
      <c r="E2587" s="1" t="str">
        <f>TRIM(F2587)</f>
        <v>ELT Portland lovaglócsizma</v>
      </c>
      <c r="F2587" s="1" t="s">
        <v>989</v>
      </c>
      <c r="G2587" s="1" t="s">
        <v>1014</v>
      </c>
      <c r="H2587" s="1" t="s">
        <v>254</v>
      </c>
      <c r="I2587" s="1" t="s">
        <v>255</v>
      </c>
      <c r="J2587" s="1" t="str">
        <f>TRIM(I2587)</f>
        <v>Lovasfelszerelés</v>
      </c>
      <c r="K2587" s="1" t="s">
        <v>256</v>
      </c>
      <c r="L2587" s="1" t="str">
        <f>TRIM(K2587)</f>
        <v>Lovaglócipő, csizma</v>
      </c>
      <c r="M2587" s="1" t="s">
        <v>968</v>
      </c>
      <c r="N2587" s="1" t="str">
        <f>TRIM(M2587)</f>
        <v>Csizma, lovaglócsizma</v>
      </c>
      <c r="O2587" s="1" t="s">
        <v>969</v>
      </c>
      <c r="P2587" s="1" t="str">
        <f>TRIM(O2587)</f>
        <v>Lovaglócsizma</v>
      </c>
      <c r="Q2587" s="18" t="s">
        <v>1009</v>
      </c>
      <c r="R2587" s="8">
        <v>4057962162426</v>
      </c>
      <c r="S2587" s="1">
        <v>109.95</v>
      </c>
      <c r="T2587" s="1" t="s">
        <v>26</v>
      </c>
      <c r="U2587" s="1">
        <v>0.67500000000000004</v>
      </c>
      <c r="V2587" s="1" t="s">
        <v>1010</v>
      </c>
      <c r="W2587" s="1" t="s">
        <v>136</v>
      </c>
      <c r="X2587" s="1" t="str">
        <f>IF(W2587="", "", IFERROR(VLOOKUP(W2587, colorList!A:B,2,FALSE),""))</f>
        <v>fekete</v>
      </c>
    </row>
    <row r="2588" spans="1:24" ht="27.75" customHeight="1" x14ac:dyDescent="0.25">
      <c r="A2588" s="1" t="s">
        <v>1015</v>
      </c>
      <c r="B2588" s="1" t="str">
        <f>TRIM(D2588)</f>
        <v>39</v>
      </c>
      <c r="C2588" s="1">
        <f>IFERROR(VLOOKUP(D2588, sizeList!A:B, 2, FALSE), "")</f>
        <v>39</v>
      </c>
      <c r="D2588" s="1">
        <v>39</v>
      </c>
      <c r="E2588" s="1" t="str">
        <f>TRIM(F2588)</f>
        <v>ELT Portland lovaglócsizma</v>
      </c>
      <c r="F2588" s="1" t="s">
        <v>989</v>
      </c>
      <c r="G2588" s="1" t="s">
        <v>1016</v>
      </c>
      <c r="H2588" s="1" t="s">
        <v>254</v>
      </c>
      <c r="I2588" s="1" t="s">
        <v>255</v>
      </c>
      <c r="J2588" s="1" t="str">
        <f>TRIM(I2588)</f>
        <v>Lovasfelszerelés</v>
      </c>
      <c r="K2588" s="1" t="s">
        <v>256</v>
      </c>
      <c r="L2588" s="1" t="str">
        <f>TRIM(K2588)</f>
        <v>Lovaglócipő, csizma</v>
      </c>
      <c r="M2588" s="1" t="s">
        <v>968</v>
      </c>
      <c r="N2588" s="1" t="str">
        <f>TRIM(M2588)</f>
        <v>Csizma, lovaglócsizma</v>
      </c>
      <c r="O2588" s="1" t="s">
        <v>969</v>
      </c>
      <c r="P2588" s="1" t="str">
        <f>TRIM(O2588)</f>
        <v>Lovaglócsizma</v>
      </c>
      <c r="Q2588" s="18" t="s">
        <v>1009</v>
      </c>
      <c r="R2588" s="8">
        <v>4057962162433</v>
      </c>
      <c r="S2588" s="1">
        <v>109.95</v>
      </c>
      <c r="T2588" s="1" t="s">
        <v>26</v>
      </c>
      <c r="U2588" s="1">
        <v>0.67500000000000004</v>
      </c>
      <c r="V2588" s="1" t="s">
        <v>1010</v>
      </c>
      <c r="W2588" s="1" t="s">
        <v>136</v>
      </c>
      <c r="X2588" s="1" t="str">
        <f>IF(W2588="", "", IFERROR(VLOOKUP(W2588, colorList!A:B,2,FALSE),""))</f>
        <v>fekete</v>
      </c>
    </row>
    <row r="2589" spans="1:24" ht="27.75" customHeight="1" x14ac:dyDescent="0.25">
      <c r="A2589" s="1" t="s">
        <v>1017</v>
      </c>
      <c r="B2589" s="1" t="str">
        <f>TRIM(D2589)</f>
        <v>40</v>
      </c>
      <c r="C2589" s="1">
        <f>IFERROR(VLOOKUP(D2589, sizeList!A:B, 2, FALSE), "")</f>
        <v>40</v>
      </c>
      <c r="D2589" s="1">
        <v>40</v>
      </c>
      <c r="E2589" s="1" t="str">
        <f>TRIM(F2589)</f>
        <v>ELT Portland lovaglócsizma</v>
      </c>
      <c r="F2589" s="1" t="s">
        <v>989</v>
      </c>
      <c r="G2589" s="1" t="s">
        <v>1018</v>
      </c>
      <c r="H2589" s="1" t="s">
        <v>254</v>
      </c>
      <c r="I2589" s="1" t="s">
        <v>255</v>
      </c>
      <c r="J2589" s="1" t="str">
        <f>TRIM(I2589)</f>
        <v>Lovasfelszerelés</v>
      </c>
      <c r="K2589" s="1" t="s">
        <v>256</v>
      </c>
      <c r="L2589" s="1" t="str">
        <f>TRIM(K2589)</f>
        <v>Lovaglócipő, csizma</v>
      </c>
      <c r="M2589" s="1" t="s">
        <v>968</v>
      </c>
      <c r="N2589" s="1" t="str">
        <f>TRIM(M2589)</f>
        <v>Csizma, lovaglócsizma</v>
      </c>
      <c r="O2589" s="1" t="s">
        <v>969</v>
      </c>
      <c r="P2589" s="1" t="str">
        <f>TRIM(O2589)</f>
        <v>Lovaglócsizma</v>
      </c>
      <c r="Q2589" s="18" t="s">
        <v>1009</v>
      </c>
      <c r="R2589" s="8">
        <v>4057962162440</v>
      </c>
      <c r="S2589" s="1">
        <v>109.95</v>
      </c>
      <c r="T2589" s="1" t="s">
        <v>26</v>
      </c>
      <c r="U2589" s="1">
        <v>0.67500000000000004</v>
      </c>
      <c r="V2589" s="1" t="s">
        <v>1010</v>
      </c>
      <c r="W2589" s="1" t="s">
        <v>136</v>
      </c>
      <c r="X2589" s="1" t="str">
        <f>IF(W2589="", "", IFERROR(VLOOKUP(W2589, colorList!A:B,2,FALSE),""))</f>
        <v>fekete</v>
      </c>
    </row>
    <row r="2590" spans="1:24" ht="27.75" customHeight="1" x14ac:dyDescent="0.25">
      <c r="A2590" s="1" t="s">
        <v>1019</v>
      </c>
      <c r="B2590" s="1" t="str">
        <f>TRIM(D2590)</f>
        <v>41</v>
      </c>
      <c r="C2590" s="1">
        <f>IFERROR(VLOOKUP(D2590, sizeList!A:B, 2, FALSE), "")</f>
        <v>41</v>
      </c>
      <c r="D2590" s="1">
        <v>41</v>
      </c>
      <c r="E2590" s="1" t="str">
        <f>TRIM(F2590)</f>
        <v>ELT Portland lovaglócsizma</v>
      </c>
      <c r="F2590" s="1" t="s">
        <v>989</v>
      </c>
      <c r="G2590" s="1" t="s">
        <v>1020</v>
      </c>
      <c r="H2590" s="1" t="s">
        <v>254</v>
      </c>
      <c r="I2590" s="1" t="s">
        <v>255</v>
      </c>
      <c r="J2590" s="1" t="str">
        <f>TRIM(I2590)</f>
        <v>Lovasfelszerelés</v>
      </c>
      <c r="K2590" s="1" t="s">
        <v>256</v>
      </c>
      <c r="L2590" s="1" t="str">
        <f>TRIM(K2590)</f>
        <v>Lovaglócipő, csizma</v>
      </c>
      <c r="M2590" s="1" t="s">
        <v>968</v>
      </c>
      <c r="N2590" s="1" t="str">
        <f>TRIM(M2590)</f>
        <v>Csizma, lovaglócsizma</v>
      </c>
      <c r="O2590" s="1" t="s">
        <v>969</v>
      </c>
      <c r="P2590" s="1" t="str">
        <f>TRIM(O2590)</f>
        <v>Lovaglócsizma</v>
      </c>
      <c r="Q2590" s="18" t="s">
        <v>1009</v>
      </c>
      <c r="R2590" s="8">
        <v>4057962162457</v>
      </c>
      <c r="S2590" s="1">
        <v>109.95</v>
      </c>
      <c r="T2590" s="1" t="s">
        <v>26</v>
      </c>
      <c r="U2590" s="1">
        <v>0.67500000000000004</v>
      </c>
      <c r="V2590" s="1" t="s">
        <v>1010</v>
      </c>
      <c r="W2590" s="1" t="s">
        <v>136</v>
      </c>
      <c r="X2590" s="1" t="str">
        <f>IF(W2590="", "", IFERROR(VLOOKUP(W2590, colorList!A:B,2,FALSE),""))</f>
        <v>fekete</v>
      </c>
    </row>
    <row r="2591" spans="1:24" ht="27.75" customHeight="1" x14ac:dyDescent="0.25">
      <c r="A2591" s="1" t="s">
        <v>1002</v>
      </c>
      <c r="B2591" s="1" t="str">
        <f>TRIM(D2591)</f>
        <v>42</v>
      </c>
      <c r="C2591" s="1">
        <f>IFERROR(VLOOKUP(D2591, sizeList!A:B, 2, FALSE), "")</f>
        <v>42</v>
      </c>
      <c r="D2591" s="1">
        <v>42</v>
      </c>
      <c r="E2591" s="1" t="str">
        <f>TRIM(F2591)</f>
        <v>ELT Portland lovaglócsizma</v>
      </c>
      <c r="F2591" s="1" t="s">
        <v>989</v>
      </c>
      <c r="G2591" s="1" t="s">
        <v>1003</v>
      </c>
      <c r="H2591" s="1" t="s">
        <v>254</v>
      </c>
      <c r="I2591" s="1" t="s">
        <v>255</v>
      </c>
      <c r="J2591" s="1" t="str">
        <f>TRIM(I2591)</f>
        <v>Lovasfelszerelés</v>
      </c>
      <c r="K2591" s="1" t="s">
        <v>256</v>
      </c>
      <c r="L2591" s="1" t="str">
        <f>TRIM(K2591)</f>
        <v>Lovaglócipő, csizma</v>
      </c>
      <c r="M2591" s="1" t="s">
        <v>968</v>
      </c>
      <c r="N2591" s="1" t="str">
        <f>TRIM(M2591)</f>
        <v>Csizma, lovaglócsizma</v>
      </c>
      <c r="O2591" s="1" t="s">
        <v>969</v>
      </c>
      <c r="P2591" s="1" t="str">
        <f>TRIM(O2591)</f>
        <v>Lovaglócsizma</v>
      </c>
      <c r="Q2591" s="18" t="s">
        <v>5251</v>
      </c>
      <c r="R2591" s="8">
        <v>4057962180123</v>
      </c>
      <c r="S2591" s="1">
        <v>109.95</v>
      </c>
      <c r="T2591" s="1" t="s">
        <v>26</v>
      </c>
      <c r="U2591" s="1">
        <v>0.67500000000000004</v>
      </c>
      <c r="V2591" s="1" t="s">
        <v>991</v>
      </c>
      <c r="W2591" s="1" t="s">
        <v>136</v>
      </c>
      <c r="X2591" s="1" t="str">
        <f>IF(W2591="", "", IFERROR(VLOOKUP(W2591, colorList!A:B,2,FALSE),""))</f>
        <v>fekete</v>
      </c>
    </row>
    <row r="2592" spans="1:24" ht="27.75" customHeight="1" x14ac:dyDescent="0.25">
      <c r="A2592" s="1" t="s">
        <v>1004</v>
      </c>
      <c r="B2592" s="1" t="str">
        <f>TRIM(D2592)</f>
        <v>43</v>
      </c>
      <c r="C2592" s="1">
        <f>IFERROR(VLOOKUP(D2592, sizeList!A:B, 2, FALSE), "")</f>
        <v>43</v>
      </c>
      <c r="D2592" s="1">
        <v>43</v>
      </c>
      <c r="E2592" s="1" t="str">
        <f>TRIM(F2592)</f>
        <v>ELT Portland lovaglócsizma</v>
      </c>
      <c r="F2592" s="1" t="s">
        <v>989</v>
      </c>
      <c r="G2592" s="1" t="s">
        <v>1005</v>
      </c>
      <c r="H2592" s="1" t="s">
        <v>254</v>
      </c>
      <c r="I2592" s="1" t="s">
        <v>255</v>
      </c>
      <c r="J2592" s="1" t="str">
        <f>TRIM(I2592)</f>
        <v>Lovasfelszerelés</v>
      </c>
      <c r="K2592" s="1" t="s">
        <v>256</v>
      </c>
      <c r="L2592" s="1" t="str">
        <f>TRIM(K2592)</f>
        <v>Lovaglócipő, csizma</v>
      </c>
      <c r="M2592" s="1" t="s">
        <v>968</v>
      </c>
      <c r="N2592" s="1" t="str">
        <f>TRIM(M2592)</f>
        <v>Csizma, lovaglócsizma</v>
      </c>
      <c r="O2592" s="1" t="s">
        <v>969</v>
      </c>
      <c r="P2592" s="1" t="str">
        <f>TRIM(O2592)</f>
        <v>Lovaglócsizma</v>
      </c>
      <c r="Q2592" s="18" t="s">
        <v>5251</v>
      </c>
      <c r="R2592" s="8">
        <v>4057962180130</v>
      </c>
      <c r="S2592" s="1">
        <v>109.95</v>
      </c>
      <c r="T2592" s="1" t="s">
        <v>26</v>
      </c>
      <c r="U2592" s="1">
        <v>0.67500000000000004</v>
      </c>
      <c r="V2592" s="1" t="s">
        <v>991</v>
      </c>
      <c r="W2592" s="1" t="s">
        <v>136</v>
      </c>
      <c r="X2592" s="1" t="str">
        <f>IF(W2592="", "", IFERROR(VLOOKUP(W2592, colorList!A:B,2,FALSE),""))</f>
        <v>fekete</v>
      </c>
    </row>
    <row r="2593" spans="1:24" ht="27.75" customHeight="1" x14ac:dyDescent="0.25">
      <c r="A2593" s="1" t="s">
        <v>1021</v>
      </c>
      <c r="B2593" s="1" t="str">
        <f>TRIM(D2593)</f>
        <v>42</v>
      </c>
      <c r="C2593" s="1">
        <f>IFERROR(VLOOKUP(D2593, sizeList!A:B, 2, FALSE), "")</f>
        <v>42</v>
      </c>
      <c r="D2593" s="1">
        <v>42</v>
      </c>
      <c r="E2593" s="1" t="str">
        <f>TRIM(F2593)</f>
        <v>ELT Portland lovaglócsizma</v>
      </c>
      <c r="F2593" s="1" t="s">
        <v>989</v>
      </c>
      <c r="G2593" s="1" t="s">
        <v>1022</v>
      </c>
      <c r="H2593" s="1" t="s">
        <v>254</v>
      </c>
      <c r="I2593" s="1" t="s">
        <v>255</v>
      </c>
      <c r="J2593" s="1" t="str">
        <f>TRIM(I2593)</f>
        <v>Lovasfelszerelés</v>
      </c>
      <c r="K2593" s="1" t="s">
        <v>256</v>
      </c>
      <c r="L2593" s="1" t="str">
        <f>TRIM(K2593)</f>
        <v>Lovaglócipő, csizma</v>
      </c>
      <c r="M2593" s="1" t="s">
        <v>968</v>
      </c>
      <c r="N2593" s="1" t="str">
        <f>TRIM(M2593)</f>
        <v>Csizma, lovaglócsizma</v>
      </c>
      <c r="O2593" s="1" t="s">
        <v>969</v>
      </c>
      <c r="P2593" s="1" t="str">
        <f>TRIM(O2593)</f>
        <v>Lovaglócsizma</v>
      </c>
      <c r="Q2593" s="18" t="s">
        <v>1009</v>
      </c>
      <c r="R2593" s="8">
        <v>4057962180147</v>
      </c>
      <c r="S2593" s="1">
        <v>109.95</v>
      </c>
      <c r="T2593" s="1" t="s">
        <v>26</v>
      </c>
      <c r="U2593" s="1">
        <v>0.67500000000000004</v>
      </c>
      <c r="V2593" s="1" t="s">
        <v>1010</v>
      </c>
      <c r="W2593" s="1" t="s">
        <v>136</v>
      </c>
      <c r="X2593" s="1" t="str">
        <f>IF(W2593="", "", IFERROR(VLOOKUP(W2593, colorList!A:B,2,FALSE),""))</f>
        <v>fekete</v>
      </c>
    </row>
    <row r="2594" spans="1:24" ht="27.75" customHeight="1" x14ac:dyDescent="0.25">
      <c r="A2594" s="1" t="s">
        <v>1023</v>
      </c>
      <c r="B2594" s="1" t="str">
        <f>TRIM(D2594)</f>
        <v>43</v>
      </c>
      <c r="C2594" s="1">
        <f>IFERROR(VLOOKUP(D2594, sizeList!A:B, 2, FALSE), "")</f>
        <v>43</v>
      </c>
      <c r="D2594" s="1">
        <v>43</v>
      </c>
      <c r="E2594" s="1" t="str">
        <f>TRIM(F2594)</f>
        <v>ELT Portland lovaglócsizma</v>
      </c>
      <c r="F2594" s="1" t="s">
        <v>989</v>
      </c>
      <c r="G2594" s="1" t="s">
        <v>1024</v>
      </c>
      <c r="H2594" s="1" t="s">
        <v>254</v>
      </c>
      <c r="I2594" s="1" t="s">
        <v>255</v>
      </c>
      <c r="J2594" s="1" t="str">
        <f>TRIM(I2594)</f>
        <v>Lovasfelszerelés</v>
      </c>
      <c r="K2594" s="1" t="s">
        <v>256</v>
      </c>
      <c r="L2594" s="1" t="str">
        <f>TRIM(K2594)</f>
        <v>Lovaglócipő, csizma</v>
      </c>
      <c r="M2594" s="1" t="s">
        <v>968</v>
      </c>
      <c r="N2594" s="1" t="str">
        <f>TRIM(M2594)</f>
        <v>Csizma, lovaglócsizma</v>
      </c>
      <c r="O2594" s="1" t="s">
        <v>969</v>
      </c>
      <c r="P2594" s="1" t="str">
        <f>TRIM(O2594)</f>
        <v>Lovaglócsizma</v>
      </c>
      <c r="Q2594" s="18" t="s">
        <v>1009</v>
      </c>
      <c r="R2594" s="8">
        <v>4057962180154</v>
      </c>
      <c r="S2594" s="1">
        <v>109.95</v>
      </c>
      <c r="T2594" s="1" t="s">
        <v>26</v>
      </c>
      <c r="U2594" s="1">
        <v>0.67500000000000004</v>
      </c>
      <c r="V2594" s="1" t="s">
        <v>1010</v>
      </c>
      <c r="W2594" s="1" t="s">
        <v>136</v>
      </c>
      <c r="X2594" s="1" t="str">
        <f>IF(W2594="", "", IFERROR(VLOOKUP(W2594, colorList!A:B,2,FALSE),""))</f>
        <v>fekete</v>
      </c>
    </row>
    <row r="2595" spans="1:24" ht="27.75" customHeight="1" x14ac:dyDescent="0.25">
      <c r="A2595" s="1" t="s">
        <v>1052</v>
      </c>
      <c r="B2595" s="1" t="str">
        <f>TRIM(D2595)</f>
        <v>36</v>
      </c>
      <c r="C2595" s="1">
        <f>IFERROR(VLOOKUP(D2595, sizeList!A:B, 2, FALSE), "")</f>
        <v>36</v>
      </c>
      <c r="D2595" s="1">
        <v>36</v>
      </c>
      <c r="E2595" s="1" t="str">
        <f>TRIM(F2595)</f>
        <v>ELT Portland lovaglócsizma hosszított</v>
      </c>
      <c r="F2595" s="1" t="s">
        <v>1053</v>
      </c>
      <c r="G2595" s="1" t="s">
        <v>1054</v>
      </c>
      <c r="H2595" s="1" t="s">
        <v>254</v>
      </c>
      <c r="I2595" s="1" t="s">
        <v>255</v>
      </c>
      <c r="J2595" s="1" t="str">
        <f>TRIM(I2595)</f>
        <v>Lovasfelszerelés</v>
      </c>
      <c r="K2595" s="1" t="s">
        <v>256</v>
      </c>
      <c r="L2595" s="1" t="str">
        <f>TRIM(K2595)</f>
        <v>Lovaglócipő, csizma</v>
      </c>
      <c r="M2595" s="1" t="s">
        <v>968</v>
      </c>
      <c r="N2595" s="1" t="str">
        <f>TRIM(M2595)</f>
        <v>Csizma, lovaglócsizma</v>
      </c>
      <c r="O2595" s="1" t="s">
        <v>969</v>
      </c>
      <c r="P2595" s="1" t="str">
        <f>TRIM(O2595)</f>
        <v>Lovaglócsizma</v>
      </c>
      <c r="Q2595" s="18" t="s">
        <v>1009</v>
      </c>
      <c r="R2595" s="8">
        <v>4057962213500</v>
      </c>
      <c r="S2595" s="1">
        <v>109.95</v>
      </c>
      <c r="T2595" s="1" t="s">
        <v>26</v>
      </c>
      <c r="U2595" s="1">
        <v>0.7</v>
      </c>
      <c r="V2595" s="1" t="s">
        <v>1055</v>
      </c>
      <c r="W2595" s="1" t="s">
        <v>136</v>
      </c>
      <c r="X2595" s="1" t="str">
        <f>IF(W2595="", "", IFERROR(VLOOKUP(W2595, colorList!A:B,2,FALSE),""))</f>
        <v>fekete</v>
      </c>
    </row>
    <row r="2596" spans="1:24" ht="27.75" customHeight="1" x14ac:dyDescent="0.25">
      <c r="A2596" s="1" t="s">
        <v>1056</v>
      </c>
      <c r="B2596" s="1" t="str">
        <f>TRIM(D2596)</f>
        <v>37</v>
      </c>
      <c r="C2596" s="1">
        <f>IFERROR(VLOOKUP(D2596, sizeList!A:B, 2, FALSE), "")</f>
        <v>37</v>
      </c>
      <c r="D2596" s="1">
        <v>37</v>
      </c>
      <c r="E2596" s="1" t="str">
        <f>TRIM(F2596)</f>
        <v>ELT Portland lovaglócsizma hosszított</v>
      </c>
      <c r="F2596" s="1" t="s">
        <v>1053</v>
      </c>
      <c r="G2596" s="1" t="s">
        <v>1057</v>
      </c>
      <c r="H2596" s="1" t="s">
        <v>254</v>
      </c>
      <c r="I2596" s="1" t="s">
        <v>255</v>
      </c>
      <c r="J2596" s="1" t="str">
        <f>TRIM(I2596)</f>
        <v>Lovasfelszerelés</v>
      </c>
      <c r="K2596" s="1" t="s">
        <v>256</v>
      </c>
      <c r="L2596" s="1" t="str">
        <f>TRIM(K2596)</f>
        <v>Lovaglócipő, csizma</v>
      </c>
      <c r="M2596" s="1" t="s">
        <v>968</v>
      </c>
      <c r="N2596" s="1" t="str">
        <f>TRIM(M2596)</f>
        <v>Csizma, lovaglócsizma</v>
      </c>
      <c r="O2596" s="1" t="s">
        <v>969</v>
      </c>
      <c r="P2596" s="1" t="str">
        <f>TRIM(O2596)</f>
        <v>Lovaglócsizma</v>
      </c>
      <c r="Q2596" s="18" t="s">
        <v>1009</v>
      </c>
      <c r="R2596" s="8">
        <v>4057962213517</v>
      </c>
      <c r="S2596" s="1">
        <v>109.95</v>
      </c>
      <c r="T2596" s="1" t="s">
        <v>26</v>
      </c>
      <c r="U2596" s="1">
        <v>0.7</v>
      </c>
      <c r="V2596" s="1" t="s">
        <v>1055</v>
      </c>
      <c r="W2596" s="1" t="s">
        <v>136</v>
      </c>
      <c r="X2596" s="1" t="str">
        <f>IF(W2596="", "", IFERROR(VLOOKUP(W2596, colorList!A:B,2,FALSE),""))</f>
        <v>fekete</v>
      </c>
    </row>
    <row r="2597" spans="1:24" ht="27.75" customHeight="1" x14ac:dyDescent="0.25">
      <c r="A2597" s="1" t="s">
        <v>1058</v>
      </c>
      <c r="B2597" s="1" t="str">
        <f>TRIM(D2597)</f>
        <v>38</v>
      </c>
      <c r="C2597" s="1">
        <f>IFERROR(VLOOKUP(D2597, sizeList!A:B, 2, FALSE), "")</f>
        <v>38</v>
      </c>
      <c r="D2597" s="1">
        <v>38</v>
      </c>
      <c r="E2597" s="1" t="str">
        <f>TRIM(F2597)</f>
        <v>ELT Portland lovaglócsizma hosszított</v>
      </c>
      <c r="F2597" s="1" t="s">
        <v>1053</v>
      </c>
      <c r="G2597" s="1" t="s">
        <v>1059</v>
      </c>
      <c r="H2597" s="1" t="s">
        <v>254</v>
      </c>
      <c r="I2597" s="1" t="s">
        <v>255</v>
      </c>
      <c r="J2597" s="1" t="str">
        <f>TRIM(I2597)</f>
        <v>Lovasfelszerelés</v>
      </c>
      <c r="K2597" s="1" t="s">
        <v>256</v>
      </c>
      <c r="L2597" s="1" t="str">
        <f>TRIM(K2597)</f>
        <v>Lovaglócipő, csizma</v>
      </c>
      <c r="M2597" s="1" t="s">
        <v>968</v>
      </c>
      <c r="N2597" s="1" t="str">
        <f>TRIM(M2597)</f>
        <v>Csizma, lovaglócsizma</v>
      </c>
      <c r="O2597" s="1" t="s">
        <v>969</v>
      </c>
      <c r="P2597" s="1" t="str">
        <f>TRIM(O2597)</f>
        <v>Lovaglócsizma</v>
      </c>
      <c r="Q2597" s="18" t="s">
        <v>1009</v>
      </c>
      <c r="R2597" s="8">
        <v>4057962213524</v>
      </c>
      <c r="S2597" s="1">
        <v>109.95</v>
      </c>
      <c r="T2597" s="1" t="s">
        <v>26</v>
      </c>
      <c r="U2597" s="1">
        <v>0.7</v>
      </c>
      <c r="V2597" s="1" t="s">
        <v>1055</v>
      </c>
      <c r="W2597" s="1" t="s">
        <v>136</v>
      </c>
      <c r="X2597" s="1" t="str">
        <f>IF(W2597="", "", IFERROR(VLOOKUP(W2597, colorList!A:B,2,FALSE),""))</f>
        <v>fekete</v>
      </c>
    </row>
    <row r="2598" spans="1:24" ht="27.75" customHeight="1" x14ac:dyDescent="0.25">
      <c r="A2598" s="1" t="s">
        <v>1060</v>
      </c>
      <c r="B2598" s="1" t="str">
        <f>TRIM(D2598)</f>
        <v>39</v>
      </c>
      <c r="C2598" s="1">
        <f>IFERROR(VLOOKUP(D2598, sizeList!A:B, 2, FALSE), "")</f>
        <v>39</v>
      </c>
      <c r="D2598" s="1">
        <v>39</v>
      </c>
      <c r="E2598" s="1" t="str">
        <f>TRIM(F2598)</f>
        <v>ELT Portland lovaglócsizma hosszított</v>
      </c>
      <c r="F2598" s="1" t="s">
        <v>1053</v>
      </c>
      <c r="G2598" s="1" t="s">
        <v>1061</v>
      </c>
      <c r="H2598" s="1" t="s">
        <v>254</v>
      </c>
      <c r="I2598" s="1" t="s">
        <v>255</v>
      </c>
      <c r="J2598" s="1" t="str">
        <f>TRIM(I2598)</f>
        <v>Lovasfelszerelés</v>
      </c>
      <c r="K2598" s="1" t="s">
        <v>256</v>
      </c>
      <c r="L2598" s="1" t="str">
        <f>TRIM(K2598)</f>
        <v>Lovaglócipő, csizma</v>
      </c>
      <c r="M2598" s="1" t="s">
        <v>968</v>
      </c>
      <c r="N2598" s="1" t="str">
        <f>TRIM(M2598)</f>
        <v>Csizma, lovaglócsizma</v>
      </c>
      <c r="O2598" s="1" t="s">
        <v>969</v>
      </c>
      <c r="P2598" s="1" t="str">
        <f>TRIM(O2598)</f>
        <v>Lovaglócsizma</v>
      </c>
      <c r="Q2598" s="18" t="s">
        <v>1009</v>
      </c>
      <c r="R2598" s="8">
        <v>4057962213531</v>
      </c>
      <c r="S2598" s="1">
        <v>109.95</v>
      </c>
      <c r="T2598" s="1" t="s">
        <v>26</v>
      </c>
      <c r="U2598" s="1">
        <v>0.7</v>
      </c>
      <c r="V2598" s="1" t="s">
        <v>1055</v>
      </c>
      <c r="W2598" s="1" t="s">
        <v>136</v>
      </c>
      <c r="X2598" s="1" t="str">
        <f>IF(W2598="", "", IFERROR(VLOOKUP(W2598, colorList!A:B,2,FALSE),""))</f>
        <v>fekete</v>
      </c>
    </row>
    <row r="2599" spans="1:24" ht="27.75" customHeight="1" x14ac:dyDescent="0.25">
      <c r="A2599" s="1" t="s">
        <v>1062</v>
      </c>
      <c r="B2599" s="1" t="str">
        <f>TRIM(D2599)</f>
        <v>40</v>
      </c>
      <c r="C2599" s="1">
        <f>IFERROR(VLOOKUP(D2599, sizeList!A:B, 2, FALSE), "")</f>
        <v>40</v>
      </c>
      <c r="D2599" s="1">
        <v>40</v>
      </c>
      <c r="E2599" s="1" t="str">
        <f>TRIM(F2599)</f>
        <v>ELT Portland lovaglócsizma hosszított</v>
      </c>
      <c r="F2599" s="1" t="s">
        <v>1053</v>
      </c>
      <c r="G2599" s="1" t="s">
        <v>1063</v>
      </c>
      <c r="H2599" s="1" t="s">
        <v>254</v>
      </c>
      <c r="I2599" s="1" t="s">
        <v>255</v>
      </c>
      <c r="J2599" s="1" t="str">
        <f>TRIM(I2599)</f>
        <v>Lovasfelszerelés</v>
      </c>
      <c r="K2599" s="1" t="s">
        <v>256</v>
      </c>
      <c r="L2599" s="1" t="str">
        <f>TRIM(K2599)</f>
        <v>Lovaglócipő, csizma</v>
      </c>
      <c r="M2599" s="1" t="s">
        <v>968</v>
      </c>
      <c r="N2599" s="1" t="str">
        <f>TRIM(M2599)</f>
        <v>Csizma, lovaglócsizma</v>
      </c>
      <c r="O2599" s="1" t="s">
        <v>969</v>
      </c>
      <c r="P2599" s="1" t="str">
        <f>TRIM(O2599)</f>
        <v>Lovaglócsizma</v>
      </c>
      <c r="Q2599" s="18" t="s">
        <v>1009</v>
      </c>
      <c r="R2599" s="8">
        <v>4057962213548</v>
      </c>
      <c r="S2599" s="1">
        <v>109.95</v>
      </c>
      <c r="T2599" s="1" t="s">
        <v>26</v>
      </c>
      <c r="U2599" s="1">
        <v>0.7</v>
      </c>
      <c r="V2599" s="1" t="s">
        <v>1055</v>
      </c>
      <c r="W2599" s="1" t="s">
        <v>136</v>
      </c>
      <c r="X2599" s="1" t="str">
        <f>IF(W2599="", "", IFERROR(VLOOKUP(W2599, colorList!A:B,2,FALSE),""))</f>
        <v>fekete</v>
      </c>
    </row>
    <row r="2600" spans="1:24" ht="27.75" customHeight="1" x14ac:dyDescent="0.25">
      <c r="A2600" s="1" t="s">
        <v>1064</v>
      </c>
      <c r="B2600" s="1" t="str">
        <f>TRIM(D2600)</f>
        <v>41</v>
      </c>
      <c r="C2600" s="1">
        <f>IFERROR(VLOOKUP(D2600, sizeList!A:B, 2, FALSE), "")</f>
        <v>41</v>
      </c>
      <c r="D2600" s="1">
        <v>41</v>
      </c>
      <c r="E2600" s="1" t="str">
        <f>TRIM(F2600)</f>
        <v>ELT Portland lovaglócsizma hosszított</v>
      </c>
      <c r="F2600" s="1" t="s">
        <v>1053</v>
      </c>
      <c r="G2600" s="1" t="s">
        <v>1065</v>
      </c>
      <c r="H2600" s="1" t="s">
        <v>254</v>
      </c>
      <c r="I2600" s="1" t="s">
        <v>255</v>
      </c>
      <c r="J2600" s="1" t="str">
        <f>TRIM(I2600)</f>
        <v>Lovasfelszerelés</v>
      </c>
      <c r="K2600" s="1" t="s">
        <v>256</v>
      </c>
      <c r="L2600" s="1" t="str">
        <f>TRIM(K2600)</f>
        <v>Lovaglócipő, csizma</v>
      </c>
      <c r="M2600" s="1" t="s">
        <v>968</v>
      </c>
      <c r="N2600" s="1" t="str">
        <f>TRIM(M2600)</f>
        <v>Csizma, lovaglócsizma</v>
      </c>
      <c r="O2600" s="1" t="s">
        <v>969</v>
      </c>
      <c r="P2600" s="1" t="str">
        <f>TRIM(O2600)</f>
        <v>Lovaglócsizma</v>
      </c>
      <c r="Q2600" s="18" t="s">
        <v>1009</v>
      </c>
      <c r="R2600" s="8">
        <v>4057962213555</v>
      </c>
      <c r="S2600" s="1">
        <v>109.95</v>
      </c>
      <c r="T2600" s="1" t="s">
        <v>26</v>
      </c>
      <c r="U2600" s="1">
        <v>0.7</v>
      </c>
      <c r="V2600" s="1" t="s">
        <v>1055</v>
      </c>
      <c r="W2600" s="1" t="s">
        <v>136</v>
      </c>
      <c r="X2600" s="1" t="str">
        <f>IF(W2600="", "", IFERROR(VLOOKUP(W2600, colorList!A:B,2,FALSE),""))</f>
        <v>fekete</v>
      </c>
    </row>
    <row r="2601" spans="1:24" ht="27.75" customHeight="1" x14ac:dyDescent="0.25">
      <c r="A2601" s="1" t="s">
        <v>1066</v>
      </c>
      <c r="B2601" s="1" t="str">
        <f>TRIM(D2601)</f>
        <v>42</v>
      </c>
      <c r="C2601" s="1">
        <f>IFERROR(VLOOKUP(D2601, sizeList!A:B, 2, FALSE), "")</f>
        <v>42</v>
      </c>
      <c r="D2601" s="1">
        <v>42</v>
      </c>
      <c r="E2601" s="1" t="str">
        <f>TRIM(F2601)</f>
        <v>ELT Portland lovaglócsizma hosszított</v>
      </c>
      <c r="F2601" s="1" t="s">
        <v>1053</v>
      </c>
      <c r="G2601" s="1" t="s">
        <v>1067</v>
      </c>
      <c r="H2601" s="1" t="s">
        <v>254</v>
      </c>
      <c r="I2601" s="1" t="s">
        <v>255</v>
      </c>
      <c r="J2601" s="1" t="str">
        <f>TRIM(I2601)</f>
        <v>Lovasfelszerelés</v>
      </c>
      <c r="K2601" s="1" t="s">
        <v>256</v>
      </c>
      <c r="L2601" s="1" t="str">
        <f>TRIM(K2601)</f>
        <v>Lovaglócipő, csizma</v>
      </c>
      <c r="M2601" s="1" t="s">
        <v>968</v>
      </c>
      <c r="N2601" s="1" t="str">
        <f>TRIM(M2601)</f>
        <v>Csizma, lovaglócsizma</v>
      </c>
      <c r="O2601" s="1" t="s">
        <v>969</v>
      </c>
      <c r="P2601" s="1" t="str">
        <f>TRIM(O2601)</f>
        <v>Lovaglócsizma</v>
      </c>
      <c r="Q2601" s="18" t="s">
        <v>1009</v>
      </c>
      <c r="R2601" s="8">
        <v>4057962213562</v>
      </c>
      <c r="S2601" s="1">
        <v>109.95</v>
      </c>
      <c r="T2601" s="1" t="s">
        <v>26</v>
      </c>
      <c r="U2601" s="1">
        <v>0.7</v>
      </c>
      <c r="V2601" s="1" t="s">
        <v>1055</v>
      </c>
      <c r="W2601" s="1" t="s">
        <v>136</v>
      </c>
      <c r="X2601" s="1" t="str">
        <f>IF(W2601="", "", IFERROR(VLOOKUP(W2601, colorList!A:B,2,FALSE),""))</f>
        <v>fekete</v>
      </c>
    </row>
    <row r="2602" spans="1:24" ht="27.75" customHeight="1" x14ac:dyDescent="0.25">
      <c r="A2602" s="1" t="s">
        <v>1068</v>
      </c>
      <c r="B2602" s="1" t="str">
        <f>TRIM(D2602)</f>
        <v>43</v>
      </c>
      <c r="C2602" s="1">
        <f>IFERROR(VLOOKUP(D2602, sizeList!A:B, 2, FALSE), "")</f>
        <v>43</v>
      </c>
      <c r="D2602" s="1">
        <v>43</v>
      </c>
      <c r="E2602" s="1" t="str">
        <f>TRIM(F2602)</f>
        <v>ELT Portland lovaglócsizma hosszított</v>
      </c>
      <c r="F2602" s="1" t="s">
        <v>1053</v>
      </c>
      <c r="G2602" s="1" t="s">
        <v>1069</v>
      </c>
      <c r="H2602" s="1" t="s">
        <v>254</v>
      </c>
      <c r="I2602" s="1" t="s">
        <v>255</v>
      </c>
      <c r="J2602" s="1" t="str">
        <f>TRIM(I2602)</f>
        <v>Lovasfelszerelés</v>
      </c>
      <c r="K2602" s="1" t="s">
        <v>256</v>
      </c>
      <c r="L2602" s="1" t="str">
        <f>TRIM(K2602)</f>
        <v>Lovaglócipő, csizma</v>
      </c>
      <c r="M2602" s="1" t="s">
        <v>968</v>
      </c>
      <c r="N2602" s="1" t="str">
        <f>TRIM(M2602)</f>
        <v>Csizma, lovaglócsizma</v>
      </c>
      <c r="O2602" s="1" t="s">
        <v>969</v>
      </c>
      <c r="P2602" s="1" t="str">
        <f>TRIM(O2602)</f>
        <v>Lovaglócsizma</v>
      </c>
      <c r="Q2602" s="18" t="s">
        <v>1009</v>
      </c>
      <c r="R2602" s="8">
        <v>4057962213579</v>
      </c>
      <c r="S2602" s="1">
        <v>109.95</v>
      </c>
      <c r="T2602" s="1" t="s">
        <v>26</v>
      </c>
      <c r="U2602" s="1">
        <v>0.7</v>
      </c>
      <c r="V2602" s="1" t="s">
        <v>1055</v>
      </c>
      <c r="W2602" s="1" t="s">
        <v>136</v>
      </c>
      <c r="X2602" s="1" t="str">
        <f>IF(W2602="", "", IFERROR(VLOOKUP(W2602, colorList!A:B,2,FALSE),""))</f>
        <v>fekete</v>
      </c>
    </row>
    <row r="2603" spans="1:24" ht="27.75" customHeight="1" x14ac:dyDescent="0.25">
      <c r="A2603" s="1" t="s">
        <v>1039</v>
      </c>
      <c r="B2603" s="1" t="str">
        <f>TRIM(D2603)</f>
        <v>36</v>
      </c>
      <c r="C2603" s="1">
        <f>IFERROR(VLOOKUP(D2603, sizeList!A:B, 2, FALSE), "")</f>
        <v>36</v>
      </c>
      <c r="D2603" s="1">
        <v>36</v>
      </c>
      <c r="E2603" s="1" t="str">
        <f>TRIM(F2603)</f>
        <v>ELT Portland lovaglócsizma keskeny vádli, rövid</v>
      </c>
      <c r="F2603" s="1" t="s">
        <v>1040</v>
      </c>
      <c r="G2603" s="1" t="s">
        <v>1041</v>
      </c>
      <c r="H2603" s="1" t="s">
        <v>254</v>
      </c>
      <c r="I2603" s="1" t="s">
        <v>255</v>
      </c>
      <c r="J2603" s="1" t="str">
        <f>TRIM(I2603)</f>
        <v>Lovasfelszerelés</v>
      </c>
      <c r="K2603" s="1" t="s">
        <v>256</v>
      </c>
      <c r="L2603" s="1" t="str">
        <f>TRIM(K2603)</f>
        <v>Lovaglócipő, csizma</v>
      </c>
      <c r="M2603" s="1" t="s">
        <v>968</v>
      </c>
      <c r="N2603" s="1" t="str">
        <f>TRIM(M2603)</f>
        <v>Csizma, lovaglócsizma</v>
      </c>
      <c r="O2603" s="1" t="s">
        <v>969</v>
      </c>
      <c r="P2603" s="1" t="str">
        <f>TRIM(O2603)</f>
        <v>Lovaglócsizma</v>
      </c>
      <c r="Q2603" s="18" t="s">
        <v>1009</v>
      </c>
      <c r="R2603" s="8">
        <v>4057962162464</v>
      </c>
      <c r="S2603" s="1">
        <v>109.95</v>
      </c>
      <c r="T2603" s="1" t="s">
        <v>26</v>
      </c>
      <c r="U2603" s="1">
        <v>0.67500000000000004</v>
      </c>
      <c r="V2603" s="1" t="s">
        <v>1028</v>
      </c>
      <c r="W2603" s="1" t="s">
        <v>136</v>
      </c>
      <c r="X2603" s="1" t="str">
        <f>IF(W2603="", "", IFERROR(VLOOKUP(W2603, colorList!A:B,2,FALSE),""))</f>
        <v>fekete</v>
      </c>
    </row>
    <row r="2604" spans="1:24" ht="27.75" customHeight="1" x14ac:dyDescent="0.25">
      <c r="A2604" s="1" t="s">
        <v>1042</v>
      </c>
      <c r="B2604" s="1" t="str">
        <f>TRIM(D2604)</f>
        <v>37</v>
      </c>
      <c r="C2604" s="1">
        <f>IFERROR(VLOOKUP(D2604, sizeList!A:B, 2, FALSE), "")</f>
        <v>37</v>
      </c>
      <c r="D2604" s="1">
        <v>37</v>
      </c>
      <c r="E2604" s="1" t="str">
        <f>TRIM(F2604)</f>
        <v>ELT Portland lovaglócsizma keskeny vádli, rövid</v>
      </c>
      <c r="F2604" s="1" t="s">
        <v>1040</v>
      </c>
      <c r="G2604" s="1" t="s">
        <v>1043</v>
      </c>
      <c r="H2604" s="1" t="s">
        <v>254</v>
      </c>
      <c r="I2604" s="1" t="s">
        <v>255</v>
      </c>
      <c r="J2604" s="1" t="str">
        <f>TRIM(I2604)</f>
        <v>Lovasfelszerelés</v>
      </c>
      <c r="K2604" s="1" t="s">
        <v>256</v>
      </c>
      <c r="L2604" s="1" t="str">
        <f>TRIM(K2604)</f>
        <v>Lovaglócipő, csizma</v>
      </c>
      <c r="M2604" s="1" t="s">
        <v>968</v>
      </c>
      <c r="N2604" s="1" t="str">
        <f>TRIM(M2604)</f>
        <v>Csizma, lovaglócsizma</v>
      </c>
      <c r="O2604" s="1" t="s">
        <v>969</v>
      </c>
      <c r="P2604" s="1" t="str">
        <f>TRIM(O2604)</f>
        <v>Lovaglócsizma</v>
      </c>
      <c r="Q2604" s="18" t="s">
        <v>1009</v>
      </c>
      <c r="R2604" s="8">
        <v>4057962162471</v>
      </c>
      <c r="S2604" s="1">
        <v>109.95</v>
      </c>
      <c r="T2604" s="1" t="s">
        <v>26</v>
      </c>
      <c r="U2604" s="1">
        <v>0.67500000000000004</v>
      </c>
      <c r="V2604" s="1" t="s">
        <v>1028</v>
      </c>
      <c r="W2604" s="1" t="s">
        <v>136</v>
      </c>
      <c r="X2604" s="1" t="str">
        <f>IF(W2604="", "", IFERROR(VLOOKUP(W2604, colorList!A:B,2,FALSE),""))</f>
        <v>fekete</v>
      </c>
    </row>
    <row r="2605" spans="1:24" ht="27.75" customHeight="1" x14ac:dyDescent="0.25">
      <c r="A2605" s="1" t="s">
        <v>1044</v>
      </c>
      <c r="B2605" s="1" t="str">
        <f>TRIM(D2605)</f>
        <v>38</v>
      </c>
      <c r="C2605" s="1">
        <f>IFERROR(VLOOKUP(D2605, sizeList!A:B, 2, FALSE), "")</f>
        <v>38</v>
      </c>
      <c r="D2605" s="1">
        <v>38</v>
      </c>
      <c r="E2605" s="1" t="str">
        <f>TRIM(F2605)</f>
        <v>ELT Portland lovaglócsizma keskeny vádli, rövid</v>
      </c>
      <c r="F2605" s="1" t="s">
        <v>1040</v>
      </c>
      <c r="G2605" s="1" t="s">
        <v>1045</v>
      </c>
      <c r="H2605" s="1" t="s">
        <v>254</v>
      </c>
      <c r="I2605" s="1" t="s">
        <v>255</v>
      </c>
      <c r="J2605" s="1" t="str">
        <f>TRIM(I2605)</f>
        <v>Lovasfelszerelés</v>
      </c>
      <c r="K2605" s="1" t="s">
        <v>256</v>
      </c>
      <c r="L2605" s="1" t="str">
        <f>TRIM(K2605)</f>
        <v>Lovaglócipő, csizma</v>
      </c>
      <c r="M2605" s="1" t="s">
        <v>968</v>
      </c>
      <c r="N2605" s="1" t="str">
        <f>TRIM(M2605)</f>
        <v>Csizma, lovaglócsizma</v>
      </c>
      <c r="O2605" s="1" t="s">
        <v>969</v>
      </c>
      <c r="P2605" s="1" t="str">
        <f>TRIM(O2605)</f>
        <v>Lovaglócsizma</v>
      </c>
      <c r="Q2605" s="18" t="s">
        <v>1009</v>
      </c>
      <c r="R2605" s="8">
        <v>4057962162488</v>
      </c>
      <c r="S2605" s="1">
        <v>109.95</v>
      </c>
      <c r="T2605" s="1" t="s">
        <v>26</v>
      </c>
      <c r="U2605" s="1">
        <v>0.67500000000000004</v>
      </c>
      <c r="V2605" s="1" t="s">
        <v>1028</v>
      </c>
      <c r="W2605" s="1" t="s">
        <v>136</v>
      </c>
      <c r="X2605" s="1" t="str">
        <f>IF(W2605="", "", IFERROR(VLOOKUP(W2605, colorList!A:B,2,FALSE),""))</f>
        <v>fekete</v>
      </c>
    </row>
    <row r="2606" spans="1:24" ht="27.75" customHeight="1" x14ac:dyDescent="0.25">
      <c r="A2606" s="1" t="s">
        <v>1046</v>
      </c>
      <c r="B2606" s="1" t="str">
        <f>TRIM(D2606)</f>
        <v>39</v>
      </c>
      <c r="C2606" s="1">
        <f>IFERROR(VLOOKUP(D2606, sizeList!A:B, 2, FALSE), "")</f>
        <v>39</v>
      </c>
      <c r="D2606" s="1">
        <v>39</v>
      </c>
      <c r="E2606" s="1" t="str">
        <f>TRIM(F2606)</f>
        <v>ELT Portland lovaglócsizma keskeny vádli, rövid</v>
      </c>
      <c r="F2606" s="1" t="s">
        <v>1040</v>
      </c>
      <c r="G2606" s="1" t="s">
        <v>1047</v>
      </c>
      <c r="H2606" s="1" t="s">
        <v>254</v>
      </c>
      <c r="I2606" s="1" t="s">
        <v>255</v>
      </c>
      <c r="J2606" s="1" t="str">
        <f>TRIM(I2606)</f>
        <v>Lovasfelszerelés</v>
      </c>
      <c r="K2606" s="1" t="s">
        <v>256</v>
      </c>
      <c r="L2606" s="1" t="str">
        <f>TRIM(K2606)</f>
        <v>Lovaglócipő, csizma</v>
      </c>
      <c r="M2606" s="1" t="s">
        <v>968</v>
      </c>
      <c r="N2606" s="1" t="str">
        <f>TRIM(M2606)</f>
        <v>Csizma, lovaglócsizma</v>
      </c>
      <c r="O2606" s="1" t="s">
        <v>969</v>
      </c>
      <c r="P2606" s="1" t="str">
        <f>TRIM(O2606)</f>
        <v>Lovaglócsizma</v>
      </c>
      <c r="Q2606" s="18" t="s">
        <v>1009</v>
      </c>
      <c r="R2606" s="8">
        <v>4057962162495</v>
      </c>
      <c r="S2606" s="1">
        <v>109.95</v>
      </c>
      <c r="T2606" s="1" t="s">
        <v>26</v>
      </c>
      <c r="U2606" s="1">
        <v>0.67500000000000004</v>
      </c>
      <c r="V2606" s="1" t="s">
        <v>1028</v>
      </c>
      <c r="W2606" s="1" t="s">
        <v>136</v>
      </c>
      <c r="X2606" s="1" t="str">
        <f>IF(W2606="", "", IFERROR(VLOOKUP(W2606, colorList!A:B,2,FALSE),""))</f>
        <v>fekete</v>
      </c>
    </row>
    <row r="2607" spans="1:24" ht="27.75" customHeight="1" x14ac:dyDescent="0.25">
      <c r="A2607" s="1" t="s">
        <v>1048</v>
      </c>
      <c r="B2607" s="1" t="str">
        <f>TRIM(D2607)</f>
        <v>40</v>
      </c>
      <c r="C2607" s="1">
        <f>IFERROR(VLOOKUP(D2607, sizeList!A:B, 2, FALSE), "")</f>
        <v>40</v>
      </c>
      <c r="D2607" s="1">
        <v>40</v>
      </c>
      <c r="E2607" s="1" t="str">
        <f>TRIM(F2607)</f>
        <v>ELT Portland lovaglócsizma keskeny vádli, rövid</v>
      </c>
      <c r="F2607" s="1" t="s">
        <v>1040</v>
      </c>
      <c r="G2607" s="1" t="s">
        <v>1049</v>
      </c>
      <c r="H2607" s="1" t="s">
        <v>254</v>
      </c>
      <c r="I2607" s="1" t="s">
        <v>255</v>
      </c>
      <c r="J2607" s="1" t="str">
        <f>TRIM(I2607)</f>
        <v>Lovasfelszerelés</v>
      </c>
      <c r="K2607" s="1" t="s">
        <v>256</v>
      </c>
      <c r="L2607" s="1" t="str">
        <f>TRIM(K2607)</f>
        <v>Lovaglócipő, csizma</v>
      </c>
      <c r="M2607" s="1" t="s">
        <v>968</v>
      </c>
      <c r="N2607" s="1" t="str">
        <f>TRIM(M2607)</f>
        <v>Csizma, lovaglócsizma</v>
      </c>
      <c r="O2607" s="1" t="s">
        <v>969</v>
      </c>
      <c r="P2607" s="1" t="str">
        <f>TRIM(O2607)</f>
        <v>Lovaglócsizma</v>
      </c>
      <c r="Q2607" s="18" t="s">
        <v>1009</v>
      </c>
      <c r="R2607" s="8">
        <v>4057962162501</v>
      </c>
      <c r="S2607" s="1">
        <v>109.95</v>
      </c>
      <c r="T2607" s="1" t="s">
        <v>26</v>
      </c>
      <c r="U2607" s="1">
        <v>0.67500000000000004</v>
      </c>
      <c r="V2607" s="1" t="s">
        <v>1028</v>
      </c>
      <c r="W2607" s="1" t="s">
        <v>136</v>
      </c>
      <c r="X2607" s="1" t="str">
        <f>IF(W2607="", "", IFERROR(VLOOKUP(W2607, colorList!A:B,2,FALSE),""))</f>
        <v>fekete</v>
      </c>
    </row>
    <row r="2608" spans="1:24" ht="27.75" customHeight="1" x14ac:dyDescent="0.25">
      <c r="A2608" s="1" t="s">
        <v>1050</v>
      </c>
      <c r="B2608" s="1" t="str">
        <f>TRIM(D2608)</f>
        <v>41</v>
      </c>
      <c r="C2608" s="1">
        <f>IFERROR(VLOOKUP(D2608, sizeList!A:B, 2, FALSE), "")</f>
        <v>41</v>
      </c>
      <c r="D2608" s="1">
        <v>41</v>
      </c>
      <c r="E2608" s="1" t="str">
        <f>TRIM(F2608)</f>
        <v>ELT Portland lovaglócsizma keskeny vádli, rövid</v>
      </c>
      <c r="F2608" s="1" t="s">
        <v>1040</v>
      </c>
      <c r="G2608" s="1" t="s">
        <v>1051</v>
      </c>
      <c r="H2608" s="1" t="s">
        <v>254</v>
      </c>
      <c r="I2608" s="1" t="s">
        <v>255</v>
      </c>
      <c r="J2608" s="1" t="str">
        <f>TRIM(I2608)</f>
        <v>Lovasfelszerelés</v>
      </c>
      <c r="K2608" s="1" t="s">
        <v>256</v>
      </c>
      <c r="L2608" s="1" t="str">
        <f>TRIM(K2608)</f>
        <v>Lovaglócipő, csizma</v>
      </c>
      <c r="M2608" s="1" t="s">
        <v>968</v>
      </c>
      <c r="N2608" s="1" t="str">
        <f>TRIM(M2608)</f>
        <v>Csizma, lovaglócsizma</v>
      </c>
      <c r="O2608" s="1" t="s">
        <v>969</v>
      </c>
      <c r="P2608" s="1" t="str">
        <f>TRIM(O2608)</f>
        <v>Lovaglócsizma</v>
      </c>
      <c r="Q2608" s="18" t="s">
        <v>1009</v>
      </c>
      <c r="R2608" s="8">
        <v>4057962162518</v>
      </c>
      <c r="S2608" s="1">
        <v>109.95</v>
      </c>
      <c r="T2608" s="1" t="s">
        <v>26</v>
      </c>
      <c r="U2608" s="1">
        <v>0.67500000000000004</v>
      </c>
      <c r="V2608" s="1" t="s">
        <v>1028</v>
      </c>
      <c r="W2608" s="1" t="s">
        <v>136</v>
      </c>
      <c r="X2608" s="1" t="str">
        <f>IF(W2608="", "", IFERROR(VLOOKUP(W2608, colorList!A:B,2,FALSE),""))</f>
        <v>fekete</v>
      </c>
    </row>
    <row r="2609" spans="1:24" ht="27.75" customHeight="1" x14ac:dyDescent="0.25">
      <c r="A2609" s="1" t="s">
        <v>1006</v>
      </c>
      <c r="B2609" s="1" t="str">
        <f>TRIM(D2609)</f>
        <v>36</v>
      </c>
      <c r="C2609" s="1">
        <f>IFERROR(VLOOKUP(D2609, sizeList!A:B, 2, FALSE), "")</f>
        <v>36</v>
      </c>
      <c r="D2609" s="1">
        <v>36</v>
      </c>
      <c r="E2609" s="1" t="str">
        <f>TRIM(F2609)</f>
        <v>ELT Portland lovaglócsizma széles vádli</v>
      </c>
      <c r="F2609" s="1" t="s">
        <v>1007</v>
      </c>
      <c r="G2609" s="1" t="s">
        <v>1008</v>
      </c>
      <c r="H2609" s="1" t="s">
        <v>254</v>
      </c>
      <c r="I2609" s="1" t="s">
        <v>255</v>
      </c>
      <c r="J2609" s="1" t="str">
        <f>TRIM(I2609)</f>
        <v>Lovasfelszerelés</v>
      </c>
      <c r="K2609" s="1" t="s">
        <v>256</v>
      </c>
      <c r="L2609" s="1" t="str">
        <f>TRIM(K2609)</f>
        <v>Lovaglócipő, csizma</v>
      </c>
      <c r="M2609" s="1" t="s">
        <v>968</v>
      </c>
      <c r="N2609" s="1" t="str">
        <f>TRIM(M2609)</f>
        <v>Csizma, lovaglócsizma</v>
      </c>
      <c r="O2609" s="1" t="s">
        <v>969</v>
      </c>
      <c r="P2609" s="1" t="str">
        <f>TRIM(O2609)</f>
        <v>Lovaglócsizma</v>
      </c>
      <c r="Q2609" s="18" t="s">
        <v>1009</v>
      </c>
      <c r="R2609" s="8">
        <v>4057962162402</v>
      </c>
      <c r="S2609" s="1">
        <v>109.95</v>
      </c>
      <c r="T2609" s="1" t="s">
        <v>26</v>
      </c>
      <c r="U2609" s="1">
        <v>0.67500000000000004</v>
      </c>
      <c r="V2609" s="1" t="s">
        <v>1010</v>
      </c>
      <c r="W2609" s="1" t="s">
        <v>136</v>
      </c>
      <c r="X2609" s="1" t="str">
        <f>IF(W2609="", "", IFERROR(VLOOKUP(W2609, colorList!A:B,2,FALSE),""))</f>
        <v>fekete</v>
      </c>
    </row>
    <row r="2610" spans="1:24" ht="27.75" customHeight="1" x14ac:dyDescent="0.25">
      <c r="A2610" s="1" t="s">
        <v>1084</v>
      </c>
      <c r="B2610" s="1" t="str">
        <f>TRIM(D2610)</f>
        <v>36</v>
      </c>
      <c r="C2610" s="1">
        <f>IFERROR(VLOOKUP(D2610, sizeList!A:B, 2, FALSE), "")</f>
        <v>36</v>
      </c>
      <c r="D2610" s="1">
        <v>36</v>
      </c>
      <c r="E2610" s="1" t="str">
        <f>TRIM(F2610)</f>
        <v>ELT Portland Polo lovaglócsizma</v>
      </c>
      <c r="F2610" s="1" t="s">
        <v>1085</v>
      </c>
      <c r="G2610" s="1" t="s">
        <v>1086</v>
      </c>
      <c r="H2610" s="1" t="s">
        <v>254</v>
      </c>
      <c r="I2610" s="1" t="s">
        <v>255</v>
      </c>
      <c r="J2610" s="1" t="str">
        <f>TRIM(I2610)</f>
        <v>Lovasfelszerelés</v>
      </c>
      <c r="K2610" s="1" t="s">
        <v>256</v>
      </c>
      <c r="L2610" s="1" t="str">
        <f>TRIM(K2610)</f>
        <v>Lovaglócipő, csizma</v>
      </c>
      <c r="M2610" s="1" t="s">
        <v>968</v>
      </c>
      <c r="N2610" s="1" t="str">
        <f>TRIM(M2610)</f>
        <v>Csizma, lovaglócsizma</v>
      </c>
      <c r="O2610" s="1" t="s">
        <v>969</v>
      </c>
      <c r="P2610" s="1" t="str">
        <f>TRIM(O2610)</f>
        <v>Lovaglócsizma</v>
      </c>
      <c r="Q2610" s="18" t="s">
        <v>1087</v>
      </c>
      <c r="R2610" s="8">
        <v>4057962163218</v>
      </c>
      <c r="S2610" s="1">
        <v>119.95</v>
      </c>
      <c r="T2610" s="1" t="s">
        <v>26</v>
      </c>
      <c r="U2610" s="1">
        <v>0.67500000000000004</v>
      </c>
      <c r="V2610" s="1" t="s">
        <v>1088</v>
      </c>
      <c r="W2610" s="1" t="s">
        <v>136</v>
      </c>
      <c r="X2610" s="1" t="str">
        <f>IF(W2610="", "", IFERROR(VLOOKUP(W2610, colorList!A:B,2,FALSE),""))</f>
        <v>fekete</v>
      </c>
    </row>
    <row r="2611" spans="1:24" ht="27.75" customHeight="1" x14ac:dyDescent="0.25">
      <c r="A2611" s="1" t="s">
        <v>1089</v>
      </c>
      <c r="B2611" s="1" t="str">
        <f>TRIM(D2611)</f>
        <v>37</v>
      </c>
      <c r="C2611" s="1">
        <f>IFERROR(VLOOKUP(D2611, sizeList!A:B, 2, FALSE), "")</f>
        <v>37</v>
      </c>
      <c r="D2611" s="1">
        <v>37</v>
      </c>
      <c r="E2611" s="1" t="str">
        <f>TRIM(F2611)</f>
        <v>ELT Portland Polo lovaglócsizma</v>
      </c>
      <c r="F2611" s="1" t="s">
        <v>1085</v>
      </c>
      <c r="G2611" s="1" t="s">
        <v>1090</v>
      </c>
      <c r="H2611" s="1" t="s">
        <v>254</v>
      </c>
      <c r="I2611" s="1" t="s">
        <v>255</v>
      </c>
      <c r="J2611" s="1" t="str">
        <f>TRIM(I2611)</f>
        <v>Lovasfelszerelés</v>
      </c>
      <c r="K2611" s="1" t="s">
        <v>256</v>
      </c>
      <c r="L2611" s="1" t="str">
        <f>TRIM(K2611)</f>
        <v>Lovaglócipő, csizma</v>
      </c>
      <c r="M2611" s="1" t="s">
        <v>968</v>
      </c>
      <c r="N2611" s="1" t="str">
        <f>TRIM(M2611)</f>
        <v>Csizma, lovaglócsizma</v>
      </c>
      <c r="O2611" s="1" t="s">
        <v>969</v>
      </c>
      <c r="P2611" s="1" t="str">
        <f>TRIM(O2611)</f>
        <v>Lovaglócsizma</v>
      </c>
      <c r="Q2611" s="18" t="s">
        <v>1087</v>
      </c>
      <c r="R2611" s="8">
        <v>4057962163225</v>
      </c>
      <c r="S2611" s="1">
        <v>119.95</v>
      </c>
      <c r="T2611" s="1" t="s">
        <v>26</v>
      </c>
      <c r="U2611" s="1">
        <v>0.67500000000000004</v>
      </c>
      <c r="V2611" s="1" t="s">
        <v>1088</v>
      </c>
      <c r="W2611" s="1" t="s">
        <v>136</v>
      </c>
      <c r="X2611" s="1" t="str">
        <f>IF(W2611="", "", IFERROR(VLOOKUP(W2611, colorList!A:B,2,FALSE),""))</f>
        <v>fekete</v>
      </c>
    </row>
    <row r="2612" spans="1:24" ht="27.75" customHeight="1" x14ac:dyDescent="0.25">
      <c r="A2612" s="1" t="s">
        <v>1091</v>
      </c>
      <c r="B2612" s="1" t="str">
        <f>TRIM(D2612)</f>
        <v>38</v>
      </c>
      <c r="C2612" s="1">
        <f>IFERROR(VLOOKUP(D2612, sizeList!A:B, 2, FALSE), "")</f>
        <v>38</v>
      </c>
      <c r="D2612" s="1">
        <v>38</v>
      </c>
      <c r="E2612" s="1" t="str">
        <f>TRIM(F2612)</f>
        <v>ELT Portland Polo lovaglócsizma</v>
      </c>
      <c r="F2612" s="1" t="s">
        <v>1085</v>
      </c>
      <c r="G2612" s="1" t="s">
        <v>1092</v>
      </c>
      <c r="H2612" s="1" t="s">
        <v>254</v>
      </c>
      <c r="I2612" s="1" t="s">
        <v>255</v>
      </c>
      <c r="J2612" s="1" t="str">
        <f>TRIM(I2612)</f>
        <v>Lovasfelszerelés</v>
      </c>
      <c r="K2612" s="1" t="s">
        <v>256</v>
      </c>
      <c r="L2612" s="1" t="str">
        <f>TRIM(K2612)</f>
        <v>Lovaglócipő, csizma</v>
      </c>
      <c r="M2612" s="1" t="s">
        <v>968</v>
      </c>
      <c r="N2612" s="1" t="str">
        <f>TRIM(M2612)</f>
        <v>Csizma, lovaglócsizma</v>
      </c>
      <c r="O2612" s="1" t="s">
        <v>969</v>
      </c>
      <c r="P2612" s="1" t="str">
        <f>TRIM(O2612)</f>
        <v>Lovaglócsizma</v>
      </c>
      <c r="Q2612" s="18" t="s">
        <v>1087</v>
      </c>
      <c r="R2612" s="8">
        <v>4057962163256</v>
      </c>
      <c r="S2612" s="1">
        <v>119.95</v>
      </c>
      <c r="T2612" s="1" t="s">
        <v>26</v>
      </c>
      <c r="U2612" s="1">
        <v>0.67500000000000004</v>
      </c>
      <c r="V2612" s="1" t="s">
        <v>1088</v>
      </c>
      <c r="W2612" s="1" t="s">
        <v>136</v>
      </c>
      <c r="X2612" s="1" t="str">
        <f>IF(W2612="", "", IFERROR(VLOOKUP(W2612, colorList!A:B,2,FALSE),""))</f>
        <v>fekete</v>
      </c>
    </row>
    <row r="2613" spans="1:24" ht="27.75" customHeight="1" x14ac:dyDescent="0.25">
      <c r="A2613" s="1" t="s">
        <v>1093</v>
      </c>
      <c r="B2613" s="1" t="str">
        <f>TRIM(D2613)</f>
        <v>39</v>
      </c>
      <c r="C2613" s="1">
        <f>IFERROR(VLOOKUP(D2613, sizeList!A:B, 2, FALSE), "")</f>
        <v>39</v>
      </c>
      <c r="D2613" s="1">
        <v>39</v>
      </c>
      <c r="E2613" s="1" t="str">
        <f>TRIM(F2613)</f>
        <v>ELT Portland Polo lovaglócsizma</v>
      </c>
      <c r="F2613" s="1" t="s">
        <v>1085</v>
      </c>
      <c r="G2613" s="1" t="s">
        <v>1094</v>
      </c>
      <c r="H2613" s="1" t="s">
        <v>254</v>
      </c>
      <c r="I2613" s="1" t="s">
        <v>255</v>
      </c>
      <c r="J2613" s="1" t="str">
        <f>TRIM(I2613)</f>
        <v>Lovasfelszerelés</v>
      </c>
      <c r="K2613" s="1" t="s">
        <v>256</v>
      </c>
      <c r="L2613" s="1" t="str">
        <f>TRIM(K2613)</f>
        <v>Lovaglócipő, csizma</v>
      </c>
      <c r="M2613" s="1" t="s">
        <v>968</v>
      </c>
      <c r="N2613" s="1" t="str">
        <f>TRIM(M2613)</f>
        <v>Csizma, lovaglócsizma</v>
      </c>
      <c r="O2613" s="1" t="s">
        <v>969</v>
      </c>
      <c r="P2613" s="1" t="str">
        <f>TRIM(O2613)</f>
        <v>Lovaglócsizma</v>
      </c>
      <c r="Q2613" s="18" t="s">
        <v>1087</v>
      </c>
      <c r="R2613" s="8">
        <v>4057962163263</v>
      </c>
      <c r="S2613" s="1">
        <v>119.95</v>
      </c>
      <c r="T2613" s="1" t="s">
        <v>26</v>
      </c>
      <c r="U2613" s="1">
        <v>0.67500000000000004</v>
      </c>
      <c r="V2613" s="1" t="s">
        <v>1088</v>
      </c>
      <c r="W2613" s="1" t="s">
        <v>136</v>
      </c>
      <c r="X2613" s="1" t="str">
        <f>IF(W2613="", "", IFERROR(VLOOKUP(W2613, colorList!A:B,2,FALSE),""))</f>
        <v>fekete</v>
      </c>
    </row>
    <row r="2614" spans="1:24" ht="27.75" customHeight="1" x14ac:dyDescent="0.25">
      <c r="A2614" s="1" t="s">
        <v>1095</v>
      </c>
      <c r="B2614" s="1" t="str">
        <f>TRIM(D2614)</f>
        <v>40</v>
      </c>
      <c r="C2614" s="1">
        <f>IFERROR(VLOOKUP(D2614, sizeList!A:B, 2, FALSE), "")</f>
        <v>40</v>
      </c>
      <c r="D2614" s="1">
        <v>40</v>
      </c>
      <c r="E2614" s="1" t="str">
        <f>TRIM(F2614)</f>
        <v>ELT Portland Polo lovaglócsizma</v>
      </c>
      <c r="F2614" s="1" t="s">
        <v>1085</v>
      </c>
      <c r="G2614" s="1" t="s">
        <v>1096</v>
      </c>
      <c r="H2614" s="1" t="s">
        <v>254</v>
      </c>
      <c r="I2614" s="1" t="s">
        <v>255</v>
      </c>
      <c r="J2614" s="1" t="str">
        <f>TRIM(I2614)</f>
        <v>Lovasfelszerelés</v>
      </c>
      <c r="K2614" s="1" t="s">
        <v>256</v>
      </c>
      <c r="L2614" s="1" t="str">
        <f>TRIM(K2614)</f>
        <v>Lovaglócipő, csizma</v>
      </c>
      <c r="M2614" s="1" t="s">
        <v>968</v>
      </c>
      <c r="N2614" s="1" t="str">
        <f>TRIM(M2614)</f>
        <v>Csizma, lovaglócsizma</v>
      </c>
      <c r="O2614" s="1" t="s">
        <v>969</v>
      </c>
      <c r="P2614" s="1" t="str">
        <f>TRIM(O2614)</f>
        <v>Lovaglócsizma</v>
      </c>
      <c r="Q2614" s="18" t="s">
        <v>1087</v>
      </c>
      <c r="R2614" s="8">
        <v>4057962163270</v>
      </c>
      <c r="S2614" s="1">
        <v>119.95</v>
      </c>
      <c r="T2614" s="1" t="s">
        <v>26</v>
      </c>
      <c r="U2614" s="1">
        <v>0.67500000000000004</v>
      </c>
      <c r="V2614" s="1" t="s">
        <v>1088</v>
      </c>
      <c r="W2614" s="1" t="s">
        <v>136</v>
      </c>
      <c r="X2614" s="1" t="str">
        <f>IF(W2614="", "", IFERROR(VLOOKUP(W2614, colorList!A:B,2,FALSE),""))</f>
        <v>fekete</v>
      </c>
    </row>
    <row r="2615" spans="1:24" ht="27.75" customHeight="1" x14ac:dyDescent="0.25">
      <c r="A2615" s="1" t="s">
        <v>1097</v>
      </c>
      <c r="B2615" s="1" t="str">
        <f>TRIM(D2615)</f>
        <v>41</v>
      </c>
      <c r="C2615" s="1">
        <f>IFERROR(VLOOKUP(D2615, sizeList!A:B, 2, FALSE), "")</f>
        <v>41</v>
      </c>
      <c r="D2615" s="1">
        <v>41</v>
      </c>
      <c r="E2615" s="1" t="str">
        <f>TRIM(F2615)</f>
        <v>ELT Portland Polo lovaglócsizma</v>
      </c>
      <c r="F2615" s="1" t="s">
        <v>1085</v>
      </c>
      <c r="G2615" s="1" t="s">
        <v>1098</v>
      </c>
      <c r="H2615" s="1" t="s">
        <v>254</v>
      </c>
      <c r="I2615" s="1" t="s">
        <v>255</v>
      </c>
      <c r="J2615" s="1" t="str">
        <f>TRIM(I2615)</f>
        <v>Lovasfelszerelés</v>
      </c>
      <c r="K2615" s="1" t="s">
        <v>256</v>
      </c>
      <c r="L2615" s="1" t="str">
        <f>TRIM(K2615)</f>
        <v>Lovaglócipő, csizma</v>
      </c>
      <c r="M2615" s="1" t="s">
        <v>968</v>
      </c>
      <c r="N2615" s="1" t="str">
        <f>TRIM(M2615)</f>
        <v>Csizma, lovaglócsizma</v>
      </c>
      <c r="O2615" s="1" t="s">
        <v>969</v>
      </c>
      <c r="P2615" s="1" t="str">
        <f>TRIM(O2615)</f>
        <v>Lovaglócsizma</v>
      </c>
      <c r="Q2615" s="18" t="s">
        <v>1087</v>
      </c>
      <c r="R2615" s="8">
        <v>4057962163287</v>
      </c>
      <c r="S2615" s="1">
        <v>119.95</v>
      </c>
      <c r="T2615" s="1" t="s">
        <v>26</v>
      </c>
      <c r="U2615" s="1">
        <v>0.67500000000000004</v>
      </c>
      <c r="V2615" s="1" t="s">
        <v>1088</v>
      </c>
      <c r="W2615" s="1" t="s">
        <v>136</v>
      </c>
      <c r="X2615" s="1" t="str">
        <f>IF(W2615="", "", IFERROR(VLOOKUP(W2615, colorList!A:B,2,FALSE),""))</f>
        <v>fekete</v>
      </c>
    </row>
    <row r="2616" spans="1:24" ht="27.75" customHeight="1" x14ac:dyDescent="0.25">
      <c r="A2616" s="1" t="s">
        <v>1099</v>
      </c>
      <c r="B2616" s="1" t="str">
        <f>TRIM(D2616)</f>
        <v>42</v>
      </c>
      <c r="C2616" s="1">
        <f>IFERROR(VLOOKUP(D2616, sizeList!A:B, 2, FALSE), "")</f>
        <v>42</v>
      </c>
      <c r="D2616" s="1">
        <v>42</v>
      </c>
      <c r="E2616" s="1" t="str">
        <f>TRIM(F2616)</f>
        <v>ELT Portland Polo lovaglócsizma</v>
      </c>
      <c r="F2616" s="1" t="s">
        <v>1085</v>
      </c>
      <c r="G2616" s="1" t="s">
        <v>1100</v>
      </c>
      <c r="H2616" s="1" t="s">
        <v>254</v>
      </c>
      <c r="I2616" s="1" t="s">
        <v>255</v>
      </c>
      <c r="J2616" s="1" t="str">
        <f>TRIM(I2616)</f>
        <v>Lovasfelszerelés</v>
      </c>
      <c r="K2616" s="1" t="s">
        <v>256</v>
      </c>
      <c r="L2616" s="1" t="str">
        <f>TRIM(K2616)</f>
        <v>Lovaglócipő, csizma</v>
      </c>
      <c r="M2616" s="1" t="s">
        <v>968</v>
      </c>
      <c r="N2616" s="1" t="str">
        <f>TRIM(M2616)</f>
        <v>Csizma, lovaglócsizma</v>
      </c>
      <c r="O2616" s="1" t="s">
        <v>969</v>
      </c>
      <c r="P2616" s="1" t="str">
        <f>TRIM(O2616)</f>
        <v>Lovaglócsizma</v>
      </c>
      <c r="Q2616" s="18" t="s">
        <v>1087</v>
      </c>
      <c r="R2616" s="8">
        <v>4057962180215</v>
      </c>
      <c r="S2616" s="1">
        <v>119.95</v>
      </c>
      <c r="T2616" s="1" t="s">
        <v>26</v>
      </c>
      <c r="U2616" s="1">
        <v>0.67500000000000004</v>
      </c>
      <c r="V2616" s="1" t="s">
        <v>1088</v>
      </c>
      <c r="W2616" s="1" t="s">
        <v>136</v>
      </c>
      <c r="X2616" s="1" t="str">
        <f>IF(W2616="", "", IFERROR(VLOOKUP(W2616, colorList!A:B,2,FALSE),""))</f>
        <v>fekete</v>
      </c>
    </row>
    <row r="2617" spans="1:24" ht="27.75" customHeight="1" x14ac:dyDescent="0.25">
      <c r="A2617" s="1" t="s">
        <v>1101</v>
      </c>
      <c r="B2617" s="1" t="str">
        <f>TRIM(D2617)</f>
        <v>43</v>
      </c>
      <c r="C2617" s="1">
        <f>IFERROR(VLOOKUP(D2617, sizeList!A:B, 2, FALSE), "")</f>
        <v>43</v>
      </c>
      <c r="D2617" s="1">
        <v>43</v>
      </c>
      <c r="E2617" s="1" t="str">
        <f>TRIM(F2617)</f>
        <v>ELT Portland Polo lovaglócsizma</v>
      </c>
      <c r="F2617" s="1" t="s">
        <v>1085</v>
      </c>
      <c r="G2617" s="1" t="s">
        <v>1102</v>
      </c>
      <c r="H2617" s="1" t="s">
        <v>254</v>
      </c>
      <c r="I2617" s="1" t="s">
        <v>255</v>
      </c>
      <c r="J2617" s="1" t="str">
        <f>TRIM(I2617)</f>
        <v>Lovasfelszerelés</v>
      </c>
      <c r="K2617" s="1" t="s">
        <v>256</v>
      </c>
      <c r="L2617" s="1" t="str">
        <f>TRIM(K2617)</f>
        <v>Lovaglócipő, csizma</v>
      </c>
      <c r="M2617" s="1" t="s">
        <v>968</v>
      </c>
      <c r="N2617" s="1" t="str">
        <f>TRIM(M2617)</f>
        <v>Csizma, lovaglócsizma</v>
      </c>
      <c r="O2617" s="1" t="s">
        <v>969</v>
      </c>
      <c r="P2617" s="1" t="str">
        <f>TRIM(O2617)</f>
        <v>Lovaglócsizma</v>
      </c>
      <c r="Q2617" s="18" t="s">
        <v>1087</v>
      </c>
      <c r="R2617" s="8">
        <v>4057962180222</v>
      </c>
      <c r="S2617" s="1">
        <v>119.95</v>
      </c>
      <c r="T2617" s="1" t="s">
        <v>26</v>
      </c>
      <c r="U2617" s="1">
        <v>0.67500000000000004</v>
      </c>
      <c r="V2617" s="1" t="s">
        <v>1088</v>
      </c>
      <c r="W2617" s="1" t="s">
        <v>136</v>
      </c>
      <c r="X2617" s="1" t="str">
        <f>IF(W2617="", "", IFERROR(VLOOKUP(W2617, colorList!A:B,2,FALSE),""))</f>
        <v>fekete</v>
      </c>
    </row>
    <row r="2618" spans="1:24" ht="27.75" customHeight="1" x14ac:dyDescent="0.25">
      <c r="A2618" s="1" t="s">
        <v>1103</v>
      </c>
      <c r="B2618" s="1" t="str">
        <f>TRIM(D2618)</f>
        <v>36</v>
      </c>
      <c r="C2618" s="1">
        <f>IFERROR(VLOOKUP(D2618, sizeList!A:B, 2, FALSE), "")</f>
        <v>36</v>
      </c>
      <c r="D2618" s="1">
        <v>36</v>
      </c>
      <c r="E2618" s="1" t="str">
        <f>TRIM(F2618)</f>
        <v>ELT Portland Polo lovaglócsizma</v>
      </c>
      <c r="F2618" s="1" t="s">
        <v>1085</v>
      </c>
      <c r="G2618" s="1" t="s">
        <v>1104</v>
      </c>
      <c r="H2618" s="1" t="s">
        <v>254</v>
      </c>
      <c r="I2618" s="1" t="s">
        <v>255</v>
      </c>
      <c r="J2618" s="1" t="str">
        <f>TRIM(I2618)</f>
        <v>Lovasfelszerelés</v>
      </c>
      <c r="K2618" s="1" t="s">
        <v>256</v>
      </c>
      <c r="L2618" s="1" t="str">
        <f>TRIM(K2618)</f>
        <v>Lovaglócipő, csizma</v>
      </c>
      <c r="M2618" s="1" t="s">
        <v>968</v>
      </c>
      <c r="N2618" s="1" t="str">
        <f>TRIM(M2618)</f>
        <v>Csizma, lovaglócsizma</v>
      </c>
      <c r="O2618" s="1" t="s">
        <v>969</v>
      </c>
      <c r="P2618" s="1" t="str">
        <f>TRIM(O2618)</f>
        <v>Lovaglócsizma</v>
      </c>
      <c r="Q2618" s="18" t="s">
        <v>5253</v>
      </c>
      <c r="R2618" s="8">
        <v>4057962224452</v>
      </c>
      <c r="S2618" s="1">
        <v>119.95</v>
      </c>
      <c r="T2618" s="1" t="s">
        <v>26</v>
      </c>
      <c r="U2618" s="1">
        <v>0.67500000000000004</v>
      </c>
      <c r="V2618" s="1" t="s">
        <v>1088</v>
      </c>
      <c r="W2618" s="1" t="s">
        <v>490</v>
      </c>
      <c r="X2618" s="1" t="str">
        <f>IF(W2618="", "", IFERROR(VLOOKUP(W2618, colorList!A:B,2,FALSE),""))</f>
        <v>barna</v>
      </c>
    </row>
    <row r="2619" spans="1:24" ht="27.75" customHeight="1" x14ac:dyDescent="0.25">
      <c r="A2619" s="1" t="s">
        <v>1105</v>
      </c>
      <c r="B2619" s="1" t="str">
        <f>TRIM(D2619)</f>
        <v>37</v>
      </c>
      <c r="C2619" s="1">
        <f>IFERROR(VLOOKUP(D2619, sizeList!A:B, 2, FALSE), "")</f>
        <v>37</v>
      </c>
      <c r="D2619" s="1">
        <v>37</v>
      </c>
      <c r="E2619" s="1" t="str">
        <f>TRIM(F2619)</f>
        <v>ELT Portland Polo lovaglócsizma</v>
      </c>
      <c r="F2619" s="1" t="s">
        <v>1085</v>
      </c>
      <c r="G2619" s="1" t="s">
        <v>1106</v>
      </c>
      <c r="H2619" s="1" t="s">
        <v>254</v>
      </c>
      <c r="I2619" s="1" t="s">
        <v>255</v>
      </c>
      <c r="J2619" s="1" t="str">
        <f>TRIM(I2619)</f>
        <v>Lovasfelszerelés</v>
      </c>
      <c r="K2619" s="1" t="s">
        <v>256</v>
      </c>
      <c r="L2619" s="1" t="str">
        <f>TRIM(K2619)</f>
        <v>Lovaglócipő, csizma</v>
      </c>
      <c r="M2619" s="1" t="s">
        <v>968</v>
      </c>
      <c r="N2619" s="1" t="str">
        <f>TRIM(M2619)</f>
        <v>Csizma, lovaglócsizma</v>
      </c>
      <c r="O2619" s="1" t="s">
        <v>969</v>
      </c>
      <c r="P2619" s="1" t="str">
        <f>TRIM(O2619)</f>
        <v>Lovaglócsizma</v>
      </c>
      <c r="Q2619" s="18" t="s">
        <v>5253</v>
      </c>
      <c r="R2619" s="8">
        <v>4057962224469</v>
      </c>
      <c r="S2619" s="1">
        <v>119.95</v>
      </c>
      <c r="T2619" s="1" t="s">
        <v>26</v>
      </c>
      <c r="U2619" s="1">
        <v>0.67500000000000004</v>
      </c>
      <c r="V2619" s="1" t="s">
        <v>1088</v>
      </c>
      <c r="W2619" s="1" t="s">
        <v>490</v>
      </c>
      <c r="X2619" s="1" t="str">
        <f>IF(W2619="", "", IFERROR(VLOOKUP(W2619, colorList!A:B,2,FALSE),""))</f>
        <v>barna</v>
      </c>
    </row>
    <row r="2620" spans="1:24" ht="27.75" customHeight="1" x14ac:dyDescent="0.25">
      <c r="A2620" s="1" t="s">
        <v>1107</v>
      </c>
      <c r="B2620" s="1" t="str">
        <f>TRIM(D2620)</f>
        <v>38</v>
      </c>
      <c r="C2620" s="1">
        <f>IFERROR(VLOOKUP(D2620, sizeList!A:B, 2, FALSE), "")</f>
        <v>38</v>
      </c>
      <c r="D2620" s="1">
        <v>38</v>
      </c>
      <c r="E2620" s="1" t="str">
        <f>TRIM(F2620)</f>
        <v>ELT Portland Polo lovaglócsizma</v>
      </c>
      <c r="F2620" s="1" t="s">
        <v>1085</v>
      </c>
      <c r="G2620" s="1" t="s">
        <v>1108</v>
      </c>
      <c r="H2620" s="1" t="s">
        <v>254</v>
      </c>
      <c r="I2620" s="1" t="s">
        <v>255</v>
      </c>
      <c r="J2620" s="1" t="str">
        <f>TRIM(I2620)</f>
        <v>Lovasfelszerelés</v>
      </c>
      <c r="K2620" s="1" t="s">
        <v>256</v>
      </c>
      <c r="L2620" s="1" t="str">
        <f>TRIM(K2620)</f>
        <v>Lovaglócipő, csizma</v>
      </c>
      <c r="M2620" s="1" t="s">
        <v>968</v>
      </c>
      <c r="N2620" s="1" t="str">
        <f>TRIM(M2620)</f>
        <v>Csizma, lovaglócsizma</v>
      </c>
      <c r="O2620" s="1" t="s">
        <v>969</v>
      </c>
      <c r="P2620" s="1" t="str">
        <f>TRIM(O2620)</f>
        <v>Lovaglócsizma</v>
      </c>
      <c r="Q2620" s="18" t="s">
        <v>5253</v>
      </c>
      <c r="R2620" s="8">
        <v>4057962224476</v>
      </c>
      <c r="S2620" s="1">
        <v>119.95</v>
      </c>
      <c r="T2620" s="1" t="s">
        <v>26</v>
      </c>
      <c r="U2620" s="1">
        <v>0.67500000000000004</v>
      </c>
      <c r="V2620" s="1" t="s">
        <v>1088</v>
      </c>
      <c r="W2620" s="1" t="s">
        <v>490</v>
      </c>
      <c r="X2620" s="1" t="str">
        <f>IF(W2620="", "", IFERROR(VLOOKUP(W2620, colorList!A:B,2,FALSE),""))</f>
        <v>barna</v>
      </c>
    </row>
    <row r="2621" spans="1:24" ht="27.75" customHeight="1" x14ac:dyDescent="0.25">
      <c r="A2621" s="1" t="s">
        <v>1109</v>
      </c>
      <c r="B2621" s="1" t="str">
        <f>TRIM(D2621)</f>
        <v>39</v>
      </c>
      <c r="C2621" s="1">
        <f>IFERROR(VLOOKUP(D2621, sizeList!A:B, 2, FALSE), "")</f>
        <v>39</v>
      </c>
      <c r="D2621" s="1">
        <v>39</v>
      </c>
      <c r="E2621" s="1" t="str">
        <f>TRIM(F2621)</f>
        <v>ELT Portland Polo lovaglócsizma</v>
      </c>
      <c r="F2621" s="1" t="s">
        <v>1085</v>
      </c>
      <c r="G2621" s="1" t="s">
        <v>1110</v>
      </c>
      <c r="H2621" s="1" t="s">
        <v>254</v>
      </c>
      <c r="I2621" s="1" t="s">
        <v>255</v>
      </c>
      <c r="J2621" s="1" t="str">
        <f>TRIM(I2621)</f>
        <v>Lovasfelszerelés</v>
      </c>
      <c r="K2621" s="1" t="s">
        <v>256</v>
      </c>
      <c r="L2621" s="1" t="str">
        <f>TRIM(K2621)</f>
        <v>Lovaglócipő, csizma</v>
      </c>
      <c r="M2621" s="1" t="s">
        <v>968</v>
      </c>
      <c r="N2621" s="1" t="str">
        <f>TRIM(M2621)</f>
        <v>Csizma, lovaglócsizma</v>
      </c>
      <c r="O2621" s="1" t="s">
        <v>969</v>
      </c>
      <c r="P2621" s="1" t="str">
        <f>TRIM(O2621)</f>
        <v>Lovaglócsizma</v>
      </c>
      <c r="Q2621" s="18" t="s">
        <v>5253</v>
      </c>
      <c r="R2621" s="8">
        <v>4057962224483</v>
      </c>
      <c r="S2621" s="1">
        <v>119.95</v>
      </c>
      <c r="T2621" s="1" t="s">
        <v>26</v>
      </c>
      <c r="U2621" s="1">
        <v>0.67500000000000004</v>
      </c>
      <c r="V2621" s="1" t="s">
        <v>1088</v>
      </c>
      <c r="W2621" s="1" t="s">
        <v>490</v>
      </c>
      <c r="X2621" s="1" t="str">
        <f>IF(W2621="", "", IFERROR(VLOOKUP(W2621, colorList!A:B,2,FALSE),""))</f>
        <v>barna</v>
      </c>
    </row>
    <row r="2622" spans="1:24" ht="27.75" customHeight="1" x14ac:dyDescent="0.25">
      <c r="A2622" s="1" t="s">
        <v>1111</v>
      </c>
      <c r="B2622" s="1" t="str">
        <f>TRIM(D2622)</f>
        <v>40</v>
      </c>
      <c r="C2622" s="1">
        <f>IFERROR(VLOOKUP(D2622, sizeList!A:B, 2, FALSE), "")</f>
        <v>40</v>
      </c>
      <c r="D2622" s="1">
        <v>40</v>
      </c>
      <c r="E2622" s="1" t="str">
        <f>TRIM(F2622)</f>
        <v>ELT Portland Polo lovaglócsizma</v>
      </c>
      <c r="F2622" s="1" t="s">
        <v>1085</v>
      </c>
      <c r="G2622" s="1" t="s">
        <v>1112</v>
      </c>
      <c r="H2622" s="1" t="s">
        <v>254</v>
      </c>
      <c r="I2622" s="1" t="s">
        <v>255</v>
      </c>
      <c r="J2622" s="1" t="str">
        <f>TRIM(I2622)</f>
        <v>Lovasfelszerelés</v>
      </c>
      <c r="K2622" s="1" t="s">
        <v>256</v>
      </c>
      <c r="L2622" s="1" t="str">
        <f>TRIM(K2622)</f>
        <v>Lovaglócipő, csizma</v>
      </c>
      <c r="M2622" s="1" t="s">
        <v>968</v>
      </c>
      <c r="N2622" s="1" t="str">
        <f>TRIM(M2622)</f>
        <v>Csizma, lovaglócsizma</v>
      </c>
      <c r="O2622" s="1" t="s">
        <v>969</v>
      </c>
      <c r="P2622" s="1" t="str">
        <f>TRIM(O2622)</f>
        <v>Lovaglócsizma</v>
      </c>
      <c r="Q2622" s="18" t="s">
        <v>5253</v>
      </c>
      <c r="R2622" s="8">
        <v>4057962224490</v>
      </c>
      <c r="S2622" s="1">
        <v>119.95</v>
      </c>
      <c r="T2622" s="1" t="s">
        <v>26</v>
      </c>
      <c r="U2622" s="1">
        <v>0.67500000000000004</v>
      </c>
      <c r="V2622" s="1" t="s">
        <v>1088</v>
      </c>
      <c r="W2622" s="1" t="s">
        <v>490</v>
      </c>
      <c r="X2622" s="1" t="str">
        <f>IF(W2622="", "", IFERROR(VLOOKUP(W2622, colorList!A:B,2,FALSE),""))</f>
        <v>barna</v>
      </c>
    </row>
    <row r="2623" spans="1:24" ht="27.75" customHeight="1" x14ac:dyDescent="0.25">
      <c r="A2623" s="1" t="s">
        <v>1113</v>
      </c>
      <c r="B2623" s="1" t="str">
        <f>TRIM(D2623)</f>
        <v>41</v>
      </c>
      <c r="C2623" s="1">
        <f>IFERROR(VLOOKUP(D2623, sizeList!A:B, 2, FALSE), "")</f>
        <v>41</v>
      </c>
      <c r="D2623" s="1">
        <v>41</v>
      </c>
      <c r="E2623" s="1" t="str">
        <f>TRIM(F2623)</f>
        <v>ELT Portland Polo lovaglócsizma</v>
      </c>
      <c r="F2623" s="1" t="s">
        <v>1085</v>
      </c>
      <c r="G2623" s="1" t="s">
        <v>1114</v>
      </c>
      <c r="H2623" s="1" t="s">
        <v>254</v>
      </c>
      <c r="I2623" s="1" t="s">
        <v>255</v>
      </c>
      <c r="J2623" s="1" t="str">
        <f>TRIM(I2623)</f>
        <v>Lovasfelszerelés</v>
      </c>
      <c r="K2623" s="1" t="s">
        <v>256</v>
      </c>
      <c r="L2623" s="1" t="str">
        <f>TRIM(K2623)</f>
        <v>Lovaglócipő, csizma</v>
      </c>
      <c r="M2623" s="1" t="s">
        <v>968</v>
      </c>
      <c r="N2623" s="1" t="str">
        <f>TRIM(M2623)</f>
        <v>Csizma, lovaglócsizma</v>
      </c>
      <c r="O2623" s="1" t="s">
        <v>969</v>
      </c>
      <c r="P2623" s="1" t="str">
        <f>TRIM(O2623)</f>
        <v>Lovaglócsizma</v>
      </c>
      <c r="Q2623" s="18" t="s">
        <v>5253</v>
      </c>
      <c r="R2623" s="8">
        <v>4057962224506</v>
      </c>
      <c r="S2623" s="1">
        <v>119.95</v>
      </c>
      <c r="T2623" s="1" t="s">
        <v>26</v>
      </c>
      <c r="U2623" s="1">
        <v>0.67500000000000004</v>
      </c>
      <c r="V2623" s="1" t="s">
        <v>1088</v>
      </c>
      <c r="W2623" s="1" t="s">
        <v>490</v>
      </c>
      <c r="X2623" s="1" t="str">
        <f>IF(W2623="", "", IFERROR(VLOOKUP(W2623, colorList!A:B,2,FALSE),""))</f>
        <v>barna</v>
      </c>
    </row>
    <row r="2624" spans="1:24" ht="27.75" customHeight="1" x14ac:dyDescent="0.25">
      <c r="A2624" s="1" t="s">
        <v>1115</v>
      </c>
      <c r="B2624" s="1" t="str">
        <f>TRIM(D2624)</f>
        <v>42</v>
      </c>
      <c r="C2624" s="1">
        <f>IFERROR(VLOOKUP(D2624, sizeList!A:B, 2, FALSE), "")</f>
        <v>42</v>
      </c>
      <c r="D2624" s="1">
        <v>42</v>
      </c>
      <c r="E2624" s="1" t="str">
        <f>TRIM(F2624)</f>
        <v>ELT Portland Polo lovaglócsizma</v>
      </c>
      <c r="F2624" s="1" t="s">
        <v>1085</v>
      </c>
      <c r="G2624" s="1" t="s">
        <v>1116</v>
      </c>
      <c r="H2624" s="1" t="s">
        <v>254</v>
      </c>
      <c r="I2624" s="1" t="s">
        <v>255</v>
      </c>
      <c r="J2624" s="1" t="str">
        <f>TRIM(I2624)</f>
        <v>Lovasfelszerelés</v>
      </c>
      <c r="K2624" s="1" t="s">
        <v>256</v>
      </c>
      <c r="L2624" s="1" t="str">
        <f>TRIM(K2624)</f>
        <v>Lovaglócipő, csizma</v>
      </c>
      <c r="M2624" s="1" t="s">
        <v>968</v>
      </c>
      <c r="N2624" s="1" t="str">
        <f>TRIM(M2624)</f>
        <v>Csizma, lovaglócsizma</v>
      </c>
      <c r="O2624" s="1" t="s">
        <v>969</v>
      </c>
      <c r="P2624" s="1" t="str">
        <f>TRIM(O2624)</f>
        <v>Lovaglócsizma</v>
      </c>
      <c r="Q2624" s="18" t="s">
        <v>5253</v>
      </c>
      <c r="R2624" s="8">
        <v>4057962224513</v>
      </c>
      <c r="S2624" s="1">
        <v>119.95</v>
      </c>
      <c r="T2624" s="1" t="s">
        <v>26</v>
      </c>
      <c r="U2624" s="1">
        <v>0.67500000000000004</v>
      </c>
      <c r="V2624" s="1" t="s">
        <v>1088</v>
      </c>
      <c r="W2624" s="1" t="s">
        <v>490</v>
      </c>
      <c r="X2624" s="1" t="str">
        <f>IF(W2624="", "", IFERROR(VLOOKUP(W2624, colorList!A:B,2,FALSE),""))</f>
        <v>barna</v>
      </c>
    </row>
    <row r="2625" spans="1:24" ht="27.75" customHeight="1" x14ac:dyDescent="0.25">
      <c r="A2625" s="1" t="s">
        <v>1117</v>
      </c>
      <c r="B2625" s="1" t="str">
        <f>TRIM(D2625)</f>
        <v>43</v>
      </c>
      <c r="C2625" s="1">
        <f>IFERROR(VLOOKUP(D2625, sizeList!A:B, 2, FALSE), "")</f>
        <v>43</v>
      </c>
      <c r="D2625" s="1">
        <v>43</v>
      </c>
      <c r="E2625" s="1" t="str">
        <f>TRIM(F2625)</f>
        <v>ELT Portland Polo lovaglócsizma</v>
      </c>
      <c r="F2625" s="1" t="s">
        <v>1085</v>
      </c>
      <c r="G2625" s="1" t="s">
        <v>1118</v>
      </c>
      <c r="H2625" s="1" t="s">
        <v>254</v>
      </c>
      <c r="I2625" s="1" t="s">
        <v>255</v>
      </c>
      <c r="J2625" s="1" t="str">
        <f>TRIM(I2625)</f>
        <v>Lovasfelszerelés</v>
      </c>
      <c r="K2625" s="1" t="s">
        <v>256</v>
      </c>
      <c r="L2625" s="1" t="str">
        <f>TRIM(K2625)</f>
        <v>Lovaglócipő, csizma</v>
      </c>
      <c r="M2625" s="1" t="s">
        <v>968</v>
      </c>
      <c r="N2625" s="1" t="str">
        <f>TRIM(M2625)</f>
        <v>Csizma, lovaglócsizma</v>
      </c>
      <c r="O2625" s="1" t="s">
        <v>969</v>
      </c>
      <c r="P2625" s="1" t="str">
        <f>TRIM(O2625)</f>
        <v>Lovaglócsizma</v>
      </c>
      <c r="Q2625" s="18" t="s">
        <v>5253</v>
      </c>
      <c r="R2625" s="8">
        <v>4057962224520</v>
      </c>
      <c r="S2625" s="1">
        <v>119.95</v>
      </c>
      <c r="T2625" s="1" t="s">
        <v>26</v>
      </c>
      <c r="U2625" s="1">
        <v>0.67500000000000004</v>
      </c>
      <c r="V2625" s="1" t="s">
        <v>1088</v>
      </c>
      <c r="W2625" s="1" t="s">
        <v>490</v>
      </c>
      <c r="X2625" s="1" t="str">
        <f>IF(W2625="", "", IFERROR(VLOOKUP(W2625, colorList!A:B,2,FALSE),""))</f>
        <v>barna</v>
      </c>
    </row>
    <row r="2626" spans="1:24" ht="27.75" customHeight="1" x14ac:dyDescent="0.25">
      <c r="A2626" s="1" t="s">
        <v>1151</v>
      </c>
      <c r="B2626" s="1" t="str">
        <f>TRIM(D2626)</f>
        <v>36</v>
      </c>
      <c r="C2626" s="1">
        <f>IFERROR(VLOOKUP(D2626, sizeList!A:B, 2, FALSE), "")</f>
        <v>36</v>
      </c>
      <c r="D2626" s="1">
        <v>36</v>
      </c>
      <c r="E2626" s="1" t="str">
        <f>TRIM(F2626)</f>
        <v>ELT Portland Polo lovaglócsizma hosszított</v>
      </c>
      <c r="F2626" s="1" t="s">
        <v>1152</v>
      </c>
      <c r="G2626" s="1" t="s">
        <v>1153</v>
      </c>
      <c r="H2626" s="1" t="s">
        <v>254</v>
      </c>
      <c r="I2626" s="1" t="s">
        <v>255</v>
      </c>
      <c r="J2626" s="1" t="str">
        <f>TRIM(I2626)</f>
        <v>Lovasfelszerelés</v>
      </c>
      <c r="K2626" s="1" t="s">
        <v>256</v>
      </c>
      <c r="L2626" s="1" t="str">
        <f>TRIM(K2626)</f>
        <v>Lovaglócipő, csizma</v>
      </c>
      <c r="M2626" s="1" t="s">
        <v>968</v>
      </c>
      <c r="N2626" s="1" t="str">
        <f>TRIM(M2626)</f>
        <v>Csizma, lovaglócsizma</v>
      </c>
      <c r="O2626" s="1" t="s">
        <v>969</v>
      </c>
      <c r="P2626" s="1" t="str">
        <f>TRIM(O2626)</f>
        <v>Lovaglócsizma</v>
      </c>
      <c r="Q2626" s="18" t="s">
        <v>1087</v>
      </c>
      <c r="R2626" s="8">
        <v>4057962213586</v>
      </c>
      <c r="S2626" s="1">
        <v>119.95</v>
      </c>
      <c r="T2626" s="1" t="s">
        <v>26</v>
      </c>
      <c r="U2626" s="1">
        <v>0.7</v>
      </c>
      <c r="V2626" s="1" t="s">
        <v>1154</v>
      </c>
      <c r="W2626" s="1" t="s">
        <v>136</v>
      </c>
      <c r="X2626" s="1" t="str">
        <f>IF(W2626="", "", IFERROR(VLOOKUP(W2626, colorList!A:B,2,FALSE),""))</f>
        <v>fekete</v>
      </c>
    </row>
    <row r="2627" spans="1:24" ht="27.75" customHeight="1" x14ac:dyDescent="0.25">
      <c r="A2627" s="1" t="s">
        <v>1155</v>
      </c>
      <c r="B2627" s="1" t="str">
        <f>TRIM(D2627)</f>
        <v>37</v>
      </c>
      <c r="C2627" s="1">
        <f>IFERROR(VLOOKUP(D2627, sizeList!A:B, 2, FALSE), "")</f>
        <v>37</v>
      </c>
      <c r="D2627" s="1">
        <v>37</v>
      </c>
      <c r="E2627" s="1" t="str">
        <f>TRIM(F2627)</f>
        <v>ELT Portland Polo lovaglócsizma hosszított</v>
      </c>
      <c r="F2627" s="1" t="s">
        <v>1152</v>
      </c>
      <c r="G2627" s="1" t="s">
        <v>1156</v>
      </c>
      <c r="H2627" s="1" t="s">
        <v>254</v>
      </c>
      <c r="I2627" s="1" t="s">
        <v>255</v>
      </c>
      <c r="J2627" s="1" t="str">
        <f>TRIM(I2627)</f>
        <v>Lovasfelszerelés</v>
      </c>
      <c r="K2627" s="1" t="s">
        <v>256</v>
      </c>
      <c r="L2627" s="1" t="str">
        <f>TRIM(K2627)</f>
        <v>Lovaglócipő, csizma</v>
      </c>
      <c r="M2627" s="1" t="s">
        <v>968</v>
      </c>
      <c r="N2627" s="1" t="str">
        <f>TRIM(M2627)</f>
        <v>Csizma, lovaglócsizma</v>
      </c>
      <c r="O2627" s="1" t="s">
        <v>969</v>
      </c>
      <c r="P2627" s="1" t="str">
        <f>TRIM(O2627)</f>
        <v>Lovaglócsizma</v>
      </c>
      <c r="Q2627" s="18" t="s">
        <v>1087</v>
      </c>
      <c r="R2627" s="8">
        <v>4057962213593</v>
      </c>
      <c r="S2627" s="1">
        <v>119.95</v>
      </c>
      <c r="T2627" s="1" t="s">
        <v>26</v>
      </c>
      <c r="U2627" s="1">
        <v>0.7</v>
      </c>
      <c r="V2627" s="1" t="s">
        <v>1154</v>
      </c>
      <c r="W2627" s="1" t="s">
        <v>136</v>
      </c>
      <c r="X2627" s="1" t="str">
        <f>IF(W2627="", "", IFERROR(VLOOKUP(W2627, colorList!A:B,2,FALSE),""))</f>
        <v>fekete</v>
      </c>
    </row>
    <row r="2628" spans="1:24" ht="27.75" customHeight="1" x14ac:dyDescent="0.25">
      <c r="A2628" s="1" t="s">
        <v>1157</v>
      </c>
      <c r="B2628" s="1" t="str">
        <f>TRIM(D2628)</f>
        <v>38</v>
      </c>
      <c r="C2628" s="1">
        <f>IFERROR(VLOOKUP(D2628, sizeList!A:B, 2, FALSE), "")</f>
        <v>38</v>
      </c>
      <c r="D2628" s="1">
        <v>38</v>
      </c>
      <c r="E2628" s="1" t="str">
        <f>TRIM(F2628)</f>
        <v>ELT Portland Polo lovaglócsizma hosszított</v>
      </c>
      <c r="F2628" s="1" t="s">
        <v>1152</v>
      </c>
      <c r="G2628" s="1" t="s">
        <v>1158</v>
      </c>
      <c r="H2628" s="1" t="s">
        <v>254</v>
      </c>
      <c r="I2628" s="1" t="s">
        <v>255</v>
      </c>
      <c r="J2628" s="1" t="str">
        <f>TRIM(I2628)</f>
        <v>Lovasfelszerelés</v>
      </c>
      <c r="K2628" s="1" t="s">
        <v>256</v>
      </c>
      <c r="L2628" s="1" t="str">
        <f>TRIM(K2628)</f>
        <v>Lovaglócipő, csizma</v>
      </c>
      <c r="M2628" s="1" t="s">
        <v>968</v>
      </c>
      <c r="N2628" s="1" t="str">
        <f>TRIM(M2628)</f>
        <v>Csizma, lovaglócsizma</v>
      </c>
      <c r="O2628" s="1" t="s">
        <v>969</v>
      </c>
      <c r="P2628" s="1" t="str">
        <f>TRIM(O2628)</f>
        <v>Lovaglócsizma</v>
      </c>
      <c r="Q2628" s="18" t="s">
        <v>1087</v>
      </c>
      <c r="R2628" s="8">
        <v>4057962213609</v>
      </c>
      <c r="S2628" s="1">
        <v>119.95</v>
      </c>
      <c r="T2628" s="1" t="s">
        <v>26</v>
      </c>
      <c r="U2628" s="1">
        <v>0.7</v>
      </c>
      <c r="V2628" s="1" t="s">
        <v>1154</v>
      </c>
      <c r="W2628" s="1" t="s">
        <v>136</v>
      </c>
      <c r="X2628" s="1" t="str">
        <f>IF(W2628="", "", IFERROR(VLOOKUP(W2628, colorList!A:B,2,FALSE),""))</f>
        <v>fekete</v>
      </c>
    </row>
    <row r="2629" spans="1:24" ht="27.75" customHeight="1" x14ac:dyDescent="0.25">
      <c r="A2629" s="1" t="s">
        <v>1159</v>
      </c>
      <c r="B2629" s="1" t="str">
        <f>TRIM(D2629)</f>
        <v>39</v>
      </c>
      <c r="C2629" s="1">
        <f>IFERROR(VLOOKUP(D2629, sizeList!A:B, 2, FALSE), "")</f>
        <v>39</v>
      </c>
      <c r="D2629" s="1">
        <v>39</v>
      </c>
      <c r="E2629" s="1" t="str">
        <f>TRIM(F2629)</f>
        <v>ELT Portland Polo lovaglócsizma hosszított</v>
      </c>
      <c r="F2629" s="1" t="s">
        <v>1152</v>
      </c>
      <c r="G2629" s="1" t="s">
        <v>1160</v>
      </c>
      <c r="H2629" s="1" t="s">
        <v>254</v>
      </c>
      <c r="I2629" s="1" t="s">
        <v>255</v>
      </c>
      <c r="J2629" s="1" t="str">
        <f>TRIM(I2629)</f>
        <v>Lovasfelszerelés</v>
      </c>
      <c r="K2629" s="1" t="s">
        <v>256</v>
      </c>
      <c r="L2629" s="1" t="str">
        <f>TRIM(K2629)</f>
        <v>Lovaglócipő, csizma</v>
      </c>
      <c r="M2629" s="1" t="s">
        <v>968</v>
      </c>
      <c r="N2629" s="1" t="str">
        <f>TRIM(M2629)</f>
        <v>Csizma, lovaglócsizma</v>
      </c>
      <c r="O2629" s="1" t="s">
        <v>969</v>
      </c>
      <c r="P2629" s="1" t="str">
        <f>TRIM(O2629)</f>
        <v>Lovaglócsizma</v>
      </c>
      <c r="Q2629" s="18" t="s">
        <v>1087</v>
      </c>
      <c r="R2629" s="8">
        <v>4057962213616</v>
      </c>
      <c r="S2629" s="1">
        <v>119.95</v>
      </c>
      <c r="T2629" s="1" t="s">
        <v>26</v>
      </c>
      <c r="U2629" s="1">
        <v>0.7</v>
      </c>
      <c r="V2629" s="1" t="s">
        <v>1154</v>
      </c>
      <c r="W2629" s="1" t="s">
        <v>136</v>
      </c>
      <c r="X2629" s="1" t="str">
        <f>IF(W2629="", "", IFERROR(VLOOKUP(W2629, colorList!A:B,2,FALSE),""))</f>
        <v>fekete</v>
      </c>
    </row>
    <row r="2630" spans="1:24" ht="27.75" customHeight="1" x14ac:dyDescent="0.25">
      <c r="A2630" s="1" t="s">
        <v>1161</v>
      </c>
      <c r="B2630" s="1" t="str">
        <f>TRIM(D2630)</f>
        <v>40</v>
      </c>
      <c r="C2630" s="1">
        <f>IFERROR(VLOOKUP(D2630, sizeList!A:B, 2, FALSE), "")</f>
        <v>40</v>
      </c>
      <c r="D2630" s="1">
        <v>40</v>
      </c>
      <c r="E2630" s="1" t="str">
        <f>TRIM(F2630)</f>
        <v>ELT Portland Polo lovaglócsizma hosszított</v>
      </c>
      <c r="F2630" s="1" t="s">
        <v>1152</v>
      </c>
      <c r="G2630" s="1" t="s">
        <v>1162</v>
      </c>
      <c r="H2630" s="1" t="s">
        <v>254</v>
      </c>
      <c r="I2630" s="1" t="s">
        <v>255</v>
      </c>
      <c r="J2630" s="1" t="str">
        <f>TRIM(I2630)</f>
        <v>Lovasfelszerelés</v>
      </c>
      <c r="K2630" s="1" t="s">
        <v>256</v>
      </c>
      <c r="L2630" s="1" t="str">
        <f>TRIM(K2630)</f>
        <v>Lovaglócipő, csizma</v>
      </c>
      <c r="M2630" s="1" t="s">
        <v>968</v>
      </c>
      <c r="N2630" s="1" t="str">
        <f>TRIM(M2630)</f>
        <v>Csizma, lovaglócsizma</v>
      </c>
      <c r="O2630" s="1" t="s">
        <v>969</v>
      </c>
      <c r="P2630" s="1" t="str">
        <f>TRIM(O2630)</f>
        <v>Lovaglócsizma</v>
      </c>
      <c r="Q2630" s="18" t="s">
        <v>1087</v>
      </c>
      <c r="R2630" s="8">
        <v>4057962213623</v>
      </c>
      <c r="S2630" s="1">
        <v>119.95</v>
      </c>
      <c r="T2630" s="1" t="s">
        <v>26</v>
      </c>
      <c r="U2630" s="1">
        <v>0.7</v>
      </c>
      <c r="V2630" s="1" t="s">
        <v>1154</v>
      </c>
      <c r="W2630" s="1" t="s">
        <v>136</v>
      </c>
      <c r="X2630" s="1" t="str">
        <f>IF(W2630="", "", IFERROR(VLOOKUP(W2630, colorList!A:B,2,FALSE),""))</f>
        <v>fekete</v>
      </c>
    </row>
    <row r="2631" spans="1:24" ht="27.75" customHeight="1" x14ac:dyDescent="0.25">
      <c r="A2631" s="1" t="s">
        <v>1163</v>
      </c>
      <c r="B2631" s="1" t="str">
        <f>TRIM(D2631)</f>
        <v>41</v>
      </c>
      <c r="C2631" s="1">
        <f>IFERROR(VLOOKUP(D2631, sizeList!A:B, 2, FALSE), "")</f>
        <v>41</v>
      </c>
      <c r="D2631" s="1">
        <v>41</v>
      </c>
      <c r="E2631" s="1" t="str">
        <f>TRIM(F2631)</f>
        <v>ELT Portland Polo lovaglócsizma hosszított</v>
      </c>
      <c r="F2631" s="1" t="s">
        <v>1152</v>
      </c>
      <c r="G2631" s="1" t="s">
        <v>1164</v>
      </c>
      <c r="H2631" s="1" t="s">
        <v>254</v>
      </c>
      <c r="I2631" s="1" t="s">
        <v>255</v>
      </c>
      <c r="J2631" s="1" t="str">
        <f>TRIM(I2631)</f>
        <v>Lovasfelszerelés</v>
      </c>
      <c r="K2631" s="1" t="s">
        <v>256</v>
      </c>
      <c r="L2631" s="1" t="str">
        <f>TRIM(K2631)</f>
        <v>Lovaglócipő, csizma</v>
      </c>
      <c r="M2631" s="1" t="s">
        <v>968</v>
      </c>
      <c r="N2631" s="1" t="str">
        <f>TRIM(M2631)</f>
        <v>Csizma, lovaglócsizma</v>
      </c>
      <c r="O2631" s="1" t="s">
        <v>969</v>
      </c>
      <c r="P2631" s="1" t="str">
        <f>TRIM(O2631)</f>
        <v>Lovaglócsizma</v>
      </c>
      <c r="Q2631" s="18" t="s">
        <v>1087</v>
      </c>
      <c r="R2631" s="8">
        <v>4057962213630</v>
      </c>
      <c r="S2631" s="1">
        <v>119.95</v>
      </c>
      <c r="T2631" s="1" t="s">
        <v>26</v>
      </c>
      <c r="U2631" s="1">
        <v>0.7</v>
      </c>
      <c r="V2631" s="1" t="s">
        <v>1154</v>
      </c>
      <c r="W2631" s="1" t="s">
        <v>136</v>
      </c>
      <c r="X2631" s="1" t="str">
        <f>IF(W2631="", "", IFERROR(VLOOKUP(W2631, colorList!A:B,2,FALSE),""))</f>
        <v>fekete</v>
      </c>
    </row>
    <row r="2632" spans="1:24" ht="27.75" customHeight="1" x14ac:dyDescent="0.25">
      <c r="A2632" s="1" t="s">
        <v>1165</v>
      </c>
      <c r="B2632" s="1" t="str">
        <f>TRIM(D2632)</f>
        <v>42</v>
      </c>
      <c r="C2632" s="1">
        <f>IFERROR(VLOOKUP(D2632, sizeList!A:B, 2, FALSE), "")</f>
        <v>42</v>
      </c>
      <c r="D2632" s="1">
        <v>42</v>
      </c>
      <c r="E2632" s="1" t="str">
        <f>TRIM(F2632)</f>
        <v>ELT Portland Polo lovaglócsizma hosszított</v>
      </c>
      <c r="F2632" s="1" t="s">
        <v>1152</v>
      </c>
      <c r="G2632" s="1" t="s">
        <v>1166</v>
      </c>
      <c r="H2632" s="1" t="s">
        <v>254</v>
      </c>
      <c r="I2632" s="1" t="s">
        <v>255</v>
      </c>
      <c r="J2632" s="1" t="str">
        <f>TRIM(I2632)</f>
        <v>Lovasfelszerelés</v>
      </c>
      <c r="K2632" s="1" t="s">
        <v>256</v>
      </c>
      <c r="L2632" s="1" t="str">
        <f>TRIM(K2632)</f>
        <v>Lovaglócipő, csizma</v>
      </c>
      <c r="M2632" s="1" t="s">
        <v>968</v>
      </c>
      <c r="N2632" s="1" t="str">
        <f>TRIM(M2632)</f>
        <v>Csizma, lovaglócsizma</v>
      </c>
      <c r="O2632" s="1" t="s">
        <v>969</v>
      </c>
      <c r="P2632" s="1" t="str">
        <f>TRIM(O2632)</f>
        <v>Lovaglócsizma</v>
      </c>
      <c r="Q2632" s="18" t="s">
        <v>1087</v>
      </c>
      <c r="R2632" s="8">
        <v>4057962213647</v>
      </c>
      <c r="S2632" s="1">
        <v>119.95</v>
      </c>
      <c r="T2632" s="1" t="s">
        <v>26</v>
      </c>
      <c r="U2632" s="1">
        <v>0.7</v>
      </c>
      <c r="V2632" s="1" t="s">
        <v>1154</v>
      </c>
      <c r="W2632" s="1" t="s">
        <v>136</v>
      </c>
      <c r="X2632" s="1" t="str">
        <f>IF(W2632="", "", IFERROR(VLOOKUP(W2632, colorList!A:B,2,FALSE),""))</f>
        <v>fekete</v>
      </c>
    </row>
    <row r="2633" spans="1:24" ht="27.75" customHeight="1" x14ac:dyDescent="0.25">
      <c r="A2633" s="1" t="s">
        <v>1167</v>
      </c>
      <c r="B2633" s="1" t="str">
        <f>TRIM(D2633)</f>
        <v>43</v>
      </c>
      <c r="C2633" s="1">
        <f>IFERROR(VLOOKUP(D2633, sizeList!A:B, 2, FALSE), "")</f>
        <v>43</v>
      </c>
      <c r="D2633" s="1">
        <v>43</v>
      </c>
      <c r="E2633" s="1" t="str">
        <f>TRIM(F2633)</f>
        <v>ELT Portland Polo lovaglócsizma hosszított</v>
      </c>
      <c r="F2633" s="1" t="s">
        <v>1152</v>
      </c>
      <c r="G2633" s="1" t="s">
        <v>1168</v>
      </c>
      <c r="H2633" s="1" t="s">
        <v>254</v>
      </c>
      <c r="I2633" s="1" t="s">
        <v>255</v>
      </c>
      <c r="J2633" s="1" t="str">
        <f>TRIM(I2633)</f>
        <v>Lovasfelszerelés</v>
      </c>
      <c r="K2633" s="1" t="s">
        <v>256</v>
      </c>
      <c r="L2633" s="1" t="str">
        <f>TRIM(K2633)</f>
        <v>Lovaglócipő, csizma</v>
      </c>
      <c r="M2633" s="1" t="s">
        <v>968</v>
      </c>
      <c r="N2633" s="1" t="str">
        <f>TRIM(M2633)</f>
        <v>Csizma, lovaglócsizma</v>
      </c>
      <c r="O2633" s="1" t="s">
        <v>969</v>
      </c>
      <c r="P2633" s="1" t="str">
        <f>TRIM(O2633)</f>
        <v>Lovaglócsizma</v>
      </c>
      <c r="Q2633" s="18" t="s">
        <v>1087</v>
      </c>
      <c r="R2633" s="8">
        <v>4057962213654</v>
      </c>
      <c r="S2633" s="1">
        <v>119.95</v>
      </c>
      <c r="T2633" s="1" t="s">
        <v>26</v>
      </c>
      <c r="U2633" s="1">
        <v>0.7</v>
      </c>
      <c r="V2633" s="1" t="s">
        <v>1154</v>
      </c>
      <c r="W2633" s="1" t="s">
        <v>136</v>
      </c>
      <c r="X2633" s="1" t="str">
        <f>IF(W2633="", "", IFERROR(VLOOKUP(W2633, colorList!A:B,2,FALSE),""))</f>
        <v>fekete</v>
      </c>
    </row>
    <row r="2634" spans="1:24" ht="27.75" customHeight="1" x14ac:dyDescent="0.25">
      <c r="A2634" s="1" t="s">
        <v>1137</v>
      </c>
      <c r="B2634" s="1" t="str">
        <f>TRIM(D2634)</f>
        <v>36</v>
      </c>
      <c r="C2634" s="1">
        <f>IFERROR(VLOOKUP(D2634, sizeList!A:B, 2, FALSE), "")</f>
        <v>36</v>
      </c>
      <c r="D2634" s="1">
        <v>36</v>
      </c>
      <c r="E2634" s="1" t="str">
        <f>TRIM(F2634)</f>
        <v>ELT Portland Polo lovaglócsizma keskeny vádli, rövid</v>
      </c>
      <c r="F2634" s="1" t="s">
        <v>1138</v>
      </c>
      <c r="G2634" s="1" t="s">
        <v>1139</v>
      </c>
      <c r="H2634" s="1" t="s">
        <v>254</v>
      </c>
      <c r="I2634" s="1" t="s">
        <v>255</v>
      </c>
      <c r="J2634" s="1" t="str">
        <f>TRIM(I2634)</f>
        <v>Lovasfelszerelés</v>
      </c>
      <c r="K2634" s="1" t="s">
        <v>256</v>
      </c>
      <c r="L2634" s="1" t="str">
        <f>TRIM(K2634)</f>
        <v>Lovaglócipő, csizma</v>
      </c>
      <c r="M2634" s="1" t="s">
        <v>968</v>
      </c>
      <c r="N2634" s="1" t="str">
        <f>TRIM(M2634)</f>
        <v>Csizma, lovaglócsizma</v>
      </c>
      <c r="O2634" s="1" t="s">
        <v>969</v>
      </c>
      <c r="P2634" s="1" t="str">
        <f>TRIM(O2634)</f>
        <v>Lovaglócsizma</v>
      </c>
      <c r="Q2634" s="18" t="s">
        <v>1087</v>
      </c>
      <c r="R2634" s="8">
        <v>4057962163249</v>
      </c>
      <c r="S2634" s="1">
        <v>119.95</v>
      </c>
      <c r="T2634" s="1" t="s">
        <v>26</v>
      </c>
      <c r="U2634" s="1">
        <v>0.67500000000000004</v>
      </c>
      <c r="V2634" s="1" t="s">
        <v>1140</v>
      </c>
      <c r="W2634" s="1" t="s">
        <v>136</v>
      </c>
      <c r="X2634" s="1" t="str">
        <f>IF(W2634="", "", IFERROR(VLOOKUP(W2634, colorList!A:B,2,FALSE),""))</f>
        <v>fekete</v>
      </c>
    </row>
    <row r="2635" spans="1:24" ht="27.75" customHeight="1" x14ac:dyDescent="0.25">
      <c r="A2635" s="1" t="s">
        <v>1141</v>
      </c>
      <c r="B2635" s="1" t="str">
        <f>TRIM(D2635)</f>
        <v>37</v>
      </c>
      <c r="C2635" s="1">
        <f>IFERROR(VLOOKUP(D2635, sizeList!A:B, 2, FALSE), "")</f>
        <v>37</v>
      </c>
      <c r="D2635" s="1">
        <v>37</v>
      </c>
      <c r="E2635" s="1" t="str">
        <f>TRIM(F2635)</f>
        <v>ELT Portland Polo lovaglócsizma keskeny vádli, rövid</v>
      </c>
      <c r="F2635" s="1" t="s">
        <v>1138</v>
      </c>
      <c r="G2635" s="1" t="s">
        <v>1142</v>
      </c>
      <c r="H2635" s="1" t="s">
        <v>254</v>
      </c>
      <c r="I2635" s="1" t="s">
        <v>255</v>
      </c>
      <c r="J2635" s="1" t="str">
        <f>TRIM(I2635)</f>
        <v>Lovasfelszerelés</v>
      </c>
      <c r="K2635" s="1" t="s">
        <v>256</v>
      </c>
      <c r="L2635" s="1" t="str">
        <f>TRIM(K2635)</f>
        <v>Lovaglócipő, csizma</v>
      </c>
      <c r="M2635" s="1" t="s">
        <v>968</v>
      </c>
      <c r="N2635" s="1" t="str">
        <f>TRIM(M2635)</f>
        <v>Csizma, lovaglócsizma</v>
      </c>
      <c r="O2635" s="1" t="s">
        <v>969</v>
      </c>
      <c r="P2635" s="1" t="str">
        <f>TRIM(O2635)</f>
        <v>Lovaglócsizma</v>
      </c>
      <c r="Q2635" s="18" t="s">
        <v>1087</v>
      </c>
      <c r="R2635" s="8">
        <v>4057962163348</v>
      </c>
      <c r="S2635" s="1">
        <v>119.95</v>
      </c>
      <c r="T2635" s="1" t="s">
        <v>26</v>
      </c>
      <c r="U2635" s="1">
        <v>0.67500000000000004</v>
      </c>
      <c r="V2635" s="1" t="s">
        <v>1140</v>
      </c>
      <c r="W2635" s="1" t="s">
        <v>136</v>
      </c>
      <c r="X2635" s="1" t="str">
        <f>IF(W2635="", "", IFERROR(VLOOKUP(W2635, colorList!A:B,2,FALSE),""))</f>
        <v>fekete</v>
      </c>
    </row>
    <row r="2636" spans="1:24" ht="27.75" customHeight="1" x14ac:dyDescent="0.25">
      <c r="A2636" s="1" t="s">
        <v>1143</v>
      </c>
      <c r="B2636" s="1" t="str">
        <f>TRIM(D2636)</f>
        <v>38</v>
      </c>
      <c r="C2636" s="1">
        <f>IFERROR(VLOOKUP(D2636, sizeList!A:B, 2, FALSE), "")</f>
        <v>38</v>
      </c>
      <c r="D2636" s="1">
        <v>38</v>
      </c>
      <c r="E2636" s="1" t="str">
        <f>TRIM(F2636)</f>
        <v>ELT Portland Polo lovaglócsizma keskeny vádli, rövid</v>
      </c>
      <c r="F2636" s="1" t="s">
        <v>1138</v>
      </c>
      <c r="G2636" s="1" t="s">
        <v>1144</v>
      </c>
      <c r="H2636" s="1" t="s">
        <v>254</v>
      </c>
      <c r="I2636" s="1" t="s">
        <v>255</v>
      </c>
      <c r="J2636" s="1" t="str">
        <f>TRIM(I2636)</f>
        <v>Lovasfelszerelés</v>
      </c>
      <c r="K2636" s="1" t="s">
        <v>256</v>
      </c>
      <c r="L2636" s="1" t="str">
        <f>TRIM(K2636)</f>
        <v>Lovaglócipő, csizma</v>
      </c>
      <c r="M2636" s="1" t="s">
        <v>968</v>
      </c>
      <c r="N2636" s="1" t="str">
        <f>TRIM(M2636)</f>
        <v>Csizma, lovaglócsizma</v>
      </c>
      <c r="O2636" s="1" t="s">
        <v>969</v>
      </c>
      <c r="P2636" s="1" t="str">
        <f>TRIM(O2636)</f>
        <v>Lovaglócsizma</v>
      </c>
      <c r="Q2636" s="18" t="s">
        <v>1087</v>
      </c>
      <c r="R2636" s="8">
        <v>4057962163355</v>
      </c>
      <c r="S2636" s="1">
        <v>119.95</v>
      </c>
      <c r="T2636" s="1" t="s">
        <v>26</v>
      </c>
      <c r="U2636" s="1">
        <v>0.67500000000000004</v>
      </c>
      <c r="V2636" s="1" t="s">
        <v>1140</v>
      </c>
      <c r="W2636" s="1" t="s">
        <v>136</v>
      </c>
      <c r="X2636" s="1" t="str">
        <f>IF(W2636="", "", IFERROR(VLOOKUP(W2636, colorList!A:B,2,FALSE),""))</f>
        <v>fekete</v>
      </c>
    </row>
    <row r="2637" spans="1:24" ht="27.75" customHeight="1" x14ac:dyDescent="0.25">
      <c r="A2637" s="1" t="s">
        <v>1145</v>
      </c>
      <c r="B2637" s="1" t="str">
        <f>TRIM(D2637)</f>
        <v>39</v>
      </c>
      <c r="C2637" s="1">
        <f>IFERROR(VLOOKUP(D2637, sizeList!A:B, 2, FALSE), "")</f>
        <v>39</v>
      </c>
      <c r="D2637" s="1">
        <v>39</v>
      </c>
      <c r="E2637" s="1" t="str">
        <f>TRIM(F2637)</f>
        <v>ELT Portland Polo lovaglócsizma keskeny vádli, rövid</v>
      </c>
      <c r="F2637" s="1" t="s">
        <v>1138</v>
      </c>
      <c r="G2637" s="1" t="s">
        <v>1146</v>
      </c>
      <c r="H2637" s="1" t="s">
        <v>254</v>
      </c>
      <c r="I2637" s="1" t="s">
        <v>255</v>
      </c>
      <c r="J2637" s="1" t="str">
        <f>TRIM(I2637)</f>
        <v>Lovasfelszerelés</v>
      </c>
      <c r="K2637" s="1" t="s">
        <v>256</v>
      </c>
      <c r="L2637" s="1" t="str">
        <f>TRIM(K2637)</f>
        <v>Lovaglócipő, csizma</v>
      </c>
      <c r="M2637" s="1" t="s">
        <v>968</v>
      </c>
      <c r="N2637" s="1" t="str">
        <f>TRIM(M2637)</f>
        <v>Csizma, lovaglócsizma</v>
      </c>
      <c r="O2637" s="1" t="s">
        <v>969</v>
      </c>
      <c r="P2637" s="1" t="str">
        <f>TRIM(O2637)</f>
        <v>Lovaglócsizma</v>
      </c>
      <c r="Q2637" s="18" t="s">
        <v>1087</v>
      </c>
      <c r="R2637" s="8">
        <v>4057962163362</v>
      </c>
      <c r="S2637" s="1">
        <v>119.95</v>
      </c>
      <c r="T2637" s="1" t="s">
        <v>26</v>
      </c>
      <c r="U2637" s="1">
        <v>0.67500000000000004</v>
      </c>
      <c r="V2637" s="1" t="s">
        <v>1140</v>
      </c>
      <c r="W2637" s="1" t="s">
        <v>136</v>
      </c>
      <c r="X2637" s="1" t="str">
        <f>IF(W2637="", "", IFERROR(VLOOKUP(W2637, colorList!A:B,2,FALSE),""))</f>
        <v>fekete</v>
      </c>
    </row>
    <row r="2638" spans="1:24" ht="27.75" customHeight="1" x14ac:dyDescent="0.25">
      <c r="A2638" s="1" t="s">
        <v>1147</v>
      </c>
      <c r="B2638" s="1" t="str">
        <f>TRIM(D2638)</f>
        <v>40</v>
      </c>
      <c r="C2638" s="1">
        <f>IFERROR(VLOOKUP(D2638, sizeList!A:B, 2, FALSE), "")</f>
        <v>40</v>
      </c>
      <c r="D2638" s="1">
        <v>40</v>
      </c>
      <c r="E2638" s="1" t="str">
        <f>TRIM(F2638)</f>
        <v>ELT Portland Polo lovaglócsizma keskeny vádli, rövid</v>
      </c>
      <c r="F2638" s="1" t="s">
        <v>1138</v>
      </c>
      <c r="G2638" s="1" t="s">
        <v>1148</v>
      </c>
      <c r="H2638" s="1" t="s">
        <v>254</v>
      </c>
      <c r="I2638" s="1" t="s">
        <v>255</v>
      </c>
      <c r="J2638" s="1" t="str">
        <f>TRIM(I2638)</f>
        <v>Lovasfelszerelés</v>
      </c>
      <c r="K2638" s="1" t="s">
        <v>256</v>
      </c>
      <c r="L2638" s="1" t="str">
        <f>TRIM(K2638)</f>
        <v>Lovaglócipő, csizma</v>
      </c>
      <c r="M2638" s="1" t="s">
        <v>968</v>
      </c>
      <c r="N2638" s="1" t="str">
        <f>TRIM(M2638)</f>
        <v>Csizma, lovaglócsizma</v>
      </c>
      <c r="O2638" s="1" t="s">
        <v>969</v>
      </c>
      <c r="P2638" s="1" t="str">
        <f>TRIM(O2638)</f>
        <v>Lovaglócsizma</v>
      </c>
      <c r="Q2638" s="18" t="s">
        <v>1087</v>
      </c>
      <c r="R2638" s="8">
        <v>4057962163379</v>
      </c>
      <c r="S2638" s="1">
        <v>119.95</v>
      </c>
      <c r="T2638" s="1" t="s">
        <v>26</v>
      </c>
      <c r="U2638" s="1">
        <v>0.67500000000000004</v>
      </c>
      <c r="V2638" s="1" t="s">
        <v>1140</v>
      </c>
      <c r="W2638" s="1" t="s">
        <v>136</v>
      </c>
      <c r="X2638" s="1" t="str">
        <f>IF(W2638="", "", IFERROR(VLOOKUP(W2638, colorList!A:B,2,FALSE),""))</f>
        <v>fekete</v>
      </c>
    </row>
    <row r="2639" spans="1:24" ht="27.75" customHeight="1" x14ac:dyDescent="0.25">
      <c r="A2639" s="1" t="s">
        <v>1149</v>
      </c>
      <c r="B2639" s="1" t="str">
        <f>TRIM(D2639)</f>
        <v>41</v>
      </c>
      <c r="C2639" s="1">
        <f>IFERROR(VLOOKUP(D2639, sizeList!A:B, 2, FALSE), "")</f>
        <v>41</v>
      </c>
      <c r="D2639" s="1">
        <v>41</v>
      </c>
      <c r="E2639" s="1" t="str">
        <f>TRIM(F2639)</f>
        <v>ELT Portland Polo lovaglócsizma keskeny vádli, rövid</v>
      </c>
      <c r="F2639" s="1" t="s">
        <v>1138</v>
      </c>
      <c r="G2639" s="1" t="s">
        <v>1150</v>
      </c>
      <c r="H2639" s="1" t="s">
        <v>254</v>
      </c>
      <c r="I2639" s="1" t="s">
        <v>255</v>
      </c>
      <c r="J2639" s="1" t="str">
        <f>TRIM(I2639)</f>
        <v>Lovasfelszerelés</v>
      </c>
      <c r="K2639" s="1" t="s">
        <v>256</v>
      </c>
      <c r="L2639" s="1" t="str">
        <f>TRIM(K2639)</f>
        <v>Lovaglócipő, csizma</v>
      </c>
      <c r="M2639" s="1" t="s">
        <v>968</v>
      </c>
      <c r="N2639" s="1" t="str">
        <f>TRIM(M2639)</f>
        <v>Csizma, lovaglócsizma</v>
      </c>
      <c r="O2639" s="1" t="s">
        <v>969</v>
      </c>
      <c r="P2639" s="1" t="str">
        <f>TRIM(O2639)</f>
        <v>Lovaglócsizma</v>
      </c>
      <c r="Q2639" s="18" t="s">
        <v>1087</v>
      </c>
      <c r="R2639" s="8">
        <v>4057962163386</v>
      </c>
      <c r="S2639" s="1">
        <v>119.95</v>
      </c>
      <c r="T2639" s="1" t="s">
        <v>26</v>
      </c>
      <c r="U2639" s="1">
        <v>0.67500000000000004</v>
      </c>
      <c r="V2639" s="1" t="s">
        <v>1140</v>
      </c>
      <c r="W2639" s="1" t="s">
        <v>136</v>
      </c>
      <c r="X2639" s="1" t="str">
        <f>IF(W2639="", "", IFERROR(VLOOKUP(W2639, colorList!A:B,2,FALSE),""))</f>
        <v>fekete</v>
      </c>
    </row>
    <row r="2640" spans="1:24" ht="27.75" customHeight="1" x14ac:dyDescent="0.25">
      <c r="A2640" s="1" t="s">
        <v>1119</v>
      </c>
      <c r="B2640" s="1" t="str">
        <f>TRIM(D2640)</f>
        <v>36</v>
      </c>
      <c r="C2640" s="1">
        <f>IFERROR(VLOOKUP(D2640, sizeList!A:B, 2, FALSE), "")</f>
        <v>36</v>
      </c>
      <c r="D2640" s="1">
        <v>36</v>
      </c>
      <c r="E2640" s="1" t="str">
        <f>TRIM(F2640)</f>
        <v>ELT Portland Polo lovaglócsizma széles vádli</v>
      </c>
      <c r="F2640" s="1" t="s">
        <v>1120</v>
      </c>
      <c r="G2640" s="1" t="s">
        <v>1121</v>
      </c>
      <c r="H2640" s="1" t="s">
        <v>254</v>
      </c>
      <c r="I2640" s="1" t="s">
        <v>255</v>
      </c>
      <c r="J2640" s="1" t="str">
        <f>TRIM(I2640)</f>
        <v>Lovasfelszerelés</v>
      </c>
      <c r="K2640" s="1" t="s">
        <v>256</v>
      </c>
      <c r="L2640" s="1" t="str">
        <f>TRIM(K2640)</f>
        <v>Lovaglócipő, csizma</v>
      </c>
      <c r="M2640" s="1" t="s">
        <v>968</v>
      </c>
      <c r="N2640" s="1" t="str">
        <f>TRIM(M2640)</f>
        <v>Csizma, lovaglócsizma</v>
      </c>
      <c r="O2640" s="1" t="s">
        <v>969</v>
      </c>
      <c r="P2640" s="1" t="str">
        <f>TRIM(O2640)</f>
        <v>Lovaglócsizma</v>
      </c>
      <c r="Q2640" s="18" t="s">
        <v>1087</v>
      </c>
      <c r="R2640" s="8">
        <v>4057962163232</v>
      </c>
      <c r="S2640" s="1">
        <v>119.95</v>
      </c>
      <c r="T2640" s="1" t="s">
        <v>26</v>
      </c>
      <c r="U2640" s="1">
        <v>0.67500000000000004</v>
      </c>
      <c r="V2640" s="1" t="s">
        <v>1122</v>
      </c>
      <c r="W2640" s="1" t="s">
        <v>136</v>
      </c>
      <c r="X2640" s="1" t="str">
        <f>IF(W2640="", "", IFERROR(VLOOKUP(W2640, colorList!A:B,2,FALSE),""))</f>
        <v>fekete</v>
      </c>
    </row>
    <row r="2641" spans="1:24" ht="27.75" customHeight="1" x14ac:dyDescent="0.25">
      <c r="A2641" s="1" t="s">
        <v>1123</v>
      </c>
      <c r="B2641" s="1" t="str">
        <f>TRIM(D2641)</f>
        <v>37</v>
      </c>
      <c r="C2641" s="1">
        <f>IFERROR(VLOOKUP(D2641, sizeList!A:B, 2, FALSE), "")</f>
        <v>37</v>
      </c>
      <c r="D2641" s="1">
        <v>37</v>
      </c>
      <c r="E2641" s="1" t="str">
        <f>TRIM(F2641)</f>
        <v>ELT Portland Polo lovaglócsizma széles vádli</v>
      </c>
      <c r="F2641" s="1" t="s">
        <v>1120</v>
      </c>
      <c r="G2641" s="1" t="s">
        <v>1124</v>
      </c>
      <c r="H2641" s="1" t="s">
        <v>254</v>
      </c>
      <c r="I2641" s="1" t="s">
        <v>255</v>
      </c>
      <c r="J2641" s="1" t="str">
        <f>TRIM(I2641)</f>
        <v>Lovasfelszerelés</v>
      </c>
      <c r="K2641" s="1" t="s">
        <v>256</v>
      </c>
      <c r="L2641" s="1" t="str">
        <f>TRIM(K2641)</f>
        <v>Lovaglócipő, csizma</v>
      </c>
      <c r="M2641" s="1" t="s">
        <v>968</v>
      </c>
      <c r="N2641" s="1" t="str">
        <f>TRIM(M2641)</f>
        <v>Csizma, lovaglócsizma</v>
      </c>
      <c r="O2641" s="1" t="s">
        <v>969</v>
      </c>
      <c r="P2641" s="1" t="str">
        <f>TRIM(O2641)</f>
        <v>Lovaglócsizma</v>
      </c>
      <c r="Q2641" s="18" t="s">
        <v>1087</v>
      </c>
      <c r="R2641" s="8">
        <v>4057962163294</v>
      </c>
      <c r="S2641" s="1">
        <v>119.95</v>
      </c>
      <c r="T2641" s="1" t="s">
        <v>26</v>
      </c>
      <c r="U2641" s="1">
        <v>0.67500000000000004</v>
      </c>
      <c r="V2641" s="1" t="s">
        <v>1122</v>
      </c>
      <c r="W2641" s="1" t="s">
        <v>136</v>
      </c>
      <c r="X2641" s="1" t="str">
        <f>IF(W2641="", "", IFERROR(VLOOKUP(W2641, colorList!A:B,2,FALSE),""))</f>
        <v>fekete</v>
      </c>
    </row>
    <row r="2642" spans="1:24" ht="27.75" customHeight="1" x14ac:dyDescent="0.25">
      <c r="A2642" s="1" t="s">
        <v>1125</v>
      </c>
      <c r="B2642" s="1" t="str">
        <f>TRIM(D2642)</f>
        <v>38</v>
      </c>
      <c r="C2642" s="1">
        <f>IFERROR(VLOOKUP(D2642, sizeList!A:B, 2, FALSE), "")</f>
        <v>38</v>
      </c>
      <c r="D2642" s="1">
        <v>38</v>
      </c>
      <c r="E2642" s="1" t="str">
        <f>TRIM(F2642)</f>
        <v>ELT Portland Polo lovaglócsizma széles vádli</v>
      </c>
      <c r="F2642" s="1" t="s">
        <v>1120</v>
      </c>
      <c r="G2642" s="1" t="s">
        <v>1126</v>
      </c>
      <c r="H2642" s="1" t="s">
        <v>254</v>
      </c>
      <c r="I2642" s="1" t="s">
        <v>255</v>
      </c>
      <c r="J2642" s="1" t="str">
        <f>TRIM(I2642)</f>
        <v>Lovasfelszerelés</v>
      </c>
      <c r="K2642" s="1" t="s">
        <v>256</v>
      </c>
      <c r="L2642" s="1" t="str">
        <f>TRIM(K2642)</f>
        <v>Lovaglócipő, csizma</v>
      </c>
      <c r="M2642" s="1" t="s">
        <v>968</v>
      </c>
      <c r="N2642" s="1" t="str">
        <f>TRIM(M2642)</f>
        <v>Csizma, lovaglócsizma</v>
      </c>
      <c r="O2642" s="1" t="s">
        <v>969</v>
      </c>
      <c r="P2642" s="1" t="str">
        <f>TRIM(O2642)</f>
        <v>Lovaglócsizma</v>
      </c>
      <c r="Q2642" s="18" t="s">
        <v>1087</v>
      </c>
      <c r="R2642" s="8">
        <v>4057962163300</v>
      </c>
      <c r="S2642" s="1">
        <v>119.95</v>
      </c>
      <c r="T2642" s="1" t="s">
        <v>26</v>
      </c>
      <c r="U2642" s="1">
        <v>0.67500000000000004</v>
      </c>
      <c r="V2642" s="1" t="s">
        <v>1122</v>
      </c>
      <c r="W2642" s="1" t="s">
        <v>136</v>
      </c>
      <c r="X2642" s="1" t="str">
        <f>IF(W2642="", "", IFERROR(VLOOKUP(W2642, colorList!A:B,2,FALSE),""))</f>
        <v>fekete</v>
      </c>
    </row>
    <row r="2643" spans="1:24" ht="27.75" customHeight="1" x14ac:dyDescent="0.25">
      <c r="A2643" s="1" t="s">
        <v>1127</v>
      </c>
      <c r="B2643" s="1" t="str">
        <f>TRIM(D2643)</f>
        <v>39</v>
      </c>
      <c r="C2643" s="1">
        <f>IFERROR(VLOOKUP(D2643, sizeList!A:B, 2, FALSE), "")</f>
        <v>39</v>
      </c>
      <c r="D2643" s="1">
        <v>39</v>
      </c>
      <c r="E2643" s="1" t="str">
        <f>TRIM(F2643)</f>
        <v>ELT Portland Polo lovaglócsizma széles vádli</v>
      </c>
      <c r="F2643" s="1" t="s">
        <v>1120</v>
      </c>
      <c r="G2643" s="1" t="s">
        <v>1128</v>
      </c>
      <c r="H2643" s="1" t="s">
        <v>254</v>
      </c>
      <c r="I2643" s="1" t="s">
        <v>255</v>
      </c>
      <c r="J2643" s="1" t="str">
        <f>TRIM(I2643)</f>
        <v>Lovasfelszerelés</v>
      </c>
      <c r="K2643" s="1" t="s">
        <v>256</v>
      </c>
      <c r="L2643" s="1" t="str">
        <f>TRIM(K2643)</f>
        <v>Lovaglócipő, csizma</v>
      </c>
      <c r="M2643" s="1" t="s">
        <v>968</v>
      </c>
      <c r="N2643" s="1" t="str">
        <f>TRIM(M2643)</f>
        <v>Csizma, lovaglócsizma</v>
      </c>
      <c r="O2643" s="1" t="s">
        <v>969</v>
      </c>
      <c r="P2643" s="1" t="str">
        <f>TRIM(O2643)</f>
        <v>Lovaglócsizma</v>
      </c>
      <c r="Q2643" s="18" t="s">
        <v>1087</v>
      </c>
      <c r="R2643" s="8">
        <v>4057962163317</v>
      </c>
      <c r="S2643" s="1">
        <v>119.95</v>
      </c>
      <c r="T2643" s="1" t="s">
        <v>26</v>
      </c>
      <c r="U2643" s="1">
        <v>0.67500000000000004</v>
      </c>
      <c r="V2643" s="1" t="s">
        <v>1122</v>
      </c>
      <c r="W2643" s="1" t="s">
        <v>136</v>
      </c>
      <c r="X2643" s="1" t="str">
        <f>IF(W2643="", "", IFERROR(VLOOKUP(W2643, colorList!A:B,2,FALSE),""))</f>
        <v>fekete</v>
      </c>
    </row>
    <row r="2644" spans="1:24" ht="27.75" customHeight="1" x14ac:dyDescent="0.25">
      <c r="A2644" s="1" t="s">
        <v>1129</v>
      </c>
      <c r="B2644" s="1" t="str">
        <f>TRIM(D2644)</f>
        <v>40</v>
      </c>
      <c r="C2644" s="1">
        <f>IFERROR(VLOOKUP(D2644, sizeList!A:B, 2, FALSE), "")</f>
        <v>40</v>
      </c>
      <c r="D2644" s="1">
        <v>40</v>
      </c>
      <c r="E2644" s="1" t="str">
        <f>TRIM(F2644)</f>
        <v>ELT Portland Polo lovaglócsizma széles vádli</v>
      </c>
      <c r="F2644" s="1" t="s">
        <v>1120</v>
      </c>
      <c r="G2644" s="1" t="s">
        <v>1130</v>
      </c>
      <c r="H2644" s="1" t="s">
        <v>254</v>
      </c>
      <c r="I2644" s="1" t="s">
        <v>255</v>
      </c>
      <c r="J2644" s="1" t="str">
        <f>TRIM(I2644)</f>
        <v>Lovasfelszerelés</v>
      </c>
      <c r="K2644" s="1" t="s">
        <v>256</v>
      </c>
      <c r="L2644" s="1" t="str">
        <f>TRIM(K2644)</f>
        <v>Lovaglócipő, csizma</v>
      </c>
      <c r="M2644" s="1" t="s">
        <v>968</v>
      </c>
      <c r="N2644" s="1" t="str">
        <f>TRIM(M2644)</f>
        <v>Csizma, lovaglócsizma</v>
      </c>
      <c r="O2644" s="1" t="s">
        <v>969</v>
      </c>
      <c r="P2644" s="1" t="str">
        <f>TRIM(O2644)</f>
        <v>Lovaglócsizma</v>
      </c>
      <c r="Q2644" s="18" t="s">
        <v>1087</v>
      </c>
      <c r="R2644" s="8">
        <v>4057962163324</v>
      </c>
      <c r="S2644" s="1">
        <v>119.95</v>
      </c>
      <c r="T2644" s="1" t="s">
        <v>26</v>
      </c>
      <c r="U2644" s="1">
        <v>0.67500000000000004</v>
      </c>
      <c r="V2644" s="1" t="s">
        <v>1122</v>
      </c>
      <c r="W2644" s="1" t="s">
        <v>136</v>
      </c>
      <c r="X2644" s="1" t="str">
        <f>IF(W2644="", "", IFERROR(VLOOKUP(W2644, colorList!A:B,2,FALSE),""))</f>
        <v>fekete</v>
      </c>
    </row>
    <row r="2645" spans="1:24" ht="27.75" customHeight="1" x14ac:dyDescent="0.25">
      <c r="A2645" s="1" t="s">
        <v>1131</v>
      </c>
      <c r="B2645" s="1" t="str">
        <f>TRIM(D2645)</f>
        <v>41</v>
      </c>
      <c r="C2645" s="1">
        <f>IFERROR(VLOOKUP(D2645, sizeList!A:B, 2, FALSE), "")</f>
        <v>41</v>
      </c>
      <c r="D2645" s="1">
        <v>41</v>
      </c>
      <c r="E2645" s="1" t="str">
        <f>TRIM(F2645)</f>
        <v>ELT Portland Polo lovaglócsizma széles vádli</v>
      </c>
      <c r="F2645" s="1" t="s">
        <v>1120</v>
      </c>
      <c r="G2645" s="1" t="s">
        <v>1132</v>
      </c>
      <c r="H2645" s="1" t="s">
        <v>254</v>
      </c>
      <c r="I2645" s="1" t="s">
        <v>255</v>
      </c>
      <c r="J2645" s="1" t="str">
        <f>TRIM(I2645)</f>
        <v>Lovasfelszerelés</v>
      </c>
      <c r="K2645" s="1" t="s">
        <v>256</v>
      </c>
      <c r="L2645" s="1" t="str">
        <f>TRIM(K2645)</f>
        <v>Lovaglócipő, csizma</v>
      </c>
      <c r="M2645" s="1" t="s">
        <v>968</v>
      </c>
      <c r="N2645" s="1" t="str">
        <f>TRIM(M2645)</f>
        <v>Csizma, lovaglócsizma</v>
      </c>
      <c r="O2645" s="1" t="s">
        <v>969</v>
      </c>
      <c r="P2645" s="1" t="str">
        <f>TRIM(O2645)</f>
        <v>Lovaglócsizma</v>
      </c>
      <c r="Q2645" s="18" t="s">
        <v>1087</v>
      </c>
      <c r="R2645" s="8">
        <v>4057962163331</v>
      </c>
      <c r="S2645" s="1">
        <v>119.95</v>
      </c>
      <c r="T2645" s="1" t="s">
        <v>26</v>
      </c>
      <c r="U2645" s="1">
        <v>0.67500000000000004</v>
      </c>
      <c r="V2645" s="1" t="s">
        <v>1122</v>
      </c>
      <c r="W2645" s="1" t="s">
        <v>136</v>
      </c>
      <c r="X2645" s="1" t="str">
        <f>IF(W2645="", "", IFERROR(VLOOKUP(W2645, colorList!A:B,2,FALSE),""))</f>
        <v>fekete</v>
      </c>
    </row>
    <row r="2646" spans="1:24" ht="27.75" customHeight="1" x14ac:dyDescent="0.25">
      <c r="A2646" s="1" t="s">
        <v>1133</v>
      </c>
      <c r="B2646" s="1" t="str">
        <f>TRIM(D2646)</f>
        <v>42</v>
      </c>
      <c r="C2646" s="1">
        <f>IFERROR(VLOOKUP(D2646, sizeList!A:B, 2, FALSE), "")</f>
        <v>42</v>
      </c>
      <c r="D2646" s="1">
        <v>42</v>
      </c>
      <c r="E2646" s="1" t="str">
        <f>TRIM(F2646)</f>
        <v>ELT Portland Polo lovaglócsizma széles vádli</v>
      </c>
      <c r="F2646" s="1" t="s">
        <v>1120</v>
      </c>
      <c r="G2646" s="1" t="s">
        <v>1134</v>
      </c>
      <c r="H2646" s="1" t="s">
        <v>254</v>
      </c>
      <c r="I2646" s="1" t="s">
        <v>255</v>
      </c>
      <c r="J2646" s="1" t="str">
        <f>TRIM(I2646)</f>
        <v>Lovasfelszerelés</v>
      </c>
      <c r="K2646" s="1" t="s">
        <v>256</v>
      </c>
      <c r="L2646" s="1" t="str">
        <f>TRIM(K2646)</f>
        <v>Lovaglócipő, csizma</v>
      </c>
      <c r="M2646" s="1" t="s">
        <v>968</v>
      </c>
      <c r="N2646" s="1" t="str">
        <f>TRIM(M2646)</f>
        <v>Csizma, lovaglócsizma</v>
      </c>
      <c r="O2646" s="1" t="s">
        <v>969</v>
      </c>
      <c r="P2646" s="1" t="str">
        <f>TRIM(O2646)</f>
        <v>Lovaglócsizma</v>
      </c>
      <c r="Q2646" s="18" t="s">
        <v>1087</v>
      </c>
      <c r="R2646" s="8">
        <v>4057962180239</v>
      </c>
      <c r="S2646" s="1">
        <v>119.95</v>
      </c>
      <c r="T2646" s="1" t="s">
        <v>26</v>
      </c>
      <c r="U2646" s="1">
        <v>0.67500000000000004</v>
      </c>
      <c r="V2646" s="1" t="s">
        <v>1122</v>
      </c>
      <c r="W2646" s="1" t="s">
        <v>136</v>
      </c>
      <c r="X2646" s="1" t="str">
        <f>IF(W2646="", "", IFERROR(VLOOKUP(W2646, colorList!A:B,2,FALSE),""))</f>
        <v>fekete</v>
      </c>
    </row>
    <row r="2647" spans="1:24" ht="27.75" customHeight="1" x14ac:dyDescent="0.25">
      <c r="A2647" s="1" t="s">
        <v>1135</v>
      </c>
      <c r="B2647" s="1" t="str">
        <f>TRIM(D2647)</f>
        <v>43</v>
      </c>
      <c r="C2647" s="1">
        <f>IFERROR(VLOOKUP(D2647, sizeList!A:B, 2, FALSE), "")</f>
        <v>43</v>
      </c>
      <c r="D2647" s="1">
        <v>43</v>
      </c>
      <c r="E2647" s="1" t="str">
        <f>TRIM(F2647)</f>
        <v>ELT Portland Polo lovaglócsizma széles vádli</v>
      </c>
      <c r="F2647" s="1" t="s">
        <v>1120</v>
      </c>
      <c r="G2647" s="1" t="s">
        <v>1136</v>
      </c>
      <c r="H2647" s="1" t="s">
        <v>254</v>
      </c>
      <c r="I2647" s="1" t="s">
        <v>255</v>
      </c>
      <c r="J2647" s="1" t="str">
        <f>TRIM(I2647)</f>
        <v>Lovasfelszerelés</v>
      </c>
      <c r="K2647" s="1" t="s">
        <v>256</v>
      </c>
      <c r="L2647" s="1" t="str">
        <f>TRIM(K2647)</f>
        <v>Lovaglócipő, csizma</v>
      </c>
      <c r="M2647" s="1" t="s">
        <v>968</v>
      </c>
      <c r="N2647" s="1" t="str">
        <f>TRIM(M2647)</f>
        <v>Csizma, lovaglócsizma</v>
      </c>
      <c r="O2647" s="1" t="s">
        <v>969</v>
      </c>
      <c r="P2647" s="1" t="str">
        <f>TRIM(O2647)</f>
        <v>Lovaglócsizma</v>
      </c>
      <c r="Q2647" s="18" t="s">
        <v>1087</v>
      </c>
      <c r="R2647" s="8">
        <v>4057962180253</v>
      </c>
      <c r="S2647" s="1">
        <v>119.95</v>
      </c>
      <c r="T2647" s="1" t="s">
        <v>26</v>
      </c>
      <c r="U2647" s="1">
        <v>0.67500000000000004</v>
      </c>
      <c r="V2647" s="1" t="s">
        <v>1122</v>
      </c>
      <c r="W2647" s="1" t="s">
        <v>136</v>
      </c>
      <c r="X2647" s="1" t="str">
        <f>IF(W2647="", "", IFERROR(VLOOKUP(W2647, colorList!A:B,2,FALSE),""))</f>
        <v>fekete</v>
      </c>
    </row>
    <row r="2648" spans="1:24" ht="27.75" customHeight="1" x14ac:dyDescent="0.25">
      <c r="A2648" s="1" t="s">
        <v>1070</v>
      </c>
      <c r="B2648" s="1" t="str">
        <f>TRIM(D2648)</f>
        <v>36</v>
      </c>
      <c r="C2648" s="1">
        <f>IFERROR(VLOOKUP(D2648, sizeList!A:B, 2, FALSE), "")</f>
        <v>36</v>
      </c>
      <c r="D2648" s="1">
        <v>36</v>
      </c>
      <c r="E2648" s="1" t="str">
        <f>TRIM(F2648)</f>
        <v>ELT Portland téli lovaglócsizma</v>
      </c>
      <c r="F2648" s="1" t="s">
        <v>1071</v>
      </c>
      <c r="G2648" s="1" t="s">
        <v>1072</v>
      </c>
      <c r="H2648" s="1" t="s">
        <v>254</v>
      </c>
      <c r="I2648" s="1" t="s">
        <v>255</v>
      </c>
      <c r="J2648" s="1" t="str">
        <f>TRIM(I2648)</f>
        <v>Lovasfelszerelés</v>
      </c>
      <c r="K2648" s="1" t="s">
        <v>256</v>
      </c>
      <c r="L2648" s="1" t="str">
        <f>TRIM(K2648)</f>
        <v>Lovaglócipő, csizma</v>
      </c>
      <c r="M2648" s="1" t="s">
        <v>968</v>
      </c>
      <c r="N2648" s="1" t="str">
        <f>TRIM(M2648)</f>
        <v>Csizma, lovaglócsizma</v>
      </c>
      <c r="O2648" s="1" t="s">
        <v>969</v>
      </c>
      <c r="P2648" s="1" t="str">
        <f>TRIM(O2648)</f>
        <v>Lovaglócsizma</v>
      </c>
      <c r="Q2648" s="18" t="s">
        <v>5252</v>
      </c>
      <c r="R2648" s="8">
        <v>4057962162525</v>
      </c>
      <c r="S2648" s="1">
        <v>119.95</v>
      </c>
      <c r="T2648" s="1" t="s">
        <v>26</v>
      </c>
      <c r="U2648" s="1">
        <v>0.89800000000000002</v>
      </c>
      <c r="V2648" s="1" t="s">
        <v>1073</v>
      </c>
      <c r="W2648" s="1" t="s">
        <v>136</v>
      </c>
      <c r="X2648" s="1" t="str">
        <f>IF(W2648="", "", IFERROR(VLOOKUP(W2648, colorList!A:B,2,FALSE),""))</f>
        <v>fekete</v>
      </c>
    </row>
    <row r="2649" spans="1:24" ht="27.75" customHeight="1" x14ac:dyDescent="0.25">
      <c r="A2649" s="1" t="s">
        <v>1074</v>
      </c>
      <c r="B2649" s="1" t="str">
        <f>TRIM(D2649)</f>
        <v>37</v>
      </c>
      <c r="C2649" s="1">
        <f>IFERROR(VLOOKUP(D2649, sizeList!A:B, 2, FALSE), "")</f>
        <v>37</v>
      </c>
      <c r="D2649" s="1">
        <v>37</v>
      </c>
      <c r="E2649" s="1" t="str">
        <f>TRIM(F2649)</f>
        <v>ELT Portland téli lovaglócsizma</v>
      </c>
      <c r="F2649" s="1" t="s">
        <v>1071</v>
      </c>
      <c r="G2649" s="1" t="s">
        <v>1075</v>
      </c>
      <c r="H2649" s="1" t="s">
        <v>254</v>
      </c>
      <c r="I2649" s="1" t="s">
        <v>255</v>
      </c>
      <c r="J2649" s="1" t="str">
        <f>TRIM(I2649)</f>
        <v>Lovasfelszerelés</v>
      </c>
      <c r="K2649" s="1" t="s">
        <v>256</v>
      </c>
      <c r="L2649" s="1" t="str">
        <f>TRIM(K2649)</f>
        <v>Lovaglócipő, csizma</v>
      </c>
      <c r="M2649" s="1" t="s">
        <v>968</v>
      </c>
      <c r="N2649" s="1" t="str">
        <f>TRIM(M2649)</f>
        <v>Csizma, lovaglócsizma</v>
      </c>
      <c r="O2649" s="1" t="s">
        <v>969</v>
      </c>
      <c r="P2649" s="1" t="str">
        <f>TRIM(O2649)</f>
        <v>Lovaglócsizma</v>
      </c>
      <c r="Q2649" s="18" t="s">
        <v>5252</v>
      </c>
      <c r="R2649" s="8">
        <v>4057962162532</v>
      </c>
      <c r="S2649" s="1">
        <v>119.95</v>
      </c>
      <c r="T2649" s="1" t="s">
        <v>26</v>
      </c>
      <c r="U2649" s="1">
        <v>0.89800000000000002</v>
      </c>
      <c r="V2649" s="1" t="s">
        <v>1073</v>
      </c>
      <c r="W2649" s="1" t="s">
        <v>136</v>
      </c>
      <c r="X2649" s="1" t="str">
        <f>IF(W2649="", "", IFERROR(VLOOKUP(W2649, colorList!A:B,2,FALSE),""))</f>
        <v>fekete</v>
      </c>
    </row>
    <row r="2650" spans="1:24" ht="27.75" customHeight="1" x14ac:dyDescent="0.25">
      <c r="A2650" s="1" t="s">
        <v>1076</v>
      </c>
      <c r="B2650" s="1" t="str">
        <f>TRIM(D2650)</f>
        <v>38</v>
      </c>
      <c r="C2650" s="1">
        <f>IFERROR(VLOOKUP(D2650, sizeList!A:B, 2, FALSE), "")</f>
        <v>38</v>
      </c>
      <c r="D2650" s="1">
        <v>38</v>
      </c>
      <c r="E2650" s="1" t="str">
        <f>TRIM(F2650)</f>
        <v>ELT Portland téli lovaglócsizma</v>
      </c>
      <c r="F2650" s="1" t="s">
        <v>1071</v>
      </c>
      <c r="G2650" s="1" t="s">
        <v>1077</v>
      </c>
      <c r="H2650" s="1" t="s">
        <v>254</v>
      </c>
      <c r="I2650" s="1" t="s">
        <v>255</v>
      </c>
      <c r="J2650" s="1" t="str">
        <f>TRIM(I2650)</f>
        <v>Lovasfelszerelés</v>
      </c>
      <c r="K2650" s="1" t="s">
        <v>256</v>
      </c>
      <c r="L2650" s="1" t="str">
        <f>TRIM(K2650)</f>
        <v>Lovaglócipő, csizma</v>
      </c>
      <c r="M2650" s="1" t="s">
        <v>968</v>
      </c>
      <c r="N2650" s="1" t="str">
        <f>TRIM(M2650)</f>
        <v>Csizma, lovaglócsizma</v>
      </c>
      <c r="O2650" s="1" t="s">
        <v>969</v>
      </c>
      <c r="P2650" s="1" t="str">
        <f>TRIM(O2650)</f>
        <v>Lovaglócsizma</v>
      </c>
      <c r="Q2650" s="18" t="s">
        <v>5252</v>
      </c>
      <c r="R2650" s="8">
        <v>4057962162549</v>
      </c>
      <c r="S2650" s="1">
        <v>119.95</v>
      </c>
      <c r="T2650" s="1" t="s">
        <v>26</v>
      </c>
      <c r="U2650" s="1">
        <v>0.89800000000000002</v>
      </c>
      <c r="V2650" s="1" t="s">
        <v>1073</v>
      </c>
      <c r="W2650" s="1" t="s">
        <v>136</v>
      </c>
      <c r="X2650" s="1" t="str">
        <f>IF(W2650="", "", IFERROR(VLOOKUP(W2650, colorList!A:B,2,FALSE),""))</f>
        <v>fekete</v>
      </c>
    </row>
    <row r="2651" spans="1:24" ht="27.75" customHeight="1" x14ac:dyDescent="0.25">
      <c r="A2651" s="1" t="s">
        <v>1078</v>
      </c>
      <c r="B2651" s="1" t="str">
        <f>TRIM(D2651)</f>
        <v>39</v>
      </c>
      <c r="C2651" s="1">
        <f>IFERROR(VLOOKUP(D2651, sizeList!A:B, 2, FALSE), "")</f>
        <v>39</v>
      </c>
      <c r="D2651" s="1">
        <v>39</v>
      </c>
      <c r="E2651" s="1" t="str">
        <f>TRIM(F2651)</f>
        <v>ELT Portland téli lovaglócsizma</v>
      </c>
      <c r="F2651" s="1" t="s">
        <v>1071</v>
      </c>
      <c r="G2651" s="1" t="s">
        <v>1079</v>
      </c>
      <c r="H2651" s="1" t="s">
        <v>254</v>
      </c>
      <c r="I2651" s="1" t="s">
        <v>255</v>
      </c>
      <c r="J2651" s="1" t="str">
        <f>TRIM(I2651)</f>
        <v>Lovasfelszerelés</v>
      </c>
      <c r="K2651" s="1" t="s">
        <v>256</v>
      </c>
      <c r="L2651" s="1" t="str">
        <f>TRIM(K2651)</f>
        <v>Lovaglócipő, csizma</v>
      </c>
      <c r="M2651" s="1" t="s">
        <v>968</v>
      </c>
      <c r="N2651" s="1" t="str">
        <f>TRIM(M2651)</f>
        <v>Csizma, lovaglócsizma</v>
      </c>
      <c r="O2651" s="1" t="s">
        <v>969</v>
      </c>
      <c r="P2651" s="1" t="str">
        <f>TRIM(O2651)</f>
        <v>Lovaglócsizma</v>
      </c>
      <c r="Q2651" s="18" t="s">
        <v>5252</v>
      </c>
      <c r="R2651" s="8">
        <v>4057962162556</v>
      </c>
      <c r="S2651" s="1">
        <v>119.95</v>
      </c>
      <c r="T2651" s="1" t="s">
        <v>26</v>
      </c>
      <c r="U2651" s="1">
        <v>0.89800000000000002</v>
      </c>
      <c r="V2651" s="1" t="s">
        <v>1073</v>
      </c>
      <c r="W2651" s="1" t="s">
        <v>136</v>
      </c>
      <c r="X2651" s="1" t="str">
        <f>IF(W2651="", "", IFERROR(VLOOKUP(W2651, colorList!A:B,2,FALSE),""))</f>
        <v>fekete</v>
      </c>
    </row>
    <row r="2652" spans="1:24" ht="27.75" customHeight="1" x14ac:dyDescent="0.25">
      <c r="A2652" s="1" t="s">
        <v>1080</v>
      </c>
      <c r="B2652" s="1" t="str">
        <f>TRIM(D2652)</f>
        <v>40</v>
      </c>
      <c r="C2652" s="1">
        <f>IFERROR(VLOOKUP(D2652, sizeList!A:B, 2, FALSE), "")</f>
        <v>40</v>
      </c>
      <c r="D2652" s="1">
        <v>40</v>
      </c>
      <c r="E2652" s="1" t="str">
        <f>TRIM(F2652)</f>
        <v>ELT Portland téli lovaglócsizma</v>
      </c>
      <c r="F2652" s="1" t="s">
        <v>1071</v>
      </c>
      <c r="G2652" s="1" t="s">
        <v>1081</v>
      </c>
      <c r="H2652" s="1" t="s">
        <v>254</v>
      </c>
      <c r="I2652" s="1" t="s">
        <v>255</v>
      </c>
      <c r="J2652" s="1" t="str">
        <f>TRIM(I2652)</f>
        <v>Lovasfelszerelés</v>
      </c>
      <c r="K2652" s="1" t="s">
        <v>256</v>
      </c>
      <c r="L2652" s="1" t="str">
        <f>TRIM(K2652)</f>
        <v>Lovaglócipő, csizma</v>
      </c>
      <c r="M2652" s="1" t="s">
        <v>968</v>
      </c>
      <c r="N2652" s="1" t="str">
        <f>TRIM(M2652)</f>
        <v>Csizma, lovaglócsizma</v>
      </c>
      <c r="O2652" s="1" t="s">
        <v>969</v>
      </c>
      <c r="P2652" s="1" t="str">
        <f>TRIM(O2652)</f>
        <v>Lovaglócsizma</v>
      </c>
      <c r="Q2652" s="18" t="s">
        <v>5252</v>
      </c>
      <c r="R2652" s="8">
        <v>4057962162563</v>
      </c>
      <c r="S2652" s="1">
        <v>119.95</v>
      </c>
      <c r="T2652" s="1" t="s">
        <v>26</v>
      </c>
      <c r="U2652" s="1">
        <v>0.89800000000000002</v>
      </c>
      <c r="V2652" s="1" t="s">
        <v>1073</v>
      </c>
      <c r="W2652" s="1" t="s">
        <v>136</v>
      </c>
      <c r="X2652" s="1" t="str">
        <f>IF(W2652="", "", IFERROR(VLOOKUP(W2652, colorList!A:B,2,FALSE),""))</f>
        <v>fekete</v>
      </c>
    </row>
    <row r="2653" spans="1:24" ht="27.75" customHeight="1" x14ac:dyDescent="0.25">
      <c r="A2653" s="1" t="s">
        <v>1082</v>
      </c>
      <c r="B2653" s="1" t="str">
        <f>TRIM(D2653)</f>
        <v>41</v>
      </c>
      <c r="C2653" s="1">
        <f>IFERROR(VLOOKUP(D2653, sizeList!A:B, 2, FALSE), "")</f>
        <v>41</v>
      </c>
      <c r="D2653" s="1">
        <v>41</v>
      </c>
      <c r="E2653" s="1" t="str">
        <f>TRIM(F2653)</f>
        <v>ELT Portland téli lovaglócsizma</v>
      </c>
      <c r="F2653" s="1" t="s">
        <v>1071</v>
      </c>
      <c r="G2653" s="1" t="s">
        <v>1083</v>
      </c>
      <c r="H2653" s="1" t="s">
        <v>254</v>
      </c>
      <c r="I2653" s="1" t="s">
        <v>255</v>
      </c>
      <c r="J2653" s="1" t="str">
        <f>TRIM(I2653)</f>
        <v>Lovasfelszerelés</v>
      </c>
      <c r="K2653" s="1" t="s">
        <v>256</v>
      </c>
      <c r="L2653" s="1" t="str">
        <f>TRIM(K2653)</f>
        <v>Lovaglócipő, csizma</v>
      </c>
      <c r="M2653" s="1" t="s">
        <v>968</v>
      </c>
      <c r="N2653" s="1" t="str">
        <f>TRIM(M2653)</f>
        <v>Csizma, lovaglócsizma</v>
      </c>
      <c r="O2653" s="1" t="s">
        <v>969</v>
      </c>
      <c r="P2653" s="1" t="str">
        <f>TRIM(O2653)</f>
        <v>Lovaglócsizma</v>
      </c>
      <c r="Q2653" s="18" t="s">
        <v>5252</v>
      </c>
      <c r="R2653" s="8">
        <v>4057962162570</v>
      </c>
      <c r="S2653" s="1">
        <v>119.95</v>
      </c>
      <c r="T2653" s="1" t="s">
        <v>26</v>
      </c>
      <c r="U2653" s="1">
        <v>0.89800000000000002</v>
      </c>
      <c r="V2653" s="1" t="s">
        <v>1073</v>
      </c>
      <c r="W2653" s="1" t="s">
        <v>136</v>
      </c>
      <c r="X2653" s="1" t="str">
        <f>IF(W2653="", "", IFERROR(VLOOKUP(W2653, colorList!A:B,2,FALSE),""))</f>
        <v>fekete</v>
      </c>
    </row>
    <row r="2654" spans="1:24" ht="27.75" customHeight="1" x14ac:dyDescent="0.25">
      <c r="A2654" s="1" t="s">
        <v>2115</v>
      </c>
      <c r="B2654" s="1" t="str">
        <f>TRIM(D2654)</f>
        <v>L</v>
      </c>
      <c r="C2654" s="1" t="str">
        <f>IFERROR(VLOOKUP(TRIM(D2654), sizeList!A:B, 2, FALSE), "")</f>
        <v>L</v>
      </c>
      <c r="D2654" s="1" t="s">
        <v>1899</v>
      </c>
      <c r="E2654" s="1" t="str">
        <f>TRIM(F2654)</f>
        <v>ELT Royal lovaglózokni</v>
      </c>
      <c r="F2654" s="1" t="s">
        <v>8192</v>
      </c>
      <c r="G2654" s="1" t="s">
        <v>2117</v>
      </c>
      <c r="H2654" s="1" t="s">
        <v>254</v>
      </c>
      <c r="I2654" s="1" t="s">
        <v>255</v>
      </c>
      <c r="J2654" s="1" t="str">
        <f>TRIM(I2654)</f>
        <v>Lovasfelszerelés</v>
      </c>
      <c r="K2654" s="1" t="s">
        <v>7488</v>
      </c>
      <c r="L2654" s="1" t="str">
        <f>TRIM(K2654)</f>
        <v>Női lovasruházat</v>
      </c>
      <c r="M2654" s="1" t="s">
        <v>8188</v>
      </c>
      <c r="N2654" s="1" t="str">
        <f>TRIM(M2654)</f>
        <v>Női lovasruházat kiegészítők</v>
      </c>
      <c r="O2654" s="1" t="s">
        <v>8189</v>
      </c>
      <c r="P2654" s="1" t="str">
        <f>TRIM(O2654)</f>
        <v>Női lovaglózokni</v>
      </c>
      <c r="Q2654" s="18" t="s">
        <v>5375</v>
      </c>
      <c r="R2654" s="8">
        <v>4043969377215</v>
      </c>
      <c r="S2654" s="1">
        <v>8.9499999999999993</v>
      </c>
      <c r="T2654" s="1" t="s">
        <v>26</v>
      </c>
      <c r="U2654" s="1">
        <v>0.08</v>
      </c>
      <c r="V2654" s="1" t="s">
        <v>2118</v>
      </c>
      <c r="W2654" s="1" t="s">
        <v>136</v>
      </c>
      <c r="X2654" s="1" t="str">
        <f>IF(W2654="", "", IFERROR(VLOOKUP(W2654, colorList!A:B,2,FALSE),""))</f>
        <v>fekete</v>
      </c>
    </row>
    <row r="2655" spans="1:24" ht="27.75" customHeight="1" x14ac:dyDescent="0.25">
      <c r="A2655" s="1" t="s">
        <v>2120</v>
      </c>
      <c r="B2655" s="1" t="str">
        <f>TRIM(D2655)</f>
        <v>M</v>
      </c>
      <c r="C2655" s="1" t="str">
        <f>IFERROR(VLOOKUP(TRIM(D2655), sizeList!A:B, 2, FALSE), "")</f>
        <v>M</v>
      </c>
      <c r="D2655" s="1" t="s">
        <v>1904</v>
      </c>
      <c r="E2655" s="1" t="str">
        <f>TRIM(F2655)</f>
        <v>ELT Royal lovaglózokni</v>
      </c>
      <c r="F2655" s="1" t="s">
        <v>8192</v>
      </c>
      <c r="G2655" s="1" t="s">
        <v>2117</v>
      </c>
      <c r="H2655" s="1" t="s">
        <v>254</v>
      </c>
      <c r="I2655" s="1" t="s">
        <v>255</v>
      </c>
      <c r="J2655" s="1" t="str">
        <f>TRIM(I2655)</f>
        <v>Lovasfelszerelés</v>
      </c>
      <c r="K2655" s="1" t="s">
        <v>7488</v>
      </c>
      <c r="L2655" s="1" t="str">
        <f>TRIM(K2655)</f>
        <v>Női lovasruházat</v>
      </c>
      <c r="M2655" s="1" t="s">
        <v>8188</v>
      </c>
      <c r="N2655" s="1" t="str">
        <f>TRIM(M2655)</f>
        <v>Női lovasruházat kiegészítők</v>
      </c>
      <c r="O2655" s="1" t="s">
        <v>8189</v>
      </c>
      <c r="P2655" s="1" t="str">
        <f>TRIM(O2655)</f>
        <v>Női lovaglózokni</v>
      </c>
      <c r="Q2655" s="18" t="s">
        <v>5375</v>
      </c>
      <c r="R2655" s="8">
        <v>4043969377222</v>
      </c>
      <c r="S2655" s="1">
        <v>8.9499999999999993</v>
      </c>
      <c r="T2655" s="1" t="s">
        <v>26</v>
      </c>
      <c r="U2655" s="1">
        <v>0.08</v>
      </c>
      <c r="V2655" s="1" t="s">
        <v>2118</v>
      </c>
      <c r="W2655" s="1" t="s">
        <v>136</v>
      </c>
      <c r="X2655" s="1" t="str">
        <f>IF(W2655="", "", IFERROR(VLOOKUP(W2655, colorList!A:B,2,FALSE),""))</f>
        <v>fekete</v>
      </c>
    </row>
    <row r="2656" spans="1:24" ht="27.75" customHeight="1" x14ac:dyDescent="0.25">
      <c r="A2656" s="1" t="s">
        <v>2121</v>
      </c>
      <c r="B2656" s="1" t="str">
        <f>TRIM(D2656)</f>
        <v>S</v>
      </c>
      <c r="C2656" s="1" t="str">
        <f>IFERROR(VLOOKUP(TRIM(D2656), sizeList!A:B, 2, FALSE), "")</f>
        <v>S</v>
      </c>
      <c r="D2656" s="1" t="s">
        <v>1927</v>
      </c>
      <c r="E2656" s="1" t="str">
        <f>TRIM(F2656)</f>
        <v>ELT Royal lovaglózokni</v>
      </c>
      <c r="F2656" s="1" t="s">
        <v>8192</v>
      </c>
      <c r="G2656" s="1" t="s">
        <v>2117</v>
      </c>
      <c r="H2656" s="1" t="s">
        <v>254</v>
      </c>
      <c r="I2656" s="1" t="s">
        <v>255</v>
      </c>
      <c r="J2656" s="1" t="str">
        <f>TRIM(I2656)</f>
        <v>Lovasfelszerelés</v>
      </c>
      <c r="K2656" s="1" t="s">
        <v>7488</v>
      </c>
      <c r="L2656" s="1" t="str">
        <f>TRIM(K2656)</f>
        <v>Női lovasruházat</v>
      </c>
      <c r="M2656" s="1" t="s">
        <v>8188</v>
      </c>
      <c r="N2656" s="1" t="str">
        <f>TRIM(M2656)</f>
        <v>Női lovasruházat kiegészítők</v>
      </c>
      <c r="O2656" s="1" t="s">
        <v>8189</v>
      </c>
      <c r="P2656" s="1" t="str">
        <f>TRIM(O2656)</f>
        <v>Női lovaglózokni</v>
      </c>
      <c r="Q2656" s="18" t="s">
        <v>5375</v>
      </c>
      <c r="R2656" s="8">
        <v>4043969377239</v>
      </c>
      <c r="S2656" s="1">
        <v>8.9499999999999993</v>
      </c>
      <c r="T2656" s="1" t="s">
        <v>26</v>
      </c>
      <c r="U2656" s="1">
        <v>0.08</v>
      </c>
      <c r="V2656" s="1" t="s">
        <v>2118</v>
      </c>
      <c r="W2656" s="1" t="s">
        <v>136</v>
      </c>
      <c r="X2656" s="1" t="str">
        <f>IF(W2656="", "", IFERROR(VLOOKUP(W2656, colorList!A:B,2,FALSE),""))</f>
        <v>fekete</v>
      </c>
    </row>
    <row r="2657" spans="1:24" ht="27.75" customHeight="1" x14ac:dyDescent="0.25">
      <c r="A2657" s="1" t="s">
        <v>2122</v>
      </c>
      <c r="B2657" s="1" t="str">
        <f>TRIM(D2657)</f>
        <v>L</v>
      </c>
      <c r="C2657" s="1" t="str">
        <f>IFERROR(VLOOKUP(TRIM(D2657), sizeList!A:B, 2, FALSE), "")</f>
        <v>L</v>
      </c>
      <c r="D2657" s="1" t="s">
        <v>1899</v>
      </c>
      <c r="E2657" s="1" t="str">
        <f>TRIM(F2657)</f>
        <v>ELT Royal lovaglózokni</v>
      </c>
      <c r="F2657" s="1" t="s">
        <v>8192</v>
      </c>
      <c r="G2657" s="1" t="s">
        <v>2123</v>
      </c>
      <c r="H2657" s="1" t="s">
        <v>254</v>
      </c>
      <c r="I2657" s="1" t="s">
        <v>255</v>
      </c>
      <c r="J2657" s="1" t="str">
        <f>TRIM(I2657)</f>
        <v>Lovasfelszerelés</v>
      </c>
      <c r="K2657" s="1" t="s">
        <v>7488</v>
      </c>
      <c r="L2657" s="1" t="str">
        <f>TRIM(K2657)</f>
        <v>Női lovasruházat</v>
      </c>
      <c r="M2657" s="1" t="s">
        <v>8188</v>
      </c>
      <c r="N2657" s="1" t="str">
        <f>TRIM(M2657)</f>
        <v>Női lovasruházat kiegészítők</v>
      </c>
      <c r="O2657" s="1" t="s">
        <v>8189</v>
      </c>
      <c r="P2657" s="1" t="str">
        <f>TRIM(O2657)</f>
        <v>Női lovaglózokni</v>
      </c>
      <c r="Q2657" s="18" t="s">
        <v>5375</v>
      </c>
      <c r="R2657" s="8">
        <v>4057962093591</v>
      </c>
      <c r="S2657" s="1">
        <v>8.9499999999999993</v>
      </c>
      <c r="T2657" s="1" t="s">
        <v>26</v>
      </c>
      <c r="U2657" s="1">
        <v>0.08</v>
      </c>
      <c r="V2657" s="1" t="s">
        <v>2118</v>
      </c>
      <c r="W2657" s="1" t="s">
        <v>2124</v>
      </c>
      <c r="X2657" s="1" t="str">
        <f>IF(W2657="", "", IFERROR(VLOOKUP(W2657, colorList!A:B,2,FALSE),""))</f>
        <v>sötétszürke</v>
      </c>
    </row>
    <row r="2658" spans="1:24" ht="27.75" customHeight="1" x14ac:dyDescent="0.25">
      <c r="A2658" s="1" t="s">
        <v>2126</v>
      </c>
      <c r="B2658" s="1" t="str">
        <f>TRIM(D2658)</f>
        <v>S</v>
      </c>
      <c r="C2658" s="1" t="str">
        <f>IFERROR(VLOOKUP(TRIM(D2658), sizeList!A:B, 2, FALSE), "")</f>
        <v>S</v>
      </c>
      <c r="D2658" s="1" t="s">
        <v>1927</v>
      </c>
      <c r="E2658" s="1" t="str">
        <f>TRIM(F2658)</f>
        <v>ELT Royal lovaglózokni</v>
      </c>
      <c r="F2658" s="1" t="s">
        <v>8192</v>
      </c>
      <c r="G2658" s="1" t="s">
        <v>2123</v>
      </c>
      <c r="H2658" s="1" t="s">
        <v>254</v>
      </c>
      <c r="I2658" s="1" t="s">
        <v>255</v>
      </c>
      <c r="J2658" s="1" t="str">
        <f>TRIM(I2658)</f>
        <v>Lovasfelszerelés</v>
      </c>
      <c r="K2658" s="1" t="s">
        <v>7488</v>
      </c>
      <c r="L2658" s="1" t="str">
        <f>TRIM(K2658)</f>
        <v>Női lovasruházat</v>
      </c>
      <c r="M2658" s="1" t="s">
        <v>8188</v>
      </c>
      <c r="N2658" s="1" t="str">
        <f>TRIM(M2658)</f>
        <v>Női lovasruházat kiegészítők</v>
      </c>
      <c r="O2658" s="1" t="s">
        <v>8189</v>
      </c>
      <c r="P2658" s="1" t="str">
        <f>TRIM(O2658)</f>
        <v>Női lovaglózokni</v>
      </c>
      <c r="Q2658" s="18" t="s">
        <v>5375</v>
      </c>
      <c r="R2658" s="8">
        <v>4057962093614</v>
      </c>
      <c r="S2658" s="1">
        <v>8.9499999999999993</v>
      </c>
      <c r="T2658" s="1" t="s">
        <v>26</v>
      </c>
      <c r="U2658" s="1">
        <v>0.08</v>
      </c>
      <c r="V2658" s="1" t="s">
        <v>2118</v>
      </c>
      <c r="W2658" s="1" t="s">
        <v>2124</v>
      </c>
      <c r="X2658" s="1" t="str">
        <f>IF(W2658="", "", IFERROR(VLOOKUP(W2658, colorList!A:B,2,FALSE),""))</f>
        <v>sötétszürke</v>
      </c>
    </row>
    <row r="2659" spans="1:24" ht="27.75" customHeight="1" x14ac:dyDescent="0.25">
      <c r="A2659" s="1" t="s">
        <v>2115</v>
      </c>
      <c r="B2659" s="1" t="str">
        <f>TRIM(D2659)</f>
        <v>L</v>
      </c>
      <c r="C2659" s="1" t="str">
        <f>IFERROR(VLOOKUP(TRIM(D2659), sizeList!A:B, 2, FALSE), "")</f>
        <v>L</v>
      </c>
      <c r="D2659" s="1" t="s">
        <v>1899</v>
      </c>
      <c r="E2659" s="1" t="str">
        <f>TRIM(F2659)</f>
        <v>ELT Royal unisex lovaglózokni</v>
      </c>
      <c r="F2659" s="1" t="s">
        <v>2116</v>
      </c>
      <c r="G2659" s="1" t="s">
        <v>2117</v>
      </c>
      <c r="H2659" s="1" t="s">
        <v>254</v>
      </c>
      <c r="I2659" s="1" t="s">
        <v>255</v>
      </c>
      <c r="J2659" s="1" t="str">
        <f>TRIM(I2659)</f>
        <v>Lovasfelszerelés</v>
      </c>
      <c r="K2659" s="1" t="s">
        <v>1920</v>
      </c>
      <c r="L2659" s="1" t="str">
        <f>TRIM(K2659)</f>
        <v>Férfi lovasruházat</v>
      </c>
      <c r="M2659" s="1" t="s">
        <v>2092</v>
      </c>
      <c r="N2659" s="1" t="str">
        <f>TRIM(M2659)</f>
        <v>Férfi lovasruházat kiegészítők</v>
      </c>
      <c r="O2659" s="1" t="s">
        <v>2093</v>
      </c>
      <c r="P2659" s="1" t="str">
        <f>TRIM(O2659)</f>
        <v>Férfi lovaglózokni</v>
      </c>
      <c r="Q2659" s="18" t="s">
        <v>5375</v>
      </c>
      <c r="R2659" s="8">
        <v>4043969377215</v>
      </c>
      <c r="S2659" s="1">
        <v>8.9499999999999993</v>
      </c>
      <c r="T2659" s="1" t="s">
        <v>26</v>
      </c>
      <c r="U2659" s="1">
        <v>0.08</v>
      </c>
      <c r="V2659" s="1" t="s">
        <v>2118</v>
      </c>
      <c r="W2659" s="1" t="s">
        <v>136</v>
      </c>
      <c r="X2659" s="1" t="str">
        <f>IF(W2659="", "", IFERROR(VLOOKUP(W2659, colorList!A:B,2,FALSE),""))</f>
        <v>fekete</v>
      </c>
    </row>
    <row r="2660" spans="1:24" ht="27.75" customHeight="1" x14ac:dyDescent="0.25">
      <c r="A2660" s="1" t="s">
        <v>2120</v>
      </c>
      <c r="B2660" s="1" t="str">
        <f>TRIM(D2660)</f>
        <v>M</v>
      </c>
      <c r="C2660" s="1" t="str">
        <f>IFERROR(VLOOKUP(TRIM(D2660), sizeList!A:B, 2, FALSE), "")</f>
        <v>M</v>
      </c>
      <c r="D2660" s="1" t="s">
        <v>1904</v>
      </c>
      <c r="E2660" s="1" t="str">
        <f>TRIM(F2660)</f>
        <v>ELT Royal unisex lovaglózokni</v>
      </c>
      <c r="F2660" s="1" t="s">
        <v>2116</v>
      </c>
      <c r="G2660" s="1" t="s">
        <v>2117</v>
      </c>
      <c r="H2660" s="1" t="s">
        <v>254</v>
      </c>
      <c r="I2660" s="1" t="s">
        <v>255</v>
      </c>
      <c r="J2660" s="1" t="str">
        <f>TRIM(I2660)</f>
        <v>Lovasfelszerelés</v>
      </c>
      <c r="K2660" s="1" t="s">
        <v>1920</v>
      </c>
      <c r="L2660" s="1" t="str">
        <f>TRIM(K2660)</f>
        <v>Férfi lovasruházat</v>
      </c>
      <c r="M2660" s="1" t="s">
        <v>2092</v>
      </c>
      <c r="N2660" s="1" t="str">
        <f>TRIM(M2660)</f>
        <v>Férfi lovasruházat kiegészítők</v>
      </c>
      <c r="O2660" s="1" t="s">
        <v>2093</v>
      </c>
      <c r="P2660" s="1" t="str">
        <f>TRIM(O2660)</f>
        <v>Férfi lovaglózokni</v>
      </c>
      <c r="Q2660" s="18" t="s">
        <v>5375</v>
      </c>
      <c r="R2660" s="8">
        <v>4043969377222</v>
      </c>
      <c r="S2660" s="1">
        <v>8.9499999999999993</v>
      </c>
      <c r="T2660" s="1" t="s">
        <v>26</v>
      </c>
      <c r="U2660" s="1">
        <v>0.08</v>
      </c>
      <c r="V2660" s="1" t="s">
        <v>2118</v>
      </c>
      <c r="W2660" s="1" t="s">
        <v>136</v>
      </c>
      <c r="X2660" s="1" t="str">
        <f>IF(W2660="", "", IFERROR(VLOOKUP(W2660, colorList!A:B,2,FALSE),""))</f>
        <v>fekete</v>
      </c>
    </row>
    <row r="2661" spans="1:24" ht="27.75" customHeight="1" x14ac:dyDescent="0.25">
      <c r="A2661" s="1" t="s">
        <v>2121</v>
      </c>
      <c r="B2661" s="1" t="str">
        <f>TRIM(D2661)</f>
        <v>S</v>
      </c>
      <c r="C2661" s="1" t="str">
        <f>IFERROR(VLOOKUP(TRIM(D2661), sizeList!A:B, 2, FALSE), "")</f>
        <v>S</v>
      </c>
      <c r="D2661" s="1" t="s">
        <v>1927</v>
      </c>
      <c r="E2661" s="1" t="str">
        <f>TRIM(F2661)</f>
        <v>ELT Royal unisex lovaglózokni</v>
      </c>
      <c r="F2661" s="1" t="s">
        <v>2116</v>
      </c>
      <c r="G2661" s="1" t="s">
        <v>2117</v>
      </c>
      <c r="H2661" s="1" t="s">
        <v>254</v>
      </c>
      <c r="I2661" s="1" t="s">
        <v>255</v>
      </c>
      <c r="J2661" s="1" t="str">
        <f>TRIM(I2661)</f>
        <v>Lovasfelszerelés</v>
      </c>
      <c r="K2661" s="1" t="s">
        <v>1920</v>
      </c>
      <c r="L2661" s="1" t="str">
        <f>TRIM(K2661)</f>
        <v>Férfi lovasruházat</v>
      </c>
      <c r="M2661" s="1" t="s">
        <v>2092</v>
      </c>
      <c r="N2661" s="1" t="str">
        <f>TRIM(M2661)</f>
        <v>Férfi lovasruházat kiegészítők</v>
      </c>
      <c r="O2661" s="1" t="s">
        <v>2093</v>
      </c>
      <c r="P2661" s="1" t="str">
        <f>TRIM(O2661)</f>
        <v>Férfi lovaglózokni</v>
      </c>
      <c r="Q2661" s="18" t="s">
        <v>5375</v>
      </c>
      <c r="R2661" s="8">
        <v>4043969377239</v>
      </c>
      <c r="S2661" s="1">
        <v>8.9499999999999993</v>
      </c>
      <c r="T2661" s="1" t="s">
        <v>26</v>
      </c>
      <c r="U2661" s="1">
        <v>0.08</v>
      </c>
      <c r="V2661" s="1" t="s">
        <v>2118</v>
      </c>
      <c r="W2661" s="1" t="s">
        <v>136</v>
      </c>
      <c r="X2661" s="1" t="str">
        <f>IF(W2661="", "", IFERROR(VLOOKUP(W2661, colorList!A:B,2,FALSE),""))</f>
        <v>fekete</v>
      </c>
    </row>
    <row r="2662" spans="1:24" ht="27.75" customHeight="1" x14ac:dyDescent="0.25">
      <c r="A2662" s="1" t="s">
        <v>2122</v>
      </c>
      <c r="B2662" s="1" t="str">
        <f>TRIM(D2662)</f>
        <v>L</v>
      </c>
      <c r="C2662" s="1" t="str">
        <f>IFERROR(VLOOKUP(TRIM(D2662), sizeList!A:B, 2, FALSE), "")</f>
        <v>L</v>
      </c>
      <c r="D2662" s="1" t="s">
        <v>1899</v>
      </c>
      <c r="E2662" s="1" t="str">
        <f>TRIM(F2662)</f>
        <v>ELT Royal unisex lovaglózokni</v>
      </c>
      <c r="F2662" s="1" t="s">
        <v>2116</v>
      </c>
      <c r="G2662" s="1" t="s">
        <v>2123</v>
      </c>
      <c r="H2662" s="1" t="s">
        <v>254</v>
      </c>
      <c r="I2662" s="1" t="s">
        <v>255</v>
      </c>
      <c r="J2662" s="1" t="str">
        <f>TRIM(I2662)</f>
        <v>Lovasfelszerelés</v>
      </c>
      <c r="K2662" s="1" t="s">
        <v>1920</v>
      </c>
      <c r="L2662" s="1" t="str">
        <f>TRIM(K2662)</f>
        <v>Férfi lovasruházat</v>
      </c>
      <c r="M2662" s="1" t="s">
        <v>2092</v>
      </c>
      <c r="N2662" s="1" t="str">
        <f>TRIM(M2662)</f>
        <v>Férfi lovasruházat kiegészítők</v>
      </c>
      <c r="O2662" s="1" t="s">
        <v>2093</v>
      </c>
      <c r="P2662" s="1" t="str">
        <f>TRIM(O2662)</f>
        <v>Férfi lovaglózokni</v>
      </c>
      <c r="Q2662" s="18" t="s">
        <v>5375</v>
      </c>
      <c r="R2662" s="8">
        <v>4057962093591</v>
      </c>
      <c r="S2662" s="1">
        <v>8.9499999999999993</v>
      </c>
      <c r="T2662" s="1" t="s">
        <v>26</v>
      </c>
      <c r="U2662" s="1">
        <v>0.08</v>
      </c>
      <c r="V2662" s="1" t="s">
        <v>2118</v>
      </c>
      <c r="W2662" s="1" t="s">
        <v>2124</v>
      </c>
      <c r="X2662" s="1" t="str">
        <f>IF(W2662="", "", IFERROR(VLOOKUP(W2662, colorList!A:B,2,FALSE),""))</f>
        <v>sötétszürke</v>
      </c>
    </row>
    <row r="2663" spans="1:24" ht="27.75" customHeight="1" x14ac:dyDescent="0.25">
      <c r="A2663" s="1" t="s">
        <v>2126</v>
      </c>
      <c r="B2663" s="1" t="str">
        <f>TRIM(D2663)</f>
        <v>S</v>
      </c>
      <c r="C2663" s="1" t="str">
        <f>IFERROR(VLOOKUP(TRIM(D2663), sizeList!A:B, 2, FALSE), "")</f>
        <v>S</v>
      </c>
      <c r="D2663" s="1" t="s">
        <v>1927</v>
      </c>
      <c r="E2663" s="1" t="str">
        <f>TRIM(F2663)</f>
        <v>ELT Royal unisex lovaglózokni</v>
      </c>
      <c r="F2663" s="1" t="s">
        <v>2116</v>
      </c>
      <c r="G2663" s="1" t="s">
        <v>2123</v>
      </c>
      <c r="H2663" s="1" t="s">
        <v>254</v>
      </c>
      <c r="I2663" s="1" t="s">
        <v>255</v>
      </c>
      <c r="J2663" s="1" t="str">
        <f>TRIM(I2663)</f>
        <v>Lovasfelszerelés</v>
      </c>
      <c r="K2663" s="1" t="s">
        <v>1920</v>
      </c>
      <c r="L2663" s="1" t="str">
        <f>TRIM(K2663)</f>
        <v>Férfi lovasruházat</v>
      </c>
      <c r="M2663" s="1" t="s">
        <v>2092</v>
      </c>
      <c r="N2663" s="1" t="str">
        <f>TRIM(M2663)</f>
        <v>Férfi lovasruházat kiegészítők</v>
      </c>
      <c r="O2663" s="1" t="s">
        <v>2093</v>
      </c>
      <c r="P2663" s="1" t="str">
        <f>TRIM(O2663)</f>
        <v>Férfi lovaglózokni</v>
      </c>
      <c r="Q2663" s="18" t="s">
        <v>5375</v>
      </c>
      <c r="R2663" s="8">
        <v>4057962093614</v>
      </c>
      <c r="S2663" s="1">
        <v>8.9499999999999993</v>
      </c>
      <c r="T2663" s="1" t="s">
        <v>26</v>
      </c>
      <c r="U2663" s="1">
        <v>0.08</v>
      </c>
      <c r="V2663" s="1" t="s">
        <v>2118</v>
      </c>
      <c r="W2663" s="1" t="s">
        <v>2124</v>
      </c>
      <c r="X2663" s="1" t="str">
        <f>IF(W2663="", "", IFERROR(VLOOKUP(W2663, colorList!A:B,2,FALSE),""))</f>
        <v>sötétszürke</v>
      </c>
    </row>
    <row r="2664" spans="1:24" ht="27.75" customHeight="1" x14ac:dyDescent="0.25">
      <c r="A2664" s="1" t="s">
        <v>12675</v>
      </c>
      <c r="B2664" s="1" t="str">
        <f>TRIM(D2664)</f>
        <v>L</v>
      </c>
      <c r="C2664" s="1" t="str">
        <f>IFERROR(VLOOKUP(TRIM(D2664), sizeList!A:B, 2, FALSE), "")</f>
        <v>L</v>
      </c>
      <c r="D2664" s="1" t="s">
        <v>1899</v>
      </c>
      <c r="E2664" s="1" t="str">
        <f>TRIM(F2664)</f>
        <v>ELT Saphira téli lovaglókabát</v>
      </c>
      <c r="F2664" s="1" t="s">
        <v>12676</v>
      </c>
      <c r="G2664" s="1" t="s">
        <v>12677</v>
      </c>
      <c r="H2664" s="1" t="s">
        <v>254</v>
      </c>
      <c r="I2664" s="1" t="s">
        <v>255</v>
      </c>
      <c r="J2664" s="1" t="str">
        <f>TRIM(I2664)</f>
        <v>Lovasfelszerelés</v>
      </c>
      <c r="K2664" s="1" t="s">
        <v>7488</v>
      </c>
      <c r="L2664" s="1" t="str">
        <f>TRIM(K2664)</f>
        <v>Női lovasruházat</v>
      </c>
      <c r="M2664" s="1" t="s">
        <v>7489</v>
      </c>
      <c r="N2664" s="1" t="str">
        <f>TRIM(M2664)</f>
        <v>Női felsőruházat</v>
      </c>
      <c r="O2664" s="1" t="s">
        <v>7531</v>
      </c>
      <c r="P2664" s="1" t="str">
        <f>TRIM(O2664)</f>
        <v>Női kabát</v>
      </c>
      <c r="Q2664" s="18" t="s">
        <v>12678</v>
      </c>
      <c r="R2664" s="8">
        <v>4057962160873</v>
      </c>
      <c r="S2664" s="1">
        <v>199.95</v>
      </c>
      <c r="T2664" s="1" t="s">
        <v>26</v>
      </c>
      <c r="U2664" s="1">
        <v>1.9970000000000001</v>
      </c>
      <c r="V2664" s="1" t="s">
        <v>12679</v>
      </c>
      <c r="W2664" s="1" t="s">
        <v>136</v>
      </c>
      <c r="X2664" s="1" t="str">
        <f>IF(W2664="", "", IFERROR(VLOOKUP(W2664, colorList!A:B,2,FALSE),""))</f>
        <v>fekete</v>
      </c>
    </row>
    <row r="2665" spans="1:24" ht="27.75" customHeight="1" x14ac:dyDescent="0.25">
      <c r="A2665" s="1" t="s">
        <v>12680</v>
      </c>
      <c r="B2665" s="1" t="str">
        <f>TRIM(D2665)</f>
        <v>M</v>
      </c>
      <c r="C2665" s="1" t="str">
        <f>IFERROR(VLOOKUP(TRIM(D2665), sizeList!A:B, 2, FALSE), "")</f>
        <v>M</v>
      </c>
      <c r="D2665" s="1" t="s">
        <v>1904</v>
      </c>
      <c r="E2665" s="1" t="str">
        <f>TRIM(F2665)</f>
        <v>ELT Saphira téli lovaglókabát</v>
      </c>
      <c r="F2665" s="1" t="s">
        <v>12676</v>
      </c>
      <c r="G2665" s="1" t="s">
        <v>12681</v>
      </c>
      <c r="H2665" s="1" t="s">
        <v>254</v>
      </c>
      <c r="I2665" s="1" t="s">
        <v>255</v>
      </c>
      <c r="J2665" s="1" t="str">
        <f>TRIM(I2665)</f>
        <v>Lovasfelszerelés</v>
      </c>
      <c r="K2665" s="1" t="s">
        <v>7488</v>
      </c>
      <c r="L2665" s="1" t="str">
        <f>TRIM(K2665)</f>
        <v>Női lovasruházat</v>
      </c>
      <c r="M2665" s="1" t="s">
        <v>7489</v>
      </c>
      <c r="N2665" s="1" t="str">
        <f>TRIM(M2665)</f>
        <v>Női felsőruházat</v>
      </c>
      <c r="O2665" s="1" t="s">
        <v>7531</v>
      </c>
      <c r="P2665" s="1" t="str">
        <f>TRIM(O2665)</f>
        <v>Női kabát</v>
      </c>
      <c r="Q2665" s="18" t="s">
        <v>12678</v>
      </c>
      <c r="R2665" s="8">
        <v>4057962160880</v>
      </c>
      <c r="S2665" s="1">
        <v>199.95</v>
      </c>
      <c r="T2665" s="1" t="s">
        <v>26</v>
      </c>
      <c r="U2665" s="1">
        <v>1.9970000000000001</v>
      </c>
      <c r="V2665" s="1" t="s">
        <v>12679</v>
      </c>
      <c r="W2665" s="1" t="s">
        <v>136</v>
      </c>
      <c r="X2665" s="1" t="str">
        <f>IF(W2665="", "", IFERROR(VLOOKUP(W2665, colorList!A:B,2,FALSE),""))</f>
        <v>fekete</v>
      </c>
    </row>
    <row r="2666" spans="1:24" ht="27.75" customHeight="1" x14ac:dyDescent="0.25">
      <c r="A2666" s="1" t="s">
        <v>12682</v>
      </c>
      <c r="B2666" s="1" t="str">
        <f>TRIM(D2666)</f>
        <v>S</v>
      </c>
      <c r="C2666" s="1" t="str">
        <f>IFERROR(VLOOKUP(TRIM(D2666), sizeList!A:B, 2, FALSE), "")</f>
        <v>S</v>
      </c>
      <c r="D2666" s="1" t="s">
        <v>1927</v>
      </c>
      <c r="E2666" s="1" t="str">
        <f>TRIM(F2666)</f>
        <v>ELT Saphira téli lovaglókabát</v>
      </c>
      <c r="F2666" s="1" t="s">
        <v>12676</v>
      </c>
      <c r="G2666" s="1" t="s">
        <v>12683</v>
      </c>
      <c r="H2666" s="1" t="s">
        <v>254</v>
      </c>
      <c r="I2666" s="1" t="s">
        <v>255</v>
      </c>
      <c r="J2666" s="1" t="str">
        <f>TRIM(I2666)</f>
        <v>Lovasfelszerelés</v>
      </c>
      <c r="K2666" s="1" t="s">
        <v>7488</v>
      </c>
      <c r="L2666" s="1" t="str">
        <f>TRIM(K2666)</f>
        <v>Női lovasruházat</v>
      </c>
      <c r="M2666" s="1" t="s">
        <v>7489</v>
      </c>
      <c r="N2666" s="1" t="str">
        <f>TRIM(M2666)</f>
        <v>Női felsőruházat</v>
      </c>
      <c r="O2666" s="1" t="s">
        <v>7531</v>
      </c>
      <c r="P2666" s="1" t="str">
        <f>TRIM(O2666)</f>
        <v>Női kabát</v>
      </c>
      <c r="Q2666" s="18" t="s">
        <v>12678</v>
      </c>
      <c r="R2666" s="8">
        <v>4057962160897</v>
      </c>
      <c r="S2666" s="1">
        <v>199.95</v>
      </c>
      <c r="T2666" s="1" t="s">
        <v>26</v>
      </c>
      <c r="U2666" s="1">
        <v>1.9970000000000001</v>
      </c>
      <c r="V2666" s="1" t="s">
        <v>12679</v>
      </c>
      <c r="W2666" s="1" t="s">
        <v>136</v>
      </c>
      <c r="X2666" s="1" t="str">
        <f>IF(W2666="", "", IFERROR(VLOOKUP(W2666, colorList!A:B,2,FALSE),""))</f>
        <v>fekete</v>
      </c>
    </row>
    <row r="2667" spans="1:24" ht="27.75" customHeight="1" x14ac:dyDescent="0.25">
      <c r="A2667" s="1" t="s">
        <v>12686</v>
      </c>
      <c r="B2667" s="1" t="str">
        <f>TRIM(D2667)</f>
        <v>XS</v>
      </c>
      <c r="C2667" s="1" t="str">
        <f>IFERROR(VLOOKUP(TRIM(D2667), sizeList!A:B, 2, FALSE), "")</f>
        <v>XS</v>
      </c>
      <c r="D2667" s="1" t="s">
        <v>6480</v>
      </c>
      <c r="E2667" s="1" t="str">
        <f>TRIM(F2667)</f>
        <v>ELT Saphira téli lovaglókabát</v>
      </c>
      <c r="F2667" s="1" t="s">
        <v>12676</v>
      </c>
      <c r="G2667" s="1" t="s">
        <v>12687</v>
      </c>
      <c r="H2667" s="1" t="s">
        <v>254</v>
      </c>
      <c r="I2667" s="1" t="s">
        <v>255</v>
      </c>
      <c r="J2667" s="1" t="str">
        <f>TRIM(I2667)</f>
        <v>Lovasfelszerelés</v>
      </c>
      <c r="K2667" s="1" t="s">
        <v>7488</v>
      </c>
      <c r="L2667" s="1" t="str">
        <f>TRIM(K2667)</f>
        <v>Női lovasruházat</v>
      </c>
      <c r="M2667" s="1" t="s">
        <v>7489</v>
      </c>
      <c r="N2667" s="1" t="str">
        <f>TRIM(M2667)</f>
        <v>Női felsőruházat</v>
      </c>
      <c r="O2667" s="1" t="s">
        <v>7531</v>
      </c>
      <c r="P2667" s="1" t="str">
        <f>TRIM(O2667)</f>
        <v>Női kabát</v>
      </c>
      <c r="Q2667" s="18" t="s">
        <v>12678</v>
      </c>
      <c r="R2667" s="8">
        <v>4057962160903</v>
      </c>
      <c r="S2667" s="1">
        <v>199.95</v>
      </c>
      <c r="T2667" s="1" t="s">
        <v>26</v>
      </c>
      <c r="U2667" s="1">
        <v>1.9970000000000001</v>
      </c>
      <c r="V2667" s="1" t="s">
        <v>12679</v>
      </c>
      <c r="W2667" s="1" t="s">
        <v>136</v>
      </c>
      <c r="X2667" s="1" t="str">
        <f>IF(W2667="", "", IFERROR(VLOOKUP(W2667, colorList!A:B,2,FALSE),""))</f>
        <v>fekete</v>
      </c>
    </row>
    <row r="2668" spans="1:24" ht="27.75" customHeight="1" x14ac:dyDescent="0.25">
      <c r="A2668" s="1" t="s">
        <v>12690</v>
      </c>
      <c r="B2668" s="1" t="str">
        <f>TRIM(D2668)</f>
        <v>XXS</v>
      </c>
      <c r="C2668" s="1" t="str">
        <f>IFERROR(VLOOKUP(TRIM(D2668), sizeList!A:B, 2, FALSE), "")</f>
        <v>XXS</v>
      </c>
      <c r="D2668" s="1" t="s">
        <v>7499</v>
      </c>
      <c r="E2668" s="1" t="str">
        <f>TRIM(F2668)</f>
        <v>ELT Saphira téli lovaglókabát</v>
      </c>
      <c r="F2668" s="1" t="s">
        <v>12676</v>
      </c>
      <c r="G2668" s="1" t="s">
        <v>12691</v>
      </c>
      <c r="H2668" s="1" t="s">
        <v>254</v>
      </c>
      <c r="I2668" s="1" t="s">
        <v>255</v>
      </c>
      <c r="J2668" s="1" t="str">
        <f>TRIM(I2668)</f>
        <v>Lovasfelszerelés</v>
      </c>
      <c r="K2668" s="1" t="s">
        <v>7488</v>
      </c>
      <c r="L2668" s="1" t="str">
        <f>TRIM(K2668)</f>
        <v>Női lovasruházat</v>
      </c>
      <c r="M2668" s="1" t="s">
        <v>7489</v>
      </c>
      <c r="N2668" s="1" t="str">
        <f>TRIM(M2668)</f>
        <v>Női felsőruházat</v>
      </c>
      <c r="O2668" s="1" t="s">
        <v>7531</v>
      </c>
      <c r="P2668" s="1" t="str">
        <f>TRIM(O2668)</f>
        <v>Női kabát</v>
      </c>
      <c r="Q2668" s="18" t="s">
        <v>12678</v>
      </c>
      <c r="R2668" s="8">
        <v>4057962160910</v>
      </c>
      <c r="S2668" s="1">
        <v>199.95</v>
      </c>
      <c r="T2668" s="1" t="s">
        <v>26</v>
      </c>
      <c r="U2668" s="1">
        <v>1.9970000000000001</v>
      </c>
      <c r="V2668" s="1" t="s">
        <v>12679</v>
      </c>
      <c r="W2668" s="1" t="s">
        <v>136</v>
      </c>
      <c r="X2668" s="1" t="str">
        <f>IF(W2668="", "", IFERROR(VLOOKUP(W2668, colorList!A:B,2,FALSE),""))</f>
        <v>fekete</v>
      </c>
    </row>
    <row r="2669" spans="1:24" ht="27.75" customHeight="1" x14ac:dyDescent="0.25">
      <c r="A2669" s="1" t="s">
        <v>12684</v>
      </c>
      <c r="B2669" s="1" t="str">
        <f>TRIM(D2669)</f>
        <v>XL</v>
      </c>
      <c r="C2669" s="1" t="str">
        <f>IFERROR(VLOOKUP(TRIM(D2669), sizeList!A:B, 2, FALSE), "")</f>
        <v>XL</v>
      </c>
      <c r="D2669" s="1" t="s">
        <v>1907</v>
      </c>
      <c r="E2669" s="1" t="str">
        <f>TRIM(F2669)</f>
        <v>ELT Saphira téli lovaglókabát</v>
      </c>
      <c r="F2669" s="1" t="s">
        <v>12676</v>
      </c>
      <c r="G2669" s="1" t="s">
        <v>12685</v>
      </c>
      <c r="H2669" s="1" t="s">
        <v>254</v>
      </c>
      <c r="I2669" s="1" t="s">
        <v>255</v>
      </c>
      <c r="J2669" s="1" t="str">
        <f>TRIM(I2669)</f>
        <v>Lovasfelszerelés</v>
      </c>
      <c r="K2669" s="1" t="s">
        <v>7488</v>
      </c>
      <c r="L2669" s="1" t="str">
        <f>TRIM(K2669)</f>
        <v>Női lovasruházat</v>
      </c>
      <c r="M2669" s="1" t="s">
        <v>7489</v>
      </c>
      <c r="N2669" s="1" t="str">
        <f>TRIM(M2669)</f>
        <v>Női felsőruházat</v>
      </c>
      <c r="O2669" s="1" t="s">
        <v>7531</v>
      </c>
      <c r="P2669" s="1" t="str">
        <f>TRIM(O2669)</f>
        <v>Női kabát</v>
      </c>
      <c r="Q2669" s="18" t="s">
        <v>12678</v>
      </c>
      <c r="R2669" s="8">
        <v>4057962160927</v>
      </c>
      <c r="S2669" s="1">
        <v>199.95</v>
      </c>
      <c r="T2669" s="1" t="s">
        <v>26</v>
      </c>
      <c r="U2669" s="1">
        <v>1.9970000000000001</v>
      </c>
      <c r="V2669" s="1" t="s">
        <v>12679</v>
      </c>
      <c r="W2669" s="1" t="s">
        <v>136</v>
      </c>
      <c r="X2669" s="1" t="str">
        <f>IF(W2669="", "", IFERROR(VLOOKUP(W2669, colorList!A:B,2,FALSE),""))</f>
        <v>fekete</v>
      </c>
    </row>
    <row r="2670" spans="1:24" ht="27.75" customHeight="1" x14ac:dyDescent="0.25">
      <c r="A2670" s="1" t="s">
        <v>12688</v>
      </c>
      <c r="B2670" s="1" t="str">
        <f>TRIM(D2670)</f>
        <v>XXL</v>
      </c>
      <c r="C2670" s="1" t="str">
        <f>IFERROR(VLOOKUP(TRIM(D2670), sizeList!A:B, 2, FALSE), "")</f>
        <v>XXL</v>
      </c>
      <c r="D2670" s="1" t="s">
        <v>1932</v>
      </c>
      <c r="E2670" s="1" t="str">
        <f>TRIM(F2670)</f>
        <v>ELT Saphira téli lovaglókabát</v>
      </c>
      <c r="F2670" s="1" t="s">
        <v>12676</v>
      </c>
      <c r="G2670" s="1" t="s">
        <v>12689</v>
      </c>
      <c r="H2670" s="1" t="s">
        <v>254</v>
      </c>
      <c r="I2670" s="1" t="s">
        <v>255</v>
      </c>
      <c r="J2670" s="1" t="str">
        <f>TRIM(I2670)</f>
        <v>Lovasfelszerelés</v>
      </c>
      <c r="K2670" s="1" t="s">
        <v>7488</v>
      </c>
      <c r="L2670" s="1" t="str">
        <f>TRIM(K2670)</f>
        <v>Női lovasruházat</v>
      </c>
      <c r="M2670" s="1" t="s">
        <v>7489</v>
      </c>
      <c r="N2670" s="1" t="str">
        <f>TRIM(M2670)</f>
        <v>Női felsőruházat</v>
      </c>
      <c r="O2670" s="1" t="s">
        <v>7531</v>
      </c>
      <c r="P2670" s="1" t="str">
        <f>TRIM(O2670)</f>
        <v>Női kabát</v>
      </c>
      <c r="Q2670" s="18" t="s">
        <v>12678</v>
      </c>
      <c r="R2670" s="8">
        <v>4057962160934</v>
      </c>
      <c r="S2670" s="1">
        <v>199.95</v>
      </c>
      <c r="T2670" s="1" t="s">
        <v>26</v>
      </c>
      <c r="U2670" s="1">
        <v>1.9970000000000001</v>
      </c>
      <c r="V2670" s="1" t="s">
        <v>12679</v>
      </c>
      <c r="W2670" s="1" t="s">
        <v>136</v>
      </c>
      <c r="X2670" s="1" t="str">
        <f>IF(W2670="", "", IFERROR(VLOOKUP(W2670, colorList!A:B,2,FALSE),""))</f>
        <v>fekete</v>
      </c>
    </row>
    <row r="2671" spans="1:24" ht="27.75" customHeight="1" x14ac:dyDescent="0.25">
      <c r="A2671" s="1" t="s">
        <v>12708</v>
      </c>
      <c r="B2671" s="1" t="str">
        <f>TRIM(D2671)</f>
        <v>L</v>
      </c>
      <c r="C2671" s="1" t="str">
        <f>IFERROR(VLOOKUP(TRIM(D2671), sizeList!A:B, 2, FALSE), "")</f>
        <v>L</v>
      </c>
      <c r="D2671" s="1" t="s">
        <v>1899</v>
      </c>
      <c r="E2671" s="1" t="str">
        <f>TRIM(F2671)</f>
        <v>ELT Saphira téli lovaglókabát</v>
      </c>
      <c r="F2671" s="1" t="s">
        <v>12676</v>
      </c>
      <c r="G2671" s="1" t="s">
        <v>12709</v>
      </c>
      <c r="H2671" s="1" t="s">
        <v>254</v>
      </c>
      <c r="I2671" s="1" t="s">
        <v>255</v>
      </c>
      <c r="J2671" s="1" t="str">
        <f>TRIM(I2671)</f>
        <v>Lovasfelszerelés</v>
      </c>
      <c r="K2671" s="1" t="s">
        <v>7488</v>
      </c>
      <c r="L2671" s="1" t="str">
        <f>TRIM(K2671)</f>
        <v>Női lovasruházat</v>
      </c>
      <c r="M2671" s="1" t="s">
        <v>7489</v>
      </c>
      <c r="N2671" s="1" t="str">
        <f>TRIM(M2671)</f>
        <v>Női felsőruházat</v>
      </c>
      <c r="O2671" s="1" t="s">
        <v>7531</v>
      </c>
      <c r="P2671" s="1" t="str">
        <f>TRIM(O2671)</f>
        <v>Női kabát</v>
      </c>
      <c r="Q2671" s="18" t="s">
        <v>12678</v>
      </c>
      <c r="R2671" s="8">
        <v>4057962161986</v>
      </c>
      <c r="S2671" s="1">
        <v>199.95</v>
      </c>
      <c r="T2671" s="1" t="s">
        <v>26</v>
      </c>
      <c r="U2671" s="1">
        <v>1.9970000000000001</v>
      </c>
      <c r="V2671" s="1" t="s">
        <v>12679</v>
      </c>
      <c r="W2671" s="1" t="s">
        <v>370</v>
      </c>
      <c r="X2671" s="1" t="str">
        <f>IF(W2671="", "", IFERROR(VLOOKUP(W2671, colorList!A:B,2,FALSE),""))</f>
        <v>éjkék</v>
      </c>
    </row>
    <row r="2672" spans="1:24" ht="27.75" customHeight="1" x14ac:dyDescent="0.25">
      <c r="A2672" s="1" t="s">
        <v>12710</v>
      </c>
      <c r="B2672" s="1" t="str">
        <f>TRIM(D2672)</f>
        <v>M</v>
      </c>
      <c r="C2672" s="1" t="str">
        <f>IFERROR(VLOOKUP(TRIM(D2672), sizeList!A:B, 2, FALSE), "")</f>
        <v>M</v>
      </c>
      <c r="D2672" s="1" t="s">
        <v>1904</v>
      </c>
      <c r="E2672" s="1" t="str">
        <f>TRIM(F2672)</f>
        <v>ELT Saphira téli lovaglókabát</v>
      </c>
      <c r="F2672" s="1" t="s">
        <v>12676</v>
      </c>
      <c r="G2672" s="1" t="s">
        <v>12711</v>
      </c>
      <c r="H2672" s="1" t="s">
        <v>254</v>
      </c>
      <c r="I2672" s="1" t="s">
        <v>255</v>
      </c>
      <c r="J2672" s="1" t="str">
        <f>TRIM(I2672)</f>
        <v>Lovasfelszerelés</v>
      </c>
      <c r="K2672" s="1" t="s">
        <v>7488</v>
      </c>
      <c r="L2672" s="1" t="str">
        <f>TRIM(K2672)</f>
        <v>Női lovasruházat</v>
      </c>
      <c r="M2672" s="1" t="s">
        <v>7489</v>
      </c>
      <c r="N2672" s="1" t="str">
        <f>TRIM(M2672)</f>
        <v>Női felsőruházat</v>
      </c>
      <c r="O2672" s="1" t="s">
        <v>7531</v>
      </c>
      <c r="P2672" s="1" t="str">
        <f>TRIM(O2672)</f>
        <v>Női kabát</v>
      </c>
      <c r="Q2672" s="18" t="s">
        <v>12678</v>
      </c>
      <c r="R2672" s="8">
        <v>4057962168046</v>
      </c>
      <c r="S2672" s="1">
        <v>199.95</v>
      </c>
      <c r="T2672" s="1" t="s">
        <v>26</v>
      </c>
      <c r="U2672" s="1">
        <v>1.9970000000000001</v>
      </c>
      <c r="V2672" s="1" t="s">
        <v>12679</v>
      </c>
      <c r="W2672" s="1" t="s">
        <v>370</v>
      </c>
      <c r="X2672" s="1" t="str">
        <f>IF(W2672="", "", IFERROR(VLOOKUP(W2672, colorList!A:B,2,FALSE),""))</f>
        <v>éjkék</v>
      </c>
    </row>
    <row r="2673" spans="1:24" ht="27.75" customHeight="1" x14ac:dyDescent="0.25">
      <c r="A2673" s="1" t="s">
        <v>12712</v>
      </c>
      <c r="B2673" s="1" t="str">
        <f>TRIM(D2673)</f>
        <v>S</v>
      </c>
      <c r="C2673" s="1" t="str">
        <f>IFERROR(VLOOKUP(TRIM(D2673), sizeList!A:B, 2, FALSE), "")</f>
        <v>S</v>
      </c>
      <c r="D2673" s="1" t="s">
        <v>1927</v>
      </c>
      <c r="E2673" s="1" t="str">
        <f>TRIM(F2673)</f>
        <v>ELT Saphira téli lovaglókabát</v>
      </c>
      <c r="F2673" s="1" t="s">
        <v>12676</v>
      </c>
      <c r="G2673" s="1" t="s">
        <v>12713</v>
      </c>
      <c r="H2673" s="1" t="s">
        <v>254</v>
      </c>
      <c r="I2673" s="1" t="s">
        <v>255</v>
      </c>
      <c r="J2673" s="1" t="str">
        <f>TRIM(I2673)</f>
        <v>Lovasfelszerelés</v>
      </c>
      <c r="K2673" s="1" t="s">
        <v>7488</v>
      </c>
      <c r="L2673" s="1" t="str">
        <f>TRIM(K2673)</f>
        <v>Női lovasruházat</v>
      </c>
      <c r="M2673" s="1" t="s">
        <v>7489</v>
      </c>
      <c r="N2673" s="1" t="str">
        <f>TRIM(M2673)</f>
        <v>Női felsőruházat</v>
      </c>
      <c r="O2673" s="1" t="s">
        <v>7531</v>
      </c>
      <c r="P2673" s="1" t="str">
        <f>TRIM(O2673)</f>
        <v>Női kabát</v>
      </c>
      <c r="Q2673" s="18" t="s">
        <v>12678</v>
      </c>
      <c r="R2673" s="8">
        <v>4057962168053</v>
      </c>
      <c r="S2673" s="1">
        <v>199.95</v>
      </c>
      <c r="T2673" s="1" t="s">
        <v>26</v>
      </c>
      <c r="U2673" s="1">
        <v>1.9970000000000001</v>
      </c>
      <c r="V2673" s="1" t="s">
        <v>12679</v>
      </c>
      <c r="W2673" s="1" t="s">
        <v>370</v>
      </c>
      <c r="X2673" s="1" t="str">
        <f>IF(W2673="", "", IFERROR(VLOOKUP(W2673, colorList!A:B,2,FALSE),""))</f>
        <v>éjkék</v>
      </c>
    </row>
    <row r="2674" spans="1:24" ht="27.75" customHeight="1" x14ac:dyDescent="0.25">
      <c r="A2674" s="1" t="s">
        <v>12716</v>
      </c>
      <c r="B2674" s="1" t="str">
        <f>TRIM(D2674)</f>
        <v>XS</v>
      </c>
      <c r="C2674" s="1" t="str">
        <f>IFERROR(VLOOKUP(TRIM(D2674), sizeList!A:B, 2, FALSE), "")</f>
        <v>XS</v>
      </c>
      <c r="D2674" s="1" t="s">
        <v>6480</v>
      </c>
      <c r="E2674" s="1" t="str">
        <f>TRIM(F2674)</f>
        <v>ELT Saphira téli lovaglókabát</v>
      </c>
      <c r="F2674" s="1" t="s">
        <v>12676</v>
      </c>
      <c r="G2674" s="1" t="s">
        <v>12717</v>
      </c>
      <c r="H2674" s="1" t="s">
        <v>254</v>
      </c>
      <c r="I2674" s="1" t="s">
        <v>255</v>
      </c>
      <c r="J2674" s="1" t="str">
        <f>TRIM(I2674)</f>
        <v>Lovasfelszerelés</v>
      </c>
      <c r="K2674" s="1" t="s">
        <v>7488</v>
      </c>
      <c r="L2674" s="1" t="str">
        <f>TRIM(K2674)</f>
        <v>Női lovasruházat</v>
      </c>
      <c r="M2674" s="1" t="s">
        <v>7489</v>
      </c>
      <c r="N2674" s="1" t="str">
        <f>TRIM(M2674)</f>
        <v>Női felsőruházat</v>
      </c>
      <c r="O2674" s="1" t="s">
        <v>7531</v>
      </c>
      <c r="P2674" s="1" t="str">
        <f>TRIM(O2674)</f>
        <v>Női kabát</v>
      </c>
      <c r="Q2674" s="18" t="s">
        <v>12678</v>
      </c>
      <c r="R2674" s="8">
        <v>4057962168060</v>
      </c>
      <c r="S2674" s="1">
        <v>199.95</v>
      </c>
      <c r="T2674" s="1" t="s">
        <v>26</v>
      </c>
      <c r="U2674" s="1">
        <v>1.9970000000000001</v>
      </c>
      <c r="V2674" s="1" t="s">
        <v>12679</v>
      </c>
      <c r="W2674" s="1" t="s">
        <v>370</v>
      </c>
      <c r="X2674" s="1" t="str">
        <f>IF(W2674="", "", IFERROR(VLOOKUP(W2674, colorList!A:B,2,FALSE),""))</f>
        <v>éjkék</v>
      </c>
    </row>
    <row r="2675" spans="1:24" ht="27.75" customHeight="1" x14ac:dyDescent="0.25">
      <c r="A2675" s="1" t="s">
        <v>12720</v>
      </c>
      <c r="B2675" s="1" t="str">
        <f>TRIM(D2675)</f>
        <v>XXS</v>
      </c>
      <c r="C2675" s="1" t="str">
        <f>IFERROR(VLOOKUP(TRIM(D2675), sizeList!A:B, 2, FALSE), "")</f>
        <v>XXS</v>
      </c>
      <c r="D2675" s="1" t="s">
        <v>7499</v>
      </c>
      <c r="E2675" s="1" t="str">
        <f>TRIM(F2675)</f>
        <v>ELT Saphira téli lovaglókabát</v>
      </c>
      <c r="F2675" s="1" t="s">
        <v>12676</v>
      </c>
      <c r="G2675" s="1" t="s">
        <v>12721</v>
      </c>
      <c r="H2675" s="1" t="s">
        <v>254</v>
      </c>
      <c r="I2675" s="1" t="s">
        <v>255</v>
      </c>
      <c r="J2675" s="1" t="str">
        <f>TRIM(I2675)</f>
        <v>Lovasfelszerelés</v>
      </c>
      <c r="K2675" s="1" t="s">
        <v>7488</v>
      </c>
      <c r="L2675" s="1" t="str">
        <f>TRIM(K2675)</f>
        <v>Női lovasruházat</v>
      </c>
      <c r="M2675" s="1" t="s">
        <v>7489</v>
      </c>
      <c r="N2675" s="1" t="str">
        <f>TRIM(M2675)</f>
        <v>Női felsőruházat</v>
      </c>
      <c r="O2675" s="1" t="s">
        <v>7531</v>
      </c>
      <c r="P2675" s="1" t="str">
        <f>TRIM(O2675)</f>
        <v>Női kabát</v>
      </c>
      <c r="Q2675" s="18" t="s">
        <v>12678</v>
      </c>
      <c r="R2675" s="8">
        <v>4057962168077</v>
      </c>
      <c r="S2675" s="1">
        <v>199.95</v>
      </c>
      <c r="T2675" s="1" t="s">
        <v>26</v>
      </c>
      <c r="U2675" s="1">
        <v>1.9970000000000001</v>
      </c>
      <c r="V2675" s="1" t="s">
        <v>12679</v>
      </c>
      <c r="W2675" s="1" t="s">
        <v>370</v>
      </c>
      <c r="X2675" s="1" t="str">
        <f>IF(W2675="", "", IFERROR(VLOOKUP(W2675, colorList!A:B,2,FALSE),""))</f>
        <v>éjkék</v>
      </c>
    </row>
    <row r="2676" spans="1:24" ht="27.75" customHeight="1" x14ac:dyDescent="0.25">
      <c r="A2676" s="1" t="s">
        <v>12714</v>
      </c>
      <c r="B2676" s="1" t="str">
        <f>TRIM(D2676)</f>
        <v>XL</v>
      </c>
      <c r="C2676" s="1" t="str">
        <f>IFERROR(VLOOKUP(TRIM(D2676), sizeList!A:B, 2, FALSE), "")</f>
        <v>XL</v>
      </c>
      <c r="D2676" s="1" t="s">
        <v>1907</v>
      </c>
      <c r="E2676" s="1" t="str">
        <f>TRIM(F2676)</f>
        <v>ELT Saphira téli lovaglókabát</v>
      </c>
      <c r="F2676" s="1" t="s">
        <v>12676</v>
      </c>
      <c r="G2676" s="1" t="s">
        <v>12715</v>
      </c>
      <c r="H2676" s="1" t="s">
        <v>254</v>
      </c>
      <c r="I2676" s="1" t="s">
        <v>255</v>
      </c>
      <c r="J2676" s="1" t="str">
        <f>TRIM(I2676)</f>
        <v>Lovasfelszerelés</v>
      </c>
      <c r="K2676" s="1" t="s">
        <v>7488</v>
      </c>
      <c r="L2676" s="1" t="str">
        <f>TRIM(K2676)</f>
        <v>Női lovasruházat</v>
      </c>
      <c r="M2676" s="1" t="s">
        <v>7489</v>
      </c>
      <c r="N2676" s="1" t="str">
        <f>TRIM(M2676)</f>
        <v>Női felsőruházat</v>
      </c>
      <c r="O2676" s="1" t="s">
        <v>7531</v>
      </c>
      <c r="P2676" s="1" t="str">
        <f>TRIM(O2676)</f>
        <v>Női kabát</v>
      </c>
      <c r="Q2676" s="18" t="s">
        <v>12678</v>
      </c>
      <c r="R2676" s="8">
        <v>4057962168084</v>
      </c>
      <c r="S2676" s="1">
        <v>199.95</v>
      </c>
      <c r="T2676" s="1" t="s">
        <v>26</v>
      </c>
      <c r="U2676" s="1">
        <v>1.9970000000000001</v>
      </c>
      <c r="V2676" s="1" t="s">
        <v>12679</v>
      </c>
      <c r="W2676" s="1" t="s">
        <v>370</v>
      </c>
      <c r="X2676" s="1" t="str">
        <f>IF(W2676="", "", IFERROR(VLOOKUP(W2676, colorList!A:B,2,FALSE),""))</f>
        <v>éjkék</v>
      </c>
    </row>
    <row r="2677" spans="1:24" ht="27.75" customHeight="1" x14ac:dyDescent="0.25">
      <c r="A2677" s="1" t="s">
        <v>12718</v>
      </c>
      <c r="B2677" s="1" t="str">
        <f>TRIM(D2677)</f>
        <v>XXL</v>
      </c>
      <c r="C2677" s="1" t="str">
        <f>IFERROR(VLOOKUP(TRIM(D2677), sizeList!A:B, 2, FALSE), "")</f>
        <v>XXL</v>
      </c>
      <c r="D2677" s="1" t="s">
        <v>1932</v>
      </c>
      <c r="E2677" s="1" t="str">
        <f>TRIM(F2677)</f>
        <v>ELT Saphira téli lovaglókabát</v>
      </c>
      <c r="F2677" s="1" t="s">
        <v>12676</v>
      </c>
      <c r="G2677" s="1" t="s">
        <v>12719</v>
      </c>
      <c r="H2677" s="1" t="s">
        <v>254</v>
      </c>
      <c r="I2677" s="1" t="s">
        <v>255</v>
      </c>
      <c r="J2677" s="1" t="str">
        <f>TRIM(I2677)</f>
        <v>Lovasfelszerelés</v>
      </c>
      <c r="K2677" s="1" t="s">
        <v>7488</v>
      </c>
      <c r="L2677" s="1" t="str">
        <f>TRIM(K2677)</f>
        <v>Női lovasruházat</v>
      </c>
      <c r="M2677" s="1" t="s">
        <v>7489</v>
      </c>
      <c r="N2677" s="1" t="str">
        <f>TRIM(M2677)</f>
        <v>Női felsőruházat</v>
      </c>
      <c r="O2677" s="1" t="s">
        <v>7531</v>
      </c>
      <c r="P2677" s="1" t="str">
        <f>TRIM(O2677)</f>
        <v>Női kabát</v>
      </c>
      <c r="Q2677" s="18" t="s">
        <v>12678</v>
      </c>
      <c r="R2677" s="8">
        <v>4057962168091</v>
      </c>
      <c r="S2677" s="1">
        <v>199.95</v>
      </c>
      <c r="T2677" s="1" t="s">
        <v>26</v>
      </c>
      <c r="U2677" s="1">
        <v>1.9970000000000001</v>
      </c>
      <c r="V2677" s="1" t="s">
        <v>12679</v>
      </c>
      <c r="W2677" s="1" t="s">
        <v>370</v>
      </c>
      <c r="X2677" s="1" t="str">
        <f>IF(W2677="", "", IFERROR(VLOOKUP(W2677, colorList!A:B,2,FALSE),""))</f>
        <v>éjkék</v>
      </c>
    </row>
    <row r="2678" spans="1:24" ht="27.75" customHeight="1" x14ac:dyDescent="0.25">
      <c r="A2678" s="1" t="s">
        <v>12692</v>
      </c>
      <c r="B2678" s="1" t="str">
        <f>TRIM(D2678)</f>
        <v>L</v>
      </c>
      <c r="C2678" s="1" t="str">
        <f>IFERROR(VLOOKUP(TRIM(D2678), sizeList!A:B, 2, FALSE), "")</f>
        <v>L</v>
      </c>
      <c r="D2678" s="1" t="s">
        <v>1899</v>
      </c>
      <c r="E2678" s="1" t="str">
        <f>TRIM(F2678)</f>
        <v>ELT Saphira téli lovaglókabát</v>
      </c>
      <c r="F2678" s="1" t="s">
        <v>12676</v>
      </c>
      <c r="G2678" s="1" t="s">
        <v>12693</v>
      </c>
      <c r="H2678" s="1" t="s">
        <v>254</v>
      </c>
      <c r="I2678" s="1" t="s">
        <v>255</v>
      </c>
      <c r="J2678" s="1" t="str">
        <f>TRIM(I2678)</f>
        <v>Lovasfelszerelés</v>
      </c>
      <c r="K2678" s="1" t="s">
        <v>7488</v>
      </c>
      <c r="L2678" s="1" t="str">
        <f>TRIM(K2678)</f>
        <v>Női lovasruházat</v>
      </c>
      <c r="M2678" s="1" t="s">
        <v>7489</v>
      </c>
      <c r="N2678" s="1" t="str">
        <f>TRIM(M2678)</f>
        <v>Női felsőruházat</v>
      </c>
      <c r="O2678" s="1" t="s">
        <v>7531</v>
      </c>
      <c r="P2678" s="1" t="str">
        <f>TRIM(O2678)</f>
        <v>Női kabát</v>
      </c>
      <c r="Q2678" s="18" t="s">
        <v>12678</v>
      </c>
      <c r="R2678" s="8">
        <v>4057962196643</v>
      </c>
      <c r="S2678" s="1">
        <v>199.95</v>
      </c>
      <c r="T2678" s="1" t="s">
        <v>26</v>
      </c>
      <c r="U2678" s="1">
        <v>1.9959</v>
      </c>
      <c r="V2678" s="1" t="s">
        <v>12679</v>
      </c>
      <c r="W2678" s="1" t="s">
        <v>12694</v>
      </c>
      <c r="X2678" s="1" t="str">
        <f>IF(W2678="", "", IFERROR(VLOOKUP(W2678, colorList!A:B,2,FALSE),""))</f>
        <v>oliva zöld</v>
      </c>
    </row>
    <row r="2679" spans="1:24" ht="27.75" customHeight="1" x14ac:dyDescent="0.25">
      <c r="A2679" s="1" t="s">
        <v>12696</v>
      </c>
      <c r="B2679" s="1" t="str">
        <f>TRIM(D2679)</f>
        <v>M</v>
      </c>
      <c r="C2679" s="1" t="str">
        <f>IFERROR(VLOOKUP(TRIM(D2679), sizeList!A:B, 2, FALSE), "")</f>
        <v>M</v>
      </c>
      <c r="D2679" s="1" t="s">
        <v>1904</v>
      </c>
      <c r="E2679" s="1" t="str">
        <f>TRIM(F2679)</f>
        <v>ELT Saphira téli lovaglókabát</v>
      </c>
      <c r="F2679" s="1" t="s">
        <v>12676</v>
      </c>
      <c r="G2679" s="1" t="s">
        <v>12697</v>
      </c>
      <c r="H2679" s="1" t="s">
        <v>254</v>
      </c>
      <c r="I2679" s="1" t="s">
        <v>255</v>
      </c>
      <c r="J2679" s="1" t="str">
        <f>TRIM(I2679)</f>
        <v>Lovasfelszerelés</v>
      </c>
      <c r="K2679" s="1" t="s">
        <v>7488</v>
      </c>
      <c r="L2679" s="1" t="str">
        <f>TRIM(K2679)</f>
        <v>Női lovasruházat</v>
      </c>
      <c r="M2679" s="1" t="s">
        <v>7489</v>
      </c>
      <c r="N2679" s="1" t="str">
        <f>TRIM(M2679)</f>
        <v>Női felsőruházat</v>
      </c>
      <c r="O2679" s="1" t="s">
        <v>7531</v>
      </c>
      <c r="P2679" s="1" t="str">
        <f>TRIM(O2679)</f>
        <v>Női kabát</v>
      </c>
      <c r="Q2679" s="18" t="s">
        <v>12678</v>
      </c>
      <c r="R2679" s="8">
        <v>4057962196650</v>
      </c>
      <c r="S2679" s="1">
        <v>199.95</v>
      </c>
      <c r="T2679" s="1" t="s">
        <v>26</v>
      </c>
      <c r="U2679" s="1">
        <v>1.9930000000000001</v>
      </c>
      <c r="V2679" s="1" t="s">
        <v>12679</v>
      </c>
      <c r="W2679" s="1" t="s">
        <v>12694</v>
      </c>
      <c r="X2679" s="1" t="str">
        <f>IF(W2679="", "", IFERROR(VLOOKUP(W2679, colorList!A:B,2,FALSE),""))</f>
        <v>oliva zöld</v>
      </c>
    </row>
    <row r="2680" spans="1:24" ht="27.75" customHeight="1" x14ac:dyDescent="0.25">
      <c r="A2680" s="1" t="s">
        <v>12698</v>
      </c>
      <c r="B2680" s="1" t="str">
        <f>TRIM(D2680)</f>
        <v>S</v>
      </c>
      <c r="C2680" s="1" t="str">
        <f>IFERROR(VLOOKUP(TRIM(D2680), sizeList!A:B, 2, FALSE), "")</f>
        <v>S</v>
      </c>
      <c r="D2680" s="1" t="s">
        <v>1927</v>
      </c>
      <c r="E2680" s="1" t="str">
        <f>TRIM(F2680)</f>
        <v>ELT Saphira téli lovaglókabát</v>
      </c>
      <c r="F2680" s="1" t="s">
        <v>12676</v>
      </c>
      <c r="G2680" s="1" t="s">
        <v>12699</v>
      </c>
      <c r="H2680" s="1" t="s">
        <v>254</v>
      </c>
      <c r="I2680" s="1" t="s">
        <v>255</v>
      </c>
      <c r="J2680" s="1" t="str">
        <f>TRIM(I2680)</f>
        <v>Lovasfelszerelés</v>
      </c>
      <c r="K2680" s="1" t="s">
        <v>7488</v>
      </c>
      <c r="L2680" s="1" t="str">
        <f>TRIM(K2680)</f>
        <v>Női lovasruházat</v>
      </c>
      <c r="M2680" s="1" t="s">
        <v>7489</v>
      </c>
      <c r="N2680" s="1" t="str">
        <f>TRIM(M2680)</f>
        <v>Női felsőruházat</v>
      </c>
      <c r="O2680" s="1" t="s">
        <v>7531</v>
      </c>
      <c r="P2680" s="1" t="str">
        <f>TRIM(O2680)</f>
        <v>Női kabát</v>
      </c>
      <c r="Q2680" s="18" t="s">
        <v>12678</v>
      </c>
      <c r="R2680" s="8">
        <v>4057962196667</v>
      </c>
      <c r="S2680" s="1">
        <v>199.95</v>
      </c>
      <c r="T2680" s="1" t="s">
        <v>26</v>
      </c>
      <c r="U2680" s="1">
        <v>1.9930000000000001</v>
      </c>
      <c r="V2680" s="1" t="s">
        <v>12679</v>
      </c>
      <c r="W2680" s="1" t="s">
        <v>12694</v>
      </c>
      <c r="X2680" s="1" t="str">
        <f>IF(W2680="", "", IFERROR(VLOOKUP(W2680, colorList!A:B,2,FALSE),""))</f>
        <v>oliva zöld</v>
      </c>
    </row>
    <row r="2681" spans="1:24" ht="27.75" customHeight="1" x14ac:dyDescent="0.25">
      <c r="A2681" s="1" t="s">
        <v>12702</v>
      </c>
      <c r="B2681" s="1" t="str">
        <f>TRIM(D2681)</f>
        <v>XS</v>
      </c>
      <c r="C2681" s="1" t="str">
        <f>IFERROR(VLOOKUP(TRIM(D2681), sizeList!A:B, 2, FALSE), "")</f>
        <v>XS</v>
      </c>
      <c r="D2681" s="1" t="s">
        <v>6480</v>
      </c>
      <c r="E2681" s="1" t="str">
        <f>TRIM(F2681)</f>
        <v>ELT Saphira téli lovaglókabát</v>
      </c>
      <c r="F2681" s="1" t="s">
        <v>12676</v>
      </c>
      <c r="G2681" s="1" t="s">
        <v>12703</v>
      </c>
      <c r="H2681" s="1" t="s">
        <v>254</v>
      </c>
      <c r="I2681" s="1" t="s">
        <v>255</v>
      </c>
      <c r="J2681" s="1" t="str">
        <f>TRIM(I2681)</f>
        <v>Lovasfelszerelés</v>
      </c>
      <c r="K2681" s="1" t="s">
        <v>7488</v>
      </c>
      <c r="L2681" s="1" t="str">
        <f>TRIM(K2681)</f>
        <v>Női lovasruházat</v>
      </c>
      <c r="M2681" s="1" t="s">
        <v>7489</v>
      </c>
      <c r="N2681" s="1" t="str">
        <f>TRIM(M2681)</f>
        <v>Női felsőruházat</v>
      </c>
      <c r="O2681" s="1" t="s">
        <v>7531</v>
      </c>
      <c r="P2681" s="1" t="str">
        <f>TRIM(O2681)</f>
        <v>Női kabát</v>
      </c>
      <c r="Q2681" s="18" t="s">
        <v>12678</v>
      </c>
      <c r="R2681" s="8">
        <v>4057962196674</v>
      </c>
      <c r="S2681" s="1">
        <v>199.95</v>
      </c>
      <c r="T2681" s="1" t="s">
        <v>26</v>
      </c>
      <c r="U2681" s="1">
        <v>1.9959</v>
      </c>
      <c r="V2681" s="1" t="s">
        <v>12679</v>
      </c>
      <c r="W2681" s="1" t="s">
        <v>12694</v>
      </c>
      <c r="X2681" s="1" t="str">
        <f>IF(W2681="", "", IFERROR(VLOOKUP(W2681, colorList!A:B,2,FALSE),""))</f>
        <v>oliva zöld</v>
      </c>
    </row>
    <row r="2682" spans="1:24" ht="27.75" customHeight="1" x14ac:dyDescent="0.25">
      <c r="A2682" s="1" t="s">
        <v>12706</v>
      </c>
      <c r="B2682" s="1" t="str">
        <f>TRIM(D2682)</f>
        <v>XXS</v>
      </c>
      <c r="C2682" s="1" t="str">
        <f>IFERROR(VLOOKUP(TRIM(D2682), sizeList!A:B, 2, FALSE), "")</f>
        <v>XXS</v>
      </c>
      <c r="D2682" s="1" t="s">
        <v>7499</v>
      </c>
      <c r="E2682" s="1" t="str">
        <f>TRIM(F2682)</f>
        <v>ELT Saphira téli lovaglókabát</v>
      </c>
      <c r="F2682" s="1" t="s">
        <v>12676</v>
      </c>
      <c r="G2682" s="1" t="s">
        <v>12707</v>
      </c>
      <c r="H2682" s="1" t="s">
        <v>254</v>
      </c>
      <c r="I2682" s="1" t="s">
        <v>255</v>
      </c>
      <c r="J2682" s="1" t="str">
        <f>TRIM(I2682)</f>
        <v>Lovasfelszerelés</v>
      </c>
      <c r="K2682" s="1" t="s">
        <v>7488</v>
      </c>
      <c r="L2682" s="1" t="str">
        <f>TRIM(K2682)</f>
        <v>Női lovasruházat</v>
      </c>
      <c r="M2682" s="1" t="s">
        <v>7489</v>
      </c>
      <c r="N2682" s="1" t="str">
        <f>TRIM(M2682)</f>
        <v>Női felsőruházat</v>
      </c>
      <c r="O2682" s="1" t="s">
        <v>7531</v>
      </c>
      <c r="P2682" s="1" t="str">
        <f>TRIM(O2682)</f>
        <v>Női kabát</v>
      </c>
      <c r="Q2682" s="18" t="s">
        <v>12678</v>
      </c>
      <c r="R2682" s="8">
        <v>4057962196681</v>
      </c>
      <c r="S2682" s="1">
        <v>199.95</v>
      </c>
      <c r="T2682" s="1" t="s">
        <v>26</v>
      </c>
      <c r="U2682" s="1">
        <v>1.9959</v>
      </c>
      <c r="V2682" s="1" t="s">
        <v>12679</v>
      </c>
      <c r="W2682" s="1" t="s">
        <v>12694</v>
      </c>
      <c r="X2682" s="1" t="str">
        <f>IF(W2682="", "", IFERROR(VLOOKUP(W2682, colorList!A:B,2,FALSE),""))</f>
        <v>oliva zöld</v>
      </c>
    </row>
    <row r="2683" spans="1:24" ht="27.75" customHeight="1" x14ac:dyDescent="0.25">
      <c r="A2683" s="1" t="s">
        <v>12704</v>
      </c>
      <c r="B2683" s="1" t="str">
        <f>TRIM(D2683)</f>
        <v>XXL</v>
      </c>
      <c r="C2683" s="1" t="str">
        <f>IFERROR(VLOOKUP(TRIM(D2683), sizeList!A:B, 2, FALSE), "")</f>
        <v>XXL</v>
      </c>
      <c r="D2683" s="1" t="s">
        <v>1932</v>
      </c>
      <c r="E2683" s="1" t="str">
        <f>TRIM(F2683)</f>
        <v>ELT Saphira téli lovaglókabát</v>
      </c>
      <c r="F2683" s="1" t="s">
        <v>12676</v>
      </c>
      <c r="G2683" s="1" t="s">
        <v>12705</v>
      </c>
      <c r="H2683" s="1" t="s">
        <v>254</v>
      </c>
      <c r="I2683" s="1" t="s">
        <v>255</v>
      </c>
      <c r="J2683" s="1" t="str">
        <f>TRIM(I2683)</f>
        <v>Lovasfelszerelés</v>
      </c>
      <c r="K2683" s="1" t="s">
        <v>7488</v>
      </c>
      <c r="L2683" s="1" t="str">
        <f>TRIM(K2683)</f>
        <v>Női lovasruházat</v>
      </c>
      <c r="M2683" s="1" t="s">
        <v>7489</v>
      </c>
      <c r="N2683" s="1" t="str">
        <f>TRIM(M2683)</f>
        <v>Női felsőruházat</v>
      </c>
      <c r="O2683" s="1" t="s">
        <v>7531</v>
      </c>
      <c r="P2683" s="1" t="str">
        <f>TRIM(O2683)</f>
        <v>Női kabát</v>
      </c>
      <c r="Q2683" s="18" t="s">
        <v>12678</v>
      </c>
      <c r="R2683" s="8">
        <v>4057962196698</v>
      </c>
      <c r="S2683" s="1">
        <v>199.95</v>
      </c>
      <c r="T2683" s="1" t="s">
        <v>26</v>
      </c>
      <c r="U2683" s="1">
        <v>1.9959</v>
      </c>
      <c r="V2683" s="1" t="s">
        <v>12679</v>
      </c>
      <c r="W2683" s="1" t="s">
        <v>12694</v>
      </c>
      <c r="X2683" s="1" t="str">
        <f>IF(W2683="", "", IFERROR(VLOOKUP(W2683, colorList!A:B,2,FALSE),""))</f>
        <v>oliva zöld</v>
      </c>
    </row>
    <row r="2684" spans="1:24" ht="27.75" customHeight="1" x14ac:dyDescent="0.25">
      <c r="A2684" s="1" t="s">
        <v>12700</v>
      </c>
      <c r="B2684" s="1" t="str">
        <f>TRIM(D2684)</f>
        <v>XL</v>
      </c>
      <c r="C2684" s="1" t="str">
        <f>IFERROR(VLOOKUP(TRIM(D2684), sizeList!A:B, 2, FALSE), "")</f>
        <v>XL</v>
      </c>
      <c r="D2684" s="1" t="s">
        <v>1907</v>
      </c>
      <c r="E2684" s="1" t="str">
        <f>TRIM(F2684)</f>
        <v>ELT Saphira téli lovaglókabát</v>
      </c>
      <c r="F2684" s="1" t="s">
        <v>12676</v>
      </c>
      <c r="G2684" s="1" t="s">
        <v>12701</v>
      </c>
      <c r="H2684" s="1" t="s">
        <v>254</v>
      </c>
      <c r="I2684" s="1" t="s">
        <v>255</v>
      </c>
      <c r="J2684" s="1" t="str">
        <f>TRIM(I2684)</f>
        <v>Lovasfelszerelés</v>
      </c>
      <c r="K2684" s="1" t="s">
        <v>7488</v>
      </c>
      <c r="L2684" s="1" t="str">
        <f>TRIM(K2684)</f>
        <v>Női lovasruházat</v>
      </c>
      <c r="M2684" s="1" t="s">
        <v>7489</v>
      </c>
      <c r="N2684" s="1" t="str">
        <f>TRIM(M2684)</f>
        <v>Női felsőruházat</v>
      </c>
      <c r="O2684" s="1" t="s">
        <v>7531</v>
      </c>
      <c r="P2684" s="1" t="str">
        <f>TRIM(O2684)</f>
        <v>Női kabát</v>
      </c>
      <c r="Q2684" s="18" t="s">
        <v>12678</v>
      </c>
      <c r="R2684" s="8">
        <v>4057962196704</v>
      </c>
      <c r="S2684" s="1">
        <v>199.95</v>
      </c>
      <c r="T2684" s="1" t="s">
        <v>26</v>
      </c>
      <c r="U2684" s="1">
        <v>1.9959</v>
      </c>
      <c r="V2684" s="1" t="s">
        <v>12679</v>
      </c>
      <c r="W2684" s="1" t="s">
        <v>12694</v>
      </c>
      <c r="X2684" s="1" t="str">
        <f>IF(W2684="", "", IFERROR(VLOOKUP(W2684, colorList!A:B,2,FALSE),""))</f>
        <v>oliva zöld</v>
      </c>
    </row>
    <row r="2685" spans="1:24" ht="27.75" customHeight="1" x14ac:dyDescent="0.25">
      <c r="A2685" s="1" t="s">
        <v>470</v>
      </c>
      <c r="B2685" s="1" t="str">
        <f>TRIM(D2685)</f>
        <v>36</v>
      </c>
      <c r="C2685" s="1">
        <f>IFERROR(VLOOKUP(D2685, sizeList!A:B, 2, FALSE), "")</f>
        <v>36</v>
      </c>
      <c r="D2685" s="1">
        <v>36</v>
      </c>
      <c r="E2685" s="1" t="str">
        <f>TRIM(F2685)</f>
        <v>ELT Secura Jodhpur lovaglócipő</v>
      </c>
      <c r="F2685" s="1" t="s">
        <v>471</v>
      </c>
      <c r="G2685" s="1" t="s">
        <v>472</v>
      </c>
      <c r="H2685" s="1" t="s">
        <v>254</v>
      </c>
      <c r="I2685" s="1" t="s">
        <v>255</v>
      </c>
      <c r="J2685" s="1" t="str">
        <f>TRIM(I2685)</f>
        <v>Lovasfelszerelés</v>
      </c>
      <c r="K2685" s="1" t="s">
        <v>256</v>
      </c>
      <c r="L2685" s="1" t="str">
        <f>TRIM(K2685)</f>
        <v>Lovaglócipő, csizma</v>
      </c>
      <c r="M2685" s="1" t="s">
        <v>257</v>
      </c>
      <c r="N2685" s="1" t="str">
        <f>TRIM(M2685)</f>
        <v>Cipő, lovaglócipő</v>
      </c>
      <c r="O2685" s="1" t="s">
        <v>258</v>
      </c>
      <c r="P2685" s="1" t="str">
        <f>TRIM(O2685)</f>
        <v>Lovaglócipő</v>
      </c>
      <c r="Q2685" s="18" t="s">
        <v>5190</v>
      </c>
      <c r="R2685" s="8">
        <v>4043969298060</v>
      </c>
      <c r="S2685" s="1">
        <v>99.95</v>
      </c>
      <c r="T2685" s="1" t="s">
        <v>26</v>
      </c>
      <c r="U2685" s="1">
        <v>1.4</v>
      </c>
      <c r="V2685" s="1" t="s">
        <v>473</v>
      </c>
      <c r="W2685" s="1" t="s">
        <v>136</v>
      </c>
      <c r="X2685" s="1" t="str">
        <f>IF(W2685="", "", IFERROR(VLOOKUP(W2685, colorList!A:B,2,FALSE),""))</f>
        <v>fekete</v>
      </c>
    </row>
    <row r="2686" spans="1:24" ht="27.75" customHeight="1" x14ac:dyDescent="0.25">
      <c r="A2686" s="1" t="s">
        <v>474</v>
      </c>
      <c r="B2686" s="1" t="str">
        <f>TRIM(D2686)</f>
        <v>37</v>
      </c>
      <c r="C2686" s="1">
        <f>IFERROR(VLOOKUP(D2686, sizeList!A:B, 2, FALSE), "")</f>
        <v>37</v>
      </c>
      <c r="D2686" s="1">
        <v>37</v>
      </c>
      <c r="E2686" s="1" t="str">
        <f>TRIM(F2686)</f>
        <v>ELT Secura Jodhpur lovaglócipő</v>
      </c>
      <c r="F2686" s="1" t="s">
        <v>471</v>
      </c>
      <c r="G2686" s="1" t="s">
        <v>475</v>
      </c>
      <c r="H2686" s="1" t="s">
        <v>254</v>
      </c>
      <c r="I2686" s="1" t="s">
        <v>255</v>
      </c>
      <c r="J2686" s="1" t="str">
        <f>TRIM(I2686)</f>
        <v>Lovasfelszerelés</v>
      </c>
      <c r="K2686" s="1" t="s">
        <v>256</v>
      </c>
      <c r="L2686" s="1" t="str">
        <f>TRIM(K2686)</f>
        <v>Lovaglócipő, csizma</v>
      </c>
      <c r="M2686" s="1" t="s">
        <v>257</v>
      </c>
      <c r="N2686" s="1" t="str">
        <f>TRIM(M2686)</f>
        <v>Cipő, lovaglócipő</v>
      </c>
      <c r="O2686" s="1" t="s">
        <v>258</v>
      </c>
      <c r="P2686" s="1" t="str">
        <f>TRIM(O2686)</f>
        <v>Lovaglócipő</v>
      </c>
      <c r="Q2686" s="18" t="s">
        <v>5190</v>
      </c>
      <c r="R2686" s="8">
        <v>4043969298077</v>
      </c>
      <c r="S2686" s="1">
        <v>99.95</v>
      </c>
      <c r="T2686" s="1" t="s">
        <v>26</v>
      </c>
      <c r="U2686" s="1">
        <v>1.45</v>
      </c>
      <c r="V2686" s="1" t="s">
        <v>473</v>
      </c>
      <c r="W2686" s="1" t="s">
        <v>136</v>
      </c>
      <c r="X2686" s="1" t="str">
        <f>IF(W2686="", "", IFERROR(VLOOKUP(W2686, colorList!A:B,2,FALSE),""))</f>
        <v>fekete</v>
      </c>
    </row>
    <row r="2687" spans="1:24" ht="27.75" customHeight="1" x14ac:dyDescent="0.25">
      <c r="A2687" s="1" t="s">
        <v>476</v>
      </c>
      <c r="B2687" s="1" t="str">
        <f>TRIM(D2687)</f>
        <v>38</v>
      </c>
      <c r="C2687" s="1">
        <f>IFERROR(VLOOKUP(D2687, sizeList!A:B, 2, FALSE), "")</f>
        <v>38</v>
      </c>
      <c r="D2687" s="1">
        <v>38</v>
      </c>
      <c r="E2687" s="1" t="str">
        <f>TRIM(F2687)</f>
        <v>ELT Secura Jodhpur lovaglócipő</v>
      </c>
      <c r="F2687" s="1" t="s">
        <v>471</v>
      </c>
      <c r="G2687" s="1" t="s">
        <v>477</v>
      </c>
      <c r="H2687" s="1" t="s">
        <v>254</v>
      </c>
      <c r="I2687" s="1" t="s">
        <v>255</v>
      </c>
      <c r="J2687" s="1" t="str">
        <f>TRIM(I2687)</f>
        <v>Lovasfelszerelés</v>
      </c>
      <c r="K2687" s="1" t="s">
        <v>256</v>
      </c>
      <c r="L2687" s="1" t="str">
        <f>TRIM(K2687)</f>
        <v>Lovaglócipő, csizma</v>
      </c>
      <c r="M2687" s="1" t="s">
        <v>257</v>
      </c>
      <c r="N2687" s="1" t="str">
        <f>TRIM(M2687)</f>
        <v>Cipő, lovaglócipő</v>
      </c>
      <c r="O2687" s="1" t="s">
        <v>258</v>
      </c>
      <c r="P2687" s="1" t="str">
        <f>TRIM(O2687)</f>
        <v>Lovaglócipő</v>
      </c>
      <c r="Q2687" s="18" t="s">
        <v>5190</v>
      </c>
      <c r="R2687" s="8">
        <v>4043969298084</v>
      </c>
      <c r="S2687" s="1">
        <v>99.95</v>
      </c>
      <c r="T2687" s="1" t="s">
        <v>26</v>
      </c>
      <c r="U2687" s="1">
        <v>1.5</v>
      </c>
      <c r="V2687" s="1" t="s">
        <v>473</v>
      </c>
      <c r="W2687" s="1" t="s">
        <v>136</v>
      </c>
      <c r="X2687" s="1" t="str">
        <f>IF(W2687="", "", IFERROR(VLOOKUP(W2687, colorList!A:B,2,FALSE),""))</f>
        <v>fekete</v>
      </c>
    </row>
    <row r="2688" spans="1:24" ht="27.75" customHeight="1" x14ac:dyDescent="0.25">
      <c r="A2688" s="1" t="s">
        <v>478</v>
      </c>
      <c r="B2688" s="1" t="str">
        <f>TRIM(D2688)</f>
        <v>39</v>
      </c>
      <c r="C2688" s="1">
        <f>IFERROR(VLOOKUP(D2688, sizeList!A:B, 2, FALSE), "")</f>
        <v>39</v>
      </c>
      <c r="D2688" s="1">
        <v>39</v>
      </c>
      <c r="E2688" s="1" t="str">
        <f>TRIM(F2688)</f>
        <v>ELT Secura Jodhpur lovaglócipő</v>
      </c>
      <c r="F2688" s="1" t="s">
        <v>471</v>
      </c>
      <c r="G2688" s="1" t="s">
        <v>479</v>
      </c>
      <c r="H2688" s="1" t="s">
        <v>254</v>
      </c>
      <c r="I2688" s="1" t="s">
        <v>255</v>
      </c>
      <c r="J2688" s="1" t="str">
        <f>TRIM(I2688)</f>
        <v>Lovasfelszerelés</v>
      </c>
      <c r="K2688" s="1" t="s">
        <v>256</v>
      </c>
      <c r="L2688" s="1" t="str">
        <f>TRIM(K2688)</f>
        <v>Lovaglócipő, csizma</v>
      </c>
      <c r="M2688" s="1" t="s">
        <v>257</v>
      </c>
      <c r="N2688" s="1" t="str">
        <f>TRIM(M2688)</f>
        <v>Cipő, lovaglócipő</v>
      </c>
      <c r="O2688" s="1" t="s">
        <v>258</v>
      </c>
      <c r="P2688" s="1" t="str">
        <f>TRIM(O2688)</f>
        <v>Lovaglócipő</v>
      </c>
      <c r="Q2688" s="18" t="s">
        <v>5190</v>
      </c>
      <c r="R2688" s="8">
        <v>4043969298091</v>
      </c>
      <c r="S2688" s="1">
        <v>99.95</v>
      </c>
      <c r="T2688" s="1" t="s">
        <v>26</v>
      </c>
      <c r="U2688" s="1">
        <v>1.55</v>
      </c>
      <c r="V2688" s="1" t="s">
        <v>473</v>
      </c>
      <c r="W2688" s="1" t="s">
        <v>136</v>
      </c>
      <c r="X2688" s="1" t="str">
        <f>IF(W2688="", "", IFERROR(VLOOKUP(W2688, colorList!A:B,2,FALSE),""))</f>
        <v>fekete</v>
      </c>
    </row>
    <row r="2689" spans="1:24" ht="27.75" customHeight="1" x14ac:dyDescent="0.25">
      <c r="A2689" s="1" t="s">
        <v>480</v>
      </c>
      <c r="B2689" s="1" t="str">
        <f>TRIM(D2689)</f>
        <v>40</v>
      </c>
      <c r="C2689" s="1">
        <f>IFERROR(VLOOKUP(D2689, sizeList!A:B, 2, FALSE), "")</f>
        <v>40</v>
      </c>
      <c r="D2689" s="1">
        <v>40</v>
      </c>
      <c r="E2689" s="1" t="str">
        <f>TRIM(F2689)</f>
        <v>ELT Secura Jodhpur lovaglócipő</v>
      </c>
      <c r="F2689" s="1" t="s">
        <v>471</v>
      </c>
      <c r="G2689" s="1" t="s">
        <v>481</v>
      </c>
      <c r="H2689" s="1" t="s">
        <v>254</v>
      </c>
      <c r="I2689" s="1" t="s">
        <v>255</v>
      </c>
      <c r="J2689" s="1" t="str">
        <f>TRIM(I2689)</f>
        <v>Lovasfelszerelés</v>
      </c>
      <c r="K2689" s="1" t="s">
        <v>256</v>
      </c>
      <c r="L2689" s="1" t="str">
        <f>TRIM(K2689)</f>
        <v>Lovaglócipő, csizma</v>
      </c>
      <c r="M2689" s="1" t="s">
        <v>257</v>
      </c>
      <c r="N2689" s="1" t="str">
        <f>TRIM(M2689)</f>
        <v>Cipő, lovaglócipő</v>
      </c>
      <c r="O2689" s="1" t="s">
        <v>258</v>
      </c>
      <c r="P2689" s="1" t="str">
        <f>TRIM(O2689)</f>
        <v>Lovaglócipő</v>
      </c>
      <c r="Q2689" s="18" t="s">
        <v>5190</v>
      </c>
      <c r="R2689" s="8">
        <v>4043969298107</v>
      </c>
      <c r="S2689" s="1">
        <v>99.95</v>
      </c>
      <c r="T2689" s="1" t="s">
        <v>26</v>
      </c>
      <c r="U2689" s="1">
        <v>1.6</v>
      </c>
      <c r="V2689" s="1" t="s">
        <v>473</v>
      </c>
      <c r="W2689" s="1" t="s">
        <v>136</v>
      </c>
      <c r="X2689" s="1" t="str">
        <f>IF(W2689="", "", IFERROR(VLOOKUP(W2689, colorList!A:B,2,FALSE),""))</f>
        <v>fekete</v>
      </c>
    </row>
    <row r="2690" spans="1:24" ht="27.75" customHeight="1" x14ac:dyDescent="0.25">
      <c r="A2690" s="1" t="s">
        <v>482</v>
      </c>
      <c r="B2690" s="1" t="str">
        <f>TRIM(D2690)</f>
        <v>41</v>
      </c>
      <c r="C2690" s="1">
        <f>IFERROR(VLOOKUP(D2690, sizeList!A:B, 2, FALSE), "")</f>
        <v>41</v>
      </c>
      <c r="D2690" s="1">
        <v>41</v>
      </c>
      <c r="E2690" s="1" t="str">
        <f>TRIM(F2690)</f>
        <v>ELT Secura Jodhpur lovaglócipő</v>
      </c>
      <c r="F2690" s="1" t="s">
        <v>471</v>
      </c>
      <c r="G2690" s="1" t="s">
        <v>483</v>
      </c>
      <c r="H2690" s="1" t="s">
        <v>254</v>
      </c>
      <c r="I2690" s="1" t="s">
        <v>255</v>
      </c>
      <c r="J2690" s="1" t="str">
        <f>TRIM(I2690)</f>
        <v>Lovasfelszerelés</v>
      </c>
      <c r="K2690" s="1" t="s">
        <v>256</v>
      </c>
      <c r="L2690" s="1" t="str">
        <f>TRIM(K2690)</f>
        <v>Lovaglócipő, csizma</v>
      </c>
      <c r="M2690" s="1" t="s">
        <v>257</v>
      </c>
      <c r="N2690" s="1" t="str">
        <f>TRIM(M2690)</f>
        <v>Cipő, lovaglócipő</v>
      </c>
      <c r="O2690" s="1" t="s">
        <v>258</v>
      </c>
      <c r="P2690" s="1" t="str">
        <f>TRIM(O2690)</f>
        <v>Lovaglócipő</v>
      </c>
      <c r="Q2690" s="18" t="s">
        <v>5190</v>
      </c>
      <c r="R2690" s="8">
        <v>4043969298114</v>
      </c>
      <c r="S2690" s="1">
        <v>99.95</v>
      </c>
      <c r="T2690" s="1" t="s">
        <v>26</v>
      </c>
      <c r="U2690" s="1">
        <v>1.65</v>
      </c>
      <c r="V2690" s="1" t="s">
        <v>473</v>
      </c>
      <c r="W2690" s="1" t="s">
        <v>136</v>
      </c>
      <c r="X2690" s="1" t="str">
        <f>IF(W2690="", "", IFERROR(VLOOKUP(W2690, colorList!A:B,2,FALSE),""))</f>
        <v>fekete</v>
      </c>
    </row>
    <row r="2691" spans="1:24" ht="27.75" customHeight="1" x14ac:dyDescent="0.25">
      <c r="A2691" s="1" t="s">
        <v>484</v>
      </c>
      <c r="B2691" s="1" t="str">
        <f>TRIM(D2691)</f>
        <v>42</v>
      </c>
      <c r="C2691" s="1">
        <f>IFERROR(VLOOKUP(D2691, sizeList!A:B, 2, FALSE), "")</f>
        <v>42</v>
      </c>
      <c r="D2691" s="1">
        <v>42</v>
      </c>
      <c r="E2691" s="1" t="str">
        <f>TRIM(F2691)</f>
        <v>ELT Secura Jodhpur lovaglócipő</v>
      </c>
      <c r="F2691" s="1" t="s">
        <v>471</v>
      </c>
      <c r="G2691" s="1" t="s">
        <v>485</v>
      </c>
      <c r="H2691" s="1" t="s">
        <v>254</v>
      </c>
      <c r="I2691" s="1" t="s">
        <v>255</v>
      </c>
      <c r="J2691" s="1" t="str">
        <f>TRIM(I2691)</f>
        <v>Lovasfelszerelés</v>
      </c>
      <c r="K2691" s="1" t="s">
        <v>256</v>
      </c>
      <c r="L2691" s="1" t="str">
        <f>TRIM(K2691)</f>
        <v>Lovaglócipő, csizma</v>
      </c>
      <c r="M2691" s="1" t="s">
        <v>257</v>
      </c>
      <c r="N2691" s="1" t="str">
        <f>TRIM(M2691)</f>
        <v>Cipő, lovaglócipő</v>
      </c>
      <c r="O2691" s="1" t="s">
        <v>258</v>
      </c>
      <c r="P2691" s="1" t="str">
        <f>TRIM(O2691)</f>
        <v>Lovaglócipő</v>
      </c>
      <c r="Q2691" s="18" t="s">
        <v>5190</v>
      </c>
      <c r="R2691" s="8">
        <v>4043969298121</v>
      </c>
      <c r="S2691" s="1">
        <v>99.95</v>
      </c>
      <c r="T2691" s="1" t="s">
        <v>26</v>
      </c>
      <c r="U2691" s="1">
        <v>1.7</v>
      </c>
      <c r="V2691" s="1" t="s">
        <v>473</v>
      </c>
      <c r="W2691" s="1" t="s">
        <v>136</v>
      </c>
      <c r="X2691" s="1" t="str">
        <f>IF(W2691="", "", IFERROR(VLOOKUP(W2691, colorList!A:B,2,FALSE),""))</f>
        <v>fekete</v>
      </c>
    </row>
    <row r="2692" spans="1:24" ht="27.75" customHeight="1" x14ac:dyDescent="0.25">
      <c r="A2692" s="1" t="s">
        <v>486</v>
      </c>
      <c r="B2692" s="1" t="str">
        <f>TRIM(D2692)</f>
        <v>43</v>
      </c>
      <c r="C2692" s="1">
        <f>IFERROR(VLOOKUP(D2692, sizeList!A:B, 2, FALSE), "")</f>
        <v>43</v>
      </c>
      <c r="D2692" s="1">
        <v>43</v>
      </c>
      <c r="E2692" s="1" t="str">
        <f>TRIM(F2692)</f>
        <v>ELT Secura Jodhpur lovaglócipő</v>
      </c>
      <c r="F2692" s="1" t="s">
        <v>471</v>
      </c>
      <c r="G2692" s="1" t="s">
        <v>487</v>
      </c>
      <c r="H2692" s="1" t="s">
        <v>254</v>
      </c>
      <c r="I2692" s="1" t="s">
        <v>255</v>
      </c>
      <c r="J2692" s="1" t="str">
        <f>TRIM(I2692)</f>
        <v>Lovasfelszerelés</v>
      </c>
      <c r="K2692" s="1" t="s">
        <v>256</v>
      </c>
      <c r="L2692" s="1" t="str">
        <f>TRIM(K2692)</f>
        <v>Lovaglócipő, csizma</v>
      </c>
      <c r="M2692" s="1" t="s">
        <v>257</v>
      </c>
      <c r="N2692" s="1" t="str">
        <f>TRIM(M2692)</f>
        <v>Cipő, lovaglócipő</v>
      </c>
      <c r="O2692" s="1" t="s">
        <v>258</v>
      </c>
      <c r="P2692" s="1" t="str">
        <f>TRIM(O2692)</f>
        <v>Lovaglócipő</v>
      </c>
      <c r="Q2692" s="18" t="s">
        <v>5190</v>
      </c>
      <c r="R2692" s="8">
        <v>4043969298138</v>
      </c>
      <c r="S2692" s="1">
        <v>99.95</v>
      </c>
      <c r="T2692" s="1" t="s">
        <v>26</v>
      </c>
      <c r="U2692" s="1">
        <v>1.758</v>
      </c>
      <c r="V2692" s="1" t="s">
        <v>473</v>
      </c>
      <c r="W2692" s="1" t="s">
        <v>136</v>
      </c>
      <c r="X2692" s="1" t="str">
        <f>IF(W2692="", "", IFERROR(VLOOKUP(W2692, colorList!A:B,2,FALSE),""))</f>
        <v>fekete</v>
      </c>
    </row>
    <row r="2693" spans="1:24" ht="27.75" customHeight="1" x14ac:dyDescent="0.25">
      <c r="A2693" s="1" t="s">
        <v>488</v>
      </c>
      <c r="B2693" s="1" t="str">
        <f>TRIM(D2693)</f>
        <v>36</v>
      </c>
      <c r="C2693" s="1">
        <f>IFERROR(VLOOKUP(D2693, sizeList!A:B, 2, FALSE), "")</f>
        <v>36</v>
      </c>
      <c r="D2693" s="1">
        <v>36</v>
      </c>
      <c r="E2693" s="1" t="str">
        <f>TRIM(F2693)</f>
        <v>ELT Secura Jodhpur lovaglócipő</v>
      </c>
      <c r="F2693" s="1" t="s">
        <v>471</v>
      </c>
      <c r="G2693" s="1" t="s">
        <v>489</v>
      </c>
      <c r="H2693" s="1" t="s">
        <v>254</v>
      </c>
      <c r="I2693" s="1" t="s">
        <v>255</v>
      </c>
      <c r="J2693" s="1" t="str">
        <f>TRIM(I2693)</f>
        <v>Lovasfelszerelés</v>
      </c>
      <c r="K2693" s="1" t="s">
        <v>256</v>
      </c>
      <c r="L2693" s="1" t="str">
        <f>TRIM(K2693)</f>
        <v>Lovaglócipő, csizma</v>
      </c>
      <c r="M2693" s="1" t="s">
        <v>257</v>
      </c>
      <c r="N2693" s="1" t="str">
        <f>TRIM(M2693)</f>
        <v>Cipő, lovaglócipő</v>
      </c>
      <c r="O2693" s="1" t="s">
        <v>258</v>
      </c>
      <c r="P2693" s="1" t="str">
        <f>TRIM(O2693)</f>
        <v>Lovaglócipő</v>
      </c>
      <c r="Q2693" s="18" t="s">
        <v>5190</v>
      </c>
      <c r="R2693" s="8">
        <v>4057962199750</v>
      </c>
      <c r="S2693" s="1">
        <v>99.95</v>
      </c>
      <c r="T2693" s="1" t="s">
        <v>26</v>
      </c>
      <c r="U2693" s="1">
        <v>1.4</v>
      </c>
      <c r="V2693" s="1" t="s">
        <v>473</v>
      </c>
      <c r="W2693" s="1" t="s">
        <v>490</v>
      </c>
      <c r="X2693" s="1" t="str">
        <f>IF(W2693="", "", IFERROR(VLOOKUP(W2693, colorList!A:B,2,FALSE),""))</f>
        <v>barna</v>
      </c>
    </row>
    <row r="2694" spans="1:24" ht="27.75" customHeight="1" x14ac:dyDescent="0.25">
      <c r="A2694" s="1" t="s">
        <v>491</v>
      </c>
      <c r="B2694" s="1" t="str">
        <f>TRIM(D2694)</f>
        <v>37</v>
      </c>
      <c r="C2694" s="1">
        <f>IFERROR(VLOOKUP(D2694, sizeList!A:B, 2, FALSE), "")</f>
        <v>37</v>
      </c>
      <c r="D2694" s="1">
        <v>37</v>
      </c>
      <c r="E2694" s="1" t="str">
        <f>TRIM(F2694)</f>
        <v>ELT Secura Jodhpur lovaglócipő</v>
      </c>
      <c r="F2694" s="1" t="s">
        <v>471</v>
      </c>
      <c r="G2694" s="1" t="s">
        <v>492</v>
      </c>
      <c r="H2694" s="1" t="s">
        <v>254</v>
      </c>
      <c r="I2694" s="1" t="s">
        <v>255</v>
      </c>
      <c r="J2694" s="1" t="str">
        <f>TRIM(I2694)</f>
        <v>Lovasfelszerelés</v>
      </c>
      <c r="K2694" s="1" t="s">
        <v>256</v>
      </c>
      <c r="L2694" s="1" t="str">
        <f>TRIM(K2694)</f>
        <v>Lovaglócipő, csizma</v>
      </c>
      <c r="M2694" s="1" t="s">
        <v>257</v>
      </c>
      <c r="N2694" s="1" t="str">
        <f>TRIM(M2694)</f>
        <v>Cipő, lovaglócipő</v>
      </c>
      <c r="O2694" s="1" t="s">
        <v>258</v>
      </c>
      <c r="P2694" s="1" t="str">
        <f>TRIM(O2694)</f>
        <v>Lovaglócipő</v>
      </c>
      <c r="Q2694" s="18" t="s">
        <v>5190</v>
      </c>
      <c r="R2694" s="8">
        <v>4057962199767</v>
      </c>
      <c r="S2694" s="1">
        <v>99.95</v>
      </c>
      <c r="T2694" s="1" t="s">
        <v>26</v>
      </c>
      <c r="U2694" s="1">
        <v>1.4</v>
      </c>
      <c r="V2694" s="1" t="s">
        <v>473</v>
      </c>
      <c r="W2694" s="1" t="s">
        <v>490</v>
      </c>
      <c r="X2694" s="1" t="str">
        <f>IF(W2694="", "", IFERROR(VLOOKUP(W2694, colorList!A:B,2,FALSE),""))</f>
        <v>barna</v>
      </c>
    </row>
    <row r="2695" spans="1:24" ht="27.75" customHeight="1" x14ac:dyDescent="0.25">
      <c r="A2695" s="1" t="s">
        <v>493</v>
      </c>
      <c r="B2695" s="1" t="str">
        <f>TRIM(D2695)</f>
        <v>38</v>
      </c>
      <c r="C2695" s="1">
        <f>IFERROR(VLOOKUP(D2695, sizeList!A:B, 2, FALSE), "")</f>
        <v>38</v>
      </c>
      <c r="D2695" s="1">
        <v>38</v>
      </c>
      <c r="E2695" s="1" t="str">
        <f>TRIM(F2695)</f>
        <v>ELT Secura Jodhpur lovaglócipő</v>
      </c>
      <c r="F2695" s="1" t="s">
        <v>471</v>
      </c>
      <c r="G2695" s="1" t="s">
        <v>494</v>
      </c>
      <c r="H2695" s="1" t="s">
        <v>254</v>
      </c>
      <c r="I2695" s="1" t="s">
        <v>255</v>
      </c>
      <c r="J2695" s="1" t="str">
        <f>TRIM(I2695)</f>
        <v>Lovasfelszerelés</v>
      </c>
      <c r="K2695" s="1" t="s">
        <v>256</v>
      </c>
      <c r="L2695" s="1" t="str">
        <f>TRIM(K2695)</f>
        <v>Lovaglócipő, csizma</v>
      </c>
      <c r="M2695" s="1" t="s">
        <v>257</v>
      </c>
      <c r="N2695" s="1" t="str">
        <f>TRIM(M2695)</f>
        <v>Cipő, lovaglócipő</v>
      </c>
      <c r="O2695" s="1" t="s">
        <v>258</v>
      </c>
      <c r="P2695" s="1" t="str">
        <f>TRIM(O2695)</f>
        <v>Lovaglócipő</v>
      </c>
      <c r="Q2695" s="18" t="s">
        <v>5190</v>
      </c>
      <c r="R2695" s="8">
        <v>4057962199774</v>
      </c>
      <c r="S2695" s="1">
        <v>99.95</v>
      </c>
      <c r="T2695" s="1" t="s">
        <v>26</v>
      </c>
      <c r="U2695" s="1">
        <v>1.4</v>
      </c>
      <c r="V2695" s="1" t="s">
        <v>473</v>
      </c>
      <c r="W2695" s="1" t="s">
        <v>490</v>
      </c>
      <c r="X2695" s="1" t="str">
        <f>IF(W2695="", "", IFERROR(VLOOKUP(W2695, colorList!A:B,2,FALSE),""))</f>
        <v>barna</v>
      </c>
    </row>
    <row r="2696" spans="1:24" ht="27.75" customHeight="1" x14ac:dyDescent="0.25">
      <c r="A2696" s="1" t="s">
        <v>495</v>
      </c>
      <c r="B2696" s="1" t="str">
        <f>TRIM(D2696)</f>
        <v>39</v>
      </c>
      <c r="C2696" s="1">
        <f>IFERROR(VLOOKUP(D2696, sizeList!A:B, 2, FALSE), "")</f>
        <v>39</v>
      </c>
      <c r="D2696" s="1">
        <v>39</v>
      </c>
      <c r="E2696" s="1" t="str">
        <f>TRIM(F2696)</f>
        <v>ELT Secura Jodhpur lovaglócipő</v>
      </c>
      <c r="F2696" s="1" t="s">
        <v>471</v>
      </c>
      <c r="G2696" s="1" t="s">
        <v>496</v>
      </c>
      <c r="H2696" s="1" t="s">
        <v>254</v>
      </c>
      <c r="I2696" s="1" t="s">
        <v>255</v>
      </c>
      <c r="J2696" s="1" t="str">
        <f>TRIM(I2696)</f>
        <v>Lovasfelszerelés</v>
      </c>
      <c r="K2696" s="1" t="s">
        <v>256</v>
      </c>
      <c r="L2696" s="1" t="str">
        <f>TRIM(K2696)</f>
        <v>Lovaglócipő, csizma</v>
      </c>
      <c r="M2696" s="1" t="s">
        <v>257</v>
      </c>
      <c r="N2696" s="1" t="str">
        <f>TRIM(M2696)</f>
        <v>Cipő, lovaglócipő</v>
      </c>
      <c r="O2696" s="1" t="s">
        <v>258</v>
      </c>
      <c r="P2696" s="1" t="str">
        <f>TRIM(O2696)</f>
        <v>Lovaglócipő</v>
      </c>
      <c r="Q2696" s="18" t="s">
        <v>5190</v>
      </c>
      <c r="R2696" s="8">
        <v>4057962199781</v>
      </c>
      <c r="S2696" s="1">
        <v>99.95</v>
      </c>
      <c r="T2696" s="1" t="s">
        <v>26</v>
      </c>
      <c r="U2696" s="1">
        <v>1.4</v>
      </c>
      <c r="V2696" s="1" t="s">
        <v>473</v>
      </c>
      <c r="W2696" s="1" t="s">
        <v>490</v>
      </c>
      <c r="X2696" s="1" t="str">
        <f>IF(W2696="", "", IFERROR(VLOOKUP(W2696, colorList!A:B,2,FALSE),""))</f>
        <v>barna</v>
      </c>
    </row>
    <row r="2697" spans="1:24" ht="27.75" customHeight="1" x14ac:dyDescent="0.25">
      <c r="A2697" s="1" t="s">
        <v>497</v>
      </c>
      <c r="B2697" s="1" t="str">
        <f>TRIM(D2697)</f>
        <v>40</v>
      </c>
      <c r="C2697" s="1">
        <f>IFERROR(VLOOKUP(D2697, sizeList!A:B, 2, FALSE), "")</f>
        <v>40</v>
      </c>
      <c r="D2697" s="1">
        <v>40</v>
      </c>
      <c r="E2697" s="1" t="str">
        <f>TRIM(F2697)</f>
        <v>ELT Secura Jodhpur lovaglócipő</v>
      </c>
      <c r="F2697" s="1" t="s">
        <v>471</v>
      </c>
      <c r="G2697" s="1" t="s">
        <v>498</v>
      </c>
      <c r="H2697" s="1" t="s">
        <v>254</v>
      </c>
      <c r="I2697" s="1" t="s">
        <v>255</v>
      </c>
      <c r="J2697" s="1" t="str">
        <f>TRIM(I2697)</f>
        <v>Lovasfelszerelés</v>
      </c>
      <c r="K2697" s="1" t="s">
        <v>256</v>
      </c>
      <c r="L2697" s="1" t="str">
        <f>TRIM(K2697)</f>
        <v>Lovaglócipő, csizma</v>
      </c>
      <c r="M2697" s="1" t="s">
        <v>257</v>
      </c>
      <c r="N2697" s="1" t="str">
        <f>TRIM(M2697)</f>
        <v>Cipő, lovaglócipő</v>
      </c>
      <c r="O2697" s="1" t="s">
        <v>258</v>
      </c>
      <c r="P2697" s="1" t="str">
        <f>TRIM(O2697)</f>
        <v>Lovaglócipő</v>
      </c>
      <c r="Q2697" s="18" t="s">
        <v>5190</v>
      </c>
      <c r="R2697" s="8">
        <v>4057962199798</v>
      </c>
      <c r="S2697" s="1">
        <v>99.95</v>
      </c>
      <c r="T2697" s="1" t="s">
        <v>26</v>
      </c>
      <c r="U2697" s="1">
        <v>1.4</v>
      </c>
      <c r="V2697" s="1" t="s">
        <v>473</v>
      </c>
      <c r="W2697" s="1" t="s">
        <v>490</v>
      </c>
      <c r="X2697" s="1" t="str">
        <f>IF(W2697="", "", IFERROR(VLOOKUP(W2697, colorList!A:B,2,FALSE),""))</f>
        <v>barna</v>
      </c>
    </row>
    <row r="2698" spans="1:24" ht="27.75" customHeight="1" x14ac:dyDescent="0.25">
      <c r="A2698" s="1" t="s">
        <v>499</v>
      </c>
      <c r="B2698" s="1" t="str">
        <f>TRIM(D2698)</f>
        <v>41</v>
      </c>
      <c r="C2698" s="1">
        <f>IFERROR(VLOOKUP(D2698, sizeList!A:B, 2, FALSE), "")</f>
        <v>41</v>
      </c>
      <c r="D2698" s="1">
        <v>41</v>
      </c>
      <c r="E2698" s="1" t="str">
        <f>TRIM(F2698)</f>
        <v>ELT Secura Jodhpur lovaglócipő</v>
      </c>
      <c r="F2698" s="1" t="s">
        <v>471</v>
      </c>
      <c r="G2698" s="1" t="s">
        <v>500</v>
      </c>
      <c r="H2698" s="1" t="s">
        <v>254</v>
      </c>
      <c r="I2698" s="1" t="s">
        <v>255</v>
      </c>
      <c r="J2698" s="1" t="str">
        <f>TRIM(I2698)</f>
        <v>Lovasfelszerelés</v>
      </c>
      <c r="K2698" s="1" t="s">
        <v>256</v>
      </c>
      <c r="L2698" s="1" t="str">
        <f>TRIM(K2698)</f>
        <v>Lovaglócipő, csizma</v>
      </c>
      <c r="M2698" s="1" t="s">
        <v>257</v>
      </c>
      <c r="N2698" s="1" t="str">
        <f>TRIM(M2698)</f>
        <v>Cipő, lovaglócipő</v>
      </c>
      <c r="O2698" s="1" t="s">
        <v>258</v>
      </c>
      <c r="P2698" s="1" t="str">
        <f>TRIM(O2698)</f>
        <v>Lovaglócipő</v>
      </c>
      <c r="Q2698" s="18" t="s">
        <v>5190</v>
      </c>
      <c r="R2698" s="8">
        <v>4057962199804</v>
      </c>
      <c r="S2698" s="1">
        <v>99.95</v>
      </c>
      <c r="T2698" s="1" t="s">
        <v>26</v>
      </c>
      <c r="U2698" s="1">
        <v>1.4</v>
      </c>
      <c r="V2698" s="1" t="s">
        <v>473</v>
      </c>
      <c r="W2698" s="1" t="s">
        <v>490</v>
      </c>
      <c r="X2698" s="1" t="str">
        <f>IF(W2698="", "", IFERROR(VLOOKUP(W2698, colorList!A:B,2,FALSE),""))</f>
        <v>barna</v>
      </c>
    </row>
    <row r="2699" spans="1:24" ht="27.75" customHeight="1" x14ac:dyDescent="0.25">
      <c r="A2699" s="1" t="s">
        <v>501</v>
      </c>
      <c r="B2699" s="1" t="str">
        <f>TRIM(D2699)</f>
        <v>42</v>
      </c>
      <c r="C2699" s="1">
        <f>IFERROR(VLOOKUP(D2699, sizeList!A:B, 2, FALSE), "")</f>
        <v>42</v>
      </c>
      <c r="D2699" s="1">
        <v>42</v>
      </c>
      <c r="E2699" s="1" t="str">
        <f>TRIM(F2699)</f>
        <v>ELT Secura Jodhpur lovaglócipő</v>
      </c>
      <c r="F2699" s="1" t="s">
        <v>471</v>
      </c>
      <c r="G2699" s="1" t="s">
        <v>502</v>
      </c>
      <c r="H2699" s="1" t="s">
        <v>254</v>
      </c>
      <c r="I2699" s="1" t="s">
        <v>255</v>
      </c>
      <c r="J2699" s="1" t="str">
        <f>TRIM(I2699)</f>
        <v>Lovasfelszerelés</v>
      </c>
      <c r="K2699" s="1" t="s">
        <v>256</v>
      </c>
      <c r="L2699" s="1" t="str">
        <f>TRIM(K2699)</f>
        <v>Lovaglócipő, csizma</v>
      </c>
      <c r="M2699" s="1" t="s">
        <v>257</v>
      </c>
      <c r="N2699" s="1" t="str">
        <f>TRIM(M2699)</f>
        <v>Cipő, lovaglócipő</v>
      </c>
      <c r="O2699" s="1" t="s">
        <v>258</v>
      </c>
      <c r="P2699" s="1" t="str">
        <f>TRIM(O2699)</f>
        <v>Lovaglócipő</v>
      </c>
      <c r="Q2699" s="18" t="s">
        <v>5190</v>
      </c>
      <c r="R2699" s="8">
        <v>4057962199811</v>
      </c>
      <c r="S2699" s="1">
        <v>99.95</v>
      </c>
      <c r="T2699" s="1" t="s">
        <v>26</v>
      </c>
      <c r="U2699" s="1">
        <v>1.4</v>
      </c>
      <c r="V2699" s="1" t="s">
        <v>473</v>
      </c>
      <c r="W2699" s="1" t="s">
        <v>490</v>
      </c>
      <c r="X2699" s="1" t="str">
        <f>IF(W2699="", "", IFERROR(VLOOKUP(W2699, colorList!A:B,2,FALSE),""))</f>
        <v>barna</v>
      </c>
    </row>
    <row r="2700" spans="1:24" ht="27.75" customHeight="1" x14ac:dyDescent="0.25">
      <c r="A2700" s="1" t="s">
        <v>503</v>
      </c>
      <c r="B2700" s="1" t="str">
        <f>TRIM(D2700)</f>
        <v>43</v>
      </c>
      <c r="C2700" s="1">
        <f>IFERROR(VLOOKUP(D2700, sizeList!A:B, 2, FALSE), "")</f>
        <v>43</v>
      </c>
      <c r="D2700" s="1">
        <v>43</v>
      </c>
      <c r="E2700" s="1" t="str">
        <f>TRIM(F2700)</f>
        <v>ELT Secura Jodhpur lovaglócipő</v>
      </c>
      <c r="F2700" s="1" t="s">
        <v>471</v>
      </c>
      <c r="G2700" s="1" t="s">
        <v>504</v>
      </c>
      <c r="H2700" s="1" t="s">
        <v>254</v>
      </c>
      <c r="I2700" s="1" t="s">
        <v>255</v>
      </c>
      <c r="J2700" s="1" t="str">
        <f>TRIM(I2700)</f>
        <v>Lovasfelszerelés</v>
      </c>
      <c r="K2700" s="1" t="s">
        <v>256</v>
      </c>
      <c r="L2700" s="1" t="str">
        <f>TRIM(K2700)</f>
        <v>Lovaglócipő, csizma</v>
      </c>
      <c r="M2700" s="1" t="s">
        <v>257</v>
      </c>
      <c r="N2700" s="1" t="str">
        <f>TRIM(M2700)</f>
        <v>Cipő, lovaglócipő</v>
      </c>
      <c r="O2700" s="1" t="s">
        <v>258</v>
      </c>
      <c r="P2700" s="1" t="str">
        <f>TRIM(O2700)</f>
        <v>Lovaglócipő</v>
      </c>
      <c r="Q2700" s="18" t="s">
        <v>5190</v>
      </c>
      <c r="R2700" s="8">
        <v>4057962199828</v>
      </c>
      <c r="S2700" s="1">
        <v>99.95</v>
      </c>
      <c r="T2700" s="1" t="s">
        <v>26</v>
      </c>
      <c r="U2700" s="1">
        <v>1.4</v>
      </c>
      <c r="V2700" s="1" t="s">
        <v>473</v>
      </c>
      <c r="W2700" s="1" t="s">
        <v>490</v>
      </c>
      <c r="X2700" s="1" t="str">
        <f>IF(W2700="", "", IFERROR(VLOOKUP(W2700, colorList!A:B,2,FALSE),""))</f>
        <v>barna</v>
      </c>
    </row>
    <row r="2701" spans="1:24" ht="27.75" customHeight="1" x14ac:dyDescent="0.25">
      <c r="A2701" s="1" t="s">
        <v>419</v>
      </c>
      <c r="B2701" s="1" t="str">
        <f>TRIM(D2701)</f>
        <v>36</v>
      </c>
      <c r="C2701" s="1">
        <f>IFERROR(VLOOKUP(D2701, sizeList!A:B, 2, FALSE), "")</f>
        <v>36</v>
      </c>
      <c r="D2701" s="1">
        <v>36</v>
      </c>
      <c r="E2701" s="1" t="str">
        <f>TRIM(F2701)</f>
        <v>ELT Shiny Jodhpur lovaglócipő</v>
      </c>
      <c r="F2701" s="1" t="s">
        <v>420</v>
      </c>
      <c r="G2701" s="1" t="s">
        <v>421</v>
      </c>
      <c r="H2701" s="1" t="s">
        <v>254</v>
      </c>
      <c r="I2701" s="1" t="s">
        <v>255</v>
      </c>
      <c r="J2701" s="1" t="str">
        <f>TRIM(I2701)</f>
        <v>Lovasfelszerelés</v>
      </c>
      <c r="K2701" s="1" t="s">
        <v>256</v>
      </c>
      <c r="L2701" s="1" t="str">
        <f>TRIM(K2701)</f>
        <v>Lovaglócipő, csizma</v>
      </c>
      <c r="M2701" s="1" t="s">
        <v>257</v>
      </c>
      <c r="N2701" s="1" t="str">
        <f>TRIM(M2701)</f>
        <v>Cipő, lovaglócipő</v>
      </c>
      <c r="O2701" s="1" t="s">
        <v>258</v>
      </c>
      <c r="P2701" s="1" t="str">
        <f>TRIM(O2701)</f>
        <v>Lovaglócipő</v>
      </c>
      <c r="Q2701" s="18" t="s">
        <v>5188</v>
      </c>
      <c r="R2701" s="8">
        <v>4057962042100</v>
      </c>
      <c r="S2701" s="1">
        <v>32.950000000000003</v>
      </c>
      <c r="T2701" s="1" t="s">
        <v>26</v>
      </c>
      <c r="U2701" s="1">
        <v>0.75</v>
      </c>
      <c r="V2701" s="1" t="s">
        <v>422</v>
      </c>
      <c r="W2701" s="1" t="s">
        <v>136</v>
      </c>
      <c r="X2701" s="1" t="str">
        <f>IF(W2701="", "", IFERROR(VLOOKUP(W2701, colorList!A:B,2,FALSE),""))</f>
        <v>fekete</v>
      </c>
    </row>
    <row r="2702" spans="1:24" ht="27.75" customHeight="1" x14ac:dyDescent="0.25">
      <c r="A2702" s="1" t="s">
        <v>423</v>
      </c>
      <c r="B2702" s="1" t="str">
        <f>TRIM(D2702)</f>
        <v>37</v>
      </c>
      <c r="C2702" s="1">
        <f>IFERROR(VLOOKUP(D2702, sizeList!A:B, 2, FALSE), "")</f>
        <v>37</v>
      </c>
      <c r="D2702" s="1">
        <v>37</v>
      </c>
      <c r="E2702" s="1" t="str">
        <f>TRIM(F2702)</f>
        <v>ELT Shiny Jodhpur lovaglócipő</v>
      </c>
      <c r="F2702" s="1" t="s">
        <v>420</v>
      </c>
      <c r="G2702" s="1" t="s">
        <v>424</v>
      </c>
      <c r="H2702" s="1" t="s">
        <v>254</v>
      </c>
      <c r="I2702" s="1" t="s">
        <v>255</v>
      </c>
      <c r="J2702" s="1" t="str">
        <f>TRIM(I2702)</f>
        <v>Lovasfelszerelés</v>
      </c>
      <c r="K2702" s="1" t="s">
        <v>256</v>
      </c>
      <c r="L2702" s="1" t="str">
        <f>TRIM(K2702)</f>
        <v>Lovaglócipő, csizma</v>
      </c>
      <c r="M2702" s="1" t="s">
        <v>257</v>
      </c>
      <c r="N2702" s="1" t="str">
        <f>TRIM(M2702)</f>
        <v>Cipő, lovaglócipő</v>
      </c>
      <c r="O2702" s="1" t="s">
        <v>258</v>
      </c>
      <c r="P2702" s="1" t="str">
        <f>TRIM(O2702)</f>
        <v>Lovaglócipő</v>
      </c>
      <c r="Q2702" s="18" t="s">
        <v>5188</v>
      </c>
      <c r="R2702" s="8">
        <v>4057962042117</v>
      </c>
      <c r="S2702" s="1">
        <v>32.950000000000003</v>
      </c>
      <c r="T2702" s="1" t="s">
        <v>26</v>
      </c>
      <c r="U2702" s="1">
        <v>0.75</v>
      </c>
      <c r="V2702" s="1" t="s">
        <v>422</v>
      </c>
      <c r="W2702" s="1" t="s">
        <v>136</v>
      </c>
      <c r="X2702" s="1" t="str">
        <f>IF(W2702="", "", IFERROR(VLOOKUP(W2702, colorList!A:B,2,FALSE),""))</f>
        <v>fekete</v>
      </c>
    </row>
    <row r="2703" spans="1:24" ht="27.75" customHeight="1" x14ac:dyDescent="0.25">
      <c r="A2703" s="1" t="s">
        <v>425</v>
      </c>
      <c r="B2703" s="1" t="str">
        <f>TRIM(D2703)</f>
        <v>38</v>
      </c>
      <c r="C2703" s="1">
        <f>IFERROR(VLOOKUP(D2703, sizeList!A:B, 2, FALSE), "")</f>
        <v>38</v>
      </c>
      <c r="D2703" s="1">
        <v>38</v>
      </c>
      <c r="E2703" s="1" t="str">
        <f>TRIM(F2703)</f>
        <v>ELT Shiny Jodhpur lovaglócipő</v>
      </c>
      <c r="F2703" s="1" t="s">
        <v>420</v>
      </c>
      <c r="G2703" s="1" t="s">
        <v>426</v>
      </c>
      <c r="H2703" s="1" t="s">
        <v>254</v>
      </c>
      <c r="I2703" s="1" t="s">
        <v>255</v>
      </c>
      <c r="J2703" s="1" t="str">
        <f>TRIM(I2703)</f>
        <v>Lovasfelszerelés</v>
      </c>
      <c r="K2703" s="1" t="s">
        <v>256</v>
      </c>
      <c r="L2703" s="1" t="str">
        <f>TRIM(K2703)</f>
        <v>Lovaglócipő, csizma</v>
      </c>
      <c r="M2703" s="1" t="s">
        <v>257</v>
      </c>
      <c r="N2703" s="1" t="str">
        <f>TRIM(M2703)</f>
        <v>Cipő, lovaglócipő</v>
      </c>
      <c r="O2703" s="1" t="s">
        <v>258</v>
      </c>
      <c r="P2703" s="1" t="str">
        <f>TRIM(O2703)</f>
        <v>Lovaglócipő</v>
      </c>
      <c r="Q2703" s="18" t="s">
        <v>5188</v>
      </c>
      <c r="R2703" s="8">
        <v>4057962042124</v>
      </c>
      <c r="S2703" s="1">
        <v>32.950000000000003</v>
      </c>
      <c r="T2703" s="1" t="s">
        <v>26</v>
      </c>
      <c r="U2703" s="1">
        <v>0.75</v>
      </c>
      <c r="V2703" s="1" t="s">
        <v>422</v>
      </c>
      <c r="W2703" s="1" t="s">
        <v>136</v>
      </c>
      <c r="X2703" s="1" t="str">
        <f>IF(W2703="", "", IFERROR(VLOOKUP(W2703, colorList!A:B,2,FALSE),""))</f>
        <v>fekete</v>
      </c>
    </row>
    <row r="2704" spans="1:24" ht="27.75" customHeight="1" x14ac:dyDescent="0.25">
      <c r="A2704" s="1" t="s">
        <v>427</v>
      </c>
      <c r="B2704" s="1" t="str">
        <f>TRIM(D2704)</f>
        <v>39</v>
      </c>
      <c r="C2704" s="1">
        <f>IFERROR(VLOOKUP(D2704, sizeList!A:B, 2, FALSE), "")</f>
        <v>39</v>
      </c>
      <c r="D2704" s="1">
        <v>39</v>
      </c>
      <c r="E2704" s="1" t="str">
        <f>TRIM(F2704)</f>
        <v>ELT Shiny Jodhpur lovaglócipő</v>
      </c>
      <c r="F2704" s="1" t="s">
        <v>420</v>
      </c>
      <c r="G2704" s="1" t="s">
        <v>428</v>
      </c>
      <c r="H2704" s="1" t="s">
        <v>254</v>
      </c>
      <c r="I2704" s="1" t="s">
        <v>255</v>
      </c>
      <c r="J2704" s="1" t="str">
        <f>TRIM(I2704)</f>
        <v>Lovasfelszerelés</v>
      </c>
      <c r="K2704" s="1" t="s">
        <v>256</v>
      </c>
      <c r="L2704" s="1" t="str">
        <f>TRIM(K2704)</f>
        <v>Lovaglócipő, csizma</v>
      </c>
      <c r="M2704" s="1" t="s">
        <v>257</v>
      </c>
      <c r="N2704" s="1" t="str">
        <f>TRIM(M2704)</f>
        <v>Cipő, lovaglócipő</v>
      </c>
      <c r="O2704" s="1" t="s">
        <v>258</v>
      </c>
      <c r="P2704" s="1" t="str">
        <f>TRIM(O2704)</f>
        <v>Lovaglócipő</v>
      </c>
      <c r="Q2704" s="18" t="s">
        <v>5188</v>
      </c>
      <c r="R2704" s="8">
        <v>4057962042131</v>
      </c>
      <c r="S2704" s="1">
        <v>32.950000000000003</v>
      </c>
      <c r="T2704" s="1" t="s">
        <v>26</v>
      </c>
      <c r="U2704" s="1">
        <v>0.8</v>
      </c>
      <c r="V2704" s="1" t="s">
        <v>422</v>
      </c>
      <c r="W2704" s="1" t="s">
        <v>136</v>
      </c>
      <c r="X2704" s="1" t="str">
        <f>IF(W2704="", "", IFERROR(VLOOKUP(W2704, colorList!A:B,2,FALSE),""))</f>
        <v>fekete</v>
      </c>
    </row>
    <row r="2705" spans="1:24" ht="27.75" customHeight="1" x14ac:dyDescent="0.25">
      <c r="A2705" s="1" t="s">
        <v>429</v>
      </c>
      <c r="B2705" s="1" t="str">
        <f>TRIM(D2705)</f>
        <v>40</v>
      </c>
      <c r="C2705" s="1">
        <f>IFERROR(VLOOKUP(D2705, sizeList!A:B, 2, FALSE), "")</f>
        <v>40</v>
      </c>
      <c r="D2705" s="1">
        <v>40</v>
      </c>
      <c r="E2705" s="1" t="str">
        <f>TRIM(F2705)</f>
        <v>ELT Shiny Jodhpur lovaglócipő</v>
      </c>
      <c r="F2705" s="1" t="s">
        <v>420</v>
      </c>
      <c r="G2705" s="1" t="s">
        <v>430</v>
      </c>
      <c r="H2705" s="1" t="s">
        <v>254</v>
      </c>
      <c r="I2705" s="1" t="s">
        <v>255</v>
      </c>
      <c r="J2705" s="1" t="str">
        <f>TRIM(I2705)</f>
        <v>Lovasfelszerelés</v>
      </c>
      <c r="K2705" s="1" t="s">
        <v>256</v>
      </c>
      <c r="L2705" s="1" t="str">
        <f>TRIM(K2705)</f>
        <v>Lovaglócipő, csizma</v>
      </c>
      <c r="M2705" s="1" t="s">
        <v>257</v>
      </c>
      <c r="N2705" s="1" t="str">
        <f>TRIM(M2705)</f>
        <v>Cipő, lovaglócipő</v>
      </c>
      <c r="O2705" s="1" t="s">
        <v>258</v>
      </c>
      <c r="P2705" s="1" t="str">
        <f>TRIM(O2705)</f>
        <v>Lovaglócipő</v>
      </c>
      <c r="Q2705" s="18" t="s">
        <v>5188</v>
      </c>
      <c r="R2705" s="8">
        <v>4057962042148</v>
      </c>
      <c r="S2705" s="1">
        <v>32.950000000000003</v>
      </c>
      <c r="T2705" s="1" t="s">
        <v>26</v>
      </c>
      <c r="U2705" s="1">
        <v>0.8</v>
      </c>
      <c r="V2705" s="1" t="s">
        <v>422</v>
      </c>
      <c r="W2705" s="1" t="s">
        <v>136</v>
      </c>
      <c r="X2705" s="1" t="str">
        <f>IF(W2705="", "", IFERROR(VLOOKUP(W2705, colorList!A:B,2,FALSE),""))</f>
        <v>fekete</v>
      </c>
    </row>
    <row r="2706" spans="1:24" ht="27.75" customHeight="1" x14ac:dyDescent="0.25">
      <c r="A2706" s="1" t="s">
        <v>431</v>
      </c>
      <c r="B2706" s="1" t="str">
        <f>TRIM(D2706)</f>
        <v>41</v>
      </c>
      <c r="C2706" s="1">
        <f>IFERROR(VLOOKUP(D2706, sizeList!A:B, 2, FALSE), "")</f>
        <v>41</v>
      </c>
      <c r="D2706" s="1">
        <v>41</v>
      </c>
      <c r="E2706" s="1" t="str">
        <f>TRIM(F2706)</f>
        <v>ELT Shiny Jodhpur lovaglócipő</v>
      </c>
      <c r="F2706" s="1" t="s">
        <v>420</v>
      </c>
      <c r="G2706" s="1" t="s">
        <v>432</v>
      </c>
      <c r="H2706" s="1" t="s">
        <v>254</v>
      </c>
      <c r="I2706" s="1" t="s">
        <v>255</v>
      </c>
      <c r="J2706" s="1" t="str">
        <f>TRIM(I2706)</f>
        <v>Lovasfelszerelés</v>
      </c>
      <c r="K2706" s="1" t="s">
        <v>256</v>
      </c>
      <c r="L2706" s="1" t="str">
        <f>TRIM(K2706)</f>
        <v>Lovaglócipő, csizma</v>
      </c>
      <c r="M2706" s="1" t="s">
        <v>257</v>
      </c>
      <c r="N2706" s="1" t="str">
        <f>TRIM(M2706)</f>
        <v>Cipő, lovaglócipő</v>
      </c>
      <c r="O2706" s="1" t="s">
        <v>258</v>
      </c>
      <c r="P2706" s="1" t="str">
        <f>TRIM(O2706)</f>
        <v>Lovaglócipő</v>
      </c>
      <c r="Q2706" s="18" t="s">
        <v>5188</v>
      </c>
      <c r="R2706" s="8">
        <v>4057962042155</v>
      </c>
      <c r="S2706" s="1">
        <v>32.950000000000003</v>
      </c>
      <c r="T2706" s="1" t="s">
        <v>26</v>
      </c>
      <c r="U2706" s="1">
        <v>0.8</v>
      </c>
      <c r="V2706" s="1" t="s">
        <v>422</v>
      </c>
      <c r="W2706" s="1" t="s">
        <v>136</v>
      </c>
      <c r="X2706" s="1" t="str">
        <f>IF(W2706="", "", IFERROR(VLOOKUP(W2706, colorList!A:B,2,FALSE),""))</f>
        <v>fekete</v>
      </c>
    </row>
    <row r="2707" spans="1:24" ht="27.75" customHeight="1" x14ac:dyDescent="0.25">
      <c r="A2707" s="1" t="s">
        <v>1289</v>
      </c>
      <c r="B2707" s="1" t="str">
        <f>TRIM(D2707)</f>
        <v>28</v>
      </c>
      <c r="C2707" s="1">
        <f>IFERROR(VLOOKUP(D2707, sizeList!A:B, 2, FALSE), "")</f>
        <v>28</v>
      </c>
      <c r="D2707" s="1">
        <v>28</v>
      </c>
      <c r="E2707" s="1" t="str">
        <f>TRIM(F2707)</f>
        <v>ELT Snowfall gyermek téli csizma</v>
      </c>
      <c r="F2707" s="1" t="s">
        <v>1290</v>
      </c>
      <c r="G2707" s="1" t="s">
        <v>1291</v>
      </c>
      <c r="H2707" s="1" t="s">
        <v>254</v>
      </c>
      <c r="I2707" s="1" t="s">
        <v>255</v>
      </c>
      <c r="J2707" s="1" t="str">
        <f>TRIM(I2707)</f>
        <v>Lovasfelszerelés</v>
      </c>
      <c r="K2707" s="1" t="s">
        <v>256</v>
      </c>
      <c r="L2707" s="1" t="str">
        <f>TRIM(K2707)</f>
        <v>Lovaglócipő, csizma</v>
      </c>
      <c r="M2707" s="1" t="s">
        <v>968</v>
      </c>
      <c r="N2707" s="1" t="str">
        <f>TRIM(M2707)</f>
        <v>Csizma, lovaglócsizma</v>
      </c>
      <c r="O2707" s="1" t="s">
        <v>1171</v>
      </c>
      <c r="P2707" s="1" t="str">
        <f>TRIM(O2707)</f>
        <v>Csizma, istálló csizma</v>
      </c>
      <c r="Q2707" s="18" t="s">
        <v>5259</v>
      </c>
      <c r="R2707" s="8">
        <v>4057962155145</v>
      </c>
      <c r="S2707" s="1">
        <v>39.950000000000003</v>
      </c>
      <c r="T2707" s="1" t="s">
        <v>26</v>
      </c>
      <c r="U2707" s="1">
        <v>1.153</v>
      </c>
      <c r="V2707" s="1" t="s">
        <v>1292</v>
      </c>
      <c r="W2707" s="1" t="s">
        <v>370</v>
      </c>
      <c r="X2707" s="1" t="str">
        <f>IF(W2707="", "", IFERROR(VLOOKUP(W2707, colorList!A:B,2,FALSE),""))</f>
        <v>éjkék</v>
      </c>
    </row>
    <row r="2708" spans="1:24" ht="27.75" customHeight="1" x14ac:dyDescent="0.25">
      <c r="A2708" s="1" t="s">
        <v>1293</v>
      </c>
      <c r="B2708" s="1" t="str">
        <f>TRIM(D2708)</f>
        <v>29</v>
      </c>
      <c r="C2708" s="1">
        <f>IFERROR(VLOOKUP(D2708, sizeList!A:B, 2, FALSE), "")</f>
        <v>29</v>
      </c>
      <c r="D2708" s="1">
        <v>29</v>
      </c>
      <c r="E2708" s="1" t="str">
        <f>TRIM(F2708)</f>
        <v>ELT Snowfall gyermek téli csizma</v>
      </c>
      <c r="F2708" s="1" t="s">
        <v>1290</v>
      </c>
      <c r="G2708" s="1" t="s">
        <v>1294</v>
      </c>
      <c r="H2708" s="1" t="s">
        <v>254</v>
      </c>
      <c r="I2708" s="1" t="s">
        <v>255</v>
      </c>
      <c r="J2708" s="1" t="str">
        <f>TRIM(I2708)</f>
        <v>Lovasfelszerelés</v>
      </c>
      <c r="K2708" s="1" t="s">
        <v>256</v>
      </c>
      <c r="L2708" s="1" t="str">
        <f>TRIM(K2708)</f>
        <v>Lovaglócipő, csizma</v>
      </c>
      <c r="M2708" s="1" t="s">
        <v>968</v>
      </c>
      <c r="N2708" s="1" t="str">
        <f>TRIM(M2708)</f>
        <v>Csizma, lovaglócsizma</v>
      </c>
      <c r="O2708" s="1" t="s">
        <v>1171</v>
      </c>
      <c r="P2708" s="1" t="str">
        <f>TRIM(O2708)</f>
        <v>Csizma, istálló csizma</v>
      </c>
      <c r="Q2708" s="18" t="s">
        <v>5259</v>
      </c>
      <c r="R2708" s="8">
        <v>4057962155213</v>
      </c>
      <c r="S2708" s="1">
        <v>39.950000000000003</v>
      </c>
      <c r="T2708" s="1" t="s">
        <v>26</v>
      </c>
      <c r="U2708" s="1">
        <v>1.153</v>
      </c>
      <c r="V2708" s="1" t="s">
        <v>1292</v>
      </c>
      <c r="W2708" s="1" t="s">
        <v>370</v>
      </c>
      <c r="X2708" s="1" t="str">
        <f>IF(W2708="", "", IFERROR(VLOOKUP(W2708, colorList!A:B,2,FALSE),""))</f>
        <v>éjkék</v>
      </c>
    </row>
    <row r="2709" spans="1:24" ht="27.75" customHeight="1" x14ac:dyDescent="0.25">
      <c r="A2709" s="1" t="s">
        <v>1295</v>
      </c>
      <c r="B2709" s="1" t="str">
        <f>TRIM(D2709)</f>
        <v>30</v>
      </c>
      <c r="C2709" s="1">
        <f>IFERROR(VLOOKUP(D2709, sizeList!A:B, 2, FALSE), "")</f>
        <v>30</v>
      </c>
      <c r="D2709" s="1">
        <v>30</v>
      </c>
      <c r="E2709" s="1" t="str">
        <f>TRIM(F2709)</f>
        <v>ELT Snowfall gyermek téli csizma</v>
      </c>
      <c r="F2709" s="1" t="s">
        <v>1290</v>
      </c>
      <c r="G2709" s="1" t="s">
        <v>1296</v>
      </c>
      <c r="H2709" s="1" t="s">
        <v>254</v>
      </c>
      <c r="I2709" s="1" t="s">
        <v>255</v>
      </c>
      <c r="J2709" s="1" t="str">
        <f>TRIM(I2709)</f>
        <v>Lovasfelszerelés</v>
      </c>
      <c r="K2709" s="1" t="s">
        <v>256</v>
      </c>
      <c r="L2709" s="1" t="str">
        <f>TRIM(K2709)</f>
        <v>Lovaglócipő, csizma</v>
      </c>
      <c r="M2709" s="1" t="s">
        <v>968</v>
      </c>
      <c r="N2709" s="1" t="str">
        <f>TRIM(M2709)</f>
        <v>Csizma, lovaglócsizma</v>
      </c>
      <c r="O2709" s="1" t="s">
        <v>1171</v>
      </c>
      <c r="P2709" s="1" t="str">
        <f>TRIM(O2709)</f>
        <v>Csizma, istálló csizma</v>
      </c>
      <c r="Q2709" s="18" t="s">
        <v>5259</v>
      </c>
      <c r="R2709" s="8">
        <v>4057962155220</v>
      </c>
      <c r="S2709" s="1">
        <v>39.950000000000003</v>
      </c>
      <c r="T2709" s="1" t="s">
        <v>26</v>
      </c>
      <c r="U2709" s="1">
        <v>1.153</v>
      </c>
      <c r="V2709" s="1" t="s">
        <v>1292</v>
      </c>
      <c r="W2709" s="1" t="s">
        <v>370</v>
      </c>
      <c r="X2709" s="1" t="str">
        <f>IF(W2709="", "", IFERROR(VLOOKUP(W2709, colorList!A:B,2,FALSE),""))</f>
        <v>éjkék</v>
      </c>
    </row>
    <row r="2710" spans="1:24" ht="27.75" customHeight="1" x14ac:dyDescent="0.25">
      <c r="A2710" s="1" t="s">
        <v>1297</v>
      </c>
      <c r="B2710" s="1" t="str">
        <f>TRIM(D2710)</f>
        <v>31</v>
      </c>
      <c r="C2710" s="1">
        <f>IFERROR(VLOOKUP(D2710, sizeList!A:B, 2, FALSE), "")</f>
        <v>31</v>
      </c>
      <c r="D2710" s="1">
        <v>31</v>
      </c>
      <c r="E2710" s="1" t="str">
        <f>TRIM(F2710)</f>
        <v>ELT Snowfall gyermek téli csizma</v>
      </c>
      <c r="F2710" s="1" t="s">
        <v>1290</v>
      </c>
      <c r="G2710" s="1" t="s">
        <v>1298</v>
      </c>
      <c r="H2710" s="1" t="s">
        <v>254</v>
      </c>
      <c r="I2710" s="1" t="s">
        <v>255</v>
      </c>
      <c r="J2710" s="1" t="str">
        <f>TRIM(I2710)</f>
        <v>Lovasfelszerelés</v>
      </c>
      <c r="K2710" s="1" t="s">
        <v>256</v>
      </c>
      <c r="L2710" s="1" t="str">
        <f>TRIM(K2710)</f>
        <v>Lovaglócipő, csizma</v>
      </c>
      <c r="M2710" s="1" t="s">
        <v>968</v>
      </c>
      <c r="N2710" s="1" t="str">
        <f>TRIM(M2710)</f>
        <v>Csizma, lovaglócsizma</v>
      </c>
      <c r="O2710" s="1" t="s">
        <v>1171</v>
      </c>
      <c r="P2710" s="1" t="str">
        <f>TRIM(O2710)</f>
        <v>Csizma, istálló csizma</v>
      </c>
      <c r="Q2710" s="18" t="s">
        <v>5259</v>
      </c>
      <c r="R2710" s="8">
        <v>4057962155237</v>
      </c>
      <c r="S2710" s="1">
        <v>39.950000000000003</v>
      </c>
      <c r="T2710" s="1" t="s">
        <v>26</v>
      </c>
      <c r="U2710" s="1">
        <v>1.153</v>
      </c>
      <c r="V2710" s="1" t="s">
        <v>1292</v>
      </c>
      <c r="W2710" s="1" t="s">
        <v>370</v>
      </c>
      <c r="X2710" s="1" t="str">
        <f>IF(W2710="", "", IFERROR(VLOOKUP(W2710, colorList!A:B,2,FALSE),""))</f>
        <v>éjkék</v>
      </c>
    </row>
    <row r="2711" spans="1:24" ht="27.75" customHeight="1" x14ac:dyDescent="0.25">
      <c r="A2711" s="1" t="s">
        <v>1301</v>
      </c>
      <c r="B2711" s="1" t="str">
        <f>TRIM(D2711)</f>
        <v>33</v>
      </c>
      <c r="C2711" s="1">
        <f>IFERROR(VLOOKUP(D2711, sizeList!A:B, 2, FALSE), "")</f>
        <v>33</v>
      </c>
      <c r="D2711" s="1">
        <v>33</v>
      </c>
      <c r="E2711" s="1" t="str">
        <f>TRIM(F2711)</f>
        <v>ELT Snowfall gyermek téli csizma</v>
      </c>
      <c r="F2711" s="1" t="s">
        <v>1290</v>
      </c>
      <c r="G2711" s="1" t="s">
        <v>1302</v>
      </c>
      <c r="H2711" s="1" t="s">
        <v>254</v>
      </c>
      <c r="I2711" s="1" t="s">
        <v>255</v>
      </c>
      <c r="J2711" s="1" t="str">
        <f>TRIM(I2711)</f>
        <v>Lovasfelszerelés</v>
      </c>
      <c r="K2711" s="1" t="s">
        <v>256</v>
      </c>
      <c r="L2711" s="1" t="str">
        <f>TRIM(K2711)</f>
        <v>Lovaglócipő, csizma</v>
      </c>
      <c r="M2711" s="1" t="s">
        <v>968</v>
      </c>
      <c r="N2711" s="1" t="str">
        <f>TRIM(M2711)</f>
        <v>Csizma, lovaglócsizma</v>
      </c>
      <c r="O2711" s="1" t="s">
        <v>1171</v>
      </c>
      <c r="P2711" s="1" t="str">
        <f>TRIM(O2711)</f>
        <v>Csizma, istálló csizma</v>
      </c>
      <c r="Q2711" s="18" t="s">
        <v>5259</v>
      </c>
      <c r="R2711" s="8">
        <v>4057962155251</v>
      </c>
      <c r="S2711" s="1">
        <v>39.950000000000003</v>
      </c>
      <c r="T2711" s="1" t="s">
        <v>26</v>
      </c>
      <c r="U2711" s="1">
        <v>1.153</v>
      </c>
      <c r="V2711" s="1" t="s">
        <v>1292</v>
      </c>
      <c r="W2711" s="1" t="s">
        <v>370</v>
      </c>
      <c r="X2711" s="1" t="str">
        <f>IF(W2711="", "", IFERROR(VLOOKUP(W2711, colorList!A:B,2,FALSE),""))</f>
        <v>éjkék</v>
      </c>
    </row>
    <row r="2712" spans="1:24" ht="27.75" customHeight="1" x14ac:dyDescent="0.25">
      <c r="A2712" s="1" t="s">
        <v>1303</v>
      </c>
      <c r="B2712" s="1" t="str">
        <f>TRIM(D2712)</f>
        <v>34</v>
      </c>
      <c r="C2712" s="1">
        <f>IFERROR(VLOOKUP(D2712, sizeList!A:B, 2, FALSE), "")</f>
        <v>34</v>
      </c>
      <c r="D2712" s="1">
        <v>34</v>
      </c>
      <c r="E2712" s="1" t="str">
        <f>TRIM(F2712)</f>
        <v>ELT Snowfall gyermek téli csizma</v>
      </c>
      <c r="F2712" s="1" t="s">
        <v>1290</v>
      </c>
      <c r="G2712" s="1" t="s">
        <v>1304</v>
      </c>
      <c r="H2712" s="1" t="s">
        <v>254</v>
      </c>
      <c r="I2712" s="1" t="s">
        <v>255</v>
      </c>
      <c r="J2712" s="1" t="str">
        <f>TRIM(I2712)</f>
        <v>Lovasfelszerelés</v>
      </c>
      <c r="K2712" s="1" t="s">
        <v>256</v>
      </c>
      <c r="L2712" s="1" t="str">
        <f>TRIM(K2712)</f>
        <v>Lovaglócipő, csizma</v>
      </c>
      <c r="M2712" s="1" t="s">
        <v>968</v>
      </c>
      <c r="N2712" s="1" t="str">
        <f>TRIM(M2712)</f>
        <v>Csizma, lovaglócsizma</v>
      </c>
      <c r="O2712" s="1" t="s">
        <v>1171</v>
      </c>
      <c r="P2712" s="1" t="str">
        <f>TRIM(O2712)</f>
        <v>Csizma, istálló csizma</v>
      </c>
      <c r="Q2712" s="18" t="s">
        <v>5259</v>
      </c>
      <c r="R2712" s="8">
        <v>4057962155268</v>
      </c>
      <c r="S2712" s="1">
        <v>39.950000000000003</v>
      </c>
      <c r="T2712" s="1" t="s">
        <v>26</v>
      </c>
      <c r="U2712" s="1">
        <v>1.153</v>
      </c>
      <c r="V2712" s="1" t="s">
        <v>1292</v>
      </c>
      <c r="W2712" s="1" t="s">
        <v>370</v>
      </c>
      <c r="X2712" s="1" t="str">
        <f>IF(W2712="", "", IFERROR(VLOOKUP(W2712, colorList!A:B,2,FALSE),""))</f>
        <v>éjkék</v>
      </c>
    </row>
    <row r="2713" spans="1:24" ht="27.75" customHeight="1" x14ac:dyDescent="0.25">
      <c r="A2713" s="1" t="s">
        <v>1305</v>
      </c>
      <c r="B2713" s="1" t="str">
        <f>TRIM(D2713)</f>
        <v>35</v>
      </c>
      <c r="C2713" s="1">
        <f>IFERROR(VLOOKUP(D2713, sizeList!A:B, 2, FALSE), "")</f>
        <v>35</v>
      </c>
      <c r="D2713" s="1">
        <v>35</v>
      </c>
      <c r="E2713" s="1" t="str">
        <f>TRIM(F2713)</f>
        <v>ELT Snowfall gyermek téli csizma</v>
      </c>
      <c r="F2713" s="1" t="s">
        <v>1290</v>
      </c>
      <c r="G2713" s="1" t="s">
        <v>1306</v>
      </c>
      <c r="H2713" s="1" t="s">
        <v>254</v>
      </c>
      <c r="I2713" s="1" t="s">
        <v>255</v>
      </c>
      <c r="J2713" s="1" t="str">
        <f>TRIM(I2713)</f>
        <v>Lovasfelszerelés</v>
      </c>
      <c r="K2713" s="1" t="s">
        <v>256</v>
      </c>
      <c r="L2713" s="1" t="str">
        <f>TRIM(K2713)</f>
        <v>Lovaglócipő, csizma</v>
      </c>
      <c r="M2713" s="1" t="s">
        <v>968</v>
      </c>
      <c r="N2713" s="1" t="str">
        <f>TRIM(M2713)</f>
        <v>Csizma, lovaglócsizma</v>
      </c>
      <c r="O2713" s="1" t="s">
        <v>1171</v>
      </c>
      <c r="P2713" s="1" t="str">
        <f>TRIM(O2713)</f>
        <v>Csizma, istálló csizma</v>
      </c>
      <c r="Q2713" s="18" t="s">
        <v>5259</v>
      </c>
      <c r="R2713" s="8">
        <v>4057962155275</v>
      </c>
      <c r="S2713" s="1">
        <v>39.950000000000003</v>
      </c>
      <c r="T2713" s="1" t="s">
        <v>26</v>
      </c>
      <c r="U2713" s="1">
        <v>1.153</v>
      </c>
      <c r="V2713" s="1" t="s">
        <v>1292</v>
      </c>
      <c r="W2713" s="1" t="s">
        <v>370</v>
      </c>
      <c r="X2713" s="1" t="str">
        <f>IF(W2713="", "", IFERROR(VLOOKUP(W2713, colorList!A:B,2,FALSE),""))</f>
        <v>éjkék</v>
      </c>
    </row>
    <row r="2714" spans="1:24" ht="27.75" customHeight="1" x14ac:dyDescent="0.25">
      <c r="A2714" s="1" t="s">
        <v>1299</v>
      </c>
      <c r="B2714" s="1" t="str">
        <f>TRIM(D2714)</f>
        <v>32</v>
      </c>
      <c r="C2714" s="1">
        <f>IFERROR(VLOOKUP(D2714, sizeList!A:B, 2, FALSE), "")</f>
        <v>32</v>
      </c>
      <c r="D2714" s="1">
        <v>32</v>
      </c>
      <c r="E2714" s="1" t="str">
        <f>TRIM(F2714)</f>
        <v>ELT Snowfall gyermek téli csizma</v>
      </c>
      <c r="F2714" s="1" t="s">
        <v>1290</v>
      </c>
      <c r="G2714" s="1" t="s">
        <v>1300</v>
      </c>
      <c r="H2714" s="1" t="s">
        <v>254</v>
      </c>
      <c r="I2714" s="1" t="s">
        <v>255</v>
      </c>
      <c r="J2714" s="1" t="str">
        <f>TRIM(I2714)</f>
        <v>Lovasfelszerelés</v>
      </c>
      <c r="K2714" s="1" t="s">
        <v>256</v>
      </c>
      <c r="L2714" s="1" t="str">
        <f>TRIM(K2714)</f>
        <v>Lovaglócipő, csizma</v>
      </c>
      <c r="M2714" s="1" t="s">
        <v>968</v>
      </c>
      <c r="N2714" s="1" t="str">
        <f>TRIM(M2714)</f>
        <v>Csizma, lovaglócsizma</v>
      </c>
      <c r="O2714" s="1" t="s">
        <v>1171</v>
      </c>
      <c r="P2714" s="1" t="str">
        <f>TRIM(O2714)</f>
        <v>Csizma, istálló csizma</v>
      </c>
      <c r="Q2714" s="18" t="s">
        <v>5259</v>
      </c>
      <c r="R2714" s="8">
        <v>4057962180000</v>
      </c>
      <c r="S2714" s="1">
        <v>39.950000000000003</v>
      </c>
      <c r="T2714" s="1" t="s">
        <v>26</v>
      </c>
      <c r="U2714" s="1">
        <v>1.153</v>
      </c>
      <c r="V2714" s="1" t="s">
        <v>1292</v>
      </c>
      <c r="W2714" s="1" t="s">
        <v>370</v>
      </c>
      <c r="X2714" s="1" t="str">
        <f>IF(W2714="", "", IFERROR(VLOOKUP(W2714, colorList!A:B,2,FALSE),""))</f>
        <v>éjkék</v>
      </c>
    </row>
    <row r="2715" spans="1:24" ht="27.75" customHeight="1" x14ac:dyDescent="0.25">
      <c r="A2715" s="1" t="s">
        <v>2661</v>
      </c>
      <c r="B2715" s="1" t="str">
        <f>TRIM(D2715)</f>
        <v>5-7 éves</v>
      </c>
      <c r="C2715" s="1" t="str">
        <f>IFERROR(VLOOKUP(TRIM(D2715), sizeList!A:B, 2, FALSE), "")</f>
        <v>5-7 éves</v>
      </c>
      <c r="D2715" s="1" t="s">
        <v>2654</v>
      </c>
      <c r="E2715" s="1" t="str">
        <f>TRIM(F2715)</f>
        <v>ELT sokoldalú gyermek lovaglókesztyű</v>
      </c>
      <c r="F2715" s="1" t="s">
        <v>2655</v>
      </c>
      <c r="G2715" s="1" t="s">
        <v>2662</v>
      </c>
      <c r="H2715" s="1" t="s">
        <v>254</v>
      </c>
      <c r="I2715" s="1" t="s">
        <v>255</v>
      </c>
      <c r="J2715" s="1" t="str">
        <f>TRIM(I2715)</f>
        <v>Lovasfelszerelés</v>
      </c>
      <c r="K2715" s="1" t="s">
        <v>1975</v>
      </c>
      <c r="L2715" s="1" t="str">
        <f>TRIM(K2715)</f>
        <v>Lovaglókesztyű</v>
      </c>
      <c r="M2715" s="1" t="s">
        <v>2644</v>
      </c>
      <c r="N2715" s="1" t="str">
        <f>TRIM(M2715)</f>
        <v>Gyermek lovaglókesztyű</v>
      </c>
      <c r="P2715" s="1" t="str">
        <f>TRIM(O2715)</f>
        <v/>
      </c>
      <c r="Q2715" s="18" t="s">
        <v>5440</v>
      </c>
      <c r="R2715" s="8">
        <v>4043969121979</v>
      </c>
      <c r="S2715" s="1">
        <v>19.95</v>
      </c>
      <c r="T2715" s="1" t="s">
        <v>26</v>
      </c>
      <c r="U2715" s="1">
        <v>7.0000000000000007E-2</v>
      </c>
      <c r="V2715" s="1" t="s">
        <v>2657</v>
      </c>
      <c r="W2715" s="1" t="s">
        <v>68</v>
      </c>
      <c r="X2715" s="1" t="str">
        <f>IF(W2715="", "", IFERROR(VLOOKUP(W2715, colorList!A:B,2,FALSE),""))</f>
        <v>kék</v>
      </c>
    </row>
    <row r="2716" spans="1:24" ht="27.75" customHeight="1" x14ac:dyDescent="0.25">
      <c r="A2716" s="1" t="s">
        <v>2664</v>
      </c>
      <c r="B2716" s="1" t="str">
        <f>TRIM(D2716)</f>
        <v>7-9 éves</v>
      </c>
      <c r="C2716" s="1" t="str">
        <f>IFERROR(VLOOKUP(TRIM(D2716), sizeList!A:B, 2, FALSE), "")</f>
        <v>7-9 éves</v>
      </c>
      <c r="D2716" s="1" t="s">
        <v>2650</v>
      </c>
      <c r="E2716" s="1" t="str">
        <f>TRIM(F2716)</f>
        <v>ELT sokoldalú gyermek lovaglókesztyű</v>
      </c>
      <c r="F2716" s="1" t="s">
        <v>2655</v>
      </c>
      <c r="G2716" s="1" t="s">
        <v>2665</v>
      </c>
      <c r="H2716" s="1" t="s">
        <v>254</v>
      </c>
      <c r="I2716" s="1" t="s">
        <v>255</v>
      </c>
      <c r="J2716" s="1" t="str">
        <f>TRIM(I2716)</f>
        <v>Lovasfelszerelés</v>
      </c>
      <c r="K2716" s="1" t="s">
        <v>1975</v>
      </c>
      <c r="L2716" s="1" t="str">
        <f>TRIM(K2716)</f>
        <v>Lovaglókesztyű</v>
      </c>
      <c r="M2716" s="1" t="s">
        <v>2644</v>
      </c>
      <c r="N2716" s="1" t="str">
        <f>TRIM(M2716)</f>
        <v>Gyermek lovaglókesztyű</v>
      </c>
      <c r="P2716" s="1" t="str">
        <f>TRIM(O2716)</f>
        <v/>
      </c>
      <c r="Q2716" s="18" t="s">
        <v>5440</v>
      </c>
      <c r="R2716" s="8">
        <v>4043969121986</v>
      </c>
      <c r="S2716" s="1">
        <v>19.95</v>
      </c>
      <c r="T2716" s="1" t="s">
        <v>26</v>
      </c>
      <c r="U2716" s="1">
        <v>7.0000000000000007E-2</v>
      </c>
      <c r="V2716" s="1" t="s">
        <v>2657</v>
      </c>
      <c r="W2716" s="1" t="s">
        <v>68</v>
      </c>
      <c r="X2716" s="1" t="str">
        <f>IF(W2716="", "", IFERROR(VLOOKUP(W2716, colorList!A:B,2,FALSE),""))</f>
        <v>kék</v>
      </c>
    </row>
    <row r="2717" spans="1:24" ht="27.75" customHeight="1" x14ac:dyDescent="0.25">
      <c r="A2717" s="1" t="s">
        <v>2652</v>
      </c>
      <c r="B2717" s="1" t="str">
        <f>TRIM(D2717)</f>
        <v>5-7 éves</v>
      </c>
      <c r="C2717" s="1" t="str">
        <f>IFERROR(VLOOKUP(TRIM(D2717), sizeList!A:B, 2, FALSE), "")</f>
        <v>5-7 éves</v>
      </c>
      <c r="D2717" s="1" t="s">
        <v>2654</v>
      </c>
      <c r="E2717" s="1" t="str">
        <f>TRIM(F2717)</f>
        <v>ELT sokoldalú gyermek lovaglókesztyű</v>
      </c>
      <c r="F2717" s="1" t="s">
        <v>2655</v>
      </c>
      <c r="G2717" s="1" t="s">
        <v>2656</v>
      </c>
      <c r="H2717" s="1" t="s">
        <v>254</v>
      </c>
      <c r="I2717" s="1" t="s">
        <v>255</v>
      </c>
      <c r="J2717" s="1" t="str">
        <f>TRIM(I2717)</f>
        <v>Lovasfelszerelés</v>
      </c>
      <c r="K2717" s="1" t="s">
        <v>1975</v>
      </c>
      <c r="L2717" s="1" t="str">
        <f>TRIM(K2717)</f>
        <v>Lovaglókesztyű</v>
      </c>
      <c r="M2717" s="1" t="s">
        <v>2644</v>
      </c>
      <c r="N2717" s="1" t="str">
        <f>TRIM(M2717)</f>
        <v>Gyermek lovaglókesztyű</v>
      </c>
      <c r="P2717" s="1" t="str">
        <f>TRIM(O2717)</f>
        <v/>
      </c>
      <c r="Q2717" s="18" t="s">
        <v>5440</v>
      </c>
      <c r="R2717" s="8">
        <v>4043969122013</v>
      </c>
      <c r="S2717" s="1">
        <v>19.95</v>
      </c>
      <c r="T2717" s="1" t="s">
        <v>26</v>
      </c>
      <c r="U2717" s="1">
        <v>7.0000000000000007E-2</v>
      </c>
      <c r="V2717" s="1" t="s">
        <v>2657</v>
      </c>
      <c r="W2717" s="1" t="s">
        <v>136</v>
      </c>
      <c r="X2717" s="1" t="str">
        <f>IF(W2717="", "", IFERROR(VLOOKUP(W2717, colorList!A:B,2,FALSE),""))</f>
        <v>fekete</v>
      </c>
    </row>
    <row r="2718" spans="1:24" ht="27.75" customHeight="1" x14ac:dyDescent="0.25">
      <c r="A2718" s="1" t="s">
        <v>2658</v>
      </c>
      <c r="B2718" s="1" t="str">
        <f>TRIM(D2718)</f>
        <v>7-9 éves</v>
      </c>
      <c r="C2718" s="1" t="str">
        <f>IFERROR(VLOOKUP(TRIM(D2718), sizeList!A:B, 2, FALSE), "")</f>
        <v>7-9 éves</v>
      </c>
      <c r="D2718" s="1" t="s">
        <v>2659</v>
      </c>
      <c r="E2718" s="1" t="str">
        <f>TRIM(F2718)</f>
        <v>ELT sokoldalú gyermek lovaglókesztyű</v>
      </c>
      <c r="F2718" s="1" t="s">
        <v>2655</v>
      </c>
      <c r="G2718" s="1" t="s">
        <v>2660</v>
      </c>
      <c r="H2718" s="1" t="s">
        <v>254</v>
      </c>
      <c r="I2718" s="1" t="s">
        <v>255</v>
      </c>
      <c r="J2718" s="1" t="str">
        <f>TRIM(I2718)</f>
        <v>Lovasfelszerelés</v>
      </c>
      <c r="K2718" s="1" t="s">
        <v>1975</v>
      </c>
      <c r="L2718" s="1" t="str">
        <f>TRIM(K2718)</f>
        <v>Lovaglókesztyű</v>
      </c>
      <c r="M2718" s="1" t="s">
        <v>2644</v>
      </c>
      <c r="N2718" s="1" t="str">
        <f>TRIM(M2718)</f>
        <v>Gyermek lovaglókesztyű</v>
      </c>
      <c r="P2718" s="1" t="str">
        <f>TRIM(O2718)</f>
        <v/>
      </c>
      <c r="Q2718" s="18" t="s">
        <v>5440</v>
      </c>
      <c r="R2718" s="8">
        <v>4043969122020</v>
      </c>
      <c r="S2718" s="1">
        <v>19.95</v>
      </c>
      <c r="T2718" s="1" t="s">
        <v>26</v>
      </c>
      <c r="U2718" s="1">
        <v>7.0000000000000007E-2</v>
      </c>
      <c r="V2718" s="1" t="s">
        <v>2657</v>
      </c>
      <c r="W2718" s="1" t="s">
        <v>136</v>
      </c>
      <c r="X2718" s="1" t="str">
        <f>IF(W2718="", "", IFERROR(VLOOKUP(W2718, colorList!A:B,2,FALSE),""))</f>
        <v>fekete</v>
      </c>
    </row>
    <row r="2719" spans="1:24" ht="27.75" customHeight="1" x14ac:dyDescent="0.25">
      <c r="A2719" s="1" t="s">
        <v>10117</v>
      </c>
      <c r="B2719" s="1" t="str">
        <f>TRIM(D2719)</f>
        <v>L</v>
      </c>
      <c r="C2719" s="1" t="str">
        <f>IFERROR(VLOOKUP(TRIM(D2719), sizeList!A:B, 2, FALSE), "")</f>
        <v>L</v>
      </c>
      <c r="D2719" s="1" t="s">
        <v>243</v>
      </c>
      <c r="E2719" s="1" t="str">
        <f>TRIM(F2719)</f>
        <v>ELT sokoldalú lovaglókesztyű</v>
      </c>
      <c r="F2719" s="1" t="s">
        <v>7708</v>
      </c>
      <c r="G2719" s="1" t="s">
        <v>7709</v>
      </c>
      <c r="H2719" s="1" t="s">
        <v>254</v>
      </c>
      <c r="I2719" s="1" t="s">
        <v>255</v>
      </c>
      <c r="J2719" s="1" t="str">
        <f>TRIM(I2719)</f>
        <v>Lovasfelszerelés</v>
      </c>
      <c r="K2719" s="1" t="s">
        <v>1975</v>
      </c>
      <c r="L2719" s="1" t="str">
        <f>TRIM(K2719)</f>
        <v>Lovaglókesztyű</v>
      </c>
      <c r="M2719" s="1" t="s">
        <v>7690</v>
      </c>
      <c r="N2719" s="1" t="str">
        <f>TRIM(M2719)</f>
        <v>Női lovaglókesztyű</v>
      </c>
      <c r="P2719" s="1" t="str">
        <f>TRIM(O2719)</f>
        <v/>
      </c>
      <c r="Q2719" s="18" t="s">
        <v>5440</v>
      </c>
      <c r="R2719" s="8">
        <v>4043969014530</v>
      </c>
      <c r="S2719" s="1">
        <v>19.95</v>
      </c>
      <c r="T2719" s="1" t="s">
        <v>26</v>
      </c>
      <c r="U2719" s="1">
        <v>7.0000000000000007E-2</v>
      </c>
      <c r="V2719" s="1" t="s">
        <v>2657</v>
      </c>
      <c r="W2719" s="1" t="s">
        <v>136</v>
      </c>
      <c r="X2719" s="1" t="str">
        <f>IF(W2719="", "", IFERROR(VLOOKUP(W2719, colorList!A:B,2,FALSE),""))</f>
        <v>fekete</v>
      </c>
    </row>
    <row r="2720" spans="1:24" ht="27.75" customHeight="1" x14ac:dyDescent="0.25">
      <c r="A2720" s="1" t="s">
        <v>10118</v>
      </c>
      <c r="B2720" s="1" t="str">
        <f>TRIM(D2720)</f>
        <v>M</v>
      </c>
      <c r="C2720" s="1" t="str">
        <f>IFERROR(VLOOKUP(TRIM(D2720), sizeList!A:B, 2, FALSE), "")</f>
        <v>M</v>
      </c>
      <c r="D2720" s="1" t="s">
        <v>249</v>
      </c>
      <c r="E2720" s="1" t="str">
        <f>TRIM(F2720)</f>
        <v>ELT sokoldalú lovaglókesztyű</v>
      </c>
      <c r="F2720" s="1" t="s">
        <v>7708</v>
      </c>
      <c r="G2720" s="1" t="s">
        <v>7710</v>
      </c>
      <c r="H2720" s="1" t="s">
        <v>254</v>
      </c>
      <c r="I2720" s="1" t="s">
        <v>255</v>
      </c>
      <c r="J2720" s="1" t="str">
        <f>TRIM(I2720)</f>
        <v>Lovasfelszerelés</v>
      </c>
      <c r="K2720" s="1" t="s">
        <v>1975</v>
      </c>
      <c r="L2720" s="1" t="str">
        <f>TRIM(K2720)</f>
        <v>Lovaglókesztyű</v>
      </c>
      <c r="M2720" s="1" t="s">
        <v>7690</v>
      </c>
      <c r="N2720" s="1" t="str">
        <f>TRIM(M2720)</f>
        <v>Női lovaglókesztyű</v>
      </c>
      <c r="P2720" s="1" t="str">
        <f>TRIM(O2720)</f>
        <v/>
      </c>
      <c r="Q2720" s="18" t="s">
        <v>5440</v>
      </c>
      <c r="R2720" s="8">
        <v>4043969014547</v>
      </c>
      <c r="S2720" s="1">
        <v>19.95</v>
      </c>
      <c r="T2720" s="1" t="s">
        <v>26</v>
      </c>
      <c r="U2720" s="1">
        <v>7.0000000000000007E-2</v>
      </c>
      <c r="V2720" s="1" t="s">
        <v>2657</v>
      </c>
      <c r="W2720" s="1" t="s">
        <v>136</v>
      </c>
      <c r="X2720" s="1" t="str">
        <f>IF(W2720="", "", IFERROR(VLOOKUP(W2720, colorList!A:B,2,FALSE),""))</f>
        <v>fekete</v>
      </c>
    </row>
    <row r="2721" spans="1:24" ht="27.75" customHeight="1" x14ac:dyDescent="0.25">
      <c r="A2721" s="1" t="s">
        <v>10119</v>
      </c>
      <c r="B2721" s="1" t="str">
        <f>TRIM(D2721)</f>
        <v>S</v>
      </c>
      <c r="C2721" s="1" t="str">
        <f>IFERROR(VLOOKUP(TRIM(D2721), sizeList!A:B, 2, FALSE), "")</f>
        <v>S</v>
      </c>
      <c r="D2721" s="1" t="s">
        <v>3618</v>
      </c>
      <c r="E2721" s="1" t="str">
        <f>TRIM(F2721)</f>
        <v>ELT sokoldalú lovaglókesztyű</v>
      </c>
      <c r="F2721" s="1" t="s">
        <v>7708</v>
      </c>
      <c r="G2721" s="1" t="s">
        <v>7711</v>
      </c>
      <c r="H2721" s="1" t="s">
        <v>254</v>
      </c>
      <c r="I2721" s="1" t="s">
        <v>255</v>
      </c>
      <c r="J2721" s="1" t="str">
        <f>TRIM(I2721)</f>
        <v>Lovasfelszerelés</v>
      </c>
      <c r="K2721" s="1" t="s">
        <v>1975</v>
      </c>
      <c r="L2721" s="1" t="str">
        <f>TRIM(K2721)</f>
        <v>Lovaglókesztyű</v>
      </c>
      <c r="M2721" s="1" t="s">
        <v>7690</v>
      </c>
      <c r="N2721" s="1" t="str">
        <f>TRIM(M2721)</f>
        <v>Női lovaglókesztyű</v>
      </c>
      <c r="P2721" s="1" t="str">
        <f>TRIM(O2721)</f>
        <v/>
      </c>
      <c r="Q2721" s="18" t="s">
        <v>5440</v>
      </c>
      <c r="R2721" s="8">
        <v>4043969014554</v>
      </c>
      <c r="S2721" s="1">
        <v>19.95</v>
      </c>
      <c r="T2721" s="1" t="s">
        <v>26</v>
      </c>
      <c r="U2721" s="1">
        <v>7.0000000000000007E-2</v>
      </c>
      <c r="V2721" s="1" t="s">
        <v>2657</v>
      </c>
      <c r="W2721" s="1" t="s">
        <v>136</v>
      </c>
      <c r="X2721" s="1" t="str">
        <f>IF(W2721="", "", IFERROR(VLOOKUP(W2721, colorList!A:B,2,FALSE),""))</f>
        <v>fekete</v>
      </c>
    </row>
    <row r="2722" spans="1:24" ht="27.75" customHeight="1" x14ac:dyDescent="0.25">
      <c r="A2722" s="1" t="s">
        <v>10120</v>
      </c>
      <c r="B2722" s="1" t="str">
        <f>TRIM(D2722)</f>
        <v>XL</v>
      </c>
      <c r="C2722" s="1" t="str">
        <f>IFERROR(VLOOKUP(TRIM(D2722), sizeList!A:B, 2, FALSE), "")</f>
        <v>XL</v>
      </c>
      <c r="D2722" s="1" t="s">
        <v>1981</v>
      </c>
      <c r="E2722" s="1" t="str">
        <f>TRIM(F2722)</f>
        <v>ELT sokoldalú lovaglókesztyű</v>
      </c>
      <c r="F2722" s="1" t="s">
        <v>7708</v>
      </c>
      <c r="G2722" s="1" t="s">
        <v>7712</v>
      </c>
      <c r="H2722" s="1" t="s">
        <v>254</v>
      </c>
      <c r="I2722" s="1" t="s">
        <v>255</v>
      </c>
      <c r="J2722" s="1" t="str">
        <f>TRIM(I2722)</f>
        <v>Lovasfelszerelés</v>
      </c>
      <c r="K2722" s="1" t="s">
        <v>1975</v>
      </c>
      <c r="L2722" s="1" t="str">
        <f>TRIM(K2722)</f>
        <v>Lovaglókesztyű</v>
      </c>
      <c r="M2722" s="1" t="s">
        <v>7690</v>
      </c>
      <c r="N2722" s="1" t="str">
        <f>TRIM(M2722)</f>
        <v>Női lovaglókesztyű</v>
      </c>
      <c r="P2722" s="1" t="str">
        <f>TRIM(O2722)</f>
        <v/>
      </c>
      <c r="Q2722" s="18" t="s">
        <v>5440</v>
      </c>
      <c r="R2722" s="8">
        <v>4043969014561</v>
      </c>
      <c r="S2722" s="1">
        <v>19.95</v>
      </c>
      <c r="T2722" s="1" t="s">
        <v>26</v>
      </c>
      <c r="U2722" s="1">
        <v>7.0000000000000007E-2</v>
      </c>
      <c r="V2722" s="1" t="s">
        <v>2657</v>
      </c>
      <c r="W2722" s="1" t="s">
        <v>136</v>
      </c>
      <c r="X2722" s="1" t="str">
        <f>IF(W2722="", "", IFERROR(VLOOKUP(W2722, colorList!A:B,2,FALSE),""))</f>
        <v>fekete</v>
      </c>
    </row>
    <row r="2723" spans="1:24" ht="27.75" customHeight="1" x14ac:dyDescent="0.25">
      <c r="A2723" s="1" t="s">
        <v>10121</v>
      </c>
      <c r="B2723" s="1" t="str">
        <f>TRIM(D2723)</f>
        <v>XS</v>
      </c>
      <c r="C2723" s="1" t="str">
        <f>IFERROR(VLOOKUP(TRIM(D2723), sizeList!A:B, 2, FALSE), "")</f>
        <v>XS</v>
      </c>
      <c r="D2723" s="1" t="s">
        <v>5425</v>
      </c>
      <c r="E2723" s="1" t="str">
        <f>TRIM(F2723)</f>
        <v>ELT sokoldalú lovaglókesztyű</v>
      </c>
      <c r="F2723" s="1" t="s">
        <v>7708</v>
      </c>
      <c r="G2723" s="1" t="s">
        <v>7713</v>
      </c>
      <c r="H2723" s="1" t="s">
        <v>254</v>
      </c>
      <c r="I2723" s="1" t="s">
        <v>255</v>
      </c>
      <c r="J2723" s="1" t="str">
        <f>TRIM(I2723)</f>
        <v>Lovasfelszerelés</v>
      </c>
      <c r="K2723" s="1" t="s">
        <v>1975</v>
      </c>
      <c r="L2723" s="1" t="str">
        <f>TRIM(K2723)</f>
        <v>Lovaglókesztyű</v>
      </c>
      <c r="M2723" s="1" t="s">
        <v>7690</v>
      </c>
      <c r="N2723" s="1" t="str">
        <f>TRIM(M2723)</f>
        <v>Női lovaglókesztyű</v>
      </c>
      <c r="P2723" s="1" t="str">
        <f>TRIM(O2723)</f>
        <v/>
      </c>
      <c r="Q2723" s="18" t="s">
        <v>5440</v>
      </c>
      <c r="R2723" s="8">
        <v>4043969014578</v>
      </c>
      <c r="S2723" s="1">
        <v>19.95</v>
      </c>
      <c r="T2723" s="1" t="s">
        <v>26</v>
      </c>
      <c r="U2723" s="1">
        <v>7.0000000000000007E-2</v>
      </c>
      <c r="V2723" s="1" t="s">
        <v>2657</v>
      </c>
      <c r="W2723" s="1" t="s">
        <v>136</v>
      </c>
      <c r="X2723" s="1" t="str">
        <f>IF(W2723="", "", IFERROR(VLOOKUP(W2723, colorList!A:B,2,FALSE),""))</f>
        <v>fekete</v>
      </c>
    </row>
    <row r="2724" spans="1:24" ht="27.75" customHeight="1" x14ac:dyDescent="0.25">
      <c r="A2724" s="1" t="s">
        <v>10122</v>
      </c>
      <c r="B2724" s="1" t="str">
        <f>TRIM(D2724)</f>
        <v>XXL</v>
      </c>
      <c r="C2724" s="1" t="str">
        <f>IFERROR(VLOOKUP(TRIM(D2724), sizeList!A:B, 2, FALSE), "")</f>
        <v>XXL</v>
      </c>
      <c r="D2724" s="1" t="s">
        <v>1984</v>
      </c>
      <c r="E2724" s="1" t="str">
        <f>TRIM(F2724)</f>
        <v>ELT sokoldalú lovaglókesztyű</v>
      </c>
      <c r="F2724" s="1" t="s">
        <v>7708</v>
      </c>
      <c r="G2724" s="1" t="s">
        <v>7714</v>
      </c>
      <c r="H2724" s="1" t="s">
        <v>254</v>
      </c>
      <c r="I2724" s="1" t="s">
        <v>255</v>
      </c>
      <c r="J2724" s="1" t="str">
        <f>TRIM(I2724)</f>
        <v>Lovasfelszerelés</v>
      </c>
      <c r="K2724" s="1" t="s">
        <v>1975</v>
      </c>
      <c r="L2724" s="1" t="str">
        <f>TRIM(K2724)</f>
        <v>Lovaglókesztyű</v>
      </c>
      <c r="M2724" s="1" t="s">
        <v>7690</v>
      </c>
      <c r="N2724" s="1" t="str">
        <f>TRIM(M2724)</f>
        <v>Női lovaglókesztyű</v>
      </c>
      <c r="P2724" s="1" t="str">
        <f>TRIM(O2724)</f>
        <v/>
      </c>
      <c r="Q2724" s="18" t="s">
        <v>5440</v>
      </c>
      <c r="R2724" s="8">
        <v>4043969014585</v>
      </c>
      <c r="S2724" s="1">
        <v>19.95</v>
      </c>
      <c r="T2724" s="1" t="s">
        <v>26</v>
      </c>
      <c r="U2724" s="1">
        <v>6.4000000000000001E-2</v>
      </c>
      <c r="V2724" s="1" t="s">
        <v>2657</v>
      </c>
      <c r="W2724" s="1" t="s">
        <v>136</v>
      </c>
      <c r="X2724" s="1" t="str">
        <f>IF(W2724="", "", IFERROR(VLOOKUP(W2724, colorList!A:B,2,FALSE),""))</f>
        <v>fekete</v>
      </c>
    </row>
    <row r="2725" spans="1:24" ht="27.75" customHeight="1" x14ac:dyDescent="0.25">
      <c r="A2725" s="1" t="s">
        <v>10123</v>
      </c>
      <c r="B2725" s="1" t="str">
        <f>TRIM(D2725)</f>
        <v>L</v>
      </c>
      <c r="C2725" s="1" t="str">
        <f>IFERROR(VLOOKUP(TRIM(D2725), sizeList!A:B, 2, FALSE), "")</f>
        <v>L</v>
      </c>
      <c r="D2725" s="1" t="s">
        <v>243</v>
      </c>
      <c r="E2725" s="1" t="str">
        <f>TRIM(F2725)</f>
        <v>ELT sokoldalú lovaglókesztyű</v>
      </c>
      <c r="F2725" s="1" t="s">
        <v>7708</v>
      </c>
      <c r="G2725" s="1" t="s">
        <v>7715</v>
      </c>
      <c r="H2725" s="1" t="s">
        <v>254</v>
      </c>
      <c r="I2725" s="1" t="s">
        <v>255</v>
      </c>
      <c r="J2725" s="1" t="str">
        <f>TRIM(I2725)</f>
        <v>Lovasfelszerelés</v>
      </c>
      <c r="K2725" s="1" t="s">
        <v>1975</v>
      </c>
      <c r="L2725" s="1" t="str">
        <f>TRIM(K2725)</f>
        <v>Lovaglókesztyű</v>
      </c>
      <c r="M2725" s="1" t="s">
        <v>7690</v>
      </c>
      <c r="N2725" s="1" t="str">
        <f>TRIM(M2725)</f>
        <v>Női lovaglókesztyű</v>
      </c>
      <c r="P2725" s="1" t="str">
        <f>TRIM(O2725)</f>
        <v/>
      </c>
      <c r="Q2725" s="18" t="s">
        <v>5440</v>
      </c>
      <c r="R2725" s="8">
        <v>4043969014592</v>
      </c>
      <c r="S2725" s="1">
        <v>19.95</v>
      </c>
      <c r="T2725" s="1" t="s">
        <v>26</v>
      </c>
      <c r="U2725" s="1">
        <v>7.0000000000000007E-2</v>
      </c>
      <c r="V2725" s="1" t="s">
        <v>2657</v>
      </c>
      <c r="W2725" s="1" t="s">
        <v>210</v>
      </c>
      <c r="X2725" s="1" t="str">
        <f>IF(W2725="", "", IFERROR(VLOOKUP(W2725, colorList!A:B,2,FALSE),""))</f>
        <v>fehér</v>
      </c>
    </row>
    <row r="2726" spans="1:24" ht="27.75" customHeight="1" x14ac:dyDescent="0.25">
      <c r="A2726" s="1" t="s">
        <v>10124</v>
      </c>
      <c r="B2726" s="1" t="str">
        <f>TRIM(D2726)</f>
        <v>M</v>
      </c>
      <c r="C2726" s="1" t="str">
        <f>IFERROR(VLOOKUP(TRIM(D2726), sizeList!A:B, 2, FALSE), "")</f>
        <v>M</v>
      </c>
      <c r="D2726" s="1" t="s">
        <v>249</v>
      </c>
      <c r="E2726" s="1" t="str">
        <f>TRIM(F2726)</f>
        <v>ELT sokoldalú lovaglókesztyű</v>
      </c>
      <c r="F2726" s="1" t="s">
        <v>7708</v>
      </c>
      <c r="G2726" s="1" t="s">
        <v>7716</v>
      </c>
      <c r="H2726" s="1" t="s">
        <v>254</v>
      </c>
      <c r="I2726" s="1" t="s">
        <v>255</v>
      </c>
      <c r="J2726" s="1" t="str">
        <f>TRIM(I2726)</f>
        <v>Lovasfelszerelés</v>
      </c>
      <c r="K2726" s="1" t="s">
        <v>1975</v>
      </c>
      <c r="L2726" s="1" t="str">
        <f>TRIM(K2726)</f>
        <v>Lovaglókesztyű</v>
      </c>
      <c r="M2726" s="1" t="s">
        <v>7690</v>
      </c>
      <c r="N2726" s="1" t="str">
        <f>TRIM(M2726)</f>
        <v>Női lovaglókesztyű</v>
      </c>
      <c r="P2726" s="1" t="str">
        <f>TRIM(O2726)</f>
        <v/>
      </c>
      <c r="Q2726" s="18" t="s">
        <v>5440</v>
      </c>
      <c r="R2726" s="8">
        <v>4043969014608</v>
      </c>
      <c r="S2726" s="1">
        <v>19.95</v>
      </c>
      <c r="T2726" s="1" t="s">
        <v>26</v>
      </c>
      <c r="U2726" s="1">
        <v>7.0000000000000007E-2</v>
      </c>
      <c r="V2726" s="1" t="s">
        <v>2657</v>
      </c>
      <c r="W2726" s="1" t="s">
        <v>210</v>
      </c>
      <c r="X2726" s="1" t="str">
        <f>IF(W2726="", "", IFERROR(VLOOKUP(W2726, colorList!A:B,2,FALSE),""))</f>
        <v>fehér</v>
      </c>
    </row>
    <row r="2727" spans="1:24" ht="27.75" customHeight="1" x14ac:dyDescent="0.25">
      <c r="A2727" s="1" t="s">
        <v>10125</v>
      </c>
      <c r="B2727" s="1" t="str">
        <f>TRIM(D2727)</f>
        <v>S</v>
      </c>
      <c r="C2727" s="1" t="str">
        <f>IFERROR(VLOOKUP(TRIM(D2727), sizeList!A:B, 2, FALSE), "")</f>
        <v>S</v>
      </c>
      <c r="D2727" s="1" t="s">
        <v>3618</v>
      </c>
      <c r="E2727" s="1" t="str">
        <f>TRIM(F2727)</f>
        <v>ELT sokoldalú lovaglókesztyű</v>
      </c>
      <c r="F2727" s="1" t="s">
        <v>7708</v>
      </c>
      <c r="G2727" s="1" t="s">
        <v>7717</v>
      </c>
      <c r="H2727" s="1" t="s">
        <v>254</v>
      </c>
      <c r="I2727" s="1" t="s">
        <v>255</v>
      </c>
      <c r="J2727" s="1" t="str">
        <f>TRIM(I2727)</f>
        <v>Lovasfelszerelés</v>
      </c>
      <c r="K2727" s="1" t="s">
        <v>1975</v>
      </c>
      <c r="L2727" s="1" t="str">
        <f>TRIM(K2727)</f>
        <v>Lovaglókesztyű</v>
      </c>
      <c r="M2727" s="1" t="s">
        <v>7690</v>
      </c>
      <c r="N2727" s="1" t="str">
        <f>TRIM(M2727)</f>
        <v>Női lovaglókesztyű</v>
      </c>
      <c r="P2727" s="1" t="str">
        <f>TRIM(O2727)</f>
        <v/>
      </c>
      <c r="Q2727" s="18" t="s">
        <v>5440</v>
      </c>
      <c r="R2727" s="8">
        <v>4043969014615</v>
      </c>
      <c r="S2727" s="1">
        <v>19.95</v>
      </c>
      <c r="T2727" s="1" t="s">
        <v>26</v>
      </c>
      <c r="U2727" s="1">
        <v>7.0000000000000007E-2</v>
      </c>
      <c r="V2727" s="1" t="s">
        <v>2657</v>
      </c>
      <c r="W2727" s="1" t="s">
        <v>210</v>
      </c>
      <c r="X2727" s="1" t="str">
        <f>IF(W2727="", "", IFERROR(VLOOKUP(W2727, colorList!A:B,2,FALSE),""))</f>
        <v>fehér</v>
      </c>
    </row>
    <row r="2728" spans="1:24" ht="27.75" customHeight="1" x14ac:dyDescent="0.25">
      <c r="A2728" s="1" t="s">
        <v>10126</v>
      </c>
      <c r="B2728" s="1" t="str">
        <f>TRIM(D2728)</f>
        <v>XL</v>
      </c>
      <c r="C2728" s="1" t="str">
        <f>IFERROR(VLOOKUP(TRIM(D2728), sizeList!A:B, 2, FALSE), "")</f>
        <v>XL</v>
      </c>
      <c r="D2728" s="1" t="s">
        <v>1981</v>
      </c>
      <c r="E2728" s="1" t="str">
        <f>TRIM(F2728)</f>
        <v>ELT sokoldalú lovaglókesztyű</v>
      </c>
      <c r="F2728" s="1" t="s">
        <v>7708</v>
      </c>
      <c r="G2728" s="1" t="s">
        <v>7718</v>
      </c>
      <c r="H2728" s="1" t="s">
        <v>254</v>
      </c>
      <c r="I2728" s="1" t="s">
        <v>255</v>
      </c>
      <c r="J2728" s="1" t="str">
        <f>TRIM(I2728)</f>
        <v>Lovasfelszerelés</v>
      </c>
      <c r="K2728" s="1" t="s">
        <v>1975</v>
      </c>
      <c r="L2728" s="1" t="str">
        <f>TRIM(K2728)</f>
        <v>Lovaglókesztyű</v>
      </c>
      <c r="M2728" s="1" t="s">
        <v>7690</v>
      </c>
      <c r="N2728" s="1" t="str">
        <f>TRIM(M2728)</f>
        <v>Női lovaglókesztyű</v>
      </c>
      <c r="P2728" s="1" t="str">
        <f>TRIM(O2728)</f>
        <v/>
      </c>
      <c r="Q2728" s="18" t="s">
        <v>5440</v>
      </c>
      <c r="R2728" s="8">
        <v>4043969014622</v>
      </c>
      <c r="S2728" s="1">
        <v>19.95</v>
      </c>
      <c r="T2728" s="1" t="s">
        <v>26</v>
      </c>
      <c r="U2728" s="1">
        <v>7.0000000000000007E-2</v>
      </c>
      <c r="V2728" s="1" t="s">
        <v>2657</v>
      </c>
      <c r="W2728" s="1" t="s">
        <v>210</v>
      </c>
      <c r="X2728" s="1" t="str">
        <f>IF(W2728="", "", IFERROR(VLOOKUP(W2728, colorList!A:B,2,FALSE),""))</f>
        <v>fehér</v>
      </c>
    </row>
    <row r="2729" spans="1:24" ht="27.75" customHeight="1" x14ac:dyDescent="0.25">
      <c r="A2729" s="1" t="s">
        <v>10127</v>
      </c>
      <c r="B2729" s="1" t="str">
        <f>TRIM(D2729)</f>
        <v>XS</v>
      </c>
      <c r="C2729" s="1" t="str">
        <f>IFERROR(VLOOKUP(TRIM(D2729), sizeList!A:B, 2, FALSE), "")</f>
        <v>XS</v>
      </c>
      <c r="D2729" s="1" t="s">
        <v>5425</v>
      </c>
      <c r="E2729" s="1" t="str">
        <f>TRIM(F2729)</f>
        <v>ELT sokoldalú lovaglókesztyű</v>
      </c>
      <c r="F2729" s="1" t="s">
        <v>7708</v>
      </c>
      <c r="G2729" s="1" t="s">
        <v>7719</v>
      </c>
      <c r="H2729" s="1" t="s">
        <v>254</v>
      </c>
      <c r="I2729" s="1" t="s">
        <v>255</v>
      </c>
      <c r="J2729" s="1" t="str">
        <f>TRIM(I2729)</f>
        <v>Lovasfelszerelés</v>
      </c>
      <c r="K2729" s="1" t="s">
        <v>1975</v>
      </c>
      <c r="L2729" s="1" t="str">
        <f>TRIM(K2729)</f>
        <v>Lovaglókesztyű</v>
      </c>
      <c r="M2729" s="1" t="s">
        <v>7690</v>
      </c>
      <c r="N2729" s="1" t="str">
        <f>TRIM(M2729)</f>
        <v>Női lovaglókesztyű</v>
      </c>
      <c r="P2729" s="1" t="str">
        <f>TRIM(O2729)</f>
        <v/>
      </c>
      <c r="Q2729" s="18" t="s">
        <v>5440</v>
      </c>
      <c r="R2729" s="8">
        <v>4043969014639</v>
      </c>
      <c r="S2729" s="1">
        <v>19.95</v>
      </c>
      <c r="T2729" s="1" t="s">
        <v>26</v>
      </c>
      <c r="U2729" s="1">
        <v>7.0000000000000007E-2</v>
      </c>
      <c r="V2729" s="1" t="s">
        <v>2657</v>
      </c>
      <c r="W2729" s="1" t="s">
        <v>210</v>
      </c>
      <c r="X2729" s="1" t="str">
        <f>IF(W2729="", "", IFERROR(VLOOKUP(W2729, colorList!A:B,2,FALSE),""))</f>
        <v>fehér</v>
      </c>
    </row>
    <row r="2730" spans="1:24" ht="27.75" customHeight="1" x14ac:dyDescent="0.25">
      <c r="A2730" s="1" t="s">
        <v>10128</v>
      </c>
      <c r="B2730" s="1" t="str">
        <f>TRIM(D2730)</f>
        <v>L</v>
      </c>
      <c r="C2730" s="1" t="str">
        <f>IFERROR(VLOOKUP(TRIM(D2730), sizeList!A:B, 2, FALSE), "")</f>
        <v>L</v>
      </c>
      <c r="D2730" s="1" t="s">
        <v>243</v>
      </c>
      <c r="E2730" s="1" t="str">
        <f>TRIM(F2730)</f>
        <v>ELT sokoldalú lovaglókesztyű</v>
      </c>
      <c r="F2730" s="1" t="s">
        <v>7708</v>
      </c>
      <c r="G2730" s="1" t="s">
        <v>7720</v>
      </c>
      <c r="H2730" s="1" t="s">
        <v>254</v>
      </c>
      <c r="I2730" s="1" t="s">
        <v>255</v>
      </c>
      <c r="J2730" s="1" t="str">
        <f>TRIM(I2730)</f>
        <v>Lovasfelszerelés</v>
      </c>
      <c r="K2730" s="1" t="s">
        <v>1975</v>
      </c>
      <c r="L2730" s="1" t="str">
        <f>TRIM(K2730)</f>
        <v>Lovaglókesztyű</v>
      </c>
      <c r="M2730" s="1" t="s">
        <v>7690</v>
      </c>
      <c r="N2730" s="1" t="str">
        <f>TRIM(M2730)</f>
        <v>Női lovaglókesztyű</v>
      </c>
      <c r="P2730" s="1" t="str">
        <f>TRIM(O2730)</f>
        <v/>
      </c>
      <c r="Q2730" s="18" t="s">
        <v>5440</v>
      </c>
      <c r="R2730" s="8">
        <v>4043969014653</v>
      </c>
      <c r="S2730" s="1">
        <v>19.95</v>
      </c>
      <c r="T2730" s="1" t="s">
        <v>26</v>
      </c>
      <c r="U2730" s="1">
        <v>7.0000000000000007E-2</v>
      </c>
      <c r="V2730" s="1" t="s">
        <v>2657</v>
      </c>
      <c r="W2730" s="1" t="s">
        <v>68</v>
      </c>
      <c r="X2730" s="1" t="str">
        <f>IF(W2730="", "", IFERROR(VLOOKUP(W2730, colorList!A:B,2,FALSE),""))</f>
        <v>kék</v>
      </c>
    </row>
    <row r="2731" spans="1:24" ht="27.75" customHeight="1" x14ac:dyDescent="0.25">
      <c r="A2731" s="1" t="s">
        <v>10129</v>
      </c>
      <c r="B2731" s="1" t="str">
        <f>TRIM(D2731)</f>
        <v>M</v>
      </c>
      <c r="C2731" s="1" t="str">
        <f>IFERROR(VLOOKUP(TRIM(D2731), sizeList!A:B, 2, FALSE), "")</f>
        <v>M</v>
      </c>
      <c r="D2731" s="1" t="s">
        <v>249</v>
      </c>
      <c r="E2731" s="1" t="str">
        <f>TRIM(F2731)</f>
        <v>ELT sokoldalú lovaglókesztyű</v>
      </c>
      <c r="F2731" s="1" t="s">
        <v>7708</v>
      </c>
      <c r="G2731" s="1" t="s">
        <v>7721</v>
      </c>
      <c r="H2731" s="1" t="s">
        <v>254</v>
      </c>
      <c r="I2731" s="1" t="s">
        <v>255</v>
      </c>
      <c r="J2731" s="1" t="str">
        <f>TRIM(I2731)</f>
        <v>Lovasfelszerelés</v>
      </c>
      <c r="K2731" s="1" t="s">
        <v>1975</v>
      </c>
      <c r="L2731" s="1" t="str">
        <f>TRIM(K2731)</f>
        <v>Lovaglókesztyű</v>
      </c>
      <c r="M2731" s="1" t="s">
        <v>7690</v>
      </c>
      <c r="N2731" s="1" t="str">
        <f>TRIM(M2731)</f>
        <v>Női lovaglókesztyű</v>
      </c>
      <c r="P2731" s="1" t="str">
        <f>TRIM(O2731)</f>
        <v/>
      </c>
      <c r="Q2731" s="18" t="s">
        <v>5440</v>
      </c>
      <c r="R2731" s="8">
        <v>4043969014660</v>
      </c>
      <c r="S2731" s="1">
        <v>19.95</v>
      </c>
      <c r="T2731" s="1" t="s">
        <v>26</v>
      </c>
      <c r="U2731" s="1">
        <v>7.0000000000000007E-2</v>
      </c>
      <c r="V2731" s="1" t="s">
        <v>2657</v>
      </c>
      <c r="W2731" s="1" t="s">
        <v>68</v>
      </c>
      <c r="X2731" s="1" t="str">
        <f>IF(W2731="", "", IFERROR(VLOOKUP(W2731, colorList!A:B,2,FALSE),""))</f>
        <v>kék</v>
      </c>
    </row>
    <row r="2732" spans="1:24" ht="27.75" customHeight="1" x14ac:dyDescent="0.25">
      <c r="A2732" s="1" t="s">
        <v>10130</v>
      </c>
      <c r="B2732" s="1" t="str">
        <f>TRIM(D2732)</f>
        <v>S</v>
      </c>
      <c r="C2732" s="1" t="str">
        <f>IFERROR(VLOOKUP(TRIM(D2732), sizeList!A:B, 2, FALSE), "")</f>
        <v>S</v>
      </c>
      <c r="D2732" s="1" t="s">
        <v>3618</v>
      </c>
      <c r="E2732" s="1" t="str">
        <f>TRIM(F2732)</f>
        <v>ELT sokoldalú lovaglókesztyű</v>
      </c>
      <c r="F2732" s="1" t="s">
        <v>7708</v>
      </c>
      <c r="G2732" s="1" t="s">
        <v>7722</v>
      </c>
      <c r="H2732" s="1" t="s">
        <v>254</v>
      </c>
      <c r="I2732" s="1" t="s">
        <v>255</v>
      </c>
      <c r="J2732" s="1" t="str">
        <f>TRIM(I2732)</f>
        <v>Lovasfelszerelés</v>
      </c>
      <c r="K2732" s="1" t="s">
        <v>1975</v>
      </c>
      <c r="L2732" s="1" t="str">
        <f>TRIM(K2732)</f>
        <v>Lovaglókesztyű</v>
      </c>
      <c r="M2732" s="1" t="s">
        <v>7690</v>
      </c>
      <c r="N2732" s="1" t="str">
        <f>TRIM(M2732)</f>
        <v>Női lovaglókesztyű</v>
      </c>
      <c r="P2732" s="1" t="str">
        <f>TRIM(O2732)</f>
        <v/>
      </c>
      <c r="Q2732" s="18" t="s">
        <v>5440</v>
      </c>
      <c r="R2732" s="8">
        <v>4043969014677</v>
      </c>
      <c r="S2732" s="1">
        <v>19.95</v>
      </c>
      <c r="T2732" s="1" t="s">
        <v>26</v>
      </c>
      <c r="U2732" s="1">
        <v>7.0000000000000007E-2</v>
      </c>
      <c r="V2732" s="1" t="s">
        <v>2657</v>
      </c>
      <c r="W2732" s="1" t="s">
        <v>68</v>
      </c>
      <c r="X2732" s="1" t="str">
        <f>IF(W2732="", "", IFERROR(VLOOKUP(W2732, colorList!A:B,2,FALSE),""))</f>
        <v>kék</v>
      </c>
    </row>
    <row r="2733" spans="1:24" ht="27.75" customHeight="1" x14ac:dyDescent="0.25">
      <c r="A2733" s="1" t="s">
        <v>10131</v>
      </c>
      <c r="B2733" s="1" t="str">
        <f>TRIM(D2733)</f>
        <v>XL</v>
      </c>
      <c r="C2733" s="1" t="str">
        <f>IFERROR(VLOOKUP(TRIM(D2733), sizeList!A:B, 2, FALSE), "")</f>
        <v>XL</v>
      </c>
      <c r="D2733" s="1" t="s">
        <v>1981</v>
      </c>
      <c r="E2733" s="1" t="str">
        <f>TRIM(F2733)</f>
        <v>ELT sokoldalú lovaglókesztyű</v>
      </c>
      <c r="F2733" s="1" t="s">
        <v>7708</v>
      </c>
      <c r="G2733" s="1" t="s">
        <v>7723</v>
      </c>
      <c r="H2733" s="1" t="s">
        <v>254</v>
      </c>
      <c r="I2733" s="1" t="s">
        <v>255</v>
      </c>
      <c r="J2733" s="1" t="str">
        <f>TRIM(I2733)</f>
        <v>Lovasfelszerelés</v>
      </c>
      <c r="K2733" s="1" t="s">
        <v>1975</v>
      </c>
      <c r="L2733" s="1" t="str">
        <f>TRIM(K2733)</f>
        <v>Lovaglókesztyű</v>
      </c>
      <c r="M2733" s="1" t="s">
        <v>7690</v>
      </c>
      <c r="N2733" s="1" t="str">
        <f>TRIM(M2733)</f>
        <v>Női lovaglókesztyű</v>
      </c>
      <c r="P2733" s="1" t="str">
        <f>TRIM(O2733)</f>
        <v/>
      </c>
      <c r="Q2733" s="18" t="s">
        <v>5440</v>
      </c>
      <c r="R2733" s="8">
        <v>4043969014684</v>
      </c>
      <c r="S2733" s="1">
        <v>19.95</v>
      </c>
      <c r="T2733" s="1" t="s">
        <v>26</v>
      </c>
      <c r="U2733" s="1">
        <v>7.0000000000000007E-2</v>
      </c>
      <c r="V2733" s="1" t="s">
        <v>2657</v>
      </c>
      <c r="W2733" s="1" t="s">
        <v>68</v>
      </c>
      <c r="X2733" s="1" t="str">
        <f>IF(W2733="", "", IFERROR(VLOOKUP(W2733, colorList!A:B,2,FALSE),""))</f>
        <v>kék</v>
      </c>
    </row>
    <row r="2734" spans="1:24" ht="27.75" customHeight="1" x14ac:dyDescent="0.25">
      <c r="A2734" s="1" t="s">
        <v>10132</v>
      </c>
      <c r="B2734" s="1" t="str">
        <f>TRIM(D2734)</f>
        <v>XS</v>
      </c>
      <c r="C2734" s="1" t="str">
        <f>IFERROR(VLOOKUP(TRIM(D2734), sizeList!A:B, 2, FALSE), "")</f>
        <v>XS</v>
      </c>
      <c r="D2734" s="1" t="s">
        <v>5425</v>
      </c>
      <c r="E2734" s="1" t="str">
        <f>TRIM(F2734)</f>
        <v>ELT sokoldalú lovaglókesztyű</v>
      </c>
      <c r="F2734" s="1" t="s">
        <v>7708</v>
      </c>
      <c r="G2734" s="1" t="s">
        <v>7724</v>
      </c>
      <c r="H2734" s="1" t="s">
        <v>254</v>
      </c>
      <c r="I2734" s="1" t="s">
        <v>255</v>
      </c>
      <c r="J2734" s="1" t="str">
        <f>TRIM(I2734)</f>
        <v>Lovasfelszerelés</v>
      </c>
      <c r="K2734" s="1" t="s">
        <v>1975</v>
      </c>
      <c r="L2734" s="1" t="str">
        <f>TRIM(K2734)</f>
        <v>Lovaglókesztyű</v>
      </c>
      <c r="M2734" s="1" t="s">
        <v>7690</v>
      </c>
      <c r="N2734" s="1" t="str">
        <f>TRIM(M2734)</f>
        <v>Női lovaglókesztyű</v>
      </c>
      <c r="P2734" s="1" t="str">
        <f>TRIM(O2734)</f>
        <v/>
      </c>
      <c r="Q2734" s="18" t="s">
        <v>5440</v>
      </c>
      <c r="R2734" s="8">
        <v>4043969014691</v>
      </c>
      <c r="S2734" s="1">
        <v>19.95</v>
      </c>
      <c r="T2734" s="1" t="s">
        <v>26</v>
      </c>
      <c r="U2734" s="1">
        <v>7.0000000000000007E-2</v>
      </c>
      <c r="V2734" s="1" t="s">
        <v>2657</v>
      </c>
      <c r="W2734" s="1" t="s">
        <v>68</v>
      </c>
      <c r="X2734" s="1" t="str">
        <f>IF(W2734="", "", IFERROR(VLOOKUP(W2734, colorList!A:B,2,FALSE),""))</f>
        <v>kék</v>
      </c>
    </row>
    <row r="2735" spans="1:24" ht="27.75" customHeight="1" x14ac:dyDescent="0.25">
      <c r="A2735" s="1" t="s">
        <v>10137</v>
      </c>
      <c r="B2735" s="1" t="str">
        <f>TRIM(D2735)</f>
        <v>XS</v>
      </c>
      <c r="C2735" s="1" t="str">
        <f>IFERROR(VLOOKUP(TRIM(D2735), sizeList!A:B, 2, FALSE), "")</f>
        <v>XS</v>
      </c>
      <c r="D2735" s="1" t="s">
        <v>5425</v>
      </c>
      <c r="E2735" s="1" t="str">
        <f>TRIM(F2735)</f>
        <v>ELT sokoldalú lovaglókesztyű</v>
      </c>
      <c r="F2735" s="1" t="s">
        <v>7708</v>
      </c>
      <c r="G2735" s="1" t="s">
        <v>7729</v>
      </c>
      <c r="H2735" s="1" t="s">
        <v>254</v>
      </c>
      <c r="I2735" s="1" t="s">
        <v>255</v>
      </c>
      <c r="J2735" s="1" t="str">
        <f>TRIM(I2735)</f>
        <v>Lovasfelszerelés</v>
      </c>
      <c r="K2735" s="1" t="s">
        <v>1975</v>
      </c>
      <c r="L2735" s="1" t="str">
        <f>TRIM(K2735)</f>
        <v>Lovaglókesztyű</v>
      </c>
      <c r="M2735" s="1" t="s">
        <v>7690</v>
      </c>
      <c r="N2735" s="1" t="str">
        <f>TRIM(M2735)</f>
        <v>Női lovaglókesztyű</v>
      </c>
      <c r="P2735" s="1" t="str">
        <f>TRIM(O2735)</f>
        <v/>
      </c>
      <c r="Q2735" s="18" t="s">
        <v>5440</v>
      </c>
      <c r="R2735" s="8">
        <v>4043969175729</v>
      </c>
      <c r="S2735" s="1">
        <v>19.95</v>
      </c>
      <c r="T2735" s="1" t="s">
        <v>26</v>
      </c>
      <c r="U2735" s="1">
        <v>7.0000000000000007E-2</v>
      </c>
      <c r="V2735" s="1" t="s">
        <v>2657</v>
      </c>
      <c r="W2735" s="1" t="s">
        <v>490</v>
      </c>
      <c r="X2735" s="1" t="str">
        <f>IF(W2735="", "", IFERROR(VLOOKUP(W2735, colorList!A:B,2,FALSE),""))</f>
        <v>barna</v>
      </c>
    </row>
    <row r="2736" spans="1:24" ht="27.75" customHeight="1" x14ac:dyDescent="0.25">
      <c r="A2736" s="1" t="s">
        <v>10135</v>
      </c>
      <c r="B2736" s="1" t="str">
        <f>TRIM(D2736)</f>
        <v>S</v>
      </c>
      <c r="C2736" s="1" t="str">
        <f>IFERROR(VLOOKUP(TRIM(D2736), sizeList!A:B, 2, FALSE), "")</f>
        <v>S</v>
      </c>
      <c r="D2736" s="1" t="s">
        <v>3618</v>
      </c>
      <c r="E2736" s="1" t="str">
        <f>TRIM(F2736)</f>
        <v>ELT sokoldalú lovaglókesztyű</v>
      </c>
      <c r="F2736" s="1" t="s">
        <v>7708</v>
      </c>
      <c r="G2736" s="1" t="s">
        <v>7727</v>
      </c>
      <c r="H2736" s="1" t="s">
        <v>254</v>
      </c>
      <c r="I2736" s="1" t="s">
        <v>255</v>
      </c>
      <c r="J2736" s="1" t="str">
        <f>TRIM(I2736)</f>
        <v>Lovasfelszerelés</v>
      </c>
      <c r="K2736" s="1" t="s">
        <v>1975</v>
      </c>
      <c r="L2736" s="1" t="str">
        <f>TRIM(K2736)</f>
        <v>Lovaglókesztyű</v>
      </c>
      <c r="M2736" s="1" t="s">
        <v>7690</v>
      </c>
      <c r="N2736" s="1" t="str">
        <f>TRIM(M2736)</f>
        <v>Női lovaglókesztyű</v>
      </c>
      <c r="P2736" s="1" t="str">
        <f>TRIM(O2736)</f>
        <v/>
      </c>
      <c r="Q2736" s="18" t="s">
        <v>5440</v>
      </c>
      <c r="R2736" s="8">
        <v>4043969175736</v>
      </c>
      <c r="S2736" s="1">
        <v>19.95</v>
      </c>
      <c r="T2736" s="1" t="s">
        <v>26</v>
      </c>
      <c r="U2736" s="1">
        <v>7.0000000000000007E-2</v>
      </c>
      <c r="V2736" s="1" t="s">
        <v>2657</v>
      </c>
      <c r="W2736" s="1" t="s">
        <v>490</v>
      </c>
      <c r="X2736" s="1" t="str">
        <f>IF(W2736="", "", IFERROR(VLOOKUP(W2736, colorList!A:B,2,FALSE),""))</f>
        <v>barna</v>
      </c>
    </row>
    <row r="2737" spans="1:24" ht="27.75" customHeight="1" x14ac:dyDescent="0.25">
      <c r="A2737" s="1" t="s">
        <v>10134</v>
      </c>
      <c r="B2737" s="1" t="str">
        <f>TRIM(D2737)</f>
        <v>M</v>
      </c>
      <c r="C2737" s="1" t="str">
        <f>IFERROR(VLOOKUP(TRIM(D2737), sizeList!A:B, 2, FALSE), "")</f>
        <v>M</v>
      </c>
      <c r="D2737" s="1" t="s">
        <v>249</v>
      </c>
      <c r="E2737" s="1" t="str">
        <f>TRIM(F2737)</f>
        <v>ELT sokoldalú lovaglókesztyű</v>
      </c>
      <c r="F2737" s="1" t="s">
        <v>7708</v>
      </c>
      <c r="G2737" s="1" t="s">
        <v>7726</v>
      </c>
      <c r="H2737" s="1" t="s">
        <v>254</v>
      </c>
      <c r="I2737" s="1" t="s">
        <v>255</v>
      </c>
      <c r="J2737" s="1" t="str">
        <f>TRIM(I2737)</f>
        <v>Lovasfelszerelés</v>
      </c>
      <c r="K2737" s="1" t="s">
        <v>1975</v>
      </c>
      <c r="L2737" s="1" t="str">
        <f>TRIM(K2737)</f>
        <v>Lovaglókesztyű</v>
      </c>
      <c r="M2737" s="1" t="s">
        <v>7690</v>
      </c>
      <c r="N2737" s="1" t="str">
        <f>TRIM(M2737)</f>
        <v>Női lovaglókesztyű</v>
      </c>
      <c r="P2737" s="1" t="str">
        <f>TRIM(O2737)</f>
        <v/>
      </c>
      <c r="Q2737" s="18" t="s">
        <v>5440</v>
      </c>
      <c r="R2737" s="8">
        <v>4043969175743</v>
      </c>
      <c r="S2737" s="1">
        <v>19.95</v>
      </c>
      <c r="T2737" s="1" t="s">
        <v>26</v>
      </c>
      <c r="U2737" s="1">
        <v>7.0000000000000007E-2</v>
      </c>
      <c r="V2737" s="1" t="s">
        <v>2657</v>
      </c>
      <c r="W2737" s="1" t="s">
        <v>490</v>
      </c>
      <c r="X2737" s="1" t="str">
        <f>IF(W2737="", "", IFERROR(VLOOKUP(W2737, colorList!A:B,2,FALSE),""))</f>
        <v>barna</v>
      </c>
    </row>
    <row r="2738" spans="1:24" ht="27.75" customHeight="1" x14ac:dyDescent="0.25">
      <c r="A2738" s="1" t="s">
        <v>10133</v>
      </c>
      <c r="B2738" s="1" t="str">
        <f>TRIM(D2738)</f>
        <v>L</v>
      </c>
      <c r="C2738" s="1" t="str">
        <f>IFERROR(VLOOKUP(TRIM(D2738), sizeList!A:B, 2, FALSE), "")</f>
        <v>L</v>
      </c>
      <c r="D2738" s="1" t="s">
        <v>243</v>
      </c>
      <c r="E2738" s="1" t="str">
        <f>TRIM(F2738)</f>
        <v>ELT sokoldalú lovaglókesztyű</v>
      </c>
      <c r="F2738" s="1" t="s">
        <v>7708</v>
      </c>
      <c r="G2738" s="1" t="s">
        <v>7725</v>
      </c>
      <c r="H2738" s="1" t="s">
        <v>254</v>
      </c>
      <c r="I2738" s="1" t="s">
        <v>255</v>
      </c>
      <c r="J2738" s="1" t="str">
        <f>TRIM(I2738)</f>
        <v>Lovasfelszerelés</v>
      </c>
      <c r="K2738" s="1" t="s">
        <v>1975</v>
      </c>
      <c r="L2738" s="1" t="str">
        <f>TRIM(K2738)</f>
        <v>Lovaglókesztyű</v>
      </c>
      <c r="M2738" s="1" t="s">
        <v>7690</v>
      </c>
      <c r="N2738" s="1" t="str">
        <f>TRIM(M2738)</f>
        <v>Női lovaglókesztyű</v>
      </c>
      <c r="P2738" s="1" t="str">
        <f>TRIM(O2738)</f>
        <v/>
      </c>
      <c r="Q2738" s="18" t="s">
        <v>5440</v>
      </c>
      <c r="R2738" s="8">
        <v>4043969175750</v>
      </c>
      <c r="S2738" s="1">
        <v>19.95</v>
      </c>
      <c r="T2738" s="1" t="s">
        <v>26</v>
      </c>
      <c r="U2738" s="1">
        <v>7.0000000000000007E-2</v>
      </c>
      <c r="V2738" s="1" t="s">
        <v>2657</v>
      </c>
      <c r="W2738" s="1" t="s">
        <v>490</v>
      </c>
      <c r="X2738" s="1" t="str">
        <f>IF(W2738="", "", IFERROR(VLOOKUP(W2738, colorList!A:B,2,FALSE),""))</f>
        <v>barna</v>
      </c>
    </row>
    <row r="2739" spans="1:24" ht="27.75" customHeight="1" x14ac:dyDescent="0.25">
      <c r="A2739" s="1" t="s">
        <v>10136</v>
      </c>
      <c r="B2739" s="1" t="str">
        <f>TRIM(D2739)</f>
        <v>XL</v>
      </c>
      <c r="C2739" s="1" t="str">
        <f>IFERROR(VLOOKUP(TRIM(D2739), sizeList!A:B, 2, FALSE), "")</f>
        <v>XL</v>
      </c>
      <c r="D2739" s="1" t="s">
        <v>1981</v>
      </c>
      <c r="E2739" s="1" t="str">
        <f>TRIM(F2739)</f>
        <v>ELT sokoldalú lovaglókesztyű</v>
      </c>
      <c r="F2739" s="1" t="s">
        <v>7708</v>
      </c>
      <c r="G2739" s="1" t="s">
        <v>7728</v>
      </c>
      <c r="H2739" s="1" t="s">
        <v>254</v>
      </c>
      <c r="I2739" s="1" t="s">
        <v>255</v>
      </c>
      <c r="J2739" s="1" t="str">
        <f>TRIM(I2739)</f>
        <v>Lovasfelszerelés</v>
      </c>
      <c r="K2739" s="1" t="s">
        <v>1975</v>
      </c>
      <c r="L2739" s="1" t="str">
        <f>TRIM(K2739)</f>
        <v>Lovaglókesztyű</v>
      </c>
      <c r="M2739" s="1" t="s">
        <v>7690</v>
      </c>
      <c r="N2739" s="1" t="str">
        <f>TRIM(M2739)</f>
        <v>Női lovaglókesztyű</v>
      </c>
      <c r="P2739" s="1" t="str">
        <f>TRIM(O2739)</f>
        <v/>
      </c>
      <c r="Q2739" s="18" t="s">
        <v>5440</v>
      </c>
      <c r="R2739" s="8">
        <v>4043969175767</v>
      </c>
      <c r="S2739" s="1">
        <v>19.95</v>
      </c>
      <c r="T2739" s="1" t="s">
        <v>26</v>
      </c>
      <c r="U2739" s="1">
        <v>7.0000000000000007E-2</v>
      </c>
      <c r="V2739" s="1" t="s">
        <v>2657</v>
      </c>
      <c r="W2739" s="1" t="s">
        <v>490</v>
      </c>
      <c r="X2739" s="1" t="str">
        <f>IF(W2739="", "", IFERROR(VLOOKUP(W2739, colorList!A:B,2,FALSE),""))</f>
        <v>barna</v>
      </c>
    </row>
    <row r="2740" spans="1:24" ht="27.75" customHeight="1" x14ac:dyDescent="0.25">
      <c r="A2740" s="1" t="s">
        <v>10138</v>
      </c>
      <c r="B2740" s="1" t="str">
        <f>TRIM(D2740)</f>
        <v>XXL</v>
      </c>
      <c r="C2740" s="1" t="str">
        <f>IFERROR(VLOOKUP(TRIM(D2740), sizeList!A:B, 2, FALSE), "")</f>
        <v>XXL</v>
      </c>
      <c r="D2740" s="1" t="s">
        <v>1984</v>
      </c>
      <c r="E2740" s="1" t="str">
        <f>TRIM(F2740)</f>
        <v>ELT sokoldalú lovaglókesztyű</v>
      </c>
      <c r="F2740" s="1" t="s">
        <v>7708</v>
      </c>
      <c r="G2740" s="1" t="s">
        <v>7730</v>
      </c>
      <c r="H2740" s="1" t="s">
        <v>254</v>
      </c>
      <c r="I2740" s="1" t="s">
        <v>255</v>
      </c>
      <c r="J2740" s="1" t="str">
        <f>TRIM(I2740)</f>
        <v>Lovasfelszerelés</v>
      </c>
      <c r="K2740" s="1" t="s">
        <v>1975</v>
      </c>
      <c r="L2740" s="1" t="str">
        <f>TRIM(K2740)</f>
        <v>Lovaglókesztyű</v>
      </c>
      <c r="M2740" s="1" t="s">
        <v>7690</v>
      </c>
      <c r="N2740" s="1" t="str">
        <f>TRIM(M2740)</f>
        <v>Női lovaglókesztyű</v>
      </c>
      <c r="P2740" s="1" t="str">
        <f>TRIM(O2740)</f>
        <v/>
      </c>
      <c r="Q2740" s="18" t="s">
        <v>5440</v>
      </c>
      <c r="R2740" s="8">
        <v>4043969175774</v>
      </c>
      <c r="S2740" s="1">
        <v>19.95</v>
      </c>
      <c r="T2740" s="1" t="s">
        <v>26</v>
      </c>
      <c r="U2740" s="1">
        <v>6.4000000000000001E-2</v>
      </c>
      <c r="V2740" s="1" t="s">
        <v>2657</v>
      </c>
      <c r="W2740" s="1" t="s">
        <v>490</v>
      </c>
      <c r="X2740" s="1" t="str">
        <f>IF(W2740="", "", IFERROR(VLOOKUP(W2740, colorList!A:B,2,FALSE),""))</f>
        <v>barna</v>
      </c>
    </row>
    <row r="2741" spans="1:24" ht="27.75" customHeight="1" x14ac:dyDescent="0.25">
      <c r="A2741" s="1" t="s">
        <v>366</v>
      </c>
      <c r="B2741" s="1" t="str">
        <f>TRIM(D2741)</f>
        <v>30</v>
      </c>
      <c r="C2741" s="1">
        <f>IFERROR(VLOOKUP(D2741, sizeList!A:B, 2, FALSE), "")</f>
        <v>30</v>
      </c>
      <c r="D2741" s="1">
        <v>30</v>
      </c>
      <c r="E2741" s="1" t="str">
        <f>TRIM(F2741)</f>
        <v>ELT Sparkle gyermek Jodhpur lovaglócipő</v>
      </c>
      <c r="F2741" s="1" t="s">
        <v>367</v>
      </c>
      <c r="G2741" s="1" t="s">
        <v>368</v>
      </c>
      <c r="H2741" s="1" t="s">
        <v>254</v>
      </c>
      <c r="I2741" s="1" t="s">
        <v>255</v>
      </c>
      <c r="J2741" s="1" t="str">
        <f>TRIM(I2741)</f>
        <v>Lovasfelszerelés</v>
      </c>
      <c r="K2741" s="1" t="s">
        <v>256</v>
      </c>
      <c r="L2741" s="1" t="str">
        <f>TRIM(K2741)</f>
        <v>Lovaglócipő, csizma</v>
      </c>
      <c r="M2741" s="1" t="s">
        <v>257</v>
      </c>
      <c r="N2741" s="1" t="str">
        <f>TRIM(M2741)</f>
        <v>Cipő, lovaglócipő</v>
      </c>
      <c r="O2741" s="1" t="s">
        <v>258</v>
      </c>
      <c r="P2741" s="1" t="str">
        <f>TRIM(O2741)</f>
        <v>Lovaglócipő</v>
      </c>
      <c r="Q2741" s="18" t="s">
        <v>5186</v>
      </c>
      <c r="R2741" s="8">
        <v>4057962122154</v>
      </c>
      <c r="S2741" s="1">
        <v>29.95</v>
      </c>
      <c r="T2741" s="1" t="s">
        <v>26</v>
      </c>
      <c r="U2741" s="1">
        <v>0.72099999999999997</v>
      </c>
      <c r="V2741" s="1" t="s">
        <v>369</v>
      </c>
      <c r="W2741" s="1" t="s">
        <v>370</v>
      </c>
      <c r="X2741" s="1" t="str">
        <f>IF(W2741="", "", IFERROR(VLOOKUP(W2741, colorList!A:B,2,FALSE),""))</f>
        <v>éjkék</v>
      </c>
    </row>
    <row r="2742" spans="1:24" ht="27.75" customHeight="1" x14ac:dyDescent="0.25">
      <c r="A2742" s="1" t="s">
        <v>371</v>
      </c>
      <c r="B2742" s="1" t="str">
        <f>TRIM(D2742)</f>
        <v>31</v>
      </c>
      <c r="C2742" s="1">
        <f>IFERROR(VLOOKUP(D2742, sizeList!A:B, 2, FALSE), "")</f>
        <v>31</v>
      </c>
      <c r="D2742" s="1">
        <v>31</v>
      </c>
      <c r="E2742" s="1" t="str">
        <f>TRIM(F2742)</f>
        <v>ELT Sparkle gyermek Jodhpur lovaglócipő</v>
      </c>
      <c r="F2742" s="1" t="s">
        <v>367</v>
      </c>
      <c r="G2742" s="1" t="s">
        <v>372</v>
      </c>
      <c r="H2742" s="1" t="s">
        <v>254</v>
      </c>
      <c r="I2742" s="1" t="s">
        <v>255</v>
      </c>
      <c r="J2742" s="1" t="str">
        <f>TRIM(I2742)</f>
        <v>Lovasfelszerelés</v>
      </c>
      <c r="K2742" s="1" t="s">
        <v>256</v>
      </c>
      <c r="L2742" s="1" t="str">
        <f>TRIM(K2742)</f>
        <v>Lovaglócipő, csizma</v>
      </c>
      <c r="M2742" s="1" t="s">
        <v>257</v>
      </c>
      <c r="N2742" s="1" t="str">
        <f>TRIM(M2742)</f>
        <v>Cipő, lovaglócipő</v>
      </c>
      <c r="O2742" s="1" t="s">
        <v>258</v>
      </c>
      <c r="P2742" s="1" t="str">
        <f>TRIM(O2742)</f>
        <v>Lovaglócipő</v>
      </c>
      <c r="Q2742" s="18" t="s">
        <v>5186</v>
      </c>
      <c r="R2742" s="8">
        <v>4057962122260</v>
      </c>
      <c r="S2742" s="1">
        <v>29.95</v>
      </c>
      <c r="T2742" s="1" t="s">
        <v>26</v>
      </c>
      <c r="U2742" s="1">
        <v>0.72099999999999997</v>
      </c>
      <c r="V2742" s="1" t="s">
        <v>369</v>
      </c>
      <c r="W2742" s="1" t="s">
        <v>370</v>
      </c>
      <c r="X2742" s="1" t="str">
        <f>IF(W2742="", "", IFERROR(VLOOKUP(W2742, colorList!A:B,2,FALSE),""))</f>
        <v>éjkék</v>
      </c>
    </row>
    <row r="2743" spans="1:24" ht="27.75" customHeight="1" x14ac:dyDescent="0.25">
      <c r="A2743" s="1" t="s">
        <v>373</v>
      </c>
      <c r="B2743" s="1" t="str">
        <f>TRIM(D2743)</f>
        <v>32</v>
      </c>
      <c r="C2743" s="1">
        <f>IFERROR(VLOOKUP(D2743, sizeList!A:B, 2, FALSE), "")</f>
        <v>32</v>
      </c>
      <c r="D2743" s="1">
        <v>32</v>
      </c>
      <c r="E2743" s="1" t="str">
        <f>TRIM(F2743)</f>
        <v>ELT Sparkle gyermek Jodhpur lovaglócipő</v>
      </c>
      <c r="F2743" s="1" t="s">
        <v>367</v>
      </c>
      <c r="G2743" s="1" t="s">
        <v>374</v>
      </c>
      <c r="H2743" s="1" t="s">
        <v>254</v>
      </c>
      <c r="I2743" s="1" t="s">
        <v>255</v>
      </c>
      <c r="J2743" s="1" t="str">
        <f>TRIM(I2743)</f>
        <v>Lovasfelszerelés</v>
      </c>
      <c r="K2743" s="1" t="s">
        <v>256</v>
      </c>
      <c r="L2743" s="1" t="str">
        <f>TRIM(K2743)</f>
        <v>Lovaglócipő, csizma</v>
      </c>
      <c r="M2743" s="1" t="s">
        <v>257</v>
      </c>
      <c r="N2743" s="1" t="str">
        <f>TRIM(M2743)</f>
        <v>Cipő, lovaglócipő</v>
      </c>
      <c r="O2743" s="1" t="s">
        <v>258</v>
      </c>
      <c r="P2743" s="1" t="str">
        <f>TRIM(O2743)</f>
        <v>Lovaglócipő</v>
      </c>
      <c r="Q2743" s="18" t="s">
        <v>5186</v>
      </c>
      <c r="R2743" s="8">
        <v>4057962122284</v>
      </c>
      <c r="S2743" s="1">
        <v>29.95</v>
      </c>
      <c r="T2743" s="1" t="s">
        <v>26</v>
      </c>
      <c r="U2743" s="1">
        <v>0.72099999999999997</v>
      </c>
      <c r="V2743" s="1" t="s">
        <v>369</v>
      </c>
      <c r="W2743" s="1" t="s">
        <v>370</v>
      </c>
      <c r="X2743" s="1" t="str">
        <f>IF(W2743="", "", IFERROR(VLOOKUP(W2743, colorList!A:B,2,FALSE),""))</f>
        <v>éjkék</v>
      </c>
    </row>
    <row r="2744" spans="1:24" ht="27.75" customHeight="1" x14ac:dyDescent="0.25">
      <c r="A2744" s="1" t="s">
        <v>375</v>
      </c>
      <c r="B2744" s="1" t="str">
        <f>TRIM(D2744)</f>
        <v>33</v>
      </c>
      <c r="C2744" s="1">
        <f>IFERROR(VLOOKUP(D2744, sizeList!A:B, 2, FALSE), "")</f>
        <v>33</v>
      </c>
      <c r="D2744" s="1">
        <v>33</v>
      </c>
      <c r="E2744" s="1" t="str">
        <f>TRIM(F2744)</f>
        <v>ELT Sparkle gyermek Jodhpur lovaglócipő</v>
      </c>
      <c r="F2744" s="1" t="s">
        <v>367</v>
      </c>
      <c r="G2744" s="1" t="s">
        <v>376</v>
      </c>
      <c r="H2744" s="1" t="s">
        <v>254</v>
      </c>
      <c r="I2744" s="1" t="s">
        <v>255</v>
      </c>
      <c r="J2744" s="1" t="str">
        <f>TRIM(I2744)</f>
        <v>Lovasfelszerelés</v>
      </c>
      <c r="K2744" s="1" t="s">
        <v>256</v>
      </c>
      <c r="L2744" s="1" t="str">
        <f>TRIM(K2744)</f>
        <v>Lovaglócipő, csizma</v>
      </c>
      <c r="M2744" s="1" t="s">
        <v>257</v>
      </c>
      <c r="N2744" s="1" t="str">
        <f>TRIM(M2744)</f>
        <v>Cipő, lovaglócipő</v>
      </c>
      <c r="O2744" s="1" t="s">
        <v>258</v>
      </c>
      <c r="P2744" s="1" t="str">
        <f>TRIM(O2744)</f>
        <v>Lovaglócipő</v>
      </c>
      <c r="Q2744" s="18" t="s">
        <v>5186</v>
      </c>
      <c r="R2744" s="8">
        <v>4057962122291</v>
      </c>
      <c r="S2744" s="1">
        <v>29.95</v>
      </c>
      <c r="T2744" s="1" t="s">
        <v>26</v>
      </c>
      <c r="U2744" s="1">
        <v>0.871</v>
      </c>
      <c r="V2744" s="1" t="s">
        <v>369</v>
      </c>
      <c r="W2744" s="1" t="s">
        <v>370</v>
      </c>
      <c r="X2744" s="1" t="str">
        <f>IF(W2744="", "", IFERROR(VLOOKUP(W2744, colorList!A:B,2,FALSE),""))</f>
        <v>éjkék</v>
      </c>
    </row>
    <row r="2745" spans="1:24" ht="27.75" customHeight="1" x14ac:dyDescent="0.25">
      <c r="A2745" s="1" t="s">
        <v>377</v>
      </c>
      <c r="B2745" s="1" t="str">
        <f>TRIM(D2745)</f>
        <v>34</v>
      </c>
      <c r="C2745" s="1">
        <f>IFERROR(VLOOKUP(D2745, sizeList!A:B, 2, FALSE), "")</f>
        <v>34</v>
      </c>
      <c r="D2745" s="1">
        <v>34</v>
      </c>
      <c r="E2745" s="1" t="str">
        <f>TRIM(F2745)</f>
        <v>ELT Sparkle gyermek Jodhpur lovaglócipő</v>
      </c>
      <c r="F2745" s="1" t="s">
        <v>367</v>
      </c>
      <c r="G2745" s="1" t="s">
        <v>378</v>
      </c>
      <c r="H2745" s="1" t="s">
        <v>254</v>
      </c>
      <c r="I2745" s="1" t="s">
        <v>255</v>
      </c>
      <c r="J2745" s="1" t="str">
        <f>TRIM(I2745)</f>
        <v>Lovasfelszerelés</v>
      </c>
      <c r="K2745" s="1" t="s">
        <v>256</v>
      </c>
      <c r="L2745" s="1" t="str">
        <f>TRIM(K2745)</f>
        <v>Lovaglócipő, csizma</v>
      </c>
      <c r="M2745" s="1" t="s">
        <v>257</v>
      </c>
      <c r="N2745" s="1" t="str">
        <f>TRIM(M2745)</f>
        <v>Cipő, lovaglócipő</v>
      </c>
      <c r="O2745" s="1" t="s">
        <v>258</v>
      </c>
      <c r="P2745" s="1" t="str">
        <f>TRIM(O2745)</f>
        <v>Lovaglócipő</v>
      </c>
      <c r="Q2745" s="18" t="s">
        <v>5186</v>
      </c>
      <c r="R2745" s="8">
        <v>4057962122307</v>
      </c>
      <c r="S2745" s="1">
        <v>29.95</v>
      </c>
      <c r="T2745" s="1" t="s">
        <v>26</v>
      </c>
      <c r="U2745" s="1">
        <v>0.75</v>
      </c>
      <c r="V2745" s="1" t="s">
        <v>369</v>
      </c>
      <c r="W2745" s="1" t="s">
        <v>370</v>
      </c>
      <c r="X2745" s="1" t="str">
        <f>IF(W2745="", "", IFERROR(VLOOKUP(W2745, colorList!A:B,2,FALSE),""))</f>
        <v>éjkék</v>
      </c>
    </row>
    <row r="2746" spans="1:24" ht="27.75" customHeight="1" x14ac:dyDescent="0.25">
      <c r="A2746" s="1" t="s">
        <v>379</v>
      </c>
      <c r="B2746" s="1" t="str">
        <f>TRIM(D2746)</f>
        <v>35</v>
      </c>
      <c r="C2746" s="1">
        <f>IFERROR(VLOOKUP(D2746, sizeList!A:B, 2, FALSE), "")</f>
        <v>35</v>
      </c>
      <c r="D2746" s="1">
        <v>35</v>
      </c>
      <c r="E2746" s="1" t="str">
        <f>TRIM(F2746)</f>
        <v>ELT Sparkle gyermek Jodhpur lovaglócipő</v>
      </c>
      <c r="F2746" s="1" t="s">
        <v>367</v>
      </c>
      <c r="G2746" s="1" t="s">
        <v>380</v>
      </c>
      <c r="H2746" s="1" t="s">
        <v>254</v>
      </c>
      <c r="I2746" s="1" t="s">
        <v>255</v>
      </c>
      <c r="J2746" s="1" t="str">
        <f>TRIM(I2746)</f>
        <v>Lovasfelszerelés</v>
      </c>
      <c r="K2746" s="1" t="s">
        <v>256</v>
      </c>
      <c r="L2746" s="1" t="str">
        <f>TRIM(K2746)</f>
        <v>Lovaglócipő, csizma</v>
      </c>
      <c r="M2746" s="1" t="s">
        <v>257</v>
      </c>
      <c r="N2746" s="1" t="str">
        <f>TRIM(M2746)</f>
        <v>Cipő, lovaglócipő</v>
      </c>
      <c r="O2746" s="1" t="s">
        <v>258</v>
      </c>
      <c r="P2746" s="1" t="str">
        <f>TRIM(O2746)</f>
        <v>Lovaglócipő</v>
      </c>
      <c r="Q2746" s="18" t="s">
        <v>5186</v>
      </c>
      <c r="R2746" s="8">
        <v>4057962122314</v>
      </c>
      <c r="S2746" s="1">
        <v>29.95</v>
      </c>
      <c r="T2746" s="1" t="s">
        <v>26</v>
      </c>
      <c r="U2746" s="1">
        <v>0.75</v>
      </c>
      <c r="V2746" s="1" t="s">
        <v>369</v>
      </c>
      <c r="W2746" s="1" t="s">
        <v>370</v>
      </c>
      <c r="X2746" s="1" t="str">
        <f>IF(W2746="", "", IFERROR(VLOOKUP(W2746, colorList!A:B,2,FALSE),""))</f>
        <v>éjkék</v>
      </c>
    </row>
    <row r="2747" spans="1:24" ht="27.75" customHeight="1" x14ac:dyDescent="0.25">
      <c r="A2747" s="1" t="s">
        <v>394</v>
      </c>
      <c r="B2747" s="1" t="str">
        <f>TRIM(D2747)</f>
        <v>30</v>
      </c>
      <c r="C2747" s="1">
        <f>IFERROR(VLOOKUP(D2747, sizeList!A:B, 2, FALSE), "")</f>
        <v>30</v>
      </c>
      <c r="D2747" s="1">
        <v>30</v>
      </c>
      <c r="E2747" s="1" t="str">
        <f>TRIM(F2747)</f>
        <v>ELT Sparkle gyermek Jodhpur lovaglócipő</v>
      </c>
      <c r="F2747" s="1" t="s">
        <v>367</v>
      </c>
      <c r="G2747" s="1" t="s">
        <v>395</v>
      </c>
      <c r="H2747" s="1" t="s">
        <v>254</v>
      </c>
      <c r="I2747" s="1" t="s">
        <v>255</v>
      </c>
      <c r="J2747" s="1" t="str">
        <f>TRIM(I2747)</f>
        <v>Lovasfelszerelés</v>
      </c>
      <c r="K2747" s="1" t="s">
        <v>256</v>
      </c>
      <c r="L2747" s="1" t="str">
        <f>TRIM(K2747)</f>
        <v>Lovaglócipő, csizma</v>
      </c>
      <c r="M2747" s="1" t="s">
        <v>257</v>
      </c>
      <c r="N2747" s="1" t="str">
        <f>TRIM(M2747)</f>
        <v>Cipő, lovaglócipő</v>
      </c>
      <c r="O2747" s="1" t="s">
        <v>258</v>
      </c>
      <c r="P2747" s="1" t="str">
        <f>TRIM(O2747)</f>
        <v>Lovaglócipő</v>
      </c>
      <c r="Q2747" s="18" t="s">
        <v>5186</v>
      </c>
      <c r="R2747" s="8">
        <v>4057962222939</v>
      </c>
      <c r="S2747" s="1">
        <v>29.95</v>
      </c>
      <c r="T2747" s="1" t="s">
        <v>26</v>
      </c>
      <c r="U2747" s="1">
        <v>0.2</v>
      </c>
      <c r="V2747" s="1" t="s">
        <v>369</v>
      </c>
      <c r="W2747" s="1" t="s">
        <v>396</v>
      </c>
      <c r="X2747" s="1" t="str">
        <f>IF(W2747="", "", IFERROR(VLOOKUP(W2747, colorList!A:B,2,FALSE),""))</f>
        <v>rózsa vörös</v>
      </c>
    </row>
    <row r="2748" spans="1:24" ht="27.75" customHeight="1" x14ac:dyDescent="0.25">
      <c r="A2748" s="1" t="s">
        <v>397</v>
      </c>
      <c r="B2748" s="1" t="str">
        <f>TRIM(D2748)</f>
        <v>31</v>
      </c>
      <c r="C2748" s="1">
        <f>IFERROR(VLOOKUP(D2748, sizeList!A:B, 2, FALSE), "")</f>
        <v>31</v>
      </c>
      <c r="D2748" s="1">
        <v>31</v>
      </c>
      <c r="E2748" s="1" t="str">
        <f>TRIM(F2748)</f>
        <v>ELT Sparkle gyermek Jodhpur lovaglócipő</v>
      </c>
      <c r="F2748" s="1" t="s">
        <v>367</v>
      </c>
      <c r="G2748" s="1" t="s">
        <v>398</v>
      </c>
      <c r="H2748" s="1" t="s">
        <v>254</v>
      </c>
      <c r="I2748" s="1" t="s">
        <v>255</v>
      </c>
      <c r="J2748" s="1" t="str">
        <f>TRIM(I2748)</f>
        <v>Lovasfelszerelés</v>
      </c>
      <c r="K2748" s="1" t="s">
        <v>256</v>
      </c>
      <c r="L2748" s="1" t="str">
        <f>TRIM(K2748)</f>
        <v>Lovaglócipő, csizma</v>
      </c>
      <c r="M2748" s="1" t="s">
        <v>257</v>
      </c>
      <c r="N2748" s="1" t="str">
        <f>TRIM(M2748)</f>
        <v>Cipő, lovaglócipő</v>
      </c>
      <c r="O2748" s="1" t="s">
        <v>258</v>
      </c>
      <c r="P2748" s="1" t="str">
        <f>TRIM(O2748)</f>
        <v>Lovaglócipő</v>
      </c>
      <c r="Q2748" s="18" t="s">
        <v>5186</v>
      </c>
      <c r="R2748" s="8">
        <v>4057962222946</v>
      </c>
      <c r="S2748" s="1">
        <v>29.95</v>
      </c>
      <c r="T2748" s="1" t="s">
        <v>26</v>
      </c>
      <c r="U2748" s="1">
        <v>0.2</v>
      </c>
      <c r="V2748" s="1" t="s">
        <v>369</v>
      </c>
      <c r="W2748" s="1" t="s">
        <v>396</v>
      </c>
      <c r="X2748" s="1" t="str">
        <f>IF(W2748="", "", IFERROR(VLOOKUP(W2748, colorList!A:B,2,FALSE),""))</f>
        <v>rózsa vörös</v>
      </c>
    </row>
    <row r="2749" spans="1:24" ht="27.75" customHeight="1" x14ac:dyDescent="0.25">
      <c r="A2749" s="1" t="s">
        <v>399</v>
      </c>
      <c r="B2749" s="1" t="str">
        <f>TRIM(D2749)</f>
        <v>32</v>
      </c>
      <c r="C2749" s="1">
        <f>IFERROR(VLOOKUP(D2749, sizeList!A:B, 2, FALSE), "")</f>
        <v>32</v>
      </c>
      <c r="D2749" s="1">
        <v>32</v>
      </c>
      <c r="E2749" s="1" t="str">
        <f>TRIM(F2749)</f>
        <v>ELT Sparkle gyermek Jodhpur lovaglócipő</v>
      </c>
      <c r="F2749" s="1" t="s">
        <v>367</v>
      </c>
      <c r="G2749" s="1" t="s">
        <v>400</v>
      </c>
      <c r="H2749" s="1" t="s">
        <v>254</v>
      </c>
      <c r="I2749" s="1" t="s">
        <v>255</v>
      </c>
      <c r="J2749" s="1" t="str">
        <f>TRIM(I2749)</f>
        <v>Lovasfelszerelés</v>
      </c>
      <c r="K2749" s="1" t="s">
        <v>256</v>
      </c>
      <c r="L2749" s="1" t="str">
        <f>TRIM(K2749)</f>
        <v>Lovaglócipő, csizma</v>
      </c>
      <c r="M2749" s="1" t="s">
        <v>257</v>
      </c>
      <c r="N2749" s="1" t="str">
        <f>TRIM(M2749)</f>
        <v>Cipő, lovaglócipő</v>
      </c>
      <c r="O2749" s="1" t="s">
        <v>258</v>
      </c>
      <c r="P2749" s="1" t="str">
        <f>TRIM(O2749)</f>
        <v>Lovaglócipő</v>
      </c>
      <c r="Q2749" s="18" t="s">
        <v>5186</v>
      </c>
      <c r="R2749" s="8">
        <v>4057962222953</v>
      </c>
      <c r="S2749" s="1">
        <v>29.95</v>
      </c>
      <c r="T2749" s="1" t="s">
        <v>26</v>
      </c>
      <c r="U2749" s="1">
        <v>0.2</v>
      </c>
      <c r="V2749" s="1" t="s">
        <v>369</v>
      </c>
      <c r="W2749" s="1" t="s">
        <v>396</v>
      </c>
      <c r="X2749" s="1" t="str">
        <f>IF(W2749="", "", IFERROR(VLOOKUP(W2749, colorList!A:B,2,FALSE),""))</f>
        <v>rózsa vörös</v>
      </c>
    </row>
    <row r="2750" spans="1:24" ht="27.75" customHeight="1" x14ac:dyDescent="0.25">
      <c r="A2750" s="1" t="s">
        <v>401</v>
      </c>
      <c r="B2750" s="1" t="str">
        <f>TRIM(D2750)</f>
        <v>33</v>
      </c>
      <c r="C2750" s="1">
        <f>IFERROR(VLOOKUP(D2750, sizeList!A:B, 2, FALSE), "")</f>
        <v>33</v>
      </c>
      <c r="D2750" s="1">
        <v>33</v>
      </c>
      <c r="E2750" s="1" t="str">
        <f>TRIM(F2750)</f>
        <v>ELT Sparkle gyermek Jodhpur lovaglócipő</v>
      </c>
      <c r="F2750" s="1" t="s">
        <v>367</v>
      </c>
      <c r="G2750" s="1" t="s">
        <v>402</v>
      </c>
      <c r="H2750" s="1" t="s">
        <v>254</v>
      </c>
      <c r="I2750" s="1" t="s">
        <v>255</v>
      </c>
      <c r="J2750" s="1" t="str">
        <f>TRIM(I2750)</f>
        <v>Lovasfelszerelés</v>
      </c>
      <c r="K2750" s="1" t="s">
        <v>256</v>
      </c>
      <c r="L2750" s="1" t="str">
        <f>TRIM(K2750)</f>
        <v>Lovaglócipő, csizma</v>
      </c>
      <c r="M2750" s="1" t="s">
        <v>257</v>
      </c>
      <c r="N2750" s="1" t="str">
        <f>TRIM(M2750)</f>
        <v>Cipő, lovaglócipő</v>
      </c>
      <c r="O2750" s="1" t="s">
        <v>258</v>
      </c>
      <c r="P2750" s="1" t="str">
        <f>TRIM(O2750)</f>
        <v>Lovaglócipő</v>
      </c>
      <c r="Q2750" s="18" t="s">
        <v>5186</v>
      </c>
      <c r="R2750" s="8">
        <v>4057962222960</v>
      </c>
      <c r="S2750" s="1">
        <v>29.95</v>
      </c>
      <c r="T2750" s="1" t="s">
        <v>26</v>
      </c>
      <c r="U2750" s="1">
        <v>0.2</v>
      </c>
      <c r="V2750" s="1" t="s">
        <v>369</v>
      </c>
      <c r="W2750" s="1" t="s">
        <v>396</v>
      </c>
      <c r="X2750" s="1" t="str">
        <f>IF(W2750="", "", IFERROR(VLOOKUP(W2750, colorList!A:B,2,FALSE),""))</f>
        <v>rózsa vörös</v>
      </c>
    </row>
    <row r="2751" spans="1:24" ht="27.75" customHeight="1" x14ac:dyDescent="0.25">
      <c r="A2751" s="1" t="s">
        <v>403</v>
      </c>
      <c r="B2751" s="1" t="str">
        <f>TRIM(D2751)</f>
        <v>34</v>
      </c>
      <c r="C2751" s="1">
        <f>IFERROR(VLOOKUP(D2751, sizeList!A:B, 2, FALSE), "")</f>
        <v>34</v>
      </c>
      <c r="D2751" s="1">
        <v>34</v>
      </c>
      <c r="E2751" s="1" t="str">
        <f>TRIM(F2751)</f>
        <v>ELT Sparkle gyermek Jodhpur lovaglócipő</v>
      </c>
      <c r="F2751" s="1" t="s">
        <v>367</v>
      </c>
      <c r="G2751" s="1" t="s">
        <v>404</v>
      </c>
      <c r="H2751" s="1" t="s">
        <v>254</v>
      </c>
      <c r="I2751" s="1" t="s">
        <v>255</v>
      </c>
      <c r="J2751" s="1" t="str">
        <f>TRIM(I2751)</f>
        <v>Lovasfelszerelés</v>
      </c>
      <c r="K2751" s="1" t="s">
        <v>256</v>
      </c>
      <c r="L2751" s="1" t="str">
        <f>TRIM(K2751)</f>
        <v>Lovaglócipő, csizma</v>
      </c>
      <c r="M2751" s="1" t="s">
        <v>257</v>
      </c>
      <c r="N2751" s="1" t="str">
        <f>TRIM(M2751)</f>
        <v>Cipő, lovaglócipő</v>
      </c>
      <c r="O2751" s="1" t="s">
        <v>258</v>
      </c>
      <c r="P2751" s="1" t="str">
        <f>TRIM(O2751)</f>
        <v>Lovaglócipő</v>
      </c>
      <c r="Q2751" s="18" t="s">
        <v>5186</v>
      </c>
      <c r="R2751" s="8">
        <v>4057962222977</v>
      </c>
      <c r="S2751" s="1">
        <v>29.95</v>
      </c>
      <c r="T2751" s="1" t="s">
        <v>26</v>
      </c>
      <c r="U2751" s="1">
        <v>0.2</v>
      </c>
      <c r="V2751" s="1" t="s">
        <v>369</v>
      </c>
      <c r="W2751" s="1" t="s">
        <v>396</v>
      </c>
      <c r="X2751" s="1" t="str">
        <f>IF(W2751="", "", IFERROR(VLOOKUP(W2751, colorList!A:B,2,FALSE),""))</f>
        <v>rózsa vörös</v>
      </c>
    </row>
    <row r="2752" spans="1:24" ht="27.75" customHeight="1" x14ac:dyDescent="0.25">
      <c r="A2752" s="1" t="s">
        <v>405</v>
      </c>
      <c r="B2752" s="1" t="str">
        <f>TRIM(D2752)</f>
        <v>35</v>
      </c>
      <c r="C2752" s="1">
        <f>IFERROR(VLOOKUP(D2752, sizeList!A:B, 2, FALSE), "")</f>
        <v>35</v>
      </c>
      <c r="D2752" s="1">
        <v>35</v>
      </c>
      <c r="E2752" s="1" t="str">
        <f>TRIM(F2752)</f>
        <v>ELT Sparkle gyermek Jodhpur lovaglócipő</v>
      </c>
      <c r="F2752" s="1" t="s">
        <v>367</v>
      </c>
      <c r="G2752" s="1" t="s">
        <v>406</v>
      </c>
      <c r="H2752" s="1" t="s">
        <v>254</v>
      </c>
      <c r="I2752" s="1" t="s">
        <v>255</v>
      </c>
      <c r="J2752" s="1" t="str">
        <f>TRIM(I2752)</f>
        <v>Lovasfelszerelés</v>
      </c>
      <c r="K2752" s="1" t="s">
        <v>256</v>
      </c>
      <c r="L2752" s="1" t="str">
        <f>TRIM(K2752)</f>
        <v>Lovaglócipő, csizma</v>
      </c>
      <c r="M2752" s="1" t="s">
        <v>257</v>
      </c>
      <c r="N2752" s="1" t="str">
        <f>TRIM(M2752)</f>
        <v>Cipő, lovaglócipő</v>
      </c>
      <c r="O2752" s="1" t="s">
        <v>258</v>
      </c>
      <c r="P2752" s="1" t="str">
        <f>TRIM(O2752)</f>
        <v>Lovaglócipő</v>
      </c>
      <c r="Q2752" s="18" t="s">
        <v>5186</v>
      </c>
      <c r="R2752" s="8">
        <v>4057962222984</v>
      </c>
      <c r="S2752" s="1">
        <v>29.95</v>
      </c>
      <c r="T2752" s="1" t="s">
        <v>26</v>
      </c>
      <c r="U2752" s="1">
        <v>0.2</v>
      </c>
      <c r="V2752" s="1" t="s">
        <v>369</v>
      </c>
      <c r="W2752" s="1" t="s">
        <v>396</v>
      </c>
      <c r="X2752" s="1" t="str">
        <f>IF(W2752="", "", IFERROR(VLOOKUP(W2752, colorList!A:B,2,FALSE),""))</f>
        <v>rózsa vörös</v>
      </c>
    </row>
    <row r="2753" spans="1:24" ht="27.75" customHeight="1" x14ac:dyDescent="0.25">
      <c r="A2753" s="1" t="s">
        <v>381</v>
      </c>
      <c r="B2753" s="1" t="str">
        <f>TRIM(D2753)</f>
        <v>36</v>
      </c>
      <c r="C2753" s="1">
        <f>IFERROR(VLOOKUP(D2753, sizeList!A:B, 2, FALSE), "")</f>
        <v>36</v>
      </c>
      <c r="D2753" s="1">
        <v>36</v>
      </c>
      <c r="E2753" s="1" t="str">
        <f>TRIM(F2753)</f>
        <v>ELT Sparkle Jodhpur lovaglócipő</v>
      </c>
      <c r="F2753" s="1" t="s">
        <v>382</v>
      </c>
      <c r="G2753" s="1" t="s">
        <v>383</v>
      </c>
      <c r="H2753" s="1" t="s">
        <v>254</v>
      </c>
      <c r="I2753" s="1" t="s">
        <v>255</v>
      </c>
      <c r="J2753" s="1" t="str">
        <f>TRIM(I2753)</f>
        <v>Lovasfelszerelés</v>
      </c>
      <c r="K2753" s="1" t="s">
        <v>256</v>
      </c>
      <c r="L2753" s="1" t="str">
        <f>TRIM(K2753)</f>
        <v>Lovaglócipő, csizma</v>
      </c>
      <c r="M2753" s="1" t="s">
        <v>257</v>
      </c>
      <c r="N2753" s="1" t="str">
        <f>TRIM(M2753)</f>
        <v>Cipő, lovaglócipő</v>
      </c>
      <c r="O2753" s="1" t="s">
        <v>258</v>
      </c>
      <c r="P2753" s="1" t="str">
        <f>TRIM(O2753)</f>
        <v>Lovaglócipő</v>
      </c>
      <c r="Q2753" s="18" t="s">
        <v>5186</v>
      </c>
      <c r="R2753" s="8">
        <v>4057962122321</v>
      </c>
      <c r="S2753" s="1">
        <v>29.95</v>
      </c>
      <c r="T2753" s="1" t="s">
        <v>26</v>
      </c>
      <c r="U2753" s="1">
        <v>0.75</v>
      </c>
      <c r="V2753" s="1" t="s">
        <v>369</v>
      </c>
      <c r="W2753" s="1" t="s">
        <v>370</v>
      </c>
      <c r="X2753" s="1" t="str">
        <f>IF(W2753="", "", IFERROR(VLOOKUP(W2753, colorList!A:B,2,FALSE),""))</f>
        <v>éjkék</v>
      </c>
    </row>
    <row r="2754" spans="1:24" ht="27.75" customHeight="1" x14ac:dyDescent="0.25">
      <c r="A2754" s="1" t="s">
        <v>384</v>
      </c>
      <c r="B2754" s="1" t="str">
        <f>TRIM(D2754)</f>
        <v>37</v>
      </c>
      <c r="C2754" s="1">
        <f>IFERROR(VLOOKUP(D2754, sizeList!A:B, 2, FALSE), "")</f>
        <v>37</v>
      </c>
      <c r="D2754" s="1">
        <v>37</v>
      </c>
      <c r="E2754" s="1" t="str">
        <f>TRIM(F2754)</f>
        <v>ELT Sparkle Jodhpur lovaglócipő</v>
      </c>
      <c r="F2754" s="1" t="s">
        <v>382</v>
      </c>
      <c r="G2754" s="1" t="s">
        <v>385</v>
      </c>
      <c r="H2754" s="1" t="s">
        <v>254</v>
      </c>
      <c r="I2754" s="1" t="s">
        <v>255</v>
      </c>
      <c r="J2754" s="1" t="str">
        <f>TRIM(I2754)</f>
        <v>Lovasfelszerelés</v>
      </c>
      <c r="K2754" s="1" t="s">
        <v>256</v>
      </c>
      <c r="L2754" s="1" t="str">
        <f>TRIM(K2754)</f>
        <v>Lovaglócipő, csizma</v>
      </c>
      <c r="M2754" s="1" t="s">
        <v>257</v>
      </c>
      <c r="N2754" s="1" t="str">
        <f>TRIM(M2754)</f>
        <v>Cipő, lovaglócipő</v>
      </c>
      <c r="O2754" s="1" t="s">
        <v>258</v>
      </c>
      <c r="P2754" s="1" t="str">
        <f>TRIM(O2754)</f>
        <v>Lovaglócipő</v>
      </c>
      <c r="Q2754" s="18" t="s">
        <v>5186</v>
      </c>
      <c r="R2754" s="8">
        <v>4057962122338</v>
      </c>
      <c r="S2754" s="1">
        <v>29.95</v>
      </c>
      <c r="T2754" s="1" t="s">
        <v>26</v>
      </c>
      <c r="U2754" s="1">
        <v>0.75</v>
      </c>
      <c r="V2754" s="1" t="s">
        <v>369</v>
      </c>
      <c r="W2754" s="1" t="s">
        <v>370</v>
      </c>
      <c r="X2754" s="1" t="str">
        <f>IF(W2754="", "", IFERROR(VLOOKUP(W2754, colorList!A:B,2,FALSE),""))</f>
        <v>éjkék</v>
      </c>
    </row>
    <row r="2755" spans="1:24" ht="27.75" customHeight="1" x14ac:dyDescent="0.25">
      <c r="A2755" s="1" t="s">
        <v>386</v>
      </c>
      <c r="B2755" s="1" t="str">
        <f>TRIM(D2755)</f>
        <v>38</v>
      </c>
      <c r="C2755" s="1">
        <f>IFERROR(VLOOKUP(D2755, sizeList!A:B, 2, FALSE), "")</f>
        <v>38</v>
      </c>
      <c r="D2755" s="1">
        <v>38</v>
      </c>
      <c r="E2755" s="1" t="str">
        <f>TRIM(F2755)</f>
        <v>ELT Sparkle Jodhpur lovaglócipő</v>
      </c>
      <c r="F2755" s="1" t="s">
        <v>382</v>
      </c>
      <c r="G2755" s="1" t="s">
        <v>387</v>
      </c>
      <c r="H2755" s="1" t="s">
        <v>254</v>
      </c>
      <c r="I2755" s="1" t="s">
        <v>255</v>
      </c>
      <c r="J2755" s="1" t="str">
        <f>TRIM(I2755)</f>
        <v>Lovasfelszerelés</v>
      </c>
      <c r="K2755" s="1" t="s">
        <v>256</v>
      </c>
      <c r="L2755" s="1" t="str">
        <f>TRIM(K2755)</f>
        <v>Lovaglócipő, csizma</v>
      </c>
      <c r="M2755" s="1" t="s">
        <v>257</v>
      </c>
      <c r="N2755" s="1" t="str">
        <f>TRIM(M2755)</f>
        <v>Cipő, lovaglócipő</v>
      </c>
      <c r="O2755" s="1" t="s">
        <v>258</v>
      </c>
      <c r="P2755" s="1" t="str">
        <f>TRIM(O2755)</f>
        <v>Lovaglócipő</v>
      </c>
      <c r="Q2755" s="18" t="s">
        <v>5186</v>
      </c>
      <c r="R2755" s="8">
        <v>4057962122352</v>
      </c>
      <c r="S2755" s="1">
        <v>29.95</v>
      </c>
      <c r="T2755" s="1" t="s">
        <v>26</v>
      </c>
      <c r="U2755" s="1">
        <v>0.75</v>
      </c>
      <c r="V2755" s="1" t="s">
        <v>369</v>
      </c>
      <c r="W2755" s="1" t="s">
        <v>370</v>
      </c>
      <c r="X2755" s="1" t="str">
        <f>IF(W2755="", "", IFERROR(VLOOKUP(W2755, colorList!A:B,2,FALSE),""))</f>
        <v>éjkék</v>
      </c>
    </row>
    <row r="2756" spans="1:24" ht="27.75" customHeight="1" x14ac:dyDescent="0.25">
      <c r="A2756" s="1" t="s">
        <v>388</v>
      </c>
      <c r="B2756" s="1" t="str">
        <f>TRIM(D2756)</f>
        <v>39</v>
      </c>
      <c r="C2756" s="1">
        <f>IFERROR(VLOOKUP(D2756, sizeList!A:B, 2, FALSE), "")</f>
        <v>39</v>
      </c>
      <c r="D2756" s="1">
        <v>39</v>
      </c>
      <c r="E2756" s="1" t="str">
        <f>TRIM(F2756)</f>
        <v>ELT Sparkle Jodhpur lovaglócipő</v>
      </c>
      <c r="F2756" s="1" t="s">
        <v>382</v>
      </c>
      <c r="G2756" s="1" t="s">
        <v>389</v>
      </c>
      <c r="H2756" s="1" t="s">
        <v>254</v>
      </c>
      <c r="I2756" s="1" t="s">
        <v>255</v>
      </c>
      <c r="J2756" s="1" t="str">
        <f>TRIM(I2756)</f>
        <v>Lovasfelszerelés</v>
      </c>
      <c r="K2756" s="1" t="s">
        <v>256</v>
      </c>
      <c r="L2756" s="1" t="str">
        <f>TRIM(K2756)</f>
        <v>Lovaglócipő, csizma</v>
      </c>
      <c r="M2756" s="1" t="s">
        <v>257</v>
      </c>
      <c r="N2756" s="1" t="str">
        <f>TRIM(M2756)</f>
        <v>Cipő, lovaglócipő</v>
      </c>
      <c r="O2756" s="1" t="s">
        <v>258</v>
      </c>
      <c r="P2756" s="1" t="str">
        <f>TRIM(O2756)</f>
        <v>Lovaglócipő</v>
      </c>
      <c r="Q2756" s="18" t="s">
        <v>5186</v>
      </c>
      <c r="R2756" s="8">
        <v>4057962122369</v>
      </c>
      <c r="S2756" s="1">
        <v>29.95</v>
      </c>
      <c r="T2756" s="1" t="s">
        <v>26</v>
      </c>
      <c r="U2756" s="1">
        <v>0.8</v>
      </c>
      <c r="V2756" s="1" t="s">
        <v>369</v>
      </c>
      <c r="W2756" s="1" t="s">
        <v>370</v>
      </c>
      <c r="X2756" s="1" t="str">
        <f>IF(W2756="", "", IFERROR(VLOOKUP(W2756, colorList!A:B,2,FALSE),""))</f>
        <v>éjkék</v>
      </c>
    </row>
    <row r="2757" spans="1:24" ht="27.75" customHeight="1" x14ac:dyDescent="0.25">
      <c r="A2757" s="1" t="s">
        <v>390</v>
      </c>
      <c r="B2757" s="1" t="str">
        <f>TRIM(D2757)</f>
        <v>40</v>
      </c>
      <c r="C2757" s="1">
        <f>IFERROR(VLOOKUP(D2757, sizeList!A:B, 2, FALSE), "")</f>
        <v>40</v>
      </c>
      <c r="D2757" s="1">
        <v>40</v>
      </c>
      <c r="E2757" s="1" t="str">
        <f>TRIM(F2757)</f>
        <v>ELT Sparkle Jodhpur lovaglócipő</v>
      </c>
      <c r="F2757" s="1" t="s">
        <v>382</v>
      </c>
      <c r="G2757" s="1" t="s">
        <v>391</v>
      </c>
      <c r="H2757" s="1" t="s">
        <v>254</v>
      </c>
      <c r="I2757" s="1" t="s">
        <v>255</v>
      </c>
      <c r="J2757" s="1" t="str">
        <f>TRIM(I2757)</f>
        <v>Lovasfelszerelés</v>
      </c>
      <c r="K2757" s="1" t="s">
        <v>256</v>
      </c>
      <c r="L2757" s="1" t="str">
        <f>TRIM(K2757)</f>
        <v>Lovaglócipő, csizma</v>
      </c>
      <c r="M2757" s="1" t="s">
        <v>257</v>
      </c>
      <c r="N2757" s="1" t="str">
        <f>TRIM(M2757)</f>
        <v>Cipő, lovaglócipő</v>
      </c>
      <c r="O2757" s="1" t="s">
        <v>258</v>
      </c>
      <c r="P2757" s="1" t="str">
        <f>TRIM(O2757)</f>
        <v>Lovaglócipő</v>
      </c>
      <c r="Q2757" s="18" t="s">
        <v>5186</v>
      </c>
      <c r="R2757" s="8">
        <v>4057962124295</v>
      </c>
      <c r="S2757" s="1">
        <v>29.95</v>
      </c>
      <c r="T2757" s="1" t="s">
        <v>26</v>
      </c>
      <c r="U2757" s="1">
        <v>0.7</v>
      </c>
      <c r="V2757" s="1" t="s">
        <v>369</v>
      </c>
      <c r="W2757" s="1" t="s">
        <v>370</v>
      </c>
      <c r="X2757" s="1" t="str">
        <f>IF(W2757="", "", IFERROR(VLOOKUP(W2757, colorList!A:B,2,FALSE),""))</f>
        <v>éjkék</v>
      </c>
    </row>
    <row r="2758" spans="1:24" ht="27.75" customHeight="1" x14ac:dyDescent="0.25">
      <c r="A2758" s="1" t="s">
        <v>392</v>
      </c>
      <c r="B2758" s="1" t="str">
        <f>TRIM(D2758)</f>
        <v>41</v>
      </c>
      <c r="C2758" s="1">
        <f>IFERROR(VLOOKUP(D2758, sizeList!A:B, 2, FALSE), "")</f>
        <v>41</v>
      </c>
      <c r="D2758" s="1">
        <v>41</v>
      </c>
      <c r="E2758" s="1" t="str">
        <f>TRIM(F2758)</f>
        <v>ELT Sparkle Jodhpur lovaglócipő</v>
      </c>
      <c r="F2758" s="1" t="s">
        <v>382</v>
      </c>
      <c r="G2758" s="1" t="s">
        <v>393</v>
      </c>
      <c r="H2758" s="1" t="s">
        <v>254</v>
      </c>
      <c r="I2758" s="1" t="s">
        <v>255</v>
      </c>
      <c r="J2758" s="1" t="str">
        <f>TRIM(I2758)</f>
        <v>Lovasfelszerelés</v>
      </c>
      <c r="K2758" s="1" t="s">
        <v>256</v>
      </c>
      <c r="L2758" s="1" t="str">
        <f>TRIM(K2758)</f>
        <v>Lovaglócipő, csizma</v>
      </c>
      <c r="M2758" s="1" t="s">
        <v>257</v>
      </c>
      <c r="N2758" s="1" t="str">
        <f>TRIM(M2758)</f>
        <v>Cipő, lovaglócipő</v>
      </c>
      <c r="O2758" s="1" t="s">
        <v>258</v>
      </c>
      <c r="P2758" s="1" t="str">
        <f>TRIM(O2758)</f>
        <v>Lovaglócipő</v>
      </c>
      <c r="Q2758" s="18" t="s">
        <v>5186</v>
      </c>
      <c r="R2758" s="8">
        <v>4057962124301</v>
      </c>
      <c r="S2758" s="1">
        <v>29.95</v>
      </c>
      <c r="T2758" s="1" t="s">
        <v>26</v>
      </c>
      <c r="U2758" s="1">
        <v>0.7</v>
      </c>
      <c r="V2758" s="1" t="s">
        <v>369</v>
      </c>
      <c r="W2758" s="1" t="s">
        <v>370</v>
      </c>
      <c r="X2758" s="1" t="str">
        <f>IF(W2758="", "", IFERROR(VLOOKUP(W2758, colorList!A:B,2,FALSE),""))</f>
        <v>éjkék</v>
      </c>
    </row>
    <row r="2759" spans="1:24" ht="27.75" customHeight="1" x14ac:dyDescent="0.25">
      <c r="A2759" s="1" t="s">
        <v>407</v>
      </c>
      <c r="B2759" s="1" t="str">
        <f>TRIM(D2759)</f>
        <v>36</v>
      </c>
      <c r="C2759" s="1">
        <f>IFERROR(VLOOKUP(D2759, sizeList!A:B, 2, FALSE), "")</f>
        <v>36</v>
      </c>
      <c r="D2759" s="1">
        <v>36</v>
      </c>
      <c r="E2759" s="1" t="str">
        <f>TRIM(F2759)</f>
        <v>ELT Sparkle Jodhpur lovaglócipő</v>
      </c>
      <c r="F2759" s="1" t="s">
        <v>382</v>
      </c>
      <c r="G2759" s="1" t="s">
        <v>408</v>
      </c>
      <c r="H2759" s="1" t="s">
        <v>254</v>
      </c>
      <c r="I2759" s="1" t="s">
        <v>255</v>
      </c>
      <c r="J2759" s="1" t="str">
        <f>TRIM(I2759)</f>
        <v>Lovasfelszerelés</v>
      </c>
      <c r="K2759" s="1" t="s">
        <v>256</v>
      </c>
      <c r="L2759" s="1" t="str">
        <f>TRIM(K2759)</f>
        <v>Lovaglócipő, csizma</v>
      </c>
      <c r="M2759" s="1" t="s">
        <v>257</v>
      </c>
      <c r="N2759" s="1" t="str">
        <f>TRIM(M2759)</f>
        <v>Cipő, lovaglócipő</v>
      </c>
      <c r="O2759" s="1" t="s">
        <v>258</v>
      </c>
      <c r="P2759" s="1" t="str">
        <f>TRIM(O2759)</f>
        <v>Lovaglócipő</v>
      </c>
      <c r="Q2759" s="18" t="s">
        <v>5186</v>
      </c>
      <c r="R2759" s="8">
        <v>4057962222878</v>
      </c>
      <c r="S2759" s="1">
        <v>29.95</v>
      </c>
      <c r="T2759" s="1" t="s">
        <v>26</v>
      </c>
      <c r="U2759" s="1">
        <v>0.2</v>
      </c>
      <c r="V2759" s="1" t="s">
        <v>369</v>
      </c>
      <c r="W2759" s="1" t="s">
        <v>396</v>
      </c>
      <c r="X2759" s="1" t="str">
        <f>IF(W2759="", "", IFERROR(VLOOKUP(W2759, colorList!A:B,2,FALSE),""))</f>
        <v>rózsa vörös</v>
      </c>
    </row>
    <row r="2760" spans="1:24" ht="27.75" customHeight="1" x14ac:dyDescent="0.25">
      <c r="A2760" s="1" t="s">
        <v>409</v>
      </c>
      <c r="B2760" s="1" t="str">
        <f>TRIM(D2760)</f>
        <v>37</v>
      </c>
      <c r="C2760" s="1">
        <f>IFERROR(VLOOKUP(D2760, sizeList!A:B, 2, FALSE), "")</f>
        <v>37</v>
      </c>
      <c r="D2760" s="1">
        <v>37</v>
      </c>
      <c r="E2760" s="1" t="str">
        <f>TRIM(F2760)</f>
        <v>ELT Sparkle Jodhpur lovaglócipő</v>
      </c>
      <c r="F2760" s="1" t="s">
        <v>382</v>
      </c>
      <c r="G2760" s="1" t="s">
        <v>410</v>
      </c>
      <c r="H2760" s="1" t="s">
        <v>254</v>
      </c>
      <c r="I2760" s="1" t="s">
        <v>255</v>
      </c>
      <c r="J2760" s="1" t="str">
        <f>TRIM(I2760)</f>
        <v>Lovasfelszerelés</v>
      </c>
      <c r="K2760" s="1" t="s">
        <v>256</v>
      </c>
      <c r="L2760" s="1" t="str">
        <f>TRIM(K2760)</f>
        <v>Lovaglócipő, csizma</v>
      </c>
      <c r="M2760" s="1" t="s">
        <v>257</v>
      </c>
      <c r="N2760" s="1" t="str">
        <f>TRIM(M2760)</f>
        <v>Cipő, lovaglócipő</v>
      </c>
      <c r="O2760" s="1" t="s">
        <v>258</v>
      </c>
      <c r="P2760" s="1" t="str">
        <f>TRIM(O2760)</f>
        <v>Lovaglócipő</v>
      </c>
      <c r="Q2760" s="18" t="s">
        <v>5186</v>
      </c>
      <c r="R2760" s="8">
        <v>4057962222885</v>
      </c>
      <c r="S2760" s="1">
        <v>29.95</v>
      </c>
      <c r="T2760" s="1" t="s">
        <v>26</v>
      </c>
      <c r="U2760" s="1">
        <v>0.2</v>
      </c>
      <c r="V2760" s="1" t="s">
        <v>369</v>
      </c>
      <c r="W2760" s="1" t="s">
        <v>396</v>
      </c>
      <c r="X2760" s="1" t="str">
        <f>IF(W2760="", "", IFERROR(VLOOKUP(W2760, colorList!A:B,2,FALSE),""))</f>
        <v>rózsa vörös</v>
      </c>
    </row>
    <row r="2761" spans="1:24" ht="27.75" customHeight="1" x14ac:dyDescent="0.25">
      <c r="A2761" s="1" t="s">
        <v>411</v>
      </c>
      <c r="B2761" s="1" t="str">
        <f>TRIM(D2761)</f>
        <v>38</v>
      </c>
      <c r="C2761" s="1">
        <f>IFERROR(VLOOKUP(D2761, sizeList!A:B, 2, FALSE), "")</f>
        <v>38</v>
      </c>
      <c r="D2761" s="1">
        <v>38</v>
      </c>
      <c r="E2761" s="1" t="str">
        <f>TRIM(F2761)</f>
        <v>ELT Sparkle Jodhpur lovaglócipő</v>
      </c>
      <c r="F2761" s="1" t="s">
        <v>382</v>
      </c>
      <c r="G2761" s="1" t="s">
        <v>412</v>
      </c>
      <c r="H2761" s="1" t="s">
        <v>254</v>
      </c>
      <c r="I2761" s="1" t="s">
        <v>255</v>
      </c>
      <c r="J2761" s="1" t="str">
        <f>TRIM(I2761)</f>
        <v>Lovasfelszerelés</v>
      </c>
      <c r="K2761" s="1" t="s">
        <v>256</v>
      </c>
      <c r="L2761" s="1" t="str">
        <f>TRIM(K2761)</f>
        <v>Lovaglócipő, csizma</v>
      </c>
      <c r="M2761" s="1" t="s">
        <v>257</v>
      </c>
      <c r="N2761" s="1" t="str">
        <f>TRIM(M2761)</f>
        <v>Cipő, lovaglócipő</v>
      </c>
      <c r="O2761" s="1" t="s">
        <v>258</v>
      </c>
      <c r="P2761" s="1" t="str">
        <f>TRIM(O2761)</f>
        <v>Lovaglócipő</v>
      </c>
      <c r="Q2761" s="18" t="s">
        <v>5186</v>
      </c>
      <c r="R2761" s="8">
        <v>4057962222892</v>
      </c>
      <c r="S2761" s="1">
        <v>29.95</v>
      </c>
      <c r="T2761" s="1" t="s">
        <v>26</v>
      </c>
      <c r="U2761" s="1">
        <v>0.2</v>
      </c>
      <c r="V2761" s="1" t="s">
        <v>369</v>
      </c>
      <c r="W2761" s="1" t="s">
        <v>396</v>
      </c>
      <c r="X2761" s="1" t="str">
        <f>IF(W2761="", "", IFERROR(VLOOKUP(W2761, colorList!A:B,2,FALSE),""))</f>
        <v>rózsa vörös</v>
      </c>
    </row>
    <row r="2762" spans="1:24" ht="27.75" customHeight="1" x14ac:dyDescent="0.25">
      <c r="A2762" s="1" t="s">
        <v>413</v>
      </c>
      <c r="B2762" s="1" t="str">
        <f>TRIM(D2762)</f>
        <v>39</v>
      </c>
      <c r="C2762" s="1">
        <f>IFERROR(VLOOKUP(D2762, sizeList!A:B, 2, FALSE), "")</f>
        <v>39</v>
      </c>
      <c r="D2762" s="1">
        <v>39</v>
      </c>
      <c r="E2762" s="1" t="str">
        <f>TRIM(F2762)</f>
        <v>ELT Sparkle Jodhpur lovaglócipő</v>
      </c>
      <c r="F2762" s="1" t="s">
        <v>382</v>
      </c>
      <c r="G2762" s="1" t="s">
        <v>414</v>
      </c>
      <c r="H2762" s="1" t="s">
        <v>254</v>
      </c>
      <c r="I2762" s="1" t="s">
        <v>255</v>
      </c>
      <c r="J2762" s="1" t="str">
        <f>TRIM(I2762)</f>
        <v>Lovasfelszerelés</v>
      </c>
      <c r="K2762" s="1" t="s">
        <v>256</v>
      </c>
      <c r="L2762" s="1" t="str">
        <f>TRIM(K2762)</f>
        <v>Lovaglócipő, csizma</v>
      </c>
      <c r="M2762" s="1" t="s">
        <v>257</v>
      </c>
      <c r="N2762" s="1" t="str">
        <f>TRIM(M2762)</f>
        <v>Cipő, lovaglócipő</v>
      </c>
      <c r="O2762" s="1" t="s">
        <v>258</v>
      </c>
      <c r="P2762" s="1" t="str">
        <f>TRIM(O2762)</f>
        <v>Lovaglócipő</v>
      </c>
      <c r="Q2762" s="18" t="s">
        <v>5186</v>
      </c>
      <c r="R2762" s="8">
        <v>4057962222908</v>
      </c>
      <c r="S2762" s="1">
        <v>29.95</v>
      </c>
      <c r="T2762" s="1" t="s">
        <v>26</v>
      </c>
      <c r="U2762" s="1">
        <v>0.2</v>
      </c>
      <c r="V2762" s="1" t="s">
        <v>369</v>
      </c>
      <c r="W2762" s="1" t="s">
        <v>396</v>
      </c>
      <c r="X2762" s="1" t="str">
        <f>IF(W2762="", "", IFERROR(VLOOKUP(W2762, colorList!A:B,2,FALSE),""))</f>
        <v>rózsa vörös</v>
      </c>
    </row>
    <row r="2763" spans="1:24" ht="27.75" customHeight="1" x14ac:dyDescent="0.25">
      <c r="A2763" s="1" t="s">
        <v>415</v>
      </c>
      <c r="B2763" s="1" t="str">
        <f>TRIM(D2763)</f>
        <v>40</v>
      </c>
      <c r="C2763" s="1">
        <f>IFERROR(VLOOKUP(D2763, sizeList!A:B, 2, FALSE), "")</f>
        <v>40</v>
      </c>
      <c r="D2763" s="1">
        <v>40</v>
      </c>
      <c r="E2763" s="1" t="str">
        <f>TRIM(F2763)</f>
        <v>ELT Sparkle Jodhpur lovaglócipő</v>
      </c>
      <c r="F2763" s="1" t="s">
        <v>382</v>
      </c>
      <c r="G2763" s="1" t="s">
        <v>416</v>
      </c>
      <c r="H2763" s="1" t="s">
        <v>254</v>
      </c>
      <c r="I2763" s="1" t="s">
        <v>255</v>
      </c>
      <c r="J2763" s="1" t="str">
        <f>TRIM(I2763)</f>
        <v>Lovasfelszerelés</v>
      </c>
      <c r="K2763" s="1" t="s">
        <v>256</v>
      </c>
      <c r="L2763" s="1" t="str">
        <f>TRIM(K2763)</f>
        <v>Lovaglócipő, csizma</v>
      </c>
      <c r="M2763" s="1" t="s">
        <v>257</v>
      </c>
      <c r="N2763" s="1" t="str">
        <f>TRIM(M2763)</f>
        <v>Cipő, lovaglócipő</v>
      </c>
      <c r="O2763" s="1" t="s">
        <v>258</v>
      </c>
      <c r="P2763" s="1" t="str">
        <f>TRIM(O2763)</f>
        <v>Lovaglócipő</v>
      </c>
      <c r="Q2763" s="18" t="s">
        <v>5186</v>
      </c>
      <c r="R2763" s="8">
        <v>4057962222915</v>
      </c>
      <c r="S2763" s="1">
        <v>29.95</v>
      </c>
      <c r="T2763" s="1" t="s">
        <v>26</v>
      </c>
      <c r="U2763" s="1">
        <v>0.2</v>
      </c>
      <c r="V2763" s="1" t="s">
        <v>369</v>
      </c>
      <c r="W2763" s="1" t="s">
        <v>396</v>
      </c>
      <c r="X2763" s="1" t="str">
        <f>IF(W2763="", "", IFERROR(VLOOKUP(W2763, colorList!A:B,2,FALSE),""))</f>
        <v>rózsa vörös</v>
      </c>
    </row>
    <row r="2764" spans="1:24" ht="27.75" customHeight="1" x14ac:dyDescent="0.25">
      <c r="A2764" s="1" t="s">
        <v>417</v>
      </c>
      <c r="B2764" s="1" t="str">
        <f>TRIM(D2764)</f>
        <v>41</v>
      </c>
      <c r="C2764" s="1">
        <f>IFERROR(VLOOKUP(D2764, sizeList!A:B, 2, FALSE), "")</f>
        <v>41</v>
      </c>
      <c r="D2764" s="1">
        <v>41</v>
      </c>
      <c r="E2764" s="1" t="str">
        <f>TRIM(F2764)</f>
        <v>ELT Sparkle Jodhpur lovaglócipő</v>
      </c>
      <c r="F2764" s="1" t="s">
        <v>382</v>
      </c>
      <c r="G2764" s="1" t="s">
        <v>418</v>
      </c>
      <c r="H2764" s="1" t="s">
        <v>254</v>
      </c>
      <c r="I2764" s="1" t="s">
        <v>255</v>
      </c>
      <c r="J2764" s="1" t="str">
        <f>TRIM(I2764)</f>
        <v>Lovasfelszerelés</v>
      </c>
      <c r="K2764" s="1" t="s">
        <v>256</v>
      </c>
      <c r="L2764" s="1" t="str">
        <f>TRIM(K2764)</f>
        <v>Lovaglócipő, csizma</v>
      </c>
      <c r="M2764" s="1" t="s">
        <v>257</v>
      </c>
      <c r="N2764" s="1" t="str">
        <f>TRIM(M2764)</f>
        <v>Cipő, lovaglócipő</v>
      </c>
      <c r="O2764" s="1" t="s">
        <v>258</v>
      </c>
      <c r="P2764" s="1" t="str">
        <f>TRIM(O2764)</f>
        <v>Lovaglócipő</v>
      </c>
      <c r="Q2764" s="18" t="s">
        <v>5186</v>
      </c>
      <c r="R2764" s="8">
        <v>4057962222922</v>
      </c>
      <c r="S2764" s="1">
        <v>29.95</v>
      </c>
      <c r="T2764" s="1" t="s">
        <v>26</v>
      </c>
      <c r="U2764" s="1">
        <v>0.2</v>
      </c>
      <c r="V2764" s="1" t="s">
        <v>369</v>
      </c>
      <c r="W2764" s="1" t="s">
        <v>396</v>
      </c>
      <c r="X2764" s="1" t="str">
        <f>IF(W2764="", "", IFERROR(VLOOKUP(W2764, colorList!A:B,2,FALSE),""))</f>
        <v>rózsa vörös</v>
      </c>
    </row>
    <row r="2765" spans="1:24" ht="27.75" customHeight="1" x14ac:dyDescent="0.25">
      <c r="A2765" s="1" t="s">
        <v>10198</v>
      </c>
      <c r="B2765" s="1" t="str">
        <f>TRIM(D2765)</f>
        <v>L</v>
      </c>
      <c r="C2765" s="1" t="str">
        <f>IFERROR(VLOOKUP(TRIM(D2765), sizeList!A:B, 2, FALSE), "")</f>
        <v>L</v>
      </c>
      <c r="D2765" s="1" t="s">
        <v>1899</v>
      </c>
      <c r="E2765" s="1" t="str">
        <f>TRIM(F2765)</f>
        <v>ELT St. Moritz téli lovaglókesztyű</v>
      </c>
      <c r="F2765" s="1" t="s">
        <v>7809</v>
      </c>
      <c r="G2765" s="1" t="s">
        <v>7817</v>
      </c>
      <c r="H2765" s="1" t="s">
        <v>254</v>
      </c>
      <c r="I2765" s="1" t="s">
        <v>255</v>
      </c>
      <c r="J2765" s="1" t="str">
        <f>TRIM(I2765)</f>
        <v>Lovasfelszerelés</v>
      </c>
      <c r="K2765" s="1" t="s">
        <v>1975</v>
      </c>
      <c r="L2765" s="1" t="str">
        <f>TRIM(K2765)</f>
        <v>Lovaglókesztyű</v>
      </c>
      <c r="M2765" s="1" t="s">
        <v>7690</v>
      </c>
      <c r="N2765" s="1" t="str">
        <f>TRIM(M2765)</f>
        <v>Női lovaglókesztyű</v>
      </c>
      <c r="P2765" s="1" t="str">
        <f>TRIM(O2765)</f>
        <v/>
      </c>
      <c r="Q2765" s="18" t="s">
        <v>7811</v>
      </c>
      <c r="R2765" s="8">
        <v>4057962199705</v>
      </c>
      <c r="S2765" s="1">
        <v>29.95</v>
      </c>
      <c r="T2765" s="1" t="s">
        <v>26</v>
      </c>
      <c r="U2765" s="1">
        <v>7.0000000000000007E-2</v>
      </c>
      <c r="V2765" s="1" t="s">
        <v>7812</v>
      </c>
      <c r="W2765" s="1" t="s">
        <v>370</v>
      </c>
      <c r="X2765" s="1" t="str">
        <f>IF(W2765="", "", IFERROR(VLOOKUP(W2765, colorList!A:B,2,FALSE),""))</f>
        <v>éjkék</v>
      </c>
    </row>
    <row r="2766" spans="1:24" ht="27.75" customHeight="1" x14ac:dyDescent="0.25">
      <c r="A2766" s="1" t="s">
        <v>10199</v>
      </c>
      <c r="B2766" s="1" t="str">
        <f>TRIM(D2766)</f>
        <v>M</v>
      </c>
      <c r="C2766" s="1" t="str">
        <f>IFERROR(VLOOKUP(TRIM(D2766), sizeList!A:B, 2, FALSE), "")</f>
        <v>M</v>
      </c>
      <c r="D2766" s="1" t="s">
        <v>1904</v>
      </c>
      <c r="E2766" s="1" t="str">
        <f>TRIM(F2766)</f>
        <v>ELT St. Moritz téli lovaglókesztyű</v>
      </c>
      <c r="F2766" s="1" t="s">
        <v>7809</v>
      </c>
      <c r="G2766" s="1" t="s">
        <v>7818</v>
      </c>
      <c r="H2766" s="1" t="s">
        <v>254</v>
      </c>
      <c r="I2766" s="1" t="s">
        <v>255</v>
      </c>
      <c r="J2766" s="1" t="str">
        <f>TRIM(I2766)</f>
        <v>Lovasfelszerelés</v>
      </c>
      <c r="K2766" s="1" t="s">
        <v>1975</v>
      </c>
      <c r="L2766" s="1" t="str">
        <f>TRIM(K2766)</f>
        <v>Lovaglókesztyű</v>
      </c>
      <c r="M2766" s="1" t="s">
        <v>7690</v>
      </c>
      <c r="N2766" s="1" t="str">
        <f>TRIM(M2766)</f>
        <v>Női lovaglókesztyű</v>
      </c>
      <c r="P2766" s="1" t="str">
        <f>TRIM(O2766)</f>
        <v/>
      </c>
      <c r="Q2766" s="18" t="s">
        <v>7811</v>
      </c>
      <c r="R2766" s="8">
        <v>4057962199712</v>
      </c>
      <c r="S2766" s="1">
        <v>29.95</v>
      </c>
      <c r="T2766" s="1" t="s">
        <v>26</v>
      </c>
      <c r="U2766" s="1">
        <v>7.0000000000000007E-2</v>
      </c>
      <c r="V2766" s="1" t="s">
        <v>7812</v>
      </c>
      <c r="W2766" s="1" t="s">
        <v>370</v>
      </c>
      <c r="X2766" s="1" t="str">
        <f>IF(W2766="", "", IFERROR(VLOOKUP(W2766, colorList!A:B,2,FALSE),""))</f>
        <v>éjkék</v>
      </c>
    </row>
    <row r="2767" spans="1:24" ht="27.75" customHeight="1" x14ac:dyDescent="0.25">
      <c r="A2767" s="1" t="s">
        <v>10200</v>
      </c>
      <c r="B2767" s="1" t="str">
        <f>TRIM(D2767)</f>
        <v>S</v>
      </c>
      <c r="C2767" s="1" t="str">
        <f>IFERROR(VLOOKUP(TRIM(D2767), sizeList!A:B, 2, FALSE), "")</f>
        <v>S</v>
      </c>
      <c r="D2767" s="1" t="s">
        <v>1927</v>
      </c>
      <c r="E2767" s="1" t="str">
        <f>TRIM(F2767)</f>
        <v>ELT St. Moritz téli lovaglókesztyű</v>
      </c>
      <c r="F2767" s="1" t="s">
        <v>7809</v>
      </c>
      <c r="G2767" s="1" t="s">
        <v>7819</v>
      </c>
      <c r="H2767" s="1" t="s">
        <v>254</v>
      </c>
      <c r="I2767" s="1" t="s">
        <v>255</v>
      </c>
      <c r="J2767" s="1" t="str">
        <f>TRIM(I2767)</f>
        <v>Lovasfelszerelés</v>
      </c>
      <c r="K2767" s="1" t="s">
        <v>1975</v>
      </c>
      <c r="L2767" s="1" t="str">
        <f>TRIM(K2767)</f>
        <v>Lovaglókesztyű</v>
      </c>
      <c r="M2767" s="1" t="s">
        <v>7690</v>
      </c>
      <c r="N2767" s="1" t="str">
        <f>TRIM(M2767)</f>
        <v>Női lovaglókesztyű</v>
      </c>
      <c r="P2767" s="1" t="str">
        <f>TRIM(O2767)</f>
        <v/>
      </c>
      <c r="Q2767" s="18" t="s">
        <v>7811</v>
      </c>
      <c r="R2767" s="8">
        <v>4057962199729</v>
      </c>
      <c r="S2767" s="1">
        <v>29.95</v>
      </c>
      <c r="T2767" s="1" t="s">
        <v>26</v>
      </c>
      <c r="U2767" s="1">
        <v>7.0000000000000007E-2</v>
      </c>
      <c r="V2767" s="1" t="s">
        <v>7812</v>
      </c>
      <c r="W2767" s="1" t="s">
        <v>370</v>
      </c>
      <c r="X2767" s="1" t="str">
        <f>IF(W2767="", "", IFERROR(VLOOKUP(W2767, colorList!A:B,2,FALSE),""))</f>
        <v>éjkék</v>
      </c>
    </row>
    <row r="2768" spans="1:24" ht="27.75" customHeight="1" x14ac:dyDescent="0.25">
      <c r="A2768" s="1" t="s">
        <v>10201</v>
      </c>
      <c r="B2768" s="1" t="str">
        <f>TRIM(D2768)</f>
        <v>XL</v>
      </c>
      <c r="C2768" s="1" t="str">
        <f>IFERROR(VLOOKUP(TRIM(D2768), sizeList!A:B, 2, FALSE), "")</f>
        <v>XL</v>
      </c>
      <c r="D2768" s="1" t="s">
        <v>1907</v>
      </c>
      <c r="E2768" s="1" t="str">
        <f>TRIM(F2768)</f>
        <v>ELT St. Moritz téli lovaglókesztyű</v>
      </c>
      <c r="F2768" s="1" t="s">
        <v>7809</v>
      </c>
      <c r="G2768" s="1" t="s">
        <v>7820</v>
      </c>
      <c r="H2768" s="1" t="s">
        <v>254</v>
      </c>
      <c r="I2768" s="1" t="s">
        <v>255</v>
      </c>
      <c r="J2768" s="1" t="str">
        <f>TRIM(I2768)</f>
        <v>Lovasfelszerelés</v>
      </c>
      <c r="K2768" s="1" t="s">
        <v>1975</v>
      </c>
      <c r="L2768" s="1" t="str">
        <f>TRIM(K2768)</f>
        <v>Lovaglókesztyű</v>
      </c>
      <c r="M2768" s="1" t="s">
        <v>7690</v>
      </c>
      <c r="N2768" s="1" t="str">
        <f>TRIM(M2768)</f>
        <v>Női lovaglókesztyű</v>
      </c>
      <c r="P2768" s="1" t="str">
        <f>TRIM(O2768)</f>
        <v/>
      </c>
      <c r="Q2768" s="18" t="s">
        <v>7811</v>
      </c>
      <c r="R2768" s="8">
        <v>4057962199736</v>
      </c>
      <c r="S2768" s="1">
        <v>29.95</v>
      </c>
      <c r="T2768" s="1" t="s">
        <v>26</v>
      </c>
      <c r="U2768" s="1">
        <v>7.0000000000000007E-2</v>
      </c>
      <c r="V2768" s="1" t="s">
        <v>7812</v>
      </c>
      <c r="W2768" s="1" t="s">
        <v>370</v>
      </c>
      <c r="X2768" s="1" t="str">
        <f>IF(W2768="", "", IFERROR(VLOOKUP(W2768, colorList!A:B,2,FALSE),""))</f>
        <v>éjkék</v>
      </c>
    </row>
    <row r="2769" spans="1:24" ht="27.75" customHeight="1" x14ac:dyDescent="0.25">
      <c r="A2769" s="1" t="s">
        <v>10202</v>
      </c>
      <c r="B2769" s="1" t="str">
        <f>TRIM(D2769)</f>
        <v>XS</v>
      </c>
      <c r="C2769" s="1" t="str">
        <f>IFERROR(VLOOKUP(TRIM(D2769), sizeList!A:B, 2, FALSE), "")</f>
        <v>XS</v>
      </c>
      <c r="D2769" s="1" t="s">
        <v>6480</v>
      </c>
      <c r="E2769" s="1" t="str">
        <f>TRIM(F2769)</f>
        <v>ELT St. Moritz téli lovaglókesztyű</v>
      </c>
      <c r="F2769" s="1" t="s">
        <v>7809</v>
      </c>
      <c r="G2769" s="1" t="s">
        <v>7821</v>
      </c>
      <c r="H2769" s="1" t="s">
        <v>254</v>
      </c>
      <c r="I2769" s="1" t="s">
        <v>255</v>
      </c>
      <c r="J2769" s="1" t="str">
        <f>TRIM(I2769)</f>
        <v>Lovasfelszerelés</v>
      </c>
      <c r="K2769" s="1" t="s">
        <v>1975</v>
      </c>
      <c r="L2769" s="1" t="str">
        <f>TRIM(K2769)</f>
        <v>Lovaglókesztyű</v>
      </c>
      <c r="M2769" s="1" t="s">
        <v>7690</v>
      </c>
      <c r="N2769" s="1" t="str">
        <f>TRIM(M2769)</f>
        <v>Női lovaglókesztyű</v>
      </c>
      <c r="P2769" s="1" t="str">
        <f>TRIM(O2769)</f>
        <v/>
      </c>
      <c r="Q2769" s="18" t="s">
        <v>7811</v>
      </c>
      <c r="R2769" s="8">
        <v>4057962199743</v>
      </c>
      <c r="S2769" s="1">
        <v>29.95</v>
      </c>
      <c r="T2769" s="1" t="s">
        <v>26</v>
      </c>
      <c r="U2769" s="1">
        <v>7.0000000000000007E-2</v>
      </c>
      <c r="V2769" s="1" t="s">
        <v>7812</v>
      </c>
      <c r="W2769" s="1" t="s">
        <v>370</v>
      </c>
      <c r="X2769" s="1" t="str">
        <f>IF(W2769="", "", IFERROR(VLOOKUP(W2769, colorList!A:B,2,FALSE),""))</f>
        <v>éjkék</v>
      </c>
    </row>
    <row r="2770" spans="1:24" ht="27.75" customHeight="1" x14ac:dyDescent="0.25">
      <c r="A2770" s="1" t="s">
        <v>10197</v>
      </c>
      <c r="B2770" s="1" t="str">
        <f>TRIM(D2770)</f>
        <v>XS</v>
      </c>
      <c r="C2770" s="1" t="str">
        <f>IFERROR(VLOOKUP(TRIM(D2770), sizeList!A:B, 2, FALSE), "")</f>
        <v>XS</v>
      </c>
      <c r="D2770" s="1" t="s">
        <v>6480</v>
      </c>
      <c r="E2770" s="1" t="str">
        <f>TRIM(F2770)</f>
        <v>ELT St. Moritz téli lovaglókesztyű</v>
      </c>
      <c r="F2770" s="1" t="s">
        <v>7809</v>
      </c>
      <c r="G2770" s="1" t="s">
        <v>7816</v>
      </c>
      <c r="H2770" s="1" t="s">
        <v>254</v>
      </c>
      <c r="I2770" s="1" t="s">
        <v>255</v>
      </c>
      <c r="J2770" s="1" t="str">
        <f>TRIM(I2770)</f>
        <v>Lovasfelszerelés</v>
      </c>
      <c r="K2770" s="1" t="s">
        <v>1975</v>
      </c>
      <c r="L2770" s="1" t="str">
        <f>TRIM(K2770)</f>
        <v>Lovaglókesztyű</v>
      </c>
      <c r="M2770" s="1" t="s">
        <v>7690</v>
      </c>
      <c r="N2770" s="1" t="str">
        <f>TRIM(M2770)</f>
        <v>Női lovaglókesztyű</v>
      </c>
      <c r="P2770" s="1" t="str">
        <f>TRIM(O2770)</f>
        <v/>
      </c>
      <c r="Q2770" s="18" t="s">
        <v>7811</v>
      </c>
      <c r="R2770" s="8">
        <v>4057962220898</v>
      </c>
      <c r="S2770" s="1">
        <v>29.95</v>
      </c>
      <c r="T2770" s="1" t="s">
        <v>26</v>
      </c>
      <c r="U2770" s="1">
        <v>0.1</v>
      </c>
      <c r="V2770" s="1" t="s">
        <v>7812</v>
      </c>
      <c r="W2770" s="1" t="s">
        <v>136</v>
      </c>
      <c r="X2770" s="1" t="str">
        <f>IF(W2770="", "", IFERROR(VLOOKUP(W2770, colorList!A:B,2,FALSE),""))</f>
        <v>fekete</v>
      </c>
    </row>
    <row r="2771" spans="1:24" ht="27.75" customHeight="1" x14ac:dyDescent="0.25">
      <c r="A2771" s="1" t="s">
        <v>10195</v>
      </c>
      <c r="B2771" s="1" t="str">
        <f>TRIM(D2771)</f>
        <v>S</v>
      </c>
      <c r="C2771" s="1" t="str">
        <f>IFERROR(VLOOKUP(TRIM(D2771), sizeList!A:B, 2, FALSE), "")</f>
        <v>S</v>
      </c>
      <c r="D2771" s="1" t="s">
        <v>1927</v>
      </c>
      <c r="E2771" s="1" t="str">
        <f>TRIM(F2771)</f>
        <v>ELT St. Moritz téli lovaglókesztyű</v>
      </c>
      <c r="F2771" s="1" t="s">
        <v>7809</v>
      </c>
      <c r="G2771" s="1" t="s">
        <v>7814</v>
      </c>
      <c r="H2771" s="1" t="s">
        <v>254</v>
      </c>
      <c r="I2771" s="1" t="s">
        <v>255</v>
      </c>
      <c r="J2771" s="1" t="str">
        <f>TRIM(I2771)</f>
        <v>Lovasfelszerelés</v>
      </c>
      <c r="K2771" s="1" t="s">
        <v>1975</v>
      </c>
      <c r="L2771" s="1" t="str">
        <f>TRIM(K2771)</f>
        <v>Lovaglókesztyű</v>
      </c>
      <c r="M2771" s="1" t="s">
        <v>7690</v>
      </c>
      <c r="N2771" s="1" t="str">
        <f>TRIM(M2771)</f>
        <v>Női lovaglókesztyű</v>
      </c>
      <c r="P2771" s="1" t="str">
        <f>TRIM(O2771)</f>
        <v/>
      </c>
      <c r="Q2771" s="18" t="s">
        <v>7811</v>
      </c>
      <c r="R2771" s="8">
        <v>4057962220904</v>
      </c>
      <c r="S2771" s="1">
        <v>29.95</v>
      </c>
      <c r="T2771" s="1" t="s">
        <v>26</v>
      </c>
      <c r="U2771" s="1">
        <v>0.1</v>
      </c>
      <c r="V2771" s="1" t="s">
        <v>7812</v>
      </c>
      <c r="W2771" s="1" t="s">
        <v>136</v>
      </c>
      <c r="X2771" s="1" t="str">
        <f>IF(W2771="", "", IFERROR(VLOOKUP(W2771, colorList!A:B,2,FALSE),""))</f>
        <v>fekete</v>
      </c>
    </row>
    <row r="2772" spans="1:24" ht="27.75" customHeight="1" x14ac:dyDescent="0.25">
      <c r="A2772" s="1" t="s">
        <v>10194</v>
      </c>
      <c r="B2772" s="1" t="str">
        <f>TRIM(D2772)</f>
        <v>M</v>
      </c>
      <c r="C2772" s="1" t="str">
        <f>IFERROR(VLOOKUP(TRIM(D2772), sizeList!A:B, 2, FALSE), "")</f>
        <v>M</v>
      </c>
      <c r="D2772" s="1" t="s">
        <v>1904</v>
      </c>
      <c r="E2772" s="1" t="str">
        <f>TRIM(F2772)</f>
        <v>ELT St. Moritz téli lovaglókesztyű</v>
      </c>
      <c r="F2772" s="1" t="s">
        <v>7809</v>
      </c>
      <c r="G2772" s="1" t="s">
        <v>7813</v>
      </c>
      <c r="H2772" s="1" t="s">
        <v>254</v>
      </c>
      <c r="I2772" s="1" t="s">
        <v>255</v>
      </c>
      <c r="J2772" s="1" t="str">
        <f>TRIM(I2772)</f>
        <v>Lovasfelszerelés</v>
      </c>
      <c r="K2772" s="1" t="s">
        <v>1975</v>
      </c>
      <c r="L2772" s="1" t="str">
        <f>TRIM(K2772)</f>
        <v>Lovaglókesztyű</v>
      </c>
      <c r="M2772" s="1" t="s">
        <v>7690</v>
      </c>
      <c r="N2772" s="1" t="str">
        <f>TRIM(M2772)</f>
        <v>Női lovaglókesztyű</v>
      </c>
      <c r="P2772" s="1" t="str">
        <f>TRIM(O2772)</f>
        <v/>
      </c>
      <c r="Q2772" s="18" t="s">
        <v>7811</v>
      </c>
      <c r="R2772" s="8">
        <v>4057962220911</v>
      </c>
      <c r="S2772" s="1">
        <v>29.95</v>
      </c>
      <c r="T2772" s="1" t="s">
        <v>26</v>
      </c>
      <c r="U2772" s="1">
        <v>0.1</v>
      </c>
      <c r="V2772" s="1" t="s">
        <v>7812</v>
      </c>
      <c r="W2772" s="1" t="s">
        <v>136</v>
      </c>
      <c r="X2772" s="1" t="str">
        <f>IF(W2772="", "", IFERROR(VLOOKUP(W2772, colorList!A:B,2,FALSE),""))</f>
        <v>fekete</v>
      </c>
    </row>
    <row r="2773" spans="1:24" ht="27.75" customHeight="1" x14ac:dyDescent="0.25">
      <c r="A2773" s="1" t="s">
        <v>10193</v>
      </c>
      <c r="B2773" s="1" t="str">
        <f>TRIM(D2773)</f>
        <v>L</v>
      </c>
      <c r="C2773" s="1" t="str">
        <f>IFERROR(VLOOKUP(TRIM(D2773), sizeList!A:B, 2, FALSE), "")</f>
        <v>L</v>
      </c>
      <c r="D2773" s="1" t="s">
        <v>1899</v>
      </c>
      <c r="E2773" s="1" t="str">
        <f>TRIM(F2773)</f>
        <v>ELT St. Moritz téli lovaglókesztyű</v>
      </c>
      <c r="F2773" s="1" t="s">
        <v>7809</v>
      </c>
      <c r="G2773" s="1" t="s">
        <v>7810</v>
      </c>
      <c r="H2773" s="1" t="s">
        <v>254</v>
      </c>
      <c r="I2773" s="1" t="s">
        <v>255</v>
      </c>
      <c r="J2773" s="1" t="str">
        <f>TRIM(I2773)</f>
        <v>Lovasfelszerelés</v>
      </c>
      <c r="K2773" s="1" t="s">
        <v>1975</v>
      </c>
      <c r="L2773" s="1" t="str">
        <f>TRIM(K2773)</f>
        <v>Lovaglókesztyű</v>
      </c>
      <c r="M2773" s="1" t="s">
        <v>7690</v>
      </c>
      <c r="N2773" s="1" t="str">
        <f>TRIM(M2773)</f>
        <v>Női lovaglókesztyű</v>
      </c>
      <c r="P2773" s="1" t="str">
        <f>TRIM(O2773)</f>
        <v/>
      </c>
      <c r="Q2773" s="18" t="s">
        <v>7811</v>
      </c>
      <c r="R2773" s="8">
        <v>4057962220928</v>
      </c>
      <c r="S2773" s="1">
        <v>29.95</v>
      </c>
      <c r="T2773" s="1" t="s">
        <v>26</v>
      </c>
      <c r="U2773" s="1">
        <v>0.1</v>
      </c>
      <c r="V2773" s="1" t="s">
        <v>7812</v>
      </c>
      <c r="W2773" s="1" t="s">
        <v>136</v>
      </c>
      <c r="X2773" s="1" t="str">
        <f>IF(W2773="", "", IFERROR(VLOOKUP(W2773, colorList!A:B,2,FALSE),""))</f>
        <v>fekete</v>
      </c>
    </row>
    <row r="2774" spans="1:24" ht="27.75" customHeight="1" x14ac:dyDescent="0.25">
      <c r="A2774" s="1" t="s">
        <v>10196</v>
      </c>
      <c r="B2774" s="1" t="str">
        <f>TRIM(D2774)</f>
        <v>XL</v>
      </c>
      <c r="C2774" s="1" t="str">
        <f>IFERROR(VLOOKUP(TRIM(D2774), sizeList!A:B, 2, FALSE), "")</f>
        <v>XL</v>
      </c>
      <c r="D2774" s="1" t="s">
        <v>1907</v>
      </c>
      <c r="E2774" s="1" t="str">
        <f>TRIM(F2774)</f>
        <v>ELT St. Moritz téli lovaglókesztyű</v>
      </c>
      <c r="F2774" s="1" t="s">
        <v>7809</v>
      </c>
      <c r="G2774" s="1" t="s">
        <v>7815</v>
      </c>
      <c r="H2774" s="1" t="s">
        <v>254</v>
      </c>
      <c r="I2774" s="1" t="s">
        <v>255</v>
      </c>
      <c r="J2774" s="1" t="str">
        <f>TRIM(I2774)</f>
        <v>Lovasfelszerelés</v>
      </c>
      <c r="K2774" s="1" t="s">
        <v>1975</v>
      </c>
      <c r="L2774" s="1" t="str">
        <f>TRIM(K2774)</f>
        <v>Lovaglókesztyű</v>
      </c>
      <c r="M2774" s="1" t="s">
        <v>7690</v>
      </c>
      <c r="N2774" s="1" t="str">
        <f>TRIM(M2774)</f>
        <v>Női lovaglókesztyű</v>
      </c>
      <c r="P2774" s="1" t="str">
        <f>TRIM(O2774)</f>
        <v/>
      </c>
      <c r="Q2774" s="18" t="s">
        <v>7811</v>
      </c>
      <c r="R2774" s="8">
        <v>4057962220935</v>
      </c>
      <c r="S2774" s="1">
        <v>29.95</v>
      </c>
      <c r="T2774" s="1" t="s">
        <v>26</v>
      </c>
      <c r="U2774" s="1">
        <v>0.1</v>
      </c>
      <c r="V2774" s="1" t="s">
        <v>7812</v>
      </c>
      <c r="W2774" s="1" t="s">
        <v>136</v>
      </c>
      <c r="X2774" s="1" t="str">
        <f>IF(W2774="", "", IFERROR(VLOOKUP(W2774, colorList!A:B,2,FALSE),""))</f>
        <v>fekete</v>
      </c>
    </row>
    <row r="2775" spans="1:24" ht="27.75" customHeight="1" x14ac:dyDescent="0.25">
      <c r="A2775" s="1">
        <v>802436</v>
      </c>
      <c r="B2775" s="1" t="str">
        <f>TRIM(D2775)</f>
        <v>36</v>
      </c>
      <c r="C2775" s="1">
        <f>IFERROR(VLOOKUP(D2775, sizeList!A:B, 2, FALSE), "")</f>
        <v>36</v>
      </c>
      <c r="D2775" s="1">
        <v>36</v>
      </c>
      <c r="E2775" s="1" t="str">
        <f>TRIM(F2775)</f>
        <v>ELT Standard thermo csizma</v>
      </c>
      <c r="F2775" s="1" t="s">
        <v>1178</v>
      </c>
      <c r="G2775" s="1" t="s">
        <v>1179</v>
      </c>
      <c r="H2775" s="1" t="s">
        <v>254</v>
      </c>
      <c r="I2775" s="1" t="s">
        <v>255</v>
      </c>
      <c r="J2775" s="1" t="str">
        <f>TRIM(I2775)</f>
        <v>Lovasfelszerelés</v>
      </c>
      <c r="K2775" s="1" t="s">
        <v>256</v>
      </c>
      <c r="L2775" s="1" t="str">
        <f>TRIM(K2775)</f>
        <v>Lovaglócipő, csizma</v>
      </c>
      <c r="M2775" s="1" t="s">
        <v>968</v>
      </c>
      <c r="N2775" s="1" t="str">
        <f>TRIM(M2775)</f>
        <v>Csizma, lovaglócsizma</v>
      </c>
      <c r="O2775" s="1" t="s">
        <v>1171</v>
      </c>
      <c r="P2775" s="1" t="str">
        <f>TRIM(O2775)</f>
        <v>Csizma, istálló csizma</v>
      </c>
      <c r="Q2775" s="18" t="s">
        <v>5254</v>
      </c>
      <c r="R2775" s="8">
        <v>4043969176412</v>
      </c>
      <c r="S2775" s="1">
        <v>49.95</v>
      </c>
      <c r="T2775" s="1" t="s">
        <v>26</v>
      </c>
      <c r="U2775" s="1">
        <v>0.96699999999999997</v>
      </c>
      <c r="V2775" s="1" t="s">
        <v>1172</v>
      </c>
      <c r="W2775" s="1" t="s">
        <v>136</v>
      </c>
      <c r="X2775" s="1" t="str">
        <f>IF(W2775="", "", IFERROR(VLOOKUP(W2775, colorList!A:B,2,FALSE),""))</f>
        <v>fekete</v>
      </c>
    </row>
    <row r="2776" spans="1:24" ht="27.75" customHeight="1" x14ac:dyDescent="0.25">
      <c r="A2776" s="1">
        <v>802437</v>
      </c>
      <c r="B2776" s="1" t="str">
        <f>TRIM(D2776)</f>
        <v>37</v>
      </c>
      <c r="C2776" s="1">
        <f>IFERROR(VLOOKUP(D2776, sizeList!A:B, 2, FALSE), "")</f>
        <v>37</v>
      </c>
      <c r="D2776" s="1">
        <v>37</v>
      </c>
      <c r="E2776" s="1" t="str">
        <f>TRIM(F2776)</f>
        <v>ELT Standard thermo csizma</v>
      </c>
      <c r="F2776" s="1" t="s">
        <v>1178</v>
      </c>
      <c r="G2776" s="1" t="s">
        <v>1180</v>
      </c>
      <c r="H2776" s="1" t="s">
        <v>254</v>
      </c>
      <c r="I2776" s="1" t="s">
        <v>255</v>
      </c>
      <c r="J2776" s="1" t="str">
        <f>TRIM(I2776)</f>
        <v>Lovasfelszerelés</v>
      </c>
      <c r="K2776" s="1" t="s">
        <v>256</v>
      </c>
      <c r="L2776" s="1" t="str">
        <f>TRIM(K2776)</f>
        <v>Lovaglócipő, csizma</v>
      </c>
      <c r="M2776" s="1" t="s">
        <v>968</v>
      </c>
      <c r="N2776" s="1" t="str">
        <f>TRIM(M2776)</f>
        <v>Csizma, lovaglócsizma</v>
      </c>
      <c r="O2776" s="1" t="s">
        <v>1171</v>
      </c>
      <c r="P2776" s="1" t="str">
        <f>TRIM(O2776)</f>
        <v>Csizma, istálló csizma</v>
      </c>
      <c r="Q2776" s="18" t="s">
        <v>5254</v>
      </c>
      <c r="R2776" s="8">
        <v>4043969176429</v>
      </c>
      <c r="S2776" s="1">
        <v>49.95</v>
      </c>
      <c r="T2776" s="1" t="s">
        <v>26</v>
      </c>
      <c r="U2776" s="1">
        <v>0.96699999999999997</v>
      </c>
      <c r="V2776" s="1" t="s">
        <v>1172</v>
      </c>
      <c r="W2776" s="1" t="s">
        <v>136</v>
      </c>
      <c r="X2776" s="1" t="str">
        <f>IF(W2776="", "", IFERROR(VLOOKUP(W2776, colorList!A:B,2,FALSE),""))</f>
        <v>fekete</v>
      </c>
    </row>
    <row r="2777" spans="1:24" ht="27.75" customHeight="1" x14ac:dyDescent="0.25">
      <c r="A2777" s="1">
        <v>802438</v>
      </c>
      <c r="B2777" s="1" t="str">
        <f>TRIM(D2777)</f>
        <v>38</v>
      </c>
      <c r="C2777" s="1">
        <f>IFERROR(VLOOKUP(D2777, sizeList!A:B, 2, FALSE), "")</f>
        <v>38</v>
      </c>
      <c r="D2777" s="1">
        <v>38</v>
      </c>
      <c r="E2777" s="1" t="str">
        <f>TRIM(F2777)</f>
        <v>ELT Standard thermo csizma</v>
      </c>
      <c r="F2777" s="1" t="s">
        <v>1178</v>
      </c>
      <c r="G2777" s="1" t="s">
        <v>1181</v>
      </c>
      <c r="H2777" s="1" t="s">
        <v>254</v>
      </c>
      <c r="I2777" s="1" t="s">
        <v>255</v>
      </c>
      <c r="J2777" s="1" t="str">
        <f>TRIM(I2777)</f>
        <v>Lovasfelszerelés</v>
      </c>
      <c r="K2777" s="1" t="s">
        <v>256</v>
      </c>
      <c r="L2777" s="1" t="str">
        <f>TRIM(K2777)</f>
        <v>Lovaglócipő, csizma</v>
      </c>
      <c r="M2777" s="1" t="s">
        <v>968</v>
      </c>
      <c r="N2777" s="1" t="str">
        <f>TRIM(M2777)</f>
        <v>Csizma, lovaglócsizma</v>
      </c>
      <c r="O2777" s="1" t="s">
        <v>1171</v>
      </c>
      <c r="P2777" s="1" t="str">
        <f>TRIM(O2777)</f>
        <v>Csizma, istálló csizma</v>
      </c>
      <c r="Q2777" s="18" t="s">
        <v>5254</v>
      </c>
      <c r="R2777" s="8">
        <v>4043969176436</v>
      </c>
      <c r="S2777" s="1">
        <v>49.95</v>
      </c>
      <c r="T2777" s="1" t="s">
        <v>26</v>
      </c>
      <c r="U2777" s="1">
        <v>0.96699999999999997</v>
      </c>
      <c r="V2777" s="1" t="s">
        <v>1172</v>
      </c>
      <c r="W2777" s="1" t="s">
        <v>136</v>
      </c>
      <c r="X2777" s="1" t="str">
        <f>IF(W2777="", "", IFERROR(VLOOKUP(W2777, colorList!A:B,2,FALSE),""))</f>
        <v>fekete</v>
      </c>
    </row>
    <row r="2778" spans="1:24" ht="27.75" customHeight="1" x14ac:dyDescent="0.25">
      <c r="A2778" s="1">
        <v>802439</v>
      </c>
      <c r="B2778" s="1" t="str">
        <f>TRIM(D2778)</f>
        <v>39</v>
      </c>
      <c r="C2778" s="1">
        <f>IFERROR(VLOOKUP(D2778, sizeList!A:B, 2, FALSE), "")</f>
        <v>39</v>
      </c>
      <c r="D2778" s="1">
        <v>39</v>
      </c>
      <c r="E2778" s="1" t="str">
        <f>TRIM(F2778)</f>
        <v>ELT Standard thermo csizma</v>
      </c>
      <c r="F2778" s="1" t="s">
        <v>1178</v>
      </c>
      <c r="G2778" s="1" t="s">
        <v>1182</v>
      </c>
      <c r="H2778" s="1" t="s">
        <v>254</v>
      </c>
      <c r="I2778" s="1" t="s">
        <v>255</v>
      </c>
      <c r="J2778" s="1" t="str">
        <f>TRIM(I2778)</f>
        <v>Lovasfelszerelés</v>
      </c>
      <c r="K2778" s="1" t="s">
        <v>256</v>
      </c>
      <c r="L2778" s="1" t="str">
        <f>TRIM(K2778)</f>
        <v>Lovaglócipő, csizma</v>
      </c>
      <c r="M2778" s="1" t="s">
        <v>968</v>
      </c>
      <c r="N2778" s="1" t="str">
        <f>TRIM(M2778)</f>
        <v>Csizma, lovaglócsizma</v>
      </c>
      <c r="O2778" s="1" t="s">
        <v>1171</v>
      </c>
      <c r="P2778" s="1" t="str">
        <f>TRIM(O2778)</f>
        <v>Csizma, istálló csizma</v>
      </c>
      <c r="Q2778" s="18" t="s">
        <v>5254</v>
      </c>
      <c r="R2778" s="8">
        <v>4043969176443</v>
      </c>
      <c r="S2778" s="1">
        <v>49.95</v>
      </c>
      <c r="T2778" s="1" t="s">
        <v>26</v>
      </c>
      <c r="U2778" s="1">
        <v>0.96699999999999997</v>
      </c>
      <c r="V2778" s="1" t="s">
        <v>1172</v>
      </c>
      <c r="W2778" s="1" t="s">
        <v>136</v>
      </c>
      <c r="X2778" s="1" t="str">
        <f>IF(W2778="", "", IFERROR(VLOOKUP(W2778, colorList!A:B,2,FALSE),""))</f>
        <v>fekete</v>
      </c>
    </row>
    <row r="2779" spans="1:24" ht="27.75" customHeight="1" x14ac:dyDescent="0.25">
      <c r="A2779" s="1">
        <v>802440</v>
      </c>
      <c r="B2779" s="1" t="str">
        <f>TRIM(D2779)</f>
        <v>40</v>
      </c>
      <c r="C2779" s="1">
        <f>IFERROR(VLOOKUP(D2779, sizeList!A:B, 2, FALSE), "")</f>
        <v>40</v>
      </c>
      <c r="D2779" s="1">
        <v>40</v>
      </c>
      <c r="E2779" s="1" t="str">
        <f>TRIM(F2779)</f>
        <v>ELT Standard thermo csizma</v>
      </c>
      <c r="F2779" s="1" t="s">
        <v>1178</v>
      </c>
      <c r="G2779" s="1" t="s">
        <v>1183</v>
      </c>
      <c r="H2779" s="1" t="s">
        <v>254</v>
      </c>
      <c r="I2779" s="1" t="s">
        <v>255</v>
      </c>
      <c r="J2779" s="1" t="str">
        <f>TRIM(I2779)</f>
        <v>Lovasfelszerelés</v>
      </c>
      <c r="K2779" s="1" t="s">
        <v>256</v>
      </c>
      <c r="L2779" s="1" t="str">
        <f>TRIM(K2779)</f>
        <v>Lovaglócipő, csizma</v>
      </c>
      <c r="M2779" s="1" t="s">
        <v>968</v>
      </c>
      <c r="N2779" s="1" t="str">
        <f>TRIM(M2779)</f>
        <v>Csizma, lovaglócsizma</v>
      </c>
      <c r="O2779" s="1" t="s">
        <v>1171</v>
      </c>
      <c r="P2779" s="1" t="str">
        <f>TRIM(O2779)</f>
        <v>Csizma, istálló csizma</v>
      </c>
      <c r="Q2779" s="18" t="s">
        <v>5254</v>
      </c>
      <c r="R2779" s="8">
        <v>4043969176450</v>
      </c>
      <c r="S2779" s="1">
        <v>49.95</v>
      </c>
      <c r="T2779" s="1" t="s">
        <v>26</v>
      </c>
      <c r="U2779" s="1">
        <v>0.96699999999999997</v>
      </c>
      <c r="V2779" s="1" t="s">
        <v>1172</v>
      </c>
      <c r="W2779" s="1" t="s">
        <v>136</v>
      </c>
      <c r="X2779" s="1" t="str">
        <f>IF(W2779="", "", IFERROR(VLOOKUP(W2779, colorList!A:B,2,FALSE),""))</f>
        <v>fekete</v>
      </c>
    </row>
    <row r="2780" spans="1:24" ht="27.75" customHeight="1" x14ac:dyDescent="0.25">
      <c r="A2780" s="1">
        <v>802441</v>
      </c>
      <c r="B2780" s="1" t="str">
        <f>TRIM(D2780)</f>
        <v>41</v>
      </c>
      <c r="C2780" s="1">
        <f>IFERROR(VLOOKUP(D2780, sizeList!A:B, 2, FALSE), "")</f>
        <v>41</v>
      </c>
      <c r="D2780" s="1">
        <v>41</v>
      </c>
      <c r="E2780" s="1" t="str">
        <f>TRIM(F2780)</f>
        <v>ELT Standard thermo csizma</v>
      </c>
      <c r="F2780" s="1" t="s">
        <v>1178</v>
      </c>
      <c r="G2780" s="1" t="s">
        <v>1184</v>
      </c>
      <c r="H2780" s="1" t="s">
        <v>254</v>
      </c>
      <c r="I2780" s="1" t="s">
        <v>255</v>
      </c>
      <c r="J2780" s="1" t="str">
        <f>TRIM(I2780)</f>
        <v>Lovasfelszerelés</v>
      </c>
      <c r="K2780" s="1" t="s">
        <v>256</v>
      </c>
      <c r="L2780" s="1" t="str">
        <f>TRIM(K2780)</f>
        <v>Lovaglócipő, csizma</v>
      </c>
      <c r="M2780" s="1" t="s">
        <v>968</v>
      </c>
      <c r="N2780" s="1" t="str">
        <f>TRIM(M2780)</f>
        <v>Csizma, lovaglócsizma</v>
      </c>
      <c r="O2780" s="1" t="s">
        <v>1171</v>
      </c>
      <c r="P2780" s="1" t="str">
        <f>TRIM(O2780)</f>
        <v>Csizma, istálló csizma</v>
      </c>
      <c r="Q2780" s="18" t="s">
        <v>5254</v>
      </c>
      <c r="R2780" s="8">
        <v>4043969176467</v>
      </c>
      <c r="S2780" s="1">
        <v>49.95</v>
      </c>
      <c r="T2780" s="1" t="s">
        <v>26</v>
      </c>
      <c r="U2780" s="1">
        <v>0.96699999999999997</v>
      </c>
      <c r="V2780" s="1" t="s">
        <v>1172</v>
      </c>
      <c r="W2780" s="1" t="s">
        <v>136</v>
      </c>
      <c r="X2780" s="1" t="str">
        <f>IF(W2780="", "", IFERROR(VLOOKUP(W2780, colorList!A:B,2,FALSE),""))</f>
        <v>fekete</v>
      </c>
    </row>
    <row r="2781" spans="1:24" ht="27.75" customHeight="1" x14ac:dyDescent="0.25">
      <c r="A2781" s="1">
        <v>802442</v>
      </c>
      <c r="B2781" s="1" t="str">
        <f>TRIM(D2781)</f>
        <v>42</v>
      </c>
      <c r="C2781" s="1">
        <f>IFERROR(VLOOKUP(D2781, sizeList!A:B, 2, FALSE), "")</f>
        <v>42</v>
      </c>
      <c r="D2781" s="1">
        <v>42</v>
      </c>
      <c r="E2781" s="1" t="str">
        <f>TRIM(F2781)</f>
        <v>ELT Standard thermo csizma</v>
      </c>
      <c r="F2781" s="1" t="s">
        <v>1178</v>
      </c>
      <c r="G2781" s="1" t="s">
        <v>1185</v>
      </c>
      <c r="H2781" s="1" t="s">
        <v>254</v>
      </c>
      <c r="I2781" s="1" t="s">
        <v>255</v>
      </c>
      <c r="J2781" s="1" t="str">
        <f>TRIM(I2781)</f>
        <v>Lovasfelszerelés</v>
      </c>
      <c r="K2781" s="1" t="s">
        <v>256</v>
      </c>
      <c r="L2781" s="1" t="str">
        <f>TRIM(K2781)</f>
        <v>Lovaglócipő, csizma</v>
      </c>
      <c r="M2781" s="1" t="s">
        <v>968</v>
      </c>
      <c r="N2781" s="1" t="str">
        <f>TRIM(M2781)</f>
        <v>Csizma, lovaglócsizma</v>
      </c>
      <c r="O2781" s="1" t="s">
        <v>1171</v>
      </c>
      <c r="P2781" s="1" t="str">
        <f>TRIM(O2781)</f>
        <v>Csizma, istálló csizma</v>
      </c>
      <c r="Q2781" s="18" t="s">
        <v>5254</v>
      </c>
      <c r="R2781" s="8">
        <v>4043969176474</v>
      </c>
      <c r="S2781" s="1">
        <v>49.95</v>
      </c>
      <c r="T2781" s="1" t="s">
        <v>26</v>
      </c>
      <c r="U2781" s="1">
        <v>0.96699999999999997</v>
      </c>
      <c r="V2781" s="1" t="s">
        <v>1172</v>
      </c>
      <c r="W2781" s="1" t="s">
        <v>136</v>
      </c>
      <c r="X2781" s="1" t="str">
        <f>IF(W2781="", "", IFERROR(VLOOKUP(W2781, colorList!A:B,2,FALSE),""))</f>
        <v>fekete</v>
      </c>
    </row>
    <row r="2782" spans="1:24" ht="27.75" customHeight="1" x14ac:dyDescent="0.25">
      <c r="A2782" s="1">
        <v>802435</v>
      </c>
      <c r="B2782" s="1" t="str">
        <f>TRIM(D2782)</f>
        <v>35</v>
      </c>
      <c r="C2782" s="1">
        <f>IFERROR(VLOOKUP(D2782, sizeList!A:B, 2, FALSE), "")</f>
        <v>35</v>
      </c>
      <c r="D2782" s="1">
        <v>35</v>
      </c>
      <c r="E2782" s="1" t="str">
        <f>TRIM(F2782)</f>
        <v>ELT Standard thermo csizma gyermek</v>
      </c>
      <c r="F2782" s="1" t="s">
        <v>1169</v>
      </c>
      <c r="G2782" s="1" t="s">
        <v>1177</v>
      </c>
      <c r="H2782" s="1" t="s">
        <v>254</v>
      </c>
      <c r="I2782" s="1" t="s">
        <v>255</v>
      </c>
      <c r="J2782" s="1" t="str">
        <f>TRIM(I2782)</f>
        <v>Lovasfelszerelés</v>
      </c>
      <c r="K2782" s="1" t="s">
        <v>256</v>
      </c>
      <c r="L2782" s="1" t="str">
        <f>TRIM(K2782)</f>
        <v>Lovaglócipő, csizma</v>
      </c>
      <c r="M2782" s="1" t="s">
        <v>968</v>
      </c>
      <c r="N2782" s="1" t="str">
        <f>TRIM(M2782)</f>
        <v>Csizma, lovaglócsizma</v>
      </c>
      <c r="O2782" s="1" t="s">
        <v>1171</v>
      </c>
      <c r="P2782" s="1" t="str">
        <f>TRIM(O2782)</f>
        <v>Csizma, istálló csizma</v>
      </c>
      <c r="Q2782" s="18" t="s">
        <v>5254</v>
      </c>
      <c r="R2782" s="8">
        <v>4043969176405</v>
      </c>
      <c r="S2782" s="1">
        <v>49.95</v>
      </c>
      <c r="T2782" s="1" t="s">
        <v>26</v>
      </c>
      <c r="U2782" s="1">
        <v>0.81699999999999995</v>
      </c>
      <c r="V2782" s="1" t="s">
        <v>1172</v>
      </c>
      <c r="W2782" s="1" t="s">
        <v>136</v>
      </c>
      <c r="X2782" s="1" t="str">
        <f>IF(W2782="", "", IFERROR(VLOOKUP(W2782, colorList!A:B,2,FALSE),""))</f>
        <v>fekete</v>
      </c>
    </row>
    <row r="2783" spans="1:24" ht="27.75" customHeight="1" x14ac:dyDescent="0.25">
      <c r="A2783" s="1">
        <v>802434</v>
      </c>
      <c r="B2783" s="1" t="str">
        <f>TRIM(D2783)</f>
        <v>34</v>
      </c>
      <c r="C2783" s="1">
        <f>IFERROR(VLOOKUP(D2783, sizeList!A:B, 2, FALSE), "")</f>
        <v>34</v>
      </c>
      <c r="D2783" s="1">
        <v>34</v>
      </c>
      <c r="E2783" s="1" t="str">
        <f>TRIM(F2783)</f>
        <v>ELT Standard thermo csizma gyermek</v>
      </c>
      <c r="F2783" s="1" t="s">
        <v>1169</v>
      </c>
      <c r="G2783" s="1" t="s">
        <v>1176</v>
      </c>
      <c r="H2783" s="1" t="s">
        <v>254</v>
      </c>
      <c r="I2783" s="1" t="s">
        <v>255</v>
      </c>
      <c r="J2783" s="1" t="str">
        <f>TRIM(I2783)</f>
        <v>Lovasfelszerelés</v>
      </c>
      <c r="K2783" s="1" t="s">
        <v>256</v>
      </c>
      <c r="L2783" s="1" t="str">
        <f>TRIM(K2783)</f>
        <v>Lovaglócipő, csizma</v>
      </c>
      <c r="M2783" s="1" t="s">
        <v>968</v>
      </c>
      <c r="N2783" s="1" t="str">
        <f>TRIM(M2783)</f>
        <v>Csizma, lovaglócsizma</v>
      </c>
      <c r="O2783" s="1" t="s">
        <v>1171</v>
      </c>
      <c r="P2783" s="1" t="str">
        <f>TRIM(O2783)</f>
        <v>Csizma, istálló csizma</v>
      </c>
      <c r="Q2783" s="18" t="s">
        <v>5254</v>
      </c>
      <c r="R2783" s="8">
        <v>4043969237489</v>
      </c>
      <c r="S2783" s="1">
        <v>49.95</v>
      </c>
      <c r="T2783" s="1" t="s">
        <v>26</v>
      </c>
      <c r="U2783" s="1">
        <v>0.81699999999999995</v>
      </c>
      <c r="V2783" s="1" t="s">
        <v>1172</v>
      </c>
      <c r="W2783" s="1" t="s">
        <v>136</v>
      </c>
      <c r="X2783" s="1" t="str">
        <f>IF(W2783="", "", IFERROR(VLOOKUP(W2783, colorList!A:B,2,FALSE),""))</f>
        <v>fekete</v>
      </c>
    </row>
    <row r="2784" spans="1:24" ht="27.75" customHeight="1" x14ac:dyDescent="0.25">
      <c r="A2784" s="1">
        <v>802433</v>
      </c>
      <c r="B2784" s="1" t="str">
        <f>TRIM(D2784)</f>
        <v>33</v>
      </c>
      <c r="C2784" s="1">
        <f>IFERROR(VLOOKUP(D2784, sizeList!A:B, 2, FALSE), "")</f>
        <v>33</v>
      </c>
      <c r="D2784" s="1">
        <v>33</v>
      </c>
      <c r="E2784" s="1" t="str">
        <f>TRIM(F2784)</f>
        <v>ELT Standard thermo csizma gyermek</v>
      </c>
      <c r="F2784" s="1" t="s">
        <v>1169</v>
      </c>
      <c r="G2784" s="1" t="s">
        <v>1175</v>
      </c>
      <c r="H2784" s="1" t="s">
        <v>254</v>
      </c>
      <c r="I2784" s="1" t="s">
        <v>255</v>
      </c>
      <c r="J2784" s="1" t="str">
        <f>TRIM(I2784)</f>
        <v>Lovasfelszerelés</v>
      </c>
      <c r="K2784" s="1" t="s">
        <v>256</v>
      </c>
      <c r="L2784" s="1" t="str">
        <f>TRIM(K2784)</f>
        <v>Lovaglócipő, csizma</v>
      </c>
      <c r="M2784" s="1" t="s">
        <v>968</v>
      </c>
      <c r="N2784" s="1" t="str">
        <f>TRIM(M2784)</f>
        <v>Csizma, lovaglócsizma</v>
      </c>
      <c r="O2784" s="1" t="s">
        <v>1171</v>
      </c>
      <c r="P2784" s="1" t="str">
        <f>TRIM(O2784)</f>
        <v>Csizma, istálló csizma</v>
      </c>
      <c r="Q2784" s="18" t="s">
        <v>5254</v>
      </c>
      <c r="R2784" s="8">
        <v>4043969237496</v>
      </c>
      <c r="S2784" s="1">
        <v>49.95</v>
      </c>
      <c r="T2784" s="1" t="s">
        <v>26</v>
      </c>
      <c r="U2784" s="1">
        <v>0.81699999999999995</v>
      </c>
      <c r="V2784" s="1" t="s">
        <v>1172</v>
      </c>
      <c r="W2784" s="1" t="s">
        <v>136</v>
      </c>
      <c r="X2784" s="1" t="str">
        <f>IF(W2784="", "", IFERROR(VLOOKUP(W2784, colorList!A:B,2,FALSE),""))</f>
        <v>fekete</v>
      </c>
    </row>
    <row r="2785" spans="1:24" ht="27.75" customHeight="1" x14ac:dyDescent="0.25">
      <c r="A2785" s="1">
        <v>802432</v>
      </c>
      <c r="B2785" s="1" t="str">
        <f>TRIM(D2785)</f>
        <v>32</v>
      </c>
      <c r="C2785" s="1">
        <f>IFERROR(VLOOKUP(D2785, sizeList!A:B, 2, FALSE), "")</f>
        <v>32</v>
      </c>
      <c r="D2785" s="1">
        <v>32</v>
      </c>
      <c r="E2785" s="1" t="str">
        <f>TRIM(F2785)</f>
        <v>ELT Standard thermo csizma gyermek</v>
      </c>
      <c r="F2785" s="1" t="s">
        <v>1169</v>
      </c>
      <c r="G2785" s="1" t="s">
        <v>1174</v>
      </c>
      <c r="H2785" s="1" t="s">
        <v>254</v>
      </c>
      <c r="I2785" s="1" t="s">
        <v>255</v>
      </c>
      <c r="J2785" s="1" t="str">
        <f>TRIM(I2785)</f>
        <v>Lovasfelszerelés</v>
      </c>
      <c r="K2785" s="1" t="s">
        <v>256</v>
      </c>
      <c r="L2785" s="1" t="str">
        <f>TRIM(K2785)</f>
        <v>Lovaglócipő, csizma</v>
      </c>
      <c r="M2785" s="1" t="s">
        <v>968</v>
      </c>
      <c r="N2785" s="1" t="str">
        <f>TRIM(M2785)</f>
        <v>Csizma, lovaglócsizma</v>
      </c>
      <c r="O2785" s="1" t="s">
        <v>1171</v>
      </c>
      <c r="P2785" s="1" t="str">
        <f>TRIM(O2785)</f>
        <v>Csizma, istálló csizma</v>
      </c>
      <c r="Q2785" s="18" t="s">
        <v>5254</v>
      </c>
      <c r="R2785" s="8">
        <v>4043969237502</v>
      </c>
      <c r="S2785" s="1">
        <v>49.95</v>
      </c>
      <c r="T2785" s="1" t="s">
        <v>26</v>
      </c>
      <c r="U2785" s="1">
        <v>0.81699999999999995</v>
      </c>
      <c r="V2785" s="1" t="s">
        <v>1172</v>
      </c>
      <c r="W2785" s="1" t="s">
        <v>136</v>
      </c>
      <c r="X2785" s="1" t="str">
        <f>IF(W2785="", "", IFERROR(VLOOKUP(W2785, colorList!A:B,2,FALSE),""))</f>
        <v>fekete</v>
      </c>
    </row>
    <row r="2786" spans="1:24" ht="27.75" customHeight="1" x14ac:dyDescent="0.25">
      <c r="A2786" s="1">
        <v>802431</v>
      </c>
      <c r="B2786" s="1" t="str">
        <f>TRIM(D2786)</f>
        <v>31</v>
      </c>
      <c r="C2786" s="1">
        <f>IFERROR(VLOOKUP(D2786, sizeList!A:B, 2, FALSE), "")</f>
        <v>31</v>
      </c>
      <c r="D2786" s="1">
        <v>31</v>
      </c>
      <c r="E2786" s="1" t="str">
        <f>TRIM(F2786)</f>
        <v>ELT Standard thermo csizma gyermek</v>
      </c>
      <c r="F2786" s="1" t="s">
        <v>1169</v>
      </c>
      <c r="G2786" s="1" t="s">
        <v>1173</v>
      </c>
      <c r="H2786" s="1" t="s">
        <v>254</v>
      </c>
      <c r="I2786" s="1" t="s">
        <v>255</v>
      </c>
      <c r="J2786" s="1" t="str">
        <f>TRIM(I2786)</f>
        <v>Lovasfelszerelés</v>
      </c>
      <c r="K2786" s="1" t="s">
        <v>256</v>
      </c>
      <c r="L2786" s="1" t="str">
        <f>TRIM(K2786)</f>
        <v>Lovaglócipő, csizma</v>
      </c>
      <c r="M2786" s="1" t="s">
        <v>968</v>
      </c>
      <c r="N2786" s="1" t="str">
        <f>TRIM(M2786)</f>
        <v>Csizma, lovaglócsizma</v>
      </c>
      <c r="O2786" s="1" t="s">
        <v>1171</v>
      </c>
      <c r="P2786" s="1" t="str">
        <f>TRIM(O2786)</f>
        <v>Csizma, istálló csizma</v>
      </c>
      <c r="Q2786" s="18" t="s">
        <v>5254</v>
      </c>
      <c r="R2786" s="8">
        <v>4043969237519</v>
      </c>
      <c r="S2786" s="1">
        <v>49.95</v>
      </c>
      <c r="T2786" s="1" t="s">
        <v>26</v>
      </c>
      <c r="U2786" s="1">
        <v>0.81699999999999995</v>
      </c>
      <c r="V2786" s="1" t="s">
        <v>1172</v>
      </c>
      <c r="W2786" s="1" t="s">
        <v>136</v>
      </c>
      <c r="X2786" s="1" t="str">
        <f>IF(W2786="", "", IFERROR(VLOOKUP(W2786, colorList!A:B,2,FALSE),""))</f>
        <v>fekete</v>
      </c>
    </row>
    <row r="2787" spans="1:24" ht="27.75" customHeight="1" x14ac:dyDescent="0.25">
      <c r="A2787" s="1">
        <v>802430</v>
      </c>
      <c r="B2787" s="1" t="str">
        <f>TRIM(D2787)</f>
        <v>30</v>
      </c>
      <c r="C2787" s="1">
        <f>IFERROR(VLOOKUP(D2787, sizeList!A:B, 2, FALSE), "")</f>
        <v>30</v>
      </c>
      <c r="D2787" s="1">
        <v>30</v>
      </c>
      <c r="E2787" s="1" t="str">
        <f>TRIM(F2787)</f>
        <v>ELT Standard thermo csizma gyermek</v>
      </c>
      <c r="F2787" s="1" t="s">
        <v>1169</v>
      </c>
      <c r="G2787" s="1" t="s">
        <v>1170</v>
      </c>
      <c r="H2787" s="1" t="s">
        <v>254</v>
      </c>
      <c r="I2787" s="1" t="s">
        <v>255</v>
      </c>
      <c r="J2787" s="1" t="str">
        <f>TRIM(I2787)</f>
        <v>Lovasfelszerelés</v>
      </c>
      <c r="K2787" s="1" t="s">
        <v>256</v>
      </c>
      <c r="L2787" s="1" t="str">
        <f>TRIM(K2787)</f>
        <v>Lovaglócipő, csizma</v>
      </c>
      <c r="M2787" s="1" t="s">
        <v>968</v>
      </c>
      <c r="N2787" s="1" t="str">
        <f>TRIM(M2787)</f>
        <v>Csizma, lovaglócsizma</v>
      </c>
      <c r="O2787" s="1" t="s">
        <v>1171</v>
      </c>
      <c r="P2787" s="1" t="str">
        <f>TRIM(O2787)</f>
        <v>Csizma, istálló csizma</v>
      </c>
      <c r="Q2787" s="18" t="s">
        <v>5254</v>
      </c>
      <c r="R2787" s="8">
        <v>4043969237526</v>
      </c>
      <c r="S2787" s="1">
        <v>49.95</v>
      </c>
      <c r="T2787" s="1" t="s">
        <v>26</v>
      </c>
      <c r="U2787" s="1">
        <v>0.81699999999999995</v>
      </c>
      <c r="V2787" s="1" t="s">
        <v>1172</v>
      </c>
      <c r="W2787" s="1" t="s">
        <v>136</v>
      </c>
      <c r="X2787" s="1" t="str">
        <f>IF(W2787="", "", IFERROR(VLOOKUP(W2787, colorList!A:B,2,FALSE),""))</f>
        <v>fekete</v>
      </c>
    </row>
    <row r="2788" spans="1:24" ht="27.75" customHeight="1" x14ac:dyDescent="0.25">
      <c r="A2788" s="1" t="s">
        <v>558</v>
      </c>
      <c r="B2788" s="1" t="str">
        <f>TRIM(D2788)</f>
        <v>35</v>
      </c>
      <c r="C2788" s="1">
        <f>IFERROR(VLOOKUP(D2788, sizeList!A:B, 2, FALSE), "")</f>
        <v>35</v>
      </c>
      <c r="D2788" s="1">
        <v>35</v>
      </c>
      <c r="E2788" s="1" t="str">
        <f>TRIM(F2788)</f>
        <v>ELT Star gyermek Jodhpur lovaglócipő</v>
      </c>
      <c r="F2788" s="1" t="s">
        <v>543</v>
      </c>
      <c r="G2788" s="1" t="s">
        <v>559</v>
      </c>
      <c r="H2788" s="1" t="s">
        <v>254</v>
      </c>
      <c r="I2788" s="1" t="s">
        <v>255</v>
      </c>
      <c r="J2788" s="1" t="str">
        <f>TRIM(I2788)</f>
        <v>Lovasfelszerelés</v>
      </c>
      <c r="K2788" s="1" t="s">
        <v>256</v>
      </c>
      <c r="L2788" s="1" t="str">
        <f>TRIM(K2788)</f>
        <v>Lovaglócipő, csizma</v>
      </c>
      <c r="M2788" s="1" t="s">
        <v>257</v>
      </c>
      <c r="N2788" s="1" t="str">
        <f>TRIM(M2788)</f>
        <v>Cipő, lovaglócipő</v>
      </c>
      <c r="O2788" s="1" t="s">
        <v>258</v>
      </c>
      <c r="P2788" s="1" t="str">
        <f>TRIM(O2788)</f>
        <v>Lovaglócipő</v>
      </c>
      <c r="Q2788" s="18" t="s">
        <v>5194</v>
      </c>
      <c r="R2788" s="8">
        <v>4057962113220</v>
      </c>
      <c r="S2788" s="1">
        <v>49.95</v>
      </c>
      <c r="T2788" s="1" t="s">
        <v>26</v>
      </c>
      <c r="U2788" s="1">
        <v>0.85</v>
      </c>
      <c r="V2788" s="1" t="s">
        <v>545</v>
      </c>
      <c r="W2788" s="1" t="s">
        <v>136</v>
      </c>
      <c r="X2788" s="1" t="str">
        <f>IF(W2788="", "", IFERROR(VLOOKUP(W2788, colorList!A:B,2,FALSE),""))</f>
        <v>fekete</v>
      </c>
    </row>
    <row r="2789" spans="1:24" ht="27.75" customHeight="1" x14ac:dyDescent="0.25">
      <c r="A2789" s="1" t="s">
        <v>556</v>
      </c>
      <c r="B2789" s="1" t="str">
        <f>TRIM(D2789)</f>
        <v>34</v>
      </c>
      <c r="C2789" s="1">
        <f>IFERROR(VLOOKUP(D2789, sizeList!A:B, 2, FALSE), "")</f>
        <v>34</v>
      </c>
      <c r="D2789" s="1">
        <v>34</v>
      </c>
      <c r="E2789" s="1" t="str">
        <f>TRIM(F2789)</f>
        <v>ELT Star gyermek Jodhpur lovaglócipő</v>
      </c>
      <c r="F2789" s="1" t="s">
        <v>543</v>
      </c>
      <c r="G2789" s="1" t="s">
        <v>557</v>
      </c>
      <c r="H2789" s="1" t="s">
        <v>254</v>
      </c>
      <c r="I2789" s="1" t="s">
        <v>255</v>
      </c>
      <c r="J2789" s="1" t="str">
        <f>TRIM(I2789)</f>
        <v>Lovasfelszerelés</v>
      </c>
      <c r="K2789" s="1" t="s">
        <v>256</v>
      </c>
      <c r="L2789" s="1" t="str">
        <f>TRIM(K2789)</f>
        <v>Lovaglócipő, csizma</v>
      </c>
      <c r="M2789" s="1" t="s">
        <v>257</v>
      </c>
      <c r="N2789" s="1" t="str">
        <f>TRIM(M2789)</f>
        <v>Cipő, lovaglócipő</v>
      </c>
      <c r="O2789" s="1" t="s">
        <v>258</v>
      </c>
      <c r="P2789" s="1" t="str">
        <f>TRIM(O2789)</f>
        <v>Lovaglócipő</v>
      </c>
      <c r="Q2789" s="18" t="s">
        <v>5194</v>
      </c>
      <c r="R2789" s="8">
        <v>4057962113237</v>
      </c>
      <c r="S2789" s="1">
        <v>49.95</v>
      </c>
      <c r="T2789" s="1" t="s">
        <v>26</v>
      </c>
      <c r="U2789" s="1">
        <v>0.8</v>
      </c>
      <c r="V2789" s="1" t="s">
        <v>545</v>
      </c>
      <c r="W2789" s="1" t="s">
        <v>136</v>
      </c>
      <c r="X2789" s="1" t="str">
        <f>IF(W2789="", "", IFERROR(VLOOKUP(W2789, colorList!A:B,2,FALSE),""))</f>
        <v>fekete</v>
      </c>
    </row>
    <row r="2790" spans="1:24" ht="27.75" customHeight="1" x14ac:dyDescent="0.25">
      <c r="A2790" s="1" t="s">
        <v>554</v>
      </c>
      <c r="B2790" s="1" t="str">
        <f>TRIM(D2790)</f>
        <v>33</v>
      </c>
      <c r="C2790" s="1">
        <f>IFERROR(VLOOKUP(D2790, sizeList!A:B, 2, FALSE), "")</f>
        <v>33</v>
      </c>
      <c r="D2790" s="1">
        <v>33</v>
      </c>
      <c r="E2790" s="1" t="str">
        <f>TRIM(F2790)</f>
        <v>ELT Star gyermek Jodhpur lovaglócipő</v>
      </c>
      <c r="F2790" s="1" t="s">
        <v>543</v>
      </c>
      <c r="G2790" s="1" t="s">
        <v>555</v>
      </c>
      <c r="H2790" s="1" t="s">
        <v>254</v>
      </c>
      <c r="I2790" s="1" t="s">
        <v>255</v>
      </c>
      <c r="J2790" s="1" t="str">
        <f>TRIM(I2790)</f>
        <v>Lovasfelszerelés</v>
      </c>
      <c r="K2790" s="1" t="s">
        <v>256</v>
      </c>
      <c r="L2790" s="1" t="str">
        <f>TRIM(K2790)</f>
        <v>Lovaglócipő, csizma</v>
      </c>
      <c r="M2790" s="1" t="s">
        <v>257</v>
      </c>
      <c r="N2790" s="1" t="str">
        <f>TRIM(M2790)</f>
        <v>Cipő, lovaglócipő</v>
      </c>
      <c r="O2790" s="1" t="s">
        <v>258</v>
      </c>
      <c r="P2790" s="1" t="str">
        <f>TRIM(O2790)</f>
        <v>Lovaglócipő</v>
      </c>
      <c r="Q2790" s="18" t="s">
        <v>5194</v>
      </c>
      <c r="R2790" s="8">
        <v>4057962113244</v>
      </c>
      <c r="S2790" s="1">
        <v>49.95</v>
      </c>
      <c r="T2790" s="1" t="s">
        <v>26</v>
      </c>
      <c r="U2790" s="1">
        <v>0.75</v>
      </c>
      <c r="V2790" s="1" t="s">
        <v>545</v>
      </c>
      <c r="W2790" s="1" t="s">
        <v>136</v>
      </c>
      <c r="X2790" s="1" t="str">
        <f>IF(W2790="", "", IFERROR(VLOOKUP(W2790, colorList!A:B,2,FALSE),""))</f>
        <v>fekete</v>
      </c>
    </row>
    <row r="2791" spans="1:24" ht="27.75" customHeight="1" x14ac:dyDescent="0.25">
      <c r="A2791" s="1" t="s">
        <v>552</v>
      </c>
      <c r="B2791" s="1" t="str">
        <f>TRIM(D2791)</f>
        <v>32</v>
      </c>
      <c r="C2791" s="1">
        <f>IFERROR(VLOOKUP(D2791, sizeList!A:B, 2, FALSE), "")</f>
        <v>32</v>
      </c>
      <c r="D2791" s="1">
        <v>32</v>
      </c>
      <c r="E2791" s="1" t="str">
        <f>TRIM(F2791)</f>
        <v>ELT Star gyermek Jodhpur lovaglócipő</v>
      </c>
      <c r="F2791" s="1" t="s">
        <v>543</v>
      </c>
      <c r="G2791" s="1" t="s">
        <v>553</v>
      </c>
      <c r="H2791" s="1" t="s">
        <v>254</v>
      </c>
      <c r="I2791" s="1" t="s">
        <v>255</v>
      </c>
      <c r="J2791" s="1" t="str">
        <f>TRIM(I2791)</f>
        <v>Lovasfelszerelés</v>
      </c>
      <c r="K2791" s="1" t="s">
        <v>256</v>
      </c>
      <c r="L2791" s="1" t="str">
        <f>TRIM(K2791)</f>
        <v>Lovaglócipő, csizma</v>
      </c>
      <c r="M2791" s="1" t="s">
        <v>257</v>
      </c>
      <c r="N2791" s="1" t="str">
        <f>TRIM(M2791)</f>
        <v>Cipő, lovaglócipő</v>
      </c>
      <c r="O2791" s="1" t="s">
        <v>258</v>
      </c>
      <c r="P2791" s="1" t="str">
        <f>TRIM(O2791)</f>
        <v>Lovaglócipő</v>
      </c>
      <c r="Q2791" s="18" t="s">
        <v>5194</v>
      </c>
      <c r="R2791" s="8">
        <v>4057962113251</v>
      </c>
      <c r="S2791" s="1">
        <v>49.95</v>
      </c>
      <c r="T2791" s="1" t="s">
        <v>26</v>
      </c>
      <c r="U2791" s="1">
        <v>0.7</v>
      </c>
      <c r="V2791" s="1" t="s">
        <v>545</v>
      </c>
      <c r="W2791" s="1" t="s">
        <v>136</v>
      </c>
      <c r="X2791" s="1" t="str">
        <f>IF(W2791="", "", IFERROR(VLOOKUP(W2791, colorList!A:B,2,FALSE),""))</f>
        <v>fekete</v>
      </c>
    </row>
    <row r="2792" spans="1:24" ht="27.75" customHeight="1" x14ac:dyDescent="0.25">
      <c r="A2792" s="1" t="s">
        <v>550</v>
      </c>
      <c r="B2792" s="1" t="str">
        <f>TRIM(D2792)</f>
        <v>31</v>
      </c>
      <c r="C2792" s="1">
        <f>IFERROR(VLOOKUP(D2792, sizeList!A:B, 2, FALSE), "")</f>
        <v>31</v>
      </c>
      <c r="D2792" s="1">
        <v>31</v>
      </c>
      <c r="E2792" s="1" t="str">
        <f>TRIM(F2792)</f>
        <v>ELT Star gyermek Jodhpur lovaglócipő</v>
      </c>
      <c r="F2792" s="1" t="s">
        <v>543</v>
      </c>
      <c r="G2792" s="1" t="s">
        <v>551</v>
      </c>
      <c r="H2792" s="1" t="s">
        <v>254</v>
      </c>
      <c r="I2792" s="1" t="s">
        <v>255</v>
      </c>
      <c r="J2792" s="1" t="str">
        <f>TRIM(I2792)</f>
        <v>Lovasfelszerelés</v>
      </c>
      <c r="K2792" s="1" t="s">
        <v>256</v>
      </c>
      <c r="L2792" s="1" t="str">
        <f>TRIM(K2792)</f>
        <v>Lovaglócipő, csizma</v>
      </c>
      <c r="M2792" s="1" t="s">
        <v>257</v>
      </c>
      <c r="N2792" s="1" t="str">
        <f>TRIM(M2792)</f>
        <v>Cipő, lovaglócipő</v>
      </c>
      <c r="O2792" s="1" t="s">
        <v>258</v>
      </c>
      <c r="P2792" s="1" t="str">
        <f>TRIM(O2792)</f>
        <v>Lovaglócipő</v>
      </c>
      <c r="Q2792" s="18" t="s">
        <v>5194</v>
      </c>
      <c r="R2792" s="8">
        <v>4057962148406</v>
      </c>
      <c r="S2792" s="1">
        <v>49.95</v>
      </c>
      <c r="T2792" s="1" t="s">
        <v>26</v>
      </c>
      <c r="U2792" s="1">
        <v>1.2330000000000001</v>
      </c>
      <c r="V2792" s="1" t="s">
        <v>545</v>
      </c>
      <c r="W2792" s="1" t="s">
        <v>136</v>
      </c>
      <c r="X2792" s="1" t="str">
        <f>IF(W2792="", "", IFERROR(VLOOKUP(W2792, colorList!A:B,2,FALSE),""))</f>
        <v>fekete</v>
      </c>
    </row>
    <row r="2793" spans="1:24" ht="27.75" customHeight="1" x14ac:dyDescent="0.25">
      <c r="A2793" s="1" t="s">
        <v>548</v>
      </c>
      <c r="B2793" s="1" t="str">
        <f>TRIM(D2793)</f>
        <v>30</v>
      </c>
      <c r="C2793" s="1">
        <f>IFERROR(VLOOKUP(D2793, sizeList!A:B, 2, FALSE), "")</f>
        <v>30</v>
      </c>
      <c r="D2793" s="1">
        <v>30</v>
      </c>
      <c r="E2793" s="1" t="str">
        <f>TRIM(F2793)</f>
        <v>ELT Star gyermek Jodhpur lovaglócipő</v>
      </c>
      <c r="F2793" s="1" t="s">
        <v>543</v>
      </c>
      <c r="G2793" s="1" t="s">
        <v>549</v>
      </c>
      <c r="H2793" s="1" t="s">
        <v>254</v>
      </c>
      <c r="I2793" s="1" t="s">
        <v>255</v>
      </c>
      <c r="J2793" s="1" t="str">
        <f>TRIM(I2793)</f>
        <v>Lovasfelszerelés</v>
      </c>
      <c r="K2793" s="1" t="s">
        <v>256</v>
      </c>
      <c r="L2793" s="1" t="str">
        <f>TRIM(K2793)</f>
        <v>Lovaglócipő, csizma</v>
      </c>
      <c r="M2793" s="1" t="s">
        <v>257</v>
      </c>
      <c r="N2793" s="1" t="str">
        <f>TRIM(M2793)</f>
        <v>Cipő, lovaglócipő</v>
      </c>
      <c r="O2793" s="1" t="s">
        <v>258</v>
      </c>
      <c r="P2793" s="1" t="str">
        <f>TRIM(O2793)</f>
        <v>Lovaglócipő</v>
      </c>
      <c r="Q2793" s="18" t="s">
        <v>5194</v>
      </c>
      <c r="R2793" s="8">
        <v>4057962148413</v>
      </c>
      <c r="S2793" s="1">
        <v>49.95</v>
      </c>
      <c r="T2793" s="1" t="s">
        <v>26</v>
      </c>
      <c r="U2793" s="1">
        <v>1.2330000000000001</v>
      </c>
      <c r="V2793" s="1" t="s">
        <v>545</v>
      </c>
      <c r="W2793" s="1" t="s">
        <v>136</v>
      </c>
      <c r="X2793" s="1" t="str">
        <f>IF(W2793="", "", IFERROR(VLOOKUP(W2793, colorList!A:B,2,FALSE),""))</f>
        <v>fekete</v>
      </c>
    </row>
    <row r="2794" spans="1:24" ht="27.75" customHeight="1" x14ac:dyDescent="0.25">
      <c r="A2794" s="1" t="s">
        <v>546</v>
      </c>
      <c r="B2794" s="1" t="str">
        <f>TRIM(D2794)</f>
        <v>29</v>
      </c>
      <c r="C2794" s="1">
        <f>IFERROR(VLOOKUP(D2794, sizeList!A:B, 2, FALSE), "")</f>
        <v>29</v>
      </c>
      <c r="D2794" s="1">
        <v>29</v>
      </c>
      <c r="E2794" s="1" t="str">
        <f>TRIM(F2794)</f>
        <v>ELT Star gyermek Jodhpur lovaglócipő</v>
      </c>
      <c r="F2794" s="1" t="s">
        <v>543</v>
      </c>
      <c r="G2794" s="1" t="s">
        <v>547</v>
      </c>
      <c r="H2794" s="1" t="s">
        <v>254</v>
      </c>
      <c r="I2794" s="1" t="s">
        <v>255</v>
      </c>
      <c r="J2794" s="1" t="str">
        <f>TRIM(I2794)</f>
        <v>Lovasfelszerelés</v>
      </c>
      <c r="K2794" s="1" t="s">
        <v>256</v>
      </c>
      <c r="L2794" s="1" t="str">
        <f>TRIM(K2794)</f>
        <v>Lovaglócipő, csizma</v>
      </c>
      <c r="M2794" s="1" t="s">
        <v>257</v>
      </c>
      <c r="N2794" s="1" t="str">
        <f>TRIM(M2794)</f>
        <v>Cipő, lovaglócipő</v>
      </c>
      <c r="O2794" s="1" t="s">
        <v>258</v>
      </c>
      <c r="P2794" s="1" t="str">
        <f>TRIM(O2794)</f>
        <v>Lovaglócipő</v>
      </c>
      <c r="Q2794" s="18" t="s">
        <v>5194</v>
      </c>
      <c r="R2794" s="8">
        <v>4057962148420</v>
      </c>
      <c r="S2794" s="1">
        <v>49.95</v>
      </c>
      <c r="T2794" s="1" t="s">
        <v>26</v>
      </c>
      <c r="U2794" s="1">
        <v>1.2330000000000001</v>
      </c>
      <c r="V2794" s="1" t="s">
        <v>545</v>
      </c>
      <c r="W2794" s="1" t="s">
        <v>136</v>
      </c>
      <c r="X2794" s="1" t="str">
        <f>IF(W2794="", "", IFERROR(VLOOKUP(W2794, colorList!A:B,2,FALSE),""))</f>
        <v>fekete</v>
      </c>
    </row>
    <row r="2795" spans="1:24" ht="27.75" customHeight="1" x14ac:dyDescent="0.25">
      <c r="A2795" s="1" t="s">
        <v>542</v>
      </c>
      <c r="B2795" s="1" t="str">
        <f>TRIM(D2795)</f>
        <v>28</v>
      </c>
      <c r="C2795" s="1">
        <f>IFERROR(VLOOKUP(D2795, sizeList!A:B, 2, FALSE), "")</f>
        <v>28</v>
      </c>
      <c r="D2795" s="1">
        <v>28</v>
      </c>
      <c r="E2795" s="1" t="str">
        <f>TRIM(F2795)</f>
        <v>ELT Star gyermek Jodhpur lovaglócipő</v>
      </c>
      <c r="F2795" s="1" t="s">
        <v>543</v>
      </c>
      <c r="G2795" s="1" t="s">
        <v>544</v>
      </c>
      <c r="H2795" s="1" t="s">
        <v>254</v>
      </c>
      <c r="I2795" s="1" t="s">
        <v>255</v>
      </c>
      <c r="J2795" s="1" t="str">
        <f>TRIM(I2795)</f>
        <v>Lovasfelszerelés</v>
      </c>
      <c r="K2795" s="1" t="s">
        <v>256</v>
      </c>
      <c r="L2795" s="1" t="str">
        <f>TRIM(K2795)</f>
        <v>Lovaglócipő, csizma</v>
      </c>
      <c r="M2795" s="1" t="s">
        <v>257</v>
      </c>
      <c r="N2795" s="1" t="str">
        <f>TRIM(M2795)</f>
        <v>Cipő, lovaglócipő</v>
      </c>
      <c r="O2795" s="1" t="s">
        <v>258</v>
      </c>
      <c r="P2795" s="1" t="str">
        <f>TRIM(O2795)</f>
        <v>Lovaglócipő</v>
      </c>
      <c r="Q2795" s="18" t="s">
        <v>5194</v>
      </c>
      <c r="R2795" s="8">
        <v>4057962148437</v>
      </c>
      <c r="S2795" s="1">
        <v>49.95</v>
      </c>
      <c r="T2795" s="1" t="s">
        <v>26</v>
      </c>
      <c r="U2795" s="1">
        <v>1.2330000000000001</v>
      </c>
      <c r="V2795" s="1" t="s">
        <v>545</v>
      </c>
      <c r="W2795" s="1" t="s">
        <v>136</v>
      </c>
      <c r="X2795" s="1" t="str">
        <f>IF(W2795="", "", IFERROR(VLOOKUP(W2795, colorList!A:B,2,FALSE),""))</f>
        <v>fekete</v>
      </c>
    </row>
    <row r="2796" spans="1:24" ht="27.75" customHeight="1" x14ac:dyDescent="0.25">
      <c r="A2796" s="1" t="s">
        <v>560</v>
      </c>
      <c r="B2796" s="1" t="str">
        <f>TRIM(D2796)</f>
        <v>36</v>
      </c>
      <c r="C2796" s="1">
        <f>IFERROR(VLOOKUP(D2796, sizeList!A:B, 2, FALSE), "")</f>
        <v>36</v>
      </c>
      <c r="D2796" s="1">
        <v>36</v>
      </c>
      <c r="E2796" s="1" t="str">
        <f>TRIM(F2796)</f>
        <v>ELT Star Jodhpur lovaglócipő</v>
      </c>
      <c r="F2796" s="1" t="s">
        <v>561</v>
      </c>
      <c r="G2796" s="1" t="s">
        <v>562</v>
      </c>
      <c r="H2796" s="1" t="s">
        <v>254</v>
      </c>
      <c r="I2796" s="1" t="s">
        <v>255</v>
      </c>
      <c r="J2796" s="1" t="str">
        <f>TRIM(I2796)</f>
        <v>Lovasfelszerelés</v>
      </c>
      <c r="K2796" s="1" t="s">
        <v>256</v>
      </c>
      <c r="L2796" s="1" t="str">
        <f>TRIM(K2796)</f>
        <v>Lovaglócipő, csizma</v>
      </c>
      <c r="M2796" s="1" t="s">
        <v>257</v>
      </c>
      <c r="N2796" s="1" t="str">
        <f>TRIM(M2796)</f>
        <v>Cipő, lovaglócipő</v>
      </c>
      <c r="O2796" s="1" t="s">
        <v>258</v>
      </c>
      <c r="P2796" s="1" t="str">
        <f>TRIM(O2796)</f>
        <v>Lovaglócipő</v>
      </c>
      <c r="Q2796" s="18" t="s">
        <v>5194</v>
      </c>
      <c r="R2796" s="8">
        <v>4043969180181</v>
      </c>
      <c r="S2796" s="1">
        <v>49.95</v>
      </c>
      <c r="T2796" s="1" t="s">
        <v>26</v>
      </c>
      <c r="U2796" s="1">
        <v>0.9</v>
      </c>
      <c r="V2796" s="1" t="s">
        <v>545</v>
      </c>
      <c r="W2796" s="1" t="s">
        <v>136</v>
      </c>
      <c r="X2796" s="1" t="str">
        <f>IF(W2796="", "", IFERROR(VLOOKUP(W2796, colorList!A:B,2,FALSE),""))</f>
        <v>fekete</v>
      </c>
    </row>
    <row r="2797" spans="1:24" ht="27.75" customHeight="1" x14ac:dyDescent="0.25">
      <c r="A2797" s="1" t="s">
        <v>563</v>
      </c>
      <c r="B2797" s="1" t="str">
        <f>TRIM(D2797)</f>
        <v>37</v>
      </c>
      <c r="C2797" s="1">
        <f>IFERROR(VLOOKUP(D2797, sizeList!A:B, 2, FALSE), "")</f>
        <v>37</v>
      </c>
      <c r="D2797" s="1">
        <v>37</v>
      </c>
      <c r="E2797" s="1" t="str">
        <f>TRIM(F2797)</f>
        <v>ELT Star Jodhpur lovaglócipő</v>
      </c>
      <c r="F2797" s="1" t="s">
        <v>561</v>
      </c>
      <c r="G2797" s="1" t="s">
        <v>564</v>
      </c>
      <c r="H2797" s="1" t="s">
        <v>254</v>
      </c>
      <c r="I2797" s="1" t="s">
        <v>255</v>
      </c>
      <c r="J2797" s="1" t="str">
        <f>TRIM(I2797)</f>
        <v>Lovasfelszerelés</v>
      </c>
      <c r="K2797" s="1" t="s">
        <v>256</v>
      </c>
      <c r="L2797" s="1" t="str">
        <f>TRIM(K2797)</f>
        <v>Lovaglócipő, csizma</v>
      </c>
      <c r="M2797" s="1" t="s">
        <v>257</v>
      </c>
      <c r="N2797" s="1" t="str">
        <f>TRIM(M2797)</f>
        <v>Cipő, lovaglócipő</v>
      </c>
      <c r="O2797" s="1" t="s">
        <v>258</v>
      </c>
      <c r="P2797" s="1" t="str">
        <f>TRIM(O2797)</f>
        <v>Lovaglócipő</v>
      </c>
      <c r="Q2797" s="18" t="s">
        <v>5194</v>
      </c>
      <c r="R2797" s="8">
        <v>4043969180198</v>
      </c>
      <c r="S2797" s="1">
        <v>49.95</v>
      </c>
      <c r="T2797" s="1" t="s">
        <v>26</v>
      </c>
      <c r="U2797" s="1">
        <v>0.95</v>
      </c>
      <c r="V2797" s="1" t="s">
        <v>545</v>
      </c>
      <c r="W2797" s="1" t="s">
        <v>136</v>
      </c>
      <c r="X2797" s="1" t="str">
        <f>IF(W2797="", "", IFERROR(VLOOKUP(W2797, colorList!A:B,2,FALSE),""))</f>
        <v>fekete</v>
      </c>
    </row>
    <row r="2798" spans="1:24" ht="27.75" customHeight="1" x14ac:dyDescent="0.25">
      <c r="A2798" s="1" t="s">
        <v>565</v>
      </c>
      <c r="B2798" s="1" t="str">
        <f>TRIM(D2798)</f>
        <v>38</v>
      </c>
      <c r="C2798" s="1">
        <f>IFERROR(VLOOKUP(D2798, sizeList!A:B, 2, FALSE), "")</f>
        <v>38</v>
      </c>
      <c r="D2798" s="1">
        <v>38</v>
      </c>
      <c r="E2798" s="1" t="str">
        <f>TRIM(F2798)</f>
        <v>ELT Star Jodhpur lovaglócipő</v>
      </c>
      <c r="F2798" s="1" t="s">
        <v>561</v>
      </c>
      <c r="G2798" s="1" t="s">
        <v>566</v>
      </c>
      <c r="H2798" s="1" t="s">
        <v>254</v>
      </c>
      <c r="I2798" s="1" t="s">
        <v>255</v>
      </c>
      <c r="J2798" s="1" t="str">
        <f>TRIM(I2798)</f>
        <v>Lovasfelszerelés</v>
      </c>
      <c r="K2798" s="1" t="s">
        <v>256</v>
      </c>
      <c r="L2798" s="1" t="str">
        <f>TRIM(K2798)</f>
        <v>Lovaglócipő, csizma</v>
      </c>
      <c r="M2798" s="1" t="s">
        <v>257</v>
      </c>
      <c r="N2798" s="1" t="str">
        <f>TRIM(M2798)</f>
        <v>Cipő, lovaglócipő</v>
      </c>
      <c r="O2798" s="1" t="s">
        <v>258</v>
      </c>
      <c r="P2798" s="1" t="str">
        <f>TRIM(O2798)</f>
        <v>Lovaglócipő</v>
      </c>
      <c r="Q2798" s="18" t="s">
        <v>5194</v>
      </c>
      <c r="R2798" s="8">
        <v>4043969180204</v>
      </c>
      <c r="S2798" s="1">
        <v>49.95</v>
      </c>
      <c r="T2798" s="1" t="s">
        <v>26</v>
      </c>
      <c r="U2798" s="1">
        <v>1</v>
      </c>
      <c r="V2798" s="1" t="s">
        <v>545</v>
      </c>
      <c r="W2798" s="1" t="s">
        <v>136</v>
      </c>
      <c r="X2798" s="1" t="str">
        <f>IF(W2798="", "", IFERROR(VLOOKUP(W2798, colorList!A:B,2,FALSE),""))</f>
        <v>fekete</v>
      </c>
    </row>
    <row r="2799" spans="1:24" ht="27.75" customHeight="1" x14ac:dyDescent="0.25">
      <c r="A2799" s="1" t="s">
        <v>567</v>
      </c>
      <c r="B2799" s="1" t="str">
        <f>TRIM(D2799)</f>
        <v>39</v>
      </c>
      <c r="C2799" s="1">
        <f>IFERROR(VLOOKUP(D2799, sizeList!A:B, 2, FALSE), "")</f>
        <v>39</v>
      </c>
      <c r="D2799" s="1">
        <v>39</v>
      </c>
      <c r="E2799" s="1" t="str">
        <f>TRIM(F2799)</f>
        <v>ELT Star Jodhpur lovaglócipő</v>
      </c>
      <c r="F2799" s="1" t="s">
        <v>561</v>
      </c>
      <c r="G2799" s="1" t="s">
        <v>568</v>
      </c>
      <c r="H2799" s="1" t="s">
        <v>254</v>
      </c>
      <c r="I2799" s="1" t="s">
        <v>255</v>
      </c>
      <c r="J2799" s="1" t="str">
        <f>TRIM(I2799)</f>
        <v>Lovasfelszerelés</v>
      </c>
      <c r="K2799" s="1" t="s">
        <v>256</v>
      </c>
      <c r="L2799" s="1" t="str">
        <f>TRIM(K2799)</f>
        <v>Lovaglócipő, csizma</v>
      </c>
      <c r="M2799" s="1" t="s">
        <v>257</v>
      </c>
      <c r="N2799" s="1" t="str">
        <f>TRIM(M2799)</f>
        <v>Cipő, lovaglócipő</v>
      </c>
      <c r="O2799" s="1" t="s">
        <v>258</v>
      </c>
      <c r="P2799" s="1" t="str">
        <f>TRIM(O2799)</f>
        <v>Lovaglócipő</v>
      </c>
      <c r="Q2799" s="18" t="s">
        <v>5194</v>
      </c>
      <c r="R2799" s="8">
        <v>4043969180211</v>
      </c>
      <c r="S2799" s="1">
        <v>49.95</v>
      </c>
      <c r="T2799" s="1" t="s">
        <v>26</v>
      </c>
      <c r="U2799" s="1">
        <v>1.1000000000000001</v>
      </c>
      <c r="V2799" s="1" t="s">
        <v>545</v>
      </c>
      <c r="W2799" s="1" t="s">
        <v>136</v>
      </c>
      <c r="X2799" s="1" t="str">
        <f>IF(W2799="", "", IFERROR(VLOOKUP(W2799, colorList!A:B,2,FALSE),""))</f>
        <v>fekete</v>
      </c>
    </row>
    <row r="2800" spans="1:24" ht="27.75" customHeight="1" x14ac:dyDescent="0.25">
      <c r="A2800" s="1" t="s">
        <v>569</v>
      </c>
      <c r="B2800" s="1" t="str">
        <f>TRIM(D2800)</f>
        <v>40</v>
      </c>
      <c r="C2800" s="1">
        <f>IFERROR(VLOOKUP(D2800, sizeList!A:B, 2, FALSE), "")</f>
        <v>40</v>
      </c>
      <c r="D2800" s="1">
        <v>40</v>
      </c>
      <c r="E2800" s="1" t="str">
        <f>TRIM(F2800)</f>
        <v>ELT Star Jodhpur lovaglócipő</v>
      </c>
      <c r="F2800" s="1" t="s">
        <v>561</v>
      </c>
      <c r="G2800" s="1" t="s">
        <v>570</v>
      </c>
      <c r="H2800" s="1" t="s">
        <v>254</v>
      </c>
      <c r="I2800" s="1" t="s">
        <v>255</v>
      </c>
      <c r="J2800" s="1" t="str">
        <f>TRIM(I2800)</f>
        <v>Lovasfelszerelés</v>
      </c>
      <c r="K2800" s="1" t="s">
        <v>256</v>
      </c>
      <c r="L2800" s="1" t="str">
        <f>TRIM(K2800)</f>
        <v>Lovaglócipő, csizma</v>
      </c>
      <c r="M2800" s="1" t="s">
        <v>257</v>
      </c>
      <c r="N2800" s="1" t="str">
        <f>TRIM(M2800)</f>
        <v>Cipő, lovaglócipő</v>
      </c>
      <c r="O2800" s="1" t="s">
        <v>258</v>
      </c>
      <c r="P2800" s="1" t="str">
        <f>TRIM(O2800)</f>
        <v>Lovaglócipő</v>
      </c>
      <c r="Q2800" s="18" t="s">
        <v>5194</v>
      </c>
      <c r="R2800" s="8">
        <v>4043969180228</v>
      </c>
      <c r="S2800" s="1">
        <v>49.95</v>
      </c>
      <c r="T2800" s="1" t="s">
        <v>26</v>
      </c>
      <c r="U2800" s="1">
        <v>1.2</v>
      </c>
      <c r="V2800" s="1" t="s">
        <v>545</v>
      </c>
      <c r="W2800" s="1" t="s">
        <v>136</v>
      </c>
      <c r="X2800" s="1" t="str">
        <f>IF(W2800="", "", IFERROR(VLOOKUP(W2800, colorList!A:B,2,FALSE),""))</f>
        <v>fekete</v>
      </c>
    </row>
    <row r="2801" spans="1:24" ht="27.75" customHeight="1" x14ac:dyDescent="0.25">
      <c r="A2801" s="1" t="s">
        <v>571</v>
      </c>
      <c r="B2801" s="1" t="str">
        <f>TRIM(D2801)</f>
        <v>41</v>
      </c>
      <c r="C2801" s="1">
        <f>IFERROR(VLOOKUP(D2801, sizeList!A:B, 2, FALSE), "")</f>
        <v>41</v>
      </c>
      <c r="D2801" s="1">
        <v>41</v>
      </c>
      <c r="E2801" s="1" t="str">
        <f>TRIM(F2801)</f>
        <v>ELT Star Jodhpur lovaglócipő</v>
      </c>
      <c r="F2801" s="1" t="s">
        <v>561</v>
      </c>
      <c r="G2801" s="1" t="s">
        <v>572</v>
      </c>
      <c r="H2801" s="1" t="s">
        <v>254</v>
      </c>
      <c r="I2801" s="1" t="s">
        <v>255</v>
      </c>
      <c r="J2801" s="1" t="str">
        <f>TRIM(I2801)</f>
        <v>Lovasfelszerelés</v>
      </c>
      <c r="K2801" s="1" t="s">
        <v>256</v>
      </c>
      <c r="L2801" s="1" t="str">
        <f>TRIM(K2801)</f>
        <v>Lovaglócipő, csizma</v>
      </c>
      <c r="M2801" s="1" t="s">
        <v>257</v>
      </c>
      <c r="N2801" s="1" t="str">
        <f>TRIM(M2801)</f>
        <v>Cipő, lovaglócipő</v>
      </c>
      <c r="O2801" s="1" t="s">
        <v>258</v>
      </c>
      <c r="P2801" s="1" t="str">
        <f>TRIM(O2801)</f>
        <v>Lovaglócipő</v>
      </c>
      <c r="Q2801" s="18" t="s">
        <v>5194</v>
      </c>
      <c r="R2801" s="8">
        <v>4043969180235</v>
      </c>
      <c r="S2801" s="1">
        <v>49.95</v>
      </c>
      <c r="T2801" s="1" t="s">
        <v>26</v>
      </c>
      <c r="U2801" s="1">
        <v>1.3</v>
      </c>
      <c r="V2801" s="1" t="s">
        <v>545</v>
      </c>
      <c r="W2801" s="1" t="s">
        <v>136</v>
      </c>
      <c r="X2801" s="1" t="str">
        <f>IF(W2801="", "", IFERROR(VLOOKUP(W2801, colorList!A:B,2,FALSE),""))</f>
        <v>fekete</v>
      </c>
    </row>
    <row r="2802" spans="1:24" ht="27.75" customHeight="1" x14ac:dyDescent="0.25">
      <c r="A2802" s="1" t="s">
        <v>573</v>
      </c>
      <c r="B2802" s="1" t="str">
        <f>TRIM(D2802)</f>
        <v>42</v>
      </c>
      <c r="C2802" s="1">
        <f>IFERROR(VLOOKUP(D2802, sizeList!A:B, 2, FALSE), "")</f>
        <v>42</v>
      </c>
      <c r="D2802" s="1">
        <v>42</v>
      </c>
      <c r="E2802" s="1" t="str">
        <f>TRIM(F2802)</f>
        <v>ELT Star Jodhpur lovaglócipő</v>
      </c>
      <c r="F2802" s="1" t="s">
        <v>561</v>
      </c>
      <c r="G2802" s="1" t="s">
        <v>574</v>
      </c>
      <c r="H2802" s="1" t="s">
        <v>254</v>
      </c>
      <c r="I2802" s="1" t="s">
        <v>255</v>
      </c>
      <c r="J2802" s="1" t="str">
        <f>TRIM(I2802)</f>
        <v>Lovasfelszerelés</v>
      </c>
      <c r="K2802" s="1" t="s">
        <v>256</v>
      </c>
      <c r="L2802" s="1" t="str">
        <f>TRIM(K2802)</f>
        <v>Lovaglócipő, csizma</v>
      </c>
      <c r="M2802" s="1" t="s">
        <v>257</v>
      </c>
      <c r="N2802" s="1" t="str">
        <f>TRIM(M2802)</f>
        <v>Cipő, lovaglócipő</v>
      </c>
      <c r="O2802" s="1" t="s">
        <v>258</v>
      </c>
      <c r="P2802" s="1" t="str">
        <f>TRIM(O2802)</f>
        <v>Lovaglócipő</v>
      </c>
      <c r="Q2802" s="18" t="s">
        <v>5194</v>
      </c>
      <c r="R2802" s="8">
        <v>4043969180242</v>
      </c>
      <c r="S2802" s="1">
        <v>49.95</v>
      </c>
      <c r="T2802" s="1" t="s">
        <v>26</v>
      </c>
      <c r="U2802" s="1">
        <v>1.4</v>
      </c>
      <c r="V2802" s="1" t="s">
        <v>545</v>
      </c>
      <c r="W2802" s="1" t="s">
        <v>136</v>
      </c>
      <c r="X2802" s="1" t="str">
        <f>IF(W2802="", "", IFERROR(VLOOKUP(W2802, colorList!A:B,2,FALSE),""))</f>
        <v>fekete</v>
      </c>
    </row>
    <row r="2803" spans="1:24" ht="27.75" customHeight="1" x14ac:dyDescent="0.25">
      <c r="A2803" s="1" t="s">
        <v>575</v>
      </c>
      <c r="B2803" s="1" t="str">
        <f>TRIM(D2803)</f>
        <v>43</v>
      </c>
      <c r="C2803" s="1">
        <f>IFERROR(VLOOKUP(D2803, sizeList!A:B, 2, FALSE), "")</f>
        <v>43</v>
      </c>
      <c r="D2803" s="1">
        <v>43</v>
      </c>
      <c r="E2803" s="1" t="str">
        <f>TRIM(F2803)</f>
        <v>ELT Star Jodhpur lovaglócipő</v>
      </c>
      <c r="F2803" s="1" t="s">
        <v>561</v>
      </c>
      <c r="G2803" s="1" t="s">
        <v>576</v>
      </c>
      <c r="H2803" s="1" t="s">
        <v>254</v>
      </c>
      <c r="I2803" s="1" t="s">
        <v>255</v>
      </c>
      <c r="J2803" s="1" t="str">
        <f>TRIM(I2803)</f>
        <v>Lovasfelszerelés</v>
      </c>
      <c r="K2803" s="1" t="s">
        <v>256</v>
      </c>
      <c r="L2803" s="1" t="str">
        <f>TRIM(K2803)</f>
        <v>Lovaglócipő, csizma</v>
      </c>
      <c r="M2803" s="1" t="s">
        <v>257</v>
      </c>
      <c r="N2803" s="1" t="str">
        <f>TRIM(M2803)</f>
        <v>Cipő, lovaglócipő</v>
      </c>
      <c r="O2803" s="1" t="s">
        <v>258</v>
      </c>
      <c r="P2803" s="1" t="str">
        <f>TRIM(O2803)</f>
        <v>Lovaglócipő</v>
      </c>
      <c r="Q2803" s="18" t="s">
        <v>5194</v>
      </c>
      <c r="R2803" s="8">
        <v>4043969362631</v>
      </c>
      <c r="S2803" s="1">
        <v>49.95</v>
      </c>
      <c r="T2803" s="1" t="s">
        <v>26</v>
      </c>
      <c r="U2803" s="1">
        <v>1.5</v>
      </c>
      <c r="V2803" s="1" t="s">
        <v>545</v>
      </c>
      <c r="W2803" s="1" t="s">
        <v>136</v>
      </c>
      <c r="X2803" s="1" t="str">
        <f>IF(W2803="", "", IFERROR(VLOOKUP(W2803, colorList!A:B,2,FALSE),""))</f>
        <v>fekete</v>
      </c>
    </row>
    <row r="2804" spans="1:24" ht="27.75" customHeight="1" x14ac:dyDescent="0.25">
      <c r="A2804" s="1" t="s">
        <v>577</v>
      </c>
      <c r="B2804" s="1" t="str">
        <f>TRIM(D2804)</f>
        <v>44</v>
      </c>
      <c r="C2804" s="1">
        <f>IFERROR(VLOOKUP(D2804, sizeList!A:B, 2, FALSE), "")</f>
        <v>44</v>
      </c>
      <c r="D2804" s="1">
        <v>44</v>
      </c>
      <c r="E2804" s="1" t="str">
        <f>TRIM(F2804)</f>
        <v>ELT Star Jodhpur lovaglócipő</v>
      </c>
      <c r="F2804" s="1" t="s">
        <v>561</v>
      </c>
      <c r="G2804" s="1" t="s">
        <v>578</v>
      </c>
      <c r="H2804" s="1" t="s">
        <v>254</v>
      </c>
      <c r="I2804" s="1" t="s">
        <v>255</v>
      </c>
      <c r="J2804" s="1" t="str">
        <f>TRIM(I2804)</f>
        <v>Lovasfelszerelés</v>
      </c>
      <c r="K2804" s="1" t="s">
        <v>256</v>
      </c>
      <c r="L2804" s="1" t="str">
        <f>TRIM(K2804)</f>
        <v>Lovaglócipő, csizma</v>
      </c>
      <c r="M2804" s="1" t="s">
        <v>257</v>
      </c>
      <c r="N2804" s="1" t="str">
        <f>TRIM(M2804)</f>
        <v>Cipő, lovaglócipő</v>
      </c>
      <c r="O2804" s="1" t="s">
        <v>258</v>
      </c>
      <c r="P2804" s="1" t="str">
        <f>TRIM(O2804)</f>
        <v>Lovaglócipő</v>
      </c>
      <c r="Q2804" s="18" t="s">
        <v>5194</v>
      </c>
      <c r="R2804" s="8">
        <v>4057962148444</v>
      </c>
      <c r="S2804" s="1">
        <v>49.95</v>
      </c>
      <c r="T2804" s="1" t="s">
        <v>26</v>
      </c>
      <c r="U2804" s="1">
        <v>1.2330000000000001</v>
      </c>
      <c r="V2804" s="1" t="s">
        <v>545</v>
      </c>
      <c r="W2804" s="1" t="s">
        <v>136</v>
      </c>
      <c r="X2804" s="1" t="str">
        <f>IF(W2804="", "", IFERROR(VLOOKUP(W2804, colorList!A:B,2,FALSE),""))</f>
        <v>fekete</v>
      </c>
    </row>
    <row r="2805" spans="1:24" ht="27.75" customHeight="1" x14ac:dyDescent="0.25">
      <c r="A2805" s="1" t="s">
        <v>579</v>
      </c>
      <c r="B2805" s="1" t="str">
        <f>TRIM(D2805)</f>
        <v>45</v>
      </c>
      <c r="C2805" s="1">
        <f>IFERROR(VLOOKUP(D2805, sizeList!A:B, 2, FALSE), "")</f>
        <v>45</v>
      </c>
      <c r="D2805" s="1">
        <v>45</v>
      </c>
      <c r="E2805" s="1" t="str">
        <f>TRIM(F2805)</f>
        <v>ELT Star Jodhpur lovaglócipő</v>
      </c>
      <c r="F2805" s="1" t="s">
        <v>561</v>
      </c>
      <c r="G2805" s="1" t="s">
        <v>580</v>
      </c>
      <c r="H2805" s="1" t="s">
        <v>254</v>
      </c>
      <c r="I2805" s="1" t="s">
        <v>255</v>
      </c>
      <c r="J2805" s="1" t="str">
        <f>TRIM(I2805)</f>
        <v>Lovasfelszerelés</v>
      </c>
      <c r="K2805" s="1" t="s">
        <v>256</v>
      </c>
      <c r="L2805" s="1" t="str">
        <f>TRIM(K2805)</f>
        <v>Lovaglócipő, csizma</v>
      </c>
      <c r="M2805" s="1" t="s">
        <v>257</v>
      </c>
      <c r="N2805" s="1" t="str">
        <f>TRIM(M2805)</f>
        <v>Cipő, lovaglócipő</v>
      </c>
      <c r="O2805" s="1" t="s">
        <v>258</v>
      </c>
      <c r="P2805" s="1" t="str">
        <f>TRIM(O2805)</f>
        <v>Lovaglócipő</v>
      </c>
      <c r="Q2805" s="18" t="s">
        <v>5194</v>
      </c>
      <c r="R2805" s="8">
        <v>4057962148451</v>
      </c>
      <c r="S2805" s="1">
        <v>49.95</v>
      </c>
      <c r="T2805" s="1" t="s">
        <v>26</v>
      </c>
      <c r="U2805" s="1">
        <v>1.2330000000000001</v>
      </c>
      <c r="V2805" s="1" t="s">
        <v>545</v>
      </c>
      <c r="W2805" s="1" t="s">
        <v>136</v>
      </c>
      <c r="X2805" s="1" t="str">
        <f>IF(W2805="", "", IFERROR(VLOOKUP(W2805, colorList!A:B,2,FALSE),""))</f>
        <v>fekete</v>
      </c>
    </row>
    <row r="2806" spans="1:24" ht="27.75" customHeight="1" x14ac:dyDescent="0.25">
      <c r="A2806" s="1" t="s">
        <v>581</v>
      </c>
      <c r="B2806" s="1" t="str">
        <f>TRIM(D2806)</f>
        <v>46</v>
      </c>
      <c r="C2806" s="1">
        <f>IFERROR(VLOOKUP(D2806, sizeList!A:B, 2, FALSE), "")</f>
        <v>46</v>
      </c>
      <c r="D2806" s="1">
        <v>46</v>
      </c>
      <c r="E2806" s="1" t="str">
        <f>TRIM(F2806)</f>
        <v>ELT Star Jodhpur lovaglócipő</v>
      </c>
      <c r="F2806" s="1" t="s">
        <v>561</v>
      </c>
      <c r="G2806" s="1" t="s">
        <v>582</v>
      </c>
      <c r="H2806" s="1" t="s">
        <v>254</v>
      </c>
      <c r="I2806" s="1" t="s">
        <v>255</v>
      </c>
      <c r="J2806" s="1" t="str">
        <f>TRIM(I2806)</f>
        <v>Lovasfelszerelés</v>
      </c>
      <c r="K2806" s="1" t="s">
        <v>256</v>
      </c>
      <c r="L2806" s="1" t="str">
        <f>TRIM(K2806)</f>
        <v>Lovaglócipő, csizma</v>
      </c>
      <c r="M2806" s="1" t="s">
        <v>257</v>
      </c>
      <c r="N2806" s="1" t="str">
        <f>TRIM(M2806)</f>
        <v>Cipő, lovaglócipő</v>
      </c>
      <c r="O2806" s="1" t="s">
        <v>258</v>
      </c>
      <c r="P2806" s="1" t="str">
        <f>TRIM(O2806)</f>
        <v>Lovaglócipő</v>
      </c>
      <c r="Q2806" s="18" t="s">
        <v>5194</v>
      </c>
      <c r="R2806" s="8">
        <v>4057962148468</v>
      </c>
      <c r="S2806" s="1">
        <v>49.95</v>
      </c>
      <c r="T2806" s="1" t="s">
        <v>26</v>
      </c>
      <c r="U2806" s="1">
        <v>1.2330000000000001</v>
      </c>
      <c r="V2806" s="1" t="s">
        <v>545</v>
      </c>
      <c r="W2806" s="1" t="s">
        <v>136</v>
      </c>
      <c r="X2806" s="1" t="str">
        <f>IF(W2806="", "", IFERROR(VLOOKUP(W2806, colorList!A:B,2,FALSE),""))</f>
        <v>fekete</v>
      </c>
    </row>
    <row r="2807" spans="1:24" ht="27.75" customHeight="1" x14ac:dyDescent="0.25">
      <c r="A2807" s="1" t="s">
        <v>10187</v>
      </c>
      <c r="B2807" s="1" t="str">
        <f>TRIM(D2807)</f>
        <v>XS</v>
      </c>
      <c r="C2807" s="1" t="str">
        <f>IFERROR(VLOOKUP(TRIM(D2807), sizeList!A:B, 2, FALSE), "")</f>
        <v>XS</v>
      </c>
      <c r="D2807" s="1" t="s">
        <v>5425</v>
      </c>
      <c r="E2807" s="1" t="str">
        <f>TRIM(F2807)</f>
        <v>ELT Sunny lovaglókesztyű</v>
      </c>
      <c r="F2807" s="1" t="s">
        <v>7791</v>
      </c>
      <c r="G2807" s="1" t="s">
        <v>7803</v>
      </c>
      <c r="H2807" s="1" t="s">
        <v>254</v>
      </c>
      <c r="I2807" s="1" t="s">
        <v>255</v>
      </c>
      <c r="J2807" s="1" t="str">
        <f>TRIM(I2807)</f>
        <v>Lovasfelszerelés</v>
      </c>
      <c r="K2807" s="1" t="s">
        <v>1975</v>
      </c>
      <c r="L2807" s="1" t="str">
        <f>TRIM(K2807)</f>
        <v>Lovaglókesztyű</v>
      </c>
      <c r="M2807" s="1" t="s">
        <v>7690</v>
      </c>
      <c r="N2807" s="1" t="str">
        <f>TRIM(M2807)</f>
        <v>Női lovaglókesztyű</v>
      </c>
      <c r="P2807" s="1" t="str">
        <f>TRIM(O2807)</f>
        <v/>
      </c>
      <c r="Q2807" s="18" t="s">
        <v>7793</v>
      </c>
      <c r="R2807" s="8">
        <v>4057962189539</v>
      </c>
      <c r="S2807" s="1">
        <v>21.95</v>
      </c>
      <c r="T2807" s="1" t="s">
        <v>26</v>
      </c>
      <c r="U2807" s="1">
        <v>6.6000000000000003E-2</v>
      </c>
      <c r="V2807" s="1" t="s">
        <v>7794</v>
      </c>
      <c r="W2807" s="1" t="s">
        <v>136</v>
      </c>
      <c r="X2807" s="1" t="str">
        <f>IF(W2807="", "", IFERROR(VLOOKUP(W2807, colorList!A:B,2,FALSE),""))</f>
        <v>fekete</v>
      </c>
    </row>
    <row r="2808" spans="1:24" ht="27.75" customHeight="1" x14ac:dyDescent="0.25">
      <c r="A2808" s="1" t="s">
        <v>10185</v>
      </c>
      <c r="B2808" s="1" t="str">
        <f>TRIM(D2808)</f>
        <v>XL</v>
      </c>
      <c r="C2808" s="1" t="str">
        <f>IFERROR(VLOOKUP(TRIM(D2808), sizeList!A:B, 2, FALSE), "")</f>
        <v>XL</v>
      </c>
      <c r="D2808" s="1" t="s">
        <v>1981</v>
      </c>
      <c r="E2808" s="1" t="str">
        <f>TRIM(F2808)</f>
        <v>ELT Sunny lovaglókesztyű</v>
      </c>
      <c r="F2808" s="1" t="s">
        <v>7791</v>
      </c>
      <c r="G2808" s="1" t="s">
        <v>7801</v>
      </c>
      <c r="H2808" s="1" t="s">
        <v>254</v>
      </c>
      <c r="I2808" s="1" t="s">
        <v>255</v>
      </c>
      <c r="J2808" s="1" t="str">
        <f>TRIM(I2808)</f>
        <v>Lovasfelszerelés</v>
      </c>
      <c r="K2808" s="1" t="s">
        <v>1975</v>
      </c>
      <c r="L2808" s="1" t="str">
        <f>TRIM(K2808)</f>
        <v>Lovaglókesztyű</v>
      </c>
      <c r="M2808" s="1" t="s">
        <v>7690</v>
      </c>
      <c r="N2808" s="1" t="str">
        <f>TRIM(M2808)</f>
        <v>Női lovaglókesztyű</v>
      </c>
      <c r="P2808" s="1" t="str">
        <f>TRIM(O2808)</f>
        <v/>
      </c>
      <c r="Q2808" s="18" t="s">
        <v>7793</v>
      </c>
      <c r="R2808" s="8">
        <v>4057962189881</v>
      </c>
      <c r="S2808" s="1">
        <v>21.95</v>
      </c>
      <c r="T2808" s="1" t="s">
        <v>26</v>
      </c>
      <c r="U2808" s="1">
        <v>6.6000000000000003E-2</v>
      </c>
      <c r="V2808" s="1" t="s">
        <v>7794</v>
      </c>
      <c r="W2808" s="1" t="s">
        <v>136</v>
      </c>
      <c r="X2808" s="1" t="str">
        <f>IF(W2808="", "", IFERROR(VLOOKUP(W2808, colorList!A:B,2,FALSE),""))</f>
        <v>fekete</v>
      </c>
    </row>
    <row r="2809" spans="1:24" ht="27.75" customHeight="1" x14ac:dyDescent="0.25">
      <c r="A2809" s="1" t="s">
        <v>10179</v>
      </c>
      <c r="B2809" s="1" t="str">
        <f>TRIM(D2809)</f>
        <v>L</v>
      </c>
      <c r="C2809" s="1" t="str">
        <f>IFERROR(VLOOKUP(TRIM(D2809), sizeList!A:B, 2, FALSE), "")</f>
        <v>L</v>
      </c>
      <c r="D2809" s="1" t="s">
        <v>243</v>
      </c>
      <c r="E2809" s="1" t="str">
        <f>TRIM(F2809)</f>
        <v>ELT Sunny lovaglókesztyű</v>
      </c>
      <c r="F2809" s="1" t="s">
        <v>7791</v>
      </c>
      <c r="G2809" s="1" t="s">
        <v>7795</v>
      </c>
      <c r="H2809" s="1" t="s">
        <v>254</v>
      </c>
      <c r="I2809" s="1" t="s">
        <v>255</v>
      </c>
      <c r="J2809" s="1" t="str">
        <f>TRIM(I2809)</f>
        <v>Lovasfelszerelés</v>
      </c>
      <c r="K2809" s="1" t="s">
        <v>1975</v>
      </c>
      <c r="L2809" s="1" t="str">
        <f>TRIM(K2809)</f>
        <v>Lovaglókesztyű</v>
      </c>
      <c r="M2809" s="1" t="s">
        <v>7690</v>
      </c>
      <c r="N2809" s="1" t="str">
        <f>TRIM(M2809)</f>
        <v>Női lovaglókesztyű</v>
      </c>
      <c r="P2809" s="1" t="str">
        <f>TRIM(O2809)</f>
        <v/>
      </c>
      <c r="Q2809" s="18" t="s">
        <v>7793</v>
      </c>
      <c r="R2809" s="8">
        <v>4057962189898</v>
      </c>
      <c r="S2809" s="1">
        <v>21.95</v>
      </c>
      <c r="T2809" s="1" t="s">
        <v>26</v>
      </c>
      <c r="U2809" s="1">
        <v>6.6000000000000003E-2</v>
      </c>
      <c r="V2809" s="1" t="s">
        <v>7794</v>
      </c>
      <c r="W2809" s="1" t="s">
        <v>136</v>
      </c>
      <c r="X2809" s="1" t="str">
        <f>IF(W2809="", "", IFERROR(VLOOKUP(W2809, colorList!A:B,2,FALSE),""))</f>
        <v>fekete</v>
      </c>
    </row>
    <row r="2810" spans="1:24" ht="27.75" customHeight="1" x14ac:dyDescent="0.25">
      <c r="A2810" s="1" t="s">
        <v>10181</v>
      </c>
      <c r="B2810" s="1" t="str">
        <f>TRIM(D2810)</f>
        <v>M</v>
      </c>
      <c r="C2810" s="1" t="str">
        <f>IFERROR(VLOOKUP(TRIM(D2810), sizeList!A:B, 2, FALSE), "")</f>
        <v>M</v>
      </c>
      <c r="D2810" s="1" t="s">
        <v>249</v>
      </c>
      <c r="E2810" s="1" t="str">
        <f>TRIM(F2810)</f>
        <v>ELT Sunny lovaglókesztyű</v>
      </c>
      <c r="F2810" s="1" t="s">
        <v>7791</v>
      </c>
      <c r="G2810" s="1" t="s">
        <v>7797</v>
      </c>
      <c r="H2810" s="1" t="s">
        <v>254</v>
      </c>
      <c r="I2810" s="1" t="s">
        <v>255</v>
      </c>
      <c r="J2810" s="1" t="str">
        <f>TRIM(I2810)</f>
        <v>Lovasfelszerelés</v>
      </c>
      <c r="K2810" s="1" t="s">
        <v>1975</v>
      </c>
      <c r="L2810" s="1" t="str">
        <f>TRIM(K2810)</f>
        <v>Lovaglókesztyű</v>
      </c>
      <c r="M2810" s="1" t="s">
        <v>7690</v>
      </c>
      <c r="N2810" s="1" t="str">
        <f>TRIM(M2810)</f>
        <v>Női lovaglókesztyű</v>
      </c>
      <c r="P2810" s="1" t="str">
        <f>TRIM(O2810)</f>
        <v/>
      </c>
      <c r="Q2810" s="18" t="s">
        <v>7793</v>
      </c>
      <c r="R2810" s="8">
        <v>4057962189904</v>
      </c>
      <c r="S2810" s="1">
        <v>21.95</v>
      </c>
      <c r="T2810" s="1" t="s">
        <v>26</v>
      </c>
      <c r="U2810" s="1">
        <v>6.6000000000000003E-2</v>
      </c>
      <c r="V2810" s="1" t="s">
        <v>7794</v>
      </c>
      <c r="W2810" s="1" t="s">
        <v>136</v>
      </c>
      <c r="X2810" s="1" t="str">
        <f>IF(W2810="", "", IFERROR(VLOOKUP(W2810, colorList!A:B,2,FALSE),""))</f>
        <v>fekete</v>
      </c>
    </row>
    <row r="2811" spans="1:24" ht="27.75" customHeight="1" x14ac:dyDescent="0.25">
      <c r="A2811" s="1" t="s">
        <v>10183</v>
      </c>
      <c r="B2811" s="1" t="str">
        <f>TRIM(D2811)</f>
        <v>S</v>
      </c>
      <c r="C2811" s="1" t="str">
        <f>IFERROR(VLOOKUP(TRIM(D2811), sizeList!A:B, 2, FALSE), "")</f>
        <v>S</v>
      </c>
      <c r="D2811" s="1" t="s">
        <v>3618</v>
      </c>
      <c r="E2811" s="1" t="str">
        <f>TRIM(F2811)</f>
        <v>ELT Sunny lovaglókesztyű</v>
      </c>
      <c r="F2811" s="1" t="s">
        <v>7791</v>
      </c>
      <c r="G2811" s="1" t="s">
        <v>7799</v>
      </c>
      <c r="H2811" s="1" t="s">
        <v>254</v>
      </c>
      <c r="I2811" s="1" t="s">
        <v>255</v>
      </c>
      <c r="J2811" s="1" t="str">
        <f>TRIM(I2811)</f>
        <v>Lovasfelszerelés</v>
      </c>
      <c r="K2811" s="1" t="s">
        <v>1975</v>
      </c>
      <c r="L2811" s="1" t="str">
        <f>TRIM(K2811)</f>
        <v>Lovaglókesztyű</v>
      </c>
      <c r="M2811" s="1" t="s">
        <v>7690</v>
      </c>
      <c r="N2811" s="1" t="str">
        <f>TRIM(M2811)</f>
        <v>Női lovaglókesztyű</v>
      </c>
      <c r="P2811" s="1" t="str">
        <f>TRIM(O2811)</f>
        <v/>
      </c>
      <c r="Q2811" s="18" t="s">
        <v>7793</v>
      </c>
      <c r="R2811" s="8">
        <v>4057962189911</v>
      </c>
      <c r="S2811" s="1">
        <v>21.95</v>
      </c>
      <c r="T2811" s="1" t="s">
        <v>26</v>
      </c>
      <c r="U2811" s="1">
        <v>6.6000000000000003E-2</v>
      </c>
      <c r="V2811" s="1" t="s">
        <v>7794</v>
      </c>
      <c r="W2811" s="1" t="s">
        <v>136</v>
      </c>
      <c r="X2811" s="1" t="str">
        <f>IF(W2811="", "", IFERROR(VLOOKUP(W2811, colorList!A:B,2,FALSE),""))</f>
        <v>fekete</v>
      </c>
    </row>
    <row r="2812" spans="1:24" ht="27.75" customHeight="1" x14ac:dyDescent="0.25">
      <c r="A2812" s="1" t="s">
        <v>10178</v>
      </c>
      <c r="B2812" s="1" t="str">
        <f>TRIM(D2812)</f>
        <v>L</v>
      </c>
      <c r="C2812" s="1" t="str">
        <f>IFERROR(VLOOKUP(TRIM(D2812), sizeList!A:B, 2, FALSE), "")</f>
        <v>L</v>
      </c>
      <c r="D2812" s="1" t="s">
        <v>243</v>
      </c>
      <c r="E2812" s="1" t="str">
        <f>TRIM(F2812)</f>
        <v>ELT Sunny lovaglókesztyű</v>
      </c>
      <c r="F2812" s="1" t="s">
        <v>7791</v>
      </c>
      <c r="G2812" s="1" t="s">
        <v>7792</v>
      </c>
      <c r="H2812" s="1" t="s">
        <v>254</v>
      </c>
      <c r="I2812" s="1" t="s">
        <v>255</v>
      </c>
      <c r="J2812" s="1" t="str">
        <f>TRIM(I2812)</f>
        <v>Lovasfelszerelés</v>
      </c>
      <c r="K2812" s="1" t="s">
        <v>1975</v>
      </c>
      <c r="L2812" s="1" t="str">
        <f>TRIM(K2812)</f>
        <v>Lovaglókesztyű</v>
      </c>
      <c r="M2812" s="1" t="s">
        <v>7690</v>
      </c>
      <c r="N2812" s="1" t="str">
        <f>TRIM(M2812)</f>
        <v>Női lovaglókesztyű</v>
      </c>
      <c r="P2812" s="1" t="str">
        <f>TRIM(O2812)</f>
        <v/>
      </c>
      <c r="Q2812" s="18" t="s">
        <v>7793</v>
      </c>
      <c r="R2812" s="8">
        <v>4057962205451</v>
      </c>
      <c r="S2812" s="1">
        <v>21.95</v>
      </c>
      <c r="T2812" s="1" t="s">
        <v>26</v>
      </c>
      <c r="U2812" s="1">
        <v>6.0999999999999999E-2</v>
      </c>
      <c r="V2812" s="1" t="s">
        <v>7794</v>
      </c>
      <c r="W2812" s="1" t="s">
        <v>210</v>
      </c>
      <c r="X2812" s="1" t="str">
        <f>IF(W2812="", "", IFERROR(VLOOKUP(W2812, colorList!A:B,2,FALSE),""))</f>
        <v>fehér</v>
      </c>
    </row>
    <row r="2813" spans="1:24" ht="27.75" customHeight="1" x14ac:dyDescent="0.25">
      <c r="A2813" s="1" t="s">
        <v>10180</v>
      </c>
      <c r="B2813" s="1" t="str">
        <f>TRIM(D2813)</f>
        <v>M</v>
      </c>
      <c r="C2813" s="1" t="str">
        <f>IFERROR(VLOOKUP(TRIM(D2813), sizeList!A:B, 2, FALSE), "")</f>
        <v>M</v>
      </c>
      <c r="D2813" s="1" t="s">
        <v>249</v>
      </c>
      <c r="E2813" s="1" t="str">
        <f>TRIM(F2813)</f>
        <v>ELT Sunny lovaglókesztyű</v>
      </c>
      <c r="F2813" s="1" t="s">
        <v>7791</v>
      </c>
      <c r="G2813" s="1" t="s">
        <v>7796</v>
      </c>
      <c r="H2813" s="1" t="s">
        <v>254</v>
      </c>
      <c r="I2813" s="1" t="s">
        <v>255</v>
      </c>
      <c r="J2813" s="1" t="str">
        <f>TRIM(I2813)</f>
        <v>Lovasfelszerelés</v>
      </c>
      <c r="K2813" s="1" t="s">
        <v>1975</v>
      </c>
      <c r="L2813" s="1" t="str">
        <f>TRIM(K2813)</f>
        <v>Lovaglókesztyű</v>
      </c>
      <c r="M2813" s="1" t="s">
        <v>7690</v>
      </c>
      <c r="N2813" s="1" t="str">
        <f>TRIM(M2813)</f>
        <v>Női lovaglókesztyű</v>
      </c>
      <c r="P2813" s="1" t="str">
        <f>TRIM(O2813)</f>
        <v/>
      </c>
      <c r="Q2813" s="18" t="s">
        <v>7793</v>
      </c>
      <c r="R2813" s="8">
        <v>4057962205468</v>
      </c>
      <c r="S2813" s="1">
        <v>21.95</v>
      </c>
      <c r="T2813" s="1" t="s">
        <v>26</v>
      </c>
      <c r="U2813" s="1">
        <v>6.0999999999999999E-2</v>
      </c>
      <c r="V2813" s="1" t="s">
        <v>7794</v>
      </c>
      <c r="W2813" s="1" t="s">
        <v>210</v>
      </c>
      <c r="X2813" s="1" t="str">
        <f>IF(W2813="", "", IFERROR(VLOOKUP(W2813, colorList!A:B,2,FALSE),""))</f>
        <v>fehér</v>
      </c>
    </row>
    <row r="2814" spans="1:24" ht="27.75" customHeight="1" x14ac:dyDescent="0.25">
      <c r="A2814" s="1" t="s">
        <v>10182</v>
      </c>
      <c r="B2814" s="1" t="str">
        <f>TRIM(D2814)</f>
        <v>S</v>
      </c>
      <c r="C2814" s="1" t="str">
        <f>IFERROR(VLOOKUP(TRIM(D2814), sizeList!A:B, 2, FALSE), "")</f>
        <v>S</v>
      </c>
      <c r="D2814" s="1" t="s">
        <v>3618</v>
      </c>
      <c r="E2814" s="1" t="str">
        <f>TRIM(F2814)</f>
        <v>ELT Sunny lovaglókesztyű</v>
      </c>
      <c r="F2814" s="1" t="s">
        <v>7791</v>
      </c>
      <c r="G2814" s="1" t="s">
        <v>7798</v>
      </c>
      <c r="H2814" s="1" t="s">
        <v>254</v>
      </c>
      <c r="I2814" s="1" t="s">
        <v>255</v>
      </c>
      <c r="J2814" s="1" t="str">
        <f>TRIM(I2814)</f>
        <v>Lovasfelszerelés</v>
      </c>
      <c r="K2814" s="1" t="s">
        <v>1975</v>
      </c>
      <c r="L2814" s="1" t="str">
        <f>TRIM(K2814)</f>
        <v>Lovaglókesztyű</v>
      </c>
      <c r="M2814" s="1" t="s">
        <v>7690</v>
      </c>
      <c r="N2814" s="1" t="str">
        <f>TRIM(M2814)</f>
        <v>Női lovaglókesztyű</v>
      </c>
      <c r="P2814" s="1" t="str">
        <f>TRIM(O2814)</f>
        <v/>
      </c>
      <c r="Q2814" s="18" t="s">
        <v>7793</v>
      </c>
      <c r="R2814" s="8">
        <v>4057962205475</v>
      </c>
      <c r="S2814" s="1">
        <v>21.95</v>
      </c>
      <c r="T2814" s="1" t="s">
        <v>26</v>
      </c>
      <c r="U2814" s="1">
        <v>6.0999999999999999E-2</v>
      </c>
      <c r="V2814" s="1" t="s">
        <v>7794</v>
      </c>
      <c r="W2814" s="1" t="s">
        <v>210</v>
      </c>
      <c r="X2814" s="1" t="str">
        <f>IF(W2814="", "", IFERROR(VLOOKUP(W2814, colorList!A:B,2,FALSE),""))</f>
        <v>fehér</v>
      </c>
    </row>
    <row r="2815" spans="1:24" ht="27.75" customHeight="1" x14ac:dyDescent="0.25">
      <c r="A2815" s="1" t="s">
        <v>10184</v>
      </c>
      <c r="B2815" s="1" t="str">
        <f>TRIM(D2815)</f>
        <v>XL</v>
      </c>
      <c r="C2815" s="1" t="str">
        <f>IFERROR(VLOOKUP(TRIM(D2815), sizeList!A:B, 2, FALSE), "")</f>
        <v>XL</v>
      </c>
      <c r="D2815" s="1" t="s">
        <v>1981</v>
      </c>
      <c r="E2815" s="1" t="str">
        <f>TRIM(F2815)</f>
        <v>ELT Sunny lovaglókesztyű</v>
      </c>
      <c r="F2815" s="1" t="s">
        <v>7791</v>
      </c>
      <c r="G2815" s="1" t="s">
        <v>7800</v>
      </c>
      <c r="H2815" s="1" t="s">
        <v>254</v>
      </c>
      <c r="I2815" s="1" t="s">
        <v>255</v>
      </c>
      <c r="J2815" s="1" t="str">
        <f>TRIM(I2815)</f>
        <v>Lovasfelszerelés</v>
      </c>
      <c r="K2815" s="1" t="s">
        <v>1975</v>
      </c>
      <c r="L2815" s="1" t="str">
        <f>TRIM(K2815)</f>
        <v>Lovaglókesztyű</v>
      </c>
      <c r="M2815" s="1" t="s">
        <v>7690</v>
      </c>
      <c r="N2815" s="1" t="str">
        <f>TRIM(M2815)</f>
        <v>Női lovaglókesztyű</v>
      </c>
      <c r="P2815" s="1" t="str">
        <f>TRIM(O2815)</f>
        <v/>
      </c>
      <c r="Q2815" s="18" t="s">
        <v>7793</v>
      </c>
      <c r="R2815" s="8">
        <v>4057962205482</v>
      </c>
      <c r="S2815" s="1">
        <v>21.95</v>
      </c>
      <c r="T2815" s="1" t="s">
        <v>26</v>
      </c>
      <c r="U2815" s="1">
        <v>6.0999999999999999E-2</v>
      </c>
      <c r="V2815" s="1" t="s">
        <v>7794</v>
      </c>
      <c r="W2815" s="1" t="s">
        <v>210</v>
      </c>
      <c r="X2815" s="1" t="str">
        <f>IF(W2815="", "", IFERROR(VLOOKUP(W2815, colorList!A:B,2,FALSE),""))</f>
        <v>fehér</v>
      </c>
    </row>
    <row r="2816" spans="1:24" ht="27.75" customHeight="1" x14ac:dyDescent="0.25">
      <c r="A2816" s="1" t="s">
        <v>10186</v>
      </c>
      <c r="B2816" s="1" t="str">
        <f>TRIM(D2816)</f>
        <v>XS</v>
      </c>
      <c r="C2816" s="1" t="str">
        <f>IFERROR(VLOOKUP(TRIM(D2816), sizeList!A:B, 2, FALSE), "")</f>
        <v>XS</v>
      </c>
      <c r="D2816" s="1" t="s">
        <v>5425</v>
      </c>
      <c r="E2816" s="1" t="str">
        <f>TRIM(F2816)</f>
        <v>ELT Sunny lovaglókesztyű</v>
      </c>
      <c r="F2816" s="1" t="s">
        <v>7791</v>
      </c>
      <c r="G2816" s="1" t="s">
        <v>7802</v>
      </c>
      <c r="H2816" s="1" t="s">
        <v>254</v>
      </c>
      <c r="I2816" s="1" t="s">
        <v>255</v>
      </c>
      <c r="J2816" s="1" t="str">
        <f>TRIM(I2816)</f>
        <v>Lovasfelszerelés</v>
      </c>
      <c r="K2816" s="1" t="s">
        <v>1975</v>
      </c>
      <c r="L2816" s="1" t="str">
        <f>TRIM(K2816)</f>
        <v>Lovaglókesztyű</v>
      </c>
      <c r="M2816" s="1" t="s">
        <v>7690</v>
      </c>
      <c r="N2816" s="1" t="str">
        <f>TRIM(M2816)</f>
        <v>Női lovaglókesztyű</v>
      </c>
      <c r="P2816" s="1" t="str">
        <f>TRIM(O2816)</f>
        <v/>
      </c>
      <c r="Q2816" s="18" t="s">
        <v>7793</v>
      </c>
      <c r="R2816" s="8">
        <v>4057962205499</v>
      </c>
      <c r="S2816" s="1">
        <v>21.95</v>
      </c>
      <c r="T2816" s="1" t="s">
        <v>26</v>
      </c>
      <c r="U2816" s="1">
        <v>6.0999999999999999E-2</v>
      </c>
      <c r="V2816" s="1" t="s">
        <v>7794</v>
      </c>
      <c r="W2816" s="1" t="s">
        <v>210</v>
      </c>
      <c r="X2816" s="1" t="str">
        <f>IF(W2816="", "", IFERROR(VLOOKUP(W2816, colorList!A:B,2,FALSE),""))</f>
        <v>fehér</v>
      </c>
    </row>
    <row r="2817" spans="1:24" ht="27.75" customHeight="1" x14ac:dyDescent="0.25">
      <c r="A2817" s="1" t="s">
        <v>10188</v>
      </c>
      <c r="B2817" s="1" t="str">
        <f>TRIM(D2817)</f>
        <v>L</v>
      </c>
      <c r="C2817" s="1" t="str">
        <f>IFERROR(VLOOKUP(TRIM(D2817), sizeList!A:B, 2, FALSE), "")</f>
        <v>L</v>
      </c>
      <c r="D2817" s="1" t="s">
        <v>243</v>
      </c>
      <c r="E2817" s="1" t="str">
        <f>TRIM(F2817)</f>
        <v>ELT Sunny lovaglókesztyű</v>
      </c>
      <c r="F2817" s="1" t="s">
        <v>7791</v>
      </c>
      <c r="G2817" s="1" t="s">
        <v>7804</v>
      </c>
      <c r="H2817" s="1" t="s">
        <v>254</v>
      </c>
      <c r="I2817" s="1" t="s">
        <v>255</v>
      </c>
      <c r="J2817" s="1" t="str">
        <f>TRIM(I2817)</f>
        <v>Lovasfelszerelés</v>
      </c>
      <c r="K2817" s="1" t="s">
        <v>1975</v>
      </c>
      <c r="L2817" s="1" t="str">
        <f>TRIM(K2817)</f>
        <v>Lovaglókesztyű</v>
      </c>
      <c r="M2817" s="1" t="s">
        <v>7690</v>
      </c>
      <c r="N2817" s="1" t="str">
        <f>TRIM(M2817)</f>
        <v>Női lovaglókesztyű</v>
      </c>
      <c r="P2817" s="1" t="str">
        <f>TRIM(O2817)</f>
        <v/>
      </c>
      <c r="Q2817" s="18" t="s">
        <v>7793</v>
      </c>
      <c r="R2817" s="8">
        <v>4057962205505</v>
      </c>
      <c r="S2817" s="1">
        <v>21.95</v>
      </c>
      <c r="T2817" s="1" t="s">
        <v>26</v>
      </c>
      <c r="U2817" s="1">
        <v>6.0999999999999999E-2</v>
      </c>
      <c r="V2817" s="1" t="s">
        <v>7794</v>
      </c>
      <c r="W2817" s="1" t="s">
        <v>370</v>
      </c>
      <c r="X2817" s="1" t="str">
        <f>IF(W2817="", "", IFERROR(VLOOKUP(W2817, colorList!A:B,2,FALSE),""))</f>
        <v>éjkék</v>
      </c>
    </row>
    <row r="2818" spans="1:24" ht="27.75" customHeight="1" x14ac:dyDescent="0.25">
      <c r="A2818" s="1" t="s">
        <v>10189</v>
      </c>
      <c r="B2818" s="1" t="str">
        <f>TRIM(D2818)</f>
        <v>M</v>
      </c>
      <c r="C2818" s="1" t="str">
        <f>IFERROR(VLOOKUP(TRIM(D2818), sizeList!A:B, 2, FALSE), "")</f>
        <v>M</v>
      </c>
      <c r="D2818" s="1" t="s">
        <v>249</v>
      </c>
      <c r="E2818" s="1" t="str">
        <f>TRIM(F2818)</f>
        <v>ELT Sunny lovaglókesztyű</v>
      </c>
      <c r="F2818" s="1" t="s">
        <v>7791</v>
      </c>
      <c r="G2818" s="1" t="s">
        <v>7805</v>
      </c>
      <c r="H2818" s="1" t="s">
        <v>254</v>
      </c>
      <c r="I2818" s="1" t="s">
        <v>255</v>
      </c>
      <c r="J2818" s="1" t="str">
        <f>TRIM(I2818)</f>
        <v>Lovasfelszerelés</v>
      </c>
      <c r="K2818" s="1" t="s">
        <v>1975</v>
      </c>
      <c r="L2818" s="1" t="str">
        <f>TRIM(K2818)</f>
        <v>Lovaglókesztyű</v>
      </c>
      <c r="M2818" s="1" t="s">
        <v>7690</v>
      </c>
      <c r="N2818" s="1" t="str">
        <f>TRIM(M2818)</f>
        <v>Női lovaglókesztyű</v>
      </c>
      <c r="P2818" s="1" t="str">
        <f>TRIM(O2818)</f>
        <v/>
      </c>
      <c r="Q2818" s="18" t="s">
        <v>7793</v>
      </c>
      <c r="R2818" s="8">
        <v>4057962205512</v>
      </c>
      <c r="S2818" s="1">
        <v>21.95</v>
      </c>
      <c r="T2818" s="1" t="s">
        <v>26</v>
      </c>
      <c r="U2818" s="1">
        <v>6.0999999999999999E-2</v>
      </c>
      <c r="V2818" s="1" t="s">
        <v>7794</v>
      </c>
      <c r="W2818" s="1" t="s">
        <v>370</v>
      </c>
      <c r="X2818" s="1" t="str">
        <f>IF(W2818="", "", IFERROR(VLOOKUP(W2818, colorList!A:B,2,FALSE),""))</f>
        <v>éjkék</v>
      </c>
    </row>
    <row r="2819" spans="1:24" ht="27.75" customHeight="1" x14ac:dyDescent="0.25">
      <c r="A2819" s="1" t="s">
        <v>10190</v>
      </c>
      <c r="B2819" s="1" t="str">
        <f>TRIM(D2819)</f>
        <v>S</v>
      </c>
      <c r="C2819" s="1" t="str">
        <f>IFERROR(VLOOKUP(TRIM(D2819), sizeList!A:B, 2, FALSE), "")</f>
        <v>S</v>
      </c>
      <c r="D2819" s="1" t="s">
        <v>3618</v>
      </c>
      <c r="E2819" s="1" t="str">
        <f>TRIM(F2819)</f>
        <v>ELT Sunny lovaglókesztyű</v>
      </c>
      <c r="F2819" s="1" t="s">
        <v>7791</v>
      </c>
      <c r="G2819" s="1" t="s">
        <v>7806</v>
      </c>
      <c r="H2819" s="1" t="s">
        <v>254</v>
      </c>
      <c r="I2819" s="1" t="s">
        <v>255</v>
      </c>
      <c r="J2819" s="1" t="str">
        <f>TRIM(I2819)</f>
        <v>Lovasfelszerelés</v>
      </c>
      <c r="K2819" s="1" t="s">
        <v>1975</v>
      </c>
      <c r="L2819" s="1" t="str">
        <f>TRIM(K2819)</f>
        <v>Lovaglókesztyű</v>
      </c>
      <c r="M2819" s="1" t="s">
        <v>7690</v>
      </c>
      <c r="N2819" s="1" t="str">
        <f>TRIM(M2819)</f>
        <v>Női lovaglókesztyű</v>
      </c>
      <c r="P2819" s="1" t="str">
        <f>TRIM(O2819)</f>
        <v/>
      </c>
      <c r="Q2819" s="18" t="s">
        <v>7793</v>
      </c>
      <c r="R2819" s="8">
        <v>4057962205529</v>
      </c>
      <c r="S2819" s="1">
        <v>21.95</v>
      </c>
      <c r="T2819" s="1" t="s">
        <v>26</v>
      </c>
      <c r="U2819" s="1">
        <v>6.0999999999999999E-2</v>
      </c>
      <c r="V2819" s="1" t="s">
        <v>7794</v>
      </c>
      <c r="W2819" s="1" t="s">
        <v>370</v>
      </c>
      <c r="X2819" s="1" t="str">
        <f>IF(W2819="", "", IFERROR(VLOOKUP(W2819, colorList!A:B,2,FALSE),""))</f>
        <v>éjkék</v>
      </c>
    </row>
    <row r="2820" spans="1:24" ht="27.75" customHeight="1" x14ac:dyDescent="0.25">
      <c r="A2820" s="1" t="s">
        <v>10191</v>
      </c>
      <c r="B2820" s="1" t="str">
        <f>TRIM(D2820)</f>
        <v>XL</v>
      </c>
      <c r="C2820" s="1" t="str">
        <f>IFERROR(VLOOKUP(TRIM(D2820), sizeList!A:B, 2, FALSE), "")</f>
        <v>XL</v>
      </c>
      <c r="D2820" s="1" t="s">
        <v>1907</v>
      </c>
      <c r="E2820" s="1" t="str">
        <f>TRIM(F2820)</f>
        <v>ELT Sunny lovaglókesztyű</v>
      </c>
      <c r="F2820" s="1" t="s">
        <v>7791</v>
      </c>
      <c r="G2820" s="1" t="s">
        <v>7807</v>
      </c>
      <c r="H2820" s="1" t="s">
        <v>254</v>
      </c>
      <c r="I2820" s="1" t="s">
        <v>255</v>
      </c>
      <c r="J2820" s="1" t="str">
        <f>TRIM(I2820)</f>
        <v>Lovasfelszerelés</v>
      </c>
      <c r="K2820" s="1" t="s">
        <v>1975</v>
      </c>
      <c r="L2820" s="1" t="str">
        <f>TRIM(K2820)</f>
        <v>Lovaglókesztyű</v>
      </c>
      <c r="M2820" s="1" t="s">
        <v>7690</v>
      </c>
      <c r="N2820" s="1" t="str">
        <f>TRIM(M2820)</f>
        <v>Női lovaglókesztyű</v>
      </c>
      <c r="P2820" s="1" t="str">
        <f>TRIM(O2820)</f>
        <v/>
      </c>
      <c r="Q2820" s="18" t="s">
        <v>7793</v>
      </c>
      <c r="R2820" s="8">
        <v>4057962205536</v>
      </c>
      <c r="S2820" s="1">
        <v>21.95</v>
      </c>
      <c r="T2820" s="1" t="s">
        <v>26</v>
      </c>
      <c r="U2820" s="1">
        <v>6.0999999999999999E-2</v>
      </c>
      <c r="V2820" s="1" t="s">
        <v>7794</v>
      </c>
      <c r="W2820" s="1" t="s">
        <v>370</v>
      </c>
      <c r="X2820" s="1" t="str">
        <f>IF(W2820="", "", IFERROR(VLOOKUP(W2820, colorList!A:B,2,FALSE),""))</f>
        <v>éjkék</v>
      </c>
    </row>
    <row r="2821" spans="1:24" ht="27.75" customHeight="1" x14ac:dyDescent="0.25">
      <c r="A2821" s="1" t="s">
        <v>10192</v>
      </c>
      <c r="B2821" s="1" t="str">
        <f>TRIM(D2821)</f>
        <v>XS</v>
      </c>
      <c r="C2821" s="1" t="str">
        <f>IFERROR(VLOOKUP(TRIM(D2821), sizeList!A:B, 2, FALSE), "")</f>
        <v>XS</v>
      </c>
      <c r="D2821" s="1" t="s">
        <v>6480</v>
      </c>
      <c r="E2821" s="1" t="str">
        <f>TRIM(F2821)</f>
        <v>ELT Sunny lovaglókesztyű</v>
      </c>
      <c r="F2821" s="1" t="s">
        <v>7791</v>
      </c>
      <c r="G2821" s="1" t="s">
        <v>7808</v>
      </c>
      <c r="H2821" s="1" t="s">
        <v>254</v>
      </c>
      <c r="I2821" s="1" t="s">
        <v>255</v>
      </c>
      <c r="J2821" s="1" t="str">
        <f>TRIM(I2821)</f>
        <v>Lovasfelszerelés</v>
      </c>
      <c r="K2821" s="1" t="s">
        <v>1975</v>
      </c>
      <c r="L2821" s="1" t="str">
        <f>TRIM(K2821)</f>
        <v>Lovaglókesztyű</v>
      </c>
      <c r="M2821" s="1" t="s">
        <v>7690</v>
      </c>
      <c r="N2821" s="1" t="str">
        <f>TRIM(M2821)</f>
        <v>Női lovaglókesztyű</v>
      </c>
      <c r="P2821" s="1" t="str">
        <f>TRIM(O2821)</f>
        <v/>
      </c>
      <c r="Q2821" s="18" t="s">
        <v>7793</v>
      </c>
      <c r="R2821" s="8">
        <v>4057962205543</v>
      </c>
      <c r="S2821" s="1">
        <v>21.95</v>
      </c>
      <c r="T2821" s="1" t="s">
        <v>26</v>
      </c>
      <c r="U2821" s="1">
        <v>6.0999999999999999E-2</v>
      </c>
      <c r="V2821" s="1" t="s">
        <v>7794</v>
      </c>
      <c r="W2821" s="1" t="s">
        <v>370</v>
      </c>
      <c r="X2821" s="1" t="str">
        <f>IF(W2821="", "", IFERROR(VLOOKUP(W2821, colorList!A:B,2,FALSE),""))</f>
        <v>éjkék</v>
      </c>
    </row>
    <row r="2822" spans="1:24" ht="27.75" customHeight="1" x14ac:dyDescent="0.25">
      <c r="A2822" s="1" t="s">
        <v>18144</v>
      </c>
      <c r="B2822" s="1" t="str">
        <f>TRIM(D2822)</f>
        <v>36</v>
      </c>
      <c r="C2822" s="1">
        <f>IFERROR(VLOOKUP(D2822, sizeList!A:B, 2, FALSE), "")</f>
        <v>36</v>
      </c>
      <c r="D2822" s="1">
        <v>36</v>
      </c>
      <c r="E2822" s="1" t="str">
        <f>TRIM(F2822)</f>
        <v>ELT T Calgary thermo csizma</v>
      </c>
      <c r="F2822" s="1" t="s">
        <v>18145</v>
      </c>
      <c r="G2822" s="1" t="s">
        <v>18146</v>
      </c>
      <c r="H2822" s="1" t="s">
        <v>254</v>
      </c>
      <c r="I2822" s="1" t="s">
        <v>255</v>
      </c>
      <c r="J2822" s="1" t="str">
        <f>TRIM(I2822)</f>
        <v>Lovasfelszerelés</v>
      </c>
      <c r="K2822" s="1" t="s">
        <v>256</v>
      </c>
      <c r="L2822" s="1" t="str">
        <f>TRIM(K2822)</f>
        <v>Lovaglócipő, csizma</v>
      </c>
      <c r="M2822" s="1" t="s">
        <v>968</v>
      </c>
      <c r="N2822" s="1" t="str">
        <f>TRIM(M2822)</f>
        <v>Csizma, lovaglócsizma</v>
      </c>
      <c r="O2822" s="1" t="s">
        <v>1171</v>
      </c>
      <c r="P2822" s="1" t="str">
        <f>TRIM(O2822)</f>
        <v>Csizma, istálló csizma</v>
      </c>
      <c r="R2822" s="8">
        <v>4057962239142</v>
      </c>
      <c r="S2822" s="1">
        <v>64.95</v>
      </c>
      <c r="T2822" s="1" t="s">
        <v>26</v>
      </c>
      <c r="U2822" s="1">
        <v>1.1000000000000001</v>
      </c>
      <c r="W2822" s="1" t="s">
        <v>136</v>
      </c>
      <c r="X2822" s="1" t="str">
        <f>IF(W2822="", "", IFERROR(VLOOKUP(W2822, colorList!A:B,2,FALSE),""))</f>
        <v>fekete</v>
      </c>
    </row>
    <row r="2823" spans="1:24" ht="27.75" customHeight="1" x14ac:dyDescent="0.25">
      <c r="A2823" s="1" t="s">
        <v>18147</v>
      </c>
      <c r="B2823" s="1" t="str">
        <f>TRIM(D2823)</f>
        <v>37</v>
      </c>
      <c r="C2823" s="1">
        <f>IFERROR(VLOOKUP(D2823, sizeList!A:B, 2, FALSE), "")</f>
        <v>37</v>
      </c>
      <c r="D2823" s="1">
        <v>37</v>
      </c>
      <c r="E2823" s="1" t="str">
        <f>TRIM(F2823)</f>
        <v>ELT T Calgary thermo csizma</v>
      </c>
      <c r="F2823" s="1" t="s">
        <v>18145</v>
      </c>
      <c r="G2823" s="1" t="s">
        <v>18148</v>
      </c>
      <c r="H2823" s="1" t="s">
        <v>254</v>
      </c>
      <c r="I2823" s="1" t="s">
        <v>255</v>
      </c>
      <c r="J2823" s="1" t="str">
        <f>TRIM(I2823)</f>
        <v>Lovasfelszerelés</v>
      </c>
      <c r="K2823" s="1" t="s">
        <v>256</v>
      </c>
      <c r="L2823" s="1" t="str">
        <f>TRIM(K2823)</f>
        <v>Lovaglócipő, csizma</v>
      </c>
      <c r="M2823" s="1" t="s">
        <v>968</v>
      </c>
      <c r="N2823" s="1" t="str">
        <f>TRIM(M2823)</f>
        <v>Csizma, lovaglócsizma</v>
      </c>
      <c r="O2823" s="1" t="s">
        <v>1171</v>
      </c>
      <c r="P2823" s="1" t="str">
        <f>TRIM(O2823)</f>
        <v>Csizma, istálló csizma</v>
      </c>
      <c r="R2823" s="8">
        <v>4057962239159</v>
      </c>
      <c r="S2823" s="1">
        <v>64.95</v>
      </c>
      <c r="T2823" s="1" t="s">
        <v>26</v>
      </c>
      <c r="U2823" s="1">
        <v>1.1000000000000001</v>
      </c>
      <c r="W2823" s="1" t="s">
        <v>136</v>
      </c>
      <c r="X2823" s="1" t="str">
        <f>IF(W2823="", "", IFERROR(VLOOKUP(W2823, colorList!A:B,2,FALSE),""))</f>
        <v>fekete</v>
      </c>
    </row>
    <row r="2824" spans="1:24" ht="27.75" customHeight="1" x14ac:dyDescent="0.25">
      <c r="A2824" s="1" t="s">
        <v>18149</v>
      </c>
      <c r="B2824" s="1" t="str">
        <f>TRIM(D2824)</f>
        <v>38</v>
      </c>
      <c r="C2824" s="1">
        <f>IFERROR(VLOOKUP(D2824, sizeList!A:B, 2, FALSE), "")</f>
        <v>38</v>
      </c>
      <c r="D2824" s="1">
        <v>38</v>
      </c>
      <c r="E2824" s="1" t="str">
        <f>TRIM(F2824)</f>
        <v>ELT T Calgary thermo csizma</v>
      </c>
      <c r="F2824" s="1" t="s">
        <v>18145</v>
      </c>
      <c r="G2824" s="1" t="s">
        <v>18150</v>
      </c>
      <c r="H2824" s="1" t="s">
        <v>254</v>
      </c>
      <c r="I2824" s="1" t="s">
        <v>255</v>
      </c>
      <c r="J2824" s="1" t="str">
        <f>TRIM(I2824)</f>
        <v>Lovasfelszerelés</v>
      </c>
      <c r="K2824" s="1" t="s">
        <v>256</v>
      </c>
      <c r="L2824" s="1" t="str">
        <f>TRIM(K2824)</f>
        <v>Lovaglócipő, csizma</v>
      </c>
      <c r="M2824" s="1" t="s">
        <v>968</v>
      </c>
      <c r="N2824" s="1" t="str">
        <f>TRIM(M2824)</f>
        <v>Csizma, lovaglócsizma</v>
      </c>
      <c r="O2824" s="1" t="s">
        <v>1171</v>
      </c>
      <c r="P2824" s="1" t="str">
        <f>TRIM(O2824)</f>
        <v>Csizma, istálló csizma</v>
      </c>
      <c r="R2824" s="8">
        <v>4057962239166</v>
      </c>
      <c r="S2824" s="1">
        <v>64.95</v>
      </c>
      <c r="T2824" s="1" t="s">
        <v>26</v>
      </c>
      <c r="U2824" s="1">
        <v>1.1000000000000001</v>
      </c>
      <c r="W2824" s="1" t="s">
        <v>136</v>
      </c>
      <c r="X2824" s="1" t="str">
        <f>IF(W2824="", "", IFERROR(VLOOKUP(W2824, colorList!A:B,2,FALSE),""))</f>
        <v>fekete</v>
      </c>
    </row>
    <row r="2825" spans="1:24" ht="27.75" customHeight="1" x14ac:dyDescent="0.25">
      <c r="A2825" s="1" t="s">
        <v>18151</v>
      </c>
      <c r="B2825" s="1" t="str">
        <f>TRIM(D2825)</f>
        <v>39</v>
      </c>
      <c r="C2825" s="1">
        <f>IFERROR(VLOOKUP(D2825, sizeList!A:B, 2, FALSE), "")</f>
        <v>39</v>
      </c>
      <c r="D2825" s="1">
        <v>39</v>
      </c>
      <c r="E2825" s="1" t="str">
        <f>TRIM(F2825)</f>
        <v>ELT T Calgary thermo csizma</v>
      </c>
      <c r="F2825" s="1" t="s">
        <v>18145</v>
      </c>
      <c r="G2825" s="1" t="s">
        <v>18152</v>
      </c>
      <c r="H2825" s="1" t="s">
        <v>254</v>
      </c>
      <c r="I2825" s="1" t="s">
        <v>255</v>
      </c>
      <c r="J2825" s="1" t="str">
        <f>TRIM(I2825)</f>
        <v>Lovasfelszerelés</v>
      </c>
      <c r="K2825" s="1" t="s">
        <v>256</v>
      </c>
      <c r="L2825" s="1" t="str">
        <f>TRIM(K2825)</f>
        <v>Lovaglócipő, csizma</v>
      </c>
      <c r="M2825" s="1" t="s">
        <v>968</v>
      </c>
      <c r="N2825" s="1" t="str">
        <f>TRIM(M2825)</f>
        <v>Csizma, lovaglócsizma</v>
      </c>
      <c r="O2825" s="1" t="s">
        <v>1171</v>
      </c>
      <c r="P2825" s="1" t="str">
        <f>TRIM(O2825)</f>
        <v>Csizma, istálló csizma</v>
      </c>
      <c r="R2825" s="8">
        <v>4057962239173</v>
      </c>
      <c r="S2825" s="1">
        <v>64.95</v>
      </c>
      <c r="T2825" s="1" t="s">
        <v>26</v>
      </c>
      <c r="U2825" s="1">
        <v>1.1000000000000001</v>
      </c>
      <c r="W2825" s="1" t="s">
        <v>136</v>
      </c>
      <c r="X2825" s="1" t="str">
        <f>IF(W2825="", "", IFERROR(VLOOKUP(W2825, colorList!A:B,2,FALSE),""))</f>
        <v>fekete</v>
      </c>
    </row>
    <row r="2826" spans="1:24" ht="27.75" customHeight="1" x14ac:dyDescent="0.25">
      <c r="A2826" s="1" t="s">
        <v>18153</v>
      </c>
      <c r="B2826" s="1" t="str">
        <f>TRIM(D2826)</f>
        <v>40</v>
      </c>
      <c r="C2826" s="1">
        <f>IFERROR(VLOOKUP(D2826, sizeList!A:B, 2, FALSE), "")</f>
        <v>40</v>
      </c>
      <c r="D2826" s="1">
        <v>40</v>
      </c>
      <c r="E2826" s="1" t="str">
        <f>TRIM(F2826)</f>
        <v>ELT T Calgary thermo csizma</v>
      </c>
      <c r="F2826" s="1" t="s">
        <v>18145</v>
      </c>
      <c r="G2826" s="1" t="s">
        <v>18154</v>
      </c>
      <c r="H2826" s="1" t="s">
        <v>254</v>
      </c>
      <c r="I2826" s="1" t="s">
        <v>255</v>
      </c>
      <c r="J2826" s="1" t="str">
        <f>TRIM(I2826)</f>
        <v>Lovasfelszerelés</v>
      </c>
      <c r="K2826" s="1" t="s">
        <v>256</v>
      </c>
      <c r="L2826" s="1" t="str">
        <f>TRIM(K2826)</f>
        <v>Lovaglócipő, csizma</v>
      </c>
      <c r="M2826" s="1" t="s">
        <v>968</v>
      </c>
      <c r="N2826" s="1" t="str">
        <f>TRIM(M2826)</f>
        <v>Csizma, lovaglócsizma</v>
      </c>
      <c r="O2826" s="1" t="s">
        <v>1171</v>
      </c>
      <c r="P2826" s="1" t="str">
        <f>TRIM(O2826)</f>
        <v>Csizma, istálló csizma</v>
      </c>
      <c r="R2826" s="8">
        <v>4057962239180</v>
      </c>
      <c r="S2826" s="1">
        <v>64.95</v>
      </c>
      <c r="T2826" s="1" t="s">
        <v>26</v>
      </c>
      <c r="U2826" s="1">
        <v>1.1000000000000001</v>
      </c>
      <c r="W2826" s="1" t="s">
        <v>136</v>
      </c>
      <c r="X2826" s="1" t="str">
        <f>IF(W2826="", "", IFERROR(VLOOKUP(W2826, colorList!A:B,2,FALSE),""))</f>
        <v>fekete</v>
      </c>
    </row>
    <row r="2827" spans="1:24" ht="27.75" customHeight="1" x14ac:dyDescent="0.25">
      <c r="A2827" s="1" t="s">
        <v>18155</v>
      </c>
      <c r="B2827" s="1" t="str">
        <f>TRIM(D2827)</f>
        <v>41</v>
      </c>
      <c r="C2827" s="1">
        <f>IFERROR(VLOOKUP(D2827, sizeList!A:B, 2, FALSE), "")</f>
        <v>41</v>
      </c>
      <c r="D2827" s="1">
        <v>41</v>
      </c>
      <c r="E2827" s="1" t="str">
        <f>TRIM(F2827)</f>
        <v>ELT T Calgary thermo csizma</v>
      </c>
      <c r="F2827" s="1" t="s">
        <v>18145</v>
      </c>
      <c r="G2827" s="1" t="s">
        <v>18156</v>
      </c>
      <c r="H2827" s="1" t="s">
        <v>254</v>
      </c>
      <c r="I2827" s="1" t="s">
        <v>255</v>
      </c>
      <c r="J2827" s="1" t="str">
        <f>TRIM(I2827)</f>
        <v>Lovasfelszerelés</v>
      </c>
      <c r="K2827" s="1" t="s">
        <v>256</v>
      </c>
      <c r="L2827" s="1" t="str">
        <f>TRIM(K2827)</f>
        <v>Lovaglócipő, csizma</v>
      </c>
      <c r="M2827" s="1" t="s">
        <v>968</v>
      </c>
      <c r="N2827" s="1" t="str">
        <f>TRIM(M2827)</f>
        <v>Csizma, lovaglócsizma</v>
      </c>
      <c r="O2827" s="1" t="s">
        <v>1171</v>
      </c>
      <c r="P2827" s="1" t="str">
        <f>TRIM(O2827)</f>
        <v>Csizma, istálló csizma</v>
      </c>
      <c r="R2827" s="8">
        <v>4057962239197</v>
      </c>
      <c r="S2827" s="1">
        <v>64.95</v>
      </c>
      <c r="T2827" s="1" t="s">
        <v>26</v>
      </c>
      <c r="U2827" s="1">
        <v>1.1000000000000001</v>
      </c>
      <c r="W2827" s="1" t="s">
        <v>136</v>
      </c>
      <c r="X2827" s="1" t="str">
        <f>IF(W2827="", "", IFERROR(VLOOKUP(W2827, colorList!A:B,2,FALSE),""))</f>
        <v>fekete</v>
      </c>
    </row>
    <row r="2828" spans="1:24" ht="27.75" customHeight="1" x14ac:dyDescent="0.25">
      <c r="A2828" s="1" t="s">
        <v>18157</v>
      </c>
      <c r="B2828" s="1" t="str">
        <f>TRIM(D2828)</f>
        <v>42</v>
      </c>
      <c r="C2828" s="1">
        <f>IFERROR(VLOOKUP(D2828, sizeList!A:B, 2, FALSE), "")</f>
        <v>42</v>
      </c>
      <c r="D2828" s="1">
        <v>42</v>
      </c>
      <c r="E2828" s="1" t="str">
        <f>TRIM(F2828)</f>
        <v>ELT T Calgary thermo csizma</v>
      </c>
      <c r="F2828" s="1" t="s">
        <v>18145</v>
      </c>
      <c r="G2828" s="1" t="s">
        <v>18158</v>
      </c>
      <c r="H2828" s="1" t="s">
        <v>254</v>
      </c>
      <c r="I2828" s="1" t="s">
        <v>255</v>
      </c>
      <c r="J2828" s="1" t="str">
        <f>TRIM(I2828)</f>
        <v>Lovasfelszerelés</v>
      </c>
      <c r="K2828" s="1" t="s">
        <v>256</v>
      </c>
      <c r="L2828" s="1" t="str">
        <f>TRIM(K2828)</f>
        <v>Lovaglócipő, csizma</v>
      </c>
      <c r="M2828" s="1" t="s">
        <v>968</v>
      </c>
      <c r="N2828" s="1" t="str">
        <f>TRIM(M2828)</f>
        <v>Csizma, lovaglócsizma</v>
      </c>
      <c r="O2828" s="1" t="s">
        <v>1171</v>
      </c>
      <c r="P2828" s="1" t="str">
        <f>TRIM(O2828)</f>
        <v>Csizma, istálló csizma</v>
      </c>
      <c r="R2828" s="8">
        <v>4057962239203</v>
      </c>
      <c r="S2828" s="1">
        <v>64.95</v>
      </c>
      <c r="T2828" s="1" t="s">
        <v>26</v>
      </c>
      <c r="U2828" s="1">
        <v>1.1000000000000001</v>
      </c>
      <c r="W2828" s="1" t="s">
        <v>136</v>
      </c>
      <c r="X2828" s="1" t="str">
        <f>IF(W2828="", "", IFERROR(VLOOKUP(W2828, colorList!A:B,2,FALSE),""))</f>
        <v>fekete</v>
      </c>
    </row>
    <row r="2829" spans="1:24" ht="27.75" customHeight="1" x14ac:dyDescent="0.25">
      <c r="A2829" s="1" t="s">
        <v>13494</v>
      </c>
      <c r="B2829" s="1" t="str">
        <f>TRIM(D2829)</f>
        <v>56</v>
      </c>
      <c r="C2829" s="1">
        <f>IFERROR(VLOOKUP(D2829, sizeList!A:B, 2, FALSE), "")</f>
        <v>56</v>
      </c>
      <c r="D2829" s="1">
        <v>56</v>
      </c>
      <c r="E2829" s="1" t="str">
        <f>TRIM(F2829)</f>
        <v>ELT Thermo Fun Classic telibőrös férfi lovaglónadrág</v>
      </c>
      <c r="F2829" s="1" t="s">
        <v>13486</v>
      </c>
      <c r="G2829" s="1" t="s">
        <v>13495</v>
      </c>
      <c r="H2829" s="1" t="s">
        <v>254</v>
      </c>
      <c r="I2829" s="1" t="s">
        <v>255</v>
      </c>
      <c r="J2829" s="1" t="str">
        <f>TRIM(I2829)</f>
        <v>Lovasfelszerelés</v>
      </c>
      <c r="K2829" s="1" t="s">
        <v>1920</v>
      </c>
      <c r="L2829" s="1" t="str">
        <f>TRIM(K2829)</f>
        <v>Férfi lovasruházat</v>
      </c>
      <c r="M2829" s="1" t="s">
        <v>1989</v>
      </c>
      <c r="N2829" s="1" t="str">
        <f>TRIM(M2829)</f>
        <v>Férfi lovaglónadrág</v>
      </c>
      <c r="P2829" s="1" t="str">
        <f>TRIM(O2829)</f>
        <v/>
      </c>
      <c r="Q2829" s="18" t="s">
        <v>13488</v>
      </c>
      <c r="R2829" s="8">
        <v>4057962201590</v>
      </c>
      <c r="S2829" s="1">
        <v>79.95</v>
      </c>
      <c r="T2829" s="1" t="s">
        <v>26</v>
      </c>
      <c r="U2829" s="1">
        <v>0.5</v>
      </c>
      <c r="V2829" s="1" t="s">
        <v>13489</v>
      </c>
      <c r="W2829" s="1" t="s">
        <v>136</v>
      </c>
      <c r="X2829" s="1" t="str">
        <f>IF(W2829="", "", IFERROR(VLOOKUP(W2829, colorList!A:B,2,FALSE),""))</f>
        <v>fekete</v>
      </c>
    </row>
    <row r="2830" spans="1:24" ht="27.75" customHeight="1" x14ac:dyDescent="0.25">
      <c r="A2830" s="1" t="s">
        <v>13485</v>
      </c>
      <c r="B2830" s="1" t="str">
        <f>TRIM(D2830)</f>
        <v>50</v>
      </c>
      <c r="C2830" s="1">
        <f>IFERROR(VLOOKUP(D2830, sizeList!A:B, 2, FALSE), "")</f>
        <v>50</v>
      </c>
      <c r="D2830" s="1">
        <v>50</v>
      </c>
      <c r="E2830" s="1" t="str">
        <f>TRIM(F2830)</f>
        <v>ELT Thermo Fun Classic telibőrös férfi lovaglónadrág</v>
      </c>
      <c r="F2830" s="1" t="s">
        <v>13486</v>
      </c>
      <c r="G2830" s="1" t="s">
        <v>13487</v>
      </c>
      <c r="H2830" s="1" t="s">
        <v>254</v>
      </c>
      <c r="I2830" s="1" t="s">
        <v>255</v>
      </c>
      <c r="J2830" s="1" t="str">
        <f>TRIM(I2830)</f>
        <v>Lovasfelszerelés</v>
      </c>
      <c r="K2830" s="1" t="s">
        <v>1920</v>
      </c>
      <c r="L2830" s="1" t="str">
        <f>TRIM(K2830)</f>
        <v>Férfi lovasruházat</v>
      </c>
      <c r="M2830" s="1" t="s">
        <v>1989</v>
      </c>
      <c r="N2830" s="1" t="str">
        <f>TRIM(M2830)</f>
        <v>Férfi lovaglónadrág</v>
      </c>
      <c r="P2830" s="1" t="str">
        <f>TRIM(O2830)</f>
        <v/>
      </c>
      <c r="Q2830" s="18" t="s">
        <v>13488</v>
      </c>
      <c r="R2830" s="8">
        <v>4057962201613</v>
      </c>
      <c r="S2830" s="1">
        <v>79.95</v>
      </c>
      <c r="T2830" s="1" t="s">
        <v>26</v>
      </c>
      <c r="U2830" s="1">
        <v>0.5</v>
      </c>
      <c r="V2830" s="1" t="s">
        <v>13489</v>
      </c>
      <c r="W2830" s="1" t="s">
        <v>136</v>
      </c>
      <c r="X2830" s="1" t="str">
        <f>IF(W2830="", "", IFERROR(VLOOKUP(W2830, colorList!A:B,2,FALSE),""))</f>
        <v>fekete</v>
      </c>
    </row>
    <row r="2831" spans="1:24" ht="27.75" customHeight="1" x14ac:dyDescent="0.25">
      <c r="A2831" s="1" t="s">
        <v>13490</v>
      </c>
      <c r="B2831" s="1" t="str">
        <f>TRIM(D2831)</f>
        <v>52</v>
      </c>
      <c r="C2831" s="1">
        <f>IFERROR(VLOOKUP(D2831, sizeList!A:B, 2, FALSE), "")</f>
        <v>52</v>
      </c>
      <c r="D2831" s="1">
        <v>52</v>
      </c>
      <c r="E2831" s="1" t="str">
        <f>TRIM(F2831)</f>
        <v>ELT Thermo Fun Classic telibőrös férfi lovaglónadrág</v>
      </c>
      <c r="F2831" s="1" t="s">
        <v>13486</v>
      </c>
      <c r="G2831" s="1" t="s">
        <v>13491</v>
      </c>
      <c r="H2831" s="1" t="s">
        <v>254</v>
      </c>
      <c r="I2831" s="1" t="s">
        <v>255</v>
      </c>
      <c r="J2831" s="1" t="str">
        <f>TRIM(I2831)</f>
        <v>Lovasfelszerelés</v>
      </c>
      <c r="K2831" s="1" t="s">
        <v>1920</v>
      </c>
      <c r="L2831" s="1" t="str">
        <f>TRIM(K2831)</f>
        <v>Férfi lovasruházat</v>
      </c>
      <c r="M2831" s="1" t="s">
        <v>1989</v>
      </c>
      <c r="N2831" s="1" t="str">
        <f>TRIM(M2831)</f>
        <v>Férfi lovaglónadrág</v>
      </c>
      <c r="P2831" s="1" t="str">
        <f>TRIM(O2831)</f>
        <v/>
      </c>
      <c r="Q2831" s="18" t="s">
        <v>13488</v>
      </c>
      <c r="R2831" s="8">
        <v>4057962201620</v>
      </c>
      <c r="S2831" s="1">
        <v>79.95</v>
      </c>
      <c r="T2831" s="1" t="s">
        <v>26</v>
      </c>
      <c r="U2831" s="1">
        <v>0.5</v>
      </c>
      <c r="V2831" s="1" t="s">
        <v>13489</v>
      </c>
      <c r="W2831" s="1" t="s">
        <v>136</v>
      </c>
      <c r="X2831" s="1" t="str">
        <f>IF(W2831="", "", IFERROR(VLOOKUP(W2831, colorList!A:B,2,FALSE),""))</f>
        <v>fekete</v>
      </c>
    </row>
    <row r="2832" spans="1:24" ht="27.75" customHeight="1" x14ac:dyDescent="0.25">
      <c r="A2832" s="1" t="s">
        <v>13492</v>
      </c>
      <c r="B2832" s="1" t="str">
        <f>TRIM(D2832)</f>
        <v>54</v>
      </c>
      <c r="C2832" s="1">
        <f>IFERROR(VLOOKUP(D2832, sizeList!A:B, 2, FALSE), "")</f>
        <v>54</v>
      </c>
      <c r="D2832" s="1">
        <v>54</v>
      </c>
      <c r="E2832" s="1" t="str">
        <f>TRIM(F2832)</f>
        <v>ELT Thermo Fun Classic telibőrös férfi lovaglónadrág</v>
      </c>
      <c r="F2832" s="1" t="s">
        <v>13486</v>
      </c>
      <c r="G2832" s="1" t="s">
        <v>13493</v>
      </c>
      <c r="H2832" s="1" t="s">
        <v>254</v>
      </c>
      <c r="I2832" s="1" t="s">
        <v>255</v>
      </c>
      <c r="J2832" s="1" t="str">
        <f>TRIM(I2832)</f>
        <v>Lovasfelszerelés</v>
      </c>
      <c r="K2832" s="1" t="s">
        <v>1920</v>
      </c>
      <c r="L2832" s="1" t="str">
        <f>TRIM(K2832)</f>
        <v>Férfi lovasruházat</v>
      </c>
      <c r="M2832" s="1" t="s">
        <v>1989</v>
      </c>
      <c r="N2832" s="1" t="str">
        <f>TRIM(M2832)</f>
        <v>Férfi lovaglónadrág</v>
      </c>
      <c r="P2832" s="1" t="str">
        <f>TRIM(O2832)</f>
        <v/>
      </c>
      <c r="Q2832" s="18" t="s">
        <v>13488</v>
      </c>
      <c r="R2832" s="8">
        <v>4057962201637</v>
      </c>
      <c r="S2832" s="1">
        <v>79.95</v>
      </c>
      <c r="T2832" s="1" t="s">
        <v>26</v>
      </c>
      <c r="U2832" s="1">
        <v>0.5</v>
      </c>
      <c r="V2832" s="1" t="s">
        <v>13489</v>
      </c>
      <c r="W2832" s="1" t="s">
        <v>136</v>
      </c>
      <c r="X2832" s="1" t="str">
        <f>IF(W2832="", "", IFERROR(VLOOKUP(W2832, colorList!A:B,2,FALSE),""))</f>
        <v>fekete</v>
      </c>
    </row>
    <row r="2833" spans="1:24" ht="27.75" customHeight="1" x14ac:dyDescent="0.25">
      <c r="A2833" s="1" t="s">
        <v>12497</v>
      </c>
      <c r="B2833" s="1" t="str">
        <f>TRIM(D2833)</f>
        <v>36</v>
      </c>
      <c r="C2833" s="1">
        <f>IFERROR(VLOOKUP(D2833, sizeList!A:B, 2, FALSE), "")</f>
        <v>36</v>
      </c>
      <c r="D2833" s="1">
        <v>36</v>
      </c>
      <c r="E2833" s="1" t="str">
        <f>TRIM(F2833)</f>
        <v>ELT Thermo Fun Sport teliszilikonos lovaglónadrág</v>
      </c>
      <c r="F2833" s="1" t="s">
        <v>12498</v>
      </c>
      <c r="G2833" s="1" t="s">
        <v>12499</v>
      </c>
      <c r="H2833" s="1" t="s">
        <v>254</v>
      </c>
      <c r="I2833" s="1" t="s">
        <v>255</v>
      </c>
      <c r="J2833" s="1" t="str">
        <f>TRIM(I2833)</f>
        <v>Lovasfelszerelés</v>
      </c>
      <c r="K2833" s="1" t="s">
        <v>7488</v>
      </c>
      <c r="L2833" s="1" t="str">
        <f>TRIM(K2833)</f>
        <v>Női lovasruházat</v>
      </c>
      <c r="M2833" s="1" t="s">
        <v>7868</v>
      </c>
      <c r="N2833" s="1" t="str">
        <f>TRIM(M2833)</f>
        <v>Női lovaglónadrág</v>
      </c>
      <c r="P2833" s="1" t="str">
        <f>TRIM(O2833)</f>
        <v/>
      </c>
      <c r="Q2833" s="18" t="s">
        <v>12500</v>
      </c>
      <c r="R2833" s="8">
        <v>4057962148833</v>
      </c>
      <c r="S2833" s="1">
        <v>79.95</v>
      </c>
      <c r="T2833" s="1" t="s">
        <v>26</v>
      </c>
      <c r="U2833" s="1">
        <v>0.82099999999999995</v>
      </c>
      <c r="V2833" s="1" t="s">
        <v>12501</v>
      </c>
      <c r="W2833" s="1" t="s">
        <v>136</v>
      </c>
      <c r="X2833" s="1" t="str">
        <f>IF(W2833="", "", IFERROR(VLOOKUP(W2833, colorList!A:B,2,FALSE),""))</f>
        <v>fekete</v>
      </c>
    </row>
    <row r="2834" spans="1:24" ht="27.75" customHeight="1" x14ac:dyDescent="0.25">
      <c r="A2834" s="1" t="s">
        <v>12502</v>
      </c>
      <c r="B2834" s="1" t="str">
        <f>TRIM(D2834)</f>
        <v>38</v>
      </c>
      <c r="C2834" s="1">
        <f>IFERROR(VLOOKUP(D2834, sizeList!A:B, 2, FALSE), "")</f>
        <v>38</v>
      </c>
      <c r="D2834" s="1">
        <v>38</v>
      </c>
      <c r="E2834" s="1" t="str">
        <f>TRIM(F2834)</f>
        <v>ELT Thermo Fun Sport teliszilikonos lovaglónadrág</v>
      </c>
      <c r="F2834" s="1" t="s">
        <v>12498</v>
      </c>
      <c r="G2834" s="1" t="s">
        <v>12503</v>
      </c>
      <c r="H2834" s="1" t="s">
        <v>254</v>
      </c>
      <c r="I2834" s="1" t="s">
        <v>255</v>
      </c>
      <c r="J2834" s="1" t="str">
        <f>TRIM(I2834)</f>
        <v>Lovasfelszerelés</v>
      </c>
      <c r="K2834" s="1" t="s">
        <v>7488</v>
      </c>
      <c r="L2834" s="1" t="str">
        <f>TRIM(K2834)</f>
        <v>Női lovasruházat</v>
      </c>
      <c r="M2834" s="1" t="s">
        <v>7868</v>
      </c>
      <c r="N2834" s="1" t="str">
        <f>TRIM(M2834)</f>
        <v>Női lovaglónadrág</v>
      </c>
      <c r="P2834" s="1" t="str">
        <f>TRIM(O2834)</f>
        <v/>
      </c>
      <c r="Q2834" s="18" t="s">
        <v>12500</v>
      </c>
      <c r="R2834" s="8">
        <v>4057962148840</v>
      </c>
      <c r="S2834" s="1">
        <v>79.95</v>
      </c>
      <c r="T2834" s="1" t="s">
        <v>26</v>
      </c>
      <c r="U2834" s="1">
        <v>0.82099999999999995</v>
      </c>
      <c r="V2834" s="1" t="s">
        <v>12501</v>
      </c>
      <c r="W2834" s="1" t="s">
        <v>136</v>
      </c>
      <c r="X2834" s="1" t="str">
        <f>IF(W2834="", "", IFERROR(VLOOKUP(W2834, colorList!A:B,2,FALSE),""))</f>
        <v>fekete</v>
      </c>
    </row>
    <row r="2835" spans="1:24" ht="27.75" customHeight="1" x14ac:dyDescent="0.25">
      <c r="A2835" s="1" t="s">
        <v>12504</v>
      </c>
      <c r="B2835" s="1" t="str">
        <f>TRIM(D2835)</f>
        <v>40</v>
      </c>
      <c r="C2835" s="1">
        <f>IFERROR(VLOOKUP(D2835, sizeList!A:B, 2, FALSE), "")</f>
        <v>40</v>
      </c>
      <c r="D2835" s="1">
        <v>40</v>
      </c>
      <c r="E2835" s="1" t="str">
        <f>TRIM(F2835)</f>
        <v>ELT Thermo Fun Sport teliszilikonos lovaglónadrág</v>
      </c>
      <c r="F2835" s="1" t="s">
        <v>12498</v>
      </c>
      <c r="G2835" s="1" t="s">
        <v>12505</v>
      </c>
      <c r="H2835" s="1" t="s">
        <v>254</v>
      </c>
      <c r="I2835" s="1" t="s">
        <v>255</v>
      </c>
      <c r="J2835" s="1" t="str">
        <f>TRIM(I2835)</f>
        <v>Lovasfelszerelés</v>
      </c>
      <c r="K2835" s="1" t="s">
        <v>7488</v>
      </c>
      <c r="L2835" s="1" t="str">
        <f>TRIM(K2835)</f>
        <v>Női lovasruházat</v>
      </c>
      <c r="M2835" s="1" t="s">
        <v>7868</v>
      </c>
      <c r="N2835" s="1" t="str">
        <f>TRIM(M2835)</f>
        <v>Női lovaglónadrág</v>
      </c>
      <c r="P2835" s="1" t="str">
        <f>TRIM(O2835)</f>
        <v/>
      </c>
      <c r="Q2835" s="18" t="s">
        <v>12500</v>
      </c>
      <c r="R2835" s="8">
        <v>4057962148857</v>
      </c>
      <c r="S2835" s="1">
        <v>79.95</v>
      </c>
      <c r="T2835" s="1" t="s">
        <v>26</v>
      </c>
      <c r="U2835" s="1">
        <v>0.82099999999999995</v>
      </c>
      <c r="V2835" s="1" t="s">
        <v>12501</v>
      </c>
      <c r="W2835" s="1" t="s">
        <v>136</v>
      </c>
      <c r="X2835" s="1" t="str">
        <f>IF(W2835="", "", IFERROR(VLOOKUP(W2835, colorList!A:B,2,FALSE),""))</f>
        <v>fekete</v>
      </c>
    </row>
    <row r="2836" spans="1:24" ht="27.75" customHeight="1" x14ac:dyDescent="0.25">
      <c r="A2836" s="1" t="s">
        <v>12506</v>
      </c>
      <c r="B2836" s="1" t="str">
        <f>TRIM(D2836)</f>
        <v>42</v>
      </c>
      <c r="C2836" s="1">
        <f>IFERROR(VLOOKUP(D2836, sizeList!A:B, 2, FALSE), "")</f>
        <v>42</v>
      </c>
      <c r="D2836" s="1">
        <v>42</v>
      </c>
      <c r="E2836" s="1" t="str">
        <f>TRIM(F2836)</f>
        <v>ELT Thermo Fun Sport teliszilikonos lovaglónadrág</v>
      </c>
      <c r="F2836" s="1" t="s">
        <v>12498</v>
      </c>
      <c r="G2836" s="1" t="s">
        <v>12507</v>
      </c>
      <c r="H2836" s="1" t="s">
        <v>254</v>
      </c>
      <c r="I2836" s="1" t="s">
        <v>255</v>
      </c>
      <c r="J2836" s="1" t="str">
        <f>TRIM(I2836)</f>
        <v>Lovasfelszerelés</v>
      </c>
      <c r="K2836" s="1" t="s">
        <v>7488</v>
      </c>
      <c r="L2836" s="1" t="str">
        <f>TRIM(K2836)</f>
        <v>Női lovasruházat</v>
      </c>
      <c r="M2836" s="1" t="s">
        <v>7868</v>
      </c>
      <c r="N2836" s="1" t="str">
        <f>TRIM(M2836)</f>
        <v>Női lovaglónadrág</v>
      </c>
      <c r="P2836" s="1" t="str">
        <f>TRIM(O2836)</f>
        <v/>
      </c>
      <c r="Q2836" s="18" t="s">
        <v>12500</v>
      </c>
      <c r="R2836" s="8">
        <v>4057962148864</v>
      </c>
      <c r="S2836" s="1">
        <v>79.95</v>
      </c>
      <c r="T2836" s="1" t="s">
        <v>26</v>
      </c>
      <c r="U2836" s="1">
        <v>0.82099999999999995</v>
      </c>
      <c r="V2836" s="1" t="s">
        <v>12501</v>
      </c>
      <c r="W2836" s="1" t="s">
        <v>136</v>
      </c>
      <c r="X2836" s="1" t="str">
        <f>IF(W2836="", "", IFERROR(VLOOKUP(W2836, colorList!A:B,2,FALSE),""))</f>
        <v>fekete</v>
      </c>
    </row>
    <row r="2837" spans="1:24" ht="27.75" customHeight="1" x14ac:dyDescent="0.25">
      <c r="A2837" s="1" t="s">
        <v>12508</v>
      </c>
      <c r="B2837" s="1" t="str">
        <f>TRIM(D2837)</f>
        <v>44</v>
      </c>
      <c r="C2837" s="1">
        <f>IFERROR(VLOOKUP(D2837, sizeList!A:B, 2, FALSE), "")</f>
        <v>44</v>
      </c>
      <c r="D2837" s="1">
        <v>44</v>
      </c>
      <c r="E2837" s="1" t="str">
        <f>TRIM(F2837)</f>
        <v>ELT Thermo Fun Sport teliszilikonos lovaglónadrág</v>
      </c>
      <c r="F2837" s="1" t="s">
        <v>12498</v>
      </c>
      <c r="G2837" s="1" t="s">
        <v>12509</v>
      </c>
      <c r="H2837" s="1" t="s">
        <v>254</v>
      </c>
      <c r="I2837" s="1" t="s">
        <v>255</v>
      </c>
      <c r="J2837" s="1" t="str">
        <f>TRIM(I2837)</f>
        <v>Lovasfelszerelés</v>
      </c>
      <c r="K2837" s="1" t="s">
        <v>7488</v>
      </c>
      <c r="L2837" s="1" t="str">
        <f>TRIM(K2837)</f>
        <v>Női lovasruházat</v>
      </c>
      <c r="M2837" s="1" t="s">
        <v>7868</v>
      </c>
      <c r="N2837" s="1" t="str">
        <f>TRIM(M2837)</f>
        <v>Női lovaglónadrág</v>
      </c>
      <c r="P2837" s="1" t="str">
        <f>TRIM(O2837)</f>
        <v/>
      </c>
      <c r="Q2837" s="18" t="s">
        <v>12500</v>
      </c>
      <c r="R2837" s="8">
        <v>4057962148871</v>
      </c>
      <c r="S2837" s="1">
        <v>79.95</v>
      </c>
      <c r="T2837" s="1" t="s">
        <v>26</v>
      </c>
      <c r="U2837" s="1">
        <v>0.92100000000000004</v>
      </c>
      <c r="V2837" s="1" t="s">
        <v>12501</v>
      </c>
      <c r="W2837" s="1" t="s">
        <v>136</v>
      </c>
      <c r="X2837" s="1" t="str">
        <f>IF(W2837="", "", IFERROR(VLOOKUP(W2837, colorList!A:B,2,FALSE),""))</f>
        <v>fekete</v>
      </c>
    </row>
    <row r="2838" spans="1:24" ht="27.75" customHeight="1" x14ac:dyDescent="0.25">
      <c r="A2838" s="1" t="s">
        <v>12510</v>
      </c>
      <c r="B2838" s="1" t="str">
        <f>TRIM(D2838)</f>
        <v>46</v>
      </c>
      <c r="C2838" s="1">
        <f>IFERROR(VLOOKUP(D2838, sizeList!A:B, 2, FALSE), "")</f>
        <v>46</v>
      </c>
      <c r="D2838" s="1">
        <v>46</v>
      </c>
      <c r="E2838" s="1" t="str">
        <f>TRIM(F2838)</f>
        <v>ELT Thermo Fun Sport teliszilikonos lovaglónadrág</v>
      </c>
      <c r="F2838" s="1" t="s">
        <v>12498</v>
      </c>
      <c r="G2838" s="1" t="s">
        <v>12511</v>
      </c>
      <c r="H2838" s="1" t="s">
        <v>254</v>
      </c>
      <c r="I2838" s="1" t="s">
        <v>255</v>
      </c>
      <c r="J2838" s="1" t="str">
        <f>TRIM(I2838)</f>
        <v>Lovasfelszerelés</v>
      </c>
      <c r="K2838" s="1" t="s">
        <v>7488</v>
      </c>
      <c r="L2838" s="1" t="str">
        <f>TRIM(K2838)</f>
        <v>Női lovasruházat</v>
      </c>
      <c r="M2838" s="1" t="s">
        <v>7868</v>
      </c>
      <c r="N2838" s="1" t="str">
        <f>TRIM(M2838)</f>
        <v>Női lovaglónadrág</v>
      </c>
      <c r="P2838" s="1" t="str">
        <f>TRIM(O2838)</f>
        <v/>
      </c>
      <c r="Q2838" s="18" t="s">
        <v>12500</v>
      </c>
      <c r="R2838" s="8">
        <v>4057962148888</v>
      </c>
      <c r="S2838" s="1">
        <v>79.95</v>
      </c>
      <c r="T2838" s="1" t="s">
        <v>26</v>
      </c>
      <c r="U2838" s="1">
        <v>0.92100000000000004</v>
      </c>
      <c r="V2838" s="1" t="s">
        <v>12501</v>
      </c>
      <c r="W2838" s="1" t="s">
        <v>136</v>
      </c>
      <c r="X2838" s="1" t="str">
        <f>IF(W2838="", "", IFERROR(VLOOKUP(W2838, colorList!A:B,2,FALSE),""))</f>
        <v>fekete</v>
      </c>
    </row>
    <row r="2839" spans="1:24" ht="27.75" customHeight="1" x14ac:dyDescent="0.25">
      <c r="A2839" s="1" t="s">
        <v>12512</v>
      </c>
      <c r="B2839" s="1" t="str">
        <f>TRIM(D2839)</f>
        <v>48</v>
      </c>
      <c r="C2839" s="1">
        <f>IFERROR(VLOOKUP(D2839, sizeList!A:B, 2, FALSE), "")</f>
        <v>48</v>
      </c>
      <c r="D2839" s="1">
        <v>48</v>
      </c>
      <c r="E2839" s="1" t="str">
        <f>TRIM(F2839)</f>
        <v>ELT Thermo Fun Sport teliszilikonos lovaglónadrág</v>
      </c>
      <c r="F2839" s="1" t="s">
        <v>12498</v>
      </c>
      <c r="G2839" s="1" t="s">
        <v>12513</v>
      </c>
      <c r="H2839" s="1" t="s">
        <v>254</v>
      </c>
      <c r="I2839" s="1" t="s">
        <v>255</v>
      </c>
      <c r="J2839" s="1" t="str">
        <f>TRIM(I2839)</f>
        <v>Lovasfelszerelés</v>
      </c>
      <c r="K2839" s="1" t="s">
        <v>7488</v>
      </c>
      <c r="L2839" s="1" t="str">
        <f>TRIM(K2839)</f>
        <v>Női lovasruházat</v>
      </c>
      <c r="M2839" s="1" t="s">
        <v>7868</v>
      </c>
      <c r="N2839" s="1" t="str">
        <f>TRIM(M2839)</f>
        <v>Női lovaglónadrág</v>
      </c>
      <c r="P2839" s="1" t="str">
        <f>TRIM(O2839)</f>
        <v/>
      </c>
      <c r="Q2839" s="18" t="s">
        <v>12500</v>
      </c>
      <c r="R2839" s="8">
        <v>4057962148895</v>
      </c>
      <c r="S2839" s="1">
        <v>79.95</v>
      </c>
      <c r="T2839" s="1" t="s">
        <v>26</v>
      </c>
      <c r="U2839" s="1">
        <v>0.82099999999999995</v>
      </c>
      <c r="V2839" s="1" t="s">
        <v>12501</v>
      </c>
      <c r="W2839" s="1" t="s">
        <v>136</v>
      </c>
      <c r="X2839" s="1" t="str">
        <f>IF(W2839="", "", IFERROR(VLOOKUP(W2839, colorList!A:B,2,FALSE),""))</f>
        <v>fekete</v>
      </c>
    </row>
    <row r="2840" spans="1:24" ht="27.75" customHeight="1" x14ac:dyDescent="0.25">
      <c r="A2840" s="1" t="s">
        <v>12514</v>
      </c>
      <c r="B2840" s="1" t="str">
        <f>TRIM(D2840)</f>
        <v>36</v>
      </c>
      <c r="C2840" s="1">
        <f>IFERROR(VLOOKUP(D2840, sizeList!A:B, 2, FALSE), "")</f>
        <v>36</v>
      </c>
      <c r="D2840" s="1">
        <v>36</v>
      </c>
      <c r="E2840" s="1" t="str">
        <f>TRIM(F2840)</f>
        <v>ELT Thermo Fun Sport teliszilikonos lovaglónadrág</v>
      </c>
      <c r="F2840" s="1" t="s">
        <v>12498</v>
      </c>
      <c r="G2840" s="1" t="s">
        <v>12515</v>
      </c>
      <c r="H2840" s="1" t="s">
        <v>254</v>
      </c>
      <c r="I2840" s="1" t="s">
        <v>255</v>
      </c>
      <c r="J2840" s="1" t="str">
        <f>TRIM(I2840)</f>
        <v>Lovasfelszerelés</v>
      </c>
      <c r="K2840" s="1" t="s">
        <v>7488</v>
      </c>
      <c r="L2840" s="1" t="str">
        <f>TRIM(K2840)</f>
        <v>Női lovasruházat</v>
      </c>
      <c r="M2840" s="1" t="s">
        <v>7868</v>
      </c>
      <c r="N2840" s="1" t="str">
        <f>TRIM(M2840)</f>
        <v>Női lovaglónadrág</v>
      </c>
      <c r="P2840" s="1" t="str">
        <f>TRIM(O2840)</f>
        <v/>
      </c>
      <c r="Q2840" s="18" t="s">
        <v>12500</v>
      </c>
      <c r="R2840" s="8">
        <v>4057962149151</v>
      </c>
      <c r="S2840" s="1">
        <v>79.95</v>
      </c>
      <c r="T2840" s="1" t="s">
        <v>26</v>
      </c>
      <c r="U2840" s="1">
        <v>0.82099999999999995</v>
      </c>
      <c r="V2840" s="1" t="s">
        <v>12501</v>
      </c>
      <c r="W2840" s="1" t="s">
        <v>370</v>
      </c>
      <c r="X2840" s="1" t="str">
        <f>IF(W2840="", "", IFERROR(VLOOKUP(W2840, colorList!A:B,2,FALSE),""))</f>
        <v>éjkék</v>
      </c>
    </row>
    <row r="2841" spans="1:24" ht="27.75" customHeight="1" x14ac:dyDescent="0.25">
      <c r="A2841" s="1" t="s">
        <v>12516</v>
      </c>
      <c r="B2841" s="1" t="str">
        <f>TRIM(D2841)</f>
        <v>38</v>
      </c>
      <c r="C2841" s="1">
        <f>IFERROR(VLOOKUP(D2841, sizeList!A:B, 2, FALSE), "")</f>
        <v>38</v>
      </c>
      <c r="D2841" s="1">
        <v>38</v>
      </c>
      <c r="E2841" s="1" t="str">
        <f>TRIM(F2841)</f>
        <v>ELT Thermo Fun Sport teliszilikonos lovaglónadrág</v>
      </c>
      <c r="F2841" s="1" t="s">
        <v>12498</v>
      </c>
      <c r="G2841" s="1" t="s">
        <v>12517</v>
      </c>
      <c r="H2841" s="1" t="s">
        <v>254</v>
      </c>
      <c r="I2841" s="1" t="s">
        <v>255</v>
      </c>
      <c r="J2841" s="1" t="str">
        <f>TRIM(I2841)</f>
        <v>Lovasfelszerelés</v>
      </c>
      <c r="K2841" s="1" t="s">
        <v>7488</v>
      </c>
      <c r="L2841" s="1" t="str">
        <f>TRIM(K2841)</f>
        <v>Női lovasruházat</v>
      </c>
      <c r="M2841" s="1" t="s">
        <v>7868</v>
      </c>
      <c r="N2841" s="1" t="str">
        <f>TRIM(M2841)</f>
        <v>Női lovaglónadrág</v>
      </c>
      <c r="P2841" s="1" t="str">
        <f>TRIM(O2841)</f>
        <v/>
      </c>
      <c r="Q2841" s="18" t="s">
        <v>12500</v>
      </c>
      <c r="R2841" s="8">
        <v>4057962149168</v>
      </c>
      <c r="S2841" s="1">
        <v>79.95</v>
      </c>
      <c r="T2841" s="1" t="s">
        <v>26</v>
      </c>
      <c r="U2841" s="1">
        <v>0.82099999999999995</v>
      </c>
      <c r="V2841" s="1" t="s">
        <v>12501</v>
      </c>
      <c r="W2841" s="1" t="s">
        <v>370</v>
      </c>
      <c r="X2841" s="1" t="str">
        <f>IF(W2841="", "", IFERROR(VLOOKUP(W2841, colorList!A:B,2,FALSE),""))</f>
        <v>éjkék</v>
      </c>
    </row>
    <row r="2842" spans="1:24" ht="27.75" customHeight="1" x14ac:dyDescent="0.25">
      <c r="A2842" s="1" t="s">
        <v>12518</v>
      </c>
      <c r="B2842" s="1" t="str">
        <f>TRIM(D2842)</f>
        <v>40</v>
      </c>
      <c r="C2842" s="1">
        <f>IFERROR(VLOOKUP(D2842, sizeList!A:B, 2, FALSE), "")</f>
        <v>40</v>
      </c>
      <c r="D2842" s="1">
        <v>40</v>
      </c>
      <c r="E2842" s="1" t="str">
        <f>TRIM(F2842)</f>
        <v>ELT Thermo Fun Sport teliszilikonos lovaglónadrág</v>
      </c>
      <c r="F2842" s="1" t="s">
        <v>12498</v>
      </c>
      <c r="G2842" s="1" t="s">
        <v>12519</v>
      </c>
      <c r="H2842" s="1" t="s">
        <v>254</v>
      </c>
      <c r="I2842" s="1" t="s">
        <v>255</v>
      </c>
      <c r="J2842" s="1" t="str">
        <f>TRIM(I2842)</f>
        <v>Lovasfelszerelés</v>
      </c>
      <c r="K2842" s="1" t="s">
        <v>7488</v>
      </c>
      <c r="L2842" s="1" t="str">
        <f>TRIM(K2842)</f>
        <v>Női lovasruházat</v>
      </c>
      <c r="M2842" s="1" t="s">
        <v>7868</v>
      </c>
      <c r="N2842" s="1" t="str">
        <f>TRIM(M2842)</f>
        <v>Női lovaglónadrág</v>
      </c>
      <c r="P2842" s="1" t="str">
        <f>TRIM(O2842)</f>
        <v/>
      </c>
      <c r="Q2842" s="18" t="s">
        <v>12500</v>
      </c>
      <c r="R2842" s="8">
        <v>4057962149175</v>
      </c>
      <c r="S2842" s="1">
        <v>79.95</v>
      </c>
      <c r="T2842" s="1" t="s">
        <v>26</v>
      </c>
      <c r="U2842" s="1">
        <v>0.82099999999999995</v>
      </c>
      <c r="V2842" s="1" t="s">
        <v>12501</v>
      </c>
      <c r="W2842" s="1" t="s">
        <v>370</v>
      </c>
      <c r="X2842" s="1" t="str">
        <f>IF(W2842="", "", IFERROR(VLOOKUP(W2842, colorList!A:B,2,FALSE),""))</f>
        <v>éjkék</v>
      </c>
    </row>
    <row r="2843" spans="1:24" ht="27.75" customHeight="1" x14ac:dyDescent="0.25">
      <c r="A2843" s="1" t="s">
        <v>12520</v>
      </c>
      <c r="B2843" s="1" t="str">
        <f>TRIM(D2843)</f>
        <v>42</v>
      </c>
      <c r="C2843" s="1">
        <f>IFERROR(VLOOKUP(D2843, sizeList!A:B, 2, FALSE), "")</f>
        <v>42</v>
      </c>
      <c r="D2843" s="1">
        <v>42</v>
      </c>
      <c r="E2843" s="1" t="str">
        <f>TRIM(F2843)</f>
        <v>ELT Thermo Fun Sport teliszilikonos lovaglónadrág</v>
      </c>
      <c r="F2843" s="1" t="s">
        <v>12498</v>
      </c>
      <c r="G2843" s="1" t="s">
        <v>12521</v>
      </c>
      <c r="H2843" s="1" t="s">
        <v>254</v>
      </c>
      <c r="I2843" s="1" t="s">
        <v>255</v>
      </c>
      <c r="J2843" s="1" t="str">
        <f>TRIM(I2843)</f>
        <v>Lovasfelszerelés</v>
      </c>
      <c r="K2843" s="1" t="s">
        <v>7488</v>
      </c>
      <c r="L2843" s="1" t="str">
        <f>TRIM(K2843)</f>
        <v>Női lovasruházat</v>
      </c>
      <c r="M2843" s="1" t="s">
        <v>7868</v>
      </c>
      <c r="N2843" s="1" t="str">
        <f>TRIM(M2843)</f>
        <v>Női lovaglónadrág</v>
      </c>
      <c r="P2843" s="1" t="str">
        <f>TRIM(O2843)</f>
        <v/>
      </c>
      <c r="Q2843" s="18" t="s">
        <v>12500</v>
      </c>
      <c r="R2843" s="8">
        <v>4057962149182</v>
      </c>
      <c r="S2843" s="1">
        <v>79.95</v>
      </c>
      <c r="T2843" s="1" t="s">
        <v>26</v>
      </c>
      <c r="U2843" s="1">
        <v>0.92100000000000004</v>
      </c>
      <c r="V2843" s="1" t="s">
        <v>12501</v>
      </c>
      <c r="W2843" s="1" t="s">
        <v>370</v>
      </c>
      <c r="X2843" s="1" t="str">
        <f>IF(W2843="", "", IFERROR(VLOOKUP(W2843, colorList!A:B,2,FALSE),""))</f>
        <v>éjkék</v>
      </c>
    </row>
    <row r="2844" spans="1:24" ht="27.75" customHeight="1" x14ac:dyDescent="0.25">
      <c r="A2844" s="1" t="s">
        <v>12522</v>
      </c>
      <c r="B2844" s="1" t="str">
        <f>TRIM(D2844)</f>
        <v>44</v>
      </c>
      <c r="C2844" s="1">
        <f>IFERROR(VLOOKUP(D2844, sizeList!A:B, 2, FALSE), "")</f>
        <v>44</v>
      </c>
      <c r="D2844" s="1">
        <v>44</v>
      </c>
      <c r="E2844" s="1" t="str">
        <f>TRIM(F2844)</f>
        <v>ELT Thermo Fun Sport teliszilikonos lovaglónadrág</v>
      </c>
      <c r="F2844" s="1" t="s">
        <v>12498</v>
      </c>
      <c r="G2844" s="1" t="s">
        <v>12523</v>
      </c>
      <c r="H2844" s="1" t="s">
        <v>254</v>
      </c>
      <c r="I2844" s="1" t="s">
        <v>255</v>
      </c>
      <c r="J2844" s="1" t="str">
        <f>TRIM(I2844)</f>
        <v>Lovasfelszerelés</v>
      </c>
      <c r="K2844" s="1" t="s">
        <v>7488</v>
      </c>
      <c r="L2844" s="1" t="str">
        <f>TRIM(K2844)</f>
        <v>Női lovasruházat</v>
      </c>
      <c r="M2844" s="1" t="s">
        <v>7868</v>
      </c>
      <c r="N2844" s="1" t="str">
        <f>TRIM(M2844)</f>
        <v>Női lovaglónadrág</v>
      </c>
      <c r="P2844" s="1" t="str">
        <f>TRIM(O2844)</f>
        <v/>
      </c>
      <c r="Q2844" s="18" t="s">
        <v>12500</v>
      </c>
      <c r="R2844" s="8">
        <v>4057962149199</v>
      </c>
      <c r="S2844" s="1">
        <v>79.95</v>
      </c>
      <c r="T2844" s="1" t="s">
        <v>26</v>
      </c>
      <c r="U2844" s="1">
        <v>0.92100000000000004</v>
      </c>
      <c r="V2844" s="1" t="s">
        <v>12501</v>
      </c>
      <c r="W2844" s="1" t="s">
        <v>370</v>
      </c>
      <c r="X2844" s="1" t="str">
        <f>IF(W2844="", "", IFERROR(VLOOKUP(W2844, colorList!A:B,2,FALSE),""))</f>
        <v>éjkék</v>
      </c>
    </row>
    <row r="2845" spans="1:24" ht="27.75" customHeight="1" x14ac:dyDescent="0.25">
      <c r="A2845" s="1" t="s">
        <v>12524</v>
      </c>
      <c r="B2845" s="1" t="str">
        <f>TRIM(D2845)</f>
        <v>46</v>
      </c>
      <c r="C2845" s="1">
        <f>IFERROR(VLOOKUP(D2845, sizeList!A:B, 2, FALSE), "")</f>
        <v>46</v>
      </c>
      <c r="D2845" s="1">
        <v>46</v>
      </c>
      <c r="E2845" s="1" t="str">
        <f>TRIM(F2845)</f>
        <v>ELT Thermo Fun Sport teliszilikonos lovaglónadrág</v>
      </c>
      <c r="F2845" s="1" t="s">
        <v>12498</v>
      </c>
      <c r="G2845" s="1" t="s">
        <v>12525</v>
      </c>
      <c r="H2845" s="1" t="s">
        <v>254</v>
      </c>
      <c r="I2845" s="1" t="s">
        <v>255</v>
      </c>
      <c r="J2845" s="1" t="str">
        <f>TRIM(I2845)</f>
        <v>Lovasfelszerelés</v>
      </c>
      <c r="K2845" s="1" t="s">
        <v>7488</v>
      </c>
      <c r="L2845" s="1" t="str">
        <f>TRIM(K2845)</f>
        <v>Női lovasruházat</v>
      </c>
      <c r="M2845" s="1" t="s">
        <v>7868</v>
      </c>
      <c r="N2845" s="1" t="str">
        <f>TRIM(M2845)</f>
        <v>Női lovaglónadrág</v>
      </c>
      <c r="P2845" s="1" t="str">
        <f>TRIM(O2845)</f>
        <v/>
      </c>
      <c r="Q2845" s="18" t="s">
        <v>12500</v>
      </c>
      <c r="R2845" s="8">
        <v>4057962149205</v>
      </c>
      <c r="S2845" s="1">
        <v>79.95</v>
      </c>
      <c r="T2845" s="1" t="s">
        <v>26</v>
      </c>
      <c r="U2845" s="1">
        <v>0.92100000000000004</v>
      </c>
      <c r="V2845" s="1" t="s">
        <v>12501</v>
      </c>
      <c r="W2845" s="1" t="s">
        <v>370</v>
      </c>
      <c r="X2845" s="1" t="str">
        <f>IF(W2845="", "", IFERROR(VLOOKUP(W2845, colorList!A:B,2,FALSE),""))</f>
        <v>éjkék</v>
      </c>
    </row>
    <row r="2846" spans="1:24" ht="27.75" customHeight="1" x14ac:dyDescent="0.25">
      <c r="A2846" s="1" t="s">
        <v>12526</v>
      </c>
      <c r="B2846" s="1" t="str">
        <f>TRIM(D2846)</f>
        <v>48</v>
      </c>
      <c r="C2846" s="1">
        <f>IFERROR(VLOOKUP(D2846, sizeList!A:B, 2, FALSE), "")</f>
        <v>48</v>
      </c>
      <c r="D2846" s="1">
        <v>48</v>
      </c>
      <c r="E2846" s="1" t="str">
        <f>TRIM(F2846)</f>
        <v>ELT Thermo Fun Sport teliszilikonos lovaglónadrág</v>
      </c>
      <c r="F2846" s="1" t="s">
        <v>12498</v>
      </c>
      <c r="G2846" s="1" t="s">
        <v>12527</v>
      </c>
      <c r="H2846" s="1" t="s">
        <v>254</v>
      </c>
      <c r="I2846" s="1" t="s">
        <v>255</v>
      </c>
      <c r="J2846" s="1" t="str">
        <f>TRIM(I2846)</f>
        <v>Lovasfelszerelés</v>
      </c>
      <c r="K2846" s="1" t="s">
        <v>7488</v>
      </c>
      <c r="L2846" s="1" t="str">
        <f>TRIM(K2846)</f>
        <v>Női lovasruházat</v>
      </c>
      <c r="M2846" s="1" t="s">
        <v>7868</v>
      </c>
      <c r="N2846" s="1" t="str">
        <f>TRIM(M2846)</f>
        <v>Női lovaglónadrág</v>
      </c>
      <c r="P2846" s="1" t="str">
        <f>TRIM(O2846)</f>
        <v/>
      </c>
      <c r="Q2846" s="18" t="s">
        <v>12500</v>
      </c>
      <c r="R2846" s="8">
        <v>4057962149212</v>
      </c>
      <c r="S2846" s="1">
        <v>79.95</v>
      </c>
      <c r="T2846" s="1" t="s">
        <v>26</v>
      </c>
      <c r="U2846" s="1">
        <v>0.92100000000000004</v>
      </c>
      <c r="V2846" s="1" t="s">
        <v>12501</v>
      </c>
      <c r="W2846" s="1" t="s">
        <v>370</v>
      </c>
      <c r="X2846" s="1" t="str">
        <f>IF(W2846="", "", IFERROR(VLOOKUP(W2846, colorList!A:B,2,FALSE),""))</f>
        <v>éjkék</v>
      </c>
    </row>
    <row r="2847" spans="1:24" ht="27.75" customHeight="1" x14ac:dyDescent="0.25">
      <c r="A2847" s="1" t="s">
        <v>16858</v>
      </c>
      <c r="B2847" s="1" t="str">
        <f>TRIM(D2847)</f>
        <v>L</v>
      </c>
      <c r="C2847" s="1" t="str">
        <f>IFERROR(VLOOKUP(TRIM(D2847), sizeList!A:B, 2, FALSE), "")</f>
        <v>L</v>
      </c>
      <c r="D2847" s="1" t="s">
        <v>243</v>
      </c>
      <c r="E2847" s="1" t="str">
        <f>TRIM(F2847)</f>
        <v>ELT Torino lovaglókesztyű</v>
      </c>
      <c r="F2847" s="1" t="s">
        <v>16859</v>
      </c>
      <c r="G2847" s="1" t="s">
        <v>16860</v>
      </c>
      <c r="H2847" s="1" t="s">
        <v>254</v>
      </c>
      <c r="I2847" s="1" t="s">
        <v>255</v>
      </c>
      <c r="J2847" s="1" t="str">
        <f>TRIM(I2847)</f>
        <v>Lovasfelszerelés</v>
      </c>
      <c r="K2847" s="1" t="s">
        <v>1975</v>
      </c>
      <c r="L2847" s="1" t="str">
        <f>TRIM(K2847)</f>
        <v>Lovaglókesztyű</v>
      </c>
      <c r="M2847" s="1" t="s">
        <v>7690</v>
      </c>
      <c r="N2847" s="1" t="str">
        <f>TRIM(M2847)</f>
        <v>Női lovaglókesztyű</v>
      </c>
      <c r="P2847" s="1" t="str">
        <f>TRIM(O2847)</f>
        <v/>
      </c>
      <c r="R2847" s="8">
        <v>4057962237322</v>
      </c>
      <c r="S2847" s="1">
        <v>22.95</v>
      </c>
      <c r="T2847" s="1" t="s">
        <v>26</v>
      </c>
      <c r="U2847" s="1">
        <v>0.03</v>
      </c>
      <c r="W2847" s="1" t="s">
        <v>136</v>
      </c>
      <c r="X2847" s="1" t="str">
        <f>IF(W2847="", "", IFERROR(VLOOKUP(W2847, colorList!A:B,2,FALSE),""))</f>
        <v>fekete</v>
      </c>
    </row>
    <row r="2848" spans="1:24" ht="27.75" customHeight="1" x14ac:dyDescent="0.25">
      <c r="A2848" s="1" t="s">
        <v>16861</v>
      </c>
      <c r="B2848" s="1" t="str">
        <f>TRIM(D2848)</f>
        <v>M</v>
      </c>
      <c r="C2848" s="1" t="str">
        <f>IFERROR(VLOOKUP(TRIM(D2848), sizeList!A:B, 2, FALSE), "")</f>
        <v>M</v>
      </c>
      <c r="D2848" s="1" t="s">
        <v>249</v>
      </c>
      <c r="E2848" s="1" t="str">
        <f>TRIM(F2848)</f>
        <v>ELT Torino lovaglókesztyű</v>
      </c>
      <c r="F2848" s="1" t="s">
        <v>16859</v>
      </c>
      <c r="G2848" s="1" t="s">
        <v>16862</v>
      </c>
      <c r="H2848" s="1" t="s">
        <v>254</v>
      </c>
      <c r="I2848" s="1" t="s">
        <v>255</v>
      </c>
      <c r="J2848" s="1" t="str">
        <f>TRIM(I2848)</f>
        <v>Lovasfelszerelés</v>
      </c>
      <c r="K2848" s="1" t="s">
        <v>1975</v>
      </c>
      <c r="L2848" s="1" t="str">
        <f>TRIM(K2848)</f>
        <v>Lovaglókesztyű</v>
      </c>
      <c r="M2848" s="1" t="s">
        <v>7690</v>
      </c>
      <c r="N2848" s="1" t="str">
        <f>TRIM(M2848)</f>
        <v>Női lovaglókesztyű</v>
      </c>
      <c r="P2848" s="1" t="str">
        <f>TRIM(O2848)</f>
        <v/>
      </c>
      <c r="R2848" s="8">
        <v>4057962237339</v>
      </c>
      <c r="S2848" s="1">
        <v>22.95</v>
      </c>
      <c r="T2848" s="1" t="s">
        <v>26</v>
      </c>
      <c r="U2848" s="1">
        <v>0.03</v>
      </c>
      <c r="W2848" s="1" t="s">
        <v>136</v>
      </c>
      <c r="X2848" s="1" t="str">
        <f>IF(W2848="", "", IFERROR(VLOOKUP(W2848, colorList!A:B,2,FALSE),""))</f>
        <v>fekete</v>
      </c>
    </row>
    <row r="2849" spans="1:24" ht="27.75" customHeight="1" x14ac:dyDescent="0.25">
      <c r="A2849" s="1" t="s">
        <v>16863</v>
      </c>
      <c r="B2849" s="1" t="str">
        <f>TRIM(D2849)</f>
        <v>S</v>
      </c>
      <c r="C2849" s="1" t="str">
        <f>IFERROR(VLOOKUP(TRIM(D2849), sizeList!A:B, 2, FALSE), "")</f>
        <v>S</v>
      </c>
      <c r="D2849" s="1" t="s">
        <v>3618</v>
      </c>
      <c r="E2849" s="1" t="str">
        <f>TRIM(F2849)</f>
        <v>ELT Torino lovaglókesztyű</v>
      </c>
      <c r="F2849" s="1" t="s">
        <v>16859</v>
      </c>
      <c r="G2849" s="1" t="s">
        <v>16864</v>
      </c>
      <c r="H2849" s="1" t="s">
        <v>254</v>
      </c>
      <c r="I2849" s="1" t="s">
        <v>255</v>
      </c>
      <c r="J2849" s="1" t="str">
        <f>TRIM(I2849)</f>
        <v>Lovasfelszerelés</v>
      </c>
      <c r="K2849" s="1" t="s">
        <v>1975</v>
      </c>
      <c r="L2849" s="1" t="str">
        <f>TRIM(K2849)</f>
        <v>Lovaglókesztyű</v>
      </c>
      <c r="M2849" s="1" t="s">
        <v>7690</v>
      </c>
      <c r="N2849" s="1" t="str">
        <f>TRIM(M2849)</f>
        <v>Női lovaglókesztyű</v>
      </c>
      <c r="P2849" s="1" t="str">
        <f>TRIM(O2849)</f>
        <v/>
      </c>
      <c r="R2849" s="8">
        <v>4057962237346</v>
      </c>
      <c r="S2849" s="1">
        <v>22.95</v>
      </c>
      <c r="T2849" s="1" t="s">
        <v>26</v>
      </c>
      <c r="U2849" s="1">
        <v>0.03</v>
      </c>
      <c r="W2849" s="1" t="s">
        <v>136</v>
      </c>
      <c r="X2849" s="1" t="str">
        <f>IF(W2849="", "", IFERROR(VLOOKUP(W2849, colorList!A:B,2,FALSE),""))</f>
        <v>fekete</v>
      </c>
    </row>
    <row r="2850" spans="1:24" ht="27.75" customHeight="1" x14ac:dyDescent="0.25">
      <c r="A2850" s="1" t="s">
        <v>16867</v>
      </c>
      <c r="B2850" s="1" t="str">
        <f>TRIM(D2850)</f>
        <v>XS</v>
      </c>
      <c r="C2850" s="1" t="str">
        <f>IFERROR(VLOOKUP(TRIM(D2850), sizeList!A:B, 2, FALSE), "")</f>
        <v>XS</v>
      </c>
      <c r="D2850" s="1" t="s">
        <v>5425</v>
      </c>
      <c r="E2850" s="1" t="str">
        <f>TRIM(F2850)</f>
        <v>ELT Torino lovaglókesztyű</v>
      </c>
      <c r="F2850" s="1" t="s">
        <v>16859</v>
      </c>
      <c r="G2850" s="1" t="s">
        <v>16868</v>
      </c>
      <c r="H2850" s="1" t="s">
        <v>254</v>
      </c>
      <c r="I2850" s="1" t="s">
        <v>255</v>
      </c>
      <c r="J2850" s="1" t="str">
        <f>TRIM(I2850)</f>
        <v>Lovasfelszerelés</v>
      </c>
      <c r="K2850" s="1" t="s">
        <v>1975</v>
      </c>
      <c r="L2850" s="1" t="str">
        <f>TRIM(K2850)</f>
        <v>Lovaglókesztyű</v>
      </c>
      <c r="M2850" s="1" t="s">
        <v>7690</v>
      </c>
      <c r="N2850" s="1" t="str">
        <f>TRIM(M2850)</f>
        <v>Női lovaglókesztyű</v>
      </c>
      <c r="P2850" s="1" t="str">
        <f>TRIM(O2850)</f>
        <v/>
      </c>
      <c r="R2850" s="8">
        <v>4057962237353</v>
      </c>
      <c r="S2850" s="1">
        <v>22.95</v>
      </c>
      <c r="T2850" s="1" t="s">
        <v>26</v>
      </c>
      <c r="U2850" s="1">
        <v>0.03</v>
      </c>
      <c r="W2850" s="1" t="s">
        <v>136</v>
      </c>
      <c r="X2850" s="1" t="str">
        <f>IF(W2850="", "", IFERROR(VLOOKUP(W2850, colorList!A:B,2,FALSE),""))</f>
        <v>fekete</v>
      </c>
    </row>
    <row r="2851" spans="1:24" ht="27.75" customHeight="1" x14ac:dyDescent="0.25">
      <c r="A2851" s="1" t="s">
        <v>16865</v>
      </c>
      <c r="B2851" s="1" t="str">
        <f>TRIM(D2851)</f>
        <v>XL</v>
      </c>
      <c r="C2851" s="1" t="str">
        <f>IFERROR(VLOOKUP(TRIM(D2851), sizeList!A:B, 2, FALSE), "")</f>
        <v>XL</v>
      </c>
      <c r="D2851" s="1" t="s">
        <v>1981</v>
      </c>
      <c r="E2851" s="1" t="str">
        <f>TRIM(F2851)</f>
        <v>ELT Torino lovaglókesztyű</v>
      </c>
      <c r="F2851" s="1" t="s">
        <v>16859</v>
      </c>
      <c r="G2851" s="1" t="s">
        <v>16866</v>
      </c>
      <c r="H2851" s="1" t="s">
        <v>254</v>
      </c>
      <c r="I2851" s="1" t="s">
        <v>255</v>
      </c>
      <c r="J2851" s="1" t="str">
        <f>TRIM(I2851)</f>
        <v>Lovasfelszerelés</v>
      </c>
      <c r="K2851" s="1" t="s">
        <v>1975</v>
      </c>
      <c r="L2851" s="1" t="str">
        <f>TRIM(K2851)</f>
        <v>Lovaglókesztyű</v>
      </c>
      <c r="M2851" s="1" t="s">
        <v>7690</v>
      </c>
      <c r="N2851" s="1" t="str">
        <f>TRIM(M2851)</f>
        <v>Női lovaglókesztyű</v>
      </c>
      <c r="P2851" s="1" t="str">
        <f>TRIM(O2851)</f>
        <v/>
      </c>
      <c r="R2851" s="8">
        <v>4057962237360</v>
      </c>
      <c r="S2851" s="1">
        <v>22.95</v>
      </c>
      <c r="T2851" s="1" t="s">
        <v>26</v>
      </c>
      <c r="U2851" s="1">
        <v>0.03</v>
      </c>
      <c r="W2851" s="1" t="s">
        <v>136</v>
      </c>
      <c r="X2851" s="1" t="str">
        <f>IF(W2851="", "", IFERROR(VLOOKUP(W2851, colorList!A:B,2,FALSE),""))</f>
        <v>fekete</v>
      </c>
    </row>
    <row r="2852" spans="1:24" ht="27.75" customHeight="1" x14ac:dyDescent="0.25">
      <c r="A2852" s="1">
        <v>590401</v>
      </c>
      <c r="B2852" s="1" t="str">
        <f>TRIM(D2852)</f>
        <v/>
      </c>
      <c r="C2852" s="1" t="str">
        <f>IFERROR(VLOOKUP(D2852, sizeList!A:B, 2, FALSE), "")</f>
        <v/>
      </c>
      <c r="E2852" s="1" t="str">
        <f>TRIM(F2852)</f>
        <v>Equiene Fusion rázkódáscsillapító betét keskeny</v>
      </c>
      <c r="F2852" s="1" t="s">
        <v>8705</v>
      </c>
      <c r="G2852" s="1" t="s">
        <v>8706</v>
      </c>
      <c r="H2852" s="1" t="s">
        <v>8677</v>
      </c>
      <c r="I2852" s="1" t="s">
        <v>23</v>
      </c>
      <c r="J2852" s="1" t="str">
        <f>TRIM(I2852)</f>
        <v>Lófelszerelés</v>
      </c>
      <c r="K2852" s="1" t="s">
        <v>194</v>
      </c>
      <c r="L2852" s="1" t="str">
        <f>TRIM(K2852)</f>
        <v>Láb- és patavédő</v>
      </c>
      <c r="M2852" s="1" t="s">
        <v>8663</v>
      </c>
      <c r="N2852" s="1" t="str">
        <f>TRIM(M2852)</f>
        <v>Patacipő</v>
      </c>
      <c r="P2852" s="1" t="str">
        <f>TRIM(O2852)</f>
        <v/>
      </c>
      <c r="Q2852" s="18" t="s">
        <v>8704</v>
      </c>
      <c r="R2852" s="8">
        <v>7072311005022</v>
      </c>
      <c r="S2852" s="1">
        <v>21.95</v>
      </c>
      <c r="T2852" s="1" t="s">
        <v>26</v>
      </c>
      <c r="U2852" s="1">
        <v>0.11</v>
      </c>
      <c r="V2852" s="1" t="s">
        <v>8706</v>
      </c>
      <c r="X2852" s="1" t="str">
        <f>IF(W2852="", "", IFERROR(VLOOKUP(W2852, colorList!A:B,2,FALSE),""))</f>
        <v/>
      </c>
    </row>
    <row r="2853" spans="1:24" ht="27.75" customHeight="1" x14ac:dyDescent="0.25">
      <c r="A2853" s="1">
        <v>590301</v>
      </c>
      <c r="B2853" s="1" t="str">
        <f>TRIM(D2853)</f>
        <v/>
      </c>
      <c r="C2853" s="1" t="str">
        <f>IFERROR(VLOOKUP(D2853, sizeList!A:B, 2, FALSE), "")</f>
        <v/>
      </c>
      <c r="E2853" s="1" t="str">
        <f>TRIM(F2853)</f>
        <v>Equiene Fusion rázkódáscsillapító betét normál</v>
      </c>
      <c r="F2853" s="1" t="s">
        <v>8702</v>
      </c>
      <c r="G2853" s="1" t="s">
        <v>8703</v>
      </c>
      <c r="H2853" s="1" t="s">
        <v>8677</v>
      </c>
      <c r="I2853" s="1" t="s">
        <v>23</v>
      </c>
      <c r="J2853" s="1" t="str">
        <f>TRIM(I2853)</f>
        <v>Lófelszerelés</v>
      </c>
      <c r="K2853" s="1" t="s">
        <v>194</v>
      </c>
      <c r="L2853" s="1" t="str">
        <f>TRIM(K2853)</f>
        <v>Láb- és patavédő</v>
      </c>
      <c r="M2853" s="1" t="s">
        <v>8663</v>
      </c>
      <c r="N2853" s="1" t="str">
        <f>TRIM(M2853)</f>
        <v>Patacipő</v>
      </c>
      <c r="P2853" s="1" t="str">
        <f>TRIM(O2853)</f>
        <v/>
      </c>
      <c r="Q2853" s="18" t="s">
        <v>8704</v>
      </c>
      <c r="R2853" s="8">
        <v>7072311005015</v>
      </c>
      <c r="S2853" s="1">
        <v>21.95</v>
      </c>
      <c r="T2853" s="1" t="s">
        <v>26</v>
      </c>
      <c r="U2853" s="1">
        <v>0.11</v>
      </c>
      <c r="V2853" s="1" t="s">
        <v>8703</v>
      </c>
      <c r="X2853" s="1" t="str">
        <f>IF(W2853="", "", IFERROR(VLOOKUP(W2853, colorList!A:B,2,FALSE),""))</f>
        <v/>
      </c>
    </row>
    <row r="2854" spans="1:24" ht="27.75" customHeight="1" x14ac:dyDescent="0.25">
      <c r="A2854" s="1" t="s">
        <v>10666</v>
      </c>
      <c r="B2854" s="1" t="str">
        <f>TRIM(D2854)</f>
        <v>7</v>
      </c>
      <c r="C2854" s="1">
        <f>IFERROR(VLOOKUP(D2854, sizeList!A:B, 2, FALSE), "")</f>
        <v>7</v>
      </c>
      <c r="D2854" s="1">
        <v>7</v>
      </c>
      <c r="E2854" s="1" t="str">
        <f>TRIM(F2854)</f>
        <v>Equine Fusion Active Jogging Shoe patacipő</v>
      </c>
      <c r="F2854" s="1" t="s">
        <v>8675</v>
      </c>
      <c r="G2854" s="1" t="s">
        <v>8686</v>
      </c>
      <c r="H2854" s="1" t="s">
        <v>8677</v>
      </c>
      <c r="I2854" s="1" t="s">
        <v>23</v>
      </c>
      <c r="J2854" s="1" t="str">
        <f>TRIM(I2854)</f>
        <v>Lófelszerelés</v>
      </c>
      <c r="K2854" s="1" t="s">
        <v>194</v>
      </c>
      <c r="L2854" s="1" t="str">
        <f>TRIM(K2854)</f>
        <v>Láb- és patavédő</v>
      </c>
      <c r="M2854" s="1" t="s">
        <v>8663</v>
      </c>
      <c r="N2854" s="1" t="str">
        <f>TRIM(M2854)</f>
        <v>Patacipő</v>
      </c>
      <c r="P2854" s="1" t="str">
        <f>TRIM(O2854)</f>
        <v/>
      </c>
      <c r="Q2854" s="18" t="s">
        <v>8678</v>
      </c>
      <c r="R2854" s="8">
        <v>7072311009013</v>
      </c>
      <c r="S2854" s="1">
        <v>229.95</v>
      </c>
      <c r="T2854" s="1" t="s">
        <v>26</v>
      </c>
      <c r="U2854" s="1">
        <v>0.3</v>
      </c>
      <c r="V2854" s="1" t="s">
        <v>8679</v>
      </c>
      <c r="X2854" s="1" t="str">
        <f>IF(W2854="", "", IFERROR(VLOOKUP(W2854, colorList!A:B,2,FALSE),""))</f>
        <v/>
      </c>
    </row>
    <row r="2855" spans="1:24" ht="27.75" customHeight="1" x14ac:dyDescent="0.25">
      <c r="A2855" s="1" t="s">
        <v>10667</v>
      </c>
      <c r="B2855" s="1" t="str">
        <f>TRIM(D2855)</f>
        <v>8</v>
      </c>
      <c r="C2855" s="1">
        <f>IFERROR(VLOOKUP(D2855, sizeList!A:B, 2, FALSE), "")</f>
        <v>8</v>
      </c>
      <c r="D2855" s="1">
        <v>8</v>
      </c>
      <c r="E2855" s="1" t="str">
        <f>TRIM(F2855)</f>
        <v>Equine Fusion Active Jogging Shoe patacipő</v>
      </c>
      <c r="F2855" s="1" t="s">
        <v>8675</v>
      </c>
      <c r="G2855" s="1" t="s">
        <v>8687</v>
      </c>
      <c r="H2855" s="1" t="s">
        <v>8677</v>
      </c>
      <c r="I2855" s="1" t="s">
        <v>23</v>
      </c>
      <c r="J2855" s="1" t="str">
        <f>TRIM(I2855)</f>
        <v>Lófelszerelés</v>
      </c>
      <c r="K2855" s="1" t="s">
        <v>194</v>
      </c>
      <c r="L2855" s="1" t="str">
        <f>TRIM(K2855)</f>
        <v>Láb- és patavédő</v>
      </c>
      <c r="M2855" s="1" t="s">
        <v>8663</v>
      </c>
      <c r="N2855" s="1" t="str">
        <f>TRIM(M2855)</f>
        <v>Patacipő</v>
      </c>
      <c r="P2855" s="1" t="str">
        <f>TRIM(O2855)</f>
        <v/>
      </c>
      <c r="Q2855" s="18" t="s">
        <v>8678</v>
      </c>
      <c r="R2855" s="8">
        <v>7072311009020</v>
      </c>
      <c r="S2855" s="1">
        <v>229.95</v>
      </c>
      <c r="T2855" s="1" t="s">
        <v>26</v>
      </c>
      <c r="U2855" s="1">
        <v>0.34</v>
      </c>
      <c r="V2855" s="1" t="s">
        <v>8679</v>
      </c>
      <c r="X2855" s="1" t="str">
        <f>IF(W2855="", "", IFERROR(VLOOKUP(W2855, colorList!A:B,2,FALSE),""))</f>
        <v/>
      </c>
    </row>
    <row r="2856" spans="1:24" ht="27.75" customHeight="1" x14ac:dyDescent="0.25">
      <c r="A2856" s="1" t="s">
        <v>10668</v>
      </c>
      <c r="B2856" s="1" t="str">
        <f>TRIM(D2856)</f>
        <v>9</v>
      </c>
      <c r="C2856" s="1">
        <f>IFERROR(VLOOKUP(D2856, sizeList!A:B, 2, FALSE), "")</f>
        <v>9</v>
      </c>
      <c r="D2856" s="1">
        <v>9</v>
      </c>
      <c r="E2856" s="1" t="str">
        <f>TRIM(F2856)</f>
        <v>Equine Fusion Active Jogging Shoe patacipő</v>
      </c>
      <c r="F2856" s="1" t="s">
        <v>8675</v>
      </c>
      <c r="G2856" s="1" t="s">
        <v>8688</v>
      </c>
      <c r="H2856" s="1" t="s">
        <v>8677</v>
      </c>
      <c r="I2856" s="1" t="s">
        <v>23</v>
      </c>
      <c r="J2856" s="1" t="str">
        <f>TRIM(I2856)</f>
        <v>Lófelszerelés</v>
      </c>
      <c r="K2856" s="1" t="s">
        <v>194</v>
      </c>
      <c r="L2856" s="1" t="str">
        <f>TRIM(K2856)</f>
        <v>Láb- és patavédő</v>
      </c>
      <c r="M2856" s="1" t="s">
        <v>8663</v>
      </c>
      <c r="N2856" s="1" t="str">
        <f>TRIM(M2856)</f>
        <v>Patacipő</v>
      </c>
      <c r="P2856" s="1" t="str">
        <f>TRIM(O2856)</f>
        <v/>
      </c>
      <c r="Q2856" s="18" t="s">
        <v>8678</v>
      </c>
      <c r="R2856" s="8">
        <v>7072311009037</v>
      </c>
      <c r="S2856" s="1">
        <v>229.95</v>
      </c>
      <c r="T2856" s="1" t="s">
        <v>26</v>
      </c>
      <c r="U2856" s="1">
        <v>0.42</v>
      </c>
      <c r="V2856" s="1" t="s">
        <v>8679</v>
      </c>
      <c r="X2856" s="1" t="str">
        <f>IF(W2856="", "", IFERROR(VLOOKUP(W2856, colorList!A:B,2,FALSE),""))</f>
        <v/>
      </c>
    </row>
    <row r="2857" spans="1:24" ht="27.75" customHeight="1" x14ac:dyDescent="0.25">
      <c r="A2857" s="1" t="s">
        <v>10659</v>
      </c>
      <c r="B2857" s="1" t="str">
        <f>TRIM(D2857)</f>
        <v>10</v>
      </c>
      <c r="C2857" s="1">
        <f>IFERROR(VLOOKUP(D2857, sizeList!A:B, 2, FALSE), "")</f>
        <v>10</v>
      </c>
      <c r="D2857" s="1">
        <v>10</v>
      </c>
      <c r="E2857" s="1" t="str">
        <f>TRIM(F2857)</f>
        <v>Equine Fusion Active Jogging Shoe patacipő</v>
      </c>
      <c r="F2857" s="1" t="s">
        <v>8675</v>
      </c>
      <c r="G2857" s="1" t="s">
        <v>8676</v>
      </c>
      <c r="H2857" s="1" t="s">
        <v>8677</v>
      </c>
      <c r="I2857" s="1" t="s">
        <v>23</v>
      </c>
      <c r="J2857" s="1" t="str">
        <f>TRIM(I2857)</f>
        <v>Lófelszerelés</v>
      </c>
      <c r="K2857" s="1" t="s">
        <v>194</v>
      </c>
      <c r="L2857" s="1" t="str">
        <f>TRIM(K2857)</f>
        <v>Láb- és patavédő</v>
      </c>
      <c r="M2857" s="1" t="s">
        <v>8663</v>
      </c>
      <c r="N2857" s="1" t="str">
        <f>TRIM(M2857)</f>
        <v>Patacipő</v>
      </c>
      <c r="P2857" s="1" t="str">
        <f>TRIM(O2857)</f>
        <v/>
      </c>
      <c r="Q2857" s="18" t="s">
        <v>8678</v>
      </c>
      <c r="R2857" s="8">
        <v>7072311009044</v>
      </c>
      <c r="S2857" s="1">
        <v>229.95</v>
      </c>
      <c r="T2857" s="1" t="s">
        <v>26</v>
      </c>
      <c r="U2857" s="1">
        <v>0.54</v>
      </c>
      <c r="V2857" s="1" t="s">
        <v>8679</v>
      </c>
      <c r="X2857" s="1" t="str">
        <f>IF(W2857="", "", IFERROR(VLOOKUP(W2857, colorList!A:B,2,FALSE),""))</f>
        <v/>
      </c>
    </row>
    <row r="2858" spans="1:24" ht="27.75" customHeight="1" x14ac:dyDescent="0.25">
      <c r="A2858" s="1" t="s">
        <v>10660</v>
      </c>
      <c r="B2858" s="1" t="str">
        <f>TRIM(D2858)</f>
        <v>11</v>
      </c>
      <c r="C2858" s="1">
        <f>IFERROR(VLOOKUP(D2858, sizeList!A:B, 2, FALSE), "")</f>
        <v>11</v>
      </c>
      <c r="D2858" s="1">
        <v>11</v>
      </c>
      <c r="E2858" s="1" t="str">
        <f>TRIM(F2858)</f>
        <v>Equine Fusion Active Jogging Shoe patacipő</v>
      </c>
      <c r="F2858" s="1" t="s">
        <v>8675</v>
      </c>
      <c r="G2858" s="1" t="s">
        <v>8680</v>
      </c>
      <c r="H2858" s="1" t="s">
        <v>8677</v>
      </c>
      <c r="I2858" s="1" t="s">
        <v>23</v>
      </c>
      <c r="J2858" s="1" t="str">
        <f>TRIM(I2858)</f>
        <v>Lófelszerelés</v>
      </c>
      <c r="K2858" s="1" t="s">
        <v>194</v>
      </c>
      <c r="L2858" s="1" t="str">
        <f>TRIM(K2858)</f>
        <v>Láb- és patavédő</v>
      </c>
      <c r="M2858" s="1" t="s">
        <v>8663</v>
      </c>
      <c r="N2858" s="1" t="str">
        <f>TRIM(M2858)</f>
        <v>Patacipő</v>
      </c>
      <c r="P2858" s="1" t="str">
        <f>TRIM(O2858)</f>
        <v/>
      </c>
      <c r="Q2858" s="18" t="s">
        <v>8678</v>
      </c>
      <c r="R2858" s="8">
        <v>7072311009051</v>
      </c>
      <c r="S2858" s="1">
        <v>229.95</v>
      </c>
      <c r="T2858" s="1" t="s">
        <v>26</v>
      </c>
      <c r="U2858" s="1">
        <v>0.63</v>
      </c>
      <c r="V2858" s="1" t="s">
        <v>8679</v>
      </c>
      <c r="X2858" s="1" t="str">
        <f>IF(W2858="", "", IFERROR(VLOOKUP(W2858, colorList!A:B,2,FALSE),""))</f>
        <v/>
      </c>
    </row>
    <row r="2859" spans="1:24" ht="27.75" customHeight="1" x14ac:dyDescent="0.25">
      <c r="A2859" s="1" t="s">
        <v>10661</v>
      </c>
      <c r="B2859" s="1" t="str">
        <f>TRIM(D2859)</f>
        <v>12</v>
      </c>
      <c r="C2859" s="1">
        <f>IFERROR(VLOOKUP(D2859, sizeList!A:B, 2, FALSE), "")</f>
        <v>12</v>
      </c>
      <c r="D2859" s="1">
        <v>12</v>
      </c>
      <c r="E2859" s="1" t="str">
        <f>TRIM(F2859)</f>
        <v>Equine Fusion Active Jogging Shoe patacipő</v>
      </c>
      <c r="F2859" s="1" t="s">
        <v>8675</v>
      </c>
      <c r="G2859" s="1" t="s">
        <v>8681</v>
      </c>
      <c r="H2859" s="1" t="s">
        <v>8677</v>
      </c>
      <c r="I2859" s="1" t="s">
        <v>23</v>
      </c>
      <c r="J2859" s="1" t="str">
        <f>TRIM(I2859)</f>
        <v>Lófelszerelés</v>
      </c>
      <c r="K2859" s="1" t="s">
        <v>194</v>
      </c>
      <c r="L2859" s="1" t="str">
        <f>TRIM(K2859)</f>
        <v>Láb- és patavédő</v>
      </c>
      <c r="M2859" s="1" t="s">
        <v>8663</v>
      </c>
      <c r="N2859" s="1" t="str">
        <f>TRIM(M2859)</f>
        <v>Patacipő</v>
      </c>
      <c r="P2859" s="1" t="str">
        <f>TRIM(O2859)</f>
        <v/>
      </c>
      <c r="Q2859" s="18" t="s">
        <v>8678</v>
      </c>
      <c r="R2859" s="8">
        <v>7072311009068</v>
      </c>
      <c r="S2859" s="1">
        <v>229.95</v>
      </c>
      <c r="T2859" s="1" t="s">
        <v>26</v>
      </c>
      <c r="U2859" s="1">
        <v>0.71</v>
      </c>
      <c r="V2859" s="1" t="s">
        <v>8679</v>
      </c>
      <c r="X2859" s="1" t="str">
        <f>IF(W2859="", "", IFERROR(VLOOKUP(W2859, colorList!A:B,2,FALSE),""))</f>
        <v/>
      </c>
    </row>
    <row r="2860" spans="1:24" ht="27.75" customHeight="1" x14ac:dyDescent="0.25">
      <c r="A2860" s="1" t="s">
        <v>10662</v>
      </c>
      <c r="B2860" s="1" t="str">
        <f>TRIM(D2860)</f>
        <v>13</v>
      </c>
      <c r="C2860" s="1">
        <f>IFERROR(VLOOKUP(D2860, sizeList!A:B, 2, FALSE), "")</f>
        <v>13</v>
      </c>
      <c r="D2860" s="1">
        <v>13</v>
      </c>
      <c r="E2860" s="1" t="str">
        <f>TRIM(F2860)</f>
        <v>Equine Fusion Active Jogging Shoe patacipő</v>
      </c>
      <c r="F2860" s="1" t="s">
        <v>8675</v>
      </c>
      <c r="G2860" s="1" t="s">
        <v>8682</v>
      </c>
      <c r="H2860" s="1" t="s">
        <v>8677</v>
      </c>
      <c r="I2860" s="1" t="s">
        <v>23</v>
      </c>
      <c r="J2860" s="1" t="str">
        <f>TRIM(I2860)</f>
        <v>Lófelszerelés</v>
      </c>
      <c r="K2860" s="1" t="s">
        <v>194</v>
      </c>
      <c r="L2860" s="1" t="str">
        <f>TRIM(K2860)</f>
        <v>Láb- és patavédő</v>
      </c>
      <c r="M2860" s="1" t="s">
        <v>8663</v>
      </c>
      <c r="N2860" s="1" t="str">
        <f>TRIM(M2860)</f>
        <v>Patacipő</v>
      </c>
      <c r="P2860" s="1" t="str">
        <f>TRIM(O2860)</f>
        <v/>
      </c>
      <c r="Q2860" s="18" t="s">
        <v>8678</v>
      </c>
      <c r="R2860" s="8">
        <v>7072311009075</v>
      </c>
      <c r="S2860" s="1">
        <v>229.95</v>
      </c>
      <c r="T2860" s="1" t="s">
        <v>26</v>
      </c>
      <c r="U2860" s="1">
        <v>0.79</v>
      </c>
      <c r="V2860" s="1" t="s">
        <v>8679</v>
      </c>
      <c r="X2860" s="1" t="str">
        <f>IF(W2860="", "", IFERROR(VLOOKUP(W2860, colorList!A:B,2,FALSE),""))</f>
        <v/>
      </c>
    </row>
    <row r="2861" spans="1:24" ht="27.75" customHeight="1" x14ac:dyDescent="0.25">
      <c r="A2861" s="1" t="s">
        <v>10663</v>
      </c>
      <c r="B2861" s="1" t="str">
        <f>TRIM(D2861)</f>
        <v>14</v>
      </c>
      <c r="C2861" s="1">
        <f>IFERROR(VLOOKUP(D2861, sizeList!A:B, 2, FALSE), "")</f>
        <v>14</v>
      </c>
      <c r="D2861" s="1">
        <v>14</v>
      </c>
      <c r="E2861" s="1" t="str">
        <f>TRIM(F2861)</f>
        <v>Equine Fusion Active Jogging Shoe patacipő</v>
      </c>
      <c r="F2861" s="1" t="s">
        <v>8675</v>
      </c>
      <c r="G2861" s="1" t="s">
        <v>8683</v>
      </c>
      <c r="H2861" s="1" t="s">
        <v>8677</v>
      </c>
      <c r="I2861" s="1" t="s">
        <v>23</v>
      </c>
      <c r="J2861" s="1" t="str">
        <f>TRIM(I2861)</f>
        <v>Lófelszerelés</v>
      </c>
      <c r="K2861" s="1" t="s">
        <v>194</v>
      </c>
      <c r="L2861" s="1" t="str">
        <f>TRIM(K2861)</f>
        <v>Láb- és patavédő</v>
      </c>
      <c r="M2861" s="1" t="s">
        <v>8663</v>
      </c>
      <c r="N2861" s="1" t="str">
        <f>TRIM(M2861)</f>
        <v>Patacipő</v>
      </c>
      <c r="P2861" s="1" t="str">
        <f>TRIM(O2861)</f>
        <v/>
      </c>
      <c r="Q2861" s="18" t="s">
        <v>8678</v>
      </c>
      <c r="R2861" s="8">
        <v>7072311009082</v>
      </c>
      <c r="S2861" s="1">
        <v>229.95</v>
      </c>
      <c r="T2861" s="1" t="s">
        <v>26</v>
      </c>
      <c r="U2861" s="1">
        <v>0.99</v>
      </c>
      <c r="V2861" s="1" t="s">
        <v>8679</v>
      </c>
      <c r="X2861" s="1" t="str">
        <f>IF(W2861="", "", IFERROR(VLOOKUP(W2861, colorList!A:B,2,FALSE),""))</f>
        <v/>
      </c>
    </row>
    <row r="2862" spans="1:24" ht="27.75" customHeight="1" x14ac:dyDescent="0.25">
      <c r="A2862" s="1" t="s">
        <v>10664</v>
      </c>
      <c r="B2862" s="1" t="str">
        <f>TRIM(D2862)</f>
        <v>15</v>
      </c>
      <c r="C2862" s="1">
        <f>IFERROR(VLOOKUP(D2862, sizeList!A:B, 2, FALSE), "")</f>
        <v>15</v>
      </c>
      <c r="D2862" s="1">
        <v>15</v>
      </c>
      <c r="E2862" s="1" t="str">
        <f>TRIM(F2862)</f>
        <v>Equine Fusion Active Jogging Shoe patacipő</v>
      </c>
      <c r="F2862" s="1" t="s">
        <v>8675</v>
      </c>
      <c r="G2862" s="1" t="s">
        <v>8684</v>
      </c>
      <c r="H2862" s="1" t="s">
        <v>8677</v>
      </c>
      <c r="I2862" s="1" t="s">
        <v>23</v>
      </c>
      <c r="J2862" s="1" t="str">
        <f>TRIM(I2862)</f>
        <v>Lófelszerelés</v>
      </c>
      <c r="K2862" s="1" t="s">
        <v>194</v>
      </c>
      <c r="L2862" s="1" t="str">
        <f>TRIM(K2862)</f>
        <v>Láb- és patavédő</v>
      </c>
      <c r="M2862" s="1" t="s">
        <v>8663</v>
      </c>
      <c r="N2862" s="1" t="str">
        <f>TRIM(M2862)</f>
        <v>Patacipő</v>
      </c>
      <c r="P2862" s="1" t="str">
        <f>TRIM(O2862)</f>
        <v/>
      </c>
      <c r="Q2862" s="18" t="s">
        <v>8678</v>
      </c>
      <c r="R2862" s="8">
        <v>7072311009099</v>
      </c>
      <c r="S2862" s="1">
        <v>229.95</v>
      </c>
      <c r="T2862" s="1" t="s">
        <v>26</v>
      </c>
      <c r="U2862" s="1">
        <v>1.1499999999999999</v>
      </c>
      <c r="V2862" s="1" t="s">
        <v>8679</v>
      </c>
      <c r="X2862" s="1" t="str">
        <f>IF(W2862="", "", IFERROR(VLOOKUP(W2862, colorList!A:B,2,FALSE),""))</f>
        <v/>
      </c>
    </row>
    <row r="2863" spans="1:24" ht="27.75" customHeight="1" x14ac:dyDescent="0.25">
      <c r="A2863" s="1" t="s">
        <v>10665</v>
      </c>
      <c r="B2863" s="1" t="str">
        <f>TRIM(D2863)</f>
        <v>16</v>
      </c>
      <c r="C2863" s="1">
        <f>IFERROR(VLOOKUP(D2863, sizeList!A:B, 2, FALSE), "")</f>
        <v>16</v>
      </c>
      <c r="D2863" s="1">
        <v>16</v>
      </c>
      <c r="E2863" s="1" t="str">
        <f>TRIM(F2863)</f>
        <v>Equine Fusion Active Jogging Shoe patacipő</v>
      </c>
      <c r="F2863" s="1" t="s">
        <v>8675</v>
      </c>
      <c r="G2863" s="1" t="s">
        <v>8685</v>
      </c>
      <c r="H2863" s="1" t="s">
        <v>8677</v>
      </c>
      <c r="I2863" s="1" t="s">
        <v>23</v>
      </c>
      <c r="J2863" s="1" t="str">
        <f>TRIM(I2863)</f>
        <v>Lófelszerelés</v>
      </c>
      <c r="K2863" s="1" t="s">
        <v>194</v>
      </c>
      <c r="L2863" s="1" t="str">
        <f>TRIM(K2863)</f>
        <v>Láb- és patavédő</v>
      </c>
      <c r="M2863" s="1" t="s">
        <v>8663</v>
      </c>
      <c r="N2863" s="1" t="str">
        <f>TRIM(M2863)</f>
        <v>Patacipő</v>
      </c>
      <c r="P2863" s="1" t="str">
        <f>TRIM(O2863)</f>
        <v/>
      </c>
      <c r="Q2863" s="18" t="s">
        <v>8678</v>
      </c>
      <c r="R2863" s="8">
        <v>7072311009105</v>
      </c>
      <c r="S2863" s="1">
        <v>229.95</v>
      </c>
      <c r="T2863" s="1" t="s">
        <v>26</v>
      </c>
      <c r="U2863" s="1">
        <v>1.23</v>
      </c>
      <c r="V2863" s="1" t="s">
        <v>8679</v>
      </c>
      <c r="X2863" s="1" t="str">
        <f>IF(W2863="", "", IFERROR(VLOOKUP(W2863, colorList!A:B,2,FALSE),""))</f>
        <v/>
      </c>
    </row>
    <row r="2864" spans="1:24" ht="27.75" customHeight="1" x14ac:dyDescent="0.25">
      <c r="A2864" s="1" t="s">
        <v>10676</v>
      </c>
      <c r="B2864" s="1" t="str">
        <f>TRIM(D2864)</f>
        <v>7</v>
      </c>
      <c r="C2864" s="1">
        <f>IFERROR(VLOOKUP(D2864, sizeList!A:B, 2, FALSE), "")</f>
        <v>7</v>
      </c>
      <c r="D2864" s="1">
        <v>7</v>
      </c>
      <c r="E2864" s="1" t="str">
        <f>TRIM(F2864)</f>
        <v>Equine Fusion Active Jogging Shoe Slim patacipő</v>
      </c>
      <c r="F2864" s="1" t="s">
        <v>8689</v>
      </c>
      <c r="G2864" s="1" t="s">
        <v>8699</v>
      </c>
      <c r="H2864" s="1" t="s">
        <v>8677</v>
      </c>
      <c r="I2864" s="1" t="s">
        <v>23</v>
      </c>
      <c r="J2864" s="1" t="str">
        <f>TRIM(I2864)</f>
        <v>Lófelszerelés</v>
      </c>
      <c r="K2864" s="1" t="s">
        <v>194</v>
      </c>
      <c r="L2864" s="1" t="str">
        <f>TRIM(K2864)</f>
        <v>Láb- és patavédő</v>
      </c>
      <c r="M2864" s="1" t="s">
        <v>8663</v>
      </c>
      <c r="N2864" s="1" t="str">
        <f>TRIM(M2864)</f>
        <v>Patacipő</v>
      </c>
      <c r="P2864" s="1" t="str">
        <f>TRIM(O2864)</f>
        <v/>
      </c>
      <c r="Q2864" s="18" t="s">
        <v>8691</v>
      </c>
      <c r="R2864" s="8">
        <v>7072311009211</v>
      </c>
      <c r="S2864" s="1">
        <v>229.95</v>
      </c>
      <c r="T2864" s="1" t="s">
        <v>26</v>
      </c>
      <c r="U2864" s="1">
        <v>0.26</v>
      </c>
      <c r="V2864" s="1" t="s">
        <v>8692</v>
      </c>
      <c r="X2864" s="1" t="str">
        <f>IF(W2864="", "", IFERROR(VLOOKUP(W2864, colorList!A:B,2,FALSE),""))</f>
        <v/>
      </c>
    </row>
    <row r="2865" spans="1:24" ht="27.75" customHeight="1" x14ac:dyDescent="0.25">
      <c r="A2865" s="1" t="s">
        <v>10677</v>
      </c>
      <c r="B2865" s="1" t="str">
        <f>TRIM(D2865)</f>
        <v>8</v>
      </c>
      <c r="C2865" s="1">
        <f>IFERROR(VLOOKUP(D2865, sizeList!A:B, 2, FALSE), "")</f>
        <v>8</v>
      </c>
      <c r="D2865" s="1">
        <v>8</v>
      </c>
      <c r="E2865" s="1" t="str">
        <f>TRIM(F2865)</f>
        <v>Equine Fusion Active Jogging Shoe Slim patacipő</v>
      </c>
      <c r="F2865" s="1" t="s">
        <v>8689</v>
      </c>
      <c r="G2865" s="1" t="s">
        <v>8700</v>
      </c>
      <c r="H2865" s="1" t="s">
        <v>8677</v>
      </c>
      <c r="I2865" s="1" t="s">
        <v>23</v>
      </c>
      <c r="J2865" s="1" t="str">
        <f>TRIM(I2865)</f>
        <v>Lófelszerelés</v>
      </c>
      <c r="K2865" s="1" t="s">
        <v>194</v>
      </c>
      <c r="L2865" s="1" t="str">
        <f>TRIM(K2865)</f>
        <v>Láb- és patavédő</v>
      </c>
      <c r="M2865" s="1" t="s">
        <v>8663</v>
      </c>
      <c r="N2865" s="1" t="str">
        <f>TRIM(M2865)</f>
        <v>Patacipő</v>
      </c>
      <c r="P2865" s="1" t="str">
        <f>TRIM(O2865)</f>
        <v/>
      </c>
      <c r="Q2865" s="18" t="s">
        <v>8691</v>
      </c>
      <c r="R2865" s="8">
        <v>7072311009228</v>
      </c>
      <c r="S2865" s="1">
        <v>229.95</v>
      </c>
      <c r="T2865" s="1" t="s">
        <v>26</v>
      </c>
      <c r="U2865" s="1">
        <v>0.3</v>
      </c>
      <c r="V2865" s="1" t="s">
        <v>8692</v>
      </c>
      <c r="X2865" s="1" t="str">
        <f>IF(W2865="", "", IFERROR(VLOOKUP(W2865, colorList!A:B,2,FALSE),""))</f>
        <v/>
      </c>
    </row>
    <row r="2866" spans="1:24" ht="27.75" customHeight="1" x14ac:dyDescent="0.25">
      <c r="A2866" s="1" t="s">
        <v>10678</v>
      </c>
      <c r="B2866" s="1" t="str">
        <f>TRIM(D2866)</f>
        <v>9</v>
      </c>
      <c r="C2866" s="1">
        <f>IFERROR(VLOOKUP(D2866, sizeList!A:B, 2, FALSE), "")</f>
        <v>9</v>
      </c>
      <c r="D2866" s="1">
        <v>9</v>
      </c>
      <c r="E2866" s="1" t="str">
        <f>TRIM(F2866)</f>
        <v>Equine Fusion Active Jogging Shoe Slim patacipő</v>
      </c>
      <c r="F2866" s="1" t="s">
        <v>8689</v>
      </c>
      <c r="G2866" s="1" t="s">
        <v>8701</v>
      </c>
      <c r="H2866" s="1" t="s">
        <v>8677</v>
      </c>
      <c r="I2866" s="1" t="s">
        <v>23</v>
      </c>
      <c r="J2866" s="1" t="str">
        <f>TRIM(I2866)</f>
        <v>Lófelszerelés</v>
      </c>
      <c r="K2866" s="1" t="s">
        <v>194</v>
      </c>
      <c r="L2866" s="1" t="str">
        <f>TRIM(K2866)</f>
        <v>Láb- és patavédő</v>
      </c>
      <c r="M2866" s="1" t="s">
        <v>8663</v>
      </c>
      <c r="N2866" s="1" t="str">
        <f>TRIM(M2866)</f>
        <v>Patacipő</v>
      </c>
      <c r="P2866" s="1" t="str">
        <f>TRIM(O2866)</f>
        <v/>
      </c>
      <c r="Q2866" s="18" t="s">
        <v>8691</v>
      </c>
      <c r="R2866" s="8">
        <v>7072311009235</v>
      </c>
      <c r="S2866" s="1">
        <v>229.95</v>
      </c>
      <c r="T2866" s="1" t="s">
        <v>26</v>
      </c>
      <c r="U2866" s="1">
        <v>0.38</v>
      </c>
      <c r="V2866" s="1" t="s">
        <v>8692</v>
      </c>
      <c r="X2866" s="1" t="str">
        <f>IF(W2866="", "", IFERROR(VLOOKUP(W2866, colorList!A:B,2,FALSE),""))</f>
        <v/>
      </c>
    </row>
    <row r="2867" spans="1:24" ht="27.75" customHeight="1" x14ac:dyDescent="0.25">
      <c r="A2867" s="1" t="s">
        <v>10669</v>
      </c>
      <c r="B2867" s="1" t="str">
        <f>TRIM(D2867)</f>
        <v>10</v>
      </c>
      <c r="C2867" s="1">
        <f>IFERROR(VLOOKUP(D2867, sizeList!A:B, 2, FALSE), "")</f>
        <v>10</v>
      </c>
      <c r="D2867" s="1">
        <v>10</v>
      </c>
      <c r="E2867" s="1" t="str">
        <f>TRIM(F2867)</f>
        <v>Equine Fusion Active Jogging Shoe Slim patacipő</v>
      </c>
      <c r="F2867" s="1" t="s">
        <v>8689</v>
      </c>
      <c r="G2867" s="1" t="s">
        <v>8690</v>
      </c>
      <c r="H2867" s="1" t="s">
        <v>8677</v>
      </c>
      <c r="I2867" s="1" t="s">
        <v>23</v>
      </c>
      <c r="J2867" s="1" t="str">
        <f>TRIM(I2867)</f>
        <v>Lófelszerelés</v>
      </c>
      <c r="K2867" s="1" t="s">
        <v>194</v>
      </c>
      <c r="L2867" s="1" t="str">
        <f>TRIM(K2867)</f>
        <v>Láb- és patavédő</v>
      </c>
      <c r="M2867" s="1" t="s">
        <v>8663</v>
      </c>
      <c r="N2867" s="1" t="str">
        <f>TRIM(M2867)</f>
        <v>Patacipő</v>
      </c>
      <c r="P2867" s="1" t="str">
        <f>TRIM(O2867)</f>
        <v/>
      </c>
      <c r="Q2867" s="18" t="s">
        <v>8691</v>
      </c>
      <c r="R2867" s="8">
        <v>7072311009242</v>
      </c>
      <c r="S2867" s="1">
        <v>229.95</v>
      </c>
      <c r="T2867" s="1" t="s">
        <v>26</v>
      </c>
      <c r="U2867" s="1">
        <v>0.46</v>
      </c>
      <c r="V2867" s="1" t="s">
        <v>8692</v>
      </c>
      <c r="X2867" s="1" t="str">
        <f>IF(W2867="", "", IFERROR(VLOOKUP(W2867, colorList!A:B,2,FALSE),""))</f>
        <v/>
      </c>
    </row>
    <row r="2868" spans="1:24" ht="27.75" customHeight="1" x14ac:dyDescent="0.25">
      <c r="A2868" s="1" t="s">
        <v>10670</v>
      </c>
      <c r="B2868" s="1" t="str">
        <f>TRIM(D2868)</f>
        <v>11</v>
      </c>
      <c r="C2868" s="1">
        <f>IFERROR(VLOOKUP(D2868, sizeList!A:B, 2, FALSE), "")</f>
        <v>11</v>
      </c>
      <c r="D2868" s="1">
        <v>11</v>
      </c>
      <c r="E2868" s="1" t="str">
        <f>TRIM(F2868)</f>
        <v>Equine Fusion Active Jogging Shoe Slim patacipő</v>
      </c>
      <c r="F2868" s="1" t="s">
        <v>8689</v>
      </c>
      <c r="G2868" s="1" t="s">
        <v>8693</v>
      </c>
      <c r="H2868" s="1" t="s">
        <v>8677</v>
      </c>
      <c r="I2868" s="1" t="s">
        <v>23</v>
      </c>
      <c r="J2868" s="1" t="str">
        <f>TRIM(I2868)</f>
        <v>Lófelszerelés</v>
      </c>
      <c r="K2868" s="1" t="s">
        <v>194</v>
      </c>
      <c r="L2868" s="1" t="str">
        <f>TRIM(K2868)</f>
        <v>Láb- és patavédő</v>
      </c>
      <c r="M2868" s="1" t="s">
        <v>8663</v>
      </c>
      <c r="N2868" s="1" t="str">
        <f>TRIM(M2868)</f>
        <v>Patacipő</v>
      </c>
      <c r="P2868" s="1" t="str">
        <f>TRIM(O2868)</f>
        <v/>
      </c>
      <c r="Q2868" s="18" t="s">
        <v>8691</v>
      </c>
      <c r="R2868" s="8">
        <v>7072311009259</v>
      </c>
      <c r="S2868" s="1">
        <v>229.95</v>
      </c>
      <c r="T2868" s="1" t="s">
        <v>26</v>
      </c>
      <c r="U2868" s="1">
        <v>0.55000000000000004</v>
      </c>
      <c r="V2868" s="1" t="s">
        <v>8692</v>
      </c>
      <c r="X2868" s="1" t="str">
        <f>IF(W2868="", "", IFERROR(VLOOKUP(W2868, colorList!A:B,2,FALSE),""))</f>
        <v/>
      </c>
    </row>
    <row r="2869" spans="1:24" ht="27.75" customHeight="1" x14ac:dyDescent="0.25">
      <c r="A2869" s="1" t="s">
        <v>10671</v>
      </c>
      <c r="B2869" s="1" t="str">
        <f>TRIM(D2869)</f>
        <v>12</v>
      </c>
      <c r="C2869" s="1">
        <f>IFERROR(VLOOKUP(D2869, sizeList!A:B, 2, FALSE), "")</f>
        <v>12</v>
      </c>
      <c r="D2869" s="1">
        <v>12</v>
      </c>
      <c r="E2869" s="1" t="str">
        <f>TRIM(F2869)</f>
        <v>Equine Fusion Active Jogging Shoe Slim patacipő</v>
      </c>
      <c r="F2869" s="1" t="s">
        <v>8689</v>
      </c>
      <c r="G2869" s="1" t="s">
        <v>8694</v>
      </c>
      <c r="H2869" s="1" t="s">
        <v>8677</v>
      </c>
      <c r="I2869" s="1" t="s">
        <v>23</v>
      </c>
      <c r="J2869" s="1" t="str">
        <f>TRIM(I2869)</f>
        <v>Lófelszerelés</v>
      </c>
      <c r="K2869" s="1" t="s">
        <v>194</v>
      </c>
      <c r="L2869" s="1" t="str">
        <f>TRIM(K2869)</f>
        <v>Láb- és patavédő</v>
      </c>
      <c r="M2869" s="1" t="s">
        <v>8663</v>
      </c>
      <c r="N2869" s="1" t="str">
        <f>TRIM(M2869)</f>
        <v>Patacipő</v>
      </c>
      <c r="P2869" s="1" t="str">
        <f>TRIM(O2869)</f>
        <v/>
      </c>
      <c r="Q2869" s="18" t="s">
        <v>8691</v>
      </c>
      <c r="R2869" s="8">
        <v>7072311009266</v>
      </c>
      <c r="S2869" s="1">
        <v>229.95</v>
      </c>
      <c r="T2869" s="1" t="s">
        <v>26</v>
      </c>
      <c r="U2869" s="1">
        <v>0.67</v>
      </c>
      <c r="V2869" s="1" t="s">
        <v>8692</v>
      </c>
      <c r="X2869" s="1" t="str">
        <f>IF(W2869="", "", IFERROR(VLOOKUP(W2869, colorList!A:B,2,FALSE),""))</f>
        <v/>
      </c>
    </row>
    <row r="2870" spans="1:24" ht="27.75" customHeight="1" x14ac:dyDescent="0.25">
      <c r="A2870" s="1" t="s">
        <v>10672</v>
      </c>
      <c r="B2870" s="1" t="str">
        <f>TRIM(D2870)</f>
        <v>13</v>
      </c>
      <c r="C2870" s="1">
        <f>IFERROR(VLOOKUP(D2870, sizeList!A:B, 2, FALSE), "")</f>
        <v>13</v>
      </c>
      <c r="D2870" s="1">
        <v>13</v>
      </c>
      <c r="E2870" s="1" t="str">
        <f>TRIM(F2870)</f>
        <v>Equine Fusion Active Jogging Shoe Slim patacipő</v>
      </c>
      <c r="F2870" s="1" t="s">
        <v>8689</v>
      </c>
      <c r="G2870" s="1" t="s">
        <v>8695</v>
      </c>
      <c r="H2870" s="1" t="s">
        <v>8677</v>
      </c>
      <c r="I2870" s="1" t="s">
        <v>23</v>
      </c>
      <c r="J2870" s="1" t="str">
        <f>TRIM(I2870)</f>
        <v>Lófelszerelés</v>
      </c>
      <c r="K2870" s="1" t="s">
        <v>194</v>
      </c>
      <c r="L2870" s="1" t="str">
        <f>TRIM(K2870)</f>
        <v>Láb- és patavédő</v>
      </c>
      <c r="M2870" s="1" t="s">
        <v>8663</v>
      </c>
      <c r="N2870" s="1" t="str">
        <f>TRIM(M2870)</f>
        <v>Patacipő</v>
      </c>
      <c r="P2870" s="1" t="str">
        <f>TRIM(O2870)</f>
        <v/>
      </c>
      <c r="Q2870" s="18" t="s">
        <v>8691</v>
      </c>
      <c r="R2870" s="8">
        <v>7072311009273</v>
      </c>
      <c r="S2870" s="1">
        <v>229.95</v>
      </c>
      <c r="T2870" s="1" t="s">
        <v>26</v>
      </c>
      <c r="U2870" s="1">
        <v>0.75</v>
      </c>
      <c r="V2870" s="1" t="s">
        <v>8692</v>
      </c>
      <c r="X2870" s="1" t="str">
        <f>IF(W2870="", "", IFERROR(VLOOKUP(W2870, colorList!A:B,2,FALSE),""))</f>
        <v/>
      </c>
    </row>
    <row r="2871" spans="1:24" ht="27.75" customHeight="1" x14ac:dyDescent="0.25">
      <c r="A2871" s="1" t="s">
        <v>10673</v>
      </c>
      <c r="B2871" s="1" t="str">
        <f>TRIM(D2871)</f>
        <v>14</v>
      </c>
      <c r="C2871" s="1">
        <f>IFERROR(VLOOKUP(D2871, sizeList!A:B, 2, FALSE), "")</f>
        <v>14</v>
      </c>
      <c r="D2871" s="1">
        <v>14</v>
      </c>
      <c r="E2871" s="1" t="str">
        <f>TRIM(F2871)</f>
        <v>Equine Fusion Active Jogging Shoe Slim patacipő</v>
      </c>
      <c r="F2871" s="1" t="s">
        <v>8689</v>
      </c>
      <c r="G2871" s="1" t="s">
        <v>8696</v>
      </c>
      <c r="H2871" s="1" t="s">
        <v>8677</v>
      </c>
      <c r="I2871" s="1" t="s">
        <v>23</v>
      </c>
      <c r="J2871" s="1" t="str">
        <f>TRIM(I2871)</f>
        <v>Lófelszerelés</v>
      </c>
      <c r="K2871" s="1" t="s">
        <v>194</v>
      </c>
      <c r="L2871" s="1" t="str">
        <f>TRIM(K2871)</f>
        <v>Láb- és patavédő</v>
      </c>
      <c r="M2871" s="1" t="s">
        <v>8663</v>
      </c>
      <c r="N2871" s="1" t="str">
        <f>TRIM(M2871)</f>
        <v>Patacipő</v>
      </c>
      <c r="P2871" s="1" t="str">
        <f>TRIM(O2871)</f>
        <v/>
      </c>
      <c r="Q2871" s="18" t="s">
        <v>8691</v>
      </c>
      <c r="R2871" s="8">
        <v>7072311009280</v>
      </c>
      <c r="S2871" s="1">
        <v>229.95</v>
      </c>
      <c r="T2871" s="1" t="s">
        <v>26</v>
      </c>
      <c r="U2871" s="1">
        <v>0.95</v>
      </c>
      <c r="V2871" s="1" t="s">
        <v>8692</v>
      </c>
      <c r="X2871" s="1" t="str">
        <f>IF(W2871="", "", IFERROR(VLOOKUP(W2871, colorList!A:B,2,FALSE),""))</f>
        <v/>
      </c>
    </row>
    <row r="2872" spans="1:24" ht="27.75" customHeight="1" x14ac:dyDescent="0.25">
      <c r="A2872" s="1" t="s">
        <v>10674</v>
      </c>
      <c r="B2872" s="1" t="str">
        <f>TRIM(D2872)</f>
        <v>15</v>
      </c>
      <c r="C2872" s="1">
        <f>IFERROR(VLOOKUP(D2872, sizeList!A:B, 2, FALSE), "")</f>
        <v>15</v>
      </c>
      <c r="D2872" s="1">
        <v>15</v>
      </c>
      <c r="E2872" s="1" t="str">
        <f>TRIM(F2872)</f>
        <v>Equine Fusion Active Jogging Shoe Slim patacipő</v>
      </c>
      <c r="F2872" s="1" t="s">
        <v>8689</v>
      </c>
      <c r="G2872" s="1" t="s">
        <v>8697</v>
      </c>
      <c r="H2872" s="1" t="s">
        <v>8677</v>
      </c>
      <c r="I2872" s="1" t="s">
        <v>23</v>
      </c>
      <c r="J2872" s="1" t="str">
        <f>TRIM(I2872)</f>
        <v>Lófelszerelés</v>
      </c>
      <c r="K2872" s="1" t="s">
        <v>194</v>
      </c>
      <c r="L2872" s="1" t="str">
        <f>TRIM(K2872)</f>
        <v>Láb- és patavédő</v>
      </c>
      <c r="M2872" s="1" t="s">
        <v>8663</v>
      </c>
      <c r="N2872" s="1" t="str">
        <f>TRIM(M2872)</f>
        <v>Patacipő</v>
      </c>
      <c r="P2872" s="1" t="str">
        <f>TRIM(O2872)</f>
        <v/>
      </c>
      <c r="Q2872" s="18" t="s">
        <v>8691</v>
      </c>
      <c r="R2872" s="8">
        <v>7072311009297</v>
      </c>
      <c r="S2872" s="1">
        <v>229.95</v>
      </c>
      <c r="T2872" s="1" t="s">
        <v>26</v>
      </c>
      <c r="U2872" s="1">
        <v>0.99</v>
      </c>
      <c r="V2872" s="1" t="s">
        <v>8692</v>
      </c>
      <c r="X2872" s="1" t="str">
        <f>IF(W2872="", "", IFERROR(VLOOKUP(W2872, colorList!A:B,2,FALSE),""))</f>
        <v/>
      </c>
    </row>
    <row r="2873" spans="1:24" ht="27.75" customHeight="1" x14ac:dyDescent="0.25">
      <c r="A2873" s="1" t="s">
        <v>10675</v>
      </c>
      <c r="B2873" s="1" t="str">
        <f>TRIM(D2873)</f>
        <v>16</v>
      </c>
      <c r="C2873" s="1">
        <f>IFERROR(VLOOKUP(D2873, sizeList!A:B, 2, FALSE), "")</f>
        <v>16</v>
      </c>
      <c r="D2873" s="1">
        <v>16</v>
      </c>
      <c r="E2873" s="1" t="str">
        <f>TRIM(F2873)</f>
        <v>Equine Fusion Active Jogging Shoe Slim patacipő</v>
      </c>
      <c r="F2873" s="1" t="s">
        <v>8689</v>
      </c>
      <c r="G2873" s="1" t="s">
        <v>8698</v>
      </c>
      <c r="H2873" s="1" t="s">
        <v>8677</v>
      </c>
      <c r="I2873" s="1" t="s">
        <v>23</v>
      </c>
      <c r="J2873" s="1" t="str">
        <f>TRIM(I2873)</f>
        <v>Lófelszerelés</v>
      </c>
      <c r="K2873" s="1" t="s">
        <v>194</v>
      </c>
      <c r="L2873" s="1" t="str">
        <f>TRIM(K2873)</f>
        <v>Láb- és patavédő</v>
      </c>
      <c r="M2873" s="1" t="s">
        <v>8663</v>
      </c>
      <c r="N2873" s="1" t="str">
        <f>TRIM(M2873)</f>
        <v>Patacipő</v>
      </c>
      <c r="P2873" s="1" t="str">
        <f>TRIM(O2873)</f>
        <v/>
      </c>
      <c r="Q2873" s="18" t="s">
        <v>8691</v>
      </c>
      <c r="R2873" s="8">
        <v>7072311009303</v>
      </c>
      <c r="S2873" s="1">
        <v>229.95</v>
      </c>
      <c r="T2873" s="1" t="s">
        <v>26</v>
      </c>
      <c r="U2873" s="1">
        <v>1.1100000000000001</v>
      </c>
      <c r="V2873" s="1" t="s">
        <v>8692</v>
      </c>
      <c r="X2873" s="1" t="str">
        <f>IF(W2873="", "", IFERROR(VLOOKUP(W2873, colorList!A:B,2,FALSE),""))</f>
        <v/>
      </c>
    </row>
    <row r="2874" spans="1:24" ht="27.75" customHeight="1" x14ac:dyDescent="0.25">
      <c r="A2874" s="1" t="s">
        <v>9071</v>
      </c>
      <c r="B2874" s="1" t="str">
        <f>TRIM(D2874)</f>
        <v>53</v>
      </c>
      <c r="C2874" s="1">
        <f>IFERROR(VLOOKUP(D2874, sizeList!A:B, 2, FALSE), "")</f>
        <v>53</v>
      </c>
      <c r="D2874" s="1">
        <v>53</v>
      </c>
      <c r="E2874" s="1" t="str">
        <f>TRIM(F2874)</f>
        <v>GPA 4S First Lady Hybrid kobak</v>
      </c>
      <c r="F2874" s="1" t="s">
        <v>5997</v>
      </c>
      <c r="G2874" s="1" t="s">
        <v>5998</v>
      </c>
      <c r="H2874" s="1" t="s">
        <v>5835</v>
      </c>
      <c r="I2874" s="1" t="s">
        <v>255</v>
      </c>
      <c r="J2874" s="1" t="str">
        <f>TRIM(I2874)</f>
        <v>Lovasfelszerelés</v>
      </c>
      <c r="K2874" s="1" t="s">
        <v>2445</v>
      </c>
      <c r="L2874" s="1" t="str">
        <f>TRIM(K2874)</f>
        <v>Védőfelszerelés</v>
      </c>
      <c r="M2874" s="1" t="s">
        <v>5795</v>
      </c>
      <c r="N2874" s="1" t="str">
        <f>TRIM(M2874)</f>
        <v>Kobak</v>
      </c>
      <c r="O2874" s="1" t="s">
        <v>5802</v>
      </c>
      <c r="P2874" s="1" t="str">
        <f>TRIM(O2874)</f>
        <v>Felnőtt kobak</v>
      </c>
      <c r="Q2874" s="18" t="s">
        <v>5999</v>
      </c>
      <c r="R2874" s="8">
        <v>7421129566780</v>
      </c>
      <c r="S2874" s="1">
        <v>569.95000000000005</v>
      </c>
      <c r="T2874" s="1" t="s">
        <v>26</v>
      </c>
      <c r="U2874" s="1">
        <v>0.9</v>
      </c>
      <c r="V2874" s="1" t="s">
        <v>5979</v>
      </c>
      <c r="W2874" s="1" t="s">
        <v>5820</v>
      </c>
      <c r="X2874" s="1" t="str">
        <f>IF(W2874="", "", IFERROR(VLOOKUP(W2874, colorList!A:B,2,FALSE),""))</f>
        <v>matt fekete</v>
      </c>
    </row>
    <row r="2875" spans="1:24" ht="27.75" customHeight="1" x14ac:dyDescent="0.25">
      <c r="A2875" s="1" t="s">
        <v>9073</v>
      </c>
      <c r="B2875" s="1" t="str">
        <f>TRIM(D2875)</f>
        <v>54</v>
      </c>
      <c r="C2875" s="1">
        <f>IFERROR(VLOOKUP(D2875, sizeList!A:B, 2, FALSE), "")</f>
        <v>54</v>
      </c>
      <c r="D2875" s="1">
        <v>54</v>
      </c>
      <c r="E2875" s="1" t="str">
        <f>TRIM(F2875)</f>
        <v>GPA 4S First Lady Hybrid kobak</v>
      </c>
      <c r="F2875" s="1" t="s">
        <v>5997</v>
      </c>
      <c r="G2875" s="1" t="s">
        <v>6001</v>
      </c>
      <c r="H2875" s="1" t="s">
        <v>5835</v>
      </c>
      <c r="I2875" s="1" t="s">
        <v>255</v>
      </c>
      <c r="J2875" s="1" t="str">
        <f>TRIM(I2875)</f>
        <v>Lovasfelszerelés</v>
      </c>
      <c r="K2875" s="1" t="s">
        <v>2445</v>
      </c>
      <c r="L2875" s="1" t="str">
        <f>TRIM(K2875)</f>
        <v>Védőfelszerelés</v>
      </c>
      <c r="M2875" s="1" t="s">
        <v>5795</v>
      </c>
      <c r="N2875" s="1" t="str">
        <f>TRIM(M2875)</f>
        <v>Kobak</v>
      </c>
      <c r="O2875" s="1" t="s">
        <v>5802</v>
      </c>
      <c r="P2875" s="1" t="str">
        <f>TRIM(O2875)</f>
        <v>Felnőtt kobak</v>
      </c>
      <c r="Q2875" s="18" t="s">
        <v>5999</v>
      </c>
      <c r="R2875" s="8">
        <v>7421129566865</v>
      </c>
      <c r="S2875" s="1">
        <v>569.95000000000005</v>
      </c>
      <c r="T2875" s="1" t="s">
        <v>26</v>
      </c>
      <c r="U2875" s="1">
        <v>0.9</v>
      </c>
      <c r="V2875" s="1" t="s">
        <v>5979</v>
      </c>
      <c r="W2875" s="1" t="s">
        <v>5820</v>
      </c>
      <c r="X2875" s="1" t="str">
        <f>IF(W2875="", "", IFERROR(VLOOKUP(W2875, colorList!A:B,2,FALSE),""))</f>
        <v>matt fekete</v>
      </c>
    </row>
    <row r="2876" spans="1:24" ht="27.75" customHeight="1" x14ac:dyDescent="0.25">
      <c r="A2876" s="1" t="s">
        <v>9075</v>
      </c>
      <c r="B2876" s="1" t="str">
        <f>TRIM(D2876)</f>
        <v>55</v>
      </c>
      <c r="C2876" s="1">
        <f>IFERROR(VLOOKUP(D2876, sizeList!A:B, 2, FALSE), "")</f>
        <v>55</v>
      </c>
      <c r="D2876" s="1">
        <v>55</v>
      </c>
      <c r="E2876" s="1" t="str">
        <f>TRIM(F2876)</f>
        <v>GPA 4S First Lady Hybrid kobak</v>
      </c>
      <c r="F2876" s="1" t="s">
        <v>5997</v>
      </c>
      <c r="G2876" s="1" t="s">
        <v>6003</v>
      </c>
      <c r="H2876" s="1" t="s">
        <v>5835</v>
      </c>
      <c r="I2876" s="1" t="s">
        <v>255</v>
      </c>
      <c r="J2876" s="1" t="str">
        <f>TRIM(I2876)</f>
        <v>Lovasfelszerelés</v>
      </c>
      <c r="K2876" s="1" t="s">
        <v>2445</v>
      </c>
      <c r="L2876" s="1" t="str">
        <f>TRIM(K2876)</f>
        <v>Védőfelszerelés</v>
      </c>
      <c r="M2876" s="1" t="s">
        <v>5795</v>
      </c>
      <c r="N2876" s="1" t="str">
        <f>TRIM(M2876)</f>
        <v>Kobak</v>
      </c>
      <c r="O2876" s="1" t="s">
        <v>5802</v>
      </c>
      <c r="P2876" s="1" t="str">
        <f>TRIM(O2876)</f>
        <v>Felnőtt kobak</v>
      </c>
      <c r="Q2876" s="18" t="s">
        <v>5999</v>
      </c>
      <c r="R2876" s="8">
        <v>7421129566889</v>
      </c>
      <c r="S2876" s="1">
        <v>569.95000000000005</v>
      </c>
      <c r="T2876" s="1" t="s">
        <v>26</v>
      </c>
      <c r="U2876" s="1">
        <v>0.9</v>
      </c>
      <c r="V2876" s="1" t="s">
        <v>5979</v>
      </c>
      <c r="W2876" s="1" t="s">
        <v>5820</v>
      </c>
      <c r="X2876" s="1" t="str">
        <f>IF(W2876="", "", IFERROR(VLOOKUP(W2876, colorList!A:B,2,FALSE),""))</f>
        <v>matt fekete</v>
      </c>
    </row>
    <row r="2877" spans="1:24" ht="27.75" customHeight="1" x14ac:dyDescent="0.25">
      <c r="A2877" s="1" t="s">
        <v>9077</v>
      </c>
      <c r="B2877" s="1" t="str">
        <f>TRIM(D2877)</f>
        <v>56</v>
      </c>
      <c r="C2877" s="1">
        <f>IFERROR(VLOOKUP(D2877, sizeList!A:B, 2, FALSE), "")</f>
        <v>56</v>
      </c>
      <c r="D2877" s="1">
        <v>56</v>
      </c>
      <c r="E2877" s="1" t="str">
        <f>TRIM(F2877)</f>
        <v>GPA 4S First Lady Hybrid kobak</v>
      </c>
      <c r="F2877" s="1" t="s">
        <v>5997</v>
      </c>
      <c r="G2877" s="1" t="s">
        <v>6005</v>
      </c>
      <c r="H2877" s="1" t="s">
        <v>5835</v>
      </c>
      <c r="I2877" s="1" t="s">
        <v>255</v>
      </c>
      <c r="J2877" s="1" t="str">
        <f>TRIM(I2877)</f>
        <v>Lovasfelszerelés</v>
      </c>
      <c r="K2877" s="1" t="s">
        <v>2445</v>
      </c>
      <c r="L2877" s="1" t="str">
        <f>TRIM(K2877)</f>
        <v>Védőfelszerelés</v>
      </c>
      <c r="M2877" s="1" t="s">
        <v>5795</v>
      </c>
      <c r="N2877" s="1" t="str">
        <f>TRIM(M2877)</f>
        <v>Kobak</v>
      </c>
      <c r="O2877" s="1" t="s">
        <v>5802</v>
      </c>
      <c r="P2877" s="1" t="str">
        <f>TRIM(O2877)</f>
        <v>Felnőtt kobak</v>
      </c>
      <c r="Q2877" s="18" t="s">
        <v>5999</v>
      </c>
      <c r="R2877" s="8">
        <v>7421129566919</v>
      </c>
      <c r="S2877" s="1">
        <v>569.95000000000005</v>
      </c>
      <c r="T2877" s="1" t="s">
        <v>26</v>
      </c>
      <c r="U2877" s="1">
        <v>0.9</v>
      </c>
      <c r="V2877" s="1" t="s">
        <v>5979</v>
      </c>
      <c r="W2877" s="1" t="s">
        <v>5820</v>
      </c>
      <c r="X2877" s="1" t="str">
        <f>IF(W2877="", "", IFERROR(VLOOKUP(W2877, colorList!A:B,2,FALSE),""))</f>
        <v>matt fekete</v>
      </c>
    </row>
    <row r="2878" spans="1:24" ht="27.75" customHeight="1" x14ac:dyDescent="0.25">
      <c r="A2878" s="1" t="s">
        <v>9079</v>
      </c>
      <c r="B2878" s="1" t="str">
        <f>TRIM(D2878)</f>
        <v>57</v>
      </c>
      <c r="C2878" s="1">
        <f>IFERROR(VLOOKUP(D2878, sizeList!A:B, 2, FALSE), "")</f>
        <v>57</v>
      </c>
      <c r="D2878" s="1">
        <v>57</v>
      </c>
      <c r="E2878" s="1" t="str">
        <f>TRIM(F2878)</f>
        <v>GPA 4S First Lady Hybrid kobak</v>
      </c>
      <c r="F2878" s="1" t="s">
        <v>5997</v>
      </c>
      <c r="G2878" s="1" t="s">
        <v>6007</v>
      </c>
      <c r="H2878" s="1" t="s">
        <v>5835</v>
      </c>
      <c r="I2878" s="1" t="s">
        <v>255</v>
      </c>
      <c r="J2878" s="1" t="str">
        <f>TRIM(I2878)</f>
        <v>Lovasfelszerelés</v>
      </c>
      <c r="K2878" s="1" t="s">
        <v>2445</v>
      </c>
      <c r="L2878" s="1" t="str">
        <f>TRIM(K2878)</f>
        <v>Védőfelszerelés</v>
      </c>
      <c r="M2878" s="1" t="s">
        <v>5795</v>
      </c>
      <c r="N2878" s="1" t="str">
        <f>TRIM(M2878)</f>
        <v>Kobak</v>
      </c>
      <c r="O2878" s="1" t="s">
        <v>5802</v>
      </c>
      <c r="P2878" s="1" t="str">
        <f>TRIM(O2878)</f>
        <v>Felnőtt kobak</v>
      </c>
      <c r="Q2878" s="18" t="s">
        <v>5999</v>
      </c>
      <c r="R2878" s="8">
        <v>7421129566940</v>
      </c>
      <c r="S2878" s="1">
        <v>569.95000000000005</v>
      </c>
      <c r="T2878" s="1" t="s">
        <v>26</v>
      </c>
      <c r="U2878" s="1">
        <v>0.9</v>
      </c>
      <c r="V2878" s="1" t="s">
        <v>5979</v>
      </c>
      <c r="W2878" s="1" t="s">
        <v>5820</v>
      </c>
      <c r="X2878" s="1" t="str">
        <f>IF(W2878="", "", IFERROR(VLOOKUP(W2878, colorList!A:B,2,FALSE),""))</f>
        <v>matt fekete</v>
      </c>
    </row>
    <row r="2879" spans="1:24" ht="27.75" customHeight="1" x14ac:dyDescent="0.25">
      <c r="A2879" s="1" t="s">
        <v>9081</v>
      </c>
      <c r="B2879" s="1" t="str">
        <f>TRIM(D2879)</f>
        <v>58</v>
      </c>
      <c r="C2879" s="1">
        <f>IFERROR(VLOOKUP(D2879, sizeList!A:B, 2, FALSE), "")</f>
        <v>58</v>
      </c>
      <c r="D2879" s="1">
        <v>58</v>
      </c>
      <c r="E2879" s="1" t="str">
        <f>TRIM(F2879)</f>
        <v>GPA 4S First Lady Hybrid kobak</v>
      </c>
      <c r="F2879" s="1" t="s">
        <v>5997</v>
      </c>
      <c r="G2879" s="1" t="s">
        <v>6009</v>
      </c>
      <c r="H2879" s="1" t="s">
        <v>5835</v>
      </c>
      <c r="I2879" s="1" t="s">
        <v>255</v>
      </c>
      <c r="J2879" s="1" t="str">
        <f>TRIM(I2879)</f>
        <v>Lovasfelszerelés</v>
      </c>
      <c r="K2879" s="1" t="s">
        <v>2445</v>
      </c>
      <c r="L2879" s="1" t="str">
        <f>TRIM(K2879)</f>
        <v>Védőfelszerelés</v>
      </c>
      <c r="M2879" s="1" t="s">
        <v>5795</v>
      </c>
      <c r="N2879" s="1" t="str">
        <f>TRIM(M2879)</f>
        <v>Kobak</v>
      </c>
      <c r="O2879" s="1" t="s">
        <v>5802</v>
      </c>
      <c r="P2879" s="1" t="str">
        <f>TRIM(O2879)</f>
        <v>Felnőtt kobak</v>
      </c>
      <c r="Q2879" s="18" t="s">
        <v>5999</v>
      </c>
      <c r="R2879" s="8">
        <v>7421129566964</v>
      </c>
      <c r="S2879" s="1">
        <v>569.95000000000005</v>
      </c>
      <c r="T2879" s="1" t="s">
        <v>26</v>
      </c>
      <c r="U2879" s="1">
        <v>0.9</v>
      </c>
      <c r="V2879" s="1" t="s">
        <v>5979</v>
      </c>
      <c r="W2879" s="1" t="s">
        <v>5820</v>
      </c>
      <c r="X2879" s="1" t="str">
        <f>IF(W2879="", "", IFERROR(VLOOKUP(W2879, colorList!A:B,2,FALSE),""))</f>
        <v>matt fekete</v>
      </c>
    </row>
    <row r="2880" spans="1:24" ht="27.75" customHeight="1" x14ac:dyDescent="0.25">
      <c r="A2880" s="1" t="s">
        <v>9083</v>
      </c>
      <c r="B2880" s="1" t="str">
        <f>TRIM(D2880)</f>
        <v>59</v>
      </c>
      <c r="C2880" s="1">
        <f>IFERROR(VLOOKUP(D2880, sizeList!A:B, 2, FALSE), "")</f>
        <v>59</v>
      </c>
      <c r="D2880" s="1">
        <v>59</v>
      </c>
      <c r="E2880" s="1" t="str">
        <f>TRIM(F2880)</f>
        <v>GPA 4S First Lady Hybrid kobak</v>
      </c>
      <c r="F2880" s="1" t="s">
        <v>5997</v>
      </c>
      <c r="G2880" s="1" t="s">
        <v>6011</v>
      </c>
      <c r="H2880" s="1" t="s">
        <v>5835</v>
      </c>
      <c r="I2880" s="1" t="s">
        <v>255</v>
      </c>
      <c r="J2880" s="1" t="str">
        <f>TRIM(I2880)</f>
        <v>Lovasfelszerelés</v>
      </c>
      <c r="K2880" s="1" t="s">
        <v>2445</v>
      </c>
      <c r="L2880" s="1" t="str">
        <f>TRIM(K2880)</f>
        <v>Védőfelszerelés</v>
      </c>
      <c r="M2880" s="1" t="s">
        <v>5795</v>
      </c>
      <c r="N2880" s="1" t="str">
        <f>TRIM(M2880)</f>
        <v>Kobak</v>
      </c>
      <c r="O2880" s="1" t="s">
        <v>5802</v>
      </c>
      <c r="P2880" s="1" t="str">
        <f>TRIM(O2880)</f>
        <v>Felnőtt kobak</v>
      </c>
      <c r="Q2880" s="18" t="s">
        <v>5999</v>
      </c>
      <c r="R2880" s="8">
        <v>7421129567015</v>
      </c>
      <c r="S2880" s="1">
        <v>569.95000000000005</v>
      </c>
      <c r="T2880" s="1" t="s">
        <v>26</v>
      </c>
      <c r="U2880" s="1">
        <v>0.9</v>
      </c>
      <c r="V2880" s="1" t="s">
        <v>5979</v>
      </c>
      <c r="W2880" s="1" t="s">
        <v>5820</v>
      </c>
      <c r="X2880" s="1" t="str">
        <f>IF(W2880="", "", IFERROR(VLOOKUP(W2880, colorList!A:B,2,FALSE),""))</f>
        <v>matt fekete</v>
      </c>
    </row>
    <row r="2881" spans="1:24" ht="27.75" customHeight="1" x14ac:dyDescent="0.25">
      <c r="A2881" s="1" t="s">
        <v>9085</v>
      </c>
      <c r="B2881" s="1" t="str">
        <f>TRIM(D2881)</f>
        <v>60</v>
      </c>
      <c r="C2881" s="1">
        <f>IFERROR(VLOOKUP(D2881, sizeList!A:B, 2, FALSE), "")</f>
        <v>60</v>
      </c>
      <c r="D2881" s="1">
        <v>60</v>
      </c>
      <c r="E2881" s="1" t="str">
        <f>TRIM(F2881)</f>
        <v>GPA 4S First Lady Hybrid kobak</v>
      </c>
      <c r="F2881" s="1" t="s">
        <v>5997</v>
      </c>
      <c r="G2881" s="1" t="s">
        <v>6013</v>
      </c>
      <c r="H2881" s="1" t="s">
        <v>5835</v>
      </c>
      <c r="I2881" s="1" t="s">
        <v>255</v>
      </c>
      <c r="J2881" s="1" t="str">
        <f>TRIM(I2881)</f>
        <v>Lovasfelszerelés</v>
      </c>
      <c r="K2881" s="1" t="s">
        <v>2445</v>
      </c>
      <c r="L2881" s="1" t="str">
        <f>TRIM(K2881)</f>
        <v>Védőfelszerelés</v>
      </c>
      <c r="M2881" s="1" t="s">
        <v>5795</v>
      </c>
      <c r="N2881" s="1" t="str">
        <f>TRIM(M2881)</f>
        <v>Kobak</v>
      </c>
      <c r="O2881" s="1" t="s">
        <v>5802</v>
      </c>
      <c r="P2881" s="1" t="str">
        <f>TRIM(O2881)</f>
        <v>Felnőtt kobak</v>
      </c>
      <c r="Q2881" s="18" t="s">
        <v>5999</v>
      </c>
      <c r="R2881" s="8">
        <v>7421129567046</v>
      </c>
      <c r="S2881" s="1">
        <v>569.95000000000005</v>
      </c>
      <c r="T2881" s="1" t="s">
        <v>26</v>
      </c>
      <c r="U2881" s="1">
        <v>0.9</v>
      </c>
      <c r="V2881" s="1" t="s">
        <v>5979</v>
      </c>
      <c r="W2881" s="1" t="s">
        <v>5820</v>
      </c>
      <c r="X2881" s="1" t="str">
        <f>IF(W2881="", "", IFERROR(VLOOKUP(W2881, colorList!A:B,2,FALSE),""))</f>
        <v>matt fekete</v>
      </c>
    </row>
    <row r="2882" spans="1:24" ht="27.75" customHeight="1" x14ac:dyDescent="0.25">
      <c r="A2882" s="1" t="s">
        <v>9087</v>
      </c>
      <c r="B2882" s="1" t="str">
        <f>TRIM(D2882)</f>
        <v>61</v>
      </c>
      <c r="C2882" s="1">
        <f>IFERROR(VLOOKUP(D2882, sizeList!A:B, 2, FALSE), "")</f>
        <v>61</v>
      </c>
      <c r="D2882" s="1">
        <v>61</v>
      </c>
      <c r="E2882" s="1" t="str">
        <f>TRIM(F2882)</f>
        <v>GPA 4S First Lady Hybrid kobak</v>
      </c>
      <c r="F2882" s="1" t="s">
        <v>5997</v>
      </c>
      <c r="G2882" s="1" t="s">
        <v>6015</v>
      </c>
      <c r="H2882" s="1" t="s">
        <v>5835</v>
      </c>
      <c r="I2882" s="1" t="s">
        <v>255</v>
      </c>
      <c r="J2882" s="1" t="str">
        <f>TRIM(I2882)</f>
        <v>Lovasfelszerelés</v>
      </c>
      <c r="K2882" s="1" t="s">
        <v>2445</v>
      </c>
      <c r="L2882" s="1" t="str">
        <f>TRIM(K2882)</f>
        <v>Védőfelszerelés</v>
      </c>
      <c r="M2882" s="1" t="s">
        <v>5795</v>
      </c>
      <c r="N2882" s="1" t="str">
        <f>TRIM(M2882)</f>
        <v>Kobak</v>
      </c>
      <c r="O2882" s="1" t="s">
        <v>5802</v>
      </c>
      <c r="P2882" s="1" t="str">
        <f>TRIM(O2882)</f>
        <v>Felnőtt kobak</v>
      </c>
      <c r="Q2882" s="18" t="s">
        <v>5999</v>
      </c>
      <c r="R2882" s="8">
        <v>7421129567053</v>
      </c>
      <c r="S2882" s="1">
        <v>569.95000000000005</v>
      </c>
      <c r="T2882" s="1" t="s">
        <v>26</v>
      </c>
      <c r="U2882" s="1">
        <v>0.9</v>
      </c>
      <c r="V2882" s="1" t="s">
        <v>5979</v>
      </c>
      <c r="W2882" s="1" t="s">
        <v>5820</v>
      </c>
      <c r="X2882" s="1" t="str">
        <f>IF(W2882="", "", IFERROR(VLOOKUP(W2882, colorList!A:B,2,FALSE),""))</f>
        <v>matt fekete</v>
      </c>
    </row>
    <row r="2883" spans="1:24" ht="27.75" customHeight="1" x14ac:dyDescent="0.25">
      <c r="A2883" s="1" t="s">
        <v>9072</v>
      </c>
      <c r="B2883" s="1" t="str">
        <f>TRIM(D2883)</f>
        <v>53</v>
      </c>
      <c r="C2883" s="1">
        <f>IFERROR(VLOOKUP(D2883, sizeList!A:B, 2, FALSE), "")</f>
        <v>53</v>
      </c>
      <c r="D2883" s="1">
        <v>53</v>
      </c>
      <c r="E2883" s="1" t="str">
        <f>TRIM(F2883)</f>
        <v>GPA 4S First Lady Hybrid kobak</v>
      </c>
      <c r="F2883" s="1" t="s">
        <v>5997</v>
      </c>
      <c r="G2883" s="1" t="s">
        <v>6000</v>
      </c>
      <c r="H2883" s="1" t="s">
        <v>5835</v>
      </c>
      <c r="I2883" s="1" t="s">
        <v>255</v>
      </c>
      <c r="J2883" s="1" t="str">
        <f>TRIM(I2883)</f>
        <v>Lovasfelszerelés</v>
      </c>
      <c r="K2883" s="1" t="s">
        <v>2445</v>
      </c>
      <c r="L2883" s="1" t="str">
        <f>TRIM(K2883)</f>
        <v>Védőfelszerelés</v>
      </c>
      <c r="M2883" s="1" t="s">
        <v>5795</v>
      </c>
      <c r="N2883" s="1" t="str">
        <f>TRIM(M2883)</f>
        <v>Kobak</v>
      </c>
      <c r="O2883" s="1" t="s">
        <v>5802</v>
      </c>
      <c r="P2883" s="1" t="str">
        <f>TRIM(O2883)</f>
        <v>Felnőtt kobak</v>
      </c>
      <c r="Q2883" s="18" t="s">
        <v>5999</v>
      </c>
      <c r="R2883" s="8">
        <v>7421129567633</v>
      </c>
      <c r="S2883" s="1">
        <v>569.95000000000005</v>
      </c>
      <c r="T2883" s="1" t="s">
        <v>26</v>
      </c>
      <c r="U2883" s="1">
        <v>0.9</v>
      </c>
      <c r="V2883" s="1" t="s">
        <v>5979</v>
      </c>
      <c r="W2883" s="1" t="s">
        <v>5852</v>
      </c>
      <c r="X2883" s="1" t="str">
        <f>IF(W2883="", "", IFERROR(VLOOKUP(W2883, colorList!A:B,2,FALSE),""))</f>
        <v>fényes fekete</v>
      </c>
    </row>
    <row r="2884" spans="1:24" ht="27.75" customHeight="1" x14ac:dyDescent="0.25">
      <c r="A2884" s="1" t="s">
        <v>9074</v>
      </c>
      <c r="B2884" s="1" t="str">
        <f>TRIM(D2884)</f>
        <v>54</v>
      </c>
      <c r="C2884" s="1">
        <f>IFERROR(VLOOKUP(D2884, sizeList!A:B, 2, FALSE), "")</f>
        <v>54</v>
      </c>
      <c r="D2884" s="1">
        <v>54</v>
      </c>
      <c r="E2884" s="1" t="str">
        <f>TRIM(F2884)</f>
        <v>GPA 4S First Lady Hybrid kobak</v>
      </c>
      <c r="F2884" s="1" t="s">
        <v>5997</v>
      </c>
      <c r="G2884" s="1" t="s">
        <v>6002</v>
      </c>
      <c r="H2884" s="1" t="s">
        <v>5835</v>
      </c>
      <c r="I2884" s="1" t="s">
        <v>255</v>
      </c>
      <c r="J2884" s="1" t="str">
        <f>TRIM(I2884)</f>
        <v>Lovasfelszerelés</v>
      </c>
      <c r="K2884" s="1" t="s">
        <v>2445</v>
      </c>
      <c r="L2884" s="1" t="str">
        <f>TRIM(K2884)</f>
        <v>Védőfelszerelés</v>
      </c>
      <c r="M2884" s="1" t="s">
        <v>5795</v>
      </c>
      <c r="N2884" s="1" t="str">
        <f>TRIM(M2884)</f>
        <v>Kobak</v>
      </c>
      <c r="O2884" s="1" t="s">
        <v>5802</v>
      </c>
      <c r="P2884" s="1" t="str">
        <f>TRIM(O2884)</f>
        <v>Felnőtt kobak</v>
      </c>
      <c r="Q2884" s="18" t="s">
        <v>5999</v>
      </c>
      <c r="R2884" s="8">
        <v>7421129567671</v>
      </c>
      <c r="S2884" s="1">
        <v>569.95000000000005</v>
      </c>
      <c r="T2884" s="1" t="s">
        <v>26</v>
      </c>
      <c r="U2884" s="1">
        <v>0.9</v>
      </c>
      <c r="V2884" s="1" t="s">
        <v>5979</v>
      </c>
      <c r="W2884" s="1" t="s">
        <v>5852</v>
      </c>
      <c r="X2884" s="1" t="str">
        <f>IF(W2884="", "", IFERROR(VLOOKUP(W2884, colorList!A:B,2,FALSE),""))</f>
        <v>fényes fekete</v>
      </c>
    </row>
    <row r="2885" spans="1:24" ht="27.75" customHeight="1" x14ac:dyDescent="0.25">
      <c r="A2885" s="1" t="s">
        <v>9076</v>
      </c>
      <c r="B2885" s="1" t="str">
        <f>TRIM(D2885)</f>
        <v>55</v>
      </c>
      <c r="C2885" s="1">
        <f>IFERROR(VLOOKUP(D2885, sizeList!A:B, 2, FALSE), "")</f>
        <v>55</v>
      </c>
      <c r="D2885" s="1">
        <v>55</v>
      </c>
      <c r="E2885" s="1" t="str">
        <f>TRIM(F2885)</f>
        <v>GPA 4S First Lady Hybrid kobak</v>
      </c>
      <c r="F2885" s="1" t="s">
        <v>5997</v>
      </c>
      <c r="G2885" s="1" t="s">
        <v>6004</v>
      </c>
      <c r="H2885" s="1" t="s">
        <v>5835</v>
      </c>
      <c r="I2885" s="1" t="s">
        <v>255</v>
      </c>
      <c r="J2885" s="1" t="str">
        <f>TRIM(I2885)</f>
        <v>Lovasfelszerelés</v>
      </c>
      <c r="K2885" s="1" t="s">
        <v>2445</v>
      </c>
      <c r="L2885" s="1" t="str">
        <f>TRIM(K2885)</f>
        <v>Védőfelszerelés</v>
      </c>
      <c r="M2885" s="1" t="s">
        <v>5795</v>
      </c>
      <c r="N2885" s="1" t="str">
        <f>TRIM(M2885)</f>
        <v>Kobak</v>
      </c>
      <c r="O2885" s="1" t="s">
        <v>5802</v>
      </c>
      <c r="P2885" s="1" t="str">
        <f>TRIM(O2885)</f>
        <v>Felnőtt kobak</v>
      </c>
      <c r="Q2885" s="18" t="s">
        <v>5999</v>
      </c>
      <c r="R2885" s="8">
        <v>7421129567824</v>
      </c>
      <c r="S2885" s="1">
        <v>569.95000000000005</v>
      </c>
      <c r="T2885" s="1" t="s">
        <v>26</v>
      </c>
      <c r="U2885" s="1">
        <v>0.9</v>
      </c>
      <c r="V2885" s="1" t="s">
        <v>5979</v>
      </c>
      <c r="W2885" s="1" t="s">
        <v>5852</v>
      </c>
      <c r="X2885" s="1" t="str">
        <f>IF(W2885="", "", IFERROR(VLOOKUP(W2885, colorList!A:B,2,FALSE),""))</f>
        <v>fényes fekete</v>
      </c>
    </row>
    <row r="2886" spans="1:24" ht="27.75" customHeight="1" x14ac:dyDescent="0.25">
      <c r="A2886" s="1" t="s">
        <v>9078</v>
      </c>
      <c r="B2886" s="1" t="str">
        <f>TRIM(D2886)</f>
        <v>56</v>
      </c>
      <c r="C2886" s="1">
        <f>IFERROR(VLOOKUP(D2886, sizeList!A:B, 2, FALSE), "")</f>
        <v>56</v>
      </c>
      <c r="D2886" s="1">
        <v>56</v>
      </c>
      <c r="E2886" s="1" t="str">
        <f>TRIM(F2886)</f>
        <v>GPA 4S First Lady Hybrid kobak</v>
      </c>
      <c r="F2886" s="1" t="s">
        <v>5997</v>
      </c>
      <c r="G2886" s="1" t="s">
        <v>6006</v>
      </c>
      <c r="H2886" s="1" t="s">
        <v>5835</v>
      </c>
      <c r="I2886" s="1" t="s">
        <v>255</v>
      </c>
      <c r="J2886" s="1" t="str">
        <f>TRIM(I2886)</f>
        <v>Lovasfelszerelés</v>
      </c>
      <c r="K2886" s="1" t="s">
        <v>2445</v>
      </c>
      <c r="L2886" s="1" t="str">
        <f>TRIM(K2886)</f>
        <v>Védőfelszerelés</v>
      </c>
      <c r="M2886" s="1" t="s">
        <v>5795</v>
      </c>
      <c r="N2886" s="1" t="str">
        <f>TRIM(M2886)</f>
        <v>Kobak</v>
      </c>
      <c r="O2886" s="1" t="s">
        <v>5802</v>
      </c>
      <c r="P2886" s="1" t="str">
        <f>TRIM(O2886)</f>
        <v>Felnőtt kobak</v>
      </c>
      <c r="Q2886" s="18" t="s">
        <v>5999</v>
      </c>
      <c r="R2886" s="8">
        <v>7421129567893</v>
      </c>
      <c r="S2886" s="1">
        <v>569.95000000000005</v>
      </c>
      <c r="T2886" s="1" t="s">
        <v>26</v>
      </c>
      <c r="U2886" s="1">
        <v>0.9</v>
      </c>
      <c r="V2886" s="1" t="s">
        <v>5979</v>
      </c>
      <c r="W2886" s="1" t="s">
        <v>5852</v>
      </c>
      <c r="X2886" s="1" t="str">
        <f>IF(W2886="", "", IFERROR(VLOOKUP(W2886, colorList!A:B,2,FALSE),""))</f>
        <v>fényes fekete</v>
      </c>
    </row>
    <row r="2887" spans="1:24" ht="27.75" customHeight="1" x14ac:dyDescent="0.25">
      <c r="A2887" s="1" t="s">
        <v>9080</v>
      </c>
      <c r="B2887" s="1" t="str">
        <f>TRIM(D2887)</f>
        <v>57</v>
      </c>
      <c r="C2887" s="1">
        <f>IFERROR(VLOOKUP(D2887, sizeList!A:B, 2, FALSE), "")</f>
        <v>57</v>
      </c>
      <c r="D2887" s="1">
        <v>57</v>
      </c>
      <c r="E2887" s="1" t="str">
        <f>TRIM(F2887)</f>
        <v>GPA 4S First Lady Hybrid kobak</v>
      </c>
      <c r="F2887" s="1" t="s">
        <v>5997</v>
      </c>
      <c r="G2887" s="1" t="s">
        <v>6008</v>
      </c>
      <c r="H2887" s="1" t="s">
        <v>5835</v>
      </c>
      <c r="I2887" s="1" t="s">
        <v>255</v>
      </c>
      <c r="J2887" s="1" t="str">
        <f>TRIM(I2887)</f>
        <v>Lovasfelszerelés</v>
      </c>
      <c r="K2887" s="1" t="s">
        <v>2445</v>
      </c>
      <c r="L2887" s="1" t="str">
        <f>TRIM(K2887)</f>
        <v>Védőfelszerelés</v>
      </c>
      <c r="M2887" s="1" t="s">
        <v>5795</v>
      </c>
      <c r="N2887" s="1" t="str">
        <f>TRIM(M2887)</f>
        <v>Kobak</v>
      </c>
      <c r="O2887" s="1" t="s">
        <v>5802</v>
      </c>
      <c r="P2887" s="1" t="str">
        <f>TRIM(O2887)</f>
        <v>Felnőtt kobak</v>
      </c>
      <c r="Q2887" s="18" t="s">
        <v>5999</v>
      </c>
      <c r="R2887" s="8">
        <v>7421129567978</v>
      </c>
      <c r="S2887" s="1">
        <v>569.95000000000005</v>
      </c>
      <c r="T2887" s="1" t="s">
        <v>26</v>
      </c>
      <c r="U2887" s="1">
        <v>0.9</v>
      </c>
      <c r="V2887" s="1" t="s">
        <v>5979</v>
      </c>
      <c r="W2887" s="1" t="s">
        <v>5852</v>
      </c>
      <c r="X2887" s="1" t="str">
        <f>IF(W2887="", "", IFERROR(VLOOKUP(W2887, colorList!A:B,2,FALSE),""))</f>
        <v>fényes fekete</v>
      </c>
    </row>
    <row r="2888" spans="1:24" ht="27.75" customHeight="1" x14ac:dyDescent="0.25">
      <c r="A2888" s="1" t="s">
        <v>9082</v>
      </c>
      <c r="B2888" s="1" t="str">
        <f>TRIM(D2888)</f>
        <v>58</v>
      </c>
      <c r="C2888" s="1">
        <f>IFERROR(VLOOKUP(D2888, sizeList!A:B, 2, FALSE), "")</f>
        <v>58</v>
      </c>
      <c r="D2888" s="1">
        <v>58</v>
      </c>
      <c r="E2888" s="1" t="str">
        <f>TRIM(F2888)</f>
        <v>GPA 4S First Lady Hybrid kobak</v>
      </c>
      <c r="F2888" s="1" t="s">
        <v>5997</v>
      </c>
      <c r="G2888" s="1" t="s">
        <v>6010</v>
      </c>
      <c r="H2888" s="1" t="s">
        <v>5835</v>
      </c>
      <c r="I2888" s="1" t="s">
        <v>255</v>
      </c>
      <c r="J2888" s="1" t="str">
        <f>TRIM(I2888)</f>
        <v>Lovasfelszerelés</v>
      </c>
      <c r="K2888" s="1" t="s">
        <v>2445</v>
      </c>
      <c r="L2888" s="1" t="str">
        <f>TRIM(K2888)</f>
        <v>Védőfelszerelés</v>
      </c>
      <c r="M2888" s="1" t="s">
        <v>5795</v>
      </c>
      <c r="N2888" s="1" t="str">
        <f>TRIM(M2888)</f>
        <v>Kobak</v>
      </c>
      <c r="O2888" s="1" t="s">
        <v>5802</v>
      </c>
      <c r="P2888" s="1" t="str">
        <f>TRIM(O2888)</f>
        <v>Felnőtt kobak</v>
      </c>
      <c r="Q2888" s="18" t="s">
        <v>5999</v>
      </c>
      <c r="R2888" s="8">
        <v>7421129567985</v>
      </c>
      <c r="S2888" s="1">
        <v>569.95000000000005</v>
      </c>
      <c r="T2888" s="1" t="s">
        <v>26</v>
      </c>
      <c r="U2888" s="1">
        <v>0.9</v>
      </c>
      <c r="V2888" s="1" t="s">
        <v>5979</v>
      </c>
      <c r="W2888" s="1" t="s">
        <v>5852</v>
      </c>
      <c r="X2888" s="1" t="str">
        <f>IF(W2888="", "", IFERROR(VLOOKUP(W2888, colorList!A:B,2,FALSE),""))</f>
        <v>fényes fekete</v>
      </c>
    </row>
    <row r="2889" spans="1:24" ht="27.75" customHeight="1" x14ac:dyDescent="0.25">
      <c r="A2889" s="1" t="s">
        <v>9084</v>
      </c>
      <c r="B2889" s="1" t="str">
        <f>TRIM(D2889)</f>
        <v>59</v>
      </c>
      <c r="C2889" s="1">
        <f>IFERROR(VLOOKUP(D2889, sizeList!A:B, 2, FALSE), "")</f>
        <v>59</v>
      </c>
      <c r="D2889" s="1">
        <v>59</v>
      </c>
      <c r="E2889" s="1" t="str">
        <f>TRIM(F2889)</f>
        <v>GPA 4S First Lady Hybrid kobak</v>
      </c>
      <c r="F2889" s="1" t="s">
        <v>5997</v>
      </c>
      <c r="G2889" s="1" t="s">
        <v>6012</v>
      </c>
      <c r="H2889" s="1" t="s">
        <v>5835</v>
      </c>
      <c r="I2889" s="1" t="s">
        <v>255</v>
      </c>
      <c r="J2889" s="1" t="str">
        <f>TRIM(I2889)</f>
        <v>Lovasfelszerelés</v>
      </c>
      <c r="K2889" s="1" t="s">
        <v>2445</v>
      </c>
      <c r="L2889" s="1" t="str">
        <f>TRIM(K2889)</f>
        <v>Védőfelszerelés</v>
      </c>
      <c r="M2889" s="1" t="s">
        <v>5795</v>
      </c>
      <c r="N2889" s="1" t="str">
        <f>TRIM(M2889)</f>
        <v>Kobak</v>
      </c>
      <c r="O2889" s="1" t="s">
        <v>5802</v>
      </c>
      <c r="P2889" s="1" t="str">
        <f>TRIM(O2889)</f>
        <v>Felnőtt kobak</v>
      </c>
      <c r="Q2889" s="18" t="s">
        <v>5999</v>
      </c>
      <c r="R2889" s="8">
        <v>7421129568029</v>
      </c>
      <c r="S2889" s="1">
        <v>569.95000000000005</v>
      </c>
      <c r="T2889" s="1" t="s">
        <v>26</v>
      </c>
      <c r="U2889" s="1">
        <v>0.9</v>
      </c>
      <c r="V2889" s="1" t="s">
        <v>5979</v>
      </c>
      <c r="W2889" s="1" t="s">
        <v>5852</v>
      </c>
      <c r="X2889" s="1" t="str">
        <f>IF(W2889="", "", IFERROR(VLOOKUP(W2889, colorList!A:B,2,FALSE),""))</f>
        <v>fényes fekete</v>
      </c>
    </row>
    <row r="2890" spans="1:24" ht="27.75" customHeight="1" x14ac:dyDescent="0.25">
      <c r="A2890" s="1" t="s">
        <v>9086</v>
      </c>
      <c r="B2890" s="1" t="str">
        <f>TRIM(D2890)</f>
        <v>60</v>
      </c>
      <c r="C2890" s="1">
        <f>IFERROR(VLOOKUP(D2890, sizeList!A:B, 2, FALSE), "")</f>
        <v>60</v>
      </c>
      <c r="D2890" s="1">
        <v>60</v>
      </c>
      <c r="E2890" s="1" t="str">
        <f>TRIM(F2890)</f>
        <v>GPA 4S First Lady Hybrid kobak</v>
      </c>
      <c r="F2890" s="1" t="s">
        <v>5997</v>
      </c>
      <c r="G2890" s="1" t="s">
        <v>6014</v>
      </c>
      <c r="H2890" s="1" t="s">
        <v>5835</v>
      </c>
      <c r="I2890" s="1" t="s">
        <v>255</v>
      </c>
      <c r="J2890" s="1" t="str">
        <f>TRIM(I2890)</f>
        <v>Lovasfelszerelés</v>
      </c>
      <c r="K2890" s="1" t="s">
        <v>2445</v>
      </c>
      <c r="L2890" s="1" t="str">
        <f>TRIM(K2890)</f>
        <v>Védőfelszerelés</v>
      </c>
      <c r="M2890" s="1" t="s">
        <v>5795</v>
      </c>
      <c r="N2890" s="1" t="str">
        <f>TRIM(M2890)</f>
        <v>Kobak</v>
      </c>
      <c r="O2890" s="1" t="s">
        <v>5802</v>
      </c>
      <c r="P2890" s="1" t="str">
        <f>TRIM(O2890)</f>
        <v>Felnőtt kobak</v>
      </c>
      <c r="Q2890" s="18" t="s">
        <v>5999</v>
      </c>
      <c r="R2890" s="8">
        <v>7421129568043</v>
      </c>
      <c r="S2890" s="1">
        <v>569.95000000000005</v>
      </c>
      <c r="T2890" s="1" t="s">
        <v>26</v>
      </c>
      <c r="U2890" s="1">
        <v>0.9</v>
      </c>
      <c r="V2890" s="1" t="s">
        <v>5979</v>
      </c>
      <c r="W2890" s="1" t="s">
        <v>5852</v>
      </c>
      <c r="X2890" s="1" t="str">
        <f>IF(W2890="", "", IFERROR(VLOOKUP(W2890, colorList!A:B,2,FALSE),""))</f>
        <v>fényes fekete</v>
      </c>
    </row>
    <row r="2891" spans="1:24" ht="27.75" customHeight="1" x14ac:dyDescent="0.25">
      <c r="A2891" s="1" t="s">
        <v>9088</v>
      </c>
      <c r="B2891" s="1" t="str">
        <f>TRIM(D2891)</f>
        <v>61</v>
      </c>
      <c r="C2891" s="1">
        <f>IFERROR(VLOOKUP(D2891, sizeList!A:B, 2, FALSE), "")</f>
        <v>61</v>
      </c>
      <c r="D2891" s="1">
        <v>61</v>
      </c>
      <c r="E2891" s="1" t="str">
        <f>TRIM(F2891)</f>
        <v>GPA 4S First Lady Hybrid kobak</v>
      </c>
      <c r="F2891" s="1" t="s">
        <v>5997</v>
      </c>
      <c r="G2891" s="1" t="s">
        <v>6016</v>
      </c>
      <c r="H2891" s="1" t="s">
        <v>5835</v>
      </c>
      <c r="I2891" s="1" t="s">
        <v>255</v>
      </c>
      <c r="J2891" s="1" t="str">
        <f>TRIM(I2891)</f>
        <v>Lovasfelszerelés</v>
      </c>
      <c r="K2891" s="1" t="s">
        <v>2445</v>
      </c>
      <c r="L2891" s="1" t="str">
        <f>TRIM(K2891)</f>
        <v>Védőfelszerelés</v>
      </c>
      <c r="M2891" s="1" t="s">
        <v>5795</v>
      </c>
      <c r="N2891" s="1" t="str">
        <f>TRIM(M2891)</f>
        <v>Kobak</v>
      </c>
      <c r="O2891" s="1" t="s">
        <v>5802</v>
      </c>
      <c r="P2891" s="1" t="str">
        <f>TRIM(O2891)</f>
        <v>Felnőtt kobak</v>
      </c>
      <c r="Q2891" s="18" t="s">
        <v>5999</v>
      </c>
      <c r="R2891" s="8">
        <v>7421129568050</v>
      </c>
      <c r="S2891" s="1">
        <v>569.95000000000005</v>
      </c>
      <c r="T2891" s="1" t="s">
        <v>26</v>
      </c>
      <c r="U2891" s="1">
        <v>0.9</v>
      </c>
      <c r="V2891" s="1" t="s">
        <v>5979</v>
      </c>
      <c r="W2891" s="1" t="s">
        <v>5852</v>
      </c>
      <c r="X2891" s="1" t="str">
        <f>IF(W2891="", "", IFERROR(VLOOKUP(W2891, colorList!A:B,2,FALSE),""))</f>
        <v>fényes fekete</v>
      </c>
    </row>
    <row r="2892" spans="1:24" ht="27.75" customHeight="1" x14ac:dyDescent="0.25">
      <c r="A2892" s="1" t="s">
        <v>9053</v>
      </c>
      <c r="B2892" s="1" t="str">
        <f>TRIM(D2892)</f>
        <v>53</v>
      </c>
      <c r="C2892" s="1">
        <f>IFERROR(VLOOKUP(D2892, sizeList!A:B, 2, FALSE), "")</f>
        <v>53</v>
      </c>
      <c r="D2892" s="1">
        <v>53</v>
      </c>
      <c r="E2892" s="1" t="str">
        <f>TRIM(F2892)</f>
        <v>GPA 4S First Lady TLS kobak</v>
      </c>
      <c r="F2892" s="1" t="s">
        <v>5976</v>
      </c>
      <c r="G2892" s="1" t="s">
        <v>5977</v>
      </c>
      <c r="H2892" s="1" t="s">
        <v>5835</v>
      </c>
      <c r="I2892" s="1" t="s">
        <v>255</v>
      </c>
      <c r="J2892" s="1" t="str">
        <f>TRIM(I2892)</f>
        <v>Lovasfelszerelés</v>
      </c>
      <c r="K2892" s="1" t="s">
        <v>2445</v>
      </c>
      <c r="L2892" s="1" t="str">
        <f>TRIM(K2892)</f>
        <v>Védőfelszerelés</v>
      </c>
      <c r="M2892" s="1" t="s">
        <v>5795</v>
      </c>
      <c r="N2892" s="1" t="str">
        <f>TRIM(M2892)</f>
        <v>Kobak</v>
      </c>
      <c r="O2892" s="1" t="s">
        <v>5802</v>
      </c>
      <c r="P2892" s="1" t="str">
        <f>TRIM(O2892)</f>
        <v>Felnőtt kobak</v>
      </c>
      <c r="Q2892" s="18" t="s">
        <v>5978</v>
      </c>
      <c r="R2892" s="8">
        <v>7421129566360</v>
      </c>
      <c r="S2892" s="1">
        <v>589.95000000000005</v>
      </c>
      <c r="T2892" s="1" t="s">
        <v>26</v>
      </c>
      <c r="U2892" s="1">
        <v>0.9</v>
      </c>
      <c r="V2892" s="1" t="s">
        <v>5979</v>
      </c>
      <c r="W2892" s="1" t="s">
        <v>5820</v>
      </c>
      <c r="X2892" s="1" t="str">
        <f>IF(W2892="", "", IFERROR(VLOOKUP(W2892, colorList!A:B,2,FALSE),""))</f>
        <v>matt fekete</v>
      </c>
    </row>
    <row r="2893" spans="1:24" ht="27.75" customHeight="1" x14ac:dyDescent="0.25">
      <c r="A2893" s="1" t="s">
        <v>9055</v>
      </c>
      <c r="B2893" s="1" t="str">
        <f>TRIM(D2893)</f>
        <v>54</v>
      </c>
      <c r="C2893" s="1">
        <f>IFERROR(VLOOKUP(D2893, sizeList!A:B, 2, FALSE), "")</f>
        <v>54</v>
      </c>
      <c r="D2893" s="1">
        <v>54</v>
      </c>
      <c r="E2893" s="1" t="str">
        <f>TRIM(F2893)</f>
        <v>GPA 4S First Lady TLS kobak</v>
      </c>
      <c r="F2893" s="1" t="s">
        <v>5976</v>
      </c>
      <c r="G2893" s="1" t="s">
        <v>5981</v>
      </c>
      <c r="H2893" s="1" t="s">
        <v>5835</v>
      </c>
      <c r="I2893" s="1" t="s">
        <v>255</v>
      </c>
      <c r="J2893" s="1" t="str">
        <f>TRIM(I2893)</f>
        <v>Lovasfelszerelés</v>
      </c>
      <c r="K2893" s="1" t="s">
        <v>2445</v>
      </c>
      <c r="L2893" s="1" t="str">
        <f>TRIM(K2893)</f>
        <v>Védőfelszerelés</v>
      </c>
      <c r="M2893" s="1" t="s">
        <v>5795</v>
      </c>
      <c r="N2893" s="1" t="str">
        <f>TRIM(M2893)</f>
        <v>Kobak</v>
      </c>
      <c r="O2893" s="1" t="s">
        <v>5802</v>
      </c>
      <c r="P2893" s="1" t="str">
        <f>TRIM(O2893)</f>
        <v>Felnőtt kobak</v>
      </c>
      <c r="Q2893" s="18" t="s">
        <v>5978</v>
      </c>
      <c r="R2893" s="8">
        <v>7421129566407</v>
      </c>
      <c r="S2893" s="1">
        <v>589.95000000000005</v>
      </c>
      <c r="T2893" s="1" t="s">
        <v>26</v>
      </c>
      <c r="U2893" s="1">
        <v>0.9</v>
      </c>
      <c r="V2893" s="1" t="s">
        <v>5979</v>
      </c>
      <c r="W2893" s="1" t="s">
        <v>5820</v>
      </c>
      <c r="X2893" s="1" t="str">
        <f>IF(W2893="", "", IFERROR(VLOOKUP(W2893, colorList!A:B,2,FALSE),""))</f>
        <v>matt fekete</v>
      </c>
    </row>
    <row r="2894" spans="1:24" ht="27.75" customHeight="1" x14ac:dyDescent="0.25">
      <c r="A2894" s="1" t="s">
        <v>9057</v>
      </c>
      <c r="B2894" s="1" t="str">
        <f>TRIM(D2894)</f>
        <v>55</v>
      </c>
      <c r="C2894" s="1">
        <f>IFERROR(VLOOKUP(D2894, sizeList!A:B, 2, FALSE), "")</f>
        <v>55</v>
      </c>
      <c r="D2894" s="1">
        <v>55</v>
      </c>
      <c r="E2894" s="1" t="str">
        <f>TRIM(F2894)</f>
        <v>GPA 4S First Lady TLS kobak</v>
      </c>
      <c r="F2894" s="1" t="s">
        <v>5976</v>
      </c>
      <c r="G2894" s="1" t="s">
        <v>5983</v>
      </c>
      <c r="H2894" s="1" t="s">
        <v>5835</v>
      </c>
      <c r="I2894" s="1" t="s">
        <v>255</v>
      </c>
      <c r="J2894" s="1" t="str">
        <f>TRIM(I2894)</f>
        <v>Lovasfelszerelés</v>
      </c>
      <c r="K2894" s="1" t="s">
        <v>2445</v>
      </c>
      <c r="L2894" s="1" t="str">
        <f>TRIM(K2894)</f>
        <v>Védőfelszerelés</v>
      </c>
      <c r="M2894" s="1" t="s">
        <v>5795</v>
      </c>
      <c r="N2894" s="1" t="str">
        <f>TRIM(M2894)</f>
        <v>Kobak</v>
      </c>
      <c r="O2894" s="1" t="s">
        <v>5802</v>
      </c>
      <c r="P2894" s="1" t="str">
        <f>TRIM(O2894)</f>
        <v>Felnőtt kobak</v>
      </c>
      <c r="Q2894" s="18" t="s">
        <v>5978</v>
      </c>
      <c r="R2894" s="8">
        <v>7421129566445</v>
      </c>
      <c r="S2894" s="1">
        <v>589.95000000000005</v>
      </c>
      <c r="T2894" s="1" t="s">
        <v>26</v>
      </c>
      <c r="U2894" s="1">
        <v>0.9</v>
      </c>
      <c r="V2894" s="1" t="s">
        <v>5979</v>
      </c>
      <c r="W2894" s="1" t="s">
        <v>5820</v>
      </c>
      <c r="X2894" s="1" t="str">
        <f>IF(W2894="", "", IFERROR(VLOOKUP(W2894, colorList!A:B,2,FALSE),""))</f>
        <v>matt fekete</v>
      </c>
    </row>
    <row r="2895" spans="1:24" ht="27.75" customHeight="1" x14ac:dyDescent="0.25">
      <c r="A2895" s="1" t="s">
        <v>9059</v>
      </c>
      <c r="B2895" s="1" t="str">
        <f>TRIM(D2895)</f>
        <v>56</v>
      </c>
      <c r="C2895" s="1">
        <f>IFERROR(VLOOKUP(D2895, sizeList!A:B, 2, FALSE), "")</f>
        <v>56</v>
      </c>
      <c r="D2895" s="1">
        <v>56</v>
      </c>
      <c r="E2895" s="1" t="str">
        <f>TRIM(F2895)</f>
        <v>GPA 4S First Lady TLS kobak</v>
      </c>
      <c r="F2895" s="1" t="s">
        <v>5976</v>
      </c>
      <c r="G2895" s="1" t="s">
        <v>5985</v>
      </c>
      <c r="H2895" s="1" t="s">
        <v>5835</v>
      </c>
      <c r="I2895" s="1" t="s">
        <v>255</v>
      </c>
      <c r="J2895" s="1" t="str">
        <f>TRIM(I2895)</f>
        <v>Lovasfelszerelés</v>
      </c>
      <c r="K2895" s="1" t="s">
        <v>2445</v>
      </c>
      <c r="L2895" s="1" t="str">
        <f>TRIM(K2895)</f>
        <v>Védőfelszerelés</v>
      </c>
      <c r="M2895" s="1" t="s">
        <v>5795</v>
      </c>
      <c r="N2895" s="1" t="str">
        <f>TRIM(M2895)</f>
        <v>Kobak</v>
      </c>
      <c r="O2895" s="1" t="s">
        <v>5802</v>
      </c>
      <c r="P2895" s="1" t="str">
        <f>TRIM(O2895)</f>
        <v>Felnőtt kobak</v>
      </c>
      <c r="Q2895" s="18" t="s">
        <v>5978</v>
      </c>
      <c r="R2895" s="8">
        <v>7421129566537</v>
      </c>
      <c r="S2895" s="1">
        <v>589.95000000000005</v>
      </c>
      <c r="T2895" s="1" t="s">
        <v>26</v>
      </c>
      <c r="U2895" s="1">
        <v>0.9</v>
      </c>
      <c r="V2895" s="1" t="s">
        <v>5979</v>
      </c>
      <c r="W2895" s="1" t="s">
        <v>5820</v>
      </c>
      <c r="X2895" s="1" t="str">
        <f>IF(W2895="", "", IFERROR(VLOOKUP(W2895, colorList!A:B,2,FALSE),""))</f>
        <v>matt fekete</v>
      </c>
    </row>
    <row r="2896" spans="1:24" ht="27.75" customHeight="1" x14ac:dyDescent="0.25">
      <c r="A2896" s="1" t="s">
        <v>9061</v>
      </c>
      <c r="B2896" s="1" t="str">
        <f>TRIM(D2896)</f>
        <v>57</v>
      </c>
      <c r="C2896" s="1">
        <f>IFERROR(VLOOKUP(D2896, sizeList!A:B, 2, FALSE), "")</f>
        <v>57</v>
      </c>
      <c r="D2896" s="1">
        <v>57</v>
      </c>
      <c r="E2896" s="1" t="str">
        <f>TRIM(F2896)</f>
        <v>GPA 4S First Lady TLS kobak</v>
      </c>
      <c r="F2896" s="1" t="s">
        <v>5976</v>
      </c>
      <c r="G2896" s="1" t="s">
        <v>5987</v>
      </c>
      <c r="H2896" s="1" t="s">
        <v>5835</v>
      </c>
      <c r="I2896" s="1" t="s">
        <v>255</v>
      </c>
      <c r="J2896" s="1" t="str">
        <f>TRIM(I2896)</f>
        <v>Lovasfelszerelés</v>
      </c>
      <c r="K2896" s="1" t="s">
        <v>2445</v>
      </c>
      <c r="L2896" s="1" t="str">
        <f>TRIM(K2896)</f>
        <v>Védőfelszerelés</v>
      </c>
      <c r="M2896" s="1" t="s">
        <v>5795</v>
      </c>
      <c r="N2896" s="1" t="str">
        <f>TRIM(M2896)</f>
        <v>Kobak</v>
      </c>
      <c r="O2896" s="1" t="s">
        <v>5802</v>
      </c>
      <c r="P2896" s="1" t="str">
        <f>TRIM(O2896)</f>
        <v>Felnőtt kobak</v>
      </c>
      <c r="Q2896" s="18" t="s">
        <v>5978</v>
      </c>
      <c r="R2896" s="8">
        <v>7421129566599</v>
      </c>
      <c r="S2896" s="1">
        <v>589.95000000000005</v>
      </c>
      <c r="T2896" s="1" t="s">
        <v>26</v>
      </c>
      <c r="U2896" s="1">
        <v>0.9</v>
      </c>
      <c r="V2896" s="1" t="s">
        <v>5979</v>
      </c>
      <c r="W2896" s="1" t="s">
        <v>5820</v>
      </c>
      <c r="X2896" s="1" t="str">
        <f>IF(W2896="", "", IFERROR(VLOOKUP(W2896, colorList!A:B,2,FALSE),""))</f>
        <v>matt fekete</v>
      </c>
    </row>
    <row r="2897" spans="1:24" ht="27.75" customHeight="1" x14ac:dyDescent="0.25">
      <c r="A2897" s="1" t="s">
        <v>9063</v>
      </c>
      <c r="B2897" s="1" t="str">
        <f>TRIM(D2897)</f>
        <v>58</v>
      </c>
      <c r="C2897" s="1">
        <f>IFERROR(VLOOKUP(D2897, sizeList!A:B, 2, FALSE), "")</f>
        <v>58</v>
      </c>
      <c r="D2897" s="1">
        <v>58</v>
      </c>
      <c r="E2897" s="1" t="str">
        <f>TRIM(F2897)</f>
        <v>GPA 4S First Lady TLS kobak</v>
      </c>
      <c r="F2897" s="1" t="s">
        <v>5976</v>
      </c>
      <c r="G2897" s="1" t="s">
        <v>5989</v>
      </c>
      <c r="H2897" s="1" t="s">
        <v>5835</v>
      </c>
      <c r="I2897" s="1" t="s">
        <v>255</v>
      </c>
      <c r="J2897" s="1" t="str">
        <f>TRIM(I2897)</f>
        <v>Lovasfelszerelés</v>
      </c>
      <c r="K2897" s="1" t="s">
        <v>2445</v>
      </c>
      <c r="L2897" s="1" t="str">
        <f>TRIM(K2897)</f>
        <v>Védőfelszerelés</v>
      </c>
      <c r="M2897" s="1" t="s">
        <v>5795</v>
      </c>
      <c r="N2897" s="1" t="str">
        <f>TRIM(M2897)</f>
        <v>Kobak</v>
      </c>
      <c r="O2897" s="1" t="s">
        <v>5802</v>
      </c>
      <c r="P2897" s="1" t="str">
        <f>TRIM(O2897)</f>
        <v>Felnőtt kobak</v>
      </c>
      <c r="Q2897" s="18" t="s">
        <v>5978</v>
      </c>
      <c r="R2897" s="8">
        <v>7421129566605</v>
      </c>
      <c r="S2897" s="1">
        <v>589.95000000000005</v>
      </c>
      <c r="T2897" s="1" t="s">
        <v>26</v>
      </c>
      <c r="U2897" s="1">
        <v>0.9</v>
      </c>
      <c r="V2897" s="1" t="s">
        <v>5979</v>
      </c>
      <c r="W2897" s="1" t="s">
        <v>5820</v>
      </c>
      <c r="X2897" s="1" t="str">
        <f>IF(W2897="", "", IFERROR(VLOOKUP(W2897, colorList!A:B,2,FALSE),""))</f>
        <v>matt fekete</v>
      </c>
    </row>
    <row r="2898" spans="1:24" ht="27.75" customHeight="1" x14ac:dyDescent="0.25">
      <c r="A2898" s="1" t="s">
        <v>9065</v>
      </c>
      <c r="B2898" s="1" t="str">
        <f>TRIM(D2898)</f>
        <v>59</v>
      </c>
      <c r="C2898" s="1">
        <f>IFERROR(VLOOKUP(D2898, sizeList!A:B, 2, FALSE), "")</f>
        <v>59</v>
      </c>
      <c r="D2898" s="1">
        <v>59</v>
      </c>
      <c r="E2898" s="1" t="str">
        <f>TRIM(F2898)</f>
        <v>GPA 4S First Lady TLS kobak</v>
      </c>
      <c r="F2898" s="1" t="s">
        <v>5976</v>
      </c>
      <c r="G2898" s="1" t="s">
        <v>5991</v>
      </c>
      <c r="H2898" s="1" t="s">
        <v>5835</v>
      </c>
      <c r="I2898" s="1" t="s">
        <v>255</v>
      </c>
      <c r="J2898" s="1" t="str">
        <f>TRIM(I2898)</f>
        <v>Lovasfelszerelés</v>
      </c>
      <c r="K2898" s="1" t="s">
        <v>2445</v>
      </c>
      <c r="L2898" s="1" t="str">
        <f>TRIM(K2898)</f>
        <v>Védőfelszerelés</v>
      </c>
      <c r="M2898" s="1" t="s">
        <v>5795</v>
      </c>
      <c r="N2898" s="1" t="str">
        <f>TRIM(M2898)</f>
        <v>Kobak</v>
      </c>
      <c r="O2898" s="1" t="s">
        <v>5802</v>
      </c>
      <c r="P2898" s="1" t="str">
        <f>TRIM(O2898)</f>
        <v>Felnőtt kobak</v>
      </c>
      <c r="Q2898" s="18" t="s">
        <v>5978</v>
      </c>
      <c r="R2898" s="8">
        <v>7421129566650</v>
      </c>
      <c r="S2898" s="1">
        <v>589.95000000000005</v>
      </c>
      <c r="T2898" s="1" t="s">
        <v>26</v>
      </c>
      <c r="U2898" s="1">
        <v>0.9</v>
      </c>
      <c r="V2898" s="1" t="s">
        <v>5979</v>
      </c>
      <c r="W2898" s="1" t="s">
        <v>5820</v>
      </c>
      <c r="X2898" s="1" t="str">
        <f>IF(W2898="", "", IFERROR(VLOOKUP(W2898, colorList!A:B,2,FALSE),""))</f>
        <v>matt fekete</v>
      </c>
    </row>
    <row r="2899" spans="1:24" ht="27.75" customHeight="1" x14ac:dyDescent="0.25">
      <c r="A2899" s="1" t="s">
        <v>9067</v>
      </c>
      <c r="B2899" s="1" t="str">
        <f>TRIM(D2899)</f>
        <v>60</v>
      </c>
      <c r="C2899" s="1">
        <f>IFERROR(VLOOKUP(D2899, sizeList!A:B, 2, FALSE), "")</f>
        <v>60</v>
      </c>
      <c r="D2899" s="1">
        <v>60</v>
      </c>
      <c r="E2899" s="1" t="str">
        <f>TRIM(F2899)</f>
        <v>GPA 4S First Lady TLS kobak</v>
      </c>
      <c r="F2899" s="1" t="s">
        <v>5976</v>
      </c>
      <c r="G2899" s="1" t="s">
        <v>5993</v>
      </c>
      <c r="H2899" s="1" t="s">
        <v>5835</v>
      </c>
      <c r="I2899" s="1" t="s">
        <v>255</v>
      </c>
      <c r="J2899" s="1" t="str">
        <f>TRIM(I2899)</f>
        <v>Lovasfelszerelés</v>
      </c>
      <c r="K2899" s="1" t="s">
        <v>2445</v>
      </c>
      <c r="L2899" s="1" t="str">
        <f>TRIM(K2899)</f>
        <v>Védőfelszerelés</v>
      </c>
      <c r="M2899" s="1" t="s">
        <v>5795</v>
      </c>
      <c r="N2899" s="1" t="str">
        <f>TRIM(M2899)</f>
        <v>Kobak</v>
      </c>
      <c r="O2899" s="1" t="s">
        <v>5802</v>
      </c>
      <c r="P2899" s="1" t="str">
        <f>TRIM(O2899)</f>
        <v>Felnőtt kobak</v>
      </c>
      <c r="Q2899" s="18" t="s">
        <v>5978</v>
      </c>
      <c r="R2899" s="8">
        <v>7421129566667</v>
      </c>
      <c r="S2899" s="1">
        <v>589.95000000000005</v>
      </c>
      <c r="T2899" s="1" t="s">
        <v>26</v>
      </c>
      <c r="U2899" s="1">
        <v>0.9</v>
      </c>
      <c r="V2899" s="1" t="s">
        <v>5979</v>
      </c>
      <c r="W2899" s="1" t="s">
        <v>5820</v>
      </c>
      <c r="X2899" s="1" t="str">
        <f>IF(W2899="", "", IFERROR(VLOOKUP(W2899, colorList!A:B,2,FALSE),""))</f>
        <v>matt fekete</v>
      </c>
    </row>
    <row r="2900" spans="1:24" ht="27.75" customHeight="1" x14ac:dyDescent="0.25">
      <c r="A2900" s="1" t="s">
        <v>9069</v>
      </c>
      <c r="B2900" s="1" t="str">
        <f>TRIM(D2900)</f>
        <v>61</v>
      </c>
      <c r="C2900" s="1">
        <f>IFERROR(VLOOKUP(D2900, sizeList!A:B, 2, FALSE), "")</f>
        <v>61</v>
      </c>
      <c r="D2900" s="1">
        <v>61</v>
      </c>
      <c r="E2900" s="1" t="str">
        <f>TRIM(F2900)</f>
        <v>GPA 4S First Lady TLS kobak</v>
      </c>
      <c r="F2900" s="1" t="s">
        <v>5976</v>
      </c>
      <c r="G2900" s="1" t="s">
        <v>5995</v>
      </c>
      <c r="H2900" s="1" t="s">
        <v>5835</v>
      </c>
      <c r="I2900" s="1" t="s">
        <v>255</v>
      </c>
      <c r="J2900" s="1" t="str">
        <f>TRIM(I2900)</f>
        <v>Lovasfelszerelés</v>
      </c>
      <c r="K2900" s="1" t="s">
        <v>2445</v>
      </c>
      <c r="L2900" s="1" t="str">
        <f>TRIM(K2900)</f>
        <v>Védőfelszerelés</v>
      </c>
      <c r="M2900" s="1" t="s">
        <v>5795</v>
      </c>
      <c r="N2900" s="1" t="str">
        <f>TRIM(M2900)</f>
        <v>Kobak</v>
      </c>
      <c r="O2900" s="1" t="s">
        <v>5802</v>
      </c>
      <c r="P2900" s="1" t="str">
        <f>TRIM(O2900)</f>
        <v>Felnőtt kobak</v>
      </c>
      <c r="Q2900" s="18" t="s">
        <v>5978</v>
      </c>
      <c r="R2900" s="8">
        <v>7421129566735</v>
      </c>
      <c r="S2900" s="1">
        <v>589.95000000000005</v>
      </c>
      <c r="T2900" s="1" t="s">
        <v>26</v>
      </c>
      <c r="U2900" s="1">
        <v>0.9</v>
      </c>
      <c r="V2900" s="1" t="s">
        <v>5979</v>
      </c>
      <c r="W2900" s="1" t="s">
        <v>5820</v>
      </c>
      <c r="X2900" s="1" t="str">
        <f>IF(W2900="", "", IFERROR(VLOOKUP(W2900, colorList!A:B,2,FALSE),""))</f>
        <v>matt fekete</v>
      </c>
    </row>
    <row r="2901" spans="1:24" ht="27.75" customHeight="1" x14ac:dyDescent="0.25">
      <c r="A2901" s="1" t="s">
        <v>9054</v>
      </c>
      <c r="B2901" s="1" t="str">
        <f>TRIM(D2901)</f>
        <v>53</v>
      </c>
      <c r="C2901" s="1">
        <f>IFERROR(VLOOKUP(D2901, sizeList!A:B, 2, FALSE), "")</f>
        <v>53</v>
      </c>
      <c r="D2901" s="1">
        <v>53</v>
      </c>
      <c r="E2901" s="1" t="str">
        <f>TRIM(F2901)</f>
        <v>GPA 4S First Lady TLS kobak</v>
      </c>
      <c r="F2901" s="1" t="s">
        <v>5976</v>
      </c>
      <c r="G2901" s="1" t="s">
        <v>5980</v>
      </c>
      <c r="H2901" s="1" t="s">
        <v>5835</v>
      </c>
      <c r="I2901" s="1" t="s">
        <v>255</v>
      </c>
      <c r="J2901" s="1" t="str">
        <f>TRIM(I2901)</f>
        <v>Lovasfelszerelés</v>
      </c>
      <c r="K2901" s="1" t="s">
        <v>2445</v>
      </c>
      <c r="L2901" s="1" t="str">
        <f>TRIM(K2901)</f>
        <v>Védőfelszerelés</v>
      </c>
      <c r="M2901" s="1" t="s">
        <v>5795</v>
      </c>
      <c r="N2901" s="1" t="str">
        <f>TRIM(M2901)</f>
        <v>Kobak</v>
      </c>
      <c r="O2901" s="1" t="s">
        <v>5802</v>
      </c>
      <c r="P2901" s="1" t="str">
        <f>TRIM(O2901)</f>
        <v>Felnőtt kobak</v>
      </c>
      <c r="Q2901" s="18" t="s">
        <v>5978</v>
      </c>
      <c r="R2901" s="8">
        <v>7421129596275</v>
      </c>
      <c r="S2901" s="1">
        <v>589.95000000000005</v>
      </c>
      <c r="T2901" s="1" t="s">
        <v>26</v>
      </c>
      <c r="U2901" s="1">
        <v>0.9</v>
      </c>
      <c r="V2901" s="1" t="s">
        <v>5979</v>
      </c>
      <c r="W2901" s="1" t="s">
        <v>5852</v>
      </c>
      <c r="X2901" s="1" t="str">
        <f>IF(W2901="", "", IFERROR(VLOOKUP(W2901, colorList!A:B,2,FALSE),""))</f>
        <v>fényes fekete</v>
      </c>
    </row>
    <row r="2902" spans="1:24" ht="27.75" customHeight="1" x14ac:dyDescent="0.25">
      <c r="A2902" s="1" t="s">
        <v>9056</v>
      </c>
      <c r="B2902" s="1" t="str">
        <f>TRIM(D2902)</f>
        <v>54</v>
      </c>
      <c r="C2902" s="1">
        <f>IFERROR(VLOOKUP(D2902, sizeList!A:B, 2, FALSE), "")</f>
        <v>54</v>
      </c>
      <c r="D2902" s="1">
        <v>54</v>
      </c>
      <c r="E2902" s="1" t="str">
        <f>TRIM(F2902)</f>
        <v>GPA 4S First Lady TLS kobak</v>
      </c>
      <c r="F2902" s="1" t="s">
        <v>5976</v>
      </c>
      <c r="G2902" s="1" t="s">
        <v>5982</v>
      </c>
      <c r="H2902" s="1" t="s">
        <v>5835</v>
      </c>
      <c r="I2902" s="1" t="s">
        <v>255</v>
      </c>
      <c r="J2902" s="1" t="str">
        <f>TRIM(I2902)</f>
        <v>Lovasfelszerelés</v>
      </c>
      <c r="K2902" s="1" t="s">
        <v>2445</v>
      </c>
      <c r="L2902" s="1" t="str">
        <f>TRIM(K2902)</f>
        <v>Védőfelszerelés</v>
      </c>
      <c r="M2902" s="1" t="s">
        <v>5795</v>
      </c>
      <c r="N2902" s="1" t="str">
        <f>TRIM(M2902)</f>
        <v>Kobak</v>
      </c>
      <c r="O2902" s="1" t="s">
        <v>5802</v>
      </c>
      <c r="P2902" s="1" t="str">
        <f>TRIM(O2902)</f>
        <v>Felnőtt kobak</v>
      </c>
      <c r="Q2902" s="18" t="s">
        <v>5978</v>
      </c>
      <c r="R2902" s="8">
        <v>7421129596282</v>
      </c>
      <c r="S2902" s="1">
        <v>589.95000000000005</v>
      </c>
      <c r="T2902" s="1" t="s">
        <v>26</v>
      </c>
      <c r="U2902" s="1">
        <v>0.9</v>
      </c>
      <c r="V2902" s="1" t="s">
        <v>5979</v>
      </c>
      <c r="W2902" s="1" t="s">
        <v>5852</v>
      </c>
      <c r="X2902" s="1" t="str">
        <f>IF(W2902="", "", IFERROR(VLOOKUP(W2902, colorList!A:B,2,FALSE),""))</f>
        <v>fényes fekete</v>
      </c>
    </row>
    <row r="2903" spans="1:24" ht="27.75" customHeight="1" x14ac:dyDescent="0.25">
      <c r="A2903" s="1" t="s">
        <v>9058</v>
      </c>
      <c r="B2903" s="1" t="str">
        <f>TRIM(D2903)</f>
        <v>55</v>
      </c>
      <c r="C2903" s="1">
        <f>IFERROR(VLOOKUP(D2903, sizeList!A:B, 2, FALSE), "")</f>
        <v>55</v>
      </c>
      <c r="D2903" s="1">
        <v>55</v>
      </c>
      <c r="E2903" s="1" t="str">
        <f>TRIM(F2903)</f>
        <v>GPA 4S First Lady TLS kobak</v>
      </c>
      <c r="F2903" s="1" t="s">
        <v>5976</v>
      </c>
      <c r="G2903" s="1" t="s">
        <v>5984</v>
      </c>
      <c r="H2903" s="1" t="s">
        <v>5835</v>
      </c>
      <c r="I2903" s="1" t="s">
        <v>255</v>
      </c>
      <c r="J2903" s="1" t="str">
        <f>TRIM(I2903)</f>
        <v>Lovasfelszerelés</v>
      </c>
      <c r="K2903" s="1" t="s">
        <v>2445</v>
      </c>
      <c r="L2903" s="1" t="str">
        <f>TRIM(K2903)</f>
        <v>Védőfelszerelés</v>
      </c>
      <c r="M2903" s="1" t="s">
        <v>5795</v>
      </c>
      <c r="N2903" s="1" t="str">
        <f>TRIM(M2903)</f>
        <v>Kobak</v>
      </c>
      <c r="O2903" s="1" t="s">
        <v>5802</v>
      </c>
      <c r="P2903" s="1" t="str">
        <f>TRIM(O2903)</f>
        <v>Felnőtt kobak</v>
      </c>
      <c r="Q2903" s="18" t="s">
        <v>5978</v>
      </c>
      <c r="R2903" s="8">
        <v>7421129596381</v>
      </c>
      <c r="S2903" s="1">
        <v>589.95000000000005</v>
      </c>
      <c r="T2903" s="1" t="s">
        <v>26</v>
      </c>
      <c r="U2903" s="1">
        <v>0.9</v>
      </c>
      <c r="V2903" s="1" t="s">
        <v>5979</v>
      </c>
      <c r="W2903" s="1" t="s">
        <v>5852</v>
      </c>
      <c r="X2903" s="1" t="str">
        <f>IF(W2903="", "", IFERROR(VLOOKUP(W2903, colorList!A:B,2,FALSE),""))</f>
        <v>fényes fekete</v>
      </c>
    </row>
    <row r="2904" spans="1:24" ht="27.75" customHeight="1" x14ac:dyDescent="0.25">
      <c r="A2904" s="1" t="s">
        <v>9060</v>
      </c>
      <c r="B2904" s="1" t="str">
        <f>TRIM(D2904)</f>
        <v>56</v>
      </c>
      <c r="C2904" s="1">
        <f>IFERROR(VLOOKUP(D2904, sizeList!A:B, 2, FALSE), "")</f>
        <v>56</v>
      </c>
      <c r="D2904" s="1">
        <v>56</v>
      </c>
      <c r="E2904" s="1" t="str">
        <f>TRIM(F2904)</f>
        <v>GPA 4S First Lady TLS kobak</v>
      </c>
      <c r="F2904" s="1" t="s">
        <v>5976</v>
      </c>
      <c r="G2904" s="1" t="s">
        <v>5986</v>
      </c>
      <c r="H2904" s="1" t="s">
        <v>5835</v>
      </c>
      <c r="I2904" s="1" t="s">
        <v>255</v>
      </c>
      <c r="J2904" s="1" t="str">
        <f>TRIM(I2904)</f>
        <v>Lovasfelszerelés</v>
      </c>
      <c r="K2904" s="1" t="s">
        <v>2445</v>
      </c>
      <c r="L2904" s="1" t="str">
        <f>TRIM(K2904)</f>
        <v>Védőfelszerelés</v>
      </c>
      <c r="M2904" s="1" t="s">
        <v>5795</v>
      </c>
      <c r="N2904" s="1" t="str">
        <f>TRIM(M2904)</f>
        <v>Kobak</v>
      </c>
      <c r="O2904" s="1" t="s">
        <v>5802</v>
      </c>
      <c r="P2904" s="1" t="str">
        <f>TRIM(O2904)</f>
        <v>Felnőtt kobak</v>
      </c>
      <c r="Q2904" s="18" t="s">
        <v>5978</v>
      </c>
      <c r="R2904" s="8">
        <v>7421129596466</v>
      </c>
      <c r="S2904" s="1">
        <v>589.95000000000005</v>
      </c>
      <c r="T2904" s="1" t="s">
        <v>26</v>
      </c>
      <c r="U2904" s="1">
        <v>0.9</v>
      </c>
      <c r="V2904" s="1" t="s">
        <v>5979</v>
      </c>
      <c r="W2904" s="1" t="s">
        <v>5852</v>
      </c>
      <c r="X2904" s="1" t="str">
        <f>IF(W2904="", "", IFERROR(VLOOKUP(W2904, colorList!A:B,2,FALSE),""))</f>
        <v>fényes fekete</v>
      </c>
    </row>
    <row r="2905" spans="1:24" ht="27.75" customHeight="1" x14ac:dyDescent="0.25">
      <c r="A2905" s="1" t="s">
        <v>9062</v>
      </c>
      <c r="B2905" s="1" t="str">
        <f>TRIM(D2905)</f>
        <v>57</v>
      </c>
      <c r="C2905" s="1">
        <f>IFERROR(VLOOKUP(D2905, sizeList!A:B, 2, FALSE), "")</f>
        <v>57</v>
      </c>
      <c r="D2905" s="1">
        <v>57</v>
      </c>
      <c r="E2905" s="1" t="str">
        <f>TRIM(F2905)</f>
        <v>GPA 4S First Lady TLS kobak</v>
      </c>
      <c r="F2905" s="1" t="s">
        <v>5976</v>
      </c>
      <c r="G2905" s="1" t="s">
        <v>5988</v>
      </c>
      <c r="H2905" s="1" t="s">
        <v>5835</v>
      </c>
      <c r="I2905" s="1" t="s">
        <v>255</v>
      </c>
      <c r="J2905" s="1" t="str">
        <f>TRIM(I2905)</f>
        <v>Lovasfelszerelés</v>
      </c>
      <c r="K2905" s="1" t="s">
        <v>2445</v>
      </c>
      <c r="L2905" s="1" t="str">
        <f>TRIM(K2905)</f>
        <v>Védőfelszerelés</v>
      </c>
      <c r="M2905" s="1" t="s">
        <v>5795</v>
      </c>
      <c r="N2905" s="1" t="str">
        <f>TRIM(M2905)</f>
        <v>Kobak</v>
      </c>
      <c r="O2905" s="1" t="s">
        <v>5802</v>
      </c>
      <c r="P2905" s="1" t="str">
        <f>TRIM(O2905)</f>
        <v>Felnőtt kobak</v>
      </c>
      <c r="Q2905" s="18" t="s">
        <v>5978</v>
      </c>
      <c r="R2905" s="8">
        <v>7421129596633</v>
      </c>
      <c r="S2905" s="1">
        <v>589.95000000000005</v>
      </c>
      <c r="T2905" s="1" t="s">
        <v>26</v>
      </c>
      <c r="U2905" s="1">
        <v>0.9</v>
      </c>
      <c r="V2905" s="1" t="s">
        <v>5979</v>
      </c>
      <c r="W2905" s="1" t="s">
        <v>5852</v>
      </c>
      <c r="X2905" s="1" t="str">
        <f>IF(W2905="", "", IFERROR(VLOOKUP(W2905, colorList!A:B,2,FALSE),""))</f>
        <v>fényes fekete</v>
      </c>
    </row>
    <row r="2906" spans="1:24" ht="27.75" customHeight="1" x14ac:dyDescent="0.25">
      <c r="A2906" s="1" t="s">
        <v>9064</v>
      </c>
      <c r="B2906" s="1" t="str">
        <f>TRIM(D2906)</f>
        <v>58</v>
      </c>
      <c r="C2906" s="1">
        <f>IFERROR(VLOOKUP(D2906, sizeList!A:B, 2, FALSE), "")</f>
        <v>58</v>
      </c>
      <c r="D2906" s="1">
        <v>58</v>
      </c>
      <c r="E2906" s="1" t="str">
        <f>TRIM(F2906)</f>
        <v>GPA 4S First Lady TLS kobak</v>
      </c>
      <c r="F2906" s="1" t="s">
        <v>5976</v>
      </c>
      <c r="G2906" s="1" t="s">
        <v>5990</v>
      </c>
      <c r="H2906" s="1" t="s">
        <v>5835</v>
      </c>
      <c r="I2906" s="1" t="s">
        <v>255</v>
      </c>
      <c r="J2906" s="1" t="str">
        <f>TRIM(I2906)</f>
        <v>Lovasfelszerelés</v>
      </c>
      <c r="K2906" s="1" t="s">
        <v>2445</v>
      </c>
      <c r="L2906" s="1" t="str">
        <f>TRIM(K2906)</f>
        <v>Védőfelszerelés</v>
      </c>
      <c r="M2906" s="1" t="s">
        <v>5795</v>
      </c>
      <c r="N2906" s="1" t="str">
        <f>TRIM(M2906)</f>
        <v>Kobak</v>
      </c>
      <c r="O2906" s="1" t="s">
        <v>5802</v>
      </c>
      <c r="P2906" s="1" t="str">
        <f>TRIM(O2906)</f>
        <v>Felnőtt kobak</v>
      </c>
      <c r="Q2906" s="18" t="s">
        <v>5978</v>
      </c>
      <c r="R2906" s="8">
        <v>7421129596732</v>
      </c>
      <c r="S2906" s="1">
        <v>589.95000000000005</v>
      </c>
      <c r="T2906" s="1" t="s">
        <v>26</v>
      </c>
      <c r="U2906" s="1">
        <v>0.9</v>
      </c>
      <c r="V2906" s="1" t="s">
        <v>5979</v>
      </c>
      <c r="W2906" s="1" t="s">
        <v>5852</v>
      </c>
      <c r="X2906" s="1" t="str">
        <f>IF(W2906="", "", IFERROR(VLOOKUP(W2906, colorList!A:B,2,FALSE),""))</f>
        <v>fényes fekete</v>
      </c>
    </row>
    <row r="2907" spans="1:24" ht="27.75" customHeight="1" x14ac:dyDescent="0.25">
      <c r="A2907" s="1" t="s">
        <v>9066</v>
      </c>
      <c r="B2907" s="1" t="str">
        <f>TRIM(D2907)</f>
        <v>59</v>
      </c>
      <c r="C2907" s="1">
        <f>IFERROR(VLOOKUP(D2907, sizeList!A:B, 2, FALSE), "")</f>
        <v>59</v>
      </c>
      <c r="D2907" s="1">
        <v>59</v>
      </c>
      <c r="E2907" s="1" t="str">
        <f>TRIM(F2907)</f>
        <v>GPA 4S First Lady TLS kobak</v>
      </c>
      <c r="F2907" s="1" t="s">
        <v>5976</v>
      </c>
      <c r="G2907" s="1" t="s">
        <v>5992</v>
      </c>
      <c r="H2907" s="1" t="s">
        <v>5835</v>
      </c>
      <c r="I2907" s="1" t="s">
        <v>255</v>
      </c>
      <c r="J2907" s="1" t="str">
        <f>TRIM(I2907)</f>
        <v>Lovasfelszerelés</v>
      </c>
      <c r="K2907" s="1" t="s">
        <v>2445</v>
      </c>
      <c r="L2907" s="1" t="str">
        <f>TRIM(K2907)</f>
        <v>Védőfelszerelés</v>
      </c>
      <c r="M2907" s="1" t="s">
        <v>5795</v>
      </c>
      <c r="N2907" s="1" t="str">
        <f>TRIM(M2907)</f>
        <v>Kobak</v>
      </c>
      <c r="O2907" s="1" t="s">
        <v>5802</v>
      </c>
      <c r="P2907" s="1" t="str">
        <f>TRIM(O2907)</f>
        <v>Felnőtt kobak</v>
      </c>
      <c r="Q2907" s="18" t="s">
        <v>5978</v>
      </c>
      <c r="R2907" s="8">
        <v>7421129596824</v>
      </c>
      <c r="S2907" s="1">
        <v>589.95000000000005</v>
      </c>
      <c r="T2907" s="1" t="s">
        <v>26</v>
      </c>
      <c r="U2907" s="1">
        <v>0.9</v>
      </c>
      <c r="V2907" s="1" t="s">
        <v>5979</v>
      </c>
      <c r="W2907" s="1" t="s">
        <v>5852</v>
      </c>
      <c r="X2907" s="1" t="str">
        <f>IF(W2907="", "", IFERROR(VLOOKUP(W2907, colorList!A:B,2,FALSE),""))</f>
        <v>fényes fekete</v>
      </c>
    </row>
    <row r="2908" spans="1:24" ht="27.75" customHeight="1" x14ac:dyDescent="0.25">
      <c r="A2908" s="1" t="s">
        <v>9068</v>
      </c>
      <c r="B2908" s="1" t="str">
        <f>TRIM(D2908)</f>
        <v>60</v>
      </c>
      <c r="C2908" s="1">
        <f>IFERROR(VLOOKUP(D2908, sizeList!A:B, 2, FALSE), "")</f>
        <v>60</v>
      </c>
      <c r="D2908" s="1">
        <v>60</v>
      </c>
      <c r="E2908" s="1" t="str">
        <f>TRIM(F2908)</f>
        <v>GPA 4S First Lady TLS kobak</v>
      </c>
      <c r="F2908" s="1" t="s">
        <v>5976</v>
      </c>
      <c r="G2908" s="1" t="s">
        <v>5994</v>
      </c>
      <c r="H2908" s="1" t="s">
        <v>5835</v>
      </c>
      <c r="I2908" s="1" t="s">
        <v>255</v>
      </c>
      <c r="J2908" s="1" t="str">
        <f>TRIM(I2908)</f>
        <v>Lovasfelszerelés</v>
      </c>
      <c r="K2908" s="1" t="s">
        <v>2445</v>
      </c>
      <c r="L2908" s="1" t="str">
        <f>TRIM(K2908)</f>
        <v>Védőfelszerelés</v>
      </c>
      <c r="M2908" s="1" t="s">
        <v>5795</v>
      </c>
      <c r="N2908" s="1" t="str">
        <f>TRIM(M2908)</f>
        <v>Kobak</v>
      </c>
      <c r="O2908" s="1" t="s">
        <v>5802</v>
      </c>
      <c r="P2908" s="1" t="str">
        <f>TRIM(O2908)</f>
        <v>Felnőtt kobak</v>
      </c>
      <c r="Q2908" s="18" t="s">
        <v>5978</v>
      </c>
      <c r="R2908" s="8">
        <v>7421129596978</v>
      </c>
      <c r="S2908" s="1">
        <v>589.95000000000005</v>
      </c>
      <c r="T2908" s="1" t="s">
        <v>26</v>
      </c>
      <c r="U2908" s="1">
        <v>0.9</v>
      </c>
      <c r="V2908" s="1" t="s">
        <v>5979</v>
      </c>
      <c r="W2908" s="1" t="s">
        <v>5852</v>
      </c>
      <c r="X2908" s="1" t="str">
        <f>IF(W2908="", "", IFERROR(VLOOKUP(W2908, colorList!A:B,2,FALSE),""))</f>
        <v>fényes fekete</v>
      </c>
    </row>
    <row r="2909" spans="1:24" ht="27.75" customHeight="1" x14ac:dyDescent="0.25">
      <c r="A2909" s="1" t="s">
        <v>9070</v>
      </c>
      <c r="B2909" s="1" t="str">
        <f>TRIM(D2909)</f>
        <v>61</v>
      </c>
      <c r="C2909" s="1">
        <f>IFERROR(VLOOKUP(D2909, sizeList!A:B, 2, FALSE), "")</f>
        <v>61</v>
      </c>
      <c r="D2909" s="1">
        <v>61</v>
      </c>
      <c r="E2909" s="1" t="str">
        <f>TRIM(F2909)</f>
        <v>GPA 4S First Lady TLS kobak</v>
      </c>
      <c r="F2909" s="1" t="s">
        <v>5976</v>
      </c>
      <c r="G2909" s="1" t="s">
        <v>5996</v>
      </c>
      <c r="H2909" s="1" t="s">
        <v>5835</v>
      </c>
      <c r="I2909" s="1" t="s">
        <v>255</v>
      </c>
      <c r="J2909" s="1" t="str">
        <f>TRIM(I2909)</f>
        <v>Lovasfelszerelés</v>
      </c>
      <c r="K2909" s="1" t="s">
        <v>2445</v>
      </c>
      <c r="L2909" s="1" t="str">
        <f>TRIM(K2909)</f>
        <v>Védőfelszerelés</v>
      </c>
      <c r="M2909" s="1" t="s">
        <v>5795</v>
      </c>
      <c r="N2909" s="1" t="str">
        <f>TRIM(M2909)</f>
        <v>Kobak</v>
      </c>
      <c r="O2909" s="1" t="s">
        <v>5802</v>
      </c>
      <c r="P2909" s="1" t="str">
        <f>TRIM(O2909)</f>
        <v>Felnőtt kobak</v>
      </c>
      <c r="Q2909" s="18" t="s">
        <v>5978</v>
      </c>
      <c r="R2909" s="8">
        <v>7421129596992</v>
      </c>
      <c r="S2909" s="1">
        <v>589.95000000000005</v>
      </c>
      <c r="T2909" s="1" t="s">
        <v>26</v>
      </c>
      <c r="U2909" s="1">
        <v>0.9</v>
      </c>
      <c r="V2909" s="1" t="s">
        <v>5979</v>
      </c>
      <c r="W2909" s="1" t="s">
        <v>5852</v>
      </c>
      <c r="X2909" s="1" t="str">
        <f>IF(W2909="", "", IFERROR(VLOOKUP(W2909, colorList!A:B,2,FALSE),""))</f>
        <v>fényes fekete</v>
      </c>
    </row>
    <row r="2910" spans="1:24" ht="27.75" customHeight="1" x14ac:dyDescent="0.25">
      <c r="A2910" s="1" t="s">
        <v>17110</v>
      </c>
      <c r="B2910" s="1" t="str">
        <f>TRIM(D2910)</f>
        <v>53</v>
      </c>
      <c r="C2910" s="1">
        <f>IFERROR(VLOOKUP(D2910, sizeList!A:B, 2, FALSE), "")</f>
        <v>53</v>
      </c>
      <c r="D2910" s="1">
        <v>53</v>
      </c>
      <c r="E2910" s="1" t="str">
        <f>TRIM(F2910)</f>
        <v>GPA 4S Speed Air Hybrid kobak</v>
      </c>
      <c r="F2910" s="1" t="s">
        <v>5952</v>
      </c>
      <c r="G2910" s="1" t="s">
        <v>17111</v>
      </c>
      <c r="H2910" s="1" t="s">
        <v>5835</v>
      </c>
      <c r="I2910" s="1" t="s">
        <v>255</v>
      </c>
      <c r="J2910" s="1" t="str">
        <f>TRIM(I2910)</f>
        <v>Lovasfelszerelés</v>
      </c>
      <c r="K2910" s="1" t="s">
        <v>2445</v>
      </c>
      <c r="L2910" s="1" t="str">
        <f>TRIM(K2910)</f>
        <v>Védőfelszerelés</v>
      </c>
      <c r="M2910" s="1" t="s">
        <v>5795</v>
      </c>
      <c r="N2910" s="1" t="str">
        <f>TRIM(M2910)</f>
        <v>Kobak</v>
      </c>
      <c r="O2910" s="1" t="s">
        <v>5802</v>
      </c>
      <c r="P2910" s="1" t="str">
        <f>TRIM(O2910)</f>
        <v>Felnőtt kobak</v>
      </c>
      <c r="R2910" s="8">
        <v>7421129562973</v>
      </c>
      <c r="S2910" s="1">
        <v>569.95000000000005</v>
      </c>
      <c r="T2910" s="1" t="s">
        <v>26</v>
      </c>
      <c r="U2910" s="1">
        <v>0.9</v>
      </c>
      <c r="W2910" s="1" t="s">
        <v>5820</v>
      </c>
      <c r="X2910" s="1" t="str">
        <f>IF(W2910="", "", IFERROR(VLOOKUP(W2910, colorList!A:B,2,FALSE),""))</f>
        <v>matt fekete</v>
      </c>
    </row>
    <row r="2911" spans="1:24" ht="27.75" customHeight="1" x14ac:dyDescent="0.25">
      <c r="A2911" s="1" t="s">
        <v>9036</v>
      </c>
      <c r="B2911" s="1" t="str">
        <f>TRIM(D2911)</f>
        <v>54</v>
      </c>
      <c r="C2911" s="1">
        <f>IFERROR(VLOOKUP(D2911, sizeList!A:B, 2, FALSE), "")</f>
        <v>54</v>
      </c>
      <c r="D2911" s="1">
        <v>54</v>
      </c>
      <c r="E2911" s="1" t="str">
        <f>TRIM(F2911)</f>
        <v>GPA 4S Speed Air Hybrid kobak</v>
      </c>
      <c r="F2911" s="1" t="s">
        <v>5952</v>
      </c>
      <c r="G2911" s="1" t="s">
        <v>5955</v>
      </c>
      <c r="H2911" s="1" t="s">
        <v>5835</v>
      </c>
      <c r="I2911" s="1" t="s">
        <v>255</v>
      </c>
      <c r="J2911" s="1" t="str">
        <f>TRIM(I2911)</f>
        <v>Lovasfelszerelés</v>
      </c>
      <c r="K2911" s="1" t="s">
        <v>2445</v>
      </c>
      <c r="L2911" s="1" t="str">
        <f>TRIM(K2911)</f>
        <v>Védőfelszerelés</v>
      </c>
      <c r="M2911" s="1" t="s">
        <v>5795</v>
      </c>
      <c r="N2911" s="1" t="str">
        <f>TRIM(M2911)</f>
        <v>Kobak</v>
      </c>
      <c r="O2911" s="1" t="s">
        <v>5802</v>
      </c>
      <c r="P2911" s="1" t="str">
        <f>TRIM(O2911)</f>
        <v>Felnőtt kobak</v>
      </c>
      <c r="Q2911" s="18" t="s">
        <v>5956</v>
      </c>
      <c r="R2911" s="8">
        <v>7421129563086</v>
      </c>
      <c r="S2911" s="1">
        <v>569.95000000000005</v>
      </c>
      <c r="T2911" s="1" t="s">
        <v>26</v>
      </c>
      <c r="U2911" s="1">
        <v>0.9</v>
      </c>
      <c r="V2911" s="1" t="s">
        <v>5934</v>
      </c>
      <c r="W2911" s="1" t="s">
        <v>5820</v>
      </c>
      <c r="X2911" s="1" t="str">
        <f>IF(W2911="", "", IFERROR(VLOOKUP(W2911, colorList!A:B,2,FALSE),""))</f>
        <v>matt fekete</v>
      </c>
    </row>
    <row r="2912" spans="1:24" ht="27.75" customHeight="1" x14ac:dyDescent="0.25">
      <c r="A2912" s="1" t="s">
        <v>9038</v>
      </c>
      <c r="B2912" s="1" t="str">
        <f>TRIM(D2912)</f>
        <v>55</v>
      </c>
      <c r="C2912" s="1">
        <f>IFERROR(VLOOKUP(D2912, sizeList!A:B, 2, FALSE), "")</f>
        <v>55</v>
      </c>
      <c r="D2912" s="1">
        <v>55</v>
      </c>
      <c r="E2912" s="1" t="str">
        <f>TRIM(F2912)</f>
        <v>GPA 4S Speed Air Hybrid kobak</v>
      </c>
      <c r="F2912" s="1" t="s">
        <v>5952</v>
      </c>
      <c r="G2912" s="1" t="s">
        <v>5958</v>
      </c>
      <c r="H2912" s="1" t="s">
        <v>5835</v>
      </c>
      <c r="I2912" s="1" t="s">
        <v>255</v>
      </c>
      <c r="J2912" s="1" t="str">
        <f>TRIM(I2912)</f>
        <v>Lovasfelszerelés</v>
      </c>
      <c r="K2912" s="1" t="s">
        <v>2445</v>
      </c>
      <c r="L2912" s="1" t="str">
        <f>TRIM(K2912)</f>
        <v>Védőfelszerelés</v>
      </c>
      <c r="M2912" s="1" t="s">
        <v>5795</v>
      </c>
      <c r="N2912" s="1" t="str">
        <f>TRIM(M2912)</f>
        <v>Kobak</v>
      </c>
      <c r="O2912" s="1" t="s">
        <v>5802</v>
      </c>
      <c r="P2912" s="1" t="str">
        <f>TRIM(O2912)</f>
        <v>Felnőtt kobak</v>
      </c>
      <c r="Q2912" s="18" t="s">
        <v>5956</v>
      </c>
      <c r="R2912" s="8">
        <v>7421129563130</v>
      </c>
      <c r="S2912" s="1">
        <v>569.95000000000005</v>
      </c>
      <c r="T2912" s="1" t="s">
        <v>26</v>
      </c>
      <c r="U2912" s="1">
        <v>0.9</v>
      </c>
      <c r="V2912" s="1" t="s">
        <v>5934</v>
      </c>
      <c r="W2912" s="1" t="s">
        <v>5820</v>
      </c>
      <c r="X2912" s="1" t="str">
        <f>IF(W2912="", "", IFERROR(VLOOKUP(W2912, colorList!A:B,2,FALSE),""))</f>
        <v>matt fekete</v>
      </c>
    </row>
    <row r="2913" spans="1:24" ht="27.75" customHeight="1" x14ac:dyDescent="0.25">
      <c r="A2913" s="1" t="s">
        <v>9040</v>
      </c>
      <c r="B2913" s="1" t="str">
        <f>TRIM(D2913)</f>
        <v>56</v>
      </c>
      <c r="C2913" s="1">
        <f>IFERROR(VLOOKUP(D2913, sizeList!A:B, 2, FALSE), "")</f>
        <v>56</v>
      </c>
      <c r="D2913" s="1">
        <v>56</v>
      </c>
      <c r="E2913" s="1" t="str">
        <f>TRIM(F2913)</f>
        <v>GPA 4S Speed Air Hybrid kobak</v>
      </c>
      <c r="F2913" s="1" t="s">
        <v>5952</v>
      </c>
      <c r="G2913" s="1" t="s">
        <v>5960</v>
      </c>
      <c r="H2913" s="1" t="s">
        <v>5835</v>
      </c>
      <c r="I2913" s="1" t="s">
        <v>255</v>
      </c>
      <c r="J2913" s="1" t="str">
        <f>TRIM(I2913)</f>
        <v>Lovasfelszerelés</v>
      </c>
      <c r="K2913" s="1" t="s">
        <v>2445</v>
      </c>
      <c r="L2913" s="1" t="str">
        <f>TRIM(K2913)</f>
        <v>Védőfelszerelés</v>
      </c>
      <c r="M2913" s="1" t="s">
        <v>5795</v>
      </c>
      <c r="N2913" s="1" t="str">
        <f>TRIM(M2913)</f>
        <v>Kobak</v>
      </c>
      <c r="O2913" s="1" t="s">
        <v>5802</v>
      </c>
      <c r="P2913" s="1" t="str">
        <f>TRIM(O2913)</f>
        <v>Felnőtt kobak</v>
      </c>
      <c r="Q2913" s="18" t="s">
        <v>5956</v>
      </c>
      <c r="R2913" s="8">
        <v>7421129563154</v>
      </c>
      <c r="S2913" s="1">
        <v>569.95000000000005</v>
      </c>
      <c r="T2913" s="1" t="s">
        <v>26</v>
      </c>
      <c r="U2913" s="1">
        <v>0.9</v>
      </c>
      <c r="V2913" s="1" t="s">
        <v>5934</v>
      </c>
      <c r="W2913" s="1" t="s">
        <v>5820</v>
      </c>
      <c r="X2913" s="1" t="str">
        <f>IF(W2913="", "", IFERROR(VLOOKUP(W2913, colorList!A:B,2,FALSE),""))</f>
        <v>matt fekete</v>
      </c>
    </row>
    <row r="2914" spans="1:24" ht="27.75" customHeight="1" x14ac:dyDescent="0.25">
      <c r="A2914" s="1" t="s">
        <v>9043</v>
      </c>
      <c r="B2914" s="1" t="str">
        <f>TRIM(D2914)</f>
        <v>57</v>
      </c>
      <c r="C2914" s="1">
        <f>IFERROR(VLOOKUP(D2914, sizeList!A:B, 2, FALSE), "")</f>
        <v>57</v>
      </c>
      <c r="D2914" s="1">
        <v>57</v>
      </c>
      <c r="E2914" s="1" t="str">
        <f>TRIM(F2914)</f>
        <v>GPA 4S Speed Air Hybrid kobak</v>
      </c>
      <c r="F2914" s="1" t="s">
        <v>5952</v>
      </c>
      <c r="G2914" s="1" t="s">
        <v>5966</v>
      </c>
      <c r="H2914" s="1" t="s">
        <v>5835</v>
      </c>
      <c r="I2914" s="1" t="s">
        <v>255</v>
      </c>
      <c r="J2914" s="1" t="str">
        <f>TRIM(I2914)</f>
        <v>Lovasfelszerelés</v>
      </c>
      <c r="K2914" s="1" t="s">
        <v>2445</v>
      </c>
      <c r="L2914" s="1" t="str">
        <f>TRIM(K2914)</f>
        <v>Védőfelszerelés</v>
      </c>
      <c r="M2914" s="1" t="s">
        <v>5795</v>
      </c>
      <c r="N2914" s="1" t="str">
        <f>TRIM(M2914)</f>
        <v>Kobak</v>
      </c>
      <c r="O2914" s="1" t="s">
        <v>5802</v>
      </c>
      <c r="P2914" s="1" t="str">
        <f>TRIM(O2914)</f>
        <v>Felnőtt kobak</v>
      </c>
      <c r="Q2914" s="18" t="s">
        <v>5956</v>
      </c>
      <c r="R2914" s="8">
        <v>7421129563284</v>
      </c>
      <c r="S2914" s="1">
        <v>569.95000000000005</v>
      </c>
      <c r="T2914" s="1" t="s">
        <v>26</v>
      </c>
      <c r="U2914" s="1">
        <v>0.9</v>
      </c>
      <c r="V2914" s="1" t="s">
        <v>5934</v>
      </c>
      <c r="W2914" s="1" t="s">
        <v>5820</v>
      </c>
      <c r="X2914" s="1" t="str">
        <f>IF(W2914="", "", IFERROR(VLOOKUP(W2914, colorList!A:B,2,FALSE),""))</f>
        <v>matt fekete</v>
      </c>
    </row>
    <row r="2915" spans="1:24" ht="27.75" customHeight="1" x14ac:dyDescent="0.25">
      <c r="A2915" s="1" t="s">
        <v>9045</v>
      </c>
      <c r="B2915" s="1" t="str">
        <f>TRIM(D2915)</f>
        <v>58</v>
      </c>
      <c r="C2915" s="1">
        <f>IFERROR(VLOOKUP(D2915, sizeList!A:B, 2, FALSE), "")</f>
        <v>58</v>
      </c>
      <c r="D2915" s="1">
        <v>58</v>
      </c>
      <c r="E2915" s="1" t="str">
        <f>TRIM(F2915)</f>
        <v>GPA 4S Speed Air Hybrid kobak</v>
      </c>
      <c r="F2915" s="1" t="s">
        <v>5952</v>
      </c>
      <c r="G2915" s="1" t="s">
        <v>5968</v>
      </c>
      <c r="H2915" s="1" t="s">
        <v>5835</v>
      </c>
      <c r="I2915" s="1" t="s">
        <v>255</v>
      </c>
      <c r="J2915" s="1" t="str">
        <f>TRIM(I2915)</f>
        <v>Lovasfelszerelés</v>
      </c>
      <c r="K2915" s="1" t="s">
        <v>2445</v>
      </c>
      <c r="L2915" s="1" t="str">
        <f>TRIM(K2915)</f>
        <v>Védőfelszerelés</v>
      </c>
      <c r="M2915" s="1" t="s">
        <v>5795</v>
      </c>
      <c r="N2915" s="1" t="str">
        <f>TRIM(M2915)</f>
        <v>Kobak</v>
      </c>
      <c r="O2915" s="1" t="s">
        <v>5802</v>
      </c>
      <c r="P2915" s="1" t="str">
        <f>TRIM(O2915)</f>
        <v>Felnőtt kobak</v>
      </c>
      <c r="Q2915" s="18" t="s">
        <v>5956</v>
      </c>
      <c r="R2915" s="8">
        <v>7421129563314</v>
      </c>
      <c r="S2915" s="1">
        <v>569.95000000000005</v>
      </c>
      <c r="T2915" s="1" t="s">
        <v>26</v>
      </c>
      <c r="U2915" s="1">
        <v>0.9</v>
      </c>
      <c r="V2915" s="1" t="s">
        <v>5934</v>
      </c>
      <c r="W2915" s="1" t="s">
        <v>5820</v>
      </c>
      <c r="X2915" s="1" t="str">
        <f>IF(W2915="", "", IFERROR(VLOOKUP(W2915, colorList!A:B,2,FALSE),""))</f>
        <v>matt fekete</v>
      </c>
    </row>
    <row r="2916" spans="1:24" ht="27.75" customHeight="1" x14ac:dyDescent="0.25">
      <c r="A2916" s="1" t="s">
        <v>9047</v>
      </c>
      <c r="B2916" s="1" t="str">
        <f>TRIM(D2916)</f>
        <v>59</v>
      </c>
      <c r="C2916" s="1">
        <f>IFERROR(VLOOKUP(D2916, sizeList!A:B, 2, FALSE), "")</f>
        <v>59</v>
      </c>
      <c r="D2916" s="1">
        <v>59</v>
      </c>
      <c r="E2916" s="1" t="str">
        <f>TRIM(F2916)</f>
        <v>GPA 4S Speed Air Hybrid kobak</v>
      </c>
      <c r="F2916" s="1" t="s">
        <v>5952</v>
      </c>
      <c r="G2916" s="1" t="s">
        <v>5970</v>
      </c>
      <c r="H2916" s="1" t="s">
        <v>5835</v>
      </c>
      <c r="I2916" s="1" t="s">
        <v>255</v>
      </c>
      <c r="J2916" s="1" t="str">
        <f>TRIM(I2916)</f>
        <v>Lovasfelszerelés</v>
      </c>
      <c r="K2916" s="1" t="s">
        <v>2445</v>
      </c>
      <c r="L2916" s="1" t="str">
        <f>TRIM(K2916)</f>
        <v>Védőfelszerelés</v>
      </c>
      <c r="M2916" s="1" t="s">
        <v>5795</v>
      </c>
      <c r="N2916" s="1" t="str">
        <f>TRIM(M2916)</f>
        <v>Kobak</v>
      </c>
      <c r="O2916" s="1" t="s">
        <v>5802</v>
      </c>
      <c r="P2916" s="1" t="str">
        <f>TRIM(O2916)</f>
        <v>Felnőtt kobak</v>
      </c>
      <c r="Q2916" s="18" t="s">
        <v>5956</v>
      </c>
      <c r="R2916" s="8">
        <v>7421129563376</v>
      </c>
      <c r="S2916" s="1">
        <v>569.95000000000005</v>
      </c>
      <c r="T2916" s="1" t="s">
        <v>26</v>
      </c>
      <c r="U2916" s="1">
        <v>0.9</v>
      </c>
      <c r="V2916" s="1" t="s">
        <v>5934</v>
      </c>
      <c r="W2916" s="1" t="s">
        <v>5820</v>
      </c>
      <c r="X2916" s="1" t="str">
        <f>IF(W2916="", "", IFERROR(VLOOKUP(W2916, colorList!A:B,2,FALSE),""))</f>
        <v>matt fekete</v>
      </c>
    </row>
    <row r="2917" spans="1:24" ht="27.75" customHeight="1" x14ac:dyDescent="0.25">
      <c r="A2917" s="1" t="s">
        <v>9049</v>
      </c>
      <c r="B2917" s="1" t="str">
        <f>TRIM(D2917)</f>
        <v>60</v>
      </c>
      <c r="C2917" s="1">
        <f>IFERROR(VLOOKUP(D2917, sizeList!A:B, 2, FALSE), "")</f>
        <v>60</v>
      </c>
      <c r="D2917" s="1">
        <v>60</v>
      </c>
      <c r="E2917" s="1" t="str">
        <f>TRIM(F2917)</f>
        <v>GPA 4S Speed Air Hybrid kobak</v>
      </c>
      <c r="F2917" s="1" t="s">
        <v>5952</v>
      </c>
      <c r="G2917" s="1" t="s">
        <v>5972</v>
      </c>
      <c r="H2917" s="1" t="s">
        <v>5835</v>
      </c>
      <c r="I2917" s="1" t="s">
        <v>255</v>
      </c>
      <c r="J2917" s="1" t="str">
        <f>TRIM(I2917)</f>
        <v>Lovasfelszerelés</v>
      </c>
      <c r="K2917" s="1" t="s">
        <v>2445</v>
      </c>
      <c r="L2917" s="1" t="str">
        <f>TRIM(K2917)</f>
        <v>Védőfelszerelés</v>
      </c>
      <c r="M2917" s="1" t="s">
        <v>5795</v>
      </c>
      <c r="N2917" s="1" t="str">
        <f>TRIM(M2917)</f>
        <v>Kobak</v>
      </c>
      <c r="O2917" s="1" t="s">
        <v>5802</v>
      </c>
      <c r="P2917" s="1" t="str">
        <f>TRIM(O2917)</f>
        <v>Felnőtt kobak</v>
      </c>
      <c r="Q2917" s="18" t="s">
        <v>5956</v>
      </c>
      <c r="R2917" s="8">
        <v>7421129563543</v>
      </c>
      <c r="S2917" s="1">
        <v>569.95000000000005</v>
      </c>
      <c r="T2917" s="1" t="s">
        <v>26</v>
      </c>
      <c r="U2917" s="1">
        <v>0.9</v>
      </c>
      <c r="V2917" s="1" t="s">
        <v>5934</v>
      </c>
      <c r="W2917" s="1" t="s">
        <v>5820</v>
      </c>
      <c r="X2917" s="1" t="str">
        <f>IF(W2917="", "", IFERROR(VLOOKUP(W2917, colorList!A:B,2,FALSE),""))</f>
        <v>matt fekete</v>
      </c>
    </row>
    <row r="2918" spans="1:24" ht="27.75" customHeight="1" x14ac:dyDescent="0.25">
      <c r="A2918" s="1" t="s">
        <v>9051</v>
      </c>
      <c r="B2918" s="1" t="str">
        <f>TRIM(D2918)</f>
        <v>61</v>
      </c>
      <c r="C2918" s="1">
        <f>IFERROR(VLOOKUP(D2918, sizeList!A:B, 2, FALSE), "")</f>
        <v>61</v>
      </c>
      <c r="D2918" s="1">
        <v>61</v>
      </c>
      <c r="E2918" s="1" t="str">
        <f>TRIM(F2918)</f>
        <v>GPA 4S Speed Air Hybrid kobak</v>
      </c>
      <c r="F2918" s="1" t="s">
        <v>5952</v>
      </c>
      <c r="G2918" s="1" t="s">
        <v>5974</v>
      </c>
      <c r="H2918" s="1" t="s">
        <v>5835</v>
      </c>
      <c r="I2918" s="1" t="s">
        <v>255</v>
      </c>
      <c r="J2918" s="1" t="str">
        <f>TRIM(I2918)</f>
        <v>Lovasfelszerelés</v>
      </c>
      <c r="K2918" s="1" t="s">
        <v>2445</v>
      </c>
      <c r="L2918" s="1" t="str">
        <f>TRIM(K2918)</f>
        <v>Védőfelszerelés</v>
      </c>
      <c r="M2918" s="1" t="s">
        <v>5795</v>
      </c>
      <c r="N2918" s="1" t="str">
        <f>TRIM(M2918)</f>
        <v>Kobak</v>
      </c>
      <c r="O2918" s="1" t="s">
        <v>5802</v>
      </c>
      <c r="P2918" s="1" t="str">
        <f>TRIM(O2918)</f>
        <v>Felnőtt kobak</v>
      </c>
      <c r="Q2918" s="18" t="s">
        <v>5956</v>
      </c>
      <c r="R2918" s="8">
        <v>7421129563550</v>
      </c>
      <c r="S2918" s="1">
        <v>569.95000000000005</v>
      </c>
      <c r="T2918" s="1" t="s">
        <v>26</v>
      </c>
      <c r="U2918" s="1">
        <v>0.9</v>
      </c>
      <c r="V2918" s="1" t="s">
        <v>5934</v>
      </c>
      <c r="W2918" s="1" t="s">
        <v>5820</v>
      </c>
      <c r="X2918" s="1" t="str">
        <f>IF(W2918="", "", IFERROR(VLOOKUP(W2918, colorList!A:B,2,FALSE),""))</f>
        <v>matt fekete</v>
      </c>
    </row>
    <row r="2919" spans="1:24" ht="27.75" customHeight="1" x14ac:dyDescent="0.25">
      <c r="A2919" s="1" t="s">
        <v>9035</v>
      </c>
      <c r="B2919" s="1" t="str">
        <f>TRIM(D2919)</f>
        <v>53</v>
      </c>
      <c r="C2919" s="1">
        <f>IFERROR(VLOOKUP(D2919, sizeList!A:B, 2, FALSE), "")</f>
        <v>53</v>
      </c>
      <c r="D2919" s="1">
        <v>53</v>
      </c>
      <c r="E2919" s="1" t="str">
        <f>TRIM(F2919)</f>
        <v>GPA 4S Speed Air Hybrid kobak</v>
      </c>
      <c r="F2919" s="1" t="s">
        <v>5952</v>
      </c>
      <c r="G2919" s="1" t="s">
        <v>5953</v>
      </c>
      <c r="H2919" s="1" t="s">
        <v>5835</v>
      </c>
      <c r="I2919" s="1" t="s">
        <v>255</v>
      </c>
      <c r="J2919" s="1" t="str">
        <f>TRIM(I2919)</f>
        <v>Lovasfelszerelés</v>
      </c>
      <c r="K2919" s="1" t="s">
        <v>2445</v>
      </c>
      <c r="L2919" s="1" t="str">
        <f>TRIM(K2919)</f>
        <v>Védőfelszerelés</v>
      </c>
      <c r="M2919" s="1" t="s">
        <v>5795</v>
      </c>
      <c r="N2919" s="1" t="str">
        <f>TRIM(M2919)</f>
        <v>Kobak</v>
      </c>
      <c r="O2919" s="1" t="s">
        <v>5802</v>
      </c>
      <c r="P2919" s="1" t="str">
        <f>TRIM(O2919)</f>
        <v>Felnőtt kobak</v>
      </c>
      <c r="Q2919" s="18" t="s">
        <v>5954</v>
      </c>
      <c r="R2919" s="8">
        <v>7421129563598</v>
      </c>
      <c r="S2919" s="1">
        <v>569.95000000000005</v>
      </c>
      <c r="T2919" s="1" t="s">
        <v>26</v>
      </c>
      <c r="U2919" s="1">
        <v>0.9</v>
      </c>
      <c r="V2919" s="1" t="s">
        <v>5934</v>
      </c>
      <c r="W2919" s="1" t="s">
        <v>5852</v>
      </c>
      <c r="X2919" s="1" t="str">
        <f>IF(W2919="", "", IFERROR(VLOOKUP(W2919, colorList!A:B,2,FALSE),""))</f>
        <v>fényes fekete</v>
      </c>
    </row>
    <row r="2920" spans="1:24" ht="27.75" customHeight="1" x14ac:dyDescent="0.25">
      <c r="A2920" s="1" t="s">
        <v>9037</v>
      </c>
      <c r="B2920" s="1" t="str">
        <f>TRIM(D2920)</f>
        <v>54</v>
      </c>
      <c r="C2920" s="1">
        <f>IFERROR(VLOOKUP(D2920, sizeList!A:B, 2, FALSE), "")</f>
        <v>54</v>
      </c>
      <c r="D2920" s="1">
        <v>54</v>
      </c>
      <c r="E2920" s="1" t="str">
        <f>TRIM(F2920)</f>
        <v>GPA 4S Speed Air Hybrid kobak</v>
      </c>
      <c r="F2920" s="1" t="s">
        <v>5952</v>
      </c>
      <c r="G2920" s="1" t="s">
        <v>5957</v>
      </c>
      <c r="H2920" s="1" t="s">
        <v>5835</v>
      </c>
      <c r="I2920" s="1" t="s">
        <v>255</v>
      </c>
      <c r="J2920" s="1" t="str">
        <f>TRIM(I2920)</f>
        <v>Lovasfelszerelés</v>
      </c>
      <c r="K2920" s="1" t="s">
        <v>2445</v>
      </c>
      <c r="L2920" s="1" t="str">
        <f>TRIM(K2920)</f>
        <v>Védőfelszerelés</v>
      </c>
      <c r="M2920" s="1" t="s">
        <v>5795</v>
      </c>
      <c r="N2920" s="1" t="str">
        <f>TRIM(M2920)</f>
        <v>Kobak</v>
      </c>
      <c r="O2920" s="1" t="s">
        <v>5802</v>
      </c>
      <c r="P2920" s="1" t="str">
        <f>TRIM(O2920)</f>
        <v>Felnőtt kobak</v>
      </c>
      <c r="Q2920" s="18" t="s">
        <v>5956</v>
      </c>
      <c r="R2920" s="8">
        <v>7421129563680</v>
      </c>
      <c r="S2920" s="1">
        <v>569.95000000000005</v>
      </c>
      <c r="T2920" s="1" t="s">
        <v>26</v>
      </c>
      <c r="U2920" s="1">
        <v>0.9</v>
      </c>
      <c r="V2920" s="1" t="s">
        <v>5934</v>
      </c>
      <c r="W2920" s="1" t="s">
        <v>5852</v>
      </c>
      <c r="X2920" s="1" t="str">
        <f>IF(W2920="", "", IFERROR(VLOOKUP(W2920, colorList!A:B,2,FALSE),""))</f>
        <v>fényes fekete</v>
      </c>
    </row>
    <row r="2921" spans="1:24" ht="27.75" customHeight="1" x14ac:dyDescent="0.25">
      <c r="A2921" s="1" t="s">
        <v>9039</v>
      </c>
      <c r="B2921" s="1" t="str">
        <f>TRIM(D2921)</f>
        <v>55</v>
      </c>
      <c r="C2921" s="1">
        <f>IFERROR(VLOOKUP(D2921, sizeList!A:B, 2, FALSE), "")</f>
        <v>55</v>
      </c>
      <c r="D2921" s="1">
        <v>55</v>
      </c>
      <c r="E2921" s="1" t="str">
        <f>TRIM(F2921)</f>
        <v>GPA 4S Speed Air Hybrid kobak</v>
      </c>
      <c r="F2921" s="1" t="s">
        <v>5952</v>
      </c>
      <c r="G2921" s="1" t="s">
        <v>5959</v>
      </c>
      <c r="H2921" s="1" t="s">
        <v>5835</v>
      </c>
      <c r="I2921" s="1" t="s">
        <v>255</v>
      </c>
      <c r="J2921" s="1" t="str">
        <f>TRIM(I2921)</f>
        <v>Lovasfelszerelés</v>
      </c>
      <c r="K2921" s="1" t="s">
        <v>2445</v>
      </c>
      <c r="L2921" s="1" t="str">
        <f>TRIM(K2921)</f>
        <v>Védőfelszerelés</v>
      </c>
      <c r="M2921" s="1" t="s">
        <v>5795</v>
      </c>
      <c r="N2921" s="1" t="str">
        <f>TRIM(M2921)</f>
        <v>Kobak</v>
      </c>
      <c r="O2921" s="1" t="s">
        <v>5802</v>
      </c>
      <c r="P2921" s="1" t="str">
        <f>TRIM(O2921)</f>
        <v>Felnőtt kobak</v>
      </c>
      <c r="Q2921" s="18" t="s">
        <v>5956</v>
      </c>
      <c r="R2921" s="8">
        <v>7421129563710</v>
      </c>
      <c r="S2921" s="1">
        <v>569.95000000000005</v>
      </c>
      <c r="T2921" s="1" t="s">
        <v>26</v>
      </c>
      <c r="U2921" s="1">
        <v>0.9</v>
      </c>
      <c r="V2921" s="1" t="s">
        <v>5934</v>
      </c>
      <c r="W2921" s="1" t="s">
        <v>5852</v>
      </c>
      <c r="X2921" s="1" t="str">
        <f>IF(W2921="", "", IFERROR(VLOOKUP(W2921, colorList!A:B,2,FALSE),""))</f>
        <v>fényes fekete</v>
      </c>
    </row>
    <row r="2922" spans="1:24" ht="27.75" customHeight="1" x14ac:dyDescent="0.25">
      <c r="A2922" s="1" t="s">
        <v>9041</v>
      </c>
      <c r="B2922" s="1" t="str">
        <f>TRIM(D2922)</f>
        <v>56</v>
      </c>
      <c r="C2922" s="1">
        <f>IFERROR(VLOOKUP(D2922, sizeList!A:B, 2, FALSE), "")</f>
        <v>56</v>
      </c>
      <c r="D2922" s="1">
        <v>56</v>
      </c>
      <c r="E2922" s="1" t="str">
        <f>TRIM(F2922)</f>
        <v>GPA 4S Speed Air Hybrid kobak</v>
      </c>
      <c r="F2922" s="1" t="s">
        <v>5952</v>
      </c>
      <c r="G2922" s="1" t="s">
        <v>5961</v>
      </c>
      <c r="H2922" s="1" t="s">
        <v>5835</v>
      </c>
      <c r="I2922" s="1" t="s">
        <v>255</v>
      </c>
      <c r="J2922" s="1" t="str">
        <f>TRIM(I2922)</f>
        <v>Lovasfelszerelés</v>
      </c>
      <c r="K2922" s="1" t="s">
        <v>2445</v>
      </c>
      <c r="L2922" s="1" t="str">
        <f>TRIM(K2922)</f>
        <v>Védőfelszerelés</v>
      </c>
      <c r="M2922" s="1" t="s">
        <v>5795</v>
      </c>
      <c r="N2922" s="1" t="str">
        <f>TRIM(M2922)</f>
        <v>Kobak</v>
      </c>
      <c r="O2922" s="1" t="s">
        <v>5802</v>
      </c>
      <c r="P2922" s="1" t="str">
        <f>TRIM(O2922)</f>
        <v>Felnőtt kobak</v>
      </c>
      <c r="Q2922" s="18" t="s">
        <v>5956</v>
      </c>
      <c r="R2922" s="8">
        <v>7421129563741</v>
      </c>
      <c r="S2922" s="1">
        <v>569.95000000000005</v>
      </c>
      <c r="T2922" s="1" t="s">
        <v>26</v>
      </c>
      <c r="U2922" s="1">
        <v>0.9</v>
      </c>
      <c r="V2922" s="1" t="s">
        <v>5934</v>
      </c>
      <c r="W2922" s="1" t="s">
        <v>5852</v>
      </c>
      <c r="X2922" s="1" t="str">
        <f>IF(W2922="", "", IFERROR(VLOOKUP(W2922, colorList!A:B,2,FALSE),""))</f>
        <v>fényes fekete</v>
      </c>
    </row>
    <row r="2923" spans="1:24" ht="27.75" customHeight="1" x14ac:dyDescent="0.25">
      <c r="A2923" s="1" t="s">
        <v>9044</v>
      </c>
      <c r="B2923" s="1" t="str">
        <f>TRIM(D2923)</f>
        <v>57</v>
      </c>
      <c r="C2923" s="1">
        <f>IFERROR(VLOOKUP(D2923, sizeList!A:B, 2, FALSE), "")</f>
        <v>57</v>
      </c>
      <c r="D2923" s="1">
        <v>57</v>
      </c>
      <c r="E2923" s="1" t="str">
        <f>TRIM(F2923)</f>
        <v>GPA 4S Speed Air Hybrid kobak</v>
      </c>
      <c r="F2923" s="1" t="s">
        <v>5952</v>
      </c>
      <c r="G2923" s="1" t="s">
        <v>5967</v>
      </c>
      <c r="H2923" s="1" t="s">
        <v>5835</v>
      </c>
      <c r="I2923" s="1" t="s">
        <v>255</v>
      </c>
      <c r="J2923" s="1" t="str">
        <f>TRIM(I2923)</f>
        <v>Lovasfelszerelés</v>
      </c>
      <c r="K2923" s="1" t="s">
        <v>2445</v>
      </c>
      <c r="L2923" s="1" t="str">
        <f>TRIM(K2923)</f>
        <v>Védőfelszerelés</v>
      </c>
      <c r="M2923" s="1" t="s">
        <v>5795</v>
      </c>
      <c r="N2923" s="1" t="str">
        <f>TRIM(M2923)</f>
        <v>Kobak</v>
      </c>
      <c r="O2923" s="1" t="s">
        <v>5802</v>
      </c>
      <c r="P2923" s="1" t="str">
        <f>TRIM(O2923)</f>
        <v>Felnőtt kobak</v>
      </c>
      <c r="Q2923" s="18" t="s">
        <v>5956</v>
      </c>
      <c r="R2923" s="8">
        <v>7421129563758</v>
      </c>
      <c r="S2923" s="1">
        <v>569.95000000000005</v>
      </c>
      <c r="T2923" s="1" t="s">
        <v>26</v>
      </c>
      <c r="U2923" s="1">
        <v>0.9</v>
      </c>
      <c r="V2923" s="1" t="s">
        <v>5934</v>
      </c>
      <c r="W2923" s="1" t="s">
        <v>5852</v>
      </c>
      <c r="X2923" s="1" t="str">
        <f>IF(W2923="", "", IFERROR(VLOOKUP(W2923, colorList!A:B,2,FALSE),""))</f>
        <v>fényes fekete</v>
      </c>
    </row>
    <row r="2924" spans="1:24" ht="27.75" customHeight="1" x14ac:dyDescent="0.25">
      <c r="A2924" s="1" t="s">
        <v>9046</v>
      </c>
      <c r="B2924" s="1" t="str">
        <f>TRIM(D2924)</f>
        <v>58</v>
      </c>
      <c r="C2924" s="1">
        <f>IFERROR(VLOOKUP(D2924, sizeList!A:B, 2, FALSE), "")</f>
        <v>58</v>
      </c>
      <c r="D2924" s="1">
        <v>58</v>
      </c>
      <c r="E2924" s="1" t="str">
        <f>TRIM(F2924)</f>
        <v>GPA 4S Speed Air Hybrid kobak</v>
      </c>
      <c r="F2924" s="1" t="s">
        <v>5952</v>
      </c>
      <c r="G2924" s="1" t="s">
        <v>5969</v>
      </c>
      <c r="H2924" s="1" t="s">
        <v>5835</v>
      </c>
      <c r="I2924" s="1" t="s">
        <v>255</v>
      </c>
      <c r="J2924" s="1" t="str">
        <f>TRIM(I2924)</f>
        <v>Lovasfelszerelés</v>
      </c>
      <c r="K2924" s="1" t="s">
        <v>2445</v>
      </c>
      <c r="L2924" s="1" t="str">
        <f>TRIM(K2924)</f>
        <v>Védőfelszerelés</v>
      </c>
      <c r="M2924" s="1" t="s">
        <v>5795</v>
      </c>
      <c r="N2924" s="1" t="str">
        <f>TRIM(M2924)</f>
        <v>Kobak</v>
      </c>
      <c r="O2924" s="1" t="s">
        <v>5802</v>
      </c>
      <c r="P2924" s="1" t="str">
        <f>TRIM(O2924)</f>
        <v>Felnőtt kobak</v>
      </c>
      <c r="Q2924" s="18" t="s">
        <v>5956</v>
      </c>
      <c r="R2924" s="8">
        <v>7421129563789</v>
      </c>
      <c r="S2924" s="1">
        <v>569.95000000000005</v>
      </c>
      <c r="T2924" s="1" t="s">
        <v>26</v>
      </c>
      <c r="U2924" s="1">
        <v>0.9</v>
      </c>
      <c r="V2924" s="1" t="s">
        <v>5934</v>
      </c>
      <c r="W2924" s="1" t="s">
        <v>5852</v>
      </c>
      <c r="X2924" s="1" t="str">
        <f>IF(W2924="", "", IFERROR(VLOOKUP(W2924, colorList!A:B,2,FALSE),""))</f>
        <v>fényes fekete</v>
      </c>
    </row>
    <row r="2925" spans="1:24" ht="27.75" customHeight="1" x14ac:dyDescent="0.25">
      <c r="A2925" s="1" t="s">
        <v>9048</v>
      </c>
      <c r="B2925" s="1" t="str">
        <f>TRIM(D2925)</f>
        <v>59</v>
      </c>
      <c r="C2925" s="1">
        <f>IFERROR(VLOOKUP(D2925, sizeList!A:B, 2, FALSE), "")</f>
        <v>59</v>
      </c>
      <c r="D2925" s="1">
        <v>59</v>
      </c>
      <c r="E2925" s="1" t="str">
        <f>TRIM(F2925)</f>
        <v>GPA 4S Speed Air Hybrid kobak</v>
      </c>
      <c r="F2925" s="1" t="s">
        <v>5952</v>
      </c>
      <c r="G2925" s="1" t="s">
        <v>5971</v>
      </c>
      <c r="H2925" s="1" t="s">
        <v>5835</v>
      </c>
      <c r="I2925" s="1" t="s">
        <v>255</v>
      </c>
      <c r="J2925" s="1" t="str">
        <f>TRIM(I2925)</f>
        <v>Lovasfelszerelés</v>
      </c>
      <c r="K2925" s="1" t="s">
        <v>2445</v>
      </c>
      <c r="L2925" s="1" t="str">
        <f>TRIM(K2925)</f>
        <v>Védőfelszerelés</v>
      </c>
      <c r="M2925" s="1" t="s">
        <v>5795</v>
      </c>
      <c r="N2925" s="1" t="str">
        <f>TRIM(M2925)</f>
        <v>Kobak</v>
      </c>
      <c r="O2925" s="1" t="s">
        <v>5802</v>
      </c>
      <c r="P2925" s="1" t="str">
        <f>TRIM(O2925)</f>
        <v>Felnőtt kobak</v>
      </c>
      <c r="Q2925" s="18" t="s">
        <v>5956</v>
      </c>
      <c r="R2925" s="8">
        <v>7421129563864</v>
      </c>
      <c r="S2925" s="1">
        <v>569.95000000000005</v>
      </c>
      <c r="T2925" s="1" t="s">
        <v>26</v>
      </c>
      <c r="U2925" s="1">
        <v>0.9</v>
      </c>
      <c r="V2925" s="1" t="s">
        <v>5934</v>
      </c>
      <c r="W2925" s="1" t="s">
        <v>5852</v>
      </c>
      <c r="X2925" s="1" t="str">
        <f>IF(W2925="", "", IFERROR(VLOOKUP(W2925, colorList!A:B,2,FALSE),""))</f>
        <v>fényes fekete</v>
      </c>
    </row>
    <row r="2926" spans="1:24" ht="27.75" customHeight="1" x14ac:dyDescent="0.25">
      <c r="A2926" s="1" t="s">
        <v>9050</v>
      </c>
      <c r="B2926" s="1" t="str">
        <f>TRIM(D2926)</f>
        <v>60</v>
      </c>
      <c r="C2926" s="1">
        <f>IFERROR(VLOOKUP(D2926, sizeList!A:B, 2, FALSE), "")</f>
        <v>60</v>
      </c>
      <c r="D2926" s="1">
        <v>60</v>
      </c>
      <c r="E2926" s="1" t="str">
        <f>TRIM(F2926)</f>
        <v>GPA 4S Speed Air Hybrid kobak</v>
      </c>
      <c r="F2926" s="1" t="s">
        <v>5952</v>
      </c>
      <c r="G2926" s="1" t="s">
        <v>5973</v>
      </c>
      <c r="H2926" s="1" t="s">
        <v>5835</v>
      </c>
      <c r="I2926" s="1" t="s">
        <v>255</v>
      </c>
      <c r="J2926" s="1" t="str">
        <f>TRIM(I2926)</f>
        <v>Lovasfelszerelés</v>
      </c>
      <c r="K2926" s="1" t="s">
        <v>2445</v>
      </c>
      <c r="L2926" s="1" t="str">
        <f>TRIM(K2926)</f>
        <v>Védőfelszerelés</v>
      </c>
      <c r="M2926" s="1" t="s">
        <v>5795</v>
      </c>
      <c r="N2926" s="1" t="str">
        <f>TRIM(M2926)</f>
        <v>Kobak</v>
      </c>
      <c r="O2926" s="1" t="s">
        <v>5802</v>
      </c>
      <c r="P2926" s="1" t="str">
        <f>TRIM(O2926)</f>
        <v>Felnőtt kobak</v>
      </c>
      <c r="Q2926" s="18" t="s">
        <v>5956</v>
      </c>
      <c r="R2926" s="8">
        <v>7421129563901</v>
      </c>
      <c r="S2926" s="1">
        <v>569.95000000000005</v>
      </c>
      <c r="T2926" s="1" t="s">
        <v>26</v>
      </c>
      <c r="U2926" s="1">
        <v>0.9</v>
      </c>
      <c r="V2926" s="1" t="s">
        <v>5934</v>
      </c>
      <c r="W2926" s="1" t="s">
        <v>5852</v>
      </c>
      <c r="X2926" s="1" t="str">
        <f>IF(W2926="", "", IFERROR(VLOOKUP(W2926, colorList!A:B,2,FALSE),""))</f>
        <v>fényes fekete</v>
      </c>
    </row>
    <row r="2927" spans="1:24" ht="27.75" customHeight="1" x14ac:dyDescent="0.25">
      <c r="A2927" s="1" t="s">
        <v>9052</v>
      </c>
      <c r="B2927" s="1" t="str">
        <f>TRIM(D2927)</f>
        <v>61</v>
      </c>
      <c r="C2927" s="1">
        <f>IFERROR(VLOOKUP(D2927, sizeList!A:B, 2, FALSE), "")</f>
        <v>61</v>
      </c>
      <c r="D2927" s="1">
        <v>61</v>
      </c>
      <c r="E2927" s="1" t="str">
        <f>TRIM(F2927)</f>
        <v>GPA 4S Speed Air Hybrid kobak</v>
      </c>
      <c r="F2927" s="1" t="s">
        <v>5952</v>
      </c>
      <c r="G2927" s="1" t="s">
        <v>5975</v>
      </c>
      <c r="H2927" s="1" t="s">
        <v>5835</v>
      </c>
      <c r="I2927" s="1" t="s">
        <v>255</v>
      </c>
      <c r="J2927" s="1" t="str">
        <f>TRIM(I2927)</f>
        <v>Lovasfelszerelés</v>
      </c>
      <c r="K2927" s="1" t="s">
        <v>2445</v>
      </c>
      <c r="L2927" s="1" t="str">
        <f>TRIM(K2927)</f>
        <v>Védőfelszerelés</v>
      </c>
      <c r="M2927" s="1" t="s">
        <v>5795</v>
      </c>
      <c r="N2927" s="1" t="str">
        <f>TRIM(M2927)</f>
        <v>Kobak</v>
      </c>
      <c r="O2927" s="1" t="s">
        <v>5802</v>
      </c>
      <c r="P2927" s="1" t="str">
        <f>TRIM(O2927)</f>
        <v>Felnőtt kobak</v>
      </c>
      <c r="Q2927" s="18" t="s">
        <v>5956</v>
      </c>
      <c r="R2927" s="8">
        <v>7421129563918</v>
      </c>
      <c r="S2927" s="1">
        <v>569.95000000000005</v>
      </c>
      <c r="T2927" s="1" t="s">
        <v>26</v>
      </c>
      <c r="U2927" s="1">
        <v>0.9</v>
      </c>
      <c r="V2927" s="1" t="s">
        <v>5934</v>
      </c>
      <c r="W2927" s="1" t="s">
        <v>5852</v>
      </c>
      <c r="X2927" s="1" t="str">
        <f>IF(W2927="", "", IFERROR(VLOOKUP(W2927, colorList!A:B,2,FALSE),""))</f>
        <v>fényes fekete</v>
      </c>
    </row>
    <row r="2928" spans="1:24" ht="27.75" customHeight="1" x14ac:dyDescent="0.25">
      <c r="A2928" s="1" t="s">
        <v>9042</v>
      </c>
      <c r="B2928" s="1" t="str">
        <f>TRIM(D2928)</f>
        <v>57</v>
      </c>
      <c r="C2928" s="1">
        <f>IFERROR(VLOOKUP(D2928, sizeList!A:B, 2, FALSE), "")</f>
        <v>57</v>
      </c>
      <c r="D2928" s="1">
        <v>57</v>
      </c>
      <c r="E2928" s="1" t="str">
        <f>TRIM(F2928)</f>
        <v>GPA 4S Speed Air Hybrid kobak</v>
      </c>
      <c r="F2928" s="1" t="s">
        <v>5952</v>
      </c>
      <c r="G2928" s="1" t="s">
        <v>5962</v>
      </c>
      <c r="H2928" s="1" t="s">
        <v>5835</v>
      </c>
      <c r="I2928" s="1" t="s">
        <v>255</v>
      </c>
      <c r="J2928" s="1" t="str">
        <f>TRIM(I2928)</f>
        <v>Lovasfelszerelés</v>
      </c>
      <c r="K2928" s="1" t="s">
        <v>2445</v>
      </c>
      <c r="L2928" s="1" t="str">
        <f>TRIM(K2928)</f>
        <v>Védőfelszerelés</v>
      </c>
      <c r="M2928" s="1" t="s">
        <v>5795</v>
      </c>
      <c r="N2928" s="1" t="str">
        <f>TRIM(M2928)</f>
        <v>Kobak</v>
      </c>
      <c r="O2928" s="1" t="s">
        <v>5802</v>
      </c>
      <c r="P2928" s="1" t="str">
        <f>TRIM(O2928)</f>
        <v>Felnőtt kobak</v>
      </c>
      <c r="Q2928" s="18" t="s">
        <v>5963</v>
      </c>
      <c r="R2928" s="8">
        <v>7421129565530</v>
      </c>
      <c r="S2928" s="1">
        <v>569.95000000000005</v>
      </c>
      <c r="T2928" s="1" t="s">
        <v>26</v>
      </c>
      <c r="U2928" s="1">
        <v>0.9</v>
      </c>
      <c r="V2928" s="1" t="s">
        <v>5934</v>
      </c>
      <c r="W2928" s="1" t="s">
        <v>5964</v>
      </c>
      <c r="X2928" s="1" t="str">
        <f>IF(W2928="", "", IFERROR(VLOOKUP(W2928, colorList!A:B,2,FALSE),""))</f>
        <v>fényes sötétkék</v>
      </c>
    </row>
    <row r="2929" spans="1:24" ht="27.75" customHeight="1" x14ac:dyDescent="0.25">
      <c r="A2929" s="1" t="s">
        <v>9017</v>
      </c>
      <c r="B2929" s="1" t="str">
        <f>TRIM(D2929)</f>
        <v>53</v>
      </c>
      <c r="C2929" s="1">
        <f>IFERROR(VLOOKUP(D2929, sizeList!A:B, 2, FALSE), "")</f>
        <v>53</v>
      </c>
      <c r="D2929" s="1">
        <v>53</v>
      </c>
      <c r="E2929" s="1" t="str">
        <f>TRIM(F2929)</f>
        <v>GPA 4S Speed Air TLS kobak</v>
      </c>
      <c r="F2929" s="1" t="s">
        <v>5931</v>
      </c>
      <c r="G2929" s="1" t="s">
        <v>5932</v>
      </c>
      <c r="H2929" s="1" t="s">
        <v>5835</v>
      </c>
      <c r="I2929" s="1" t="s">
        <v>255</v>
      </c>
      <c r="J2929" s="1" t="str">
        <f>TRIM(I2929)</f>
        <v>Lovasfelszerelés</v>
      </c>
      <c r="K2929" s="1" t="s">
        <v>2445</v>
      </c>
      <c r="L2929" s="1" t="str">
        <f>TRIM(K2929)</f>
        <v>Védőfelszerelés</v>
      </c>
      <c r="M2929" s="1" t="s">
        <v>5795</v>
      </c>
      <c r="N2929" s="1" t="str">
        <f>TRIM(M2929)</f>
        <v>Kobak</v>
      </c>
      <c r="O2929" s="1" t="s">
        <v>5802</v>
      </c>
      <c r="P2929" s="1" t="str">
        <f>TRIM(O2929)</f>
        <v>Felnőtt kobak</v>
      </c>
      <c r="Q2929" s="18" t="s">
        <v>5933</v>
      </c>
      <c r="R2929" s="8">
        <v>7421129561570</v>
      </c>
      <c r="S2929" s="1">
        <v>589.95000000000005</v>
      </c>
      <c r="T2929" s="1" t="s">
        <v>26</v>
      </c>
      <c r="U2929" s="1">
        <v>0.9</v>
      </c>
      <c r="V2929" s="1" t="s">
        <v>5934</v>
      </c>
      <c r="W2929" s="1" t="s">
        <v>5820</v>
      </c>
      <c r="X2929" s="1" t="str">
        <f>IF(W2929="", "", IFERROR(VLOOKUP(W2929, colorList!A:B,2,FALSE),""))</f>
        <v>matt fekete</v>
      </c>
    </row>
    <row r="2930" spans="1:24" ht="27.75" customHeight="1" x14ac:dyDescent="0.25">
      <c r="A2930" s="1" t="s">
        <v>9019</v>
      </c>
      <c r="B2930" s="1" t="str">
        <f>TRIM(D2930)</f>
        <v>54</v>
      </c>
      <c r="C2930" s="1">
        <f>IFERROR(VLOOKUP(D2930, sizeList!A:B, 2, FALSE), "")</f>
        <v>54</v>
      </c>
      <c r="D2930" s="1">
        <v>54</v>
      </c>
      <c r="E2930" s="1" t="str">
        <f>TRIM(F2930)</f>
        <v>GPA 4S Speed Air TLS kobak</v>
      </c>
      <c r="F2930" s="1" t="s">
        <v>5931</v>
      </c>
      <c r="G2930" s="1" t="s">
        <v>5936</v>
      </c>
      <c r="H2930" s="1" t="s">
        <v>5835</v>
      </c>
      <c r="I2930" s="1" t="s">
        <v>255</v>
      </c>
      <c r="J2930" s="1" t="str">
        <f>TRIM(I2930)</f>
        <v>Lovasfelszerelés</v>
      </c>
      <c r="K2930" s="1" t="s">
        <v>2445</v>
      </c>
      <c r="L2930" s="1" t="str">
        <f>TRIM(K2930)</f>
        <v>Védőfelszerelés</v>
      </c>
      <c r="M2930" s="1" t="s">
        <v>5795</v>
      </c>
      <c r="N2930" s="1" t="str">
        <f>TRIM(M2930)</f>
        <v>Kobak</v>
      </c>
      <c r="O2930" s="1" t="s">
        <v>5802</v>
      </c>
      <c r="P2930" s="1" t="str">
        <f>TRIM(O2930)</f>
        <v>Felnőtt kobak</v>
      </c>
      <c r="Q2930" s="18" t="s">
        <v>5933</v>
      </c>
      <c r="R2930" s="8">
        <v>7421129561747</v>
      </c>
      <c r="S2930" s="1">
        <v>589.95000000000005</v>
      </c>
      <c r="T2930" s="1" t="s">
        <v>26</v>
      </c>
      <c r="U2930" s="1">
        <v>0.9</v>
      </c>
      <c r="V2930" s="1" t="s">
        <v>5934</v>
      </c>
      <c r="W2930" s="1" t="s">
        <v>5820</v>
      </c>
      <c r="X2930" s="1" t="str">
        <f>IF(W2930="", "", IFERROR(VLOOKUP(W2930, colorList!A:B,2,FALSE),""))</f>
        <v>matt fekete</v>
      </c>
    </row>
    <row r="2931" spans="1:24" ht="27.75" customHeight="1" x14ac:dyDescent="0.25">
      <c r="A2931" s="1" t="s">
        <v>9021</v>
      </c>
      <c r="B2931" s="1" t="str">
        <f>TRIM(D2931)</f>
        <v>55</v>
      </c>
      <c r="C2931" s="1">
        <f>IFERROR(VLOOKUP(D2931, sizeList!A:B, 2, FALSE), "")</f>
        <v>55</v>
      </c>
      <c r="D2931" s="1">
        <v>55</v>
      </c>
      <c r="E2931" s="1" t="str">
        <f>TRIM(F2931)</f>
        <v>GPA 4S Speed Air TLS kobak</v>
      </c>
      <c r="F2931" s="1" t="s">
        <v>5931</v>
      </c>
      <c r="G2931" s="1" t="s">
        <v>5938</v>
      </c>
      <c r="H2931" s="1" t="s">
        <v>5835</v>
      </c>
      <c r="I2931" s="1" t="s">
        <v>255</v>
      </c>
      <c r="J2931" s="1" t="str">
        <f>TRIM(I2931)</f>
        <v>Lovasfelszerelés</v>
      </c>
      <c r="K2931" s="1" t="s">
        <v>2445</v>
      </c>
      <c r="L2931" s="1" t="str">
        <f>TRIM(K2931)</f>
        <v>Védőfelszerelés</v>
      </c>
      <c r="M2931" s="1" t="s">
        <v>5795</v>
      </c>
      <c r="N2931" s="1" t="str">
        <f>TRIM(M2931)</f>
        <v>Kobak</v>
      </c>
      <c r="O2931" s="1" t="s">
        <v>5802</v>
      </c>
      <c r="P2931" s="1" t="str">
        <f>TRIM(O2931)</f>
        <v>Felnőtt kobak</v>
      </c>
      <c r="Q2931" s="18" t="s">
        <v>5933</v>
      </c>
      <c r="R2931" s="8">
        <v>7421129561815</v>
      </c>
      <c r="S2931" s="1">
        <v>589.95000000000005</v>
      </c>
      <c r="T2931" s="1" t="s">
        <v>26</v>
      </c>
      <c r="U2931" s="1">
        <v>0.9</v>
      </c>
      <c r="V2931" s="1" t="s">
        <v>5934</v>
      </c>
      <c r="W2931" s="1" t="s">
        <v>5820</v>
      </c>
      <c r="X2931" s="1" t="str">
        <f>IF(W2931="", "", IFERROR(VLOOKUP(W2931, colorList!A:B,2,FALSE),""))</f>
        <v>matt fekete</v>
      </c>
    </row>
    <row r="2932" spans="1:24" ht="27.75" customHeight="1" x14ac:dyDescent="0.25">
      <c r="A2932" s="1" t="s">
        <v>9023</v>
      </c>
      <c r="B2932" s="1" t="str">
        <f>TRIM(D2932)</f>
        <v>56</v>
      </c>
      <c r="C2932" s="1">
        <f>IFERROR(VLOOKUP(D2932, sizeList!A:B, 2, FALSE), "")</f>
        <v>56</v>
      </c>
      <c r="D2932" s="1">
        <v>56</v>
      </c>
      <c r="E2932" s="1" t="str">
        <f>TRIM(F2932)</f>
        <v>GPA 4S Speed Air TLS kobak</v>
      </c>
      <c r="F2932" s="1" t="s">
        <v>5931</v>
      </c>
      <c r="G2932" s="1" t="s">
        <v>5940</v>
      </c>
      <c r="H2932" s="1" t="s">
        <v>5835</v>
      </c>
      <c r="I2932" s="1" t="s">
        <v>255</v>
      </c>
      <c r="J2932" s="1" t="str">
        <f>TRIM(I2932)</f>
        <v>Lovasfelszerelés</v>
      </c>
      <c r="K2932" s="1" t="s">
        <v>2445</v>
      </c>
      <c r="L2932" s="1" t="str">
        <f>TRIM(K2932)</f>
        <v>Védőfelszerelés</v>
      </c>
      <c r="M2932" s="1" t="s">
        <v>5795</v>
      </c>
      <c r="N2932" s="1" t="str">
        <f>TRIM(M2932)</f>
        <v>Kobak</v>
      </c>
      <c r="O2932" s="1" t="s">
        <v>5802</v>
      </c>
      <c r="P2932" s="1" t="str">
        <f>TRIM(O2932)</f>
        <v>Felnőtt kobak</v>
      </c>
      <c r="Q2932" s="18" t="s">
        <v>5933</v>
      </c>
      <c r="R2932" s="8">
        <v>7421129561822</v>
      </c>
      <c r="S2932" s="1">
        <v>589.95000000000005</v>
      </c>
      <c r="T2932" s="1" t="s">
        <v>26</v>
      </c>
      <c r="U2932" s="1">
        <v>0.9</v>
      </c>
      <c r="V2932" s="1" t="s">
        <v>5934</v>
      </c>
      <c r="W2932" s="1" t="s">
        <v>5820</v>
      </c>
      <c r="X2932" s="1" t="str">
        <f>IF(W2932="", "", IFERROR(VLOOKUP(W2932, colorList!A:B,2,FALSE),""))</f>
        <v>matt fekete</v>
      </c>
    </row>
    <row r="2933" spans="1:24" ht="27.75" customHeight="1" x14ac:dyDescent="0.25">
      <c r="A2933" s="1" t="s">
        <v>9025</v>
      </c>
      <c r="B2933" s="1" t="str">
        <f>TRIM(D2933)</f>
        <v>57</v>
      </c>
      <c r="C2933" s="1">
        <f>IFERROR(VLOOKUP(D2933, sizeList!A:B, 2, FALSE), "")</f>
        <v>57</v>
      </c>
      <c r="D2933" s="1">
        <v>57</v>
      </c>
      <c r="E2933" s="1" t="str">
        <f>TRIM(F2933)</f>
        <v>GPA 4S Speed Air TLS kobak</v>
      </c>
      <c r="F2933" s="1" t="s">
        <v>5931</v>
      </c>
      <c r="G2933" s="1" t="s">
        <v>5942</v>
      </c>
      <c r="H2933" s="1" t="s">
        <v>5835</v>
      </c>
      <c r="I2933" s="1" t="s">
        <v>255</v>
      </c>
      <c r="J2933" s="1" t="str">
        <f>TRIM(I2933)</f>
        <v>Lovasfelszerelés</v>
      </c>
      <c r="K2933" s="1" t="s">
        <v>2445</v>
      </c>
      <c r="L2933" s="1" t="str">
        <f>TRIM(K2933)</f>
        <v>Védőfelszerelés</v>
      </c>
      <c r="M2933" s="1" t="s">
        <v>5795</v>
      </c>
      <c r="N2933" s="1" t="str">
        <f>TRIM(M2933)</f>
        <v>Kobak</v>
      </c>
      <c r="O2933" s="1" t="s">
        <v>5802</v>
      </c>
      <c r="P2933" s="1" t="str">
        <f>TRIM(O2933)</f>
        <v>Felnőtt kobak</v>
      </c>
      <c r="Q2933" s="18" t="s">
        <v>5933</v>
      </c>
      <c r="R2933" s="8">
        <v>7421129562096</v>
      </c>
      <c r="S2933" s="1">
        <v>589.95000000000005</v>
      </c>
      <c r="T2933" s="1" t="s">
        <v>26</v>
      </c>
      <c r="U2933" s="1">
        <v>0.9</v>
      </c>
      <c r="V2933" s="1" t="s">
        <v>5934</v>
      </c>
      <c r="W2933" s="1" t="s">
        <v>5820</v>
      </c>
      <c r="X2933" s="1" t="str">
        <f>IF(W2933="", "", IFERROR(VLOOKUP(W2933, colorList!A:B,2,FALSE),""))</f>
        <v>matt fekete</v>
      </c>
    </row>
    <row r="2934" spans="1:24" ht="27.75" customHeight="1" x14ac:dyDescent="0.25">
      <c r="A2934" s="1" t="s">
        <v>9027</v>
      </c>
      <c r="B2934" s="1" t="str">
        <f>TRIM(D2934)</f>
        <v>58</v>
      </c>
      <c r="C2934" s="1">
        <f>IFERROR(VLOOKUP(D2934, sizeList!A:B, 2, FALSE), "")</f>
        <v>58</v>
      </c>
      <c r="D2934" s="1">
        <v>58</v>
      </c>
      <c r="E2934" s="1" t="str">
        <f>TRIM(F2934)</f>
        <v>GPA 4S Speed Air TLS kobak</v>
      </c>
      <c r="F2934" s="1" t="s">
        <v>5931</v>
      </c>
      <c r="G2934" s="1" t="s">
        <v>5944</v>
      </c>
      <c r="H2934" s="1" t="s">
        <v>5835</v>
      </c>
      <c r="I2934" s="1" t="s">
        <v>255</v>
      </c>
      <c r="J2934" s="1" t="str">
        <f>TRIM(I2934)</f>
        <v>Lovasfelszerelés</v>
      </c>
      <c r="K2934" s="1" t="s">
        <v>2445</v>
      </c>
      <c r="L2934" s="1" t="str">
        <f>TRIM(K2934)</f>
        <v>Védőfelszerelés</v>
      </c>
      <c r="M2934" s="1" t="s">
        <v>5795</v>
      </c>
      <c r="N2934" s="1" t="str">
        <f>TRIM(M2934)</f>
        <v>Kobak</v>
      </c>
      <c r="O2934" s="1" t="s">
        <v>5802</v>
      </c>
      <c r="P2934" s="1" t="str">
        <f>TRIM(O2934)</f>
        <v>Felnőtt kobak</v>
      </c>
      <c r="Q2934" s="18" t="s">
        <v>5933</v>
      </c>
      <c r="R2934" s="8">
        <v>7421129562126</v>
      </c>
      <c r="S2934" s="1">
        <v>589.95000000000005</v>
      </c>
      <c r="T2934" s="1" t="s">
        <v>26</v>
      </c>
      <c r="U2934" s="1">
        <v>0.9</v>
      </c>
      <c r="V2934" s="1" t="s">
        <v>5934</v>
      </c>
      <c r="W2934" s="1" t="s">
        <v>5820</v>
      </c>
      <c r="X2934" s="1" t="str">
        <f>IF(W2934="", "", IFERROR(VLOOKUP(W2934, colorList!A:B,2,FALSE),""))</f>
        <v>matt fekete</v>
      </c>
    </row>
    <row r="2935" spans="1:24" ht="27.75" customHeight="1" x14ac:dyDescent="0.25">
      <c r="A2935" s="1" t="s">
        <v>9029</v>
      </c>
      <c r="B2935" s="1" t="str">
        <f>TRIM(D2935)</f>
        <v>59</v>
      </c>
      <c r="C2935" s="1">
        <f>IFERROR(VLOOKUP(D2935, sizeList!A:B, 2, FALSE), "")</f>
        <v>59</v>
      </c>
      <c r="D2935" s="1">
        <v>59</v>
      </c>
      <c r="E2935" s="1" t="str">
        <f>TRIM(F2935)</f>
        <v>GPA 4S Speed Air TLS kobak</v>
      </c>
      <c r="F2935" s="1" t="s">
        <v>5931</v>
      </c>
      <c r="G2935" s="1" t="s">
        <v>5946</v>
      </c>
      <c r="H2935" s="1" t="s">
        <v>5835</v>
      </c>
      <c r="I2935" s="1" t="s">
        <v>255</v>
      </c>
      <c r="J2935" s="1" t="str">
        <f>TRIM(I2935)</f>
        <v>Lovasfelszerelés</v>
      </c>
      <c r="K2935" s="1" t="s">
        <v>2445</v>
      </c>
      <c r="L2935" s="1" t="str">
        <f>TRIM(K2935)</f>
        <v>Védőfelszerelés</v>
      </c>
      <c r="M2935" s="1" t="s">
        <v>5795</v>
      </c>
      <c r="N2935" s="1" t="str">
        <f>TRIM(M2935)</f>
        <v>Kobak</v>
      </c>
      <c r="O2935" s="1" t="s">
        <v>5802</v>
      </c>
      <c r="P2935" s="1" t="str">
        <f>TRIM(O2935)</f>
        <v>Felnőtt kobak</v>
      </c>
      <c r="Q2935" s="18" t="s">
        <v>5933</v>
      </c>
      <c r="R2935" s="8">
        <v>7421129562195</v>
      </c>
      <c r="S2935" s="1">
        <v>589.95000000000005</v>
      </c>
      <c r="T2935" s="1" t="s">
        <v>26</v>
      </c>
      <c r="U2935" s="1">
        <v>0.9</v>
      </c>
      <c r="V2935" s="1" t="s">
        <v>5934</v>
      </c>
      <c r="W2935" s="1" t="s">
        <v>5820</v>
      </c>
      <c r="X2935" s="1" t="str">
        <f>IF(W2935="", "", IFERROR(VLOOKUP(W2935, colorList!A:B,2,FALSE),""))</f>
        <v>matt fekete</v>
      </c>
    </row>
    <row r="2936" spans="1:24" ht="27.75" customHeight="1" x14ac:dyDescent="0.25">
      <c r="A2936" s="1" t="s">
        <v>9031</v>
      </c>
      <c r="B2936" s="1" t="str">
        <f>TRIM(D2936)</f>
        <v>60</v>
      </c>
      <c r="C2936" s="1">
        <f>IFERROR(VLOOKUP(D2936, sizeList!A:B, 2, FALSE), "")</f>
        <v>60</v>
      </c>
      <c r="D2936" s="1">
        <v>60</v>
      </c>
      <c r="E2936" s="1" t="str">
        <f>TRIM(F2936)</f>
        <v>GPA 4S Speed Air TLS kobak</v>
      </c>
      <c r="F2936" s="1" t="s">
        <v>5931</v>
      </c>
      <c r="G2936" s="1" t="s">
        <v>5948</v>
      </c>
      <c r="H2936" s="1" t="s">
        <v>5835</v>
      </c>
      <c r="I2936" s="1" t="s">
        <v>255</v>
      </c>
      <c r="J2936" s="1" t="str">
        <f>TRIM(I2936)</f>
        <v>Lovasfelszerelés</v>
      </c>
      <c r="K2936" s="1" t="s">
        <v>2445</v>
      </c>
      <c r="L2936" s="1" t="str">
        <f>TRIM(K2936)</f>
        <v>Védőfelszerelés</v>
      </c>
      <c r="M2936" s="1" t="s">
        <v>5795</v>
      </c>
      <c r="N2936" s="1" t="str">
        <f>TRIM(M2936)</f>
        <v>Kobak</v>
      </c>
      <c r="O2936" s="1" t="s">
        <v>5802</v>
      </c>
      <c r="P2936" s="1" t="str">
        <f>TRIM(O2936)</f>
        <v>Felnőtt kobak</v>
      </c>
      <c r="Q2936" s="18" t="s">
        <v>5933</v>
      </c>
      <c r="R2936" s="8">
        <v>7421129562225</v>
      </c>
      <c r="S2936" s="1">
        <v>589.95000000000005</v>
      </c>
      <c r="T2936" s="1" t="s">
        <v>26</v>
      </c>
      <c r="U2936" s="1">
        <v>0.9</v>
      </c>
      <c r="V2936" s="1" t="s">
        <v>5934</v>
      </c>
      <c r="W2936" s="1" t="s">
        <v>5820</v>
      </c>
      <c r="X2936" s="1" t="str">
        <f>IF(W2936="", "", IFERROR(VLOOKUP(W2936, colorList!A:B,2,FALSE),""))</f>
        <v>matt fekete</v>
      </c>
    </row>
    <row r="2937" spans="1:24" ht="27.75" customHeight="1" x14ac:dyDescent="0.25">
      <c r="A2937" s="1" t="s">
        <v>9033</v>
      </c>
      <c r="B2937" s="1" t="str">
        <f>TRIM(D2937)</f>
        <v>61</v>
      </c>
      <c r="C2937" s="1">
        <f>IFERROR(VLOOKUP(D2937, sizeList!A:B, 2, FALSE), "")</f>
        <v>61</v>
      </c>
      <c r="D2937" s="1">
        <v>61</v>
      </c>
      <c r="E2937" s="1" t="str">
        <f>TRIM(F2937)</f>
        <v>GPA 4S Speed Air TLS kobak</v>
      </c>
      <c r="F2937" s="1" t="s">
        <v>5931</v>
      </c>
      <c r="G2937" s="1" t="s">
        <v>5950</v>
      </c>
      <c r="H2937" s="1" t="s">
        <v>5835</v>
      </c>
      <c r="I2937" s="1" t="s">
        <v>255</v>
      </c>
      <c r="J2937" s="1" t="str">
        <f>TRIM(I2937)</f>
        <v>Lovasfelszerelés</v>
      </c>
      <c r="K2937" s="1" t="s">
        <v>2445</v>
      </c>
      <c r="L2937" s="1" t="str">
        <f>TRIM(K2937)</f>
        <v>Védőfelszerelés</v>
      </c>
      <c r="M2937" s="1" t="s">
        <v>5795</v>
      </c>
      <c r="N2937" s="1" t="str">
        <f>TRIM(M2937)</f>
        <v>Kobak</v>
      </c>
      <c r="O2937" s="1" t="s">
        <v>5802</v>
      </c>
      <c r="P2937" s="1" t="str">
        <f>TRIM(O2937)</f>
        <v>Felnőtt kobak</v>
      </c>
      <c r="Q2937" s="18" t="s">
        <v>5933</v>
      </c>
      <c r="R2937" s="8">
        <v>7421129562294</v>
      </c>
      <c r="S2937" s="1">
        <v>589.95000000000005</v>
      </c>
      <c r="T2937" s="1" t="s">
        <v>26</v>
      </c>
      <c r="U2937" s="1">
        <v>0.9</v>
      </c>
      <c r="V2937" s="1" t="s">
        <v>5934</v>
      </c>
      <c r="W2937" s="1" t="s">
        <v>5820</v>
      </c>
      <c r="X2937" s="1" t="str">
        <f>IF(W2937="", "", IFERROR(VLOOKUP(W2937, colorList!A:B,2,FALSE),""))</f>
        <v>matt fekete</v>
      </c>
    </row>
    <row r="2938" spans="1:24" ht="27.75" customHeight="1" x14ac:dyDescent="0.25">
      <c r="A2938" s="1" t="s">
        <v>9018</v>
      </c>
      <c r="B2938" s="1" t="str">
        <f>TRIM(D2938)</f>
        <v>53</v>
      </c>
      <c r="C2938" s="1">
        <f>IFERROR(VLOOKUP(D2938, sizeList!A:B, 2, FALSE), "")</f>
        <v>53</v>
      </c>
      <c r="D2938" s="1">
        <v>53</v>
      </c>
      <c r="E2938" s="1" t="str">
        <f>TRIM(F2938)</f>
        <v>GPA 4S Speed Air TLS kobak</v>
      </c>
      <c r="F2938" s="1" t="s">
        <v>5931</v>
      </c>
      <c r="G2938" s="1" t="s">
        <v>5935</v>
      </c>
      <c r="H2938" s="1" t="s">
        <v>5835</v>
      </c>
      <c r="I2938" s="1" t="s">
        <v>255</v>
      </c>
      <c r="J2938" s="1" t="str">
        <f>TRIM(I2938)</f>
        <v>Lovasfelszerelés</v>
      </c>
      <c r="K2938" s="1" t="s">
        <v>2445</v>
      </c>
      <c r="L2938" s="1" t="str">
        <f>TRIM(K2938)</f>
        <v>Védőfelszerelés</v>
      </c>
      <c r="M2938" s="1" t="s">
        <v>5795</v>
      </c>
      <c r="N2938" s="1" t="str">
        <f>TRIM(M2938)</f>
        <v>Kobak</v>
      </c>
      <c r="O2938" s="1" t="s">
        <v>5802</v>
      </c>
      <c r="P2938" s="1" t="str">
        <f>TRIM(O2938)</f>
        <v>Felnőtt kobak</v>
      </c>
      <c r="Q2938" s="18" t="s">
        <v>5933</v>
      </c>
      <c r="R2938" s="8">
        <v>7421129562348</v>
      </c>
      <c r="S2938" s="1">
        <v>589.95000000000005</v>
      </c>
      <c r="T2938" s="1" t="s">
        <v>26</v>
      </c>
      <c r="U2938" s="1">
        <v>0.9</v>
      </c>
      <c r="V2938" s="1" t="s">
        <v>5934</v>
      </c>
      <c r="W2938" s="1" t="s">
        <v>5852</v>
      </c>
      <c r="X2938" s="1" t="str">
        <f>IF(W2938="", "", IFERROR(VLOOKUP(W2938, colorList!A:B,2,FALSE),""))</f>
        <v>fényes fekete</v>
      </c>
    </row>
    <row r="2939" spans="1:24" ht="27.75" customHeight="1" x14ac:dyDescent="0.25">
      <c r="A2939" s="1" t="s">
        <v>9020</v>
      </c>
      <c r="B2939" s="1" t="str">
        <f>TRIM(D2939)</f>
        <v>54</v>
      </c>
      <c r="C2939" s="1">
        <f>IFERROR(VLOOKUP(D2939, sizeList!A:B, 2, FALSE), "")</f>
        <v>54</v>
      </c>
      <c r="D2939" s="1">
        <v>54</v>
      </c>
      <c r="E2939" s="1" t="str">
        <f>TRIM(F2939)</f>
        <v>GPA 4S Speed Air TLS kobak</v>
      </c>
      <c r="F2939" s="1" t="s">
        <v>5931</v>
      </c>
      <c r="G2939" s="1" t="s">
        <v>5937</v>
      </c>
      <c r="H2939" s="1" t="s">
        <v>5835</v>
      </c>
      <c r="I2939" s="1" t="s">
        <v>255</v>
      </c>
      <c r="J2939" s="1" t="str">
        <f>TRIM(I2939)</f>
        <v>Lovasfelszerelés</v>
      </c>
      <c r="K2939" s="1" t="s">
        <v>2445</v>
      </c>
      <c r="L2939" s="1" t="str">
        <f>TRIM(K2939)</f>
        <v>Védőfelszerelés</v>
      </c>
      <c r="M2939" s="1" t="s">
        <v>5795</v>
      </c>
      <c r="N2939" s="1" t="str">
        <f>TRIM(M2939)</f>
        <v>Kobak</v>
      </c>
      <c r="O2939" s="1" t="s">
        <v>5802</v>
      </c>
      <c r="P2939" s="1" t="str">
        <f>TRIM(O2939)</f>
        <v>Felnőtt kobak</v>
      </c>
      <c r="Q2939" s="18" t="s">
        <v>5933</v>
      </c>
      <c r="R2939" s="8">
        <v>7421129562355</v>
      </c>
      <c r="S2939" s="1">
        <v>589.95000000000005</v>
      </c>
      <c r="T2939" s="1" t="s">
        <v>26</v>
      </c>
      <c r="U2939" s="1">
        <v>0.9</v>
      </c>
      <c r="V2939" s="1" t="s">
        <v>5934</v>
      </c>
      <c r="W2939" s="1" t="s">
        <v>5852</v>
      </c>
      <c r="X2939" s="1" t="str">
        <f>IF(W2939="", "", IFERROR(VLOOKUP(W2939, colorList!A:B,2,FALSE),""))</f>
        <v>fényes fekete</v>
      </c>
    </row>
    <row r="2940" spans="1:24" ht="27.75" customHeight="1" x14ac:dyDescent="0.25">
      <c r="A2940" s="1" t="s">
        <v>9022</v>
      </c>
      <c r="B2940" s="1" t="str">
        <f>TRIM(D2940)</f>
        <v>55</v>
      </c>
      <c r="C2940" s="1">
        <f>IFERROR(VLOOKUP(D2940, sizeList!A:B, 2, FALSE), "")</f>
        <v>55</v>
      </c>
      <c r="D2940" s="1">
        <v>55</v>
      </c>
      <c r="E2940" s="1" t="str">
        <f>TRIM(F2940)</f>
        <v>GPA 4S Speed Air TLS kobak</v>
      </c>
      <c r="F2940" s="1" t="s">
        <v>5931</v>
      </c>
      <c r="G2940" s="1" t="s">
        <v>5939</v>
      </c>
      <c r="H2940" s="1" t="s">
        <v>5835</v>
      </c>
      <c r="I2940" s="1" t="s">
        <v>255</v>
      </c>
      <c r="J2940" s="1" t="str">
        <f>TRIM(I2940)</f>
        <v>Lovasfelszerelés</v>
      </c>
      <c r="K2940" s="1" t="s">
        <v>2445</v>
      </c>
      <c r="L2940" s="1" t="str">
        <f>TRIM(K2940)</f>
        <v>Védőfelszerelés</v>
      </c>
      <c r="M2940" s="1" t="s">
        <v>5795</v>
      </c>
      <c r="N2940" s="1" t="str">
        <f>TRIM(M2940)</f>
        <v>Kobak</v>
      </c>
      <c r="O2940" s="1" t="s">
        <v>5802</v>
      </c>
      <c r="P2940" s="1" t="str">
        <f>TRIM(O2940)</f>
        <v>Felnőtt kobak</v>
      </c>
      <c r="Q2940" s="18" t="s">
        <v>5933</v>
      </c>
      <c r="R2940" s="8">
        <v>7421129562546</v>
      </c>
      <c r="S2940" s="1">
        <v>589.95000000000005</v>
      </c>
      <c r="T2940" s="1" t="s">
        <v>26</v>
      </c>
      <c r="U2940" s="1">
        <v>0.9</v>
      </c>
      <c r="V2940" s="1" t="s">
        <v>5934</v>
      </c>
      <c r="W2940" s="1" t="s">
        <v>5852</v>
      </c>
      <c r="X2940" s="1" t="str">
        <f>IF(W2940="", "", IFERROR(VLOOKUP(W2940, colorList!A:B,2,FALSE),""))</f>
        <v>fényes fekete</v>
      </c>
    </row>
    <row r="2941" spans="1:24" ht="27.75" customHeight="1" x14ac:dyDescent="0.25">
      <c r="A2941" s="1" t="s">
        <v>9024</v>
      </c>
      <c r="B2941" s="1" t="str">
        <f>TRIM(D2941)</f>
        <v>56</v>
      </c>
      <c r="C2941" s="1">
        <f>IFERROR(VLOOKUP(D2941, sizeList!A:B, 2, FALSE), "")</f>
        <v>56</v>
      </c>
      <c r="D2941" s="1">
        <v>56</v>
      </c>
      <c r="E2941" s="1" t="str">
        <f>TRIM(F2941)</f>
        <v>GPA 4S Speed Air TLS kobak</v>
      </c>
      <c r="F2941" s="1" t="s">
        <v>5931</v>
      </c>
      <c r="G2941" s="1" t="s">
        <v>5941</v>
      </c>
      <c r="H2941" s="1" t="s">
        <v>5835</v>
      </c>
      <c r="I2941" s="1" t="s">
        <v>255</v>
      </c>
      <c r="J2941" s="1" t="str">
        <f>TRIM(I2941)</f>
        <v>Lovasfelszerelés</v>
      </c>
      <c r="K2941" s="1" t="s">
        <v>2445</v>
      </c>
      <c r="L2941" s="1" t="str">
        <f>TRIM(K2941)</f>
        <v>Védőfelszerelés</v>
      </c>
      <c r="M2941" s="1" t="s">
        <v>5795</v>
      </c>
      <c r="N2941" s="1" t="str">
        <f>TRIM(M2941)</f>
        <v>Kobak</v>
      </c>
      <c r="O2941" s="1" t="s">
        <v>5802</v>
      </c>
      <c r="P2941" s="1" t="str">
        <f>TRIM(O2941)</f>
        <v>Felnőtt kobak</v>
      </c>
      <c r="Q2941" s="18" t="s">
        <v>5933</v>
      </c>
      <c r="R2941" s="8">
        <v>7421129562713</v>
      </c>
      <c r="S2941" s="1">
        <v>589.95000000000005</v>
      </c>
      <c r="T2941" s="1" t="s">
        <v>26</v>
      </c>
      <c r="U2941" s="1">
        <v>0.9</v>
      </c>
      <c r="V2941" s="1" t="s">
        <v>5934</v>
      </c>
      <c r="W2941" s="1" t="s">
        <v>5852</v>
      </c>
      <c r="X2941" s="1" t="str">
        <f>IF(W2941="", "", IFERROR(VLOOKUP(W2941, colorList!A:B,2,FALSE),""))</f>
        <v>fényes fekete</v>
      </c>
    </row>
    <row r="2942" spans="1:24" ht="27.75" customHeight="1" x14ac:dyDescent="0.25">
      <c r="A2942" s="1" t="s">
        <v>9026</v>
      </c>
      <c r="B2942" s="1" t="str">
        <f>TRIM(D2942)</f>
        <v>57</v>
      </c>
      <c r="C2942" s="1">
        <f>IFERROR(VLOOKUP(D2942, sizeList!A:B, 2, FALSE), "")</f>
        <v>57</v>
      </c>
      <c r="D2942" s="1">
        <v>57</v>
      </c>
      <c r="E2942" s="1" t="str">
        <f>TRIM(F2942)</f>
        <v>GPA 4S Speed Air TLS kobak</v>
      </c>
      <c r="F2942" s="1" t="s">
        <v>5931</v>
      </c>
      <c r="G2942" s="1" t="s">
        <v>5943</v>
      </c>
      <c r="H2942" s="1" t="s">
        <v>5835</v>
      </c>
      <c r="I2942" s="1" t="s">
        <v>255</v>
      </c>
      <c r="J2942" s="1" t="str">
        <f>TRIM(I2942)</f>
        <v>Lovasfelszerelés</v>
      </c>
      <c r="K2942" s="1" t="s">
        <v>2445</v>
      </c>
      <c r="L2942" s="1" t="str">
        <f>TRIM(K2942)</f>
        <v>Védőfelszerelés</v>
      </c>
      <c r="M2942" s="1" t="s">
        <v>5795</v>
      </c>
      <c r="N2942" s="1" t="str">
        <f>TRIM(M2942)</f>
        <v>Kobak</v>
      </c>
      <c r="O2942" s="1" t="s">
        <v>5802</v>
      </c>
      <c r="P2942" s="1" t="str">
        <f>TRIM(O2942)</f>
        <v>Felnőtt kobak</v>
      </c>
      <c r="Q2942" s="18" t="s">
        <v>5933</v>
      </c>
      <c r="R2942" s="8">
        <v>7421129562768</v>
      </c>
      <c r="S2942" s="1">
        <v>589.95000000000005</v>
      </c>
      <c r="T2942" s="1" t="s">
        <v>26</v>
      </c>
      <c r="U2942" s="1">
        <v>0.9</v>
      </c>
      <c r="V2942" s="1" t="s">
        <v>5934</v>
      </c>
      <c r="W2942" s="1" t="s">
        <v>5852</v>
      </c>
      <c r="X2942" s="1" t="str">
        <f>IF(W2942="", "", IFERROR(VLOOKUP(W2942, colorList!A:B,2,FALSE),""))</f>
        <v>fényes fekete</v>
      </c>
    </row>
    <row r="2943" spans="1:24" ht="27.75" customHeight="1" x14ac:dyDescent="0.25">
      <c r="A2943" s="1" t="s">
        <v>9028</v>
      </c>
      <c r="B2943" s="1" t="str">
        <f>TRIM(D2943)</f>
        <v>58</v>
      </c>
      <c r="C2943" s="1">
        <f>IFERROR(VLOOKUP(D2943, sizeList!A:B, 2, FALSE), "")</f>
        <v>58</v>
      </c>
      <c r="D2943" s="1">
        <v>58</v>
      </c>
      <c r="E2943" s="1" t="str">
        <f>TRIM(F2943)</f>
        <v>GPA 4S Speed Air TLS kobak</v>
      </c>
      <c r="F2943" s="1" t="s">
        <v>5931</v>
      </c>
      <c r="G2943" s="1" t="s">
        <v>5945</v>
      </c>
      <c r="H2943" s="1" t="s">
        <v>5835</v>
      </c>
      <c r="I2943" s="1" t="s">
        <v>255</v>
      </c>
      <c r="J2943" s="1" t="str">
        <f>TRIM(I2943)</f>
        <v>Lovasfelszerelés</v>
      </c>
      <c r="K2943" s="1" t="s">
        <v>2445</v>
      </c>
      <c r="L2943" s="1" t="str">
        <f>TRIM(K2943)</f>
        <v>Védőfelszerelés</v>
      </c>
      <c r="M2943" s="1" t="s">
        <v>5795</v>
      </c>
      <c r="N2943" s="1" t="str">
        <f>TRIM(M2943)</f>
        <v>Kobak</v>
      </c>
      <c r="O2943" s="1" t="s">
        <v>5802</v>
      </c>
      <c r="P2943" s="1" t="str">
        <f>TRIM(O2943)</f>
        <v>Felnőtt kobak</v>
      </c>
      <c r="Q2943" s="18" t="s">
        <v>5933</v>
      </c>
      <c r="R2943" s="8">
        <v>7421129562782</v>
      </c>
      <c r="S2943" s="1">
        <v>589.95000000000005</v>
      </c>
      <c r="T2943" s="1" t="s">
        <v>26</v>
      </c>
      <c r="U2943" s="1">
        <v>0.9</v>
      </c>
      <c r="V2943" s="1" t="s">
        <v>5934</v>
      </c>
      <c r="W2943" s="1" t="s">
        <v>5852</v>
      </c>
      <c r="X2943" s="1" t="str">
        <f>IF(W2943="", "", IFERROR(VLOOKUP(W2943, colorList!A:B,2,FALSE),""))</f>
        <v>fényes fekete</v>
      </c>
    </row>
    <row r="2944" spans="1:24" ht="27.75" customHeight="1" x14ac:dyDescent="0.25">
      <c r="A2944" s="1" t="s">
        <v>9030</v>
      </c>
      <c r="B2944" s="1" t="str">
        <f>TRIM(D2944)</f>
        <v>59</v>
      </c>
      <c r="C2944" s="1">
        <f>IFERROR(VLOOKUP(D2944, sizeList!A:B, 2, FALSE), "")</f>
        <v>59</v>
      </c>
      <c r="D2944" s="1">
        <v>59</v>
      </c>
      <c r="E2944" s="1" t="str">
        <f>TRIM(F2944)</f>
        <v>GPA 4S Speed Air TLS kobak</v>
      </c>
      <c r="F2944" s="1" t="s">
        <v>5931</v>
      </c>
      <c r="G2944" s="1" t="s">
        <v>5947</v>
      </c>
      <c r="H2944" s="1" t="s">
        <v>5835</v>
      </c>
      <c r="I2944" s="1" t="s">
        <v>255</v>
      </c>
      <c r="J2944" s="1" t="str">
        <f>TRIM(I2944)</f>
        <v>Lovasfelszerelés</v>
      </c>
      <c r="K2944" s="1" t="s">
        <v>2445</v>
      </c>
      <c r="L2944" s="1" t="str">
        <f>TRIM(K2944)</f>
        <v>Védőfelszerelés</v>
      </c>
      <c r="M2944" s="1" t="s">
        <v>5795</v>
      </c>
      <c r="N2944" s="1" t="str">
        <f>TRIM(M2944)</f>
        <v>Kobak</v>
      </c>
      <c r="O2944" s="1" t="s">
        <v>5802</v>
      </c>
      <c r="P2944" s="1" t="str">
        <f>TRIM(O2944)</f>
        <v>Felnőtt kobak</v>
      </c>
      <c r="Q2944" s="18" t="s">
        <v>5933</v>
      </c>
      <c r="R2944" s="8">
        <v>7421129562805</v>
      </c>
      <c r="S2944" s="1">
        <v>589.95000000000005</v>
      </c>
      <c r="T2944" s="1" t="s">
        <v>26</v>
      </c>
      <c r="U2944" s="1">
        <v>0.9</v>
      </c>
      <c r="V2944" s="1" t="s">
        <v>5934</v>
      </c>
      <c r="W2944" s="1" t="s">
        <v>5852</v>
      </c>
      <c r="X2944" s="1" t="str">
        <f>IF(W2944="", "", IFERROR(VLOOKUP(W2944, colorList!A:B,2,FALSE),""))</f>
        <v>fényes fekete</v>
      </c>
    </row>
    <row r="2945" spans="1:24" ht="27.75" customHeight="1" x14ac:dyDescent="0.25">
      <c r="A2945" s="1" t="s">
        <v>9032</v>
      </c>
      <c r="B2945" s="1" t="str">
        <f>TRIM(D2945)</f>
        <v>60</v>
      </c>
      <c r="C2945" s="1">
        <f>IFERROR(VLOOKUP(D2945, sizeList!A:B, 2, FALSE), "")</f>
        <v>60</v>
      </c>
      <c r="D2945" s="1">
        <v>60</v>
      </c>
      <c r="E2945" s="1" t="str">
        <f>TRIM(F2945)</f>
        <v>GPA 4S Speed Air TLS kobak</v>
      </c>
      <c r="F2945" s="1" t="s">
        <v>5931</v>
      </c>
      <c r="G2945" s="1" t="s">
        <v>5949</v>
      </c>
      <c r="H2945" s="1" t="s">
        <v>5835</v>
      </c>
      <c r="I2945" s="1" t="s">
        <v>255</v>
      </c>
      <c r="J2945" s="1" t="str">
        <f>TRIM(I2945)</f>
        <v>Lovasfelszerelés</v>
      </c>
      <c r="K2945" s="1" t="s">
        <v>2445</v>
      </c>
      <c r="L2945" s="1" t="str">
        <f>TRIM(K2945)</f>
        <v>Védőfelszerelés</v>
      </c>
      <c r="M2945" s="1" t="s">
        <v>5795</v>
      </c>
      <c r="N2945" s="1" t="str">
        <f>TRIM(M2945)</f>
        <v>Kobak</v>
      </c>
      <c r="O2945" s="1" t="s">
        <v>5802</v>
      </c>
      <c r="P2945" s="1" t="str">
        <f>TRIM(O2945)</f>
        <v>Felnőtt kobak</v>
      </c>
      <c r="Q2945" s="18" t="s">
        <v>5933</v>
      </c>
      <c r="R2945" s="8">
        <v>7421129562812</v>
      </c>
      <c r="S2945" s="1">
        <v>589.95000000000005</v>
      </c>
      <c r="T2945" s="1" t="s">
        <v>26</v>
      </c>
      <c r="U2945" s="1">
        <v>0.9</v>
      </c>
      <c r="V2945" s="1" t="s">
        <v>5934</v>
      </c>
      <c r="W2945" s="1" t="s">
        <v>5852</v>
      </c>
      <c r="X2945" s="1" t="str">
        <f>IF(W2945="", "", IFERROR(VLOOKUP(W2945, colorList!A:B,2,FALSE),""))</f>
        <v>fényes fekete</v>
      </c>
    </row>
    <row r="2946" spans="1:24" ht="27.75" customHeight="1" x14ac:dyDescent="0.25">
      <c r="A2946" s="1" t="s">
        <v>9034</v>
      </c>
      <c r="B2946" s="1" t="str">
        <f>TRIM(D2946)</f>
        <v>61</v>
      </c>
      <c r="C2946" s="1">
        <f>IFERROR(VLOOKUP(D2946, sizeList!A:B, 2, FALSE), "")</f>
        <v>61</v>
      </c>
      <c r="D2946" s="1">
        <v>61</v>
      </c>
      <c r="E2946" s="1" t="str">
        <f>TRIM(F2946)</f>
        <v>GPA 4S Speed Air TLS kobak</v>
      </c>
      <c r="F2946" s="1" t="s">
        <v>5931</v>
      </c>
      <c r="G2946" s="1" t="s">
        <v>5951</v>
      </c>
      <c r="H2946" s="1" t="s">
        <v>5835</v>
      </c>
      <c r="I2946" s="1" t="s">
        <v>255</v>
      </c>
      <c r="J2946" s="1" t="str">
        <f>TRIM(I2946)</f>
        <v>Lovasfelszerelés</v>
      </c>
      <c r="K2946" s="1" t="s">
        <v>2445</v>
      </c>
      <c r="L2946" s="1" t="str">
        <f>TRIM(K2946)</f>
        <v>Védőfelszerelés</v>
      </c>
      <c r="M2946" s="1" t="s">
        <v>5795</v>
      </c>
      <c r="N2946" s="1" t="str">
        <f>TRIM(M2946)</f>
        <v>Kobak</v>
      </c>
      <c r="O2946" s="1" t="s">
        <v>5802</v>
      </c>
      <c r="P2946" s="1" t="str">
        <f>TRIM(O2946)</f>
        <v>Felnőtt kobak</v>
      </c>
      <c r="Q2946" s="18" t="s">
        <v>5933</v>
      </c>
      <c r="R2946" s="8">
        <v>7421129562881</v>
      </c>
      <c r="S2946" s="1">
        <v>589.95000000000005</v>
      </c>
      <c r="T2946" s="1" t="s">
        <v>26</v>
      </c>
      <c r="U2946" s="1">
        <v>0.9</v>
      </c>
      <c r="V2946" s="1" t="s">
        <v>5934</v>
      </c>
      <c r="W2946" s="1" t="s">
        <v>5852</v>
      </c>
      <c r="X2946" s="1" t="str">
        <f>IF(W2946="", "", IFERROR(VLOOKUP(W2946, colorList!A:B,2,FALSE),""))</f>
        <v>fényes fekete</v>
      </c>
    </row>
    <row r="2947" spans="1:24" ht="27.75" customHeight="1" x14ac:dyDescent="0.25">
      <c r="A2947" s="1" t="s">
        <v>8999</v>
      </c>
      <c r="B2947" s="1" t="str">
        <f>TRIM(D2947)</f>
        <v>53</v>
      </c>
      <c r="C2947" s="1">
        <f>IFERROR(VLOOKUP(D2947, sizeList!A:B, 2, FALSE), "")</f>
        <v>53</v>
      </c>
      <c r="D2947" s="1">
        <v>53</v>
      </c>
      <c r="E2947" s="1" t="str">
        <f>TRIM(F2947)</f>
        <v>GPA Easy First Lady Hybrid kobak</v>
      </c>
      <c r="F2947" s="1" t="s">
        <v>5911</v>
      </c>
      <c r="G2947" s="1" t="s">
        <v>5912</v>
      </c>
      <c r="H2947" s="1" t="s">
        <v>5835</v>
      </c>
      <c r="I2947" s="1" t="s">
        <v>255</v>
      </c>
      <c r="J2947" s="1" t="str">
        <f>TRIM(I2947)</f>
        <v>Lovasfelszerelés</v>
      </c>
      <c r="K2947" s="1" t="s">
        <v>2445</v>
      </c>
      <c r="L2947" s="1" t="str">
        <f>TRIM(K2947)</f>
        <v>Védőfelszerelés</v>
      </c>
      <c r="M2947" s="1" t="s">
        <v>5795</v>
      </c>
      <c r="N2947" s="1" t="str">
        <f>TRIM(M2947)</f>
        <v>Kobak</v>
      </c>
      <c r="O2947" s="1" t="s">
        <v>5802</v>
      </c>
      <c r="P2947" s="1" t="str">
        <f>TRIM(O2947)</f>
        <v>Felnőtt kobak</v>
      </c>
      <c r="Q2947" s="18" t="s">
        <v>5913</v>
      </c>
      <c r="R2947" s="8">
        <v>7421129558884</v>
      </c>
      <c r="S2947" s="1">
        <v>419.95</v>
      </c>
      <c r="T2947" s="1" t="s">
        <v>26</v>
      </c>
      <c r="U2947" s="1">
        <v>0.9</v>
      </c>
      <c r="V2947" s="1" t="s">
        <v>5893</v>
      </c>
      <c r="W2947" s="1" t="s">
        <v>5820</v>
      </c>
      <c r="X2947" s="1" t="str">
        <f>IF(W2947="", "", IFERROR(VLOOKUP(W2947, colorList!A:B,2,FALSE),""))</f>
        <v>matt fekete</v>
      </c>
    </row>
    <row r="2948" spans="1:24" ht="27.75" customHeight="1" x14ac:dyDescent="0.25">
      <c r="A2948" s="1" t="s">
        <v>9001</v>
      </c>
      <c r="B2948" s="1" t="str">
        <f>TRIM(D2948)</f>
        <v>54</v>
      </c>
      <c r="C2948" s="1">
        <f>IFERROR(VLOOKUP(D2948, sizeList!A:B, 2, FALSE), "")</f>
        <v>54</v>
      </c>
      <c r="D2948" s="1">
        <v>54</v>
      </c>
      <c r="E2948" s="1" t="str">
        <f>TRIM(F2948)</f>
        <v>GPA Easy First Lady Hybrid kobak</v>
      </c>
      <c r="F2948" s="1" t="s">
        <v>5911</v>
      </c>
      <c r="G2948" s="1" t="s">
        <v>5915</v>
      </c>
      <c r="H2948" s="1" t="s">
        <v>5835</v>
      </c>
      <c r="I2948" s="1" t="s">
        <v>255</v>
      </c>
      <c r="J2948" s="1" t="str">
        <f>TRIM(I2948)</f>
        <v>Lovasfelszerelés</v>
      </c>
      <c r="K2948" s="1" t="s">
        <v>2445</v>
      </c>
      <c r="L2948" s="1" t="str">
        <f>TRIM(K2948)</f>
        <v>Védőfelszerelés</v>
      </c>
      <c r="M2948" s="1" t="s">
        <v>5795</v>
      </c>
      <c r="N2948" s="1" t="str">
        <f>TRIM(M2948)</f>
        <v>Kobak</v>
      </c>
      <c r="O2948" s="1" t="s">
        <v>5802</v>
      </c>
      <c r="P2948" s="1" t="str">
        <f>TRIM(O2948)</f>
        <v>Felnőtt kobak</v>
      </c>
      <c r="Q2948" s="18" t="s">
        <v>5913</v>
      </c>
      <c r="R2948" s="8">
        <v>7421129558907</v>
      </c>
      <c r="S2948" s="1">
        <v>419.95</v>
      </c>
      <c r="T2948" s="1" t="s">
        <v>26</v>
      </c>
      <c r="U2948" s="1">
        <v>0.9</v>
      </c>
      <c r="V2948" s="1" t="s">
        <v>5893</v>
      </c>
      <c r="W2948" s="1" t="s">
        <v>5820</v>
      </c>
      <c r="X2948" s="1" t="str">
        <f>IF(W2948="", "", IFERROR(VLOOKUP(W2948, colorList!A:B,2,FALSE),""))</f>
        <v>matt fekete</v>
      </c>
    </row>
    <row r="2949" spans="1:24" ht="27.75" customHeight="1" x14ac:dyDescent="0.25">
      <c r="A2949" s="1" t="s">
        <v>9003</v>
      </c>
      <c r="B2949" s="1" t="str">
        <f>TRIM(D2949)</f>
        <v>55</v>
      </c>
      <c r="C2949" s="1">
        <f>IFERROR(VLOOKUP(D2949, sizeList!A:B, 2, FALSE), "")</f>
        <v>55</v>
      </c>
      <c r="D2949" s="1">
        <v>55</v>
      </c>
      <c r="E2949" s="1" t="str">
        <f>TRIM(F2949)</f>
        <v>GPA Easy First Lady Hybrid kobak</v>
      </c>
      <c r="F2949" s="1" t="s">
        <v>5911</v>
      </c>
      <c r="G2949" s="1" t="s">
        <v>5917</v>
      </c>
      <c r="H2949" s="1" t="s">
        <v>5835</v>
      </c>
      <c r="I2949" s="1" t="s">
        <v>255</v>
      </c>
      <c r="J2949" s="1" t="str">
        <f>TRIM(I2949)</f>
        <v>Lovasfelszerelés</v>
      </c>
      <c r="K2949" s="1" t="s">
        <v>2445</v>
      </c>
      <c r="L2949" s="1" t="str">
        <f>TRIM(K2949)</f>
        <v>Védőfelszerelés</v>
      </c>
      <c r="M2949" s="1" t="s">
        <v>5795</v>
      </c>
      <c r="N2949" s="1" t="str">
        <f>TRIM(M2949)</f>
        <v>Kobak</v>
      </c>
      <c r="O2949" s="1" t="s">
        <v>5802</v>
      </c>
      <c r="P2949" s="1" t="str">
        <f>TRIM(O2949)</f>
        <v>Felnőtt kobak</v>
      </c>
      <c r="Q2949" s="18" t="s">
        <v>5913</v>
      </c>
      <c r="R2949" s="8">
        <v>7421129558945</v>
      </c>
      <c r="S2949" s="1">
        <v>419.95</v>
      </c>
      <c r="T2949" s="1" t="s">
        <v>26</v>
      </c>
      <c r="U2949" s="1">
        <v>0.9</v>
      </c>
      <c r="V2949" s="1" t="s">
        <v>5893</v>
      </c>
      <c r="W2949" s="1" t="s">
        <v>5820</v>
      </c>
      <c r="X2949" s="1" t="str">
        <f>IF(W2949="", "", IFERROR(VLOOKUP(W2949, colorList!A:B,2,FALSE),""))</f>
        <v>matt fekete</v>
      </c>
    </row>
    <row r="2950" spans="1:24" ht="27.75" customHeight="1" x14ac:dyDescent="0.25">
      <c r="A2950" s="1" t="s">
        <v>9005</v>
      </c>
      <c r="B2950" s="1" t="str">
        <f>TRIM(D2950)</f>
        <v>56</v>
      </c>
      <c r="C2950" s="1">
        <f>IFERROR(VLOOKUP(D2950, sizeList!A:B, 2, FALSE), "")</f>
        <v>56</v>
      </c>
      <c r="D2950" s="1">
        <v>56</v>
      </c>
      <c r="E2950" s="1" t="str">
        <f>TRIM(F2950)</f>
        <v>GPA Easy First Lady Hybrid kobak</v>
      </c>
      <c r="F2950" s="1" t="s">
        <v>5911</v>
      </c>
      <c r="G2950" s="1" t="s">
        <v>5919</v>
      </c>
      <c r="H2950" s="1" t="s">
        <v>5835</v>
      </c>
      <c r="I2950" s="1" t="s">
        <v>255</v>
      </c>
      <c r="J2950" s="1" t="str">
        <f>TRIM(I2950)</f>
        <v>Lovasfelszerelés</v>
      </c>
      <c r="K2950" s="1" t="s">
        <v>2445</v>
      </c>
      <c r="L2950" s="1" t="str">
        <f>TRIM(K2950)</f>
        <v>Védőfelszerelés</v>
      </c>
      <c r="M2950" s="1" t="s">
        <v>5795</v>
      </c>
      <c r="N2950" s="1" t="str">
        <f>TRIM(M2950)</f>
        <v>Kobak</v>
      </c>
      <c r="O2950" s="1" t="s">
        <v>5802</v>
      </c>
      <c r="P2950" s="1" t="str">
        <f>TRIM(O2950)</f>
        <v>Felnőtt kobak</v>
      </c>
      <c r="Q2950" s="18" t="s">
        <v>5913</v>
      </c>
      <c r="R2950" s="8">
        <v>7421129558976</v>
      </c>
      <c r="S2950" s="1">
        <v>419.95</v>
      </c>
      <c r="T2950" s="1" t="s">
        <v>26</v>
      </c>
      <c r="U2950" s="1">
        <v>0.9</v>
      </c>
      <c r="V2950" s="1" t="s">
        <v>5893</v>
      </c>
      <c r="W2950" s="1" t="s">
        <v>5820</v>
      </c>
      <c r="X2950" s="1" t="str">
        <f>IF(W2950="", "", IFERROR(VLOOKUP(W2950, colorList!A:B,2,FALSE),""))</f>
        <v>matt fekete</v>
      </c>
    </row>
    <row r="2951" spans="1:24" ht="27.75" customHeight="1" x14ac:dyDescent="0.25">
      <c r="A2951" s="1" t="s">
        <v>9007</v>
      </c>
      <c r="B2951" s="1" t="str">
        <f>TRIM(D2951)</f>
        <v>57</v>
      </c>
      <c r="C2951" s="1">
        <f>IFERROR(VLOOKUP(D2951, sizeList!A:B, 2, FALSE), "")</f>
        <v>57</v>
      </c>
      <c r="D2951" s="1">
        <v>57</v>
      </c>
      <c r="E2951" s="1" t="str">
        <f>TRIM(F2951)</f>
        <v>GPA Easy First Lady Hybrid kobak</v>
      </c>
      <c r="F2951" s="1" t="s">
        <v>5911</v>
      </c>
      <c r="G2951" s="1" t="s">
        <v>5921</v>
      </c>
      <c r="H2951" s="1" t="s">
        <v>5835</v>
      </c>
      <c r="I2951" s="1" t="s">
        <v>255</v>
      </c>
      <c r="J2951" s="1" t="str">
        <f>TRIM(I2951)</f>
        <v>Lovasfelszerelés</v>
      </c>
      <c r="K2951" s="1" t="s">
        <v>2445</v>
      </c>
      <c r="L2951" s="1" t="str">
        <f>TRIM(K2951)</f>
        <v>Védőfelszerelés</v>
      </c>
      <c r="M2951" s="1" t="s">
        <v>5795</v>
      </c>
      <c r="N2951" s="1" t="str">
        <f>TRIM(M2951)</f>
        <v>Kobak</v>
      </c>
      <c r="O2951" s="1" t="s">
        <v>5802</v>
      </c>
      <c r="P2951" s="1" t="str">
        <f>TRIM(O2951)</f>
        <v>Felnőtt kobak</v>
      </c>
      <c r="Q2951" s="18" t="s">
        <v>5913</v>
      </c>
      <c r="R2951" s="8">
        <v>7421129558983</v>
      </c>
      <c r="S2951" s="1">
        <v>419.95</v>
      </c>
      <c r="T2951" s="1" t="s">
        <v>26</v>
      </c>
      <c r="U2951" s="1">
        <v>0.9</v>
      </c>
      <c r="V2951" s="1" t="s">
        <v>5893</v>
      </c>
      <c r="W2951" s="1" t="s">
        <v>5820</v>
      </c>
      <c r="X2951" s="1" t="str">
        <f>IF(W2951="", "", IFERROR(VLOOKUP(W2951, colorList!A:B,2,FALSE),""))</f>
        <v>matt fekete</v>
      </c>
    </row>
    <row r="2952" spans="1:24" ht="27.75" customHeight="1" x14ac:dyDescent="0.25">
      <c r="A2952" s="1" t="s">
        <v>9009</v>
      </c>
      <c r="B2952" s="1" t="str">
        <f>TRIM(D2952)</f>
        <v>58</v>
      </c>
      <c r="C2952" s="1">
        <f>IFERROR(VLOOKUP(D2952, sizeList!A:B, 2, FALSE), "")</f>
        <v>58</v>
      </c>
      <c r="D2952" s="1">
        <v>58</v>
      </c>
      <c r="E2952" s="1" t="str">
        <f>TRIM(F2952)</f>
        <v>GPA Easy First Lady Hybrid kobak</v>
      </c>
      <c r="F2952" s="1" t="s">
        <v>5911</v>
      </c>
      <c r="G2952" s="1" t="s">
        <v>5923</v>
      </c>
      <c r="H2952" s="1" t="s">
        <v>5835</v>
      </c>
      <c r="I2952" s="1" t="s">
        <v>255</v>
      </c>
      <c r="J2952" s="1" t="str">
        <f>TRIM(I2952)</f>
        <v>Lovasfelszerelés</v>
      </c>
      <c r="K2952" s="1" t="s">
        <v>2445</v>
      </c>
      <c r="L2952" s="1" t="str">
        <f>TRIM(K2952)</f>
        <v>Védőfelszerelés</v>
      </c>
      <c r="M2952" s="1" t="s">
        <v>5795</v>
      </c>
      <c r="N2952" s="1" t="str">
        <f>TRIM(M2952)</f>
        <v>Kobak</v>
      </c>
      <c r="O2952" s="1" t="s">
        <v>5802</v>
      </c>
      <c r="P2952" s="1" t="str">
        <f>TRIM(O2952)</f>
        <v>Felnőtt kobak</v>
      </c>
      <c r="Q2952" s="18" t="s">
        <v>5913</v>
      </c>
      <c r="R2952" s="8">
        <v>7421129559003</v>
      </c>
      <c r="S2952" s="1">
        <v>419.95</v>
      </c>
      <c r="T2952" s="1" t="s">
        <v>26</v>
      </c>
      <c r="U2952" s="1">
        <v>0.9</v>
      </c>
      <c r="V2952" s="1" t="s">
        <v>5893</v>
      </c>
      <c r="W2952" s="1" t="s">
        <v>5820</v>
      </c>
      <c r="X2952" s="1" t="str">
        <f>IF(W2952="", "", IFERROR(VLOOKUP(W2952, colorList!A:B,2,FALSE),""))</f>
        <v>matt fekete</v>
      </c>
    </row>
    <row r="2953" spans="1:24" ht="27.75" customHeight="1" x14ac:dyDescent="0.25">
      <c r="A2953" s="1" t="s">
        <v>9011</v>
      </c>
      <c r="B2953" s="1" t="str">
        <f>TRIM(D2953)</f>
        <v>59</v>
      </c>
      <c r="C2953" s="1">
        <f>IFERROR(VLOOKUP(D2953, sizeList!A:B, 2, FALSE), "")</f>
        <v>59</v>
      </c>
      <c r="D2953" s="1">
        <v>59</v>
      </c>
      <c r="E2953" s="1" t="str">
        <f>TRIM(F2953)</f>
        <v>GPA Easy First Lady Hybrid kobak</v>
      </c>
      <c r="F2953" s="1" t="s">
        <v>5911</v>
      </c>
      <c r="G2953" s="1" t="s">
        <v>5925</v>
      </c>
      <c r="H2953" s="1" t="s">
        <v>5835</v>
      </c>
      <c r="I2953" s="1" t="s">
        <v>255</v>
      </c>
      <c r="J2953" s="1" t="str">
        <f>TRIM(I2953)</f>
        <v>Lovasfelszerelés</v>
      </c>
      <c r="K2953" s="1" t="s">
        <v>2445</v>
      </c>
      <c r="L2953" s="1" t="str">
        <f>TRIM(K2953)</f>
        <v>Védőfelszerelés</v>
      </c>
      <c r="M2953" s="1" t="s">
        <v>5795</v>
      </c>
      <c r="N2953" s="1" t="str">
        <f>TRIM(M2953)</f>
        <v>Kobak</v>
      </c>
      <c r="O2953" s="1" t="s">
        <v>5802</v>
      </c>
      <c r="P2953" s="1" t="str">
        <f>TRIM(O2953)</f>
        <v>Felnőtt kobak</v>
      </c>
      <c r="Q2953" s="18" t="s">
        <v>5913</v>
      </c>
      <c r="R2953" s="8">
        <v>7421129559034</v>
      </c>
      <c r="S2953" s="1">
        <v>419.95</v>
      </c>
      <c r="T2953" s="1" t="s">
        <v>26</v>
      </c>
      <c r="U2953" s="1">
        <v>0.9</v>
      </c>
      <c r="V2953" s="1" t="s">
        <v>5893</v>
      </c>
      <c r="W2953" s="1" t="s">
        <v>5820</v>
      </c>
      <c r="X2953" s="1" t="str">
        <f>IF(W2953="", "", IFERROR(VLOOKUP(W2953, colorList!A:B,2,FALSE),""))</f>
        <v>matt fekete</v>
      </c>
    </row>
    <row r="2954" spans="1:24" ht="27.75" customHeight="1" x14ac:dyDescent="0.25">
      <c r="A2954" s="1" t="s">
        <v>9013</v>
      </c>
      <c r="B2954" s="1" t="str">
        <f>TRIM(D2954)</f>
        <v>60</v>
      </c>
      <c r="C2954" s="1">
        <f>IFERROR(VLOOKUP(D2954, sizeList!A:B, 2, FALSE), "")</f>
        <v>60</v>
      </c>
      <c r="D2954" s="1">
        <v>60</v>
      </c>
      <c r="E2954" s="1" t="str">
        <f>TRIM(F2954)</f>
        <v>GPA Easy First Lady Hybrid kobak</v>
      </c>
      <c r="F2954" s="1" t="s">
        <v>5911</v>
      </c>
      <c r="G2954" s="1" t="s">
        <v>5927</v>
      </c>
      <c r="H2954" s="1" t="s">
        <v>5835</v>
      </c>
      <c r="I2954" s="1" t="s">
        <v>255</v>
      </c>
      <c r="J2954" s="1" t="str">
        <f>TRIM(I2954)</f>
        <v>Lovasfelszerelés</v>
      </c>
      <c r="K2954" s="1" t="s">
        <v>2445</v>
      </c>
      <c r="L2954" s="1" t="str">
        <f>TRIM(K2954)</f>
        <v>Védőfelszerelés</v>
      </c>
      <c r="M2954" s="1" t="s">
        <v>5795</v>
      </c>
      <c r="N2954" s="1" t="str">
        <f>TRIM(M2954)</f>
        <v>Kobak</v>
      </c>
      <c r="O2954" s="1" t="s">
        <v>5802</v>
      </c>
      <c r="P2954" s="1" t="str">
        <f>TRIM(O2954)</f>
        <v>Felnőtt kobak</v>
      </c>
      <c r="Q2954" s="18" t="s">
        <v>5913</v>
      </c>
      <c r="R2954" s="8">
        <v>7421129559065</v>
      </c>
      <c r="S2954" s="1">
        <v>419.95</v>
      </c>
      <c r="T2954" s="1" t="s">
        <v>26</v>
      </c>
      <c r="U2954" s="1">
        <v>0.9</v>
      </c>
      <c r="V2954" s="1" t="s">
        <v>5893</v>
      </c>
      <c r="W2954" s="1" t="s">
        <v>5820</v>
      </c>
      <c r="X2954" s="1" t="str">
        <f>IF(W2954="", "", IFERROR(VLOOKUP(W2954, colorList!A:B,2,FALSE),""))</f>
        <v>matt fekete</v>
      </c>
    </row>
    <row r="2955" spans="1:24" ht="27.75" customHeight="1" x14ac:dyDescent="0.25">
      <c r="A2955" s="1" t="s">
        <v>9015</v>
      </c>
      <c r="B2955" s="1" t="str">
        <f>TRIM(D2955)</f>
        <v>61</v>
      </c>
      <c r="C2955" s="1">
        <f>IFERROR(VLOOKUP(D2955, sizeList!A:B, 2, FALSE), "")</f>
        <v>61</v>
      </c>
      <c r="D2955" s="1">
        <v>61</v>
      </c>
      <c r="E2955" s="1" t="str">
        <f>TRIM(F2955)</f>
        <v>GPA Easy First Lady Hybrid kobak</v>
      </c>
      <c r="F2955" s="1" t="s">
        <v>5911</v>
      </c>
      <c r="G2955" s="1" t="s">
        <v>5929</v>
      </c>
      <c r="H2955" s="1" t="s">
        <v>5835</v>
      </c>
      <c r="I2955" s="1" t="s">
        <v>255</v>
      </c>
      <c r="J2955" s="1" t="str">
        <f>TRIM(I2955)</f>
        <v>Lovasfelszerelés</v>
      </c>
      <c r="K2955" s="1" t="s">
        <v>2445</v>
      </c>
      <c r="L2955" s="1" t="str">
        <f>TRIM(K2955)</f>
        <v>Védőfelszerelés</v>
      </c>
      <c r="M2955" s="1" t="s">
        <v>5795</v>
      </c>
      <c r="N2955" s="1" t="str">
        <f>TRIM(M2955)</f>
        <v>Kobak</v>
      </c>
      <c r="O2955" s="1" t="s">
        <v>5802</v>
      </c>
      <c r="P2955" s="1" t="str">
        <f>TRIM(O2955)</f>
        <v>Felnőtt kobak</v>
      </c>
      <c r="Q2955" s="18" t="s">
        <v>5913</v>
      </c>
      <c r="R2955" s="8">
        <v>7421129559072</v>
      </c>
      <c r="S2955" s="1">
        <v>419.95</v>
      </c>
      <c r="T2955" s="1" t="s">
        <v>26</v>
      </c>
      <c r="U2955" s="1">
        <v>0.9</v>
      </c>
      <c r="V2955" s="1" t="s">
        <v>5893</v>
      </c>
      <c r="W2955" s="1" t="s">
        <v>5820</v>
      </c>
      <c r="X2955" s="1" t="str">
        <f>IF(W2955="", "", IFERROR(VLOOKUP(W2955, colorList!A:B,2,FALSE),""))</f>
        <v>matt fekete</v>
      </c>
    </row>
    <row r="2956" spans="1:24" ht="27.75" customHeight="1" x14ac:dyDescent="0.25">
      <c r="A2956" s="1" t="s">
        <v>9000</v>
      </c>
      <c r="B2956" s="1" t="str">
        <f>TRIM(D2956)</f>
        <v>53</v>
      </c>
      <c r="C2956" s="1">
        <f>IFERROR(VLOOKUP(D2956, sizeList!A:B, 2, FALSE), "")</f>
        <v>53</v>
      </c>
      <c r="D2956" s="1">
        <v>53</v>
      </c>
      <c r="E2956" s="1" t="str">
        <f>TRIM(F2956)</f>
        <v>GPA Easy First Lady Hybrid kobak</v>
      </c>
      <c r="F2956" s="1" t="s">
        <v>5911</v>
      </c>
      <c r="G2956" s="1" t="s">
        <v>5914</v>
      </c>
      <c r="H2956" s="1" t="s">
        <v>5835</v>
      </c>
      <c r="I2956" s="1" t="s">
        <v>255</v>
      </c>
      <c r="J2956" s="1" t="str">
        <f>TRIM(I2956)</f>
        <v>Lovasfelszerelés</v>
      </c>
      <c r="K2956" s="1" t="s">
        <v>2445</v>
      </c>
      <c r="L2956" s="1" t="str">
        <f>TRIM(K2956)</f>
        <v>Védőfelszerelés</v>
      </c>
      <c r="M2956" s="1" t="s">
        <v>5795</v>
      </c>
      <c r="N2956" s="1" t="str">
        <f>TRIM(M2956)</f>
        <v>Kobak</v>
      </c>
      <c r="O2956" s="1" t="s">
        <v>5802</v>
      </c>
      <c r="P2956" s="1" t="str">
        <f>TRIM(O2956)</f>
        <v>Felnőtt kobak</v>
      </c>
      <c r="Q2956" s="18" t="s">
        <v>5913</v>
      </c>
      <c r="R2956" s="8">
        <v>7421129559133</v>
      </c>
      <c r="S2956" s="1">
        <v>419.95</v>
      </c>
      <c r="T2956" s="1" t="s">
        <v>26</v>
      </c>
      <c r="U2956" s="1">
        <v>0.9</v>
      </c>
      <c r="V2956" s="1" t="s">
        <v>5893</v>
      </c>
      <c r="W2956" s="1" t="s">
        <v>5852</v>
      </c>
      <c r="X2956" s="1" t="str">
        <f>IF(W2956="", "", IFERROR(VLOOKUP(W2956, colorList!A:B,2,FALSE),""))</f>
        <v>fényes fekete</v>
      </c>
    </row>
    <row r="2957" spans="1:24" ht="27.75" customHeight="1" x14ac:dyDescent="0.25">
      <c r="A2957" s="1" t="s">
        <v>9002</v>
      </c>
      <c r="B2957" s="1" t="str">
        <f>TRIM(D2957)</f>
        <v>54</v>
      </c>
      <c r="C2957" s="1">
        <f>IFERROR(VLOOKUP(D2957, sizeList!A:B, 2, FALSE), "")</f>
        <v>54</v>
      </c>
      <c r="D2957" s="1">
        <v>54</v>
      </c>
      <c r="E2957" s="1" t="str">
        <f>TRIM(F2957)</f>
        <v>GPA Easy First Lady Hybrid kobak</v>
      </c>
      <c r="F2957" s="1" t="s">
        <v>5911</v>
      </c>
      <c r="G2957" s="1" t="s">
        <v>5916</v>
      </c>
      <c r="H2957" s="1" t="s">
        <v>5835</v>
      </c>
      <c r="I2957" s="1" t="s">
        <v>255</v>
      </c>
      <c r="J2957" s="1" t="str">
        <f>TRIM(I2957)</f>
        <v>Lovasfelszerelés</v>
      </c>
      <c r="K2957" s="1" t="s">
        <v>2445</v>
      </c>
      <c r="L2957" s="1" t="str">
        <f>TRIM(K2957)</f>
        <v>Védőfelszerelés</v>
      </c>
      <c r="M2957" s="1" t="s">
        <v>5795</v>
      </c>
      <c r="N2957" s="1" t="str">
        <f>TRIM(M2957)</f>
        <v>Kobak</v>
      </c>
      <c r="O2957" s="1" t="s">
        <v>5802</v>
      </c>
      <c r="P2957" s="1" t="str">
        <f>TRIM(O2957)</f>
        <v>Felnőtt kobak</v>
      </c>
      <c r="Q2957" s="18" t="s">
        <v>5913</v>
      </c>
      <c r="R2957" s="8">
        <v>7421129559140</v>
      </c>
      <c r="S2957" s="1">
        <v>419.95</v>
      </c>
      <c r="T2957" s="1" t="s">
        <v>26</v>
      </c>
      <c r="U2957" s="1">
        <v>0.9</v>
      </c>
      <c r="V2957" s="1" t="s">
        <v>5893</v>
      </c>
      <c r="W2957" s="1" t="s">
        <v>5852</v>
      </c>
      <c r="X2957" s="1" t="str">
        <f>IF(W2957="", "", IFERROR(VLOOKUP(W2957, colorList!A:B,2,FALSE),""))</f>
        <v>fényes fekete</v>
      </c>
    </row>
    <row r="2958" spans="1:24" ht="27.75" customHeight="1" x14ac:dyDescent="0.25">
      <c r="A2958" s="1" t="s">
        <v>9004</v>
      </c>
      <c r="B2958" s="1" t="str">
        <f>TRIM(D2958)</f>
        <v>55</v>
      </c>
      <c r="C2958" s="1">
        <f>IFERROR(VLOOKUP(D2958, sizeList!A:B, 2, FALSE), "")</f>
        <v>55</v>
      </c>
      <c r="D2958" s="1">
        <v>55</v>
      </c>
      <c r="E2958" s="1" t="str">
        <f>TRIM(F2958)</f>
        <v>GPA Easy First Lady Hybrid kobak</v>
      </c>
      <c r="F2958" s="1" t="s">
        <v>5911</v>
      </c>
      <c r="G2958" s="1" t="s">
        <v>5918</v>
      </c>
      <c r="H2958" s="1" t="s">
        <v>5835</v>
      </c>
      <c r="I2958" s="1" t="s">
        <v>255</v>
      </c>
      <c r="J2958" s="1" t="str">
        <f>TRIM(I2958)</f>
        <v>Lovasfelszerelés</v>
      </c>
      <c r="K2958" s="1" t="s">
        <v>2445</v>
      </c>
      <c r="L2958" s="1" t="str">
        <f>TRIM(K2958)</f>
        <v>Védőfelszerelés</v>
      </c>
      <c r="M2958" s="1" t="s">
        <v>5795</v>
      </c>
      <c r="N2958" s="1" t="str">
        <f>TRIM(M2958)</f>
        <v>Kobak</v>
      </c>
      <c r="O2958" s="1" t="s">
        <v>5802</v>
      </c>
      <c r="P2958" s="1" t="str">
        <f>TRIM(O2958)</f>
        <v>Felnőtt kobak</v>
      </c>
      <c r="Q2958" s="18" t="s">
        <v>5913</v>
      </c>
      <c r="R2958" s="8">
        <v>7421129559263</v>
      </c>
      <c r="S2958" s="1">
        <v>419.95</v>
      </c>
      <c r="T2958" s="1" t="s">
        <v>26</v>
      </c>
      <c r="U2958" s="1">
        <v>0.9</v>
      </c>
      <c r="V2958" s="1" t="s">
        <v>5893</v>
      </c>
      <c r="W2958" s="1" t="s">
        <v>5852</v>
      </c>
      <c r="X2958" s="1" t="str">
        <f>IF(W2958="", "", IFERROR(VLOOKUP(W2958, colorList!A:B,2,FALSE),""))</f>
        <v>fényes fekete</v>
      </c>
    </row>
    <row r="2959" spans="1:24" ht="27.75" customHeight="1" x14ac:dyDescent="0.25">
      <c r="A2959" s="1" t="s">
        <v>9006</v>
      </c>
      <c r="B2959" s="1" t="str">
        <f>TRIM(D2959)</f>
        <v>56</v>
      </c>
      <c r="C2959" s="1">
        <f>IFERROR(VLOOKUP(D2959, sizeList!A:B, 2, FALSE), "")</f>
        <v>56</v>
      </c>
      <c r="D2959" s="1">
        <v>56</v>
      </c>
      <c r="E2959" s="1" t="str">
        <f>TRIM(F2959)</f>
        <v>GPA Easy First Lady Hybrid kobak</v>
      </c>
      <c r="F2959" s="1" t="s">
        <v>5911</v>
      </c>
      <c r="G2959" s="1" t="s">
        <v>5920</v>
      </c>
      <c r="H2959" s="1" t="s">
        <v>5835</v>
      </c>
      <c r="I2959" s="1" t="s">
        <v>255</v>
      </c>
      <c r="J2959" s="1" t="str">
        <f>TRIM(I2959)</f>
        <v>Lovasfelszerelés</v>
      </c>
      <c r="K2959" s="1" t="s">
        <v>2445</v>
      </c>
      <c r="L2959" s="1" t="str">
        <f>TRIM(K2959)</f>
        <v>Védőfelszerelés</v>
      </c>
      <c r="M2959" s="1" t="s">
        <v>5795</v>
      </c>
      <c r="N2959" s="1" t="str">
        <f>TRIM(M2959)</f>
        <v>Kobak</v>
      </c>
      <c r="O2959" s="1" t="s">
        <v>5802</v>
      </c>
      <c r="P2959" s="1" t="str">
        <f>TRIM(O2959)</f>
        <v>Felnőtt kobak</v>
      </c>
      <c r="Q2959" s="18" t="s">
        <v>5913</v>
      </c>
      <c r="R2959" s="8">
        <v>7421129559270</v>
      </c>
      <c r="S2959" s="1">
        <v>419.95</v>
      </c>
      <c r="T2959" s="1" t="s">
        <v>26</v>
      </c>
      <c r="U2959" s="1">
        <v>0.9</v>
      </c>
      <c r="V2959" s="1" t="s">
        <v>5893</v>
      </c>
      <c r="W2959" s="1" t="s">
        <v>5852</v>
      </c>
      <c r="X2959" s="1" t="str">
        <f>IF(W2959="", "", IFERROR(VLOOKUP(W2959, colorList!A:B,2,FALSE),""))</f>
        <v>fényes fekete</v>
      </c>
    </row>
    <row r="2960" spans="1:24" ht="27.75" customHeight="1" x14ac:dyDescent="0.25">
      <c r="A2960" s="1" t="s">
        <v>9008</v>
      </c>
      <c r="B2960" s="1" t="str">
        <f>TRIM(D2960)</f>
        <v>57</v>
      </c>
      <c r="C2960" s="1">
        <f>IFERROR(VLOOKUP(D2960, sizeList!A:B, 2, FALSE), "")</f>
        <v>57</v>
      </c>
      <c r="D2960" s="1">
        <v>57</v>
      </c>
      <c r="E2960" s="1" t="str">
        <f>TRIM(F2960)</f>
        <v>GPA Easy First Lady Hybrid kobak</v>
      </c>
      <c r="F2960" s="1" t="s">
        <v>5911</v>
      </c>
      <c r="G2960" s="1" t="s">
        <v>5922</v>
      </c>
      <c r="H2960" s="1" t="s">
        <v>5835</v>
      </c>
      <c r="I2960" s="1" t="s">
        <v>255</v>
      </c>
      <c r="J2960" s="1" t="str">
        <f>TRIM(I2960)</f>
        <v>Lovasfelszerelés</v>
      </c>
      <c r="K2960" s="1" t="s">
        <v>2445</v>
      </c>
      <c r="L2960" s="1" t="str">
        <f>TRIM(K2960)</f>
        <v>Védőfelszerelés</v>
      </c>
      <c r="M2960" s="1" t="s">
        <v>5795</v>
      </c>
      <c r="N2960" s="1" t="str">
        <f>TRIM(M2960)</f>
        <v>Kobak</v>
      </c>
      <c r="O2960" s="1" t="s">
        <v>5802</v>
      </c>
      <c r="P2960" s="1" t="str">
        <f>TRIM(O2960)</f>
        <v>Felnőtt kobak</v>
      </c>
      <c r="Q2960" s="18" t="s">
        <v>5913</v>
      </c>
      <c r="R2960" s="8">
        <v>7421129559287</v>
      </c>
      <c r="S2960" s="1">
        <v>419.95</v>
      </c>
      <c r="T2960" s="1" t="s">
        <v>26</v>
      </c>
      <c r="U2960" s="1">
        <v>0.9</v>
      </c>
      <c r="V2960" s="1" t="s">
        <v>5893</v>
      </c>
      <c r="W2960" s="1" t="s">
        <v>5852</v>
      </c>
      <c r="X2960" s="1" t="str">
        <f>IF(W2960="", "", IFERROR(VLOOKUP(W2960, colorList!A:B,2,FALSE),""))</f>
        <v>fényes fekete</v>
      </c>
    </row>
    <row r="2961" spans="1:24" ht="27.75" customHeight="1" x14ac:dyDescent="0.25">
      <c r="A2961" s="1" t="s">
        <v>9010</v>
      </c>
      <c r="B2961" s="1" t="str">
        <f>TRIM(D2961)</f>
        <v>58</v>
      </c>
      <c r="C2961" s="1">
        <f>IFERROR(VLOOKUP(D2961, sizeList!A:B, 2, FALSE), "")</f>
        <v>58</v>
      </c>
      <c r="D2961" s="1">
        <v>58</v>
      </c>
      <c r="E2961" s="1" t="str">
        <f>TRIM(F2961)</f>
        <v>GPA Easy First Lady Hybrid kobak</v>
      </c>
      <c r="F2961" s="1" t="s">
        <v>5911</v>
      </c>
      <c r="G2961" s="1" t="s">
        <v>5924</v>
      </c>
      <c r="H2961" s="1" t="s">
        <v>5835</v>
      </c>
      <c r="I2961" s="1" t="s">
        <v>255</v>
      </c>
      <c r="J2961" s="1" t="str">
        <f>TRIM(I2961)</f>
        <v>Lovasfelszerelés</v>
      </c>
      <c r="K2961" s="1" t="s">
        <v>2445</v>
      </c>
      <c r="L2961" s="1" t="str">
        <f>TRIM(K2961)</f>
        <v>Védőfelszerelés</v>
      </c>
      <c r="M2961" s="1" t="s">
        <v>5795</v>
      </c>
      <c r="N2961" s="1" t="str">
        <f>TRIM(M2961)</f>
        <v>Kobak</v>
      </c>
      <c r="O2961" s="1" t="s">
        <v>5802</v>
      </c>
      <c r="P2961" s="1" t="str">
        <f>TRIM(O2961)</f>
        <v>Felnőtt kobak</v>
      </c>
      <c r="Q2961" s="18" t="s">
        <v>5913</v>
      </c>
      <c r="R2961" s="8">
        <v>7421129559294</v>
      </c>
      <c r="S2961" s="1">
        <v>419.95</v>
      </c>
      <c r="T2961" s="1" t="s">
        <v>26</v>
      </c>
      <c r="U2961" s="1">
        <v>0.9</v>
      </c>
      <c r="V2961" s="1" t="s">
        <v>5893</v>
      </c>
      <c r="W2961" s="1" t="s">
        <v>5852</v>
      </c>
      <c r="X2961" s="1" t="str">
        <f>IF(W2961="", "", IFERROR(VLOOKUP(W2961, colorList!A:B,2,FALSE),""))</f>
        <v>fényes fekete</v>
      </c>
    </row>
    <row r="2962" spans="1:24" ht="27.75" customHeight="1" x14ac:dyDescent="0.25">
      <c r="A2962" s="1" t="s">
        <v>9012</v>
      </c>
      <c r="B2962" s="1" t="str">
        <f>TRIM(D2962)</f>
        <v>59</v>
      </c>
      <c r="C2962" s="1">
        <f>IFERROR(VLOOKUP(D2962, sizeList!A:B, 2, FALSE), "")</f>
        <v>59</v>
      </c>
      <c r="D2962" s="1">
        <v>59</v>
      </c>
      <c r="E2962" s="1" t="str">
        <f>TRIM(F2962)</f>
        <v>GPA Easy First Lady Hybrid kobak</v>
      </c>
      <c r="F2962" s="1" t="s">
        <v>5911</v>
      </c>
      <c r="G2962" s="1" t="s">
        <v>5926</v>
      </c>
      <c r="H2962" s="1" t="s">
        <v>5835</v>
      </c>
      <c r="I2962" s="1" t="s">
        <v>255</v>
      </c>
      <c r="J2962" s="1" t="str">
        <f>TRIM(I2962)</f>
        <v>Lovasfelszerelés</v>
      </c>
      <c r="K2962" s="1" t="s">
        <v>2445</v>
      </c>
      <c r="L2962" s="1" t="str">
        <f>TRIM(K2962)</f>
        <v>Védőfelszerelés</v>
      </c>
      <c r="M2962" s="1" t="s">
        <v>5795</v>
      </c>
      <c r="N2962" s="1" t="str">
        <f>TRIM(M2962)</f>
        <v>Kobak</v>
      </c>
      <c r="O2962" s="1" t="s">
        <v>5802</v>
      </c>
      <c r="P2962" s="1" t="str">
        <f>TRIM(O2962)</f>
        <v>Felnőtt kobak</v>
      </c>
      <c r="Q2962" s="18" t="s">
        <v>5913</v>
      </c>
      <c r="R2962" s="8">
        <v>7421129559379</v>
      </c>
      <c r="S2962" s="1">
        <v>419.95</v>
      </c>
      <c r="T2962" s="1" t="s">
        <v>26</v>
      </c>
      <c r="U2962" s="1">
        <v>0.9</v>
      </c>
      <c r="V2962" s="1" t="s">
        <v>5893</v>
      </c>
      <c r="W2962" s="1" t="s">
        <v>5852</v>
      </c>
      <c r="X2962" s="1" t="str">
        <f>IF(W2962="", "", IFERROR(VLOOKUP(W2962, colorList!A:B,2,FALSE),""))</f>
        <v>fényes fekete</v>
      </c>
    </row>
    <row r="2963" spans="1:24" ht="27.75" customHeight="1" x14ac:dyDescent="0.25">
      <c r="A2963" s="1" t="s">
        <v>9014</v>
      </c>
      <c r="B2963" s="1" t="str">
        <f>TRIM(D2963)</f>
        <v>60</v>
      </c>
      <c r="C2963" s="1">
        <f>IFERROR(VLOOKUP(D2963, sizeList!A:B, 2, FALSE), "")</f>
        <v>60</v>
      </c>
      <c r="D2963" s="1">
        <v>60</v>
      </c>
      <c r="E2963" s="1" t="str">
        <f>TRIM(F2963)</f>
        <v>GPA Easy First Lady Hybrid kobak</v>
      </c>
      <c r="F2963" s="1" t="s">
        <v>5911</v>
      </c>
      <c r="G2963" s="1" t="s">
        <v>5928</v>
      </c>
      <c r="H2963" s="1" t="s">
        <v>5835</v>
      </c>
      <c r="I2963" s="1" t="s">
        <v>255</v>
      </c>
      <c r="J2963" s="1" t="str">
        <f>TRIM(I2963)</f>
        <v>Lovasfelszerelés</v>
      </c>
      <c r="K2963" s="1" t="s">
        <v>2445</v>
      </c>
      <c r="L2963" s="1" t="str">
        <f>TRIM(K2963)</f>
        <v>Védőfelszerelés</v>
      </c>
      <c r="M2963" s="1" t="s">
        <v>5795</v>
      </c>
      <c r="N2963" s="1" t="str">
        <f>TRIM(M2963)</f>
        <v>Kobak</v>
      </c>
      <c r="O2963" s="1" t="s">
        <v>5802</v>
      </c>
      <c r="P2963" s="1" t="str">
        <f>TRIM(O2963)</f>
        <v>Felnőtt kobak</v>
      </c>
      <c r="Q2963" s="18" t="s">
        <v>5913</v>
      </c>
      <c r="R2963" s="8">
        <v>7421129559423</v>
      </c>
      <c r="S2963" s="1">
        <v>419.95</v>
      </c>
      <c r="T2963" s="1" t="s">
        <v>26</v>
      </c>
      <c r="U2963" s="1">
        <v>0.9</v>
      </c>
      <c r="V2963" s="1" t="s">
        <v>5893</v>
      </c>
      <c r="W2963" s="1" t="s">
        <v>5852</v>
      </c>
      <c r="X2963" s="1" t="str">
        <f>IF(W2963="", "", IFERROR(VLOOKUP(W2963, colorList!A:B,2,FALSE),""))</f>
        <v>fényes fekete</v>
      </c>
    </row>
    <row r="2964" spans="1:24" ht="27.75" customHeight="1" x14ac:dyDescent="0.25">
      <c r="A2964" s="1" t="s">
        <v>9016</v>
      </c>
      <c r="B2964" s="1" t="str">
        <f>TRIM(D2964)</f>
        <v>61</v>
      </c>
      <c r="C2964" s="1">
        <f>IFERROR(VLOOKUP(D2964, sizeList!A:B, 2, FALSE), "")</f>
        <v>61</v>
      </c>
      <c r="D2964" s="1">
        <v>61</v>
      </c>
      <c r="E2964" s="1" t="str">
        <f>TRIM(F2964)</f>
        <v>GPA Easy First Lady Hybrid kobak</v>
      </c>
      <c r="F2964" s="1" t="s">
        <v>5911</v>
      </c>
      <c r="G2964" s="1" t="s">
        <v>5930</v>
      </c>
      <c r="H2964" s="1" t="s">
        <v>5835</v>
      </c>
      <c r="I2964" s="1" t="s">
        <v>255</v>
      </c>
      <c r="J2964" s="1" t="str">
        <f>TRIM(I2964)</f>
        <v>Lovasfelszerelés</v>
      </c>
      <c r="K2964" s="1" t="s">
        <v>2445</v>
      </c>
      <c r="L2964" s="1" t="str">
        <f>TRIM(K2964)</f>
        <v>Védőfelszerelés</v>
      </c>
      <c r="M2964" s="1" t="s">
        <v>5795</v>
      </c>
      <c r="N2964" s="1" t="str">
        <f>TRIM(M2964)</f>
        <v>Kobak</v>
      </c>
      <c r="O2964" s="1" t="s">
        <v>5802</v>
      </c>
      <c r="P2964" s="1" t="str">
        <f>TRIM(O2964)</f>
        <v>Felnőtt kobak</v>
      </c>
      <c r="Q2964" s="18" t="s">
        <v>5913</v>
      </c>
      <c r="R2964" s="8">
        <v>7421129559539</v>
      </c>
      <c r="S2964" s="1">
        <v>419.95</v>
      </c>
      <c r="T2964" s="1" t="s">
        <v>26</v>
      </c>
      <c r="U2964" s="1">
        <v>0.9</v>
      </c>
      <c r="V2964" s="1" t="s">
        <v>5893</v>
      </c>
      <c r="W2964" s="1" t="s">
        <v>5852</v>
      </c>
      <c r="X2964" s="1" t="str">
        <f>IF(W2964="", "", IFERROR(VLOOKUP(W2964, colorList!A:B,2,FALSE),""))</f>
        <v>fényes fekete</v>
      </c>
    </row>
    <row r="2965" spans="1:24" ht="27.75" customHeight="1" x14ac:dyDescent="0.25">
      <c r="A2965" s="1" t="s">
        <v>8981</v>
      </c>
      <c r="B2965" s="1" t="str">
        <f>TRIM(D2965)</f>
        <v>53</v>
      </c>
      <c r="C2965" s="1">
        <f>IFERROR(VLOOKUP(D2965, sizeList!A:B, 2, FALSE), "")</f>
        <v>53</v>
      </c>
      <c r="D2965" s="1">
        <v>53</v>
      </c>
      <c r="E2965" s="1" t="str">
        <f>TRIM(F2965)</f>
        <v>GPA Easy First Lady TLS kobak</v>
      </c>
      <c r="F2965" s="1" t="s">
        <v>5890</v>
      </c>
      <c r="G2965" s="1" t="s">
        <v>5891</v>
      </c>
      <c r="H2965" s="1" t="s">
        <v>5835</v>
      </c>
      <c r="I2965" s="1" t="s">
        <v>255</v>
      </c>
      <c r="J2965" s="1" t="str">
        <f>TRIM(I2965)</f>
        <v>Lovasfelszerelés</v>
      </c>
      <c r="K2965" s="1" t="s">
        <v>2445</v>
      </c>
      <c r="L2965" s="1" t="str">
        <f>TRIM(K2965)</f>
        <v>Védőfelszerelés</v>
      </c>
      <c r="M2965" s="1" t="s">
        <v>5795</v>
      </c>
      <c r="N2965" s="1" t="str">
        <f>TRIM(M2965)</f>
        <v>Kobak</v>
      </c>
      <c r="O2965" s="1" t="s">
        <v>5802</v>
      </c>
      <c r="P2965" s="1" t="str">
        <f>TRIM(O2965)</f>
        <v>Felnőtt kobak</v>
      </c>
      <c r="Q2965" s="18" t="s">
        <v>5892</v>
      </c>
      <c r="R2965" s="8">
        <v>7421129558044</v>
      </c>
      <c r="S2965" s="1">
        <v>439.95</v>
      </c>
      <c r="T2965" s="1" t="s">
        <v>26</v>
      </c>
      <c r="U2965" s="1">
        <v>0.9</v>
      </c>
      <c r="V2965" s="1" t="s">
        <v>5893</v>
      </c>
      <c r="W2965" s="1" t="s">
        <v>5820</v>
      </c>
      <c r="X2965" s="1" t="str">
        <f>IF(W2965="", "", IFERROR(VLOOKUP(W2965, colorList!A:B,2,FALSE),""))</f>
        <v>matt fekete</v>
      </c>
    </row>
    <row r="2966" spans="1:24" ht="27.75" customHeight="1" x14ac:dyDescent="0.25">
      <c r="A2966" s="1" t="s">
        <v>8983</v>
      </c>
      <c r="B2966" s="1" t="str">
        <f>TRIM(D2966)</f>
        <v>54</v>
      </c>
      <c r="C2966" s="1">
        <f>IFERROR(VLOOKUP(D2966, sizeList!A:B, 2, FALSE), "")</f>
        <v>54</v>
      </c>
      <c r="D2966" s="1">
        <v>54</v>
      </c>
      <c r="E2966" s="1" t="str">
        <f>TRIM(F2966)</f>
        <v>GPA Easy First Lady TLS kobak</v>
      </c>
      <c r="F2966" s="1" t="s">
        <v>5890</v>
      </c>
      <c r="G2966" s="1" t="s">
        <v>5895</v>
      </c>
      <c r="H2966" s="1" t="s">
        <v>5835</v>
      </c>
      <c r="I2966" s="1" t="s">
        <v>255</v>
      </c>
      <c r="J2966" s="1" t="str">
        <f>TRIM(I2966)</f>
        <v>Lovasfelszerelés</v>
      </c>
      <c r="K2966" s="1" t="s">
        <v>2445</v>
      </c>
      <c r="L2966" s="1" t="str">
        <f>TRIM(K2966)</f>
        <v>Védőfelszerelés</v>
      </c>
      <c r="M2966" s="1" t="s">
        <v>5795</v>
      </c>
      <c r="N2966" s="1" t="str">
        <f>TRIM(M2966)</f>
        <v>Kobak</v>
      </c>
      <c r="O2966" s="1" t="s">
        <v>5802</v>
      </c>
      <c r="P2966" s="1" t="str">
        <f>TRIM(O2966)</f>
        <v>Felnőtt kobak</v>
      </c>
      <c r="Q2966" s="18" t="s">
        <v>5892</v>
      </c>
      <c r="R2966" s="8">
        <v>7421129558075</v>
      </c>
      <c r="S2966" s="1">
        <v>439.95</v>
      </c>
      <c r="T2966" s="1" t="s">
        <v>26</v>
      </c>
      <c r="U2966" s="1">
        <v>0.9</v>
      </c>
      <c r="V2966" s="1" t="s">
        <v>5893</v>
      </c>
      <c r="W2966" s="1" t="s">
        <v>5820</v>
      </c>
      <c r="X2966" s="1" t="str">
        <f>IF(W2966="", "", IFERROR(VLOOKUP(W2966, colorList!A:B,2,FALSE),""))</f>
        <v>matt fekete</v>
      </c>
    </row>
    <row r="2967" spans="1:24" ht="27.75" customHeight="1" x14ac:dyDescent="0.25">
      <c r="A2967" s="1" t="s">
        <v>8985</v>
      </c>
      <c r="B2967" s="1" t="str">
        <f>TRIM(D2967)</f>
        <v>55</v>
      </c>
      <c r="C2967" s="1">
        <f>IFERROR(VLOOKUP(D2967, sizeList!A:B, 2, FALSE), "")</f>
        <v>55</v>
      </c>
      <c r="D2967" s="1">
        <v>55</v>
      </c>
      <c r="E2967" s="1" t="str">
        <f>TRIM(F2967)</f>
        <v>GPA Easy First Lady TLS kobak</v>
      </c>
      <c r="F2967" s="1" t="s">
        <v>5890</v>
      </c>
      <c r="G2967" s="1" t="s">
        <v>5897</v>
      </c>
      <c r="H2967" s="1" t="s">
        <v>5835</v>
      </c>
      <c r="I2967" s="1" t="s">
        <v>255</v>
      </c>
      <c r="J2967" s="1" t="str">
        <f>TRIM(I2967)</f>
        <v>Lovasfelszerelés</v>
      </c>
      <c r="K2967" s="1" t="s">
        <v>2445</v>
      </c>
      <c r="L2967" s="1" t="str">
        <f>TRIM(K2967)</f>
        <v>Védőfelszerelés</v>
      </c>
      <c r="M2967" s="1" t="s">
        <v>5795</v>
      </c>
      <c r="N2967" s="1" t="str">
        <f>TRIM(M2967)</f>
        <v>Kobak</v>
      </c>
      <c r="O2967" s="1" t="s">
        <v>5802</v>
      </c>
      <c r="P2967" s="1" t="str">
        <f>TRIM(O2967)</f>
        <v>Felnőtt kobak</v>
      </c>
      <c r="Q2967" s="18" t="s">
        <v>5892</v>
      </c>
      <c r="R2967" s="8">
        <v>7421129558099</v>
      </c>
      <c r="S2967" s="1">
        <v>439.95</v>
      </c>
      <c r="T2967" s="1" t="s">
        <v>26</v>
      </c>
      <c r="U2967" s="1">
        <v>0.9</v>
      </c>
      <c r="V2967" s="1" t="s">
        <v>5893</v>
      </c>
      <c r="W2967" s="1" t="s">
        <v>5820</v>
      </c>
      <c r="X2967" s="1" t="str">
        <f>IF(W2967="", "", IFERROR(VLOOKUP(W2967, colorList!A:B,2,FALSE),""))</f>
        <v>matt fekete</v>
      </c>
    </row>
    <row r="2968" spans="1:24" ht="27.75" customHeight="1" x14ac:dyDescent="0.25">
      <c r="A2968" s="1" t="s">
        <v>8987</v>
      </c>
      <c r="B2968" s="1" t="str">
        <f>TRIM(D2968)</f>
        <v>56</v>
      </c>
      <c r="C2968" s="1">
        <f>IFERROR(VLOOKUP(D2968, sizeList!A:B, 2, FALSE), "")</f>
        <v>56</v>
      </c>
      <c r="D2968" s="1">
        <v>56</v>
      </c>
      <c r="E2968" s="1" t="str">
        <f>TRIM(F2968)</f>
        <v>GPA Easy First Lady TLS kobak</v>
      </c>
      <c r="F2968" s="1" t="s">
        <v>5890</v>
      </c>
      <c r="G2968" s="1" t="s">
        <v>5899</v>
      </c>
      <c r="H2968" s="1" t="s">
        <v>5835</v>
      </c>
      <c r="I2968" s="1" t="s">
        <v>255</v>
      </c>
      <c r="J2968" s="1" t="str">
        <f>TRIM(I2968)</f>
        <v>Lovasfelszerelés</v>
      </c>
      <c r="K2968" s="1" t="s">
        <v>2445</v>
      </c>
      <c r="L2968" s="1" t="str">
        <f>TRIM(K2968)</f>
        <v>Védőfelszerelés</v>
      </c>
      <c r="M2968" s="1" t="s">
        <v>5795</v>
      </c>
      <c r="N2968" s="1" t="str">
        <f>TRIM(M2968)</f>
        <v>Kobak</v>
      </c>
      <c r="O2968" s="1" t="s">
        <v>5802</v>
      </c>
      <c r="P2968" s="1" t="str">
        <f>TRIM(O2968)</f>
        <v>Felnőtt kobak</v>
      </c>
      <c r="Q2968" s="18" t="s">
        <v>5892</v>
      </c>
      <c r="R2968" s="8">
        <v>7421129558136</v>
      </c>
      <c r="S2968" s="1">
        <v>439.95</v>
      </c>
      <c r="T2968" s="1" t="s">
        <v>26</v>
      </c>
      <c r="U2968" s="1">
        <v>0.9</v>
      </c>
      <c r="V2968" s="1" t="s">
        <v>5893</v>
      </c>
      <c r="W2968" s="1" t="s">
        <v>5820</v>
      </c>
      <c r="X2968" s="1" t="str">
        <f>IF(W2968="", "", IFERROR(VLOOKUP(W2968, colorList!A:B,2,FALSE),""))</f>
        <v>matt fekete</v>
      </c>
    </row>
    <row r="2969" spans="1:24" ht="27.75" customHeight="1" x14ac:dyDescent="0.25">
      <c r="A2969" s="1" t="s">
        <v>8989</v>
      </c>
      <c r="B2969" s="1" t="str">
        <f>TRIM(D2969)</f>
        <v>57</v>
      </c>
      <c r="C2969" s="1">
        <f>IFERROR(VLOOKUP(D2969, sizeList!A:B, 2, FALSE), "")</f>
        <v>57</v>
      </c>
      <c r="D2969" s="1">
        <v>57</v>
      </c>
      <c r="E2969" s="1" t="str">
        <f>TRIM(F2969)</f>
        <v>GPA Easy First Lady TLS kobak</v>
      </c>
      <c r="F2969" s="1" t="s">
        <v>5890</v>
      </c>
      <c r="G2969" s="1" t="s">
        <v>5901</v>
      </c>
      <c r="H2969" s="1" t="s">
        <v>5835</v>
      </c>
      <c r="I2969" s="1" t="s">
        <v>255</v>
      </c>
      <c r="J2969" s="1" t="str">
        <f>TRIM(I2969)</f>
        <v>Lovasfelszerelés</v>
      </c>
      <c r="K2969" s="1" t="s">
        <v>2445</v>
      </c>
      <c r="L2969" s="1" t="str">
        <f>TRIM(K2969)</f>
        <v>Védőfelszerelés</v>
      </c>
      <c r="M2969" s="1" t="s">
        <v>5795</v>
      </c>
      <c r="N2969" s="1" t="str">
        <f>TRIM(M2969)</f>
        <v>Kobak</v>
      </c>
      <c r="O2969" s="1" t="s">
        <v>5802</v>
      </c>
      <c r="P2969" s="1" t="str">
        <f>TRIM(O2969)</f>
        <v>Felnőtt kobak</v>
      </c>
      <c r="Q2969" s="18" t="s">
        <v>5892</v>
      </c>
      <c r="R2969" s="8">
        <v>7421129558198</v>
      </c>
      <c r="S2969" s="1">
        <v>439.95</v>
      </c>
      <c r="T2969" s="1" t="s">
        <v>26</v>
      </c>
      <c r="U2969" s="1">
        <v>0.9</v>
      </c>
      <c r="V2969" s="1" t="s">
        <v>5893</v>
      </c>
      <c r="W2969" s="1" t="s">
        <v>5820</v>
      </c>
      <c r="X2969" s="1" t="str">
        <f>IF(W2969="", "", IFERROR(VLOOKUP(W2969, colorList!A:B,2,FALSE),""))</f>
        <v>matt fekete</v>
      </c>
    </row>
    <row r="2970" spans="1:24" ht="27.75" customHeight="1" x14ac:dyDescent="0.25">
      <c r="A2970" s="1" t="s">
        <v>8991</v>
      </c>
      <c r="B2970" s="1" t="str">
        <f>TRIM(D2970)</f>
        <v>58</v>
      </c>
      <c r="C2970" s="1">
        <f>IFERROR(VLOOKUP(D2970, sizeList!A:B, 2, FALSE), "")</f>
        <v>58</v>
      </c>
      <c r="D2970" s="1">
        <v>58</v>
      </c>
      <c r="E2970" s="1" t="str">
        <f>TRIM(F2970)</f>
        <v>GPA Easy First Lady TLS kobak</v>
      </c>
      <c r="F2970" s="1" t="s">
        <v>5890</v>
      </c>
      <c r="G2970" s="1" t="s">
        <v>5903</v>
      </c>
      <c r="H2970" s="1" t="s">
        <v>5835</v>
      </c>
      <c r="I2970" s="1" t="s">
        <v>255</v>
      </c>
      <c r="J2970" s="1" t="str">
        <f>TRIM(I2970)</f>
        <v>Lovasfelszerelés</v>
      </c>
      <c r="K2970" s="1" t="s">
        <v>2445</v>
      </c>
      <c r="L2970" s="1" t="str">
        <f>TRIM(K2970)</f>
        <v>Védőfelszerelés</v>
      </c>
      <c r="M2970" s="1" t="s">
        <v>5795</v>
      </c>
      <c r="N2970" s="1" t="str">
        <f>TRIM(M2970)</f>
        <v>Kobak</v>
      </c>
      <c r="O2970" s="1" t="s">
        <v>5802</v>
      </c>
      <c r="P2970" s="1" t="str">
        <f>TRIM(O2970)</f>
        <v>Felnőtt kobak</v>
      </c>
      <c r="Q2970" s="18" t="s">
        <v>5892</v>
      </c>
      <c r="R2970" s="8">
        <v>7421129558211</v>
      </c>
      <c r="S2970" s="1">
        <v>439.95</v>
      </c>
      <c r="T2970" s="1" t="s">
        <v>26</v>
      </c>
      <c r="U2970" s="1">
        <v>0.9</v>
      </c>
      <c r="V2970" s="1" t="s">
        <v>5893</v>
      </c>
      <c r="W2970" s="1" t="s">
        <v>5820</v>
      </c>
      <c r="X2970" s="1" t="str">
        <f>IF(W2970="", "", IFERROR(VLOOKUP(W2970, colorList!A:B,2,FALSE),""))</f>
        <v>matt fekete</v>
      </c>
    </row>
    <row r="2971" spans="1:24" ht="27.75" customHeight="1" x14ac:dyDescent="0.25">
      <c r="A2971" s="1" t="s">
        <v>8993</v>
      </c>
      <c r="B2971" s="1" t="str">
        <f>TRIM(D2971)</f>
        <v>59</v>
      </c>
      <c r="C2971" s="1">
        <f>IFERROR(VLOOKUP(D2971, sizeList!A:B, 2, FALSE), "")</f>
        <v>59</v>
      </c>
      <c r="D2971" s="1">
        <v>59</v>
      </c>
      <c r="E2971" s="1" t="str">
        <f>TRIM(F2971)</f>
        <v>GPA Easy First Lady TLS kobak</v>
      </c>
      <c r="F2971" s="1" t="s">
        <v>5890</v>
      </c>
      <c r="G2971" s="1" t="s">
        <v>5905</v>
      </c>
      <c r="H2971" s="1" t="s">
        <v>5835</v>
      </c>
      <c r="I2971" s="1" t="s">
        <v>255</v>
      </c>
      <c r="J2971" s="1" t="str">
        <f>TRIM(I2971)</f>
        <v>Lovasfelszerelés</v>
      </c>
      <c r="K2971" s="1" t="s">
        <v>2445</v>
      </c>
      <c r="L2971" s="1" t="str">
        <f>TRIM(K2971)</f>
        <v>Védőfelszerelés</v>
      </c>
      <c r="M2971" s="1" t="s">
        <v>5795</v>
      </c>
      <c r="N2971" s="1" t="str">
        <f>TRIM(M2971)</f>
        <v>Kobak</v>
      </c>
      <c r="O2971" s="1" t="s">
        <v>5802</v>
      </c>
      <c r="P2971" s="1" t="str">
        <f>TRIM(O2971)</f>
        <v>Felnőtt kobak</v>
      </c>
      <c r="Q2971" s="18" t="s">
        <v>5892</v>
      </c>
      <c r="R2971" s="8">
        <v>7421129558273</v>
      </c>
      <c r="S2971" s="1">
        <v>439.95</v>
      </c>
      <c r="T2971" s="1" t="s">
        <v>26</v>
      </c>
      <c r="U2971" s="1">
        <v>0.9</v>
      </c>
      <c r="V2971" s="1" t="s">
        <v>5893</v>
      </c>
      <c r="W2971" s="1" t="s">
        <v>5820</v>
      </c>
      <c r="X2971" s="1" t="str">
        <f>IF(W2971="", "", IFERROR(VLOOKUP(W2971, colorList!A:B,2,FALSE),""))</f>
        <v>matt fekete</v>
      </c>
    </row>
    <row r="2972" spans="1:24" ht="27.75" customHeight="1" x14ac:dyDescent="0.25">
      <c r="A2972" s="1" t="s">
        <v>8995</v>
      </c>
      <c r="B2972" s="1" t="str">
        <f>TRIM(D2972)</f>
        <v>60</v>
      </c>
      <c r="C2972" s="1">
        <f>IFERROR(VLOOKUP(D2972, sizeList!A:B, 2, FALSE), "")</f>
        <v>60</v>
      </c>
      <c r="D2972" s="1">
        <v>60</v>
      </c>
      <c r="E2972" s="1" t="str">
        <f>TRIM(F2972)</f>
        <v>GPA Easy First Lady TLS kobak</v>
      </c>
      <c r="F2972" s="1" t="s">
        <v>5890</v>
      </c>
      <c r="G2972" s="1" t="s">
        <v>5907</v>
      </c>
      <c r="H2972" s="1" t="s">
        <v>5835</v>
      </c>
      <c r="I2972" s="1" t="s">
        <v>255</v>
      </c>
      <c r="J2972" s="1" t="str">
        <f>TRIM(I2972)</f>
        <v>Lovasfelszerelés</v>
      </c>
      <c r="K2972" s="1" t="s">
        <v>2445</v>
      </c>
      <c r="L2972" s="1" t="str">
        <f>TRIM(K2972)</f>
        <v>Védőfelszerelés</v>
      </c>
      <c r="M2972" s="1" t="s">
        <v>5795</v>
      </c>
      <c r="N2972" s="1" t="str">
        <f>TRIM(M2972)</f>
        <v>Kobak</v>
      </c>
      <c r="O2972" s="1" t="s">
        <v>5802</v>
      </c>
      <c r="P2972" s="1" t="str">
        <f>TRIM(O2972)</f>
        <v>Felnőtt kobak</v>
      </c>
      <c r="Q2972" s="18" t="s">
        <v>5892</v>
      </c>
      <c r="R2972" s="8">
        <v>7421129558280</v>
      </c>
      <c r="S2972" s="1">
        <v>439.95</v>
      </c>
      <c r="T2972" s="1" t="s">
        <v>26</v>
      </c>
      <c r="U2972" s="1">
        <v>0.9</v>
      </c>
      <c r="V2972" s="1" t="s">
        <v>5893</v>
      </c>
      <c r="W2972" s="1" t="s">
        <v>5820</v>
      </c>
      <c r="X2972" s="1" t="str">
        <f>IF(W2972="", "", IFERROR(VLOOKUP(W2972, colorList!A:B,2,FALSE),""))</f>
        <v>matt fekete</v>
      </c>
    </row>
    <row r="2973" spans="1:24" ht="27.75" customHeight="1" x14ac:dyDescent="0.25">
      <c r="A2973" s="1" t="s">
        <v>8997</v>
      </c>
      <c r="B2973" s="1" t="str">
        <f>TRIM(D2973)</f>
        <v>61</v>
      </c>
      <c r="C2973" s="1">
        <f>IFERROR(VLOOKUP(D2973, sizeList!A:B, 2, FALSE), "")</f>
        <v>61</v>
      </c>
      <c r="D2973" s="1">
        <v>61</v>
      </c>
      <c r="E2973" s="1" t="str">
        <f>TRIM(F2973)</f>
        <v>GPA Easy First Lady TLS kobak</v>
      </c>
      <c r="F2973" s="1" t="s">
        <v>5890</v>
      </c>
      <c r="G2973" s="1" t="s">
        <v>5909</v>
      </c>
      <c r="H2973" s="1" t="s">
        <v>5835</v>
      </c>
      <c r="I2973" s="1" t="s">
        <v>255</v>
      </c>
      <c r="J2973" s="1" t="str">
        <f>TRIM(I2973)</f>
        <v>Lovasfelszerelés</v>
      </c>
      <c r="K2973" s="1" t="s">
        <v>2445</v>
      </c>
      <c r="L2973" s="1" t="str">
        <f>TRIM(K2973)</f>
        <v>Védőfelszerelés</v>
      </c>
      <c r="M2973" s="1" t="s">
        <v>5795</v>
      </c>
      <c r="N2973" s="1" t="str">
        <f>TRIM(M2973)</f>
        <v>Kobak</v>
      </c>
      <c r="O2973" s="1" t="s">
        <v>5802</v>
      </c>
      <c r="P2973" s="1" t="str">
        <f>TRIM(O2973)</f>
        <v>Felnőtt kobak</v>
      </c>
      <c r="Q2973" s="18" t="s">
        <v>5892</v>
      </c>
      <c r="R2973" s="8">
        <v>7421129558402</v>
      </c>
      <c r="S2973" s="1">
        <v>439.95</v>
      </c>
      <c r="T2973" s="1" t="s">
        <v>26</v>
      </c>
      <c r="U2973" s="1">
        <v>0.9</v>
      </c>
      <c r="V2973" s="1" t="s">
        <v>5893</v>
      </c>
      <c r="W2973" s="1" t="s">
        <v>5820</v>
      </c>
      <c r="X2973" s="1" t="str">
        <f>IF(W2973="", "", IFERROR(VLOOKUP(W2973, colorList!A:B,2,FALSE),""))</f>
        <v>matt fekete</v>
      </c>
    </row>
    <row r="2974" spans="1:24" ht="27.75" customHeight="1" x14ac:dyDescent="0.25">
      <c r="A2974" s="1" t="s">
        <v>8982</v>
      </c>
      <c r="B2974" s="1" t="str">
        <f>TRIM(D2974)</f>
        <v>53</v>
      </c>
      <c r="C2974" s="1">
        <f>IFERROR(VLOOKUP(D2974, sizeList!A:B, 2, FALSE), "")</f>
        <v>53</v>
      </c>
      <c r="D2974" s="1">
        <v>53</v>
      </c>
      <c r="E2974" s="1" t="str">
        <f>TRIM(F2974)</f>
        <v>GPA Easy First Lady TLS kobak</v>
      </c>
      <c r="F2974" s="1" t="s">
        <v>5890</v>
      </c>
      <c r="G2974" s="1" t="s">
        <v>5894</v>
      </c>
      <c r="H2974" s="1" t="s">
        <v>5835</v>
      </c>
      <c r="I2974" s="1" t="s">
        <v>255</v>
      </c>
      <c r="J2974" s="1" t="str">
        <f>TRIM(I2974)</f>
        <v>Lovasfelszerelés</v>
      </c>
      <c r="K2974" s="1" t="s">
        <v>2445</v>
      </c>
      <c r="L2974" s="1" t="str">
        <f>TRIM(K2974)</f>
        <v>Védőfelszerelés</v>
      </c>
      <c r="M2974" s="1" t="s">
        <v>5795</v>
      </c>
      <c r="N2974" s="1" t="str">
        <f>TRIM(M2974)</f>
        <v>Kobak</v>
      </c>
      <c r="O2974" s="1" t="s">
        <v>5802</v>
      </c>
      <c r="P2974" s="1" t="str">
        <f>TRIM(O2974)</f>
        <v>Felnőtt kobak</v>
      </c>
      <c r="Q2974" s="18" t="s">
        <v>5892</v>
      </c>
      <c r="R2974" s="8">
        <v>7421129558471</v>
      </c>
      <c r="S2974" s="1">
        <v>439.95</v>
      </c>
      <c r="T2974" s="1" t="s">
        <v>26</v>
      </c>
      <c r="U2974" s="1">
        <v>0.9</v>
      </c>
      <c r="V2974" s="1" t="s">
        <v>5893</v>
      </c>
      <c r="W2974" s="1" t="s">
        <v>5852</v>
      </c>
      <c r="X2974" s="1" t="str">
        <f>IF(W2974="", "", IFERROR(VLOOKUP(W2974, colorList!A:B,2,FALSE),""))</f>
        <v>fényes fekete</v>
      </c>
    </row>
    <row r="2975" spans="1:24" ht="27.75" customHeight="1" x14ac:dyDescent="0.25">
      <c r="A2975" s="1" t="s">
        <v>8984</v>
      </c>
      <c r="B2975" s="1" t="str">
        <f>TRIM(D2975)</f>
        <v>54</v>
      </c>
      <c r="C2975" s="1">
        <f>IFERROR(VLOOKUP(D2975, sizeList!A:B, 2, FALSE), "")</f>
        <v>54</v>
      </c>
      <c r="D2975" s="1">
        <v>54</v>
      </c>
      <c r="E2975" s="1" t="str">
        <f>TRIM(F2975)</f>
        <v>GPA Easy First Lady TLS kobak</v>
      </c>
      <c r="F2975" s="1" t="s">
        <v>5890</v>
      </c>
      <c r="G2975" s="1" t="s">
        <v>5896</v>
      </c>
      <c r="H2975" s="1" t="s">
        <v>5835</v>
      </c>
      <c r="I2975" s="1" t="s">
        <v>255</v>
      </c>
      <c r="J2975" s="1" t="str">
        <f>TRIM(I2975)</f>
        <v>Lovasfelszerelés</v>
      </c>
      <c r="K2975" s="1" t="s">
        <v>2445</v>
      </c>
      <c r="L2975" s="1" t="str">
        <f>TRIM(K2975)</f>
        <v>Védőfelszerelés</v>
      </c>
      <c r="M2975" s="1" t="s">
        <v>5795</v>
      </c>
      <c r="N2975" s="1" t="str">
        <f>TRIM(M2975)</f>
        <v>Kobak</v>
      </c>
      <c r="O2975" s="1" t="s">
        <v>5802</v>
      </c>
      <c r="P2975" s="1" t="str">
        <f>TRIM(O2975)</f>
        <v>Felnőtt kobak</v>
      </c>
      <c r="Q2975" s="18" t="s">
        <v>5892</v>
      </c>
      <c r="R2975" s="8">
        <v>7421129558488</v>
      </c>
      <c r="S2975" s="1">
        <v>439.95</v>
      </c>
      <c r="T2975" s="1" t="s">
        <v>26</v>
      </c>
      <c r="U2975" s="1">
        <v>0.9</v>
      </c>
      <c r="V2975" s="1" t="s">
        <v>5893</v>
      </c>
      <c r="W2975" s="1" t="s">
        <v>5852</v>
      </c>
      <c r="X2975" s="1" t="str">
        <f>IF(W2975="", "", IFERROR(VLOOKUP(W2975, colorList!A:B,2,FALSE),""))</f>
        <v>fényes fekete</v>
      </c>
    </row>
    <row r="2976" spans="1:24" ht="27.75" customHeight="1" x14ac:dyDescent="0.25">
      <c r="A2976" s="1" t="s">
        <v>8986</v>
      </c>
      <c r="B2976" s="1" t="str">
        <f>TRIM(D2976)</f>
        <v>55</v>
      </c>
      <c r="C2976" s="1">
        <f>IFERROR(VLOOKUP(D2976, sizeList!A:B, 2, FALSE), "")</f>
        <v>55</v>
      </c>
      <c r="D2976" s="1">
        <v>55</v>
      </c>
      <c r="E2976" s="1" t="str">
        <f>TRIM(F2976)</f>
        <v>GPA Easy First Lady TLS kobak</v>
      </c>
      <c r="F2976" s="1" t="s">
        <v>5890</v>
      </c>
      <c r="G2976" s="1" t="s">
        <v>5898</v>
      </c>
      <c r="H2976" s="1" t="s">
        <v>5835</v>
      </c>
      <c r="I2976" s="1" t="s">
        <v>255</v>
      </c>
      <c r="J2976" s="1" t="str">
        <f>TRIM(I2976)</f>
        <v>Lovasfelszerelés</v>
      </c>
      <c r="K2976" s="1" t="s">
        <v>2445</v>
      </c>
      <c r="L2976" s="1" t="str">
        <f>TRIM(K2976)</f>
        <v>Védőfelszerelés</v>
      </c>
      <c r="M2976" s="1" t="s">
        <v>5795</v>
      </c>
      <c r="N2976" s="1" t="str">
        <f>TRIM(M2976)</f>
        <v>Kobak</v>
      </c>
      <c r="O2976" s="1" t="s">
        <v>5802</v>
      </c>
      <c r="P2976" s="1" t="str">
        <f>TRIM(O2976)</f>
        <v>Felnőtt kobak</v>
      </c>
      <c r="Q2976" s="18" t="s">
        <v>5892</v>
      </c>
      <c r="R2976" s="8">
        <v>7421129558518</v>
      </c>
      <c r="S2976" s="1">
        <v>439.95</v>
      </c>
      <c r="T2976" s="1" t="s">
        <v>26</v>
      </c>
      <c r="U2976" s="1">
        <v>0.9</v>
      </c>
      <c r="V2976" s="1" t="s">
        <v>5893</v>
      </c>
      <c r="W2976" s="1" t="s">
        <v>5852</v>
      </c>
      <c r="X2976" s="1" t="str">
        <f>IF(W2976="", "", IFERROR(VLOOKUP(W2976, colorList!A:B,2,FALSE),""))</f>
        <v>fényes fekete</v>
      </c>
    </row>
    <row r="2977" spans="1:24" ht="27.75" customHeight="1" x14ac:dyDescent="0.25">
      <c r="A2977" s="1" t="s">
        <v>8988</v>
      </c>
      <c r="B2977" s="1" t="str">
        <f>TRIM(D2977)</f>
        <v>56</v>
      </c>
      <c r="C2977" s="1">
        <f>IFERROR(VLOOKUP(D2977, sizeList!A:B, 2, FALSE), "")</f>
        <v>56</v>
      </c>
      <c r="D2977" s="1">
        <v>56</v>
      </c>
      <c r="E2977" s="1" t="str">
        <f>TRIM(F2977)</f>
        <v>GPA Easy First Lady TLS kobak</v>
      </c>
      <c r="F2977" s="1" t="s">
        <v>5890</v>
      </c>
      <c r="G2977" s="1" t="s">
        <v>5900</v>
      </c>
      <c r="H2977" s="1" t="s">
        <v>5835</v>
      </c>
      <c r="I2977" s="1" t="s">
        <v>255</v>
      </c>
      <c r="J2977" s="1" t="str">
        <f>TRIM(I2977)</f>
        <v>Lovasfelszerelés</v>
      </c>
      <c r="K2977" s="1" t="s">
        <v>2445</v>
      </c>
      <c r="L2977" s="1" t="str">
        <f>TRIM(K2977)</f>
        <v>Védőfelszerelés</v>
      </c>
      <c r="M2977" s="1" t="s">
        <v>5795</v>
      </c>
      <c r="N2977" s="1" t="str">
        <f>TRIM(M2977)</f>
        <v>Kobak</v>
      </c>
      <c r="O2977" s="1" t="s">
        <v>5802</v>
      </c>
      <c r="P2977" s="1" t="str">
        <f>TRIM(O2977)</f>
        <v>Felnőtt kobak</v>
      </c>
      <c r="Q2977" s="18" t="s">
        <v>5892</v>
      </c>
      <c r="R2977" s="8">
        <v>7421129558532</v>
      </c>
      <c r="S2977" s="1">
        <v>439.95</v>
      </c>
      <c r="T2977" s="1" t="s">
        <v>26</v>
      </c>
      <c r="U2977" s="1">
        <v>0.9</v>
      </c>
      <c r="V2977" s="1" t="s">
        <v>5893</v>
      </c>
      <c r="W2977" s="1" t="s">
        <v>5852</v>
      </c>
      <c r="X2977" s="1" t="str">
        <f>IF(W2977="", "", IFERROR(VLOOKUP(W2977, colorList!A:B,2,FALSE),""))</f>
        <v>fényes fekete</v>
      </c>
    </row>
    <row r="2978" spans="1:24" ht="27.75" customHeight="1" x14ac:dyDescent="0.25">
      <c r="A2978" s="1" t="s">
        <v>8990</v>
      </c>
      <c r="B2978" s="1" t="str">
        <f>TRIM(D2978)</f>
        <v>57</v>
      </c>
      <c r="C2978" s="1">
        <f>IFERROR(VLOOKUP(D2978, sizeList!A:B, 2, FALSE), "")</f>
        <v>57</v>
      </c>
      <c r="D2978" s="1">
        <v>57</v>
      </c>
      <c r="E2978" s="1" t="str">
        <f>TRIM(F2978)</f>
        <v>GPA Easy First Lady TLS kobak</v>
      </c>
      <c r="F2978" s="1" t="s">
        <v>5890</v>
      </c>
      <c r="G2978" s="1" t="s">
        <v>5902</v>
      </c>
      <c r="H2978" s="1" t="s">
        <v>5835</v>
      </c>
      <c r="I2978" s="1" t="s">
        <v>255</v>
      </c>
      <c r="J2978" s="1" t="str">
        <f>TRIM(I2978)</f>
        <v>Lovasfelszerelés</v>
      </c>
      <c r="K2978" s="1" t="s">
        <v>2445</v>
      </c>
      <c r="L2978" s="1" t="str">
        <f>TRIM(K2978)</f>
        <v>Védőfelszerelés</v>
      </c>
      <c r="M2978" s="1" t="s">
        <v>5795</v>
      </c>
      <c r="N2978" s="1" t="str">
        <f>TRIM(M2978)</f>
        <v>Kobak</v>
      </c>
      <c r="O2978" s="1" t="s">
        <v>5802</v>
      </c>
      <c r="P2978" s="1" t="str">
        <f>TRIM(O2978)</f>
        <v>Felnőtt kobak</v>
      </c>
      <c r="Q2978" s="18" t="s">
        <v>5892</v>
      </c>
      <c r="R2978" s="8">
        <v>7421129558594</v>
      </c>
      <c r="S2978" s="1">
        <v>439.95</v>
      </c>
      <c r="T2978" s="1" t="s">
        <v>26</v>
      </c>
      <c r="U2978" s="1">
        <v>0.9</v>
      </c>
      <c r="V2978" s="1" t="s">
        <v>5893</v>
      </c>
      <c r="W2978" s="1" t="s">
        <v>5852</v>
      </c>
      <c r="X2978" s="1" t="str">
        <f>IF(W2978="", "", IFERROR(VLOOKUP(W2978, colorList!A:B,2,FALSE),""))</f>
        <v>fényes fekete</v>
      </c>
    </row>
    <row r="2979" spans="1:24" ht="27.75" customHeight="1" x14ac:dyDescent="0.25">
      <c r="A2979" s="1" t="s">
        <v>8992</v>
      </c>
      <c r="B2979" s="1" t="str">
        <f>TRIM(D2979)</f>
        <v>58</v>
      </c>
      <c r="C2979" s="1">
        <f>IFERROR(VLOOKUP(D2979, sizeList!A:B, 2, FALSE), "")</f>
        <v>58</v>
      </c>
      <c r="D2979" s="1">
        <v>58</v>
      </c>
      <c r="E2979" s="1" t="str">
        <f>TRIM(F2979)</f>
        <v>GPA Easy First Lady TLS kobak</v>
      </c>
      <c r="F2979" s="1" t="s">
        <v>5890</v>
      </c>
      <c r="G2979" s="1" t="s">
        <v>5904</v>
      </c>
      <c r="H2979" s="1" t="s">
        <v>5835</v>
      </c>
      <c r="I2979" s="1" t="s">
        <v>255</v>
      </c>
      <c r="J2979" s="1" t="str">
        <f>TRIM(I2979)</f>
        <v>Lovasfelszerelés</v>
      </c>
      <c r="K2979" s="1" t="s">
        <v>2445</v>
      </c>
      <c r="L2979" s="1" t="str">
        <f>TRIM(K2979)</f>
        <v>Védőfelszerelés</v>
      </c>
      <c r="M2979" s="1" t="s">
        <v>5795</v>
      </c>
      <c r="N2979" s="1" t="str">
        <f>TRIM(M2979)</f>
        <v>Kobak</v>
      </c>
      <c r="O2979" s="1" t="s">
        <v>5802</v>
      </c>
      <c r="P2979" s="1" t="str">
        <f>TRIM(O2979)</f>
        <v>Felnőtt kobak</v>
      </c>
      <c r="Q2979" s="18" t="s">
        <v>5892</v>
      </c>
      <c r="R2979" s="8">
        <v>7421129558617</v>
      </c>
      <c r="S2979" s="1">
        <v>439.95</v>
      </c>
      <c r="T2979" s="1" t="s">
        <v>26</v>
      </c>
      <c r="U2979" s="1">
        <v>0.9</v>
      </c>
      <c r="V2979" s="1" t="s">
        <v>5893</v>
      </c>
      <c r="W2979" s="1" t="s">
        <v>5852</v>
      </c>
      <c r="X2979" s="1" t="str">
        <f>IF(W2979="", "", IFERROR(VLOOKUP(W2979, colorList!A:B,2,FALSE),""))</f>
        <v>fényes fekete</v>
      </c>
    </row>
    <row r="2980" spans="1:24" ht="27.75" customHeight="1" x14ac:dyDescent="0.25">
      <c r="A2980" s="1" t="s">
        <v>8994</v>
      </c>
      <c r="B2980" s="1" t="str">
        <f>TRIM(D2980)</f>
        <v>59</v>
      </c>
      <c r="C2980" s="1">
        <f>IFERROR(VLOOKUP(D2980, sizeList!A:B, 2, FALSE), "")</f>
        <v>59</v>
      </c>
      <c r="D2980" s="1">
        <v>59</v>
      </c>
      <c r="E2980" s="1" t="str">
        <f>TRIM(F2980)</f>
        <v>GPA Easy First Lady TLS kobak</v>
      </c>
      <c r="F2980" s="1" t="s">
        <v>5890</v>
      </c>
      <c r="G2980" s="1" t="s">
        <v>5906</v>
      </c>
      <c r="H2980" s="1" t="s">
        <v>5835</v>
      </c>
      <c r="I2980" s="1" t="s">
        <v>255</v>
      </c>
      <c r="J2980" s="1" t="str">
        <f>TRIM(I2980)</f>
        <v>Lovasfelszerelés</v>
      </c>
      <c r="K2980" s="1" t="s">
        <v>2445</v>
      </c>
      <c r="L2980" s="1" t="str">
        <f>TRIM(K2980)</f>
        <v>Védőfelszerelés</v>
      </c>
      <c r="M2980" s="1" t="s">
        <v>5795</v>
      </c>
      <c r="N2980" s="1" t="str">
        <f>TRIM(M2980)</f>
        <v>Kobak</v>
      </c>
      <c r="O2980" s="1" t="s">
        <v>5802</v>
      </c>
      <c r="P2980" s="1" t="str">
        <f>TRIM(O2980)</f>
        <v>Felnőtt kobak</v>
      </c>
      <c r="Q2980" s="18" t="s">
        <v>5892</v>
      </c>
      <c r="R2980" s="8">
        <v>7421129558624</v>
      </c>
      <c r="S2980" s="1">
        <v>439.95</v>
      </c>
      <c r="T2980" s="1" t="s">
        <v>26</v>
      </c>
      <c r="U2980" s="1">
        <v>0.9</v>
      </c>
      <c r="V2980" s="1" t="s">
        <v>5893</v>
      </c>
      <c r="W2980" s="1" t="s">
        <v>5852</v>
      </c>
      <c r="X2980" s="1" t="str">
        <f>IF(W2980="", "", IFERROR(VLOOKUP(W2980, colorList!A:B,2,FALSE),""))</f>
        <v>fényes fekete</v>
      </c>
    </row>
    <row r="2981" spans="1:24" ht="27.75" customHeight="1" x14ac:dyDescent="0.25">
      <c r="A2981" s="1" t="s">
        <v>8996</v>
      </c>
      <c r="B2981" s="1" t="str">
        <f>TRIM(D2981)</f>
        <v>60</v>
      </c>
      <c r="C2981" s="1">
        <f>IFERROR(VLOOKUP(D2981, sizeList!A:B, 2, FALSE), "")</f>
        <v>60</v>
      </c>
      <c r="D2981" s="1">
        <v>60</v>
      </c>
      <c r="E2981" s="1" t="str">
        <f>TRIM(F2981)</f>
        <v>GPA Easy First Lady TLS kobak</v>
      </c>
      <c r="F2981" s="1" t="s">
        <v>5890</v>
      </c>
      <c r="G2981" s="1" t="s">
        <v>5908</v>
      </c>
      <c r="H2981" s="1" t="s">
        <v>5835</v>
      </c>
      <c r="I2981" s="1" t="s">
        <v>255</v>
      </c>
      <c r="J2981" s="1" t="str">
        <f>TRIM(I2981)</f>
        <v>Lovasfelszerelés</v>
      </c>
      <c r="K2981" s="1" t="s">
        <v>2445</v>
      </c>
      <c r="L2981" s="1" t="str">
        <f>TRIM(K2981)</f>
        <v>Védőfelszerelés</v>
      </c>
      <c r="M2981" s="1" t="s">
        <v>5795</v>
      </c>
      <c r="N2981" s="1" t="str">
        <f>TRIM(M2981)</f>
        <v>Kobak</v>
      </c>
      <c r="O2981" s="1" t="s">
        <v>5802</v>
      </c>
      <c r="P2981" s="1" t="str">
        <f>TRIM(O2981)</f>
        <v>Felnőtt kobak</v>
      </c>
      <c r="Q2981" s="18" t="s">
        <v>5892</v>
      </c>
      <c r="R2981" s="8">
        <v>7421129558655</v>
      </c>
      <c r="S2981" s="1">
        <v>439.95</v>
      </c>
      <c r="T2981" s="1" t="s">
        <v>26</v>
      </c>
      <c r="U2981" s="1">
        <v>0.9</v>
      </c>
      <c r="V2981" s="1" t="s">
        <v>5893</v>
      </c>
      <c r="W2981" s="1" t="s">
        <v>5852</v>
      </c>
      <c r="X2981" s="1" t="str">
        <f>IF(W2981="", "", IFERROR(VLOOKUP(W2981, colorList!A:B,2,FALSE),""))</f>
        <v>fényes fekete</v>
      </c>
    </row>
    <row r="2982" spans="1:24" ht="27.75" customHeight="1" x14ac:dyDescent="0.25">
      <c r="A2982" s="1" t="s">
        <v>8998</v>
      </c>
      <c r="B2982" s="1" t="str">
        <f>TRIM(D2982)</f>
        <v>61</v>
      </c>
      <c r="C2982" s="1">
        <f>IFERROR(VLOOKUP(D2982, sizeList!A:B, 2, FALSE), "")</f>
        <v>61</v>
      </c>
      <c r="D2982" s="1">
        <v>61</v>
      </c>
      <c r="E2982" s="1" t="str">
        <f>TRIM(F2982)</f>
        <v>GPA Easy First Lady TLS kobak</v>
      </c>
      <c r="F2982" s="1" t="s">
        <v>5890</v>
      </c>
      <c r="G2982" s="1" t="s">
        <v>5910</v>
      </c>
      <c r="H2982" s="1" t="s">
        <v>5835</v>
      </c>
      <c r="I2982" s="1" t="s">
        <v>255</v>
      </c>
      <c r="J2982" s="1" t="str">
        <f>TRIM(I2982)</f>
        <v>Lovasfelszerelés</v>
      </c>
      <c r="K2982" s="1" t="s">
        <v>2445</v>
      </c>
      <c r="L2982" s="1" t="str">
        <f>TRIM(K2982)</f>
        <v>Védőfelszerelés</v>
      </c>
      <c r="M2982" s="1" t="s">
        <v>5795</v>
      </c>
      <c r="N2982" s="1" t="str">
        <f>TRIM(M2982)</f>
        <v>Kobak</v>
      </c>
      <c r="O2982" s="1" t="s">
        <v>5802</v>
      </c>
      <c r="P2982" s="1" t="str">
        <f>TRIM(O2982)</f>
        <v>Felnőtt kobak</v>
      </c>
      <c r="Q2982" s="18" t="s">
        <v>5892</v>
      </c>
      <c r="R2982" s="8">
        <v>7421129558792</v>
      </c>
      <c r="S2982" s="1">
        <v>439.95</v>
      </c>
      <c r="T2982" s="1" t="s">
        <v>26</v>
      </c>
      <c r="U2982" s="1">
        <v>0.9</v>
      </c>
      <c r="V2982" s="1" t="s">
        <v>5893</v>
      </c>
      <c r="W2982" s="1" t="s">
        <v>5852</v>
      </c>
      <c r="X2982" s="1" t="str">
        <f>IF(W2982="", "", IFERROR(VLOOKUP(W2982, colorList!A:B,2,FALSE),""))</f>
        <v>fényes fekete</v>
      </c>
    </row>
    <row r="2983" spans="1:24" ht="27.75" customHeight="1" x14ac:dyDescent="0.25">
      <c r="A2983" s="1" t="s">
        <v>9125</v>
      </c>
      <c r="B2983" s="1" t="str">
        <f>TRIM(D2983)</f>
        <v>53</v>
      </c>
      <c r="C2983" s="1">
        <f>IFERROR(VLOOKUP(D2983, sizeList!A:B, 2, FALSE), "")</f>
        <v>53</v>
      </c>
      <c r="D2983" s="1">
        <v>53</v>
      </c>
      <c r="E2983" s="1" t="str">
        <f>TRIM(F2983)</f>
        <v>GPA Easy Jock Up Hybrid kobak</v>
      </c>
      <c r="F2983" s="1" t="s">
        <v>6060</v>
      </c>
      <c r="G2983" s="1" t="s">
        <v>6061</v>
      </c>
      <c r="H2983" s="1" t="s">
        <v>5835</v>
      </c>
      <c r="I2983" s="1" t="s">
        <v>255</v>
      </c>
      <c r="J2983" s="1" t="str">
        <f>TRIM(I2983)</f>
        <v>Lovasfelszerelés</v>
      </c>
      <c r="K2983" s="1" t="s">
        <v>2445</v>
      </c>
      <c r="L2983" s="1" t="str">
        <f>TRIM(K2983)</f>
        <v>Védőfelszerelés</v>
      </c>
      <c r="M2983" s="1" t="s">
        <v>5795</v>
      </c>
      <c r="N2983" s="1" t="str">
        <f>TRIM(M2983)</f>
        <v>Kobak</v>
      </c>
      <c r="O2983" s="1" t="s">
        <v>5802</v>
      </c>
      <c r="P2983" s="1" t="str">
        <f>TRIM(O2983)</f>
        <v>Felnőtt kobak</v>
      </c>
      <c r="Q2983" s="18" t="s">
        <v>6062</v>
      </c>
      <c r="R2983" s="8">
        <v>7421129570657</v>
      </c>
      <c r="S2983" s="1">
        <v>409.95</v>
      </c>
      <c r="T2983" s="1" t="s">
        <v>26</v>
      </c>
      <c r="U2983" s="1">
        <v>0.9</v>
      </c>
      <c r="V2983" s="1" t="s">
        <v>6020</v>
      </c>
      <c r="W2983" s="1" t="s">
        <v>5964</v>
      </c>
      <c r="X2983" s="1" t="str">
        <f>IF(W2983="", "", IFERROR(VLOOKUP(W2983, colorList!A:B,2,FALSE),""))</f>
        <v>fényes sötétkék</v>
      </c>
    </row>
    <row r="2984" spans="1:24" ht="27.75" customHeight="1" x14ac:dyDescent="0.25">
      <c r="A2984" s="1" t="s">
        <v>9129</v>
      </c>
      <c r="B2984" s="1" t="str">
        <f>TRIM(D2984)</f>
        <v>54</v>
      </c>
      <c r="C2984" s="1">
        <f>IFERROR(VLOOKUP(D2984, sizeList!A:B, 2, FALSE), "")</f>
        <v>54</v>
      </c>
      <c r="D2984" s="1">
        <v>54</v>
      </c>
      <c r="E2984" s="1" t="str">
        <f>TRIM(F2984)</f>
        <v>GPA Easy Jock Up Hybrid kobak</v>
      </c>
      <c r="F2984" s="1" t="s">
        <v>6060</v>
      </c>
      <c r="G2984" s="1" t="s">
        <v>6066</v>
      </c>
      <c r="H2984" s="1" t="s">
        <v>5835</v>
      </c>
      <c r="I2984" s="1" t="s">
        <v>255</v>
      </c>
      <c r="J2984" s="1" t="str">
        <f>TRIM(I2984)</f>
        <v>Lovasfelszerelés</v>
      </c>
      <c r="K2984" s="1" t="s">
        <v>2445</v>
      </c>
      <c r="L2984" s="1" t="str">
        <f>TRIM(K2984)</f>
        <v>Védőfelszerelés</v>
      </c>
      <c r="M2984" s="1" t="s">
        <v>5795</v>
      </c>
      <c r="N2984" s="1" t="str">
        <f>TRIM(M2984)</f>
        <v>Kobak</v>
      </c>
      <c r="O2984" s="1" t="s">
        <v>5802</v>
      </c>
      <c r="P2984" s="1" t="str">
        <f>TRIM(O2984)</f>
        <v>Felnőtt kobak</v>
      </c>
      <c r="Q2984" s="18" t="s">
        <v>6062</v>
      </c>
      <c r="R2984" s="8">
        <v>7421129570664</v>
      </c>
      <c r="S2984" s="1">
        <v>409.95</v>
      </c>
      <c r="T2984" s="1" t="s">
        <v>26</v>
      </c>
      <c r="U2984" s="1">
        <v>0.9</v>
      </c>
      <c r="V2984" s="1" t="s">
        <v>6020</v>
      </c>
      <c r="W2984" s="1" t="s">
        <v>5964</v>
      </c>
      <c r="X2984" s="1" t="str">
        <f>IF(W2984="", "", IFERROR(VLOOKUP(W2984, colorList!A:B,2,FALSE),""))</f>
        <v>fényes sötétkék</v>
      </c>
    </row>
    <row r="2985" spans="1:24" ht="27.75" customHeight="1" x14ac:dyDescent="0.25">
      <c r="A2985" s="1" t="s">
        <v>9133</v>
      </c>
      <c r="B2985" s="1" t="str">
        <f>TRIM(D2985)</f>
        <v>55</v>
      </c>
      <c r="C2985" s="1">
        <f>IFERROR(VLOOKUP(D2985, sizeList!A:B, 2, FALSE), "")</f>
        <v>55</v>
      </c>
      <c r="D2985" s="1">
        <v>55</v>
      </c>
      <c r="E2985" s="1" t="str">
        <f>TRIM(F2985)</f>
        <v>GPA Easy Jock Up Hybrid kobak</v>
      </c>
      <c r="F2985" s="1" t="s">
        <v>6060</v>
      </c>
      <c r="G2985" s="1" t="s">
        <v>6070</v>
      </c>
      <c r="H2985" s="1" t="s">
        <v>5835</v>
      </c>
      <c r="I2985" s="1" t="s">
        <v>255</v>
      </c>
      <c r="J2985" s="1" t="str">
        <f>TRIM(I2985)</f>
        <v>Lovasfelszerelés</v>
      </c>
      <c r="K2985" s="1" t="s">
        <v>2445</v>
      </c>
      <c r="L2985" s="1" t="str">
        <f>TRIM(K2985)</f>
        <v>Védőfelszerelés</v>
      </c>
      <c r="M2985" s="1" t="s">
        <v>5795</v>
      </c>
      <c r="N2985" s="1" t="str">
        <f>TRIM(M2985)</f>
        <v>Kobak</v>
      </c>
      <c r="O2985" s="1" t="s">
        <v>5802</v>
      </c>
      <c r="P2985" s="1" t="str">
        <f>TRIM(O2985)</f>
        <v>Felnőtt kobak</v>
      </c>
      <c r="Q2985" s="18" t="s">
        <v>6062</v>
      </c>
      <c r="R2985" s="8">
        <v>7421129570695</v>
      </c>
      <c r="S2985" s="1">
        <v>409.95</v>
      </c>
      <c r="T2985" s="1" t="s">
        <v>26</v>
      </c>
      <c r="U2985" s="1">
        <v>0.9</v>
      </c>
      <c r="V2985" s="1" t="s">
        <v>6020</v>
      </c>
      <c r="W2985" s="1" t="s">
        <v>5964</v>
      </c>
      <c r="X2985" s="1" t="str">
        <f>IF(W2985="", "", IFERROR(VLOOKUP(W2985, colorList!A:B,2,FALSE),""))</f>
        <v>fényes sötétkék</v>
      </c>
    </row>
    <row r="2986" spans="1:24" ht="27.75" customHeight="1" x14ac:dyDescent="0.25">
      <c r="A2986" s="1" t="s">
        <v>9137</v>
      </c>
      <c r="B2986" s="1" t="str">
        <f>TRIM(D2986)</f>
        <v>56</v>
      </c>
      <c r="C2986" s="1">
        <f>IFERROR(VLOOKUP(D2986, sizeList!A:B, 2, FALSE), "")</f>
        <v>56</v>
      </c>
      <c r="D2986" s="1">
        <v>56</v>
      </c>
      <c r="E2986" s="1" t="str">
        <f>TRIM(F2986)</f>
        <v>GPA Easy Jock Up Hybrid kobak</v>
      </c>
      <c r="F2986" s="1" t="s">
        <v>6060</v>
      </c>
      <c r="G2986" s="1" t="s">
        <v>6074</v>
      </c>
      <c r="H2986" s="1" t="s">
        <v>5835</v>
      </c>
      <c r="I2986" s="1" t="s">
        <v>255</v>
      </c>
      <c r="J2986" s="1" t="str">
        <f>TRIM(I2986)</f>
        <v>Lovasfelszerelés</v>
      </c>
      <c r="K2986" s="1" t="s">
        <v>2445</v>
      </c>
      <c r="L2986" s="1" t="str">
        <f>TRIM(K2986)</f>
        <v>Védőfelszerelés</v>
      </c>
      <c r="M2986" s="1" t="s">
        <v>5795</v>
      </c>
      <c r="N2986" s="1" t="str">
        <f>TRIM(M2986)</f>
        <v>Kobak</v>
      </c>
      <c r="O2986" s="1" t="s">
        <v>5802</v>
      </c>
      <c r="P2986" s="1" t="str">
        <f>TRIM(O2986)</f>
        <v>Felnőtt kobak</v>
      </c>
      <c r="Q2986" s="18" t="s">
        <v>6062</v>
      </c>
      <c r="R2986" s="8">
        <v>7421129570817</v>
      </c>
      <c r="S2986" s="1">
        <v>409.95</v>
      </c>
      <c r="T2986" s="1" t="s">
        <v>26</v>
      </c>
      <c r="U2986" s="1">
        <v>0.9</v>
      </c>
      <c r="V2986" s="1" t="s">
        <v>6020</v>
      </c>
      <c r="W2986" s="1" t="s">
        <v>5964</v>
      </c>
      <c r="X2986" s="1" t="str">
        <f>IF(W2986="", "", IFERROR(VLOOKUP(W2986, colorList!A:B,2,FALSE),""))</f>
        <v>fényes sötétkék</v>
      </c>
    </row>
    <row r="2987" spans="1:24" ht="27.75" customHeight="1" x14ac:dyDescent="0.25">
      <c r="A2987" s="1" t="s">
        <v>9141</v>
      </c>
      <c r="B2987" s="1" t="str">
        <f>TRIM(D2987)</f>
        <v>57</v>
      </c>
      <c r="C2987" s="1">
        <f>IFERROR(VLOOKUP(D2987, sizeList!A:B, 2, FALSE), "")</f>
        <v>57</v>
      </c>
      <c r="D2987" s="1">
        <v>57</v>
      </c>
      <c r="E2987" s="1" t="str">
        <f>TRIM(F2987)</f>
        <v>GPA Easy Jock Up Hybrid kobak</v>
      </c>
      <c r="F2987" s="1" t="s">
        <v>6060</v>
      </c>
      <c r="G2987" s="1" t="s">
        <v>6078</v>
      </c>
      <c r="H2987" s="1" t="s">
        <v>5835</v>
      </c>
      <c r="I2987" s="1" t="s">
        <v>255</v>
      </c>
      <c r="J2987" s="1" t="str">
        <f>TRIM(I2987)</f>
        <v>Lovasfelszerelés</v>
      </c>
      <c r="K2987" s="1" t="s">
        <v>2445</v>
      </c>
      <c r="L2987" s="1" t="str">
        <f>TRIM(K2987)</f>
        <v>Védőfelszerelés</v>
      </c>
      <c r="M2987" s="1" t="s">
        <v>5795</v>
      </c>
      <c r="N2987" s="1" t="str">
        <f>TRIM(M2987)</f>
        <v>Kobak</v>
      </c>
      <c r="O2987" s="1" t="s">
        <v>5802</v>
      </c>
      <c r="P2987" s="1" t="str">
        <f>TRIM(O2987)</f>
        <v>Felnőtt kobak</v>
      </c>
      <c r="Q2987" s="18" t="s">
        <v>6062</v>
      </c>
      <c r="R2987" s="8">
        <v>7421129570848</v>
      </c>
      <c r="S2987" s="1">
        <v>409.95</v>
      </c>
      <c r="T2987" s="1" t="s">
        <v>26</v>
      </c>
      <c r="U2987" s="1">
        <v>0.9</v>
      </c>
      <c r="V2987" s="1" t="s">
        <v>6020</v>
      </c>
      <c r="W2987" s="1" t="s">
        <v>5964</v>
      </c>
      <c r="X2987" s="1" t="str">
        <f>IF(W2987="", "", IFERROR(VLOOKUP(W2987, colorList!A:B,2,FALSE),""))</f>
        <v>fényes sötétkék</v>
      </c>
    </row>
    <row r="2988" spans="1:24" ht="27.75" customHeight="1" x14ac:dyDescent="0.25">
      <c r="A2988" s="1" t="s">
        <v>9145</v>
      </c>
      <c r="B2988" s="1" t="str">
        <f>TRIM(D2988)</f>
        <v>58</v>
      </c>
      <c r="C2988" s="1">
        <f>IFERROR(VLOOKUP(D2988, sizeList!A:B, 2, FALSE), "")</f>
        <v>58</v>
      </c>
      <c r="D2988" s="1">
        <v>58</v>
      </c>
      <c r="E2988" s="1" t="str">
        <f>TRIM(F2988)</f>
        <v>GPA Easy Jock Up Hybrid kobak</v>
      </c>
      <c r="F2988" s="1" t="s">
        <v>6060</v>
      </c>
      <c r="G2988" s="1" t="s">
        <v>6082</v>
      </c>
      <c r="H2988" s="1" t="s">
        <v>5835</v>
      </c>
      <c r="I2988" s="1" t="s">
        <v>255</v>
      </c>
      <c r="J2988" s="1" t="str">
        <f>TRIM(I2988)</f>
        <v>Lovasfelszerelés</v>
      </c>
      <c r="K2988" s="1" t="s">
        <v>2445</v>
      </c>
      <c r="L2988" s="1" t="str">
        <f>TRIM(K2988)</f>
        <v>Védőfelszerelés</v>
      </c>
      <c r="M2988" s="1" t="s">
        <v>5795</v>
      </c>
      <c r="N2988" s="1" t="str">
        <f>TRIM(M2988)</f>
        <v>Kobak</v>
      </c>
      <c r="O2988" s="1" t="s">
        <v>5802</v>
      </c>
      <c r="P2988" s="1" t="str">
        <f>TRIM(O2988)</f>
        <v>Felnőtt kobak</v>
      </c>
      <c r="Q2988" s="18" t="s">
        <v>6062</v>
      </c>
      <c r="R2988" s="8">
        <v>7421129570879</v>
      </c>
      <c r="S2988" s="1">
        <v>409.95</v>
      </c>
      <c r="T2988" s="1" t="s">
        <v>26</v>
      </c>
      <c r="U2988" s="1">
        <v>0.9</v>
      </c>
      <c r="V2988" s="1" t="s">
        <v>6020</v>
      </c>
      <c r="W2988" s="1" t="s">
        <v>5964</v>
      </c>
      <c r="X2988" s="1" t="str">
        <f>IF(W2988="", "", IFERROR(VLOOKUP(W2988, colorList!A:B,2,FALSE),""))</f>
        <v>fényes sötétkék</v>
      </c>
    </row>
    <row r="2989" spans="1:24" ht="27.75" customHeight="1" x14ac:dyDescent="0.25">
      <c r="A2989" s="1" t="s">
        <v>9149</v>
      </c>
      <c r="B2989" s="1" t="str">
        <f>TRIM(D2989)</f>
        <v>59</v>
      </c>
      <c r="C2989" s="1">
        <f>IFERROR(VLOOKUP(D2989, sizeList!A:B, 2, FALSE), "")</f>
        <v>59</v>
      </c>
      <c r="D2989" s="1">
        <v>59</v>
      </c>
      <c r="E2989" s="1" t="str">
        <f>TRIM(F2989)</f>
        <v>GPA Easy Jock Up Hybrid kobak</v>
      </c>
      <c r="F2989" s="1" t="s">
        <v>6060</v>
      </c>
      <c r="G2989" s="1" t="s">
        <v>6086</v>
      </c>
      <c r="H2989" s="1" t="s">
        <v>5835</v>
      </c>
      <c r="I2989" s="1" t="s">
        <v>255</v>
      </c>
      <c r="J2989" s="1" t="str">
        <f>TRIM(I2989)</f>
        <v>Lovasfelszerelés</v>
      </c>
      <c r="K2989" s="1" t="s">
        <v>2445</v>
      </c>
      <c r="L2989" s="1" t="str">
        <f>TRIM(K2989)</f>
        <v>Védőfelszerelés</v>
      </c>
      <c r="M2989" s="1" t="s">
        <v>5795</v>
      </c>
      <c r="N2989" s="1" t="str">
        <f>TRIM(M2989)</f>
        <v>Kobak</v>
      </c>
      <c r="O2989" s="1" t="s">
        <v>5802</v>
      </c>
      <c r="P2989" s="1" t="str">
        <f>TRIM(O2989)</f>
        <v>Felnőtt kobak</v>
      </c>
      <c r="Q2989" s="18" t="s">
        <v>6062</v>
      </c>
      <c r="R2989" s="8">
        <v>7421129571050</v>
      </c>
      <c r="S2989" s="1">
        <v>409.95</v>
      </c>
      <c r="T2989" s="1" t="s">
        <v>26</v>
      </c>
      <c r="U2989" s="1">
        <v>0.9</v>
      </c>
      <c r="V2989" s="1" t="s">
        <v>6020</v>
      </c>
      <c r="W2989" s="1" t="s">
        <v>5964</v>
      </c>
      <c r="X2989" s="1" t="str">
        <f>IF(W2989="", "", IFERROR(VLOOKUP(W2989, colorList!A:B,2,FALSE),""))</f>
        <v>fényes sötétkék</v>
      </c>
    </row>
    <row r="2990" spans="1:24" ht="27.75" customHeight="1" x14ac:dyDescent="0.25">
      <c r="A2990" s="1" t="s">
        <v>9153</v>
      </c>
      <c r="B2990" s="1" t="str">
        <f>TRIM(D2990)</f>
        <v>60</v>
      </c>
      <c r="C2990" s="1">
        <f>IFERROR(VLOOKUP(D2990, sizeList!A:B, 2, FALSE), "")</f>
        <v>60</v>
      </c>
      <c r="D2990" s="1">
        <v>60</v>
      </c>
      <c r="E2990" s="1" t="str">
        <f>TRIM(F2990)</f>
        <v>GPA Easy Jock Up Hybrid kobak</v>
      </c>
      <c r="F2990" s="1" t="s">
        <v>6060</v>
      </c>
      <c r="G2990" s="1" t="s">
        <v>6090</v>
      </c>
      <c r="H2990" s="1" t="s">
        <v>5835</v>
      </c>
      <c r="I2990" s="1" t="s">
        <v>255</v>
      </c>
      <c r="J2990" s="1" t="str">
        <f>TRIM(I2990)</f>
        <v>Lovasfelszerelés</v>
      </c>
      <c r="K2990" s="1" t="s">
        <v>2445</v>
      </c>
      <c r="L2990" s="1" t="str">
        <f>TRIM(K2990)</f>
        <v>Védőfelszerelés</v>
      </c>
      <c r="M2990" s="1" t="s">
        <v>5795</v>
      </c>
      <c r="N2990" s="1" t="str">
        <f>TRIM(M2990)</f>
        <v>Kobak</v>
      </c>
      <c r="O2990" s="1" t="s">
        <v>5802</v>
      </c>
      <c r="P2990" s="1" t="str">
        <f>TRIM(O2990)</f>
        <v>Felnőtt kobak</v>
      </c>
      <c r="Q2990" s="18" t="s">
        <v>6062</v>
      </c>
      <c r="R2990" s="8">
        <v>7421129571081</v>
      </c>
      <c r="S2990" s="1">
        <v>409.95</v>
      </c>
      <c r="T2990" s="1" t="s">
        <v>26</v>
      </c>
      <c r="U2990" s="1">
        <v>0.9</v>
      </c>
      <c r="V2990" s="1" t="s">
        <v>6020</v>
      </c>
      <c r="W2990" s="1" t="s">
        <v>5964</v>
      </c>
      <c r="X2990" s="1" t="str">
        <f>IF(W2990="", "", IFERROR(VLOOKUP(W2990, colorList!A:B,2,FALSE),""))</f>
        <v>fényes sötétkék</v>
      </c>
    </row>
    <row r="2991" spans="1:24" ht="27.75" customHeight="1" x14ac:dyDescent="0.25">
      <c r="A2991" s="1" t="s">
        <v>9157</v>
      </c>
      <c r="B2991" s="1" t="str">
        <f>TRIM(D2991)</f>
        <v>61</v>
      </c>
      <c r="C2991" s="1">
        <f>IFERROR(VLOOKUP(D2991, sizeList!A:B, 2, FALSE), "")</f>
        <v>61</v>
      </c>
      <c r="D2991" s="1">
        <v>61</v>
      </c>
      <c r="E2991" s="1" t="str">
        <f>TRIM(F2991)</f>
        <v>GPA Easy Jock Up Hybrid kobak</v>
      </c>
      <c r="F2991" s="1" t="s">
        <v>6060</v>
      </c>
      <c r="G2991" s="1" t="s">
        <v>6094</v>
      </c>
      <c r="H2991" s="1" t="s">
        <v>5835</v>
      </c>
      <c r="I2991" s="1" t="s">
        <v>255</v>
      </c>
      <c r="J2991" s="1" t="str">
        <f>TRIM(I2991)</f>
        <v>Lovasfelszerelés</v>
      </c>
      <c r="K2991" s="1" t="s">
        <v>2445</v>
      </c>
      <c r="L2991" s="1" t="str">
        <f>TRIM(K2991)</f>
        <v>Védőfelszerelés</v>
      </c>
      <c r="M2991" s="1" t="s">
        <v>5795</v>
      </c>
      <c r="N2991" s="1" t="str">
        <f>TRIM(M2991)</f>
        <v>Kobak</v>
      </c>
      <c r="O2991" s="1" t="s">
        <v>5802</v>
      </c>
      <c r="P2991" s="1" t="str">
        <f>TRIM(O2991)</f>
        <v>Felnőtt kobak</v>
      </c>
      <c r="Q2991" s="18" t="s">
        <v>6062</v>
      </c>
      <c r="R2991" s="8">
        <v>7421129571104</v>
      </c>
      <c r="S2991" s="1">
        <v>409.95</v>
      </c>
      <c r="T2991" s="1" t="s">
        <v>26</v>
      </c>
      <c r="U2991" s="1">
        <v>0.9</v>
      </c>
      <c r="V2991" s="1" t="s">
        <v>6020</v>
      </c>
      <c r="W2991" s="1" t="s">
        <v>5964</v>
      </c>
      <c r="X2991" s="1" t="str">
        <f>IF(W2991="", "", IFERROR(VLOOKUP(W2991, colorList!A:B,2,FALSE),""))</f>
        <v>fényes sötétkék</v>
      </c>
    </row>
    <row r="2992" spans="1:24" ht="27.75" customHeight="1" x14ac:dyDescent="0.25">
      <c r="A2992" s="1" t="s">
        <v>9126</v>
      </c>
      <c r="B2992" s="1" t="str">
        <f>TRIM(D2992)</f>
        <v>53</v>
      </c>
      <c r="C2992" s="1">
        <f>IFERROR(VLOOKUP(D2992, sizeList!A:B, 2, FALSE), "")</f>
        <v>53</v>
      </c>
      <c r="D2992" s="1">
        <v>53</v>
      </c>
      <c r="E2992" s="1" t="str">
        <f>TRIM(F2992)</f>
        <v>GPA Easy Jock Up Hybrid kobak</v>
      </c>
      <c r="F2992" s="1" t="s">
        <v>6060</v>
      </c>
      <c r="G2992" s="1" t="s">
        <v>6063</v>
      </c>
      <c r="H2992" s="1" t="s">
        <v>5835</v>
      </c>
      <c r="I2992" s="1" t="s">
        <v>255</v>
      </c>
      <c r="J2992" s="1" t="str">
        <f>TRIM(I2992)</f>
        <v>Lovasfelszerelés</v>
      </c>
      <c r="K2992" s="1" t="s">
        <v>2445</v>
      </c>
      <c r="L2992" s="1" t="str">
        <f>TRIM(K2992)</f>
        <v>Védőfelszerelés</v>
      </c>
      <c r="M2992" s="1" t="s">
        <v>5795</v>
      </c>
      <c r="N2992" s="1" t="str">
        <f>TRIM(M2992)</f>
        <v>Kobak</v>
      </c>
      <c r="O2992" s="1" t="s">
        <v>5802</v>
      </c>
      <c r="P2992" s="1" t="str">
        <f>TRIM(O2992)</f>
        <v>Felnőtt kobak</v>
      </c>
      <c r="Q2992" s="18" t="s">
        <v>6062</v>
      </c>
      <c r="R2992" s="8">
        <v>7421129573979</v>
      </c>
      <c r="S2992" s="1">
        <v>409.95</v>
      </c>
      <c r="T2992" s="1" t="s">
        <v>26</v>
      </c>
      <c r="U2992" s="1">
        <v>0.9</v>
      </c>
      <c r="V2992" s="1" t="s">
        <v>6020</v>
      </c>
      <c r="W2992" s="1" t="s">
        <v>5820</v>
      </c>
      <c r="X2992" s="1" t="str">
        <f>IF(W2992="", "", IFERROR(VLOOKUP(W2992, colorList!A:B,2,FALSE),""))</f>
        <v>matt fekete</v>
      </c>
    </row>
    <row r="2993" spans="1:24" ht="27.75" customHeight="1" x14ac:dyDescent="0.25">
      <c r="A2993" s="1" t="s">
        <v>9130</v>
      </c>
      <c r="B2993" s="1" t="str">
        <f>TRIM(D2993)</f>
        <v>54</v>
      </c>
      <c r="C2993" s="1">
        <f>IFERROR(VLOOKUP(D2993, sizeList!A:B, 2, FALSE), "")</f>
        <v>54</v>
      </c>
      <c r="D2993" s="1">
        <v>54</v>
      </c>
      <c r="E2993" s="1" t="str">
        <f>TRIM(F2993)</f>
        <v>GPA Easy Jock Up Hybrid kobak</v>
      </c>
      <c r="F2993" s="1" t="s">
        <v>6060</v>
      </c>
      <c r="G2993" s="1" t="s">
        <v>6067</v>
      </c>
      <c r="H2993" s="1" t="s">
        <v>5835</v>
      </c>
      <c r="I2993" s="1" t="s">
        <v>255</v>
      </c>
      <c r="J2993" s="1" t="str">
        <f>TRIM(I2993)</f>
        <v>Lovasfelszerelés</v>
      </c>
      <c r="K2993" s="1" t="s">
        <v>2445</v>
      </c>
      <c r="L2993" s="1" t="str">
        <f>TRIM(K2993)</f>
        <v>Védőfelszerelés</v>
      </c>
      <c r="M2993" s="1" t="s">
        <v>5795</v>
      </c>
      <c r="N2993" s="1" t="str">
        <f>TRIM(M2993)</f>
        <v>Kobak</v>
      </c>
      <c r="O2993" s="1" t="s">
        <v>5802</v>
      </c>
      <c r="P2993" s="1" t="str">
        <f>TRIM(O2993)</f>
        <v>Felnőtt kobak</v>
      </c>
      <c r="Q2993" s="18" t="s">
        <v>6062</v>
      </c>
      <c r="R2993" s="8">
        <v>7421129574006</v>
      </c>
      <c r="S2993" s="1">
        <v>409.95</v>
      </c>
      <c r="T2993" s="1" t="s">
        <v>26</v>
      </c>
      <c r="U2993" s="1">
        <v>0.9</v>
      </c>
      <c r="V2993" s="1" t="s">
        <v>6020</v>
      </c>
      <c r="W2993" s="1" t="s">
        <v>5820</v>
      </c>
      <c r="X2993" s="1" t="str">
        <f>IF(W2993="", "", IFERROR(VLOOKUP(W2993, colorList!A:B,2,FALSE),""))</f>
        <v>matt fekete</v>
      </c>
    </row>
    <row r="2994" spans="1:24" ht="27.75" customHeight="1" x14ac:dyDescent="0.25">
      <c r="A2994" s="1" t="s">
        <v>9134</v>
      </c>
      <c r="B2994" s="1" t="str">
        <f>TRIM(D2994)</f>
        <v>55</v>
      </c>
      <c r="C2994" s="1">
        <f>IFERROR(VLOOKUP(D2994, sizeList!A:B, 2, FALSE), "")</f>
        <v>55</v>
      </c>
      <c r="D2994" s="1">
        <v>55</v>
      </c>
      <c r="E2994" s="1" t="str">
        <f>TRIM(F2994)</f>
        <v>GPA Easy Jock Up Hybrid kobak</v>
      </c>
      <c r="F2994" s="1" t="s">
        <v>6060</v>
      </c>
      <c r="G2994" s="1" t="s">
        <v>6071</v>
      </c>
      <c r="H2994" s="1" t="s">
        <v>5835</v>
      </c>
      <c r="I2994" s="1" t="s">
        <v>255</v>
      </c>
      <c r="J2994" s="1" t="str">
        <f>TRIM(I2994)</f>
        <v>Lovasfelszerelés</v>
      </c>
      <c r="K2994" s="1" t="s">
        <v>2445</v>
      </c>
      <c r="L2994" s="1" t="str">
        <f>TRIM(K2994)</f>
        <v>Védőfelszerelés</v>
      </c>
      <c r="M2994" s="1" t="s">
        <v>5795</v>
      </c>
      <c r="N2994" s="1" t="str">
        <f>TRIM(M2994)</f>
        <v>Kobak</v>
      </c>
      <c r="O2994" s="1" t="s">
        <v>5802</v>
      </c>
      <c r="P2994" s="1" t="str">
        <f>TRIM(O2994)</f>
        <v>Felnőtt kobak</v>
      </c>
      <c r="Q2994" s="18" t="s">
        <v>6062</v>
      </c>
      <c r="R2994" s="8">
        <v>7421129574037</v>
      </c>
      <c r="S2994" s="1">
        <v>409.95</v>
      </c>
      <c r="T2994" s="1" t="s">
        <v>26</v>
      </c>
      <c r="U2994" s="1">
        <v>0.9</v>
      </c>
      <c r="V2994" s="1" t="s">
        <v>6020</v>
      </c>
      <c r="W2994" s="1" t="s">
        <v>5820</v>
      </c>
      <c r="X2994" s="1" t="str">
        <f>IF(W2994="", "", IFERROR(VLOOKUP(W2994, colorList!A:B,2,FALSE),""))</f>
        <v>matt fekete</v>
      </c>
    </row>
    <row r="2995" spans="1:24" ht="27.75" customHeight="1" x14ac:dyDescent="0.25">
      <c r="A2995" s="1" t="s">
        <v>9138</v>
      </c>
      <c r="B2995" s="1" t="str">
        <f>TRIM(D2995)</f>
        <v>56</v>
      </c>
      <c r="C2995" s="1">
        <f>IFERROR(VLOOKUP(D2995, sizeList!A:B, 2, FALSE), "")</f>
        <v>56</v>
      </c>
      <c r="D2995" s="1">
        <v>56</v>
      </c>
      <c r="E2995" s="1" t="str">
        <f>TRIM(F2995)</f>
        <v>GPA Easy Jock Up Hybrid kobak</v>
      </c>
      <c r="F2995" s="1" t="s">
        <v>6060</v>
      </c>
      <c r="G2995" s="1" t="s">
        <v>6075</v>
      </c>
      <c r="H2995" s="1" t="s">
        <v>5835</v>
      </c>
      <c r="I2995" s="1" t="s">
        <v>255</v>
      </c>
      <c r="J2995" s="1" t="str">
        <f>TRIM(I2995)</f>
        <v>Lovasfelszerelés</v>
      </c>
      <c r="K2995" s="1" t="s">
        <v>2445</v>
      </c>
      <c r="L2995" s="1" t="str">
        <f>TRIM(K2995)</f>
        <v>Védőfelszerelés</v>
      </c>
      <c r="M2995" s="1" t="s">
        <v>5795</v>
      </c>
      <c r="N2995" s="1" t="str">
        <f>TRIM(M2995)</f>
        <v>Kobak</v>
      </c>
      <c r="O2995" s="1" t="s">
        <v>5802</v>
      </c>
      <c r="P2995" s="1" t="str">
        <f>TRIM(O2995)</f>
        <v>Felnőtt kobak</v>
      </c>
      <c r="Q2995" s="18" t="s">
        <v>6062</v>
      </c>
      <c r="R2995" s="8">
        <v>7421129574068</v>
      </c>
      <c r="S2995" s="1">
        <v>409.95</v>
      </c>
      <c r="T2995" s="1" t="s">
        <v>26</v>
      </c>
      <c r="U2995" s="1">
        <v>0.9</v>
      </c>
      <c r="V2995" s="1" t="s">
        <v>6020</v>
      </c>
      <c r="W2995" s="1" t="s">
        <v>5820</v>
      </c>
      <c r="X2995" s="1" t="str">
        <f>IF(W2995="", "", IFERROR(VLOOKUP(W2995, colorList!A:B,2,FALSE),""))</f>
        <v>matt fekete</v>
      </c>
    </row>
    <row r="2996" spans="1:24" ht="27.75" customHeight="1" x14ac:dyDescent="0.25">
      <c r="A2996" s="1" t="s">
        <v>9142</v>
      </c>
      <c r="B2996" s="1" t="str">
        <f>TRIM(D2996)</f>
        <v>57</v>
      </c>
      <c r="C2996" s="1">
        <f>IFERROR(VLOOKUP(D2996, sizeList!A:B, 2, FALSE), "")</f>
        <v>57</v>
      </c>
      <c r="D2996" s="1">
        <v>57</v>
      </c>
      <c r="E2996" s="1" t="str">
        <f>TRIM(F2996)</f>
        <v>GPA Easy Jock Up Hybrid kobak</v>
      </c>
      <c r="F2996" s="1" t="s">
        <v>6060</v>
      </c>
      <c r="G2996" s="1" t="s">
        <v>6079</v>
      </c>
      <c r="H2996" s="1" t="s">
        <v>5835</v>
      </c>
      <c r="I2996" s="1" t="s">
        <v>255</v>
      </c>
      <c r="J2996" s="1" t="str">
        <f>TRIM(I2996)</f>
        <v>Lovasfelszerelés</v>
      </c>
      <c r="K2996" s="1" t="s">
        <v>2445</v>
      </c>
      <c r="L2996" s="1" t="str">
        <f>TRIM(K2996)</f>
        <v>Védőfelszerelés</v>
      </c>
      <c r="M2996" s="1" t="s">
        <v>5795</v>
      </c>
      <c r="N2996" s="1" t="str">
        <f>TRIM(M2996)</f>
        <v>Kobak</v>
      </c>
      <c r="O2996" s="1" t="s">
        <v>5802</v>
      </c>
      <c r="P2996" s="1" t="str">
        <f>TRIM(O2996)</f>
        <v>Felnőtt kobak</v>
      </c>
      <c r="Q2996" s="18" t="s">
        <v>6062</v>
      </c>
      <c r="R2996" s="8">
        <v>7421129574082</v>
      </c>
      <c r="S2996" s="1">
        <v>409.95</v>
      </c>
      <c r="T2996" s="1" t="s">
        <v>26</v>
      </c>
      <c r="U2996" s="1">
        <v>0.9</v>
      </c>
      <c r="V2996" s="1" t="s">
        <v>6020</v>
      </c>
      <c r="W2996" s="1" t="s">
        <v>5820</v>
      </c>
      <c r="X2996" s="1" t="str">
        <f>IF(W2996="", "", IFERROR(VLOOKUP(W2996, colorList!A:B,2,FALSE),""))</f>
        <v>matt fekete</v>
      </c>
    </row>
    <row r="2997" spans="1:24" ht="27.75" customHeight="1" x14ac:dyDescent="0.25">
      <c r="A2997" s="1" t="s">
        <v>9146</v>
      </c>
      <c r="B2997" s="1" t="str">
        <f>TRIM(D2997)</f>
        <v>58</v>
      </c>
      <c r="C2997" s="1">
        <f>IFERROR(VLOOKUP(D2997, sizeList!A:B, 2, FALSE), "")</f>
        <v>58</v>
      </c>
      <c r="D2997" s="1">
        <v>58</v>
      </c>
      <c r="E2997" s="1" t="str">
        <f>TRIM(F2997)</f>
        <v>GPA Easy Jock Up Hybrid kobak</v>
      </c>
      <c r="F2997" s="1" t="s">
        <v>6060</v>
      </c>
      <c r="G2997" s="1" t="s">
        <v>6083</v>
      </c>
      <c r="H2997" s="1" t="s">
        <v>5835</v>
      </c>
      <c r="I2997" s="1" t="s">
        <v>255</v>
      </c>
      <c r="J2997" s="1" t="str">
        <f>TRIM(I2997)</f>
        <v>Lovasfelszerelés</v>
      </c>
      <c r="K2997" s="1" t="s">
        <v>2445</v>
      </c>
      <c r="L2997" s="1" t="str">
        <f>TRIM(K2997)</f>
        <v>Védőfelszerelés</v>
      </c>
      <c r="M2997" s="1" t="s">
        <v>5795</v>
      </c>
      <c r="N2997" s="1" t="str">
        <f>TRIM(M2997)</f>
        <v>Kobak</v>
      </c>
      <c r="O2997" s="1" t="s">
        <v>5802</v>
      </c>
      <c r="P2997" s="1" t="str">
        <f>TRIM(O2997)</f>
        <v>Felnőtt kobak</v>
      </c>
      <c r="Q2997" s="18" t="s">
        <v>6062</v>
      </c>
      <c r="R2997" s="8">
        <v>7421129574150</v>
      </c>
      <c r="S2997" s="1">
        <v>409.95</v>
      </c>
      <c r="T2997" s="1" t="s">
        <v>26</v>
      </c>
      <c r="U2997" s="1">
        <v>0.9</v>
      </c>
      <c r="V2997" s="1" t="s">
        <v>6020</v>
      </c>
      <c r="W2997" s="1" t="s">
        <v>5820</v>
      </c>
      <c r="X2997" s="1" t="str">
        <f>IF(W2997="", "", IFERROR(VLOOKUP(W2997, colorList!A:B,2,FALSE),""))</f>
        <v>matt fekete</v>
      </c>
    </row>
    <row r="2998" spans="1:24" ht="27.75" customHeight="1" x14ac:dyDescent="0.25">
      <c r="A2998" s="1" t="s">
        <v>9150</v>
      </c>
      <c r="B2998" s="1" t="str">
        <f>TRIM(D2998)</f>
        <v>59</v>
      </c>
      <c r="C2998" s="1">
        <f>IFERROR(VLOOKUP(D2998, sizeList!A:B, 2, FALSE), "")</f>
        <v>59</v>
      </c>
      <c r="D2998" s="1">
        <v>59</v>
      </c>
      <c r="E2998" s="1" t="str">
        <f>TRIM(F2998)</f>
        <v>GPA Easy Jock Up Hybrid kobak</v>
      </c>
      <c r="F2998" s="1" t="s">
        <v>6060</v>
      </c>
      <c r="G2998" s="1" t="s">
        <v>6087</v>
      </c>
      <c r="H2998" s="1" t="s">
        <v>5835</v>
      </c>
      <c r="I2998" s="1" t="s">
        <v>255</v>
      </c>
      <c r="J2998" s="1" t="str">
        <f>TRIM(I2998)</f>
        <v>Lovasfelszerelés</v>
      </c>
      <c r="K2998" s="1" t="s">
        <v>2445</v>
      </c>
      <c r="L2998" s="1" t="str">
        <f>TRIM(K2998)</f>
        <v>Védőfelszerelés</v>
      </c>
      <c r="M2998" s="1" t="s">
        <v>5795</v>
      </c>
      <c r="N2998" s="1" t="str">
        <f>TRIM(M2998)</f>
        <v>Kobak</v>
      </c>
      <c r="O2998" s="1" t="s">
        <v>5802</v>
      </c>
      <c r="P2998" s="1" t="str">
        <f>TRIM(O2998)</f>
        <v>Felnőtt kobak</v>
      </c>
      <c r="Q2998" s="18" t="s">
        <v>6062</v>
      </c>
      <c r="R2998" s="8">
        <v>7421129574167</v>
      </c>
      <c r="S2998" s="1">
        <v>409.95</v>
      </c>
      <c r="T2998" s="1" t="s">
        <v>26</v>
      </c>
      <c r="U2998" s="1">
        <v>0.9</v>
      </c>
      <c r="V2998" s="1" t="s">
        <v>6020</v>
      </c>
      <c r="W2998" s="1" t="s">
        <v>5820</v>
      </c>
      <c r="X2998" s="1" t="str">
        <f>IF(W2998="", "", IFERROR(VLOOKUP(W2998, colorList!A:B,2,FALSE),""))</f>
        <v>matt fekete</v>
      </c>
    </row>
    <row r="2999" spans="1:24" ht="27.75" customHeight="1" x14ac:dyDescent="0.25">
      <c r="A2999" s="1" t="s">
        <v>9154</v>
      </c>
      <c r="B2999" s="1" t="str">
        <f>TRIM(D2999)</f>
        <v>60</v>
      </c>
      <c r="C2999" s="1">
        <f>IFERROR(VLOOKUP(D2999, sizeList!A:B, 2, FALSE), "")</f>
        <v>60</v>
      </c>
      <c r="D2999" s="1">
        <v>60</v>
      </c>
      <c r="E2999" s="1" t="str">
        <f>TRIM(F2999)</f>
        <v>GPA Easy Jock Up Hybrid kobak</v>
      </c>
      <c r="F2999" s="1" t="s">
        <v>6060</v>
      </c>
      <c r="G2999" s="1" t="s">
        <v>6091</v>
      </c>
      <c r="H2999" s="1" t="s">
        <v>5835</v>
      </c>
      <c r="I2999" s="1" t="s">
        <v>255</v>
      </c>
      <c r="J2999" s="1" t="str">
        <f>TRIM(I2999)</f>
        <v>Lovasfelszerelés</v>
      </c>
      <c r="K2999" s="1" t="s">
        <v>2445</v>
      </c>
      <c r="L2999" s="1" t="str">
        <f>TRIM(K2999)</f>
        <v>Védőfelszerelés</v>
      </c>
      <c r="M2999" s="1" t="s">
        <v>5795</v>
      </c>
      <c r="N2999" s="1" t="str">
        <f>TRIM(M2999)</f>
        <v>Kobak</v>
      </c>
      <c r="O2999" s="1" t="s">
        <v>5802</v>
      </c>
      <c r="P2999" s="1" t="str">
        <f>TRIM(O2999)</f>
        <v>Felnőtt kobak</v>
      </c>
      <c r="Q2999" s="18" t="s">
        <v>6062</v>
      </c>
      <c r="R2999" s="8">
        <v>7421129574204</v>
      </c>
      <c r="S2999" s="1">
        <v>409.95</v>
      </c>
      <c r="T2999" s="1" t="s">
        <v>26</v>
      </c>
      <c r="U2999" s="1">
        <v>0.9</v>
      </c>
      <c r="V2999" s="1" t="s">
        <v>6020</v>
      </c>
      <c r="W2999" s="1" t="s">
        <v>5820</v>
      </c>
      <c r="X2999" s="1" t="str">
        <f>IF(W2999="", "", IFERROR(VLOOKUP(W2999, colorList!A:B,2,FALSE),""))</f>
        <v>matt fekete</v>
      </c>
    </row>
    <row r="3000" spans="1:24" ht="27.75" customHeight="1" x14ac:dyDescent="0.25">
      <c r="A3000" s="1" t="s">
        <v>9158</v>
      </c>
      <c r="B3000" s="1" t="str">
        <f>TRIM(D3000)</f>
        <v>61</v>
      </c>
      <c r="C3000" s="1">
        <f>IFERROR(VLOOKUP(D3000, sizeList!A:B, 2, FALSE), "")</f>
        <v>61</v>
      </c>
      <c r="D3000" s="1">
        <v>61</v>
      </c>
      <c r="E3000" s="1" t="str">
        <f>TRIM(F3000)</f>
        <v>GPA Easy Jock Up Hybrid kobak</v>
      </c>
      <c r="F3000" s="1" t="s">
        <v>6060</v>
      </c>
      <c r="G3000" s="1" t="s">
        <v>6095</v>
      </c>
      <c r="H3000" s="1" t="s">
        <v>5835</v>
      </c>
      <c r="I3000" s="1" t="s">
        <v>255</v>
      </c>
      <c r="J3000" s="1" t="str">
        <f>TRIM(I3000)</f>
        <v>Lovasfelszerelés</v>
      </c>
      <c r="K3000" s="1" t="s">
        <v>2445</v>
      </c>
      <c r="L3000" s="1" t="str">
        <f>TRIM(K3000)</f>
        <v>Védőfelszerelés</v>
      </c>
      <c r="M3000" s="1" t="s">
        <v>5795</v>
      </c>
      <c r="N3000" s="1" t="str">
        <f>TRIM(M3000)</f>
        <v>Kobak</v>
      </c>
      <c r="O3000" s="1" t="s">
        <v>5802</v>
      </c>
      <c r="P3000" s="1" t="str">
        <f>TRIM(O3000)</f>
        <v>Felnőtt kobak</v>
      </c>
      <c r="Q3000" s="18" t="s">
        <v>6062</v>
      </c>
      <c r="R3000" s="8">
        <v>7421129574211</v>
      </c>
      <c r="S3000" s="1">
        <v>409.95</v>
      </c>
      <c r="T3000" s="1" t="s">
        <v>26</v>
      </c>
      <c r="U3000" s="1">
        <v>0.9</v>
      </c>
      <c r="V3000" s="1" t="s">
        <v>6020</v>
      </c>
      <c r="W3000" s="1" t="s">
        <v>5820</v>
      </c>
      <c r="X3000" s="1" t="str">
        <f>IF(W3000="", "", IFERROR(VLOOKUP(W3000, colorList!A:B,2,FALSE),""))</f>
        <v>matt fekete</v>
      </c>
    </row>
    <row r="3001" spans="1:24" ht="27.75" customHeight="1" x14ac:dyDescent="0.25">
      <c r="A3001" s="1" t="s">
        <v>9128</v>
      </c>
      <c r="B3001" s="1" t="str">
        <f>TRIM(D3001)</f>
        <v>53</v>
      </c>
      <c r="C3001" s="1">
        <f>IFERROR(VLOOKUP(D3001, sizeList!A:B, 2, FALSE), "")</f>
        <v>53</v>
      </c>
      <c r="D3001" s="1">
        <v>53</v>
      </c>
      <c r="E3001" s="1" t="str">
        <f>TRIM(F3001)</f>
        <v>GPA Easy Jock Up Hybrid kobak</v>
      </c>
      <c r="F3001" s="1" t="s">
        <v>6060</v>
      </c>
      <c r="G3001" s="1" t="s">
        <v>6065</v>
      </c>
      <c r="H3001" s="1" t="s">
        <v>5835</v>
      </c>
      <c r="I3001" s="1" t="s">
        <v>255</v>
      </c>
      <c r="J3001" s="1" t="str">
        <f>TRIM(I3001)</f>
        <v>Lovasfelszerelés</v>
      </c>
      <c r="K3001" s="1" t="s">
        <v>2445</v>
      </c>
      <c r="L3001" s="1" t="str">
        <f>TRIM(K3001)</f>
        <v>Védőfelszerelés</v>
      </c>
      <c r="M3001" s="1" t="s">
        <v>5795</v>
      </c>
      <c r="N3001" s="1" t="str">
        <f>TRIM(M3001)</f>
        <v>Kobak</v>
      </c>
      <c r="O3001" s="1" t="s">
        <v>5802</v>
      </c>
      <c r="P3001" s="1" t="str">
        <f>TRIM(O3001)</f>
        <v>Felnőtt kobak</v>
      </c>
      <c r="Q3001" s="18" t="s">
        <v>6062</v>
      </c>
      <c r="R3001" s="8">
        <v>7421129574297</v>
      </c>
      <c r="S3001" s="1">
        <v>409.95</v>
      </c>
      <c r="T3001" s="1" t="s">
        <v>26</v>
      </c>
      <c r="U3001" s="1">
        <v>0.9</v>
      </c>
      <c r="V3001" s="1" t="s">
        <v>6020</v>
      </c>
      <c r="W3001" s="1" t="s">
        <v>5852</v>
      </c>
      <c r="X3001" s="1" t="str">
        <f>IF(W3001="", "", IFERROR(VLOOKUP(W3001, colorList!A:B,2,FALSE),""))</f>
        <v>fényes fekete</v>
      </c>
    </row>
    <row r="3002" spans="1:24" ht="27.75" customHeight="1" x14ac:dyDescent="0.25">
      <c r="A3002" s="1" t="s">
        <v>9132</v>
      </c>
      <c r="B3002" s="1" t="str">
        <f>TRIM(D3002)</f>
        <v>54</v>
      </c>
      <c r="C3002" s="1">
        <f>IFERROR(VLOOKUP(D3002, sizeList!A:B, 2, FALSE), "")</f>
        <v>54</v>
      </c>
      <c r="D3002" s="1">
        <v>54</v>
      </c>
      <c r="E3002" s="1" t="str">
        <f>TRIM(F3002)</f>
        <v>GPA Easy Jock Up Hybrid kobak</v>
      </c>
      <c r="F3002" s="1" t="s">
        <v>6060</v>
      </c>
      <c r="G3002" s="1" t="s">
        <v>6069</v>
      </c>
      <c r="H3002" s="1" t="s">
        <v>5835</v>
      </c>
      <c r="I3002" s="1" t="s">
        <v>255</v>
      </c>
      <c r="J3002" s="1" t="str">
        <f>TRIM(I3002)</f>
        <v>Lovasfelszerelés</v>
      </c>
      <c r="K3002" s="1" t="s">
        <v>2445</v>
      </c>
      <c r="L3002" s="1" t="str">
        <f>TRIM(K3002)</f>
        <v>Védőfelszerelés</v>
      </c>
      <c r="M3002" s="1" t="s">
        <v>5795</v>
      </c>
      <c r="N3002" s="1" t="str">
        <f>TRIM(M3002)</f>
        <v>Kobak</v>
      </c>
      <c r="O3002" s="1" t="s">
        <v>5802</v>
      </c>
      <c r="P3002" s="1" t="str">
        <f>TRIM(O3002)</f>
        <v>Felnőtt kobak</v>
      </c>
      <c r="Q3002" s="18" t="s">
        <v>6062</v>
      </c>
      <c r="R3002" s="8">
        <v>7421129574310</v>
      </c>
      <c r="S3002" s="1">
        <v>409.95</v>
      </c>
      <c r="T3002" s="1" t="s">
        <v>26</v>
      </c>
      <c r="U3002" s="1">
        <v>0.9</v>
      </c>
      <c r="V3002" s="1" t="s">
        <v>6020</v>
      </c>
      <c r="W3002" s="1" t="s">
        <v>5852</v>
      </c>
      <c r="X3002" s="1" t="str">
        <f>IF(W3002="", "", IFERROR(VLOOKUP(W3002, colorList!A:B,2,FALSE),""))</f>
        <v>fényes fekete</v>
      </c>
    </row>
    <row r="3003" spans="1:24" ht="27.75" customHeight="1" x14ac:dyDescent="0.25">
      <c r="A3003" s="1" t="s">
        <v>9136</v>
      </c>
      <c r="B3003" s="1" t="str">
        <f>TRIM(D3003)</f>
        <v>55</v>
      </c>
      <c r="C3003" s="1">
        <f>IFERROR(VLOOKUP(D3003, sizeList!A:B, 2, FALSE), "")</f>
        <v>55</v>
      </c>
      <c r="D3003" s="1">
        <v>55</v>
      </c>
      <c r="E3003" s="1" t="str">
        <f>TRIM(F3003)</f>
        <v>GPA Easy Jock Up Hybrid kobak</v>
      </c>
      <c r="F3003" s="1" t="s">
        <v>6060</v>
      </c>
      <c r="G3003" s="1" t="s">
        <v>6073</v>
      </c>
      <c r="H3003" s="1" t="s">
        <v>5835</v>
      </c>
      <c r="I3003" s="1" t="s">
        <v>255</v>
      </c>
      <c r="J3003" s="1" t="str">
        <f>TRIM(I3003)</f>
        <v>Lovasfelszerelés</v>
      </c>
      <c r="K3003" s="1" t="s">
        <v>2445</v>
      </c>
      <c r="L3003" s="1" t="str">
        <f>TRIM(K3003)</f>
        <v>Védőfelszerelés</v>
      </c>
      <c r="M3003" s="1" t="s">
        <v>5795</v>
      </c>
      <c r="N3003" s="1" t="str">
        <f>TRIM(M3003)</f>
        <v>Kobak</v>
      </c>
      <c r="O3003" s="1" t="s">
        <v>5802</v>
      </c>
      <c r="P3003" s="1" t="str">
        <f>TRIM(O3003)</f>
        <v>Felnőtt kobak</v>
      </c>
      <c r="Q3003" s="18" t="s">
        <v>6062</v>
      </c>
      <c r="R3003" s="8">
        <v>7421129574327</v>
      </c>
      <c r="S3003" s="1">
        <v>409.95</v>
      </c>
      <c r="T3003" s="1" t="s">
        <v>26</v>
      </c>
      <c r="U3003" s="1">
        <v>0.9</v>
      </c>
      <c r="V3003" s="1" t="s">
        <v>6020</v>
      </c>
      <c r="W3003" s="1" t="s">
        <v>5852</v>
      </c>
      <c r="X3003" s="1" t="str">
        <f>IF(W3003="", "", IFERROR(VLOOKUP(W3003, colorList!A:B,2,FALSE),""))</f>
        <v>fényes fekete</v>
      </c>
    </row>
    <row r="3004" spans="1:24" ht="27.75" customHeight="1" x14ac:dyDescent="0.25">
      <c r="A3004" s="1" t="s">
        <v>9140</v>
      </c>
      <c r="B3004" s="1" t="str">
        <f>TRIM(D3004)</f>
        <v>56</v>
      </c>
      <c r="C3004" s="1">
        <f>IFERROR(VLOOKUP(D3004, sizeList!A:B, 2, FALSE), "")</f>
        <v>56</v>
      </c>
      <c r="D3004" s="1">
        <v>56</v>
      </c>
      <c r="E3004" s="1" t="str">
        <f>TRIM(F3004)</f>
        <v>GPA Easy Jock Up Hybrid kobak</v>
      </c>
      <c r="F3004" s="1" t="s">
        <v>6060</v>
      </c>
      <c r="G3004" s="1" t="s">
        <v>6077</v>
      </c>
      <c r="H3004" s="1" t="s">
        <v>5835</v>
      </c>
      <c r="I3004" s="1" t="s">
        <v>255</v>
      </c>
      <c r="J3004" s="1" t="str">
        <f>TRIM(I3004)</f>
        <v>Lovasfelszerelés</v>
      </c>
      <c r="K3004" s="1" t="s">
        <v>2445</v>
      </c>
      <c r="L3004" s="1" t="str">
        <f>TRIM(K3004)</f>
        <v>Védőfelszerelés</v>
      </c>
      <c r="M3004" s="1" t="s">
        <v>5795</v>
      </c>
      <c r="N3004" s="1" t="str">
        <f>TRIM(M3004)</f>
        <v>Kobak</v>
      </c>
      <c r="O3004" s="1" t="s">
        <v>5802</v>
      </c>
      <c r="P3004" s="1" t="str">
        <f>TRIM(O3004)</f>
        <v>Felnőtt kobak</v>
      </c>
      <c r="Q3004" s="18" t="s">
        <v>6062</v>
      </c>
      <c r="R3004" s="8">
        <v>7421129574440</v>
      </c>
      <c r="S3004" s="1">
        <v>409.95</v>
      </c>
      <c r="T3004" s="1" t="s">
        <v>26</v>
      </c>
      <c r="U3004" s="1">
        <v>0.9</v>
      </c>
      <c r="V3004" s="1" t="s">
        <v>6020</v>
      </c>
      <c r="W3004" s="1" t="s">
        <v>5852</v>
      </c>
      <c r="X3004" s="1" t="str">
        <f>IF(W3004="", "", IFERROR(VLOOKUP(W3004, colorList!A:B,2,FALSE),""))</f>
        <v>fényes fekete</v>
      </c>
    </row>
    <row r="3005" spans="1:24" ht="27.75" customHeight="1" x14ac:dyDescent="0.25">
      <c r="A3005" s="1" t="s">
        <v>9144</v>
      </c>
      <c r="B3005" s="1" t="str">
        <f>TRIM(D3005)</f>
        <v>57</v>
      </c>
      <c r="C3005" s="1">
        <f>IFERROR(VLOOKUP(D3005, sizeList!A:B, 2, FALSE), "")</f>
        <v>57</v>
      </c>
      <c r="D3005" s="1">
        <v>57</v>
      </c>
      <c r="E3005" s="1" t="str">
        <f>TRIM(F3005)</f>
        <v>GPA Easy Jock Up Hybrid kobak</v>
      </c>
      <c r="F3005" s="1" t="s">
        <v>6060</v>
      </c>
      <c r="G3005" s="1" t="s">
        <v>6081</v>
      </c>
      <c r="H3005" s="1" t="s">
        <v>5835</v>
      </c>
      <c r="I3005" s="1" t="s">
        <v>255</v>
      </c>
      <c r="J3005" s="1" t="str">
        <f>TRIM(I3005)</f>
        <v>Lovasfelszerelés</v>
      </c>
      <c r="K3005" s="1" t="s">
        <v>2445</v>
      </c>
      <c r="L3005" s="1" t="str">
        <f>TRIM(K3005)</f>
        <v>Védőfelszerelés</v>
      </c>
      <c r="M3005" s="1" t="s">
        <v>5795</v>
      </c>
      <c r="N3005" s="1" t="str">
        <f>TRIM(M3005)</f>
        <v>Kobak</v>
      </c>
      <c r="O3005" s="1" t="s">
        <v>5802</v>
      </c>
      <c r="P3005" s="1" t="str">
        <f>TRIM(O3005)</f>
        <v>Felnőtt kobak</v>
      </c>
      <c r="Q3005" s="18" t="s">
        <v>6062</v>
      </c>
      <c r="R3005" s="8">
        <v>7421129574549</v>
      </c>
      <c r="S3005" s="1">
        <v>409.95</v>
      </c>
      <c r="T3005" s="1" t="s">
        <v>26</v>
      </c>
      <c r="U3005" s="1">
        <v>0.9</v>
      </c>
      <c r="V3005" s="1" t="s">
        <v>6020</v>
      </c>
      <c r="W3005" s="1" t="s">
        <v>5852</v>
      </c>
      <c r="X3005" s="1" t="str">
        <f>IF(W3005="", "", IFERROR(VLOOKUP(W3005, colorList!A:B,2,FALSE),""))</f>
        <v>fényes fekete</v>
      </c>
    </row>
    <row r="3006" spans="1:24" ht="27.75" customHeight="1" x14ac:dyDescent="0.25">
      <c r="A3006" s="1" t="s">
        <v>9148</v>
      </c>
      <c r="B3006" s="1" t="str">
        <f>TRIM(D3006)</f>
        <v>58</v>
      </c>
      <c r="C3006" s="1">
        <f>IFERROR(VLOOKUP(D3006, sizeList!A:B, 2, FALSE), "")</f>
        <v>58</v>
      </c>
      <c r="D3006" s="1">
        <v>58</v>
      </c>
      <c r="E3006" s="1" t="str">
        <f>TRIM(F3006)</f>
        <v>GPA Easy Jock Up Hybrid kobak</v>
      </c>
      <c r="F3006" s="1" t="s">
        <v>6060</v>
      </c>
      <c r="G3006" s="1" t="s">
        <v>6085</v>
      </c>
      <c r="H3006" s="1" t="s">
        <v>5835</v>
      </c>
      <c r="I3006" s="1" t="s">
        <v>255</v>
      </c>
      <c r="J3006" s="1" t="str">
        <f>TRIM(I3006)</f>
        <v>Lovasfelszerelés</v>
      </c>
      <c r="K3006" s="1" t="s">
        <v>2445</v>
      </c>
      <c r="L3006" s="1" t="str">
        <f>TRIM(K3006)</f>
        <v>Védőfelszerelés</v>
      </c>
      <c r="M3006" s="1" t="s">
        <v>5795</v>
      </c>
      <c r="N3006" s="1" t="str">
        <f>TRIM(M3006)</f>
        <v>Kobak</v>
      </c>
      <c r="O3006" s="1" t="s">
        <v>5802</v>
      </c>
      <c r="P3006" s="1" t="str">
        <f>TRIM(O3006)</f>
        <v>Felnőtt kobak</v>
      </c>
      <c r="Q3006" s="18" t="s">
        <v>6062</v>
      </c>
      <c r="R3006" s="8">
        <v>7421129574631</v>
      </c>
      <c r="S3006" s="1">
        <v>409.95</v>
      </c>
      <c r="T3006" s="1" t="s">
        <v>26</v>
      </c>
      <c r="U3006" s="1">
        <v>0.9</v>
      </c>
      <c r="V3006" s="1" t="s">
        <v>6020</v>
      </c>
      <c r="W3006" s="1" t="s">
        <v>5852</v>
      </c>
      <c r="X3006" s="1" t="str">
        <f>IF(W3006="", "", IFERROR(VLOOKUP(W3006, colorList!A:B,2,FALSE),""))</f>
        <v>fényes fekete</v>
      </c>
    </row>
    <row r="3007" spans="1:24" ht="27.75" customHeight="1" x14ac:dyDescent="0.25">
      <c r="A3007" s="1" t="s">
        <v>9152</v>
      </c>
      <c r="B3007" s="1" t="str">
        <f>TRIM(D3007)</f>
        <v>59</v>
      </c>
      <c r="C3007" s="1">
        <f>IFERROR(VLOOKUP(D3007, sizeList!A:B, 2, FALSE), "")</f>
        <v>59</v>
      </c>
      <c r="D3007" s="1">
        <v>59</v>
      </c>
      <c r="E3007" s="1" t="str">
        <f>TRIM(F3007)</f>
        <v>GPA Easy Jock Up Hybrid kobak</v>
      </c>
      <c r="F3007" s="1" t="s">
        <v>6060</v>
      </c>
      <c r="G3007" s="1" t="s">
        <v>6089</v>
      </c>
      <c r="H3007" s="1" t="s">
        <v>5835</v>
      </c>
      <c r="I3007" s="1" t="s">
        <v>255</v>
      </c>
      <c r="J3007" s="1" t="str">
        <f>TRIM(I3007)</f>
        <v>Lovasfelszerelés</v>
      </c>
      <c r="K3007" s="1" t="s">
        <v>2445</v>
      </c>
      <c r="L3007" s="1" t="str">
        <f>TRIM(K3007)</f>
        <v>Védőfelszerelés</v>
      </c>
      <c r="M3007" s="1" t="s">
        <v>5795</v>
      </c>
      <c r="N3007" s="1" t="str">
        <f>TRIM(M3007)</f>
        <v>Kobak</v>
      </c>
      <c r="O3007" s="1" t="s">
        <v>5802</v>
      </c>
      <c r="P3007" s="1" t="str">
        <f>TRIM(O3007)</f>
        <v>Felnőtt kobak</v>
      </c>
      <c r="Q3007" s="18" t="s">
        <v>6062</v>
      </c>
      <c r="R3007" s="8">
        <v>7421129574686</v>
      </c>
      <c r="S3007" s="1">
        <v>409.95</v>
      </c>
      <c r="T3007" s="1" t="s">
        <v>26</v>
      </c>
      <c r="U3007" s="1">
        <v>0.9</v>
      </c>
      <c r="V3007" s="1" t="s">
        <v>6020</v>
      </c>
      <c r="W3007" s="1" t="s">
        <v>5852</v>
      </c>
      <c r="X3007" s="1" t="str">
        <f>IF(W3007="", "", IFERROR(VLOOKUP(W3007, colorList!A:B,2,FALSE),""))</f>
        <v>fényes fekete</v>
      </c>
    </row>
    <row r="3008" spans="1:24" ht="27.75" customHeight="1" x14ac:dyDescent="0.25">
      <c r="A3008" s="1" t="s">
        <v>9156</v>
      </c>
      <c r="B3008" s="1" t="str">
        <f>TRIM(D3008)</f>
        <v>60</v>
      </c>
      <c r="C3008" s="1">
        <f>IFERROR(VLOOKUP(D3008, sizeList!A:B, 2, FALSE), "")</f>
        <v>60</v>
      </c>
      <c r="D3008" s="1">
        <v>60</v>
      </c>
      <c r="E3008" s="1" t="str">
        <f>TRIM(F3008)</f>
        <v>GPA Easy Jock Up Hybrid kobak</v>
      </c>
      <c r="F3008" s="1" t="s">
        <v>6060</v>
      </c>
      <c r="G3008" s="1" t="s">
        <v>6093</v>
      </c>
      <c r="H3008" s="1" t="s">
        <v>5835</v>
      </c>
      <c r="I3008" s="1" t="s">
        <v>255</v>
      </c>
      <c r="J3008" s="1" t="str">
        <f>TRIM(I3008)</f>
        <v>Lovasfelszerelés</v>
      </c>
      <c r="K3008" s="1" t="s">
        <v>2445</v>
      </c>
      <c r="L3008" s="1" t="str">
        <f>TRIM(K3008)</f>
        <v>Védőfelszerelés</v>
      </c>
      <c r="M3008" s="1" t="s">
        <v>5795</v>
      </c>
      <c r="N3008" s="1" t="str">
        <f>TRIM(M3008)</f>
        <v>Kobak</v>
      </c>
      <c r="O3008" s="1" t="s">
        <v>5802</v>
      </c>
      <c r="P3008" s="1" t="str">
        <f>TRIM(O3008)</f>
        <v>Felnőtt kobak</v>
      </c>
      <c r="Q3008" s="18" t="s">
        <v>6062</v>
      </c>
      <c r="R3008" s="8">
        <v>7421129574716</v>
      </c>
      <c r="S3008" s="1">
        <v>409.95</v>
      </c>
      <c r="T3008" s="1" t="s">
        <v>26</v>
      </c>
      <c r="U3008" s="1">
        <v>0.9</v>
      </c>
      <c r="V3008" s="1" t="s">
        <v>6020</v>
      </c>
      <c r="W3008" s="1" t="s">
        <v>5852</v>
      </c>
      <c r="X3008" s="1" t="str">
        <f>IF(W3008="", "", IFERROR(VLOOKUP(W3008, colorList!A:B,2,FALSE),""))</f>
        <v>fényes fekete</v>
      </c>
    </row>
    <row r="3009" spans="1:24" ht="27.75" customHeight="1" x14ac:dyDescent="0.25">
      <c r="A3009" s="1" t="s">
        <v>9160</v>
      </c>
      <c r="B3009" s="1" t="str">
        <f>TRIM(D3009)</f>
        <v>61</v>
      </c>
      <c r="C3009" s="1">
        <f>IFERROR(VLOOKUP(D3009, sizeList!A:B, 2, FALSE), "")</f>
        <v>61</v>
      </c>
      <c r="D3009" s="1">
        <v>61</v>
      </c>
      <c r="E3009" s="1" t="str">
        <f>TRIM(F3009)</f>
        <v>GPA Easy Jock Up Hybrid kobak</v>
      </c>
      <c r="F3009" s="1" t="s">
        <v>6060</v>
      </c>
      <c r="G3009" s="1" t="s">
        <v>6097</v>
      </c>
      <c r="H3009" s="1" t="s">
        <v>5835</v>
      </c>
      <c r="I3009" s="1" t="s">
        <v>255</v>
      </c>
      <c r="J3009" s="1" t="str">
        <f>TRIM(I3009)</f>
        <v>Lovasfelszerelés</v>
      </c>
      <c r="K3009" s="1" t="s">
        <v>2445</v>
      </c>
      <c r="L3009" s="1" t="str">
        <f>TRIM(K3009)</f>
        <v>Védőfelszerelés</v>
      </c>
      <c r="M3009" s="1" t="s">
        <v>5795</v>
      </c>
      <c r="N3009" s="1" t="str">
        <f>TRIM(M3009)</f>
        <v>Kobak</v>
      </c>
      <c r="O3009" s="1" t="s">
        <v>5802</v>
      </c>
      <c r="P3009" s="1" t="str">
        <f>TRIM(O3009)</f>
        <v>Felnőtt kobak</v>
      </c>
      <c r="Q3009" s="18" t="s">
        <v>6062</v>
      </c>
      <c r="R3009" s="8">
        <v>7421129574730</v>
      </c>
      <c r="S3009" s="1">
        <v>409.95</v>
      </c>
      <c r="T3009" s="1" t="s">
        <v>26</v>
      </c>
      <c r="U3009" s="1">
        <v>0.9</v>
      </c>
      <c r="V3009" s="1" t="s">
        <v>6020</v>
      </c>
      <c r="W3009" s="1" t="s">
        <v>5852</v>
      </c>
      <c r="X3009" s="1" t="str">
        <f>IF(W3009="", "", IFERROR(VLOOKUP(W3009, colorList!A:B,2,FALSE),""))</f>
        <v>fényes fekete</v>
      </c>
    </row>
    <row r="3010" spans="1:24" ht="27.75" customHeight="1" x14ac:dyDescent="0.25">
      <c r="A3010" s="1" t="s">
        <v>9127</v>
      </c>
      <c r="B3010" s="1" t="str">
        <f>TRIM(D3010)</f>
        <v>53</v>
      </c>
      <c r="C3010" s="1">
        <f>IFERROR(VLOOKUP(D3010, sizeList!A:B, 2, FALSE), "")</f>
        <v>53</v>
      </c>
      <c r="D3010" s="1">
        <v>53</v>
      </c>
      <c r="E3010" s="1" t="str">
        <f>TRIM(F3010)</f>
        <v>GPA Easy Jock Up Hybrid kobak</v>
      </c>
      <c r="F3010" s="1" t="s">
        <v>6060</v>
      </c>
      <c r="G3010" s="1" t="s">
        <v>6064</v>
      </c>
      <c r="H3010" s="1" t="s">
        <v>5835</v>
      </c>
      <c r="I3010" s="1" t="s">
        <v>255</v>
      </c>
      <c r="J3010" s="1" t="str">
        <f>TRIM(I3010)</f>
        <v>Lovasfelszerelés</v>
      </c>
      <c r="K3010" s="1" t="s">
        <v>2445</v>
      </c>
      <c r="L3010" s="1" t="str">
        <f>TRIM(K3010)</f>
        <v>Védőfelszerelés</v>
      </c>
      <c r="M3010" s="1" t="s">
        <v>5795</v>
      </c>
      <c r="N3010" s="1" t="str">
        <f>TRIM(M3010)</f>
        <v>Kobak</v>
      </c>
      <c r="O3010" s="1" t="s">
        <v>5802</v>
      </c>
      <c r="P3010" s="1" t="str">
        <f>TRIM(O3010)</f>
        <v>Felnőtt kobak</v>
      </c>
      <c r="Q3010" s="18" t="s">
        <v>6062</v>
      </c>
      <c r="R3010" s="8">
        <v>7421129578264</v>
      </c>
      <c r="S3010" s="1">
        <v>409.95</v>
      </c>
      <c r="T3010" s="1" t="s">
        <v>26</v>
      </c>
      <c r="U3010" s="1">
        <v>0.9</v>
      </c>
      <c r="V3010" s="1" t="s">
        <v>6020</v>
      </c>
      <c r="W3010" s="1" t="s">
        <v>6024</v>
      </c>
      <c r="X3010" s="1" t="str">
        <f>IF(W3010="", "", IFERROR(VLOOKUP(W3010, colorList!A:B,2,FALSE),""))</f>
        <v>csillogó sötétkék</v>
      </c>
    </row>
    <row r="3011" spans="1:24" ht="27.75" customHeight="1" x14ac:dyDescent="0.25">
      <c r="A3011" s="1" t="s">
        <v>9131</v>
      </c>
      <c r="B3011" s="1" t="str">
        <f>TRIM(D3011)</f>
        <v>54</v>
      </c>
      <c r="C3011" s="1">
        <f>IFERROR(VLOOKUP(D3011, sizeList!A:B, 2, FALSE), "")</f>
        <v>54</v>
      </c>
      <c r="D3011" s="1">
        <v>54</v>
      </c>
      <c r="E3011" s="1" t="str">
        <f>TRIM(F3011)</f>
        <v>GPA Easy Jock Up Hybrid kobak</v>
      </c>
      <c r="F3011" s="1" t="s">
        <v>6060</v>
      </c>
      <c r="G3011" s="1" t="s">
        <v>6068</v>
      </c>
      <c r="H3011" s="1" t="s">
        <v>5835</v>
      </c>
      <c r="I3011" s="1" t="s">
        <v>255</v>
      </c>
      <c r="J3011" s="1" t="str">
        <f>TRIM(I3011)</f>
        <v>Lovasfelszerelés</v>
      </c>
      <c r="K3011" s="1" t="s">
        <v>2445</v>
      </c>
      <c r="L3011" s="1" t="str">
        <f>TRIM(K3011)</f>
        <v>Védőfelszerelés</v>
      </c>
      <c r="M3011" s="1" t="s">
        <v>5795</v>
      </c>
      <c r="N3011" s="1" t="str">
        <f>TRIM(M3011)</f>
        <v>Kobak</v>
      </c>
      <c r="O3011" s="1" t="s">
        <v>5802</v>
      </c>
      <c r="P3011" s="1" t="str">
        <f>TRIM(O3011)</f>
        <v>Felnőtt kobak</v>
      </c>
      <c r="Q3011" s="18" t="s">
        <v>6062</v>
      </c>
      <c r="R3011" s="8">
        <v>7421129578288</v>
      </c>
      <c r="S3011" s="1">
        <v>409.95</v>
      </c>
      <c r="T3011" s="1" t="s">
        <v>26</v>
      </c>
      <c r="U3011" s="1">
        <v>0.9</v>
      </c>
      <c r="V3011" s="1" t="s">
        <v>6020</v>
      </c>
      <c r="W3011" s="1" t="s">
        <v>6024</v>
      </c>
      <c r="X3011" s="1" t="str">
        <f>IF(W3011="", "", IFERROR(VLOOKUP(W3011, colorList!A:B,2,FALSE),""))</f>
        <v>csillogó sötétkék</v>
      </c>
    </row>
    <row r="3012" spans="1:24" ht="27.75" customHeight="1" x14ac:dyDescent="0.25">
      <c r="A3012" s="1" t="s">
        <v>9135</v>
      </c>
      <c r="B3012" s="1" t="str">
        <f>TRIM(D3012)</f>
        <v>55</v>
      </c>
      <c r="C3012" s="1">
        <f>IFERROR(VLOOKUP(D3012, sizeList!A:B, 2, FALSE), "")</f>
        <v>55</v>
      </c>
      <c r="D3012" s="1">
        <v>55</v>
      </c>
      <c r="E3012" s="1" t="str">
        <f>TRIM(F3012)</f>
        <v>GPA Easy Jock Up Hybrid kobak</v>
      </c>
      <c r="F3012" s="1" t="s">
        <v>6060</v>
      </c>
      <c r="G3012" s="1" t="s">
        <v>6072</v>
      </c>
      <c r="H3012" s="1" t="s">
        <v>5835</v>
      </c>
      <c r="I3012" s="1" t="s">
        <v>255</v>
      </c>
      <c r="J3012" s="1" t="str">
        <f>TRIM(I3012)</f>
        <v>Lovasfelszerelés</v>
      </c>
      <c r="K3012" s="1" t="s">
        <v>2445</v>
      </c>
      <c r="L3012" s="1" t="str">
        <f>TRIM(K3012)</f>
        <v>Védőfelszerelés</v>
      </c>
      <c r="M3012" s="1" t="s">
        <v>5795</v>
      </c>
      <c r="N3012" s="1" t="str">
        <f>TRIM(M3012)</f>
        <v>Kobak</v>
      </c>
      <c r="O3012" s="1" t="s">
        <v>5802</v>
      </c>
      <c r="P3012" s="1" t="str">
        <f>TRIM(O3012)</f>
        <v>Felnőtt kobak</v>
      </c>
      <c r="Q3012" s="18" t="s">
        <v>6062</v>
      </c>
      <c r="R3012" s="8">
        <v>7421129578301</v>
      </c>
      <c r="S3012" s="1">
        <v>409.95</v>
      </c>
      <c r="T3012" s="1" t="s">
        <v>26</v>
      </c>
      <c r="U3012" s="1">
        <v>0.9</v>
      </c>
      <c r="V3012" s="1" t="s">
        <v>6020</v>
      </c>
      <c r="W3012" s="1" t="s">
        <v>6024</v>
      </c>
      <c r="X3012" s="1" t="str">
        <f>IF(W3012="", "", IFERROR(VLOOKUP(W3012, colorList!A:B,2,FALSE),""))</f>
        <v>csillogó sötétkék</v>
      </c>
    </row>
    <row r="3013" spans="1:24" ht="27.75" customHeight="1" x14ac:dyDescent="0.25">
      <c r="A3013" s="1" t="s">
        <v>9139</v>
      </c>
      <c r="B3013" s="1" t="str">
        <f>TRIM(D3013)</f>
        <v>56</v>
      </c>
      <c r="C3013" s="1">
        <f>IFERROR(VLOOKUP(D3013, sizeList!A:B, 2, FALSE), "")</f>
        <v>56</v>
      </c>
      <c r="D3013" s="1">
        <v>56</v>
      </c>
      <c r="E3013" s="1" t="str">
        <f>TRIM(F3013)</f>
        <v>GPA Easy Jock Up Hybrid kobak</v>
      </c>
      <c r="F3013" s="1" t="s">
        <v>6060</v>
      </c>
      <c r="G3013" s="1" t="s">
        <v>6076</v>
      </c>
      <c r="H3013" s="1" t="s">
        <v>5835</v>
      </c>
      <c r="I3013" s="1" t="s">
        <v>255</v>
      </c>
      <c r="J3013" s="1" t="str">
        <f>TRIM(I3013)</f>
        <v>Lovasfelszerelés</v>
      </c>
      <c r="K3013" s="1" t="s">
        <v>2445</v>
      </c>
      <c r="L3013" s="1" t="str">
        <f>TRIM(K3013)</f>
        <v>Védőfelszerelés</v>
      </c>
      <c r="M3013" s="1" t="s">
        <v>5795</v>
      </c>
      <c r="N3013" s="1" t="str">
        <f>TRIM(M3013)</f>
        <v>Kobak</v>
      </c>
      <c r="O3013" s="1" t="s">
        <v>5802</v>
      </c>
      <c r="P3013" s="1" t="str">
        <f>TRIM(O3013)</f>
        <v>Felnőtt kobak</v>
      </c>
      <c r="Q3013" s="18" t="s">
        <v>6062</v>
      </c>
      <c r="R3013" s="8">
        <v>7421129578394</v>
      </c>
      <c r="S3013" s="1">
        <v>409.95</v>
      </c>
      <c r="T3013" s="1" t="s">
        <v>26</v>
      </c>
      <c r="U3013" s="1">
        <v>0.9</v>
      </c>
      <c r="V3013" s="1" t="s">
        <v>6020</v>
      </c>
      <c r="W3013" s="1" t="s">
        <v>6024</v>
      </c>
      <c r="X3013" s="1" t="str">
        <f>IF(W3013="", "", IFERROR(VLOOKUP(W3013, colorList!A:B,2,FALSE),""))</f>
        <v>csillogó sötétkék</v>
      </c>
    </row>
    <row r="3014" spans="1:24" ht="27.75" customHeight="1" x14ac:dyDescent="0.25">
      <c r="A3014" s="1" t="s">
        <v>9143</v>
      </c>
      <c r="B3014" s="1" t="str">
        <f>TRIM(D3014)</f>
        <v>57</v>
      </c>
      <c r="C3014" s="1">
        <f>IFERROR(VLOOKUP(D3014, sizeList!A:B, 2, FALSE), "")</f>
        <v>57</v>
      </c>
      <c r="D3014" s="1">
        <v>57</v>
      </c>
      <c r="E3014" s="1" t="str">
        <f>TRIM(F3014)</f>
        <v>GPA Easy Jock Up Hybrid kobak</v>
      </c>
      <c r="F3014" s="1" t="s">
        <v>6060</v>
      </c>
      <c r="G3014" s="1" t="s">
        <v>6080</v>
      </c>
      <c r="H3014" s="1" t="s">
        <v>5835</v>
      </c>
      <c r="I3014" s="1" t="s">
        <v>255</v>
      </c>
      <c r="J3014" s="1" t="str">
        <f>TRIM(I3014)</f>
        <v>Lovasfelszerelés</v>
      </c>
      <c r="K3014" s="1" t="s">
        <v>2445</v>
      </c>
      <c r="L3014" s="1" t="str">
        <f>TRIM(K3014)</f>
        <v>Védőfelszerelés</v>
      </c>
      <c r="M3014" s="1" t="s">
        <v>5795</v>
      </c>
      <c r="N3014" s="1" t="str">
        <f>TRIM(M3014)</f>
        <v>Kobak</v>
      </c>
      <c r="O3014" s="1" t="s">
        <v>5802</v>
      </c>
      <c r="P3014" s="1" t="str">
        <f>TRIM(O3014)</f>
        <v>Felnőtt kobak</v>
      </c>
      <c r="Q3014" s="18" t="s">
        <v>6062</v>
      </c>
      <c r="R3014" s="8">
        <v>7421129578417</v>
      </c>
      <c r="S3014" s="1">
        <v>409.95</v>
      </c>
      <c r="T3014" s="1" t="s">
        <v>26</v>
      </c>
      <c r="U3014" s="1">
        <v>0.9</v>
      </c>
      <c r="V3014" s="1" t="s">
        <v>6020</v>
      </c>
      <c r="W3014" s="1" t="s">
        <v>6024</v>
      </c>
      <c r="X3014" s="1" t="str">
        <f>IF(W3014="", "", IFERROR(VLOOKUP(W3014, colorList!A:B,2,FALSE),""))</f>
        <v>csillogó sötétkék</v>
      </c>
    </row>
    <row r="3015" spans="1:24" ht="27.75" customHeight="1" x14ac:dyDescent="0.25">
      <c r="A3015" s="1" t="s">
        <v>9147</v>
      </c>
      <c r="B3015" s="1" t="str">
        <f>TRIM(D3015)</f>
        <v>58</v>
      </c>
      <c r="C3015" s="1">
        <f>IFERROR(VLOOKUP(D3015, sizeList!A:B, 2, FALSE), "")</f>
        <v>58</v>
      </c>
      <c r="D3015" s="1">
        <v>58</v>
      </c>
      <c r="E3015" s="1" t="str">
        <f>TRIM(F3015)</f>
        <v>GPA Easy Jock Up Hybrid kobak</v>
      </c>
      <c r="F3015" s="1" t="s">
        <v>6060</v>
      </c>
      <c r="G3015" s="1" t="s">
        <v>6084</v>
      </c>
      <c r="H3015" s="1" t="s">
        <v>5835</v>
      </c>
      <c r="I3015" s="1" t="s">
        <v>255</v>
      </c>
      <c r="J3015" s="1" t="str">
        <f>TRIM(I3015)</f>
        <v>Lovasfelszerelés</v>
      </c>
      <c r="K3015" s="1" t="s">
        <v>2445</v>
      </c>
      <c r="L3015" s="1" t="str">
        <f>TRIM(K3015)</f>
        <v>Védőfelszerelés</v>
      </c>
      <c r="M3015" s="1" t="s">
        <v>5795</v>
      </c>
      <c r="N3015" s="1" t="str">
        <f>TRIM(M3015)</f>
        <v>Kobak</v>
      </c>
      <c r="O3015" s="1" t="s">
        <v>5802</v>
      </c>
      <c r="P3015" s="1" t="str">
        <f>TRIM(O3015)</f>
        <v>Felnőtt kobak</v>
      </c>
      <c r="Q3015" s="18" t="s">
        <v>6062</v>
      </c>
      <c r="R3015" s="8">
        <v>7421129578431</v>
      </c>
      <c r="S3015" s="1">
        <v>409.95</v>
      </c>
      <c r="T3015" s="1" t="s">
        <v>26</v>
      </c>
      <c r="U3015" s="1">
        <v>0.9</v>
      </c>
      <c r="V3015" s="1" t="s">
        <v>6020</v>
      </c>
      <c r="W3015" s="1" t="s">
        <v>6024</v>
      </c>
      <c r="X3015" s="1" t="str">
        <f>IF(W3015="", "", IFERROR(VLOOKUP(W3015, colorList!A:B,2,FALSE),""))</f>
        <v>csillogó sötétkék</v>
      </c>
    </row>
    <row r="3016" spans="1:24" ht="27.75" customHeight="1" x14ac:dyDescent="0.25">
      <c r="A3016" s="1" t="s">
        <v>9151</v>
      </c>
      <c r="B3016" s="1" t="str">
        <f>TRIM(D3016)</f>
        <v>59</v>
      </c>
      <c r="C3016" s="1">
        <f>IFERROR(VLOOKUP(D3016, sizeList!A:B, 2, FALSE), "")</f>
        <v>59</v>
      </c>
      <c r="D3016" s="1">
        <v>59</v>
      </c>
      <c r="E3016" s="1" t="str">
        <f>TRIM(F3016)</f>
        <v>GPA Easy Jock Up Hybrid kobak</v>
      </c>
      <c r="F3016" s="1" t="s">
        <v>6060</v>
      </c>
      <c r="G3016" s="1" t="s">
        <v>6088</v>
      </c>
      <c r="H3016" s="1" t="s">
        <v>5835</v>
      </c>
      <c r="I3016" s="1" t="s">
        <v>255</v>
      </c>
      <c r="J3016" s="1" t="str">
        <f>TRIM(I3016)</f>
        <v>Lovasfelszerelés</v>
      </c>
      <c r="K3016" s="1" t="s">
        <v>2445</v>
      </c>
      <c r="L3016" s="1" t="str">
        <f>TRIM(K3016)</f>
        <v>Védőfelszerelés</v>
      </c>
      <c r="M3016" s="1" t="s">
        <v>5795</v>
      </c>
      <c r="N3016" s="1" t="str">
        <f>TRIM(M3016)</f>
        <v>Kobak</v>
      </c>
      <c r="O3016" s="1" t="s">
        <v>5802</v>
      </c>
      <c r="P3016" s="1" t="str">
        <f>TRIM(O3016)</f>
        <v>Felnőtt kobak</v>
      </c>
      <c r="Q3016" s="18" t="s">
        <v>6062</v>
      </c>
      <c r="R3016" s="8">
        <v>7421129578479</v>
      </c>
      <c r="S3016" s="1">
        <v>409.95</v>
      </c>
      <c r="T3016" s="1" t="s">
        <v>26</v>
      </c>
      <c r="U3016" s="1">
        <v>0.9</v>
      </c>
      <c r="V3016" s="1" t="s">
        <v>6020</v>
      </c>
      <c r="W3016" s="1" t="s">
        <v>6024</v>
      </c>
      <c r="X3016" s="1" t="str">
        <f>IF(W3016="", "", IFERROR(VLOOKUP(W3016, colorList!A:B,2,FALSE),""))</f>
        <v>csillogó sötétkék</v>
      </c>
    </row>
    <row r="3017" spans="1:24" ht="27.75" customHeight="1" x14ac:dyDescent="0.25">
      <c r="A3017" s="1" t="s">
        <v>9155</v>
      </c>
      <c r="B3017" s="1" t="str">
        <f>TRIM(D3017)</f>
        <v>60</v>
      </c>
      <c r="C3017" s="1">
        <f>IFERROR(VLOOKUP(D3017, sizeList!A:B, 2, FALSE), "")</f>
        <v>60</v>
      </c>
      <c r="D3017" s="1">
        <v>60</v>
      </c>
      <c r="E3017" s="1" t="str">
        <f>TRIM(F3017)</f>
        <v>GPA Easy Jock Up Hybrid kobak</v>
      </c>
      <c r="F3017" s="1" t="s">
        <v>6060</v>
      </c>
      <c r="G3017" s="1" t="s">
        <v>6092</v>
      </c>
      <c r="H3017" s="1" t="s">
        <v>5835</v>
      </c>
      <c r="I3017" s="1" t="s">
        <v>255</v>
      </c>
      <c r="J3017" s="1" t="str">
        <f>TRIM(I3017)</f>
        <v>Lovasfelszerelés</v>
      </c>
      <c r="K3017" s="1" t="s">
        <v>2445</v>
      </c>
      <c r="L3017" s="1" t="str">
        <f>TRIM(K3017)</f>
        <v>Védőfelszerelés</v>
      </c>
      <c r="M3017" s="1" t="s">
        <v>5795</v>
      </c>
      <c r="N3017" s="1" t="str">
        <f>TRIM(M3017)</f>
        <v>Kobak</v>
      </c>
      <c r="O3017" s="1" t="s">
        <v>5802</v>
      </c>
      <c r="P3017" s="1" t="str">
        <f>TRIM(O3017)</f>
        <v>Felnőtt kobak</v>
      </c>
      <c r="Q3017" s="18" t="s">
        <v>6062</v>
      </c>
      <c r="R3017" s="8">
        <v>7421129578530</v>
      </c>
      <c r="S3017" s="1">
        <v>409.95</v>
      </c>
      <c r="T3017" s="1" t="s">
        <v>26</v>
      </c>
      <c r="U3017" s="1">
        <v>0.9</v>
      </c>
      <c r="V3017" s="1" t="s">
        <v>6020</v>
      </c>
      <c r="W3017" s="1" t="s">
        <v>6024</v>
      </c>
      <c r="X3017" s="1" t="str">
        <f>IF(W3017="", "", IFERROR(VLOOKUP(W3017, colorList!A:B,2,FALSE),""))</f>
        <v>csillogó sötétkék</v>
      </c>
    </row>
    <row r="3018" spans="1:24" ht="27.75" customHeight="1" x14ac:dyDescent="0.25">
      <c r="A3018" s="1" t="s">
        <v>9159</v>
      </c>
      <c r="B3018" s="1" t="str">
        <f>TRIM(D3018)</f>
        <v>61</v>
      </c>
      <c r="C3018" s="1">
        <f>IFERROR(VLOOKUP(D3018, sizeList!A:B, 2, FALSE), "")</f>
        <v>61</v>
      </c>
      <c r="D3018" s="1">
        <v>61</v>
      </c>
      <c r="E3018" s="1" t="str">
        <f>TRIM(F3018)</f>
        <v>GPA Easy Jock Up Hybrid kobak</v>
      </c>
      <c r="F3018" s="1" t="s">
        <v>6060</v>
      </c>
      <c r="G3018" s="1" t="s">
        <v>6096</v>
      </c>
      <c r="H3018" s="1" t="s">
        <v>5835</v>
      </c>
      <c r="I3018" s="1" t="s">
        <v>255</v>
      </c>
      <c r="J3018" s="1" t="str">
        <f>TRIM(I3018)</f>
        <v>Lovasfelszerelés</v>
      </c>
      <c r="K3018" s="1" t="s">
        <v>2445</v>
      </c>
      <c r="L3018" s="1" t="str">
        <f>TRIM(K3018)</f>
        <v>Védőfelszerelés</v>
      </c>
      <c r="M3018" s="1" t="s">
        <v>5795</v>
      </c>
      <c r="N3018" s="1" t="str">
        <f>TRIM(M3018)</f>
        <v>Kobak</v>
      </c>
      <c r="O3018" s="1" t="s">
        <v>5802</v>
      </c>
      <c r="P3018" s="1" t="str">
        <f>TRIM(O3018)</f>
        <v>Felnőtt kobak</v>
      </c>
      <c r="Q3018" s="18" t="s">
        <v>6062</v>
      </c>
      <c r="R3018" s="8">
        <v>7421129578578</v>
      </c>
      <c r="S3018" s="1">
        <v>409.95</v>
      </c>
      <c r="T3018" s="1" t="s">
        <v>26</v>
      </c>
      <c r="U3018" s="1">
        <v>0.9</v>
      </c>
      <c r="V3018" s="1" t="s">
        <v>6020</v>
      </c>
      <c r="W3018" s="1" t="s">
        <v>6024</v>
      </c>
      <c r="X3018" s="1" t="str">
        <f>IF(W3018="", "", IFERROR(VLOOKUP(W3018, colorList!A:B,2,FALSE),""))</f>
        <v>csillogó sötétkék</v>
      </c>
    </row>
    <row r="3019" spans="1:24" ht="27.75" customHeight="1" x14ac:dyDescent="0.25">
      <c r="A3019" s="1" t="s">
        <v>9090</v>
      </c>
      <c r="B3019" s="1" t="str">
        <f>TRIM(D3019)</f>
        <v>53</v>
      </c>
      <c r="C3019" s="1">
        <f>IFERROR(VLOOKUP(D3019, sizeList!A:B, 2, FALSE), "")</f>
        <v>53</v>
      </c>
      <c r="D3019" s="1">
        <v>53</v>
      </c>
      <c r="E3019" s="1" t="str">
        <f>TRIM(F3019)</f>
        <v>GPA Easy Jock Up TLS kobak</v>
      </c>
      <c r="F3019" s="1" t="s">
        <v>6017</v>
      </c>
      <c r="G3019" s="1" t="s">
        <v>6021</v>
      </c>
      <c r="H3019" s="1" t="s">
        <v>5835</v>
      </c>
      <c r="I3019" s="1" t="s">
        <v>255</v>
      </c>
      <c r="J3019" s="1" t="str">
        <f>TRIM(I3019)</f>
        <v>Lovasfelszerelés</v>
      </c>
      <c r="K3019" s="1" t="s">
        <v>2445</v>
      </c>
      <c r="L3019" s="1" t="str">
        <f>TRIM(K3019)</f>
        <v>Védőfelszerelés</v>
      </c>
      <c r="M3019" s="1" t="s">
        <v>5795</v>
      </c>
      <c r="N3019" s="1" t="str">
        <f>TRIM(M3019)</f>
        <v>Kobak</v>
      </c>
      <c r="O3019" s="1" t="s">
        <v>5802</v>
      </c>
      <c r="P3019" s="1" t="str">
        <f>TRIM(O3019)</f>
        <v>Felnőtt kobak</v>
      </c>
      <c r="Q3019" s="18" t="s">
        <v>6019</v>
      </c>
      <c r="R3019" s="8">
        <v>7421129570213</v>
      </c>
      <c r="S3019" s="1">
        <v>429.95</v>
      </c>
      <c r="T3019" s="1" t="s">
        <v>26</v>
      </c>
      <c r="U3019" s="1">
        <v>0.9</v>
      </c>
      <c r="V3019" s="1" t="s">
        <v>6020</v>
      </c>
      <c r="W3019" s="1" t="s">
        <v>5820</v>
      </c>
      <c r="X3019" s="1" t="str">
        <f>IF(W3019="", "", IFERROR(VLOOKUP(W3019, colorList!A:B,2,FALSE),""))</f>
        <v>matt fekete</v>
      </c>
    </row>
    <row r="3020" spans="1:24" ht="27.75" customHeight="1" x14ac:dyDescent="0.25">
      <c r="A3020" s="1" t="s">
        <v>9094</v>
      </c>
      <c r="B3020" s="1" t="str">
        <f>TRIM(D3020)</f>
        <v>54</v>
      </c>
      <c r="C3020" s="1">
        <f>IFERROR(VLOOKUP(D3020, sizeList!A:B, 2, FALSE), "")</f>
        <v>54</v>
      </c>
      <c r="D3020" s="1">
        <v>54</v>
      </c>
      <c r="E3020" s="1" t="str">
        <f>TRIM(F3020)</f>
        <v>GPA Easy Jock Up TLS kobak</v>
      </c>
      <c r="F3020" s="1" t="s">
        <v>6017</v>
      </c>
      <c r="G3020" s="1" t="s">
        <v>6029</v>
      </c>
      <c r="H3020" s="1" t="s">
        <v>5835</v>
      </c>
      <c r="I3020" s="1" t="s">
        <v>255</v>
      </c>
      <c r="J3020" s="1" t="str">
        <f>TRIM(I3020)</f>
        <v>Lovasfelszerelés</v>
      </c>
      <c r="K3020" s="1" t="s">
        <v>2445</v>
      </c>
      <c r="L3020" s="1" t="str">
        <f>TRIM(K3020)</f>
        <v>Védőfelszerelés</v>
      </c>
      <c r="M3020" s="1" t="s">
        <v>5795</v>
      </c>
      <c r="N3020" s="1" t="str">
        <f>TRIM(M3020)</f>
        <v>Kobak</v>
      </c>
      <c r="O3020" s="1" t="s">
        <v>5802</v>
      </c>
      <c r="P3020" s="1" t="str">
        <f>TRIM(O3020)</f>
        <v>Felnőtt kobak</v>
      </c>
      <c r="Q3020" s="18" t="s">
        <v>6019</v>
      </c>
      <c r="R3020" s="8">
        <v>7421129570343</v>
      </c>
      <c r="S3020" s="1">
        <v>429.95</v>
      </c>
      <c r="T3020" s="1" t="s">
        <v>26</v>
      </c>
      <c r="U3020" s="1">
        <v>0.9</v>
      </c>
      <c r="V3020" s="1" t="s">
        <v>6020</v>
      </c>
      <c r="W3020" s="1" t="s">
        <v>5820</v>
      </c>
      <c r="X3020" s="1" t="str">
        <f>IF(W3020="", "", IFERROR(VLOOKUP(W3020, colorList!A:B,2,FALSE),""))</f>
        <v>matt fekete</v>
      </c>
    </row>
    <row r="3021" spans="1:24" ht="27.75" customHeight="1" x14ac:dyDescent="0.25">
      <c r="A3021" s="1" t="s">
        <v>9098</v>
      </c>
      <c r="B3021" s="1" t="str">
        <f>TRIM(D3021)</f>
        <v>55</v>
      </c>
      <c r="C3021" s="1">
        <f>IFERROR(VLOOKUP(D3021, sizeList!A:B, 2, FALSE), "")</f>
        <v>55</v>
      </c>
      <c r="D3021" s="1">
        <v>55</v>
      </c>
      <c r="E3021" s="1" t="str">
        <f>TRIM(F3021)</f>
        <v>GPA Easy Jock Up TLS kobak</v>
      </c>
      <c r="F3021" s="1" t="s">
        <v>6017</v>
      </c>
      <c r="G3021" s="1" t="s">
        <v>6033</v>
      </c>
      <c r="H3021" s="1" t="s">
        <v>5835</v>
      </c>
      <c r="I3021" s="1" t="s">
        <v>255</v>
      </c>
      <c r="J3021" s="1" t="str">
        <f>TRIM(I3021)</f>
        <v>Lovasfelszerelés</v>
      </c>
      <c r="K3021" s="1" t="s">
        <v>2445</v>
      </c>
      <c r="L3021" s="1" t="str">
        <f>TRIM(K3021)</f>
        <v>Védőfelszerelés</v>
      </c>
      <c r="M3021" s="1" t="s">
        <v>5795</v>
      </c>
      <c r="N3021" s="1" t="str">
        <f>TRIM(M3021)</f>
        <v>Kobak</v>
      </c>
      <c r="O3021" s="1" t="s">
        <v>5802</v>
      </c>
      <c r="P3021" s="1" t="str">
        <f>TRIM(O3021)</f>
        <v>Felnőtt kobak</v>
      </c>
      <c r="Q3021" s="18" t="s">
        <v>6019</v>
      </c>
      <c r="R3021" s="8">
        <v>7421129570404</v>
      </c>
      <c r="S3021" s="1">
        <v>429.95</v>
      </c>
      <c r="T3021" s="1" t="s">
        <v>26</v>
      </c>
      <c r="U3021" s="1">
        <v>0.9</v>
      </c>
      <c r="V3021" s="1" t="s">
        <v>6020</v>
      </c>
      <c r="W3021" s="1" t="s">
        <v>5820</v>
      </c>
      <c r="X3021" s="1" t="str">
        <f>IF(W3021="", "", IFERROR(VLOOKUP(W3021, colorList!A:B,2,FALSE),""))</f>
        <v>matt fekete</v>
      </c>
    </row>
    <row r="3022" spans="1:24" ht="27.75" customHeight="1" x14ac:dyDescent="0.25">
      <c r="A3022" s="1" t="s">
        <v>9102</v>
      </c>
      <c r="B3022" s="1" t="str">
        <f>TRIM(D3022)</f>
        <v>56</v>
      </c>
      <c r="C3022" s="1">
        <f>IFERROR(VLOOKUP(D3022, sizeList!A:B, 2, FALSE), "")</f>
        <v>56</v>
      </c>
      <c r="D3022" s="1">
        <v>56</v>
      </c>
      <c r="E3022" s="1" t="str">
        <f>TRIM(F3022)</f>
        <v>GPA Easy Jock Up TLS kobak</v>
      </c>
      <c r="F3022" s="1" t="s">
        <v>6017</v>
      </c>
      <c r="G3022" s="1" t="s">
        <v>6037</v>
      </c>
      <c r="H3022" s="1" t="s">
        <v>5835</v>
      </c>
      <c r="I3022" s="1" t="s">
        <v>255</v>
      </c>
      <c r="J3022" s="1" t="str">
        <f>TRIM(I3022)</f>
        <v>Lovasfelszerelés</v>
      </c>
      <c r="K3022" s="1" t="s">
        <v>2445</v>
      </c>
      <c r="L3022" s="1" t="str">
        <f>TRIM(K3022)</f>
        <v>Védőfelszerelés</v>
      </c>
      <c r="M3022" s="1" t="s">
        <v>5795</v>
      </c>
      <c r="N3022" s="1" t="str">
        <f>TRIM(M3022)</f>
        <v>Kobak</v>
      </c>
      <c r="O3022" s="1" t="s">
        <v>5802</v>
      </c>
      <c r="P3022" s="1" t="str">
        <f>TRIM(O3022)</f>
        <v>Felnőtt kobak</v>
      </c>
      <c r="Q3022" s="18" t="s">
        <v>6019</v>
      </c>
      <c r="R3022" s="8">
        <v>7421129570428</v>
      </c>
      <c r="S3022" s="1">
        <v>429.95</v>
      </c>
      <c r="T3022" s="1" t="s">
        <v>26</v>
      </c>
      <c r="U3022" s="1">
        <v>0.9</v>
      </c>
      <c r="V3022" s="1" t="s">
        <v>6020</v>
      </c>
      <c r="W3022" s="1" t="s">
        <v>5820</v>
      </c>
      <c r="X3022" s="1" t="str">
        <f>IF(W3022="", "", IFERROR(VLOOKUP(W3022, colorList!A:B,2,FALSE),""))</f>
        <v>matt fekete</v>
      </c>
    </row>
    <row r="3023" spans="1:24" ht="27.75" customHeight="1" x14ac:dyDescent="0.25">
      <c r="A3023" s="1" t="s">
        <v>9106</v>
      </c>
      <c r="B3023" s="1" t="str">
        <f>TRIM(D3023)</f>
        <v>57</v>
      </c>
      <c r="C3023" s="1">
        <f>IFERROR(VLOOKUP(D3023, sizeList!A:B, 2, FALSE), "")</f>
        <v>57</v>
      </c>
      <c r="D3023" s="1">
        <v>57</v>
      </c>
      <c r="E3023" s="1" t="str">
        <f>TRIM(F3023)</f>
        <v>GPA Easy Jock Up TLS kobak</v>
      </c>
      <c r="F3023" s="1" t="s">
        <v>6017</v>
      </c>
      <c r="G3023" s="1" t="s">
        <v>6041</v>
      </c>
      <c r="H3023" s="1" t="s">
        <v>5835</v>
      </c>
      <c r="I3023" s="1" t="s">
        <v>255</v>
      </c>
      <c r="J3023" s="1" t="str">
        <f>TRIM(I3023)</f>
        <v>Lovasfelszerelés</v>
      </c>
      <c r="K3023" s="1" t="s">
        <v>2445</v>
      </c>
      <c r="L3023" s="1" t="str">
        <f>TRIM(K3023)</f>
        <v>Védőfelszerelés</v>
      </c>
      <c r="M3023" s="1" t="s">
        <v>5795</v>
      </c>
      <c r="N3023" s="1" t="str">
        <f>TRIM(M3023)</f>
        <v>Kobak</v>
      </c>
      <c r="O3023" s="1" t="s">
        <v>5802</v>
      </c>
      <c r="P3023" s="1" t="str">
        <f>TRIM(O3023)</f>
        <v>Felnőtt kobak</v>
      </c>
      <c r="Q3023" s="18" t="s">
        <v>6019</v>
      </c>
      <c r="R3023" s="8">
        <v>7421129570435</v>
      </c>
      <c r="S3023" s="1">
        <v>429.95</v>
      </c>
      <c r="T3023" s="1" t="s">
        <v>26</v>
      </c>
      <c r="U3023" s="1">
        <v>0.9</v>
      </c>
      <c r="V3023" s="1" t="s">
        <v>6020</v>
      </c>
      <c r="W3023" s="1" t="s">
        <v>5820</v>
      </c>
      <c r="X3023" s="1" t="str">
        <f>IF(W3023="", "", IFERROR(VLOOKUP(W3023, colorList!A:B,2,FALSE),""))</f>
        <v>matt fekete</v>
      </c>
    </row>
    <row r="3024" spans="1:24" ht="27.75" customHeight="1" x14ac:dyDescent="0.25">
      <c r="A3024" s="1" t="s">
        <v>9110</v>
      </c>
      <c r="B3024" s="1" t="str">
        <f>TRIM(D3024)</f>
        <v>58</v>
      </c>
      <c r="C3024" s="1">
        <f>IFERROR(VLOOKUP(D3024, sizeList!A:B, 2, FALSE), "")</f>
        <v>58</v>
      </c>
      <c r="D3024" s="1">
        <v>58</v>
      </c>
      <c r="E3024" s="1" t="str">
        <f>TRIM(F3024)</f>
        <v>GPA Easy Jock Up TLS kobak</v>
      </c>
      <c r="F3024" s="1" t="s">
        <v>6017</v>
      </c>
      <c r="G3024" s="1" t="s">
        <v>6045</v>
      </c>
      <c r="H3024" s="1" t="s">
        <v>5835</v>
      </c>
      <c r="I3024" s="1" t="s">
        <v>255</v>
      </c>
      <c r="J3024" s="1" t="str">
        <f>TRIM(I3024)</f>
        <v>Lovasfelszerelés</v>
      </c>
      <c r="K3024" s="1" t="s">
        <v>2445</v>
      </c>
      <c r="L3024" s="1" t="str">
        <f>TRIM(K3024)</f>
        <v>Védőfelszerelés</v>
      </c>
      <c r="M3024" s="1" t="s">
        <v>5795</v>
      </c>
      <c r="N3024" s="1" t="str">
        <f>TRIM(M3024)</f>
        <v>Kobak</v>
      </c>
      <c r="O3024" s="1" t="s">
        <v>5802</v>
      </c>
      <c r="P3024" s="1" t="str">
        <f>TRIM(O3024)</f>
        <v>Felnőtt kobak</v>
      </c>
      <c r="Q3024" s="18" t="s">
        <v>6019</v>
      </c>
      <c r="R3024" s="8">
        <v>7421129570466</v>
      </c>
      <c r="S3024" s="1">
        <v>429.95</v>
      </c>
      <c r="T3024" s="1" t="s">
        <v>26</v>
      </c>
      <c r="U3024" s="1">
        <v>0.9</v>
      </c>
      <c r="V3024" s="1" t="s">
        <v>6020</v>
      </c>
      <c r="W3024" s="1" t="s">
        <v>5820</v>
      </c>
      <c r="X3024" s="1" t="str">
        <f>IF(W3024="", "", IFERROR(VLOOKUP(W3024, colorList!A:B,2,FALSE),""))</f>
        <v>matt fekete</v>
      </c>
    </row>
    <row r="3025" spans="1:24" ht="27.75" customHeight="1" x14ac:dyDescent="0.25">
      <c r="A3025" s="1" t="s">
        <v>9114</v>
      </c>
      <c r="B3025" s="1" t="str">
        <f>TRIM(D3025)</f>
        <v>59</v>
      </c>
      <c r="C3025" s="1">
        <f>IFERROR(VLOOKUP(D3025, sizeList!A:B, 2, FALSE), "")</f>
        <v>59</v>
      </c>
      <c r="D3025" s="1">
        <v>59</v>
      </c>
      <c r="E3025" s="1" t="str">
        <f>TRIM(F3025)</f>
        <v>GPA Easy Jock Up TLS kobak</v>
      </c>
      <c r="F3025" s="1" t="s">
        <v>6017</v>
      </c>
      <c r="G3025" s="1" t="s">
        <v>6049</v>
      </c>
      <c r="H3025" s="1" t="s">
        <v>5835</v>
      </c>
      <c r="I3025" s="1" t="s">
        <v>255</v>
      </c>
      <c r="J3025" s="1" t="str">
        <f>TRIM(I3025)</f>
        <v>Lovasfelszerelés</v>
      </c>
      <c r="K3025" s="1" t="s">
        <v>2445</v>
      </c>
      <c r="L3025" s="1" t="str">
        <f>TRIM(K3025)</f>
        <v>Védőfelszerelés</v>
      </c>
      <c r="M3025" s="1" t="s">
        <v>5795</v>
      </c>
      <c r="N3025" s="1" t="str">
        <f>TRIM(M3025)</f>
        <v>Kobak</v>
      </c>
      <c r="O3025" s="1" t="s">
        <v>5802</v>
      </c>
      <c r="P3025" s="1" t="str">
        <f>TRIM(O3025)</f>
        <v>Felnőtt kobak</v>
      </c>
      <c r="Q3025" s="18" t="s">
        <v>6019</v>
      </c>
      <c r="R3025" s="8">
        <v>7421129570473</v>
      </c>
      <c r="S3025" s="1">
        <v>429.95</v>
      </c>
      <c r="T3025" s="1" t="s">
        <v>26</v>
      </c>
      <c r="U3025" s="1">
        <v>0.9</v>
      </c>
      <c r="V3025" s="1" t="s">
        <v>6020</v>
      </c>
      <c r="W3025" s="1" t="s">
        <v>5820</v>
      </c>
      <c r="X3025" s="1" t="str">
        <f>IF(W3025="", "", IFERROR(VLOOKUP(W3025, colorList!A:B,2,FALSE),""))</f>
        <v>matt fekete</v>
      </c>
    </row>
    <row r="3026" spans="1:24" ht="27.75" customHeight="1" x14ac:dyDescent="0.25">
      <c r="A3026" s="1" t="s">
        <v>9118</v>
      </c>
      <c r="B3026" s="1" t="str">
        <f>TRIM(D3026)</f>
        <v>60</v>
      </c>
      <c r="C3026" s="1">
        <f>IFERROR(VLOOKUP(D3026, sizeList!A:B, 2, FALSE), "")</f>
        <v>60</v>
      </c>
      <c r="D3026" s="1">
        <v>60</v>
      </c>
      <c r="E3026" s="1" t="str">
        <f>TRIM(F3026)</f>
        <v>GPA Easy Jock Up TLS kobak</v>
      </c>
      <c r="F3026" s="1" t="s">
        <v>6017</v>
      </c>
      <c r="G3026" s="1" t="s">
        <v>6053</v>
      </c>
      <c r="H3026" s="1" t="s">
        <v>5835</v>
      </c>
      <c r="I3026" s="1" t="s">
        <v>255</v>
      </c>
      <c r="J3026" s="1" t="str">
        <f>TRIM(I3026)</f>
        <v>Lovasfelszerelés</v>
      </c>
      <c r="K3026" s="1" t="s">
        <v>2445</v>
      </c>
      <c r="L3026" s="1" t="str">
        <f>TRIM(K3026)</f>
        <v>Védőfelszerelés</v>
      </c>
      <c r="M3026" s="1" t="s">
        <v>5795</v>
      </c>
      <c r="N3026" s="1" t="str">
        <f>TRIM(M3026)</f>
        <v>Kobak</v>
      </c>
      <c r="O3026" s="1" t="s">
        <v>5802</v>
      </c>
      <c r="P3026" s="1" t="str">
        <f>TRIM(O3026)</f>
        <v>Felnőtt kobak</v>
      </c>
      <c r="Q3026" s="18" t="s">
        <v>6019</v>
      </c>
      <c r="R3026" s="8">
        <v>7421129570497</v>
      </c>
      <c r="S3026" s="1">
        <v>429.95</v>
      </c>
      <c r="T3026" s="1" t="s">
        <v>26</v>
      </c>
      <c r="U3026" s="1">
        <v>0.9</v>
      </c>
      <c r="V3026" s="1" t="s">
        <v>6020</v>
      </c>
      <c r="W3026" s="1" t="s">
        <v>5820</v>
      </c>
      <c r="X3026" s="1" t="str">
        <f>IF(W3026="", "", IFERROR(VLOOKUP(W3026, colorList!A:B,2,FALSE),""))</f>
        <v>matt fekete</v>
      </c>
    </row>
    <row r="3027" spans="1:24" ht="27.75" customHeight="1" x14ac:dyDescent="0.25">
      <c r="A3027" s="1" t="s">
        <v>9122</v>
      </c>
      <c r="B3027" s="1" t="str">
        <f>TRIM(D3027)</f>
        <v>61</v>
      </c>
      <c r="C3027" s="1">
        <f>IFERROR(VLOOKUP(D3027, sizeList!A:B, 2, FALSE), "")</f>
        <v>61</v>
      </c>
      <c r="D3027" s="1">
        <v>61</v>
      </c>
      <c r="E3027" s="1" t="str">
        <f>TRIM(F3027)</f>
        <v>GPA Easy Jock Up TLS kobak</v>
      </c>
      <c r="F3027" s="1" t="s">
        <v>6017</v>
      </c>
      <c r="G3027" s="1" t="s">
        <v>6057</v>
      </c>
      <c r="H3027" s="1" t="s">
        <v>5835</v>
      </c>
      <c r="I3027" s="1" t="s">
        <v>255</v>
      </c>
      <c r="J3027" s="1" t="str">
        <f>TRIM(I3027)</f>
        <v>Lovasfelszerelés</v>
      </c>
      <c r="K3027" s="1" t="s">
        <v>2445</v>
      </c>
      <c r="L3027" s="1" t="str">
        <f>TRIM(K3027)</f>
        <v>Védőfelszerelés</v>
      </c>
      <c r="M3027" s="1" t="s">
        <v>5795</v>
      </c>
      <c r="N3027" s="1" t="str">
        <f>TRIM(M3027)</f>
        <v>Kobak</v>
      </c>
      <c r="O3027" s="1" t="s">
        <v>5802</v>
      </c>
      <c r="P3027" s="1" t="str">
        <f>TRIM(O3027)</f>
        <v>Felnőtt kobak</v>
      </c>
      <c r="Q3027" s="18" t="s">
        <v>6019</v>
      </c>
      <c r="R3027" s="8">
        <v>7421129570565</v>
      </c>
      <c r="S3027" s="1">
        <v>429.95</v>
      </c>
      <c r="T3027" s="1" t="s">
        <v>26</v>
      </c>
      <c r="U3027" s="1">
        <v>0.9</v>
      </c>
      <c r="V3027" s="1" t="s">
        <v>6020</v>
      </c>
      <c r="W3027" s="1" t="s">
        <v>5820</v>
      </c>
      <c r="X3027" s="1" t="str">
        <f>IF(W3027="", "", IFERROR(VLOOKUP(W3027, colorList!A:B,2,FALSE),""))</f>
        <v>matt fekete</v>
      </c>
    </row>
    <row r="3028" spans="1:24" ht="27.75" customHeight="1" x14ac:dyDescent="0.25">
      <c r="A3028" s="1" t="s">
        <v>9091</v>
      </c>
      <c r="B3028" s="1" t="str">
        <f>TRIM(D3028)</f>
        <v>53</v>
      </c>
      <c r="C3028" s="1">
        <f>IFERROR(VLOOKUP(D3028, sizeList!A:B, 2, FALSE), "")</f>
        <v>53</v>
      </c>
      <c r="D3028" s="1">
        <v>53</v>
      </c>
      <c r="E3028" s="1" t="str">
        <f>TRIM(F3028)</f>
        <v>GPA Easy Jock Up TLS kobak</v>
      </c>
      <c r="F3028" s="1" t="s">
        <v>6017</v>
      </c>
      <c r="G3028" s="1" t="s">
        <v>6022</v>
      </c>
      <c r="H3028" s="1" t="s">
        <v>5835</v>
      </c>
      <c r="I3028" s="1" t="s">
        <v>255</v>
      </c>
      <c r="J3028" s="1" t="str">
        <f>TRIM(I3028)</f>
        <v>Lovasfelszerelés</v>
      </c>
      <c r="K3028" s="1" t="s">
        <v>2445</v>
      </c>
      <c r="L3028" s="1" t="str">
        <f>TRIM(K3028)</f>
        <v>Védőfelszerelés</v>
      </c>
      <c r="M3028" s="1" t="s">
        <v>5795</v>
      </c>
      <c r="N3028" s="1" t="str">
        <f>TRIM(M3028)</f>
        <v>Kobak</v>
      </c>
      <c r="O3028" s="1" t="s">
        <v>5802</v>
      </c>
      <c r="P3028" s="1" t="str">
        <f>TRIM(O3028)</f>
        <v>Felnőtt kobak</v>
      </c>
      <c r="Q3028" s="18" t="s">
        <v>6023</v>
      </c>
      <c r="R3028" s="8">
        <v>7421129572477</v>
      </c>
      <c r="S3028" s="1">
        <v>429.95</v>
      </c>
      <c r="T3028" s="1" t="s">
        <v>26</v>
      </c>
      <c r="U3028" s="1">
        <v>0.9</v>
      </c>
      <c r="V3028" s="1" t="s">
        <v>6020</v>
      </c>
      <c r="W3028" s="1" t="s">
        <v>6024</v>
      </c>
      <c r="X3028" s="1" t="str">
        <f>IF(W3028="", "", IFERROR(VLOOKUP(W3028, colorList!A:B,2,FALSE),""))</f>
        <v>csillogó sötétkék</v>
      </c>
    </row>
    <row r="3029" spans="1:24" ht="27.75" customHeight="1" x14ac:dyDescent="0.25">
      <c r="A3029" s="1" t="s">
        <v>9095</v>
      </c>
      <c r="B3029" s="1" t="str">
        <f>TRIM(D3029)</f>
        <v>54</v>
      </c>
      <c r="C3029" s="1">
        <f>IFERROR(VLOOKUP(D3029, sizeList!A:B, 2, FALSE), "")</f>
        <v>54</v>
      </c>
      <c r="D3029" s="1">
        <v>54</v>
      </c>
      <c r="E3029" s="1" t="str">
        <f>TRIM(F3029)</f>
        <v>GPA Easy Jock Up TLS kobak</v>
      </c>
      <c r="F3029" s="1" t="s">
        <v>6017</v>
      </c>
      <c r="G3029" s="1" t="s">
        <v>6030</v>
      </c>
      <c r="H3029" s="1" t="s">
        <v>5835</v>
      </c>
      <c r="I3029" s="1" t="s">
        <v>255</v>
      </c>
      <c r="J3029" s="1" t="str">
        <f>TRIM(I3029)</f>
        <v>Lovasfelszerelés</v>
      </c>
      <c r="K3029" s="1" t="s">
        <v>2445</v>
      </c>
      <c r="L3029" s="1" t="str">
        <f>TRIM(K3029)</f>
        <v>Védőfelszerelés</v>
      </c>
      <c r="M3029" s="1" t="s">
        <v>5795</v>
      </c>
      <c r="N3029" s="1" t="str">
        <f>TRIM(M3029)</f>
        <v>Kobak</v>
      </c>
      <c r="O3029" s="1" t="s">
        <v>5802</v>
      </c>
      <c r="P3029" s="1" t="str">
        <f>TRIM(O3029)</f>
        <v>Felnőtt kobak</v>
      </c>
      <c r="Q3029" s="18" t="s">
        <v>6023</v>
      </c>
      <c r="R3029" s="8">
        <v>7421129572507</v>
      </c>
      <c r="S3029" s="1">
        <v>429.95</v>
      </c>
      <c r="T3029" s="1" t="s">
        <v>26</v>
      </c>
      <c r="U3029" s="1">
        <v>0.9</v>
      </c>
      <c r="V3029" s="1" t="s">
        <v>6020</v>
      </c>
      <c r="W3029" s="1" t="s">
        <v>6024</v>
      </c>
      <c r="X3029" s="1" t="str">
        <f>IF(W3029="", "", IFERROR(VLOOKUP(W3029, colorList!A:B,2,FALSE),""))</f>
        <v>csillogó sötétkék</v>
      </c>
    </row>
    <row r="3030" spans="1:24" ht="27.75" customHeight="1" x14ac:dyDescent="0.25">
      <c r="A3030" s="1" t="s">
        <v>9099</v>
      </c>
      <c r="B3030" s="1" t="str">
        <f>TRIM(D3030)</f>
        <v>55</v>
      </c>
      <c r="C3030" s="1">
        <f>IFERROR(VLOOKUP(D3030, sizeList!A:B, 2, FALSE), "")</f>
        <v>55</v>
      </c>
      <c r="D3030" s="1">
        <v>55</v>
      </c>
      <c r="E3030" s="1" t="str">
        <f>TRIM(F3030)</f>
        <v>GPA Easy Jock Up TLS kobak</v>
      </c>
      <c r="F3030" s="1" t="s">
        <v>6017</v>
      </c>
      <c r="G3030" s="1" t="s">
        <v>6034</v>
      </c>
      <c r="H3030" s="1" t="s">
        <v>5835</v>
      </c>
      <c r="I3030" s="1" t="s">
        <v>255</v>
      </c>
      <c r="J3030" s="1" t="str">
        <f>TRIM(I3030)</f>
        <v>Lovasfelszerelés</v>
      </c>
      <c r="K3030" s="1" t="s">
        <v>2445</v>
      </c>
      <c r="L3030" s="1" t="str">
        <f>TRIM(K3030)</f>
        <v>Védőfelszerelés</v>
      </c>
      <c r="M3030" s="1" t="s">
        <v>5795</v>
      </c>
      <c r="N3030" s="1" t="str">
        <f>TRIM(M3030)</f>
        <v>Kobak</v>
      </c>
      <c r="O3030" s="1" t="s">
        <v>5802</v>
      </c>
      <c r="P3030" s="1" t="str">
        <f>TRIM(O3030)</f>
        <v>Felnőtt kobak</v>
      </c>
      <c r="Q3030" s="18" t="s">
        <v>6023</v>
      </c>
      <c r="R3030" s="8">
        <v>7421129572545</v>
      </c>
      <c r="S3030" s="1">
        <v>429.95</v>
      </c>
      <c r="T3030" s="1" t="s">
        <v>26</v>
      </c>
      <c r="U3030" s="1">
        <v>0.9</v>
      </c>
      <c r="V3030" s="1" t="s">
        <v>6020</v>
      </c>
      <c r="W3030" s="1" t="s">
        <v>6024</v>
      </c>
      <c r="X3030" s="1" t="str">
        <f>IF(W3030="", "", IFERROR(VLOOKUP(W3030, colorList!A:B,2,FALSE),""))</f>
        <v>csillogó sötétkék</v>
      </c>
    </row>
    <row r="3031" spans="1:24" ht="27.75" customHeight="1" x14ac:dyDescent="0.25">
      <c r="A3031" s="1" t="s">
        <v>9103</v>
      </c>
      <c r="B3031" s="1" t="str">
        <f>TRIM(D3031)</f>
        <v>56</v>
      </c>
      <c r="C3031" s="1">
        <f>IFERROR(VLOOKUP(D3031, sizeList!A:B, 2, FALSE), "")</f>
        <v>56</v>
      </c>
      <c r="D3031" s="1">
        <v>56</v>
      </c>
      <c r="E3031" s="1" t="str">
        <f>TRIM(F3031)</f>
        <v>GPA Easy Jock Up TLS kobak</v>
      </c>
      <c r="F3031" s="1" t="s">
        <v>6017</v>
      </c>
      <c r="G3031" s="1" t="s">
        <v>6038</v>
      </c>
      <c r="H3031" s="1" t="s">
        <v>5835</v>
      </c>
      <c r="I3031" s="1" t="s">
        <v>255</v>
      </c>
      <c r="J3031" s="1" t="str">
        <f>TRIM(I3031)</f>
        <v>Lovasfelszerelés</v>
      </c>
      <c r="K3031" s="1" t="s">
        <v>2445</v>
      </c>
      <c r="L3031" s="1" t="str">
        <f>TRIM(K3031)</f>
        <v>Védőfelszerelés</v>
      </c>
      <c r="M3031" s="1" t="s">
        <v>5795</v>
      </c>
      <c r="N3031" s="1" t="str">
        <f>TRIM(M3031)</f>
        <v>Kobak</v>
      </c>
      <c r="O3031" s="1" t="s">
        <v>5802</v>
      </c>
      <c r="P3031" s="1" t="str">
        <f>TRIM(O3031)</f>
        <v>Felnőtt kobak</v>
      </c>
      <c r="Q3031" s="18" t="s">
        <v>6023</v>
      </c>
      <c r="R3031" s="8">
        <v>7421129572576</v>
      </c>
      <c r="S3031" s="1">
        <v>429.95</v>
      </c>
      <c r="T3031" s="1" t="s">
        <v>26</v>
      </c>
      <c r="U3031" s="1">
        <v>0.9</v>
      </c>
      <c r="V3031" s="1" t="s">
        <v>6020</v>
      </c>
      <c r="W3031" s="1" t="s">
        <v>6024</v>
      </c>
      <c r="X3031" s="1" t="str">
        <f>IF(W3031="", "", IFERROR(VLOOKUP(W3031, colorList!A:B,2,FALSE),""))</f>
        <v>csillogó sötétkék</v>
      </c>
    </row>
    <row r="3032" spans="1:24" ht="27.75" customHeight="1" x14ac:dyDescent="0.25">
      <c r="A3032" s="1" t="s">
        <v>9107</v>
      </c>
      <c r="B3032" s="1" t="str">
        <f>TRIM(D3032)</f>
        <v>57</v>
      </c>
      <c r="C3032" s="1">
        <f>IFERROR(VLOOKUP(D3032, sizeList!A:B, 2, FALSE), "")</f>
        <v>57</v>
      </c>
      <c r="D3032" s="1">
        <v>57</v>
      </c>
      <c r="E3032" s="1" t="str">
        <f>TRIM(F3032)</f>
        <v>GPA Easy Jock Up TLS kobak</v>
      </c>
      <c r="F3032" s="1" t="s">
        <v>6017</v>
      </c>
      <c r="G3032" s="1" t="s">
        <v>6042</v>
      </c>
      <c r="H3032" s="1" t="s">
        <v>5835</v>
      </c>
      <c r="I3032" s="1" t="s">
        <v>255</v>
      </c>
      <c r="J3032" s="1" t="str">
        <f>TRIM(I3032)</f>
        <v>Lovasfelszerelés</v>
      </c>
      <c r="K3032" s="1" t="s">
        <v>2445</v>
      </c>
      <c r="L3032" s="1" t="str">
        <f>TRIM(K3032)</f>
        <v>Védőfelszerelés</v>
      </c>
      <c r="M3032" s="1" t="s">
        <v>5795</v>
      </c>
      <c r="N3032" s="1" t="str">
        <f>TRIM(M3032)</f>
        <v>Kobak</v>
      </c>
      <c r="O3032" s="1" t="s">
        <v>5802</v>
      </c>
      <c r="P3032" s="1" t="str">
        <f>TRIM(O3032)</f>
        <v>Felnőtt kobak</v>
      </c>
      <c r="Q3032" s="18" t="s">
        <v>6023</v>
      </c>
      <c r="R3032" s="8">
        <v>7421129572682</v>
      </c>
      <c r="S3032" s="1">
        <v>429.95</v>
      </c>
      <c r="T3032" s="1" t="s">
        <v>26</v>
      </c>
      <c r="U3032" s="1">
        <v>0.9</v>
      </c>
      <c r="V3032" s="1" t="s">
        <v>6020</v>
      </c>
      <c r="W3032" s="1" t="s">
        <v>6024</v>
      </c>
      <c r="X3032" s="1" t="str">
        <f>IF(W3032="", "", IFERROR(VLOOKUP(W3032, colorList!A:B,2,FALSE),""))</f>
        <v>csillogó sötétkék</v>
      </c>
    </row>
    <row r="3033" spans="1:24" ht="27.75" customHeight="1" x14ac:dyDescent="0.25">
      <c r="A3033" s="1" t="s">
        <v>9111</v>
      </c>
      <c r="B3033" s="1" t="str">
        <f>TRIM(D3033)</f>
        <v>58</v>
      </c>
      <c r="C3033" s="1">
        <f>IFERROR(VLOOKUP(D3033, sizeList!A:B, 2, FALSE), "")</f>
        <v>58</v>
      </c>
      <c r="D3033" s="1">
        <v>58</v>
      </c>
      <c r="E3033" s="1" t="str">
        <f>TRIM(F3033)</f>
        <v>GPA Easy Jock Up TLS kobak</v>
      </c>
      <c r="F3033" s="1" t="s">
        <v>6017</v>
      </c>
      <c r="G3033" s="1" t="s">
        <v>6046</v>
      </c>
      <c r="H3033" s="1" t="s">
        <v>5835</v>
      </c>
      <c r="I3033" s="1" t="s">
        <v>255</v>
      </c>
      <c r="J3033" s="1" t="str">
        <f>TRIM(I3033)</f>
        <v>Lovasfelszerelés</v>
      </c>
      <c r="K3033" s="1" t="s">
        <v>2445</v>
      </c>
      <c r="L3033" s="1" t="str">
        <f>TRIM(K3033)</f>
        <v>Védőfelszerelés</v>
      </c>
      <c r="M3033" s="1" t="s">
        <v>5795</v>
      </c>
      <c r="N3033" s="1" t="str">
        <f>TRIM(M3033)</f>
        <v>Kobak</v>
      </c>
      <c r="O3033" s="1" t="s">
        <v>5802</v>
      </c>
      <c r="P3033" s="1" t="str">
        <f>TRIM(O3033)</f>
        <v>Felnőtt kobak</v>
      </c>
      <c r="Q3033" s="18" t="s">
        <v>6023</v>
      </c>
      <c r="R3033" s="8">
        <v>7421129572712</v>
      </c>
      <c r="S3033" s="1">
        <v>429.95</v>
      </c>
      <c r="T3033" s="1" t="s">
        <v>26</v>
      </c>
      <c r="U3033" s="1">
        <v>0.9</v>
      </c>
      <c r="V3033" s="1" t="s">
        <v>6020</v>
      </c>
      <c r="W3033" s="1" t="s">
        <v>6024</v>
      </c>
      <c r="X3033" s="1" t="str">
        <f>IF(W3033="", "", IFERROR(VLOOKUP(W3033, colorList!A:B,2,FALSE),""))</f>
        <v>csillogó sötétkék</v>
      </c>
    </row>
    <row r="3034" spans="1:24" ht="27.75" customHeight="1" x14ac:dyDescent="0.25">
      <c r="A3034" s="1" t="s">
        <v>9115</v>
      </c>
      <c r="B3034" s="1" t="str">
        <f>TRIM(D3034)</f>
        <v>59</v>
      </c>
      <c r="C3034" s="1">
        <f>IFERROR(VLOOKUP(D3034, sizeList!A:B, 2, FALSE), "")</f>
        <v>59</v>
      </c>
      <c r="D3034" s="1">
        <v>59</v>
      </c>
      <c r="E3034" s="1" t="str">
        <f>TRIM(F3034)</f>
        <v>GPA Easy Jock Up TLS kobak</v>
      </c>
      <c r="F3034" s="1" t="s">
        <v>6017</v>
      </c>
      <c r="G3034" s="1" t="s">
        <v>6050</v>
      </c>
      <c r="H3034" s="1" t="s">
        <v>5835</v>
      </c>
      <c r="I3034" s="1" t="s">
        <v>255</v>
      </c>
      <c r="J3034" s="1" t="str">
        <f>TRIM(I3034)</f>
        <v>Lovasfelszerelés</v>
      </c>
      <c r="K3034" s="1" t="s">
        <v>2445</v>
      </c>
      <c r="L3034" s="1" t="str">
        <f>TRIM(K3034)</f>
        <v>Védőfelszerelés</v>
      </c>
      <c r="M3034" s="1" t="s">
        <v>5795</v>
      </c>
      <c r="N3034" s="1" t="str">
        <f>TRIM(M3034)</f>
        <v>Kobak</v>
      </c>
      <c r="O3034" s="1" t="s">
        <v>5802</v>
      </c>
      <c r="P3034" s="1" t="str">
        <f>TRIM(O3034)</f>
        <v>Felnőtt kobak</v>
      </c>
      <c r="Q3034" s="18" t="s">
        <v>6023</v>
      </c>
      <c r="R3034" s="8">
        <v>7421129572842</v>
      </c>
      <c r="S3034" s="1">
        <v>429.95</v>
      </c>
      <c r="T3034" s="1" t="s">
        <v>26</v>
      </c>
      <c r="U3034" s="1">
        <v>0.9</v>
      </c>
      <c r="V3034" s="1" t="s">
        <v>6020</v>
      </c>
      <c r="W3034" s="1" t="s">
        <v>6024</v>
      </c>
      <c r="X3034" s="1" t="str">
        <f>IF(W3034="", "", IFERROR(VLOOKUP(W3034, colorList!A:B,2,FALSE),""))</f>
        <v>csillogó sötétkék</v>
      </c>
    </row>
    <row r="3035" spans="1:24" ht="27.75" customHeight="1" x14ac:dyDescent="0.25">
      <c r="A3035" s="1" t="s">
        <v>9119</v>
      </c>
      <c r="B3035" s="1" t="str">
        <f>TRIM(D3035)</f>
        <v>60</v>
      </c>
      <c r="C3035" s="1">
        <f>IFERROR(VLOOKUP(D3035, sizeList!A:B, 2, FALSE), "")</f>
        <v>60</v>
      </c>
      <c r="D3035" s="1">
        <v>60</v>
      </c>
      <c r="E3035" s="1" t="str">
        <f>TRIM(F3035)</f>
        <v>GPA Easy Jock Up TLS kobak</v>
      </c>
      <c r="F3035" s="1" t="s">
        <v>6017</v>
      </c>
      <c r="G3035" s="1" t="s">
        <v>6054</v>
      </c>
      <c r="H3035" s="1" t="s">
        <v>5835</v>
      </c>
      <c r="I3035" s="1" t="s">
        <v>255</v>
      </c>
      <c r="J3035" s="1" t="str">
        <f>TRIM(I3035)</f>
        <v>Lovasfelszerelés</v>
      </c>
      <c r="K3035" s="1" t="s">
        <v>2445</v>
      </c>
      <c r="L3035" s="1" t="str">
        <f>TRIM(K3035)</f>
        <v>Védőfelszerelés</v>
      </c>
      <c r="M3035" s="1" t="s">
        <v>5795</v>
      </c>
      <c r="N3035" s="1" t="str">
        <f>TRIM(M3035)</f>
        <v>Kobak</v>
      </c>
      <c r="O3035" s="1" t="s">
        <v>5802</v>
      </c>
      <c r="P3035" s="1" t="str">
        <f>TRIM(O3035)</f>
        <v>Felnőtt kobak</v>
      </c>
      <c r="Q3035" s="18" t="s">
        <v>6023</v>
      </c>
      <c r="R3035" s="8">
        <v>7421129572859</v>
      </c>
      <c r="S3035" s="1">
        <v>429.95</v>
      </c>
      <c r="T3035" s="1" t="s">
        <v>26</v>
      </c>
      <c r="U3035" s="1">
        <v>0.9</v>
      </c>
      <c r="V3035" s="1" t="s">
        <v>6020</v>
      </c>
      <c r="W3035" s="1" t="s">
        <v>6024</v>
      </c>
      <c r="X3035" s="1" t="str">
        <f>IF(W3035="", "", IFERROR(VLOOKUP(W3035, colorList!A:B,2,FALSE),""))</f>
        <v>csillogó sötétkék</v>
      </c>
    </row>
    <row r="3036" spans="1:24" ht="27.75" customHeight="1" x14ac:dyDescent="0.25">
      <c r="A3036" s="1" t="s">
        <v>9123</v>
      </c>
      <c r="B3036" s="1" t="str">
        <f>TRIM(D3036)</f>
        <v>61</v>
      </c>
      <c r="C3036" s="1">
        <f>IFERROR(VLOOKUP(D3036, sizeList!A:B, 2, FALSE), "")</f>
        <v>61</v>
      </c>
      <c r="D3036" s="1">
        <v>61</v>
      </c>
      <c r="E3036" s="1" t="str">
        <f>TRIM(F3036)</f>
        <v>GPA Easy Jock Up TLS kobak</v>
      </c>
      <c r="F3036" s="1" t="s">
        <v>6017</v>
      </c>
      <c r="G3036" s="1" t="s">
        <v>6058</v>
      </c>
      <c r="H3036" s="1" t="s">
        <v>5835</v>
      </c>
      <c r="I3036" s="1" t="s">
        <v>255</v>
      </c>
      <c r="J3036" s="1" t="str">
        <f>TRIM(I3036)</f>
        <v>Lovasfelszerelés</v>
      </c>
      <c r="K3036" s="1" t="s">
        <v>2445</v>
      </c>
      <c r="L3036" s="1" t="str">
        <f>TRIM(K3036)</f>
        <v>Védőfelszerelés</v>
      </c>
      <c r="M3036" s="1" t="s">
        <v>5795</v>
      </c>
      <c r="N3036" s="1" t="str">
        <f>TRIM(M3036)</f>
        <v>Kobak</v>
      </c>
      <c r="O3036" s="1" t="s">
        <v>5802</v>
      </c>
      <c r="P3036" s="1" t="str">
        <f>TRIM(O3036)</f>
        <v>Felnőtt kobak</v>
      </c>
      <c r="Q3036" s="18" t="s">
        <v>6023</v>
      </c>
      <c r="R3036" s="8">
        <v>7421129572996</v>
      </c>
      <c r="S3036" s="1">
        <v>429.95</v>
      </c>
      <c r="T3036" s="1" t="s">
        <v>26</v>
      </c>
      <c r="U3036" s="1">
        <v>0.9</v>
      </c>
      <c r="V3036" s="1" t="s">
        <v>6020</v>
      </c>
      <c r="W3036" s="1" t="s">
        <v>6024</v>
      </c>
      <c r="X3036" s="1" t="str">
        <f>IF(W3036="", "", IFERROR(VLOOKUP(W3036, colorList!A:B,2,FALSE),""))</f>
        <v>csillogó sötétkék</v>
      </c>
    </row>
    <row r="3037" spans="1:24" ht="27.75" customHeight="1" x14ac:dyDescent="0.25">
      <c r="A3037" s="1" t="s">
        <v>9089</v>
      </c>
      <c r="B3037" s="1" t="str">
        <f>TRIM(D3037)</f>
        <v>53</v>
      </c>
      <c r="C3037" s="1">
        <f>IFERROR(VLOOKUP(D3037, sizeList!A:B, 2, FALSE), "")</f>
        <v>53</v>
      </c>
      <c r="D3037" s="1">
        <v>53</v>
      </c>
      <c r="E3037" s="1" t="str">
        <f>TRIM(F3037)</f>
        <v>GPA Easy Jock Up TLS kobak</v>
      </c>
      <c r="F3037" s="1" t="s">
        <v>6017</v>
      </c>
      <c r="G3037" s="1" t="s">
        <v>6018</v>
      </c>
      <c r="H3037" s="1" t="s">
        <v>5835</v>
      </c>
      <c r="I3037" s="1" t="s">
        <v>255</v>
      </c>
      <c r="J3037" s="1" t="str">
        <f>TRIM(I3037)</f>
        <v>Lovasfelszerelés</v>
      </c>
      <c r="K3037" s="1" t="s">
        <v>2445</v>
      </c>
      <c r="L3037" s="1" t="str">
        <f>TRIM(K3037)</f>
        <v>Védőfelszerelés</v>
      </c>
      <c r="M3037" s="1" t="s">
        <v>5795</v>
      </c>
      <c r="N3037" s="1" t="str">
        <f>TRIM(M3037)</f>
        <v>Kobak</v>
      </c>
      <c r="O3037" s="1" t="s">
        <v>5802</v>
      </c>
      <c r="P3037" s="1" t="str">
        <f>TRIM(O3037)</f>
        <v>Felnőtt kobak</v>
      </c>
      <c r="Q3037" s="18" t="s">
        <v>6019</v>
      </c>
      <c r="R3037" s="8">
        <v>7421129577823</v>
      </c>
      <c r="S3037" s="1">
        <v>429.95</v>
      </c>
      <c r="T3037" s="1" t="s">
        <v>26</v>
      </c>
      <c r="U3037" s="1">
        <v>0.9</v>
      </c>
      <c r="V3037" s="1" t="s">
        <v>6020</v>
      </c>
      <c r="W3037" s="1" t="s">
        <v>5964</v>
      </c>
      <c r="X3037" s="1" t="str">
        <f>IF(W3037="", "", IFERROR(VLOOKUP(W3037, colorList!A:B,2,FALSE),""))</f>
        <v>fényes sötétkék</v>
      </c>
    </row>
    <row r="3038" spans="1:24" ht="27.75" customHeight="1" x14ac:dyDescent="0.25">
      <c r="A3038" s="1" t="s">
        <v>9093</v>
      </c>
      <c r="B3038" s="1" t="str">
        <f>TRIM(D3038)</f>
        <v>54</v>
      </c>
      <c r="C3038" s="1">
        <f>IFERROR(VLOOKUP(D3038, sizeList!A:B, 2, FALSE), "")</f>
        <v>54</v>
      </c>
      <c r="D3038" s="1">
        <v>54</v>
      </c>
      <c r="E3038" s="1" t="str">
        <f>TRIM(F3038)</f>
        <v>GPA Easy Jock Up TLS kobak</v>
      </c>
      <c r="F3038" s="1" t="s">
        <v>6017</v>
      </c>
      <c r="G3038" s="1" t="s">
        <v>6028</v>
      </c>
      <c r="H3038" s="1" t="s">
        <v>5835</v>
      </c>
      <c r="I3038" s="1" t="s">
        <v>255</v>
      </c>
      <c r="J3038" s="1" t="str">
        <f>TRIM(I3038)</f>
        <v>Lovasfelszerelés</v>
      </c>
      <c r="K3038" s="1" t="s">
        <v>2445</v>
      </c>
      <c r="L3038" s="1" t="str">
        <f>TRIM(K3038)</f>
        <v>Védőfelszerelés</v>
      </c>
      <c r="M3038" s="1" t="s">
        <v>5795</v>
      </c>
      <c r="N3038" s="1" t="str">
        <f>TRIM(M3038)</f>
        <v>Kobak</v>
      </c>
      <c r="O3038" s="1" t="s">
        <v>5802</v>
      </c>
      <c r="P3038" s="1" t="str">
        <f>TRIM(O3038)</f>
        <v>Felnőtt kobak</v>
      </c>
      <c r="Q3038" s="18" t="s">
        <v>6019</v>
      </c>
      <c r="R3038" s="8">
        <v>7421129577847</v>
      </c>
      <c r="S3038" s="1">
        <v>429.95</v>
      </c>
      <c r="T3038" s="1" t="s">
        <v>26</v>
      </c>
      <c r="U3038" s="1">
        <v>0.9</v>
      </c>
      <c r="V3038" s="1" t="s">
        <v>6020</v>
      </c>
      <c r="W3038" s="1" t="s">
        <v>5964</v>
      </c>
      <c r="X3038" s="1" t="str">
        <f>IF(W3038="", "", IFERROR(VLOOKUP(W3038, colorList!A:B,2,FALSE),""))</f>
        <v>fényes sötétkék</v>
      </c>
    </row>
    <row r="3039" spans="1:24" ht="27.75" customHeight="1" x14ac:dyDescent="0.25">
      <c r="A3039" s="1" t="s">
        <v>9097</v>
      </c>
      <c r="B3039" s="1" t="str">
        <f>TRIM(D3039)</f>
        <v>55</v>
      </c>
      <c r="C3039" s="1">
        <f>IFERROR(VLOOKUP(D3039, sizeList!A:B, 2, FALSE), "")</f>
        <v>55</v>
      </c>
      <c r="D3039" s="1">
        <v>55</v>
      </c>
      <c r="E3039" s="1" t="str">
        <f>TRIM(F3039)</f>
        <v>GPA Easy Jock Up TLS kobak</v>
      </c>
      <c r="F3039" s="1" t="s">
        <v>6017</v>
      </c>
      <c r="G3039" s="1" t="s">
        <v>6032</v>
      </c>
      <c r="H3039" s="1" t="s">
        <v>5835</v>
      </c>
      <c r="I3039" s="1" t="s">
        <v>255</v>
      </c>
      <c r="J3039" s="1" t="str">
        <f>TRIM(I3039)</f>
        <v>Lovasfelszerelés</v>
      </c>
      <c r="K3039" s="1" t="s">
        <v>2445</v>
      </c>
      <c r="L3039" s="1" t="str">
        <f>TRIM(K3039)</f>
        <v>Védőfelszerelés</v>
      </c>
      <c r="M3039" s="1" t="s">
        <v>5795</v>
      </c>
      <c r="N3039" s="1" t="str">
        <f>TRIM(M3039)</f>
        <v>Kobak</v>
      </c>
      <c r="O3039" s="1" t="s">
        <v>5802</v>
      </c>
      <c r="P3039" s="1" t="str">
        <f>TRIM(O3039)</f>
        <v>Felnőtt kobak</v>
      </c>
      <c r="Q3039" s="18" t="s">
        <v>6019</v>
      </c>
      <c r="R3039" s="8">
        <v>7421129577915</v>
      </c>
      <c r="S3039" s="1">
        <v>429.95</v>
      </c>
      <c r="T3039" s="1" t="s">
        <v>26</v>
      </c>
      <c r="U3039" s="1">
        <v>0.9</v>
      </c>
      <c r="V3039" s="1" t="s">
        <v>6020</v>
      </c>
      <c r="W3039" s="1" t="s">
        <v>5964</v>
      </c>
      <c r="X3039" s="1" t="str">
        <f>IF(W3039="", "", IFERROR(VLOOKUP(W3039, colorList!A:B,2,FALSE),""))</f>
        <v>fényes sötétkék</v>
      </c>
    </row>
    <row r="3040" spans="1:24" ht="27.75" customHeight="1" x14ac:dyDescent="0.25">
      <c r="A3040" s="1" t="s">
        <v>9101</v>
      </c>
      <c r="B3040" s="1" t="str">
        <f>TRIM(D3040)</f>
        <v>56</v>
      </c>
      <c r="C3040" s="1">
        <f>IFERROR(VLOOKUP(D3040, sizeList!A:B, 2, FALSE), "")</f>
        <v>56</v>
      </c>
      <c r="D3040" s="1">
        <v>56</v>
      </c>
      <c r="E3040" s="1" t="str">
        <f>TRIM(F3040)</f>
        <v>GPA Easy Jock Up TLS kobak</v>
      </c>
      <c r="F3040" s="1" t="s">
        <v>6017</v>
      </c>
      <c r="G3040" s="1" t="s">
        <v>6036</v>
      </c>
      <c r="H3040" s="1" t="s">
        <v>5835</v>
      </c>
      <c r="I3040" s="1" t="s">
        <v>255</v>
      </c>
      <c r="J3040" s="1" t="str">
        <f>TRIM(I3040)</f>
        <v>Lovasfelszerelés</v>
      </c>
      <c r="K3040" s="1" t="s">
        <v>2445</v>
      </c>
      <c r="L3040" s="1" t="str">
        <f>TRIM(K3040)</f>
        <v>Védőfelszerelés</v>
      </c>
      <c r="M3040" s="1" t="s">
        <v>5795</v>
      </c>
      <c r="N3040" s="1" t="str">
        <f>TRIM(M3040)</f>
        <v>Kobak</v>
      </c>
      <c r="O3040" s="1" t="s">
        <v>5802</v>
      </c>
      <c r="P3040" s="1" t="str">
        <f>TRIM(O3040)</f>
        <v>Felnőtt kobak</v>
      </c>
      <c r="Q3040" s="18" t="s">
        <v>6019</v>
      </c>
      <c r="R3040" s="8">
        <v>7421129578042</v>
      </c>
      <c r="S3040" s="1">
        <v>429.95</v>
      </c>
      <c r="T3040" s="1" t="s">
        <v>26</v>
      </c>
      <c r="U3040" s="1">
        <v>0.9</v>
      </c>
      <c r="V3040" s="1" t="s">
        <v>6020</v>
      </c>
      <c r="W3040" s="1" t="s">
        <v>5964</v>
      </c>
      <c r="X3040" s="1" t="str">
        <f>IF(W3040="", "", IFERROR(VLOOKUP(W3040, colorList!A:B,2,FALSE),""))</f>
        <v>fényes sötétkék</v>
      </c>
    </row>
    <row r="3041" spans="1:24" ht="27.75" customHeight="1" x14ac:dyDescent="0.25">
      <c r="A3041" s="1" t="s">
        <v>9105</v>
      </c>
      <c r="B3041" s="1" t="str">
        <f>TRIM(D3041)</f>
        <v>57</v>
      </c>
      <c r="C3041" s="1">
        <f>IFERROR(VLOOKUP(D3041, sizeList!A:B, 2, FALSE), "")</f>
        <v>57</v>
      </c>
      <c r="D3041" s="1">
        <v>57</v>
      </c>
      <c r="E3041" s="1" t="str">
        <f>TRIM(F3041)</f>
        <v>GPA Easy Jock Up TLS kobak</v>
      </c>
      <c r="F3041" s="1" t="s">
        <v>6017</v>
      </c>
      <c r="G3041" s="1" t="s">
        <v>6040</v>
      </c>
      <c r="H3041" s="1" t="s">
        <v>5835</v>
      </c>
      <c r="I3041" s="1" t="s">
        <v>255</v>
      </c>
      <c r="J3041" s="1" t="str">
        <f>TRIM(I3041)</f>
        <v>Lovasfelszerelés</v>
      </c>
      <c r="K3041" s="1" t="s">
        <v>2445</v>
      </c>
      <c r="L3041" s="1" t="str">
        <f>TRIM(K3041)</f>
        <v>Védőfelszerelés</v>
      </c>
      <c r="M3041" s="1" t="s">
        <v>5795</v>
      </c>
      <c r="N3041" s="1" t="str">
        <f>TRIM(M3041)</f>
        <v>Kobak</v>
      </c>
      <c r="O3041" s="1" t="s">
        <v>5802</v>
      </c>
      <c r="P3041" s="1" t="str">
        <f>TRIM(O3041)</f>
        <v>Felnőtt kobak</v>
      </c>
      <c r="Q3041" s="18" t="s">
        <v>6019</v>
      </c>
      <c r="R3041" s="8">
        <v>7421129578141</v>
      </c>
      <c r="S3041" s="1">
        <v>429.95</v>
      </c>
      <c r="T3041" s="1" t="s">
        <v>26</v>
      </c>
      <c r="U3041" s="1">
        <v>0.9</v>
      </c>
      <c r="V3041" s="1" t="s">
        <v>6020</v>
      </c>
      <c r="W3041" s="1" t="s">
        <v>5964</v>
      </c>
      <c r="X3041" s="1" t="str">
        <f>IF(W3041="", "", IFERROR(VLOOKUP(W3041, colorList!A:B,2,FALSE),""))</f>
        <v>fényes sötétkék</v>
      </c>
    </row>
    <row r="3042" spans="1:24" ht="27.75" customHeight="1" x14ac:dyDescent="0.25">
      <c r="A3042" s="1" t="s">
        <v>9109</v>
      </c>
      <c r="B3042" s="1" t="str">
        <f>TRIM(D3042)</f>
        <v>58</v>
      </c>
      <c r="C3042" s="1">
        <f>IFERROR(VLOOKUP(D3042, sizeList!A:B, 2, FALSE), "")</f>
        <v>58</v>
      </c>
      <c r="D3042" s="1">
        <v>58</v>
      </c>
      <c r="E3042" s="1" t="str">
        <f>TRIM(F3042)</f>
        <v>GPA Easy Jock Up TLS kobak</v>
      </c>
      <c r="F3042" s="1" t="s">
        <v>6017</v>
      </c>
      <c r="G3042" s="1" t="s">
        <v>6044</v>
      </c>
      <c r="H3042" s="1" t="s">
        <v>5835</v>
      </c>
      <c r="I3042" s="1" t="s">
        <v>255</v>
      </c>
      <c r="J3042" s="1" t="str">
        <f>TRIM(I3042)</f>
        <v>Lovasfelszerelés</v>
      </c>
      <c r="K3042" s="1" t="s">
        <v>2445</v>
      </c>
      <c r="L3042" s="1" t="str">
        <f>TRIM(K3042)</f>
        <v>Védőfelszerelés</v>
      </c>
      <c r="M3042" s="1" t="s">
        <v>5795</v>
      </c>
      <c r="N3042" s="1" t="str">
        <f>TRIM(M3042)</f>
        <v>Kobak</v>
      </c>
      <c r="O3042" s="1" t="s">
        <v>5802</v>
      </c>
      <c r="P3042" s="1" t="str">
        <f>TRIM(O3042)</f>
        <v>Felnőtt kobak</v>
      </c>
      <c r="Q3042" s="18" t="s">
        <v>6019</v>
      </c>
      <c r="R3042" s="8">
        <v>7421129578165</v>
      </c>
      <c r="S3042" s="1">
        <v>429.95</v>
      </c>
      <c r="T3042" s="1" t="s">
        <v>26</v>
      </c>
      <c r="U3042" s="1">
        <v>0.9</v>
      </c>
      <c r="V3042" s="1" t="s">
        <v>6020</v>
      </c>
      <c r="W3042" s="1" t="s">
        <v>5964</v>
      </c>
      <c r="X3042" s="1" t="str">
        <f>IF(W3042="", "", IFERROR(VLOOKUP(W3042, colorList!A:B,2,FALSE),""))</f>
        <v>fényes sötétkék</v>
      </c>
    </row>
    <row r="3043" spans="1:24" ht="27.75" customHeight="1" x14ac:dyDescent="0.25">
      <c r="A3043" s="1" t="s">
        <v>9113</v>
      </c>
      <c r="B3043" s="1" t="str">
        <f>TRIM(D3043)</f>
        <v>59</v>
      </c>
      <c r="C3043" s="1">
        <f>IFERROR(VLOOKUP(D3043, sizeList!A:B, 2, FALSE), "")</f>
        <v>59</v>
      </c>
      <c r="D3043" s="1">
        <v>59</v>
      </c>
      <c r="E3043" s="1" t="str">
        <f>TRIM(F3043)</f>
        <v>GPA Easy Jock Up TLS kobak</v>
      </c>
      <c r="F3043" s="1" t="s">
        <v>6017</v>
      </c>
      <c r="G3043" s="1" t="s">
        <v>6048</v>
      </c>
      <c r="H3043" s="1" t="s">
        <v>5835</v>
      </c>
      <c r="I3043" s="1" t="s">
        <v>255</v>
      </c>
      <c r="J3043" s="1" t="str">
        <f>TRIM(I3043)</f>
        <v>Lovasfelszerelés</v>
      </c>
      <c r="K3043" s="1" t="s">
        <v>2445</v>
      </c>
      <c r="L3043" s="1" t="str">
        <f>TRIM(K3043)</f>
        <v>Védőfelszerelés</v>
      </c>
      <c r="M3043" s="1" t="s">
        <v>5795</v>
      </c>
      <c r="N3043" s="1" t="str">
        <f>TRIM(M3043)</f>
        <v>Kobak</v>
      </c>
      <c r="O3043" s="1" t="s">
        <v>5802</v>
      </c>
      <c r="P3043" s="1" t="str">
        <f>TRIM(O3043)</f>
        <v>Felnőtt kobak</v>
      </c>
      <c r="Q3043" s="18" t="s">
        <v>6019</v>
      </c>
      <c r="R3043" s="8">
        <v>7421129578189</v>
      </c>
      <c r="S3043" s="1">
        <v>429.95</v>
      </c>
      <c r="T3043" s="1" t="s">
        <v>26</v>
      </c>
      <c r="U3043" s="1">
        <v>0.9</v>
      </c>
      <c r="V3043" s="1" t="s">
        <v>6020</v>
      </c>
      <c r="W3043" s="1" t="s">
        <v>5964</v>
      </c>
      <c r="X3043" s="1" t="str">
        <f>IF(W3043="", "", IFERROR(VLOOKUP(W3043, colorList!A:B,2,FALSE),""))</f>
        <v>fényes sötétkék</v>
      </c>
    </row>
    <row r="3044" spans="1:24" ht="27.75" customHeight="1" x14ac:dyDescent="0.25">
      <c r="A3044" s="1" t="s">
        <v>9117</v>
      </c>
      <c r="B3044" s="1" t="str">
        <f>TRIM(D3044)</f>
        <v>60</v>
      </c>
      <c r="C3044" s="1">
        <f>IFERROR(VLOOKUP(D3044, sizeList!A:B, 2, FALSE), "")</f>
        <v>60</v>
      </c>
      <c r="D3044" s="1">
        <v>60</v>
      </c>
      <c r="E3044" s="1" t="str">
        <f>TRIM(F3044)</f>
        <v>GPA Easy Jock Up TLS kobak</v>
      </c>
      <c r="F3044" s="1" t="s">
        <v>6017</v>
      </c>
      <c r="G3044" s="1" t="s">
        <v>6052</v>
      </c>
      <c r="H3044" s="1" t="s">
        <v>5835</v>
      </c>
      <c r="I3044" s="1" t="s">
        <v>255</v>
      </c>
      <c r="J3044" s="1" t="str">
        <f>TRIM(I3044)</f>
        <v>Lovasfelszerelés</v>
      </c>
      <c r="K3044" s="1" t="s">
        <v>2445</v>
      </c>
      <c r="L3044" s="1" t="str">
        <f>TRIM(K3044)</f>
        <v>Védőfelszerelés</v>
      </c>
      <c r="M3044" s="1" t="s">
        <v>5795</v>
      </c>
      <c r="N3044" s="1" t="str">
        <f>TRIM(M3044)</f>
        <v>Kobak</v>
      </c>
      <c r="O3044" s="1" t="s">
        <v>5802</v>
      </c>
      <c r="P3044" s="1" t="str">
        <f>TRIM(O3044)</f>
        <v>Felnőtt kobak</v>
      </c>
      <c r="Q3044" s="18" t="s">
        <v>6019</v>
      </c>
      <c r="R3044" s="8">
        <v>7421129578219</v>
      </c>
      <c r="S3044" s="1">
        <v>429.95</v>
      </c>
      <c r="T3044" s="1" t="s">
        <v>26</v>
      </c>
      <c r="U3044" s="1">
        <v>0.9</v>
      </c>
      <c r="V3044" s="1" t="s">
        <v>6020</v>
      </c>
      <c r="W3044" s="1" t="s">
        <v>5964</v>
      </c>
      <c r="X3044" s="1" t="str">
        <f>IF(W3044="", "", IFERROR(VLOOKUP(W3044, colorList!A:B,2,FALSE),""))</f>
        <v>fényes sötétkék</v>
      </c>
    </row>
    <row r="3045" spans="1:24" ht="27.75" customHeight="1" x14ac:dyDescent="0.25">
      <c r="A3045" s="1" t="s">
        <v>9121</v>
      </c>
      <c r="B3045" s="1" t="str">
        <f>TRIM(D3045)</f>
        <v>61</v>
      </c>
      <c r="C3045" s="1">
        <f>IFERROR(VLOOKUP(D3045, sizeList!A:B, 2, FALSE), "")</f>
        <v>61</v>
      </c>
      <c r="D3045" s="1">
        <v>61</v>
      </c>
      <c r="E3045" s="1" t="str">
        <f>TRIM(F3045)</f>
        <v>GPA Easy Jock Up TLS kobak</v>
      </c>
      <c r="F3045" s="1" t="s">
        <v>6017</v>
      </c>
      <c r="G3045" s="1" t="s">
        <v>6056</v>
      </c>
      <c r="H3045" s="1" t="s">
        <v>5835</v>
      </c>
      <c r="I3045" s="1" t="s">
        <v>255</v>
      </c>
      <c r="J3045" s="1" t="str">
        <f>TRIM(I3045)</f>
        <v>Lovasfelszerelés</v>
      </c>
      <c r="K3045" s="1" t="s">
        <v>2445</v>
      </c>
      <c r="L3045" s="1" t="str">
        <f>TRIM(K3045)</f>
        <v>Védőfelszerelés</v>
      </c>
      <c r="M3045" s="1" t="s">
        <v>5795</v>
      </c>
      <c r="N3045" s="1" t="str">
        <f>TRIM(M3045)</f>
        <v>Kobak</v>
      </c>
      <c r="O3045" s="1" t="s">
        <v>5802</v>
      </c>
      <c r="P3045" s="1" t="str">
        <f>TRIM(O3045)</f>
        <v>Felnőtt kobak</v>
      </c>
      <c r="Q3045" s="18" t="s">
        <v>6019</v>
      </c>
      <c r="R3045" s="8">
        <v>7421129578226</v>
      </c>
      <c r="S3045" s="1">
        <v>429.95</v>
      </c>
      <c r="T3045" s="1" t="s">
        <v>26</v>
      </c>
      <c r="U3045" s="1">
        <v>0.9</v>
      </c>
      <c r="V3045" s="1" t="s">
        <v>6020</v>
      </c>
      <c r="W3045" s="1" t="s">
        <v>5964</v>
      </c>
      <c r="X3045" s="1" t="str">
        <f>IF(W3045="", "", IFERROR(VLOOKUP(W3045, colorList!A:B,2,FALSE),""))</f>
        <v>fényes sötétkék</v>
      </c>
    </row>
    <row r="3046" spans="1:24" ht="27.75" customHeight="1" x14ac:dyDescent="0.25">
      <c r="A3046" s="1" t="s">
        <v>9092</v>
      </c>
      <c r="B3046" s="1" t="str">
        <f>TRIM(D3046)</f>
        <v>53</v>
      </c>
      <c r="C3046" s="1">
        <f>IFERROR(VLOOKUP(D3046, sizeList!A:B, 2, FALSE), "")</f>
        <v>53</v>
      </c>
      <c r="D3046" s="1">
        <v>53</v>
      </c>
      <c r="E3046" s="1" t="str">
        <f>TRIM(F3046)</f>
        <v>GPA Easy Jock Up TLS kobak</v>
      </c>
      <c r="F3046" s="1" t="s">
        <v>6017</v>
      </c>
      <c r="G3046" s="1" t="s">
        <v>6026</v>
      </c>
      <c r="H3046" s="1" t="s">
        <v>5835</v>
      </c>
      <c r="I3046" s="1" t="s">
        <v>255</v>
      </c>
      <c r="J3046" s="1" t="str">
        <f>TRIM(I3046)</f>
        <v>Lovasfelszerelés</v>
      </c>
      <c r="K3046" s="1" t="s">
        <v>2445</v>
      </c>
      <c r="L3046" s="1" t="str">
        <f>TRIM(K3046)</f>
        <v>Védőfelszerelés</v>
      </c>
      <c r="M3046" s="1" t="s">
        <v>5795</v>
      </c>
      <c r="N3046" s="1" t="str">
        <f>TRIM(M3046)</f>
        <v>Kobak</v>
      </c>
      <c r="O3046" s="1" t="s">
        <v>5802</v>
      </c>
      <c r="P3046" s="1" t="str">
        <f>TRIM(O3046)</f>
        <v>Felnőtt kobak</v>
      </c>
      <c r="Q3046" s="18" t="s">
        <v>6027</v>
      </c>
      <c r="R3046" s="8">
        <v>7421129579452</v>
      </c>
      <c r="S3046" s="1">
        <v>429.95</v>
      </c>
      <c r="T3046" s="1" t="s">
        <v>26</v>
      </c>
      <c r="U3046" s="1">
        <v>0.9</v>
      </c>
      <c r="V3046" s="1" t="s">
        <v>6020</v>
      </c>
      <c r="W3046" s="1" t="s">
        <v>5852</v>
      </c>
      <c r="X3046" s="1" t="str">
        <f>IF(W3046="", "", IFERROR(VLOOKUP(W3046, colorList!A:B,2,FALSE),""))</f>
        <v>fényes fekete</v>
      </c>
    </row>
    <row r="3047" spans="1:24" ht="27.75" customHeight="1" x14ac:dyDescent="0.25">
      <c r="A3047" s="1" t="s">
        <v>9096</v>
      </c>
      <c r="B3047" s="1" t="str">
        <f>TRIM(D3047)</f>
        <v>54</v>
      </c>
      <c r="C3047" s="1">
        <f>IFERROR(VLOOKUP(D3047, sizeList!A:B, 2, FALSE), "")</f>
        <v>54</v>
      </c>
      <c r="D3047" s="1">
        <v>54</v>
      </c>
      <c r="E3047" s="1" t="str">
        <f>TRIM(F3047)</f>
        <v>GPA Easy Jock Up TLS kobak</v>
      </c>
      <c r="F3047" s="1" t="s">
        <v>6017</v>
      </c>
      <c r="G3047" s="1" t="s">
        <v>6031</v>
      </c>
      <c r="H3047" s="1" t="s">
        <v>5835</v>
      </c>
      <c r="I3047" s="1" t="s">
        <v>255</v>
      </c>
      <c r="J3047" s="1" t="str">
        <f>TRIM(I3047)</f>
        <v>Lovasfelszerelés</v>
      </c>
      <c r="K3047" s="1" t="s">
        <v>2445</v>
      </c>
      <c r="L3047" s="1" t="str">
        <f>TRIM(K3047)</f>
        <v>Védőfelszerelés</v>
      </c>
      <c r="M3047" s="1" t="s">
        <v>5795</v>
      </c>
      <c r="N3047" s="1" t="str">
        <f>TRIM(M3047)</f>
        <v>Kobak</v>
      </c>
      <c r="O3047" s="1" t="s">
        <v>5802</v>
      </c>
      <c r="P3047" s="1" t="str">
        <f>TRIM(O3047)</f>
        <v>Felnőtt kobak</v>
      </c>
      <c r="Q3047" s="18" t="s">
        <v>6027</v>
      </c>
      <c r="R3047" s="8">
        <v>7421129579469</v>
      </c>
      <c r="S3047" s="1">
        <v>429.95</v>
      </c>
      <c r="T3047" s="1" t="s">
        <v>26</v>
      </c>
      <c r="U3047" s="1">
        <v>0.9</v>
      </c>
      <c r="V3047" s="1" t="s">
        <v>6020</v>
      </c>
      <c r="W3047" s="1" t="s">
        <v>5852</v>
      </c>
      <c r="X3047" s="1" t="str">
        <f>IF(W3047="", "", IFERROR(VLOOKUP(W3047, colorList!A:B,2,FALSE),""))</f>
        <v>fényes fekete</v>
      </c>
    </row>
    <row r="3048" spans="1:24" ht="27.75" customHeight="1" x14ac:dyDescent="0.25">
      <c r="A3048" s="1" t="s">
        <v>9100</v>
      </c>
      <c r="B3048" s="1" t="str">
        <f>TRIM(D3048)</f>
        <v>55</v>
      </c>
      <c r="C3048" s="1">
        <f>IFERROR(VLOOKUP(D3048, sizeList!A:B, 2, FALSE), "")</f>
        <v>55</v>
      </c>
      <c r="D3048" s="1">
        <v>55</v>
      </c>
      <c r="E3048" s="1" t="str">
        <f>TRIM(F3048)</f>
        <v>GPA Easy Jock Up TLS kobak</v>
      </c>
      <c r="F3048" s="1" t="s">
        <v>6017</v>
      </c>
      <c r="G3048" s="1" t="s">
        <v>6035</v>
      </c>
      <c r="H3048" s="1" t="s">
        <v>5835</v>
      </c>
      <c r="I3048" s="1" t="s">
        <v>255</v>
      </c>
      <c r="J3048" s="1" t="str">
        <f>TRIM(I3048)</f>
        <v>Lovasfelszerelés</v>
      </c>
      <c r="K3048" s="1" t="s">
        <v>2445</v>
      </c>
      <c r="L3048" s="1" t="str">
        <f>TRIM(K3048)</f>
        <v>Védőfelszerelés</v>
      </c>
      <c r="M3048" s="1" t="s">
        <v>5795</v>
      </c>
      <c r="N3048" s="1" t="str">
        <f>TRIM(M3048)</f>
        <v>Kobak</v>
      </c>
      <c r="O3048" s="1" t="s">
        <v>5802</v>
      </c>
      <c r="P3048" s="1" t="str">
        <f>TRIM(O3048)</f>
        <v>Felnőtt kobak</v>
      </c>
      <c r="Q3048" s="18" t="s">
        <v>6027</v>
      </c>
      <c r="R3048" s="8">
        <v>7421129579506</v>
      </c>
      <c r="S3048" s="1">
        <v>429.95</v>
      </c>
      <c r="T3048" s="1" t="s">
        <v>26</v>
      </c>
      <c r="U3048" s="1">
        <v>0.9</v>
      </c>
      <c r="V3048" s="1" t="s">
        <v>6020</v>
      </c>
      <c r="W3048" s="1" t="s">
        <v>5852</v>
      </c>
      <c r="X3048" s="1" t="str">
        <f>IF(W3048="", "", IFERROR(VLOOKUP(W3048, colorList!A:B,2,FALSE),""))</f>
        <v>fényes fekete</v>
      </c>
    </row>
    <row r="3049" spans="1:24" ht="27.75" customHeight="1" x14ac:dyDescent="0.25">
      <c r="A3049" s="1" t="s">
        <v>9104</v>
      </c>
      <c r="B3049" s="1" t="str">
        <f>TRIM(D3049)</f>
        <v>56</v>
      </c>
      <c r="C3049" s="1">
        <f>IFERROR(VLOOKUP(D3049, sizeList!A:B, 2, FALSE), "")</f>
        <v>56</v>
      </c>
      <c r="D3049" s="1">
        <v>56</v>
      </c>
      <c r="E3049" s="1" t="str">
        <f>TRIM(F3049)</f>
        <v>GPA Easy Jock Up TLS kobak</v>
      </c>
      <c r="F3049" s="1" t="s">
        <v>6017</v>
      </c>
      <c r="G3049" s="1" t="s">
        <v>6039</v>
      </c>
      <c r="H3049" s="1" t="s">
        <v>5835</v>
      </c>
      <c r="I3049" s="1" t="s">
        <v>255</v>
      </c>
      <c r="J3049" s="1" t="str">
        <f>TRIM(I3049)</f>
        <v>Lovasfelszerelés</v>
      </c>
      <c r="K3049" s="1" t="s">
        <v>2445</v>
      </c>
      <c r="L3049" s="1" t="str">
        <f>TRIM(K3049)</f>
        <v>Védőfelszerelés</v>
      </c>
      <c r="M3049" s="1" t="s">
        <v>5795</v>
      </c>
      <c r="N3049" s="1" t="str">
        <f>TRIM(M3049)</f>
        <v>Kobak</v>
      </c>
      <c r="O3049" s="1" t="s">
        <v>5802</v>
      </c>
      <c r="P3049" s="1" t="str">
        <f>TRIM(O3049)</f>
        <v>Felnőtt kobak</v>
      </c>
      <c r="Q3049" s="18" t="s">
        <v>6027</v>
      </c>
      <c r="R3049" s="8">
        <v>7421129579520</v>
      </c>
      <c r="S3049" s="1">
        <v>429.95</v>
      </c>
      <c r="T3049" s="1" t="s">
        <v>26</v>
      </c>
      <c r="U3049" s="1">
        <v>0.9</v>
      </c>
      <c r="V3049" s="1" t="s">
        <v>6020</v>
      </c>
      <c r="W3049" s="1" t="s">
        <v>5852</v>
      </c>
      <c r="X3049" s="1" t="str">
        <f>IF(W3049="", "", IFERROR(VLOOKUP(W3049, colorList!A:B,2,FALSE),""))</f>
        <v>fényes fekete</v>
      </c>
    </row>
    <row r="3050" spans="1:24" ht="27.75" customHeight="1" x14ac:dyDescent="0.25">
      <c r="A3050" s="1" t="s">
        <v>9108</v>
      </c>
      <c r="B3050" s="1" t="str">
        <f>TRIM(D3050)</f>
        <v>57</v>
      </c>
      <c r="C3050" s="1">
        <f>IFERROR(VLOOKUP(D3050, sizeList!A:B, 2, FALSE), "")</f>
        <v>57</v>
      </c>
      <c r="D3050" s="1">
        <v>57</v>
      </c>
      <c r="E3050" s="1" t="str">
        <f>TRIM(F3050)</f>
        <v>GPA Easy Jock Up TLS kobak</v>
      </c>
      <c r="F3050" s="1" t="s">
        <v>6017</v>
      </c>
      <c r="G3050" s="1" t="s">
        <v>6043</v>
      </c>
      <c r="H3050" s="1" t="s">
        <v>5835</v>
      </c>
      <c r="I3050" s="1" t="s">
        <v>255</v>
      </c>
      <c r="J3050" s="1" t="str">
        <f>TRIM(I3050)</f>
        <v>Lovasfelszerelés</v>
      </c>
      <c r="K3050" s="1" t="s">
        <v>2445</v>
      </c>
      <c r="L3050" s="1" t="str">
        <f>TRIM(K3050)</f>
        <v>Védőfelszerelés</v>
      </c>
      <c r="M3050" s="1" t="s">
        <v>5795</v>
      </c>
      <c r="N3050" s="1" t="str">
        <f>TRIM(M3050)</f>
        <v>Kobak</v>
      </c>
      <c r="O3050" s="1" t="s">
        <v>5802</v>
      </c>
      <c r="P3050" s="1" t="str">
        <f>TRIM(O3050)</f>
        <v>Felnőtt kobak</v>
      </c>
      <c r="Q3050" s="18" t="s">
        <v>6027</v>
      </c>
      <c r="R3050" s="8">
        <v>7421129579575</v>
      </c>
      <c r="S3050" s="1">
        <v>429.95</v>
      </c>
      <c r="T3050" s="1" t="s">
        <v>26</v>
      </c>
      <c r="U3050" s="1">
        <v>0.9</v>
      </c>
      <c r="V3050" s="1" t="s">
        <v>6020</v>
      </c>
      <c r="W3050" s="1" t="s">
        <v>5852</v>
      </c>
      <c r="X3050" s="1" t="str">
        <f>IF(W3050="", "", IFERROR(VLOOKUP(W3050, colorList!A:B,2,FALSE),""))</f>
        <v>fényes fekete</v>
      </c>
    </row>
    <row r="3051" spans="1:24" ht="27.75" customHeight="1" x14ac:dyDescent="0.25">
      <c r="A3051" s="1" t="s">
        <v>9112</v>
      </c>
      <c r="B3051" s="1" t="str">
        <f>TRIM(D3051)</f>
        <v>58</v>
      </c>
      <c r="C3051" s="1">
        <f>IFERROR(VLOOKUP(D3051, sizeList!A:B, 2, FALSE), "")</f>
        <v>58</v>
      </c>
      <c r="D3051" s="1">
        <v>58</v>
      </c>
      <c r="E3051" s="1" t="str">
        <f>TRIM(F3051)</f>
        <v>GPA Easy Jock Up TLS kobak</v>
      </c>
      <c r="F3051" s="1" t="s">
        <v>6017</v>
      </c>
      <c r="G3051" s="1" t="s">
        <v>6047</v>
      </c>
      <c r="H3051" s="1" t="s">
        <v>5835</v>
      </c>
      <c r="I3051" s="1" t="s">
        <v>255</v>
      </c>
      <c r="J3051" s="1" t="str">
        <f>TRIM(I3051)</f>
        <v>Lovasfelszerelés</v>
      </c>
      <c r="K3051" s="1" t="s">
        <v>2445</v>
      </c>
      <c r="L3051" s="1" t="str">
        <f>TRIM(K3051)</f>
        <v>Védőfelszerelés</v>
      </c>
      <c r="M3051" s="1" t="s">
        <v>5795</v>
      </c>
      <c r="N3051" s="1" t="str">
        <f>TRIM(M3051)</f>
        <v>Kobak</v>
      </c>
      <c r="O3051" s="1" t="s">
        <v>5802</v>
      </c>
      <c r="P3051" s="1" t="str">
        <f>TRIM(O3051)</f>
        <v>Felnőtt kobak</v>
      </c>
      <c r="Q3051" s="18" t="s">
        <v>6027</v>
      </c>
      <c r="R3051" s="8">
        <v>7421129579599</v>
      </c>
      <c r="S3051" s="1">
        <v>429.95</v>
      </c>
      <c r="T3051" s="1" t="s">
        <v>26</v>
      </c>
      <c r="U3051" s="1">
        <v>0.9</v>
      </c>
      <c r="V3051" s="1" t="s">
        <v>6020</v>
      </c>
      <c r="W3051" s="1" t="s">
        <v>5852</v>
      </c>
      <c r="X3051" s="1" t="str">
        <f>IF(W3051="", "", IFERROR(VLOOKUP(W3051, colorList!A:B,2,FALSE),""))</f>
        <v>fényes fekete</v>
      </c>
    </row>
    <row r="3052" spans="1:24" ht="27.75" customHeight="1" x14ac:dyDescent="0.25">
      <c r="A3052" s="1" t="s">
        <v>9116</v>
      </c>
      <c r="B3052" s="1" t="str">
        <f>TRIM(D3052)</f>
        <v>59</v>
      </c>
      <c r="C3052" s="1">
        <f>IFERROR(VLOOKUP(D3052, sizeList!A:B, 2, FALSE), "")</f>
        <v>59</v>
      </c>
      <c r="D3052" s="1">
        <v>59</v>
      </c>
      <c r="E3052" s="1" t="str">
        <f>TRIM(F3052)</f>
        <v>GPA Easy Jock Up TLS kobak</v>
      </c>
      <c r="F3052" s="1" t="s">
        <v>6017</v>
      </c>
      <c r="G3052" s="1" t="s">
        <v>6051</v>
      </c>
      <c r="H3052" s="1" t="s">
        <v>5835</v>
      </c>
      <c r="I3052" s="1" t="s">
        <v>255</v>
      </c>
      <c r="J3052" s="1" t="str">
        <f>TRIM(I3052)</f>
        <v>Lovasfelszerelés</v>
      </c>
      <c r="K3052" s="1" t="s">
        <v>2445</v>
      </c>
      <c r="L3052" s="1" t="str">
        <f>TRIM(K3052)</f>
        <v>Védőfelszerelés</v>
      </c>
      <c r="M3052" s="1" t="s">
        <v>5795</v>
      </c>
      <c r="N3052" s="1" t="str">
        <f>TRIM(M3052)</f>
        <v>Kobak</v>
      </c>
      <c r="O3052" s="1" t="s">
        <v>5802</v>
      </c>
      <c r="P3052" s="1" t="str">
        <f>TRIM(O3052)</f>
        <v>Felnőtt kobak</v>
      </c>
      <c r="Q3052" s="18" t="s">
        <v>6027</v>
      </c>
      <c r="R3052" s="8">
        <v>7421129579605</v>
      </c>
      <c r="S3052" s="1">
        <v>429.95</v>
      </c>
      <c r="T3052" s="1" t="s">
        <v>26</v>
      </c>
      <c r="U3052" s="1">
        <v>0.9</v>
      </c>
      <c r="V3052" s="1" t="s">
        <v>6020</v>
      </c>
      <c r="W3052" s="1" t="s">
        <v>5852</v>
      </c>
      <c r="X3052" s="1" t="str">
        <f>IF(W3052="", "", IFERROR(VLOOKUP(W3052, colorList!A:B,2,FALSE),""))</f>
        <v>fényes fekete</v>
      </c>
    </row>
    <row r="3053" spans="1:24" ht="27.75" customHeight="1" x14ac:dyDescent="0.25">
      <c r="A3053" s="1" t="s">
        <v>9120</v>
      </c>
      <c r="B3053" s="1" t="str">
        <f>TRIM(D3053)</f>
        <v>60</v>
      </c>
      <c r="C3053" s="1">
        <f>IFERROR(VLOOKUP(D3053, sizeList!A:B, 2, FALSE), "")</f>
        <v>60</v>
      </c>
      <c r="D3053" s="1">
        <v>60</v>
      </c>
      <c r="E3053" s="1" t="str">
        <f>TRIM(F3053)</f>
        <v>GPA Easy Jock Up TLS kobak</v>
      </c>
      <c r="F3053" s="1" t="s">
        <v>6017</v>
      </c>
      <c r="G3053" s="1" t="s">
        <v>6055</v>
      </c>
      <c r="H3053" s="1" t="s">
        <v>5835</v>
      </c>
      <c r="I3053" s="1" t="s">
        <v>255</v>
      </c>
      <c r="J3053" s="1" t="str">
        <f>TRIM(I3053)</f>
        <v>Lovasfelszerelés</v>
      </c>
      <c r="K3053" s="1" t="s">
        <v>2445</v>
      </c>
      <c r="L3053" s="1" t="str">
        <f>TRIM(K3053)</f>
        <v>Védőfelszerelés</v>
      </c>
      <c r="M3053" s="1" t="s">
        <v>5795</v>
      </c>
      <c r="N3053" s="1" t="str">
        <f>TRIM(M3053)</f>
        <v>Kobak</v>
      </c>
      <c r="O3053" s="1" t="s">
        <v>5802</v>
      </c>
      <c r="P3053" s="1" t="str">
        <f>TRIM(O3053)</f>
        <v>Felnőtt kobak</v>
      </c>
      <c r="Q3053" s="18" t="s">
        <v>6027</v>
      </c>
      <c r="R3053" s="8">
        <v>7421129579612</v>
      </c>
      <c r="S3053" s="1">
        <v>429.95</v>
      </c>
      <c r="T3053" s="1" t="s">
        <v>26</v>
      </c>
      <c r="U3053" s="1">
        <v>0.9</v>
      </c>
      <c r="V3053" s="1" t="s">
        <v>6020</v>
      </c>
      <c r="W3053" s="1" t="s">
        <v>5852</v>
      </c>
      <c r="X3053" s="1" t="str">
        <f>IF(W3053="", "", IFERROR(VLOOKUP(W3053, colorList!A:B,2,FALSE),""))</f>
        <v>fényes fekete</v>
      </c>
    </row>
    <row r="3054" spans="1:24" ht="27.75" customHeight="1" x14ac:dyDescent="0.25">
      <c r="A3054" s="1" t="s">
        <v>9124</v>
      </c>
      <c r="B3054" s="1" t="str">
        <f>TRIM(D3054)</f>
        <v>61</v>
      </c>
      <c r="C3054" s="1">
        <f>IFERROR(VLOOKUP(D3054, sizeList!A:B, 2, FALSE), "")</f>
        <v>61</v>
      </c>
      <c r="D3054" s="1">
        <v>61</v>
      </c>
      <c r="E3054" s="1" t="str">
        <f>TRIM(F3054)</f>
        <v>GPA Easy Jock Up TLS kobak</v>
      </c>
      <c r="F3054" s="1" t="s">
        <v>6017</v>
      </c>
      <c r="G3054" s="1" t="s">
        <v>6059</v>
      </c>
      <c r="H3054" s="1" t="s">
        <v>5835</v>
      </c>
      <c r="I3054" s="1" t="s">
        <v>255</v>
      </c>
      <c r="J3054" s="1" t="str">
        <f>TRIM(I3054)</f>
        <v>Lovasfelszerelés</v>
      </c>
      <c r="K3054" s="1" t="s">
        <v>2445</v>
      </c>
      <c r="L3054" s="1" t="str">
        <f>TRIM(K3054)</f>
        <v>Védőfelszerelés</v>
      </c>
      <c r="M3054" s="1" t="s">
        <v>5795</v>
      </c>
      <c r="N3054" s="1" t="str">
        <f>TRIM(M3054)</f>
        <v>Kobak</v>
      </c>
      <c r="O3054" s="1" t="s">
        <v>5802</v>
      </c>
      <c r="P3054" s="1" t="str">
        <f>TRIM(O3054)</f>
        <v>Felnőtt kobak</v>
      </c>
      <c r="Q3054" s="18" t="s">
        <v>6027</v>
      </c>
      <c r="R3054" s="8">
        <v>7421129579698</v>
      </c>
      <c r="S3054" s="1">
        <v>429.95</v>
      </c>
      <c r="T3054" s="1" t="s">
        <v>26</v>
      </c>
      <c r="U3054" s="1">
        <v>0.9</v>
      </c>
      <c r="V3054" s="1" t="s">
        <v>6020</v>
      </c>
      <c r="W3054" s="1" t="s">
        <v>5852</v>
      </c>
      <c r="X3054" s="1" t="str">
        <f>IF(W3054="", "", IFERROR(VLOOKUP(W3054, colorList!A:B,2,FALSE),""))</f>
        <v>fényes fekete</v>
      </c>
    </row>
    <row r="3055" spans="1:24" ht="27.75" customHeight="1" x14ac:dyDescent="0.25">
      <c r="A3055" s="1" t="s">
        <v>8963</v>
      </c>
      <c r="B3055" s="1" t="str">
        <f>TRIM(D3055)</f>
        <v>53</v>
      </c>
      <c r="C3055" s="1">
        <f>IFERROR(VLOOKUP(D3055, sizeList!A:B, 2, FALSE), "")</f>
        <v>53</v>
      </c>
      <c r="D3055" s="1">
        <v>53</v>
      </c>
      <c r="E3055" s="1" t="str">
        <f>TRIM(F3055)</f>
        <v>GPA Easy Speed Air Hybrid</v>
      </c>
      <c r="F3055" s="1" t="s">
        <v>5870</v>
      </c>
      <c r="G3055" s="1" t="s">
        <v>5871</v>
      </c>
      <c r="H3055" s="1" t="s">
        <v>5835</v>
      </c>
      <c r="I3055" s="1" t="s">
        <v>255</v>
      </c>
      <c r="J3055" s="1" t="str">
        <f>TRIM(I3055)</f>
        <v>Lovasfelszerelés</v>
      </c>
      <c r="K3055" s="1" t="s">
        <v>2445</v>
      </c>
      <c r="L3055" s="1" t="str">
        <f>TRIM(K3055)</f>
        <v>Védőfelszerelés</v>
      </c>
      <c r="M3055" s="1" t="s">
        <v>5795</v>
      </c>
      <c r="N3055" s="1" t="str">
        <f>TRIM(M3055)</f>
        <v>Kobak</v>
      </c>
      <c r="O3055" s="1" t="s">
        <v>5802</v>
      </c>
      <c r="P3055" s="1" t="str">
        <f>TRIM(O3055)</f>
        <v>Felnőtt kobak</v>
      </c>
      <c r="Q3055" s="18" t="s">
        <v>5872</v>
      </c>
      <c r="R3055" s="8">
        <v>7421129552356</v>
      </c>
      <c r="S3055" s="1">
        <v>419.95</v>
      </c>
      <c r="T3055" s="1" t="s">
        <v>26</v>
      </c>
      <c r="U3055" s="1">
        <v>0.9</v>
      </c>
      <c r="V3055" s="1" t="s">
        <v>5849</v>
      </c>
      <c r="W3055" s="1" t="s">
        <v>5820</v>
      </c>
      <c r="X3055" s="1" t="str">
        <f>IF(W3055="", "", IFERROR(VLOOKUP(W3055, colorList!A:B,2,FALSE),""))</f>
        <v>matt fekete</v>
      </c>
    </row>
    <row r="3056" spans="1:24" ht="27.75" customHeight="1" x14ac:dyDescent="0.25">
      <c r="A3056" s="1" t="s">
        <v>8965</v>
      </c>
      <c r="B3056" s="1" t="str">
        <f>TRIM(D3056)</f>
        <v>54</v>
      </c>
      <c r="C3056" s="1">
        <f>IFERROR(VLOOKUP(D3056, sizeList!A:B, 2, FALSE), "")</f>
        <v>54</v>
      </c>
      <c r="D3056" s="1">
        <v>54</v>
      </c>
      <c r="E3056" s="1" t="str">
        <f>TRIM(F3056)</f>
        <v>GPA Easy Speed Air Hybrid</v>
      </c>
      <c r="F3056" s="1" t="s">
        <v>5870</v>
      </c>
      <c r="G3056" s="1" t="s">
        <v>5874</v>
      </c>
      <c r="H3056" s="1" t="s">
        <v>5835</v>
      </c>
      <c r="I3056" s="1" t="s">
        <v>255</v>
      </c>
      <c r="J3056" s="1" t="str">
        <f>TRIM(I3056)</f>
        <v>Lovasfelszerelés</v>
      </c>
      <c r="K3056" s="1" t="s">
        <v>2445</v>
      </c>
      <c r="L3056" s="1" t="str">
        <f>TRIM(K3056)</f>
        <v>Védőfelszerelés</v>
      </c>
      <c r="M3056" s="1" t="s">
        <v>5795</v>
      </c>
      <c r="N3056" s="1" t="str">
        <f>TRIM(M3056)</f>
        <v>Kobak</v>
      </c>
      <c r="O3056" s="1" t="s">
        <v>5802</v>
      </c>
      <c r="P3056" s="1" t="str">
        <f>TRIM(O3056)</f>
        <v>Felnőtt kobak</v>
      </c>
      <c r="Q3056" s="18" t="s">
        <v>5872</v>
      </c>
      <c r="R3056" s="8">
        <v>7421129552363</v>
      </c>
      <c r="S3056" s="1">
        <v>419.95</v>
      </c>
      <c r="T3056" s="1" t="s">
        <v>26</v>
      </c>
      <c r="U3056" s="1">
        <v>0.9</v>
      </c>
      <c r="V3056" s="1" t="s">
        <v>5849</v>
      </c>
      <c r="W3056" s="1" t="s">
        <v>5820</v>
      </c>
      <c r="X3056" s="1" t="str">
        <f>IF(W3056="", "", IFERROR(VLOOKUP(W3056, colorList!A:B,2,FALSE),""))</f>
        <v>matt fekete</v>
      </c>
    </row>
    <row r="3057" spans="1:24" ht="27.75" customHeight="1" x14ac:dyDescent="0.25">
      <c r="A3057" s="1" t="s">
        <v>8967</v>
      </c>
      <c r="B3057" s="1" t="str">
        <f>TRIM(D3057)</f>
        <v>55</v>
      </c>
      <c r="C3057" s="1">
        <f>IFERROR(VLOOKUP(D3057, sizeList!A:B, 2, FALSE), "")</f>
        <v>55</v>
      </c>
      <c r="D3057" s="1">
        <v>55</v>
      </c>
      <c r="E3057" s="1" t="str">
        <f>TRIM(F3057)</f>
        <v>GPA Easy Speed Air Hybrid</v>
      </c>
      <c r="F3057" s="1" t="s">
        <v>5870</v>
      </c>
      <c r="G3057" s="1" t="s">
        <v>5876</v>
      </c>
      <c r="H3057" s="1" t="s">
        <v>5835</v>
      </c>
      <c r="I3057" s="1" t="s">
        <v>255</v>
      </c>
      <c r="J3057" s="1" t="str">
        <f>TRIM(I3057)</f>
        <v>Lovasfelszerelés</v>
      </c>
      <c r="K3057" s="1" t="s">
        <v>2445</v>
      </c>
      <c r="L3057" s="1" t="str">
        <f>TRIM(K3057)</f>
        <v>Védőfelszerelés</v>
      </c>
      <c r="M3057" s="1" t="s">
        <v>5795</v>
      </c>
      <c r="N3057" s="1" t="str">
        <f>TRIM(M3057)</f>
        <v>Kobak</v>
      </c>
      <c r="O3057" s="1" t="s">
        <v>5802</v>
      </c>
      <c r="P3057" s="1" t="str">
        <f>TRIM(O3057)</f>
        <v>Felnőtt kobak</v>
      </c>
      <c r="Q3057" s="18" t="s">
        <v>5872</v>
      </c>
      <c r="R3057" s="8">
        <v>7421129552394</v>
      </c>
      <c r="S3057" s="1">
        <v>419.95</v>
      </c>
      <c r="T3057" s="1" t="s">
        <v>26</v>
      </c>
      <c r="U3057" s="1">
        <v>0.9</v>
      </c>
      <c r="V3057" s="1" t="s">
        <v>5849</v>
      </c>
      <c r="W3057" s="1" t="s">
        <v>5820</v>
      </c>
      <c r="X3057" s="1" t="str">
        <f>IF(W3057="", "", IFERROR(VLOOKUP(W3057, colorList!A:B,2,FALSE),""))</f>
        <v>matt fekete</v>
      </c>
    </row>
    <row r="3058" spans="1:24" ht="27.75" customHeight="1" x14ac:dyDescent="0.25">
      <c r="A3058" s="1" t="s">
        <v>8969</v>
      </c>
      <c r="B3058" s="1" t="str">
        <f>TRIM(D3058)</f>
        <v>56</v>
      </c>
      <c r="C3058" s="1">
        <f>IFERROR(VLOOKUP(D3058, sizeList!A:B, 2, FALSE), "")</f>
        <v>56</v>
      </c>
      <c r="D3058" s="1">
        <v>56</v>
      </c>
      <c r="E3058" s="1" t="str">
        <f>TRIM(F3058)</f>
        <v>GPA Easy Speed Air Hybrid</v>
      </c>
      <c r="F3058" s="1" t="s">
        <v>5870</v>
      </c>
      <c r="G3058" s="1" t="s">
        <v>5878</v>
      </c>
      <c r="H3058" s="1" t="s">
        <v>5835</v>
      </c>
      <c r="I3058" s="1" t="s">
        <v>255</v>
      </c>
      <c r="J3058" s="1" t="str">
        <f>TRIM(I3058)</f>
        <v>Lovasfelszerelés</v>
      </c>
      <c r="K3058" s="1" t="s">
        <v>2445</v>
      </c>
      <c r="L3058" s="1" t="str">
        <f>TRIM(K3058)</f>
        <v>Védőfelszerelés</v>
      </c>
      <c r="M3058" s="1" t="s">
        <v>5795</v>
      </c>
      <c r="N3058" s="1" t="str">
        <f>TRIM(M3058)</f>
        <v>Kobak</v>
      </c>
      <c r="O3058" s="1" t="s">
        <v>5802</v>
      </c>
      <c r="P3058" s="1" t="str">
        <f>TRIM(O3058)</f>
        <v>Felnőtt kobak</v>
      </c>
      <c r="Q3058" s="18" t="s">
        <v>5872</v>
      </c>
      <c r="R3058" s="8">
        <v>7421129552462</v>
      </c>
      <c r="S3058" s="1">
        <v>419.95</v>
      </c>
      <c r="T3058" s="1" t="s">
        <v>26</v>
      </c>
      <c r="U3058" s="1">
        <v>0.9</v>
      </c>
      <c r="V3058" s="1" t="s">
        <v>5849</v>
      </c>
      <c r="W3058" s="1" t="s">
        <v>5820</v>
      </c>
      <c r="X3058" s="1" t="str">
        <f>IF(W3058="", "", IFERROR(VLOOKUP(W3058, colorList!A:B,2,FALSE),""))</f>
        <v>matt fekete</v>
      </c>
    </row>
    <row r="3059" spans="1:24" ht="27.75" customHeight="1" x14ac:dyDescent="0.25">
      <c r="A3059" s="1" t="s">
        <v>8971</v>
      </c>
      <c r="B3059" s="1" t="str">
        <f>TRIM(D3059)</f>
        <v>57</v>
      </c>
      <c r="C3059" s="1">
        <f>IFERROR(VLOOKUP(D3059, sizeList!A:B, 2, FALSE), "")</f>
        <v>57</v>
      </c>
      <c r="D3059" s="1">
        <v>57</v>
      </c>
      <c r="E3059" s="1" t="str">
        <f>TRIM(F3059)</f>
        <v>GPA Easy Speed Air Hybrid</v>
      </c>
      <c r="F3059" s="1" t="s">
        <v>5870</v>
      </c>
      <c r="G3059" s="1" t="s">
        <v>5880</v>
      </c>
      <c r="H3059" s="1" t="s">
        <v>5835</v>
      </c>
      <c r="I3059" s="1" t="s">
        <v>255</v>
      </c>
      <c r="J3059" s="1" t="str">
        <f>TRIM(I3059)</f>
        <v>Lovasfelszerelés</v>
      </c>
      <c r="K3059" s="1" t="s">
        <v>2445</v>
      </c>
      <c r="L3059" s="1" t="str">
        <f>TRIM(K3059)</f>
        <v>Védőfelszerelés</v>
      </c>
      <c r="M3059" s="1" t="s">
        <v>5795</v>
      </c>
      <c r="N3059" s="1" t="str">
        <f>TRIM(M3059)</f>
        <v>Kobak</v>
      </c>
      <c r="O3059" s="1" t="s">
        <v>5802</v>
      </c>
      <c r="P3059" s="1" t="str">
        <f>TRIM(O3059)</f>
        <v>Felnőtt kobak</v>
      </c>
      <c r="Q3059" s="18" t="s">
        <v>5872</v>
      </c>
      <c r="R3059" s="8">
        <v>7421129552486</v>
      </c>
      <c r="S3059" s="1">
        <v>419.95</v>
      </c>
      <c r="T3059" s="1" t="s">
        <v>26</v>
      </c>
      <c r="U3059" s="1">
        <v>0.9</v>
      </c>
      <c r="V3059" s="1" t="s">
        <v>5849</v>
      </c>
      <c r="W3059" s="1" t="s">
        <v>5820</v>
      </c>
      <c r="X3059" s="1" t="str">
        <f>IF(W3059="", "", IFERROR(VLOOKUP(W3059, colorList!A:B,2,FALSE),""))</f>
        <v>matt fekete</v>
      </c>
    </row>
    <row r="3060" spans="1:24" ht="27.75" customHeight="1" x14ac:dyDescent="0.25">
      <c r="A3060" s="1" t="s">
        <v>8973</v>
      </c>
      <c r="B3060" s="1" t="str">
        <f>TRIM(D3060)</f>
        <v>58</v>
      </c>
      <c r="C3060" s="1">
        <f>IFERROR(VLOOKUP(D3060, sizeList!A:B, 2, FALSE), "")</f>
        <v>58</v>
      </c>
      <c r="D3060" s="1">
        <v>58</v>
      </c>
      <c r="E3060" s="1" t="str">
        <f>TRIM(F3060)</f>
        <v>GPA Easy Speed Air Hybrid</v>
      </c>
      <c r="F3060" s="1" t="s">
        <v>5870</v>
      </c>
      <c r="G3060" s="1" t="s">
        <v>5882</v>
      </c>
      <c r="H3060" s="1" t="s">
        <v>5835</v>
      </c>
      <c r="I3060" s="1" t="s">
        <v>255</v>
      </c>
      <c r="J3060" s="1" t="str">
        <f>TRIM(I3060)</f>
        <v>Lovasfelszerelés</v>
      </c>
      <c r="K3060" s="1" t="s">
        <v>2445</v>
      </c>
      <c r="L3060" s="1" t="str">
        <f>TRIM(K3060)</f>
        <v>Védőfelszerelés</v>
      </c>
      <c r="M3060" s="1" t="s">
        <v>5795</v>
      </c>
      <c r="N3060" s="1" t="str">
        <f>TRIM(M3060)</f>
        <v>Kobak</v>
      </c>
      <c r="O3060" s="1" t="s">
        <v>5802</v>
      </c>
      <c r="P3060" s="1" t="str">
        <f>TRIM(O3060)</f>
        <v>Felnőtt kobak</v>
      </c>
      <c r="Q3060" s="18" t="s">
        <v>5872</v>
      </c>
      <c r="R3060" s="8">
        <v>7421129552653</v>
      </c>
      <c r="S3060" s="1">
        <v>419.95</v>
      </c>
      <c r="T3060" s="1" t="s">
        <v>26</v>
      </c>
      <c r="U3060" s="1">
        <v>0.9</v>
      </c>
      <c r="V3060" s="1" t="s">
        <v>5849</v>
      </c>
      <c r="W3060" s="1" t="s">
        <v>5820</v>
      </c>
      <c r="X3060" s="1" t="str">
        <f>IF(W3060="", "", IFERROR(VLOOKUP(W3060, colorList!A:B,2,FALSE),""))</f>
        <v>matt fekete</v>
      </c>
    </row>
    <row r="3061" spans="1:24" ht="27.75" customHeight="1" x14ac:dyDescent="0.25">
      <c r="A3061" s="1" t="s">
        <v>8975</v>
      </c>
      <c r="B3061" s="1" t="str">
        <f>TRIM(D3061)</f>
        <v>59</v>
      </c>
      <c r="C3061" s="1">
        <f>IFERROR(VLOOKUP(D3061, sizeList!A:B, 2, FALSE), "")</f>
        <v>59</v>
      </c>
      <c r="D3061" s="1">
        <v>59</v>
      </c>
      <c r="E3061" s="1" t="str">
        <f>TRIM(F3061)</f>
        <v>GPA Easy Speed Air Hybrid</v>
      </c>
      <c r="F3061" s="1" t="s">
        <v>5870</v>
      </c>
      <c r="G3061" s="1" t="s">
        <v>5884</v>
      </c>
      <c r="H3061" s="1" t="s">
        <v>5835</v>
      </c>
      <c r="I3061" s="1" t="s">
        <v>255</v>
      </c>
      <c r="J3061" s="1" t="str">
        <f>TRIM(I3061)</f>
        <v>Lovasfelszerelés</v>
      </c>
      <c r="K3061" s="1" t="s">
        <v>2445</v>
      </c>
      <c r="L3061" s="1" t="str">
        <f>TRIM(K3061)</f>
        <v>Védőfelszerelés</v>
      </c>
      <c r="M3061" s="1" t="s">
        <v>5795</v>
      </c>
      <c r="N3061" s="1" t="str">
        <f>TRIM(M3061)</f>
        <v>Kobak</v>
      </c>
      <c r="O3061" s="1" t="s">
        <v>5802</v>
      </c>
      <c r="P3061" s="1" t="str">
        <f>TRIM(O3061)</f>
        <v>Felnőtt kobak</v>
      </c>
      <c r="Q3061" s="18" t="s">
        <v>5872</v>
      </c>
      <c r="R3061" s="8">
        <v>7421129552721</v>
      </c>
      <c r="S3061" s="1">
        <v>419.95</v>
      </c>
      <c r="T3061" s="1" t="s">
        <v>26</v>
      </c>
      <c r="U3061" s="1">
        <v>0.9</v>
      </c>
      <c r="V3061" s="1" t="s">
        <v>5849</v>
      </c>
      <c r="W3061" s="1" t="s">
        <v>5820</v>
      </c>
      <c r="X3061" s="1" t="str">
        <f>IF(W3061="", "", IFERROR(VLOOKUP(W3061, colorList!A:B,2,FALSE),""))</f>
        <v>matt fekete</v>
      </c>
    </row>
    <row r="3062" spans="1:24" ht="27.75" customHeight="1" x14ac:dyDescent="0.25">
      <c r="A3062" s="1" t="s">
        <v>8977</v>
      </c>
      <c r="B3062" s="1" t="str">
        <f>TRIM(D3062)</f>
        <v>60</v>
      </c>
      <c r="C3062" s="1">
        <f>IFERROR(VLOOKUP(D3062, sizeList!A:B, 2, FALSE), "")</f>
        <v>60</v>
      </c>
      <c r="D3062" s="1">
        <v>60</v>
      </c>
      <c r="E3062" s="1" t="str">
        <f>TRIM(F3062)</f>
        <v>GPA Easy Speed Air Hybrid</v>
      </c>
      <c r="F3062" s="1" t="s">
        <v>5870</v>
      </c>
      <c r="G3062" s="1" t="s">
        <v>5886</v>
      </c>
      <c r="H3062" s="1" t="s">
        <v>5835</v>
      </c>
      <c r="I3062" s="1" t="s">
        <v>255</v>
      </c>
      <c r="J3062" s="1" t="str">
        <f>TRIM(I3062)</f>
        <v>Lovasfelszerelés</v>
      </c>
      <c r="K3062" s="1" t="s">
        <v>2445</v>
      </c>
      <c r="L3062" s="1" t="str">
        <f>TRIM(K3062)</f>
        <v>Védőfelszerelés</v>
      </c>
      <c r="M3062" s="1" t="s">
        <v>5795</v>
      </c>
      <c r="N3062" s="1" t="str">
        <f>TRIM(M3062)</f>
        <v>Kobak</v>
      </c>
      <c r="O3062" s="1" t="s">
        <v>5802</v>
      </c>
      <c r="P3062" s="1" t="str">
        <f>TRIM(O3062)</f>
        <v>Felnőtt kobak</v>
      </c>
      <c r="Q3062" s="18" t="s">
        <v>5872</v>
      </c>
      <c r="R3062" s="8">
        <v>7421129552745</v>
      </c>
      <c r="S3062" s="1">
        <v>419.95</v>
      </c>
      <c r="T3062" s="1" t="s">
        <v>26</v>
      </c>
      <c r="U3062" s="1">
        <v>0.9</v>
      </c>
      <c r="V3062" s="1" t="s">
        <v>5849</v>
      </c>
      <c r="W3062" s="1" t="s">
        <v>5820</v>
      </c>
      <c r="X3062" s="1" t="str">
        <f>IF(W3062="", "", IFERROR(VLOOKUP(W3062, colorList!A:B,2,FALSE),""))</f>
        <v>matt fekete</v>
      </c>
    </row>
    <row r="3063" spans="1:24" ht="27.75" customHeight="1" x14ac:dyDescent="0.25">
      <c r="A3063" s="1" t="s">
        <v>8979</v>
      </c>
      <c r="B3063" s="1" t="str">
        <f>TRIM(D3063)</f>
        <v>61</v>
      </c>
      <c r="C3063" s="1">
        <f>IFERROR(VLOOKUP(D3063, sizeList!A:B, 2, FALSE), "")</f>
        <v>61</v>
      </c>
      <c r="D3063" s="1">
        <v>61</v>
      </c>
      <c r="E3063" s="1" t="str">
        <f>TRIM(F3063)</f>
        <v>GPA Easy Speed Air Hybrid</v>
      </c>
      <c r="F3063" s="1" t="s">
        <v>5870</v>
      </c>
      <c r="G3063" s="1" t="s">
        <v>5888</v>
      </c>
      <c r="H3063" s="1" t="s">
        <v>5835</v>
      </c>
      <c r="I3063" s="1" t="s">
        <v>255</v>
      </c>
      <c r="J3063" s="1" t="str">
        <f>TRIM(I3063)</f>
        <v>Lovasfelszerelés</v>
      </c>
      <c r="K3063" s="1" t="s">
        <v>2445</v>
      </c>
      <c r="L3063" s="1" t="str">
        <f>TRIM(K3063)</f>
        <v>Védőfelszerelés</v>
      </c>
      <c r="M3063" s="1" t="s">
        <v>5795</v>
      </c>
      <c r="N3063" s="1" t="str">
        <f>TRIM(M3063)</f>
        <v>Kobak</v>
      </c>
      <c r="O3063" s="1" t="s">
        <v>5802</v>
      </c>
      <c r="P3063" s="1" t="str">
        <f>TRIM(O3063)</f>
        <v>Felnőtt kobak</v>
      </c>
      <c r="Q3063" s="18" t="s">
        <v>5872</v>
      </c>
      <c r="R3063" s="8">
        <v>7421129552752</v>
      </c>
      <c r="S3063" s="1">
        <v>419.95</v>
      </c>
      <c r="T3063" s="1" t="s">
        <v>26</v>
      </c>
      <c r="U3063" s="1">
        <v>0.9</v>
      </c>
      <c r="V3063" s="1" t="s">
        <v>5849</v>
      </c>
      <c r="W3063" s="1" t="s">
        <v>5820</v>
      </c>
      <c r="X3063" s="1" t="str">
        <f>IF(W3063="", "", IFERROR(VLOOKUP(W3063, colorList!A:B,2,FALSE),""))</f>
        <v>matt fekete</v>
      </c>
    </row>
    <row r="3064" spans="1:24" ht="27.75" customHeight="1" x14ac:dyDescent="0.25">
      <c r="A3064" s="1" t="s">
        <v>8964</v>
      </c>
      <c r="B3064" s="1" t="str">
        <f>TRIM(D3064)</f>
        <v>53</v>
      </c>
      <c r="C3064" s="1">
        <f>IFERROR(VLOOKUP(D3064, sizeList!A:B, 2, FALSE), "")</f>
        <v>53</v>
      </c>
      <c r="D3064" s="1">
        <v>53</v>
      </c>
      <c r="E3064" s="1" t="str">
        <f>TRIM(F3064)</f>
        <v>GPA Easy Speed Air Hybrid</v>
      </c>
      <c r="F3064" s="1" t="s">
        <v>5870</v>
      </c>
      <c r="G3064" s="1" t="s">
        <v>5873</v>
      </c>
      <c r="H3064" s="1" t="s">
        <v>5835</v>
      </c>
      <c r="I3064" s="1" t="s">
        <v>255</v>
      </c>
      <c r="J3064" s="1" t="str">
        <f>TRIM(I3064)</f>
        <v>Lovasfelszerelés</v>
      </c>
      <c r="K3064" s="1" t="s">
        <v>2445</v>
      </c>
      <c r="L3064" s="1" t="str">
        <f>TRIM(K3064)</f>
        <v>Védőfelszerelés</v>
      </c>
      <c r="M3064" s="1" t="s">
        <v>5795</v>
      </c>
      <c r="N3064" s="1" t="str">
        <f>TRIM(M3064)</f>
        <v>Kobak</v>
      </c>
      <c r="O3064" s="1" t="s">
        <v>5802</v>
      </c>
      <c r="P3064" s="1" t="str">
        <f>TRIM(O3064)</f>
        <v>Felnőtt kobak</v>
      </c>
      <c r="Q3064" s="18" t="s">
        <v>5872</v>
      </c>
      <c r="R3064" s="8">
        <v>7421129552776</v>
      </c>
      <c r="S3064" s="1">
        <v>419.95</v>
      </c>
      <c r="T3064" s="1" t="s">
        <v>26</v>
      </c>
      <c r="U3064" s="1">
        <v>0.9</v>
      </c>
      <c r="V3064" s="1" t="s">
        <v>5849</v>
      </c>
      <c r="W3064" s="1" t="s">
        <v>5852</v>
      </c>
      <c r="X3064" s="1" t="str">
        <f>IF(W3064="", "", IFERROR(VLOOKUP(W3064, colorList!A:B,2,FALSE),""))</f>
        <v>fényes fekete</v>
      </c>
    </row>
    <row r="3065" spans="1:24" ht="27.75" customHeight="1" x14ac:dyDescent="0.25">
      <c r="A3065" s="1" t="s">
        <v>8966</v>
      </c>
      <c r="B3065" s="1" t="str">
        <f>TRIM(D3065)</f>
        <v>54</v>
      </c>
      <c r="C3065" s="1">
        <f>IFERROR(VLOOKUP(D3065, sizeList!A:B, 2, FALSE), "")</f>
        <v>54</v>
      </c>
      <c r="D3065" s="1">
        <v>54</v>
      </c>
      <c r="E3065" s="1" t="str">
        <f>TRIM(F3065)</f>
        <v>GPA Easy Speed Air Hybrid</v>
      </c>
      <c r="F3065" s="1" t="s">
        <v>5870</v>
      </c>
      <c r="G3065" s="1" t="s">
        <v>5875</v>
      </c>
      <c r="H3065" s="1" t="s">
        <v>5835</v>
      </c>
      <c r="I3065" s="1" t="s">
        <v>255</v>
      </c>
      <c r="J3065" s="1" t="str">
        <f>TRIM(I3065)</f>
        <v>Lovasfelszerelés</v>
      </c>
      <c r="K3065" s="1" t="s">
        <v>2445</v>
      </c>
      <c r="L3065" s="1" t="str">
        <f>TRIM(K3065)</f>
        <v>Védőfelszerelés</v>
      </c>
      <c r="M3065" s="1" t="s">
        <v>5795</v>
      </c>
      <c r="N3065" s="1" t="str">
        <f>TRIM(M3065)</f>
        <v>Kobak</v>
      </c>
      <c r="O3065" s="1" t="s">
        <v>5802</v>
      </c>
      <c r="P3065" s="1" t="str">
        <f>TRIM(O3065)</f>
        <v>Felnőtt kobak</v>
      </c>
      <c r="Q3065" s="18" t="s">
        <v>5872</v>
      </c>
      <c r="R3065" s="8">
        <v>7421129552783</v>
      </c>
      <c r="S3065" s="1">
        <v>419.95</v>
      </c>
      <c r="T3065" s="1" t="s">
        <v>26</v>
      </c>
      <c r="U3065" s="1">
        <v>0.9</v>
      </c>
      <c r="V3065" s="1" t="s">
        <v>5849</v>
      </c>
      <c r="W3065" s="1" t="s">
        <v>5852</v>
      </c>
      <c r="X3065" s="1" t="str">
        <f>IF(W3065="", "", IFERROR(VLOOKUP(W3065, colorList!A:B,2,FALSE),""))</f>
        <v>fényes fekete</v>
      </c>
    </row>
    <row r="3066" spans="1:24" ht="27.75" customHeight="1" x14ac:dyDescent="0.25">
      <c r="A3066" s="1" t="s">
        <v>8968</v>
      </c>
      <c r="B3066" s="1" t="str">
        <f>TRIM(D3066)</f>
        <v>55</v>
      </c>
      <c r="C3066" s="1">
        <f>IFERROR(VLOOKUP(D3066, sizeList!A:B, 2, FALSE), "")</f>
        <v>55</v>
      </c>
      <c r="D3066" s="1">
        <v>55</v>
      </c>
      <c r="E3066" s="1" t="str">
        <f>TRIM(F3066)</f>
        <v>GPA Easy Speed Air Hybrid</v>
      </c>
      <c r="F3066" s="1" t="s">
        <v>5870</v>
      </c>
      <c r="G3066" s="1" t="s">
        <v>5877</v>
      </c>
      <c r="H3066" s="1" t="s">
        <v>5835</v>
      </c>
      <c r="I3066" s="1" t="s">
        <v>255</v>
      </c>
      <c r="J3066" s="1" t="str">
        <f>TRIM(I3066)</f>
        <v>Lovasfelszerelés</v>
      </c>
      <c r="K3066" s="1" t="s">
        <v>2445</v>
      </c>
      <c r="L3066" s="1" t="str">
        <f>TRIM(K3066)</f>
        <v>Védőfelszerelés</v>
      </c>
      <c r="M3066" s="1" t="s">
        <v>5795</v>
      </c>
      <c r="N3066" s="1" t="str">
        <f>TRIM(M3066)</f>
        <v>Kobak</v>
      </c>
      <c r="O3066" s="1" t="s">
        <v>5802</v>
      </c>
      <c r="P3066" s="1" t="str">
        <f>TRIM(O3066)</f>
        <v>Felnőtt kobak</v>
      </c>
      <c r="Q3066" s="18" t="s">
        <v>5872</v>
      </c>
      <c r="R3066" s="8">
        <v>7421129552790</v>
      </c>
      <c r="S3066" s="1">
        <v>419.95</v>
      </c>
      <c r="T3066" s="1" t="s">
        <v>26</v>
      </c>
      <c r="U3066" s="1">
        <v>0.9</v>
      </c>
      <c r="V3066" s="1" t="s">
        <v>5849</v>
      </c>
      <c r="W3066" s="1" t="s">
        <v>5852</v>
      </c>
      <c r="X3066" s="1" t="str">
        <f>IF(W3066="", "", IFERROR(VLOOKUP(W3066, colorList!A:B,2,FALSE),""))</f>
        <v>fényes fekete</v>
      </c>
    </row>
    <row r="3067" spans="1:24" ht="27.75" customHeight="1" x14ac:dyDescent="0.25">
      <c r="A3067" s="1" t="s">
        <v>8970</v>
      </c>
      <c r="B3067" s="1" t="str">
        <f>TRIM(D3067)</f>
        <v>56</v>
      </c>
      <c r="C3067" s="1">
        <f>IFERROR(VLOOKUP(D3067, sizeList!A:B, 2, FALSE), "")</f>
        <v>56</v>
      </c>
      <c r="D3067" s="1">
        <v>56</v>
      </c>
      <c r="E3067" s="1" t="str">
        <f>TRIM(F3067)</f>
        <v>GPA Easy Speed Air Hybrid</v>
      </c>
      <c r="F3067" s="1" t="s">
        <v>5870</v>
      </c>
      <c r="G3067" s="1" t="s">
        <v>5879</v>
      </c>
      <c r="H3067" s="1" t="s">
        <v>5835</v>
      </c>
      <c r="I3067" s="1" t="s">
        <v>255</v>
      </c>
      <c r="J3067" s="1" t="str">
        <f>TRIM(I3067)</f>
        <v>Lovasfelszerelés</v>
      </c>
      <c r="K3067" s="1" t="s">
        <v>2445</v>
      </c>
      <c r="L3067" s="1" t="str">
        <f>TRIM(K3067)</f>
        <v>Védőfelszerelés</v>
      </c>
      <c r="M3067" s="1" t="s">
        <v>5795</v>
      </c>
      <c r="N3067" s="1" t="str">
        <f>TRIM(M3067)</f>
        <v>Kobak</v>
      </c>
      <c r="O3067" s="1" t="s">
        <v>5802</v>
      </c>
      <c r="P3067" s="1" t="str">
        <f>TRIM(O3067)</f>
        <v>Felnőtt kobak</v>
      </c>
      <c r="Q3067" s="18" t="s">
        <v>5872</v>
      </c>
      <c r="R3067" s="8">
        <v>7421129552813</v>
      </c>
      <c r="S3067" s="1">
        <v>419.95</v>
      </c>
      <c r="T3067" s="1" t="s">
        <v>26</v>
      </c>
      <c r="U3067" s="1">
        <v>0.9</v>
      </c>
      <c r="V3067" s="1" t="s">
        <v>5849</v>
      </c>
      <c r="W3067" s="1" t="s">
        <v>5852</v>
      </c>
      <c r="X3067" s="1" t="str">
        <f>IF(W3067="", "", IFERROR(VLOOKUP(W3067, colorList!A:B,2,FALSE),""))</f>
        <v>fényes fekete</v>
      </c>
    </row>
    <row r="3068" spans="1:24" ht="27.75" customHeight="1" x14ac:dyDescent="0.25">
      <c r="A3068" s="1" t="s">
        <v>8972</v>
      </c>
      <c r="B3068" s="1" t="str">
        <f>TRIM(D3068)</f>
        <v>57</v>
      </c>
      <c r="C3068" s="1">
        <f>IFERROR(VLOOKUP(D3068, sizeList!A:B, 2, FALSE), "")</f>
        <v>57</v>
      </c>
      <c r="D3068" s="1">
        <v>57</v>
      </c>
      <c r="E3068" s="1" t="str">
        <f>TRIM(F3068)</f>
        <v>GPA Easy Speed Air Hybrid</v>
      </c>
      <c r="F3068" s="1" t="s">
        <v>5870</v>
      </c>
      <c r="G3068" s="1" t="s">
        <v>5881</v>
      </c>
      <c r="H3068" s="1" t="s">
        <v>5835</v>
      </c>
      <c r="I3068" s="1" t="s">
        <v>255</v>
      </c>
      <c r="J3068" s="1" t="str">
        <f>TRIM(I3068)</f>
        <v>Lovasfelszerelés</v>
      </c>
      <c r="K3068" s="1" t="s">
        <v>2445</v>
      </c>
      <c r="L3068" s="1" t="str">
        <f>TRIM(K3068)</f>
        <v>Védőfelszerelés</v>
      </c>
      <c r="M3068" s="1" t="s">
        <v>5795</v>
      </c>
      <c r="N3068" s="1" t="str">
        <f>TRIM(M3068)</f>
        <v>Kobak</v>
      </c>
      <c r="O3068" s="1" t="s">
        <v>5802</v>
      </c>
      <c r="P3068" s="1" t="str">
        <f>TRIM(O3068)</f>
        <v>Felnőtt kobak</v>
      </c>
      <c r="Q3068" s="18" t="s">
        <v>5872</v>
      </c>
      <c r="R3068" s="8">
        <v>7421129552875</v>
      </c>
      <c r="S3068" s="1">
        <v>419.95</v>
      </c>
      <c r="T3068" s="1" t="s">
        <v>26</v>
      </c>
      <c r="U3068" s="1">
        <v>0.9</v>
      </c>
      <c r="V3068" s="1" t="s">
        <v>5849</v>
      </c>
      <c r="W3068" s="1" t="s">
        <v>5852</v>
      </c>
      <c r="X3068" s="1" t="str">
        <f>IF(W3068="", "", IFERROR(VLOOKUP(W3068, colorList!A:B,2,FALSE),""))</f>
        <v>fényes fekete</v>
      </c>
    </row>
    <row r="3069" spans="1:24" ht="27.75" customHeight="1" x14ac:dyDescent="0.25">
      <c r="A3069" s="1" t="s">
        <v>8974</v>
      </c>
      <c r="B3069" s="1" t="str">
        <f>TRIM(D3069)</f>
        <v>58</v>
      </c>
      <c r="C3069" s="1">
        <f>IFERROR(VLOOKUP(D3069, sizeList!A:B, 2, FALSE), "")</f>
        <v>58</v>
      </c>
      <c r="D3069" s="1">
        <v>58</v>
      </c>
      <c r="E3069" s="1" t="str">
        <f>TRIM(F3069)</f>
        <v>GPA Easy Speed Air Hybrid</v>
      </c>
      <c r="F3069" s="1" t="s">
        <v>5870</v>
      </c>
      <c r="G3069" s="1" t="s">
        <v>5883</v>
      </c>
      <c r="H3069" s="1" t="s">
        <v>5835</v>
      </c>
      <c r="I3069" s="1" t="s">
        <v>255</v>
      </c>
      <c r="J3069" s="1" t="str">
        <f>TRIM(I3069)</f>
        <v>Lovasfelszerelés</v>
      </c>
      <c r="K3069" s="1" t="s">
        <v>2445</v>
      </c>
      <c r="L3069" s="1" t="str">
        <f>TRIM(K3069)</f>
        <v>Védőfelszerelés</v>
      </c>
      <c r="M3069" s="1" t="s">
        <v>5795</v>
      </c>
      <c r="N3069" s="1" t="str">
        <f>TRIM(M3069)</f>
        <v>Kobak</v>
      </c>
      <c r="O3069" s="1" t="s">
        <v>5802</v>
      </c>
      <c r="P3069" s="1" t="str">
        <f>TRIM(O3069)</f>
        <v>Felnőtt kobak</v>
      </c>
      <c r="Q3069" s="18" t="s">
        <v>5872</v>
      </c>
      <c r="R3069" s="8">
        <v>7421129552967</v>
      </c>
      <c r="S3069" s="1">
        <v>419.95</v>
      </c>
      <c r="T3069" s="1" t="s">
        <v>26</v>
      </c>
      <c r="U3069" s="1">
        <v>0.9</v>
      </c>
      <c r="V3069" s="1" t="s">
        <v>5849</v>
      </c>
      <c r="W3069" s="1" t="s">
        <v>5852</v>
      </c>
      <c r="X3069" s="1" t="str">
        <f>IF(W3069="", "", IFERROR(VLOOKUP(W3069, colorList!A:B,2,FALSE),""))</f>
        <v>fényes fekete</v>
      </c>
    </row>
    <row r="3070" spans="1:24" ht="27.75" customHeight="1" x14ac:dyDescent="0.25">
      <c r="A3070" s="1" t="s">
        <v>8976</v>
      </c>
      <c r="B3070" s="1" t="str">
        <f>TRIM(D3070)</f>
        <v>59</v>
      </c>
      <c r="C3070" s="1">
        <f>IFERROR(VLOOKUP(D3070, sizeList!A:B, 2, FALSE), "")</f>
        <v>59</v>
      </c>
      <c r="D3070" s="1">
        <v>59</v>
      </c>
      <c r="E3070" s="1" t="str">
        <f>TRIM(F3070)</f>
        <v>GPA Easy Speed Air Hybrid</v>
      </c>
      <c r="F3070" s="1" t="s">
        <v>5870</v>
      </c>
      <c r="G3070" s="1" t="s">
        <v>5885</v>
      </c>
      <c r="H3070" s="1" t="s">
        <v>5835</v>
      </c>
      <c r="I3070" s="1" t="s">
        <v>255</v>
      </c>
      <c r="J3070" s="1" t="str">
        <f>TRIM(I3070)</f>
        <v>Lovasfelszerelés</v>
      </c>
      <c r="K3070" s="1" t="s">
        <v>2445</v>
      </c>
      <c r="L3070" s="1" t="str">
        <f>TRIM(K3070)</f>
        <v>Védőfelszerelés</v>
      </c>
      <c r="M3070" s="1" t="s">
        <v>5795</v>
      </c>
      <c r="N3070" s="1" t="str">
        <f>TRIM(M3070)</f>
        <v>Kobak</v>
      </c>
      <c r="O3070" s="1" t="s">
        <v>5802</v>
      </c>
      <c r="P3070" s="1" t="str">
        <f>TRIM(O3070)</f>
        <v>Felnőtt kobak</v>
      </c>
      <c r="Q3070" s="18" t="s">
        <v>5872</v>
      </c>
      <c r="R3070" s="8">
        <v>7421129552981</v>
      </c>
      <c r="S3070" s="1">
        <v>419.95</v>
      </c>
      <c r="T3070" s="1" t="s">
        <v>26</v>
      </c>
      <c r="U3070" s="1">
        <v>0.9</v>
      </c>
      <c r="V3070" s="1" t="s">
        <v>5849</v>
      </c>
      <c r="W3070" s="1" t="s">
        <v>5852</v>
      </c>
      <c r="X3070" s="1" t="str">
        <f>IF(W3070="", "", IFERROR(VLOOKUP(W3070, colorList!A:B,2,FALSE),""))</f>
        <v>fényes fekete</v>
      </c>
    </row>
    <row r="3071" spans="1:24" ht="27.75" customHeight="1" x14ac:dyDescent="0.25">
      <c r="A3071" s="1" t="s">
        <v>8978</v>
      </c>
      <c r="B3071" s="1" t="str">
        <f>TRIM(D3071)</f>
        <v>60</v>
      </c>
      <c r="C3071" s="1">
        <f>IFERROR(VLOOKUP(D3071, sizeList!A:B, 2, FALSE), "")</f>
        <v>60</v>
      </c>
      <c r="D3071" s="1">
        <v>60</v>
      </c>
      <c r="E3071" s="1" t="str">
        <f>TRIM(F3071)</f>
        <v>GPA Easy Speed Air Hybrid</v>
      </c>
      <c r="F3071" s="1" t="s">
        <v>5870</v>
      </c>
      <c r="G3071" s="1" t="s">
        <v>5887</v>
      </c>
      <c r="H3071" s="1" t="s">
        <v>5835</v>
      </c>
      <c r="I3071" s="1" t="s">
        <v>255</v>
      </c>
      <c r="J3071" s="1" t="str">
        <f>TRIM(I3071)</f>
        <v>Lovasfelszerelés</v>
      </c>
      <c r="K3071" s="1" t="s">
        <v>2445</v>
      </c>
      <c r="L3071" s="1" t="str">
        <f>TRIM(K3071)</f>
        <v>Védőfelszerelés</v>
      </c>
      <c r="M3071" s="1" t="s">
        <v>5795</v>
      </c>
      <c r="N3071" s="1" t="str">
        <f>TRIM(M3071)</f>
        <v>Kobak</v>
      </c>
      <c r="O3071" s="1" t="s">
        <v>5802</v>
      </c>
      <c r="P3071" s="1" t="str">
        <f>TRIM(O3071)</f>
        <v>Felnőtt kobak</v>
      </c>
      <c r="Q3071" s="18" t="s">
        <v>5872</v>
      </c>
      <c r="R3071" s="8">
        <v>7421129553018</v>
      </c>
      <c r="S3071" s="1">
        <v>419.95</v>
      </c>
      <c r="T3071" s="1" t="s">
        <v>26</v>
      </c>
      <c r="U3071" s="1">
        <v>0.9</v>
      </c>
      <c r="V3071" s="1" t="s">
        <v>5849</v>
      </c>
      <c r="W3071" s="1" t="s">
        <v>5852</v>
      </c>
      <c r="X3071" s="1" t="str">
        <f>IF(W3071="", "", IFERROR(VLOOKUP(W3071, colorList!A:B,2,FALSE),""))</f>
        <v>fényes fekete</v>
      </c>
    </row>
    <row r="3072" spans="1:24" ht="27.75" customHeight="1" x14ac:dyDescent="0.25">
      <c r="A3072" s="1" t="s">
        <v>8980</v>
      </c>
      <c r="B3072" s="1" t="str">
        <f>TRIM(D3072)</f>
        <v>61</v>
      </c>
      <c r="C3072" s="1">
        <f>IFERROR(VLOOKUP(D3072, sizeList!A:B, 2, FALSE), "")</f>
        <v>61</v>
      </c>
      <c r="D3072" s="1">
        <v>61</v>
      </c>
      <c r="E3072" s="1" t="str">
        <f>TRIM(F3072)</f>
        <v>GPA Easy Speed Air Hybrid</v>
      </c>
      <c r="F3072" s="1" t="s">
        <v>5870</v>
      </c>
      <c r="G3072" s="1" t="s">
        <v>5889</v>
      </c>
      <c r="H3072" s="1" t="s">
        <v>5835</v>
      </c>
      <c r="I3072" s="1" t="s">
        <v>255</v>
      </c>
      <c r="J3072" s="1" t="str">
        <f>TRIM(I3072)</f>
        <v>Lovasfelszerelés</v>
      </c>
      <c r="K3072" s="1" t="s">
        <v>2445</v>
      </c>
      <c r="L3072" s="1" t="str">
        <f>TRIM(K3072)</f>
        <v>Védőfelszerelés</v>
      </c>
      <c r="M3072" s="1" t="s">
        <v>5795</v>
      </c>
      <c r="N3072" s="1" t="str">
        <f>TRIM(M3072)</f>
        <v>Kobak</v>
      </c>
      <c r="O3072" s="1" t="s">
        <v>5802</v>
      </c>
      <c r="P3072" s="1" t="str">
        <f>TRIM(O3072)</f>
        <v>Felnőtt kobak</v>
      </c>
      <c r="Q3072" s="18" t="s">
        <v>5872</v>
      </c>
      <c r="R3072" s="8">
        <v>7421129553100</v>
      </c>
      <c r="S3072" s="1">
        <v>419.95</v>
      </c>
      <c r="T3072" s="1" t="s">
        <v>26</v>
      </c>
      <c r="U3072" s="1">
        <v>0.9</v>
      </c>
      <c r="V3072" s="1" t="s">
        <v>5849</v>
      </c>
      <c r="W3072" s="1" t="s">
        <v>5852</v>
      </c>
      <c r="X3072" s="1" t="str">
        <f>IF(W3072="", "", IFERROR(VLOOKUP(W3072, colorList!A:B,2,FALSE),""))</f>
        <v>fényes fekete</v>
      </c>
    </row>
    <row r="3073" spans="1:24" ht="27.75" customHeight="1" x14ac:dyDescent="0.25">
      <c r="A3073" s="1" t="s">
        <v>8945</v>
      </c>
      <c r="B3073" s="1" t="str">
        <f>TRIM(D3073)</f>
        <v>53</v>
      </c>
      <c r="C3073" s="1">
        <f>IFERROR(VLOOKUP(D3073, sizeList!A:B, 2, FALSE), "")</f>
        <v>53</v>
      </c>
      <c r="D3073" s="1">
        <v>53</v>
      </c>
      <c r="E3073" s="1" t="str">
        <f>TRIM(F3073)</f>
        <v>GPA Easy Speed Air TLS kobak</v>
      </c>
      <c r="F3073" s="1" t="s">
        <v>5846</v>
      </c>
      <c r="G3073" s="1" t="s">
        <v>5847</v>
      </c>
      <c r="H3073" s="1" t="s">
        <v>5835</v>
      </c>
      <c r="I3073" s="1" t="s">
        <v>255</v>
      </c>
      <c r="J3073" s="1" t="str">
        <f>TRIM(I3073)</f>
        <v>Lovasfelszerelés</v>
      </c>
      <c r="K3073" s="1" t="s">
        <v>2445</v>
      </c>
      <c r="L3073" s="1" t="str">
        <f>TRIM(K3073)</f>
        <v>Védőfelszerelés</v>
      </c>
      <c r="M3073" s="1" t="s">
        <v>5795</v>
      </c>
      <c r="N3073" s="1" t="str">
        <f>TRIM(M3073)</f>
        <v>Kobak</v>
      </c>
      <c r="O3073" s="1" t="s">
        <v>5802</v>
      </c>
      <c r="P3073" s="1" t="str">
        <f>TRIM(O3073)</f>
        <v>Felnőtt kobak</v>
      </c>
      <c r="Q3073" s="18" t="s">
        <v>5848</v>
      </c>
      <c r="R3073" s="8">
        <v>7421129551359</v>
      </c>
      <c r="S3073" s="1">
        <v>439.95</v>
      </c>
      <c r="T3073" s="1" t="s">
        <v>26</v>
      </c>
      <c r="U3073" s="1">
        <v>0.9</v>
      </c>
      <c r="V3073" s="1" t="s">
        <v>5849</v>
      </c>
      <c r="W3073" s="1" t="s">
        <v>5820</v>
      </c>
      <c r="X3073" s="1" t="str">
        <f>IF(W3073="", "", IFERROR(VLOOKUP(W3073, colorList!A:B,2,FALSE),""))</f>
        <v>matt fekete</v>
      </c>
    </row>
    <row r="3074" spans="1:24" ht="27.75" customHeight="1" x14ac:dyDescent="0.25">
      <c r="A3074" s="1" t="s">
        <v>8947</v>
      </c>
      <c r="B3074" s="1" t="str">
        <f>TRIM(D3074)</f>
        <v>54</v>
      </c>
      <c r="C3074" s="1">
        <f>IFERROR(VLOOKUP(D3074, sizeList!A:B, 2, FALSE), "")</f>
        <v>54</v>
      </c>
      <c r="D3074" s="1">
        <v>54</v>
      </c>
      <c r="E3074" s="1" t="str">
        <f>TRIM(F3074)</f>
        <v>GPA Easy Speed Air TLS kobak</v>
      </c>
      <c r="F3074" s="1" t="s">
        <v>5846</v>
      </c>
      <c r="G3074" s="1" t="s">
        <v>5854</v>
      </c>
      <c r="H3074" s="1" t="s">
        <v>5835</v>
      </c>
      <c r="I3074" s="1" t="s">
        <v>255</v>
      </c>
      <c r="J3074" s="1" t="str">
        <f>TRIM(I3074)</f>
        <v>Lovasfelszerelés</v>
      </c>
      <c r="K3074" s="1" t="s">
        <v>2445</v>
      </c>
      <c r="L3074" s="1" t="str">
        <f>TRIM(K3074)</f>
        <v>Védőfelszerelés</v>
      </c>
      <c r="M3074" s="1" t="s">
        <v>5795</v>
      </c>
      <c r="N3074" s="1" t="str">
        <f>TRIM(M3074)</f>
        <v>Kobak</v>
      </c>
      <c r="O3074" s="1" t="s">
        <v>5802</v>
      </c>
      <c r="P3074" s="1" t="str">
        <f>TRIM(O3074)</f>
        <v>Felnőtt kobak</v>
      </c>
      <c r="Q3074" s="18" t="s">
        <v>5848</v>
      </c>
      <c r="R3074" s="8">
        <v>7421129551373</v>
      </c>
      <c r="S3074" s="1">
        <v>439.95</v>
      </c>
      <c r="T3074" s="1" t="s">
        <v>26</v>
      </c>
      <c r="U3074" s="1">
        <v>0.9</v>
      </c>
      <c r="V3074" s="1" t="s">
        <v>5849</v>
      </c>
      <c r="W3074" s="1" t="s">
        <v>5820</v>
      </c>
      <c r="X3074" s="1" t="str">
        <f>IF(W3074="", "", IFERROR(VLOOKUP(W3074, colorList!A:B,2,FALSE),""))</f>
        <v>matt fekete</v>
      </c>
    </row>
    <row r="3075" spans="1:24" ht="27.75" customHeight="1" x14ac:dyDescent="0.25">
      <c r="A3075" s="1" t="s">
        <v>8949</v>
      </c>
      <c r="B3075" s="1" t="str">
        <f>TRIM(D3075)</f>
        <v>55</v>
      </c>
      <c r="C3075" s="1">
        <f>IFERROR(VLOOKUP(D3075, sizeList!A:B, 2, FALSE), "")</f>
        <v>55</v>
      </c>
      <c r="D3075" s="1">
        <v>55</v>
      </c>
      <c r="E3075" s="1" t="str">
        <f>TRIM(F3075)</f>
        <v>GPA Easy Speed Air TLS kobak</v>
      </c>
      <c r="F3075" s="1" t="s">
        <v>5846</v>
      </c>
      <c r="G3075" s="1" t="s">
        <v>5856</v>
      </c>
      <c r="H3075" s="1" t="s">
        <v>5835</v>
      </c>
      <c r="I3075" s="1" t="s">
        <v>255</v>
      </c>
      <c r="J3075" s="1" t="str">
        <f>TRIM(I3075)</f>
        <v>Lovasfelszerelés</v>
      </c>
      <c r="K3075" s="1" t="s">
        <v>2445</v>
      </c>
      <c r="L3075" s="1" t="str">
        <f>TRIM(K3075)</f>
        <v>Védőfelszerelés</v>
      </c>
      <c r="M3075" s="1" t="s">
        <v>5795</v>
      </c>
      <c r="N3075" s="1" t="str">
        <f>TRIM(M3075)</f>
        <v>Kobak</v>
      </c>
      <c r="O3075" s="1" t="s">
        <v>5802</v>
      </c>
      <c r="P3075" s="1" t="str">
        <f>TRIM(O3075)</f>
        <v>Felnőtt kobak</v>
      </c>
      <c r="Q3075" s="18" t="s">
        <v>5851</v>
      </c>
      <c r="R3075" s="8">
        <v>7421129551380</v>
      </c>
      <c r="S3075" s="1">
        <v>439.95</v>
      </c>
      <c r="T3075" s="1" t="s">
        <v>26</v>
      </c>
      <c r="U3075" s="1">
        <v>0.9</v>
      </c>
      <c r="V3075" s="1" t="s">
        <v>5849</v>
      </c>
      <c r="W3075" s="1" t="s">
        <v>5820</v>
      </c>
      <c r="X3075" s="1" t="str">
        <f>IF(W3075="", "", IFERROR(VLOOKUP(W3075, colorList!A:B,2,FALSE),""))</f>
        <v>matt fekete</v>
      </c>
    </row>
    <row r="3076" spans="1:24" ht="27.75" customHeight="1" x14ac:dyDescent="0.25">
      <c r="A3076" s="1" t="s">
        <v>8951</v>
      </c>
      <c r="B3076" s="1" t="str">
        <f>TRIM(D3076)</f>
        <v>56</v>
      </c>
      <c r="C3076" s="1">
        <f>IFERROR(VLOOKUP(D3076, sizeList!A:B, 2, FALSE), "")</f>
        <v>56</v>
      </c>
      <c r="D3076" s="1">
        <v>56</v>
      </c>
      <c r="E3076" s="1" t="str">
        <f>TRIM(F3076)</f>
        <v>GPA Easy Speed Air TLS kobak</v>
      </c>
      <c r="F3076" s="1" t="s">
        <v>5846</v>
      </c>
      <c r="G3076" s="1" t="s">
        <v>5858</v>
      </c>
      <c r="H3076" s="1" t="s">
        <v>5835</v>
      </c>
      <c r="I3076" s="1" t="s">
        <v>255</v>
      </c>
      <c r="J3076" s="1" t="str">
        <f>TRIM(I3076)</f>
        <v>Lovasfelszerelés</v>
      </c>
      <c r="K3076" s="1" t="s">
        <v>2445</v>
      </c>
      <c r="L3076" s="1" t="str">
        <f>TRIM(K3076)</f>
        <v>Védőfelszerelés</v>
      </c>
      <c r="M3076" s="1" t="s">
        <v>5795</v>
      </c>
      <c r="N3076" s="1" t="str">
        <f>TRIM(M3076)</f>
        <v>Kobak</v>
      </c>
      <c r="O3076" s="1" t="s">
        <v>5802</v>
      </c>
      <c r="P3076" s="1" t="str">
        <f>TRIM(O3076)</f>
        <v>Felnőtt kobak</v>
      </c>
      <c r="Q3076" s="18" t="s">
        <v>5851</v>
      </c>
      <c r="R3076" s="8">
        <v>7421129551427</v>
      </c>
      <c r="S3076" s="1">
        <v>439.95</v>
      </c>
      <c r="T3076" s="1" t="s">
        <v>26</v>
      </c>
      <c r="U3076" s="1">
        <v>0.9</v>
      </c>
      <c r="V3076" s="1" t="s">
        <v>5849</v>
      </c>
      <c r="W3076" s="1" t="s">
        <v>5820</v>
      </c>
      <c r="X3076" s="1" t="str">
        <f>IF(W3076="", "", IFERROR(VLOOKUP(W3076, colorList!A:B,2,FALSE),""))</f>
        <v>matt fekete</v>
      </c>
    </row>
    <row r="3077" spans="1:24" ht="27.75" customHeight="1" x14ac:dyDescent="0.25">
      <c r="A3077" s="1" t="s">
        <v>8953</v>
      </c>
      <c r="B3077" s="1" t="str">
        <f>TRIM(D3077)</f>
        <v>57</v>
      </c>
      <c r="C3077" s="1">
        <f>IFERROR(VLOOKUP(D3077, sizeList!A:B, 2, FALSE), "")</f>
        <v>57</v>
      </c>
      <c r="D3077" s="1">
        <v>57</v>
      </c>
      <c r="E3077" s="1" t="str">
        <f>TRIM(F3077)</f>
        <v>GPA Easy Speed Air TLS kobak</v>
      </c>
      <c r="F3077" s="1" t="s">
        <v>5846</v>
      </c>
      <c r="G3077" s="1" t="s">
        <v>5860</v>
      </c>
      <c r="H3077" s="1" t="s">
        <v>5835</v>
      </c>
      <c r="I3077" s="1" t="s">
        <v>255</v>
      </c>
      <c r="J3077" s="1" t="str">
        <f>TRIM(I3077)</f>
        <v>Lovasfelszerelés</v>
      </c>
      <c r="K3077" s="1" t="s">
        <v>2445</v>
      </c>
      <c r="L3077" s="1" t="str">
        <f>TRIM(K3077)</f>
        <v>Védőfelszerelés</v>
      </c>
      <c r="M3077" s="1" t="s">
        <v>5795</v>
      </c>
      <c r="N3077" s="1" t="str">
        <f>TRIM(M3077)</f>
        <v>Kobak</v>
      </c>
      <c r="O3077" s="1" t="s">
        <v>5802</v>
      </c>
      <c r="P3077" s="1" t="str">
        <f>TRIM(O3077)</f>
        <v>Felnőtt kobak</v>
      </c>
      <c r="Q3077" s="18" t="s">
        <v>5851</v>
      </c>
      <c r="R3077" s="8">
        <v>7421129551618</v>
      </c>
      <c r="S3077" s="1">
        <v>439.95</v>
      </c>
      <c r="T3077" s="1" t="s">
        <v>26</v>
      </c>
      <c r="U3077" s="1">
        <v>0.9</v>
      </c>
      <c r="V3077" s="1" t="s">
        <v>5849</v>
      </c>
      <c r="W3077" s="1" t="s">
        <v>5820</v>
      </c>
      <c r="X3077" s="1" t="str">
        <f>IF(W3077="", "", IFERROR(VLOOKUP(W3077, colorList!A:B,2,FALSE),""))</f>
        <v>matt fekete</v>
      </c>
    </row>
    <row r="3078" spans="1:24" ht="27.75" customHeight="1" x14ac:dyDescent="0.25">
      <c r="A3078" s="1" t="s">
        <v>8955</v>
      </c>
      <c r="B3078" s="1" t="str">
        <f>TRIM(D3078)</f>
        <v>58</v>
      </c>
      <c r="C3078" s="1">
        <f>IFERROR(VLOOKUP(D3078, sizeList!A:B, 2, FALSE), "")</f>
        <v>58</v>
      </c>
      <c r="D3078" s="1">
        <v>58</v>
      </c>
      <c r="E3078" s="1" t="str">
        <f>TRIM(F3078)</f>
        <v>GPA Easy Speed Air TLS kobak</v>
      </c>
      <c r="F3078" s="1" t="s">
        <v>5846</v>
      </c>
      <c r="G3078" s="1" t="s">
        <v>5862</v>
      </c>
      <c r="H3078" s="1" t="s">
        <v>5835</v>
      </c>
      <c r="I3078" s="1" t="s">
        <v>255</v>
      </c>
      <c r="J3078" s="1" t="str">
        <f>TRIM(I3078)</f>
        <v>Lovasfelszerelés</v>
      </c>
      <c r="K3078" s="1" t="s">
        <v>2445</v>
      </c>
      <c r="L3078" s="1" t="str">
        <f>TRIM(K3078)</f>
        <v>Védőfelszerelés</v>
      </c>
      <c r="M3078" s="1" t="s">
        <v>5795</v>
      </c>
      <c r="N3078" s="1" t="str">
        <f>TRIM(M3078)</f>
        <v>Kobak</v>
      </c>
      <c r="O3078" s="1" t="s">
        <v>5802</v>
      </c>
      <c r="P3078" s="1" t="str">
        <f>TRIM(O3078)</f>
        <v>Felnőtt kobak</v>
      </c>
      <c r="Q3078" s="18" t="s">
        <v>5851</v>
      </c>
      <c r="R3078" s="8">
        <v>7421129551700</v>
      </c>
      <c r="S3078" s="1">
        <v>439.95</v>
      </c>
      <c r="T3078" s="1" t="s">
        <v>26</v>
      </c>
      <c r="U3078" s="1">
        <v>0.9</v>
      </c>
      <c r="V3078" s="1" t="s">
        <v>5849</v>
      </c>
      <c r="W3078" s="1" t="s">
        <v>5820</v>
      </c>
      <c r="X3078" s="1" t="str">
        <f>IF(W3078="", "", IFERROR(VLOOKUP(W3078, colorList!A:B,2,FALSE),""))</f>
        <v>matt fekete</v>
      </c>
    </row>
    <row r="3079" spans="1:24" ht="27.75" customHeight="1" x14ac:dyDescent="0.25">
      <c r="A3079" s="1" t="s">
        <v>8957</v>
      </c>
      <c r="B3079" s="1" t="str">
        <f>TRIM(D3079)</f>
        <v>59</v>
      </c>
      <c r="C3079" s="1">
        <f>IFERROR(VLOOKUP(D3079, sizeList!A:B, 2, FALSE), "")</f>
        <v>59</v>
      </c>
      <c r="D3079" s="1">
        <v>59</v>
      </c>
      <c r="E3079" s="1" t="str">
        <f>TRIM(F3079)</f>
        <v>GPA Easy Speed Air TLS kobak</v>
      </c>
      <c r="F3079" s="1" t="s">
        <v>5846</v>
      </c>
      <c r="G3079" s="1" t="s">
        <v>5864</v>
      </c>
      <c r="H3079" s="1" t="s">
        <v>5835</v>
      </c>
      <c r="I3079" s="1" t="s">
        <v>255</v>
      </c>
      <c r="J3079" s="1" t="str">
        <f>TRIM(I3079)</f>
        <v>Lovasfelszerelés</v>
      </c>
      <c r="K3079" s="1" t="s">
        <v>2445</v>
      </c>
      <c r="L3079" s="1" t="str">
        <f>TRIM(K3079)</f>
        <v>Védőfelszerelés</v>
      </c>
      <c r="M3079" s="1" t="s">
        <v>5795</v>
      </c>
      <c r="N3079" s="1" t="str">
        <f>TRIM(M3079)</f>
        <v>Kobak</v>
      </c>
      <c r="O3079" s="1" t="s">
        <v>5802</v>
      </c>
      <c r="P3079" s="1" t="str">
        <f>TRIM(O3079)</f>
        <v>Felnőtt kobak</v>
      </c>
      <c r="Q3079" s="18" t="s">
        <v>5851</v>
      </c>
      <c r="R3079" s="8">
        <v>7421129551755</v>
      </c>
      <c r="S3079" s="1">
        <v>439.95</v>
      </c>
      <c r="T3079" s="1" t="s">
        <v>26</v>
      </c>
      <c r="U3079" s="1">
        <v>0.9</v>
      </c>
      <c r="V3079" s="1" t="s">
        <v>5849</v>
      </c>
      <c r="W3079" s="1" t="s">
        <v>5820</v>
      </c>
      <c r="X3079" s="1" t="str">
        <f>IF(W3079="", "", IFERROR(VLOOKUP(W3079, colorList!A:B,2,FALSE),""))</f>
        <v>matt fekete</v>
      </c>
    </row>
    <row r="3080" spans="1:24" ht="27.75" customHeight="1" x14ac:dyDescent="0.25">
      <c r="A3080" s="1" t="s">
        <v>8959</v>
      </c>
      <c r="B3080" s="1" t="str">
        <f>TRIM(D3080)</f>
        <v>60</v>
      </c>
      <c r="C3080" s="1">
        <f>IFERROR(VLOOKUP(D3080, sizeList!A:B, 2, FALSE), "")</f>
        <v>60</v>
      </c>
      <c r="D3080" s="1">
        <v>60</v>
      </c>
      <c r="E3080" s="1" t="str">
        <f>TRIM(F3080)</f>
        <v>GPA Easy Speed Air TLS kobak</v>
      </c>
      <c r="F3080" s="1" t="s">
        <v>5846</v>
      </c>
      <c r="G3080" s="1" t="s">
        <v>5866</v>
      </c>
      <c r="H3080" s="1" t="s">
        <v>5835</v>
      </c>
      <c r="I3080" s="1" t="s">
        <v>255</v>
      </c>
      <c r="J3080" s="1" t="str">
        <f>TRIM(I3080)</f>
        <v>Lovasfelszerelés</v>
      </c>
      <c r="K3080" s="1" t="s">
        <v>2445</v>
      </c>
      <c r="L3080" s="1" t="str">
        <f>TRIM(K3080)</f>
        <v>Védőfelszerelés</v>
      </c>
      <c r="M3080" s="1" t="s">
        <v>5795</v>
      </c>
      <c r="N3080" s="1" t="str">
        <f>TRIM(M3080)</f>
        <v>Kobak</v>
      </c>
      <c r="O3080" s="1" t="s">
        <v>5802</v>
      </c>
      <c r="P3080" s="1" t="str">
        <f>TRIM(O3080)</f>
        <v>Felnőtt kobak</v>
      </c>
      <c r="Q3080" s="18" t="s">
        <v>5848</v>
      </c>
      <c r="R3080" s="8">
        <v>7421129551762</v>
      </c>
      <c r="S3080" s="1">
        <v>439.95</v>
      </c>
      <c r="T3080" s="1" t="s">
        <v>26</v>
      </c>
      <c r="U3080" s="1">
        <v>0.9</v>
      </c>
      <c r="V3080" s="1" t="s">
        <v>5849</v>
      </c>
      <c r="W3080" s="1" t="s">
        <v>5820</v>
      </c>
      <c r="X3080" s="1" t="str">
        <f>IF(W3080="", "", IFERROR(VLOOKUP(W3080, colorList!A:B,2,FALSE),""))</f>
        <v>matt fekete</v>
      </c>
    </row>
    <row r="3081" spans="1:24" ht="27.75" customHeight="1" x14ac:dyDescent="0.25">
      <c r="A3081" s="1" t="s">
        <v>8961</v>
      </c>
      <c r="B3081" s="1" t="str">
        <f>TRIM(D3081)</f>
        <v>61</v>
      </c>
      <c r="C3081" s="1">
        <f>IFERROR(VLOOKUP(D3081, sizeList!A:B, 2, FALSE), "")</f>
        <v>61</v>
      </c>
      <c r="D3081" s="1">
        <v>61</v>
      </c>
      <c r="E3081" s="1" t="str">
        <f>TRIM(F3081)</f>
        <v>GPA Easy Speed Air TLS kobak</v>
      </c>
      <c r="F3081" s="1" t="s">
        <v>5846</v>
      </c>
      <c r="G3081" s="1" t="s">
        <v>5868</v>
      </c>
      <c r="H3081" s="1" t="s">
        <v>5835</v>
      </c>
      <c r="I3081" s="1" t="s">
        <v>255</v>
      </c>
      <c r="J3081" s="1" t="str">
        <f>TRIM(I3081)</f>
        <v>Lovasfelszerelés</v>
      </c>
      <c r="K3081" s="1" t="s">
        <v>2445</v>
      </c>
      <c r="L3081" s="1" t="str">
        <f>TRIM(K3081)</f>
        <v>Védőfelszerelés</v>
      </c>
      <c r="M3081" s="1" t="s">
        <v>5795</v>
      </c>
      <c r="N3081" s="1" t="str">
        <f>TRIM(M3081)</f>
        <v>Kobak</v>
      </c>
      <c r="O3081" s="1" t="s">
        <v>5802</v>
      </c>
      <c r="P3081" s="1" t="str">
        <f>TRIM(O3081)</f>
        <v>Felnőtt kobak</v>
      </c>
      <c r="Q3081" s="18" t="s">
        <v>5848</v>
      </c>
      <c r="R3081" s="8">
        <v>7421129551809</v>
      </c>
      <c r="S3081" s="1">
        <v>439.95</v>
      </c>
      <c r="T3081" s="1" t="s">
        <v>26</v>
      </c>
      <c r="U3081" s="1">
        <v>0.9</v>
      </c>
      <c r="V3081" s="1" t="s">
        <v>5849</v>
      </c>
      <c r="W3081" s="1" t="s">
        <v>5820</v>
      </c>
      <c r="X3081" s="1" t="str">
        <f>IF(W3081="", "", IFERROR(VLOOKUP(W3081, colorList!A:B,2,FALSE),""))</f>
        <v>matt fekete</v>
      </c>
    </row>
    <row r="3082" spans="1:24" ht="27.75" customHeight="1" x14ac:dyDescent="0.25">
      <c r="A3082" s="1" t="s">
        <v>8946</v>
      </c>
      <c r="B3082" s="1" t="str">
        <f>TRIM(D3082)</f>
        <v>53</v>
      </c>
      <c r="C3082" s="1">
        <f>IFERROR(VLOOKUP(D3082, sizeList!A:B, 2, FALSE), "")</f>
        <v>53</v>
      </c>
      <c r="D3082" s="1">
        <v>53</v>
      </c>
      <c r="E3082" s="1" t="str">
        <f>TRIM(F3082)</f>
        <v>GPA Easy Speed Air TLS kobak</v>
      </c>
      <c r="F3082" s="1" t="s">
        <v>5846</v>
      </c>
      <c r="G3082" s="1" t="s">
        <v>5850</v>
      </c>
      <c r="H3082" s="1" t="s">
        <v>5835</v>
      </c>
      <c r="I3082" s="1" t="s">
        <v>255</v>
      </c>
      <c r="J3082" s="1" t="str">
        <f>TRIM(I3082)</f>
        <v>Lovasfelszerelés</v>
      </c>
      <c r="K3082" s="1" t="s">
        <v>2445</v>
      </c>
      <c r="L3082" s="1" t="str">
        <f>TRIM(K3082)</f>
        <v>Védőfelszerelés</v>
      </c>
      <c r="M3082" s="1" t="s">
        <v>5795</v>
      </c>
      <c r="N3082" s="1" t="str">
        <f>TRIM(M3082)</f>
        <v>Kobak</v>
      </c>
      <c r="O3082" s="1" t="s">
        <v>5802</v>
      </c>
      <c r="P3082" s="1" t="str">
        <f>TRIM(O3082)</f>
        <v>Felnőtt kobak</v>
      </c>
      <c r="Q3082" s="18" t="s">
        <v>5851</v>
      </c>
      <c r="R3082" s="8">
        <v>7421129551885</v>
      </c>
      <c r="S3082" s="1">
        <v>439.95</v>
      </c>
      <c r="T3082" s="1" t="s">
        <v>26</v>
      </c>
      <c r="U3082" s="1">
        <v>0.9</v>
      </c>
      <c r="V3082" s="1" t="s">
        <v>5849</v>
      </c>
      <c r="W3082" s="1" t="s">
        <v>5852</v>
      </c>
      <c r="X3082" s="1" t="str">
        <f>IF(W3082="", "", IFERROR(VLOOKUP(W3082, colorList!A:B,2,FALSE),""))</f>
        <v>fényes fekete</v>
      </c>
    </row>
    <row r="3083" spans="1:24" ht="27.75" customHeight="1" x14ac:dyDescent="0.25">
      <c r="A3083" s="1" t="s">
        <v>8948</v>
      </c>
      <c r="B3083" s="1" t="str">
        <f>TRIM(D3083)</f>
        <v>54</v>
      </c>
      <c r="C3083" s="1">
        <f>IFERROR(VLOOKUP(D3083, sizeList!A:B, 2, FALSE), "")</f>
        <v>54</v>
      </c>
      <c r="D3083" s="1">
        <v>54</v>
      </c>
      <c r="E3083" s="1" t="str">
        <f>TRIM(F3083)</f>
        <v>GPA Easy Speed Air TLS kobak</v>
      </c>
      <c r="F3083" s="1" t="s">
        <v>5846</v>
      </c>
      <c r="G3083" s="1" t="s">
        <v>5855</v>
      </c>
      <c r="H3083" s="1" t="s">
        <v>5835</v>
      </c>
      <c r="I3083" s="1" t="s">
        <v>255</v>
      </c>
      <c r="J3083" s="1" t="str">
        <f>TRIM(I3083)</f>
        <v>Lovasfelszerelés</v>
      </c>
      <c r="K3083" s="1" t="s">
        <v>2445</v>
      </c>
      <c r="L3083" s="1" t="str">
        <f>TRIM(K3083)</f>
        <v>Védőfelszerelés</v>
      </c>
      <c r="M3083" s="1" t="s">
        <v>5795</v>
      </c>
      <c r="N3083" s="1" t="str">
        <f>TRIM(M3083)</f>
        <v>Kobak</v>
      </c>
      <c r="O3083" s="1" t="s">
        <v>5802</v>
      </c>
      <c r="P3083" s="1" t="str">
        <f>TRIM(O3083)</f>
        <v>Felnőtt kobak</v>
      </c>
      <c r="Q3083" s="18" t="s">
        <v>5851</v>
      </c>
      <c r="R3083" s="8">
        <v>7421129551915</v>
      </c>
      <c r="S3083" s="1">
        <v>439.95</v>
      </c>
      <c r="T3083" s="1" t="s">
        <v>26</v>
      </c>
      <c r="U3083" s="1">
        <v>0.9</v>
      </c>
      <c r="V3083" s="1" t="s">
        <v>5849</v>
      </c>
      <c r="W3083" s="1" t="s">
        <v>5852</v>
      </c>
      <c r="X3083" s="1" t="str">
        <f>IF(W3083="", "", IFERROR(VLOOKUP(W3083, colorList!A:B,2,FALSE),""))</f>
        <v>fényes fekete</v>
      </c>
    </row>
    <row r="3084" spans="1:24" ht="27.75" customHeight="1" x14ac:dyDescent="0.25">
      <c r="A3084" s="1" t="s">
        <v>8950</v>
      </c>
      <c r="B3084" s="1" t="str">
        <f>TRIM(D3084)</f>
        <v>55</v>
      </c>
      <c r="C3084" s="1">
        <f>IFERROR(VLOOKUP(D3084, sizeList!A:B, 2, FALSE), "")</f>
        <v>55</v>
      </c>
      <c r="D3084" s="1">
        <v>55</v>
      </c>
      <c r="E3084" s="1" t="str">
        <f>TRIM(F3084)</f>
        <v>GPA Easy Speed Air TLS kobak</v>
      </c>
      <c r="F3084" s="1" t="s">
        <v>5846</v>
      </c>
      <c r="G3084" s="1" t="s">
        <v>5857</v>
      </c>
      <c r="H3084" s="1" t="s">
        <v>5835</v>
      </c>
      <c r="I3084" s="1" t="s">
        <v>255</v>
      </c>
      <c r="J3084" s="1" t="str">
        <f>TRIM(I3084)</f>
        <v>Lovasfelszerelés</v>
      </c>
      <c r="K3084" s="1" t="s">
        <v>2445</v>
      </c>
      <c r="L3084" s="1" t="str">
        <f>TRIM(K3084)</f>
        <v>Védőfelszerelés</v>
      </c>
      <c r="M3084" s="1" t="s">
        <v>5795</v>
      </c>
      <c r="N3084" s="1" t="str">
        <f>TRIM(M3084)</f>
        <v>Kobak</v>
      </c>
      <c r="O3084" s="1" t="s">
        <v>5802</v>
      </c>
      <c r="P3084" s="1" t="str">
        <f>TRIM(O3084)</f>
        <v>Felnőtt kobak</v>
      </c>
      <c r="Q3084" s="18" t="s">
        <v>5848</v>
      </c>
      <c r="R3084" s="8">
        <v>7421129551939</v>
      </c>
      <c r="S3084" s="1">
        <v>439.95</v>
      </c>
      <c r="T3084" s="1" t="s">
        <v>26</v>
      </c>
      <c r="U3084" s="1">
        <v>0.9</v>
      </c>
      <c r="V3084" s="1" t="s">
        <v>5849</v>
      </c>
      <c r="W3084" s="1" t="s">
        <v>5852</v>
      </c>
      <c r="X3084" s="1" t="str">
        <f>IF(W3084="", "", IFERROR(VLOOKUP(W3084, colorList!A:B,2,FALSE),""))</f>
        <v>fényes fekete</v>
      </c>
    </row>
    <row r="3085" spans="1:24" ht="27.75" customHeight="1" x14ac:dyDescent="0.25">
      <c r="A3085" s="1" t="s">
        <v>8952</v>
      </c>
      <c r="B3085" s="1" t="str">
        <f>TRIM(D3085)</f>
        <v>56</v>
      </c>
      <c r="C3085" s="1">
        <f>IFERROR(VLOOKUP(D3085, sizeList!A:B, 2, FALSE), "")</f>
        <v>56</v>
      </c>
      <c r="D3085" s="1">
        <v>56</v>
      </c>
      <c r="E3085" s="1" t="str">
        <f>TRIM(F3085)</f>
        <v>GPA Easy Speed Air TLS kobak</v>
      </c>
      <c r="F3085" s="1" t="s">
        <v>5846</v>
      </c>
      <c r="G3085" s="1" t="s">
        <v>5859</v>
      </c>
      <c r="H3085" s="1" t="s">
        <v>5835</v>
      </c>
      <c r="I3085" s="1" t="s">
        <v>255</v>
      </c>
      <c r="J3085" s="1" t="str">
        <f>TRIM(I3085)</f>
        <v>Lovasfelszerelés</v>
      </c>
      <c r="K3085" s="1" t="s">
        <v>2445</v>
      </c>
      <c r="L3085" s="1" t="str">
        <f>TRIM(K3085)</f>
        <v>Védőfelszerelés</v>
      </c>
      <c r="M3085" s="1" t="s">
        <v>5795</v>
      </c>
      <c r="N3085" s="1" t="str">
        <f>TRIM(M3085)</f>
        <v>Kobak</v>
      </c>
      <c r="O3085" s="1" t="s">
        <v>5802</v>
      </c>
      <c r="P3085" s="1" t="str">
        <f>TRIM(O3085)</f>
        <v>Felnőtt kobak</v>
      </c>
      <c r="Q3085" s="18" t="s">
        <v>5851</v>
      </c>
      <c r="R3085" s="8">
        <v>7421129552035</v>
      </c>
      <c r="S3085" s="1">
        <v>439.95</v>
      </c>
      <c r="T3085" s="1" t="s">
        <v>26</v>
      </c>
      <c r="U3085" s="1">
        <v>0.9</v>
      </c>
      <c r="V3085" s="1" t="s">
        <v>5849</v>
      </c>
      <c r="W3085" s="1" t="s">
        <v>5852</v>
      </c>
      <c r="X3085" s="1" t="str">
        <f>IF(W3085="", "", IFERROR(VLOOKUP(W3085, colorList!A:B,2,FALSE),""))</f>
        <v>fényes fekete</v>
      </c>
    </row>
    <row r="3086" spans="1:24" ht="27.75" customHeight="1" x14ac:dyDescent="0.25">
      <c r="A3086" s="1" t="s">
        <v>8954</v>
      </c>
      <c r="B3086" s="1" t="str">
        <f>TRIM(D3086)</f>
        <v>57</v>
      </c>
      <c r="C3086" s="1">
        <f>IFERROR(VLOOKUP(D3086, sizeList!A:B, 2, FALSE), "")</f>
        <v>57</v>
      </c>
      <c r="D3086" s="1">
        <v>57</v>
      </c>
      <c r="E3086" s="1" t="str">
        <f>TRIM(F3086)</f>
        <v>GPA Easy Speed Air TLS kobak</v>
      </c>
      <c r="F3086" s="1" t="s">
        <v>5846</v>
      </c>
      <c r="G3086" s="1" t="s">
        <v>5861</v>
      </c>
      <c r="H3086" s="1" t="s">
        <v>5835</v>
      </c>
      <c r="I3086" s="1" t="s">
        <v>255</v>
      </c>
      <c r="J3086" s="1" t="str">
        <f>TRIM(I3086)</f>
        <v>Lovasfelszerelés</v>
      </c>
      <c r="K3086" s="1" t="s">
        <v>2445</v>
      </c>
      <c r="L3086" s="1" t="str">
        <f>TRIM(K3086)</f>
        <v>Védőfelszerelés</v>
      </c>
      <c r="M3086" s="1" t="s">
        <v>5795</v>
      </c>
      <c r="N3086" s="1" t="str">
        <f>TRIM(M3086)</f>
        <v>Kobak</v>
      </c>
      <c r="O3086" s="1" t="s">
        <v>5802</v>
      </c>
      <c r="P3086" s="1" t="str">
        <f>TRIM(O3086)</f>
        <v>Felnőtt kobak</v>
      </c>
      <c r="Q3086" s="18" t="s">
        <v>5851</v>
      </c>
      <c r="R3086" s="8">
        <v>7421129552080</v>
      </c>
      <c r="S3086" s="1">
        <v>439.95</v>
      </c>
      <c r="T3086" s="1" t="s">
        <v>26</v>
      </c>
      <c r="U3086" s="1">
        <v>0.9</v>
      </c>
      <c r="V3086" s="1" t="s">
        <v>5849</v>
      </c>
      <c r="W3086" s="1" t="s">
        <v>5852</v>
      </c>
      <c r="X3086" s="1" t="str">
        <f>IF(W3086="", "", IFERROR(VLOOKUP(W3086, colorList!A:B,2,FALSE),""))</f>
        <v>fényes fekete</v>
      </c>
    </row>
    <row r="3087" spans="1:24" ht="27.75" customHeight="1" x14ac:dyDescent="0.25">
      <c r="A3087" s="1" t="s">
        <v>8956</v>
      </c>
      <c r="B3087" s="1" t="str">
        <f>TRIM(D3087)</f>
        <v>58</v>
      </c>
      <c r="C3087" s="1">
        <f>IFERROR(VLOOKUP(D3087, sizeList!A:B, 2, FALSE), "")</f>
        <v>58</v>
      </c>
      <c r="D3087" s="1">
        <v>58</v>
      </c>
      <c r="E3087" s="1" t="str">
        <f>TRIM(F3087)</f>
        <v>GPA Easy Speed Air TLS kobak</v>
      </c>
      <c r="F3087" s="1" t="s">
        <v>5846</v>
      </c>
      <c r="G3087" s="1" t="s">
        <v>5863</v>
      </c>
      <c r="H3087" s="1" t="s">
        <v>5835</v>
      </c>
      <c r="I3087" s="1" t="s">
        <v>255</v>
      </c>
      <c r="J3087" s="1" t="str">
        <f>TRIM(I3087)</f>
        <v>Lovasfelszerelés</v>
      </c>
      <c r="K3087" s="1" t="s">
        <v>2445</v>
      </c>
      <c r="L3087" s="1" t="str">
        <f>TRIM(K3087)</f>
        <v>Védőfelszerelés</v>
      </c>
      <c r="M3087" s="1" t="s">
        <v>5795</v>
      </c>
      <c r="N3087" s="1" t="str">
        <f>TRIM(M3087)</f>
        <v>Kobak</v>
      </c>
      <c r="O3087" s="1" t="s">
        <v>5802</v>
      </c>
      <c r="P3087" s="1" t="str">
        <f>TRIM(O3087)</f>
        <v>Felnőtt kobak</v>
      </c>
      <c r="Q3087" s="18" t="s">
        <v>5851</v>
      </c>
      <c r="R3087" s="8">
        <v>7421129552240</v>
      </c>
      <c r="S3087" s="1">
        <v>439.95</v>
      </c>
      <c r="T3087" s="1" t="s">
        <v>26</v>
      </c>
      <c r="U3087" s="1">
        <v>0.9</v>
      </c>
      <c r="V3087" s="1" t="s">
        <v>5849</v>
      </c>
      <c r="W3087" s="1" t="s">
        <v>5852</v>
      </c>
      <c r="X3087" s="1" t="str">
        <f>IF(W3087="", "", IFERROR(VLOOKUP(W3087, colorList!A:B,2,FALSE),""))</f>
        <v>fényes fekete</v>
      </c>
    </row>
    <row r="3088" spans="1:24" ht="27.75" customHeight="1" x14ac:dyDescent="0.25">
      <c r="A3088" s="1" t="s">
        <v>8958</v>
      </c>
      <c r="B3088" s="1" t="str">
        <f>TRIM(D3088)</f>
        <v>59</v>
      </c>
      <c r="C3088" s="1">
        <f>IFERROR(VLOOKUP(D3088, sizeList!A:B, 2, FALSE), "")</f>
        <v>59</v>
      </c>
      <c r="D3088" s="1">
        <v>59</v>
      </c>
      <c r="E3088" s="1" t="str">
        <f>TRIM(F3088)</f>
        <v>GPA Easy Speed Air TLS kobak</v>
      </c>
      <c r="F3088" s="1" t="s">
        <v>5846</v>
      </c>
      <c r="G3088" s="1" t="s">
        <v>5865</v>
      </c>
      <c r="H3088" s="1" t="s">
        <v>5835</v>
      </c>
      <c r="I3088" s="1" t="s">
        <v>255</v>
      </c>
      <c r="J3088" s="1" t="str">
        <f>TRIM(I3088)</f>
        <v>Lovasfelszerelés</v>
      </c>
      <c r="K3088" s="1" t="s">
        <v>2445</v>
      </c>
      <c r="L3088" s="1" t="str">
        <f>TRIM(K3088)</f>
        <v>Védőfelszerelés</v>
      </c>
      <c r="M3088" s="1" t="s">
        <v>5795</v>
      </c>
      <c r="N3088" s="1" t="str">
        <f>TRIM(M3088)</f>
        <v>Kobak</v>
      </c>
      <c r="O3088" s="1" t="s">
        <v>5802</v>
      </c>
      <c r="P3088" s="1" t="str">
        <f>TRIM(O3088)</f>
        <v>Felnőtt kobak</v>
      </c>
      <c r="Q3088" s="18" t="s">
        <v>5851</v>
      </c>
      <c r="R3088" s="8">
        <v>7421129552288</v>
      </c>
      <c r="S3088" s="1">
        <v>439.95</v>
      </c>
      <c r="T3088" s="1" t="s">
        <v>26</v>
      </c>
      <c r="U3088" s="1">
        <v>0.9</v>
      </c>
      <c r="V3088" s="1" t="s">
        <v>5849</v>
      </c>
      <c r="W3088" s="1" t="s">
        <v>5852</v>
      </c>
      <c r="X3088" s="1" t="str">
        <f>IF(W3088="", "", IFERROR(VLOOKUP(W3088, colorList!A:B,2,FALSE),""))</f>
        <v>fényes fekete</v>
      </c>
    </row>
    <row r="3089" spans="1:24" ht="27.75" customHeight="1" x14ac:dyDescent="0.25">
      <c r="A3089" s="1" t="s">
        <v>8960</v>
      </c>
      <c r="B3089" s="1" t="str">
        <f>TRIM(D3089)</f>
        <v>60</v>
      </c>
      <c r="C3089" s="1">
        <f>IFERROR(VLOOKUP(D3089, sizeList!A:B, 2, FALSE), "")</f>
        <v>60</v>
      </c>
      <c r="D3089" s="1">
        <v>60</v>
      </c>
      <c r="E3089" s="1" t="str">
        <f>TRIM(F3089)</f>
        <v>GPA Easy Speed Air TLS kobak</v>
      </c>
      <c r="F3089" s="1" t="s">
        <v>5846</v>
      </c>
      <c r="G3089" s="1" t="s">
        <v>5867</v>
      </c>
      <c r="H3089" s="1" t="s">
        <v>5835</v>
      </c>
      <c r="I3089" s="1" t="s">
        <v>255</v>
      </c>
      <c r="J3089" s="1" t="str">
        <f>TRIM(I3089)</f>
        <v>Lovasfelszerelés</v>
      </c>
      <c r="K3089" s="1" t="s">
        <v>2445</v>
      </c>
      <c r="L3089" s="1" t="str">
        <f>TRIM(K3089)</f>
        <v>Védőfelszerelés</v>
      </c>
      <c r="M3089" s="1" t="s">
        <v>5795</v>
      </c>
      <c r="N3089" s="1" t="str">
        <f>TRIM(M3089)</f>
        <v>Kobak</v>
      </c>
      <c r="O3089" s="1" t="s">
        <v>5802</v>
      </c>
      <c r="P3089" s="1" t="str">
        <f>TRIM(O3089)</f>
        <v>Felnőtt kobak</v>
      </c>
      <c r="Q3089" s="18" t="s">
        <v>5851</v>
      </c>
      <c r="R3089" s="8">
        <v>7421129552295</v>
      </c>
      <c r="S3089" s="1">
        <v>439.95</v>
      </c>
      <c r="T3089" s="1" t="s">
        <v>26</v>
      </c>
      <c r="U3089" s="1">
        <v>0.9</v>
      </c>
      <c r="V3089" s="1" t="s">
        <v>5849</v>
      </c>
      <c r="W3089" s="1" t="s">
        <v>5852</v>
      </c>
      <c r="X3089" s="1" t="str">
        <f>IF(W3089="", "", IFERROR(VLOOKUP(W3089, colorList!A:B,2,FALSE),""))</f>
        <v>fényes fekete</v>
      </c>
    </row>
    <row r="3090" spans="1:24" ht="27.75" customHeight="1" x14ac:dyDescent="0.25">
      <c r="A3090" s="1" t="s">
        <v>8962</v>
      </c>
      <c r="B3090" s="1" t="str">
        <f>TRIM(D3090)</f>
        <v>61</v>
      </c>
      <c r="C3090" s="1">
        <f>IFERROR(VLOOKUP(D3090, sizeList!A:B, 2, FALSE), "")</f>
        <v>61</v>
      </c>
      <c r="D3090" s="1">
        <v>61</v>
      </c>
      <c r="E3090" s="1" t="str">
        <f>TRIM(F3090)</f>
        <v>GPA Easy Speed Air TLS kobak</v>
      </c>
      <c r="F3090" s="1" t="s">
        <v>5846</v>
      </c>
      <c r="G3090" s="1" t="s">
        <v>5869</v>
      </c>
      <c r="H3090" s="1" t="s">
        <v>5835</v>
      </c>
      <c r="I3090" s="1" t="s">
        <v>255</v>
      </c>
      <c r="J3090" s="1" t="str">
        <f>TRIM(I3090)</f>
        <v>Lovasfelszerelés</v>
      </c>
      <c r="K3090" s="1" t="s">
        <v>2445</v>
      </c>
      <c r="L3090" s="1" t="str">
        <f>TRIM(K3090)</f>
        <v>Védőfelszerelés</v>
      </c>
      <c r="M3090" s="1" t="s">
        <v>5795</v>
      </c>
      <c r="N3090" s="1" t="str">
        <f>TRIM(M3090)</f>
        <v>Kobak</v>
      </c>
      <c r="O3090" s="1" t="s">
        <v>5802</v>
      </c>
      <c r="P3090" s="1" t="str">
        <f>TRIM(O3090)</f>
        <v>Felnőtt kobak</v>
      </c>
      <c r="Q3090" s="18" t="s">
        <v>5851</v>
      </c>
      <c r="R3090" s="8">
        <v>7421129552318</v>
      </c>
      <c r="S3090" s="1">
        <v>439.95</v>
      </c>
      <c r="T3090" s="1" t="s">
        <v>26</v>
      </c>
      <c r="U3090" s="1">
        <v>0.9</v>
      </c>
      <c r="V3090" s="1" t="s">
        <v>5849</v>
      </c>
      <c r="W3090" s="1" t="s">
        <v>5852</v>
      </c>
      <c r="X3090" s="1" t="str">
        <f>IF(W3090="", "", IFERROR(VLOOKUP(W3090, colorList!A:B,2,FALSE),""))</f>
        <v>fényes fekete</v>
      </c>
    </row>
    <row r="3091" spans="1:24" ht="27.75" customHeight="1" x14ac:dyDescent="0.25">
      <c r="A3091" s="1" t="s">
        <v>8936</v>
      </c>
      <c r="B3091" s="1" t="str">
        <f>TRIM(D3091)</f>
        <v>53</v>
      </c>
      <c r="C3091" s="1">
        <f>IFERROR(VLOOKUP(D3091, sizeList!A:B, 2, FALSE), "")</f>
        <v>53</v>
      </c>
      <c r="D3091" s="1">
        <v>53</v>
      </c>
      <c r="E3091" s="1" t="str">
        <f>TRIM(F3091)</f>
        <v>GPA kobak bélés Easy, 4S &amp; Jock Up Serie kobakhoz</v>
      </c>
      <c r="F3091" s="1" t="s">
        <v>5833</v>
      </c>
      <c r="G3091" s="1" t="s">
        <v>5834</v>
      </c>
      <c r="H3091" s="1" t="s">
        <v>5835</v>
      </c>
      <c r="I3091" s="1" t="s">
        <v>255</v>
      </c>
      <c r="J3091" s="1" t="str">
        <f>TRIM(I3091)</f>
        <v>Lovasfelszerelés</v>
      </c>
      <c r="K3091" s="1" t="s">
        <v>2445</v>
      </c>
      <c r="L3091" s="1" t="str">
        <f>TRIM(K3091)</f>
        <v>Védőfelszerelés</v>
      </c>
      <c r="M3091" s="1" t="s">
        <v>5795</v>
      </c>
      <c r="N3091" s="1" t="str">
        <f>TRIM(M3091)</f>
        <v>Kobak</v>
      </c>
      <c r="O3091" s="1" t="s">
        <v>5802</v>
      </c>
      <c r="P3091" s="1" t="str">
        <f>TRIM(O3091)</f>
        <v>Felnőtt kobak</v>
      </c>
      <c r="Q3091" s="18" t="s">
        <v>5836</v>
      </c>
      <c r="R3091" s="8">
        <v>7421129595902</v>
      </c>
      <c r="S3091" s="1">
        <v>54.95</v>
      </c>
      <c r="T3091" s="1" t="s">
        <v>26</v>
      </c>
      <c r="U3091" s="1">
        <v>0.1</v>
      </c>
      <c r="V3091" s="1" t="s">
        <v>5837</v>
      </c>
      <c r="X3091" s="1" t="str">
        <f>IF(W3091="", "", IFERROR(VLOOKUP(W3091, colorList!A:B,2,FALSE),""))</f>
        <v/>
      </c>
    </row>
    <row r="3092" spans="1:24" ht="27.75" customHeight="1" x14ac:dyDescent="0.25">
      <c r="A3092" s="1" t="s">
        <v>8937</v>
      </c>
      <c r="B3092" s="1" t="str">
        <f>TRIM(D3092)</f>
        <v>54</v>
      </c>
      <c r="C3092" s="1">
        <f>IFERROR(VLOOKUP(D3092, sizeList!A:B, 2, FALSE), "")</f>
        <v>54</v>
      </c>
      <c r="D3092" s="1">
        <v>54</v>
      </c>
      <c r="E3092" s="1" t="str">
        <f>TRIM(F3092)</f>
        <v>GPA kobak bélés Easy, 4S &amp; Jock Up Serie kobakhoz</v>
      </c>
      <c r="F3092" s="1" t="s">
        <v>5833</v>
      </c>
      <c r="G3092" s="1" t="s">
        <v>5838</v>
      </c>
      <c r="H3092" s="1" t="s">
        <v>5835</v>
      </c>
      <c r="I3092" s="1" t="s">
        <v>255</v>
      </c>
      <c r="J3092" s="1" t="str">
        <f>TRIM(I3092)</f>
        <v>Lovasfelszerelés</v>
      </c>
      <c r="K3092" s="1" t="s">
        <v>2445</v>
      </c>
      <c r="L3092" s="1" t="str">
        <f>TRIM(K3092)</f>
        <v>Védőfelszerelés</v>
      </c>
      <c r="M3092" s="1" t="s">
        <v>5795</v>
      </c>
      <c r="N3092" s="1" t="str">
        <f>TRIM(M3092)</f>
        <v>Kobak</v>
      </c>
      <c r="O3092" s="1" t="s">
        <v>5802</v>
      </c>
      <c r="P3092" s="1" t="str">
        <f>TRIM(O3092)</f>
        <v>Felnőtt kobak</v>
      </c>
      <c r="Q3092" s="18" t="s">
        <v>5836</v>
      </c>
      <c r="R3092" s="8">
        <v>7421129595919</v>
      </c>
      <c r="S3092" s="1">
        <v>54.95</v>
      </c>
      <c r="T3092" s="1" t="s">
        <v>26</v>
      </c>
      <c r="U3092" s="1">
        <v>0.1</v>
      </c>
      <c r="V3092" s="1" t="s">
        <v>5837</v>
      </c>
      <c r="X3092" s="1" t="str">
        <f>IF(W3092="", "", IFERROR(VLOOKUP(W3092, colorList!A:B,2,FALSE),""))</f>
        <v/>
      </c>
    </row>
    <row r="3093" spans="1:24" ht="27.75" customHeight="1" x14ac:dyDescent="0.25">
      <c r="A3093" s="1" t="s">
        <v>8938</v>
      </c>
      <c r="B3093" s="1" t="str">
        <f>TRIM(D3093)</f>
        <v>55</v>
      </c>
      <c r="C3093" s="1">
        <f>IFERROR(VLOOKUP(D3093, sizeList!A:B, 2, FALSE), "")</f>
        <v>55</v>
      </c>
      <c r="D3093" s="1">
        <v>55</v>
      </c>
      <c r="E3093" s="1" t="str">
        <f>TRIM(F3093)</f>
        <v>GPA kobak bélés Easy, 4S &amp; Jock Up Serie kobakhoz</v>
      </c>
      <c r="F3093" s="1" t="s">
        <v>5833</v>
      </c>
      <c r="G3093" s="1" t="s">
        <v>5839</v>
      </c>
      <c r="H3093" s="1" t="s">
        <v>5835</v>
      </c>
      <c r="I3093" s="1" t="s">
        <v>255</v>
      </c>
      <c r="J3093" s="1" t="str">
        <f>TRIM(I3093)</f>
        <v>Lovasfelszerelés</v>
      </c>
      <c r="K3093" s="1" t="s">
        <v>2445</v>
      </c>
      <c r="L3093" s="1" t="str">
        <f>TRIM(K3093)</f>
        <v>Védőfelszerelés</v>
      </c>
      <c r="M3093" s="1" t="s">
        <v>5795</v>
      </c>
      <c r="N3093" s="1" t="str">
        <f>TRIM(M3093)</f>
        <v>Kobak</v>
      </c>
      <c r="O3093" s="1" t="s">
        <v>5802</v>
      </c>
      <c r="P3093" s="1" t="str">
        <f>TRIM(O3093)</f>
        <v>Felnőtt kobak</v>
      </c>
      <c r="Q3093" s="18" t="s">
        <v>5836</v>
      </c>
      <c r="R3093" s="8">
        <v>7421129595971</v>
      </c>
      <c r="S3093" s="1">
        <v>54.95</v>
      </c>
      <c r="T3093" s="1" t="s">
        <v>26</v>
      </c>
      <c r="U3093" s="1">
        <v>0.1</v>
      </c>
      <c r="V3093" s="1" t="s">
        <v>5837</v>
      </c>
      <c r="X3093" s="1" t="str">
        <f>IF(W3093="", "", IFERROR(VLOOKUP(W3093, colorList!A:B,2,FALSE),""))</f>
        <v/>
      </c>
    </row>
    <row r="3094" spans="1:24" ht="27.75" customHeight="1" x14ac:dyDescent="0.25">
      <c r="A3094" s="1" t="s">
        <v>8939</v>
      </c>
      <c r="B3094" s="1" t="str">
        <f>TRIM(D3094)</f>
        <v>56</v>
      </c>
      <c r="C3094" s="1">
        <f>IFERROR(VLOOKUP(D3094, sizeList!A:B, 2, FALSE), "")</f>
        <v>56</v>
      </c>
      <c r="D3094" s="1">
        <v>56</v>
      </c>
      <c r="E3094" s="1" t="str">
        <f>TRIM(F3094)</f>
        <v>GPA kobak bélés Easy, 4S &amp; Jock Up Serie kobakhoz</v>
      </c>
      <c r="F3094" s="1" t="s">
        <v>5833</v>
      </c>
      <c r="G3094" s="1" t="s">
        <v>5840</v>
      </c>
      <c r="H3094" s="1" t="s">
        <v>5835</v>
      </c>
      <c r="I3094" s="1" t="s">
        <v>255</v>
      </c>
      <c r="J3094" s="1" t="str">
        <f>TRIM(I3094)</f>
        <v>Lovasfelszerelés</v>
      </c>
      <c r="K3094" s="1" t="s">
        <v>2445</v>
      </c>
      <c r="L3094" s="1" t="str">
        <f>TRIM(K3094)</f>
        <v>Védőfelszerelés</v>
      </c>
      <c r="M3094" s="1" t="s">
        <v>5795</v>
      </c>
      <c r="N3094" s="1" t="str">
        <f>TRIM(M3094)</f>
        <v>Kobak</v>
      </c>
      <c r="O3094" s="1" t="s">
        <v>5802</v>
      </c>
      <c r="P3094" s="1" t="str">
        <f>TRIM(O3094)</f>
        <v>Felnőtt kobak</v>
      </c>
      <c r="Q3094" s="18" t="s">
        <v>5836</v>
      </c>
      <c r="R3094" s="8">
        <v>7421129596077</v>
      </c>
      <c r="S3094" s="1">
        <v>54.95</v>
      </c>
      <c r="T3094" s="1" t="s">
        <v>26</v>
      </c>
      <c r="U3094" s="1">
        <v>0.1</v>
      </c>
      <c r="V3094" s="1" t="s">
        <v>5837</v>
      </c>
      <c r="X3094" s="1" t="str">
        <f>IF(W3094="", "", IFERROR(VLOOKUP(W3094, colorList!A:B,2,FALSE),""))</f>
        <v/>
      </c>
    </row>
    <row r="3095" spans="1:24" ht="27.75" customHeight="1" x14ac:dyDescent="0.25">
      <c r="A3095" s="1" t="s">
        <v>8940</v>
      </c>
      <c r="B3095" s="1" t="str">
        <f>TRIM(D3095)</f>
        <v>57</v>
      </c>
      <c r="C3095" s="1">
        <f>IFERROR(VLOOKUP(D3095, sizeList!A:B, 2, FALSE), "")</f>
        <v>57</v>
      </c>
      <c r="D3095" s="1">
        <v>57</v>
      </c>
      <c r="E3095" s="1" t="str">
        <f>TRIM(F3095)</f>
        <v>GPA kobak bélés Easy, 4S &amp; Jock Up Serie kobakhoz</v>
      </c>
      <c r="F3095" s="1" t="s">
        <v>5833</v>
      </c>
      <c r="G3095" s="1" t="s">
        <v>5841</v>
      </c>
      <c r="H3095" s="1" t="s">
        <v>5835</v>
      </c>
      <c r="I3095" s="1" t="s">
        <v>255</v>
      </c>
      <c r="J3095" s="1" t="str">
        <f>TRIM(I3095)</f>
        <v>Lovasfelszerelés</v>
      </c>
      <c r="K3095" s="1" t="s">
        <v>2445</v>
      </c>
      <c r="L3095" s="1" t="str">
        <f>TRIM(K3095)</f>
        <v>Védőfelszerelés</v>
      </c>
      <c r="M3095" s="1" t="s">
        <v>5795</v>
      </c>
      <c r="N3095" s="1" t="str">
        <f>TRIM(M3095)</f>
        <v>Kobak</v>
      </c>
      <c r="O3095" s="1" t="s">
        <v>5802</v>
      </c>
      <c r="P3095" s="1" t="str">
        <f>TRIM(O3095)</f>
        <v>Felnőtt kobak</v>
      </c>
      <c r="Q3095" s="18" t="s">
        <v>5836</v>
      </c>
      <c r="R3095" s="8">
        <v>7421129596084</v>
      </c>
      <c r="S3095" s="1">
        <v>54.95</v>
      </c>
      <c r="T3095" s="1" t="s">
        <v>26</v>
      </c>
      <c r="U3095" s="1">
        <v>0.1</v>
      </c>
      <c r="V3095" s="1" t="s">
        <v>5837</v>
      </c>
      <c r="X3095" s="1" t="str">
        <f>IF(W3095="", "", IFERROR(VLOOKUP(W3095, colorList!A:B,2,FALSE),""))</f>
        <v/>
      </c>
    </row>
    <row r="3096" spans="1:24" ht="27.75" customHeight="1" x14ac:dyDescent="0.25">
      <c r="A3096" s="1" t="s">
        <v>8941</v>
      </c>
      <c r="B3096" s="1" t="str">
        <f>TRIM(D3096)</f>
        <v>58</v>
      </c>
      <c r="C3096" s="1">
        <f>IFERROR(VLOOKUP(D3096, sizeList!A:B, 2, FALSE), "")</f>
        <v>58</v>
      </c>
      <c r="D3096" s="1">
        <v>58</v>
      </c>
      <c r="E3096" s="1" t="str">
        <f>TRIM(F3096)</f>
        <v>GPA kobak bélés Easy, 4S &amp; Jock Up Serie kobakhoz</v>
      </c>
      <c r="F3096" s="1" t="s">
        <v>5833</v>
      </c>
      <c r="G3096" s="1" t="s">
        <v>5842</v>
      </c>
      <c r="H3096" s="1" t="s">
        <v>5835</v>
      </c>
      <c r="I3096" s="1" t="s">
        <v>255</v>
      </c>
      <c r="J3096" s="1" t="str">
        <f>TRIM(I3096)</f>
        <v>Lovasfelszerelés</v>
      </c>
      <c r="K3096" s="1" t="s">
        <v>2445</v>
      </c>
      <c r="L3096" s="1" t="str">
        <f>TRIM(K3096)</f>
        <v>Védőfelszerelés</v>
      </c>
      <c r="M3096" s="1" t="s">
        <v>5795</v>
      </c>
      <c r="N3096" s="1" t="str">
        <f>TRIM(M3096)</f>
        <v>Kobak</v>
      </c>
      <c r="O3096" s="1" t="s">
        <v>5802</v>
      </c>
      <c r="P3096" s="1" t="str">
        <f>TRIM(O3096)</f>
        <v>Felnőtt kobak</v>
      </c>
      <c r="Q3096" s="18" t="s">
        <v>5836</v>
      </c>
      <c r="R3096" s="8">
        <v>7421129596107</v>
      </c>
      <c r="S3096" s="1">
        <v>54.95</v>
      </c>
      <c r="T3096" s="1" t="s">
        <v>26</v>
      </c>
      <c r="U3096" s="1">
        <v>0.1</v>
      </c>
      <c r="V3096" s="1" t="s">
        <v>5837</v>
      </c>
      <c r="X3096" s="1" t="str">
        <f>IF(W3096="", "", IFERROR(VLOOKUP(W3096, colorList!A:B,2,FALSE),""))</f>
        <v/>
      </c>
    </row>
    <row r="3097" spans="1:24" ht="27.75" customHeight="1" x14ac:dyDescent="0.25">
      <c r="A3097" s="1" t="s">
        <v>8942</v>
      </c>
      <c r="B3097" s="1" t="str">
        <f>TRIM(D3097)</f>
        <v>59</v>
      </c>
      <c r="C3097" s="1">
        <f>IFERROR(VLOOKUP(D3097, sizeList!A:B, 2, FALSE), "")</f>
        <v>59</v>
      </c>
      <c r="D3097" s="1">
        <v>59</v>
      </c>
      <c r="E3097" s="1" t="str">
        <f>TRIM(F3097)</f>
        <v>GPA kobak bélés Easy, 4S &amp; Jock Up Serie kobakhoz</v>
      </c>
      <c r="F3097" s="1" t="s">
        <v>5833</v>
      </c>
      <c r="G3097" s="1" t="s">
        <v>5843</v>
      </c>
      <c r="H3097" s="1" t="s">
        <v>5835</v>
      </c>
      <c r="I3097" s="1" t="s">
        <v>255</v>
      </c>
      <c r="J3097" s="1" t="str">
        <f>TRIM(I3097)</f>
        <v>Lovasfelszerelés</v>
      </c>
      <c r="K3097" s="1" t="s">
        <v>2445</v>
      </c>
      <c r="L3097" s="1" t="str">
        <f>TRIM(K3097)</f>
        <v>Védőfelszerelés</v>
      </c>
      <c r="M3097" s="1" t="s">
        <v>5795</v>
      </c>
      <c r="N3097" s="1" t="str">
        <f>TRIM(M3097)</f>
        <v>Kobak</v>
      </c>
      <c r="O3097" s="1" t="s">
        <v>5802</v>
      </c>
      <c r="P3097" s="1" t="str">
        <f>TRIM(O3097)</f>
        <v>Felnőtt kobak</v>
      </c>
      <c r="Q3097" s="18" t="s">
        <v>5836</v>
      </c>
      <c r="R3097" s="8">
        <v>7421129596114</v>
      </c>
      <c r="S3097" s="1">
        <v>54.95</v>
      </c>
      <c r="T3097" s="1" t="s">
        <v>26</v>
      </c>
      <c r="U3097" s="1">
        <v>0.1</v>
      </c>
      <c r="V3097" s="1" t="s">
        <v>5837</v>
      </c>
      <c r="X3097" s="1" t="str">
        <f>IF(W3097="", "", IFERROR(VLOOKUP(W3097, colorList!A:B,2,FALSE),""))</f>
        <v/>
      </c>
    </row>
    <row r="3098" spans="1:24" ht="27.75" customHeight="1" x14ac:dyDescent="0.25">
      <c r="A3098" s="1" t="s">
        <v>8943</v>
      </c>
      <c r="B3098" s="1" t="str">
        <f>TRIM(D3098)</f>
        <v>60</v>
      </c>
      <c r="C3098" s="1">
        <f>IFERROR(VLOOKUP(D3098, sizeList!A:B, 2, FALSE), "")</f>
        <v>60</v>
      </c>
      <c r="D3098" s="1">
        <v>60</v>
      </c>
      <c r="E3098" s="1" t="str">
        <f>TRIM(F3098)</f>
        <v>GPA kobak bélés Easy, 4S &amp; Jock Up Serie kobakhoz</v>
      </c>
      <c r="F3098" s="1" t="s">
        <v>5833</v>
      </c>
      <c r="G3098" s="1" t="s">
        <v>5844</v>
      </c>
      <c r="H3098" s="1" t="s">
        <v>5835</v>
      </c>
      <c r="I3098" s="1" t="s">
        <v>255</v>
      </c>
      <c r="J3098" s="1" t="str">
        <f>TRIM(I3098)</f>
        <v>Lovasfelszerelés</v>
      </c>
      <c r="K3098" s="1" t="s">
        <v>2445</v>
      </c>
      <c r="L3098" s="1" t="str">
        <f>TRIM(K3098)</f>
        <v>Védőfelszerelés</v>
      </c>
      <c r="M3098" s="1" t="s">
        <v>5795</v>
      </c>
      <c r="N3098" s="1" t="str">
        <f>TRIM(M3098)</f>
        <v>Kobak</v>
      </c>
      <c r="O3098" s="1" t="s">
        <v>5802</v>
      </c>
      <c r="P3098" s="1" t="str">
        <f>TRIM(O3098)</f>
        <v>Felnőtt kobak</v>
      </c>
      <c r="Q3098" s="18" t="s">
        <v>5836</v>
      </c>
      <c r="R3098" s="8">
        <v>7421129596145</v>
      </c>
      <c r="S3098" s="1">
        <v>54.95</v>
      </c>
      <c r="T3098" s="1" t="s">
        <v>26</v>
      </c>
      <c r="U3098" s="1">
        <v>0.1</v>
      </c>
      <c r="V3098" s="1" t="s">
        <v>5837</v>
      </c>
      <c r="X3098" s="1" t="str">
        <f>IF(W3098="", "", IFERROR(VLOOKUP(W3098, colorList!A:B,2,FALSE),""))</f>
        <v/>
      </c>
    </row>
    <row r="3099" spans="1:24" ht="27.75" customHeight="1" x14ac:dyDescent="0.25">
      <c r="A3099" s="1" t="s">
        <v>8944</v>
      </c>
      <c r="B3099" s="1" t="str">
        <f>TRIM(D3099)</f>
        <v>61</v>
      </c>
      <c r="C3099" s="1">
        <f>IFERROR(VLOOKUP(D3099, sizeList!A:B, 2, FALSE), "")</f>
        <v>61</v>
      </c>
      <c r="D3099" s="1">
        <v>61</v>
      </c>
      <c r="E3099" s="1" t="str">
        <f>TRIM(F3099)</f>
        <v>GPA kobak bélés Easy, 4S &amp; Jock Up Serie kobakhoz</v>
      </c>
      <c r="F3099" s="1" t="s">
        <v>5833</v>
      </c>
      <c r="G3099" s="1" t="s">
        <v>5845</v>
      </c>
      <c r="H3099" s="1" t="s">
        <v>5835</v>
      </c>
      <c r="I3099" s="1" t="s">
        <v>255</v>
      </c>
      <c r="J3099" s="1" t="str">
        <f>TRIM(I3099)</f>
        <v>Lovasfelszerelés</v>
      </c>
      <c r="K3099" s="1" t="s">
        <v>2445</v>
      </c>
      <c r="L3099" s="1" t="str">
        <f>TRIM(K3099)</f>
        <v>Védőfelszerelés</v>
      </c>
      <c r="M3099" s="1" t="s">
        <v>5795</v>
      </c>
      <c r="N3099" s="1" t="str">
        <f>TRIM(M3099)</f>
        <v>Kobak</v>
      </c>
      <c r="O3099" s="1" t="s">
        <v>5802</v>
      </c>
      <c r="P3099" s="1" t="str">
        <f>TRIM(O3099)</f>
        <v>Felnőtt kobak</v>
      </c>
      <c r="Q3099" s="18" t="s">
        <v>5836</v>
      </c>
      <c r="R3099" s="8">
        <v>7421129596152</v>
      </c>
      <c r="S3099" s="1">
        <v>54.95</v>
      </c>
      <c r="T3099" s="1" t="s">
        <v>26</v>
      </c>
      <c r="U3099" s="1">
        <v>0.1</v>
      </c>
      <c r="V3099" s="1" t="s">
        <v>5837</v>
      </c>
      <c r="X3099" s="1" t="str">
        <f>IF(W3099="", "", IFERROR(VLOOKUP(W3099, colorList!A:B,2,FALSE),""))</f>
        <v/>
      </c>
    </row>
    <row r="3100" spans="1:24" ht="27.75" customHeight="1" x14ac:dyDescent="0.25">
      <c r="A3100" s="1">
        <v>6202313</v>
      </c>
      <c r="B3100" s="1" t="str">
        <f>TRIM(D3100)</f>
        <v>13 cm</v>
      </c>
      <c r="C3100" s="1" t="str">
        <f>IFERROR(VLOOKUP(TRIM(D3100), sizeList!A:B, 2, FALSE), "")</f>
        <v>13 cm</v>
      </c>
      <c r="D3100" s="1" t="s">
        <v>58</v>
      </c>
      <c r="E3100" s="1" t="str">
        <f>TRIM(F3100)</f>
        <v>Happy Mouth Contour görgős olív zabla</v>
      </c>
      <c r="F3100" s="1" t="s">
        <v>8380</v>
      </c>
      <c r="G3100" s="1" t="s">
        <v>8385</v>
      </c>
      <c r="H3100" s="1" t="s">
        <v>22</v>
      </c>
      <c r="I3100" s="1" t="s">
        <v>23</v>
      </c>
      <c r="J3100" s="1" t="str">
        <f>TRIM(I3100)</f>
        <v>Lófelszerelés</v>
      </c>
      <c r="K3100" s="1" t="s">
        <v>24</v>
      </c>
      <c r="L3100" s="1" t="str">
        <f>TRIM(K3100)</f>
        <v>Zabla</v>
      </c>
      <c r="M3100" s="1" t="s">
        <v>8382</v>
      </c>
      <c r="N3100" s="1" t="str">
        <f>TRIM(M3100)</f>
        <v>Oliv zabla</v>
      </c>
      <c r="P3100" s="1" t="str">
        <f>TRIM(O3100)</f>
        <v/>
      </c>
      <c r="Q3100" s="18" t="s">
        <v>8383</v>
      </c>
      <c r="R3100" s="8">
        <v>4043969348215</v>
      </c>
      <c r="S3100" s="1">
        <v>79.95</v>
      </c>
      <c r="T3100" s="1" t="s">
        <v>26</v>
      </c>
      <c r="U3100" s="1">
        <v>0.36</v>
      </c>
      <c r="V3100" s="1" t="s">
        <v>8384</v>
      </c>
      <c r="X3100" s="1" t="str">
        <f>IF(W3100="", "", IFERROR(VLOOKUP(W3100, colorList!A:B,2,FALSE),""))</f>
        <v/>
      </c>
    </row>
    <row r="3101" spans="1:24" ht="27.75" customHeight="1" x14ac:dyDescent="0.25">
      <c r="A3101" s="1">
        <v>6202314</v>
      </c>
      <c r="B3101" s="1" t="str">
        <f>TRIM(D3101)</f>
        <v>14 cm</v>
      </c>
      <c r="C3101" s="1" t="str">
        <f>IFERROR(VLOOKUP(TRIM(D3101), sizeList!A:B, 2, FALSE), "")</f>
        <v>14 cm</v>
      </c>
      <c r="D3101" s="1" t="s">
        <v>19</v>
      </c>
      <c r="E3101" s="1" t="str">
        <f>TRIM(F3101)</f>
        <v>Happy Mouth Contour görgős olív zabla</v>
      </c>
      <c r="F3101" s="1" t="s">
        <v>8380</v>
      </c>
      <c r="G3101" s="1" t="s">
        <v>8386</v>
      </c>
      <c r="H3101" s="1" t="s">
        <v>22</v>
      </c>
      <c r="I3101" s="1" t="s">
        <v>23</v>
      </c>
      <c r="J3101" s="1" t="str">
        <f>TRIM(I3101)</f>
        <v>Lófelszerelés</v>
      </c>
      <c r="K3101" s="1" t="s">
        <v>24</v>
      </c>
      <c r="L3101" s="1" t="str">
        <f>TRIM(K3101)</f>
        <v>Zabla</v>
      </c>
      <c r="M3101" s="1" t="s">
        <v>8382</v>
      </c>
      <c r="N3101" s="1" t="str">
        <f>TRIM(M3101)</f>
        <v>Oliv zabla</v>
      </c>
      <c r="P3101" s="1" t="str">
        <f>TRIM(O3101)</f>
        <v/>
      </c>
      <c r="Q3101" s="18" t="s">
        <v>8383</v>
      </c>
      <c r="R3101" s="8">
        <v>4043969348222</v>
      </c>
      <c r="S3101" s="1">
        <v>79.95</v>
      </c>
      <c r="T3101" s="1" t="s">
        <v>26</v>
      </c>
      <c r="U3101" s="1">
        <v>0.2</v>
      </c>
      <c r="V3101" s="1" t="s">
        <v>8384</v>
      </c>
      <c r="X3101" s="1" t="str">
        <f>IF(W3101="", "", IFERROR(VLOOKUP(W3101, colorList!A:B,2,FALSE),""))</f>
        <v/>
      </c>
    </row>
    <row r="3102" spans="1:24" ht="27.75" customHeight="1" x14ac:dyDescent="0.25">
      <c r="A3102" s="1">
        <v>6202312</v>
      </c>
      <c r="B3102" s="1" t="str">
        <f>TRIM(D3102)</f>
        <v>12 cm</v>
      </c>
      <c r="C3102" s="1" t="str">
        <f>IFERROR(VLOOKUP(TRIM(D3102), sizeList!A:B, 2, FALSE), "")</f>
        <v>12 cm</v>
      </c>
      <c r="D3102" s="1" t="s">
        <v>55</v>
      </c>
      <c r="E3102" s="1" t="str">
        <f>TRIM(F3102)</f>
        <v>Happy Mouth Contour görgős olív zabla</v>
      </c>
      <c r="F3102" s="1" t="s">
        <v>8380</v>
      </c>
      <c r="G3102" s="1" t="s">
        <v>8381</v>
      </c>
      <c r="H3102" s="1" t="s">
        <v>22</v>
      </c>
      <c r="I3102" s="1" t="s">
        <v>23</v>
      </c>
      <c r="J3102" s="1" t="str">
        <f>TRIM(I3102)</f>
        <v>Lófelszerelés</v>
      </c>
      <c r="K3102" s="1" t="s">
        <v>24</v>
      </c>
      <c r="L3102" s="1" t="str">
        <f>TRIM(K3102)</f>
        <v>Zabla</v>
      </c>
      <c r="M3102" s="1" t="s">
        <v>8382</v>
      </c>
      <c r="N3102" s="1" t="str">
        <f>TRIM(M3102)</f>
        <v>Oliv zabla</v>
      </c>
      <c r="P3102" s="1" t="str">
        <f>TRIM(O3102)</f>
        <v/>
      </c>
      <c r="Q3102" s="18" t="s">
        <v>8383</v>
      </c>
      <c r="R3102" s="8">
        <v>4043969348260</v>
      </c>
      <c r="S3102" s="1">
        <v>79.95</v>
      </c>
      <c r="T3102" s="1" t="s">
        <v>26</v>
      </c>
      <c r="U3102" s="1">
        <v>0.2</v>
      </c>
      <c r="V3102" s="1" t="s">
        <v>8384</v>
      </c>
      <c r="X3102" s="1" t="str">
        <f>IF(W3102="", "", IFERROR(VLOOKUP(W3102, colorList!A:B,2,FALSE),""))</f>
        <v/>
      </c>
    </row>
    <row r="3103" spans="1:24" ht="27.75" customHeight="1" x14ac:dyDescent="0.25">
      <c r="A3103" s="1">
        <v>621012</v>
      </c>
      <c r="B3103" s="1" t="str">
        <f>TRIM(D3103)</f>
        <v>S: 20 mm</v>
      </c>
      <c r="C3103" s="1" t="str">
        <f>IFERROR(VLOOKUP(TRIM(D3103), sizeList!A:B, 2, FALSE), "")</f>
        <v>20 mm</v>
      </c>
      <c r="D3103" s="1" t="s">
        <v>44</v>
      </c>
      <c r="E3103" s="1" t="str">
        <f>TRIM(F3103)</f>
        <v>Happy Mouth csikózabla</v>
      </c>
      <c r="F3103" s="1" t="s">
        <v>39</v>
      </c>
      <c r="G3103" s="1" t="s">
        <v>45</v>
      </c>
      <c r="H3103" s="1" t="s">
        <v>22</v>
      </c>
      <c r="I3103" s="1" t="s">
        <v>23</v>
      </c>
      <c r="J3103" s="1" t="str">
        <f>TRIM(I3103)</f>
        <v>Lófelszerelés</v>
      </c>
      <c r="K3103" s="1" t="s">
        <v>24</v>
      </c>
      <c r="L3103" s="1" t="str">
        <f>TRIM(K3103)</f>
        <v>Zabla</v>
      </c>
      <c r="M3103" s="1" t="s">
        <v>41</v>
      </c>
      <c r="N3103" s="1" t="str">
        <f>TRIM(M3103)</f>
        <v>Csikózabla</v>
      </c>
      <c r="P3103" s="1" t="str">
        <f>TRIM(O3103)</f>
        <v/>
      </c>
      <c r="Q3103" s="18" t="s">
        <v>5117</v>
      </c>
      <c r="R3103" s="8">
        <v>4043969033784</v>
      </c>
      <c r="S3103" s="1">
        <v>39.950000000000003</v>
      </c>
      <c r="T3103" s="1" t="s">
        <v>26</v>
      </c>
      <c r="U3103" s="1">
        <v>0.2</v>
      </c>
      <c r="V3103" s="1" t="s">
        <v>42</v>
      </c>
      <c r="X3103" s="1" t="str">
        <f>IF(W3103="", "", IFERROR(VLOOKUP(W3103, colorList!A:B,2,FALSE),""))</f>
        <v/>
      </c>
    </row>
    <row r="3104" spans="1:24" ht="27.75" customHeight="1" x14ac:dyDescent="0.25">
      <c r="A3104" s="1">
        <v>621013</v>
      </c>
      <c r="B3104" s="1" t="str">
        <f>TRIM(D3104)</f>
        <v>S: 20 mm</v>
      </c>
      <c r="C3104" s="1" t="str">
        <f>IFERROR(VLOOKUP(TRIM(D3104), sizeList!A:B, 2, FALSE), "")</f>
        <v>20 mm</v>
      </c>
      <c r="D3104" s="1" t="s">
        <v>44</v>
      </c>
      <c r="E3104" s="1" t="str">
        <f>TRIM(F3104)</f>
        <v>Happy Mouth csikózabla</v>
      </c>
      <c r="F3104" s="1" t="s">
        <v>39</v>
      </c>
      <c r="G3104" s="1" t="s">
        <v>46</v>
      </c>
      <c r="H3104" s="1" t="s">
        <v>22</v>
      </c>
      <c r="I3104" s="1" t="s">
        <v>23</v>
      </c>
      <c r="J3104" s="1" t="str">
        <f>TRIM(I3104)</f>
        <v>Lófelszerelés</v>
      </c>
      <c r="K3104" s="1" t="s">
        <v>24</v>
      </c>
      <c r="L3104" s="1" t="str">
        <f>TRIM(K3104)</f>
        <v>Zabla</v>
      </c>
      <c r="M3104" s="1" t="s">
        <v>41</v>
      </c>
      <c r="N3104" s="1" t="str">
        <f>TRIM(M3104)</f>
        <v>Csikózabla</v>
      </c>
      <c r="P3104" s="1" t="str">
        <f>TRIM(O3104)</f>
        <v/>
      </c>
      <c r="Q3104" s="18" t="s">
        <v>5117</v>
      </c>
      <c r="R3104" s="8">
        <v>4043969033791</v>
      </c>
      <c r="S3104" s="1">
        <v>39.950000000000003</v>
      </c>
      <c r="T3104" s="1" t="s">
        <v>26</v>
      </c>
      <c r="U3104" s="1">
        <v>0.2</v>
      </c>
      <c r="V3104" s="1" t="s">
        <v>42</v>
      </c>
      <c r="X3104" s="1" t="str">
        <f>IF(W3104="", "", IFERROR(VLOOKUP(W3104, colorList!A:B,2,FALSE),""))</f>
        <v/>
      </c>
    </row>
    <row r="3105" spans="1:24" ht="27.75" customHeight="1" x14ac:dyDescent="0.25">
      <c r="A3105" s="1">
        <v>621014</v>
      </c>
      <c r="B3105" s="1" t="str">
        <f>TRIM(D3105)</f>
        <v>S: 20 mm</v>
      </c>
      <c r="C3105" s="1" t="str">
        <f>IFERROR(VLOOKUP(TRIM(D3105), sizeList!A:B, 2, FALSE), "")</f>
        <v>20 mm</v>
      </c>
      <c r="D3105" s="1" t="s">
        <v>44</v>
      </c>
      <c r="E3105" s="1" t="str">
        <f>TRIM(F3105)</f>
        <v>Happy Mouth csikózabla</v>
      </c>
      <c r="F3105" s="1" t="s">
        <v>39</v>
      </c>
      <c r="G3105" s="1" t="s">
        <v>47</v>
      </c>
      <c r="H3105" s="1" t="s">
        <v>22</v>
      </c>
      <c r="I3105" s="1" t="s">
        <v>23</v>
      </c>
      <c r="J3105" s="1" t="str">
        <f>TRIM(I3105)</f>
        <v>Lófelszerelés</v>
      </c>
      <c r="K3105" s="1" t="s">
        <v>24</v>
      </c>
      <c r="L3105" s="1" t="str">
        <f>TRIM(K3105)</f>
        <v>Zabla</v>
      </c>
      <c r="M3105" s="1" t="s">
        <v>41</v>
      </c>
      <c r="N3105" s="1" t="str">
        <f>TRIM(M3105)</f>
        <v>Csikózabla</v>
      </c>
      <c r="P3105" s="1" t="str">
        <f>TRIM(O3105)</f>
        <v/>
      </c>
      <c r="Q3105" s="18" t="s">
        <v>5117</v>
      </c>
      <c r="R3105" s="8">
        <v>4043969033807</v>
      </c>
      <c r="S3105" s="1">
        <v>39.950000000000003</v>
      </c>
      <c r="T3105" s="1" t="s">
        <v>26</v>
      </c>
      <c r="U3105" s="1">
        <v>0.2</v>
      </c>
      <c r="V3105" s="1" t="s">
        <v>42</v>
      </c>
      <c r="X3105" s="1" t="str">
        <f>IF(W3105="", "", IFERROR(VLOOKUP(W3105, colorList!A:B,2,FALSE),""))</f>
        <v/>
      </c>
    </row>
    <row r="3106" spans="1:24" ht="27.75" customHeight="1" x14ac:dyDescent="0.25">
      <c r="A3106" s="1">
        <v>621011</v>
      </c>
      <c r="B3106" s="1" t="str">
        <f>TRIM(D3106)</f>
        <v>S: 16mm</v>
      </c>
      <c r="C3106" s="1" t="str">
        <f>IFERROR(VLOOKUP(TRIM(D3106), sizeList!A:B, 2, FALSE), "")</f>
        <v>16 mm</v>
      </c>
      <c r="D3106" s="1" t="s">
        <v>38</v>
      </c>
      <c r="E3106" s="1" t="str">
        <f>TRIM(F3106)</f>
        <v>Happy Mouth csikózabla</v>
      </c>
      <c r="F3106" s="1" t="s">
        <v>39</v>
      </c>
      <c r="G3106" s="1" t="s">
        <v>43</v>
      </c>
      <c r="H3106" s="1" t="s">
        <v>22</v>
      </c>
      <c r="I3106" s="1" t="s">
        <v>23</v>
      </c>
      <c r="J3106" s="1" t="str">
        <f>TRIM(I3106)</f>
        <v>Lófelszerelés</v>
      </c>
      <c r="K3106" s="1" t="s">
        <v>24</v>
      </c>
      <c r="L3106" s="1" t="str">
        <f>TRIM(K3106)</f>
        <v>Zabla</v>
      </c>
      <c r="M3106" s="1" t="s">
        <v>41</v>
      </c>
      <c r="N3106" s="1" t="str">
        <f>TRIM(M3106)</f>
        <v>Csikózabla</v>
      </c>
      <c r="P3106" s="1" t="str">
        <f>TRIM(O3106)</f>
        <v/>
      </c>
      <c r="Q3106" s="18" t="s">
        <v>5117</v>
      </c>
      <c r="R3106" s="8">
        <v>4043969120903</v>
      </c>
      <c r="S3106" s="1">
        <v>39.950000000000003</v>
      </c>
      <c r="T3106" s="1" t="s">
        <v>26</v>
      </c>
      <c r="U3106" s="1">
        <v>0.2</v>
      </c>
      <c r="V3106" s="1" t="s">
        <v>42</v>
      </c>
      <c r="X3106" s="1" t="str">
        <f>IF(W3106="", "", IFERROR(VLOOKUP(W3106, colorList!A:B,2,FALSE),""))</f>
        <v/>
      </c>
    </row>
    <row r="3107" spans="1:24" ht="27.75" customHeight="1" x14ac:dyDescent="0.25">
      <c r="A3107" s="1">
        <v>621010</v>
      </c>
      <c r="B3107" s="1" t="str">
        <f>TRIM(D3107)</f>
        <v>S: 16mm</v>
      </c>
      <c r="C3107" s="1" t="str">
        <f>IFERROR(VLOOKUP(TRIM(D3107), sizeList!A:B, 2, FALSE), "")</f>
        <v>16 mm</v>
      </c>
      <c r="D3107" s="1" t="s">
        <v>38</v>
      </c>
      <c r="E3107" s="1" t="str">
        <f>TRIM(F3107)</f>
        <v>Happy Mouth csikózabla</v>
      </c>
      <c r="F3107" s="1" t="s">
        <v>39</v>
      </c>
      <c r="G3107" s="1" t="s">
        <v>40</v>
      </c>
      <c r="H3107" s="1" t="s">
        <v>22</v>
      </c>
      <c r="I3107" s="1" t="s">
        <v>23</v>
      </c>
      <c r="J3107" s="1" t="str">
        <f>TRIM(I3107)</f>
        <v>Lófelszerelés</v>
      </c>
      <c r="K3107" s="1" t="s">
        <v>24</v>
      </c>
      <c r="L3107" s="1" t="str">
        <f>TRIM(K3107)</f>
        <v>Zabla</v>
      </c>
      <c r="M3107" s="1" t="s">
        <v>41</v>
      </c>
      <c r="N3107" s="1" t="str">
        <f>TRIM(M3107)</f>
        <v>Csikózabla</v>
      </c>
      <c r="P3107" s="1" t="str">
        <f>TRIM(O3107)</f>
        <v/>
      </c>
      <c r="Q3107" s="18" t="s">
        <v>5117</v>
      </c>
      <c r="R3107" s="8">
        <v>4043969320587</v>
      </c>
      <c r="S3107" s="1">
        <v>39.950000000000003</v>
      </c>
      <c r="T3107" s="1" t="s">
        <v>26</v>
      </c>
      <c r="U3107" s="1">
        <v>0.2</v>
      </c>
      <c r="V3107" s="1" t="s">
        <v>42</v>
      </c>
      <c r="X3107" s="1" t="str">
        <f>IF(W3107="", "", IFERROR(VLOOKUP(W3107, colorList!A:B,2,FALSE),""))</f>
        <v/>
      </c>
    </row>
    <row r="3108" spans="1:24" ht="27.75" customHeight="1" x14ac:dyDescent="0.25">
      <c r="A3108" s="1">
        <v>620512</v>
      </c>
      <c r="B3108" s="1" t="str">
        <f>TRIM(D3108)</f>
        <v>16 mm</v>
      </c>
      <c r="C3108" s="1" t="str">
        <f>IFERROR(VLOOKUP(TRIM(D3108), sizeList!A:B, 2, FALSE), "")</f>
        <v>16 mm</v>
      </c>
      <c r="D3108" s="1" t="s">
        <v>33</v>
      </c>
      <c r="E3108" s="1" t="str">
        <f>TRIM(F3108)</f>
        <v>Happy Mouth kétszertört görgős zabla</v>
      </c>
      <c r="F3108" s="1" t="s">
        <v>20</v>
      </c>
      <c r="G3108" s="1" t="s">
        <v>35</v>
      </c>
      <c r="H3108" s="1" t="s">
        <v>22</v>
      </c>
      <c r="I3108" s="1" t="s">
        <v>23</v>
      </c>
      <c r="J3108" s="1" t="str">
        <f>TRIM(I3108)</f>
        <v>Lófelszerelés</v>
      </c>
      <c r="K3108" s="1" t="s">
        <v>24</v>
      </c>
      <c r="L3108" s="1" t="str">
        <f>TRIM(K3108)</f>
        <v>Zabla</v>
      </c>
      <c r="M3108" s="1" t="s">
        <v>25</v>
      </c>
      <c r="N3108" s="1" t="str">
        <f>TRIM(M3108)</f>
        <v>Alátét zabla</v>
      </c>
      <c r="P3108" s="1" t="str">
        <f>TRIM(O3108)</f>
        <v/>
      </c>
      <c r="Q3108" s="18" t="s">
        <v>5116</v>
      </c>
      <c r="R3108" s="8">
        <v>4043969033753</v>
      </c>
      <c r="S3108" s="1">
        <v>44.95</v>
      </c>
      <c r="T3108" s="1" t="s">
        <v>26</v>
      </c>
      <c r="U3108" s="1">
        <v>0.2</v>
      </c>
      <c r="V3108" s="1" t="s">
        <v>32</v>
      </c>
      <c r="X3108" s="1" t="str">
        <f>IF(W3108="", "", IFERROR(VLOOKUP(W3108, colorList!A:B,2,FALSE),""))</f>
        <v/>
      </c>
    </row>
    <row r="3109" spans="1:24" ht="27.75" customHeight="1" x14ac:dyDescent="0.25">
      <c r="A3109" s="1">
        <v>620513</v>
      </c>
      <c r="B3109" s="1" t="str">
        <f>TRIM(D3109)</f>
        <v>16 mm</v>
      </c>
      <c r="C3109" s="1" t="str">
        <f>IFERROR(VLOOKUP(TRIM(D3109), sizeList!A:B, 2, FALSE), "")</f>
        <v>16 mm</v>
      </c>
      <c r="D3109" s="1" t="s">
        <v>33</v>
      </c>
      <c r="E3109" s="1" t="str">
        <f>TRIM(F3109)</f>
        <v>Happy Mouth kétszertört görgős zabla</v>
      </c>
      <c r="F3109" s="1" t="s">
        <v>20</v>
      </c>
      <c r="G3109" s="1" t="s">
        <v>36</v>
      </c>
      <c r="H3109" s="1" t="s">
        <v>22</v>
      </c>
      <c r="I3109" s="1" t="s">
        <v>23</v>
      </c>
      <c r="J3109" s="1" t="str">
        <f>TRIM(I3109)</f>
        <v>Lófelszerelés</v>
      </c>
      <c r="K3109" s="1" t="s">
        <v>24</v>
      </c>
      <c r="L3109" s="1" t="str">
        <f>TRIM(K3109)</f>
        <v>Zabla</v>
      </c>
      <c r="M3109" s="1" t="s">
        <v>25</v>
      </c>
      <c r="N3109" s="1" t="str">
        <f>TRIM(M3109)</f>
        <v>Alátét zabla</v>
      </c>
      <c r="P3109" s="1" t="str">
        <f>TRIM(O3109)</f>
        <v/>
      </c>
      <c r="Q3109" s="18" t="s">
        <v>5116</v>
      </c>
      <c r="R3109" s="8">
        <v>4043969033760</v>
      </c>
      <c r="S3109" s="1">
        <v>44.95</v>
      </c>
      <c r="T3109" s="1" t="s">
        <v>26</v>
      </c>
      <c r="U3109" s="1">
        <v>0.2</v>
      </c>
      <c r="V3109" s="1" t="s">
        <v>32</v>
      </c>
      <c r="X3109" s="1" t="str">
        <f>IF(W3109="", "", IFERROR(VLOOKUP(W3109, colorList!A:B,2,FALSE),""))</f>
        <v/>
      </c>
    </row>
    <row r="3110" spans="1:24" ht="27.75" customHeight="1" x14ac:dyDescent="0.25">
      <c r="A3110" s="1">
        <v>620514</v>
      </c>
      <c r="B3110" s="1" t="str">
        <f>TRIM(D3110)</f>
        <v>16 mm</v>
      </c>
      <c r="C3110" s="1" t="str">
        <f>IFERROR(VLOOKUP(TRIM(D3110), sizeList!A:B, 2, FALSE), "")</f>
        <v>16 mm</v>
      </c>
      <c r="D3110" s="1" t="s">
        <v>33</v>
      </c>
      <c r="E3110" s="1" t="str">
        <f>TRIM(F3110)</f>
        <v>Happy Mouth kétszertört görgős zabla</v>
      </c>
      <c r="F3110" s="1" t="s">
        <v>20</v>
      </c>
      <c r="G3110" s="1" t="s">
        <v>37</v>
      </c>
      <c r="H3110" s="1" t="s">
        <v>22</v>
      </c>
      <c r="I3110" s="1" t="s">
        <v>23</v>
      </c>
      <c r="J3110" s="1" t="str">
        <f>TRIM(I3110)</f>
        <v>Lófelszerelés</v>
      </c>
      <c r="K3110" s="1" t="s">
        <v>24</v>
      </c>
      <c r="L3110" s="1" t="str">
        <f>TRIM(K3110)</f>
        <v>Zabla</v>
      </c>
      <c r="M3110" s="1" t="s">
        <v>25</v>
      </c>
      <c r="N3110" s="1" t="str">
        <f>TRIM(M3110)</f>
        <v>Alátét zabla</v>
      </c>
      <c r="P3110" s="1" t="str">
        <f>TRIM(O3110)</f>
        <v/>
      </c>
      <c r="Q3110" s="18" t="s">
        <v>5116</v>
      </c>
      <c r="R3110" s="8">
        <v>4043969033777</v>
      </c>
      <c r="S3110" s="1">
        <v>44.95</v>
      </c>
      <c r="T3110" s="1" t="s">
        <v>26</v>
      </c>
      <c r="U3110" s="1">
        <v>0.24</v>
      </c>
      <c r="V3110" s="1" t="s">
        <v>32</v>
      </c>
      <c r="X3110" s="1" t="str">
        <f>IF(W3110="", "", IFERROR(VLOOKUP(W3110, colorList!A:B,2,FALSE),""))</f>
        <v/>
      </c>
    </row>
    <row r="3111" spans="1:24" ht="27.75" customHeight="1" x14ac:dyDescent="0.25">
      <c r="A3111" s="1">
        <v>620511</v>
      </c>
      <c r="B3111" s="1" t="str">
        <f>TRIM(D3111)</f>
        <v>16 mm</v>
      </c>
      <c r="C3111" s="1" t="str">
        <f>IFERROR(VLOOKUP(TRIM(D3111), sizeList!A:B, 2, FALSE), "")</f>
        <v>16 mm</v>
      </c>
      <c r="D3111" s="1" t="s">
        <v>33</v>
      </c>
      <c r="E3111" s="1" t="str">
        <f>TRIM(F3111)</f>
        <v>Happy Mouth kétszertört görgős zabla</v>
      </c>
      <c r="F3111" s="1" t="s">
        <v>20</v>
      </c>
      <c r="G3111" s="1" t="s">
        <v>34</v>
      </c>
      <c r="H3111" s="1" t="s">
        <v>22</v>
      </c>
      <c r="I3111" s="1" t="s">
        <v>23</v>
      </c>
      <c r="J3111" s="1" t="str">
        <f>TRIM(I3111)</f>
        <v>Lófelszerelés</v>
      </c>
      <c r="K3111" s="1" t="s">
        <v>24</v>
      </c>
      <c r="L3111" s="1" t="str">
        <f>TRIM(K3111)</f>
        <v>Zabla</v>
      </c>
      <c r="M3111" s="1" t="s">
        <v>25</v>
      </c>
      <c r="N3111" s="1" t="str">
        <f>TRIM(M3111)</f>
        <v>Alátét zabla</v>
      </c>
      <c r="P3111" s="1" t="str">
        <f>TRIM(O3111)</f>
        <v/>
      </c>
      <c r="Q3111" s="18" t="s">
        <v>5116</v>
      </c>
      <c r="R3111" s="8">
        <v>4043969173664</v>
      </c>
      <c r="S3111" s="1">
        <v>44.95</v>
      </c>
      <c r="T3111" s="1" t="s">
        <v>26</v>
      </c>
      <c r="U3111" s="1">
        <v>0.19</v>
      </c>
      <c r="V3111" s="1" t="s">
        <v>32</v>
      </c>
      <c r="X3111" s="1" t="str">
        <f>IF(W3111="", "", IFERROR(VLOOKUP(W3111, colorList!A:B,2,FALSE),""))</f>
        <v/>
      </c>
    </row>
    <row r="3112" spans="1:24" ht="27.75" customHeight="1" x14ac:dyDescent="0.25">
      <c r="A3112" s="1">
        <v>620510</v>
      </c>
      <c r="B3112" s="1" t="str">
        <f>TRIM(D3112)</f>
        <v>16 mm</v>
      </c>
      <c r="C3112" s="1" t="str">
        <f>IFERROR(VLOOKUP(TRIM(D3112), sizeList!A:B, 2, FALSE), "")</f>
        <v>16 mm</v>
      </c>
      <c r="D3112" s="1" t="s">
        <v>30</v>
      </c>
      <c r="E3112" s="1" t="str">
        <f>TRIM(F3112)</f>
        <v>Happy Mouth kétszertört görgős zabla</v>
      </c>
      <c r="F3112" s="1" t="s">
        <v>20</v>
      </c>
      <c r="G3112" s="1" t="s">
        <v>31</v>
      </c>
      <c r="H3112" s="1" t="s">
        <v>22</v>
      </c>
      <c r="I3112" s="1" t="s">
        <v>23</v>
      </c>
      <c r="J3112" s="1" t="str">
        <f>TRIM(I3112)</f>
        <v>Lófelszerelés</v>
      </c>
      <c r="K3112" s="1" t="s">
        <v>24</v>
      </c>
      <c r="L3112" s="1" t="str">
        <f>TRIM(K3112)</f>
        <v>Zabla</v>
      </c>
      <c r="M3112" s="1" t="s">
        <v>25</v>
      </c>
      <c r="N3112" s="1" t="str">
        <f>TRIM(M3112)</f>
        <v>Alátét zabla</v>
      </c>
      <c r="P3112" s="1" t="str">
        <f>TRIM(O3112)</f>
        <v/>
      </c>
      <c r="Q3112" s="18" t="s">
        <v>5115</v>
      </c>
      <c r="R3112" s="8">
        <v>4043969320594</v>
      </c>
      <c r="S3112" s="1">
        <v>44.95</v>
      </c>
      <c r="T3112" s="1" t="s">
        <v>26</v>
      </c>
      <c r="U3112" s="1">
        <v>0.2</v>
      </c>
      <c r="V3112" s="1" t="s">
        <v>32</v>
      </c>
      <c r="X3112" s="1" t="str">
        <f>IF(W3112="", "", IFERROR(VLOOKUP(W3112, colorList!A:B,2,FALSE),""))</f>
        <v/>
      </c>
    </row>
    <row r="3113" spans="1:24" ht="27.75" customHeight="1" x14ac:dyDescent="0.25">
      <c r="A3113" s="1">
        <v>6202613</v>
      </c>
      <c r="B3113" s="1" t="str">
        <f>TRIM(D3113)</f>
        <v>13 cm</v>
      </c>
      <c r="C3113" s="1" t="str">
        <f>IFERROR(VLOOKUP(TRIM(D3113), sizeList!A:B, 2, FALSE), "")</f>
        <v>13 cm</v>
      </c>
      <c r="D3113" s="1" t="s">
        <v>58</v>
      </c>
      <c r="E3113" s="1" t="str">
        <f>TRIM(F3113)</f>
        <v>Happy Mouth kétszertört görgős zabla</v>
      </c>
      <c r="F3113" s="1" t="s">
        <v>20</v>
      </c>
      <c r="G3113" s="1" t="s">
        <v>5734</v>
      </c>
      <c r="H3113" s="1" t="s">
        <v>22</v>
      </c>
      <c r="I3113" s="1" t="s">
        <v>23</v>
      </c>
      <c r="J3113" s="1" t="str">
        <f>TRIM(I3113)</f>
        <v>Lófelszerelés</v>
      </c>
      <c r="K3113" s="1" t="s">
        <v>24</v>
      </c>
      <c r="L3113" s="1" t="str">
        <f>TRIM(K3113)</f>
        <v>Zabla</v>
      </c>
      <c r="M3113" s="1" t="s">
        <v>25</v>
      </c>
      <c r="N3113" s="1" t="str">
        <f>TRIM(M3113)</f>
        <v>Alátét zabla</v>
      </c>
      <c r="P3113" s="1" t="str">
        <f>TRIM(O3113)</f>
        <v/>
      </c>
      <c r="Q3113" s="18" t="s">
        <v>5113</v>
      </c>
      <c r="R3113" s="8">
        <v>4057962016668</v>
      </c>
      <c r="S3113" s="1">
        <v>49.95</v>
      </c>
      <c r="T3113" s="1" t="s">
        <v>26</v>
      </c>
      <c r="U3113" s="1">
        <v>0.161</v>
      </c>
      <c r="V3113" s="1" t="s">
        <v>27</v>
      </c>
      <c r="X3113" s="1" t="str">
        <f>IF(W3113="", "", IFERROR(VLOOKUP(W3113, colorList!A:B,2,FALSE),""))</f>
        <v/>
      </c>
    </row>
    <row r="3114" spans="1:24" ht="27.75" customHeight="1" x14ac:dyDescent="0.25">
      <c r="A3114" s="1">
        <v>6202614</v>
      </c>
      <c r="B3114" s="1" t="str">
        <f>TRIM(D3114)</f>
        <v>14 cm</v>
      </c>
      <c r="C3114" s="1" t="str">
        <f>IFERROR(VLOOKUP(TRIM(D3114), sizeList!A:B, 2, FALSE), "")</f>
        <v>14 cm</v>
      </c>
      <c r="D3114" s="1" t="s">
        <v>19</v>
      </c>
      <c r="E3114" s="1" t="str">
        <f>TRIM(F3114)</f>
        <v>Happy Mouth kétszertört görgős zabla</v>
      </c>
      <c r="F3114" s="1" t="s">
        <v>20</v>
      </c>
      <c r="G3114" s="1" t="s">
        <v>21</v>
      </c>
      <c r="H3114" s="1" t="s">
        <v>22</v>
      </c>
      <c r="I3114" s="1" t="s">
        <v>23</v>
      </c>
      <c r="J3114" s="1" t="str">
        <f>TRIM(I3114)</f>
        <v>Lófelszerelés</v>
      </c>
      <c r="K3114" s="1" t="s">
        <v>24</v>
      </c>
      <c r="L3114" s="1" t="str">
        <f>TRIM(K3114)</f>
        <v>Zabla</v>
      </c>
      <c r="M3114" s="1" t="s">
        <v>25</v>
      </c>
      <c r="N3114" s="1" t="str">
        <f>TRIM(M3114)</f>
        <v>Alátét zabla</v>
      </c>
      <c r="P3114" s="1" t="str">
        <f>TRIM(O3114)</f>
        <v/>
      </c>
      <c r="Q3114" s="18" t="s">
        <v>5113</v>
      </c>
      <c r="R3114" s="8">
        <v>4057962016675</v>
      </c>
      <c r="S3114" s="1">
        <v>49.95</v>
      </c>
      <c r="T3114" s="1" t="s">
        <v>26</v>
      </c>
      <c r="U3114" s="1">
        <v>0.2</v>
      </c>
      <c r="V3114" s="1" t="s">
        <v>27</v>
      </c>
      <c r="X3114" s="1" t="str">
        <f>IF(W3114="", "", IFERROR(VLOOKUP(W3114, colorList!A:B,2,FALSE),""))</f>
        <v/>
      </c>
    </row>
    <row r="3115" spans="1:24" ht="27.75" customHeight="1" x14ac:dyDescent="0.25">
      <c r="A3115" s="1">
        <v>6202615</v>
      </c>
      <c r="B3115" s="1" t="str">
        <f>TRIM(D3115)</f>
        <v>15 cm</v>
      </c>
      <c r="C3115" s="1" t="str">
        <f>IFERROR(VLOOKUP(TRIM(D3115), sizeList!A:B, 2, FALSE), "")</f>
        <v>15 cm</v>
      </c>
      <c r="D3115" s="1" t="s">
        <v>28</v>
      </c>
      <c r="E3115" s="1" t="str">
        <f>TRIM(F3115)</f>
        <v>Happy Mouth kétszertört görgős zabla</v>
      </c>
      <c r="F3115" s="1" t="s">
        <v>20</v>
      </c>
      <c r="G3115" s="1" t="s">
        <v>29</v>
      </c>
      <c r="H3115" s="1" t="s">
        <v>22</v>
      </c>
      <c r="I3115" s="1" t="s">
        <v>23</v>
      </c>
      <c r="J3115" s="1" t="str">
        <f>TRIM(I3115)</f>
        <v>Lófelszerelés</v>
      </c>
      <c r="K3115" s="1" t="s">
        <v>24</v>
      </c>
      <c r="L3115" s="1" t="str">
        <f>TRIM(K3115)</f>
        <v>Zabla</v>
      </c>
      <c r="M3115" s="1" t="s">
        <v>25</v>
      </c>
      <c r="N3115" s="1" t="str">
        <f>TRIM(M3115)</f>
        <v>Alátét zabla</v>
      </c>
      <c r="P3115" s="1" t="str">
        <f>TRIM(O3115)</f>
        <v/>
      </c>
      <c r="Q3115" s="18" t="s">
        <v>5113</v>
      </c>
      <c r="R3115" s="8">
        <v>4057962016682</v>
      </c>
      <c r="S3115" s="1">
        <v>49.95</v>
      </c>
      <c r="T3115" s="1" t="s">
        <v>26</v>
      </c>
      <c r="U3115" s="1">
        <v>0.161</v>
      </c>
      <c r="V3115" s="1" t="s">
        <v>27</v>
      </c>
      <c r="X3115" s="1" t="str">
        <f>IF(W3115="", "", IFERROR(VLOOKUP(W3115, colorList!A:B,2,FALSE),""))</f>
        <v/>
      </c>
    </row>
    <row r="3116" spans="1:24" ht="27.75" customHeight="1" x14ac:dyDescent="0.25">
      <c r="A3116" s="1">
        <v>621112</v>
      </c>
      <c r="B3116" s="1" t="str">
        <f>TRIM(D3116)</f>
        <v>2 cm</v>
      </c>
      <c r="C3116" s="1" t="str">
        <f>IFERROR(VLOOKUP(TRIM(D3116), sizeList!A:B, 2, FALSE), "")</f>
        <v>2 cm</v>
      </c>
      <c r="D3116" s="1" t="s">
        <v>8388</v>
      </c>
      <c r="E3116" s="1" t="str">
        <f>TRIM(F3116)</f>
        <v>Happy Mouth olív zabla</v>
      </c>
      <c r="F3116" s="1" t="s">
        <v>8389</v>
      </c>
      <c r="G3116" s="1" t="s">
        <v>8390</v>
      </c>
      <c r="H3116" s="1" t="s">
        <v>22</v>
      </c>
      <c r="I3116" s="1" t="s">
        <v>23</v>
      </c>
      <c r="J3116" s="1" t="str">
        <f>TRIM(I3116)</f>
        <v>Lófelszerelés</v>
      </c>
      <c r="K3116" s="1" t="s">
        <v>24</v>
      </c>
      <c r="L3116" s="1" t="str">
        <f>TRIM(K3116)</f>
        <v>Zabla</v>
      </c>
      <c r="M3116" s="1" t="s">
        <v>8382</v>
      </c>
      <c r="N3116" s="1" t="str">
        <f>TRIM(M3116)</f>
        <v>Oliv zabla</v>
      </c>
      <c r="P3116" s="1" t="str">
        <f>TRIM(O3116)</f>
        <v/>
      </c>
      <c r="Q3116" s="18" t="s">
        <v>8391</v>
      </c>
      <c r="R3116" s="8">
        <v>4043969033814</v>
      </c>
      <c r="S3116" s="1">
        <v>64.95</v>
      </c>
      <c r="T3116" s="1" t="s">
        <v>26</v>
      </c>
      <c r="U3116" s="1">
        <v>0.2</v>
      </c>
      <c r="V3116" s="1" t="s">
        <v>8392</v>
      </c>
      <c r="X3116" s="1" t="str">
        <f>IF(W3116="", "", IFERROR(VLOOKUP(W3116, colorList!A:B,2,FALSE),""))</f>
        <v/>
      </c>
    </row>
    <row r="3117" spans="1:24" ht="27.75" customHeight="1" x14ac:dyDescent="0.25">
      <c r="A3117" s="1">
        <v>621113</v>
      </c>
      <c r="B3117" s="1" t="str">
        <f>TRIM(D3117)</f>
        <v>2 cm</v>
      </c>
      <c r="C3117" s="1" t="str">
        <f>IFERROR(VLOOKUP(TRIM(D3117), sizeList!A:B, 2, FALSE), "")</f>
        <v>2 cm</v>
      </c>
      <c r="D3117" s="1" t="s">
        <v>8388</v>
      </c>
      <c r="E3117" s="1" t="str">
        <f>TRIM(F3117)</f>
        <v>Happy Mouth olív zabla</v>
      </c>
      <c r="F3117" s="1" t="s">
        <v>8389</v>
      </c>
      <c r="G3117" s="1" t="s">
        <v>8393</v>
      </c>
      <c r="H3117" s="1" t="s">
        <v>22</v>
      </c>
      <c r="I3117" s="1" t="s">
        <v>23</v>
      </c>
      <c r="J3117" s="1" t="str">
        <f>TRIM(I3117)</f>
        <v>Lófelszerelés</v>
      </c>
      <c r="K3117" s="1" t="s">
        <v>24</v>
      </c>
      <c r="L3117" s="1" t="str">
        <f>TRIM(K3117)</f>
        <v>Zabla</v>
      </c>
      <c r="M3117" s="1" t="s">
        <v>8382</v>
      </c>
      <c r="N3117" s="1" t="str">
        <f>TRIM(M3117)</f>
        <v>Oliv zabla</v>
      </c>
      <c r="P3117" s="1" t="str">
        <f>TRIM(O3117)</f>
        <v/>
      </c>
      <c r="Q3117" s="18" t="s">
        <v>8391</v>
      </c>
      <c r="R3117" s="8">
        <v>4043969033821</v>
      </c>
      <c r="S3117" s="1">
        <v>64.95</v>
      </c>
      <c r="T3117" s="1" t="s">
        <v>26</v>
      </c>
      <c r="U3117" s="1">
        <v>0.2</v>
      </c>
      <c r="V3117" s="1" t="s">
        <v>8392</v>
      </c>
      <c r="X3117" s="1" t="str">
        <f>IF(W3117="", "", IFERROR(VLOOKUP(W3117, colorList!A:B,2,FALSE),""))</f>
        <v/>
      </c>
    </row>
    <row r="3118" spans="1:24" ht="27.75" customHeight="1" x14ac:dyDescent="0.25">
      <c r="A3118" s="1">
        <v>621114</v>
      </c>
      <c r="B3118" s="1" t="str">
        <f>TRIM(D3118)</f>
        <v>2 cm</v>
      </c>
      <c r="C3118" s="1" t="str">
        <f>IFERROR(VLOOKUP(TRIM(D3118), sizeList!A:B, 2, FALSE), "")</f>
        <v>2 cm</v>
      </c>
      <c r="D3118" s="1" t="s">
        <v>8388</v>
      </c>
      <c r="E3118" s="1" t="str">
        <f>TRIM(F3118)</f>
        <v>Happy Mouth olív zabla</v>
      </c>
      <c r="F3118" s="1" t="s">
        <v>8389</v>
      </c>
      <c r="G3118" s="1" t="s">
        <v>8394</v>
      </c>
      <c r="H3118" s="1" t="s">
        <v>22</v>
      </c>
      <c r="I3118" s="1" t="s">
        <v>23</v>
      </c>
      <c r="J3118" s="1" t="str">
        <f>TRIM(I3118)</f>
        <v>Lófelszerelés</v>
      </c>
      <c r="K3118" s="1" t="s">
        <v>24</v>
      </c>
      <c r="L3118" s="1" t="str">
        <f>TRIM(K3118)</f>
        <v>Zabla</v>
      </c>
      <c r="M3118" s="1" t="s">
        <v>8382</v>
      </c>
      <c r="N3118" s="1" t="str">
        <f>TRIM(M3118)</f>
        <v>Oliv zabla</v>
      </c>
      <c r="P3118" s="1" t="str">
        <f>TRIM(O3118)</f>
        <v/>
      </c>
      <c r="Q3118" s="18" t="s">
        <v>8391</v>
      </c>
      <c r="R3118" s="8">
        <v>4043969173657</v>
      </c>
      <c r="S3118" s="1">
        <v>64.95</v>
      </c>
      <c r="T3118" s="1" t="s">
        <v>26</v>
      </c>
      <c r="U3118" s="1">
        <v>0.19</v>
      </c>
      <c r="V3118" s="1" t="s">
        <v>8392</v>
      </c>
      <c r="X3118" s="1" t="str">
        <f>IF(W3118="", "", IFERROR(VLOOKUP(W3118, colorList!A:B,2,FALSE),""))</f>
        <v/>
      </c>
    </row>
    <row r="3119" spans="1:24" ht="27.75" customHeight="1" x14ac:dyDescent="0.25">
      <c r="A3119" s="1">
        <v>6202512</v>
      </c>
      <c r="B3119" s="1" t="str">
        <f>TRIM(D3119)</f>
        <v>12 cm</v>
      </c>
      <c r="C3119" s="1" t="str">
        <f>IFERROR(VLOOKUP(TRIM(D3119), sizeList!A:B, 2, FALSE), "")</f>
        <v>12 cm</v>
      </c>
      <c r="D3119" s="1" t="s">
        <v>55</v>
      </c>
      <c r="E3119" s="1" t="str">
        <f>TRIM(F3119)</f>
        <v>Happy Mouth zabla nagykantárhoz</v>
      </c>
      <c r="F3119" s="1" t="s">
        <v>11643</v>
      </c>
      <c r="G3119" s="1" t="s">
        <v>11644</v>
      </c>
      <c r="H3119" s="1" t="s">
        <v>22</v>
      </c>
      <c r="I3119" s="1" t="s">
        <v>23</v>
      </c>
      <c r="J3119" s="1" t="str">
        <f>TRIM(I3119)</f>
        <v>Lófelszerelés</v>
      </c>
      <c r="K3119" s="1" t="s">
        <v>24</v>
      </c>
      <c r="L3119" s="1" t="str">
        <f>TRIM(K3119)</f>
        <v>Zabla</v>
      </c>
      <c r="M3119" s="1" t="s">
        <v>11645</v>
      </c>
      <c r="N3119" s="1" t="str">
        <f>TRIM(M3119)</f>
        <v>Zabla nagykantárhoz</v>
      </c>
      <c r="P3119" s="1" t="str">
        <f>TRIM(O3119)</f>
        <v/>
      </c>
      <c r="Q3119" s="18" t="s">
        <v>11646</v>
      </c>
      <c r="R3119" s="8">
        <v>4057962016637</v>
      </c>
      <c r="S3119" s="1">
        <v>99.95</v>
      </c>
      <c r="T3119" s="1" t="s">
        <v>26</v>
      </c>
      <c r="U3119" s="1">
        <v>0.42399999999999999</v>
      </c>
      <c r="V3119" s="1" t="s">
        <v>11647</v>
      </c>
      <c r="X3119" s="1" t="str">
        <f>IF(W3119="", "", IFERROR(VLOOKUP(W3119, colorList!A:B,2,FALSE),""))</f>
        <v/>
      </c>
    </row>
    <row r="3120" spans="1:24" ht="27.75" customHeight="1" x14ac:dyDescent="0.25">
      <c r="A3120" s="1">
        <v>6202513</v>
      </c>
      <c r="B3120" s="1" t="str">
        <f>TRIM(D3120)</f>
        <v>13 cm</v>
      </c>
      <c r="C3120" s="1" t="str">
        <f>IFERROR(VLOOKUP(TRIM(D3120), sizeList!A:B, 2, FALSE), "")</f>
        <v>13 cm</v>
      </c>
      <c r="D3120" s="1" t="s">
        <v>58</v>
      </c>
      <c r="E3120" s="1" t="str">
        <f>TRIM(F3120)</f>
        <v>Happy Mouth zabla nagykantárhoz</v>
      </c>
      <c r="F3120" s="1" t="s">
        <v>11643</v>
      </c>
      <c r="G3120" s="1" t="s">
        <v>11648</v>
      </c>
      <c r="H3120" s="1" t="s">
        <v>22</v>
      </c>
      <c r="I3120" s="1" t="s">
        <v>23</v>
      </c>
      <c r="J3120" s="1" t="str">
        <f>TRIM(I3120)</f>
        <v>Lófelszerelés</v>
      </c>
      <c r="K3120" s="1" t="s">
        <v>24</v>
      </c>
      <c r="L3120" s="1" t="str">
        <f>TRIM(K3120)</f>
        <v>Zabla</v>
      </c>
      <c r="M3120" s="1" t="s">
        <v>11645</v>
      </c>
      <c r="N3120" s="1" t="str">
        <f>TRIM(M3120)</f>
        <v>Zabla nagykantárhoz</v>
      </c>
      <c r="P3120" s="1" t="str">
        <f>TRIM(O3120)</f>
        <v/>
      </c>
      <c r="Q3120" s="18" t="s">
        <v>11646</v>
      </c>
      <c r="R3120" s="8">
        <v>4057962016644</v>
      </c>
      <c r="S3120" s="1">
        <v>99.95</v>
      </c>
      <c r="T3120" s="1" t="s">
        <v>26</v>
      </c>
      <c r="U3120" s="1">
        <v>0.2</v>
      </c>
      <c r="V3120" s="1" t="s">
        <v>11647</v>
      </c>
      <c r="X3120" s="1" t="str">
        <f>IF(W3120="", "", IFERROR(VLOOKUP(W3120, colorList!A:B,2,FALSE),""))</f>
        <v/>
      </c>
    </row>
    <row r="3121" spans="1:24" ht="27.75" customHeight="1" x14ac:dyDescent="0.25">
      <c r="A3121" s="1">
        <v>6202514</v>
      </c>
      <c r="B3121" s="1" t="str">
        <f>TRIM(D3121)</f>
        <v>14 cm</v>
      </c>
      <c r="C3121" s="1" t="str">
        <f>IFERROR(VLOOKUP(TRIM(D3121), sizeList!A:B, 2, FALSE), "")</f>
        <v>14 cm</v>
      </c>
      <c r="D3121" s="1" t="s">
        <v>19</v>
      </c>
      <c r="E3121" s="1" t="str">
        <f>TRIM(F3121)</f>
        <v>Happy Mouth zabla nagykantárhoz</v>
      </c>
      <c r="F3121" s="1" t="s">
        <v>11643</v>
      </c>
      <c r="G3121" s="1" t="s">
        <v>11649</v>
      </c>
      <c r="H3121" s="1" t="s">
        <v>22</v>
      </c>
      <c r="I3121" s="1" t="s">
        <v>23</v>
      </c>
      <c r="J3121" s="1" t="str">
        <f>TRIM(I3121)</f>
        <v>Lófelszerelés</v>
      </c>
      <c r="K3121" s="1" t="s">
        <v>24</v>
      </c>
      <c r="L3121" s="1" t="str">
        <f>TRIM(K3121)</f>
        <v>Zabla</v>
      </c>
      <c r="M3121" s="1" t="s">
        <v>11645</v>
      </c>
      <c r="N3121" s="1" t="str">
        <f>TRIM(M3121)</f>
        <v>Zabla nagykantárhoz</v>
      </c>
      <c r="P3121" s="1" t="str">
        <f>TRIM(O3121)</f>
        <v/>
      </c>
      <c r="Q3121" s="18" t="s">
        <v>11646</v>
      </c>
      <c r="R3121" s="8">
        <v>4057962016651</v>
      </c>
      <c r="S3121" s="1">
        <v>99.95</v>
      </c>
      <c r="T3121" s="1" t="s">
        <v>26</v>
      </c>
      <c r="U3121" s="1">
        <v>0.2</v>
      </c>
      <c r="V3121" s="1" t="s">
        <v>11647</v>
      </c>
      <c r="X3121" s="1" t="str">
        <f>IF(W3121="", "", IFERROR(VLOOKUP(W3121, colorList!A:B,2,FALSE),""))</f>
        <v/>
      </c>
    </row>
    <row r="3122" spans="1:24" ht="27.75" customHeight="1" x14ac:dyDescent="0.25">
      <c r="A3122" s="1" t="s">
        <v>14494</v>
      </c>
      <c r="B3122" s="1" t="str">
        <f>TRIM(D3122)</f>
        <v>XL</v>
      </c>
      <c r="C3122" s="1" t="str">
        <f>IFERROR(VLOOKUP(TRIM(D3122), sizeList!A:B, 2, FALSE), "")</f>
        <v>XL</v>
      </c>
      <c r="D3122" s="1" t="s">
        <v>1907</v>
      </c>
      <c r="E3122" s="1" t="str">
        <f>TRIM(F3122)</f>
        <v>Hes-tec Quick Knot Deluxe sörénytűző</v>
      </c>
      <c r="F3122" s="1" t="s">
        <v>14495</v>
      </c>
      <c r="G3122" s="1" t="s">
        <v>14496</v>
      </c>
      <c r="H3122" s="1" t="s">
        <v>14487</v>
      </c>
      <c r="I3122" s="1" t="s">
        <v>23</v>
      </c>
      <c r="J3122" s="1" t="str">
        <f>TRIM(I3122)</f>
        <v>Lófelszerelés</v>
      </c>
      <c r="K3122" s="1" t="s">
        <v>12084</v>
      </c>
      <c r="L3122" s="1" t="str">
        <f>TRIM(K3122)</f>
        <v>Lóápoló eszközök</v>
      </c>
      <c r="N3122" s="1" t="str">
        <f>TRIM(M3122)</f>
        <v/>
      </c>
      <c r="P3122" s="1" t="str">
        <f>TRIM(O3122)</f>
        <v/>
      </c>
      <c r="Q3122" s="18" t="s">
        <v>14497</v>
      </c>
      <c r="R3122" s="8">
        <v>8718657741130</v>
      </c>
      <c r="S3122" s="1">
        <v>17.95</v>
      </c>
      <c r="T3122" s="1" t="s">
        <v>26</v>
      </c>
      <c r="U3122" s="1">
        <v>4.7E-2</v>
      </c>
      <c r="V3122" s="1" t="s">
        <v>14489</v>
      </c>
      <c r="W3122" s="1" t="s">
        <v>136</v>
      </c>
      <c r="X3122" s="1" t="str">
        <f>IF(W3122="", "", IFERROR(VLOOKUP(W3122, colorList!A:B,2,FALSE),""))</f>
        <v>fekete</v>
      </c>
    </row>
    <row r="3123" spans="1:24" ht="27.75" customHeight="1" x14ac:dyDescent="0.25">
      <c r="A3123" s="1" t="s">
        <v>14500</v>
      </c>
      <c r="B3123" s="1" t="str">
        <f>TRIM(D3123)</f>
        <v>XL</v>
      </c>
      <c r="C3123" s="1" t="str">
        <f>IFERROR(VLOOKUP(TRIM(D3123), sizeList!A:B, 2, FALSE), "")</f>
        <v>XL</v>
      </c>
      <c r="D3123" s="1" t="s">
        <v>1907</v>
      </c>
      <c r="E3123" s="1" t="str">
        <f>TRIM(F3123)</f>
        <v>Hes-tec Quick Knot Deluxe sörénytűző</v>
      </c>
      <c r="F3123" s="1" t="s">
        <v>14495</v>
      </c>
      <c r="G3123" s="1" t="s">
        <v>14501</v>
      </c>
      <c r="H3123" s="1" t="s">
        <v>14487</v>
      </c>
      <c r="I3123" s="1" t="s">
        <v>23</v>
      </c>
      <c r="J3123" s="1" t="str">
        <f>TRIM(I3123)</f>
        <v>Lófelszerelés</v>
      </c>
      <c r="K3123" s="1" t="s">
        <v>12084</v>
      </c>
      <c r="L3123" s="1" t="str">
        <f>TRIM(K3123)</f>
        <v>Lóápoló eszközök</v>
      </c>
      <c r="N3123" s="1" t="str">
        <f>TRIM(M3123)</f>
        <v/>
      </c>
      <c r="P3123" s="1" t="str">
        <f>TRIM(O3123)</f>
        <v/>
      </c>
      <c r="Q3123" s="18" t="s">
        <v>14497</v>
      </c>
      <c r="R3123" s="8">
        <v>8718657741147</v>
      </c>
      <c r="S3123" s="1">
        <v>17.95</v>
      </c>
      <c r="T3123" s="1" t="s">
        <v>26</v>
      </c>
      <c r="U3123" s="1">
        <v>4.7E-2</v>
      </c>
      <c r="V3123" s="1" t="s">
        <v>14489</v>
      </c>
      <c r="W3123" s="1" t="s">
        <v>490</v>
      </c>
      <c r="X3123" s="1" t="str">
        <f>IF(W3123="", "", IFERROR(VLOOKUP(W3123, colorList!A:B,2,FALSE),""))</f>
        <v>barna</v>
      </c>
    </row>
    <row r="3124" spans="1:24" ht="27.75" customHeight="1" x14ac:dyDescent="0.25">
      <c r="A3124" s="1" t="s">
        <v>14498</v>
      </c>
      <c r="B3124" s="1" t="str">
        <f>TRIM(D3124)</f>
        <v>XL</v>
      </c>
      <c r="C3124" s="1" t="str">
        <f>IFERROR(VLOOKUP(TRIM(D3124), sizeList!A:B, 2, FALSE), "")</f>
        <v>XL</v>
      </c>
      <c r="D3124" s="1" t="s">
        <v>1907</v>
      </c>
      <c r="E3124" s="1" t="str">
        <f>TRIM(F3124)</f>
        <v>Hes-tec Quick Knot Deluxe sörénytűző</v>
      </c>
      <c r="F3124" s="1" t="s">
        <v>14495</v>
      </c>
      <c r="G3124" s="1" t="s">
        <v>14499</v>
      </c>
      <c r="H3124" s="1" t="s">
        <v>14487</v>
      </c>
      <c r="I3124" s="1" t="s">
        <v>23</v>
      </c>
      <c r="J3124" s="1" t="str">
        <f>TRIM(I3124)</f>
        <v>Lófelszerelés</v>
      </c>
      <c r="K3124" s="1" t="s">
        <v>12084</v>
      </c>
      <c r="L3124" s="1" t="str">
        <f>TRIM(K3124)</f>
        <v>Lóápoló eszközök</v>
      </c>
      <c r="N3124" s="1" t="str">
        <f>TRIM(M3124)</f>
        <v/>
      </c>
      <c r="P3124" s="1" t="str">
        <f>TRIM(O3124)</f>
        <v/>
      </c>
      <c r="Q3124" s="18" t="s">
        <v>14497</v>
      </c>
      <c r="R3124" s="8">
        <v>8718657741154</v>
      </c>
      <c r="S3124" s="1">
        <v>17.95</v>
      </c>
      <c r="T3124" s="1" t="s">
        <v>26</v>
      </c>
      <c r="U3124" s="1">
        <v>4.7E-2</v>
      </c>
      <c r="V3124" s="1" t="s">
        <v>14489</v>
      </c>
      <c r="W3124" s="1" t="s">
        <v>210</v>
      </c>
      <c r="X3124" s="1" t="str">
        <f>IF(W3124="", "", IFERROR(VLOOKUP(W3124, colorList!A:B,2,FALSE),""))</f>
        <v>fehér</v>
      </c>
    </row>
    <row r="3125" spans="1:24" ht="27.75" customHeight="1" x14ac:dyDescent="0.25">
      <c r="A3125" s="1" t="s">
        <v>14484</v>
      </c>
      <c r="B3125" s="1" t="str">
        <f>TRIM(D3125)</f>
        <v/>
      </c>
      <c r="C3125" s="1" t="str">
        <f>IFERROR(VLOOKUP(D3125, sizeList!A:B, 2, FALSE), "")</f>
        <v/>
      </c>
      <c r="E3125" s="1" t="str">
        <f>TRIM(F3125)</f>
        <v>Hes-tec Quick Knot Deluxe standard sörénytűző</v>
      </c>
      <c r="F3125" s="1" t="s">
        <v>14485</v>
      </c>
      <c r="G3125" s="1" t="s">
        <v>14486</v>
      </c>
      <c r="H3125" s="1" t="s">
        <v>14487</v>
      </c>
      <c r="I3125" s="1" t="s">
        <v>23</v>
      </c>
      <c r="J3125" s="1" t="str">
        <f>TRIM(I3125)</f>
        <v>Lófelszerelés</v>
      </c>
      <c r="K3125" s="1" t="s">
        <v>12084</v>
      </c>
      <c r="L3125" s="1" t="str">
        <f>TRIM(K3125)</f>
        <v>Lóápoló eszközök</v>
      </c>
      <c r="N3125" s="1" t="str">
        <f>TRIM(M3125)</f>
        <v/>
      </c>
      <c r="P3125" s="1" t="str">
        <f>TRIM(O3125)</f>
        <v/>
      </c>
      <c r="Q3125" s="18" t="s">
        <v>14488</v>
      </c>
      <c r="R3125" s="8">
        <v>8718657741109</v>
      </c>
      <c r="S3125" s="1">
        <v>16.95</v>
      </c>
      <c r="T3125" s="1" t="s">
        <v>26</v>
      </c>
      <c r="U3125" s="1">
        <v>4.7E-2</v>
      </c>
      <c r="V3125" s="1" t="s">
        <v>14489</v>
      </c>
      <c r="W3125" s="1" t="s">
        <v>136</v>
      </c>
      <c r="X3125" s="1" t="str">
        <f>IF(W3125="", "", IFERROR(VLOOKUP(W3125, colorList!A:B,2,FALSE),""))</f>
        <v>fekete</v>
      </c>
    </row>
    <row r="3126" spans="1:24" ht="27.75" customHeight="1" x14ac:dyDescent="0.25">
      <c r="A3126" s="1" t="s">
        <v>14492</v>
      </c>
      <c r="B3126" s="1" t="str">
        <f>TRIM(D3126)</f>
        <v/>
      </c>
      <c r="C3126" s="1" t="str">
        <f>IFERROR(VLOOKUP(D3126, sizeList!A:B, 2, FALSE), "")</f>
        <v/>
      </c>
      <c r="E3126" s="1" t="str">
        <f>TRIM(F3126)</f>
        <v>Hes-tec Quick Knot Deluxe standard sörénytűző</v>
      </c>
      <c r="F3126" s="1" t="s">
        <v>14485</v>
      </c>
      <c r="G3126" s="1" t="s">
        <v>14493</v>
      </c>
      <c r="H3126" s="1" t="s">
        <v>14487</v>
      </c>
      <c r="I3126" s="1" t="s">
        <v>23</v>
      </c>
      <c r="J3126" s="1" t="str">
        <f>TRIM(I3126)</f>
        <v>Lófelszerelés</v>
      </c>
      <c r="K3126" s="1" t="s">
        <v>12084</v>
      </c>
      <c r="L3126" s="1" t="str">
        <f>TRIM(K3126)</f>
        <v>Lóápoló eszközök</v>
      </c>
      <c r="N3126" s="1" t="str">
        <f>TRIM(M3126)</f>
        <v/>
      </c>
      <c r="P3126" s="1" t="str">
        <f>TRIM(O3126)</f>
        <v/>
      </c>
      <c r="Q3126" s="18" t="s">
        <v>14488</v>
      </c>
      <c r="R3126" s="8">
        <v>8718657741116</v>
      </c>
      <c r="S3126" s="1">
        <v>16.95</v>
      </c>
      <c r="T3126" s="1" t="s">
        <v>26</v>
      </c>
      <c r="U3126" s="1">
        <v>4.7E-2</v>
      </c>
      <c r="V3126" s="1" t="s">
        <v>14489</v>
      </c>
      <c r="W3126" s="1" t="s">
        <v>490</v>
      </c>
      <c r="X3126" s="1" t="str">
        <f>IF(W3126="", "", IFERROR(VLOOKUP(W3126, colorList!A:B,2,FALSE),""))</f>
        <v>barna</v>
      </c>
    </row>
    <row r="3127" spans="1:24" ht="27.75" customHeight="1" x14ac:dyDescent="0.25">
      <c r="A3127" s="1" t="s">
        <v>14490</v>
      </c>
      <c r="B3127" s="1" t="str">
        <f>TRIM(D3127)</f>
        <v/>
      </c>
      <c r="C3127" s="1" t="str">
        <f>IFERROR(VLOOKUP(D3127, sizeList!A:B, 2, FALSE), "")</f>
        <v/>
      </c>
      <c r="E3127" s="1" t="str">
        <f>TRIM(F3127)</f>
        <v>Hes-tec Quick Knot Deluxe standard sörénytűző</v>
      </c>
      <c r="F3127" s="1" t="s">
        <v>14485</v>
      </c>
      <c r="G3127" s="1" t="s">
        <v>14491</v>
      </c>
      <c r="H3127" s="1" t="s">
        <v>14487</v>
      </c>
      <c r="I3127" s="1" t="s">
        <v>23</v>
      </c>
      <c r="J3127" s="1" t="str">
        <f>TRIM(I3127)</f>
        <v>Lófelszerelés</v>
      </c>
      <c r="K3127" s="1" t="s">
        <v>12084</v>
      </c>
      <c r="L3127" s="1" t="str">
        <f>TRIM(K3127)</f>
        <v>Lóápoló eszközök</v>
      </c>
      <c r="N3127" s="1" t="str">
        <f>TRIM(M3127)</f>
        <v/>
      </c>
      <c r="P3127" s="1" t="str">
        <f>TRIM(O3127)</f>
        <v/>
      </c>
      <c r="Q3127" s="18" t="s">
        <v>14488</v>
      </c>
      <c r="R3127" s="8">
        <v>8718657741123</v>
      </c>
      <c r="S3127" s="1">
        <v>16.95</v>
      </c>
      <c r="T3127" s="1" t="s">
        <v>26</v>
      </c>
      <c r="U3127" s="1">
        <v>4.7E-2</v>
      </c>
      <c r="V3127" s="1" t="s">
        <v>14489</v>
      </c>
      <c r="W3127" s="1" t="s">
        <v>210</v>
      </c>
      <c r="X3127" s="1" t="str">
        <f>IF(W3127="", "", IFERROR(VLOOKUP(W3127, colorList!A:B,2,FALSE),""))</f>
        <v>fehér</v>
      </c>
    </row>
    <row r="3128" spans="1:24" ht="27.75" customHeight="1" x14ac:dyDescent="0.25">
      <c r="A3128" s="1">
        <v>3906104</v>
      </c>
      <c r="B3128" s="1" t="str">
        <f>TRIM(D3128)</f>
        <v>300 ml</v>
      </c>
      <c r="C3128" s="1" t="str">
        <f>IFERROR(VLOOKUP(TRIM(D3128), sizeList!A:B, 2, FALSE), "")</f>
        <v>300 ml</v>
      </c>
      <c r="D3128" s="1" t="s">
        <v>8651</v>
      </c>
      <c r="E3128" s="1" t="str">
        <f>TRIM(F3128)</f>
        <v>KERALIT babér kenőcs 300 ml</v>
      </c>
      <c r="F3128" s="1" t="s">
        <v>8652</v>
      </c>
      <c r="G3128" s="1" t="s">
        <v>8653</v>
      </c>
      <c r="H3128" s="1" t="s">
        <v>106</v>
      </c>
      <c r="I3128" s="1" t="s">
        <v>23</v>
      </c>
      <c r="J3128" s="1" t="str">
        <f>TRIM(I3128)</f>
        <v>Lófelszerelés</v>
      </c>
      <c r="K3128" s="1" t="s">
        <v>65</v>
      </c>
      <c r="L3128" s="1" t="str">
        <f>TRIM(K3128)</f>
        <v>Lóápoló szer</v>
      </c>
      <c r="M3128" s="1" t="s">
        <v>107</v>
      </c>
      <c r="N3128" s="1" t="str">
        <f>TRIM(M3128)</f>
        <v>Pataápolás</v>
      </c>
      <c r="P3128" s="1" t="str">
        <f>TRIM(O3128)</f>
        <v/>
      </c>
      <c r="Q3128" s="18" t="s">
        <v>8654</v>
      </c>
      <c r="R3128" s="8">
        <v>4260320840021</v>
      </c>
      <c r="S3128" s="1">
        <v>17.3</v>
      </c>
      <c r="T3128" s="1" t="s">
        <v>26</v>
      </c>
      <c r="U3128" s="1">
        <v>0.30199999999999999</v>
      </c>
      <c r="V3128" s="1" t="s">
        <v>8653</v>
      </c>
      <c r="X3128" s="1" t="str">
        <f>IF(W3128="", "", IFERROR(VLOOKUP(W3128, colorList!A:B,2,FALSE),""))</f>
        <v/>
      </c>
    </row>
    <row r="3129" spans="1:24" ht="27.75" customHeight="1" x14ac:dyDescent="0.25">
      <c r="A3129" s="1">
        <v>3906106</v>
      </c>
      <c r="B3129" s="1" t="str">
        <f>TRIM(D3129)</f>
        <v>130 ml</v>
      </c>
      <c r="C3129" s="1" t="str">
        <f>IFERROR(VLOOKUP(TRIM(D3129), sizeList!A:B, 2, FALSE), "")</f>
        <v>130 ml</v>
      </c>
      <c r="D3129" s="1" t="s">
        <v>113</v>
      </c>
      <c r="E3129" s="1" t="str">
        <f>TRIM(F3129)</f>
        <v>KERALIT Dermacure kenőcs 130 ml</v>
      </c>
      <c r="F3129" s="1" t="s">
        <v>116</v>
      </c>
      <c r="G3129" s="1" t="s">
        <v>117</v>
      </c>
      <c r="H3129" s="1" t="s">
        <v>106</v>
      </c>
      <c r="I3129" s="1" t="s">
        <v>23</v>
      </c>
      <c r="J3129" s="1" t="str">
        <f>TRIM(I3129)</f>
        <v>Lófelszerelés</v>
      </c>
      <c r="K3129" s="1" t="s">
        <v>65</v>
      </c>
      <c r="L3129" s="1" t="str">
        <f>TRIM(K3129)</f>
        <v>Lóápoló szer</v>
      </c>
      <c r="M3129" s="1" t="s">
        <v>66</v>
      </c>
      <c r="N3129" s="1" t="str">
        <f>TRIM(M3129)</f>
        <v>Állatgyógyászat</v>
      </c>
      <c r="P3129" s="1" t="str">
        <f>TRIM(O3129)</f>
        <v/>
      </c>
      <c r="Q3129" s="18" t="s">
        <v>5138</v>
      </c>
      <c r="R3129" s="8">
        <v>4260320840045</v>
      </c>
      <c r="S3129" s="1">
        <v>17.3</v>
      </c>
      <c r="T3129" s="1" t="s">
        <v>26</v>
      </c>
      <c r="U3129" s="1">
        <v>0.13200000000000001</v>
      </c>
      <c r="V3129" s="1" t="s">
        <v>117</v>
      </c>
      <c r="X3129" s="1" t="str">
        <f>IF(W3129="", "", IFERROR(VLOOKUP(W3129, colorList!A:B,2,FALSE),""))</f>
        <v/>
      </c>
    </row>
    <row r="3130" spans="1:24" ht="27.75" customHeight="1" x14ac:dyDescent="0.25">
      <c r="A3130" s="1">
        <v>3906107</v>
      </c>
      <c r="B3130" s="1" t="str">
        <f>TRIM(D3130)</f>
        <v>475 ml</v>
      </c>
      <c r="C3130" s="1" t="str">
        <f>IFERROR(VLOOKUP(TRIM(D3130), sizeList!A:B, 2, FALSE), "")</f>
        <v>475 ml</v>
      </c>
      <c r="D3130" s="1" t="s">
        <v>8647</v>
      </c>
      <c r="E3130" s="1" t="str">
        <f>TRIM(F3130)</f>
        <v>KERALIT Huf-Elast pataápoló olaj</v>
      </c>
      <c r="F3130" s="1" t="s">
        <v>16957</v>
      </c>
      <c r="G3130" s="1" t="s">
        <v>16958</v>
      </c>
      <c r="H3130" s="1" t="s">
        <v>16959</v>
      </c>
      <c r="I3130" s="1" t="s">
        <v>23</v>
      </c>
      <c r="J3130" s="1" t="str">
        <f>TRIM(I3130)</f>
        <v>Lófelszerelés</v>
      </c>
      <c r="K3130" s="1" t="s">
        <v>65</v>
      </c>
      <c r="L3130" s="1" t="str">
        <f>TRIM(K3130)</f>
        <v>Lóápoló szer</v>
      </c>
      <c r="M3130" s="1" t="s">
        <v>107</v>
      </c>
      <c r="N3130" s="1" t="str">
        <f>TRIM(M3130)</f>
        <v>Pataápolás</v>
      </c>
      <c r="P3130" s="1" t="str">
        <f>TRIM(O3130)</f>
        <v/>
      </c>
      <c r="R3130" s="8">
        <v>4260320840007</v>
      </c>
      <c r="S3130" s="1">
        <v>28.9</v>
      </c>
      <c r="T3130" s="1" t="s">
        <v>26</v>
      </c>
      <c r="U3130" s="1">
        <v>0.48</v>
      </c>
      <c r="X3130" s="1" t="str">
        <f>IF(W3130="", "", IFERROR(VLOOKUP(W3130, colorList!A:B,2,FALSE),""))</f>
        <v/>
      </c>
    </row>
    <row r="3131" spans="1:24" ht="27.75" customHeight="1" x14ac:dyDescent="0.25">
      <c r="A3131" s="1">
        <v>3906105</v>
      </c>
      <c r="B3131" s="1" t="str">
        <f>TRIM(D3131)</f>
        <v>130 ml</v>
      </c>
      <c r="C3131" s="1" t="str">
        <f>IFERROR(VLOOKUP(TRIM(D3131), sizeList!A:B, 2, FALSE), "")</f>
        <v>130 ml</v>
      </c>
      <c r="D3131" s="1" t="s">
        <v>113</v>
      </c>
      <c r="E3131" s="1" t="str">
        <f>TRIM(F3131)</f>
        <v>KERALIT Keralysin kenőcs 130 ml</v>
      </c>
      <c r="F3131" s="1" t="s">
        <v>114</v>
      </c>
      <c r="G3131" s="1" t="s">
        <v>115</v>
      </c>
      <c r="H3131" s="1" t="s">
        <v>106</v>
      </c>
      <c r="I3131" s="1" t="s">
        <v>23</v>
      </c>
      <c r="J3131" s="1" t="str">
        <f>TRIM(I3131)</f>
        <v>Lófelszerelés</v>
      </c>
      <c r="K3131" s="1" t="s">
        <v>65</v>
      </c>
      <c r="L3131" s="1" t="str">
        <f>TRIM(K3131)</f>
        <v>Lóápoló szer</v>
      </c>
      <c r="M3131" s="1" t="s">
        <v>66</v>
      </c>
      <c r="N3131" s="1" t="str">
        <f>TRIM(M3131)</f>
        <v>Állatgyógyászat</v>
      </c>
      <c r="P3131" s="1" t="str">
        <f>TRIM(O3131)</f>
        <v/>
      </c>
      <c r="Q3131" s="18" t="s">
        <v>5137</v>
      </c>
      <c r="S3131" s="1">
        <v>13.3</v>
      </c>
      <c r="T3131" s="1" t="s">
        <v>26</v>
      </c>
      <c r="U3131" s="1">
        <v>0.13200000000000001</v>
      </c>
      <c r="V3131" s="1" t="s">
        <v>115</v>
      </c>
      <c r="X3131" s="1" t="str">
        <f>IF(W3131="", "", IFERROR(VLOOKUP(W3131, colorList!A:B,2,FALSE),""))</f>
        <v/>
      </c>
    </row>
    <row r="3132" spans="1:24" ht="27.75" customHeight="1" x14ac:dyDescent="0.25">
      <c r="A3132" s="1">
        <v>3906102</v>
      </c>
      <c r="B3132" s="1" t="str">
        <f>TRIM(D3132)</f>
        <v>250 ml</v>
      </c>
      <c r="C3132" s="1" t="str">
        <f>IFERROR(VLOOKUP(TRIM(D3132), sizeList!A:B, 2, FALSE), "")</f>
        <v>250 ml</v>
      </c>
      <c r="D3132" s="1" t="s">
        <v>103</v>
      </c>
      <c r="E3132" s="1" t="str">
        <f>TRIM(F3132)</f>
        <v>KERALIT Nyír-folyadék 250ml</v>
      </c>
      <c r="F3132" s="1" t="s">
        <v>108</v>
      </c>
      <c r="G3132" s="1" t="s">
        <v>109</v>
      </c>
      <c r="H3132" s="1" t="s">
        <v>106</v>
      </c>
      <c r="I3132" s="1" t="s">
        <v>23</v>
      </c>
      <c r="J3132" s="1" t="str">
        <f>TRIM(I3132)</f>
        <v>Lófelszerelés</v>
      </c>
      <c r="K3132" s="1" t="s">
        <v>65</v>
      </c>
      <c r="L3132" s="1" t="str">
        <f>TRIM(K3132)</f>
        <v>Lóápoló szer</v>
      </c>
      <c r="M3132" s="1" t="s">
        <v>107</v>
      </c>
      <c r="N3132" s="1" t="str">
        <f>TRIM(M3132)</f>
        <v>Pataápolás</v>
      </c>
      <c r="P3132" s="1" t="str">
        <f>TRIM(O3132)</f>
        <v/>
      </c>
      <c r="Q3132" s="18" t="s">
        <v>5135</v>
      </c>
      <c r="R3132" s="8">
        <v>4260320840038</v>
      </c>
      <c r="S3132" s="1">
        <v>17.600000000000001</v>
      </c>
      <c r="T3132" s="1" t="s">
        <v>26</v>
      </c>
      <c r="U3132" s="1">
        <v>0.252</v>
      </c>
      <c r="V3132" s="1" t="s">
        <v>109</v>
      </c>
      <c r="X3132" s="1" t="str">
        <f>IF(W3132="", "", IFERROR(VLOOKUP(W3132, colorList!A:B,2,FALSE),""))</f>
        <v/>
      </c>
    </row>
    <row r="3133" spans="1:24" ht="27.75" customHeight="1" x14ac:dyDescent="0.25">
      <c r="A3133" s="1">
        <v>3906101</v>
      </c>
      <c r="B3133" s="1" t="str">
        <f>TRIM(D3133)</f>
        <v>250 ml</v>
      </c>
      <c r="C3133" s="1" t="str">
        <f>IFERROR(VLOOKUP(TRIM(D3133), sizeList!A:B, 2, FALSE), "")</f>
        <v>250 ml</v>
      </c>
      <c r="D3133" s="1" t="s">
        <v>103</v>
      </c>
      <c r="E3133" s="1" t="str">
        <f>TRIM(F3133)</f>
        <v>KERALIT Pataerősítő 250ml</v>
      </c>
      <c r="F3133" s="1" t="s">
        <v>104</v>
      </c>
      <c r="G3133" s="1" t="s">
        <v>105</v>
      </c>
      <c r="H3133" s="1" t="s">
        <v>106</v>
      </c>
      <c r="I3133" s="1" t="s">
        <v>23</v>
      </c>
      <c r="J3133" s="1" t="str">
        <f>TRIM(I3133)</f>
        <v>Lófelszerelés</v>
      </c>
      <c r="K3133" s="1" t="s">
        <v>65</v>
      </c>
      <c r="L3133" s="1" t="str">
        <f>TRIM(K3133)</f>
        <v>Lóápoló szer</v>
      </c>
      <c r="M3133" s="1" t="s">
        <v>107</v>
      </c>
      <c r="N3133" s="1" t="str">
        <f>TRIM(M3133)</f>
        <v>Pataápolás</v>
      </c>
      <c r="P3133" s="1" t="str">
        <f>TRIM(O3133)</f>
        <v/>
      </c>
      <c r="Q3133" s="18" t="s">
        <v>5134</v>
      </c>
      <c r="R3133" s="8">
        <v>4260320840014</v>
      </c>
      <c r="S3133" s="1">
        <v>34.9</v>
      </c>
      <c r="T3133" s="1" t="s">
        <v>26</v>
      </c>
      <c r="U3133" s="1">
        <v>0.252</v>
      </c>
      <c r="V3133" s="1" t="s">
        <v>105</v>
      </c>
      <c r="X3133" s="1" t="str">
        <f>IF(W3133="", "", IFERROR(VLOOKUP(W3133, colorList!A:B,2,FALSE),""))</f>
        <v/>
      </c>
    </row>
    <row r="3134" spans="1:24" ht="27.75" customHeight="1" x14ac:dyDescent="0.25">
      <c r="A3134" s="1">
        <v>3906103</v>
      </c>
      <c r="B3134" s="1" t="str">
        <f>TRIM(D3134)</f>
        <v>235 g</v>
      </c>
      <c r="C3134" s="1" t="str">
        <f>IFERROR(VLOOKUP(TRIM(D3134), sizeList!A:B, 2, FALSE), "")</f>
        <v>235 g</v>
      </c>
      <c r="D3134" s="1" t="s">
        <v>110</v>
      </c>
      <c r="E3134" s="1" t="str">
        <f>TRIM(F3134)</f>
        <v>KERALIT Undercover 235 g</v>
      </c>
      <c r="F3134" s="1" t="s">
        <v>111</v>
      </c>
      <c r="G3134" s="1" t="s">
        <v>112</v>
      </c>
      <c r="H3134" s="1" t="s">
        <v>106</v>
      </c>
      <c r="I3134" s="1" t="s">
        <v>23</v>
      </c>
      <c r="J3134" s="1" t="str">
        <f>TRIM(I3134)</f>
        <v>Lófelszerelés</v>
      </c>
      <c r="K3134" s="1" t="s">
        <v>65</v>
      </c>
      <c r="L3134" s="1" t="str">
        <f>TRIM(K3134)</f>
        <v>Lóápoló szer</v>
      </c>
      <c r="M3134" s="1" t="s">
        <v>107</v>
      </c>
      <c r="N3134" s="1" t="str">
        <f>TRIM(M3134)</f>
        <v>Pataápolás</v>
      </c>
      <c r="P3134" s="1" t="str">
        <f>TRIM(O3134)</f>
        <v/>
      </c>
      <c r="Q3134" s="18" t="s">
        <v>5136</v>
      </c>
      <c r="R3134" s="8">
        <v>4260320840069</v>
      </c>
      <c r="S3134" s="1">
        <v>21.3</v>
      </c>
      <c r="T3134" s="1" t="s">
        <v>26</v>
      </c>
      <c r="U3134" s="1">
        <v>0.23699999999999999</v>
      </c>
      <c r="V3134" s="1" t="s">
        <v>112</v>
      </c>
      <c r="X3134" s="1" t="str">
        <f>IF(W3134="", "", IFERROR(VLOOKUP(W3134, colorList!A:B,2,FALSE),""))</f>
        <v/>
      </c>
    </row>
    <row r="3135" spans="1:24" ht="27.75" customHeight="1" x14ac:dyDescent="0.25">
      <c r="A3135" s="1">
        <v>1560602</v>
      </c>
      <c r="B3135" s="1" t="str">
        <f>TRIM(D3135)</f>
        <v>250 g</v>
      </c>
      <c r="C3135" s="1" t="str">
        <f>IFERROR(VLOOKUP(TRIM(D3135), sizeList!A:B, 2, FALSE), "")</f>
        <v>250 g</v>
      </c>
      <c r="D3135" s="1" t="s">
        <v>3933</v>
      </c>
      <c r="E3135" s="1" t="str">
        <f>TRIM(F3135)</f>
        <v>Likit alma ízű utántöltő 250 g</v>
      </c>
      <c r="F3135" s="1" t="s">
        <v>3934</v>
      </c>
      <c r="G3135" s="1" t="s">
        <v>3935</v>
      </c>
      <c r="H3135" s="1" t="s">
        <v>3923</v>
      </c>
      <c r="I3135" s="1" t="s">
        <v>23</v>
      </c>
      <c r="J3135" s="1" t="str">
        <f>TRIM(I3135)</f>
        <v>Lófelszerelés</v>
      </c>
      <c r="K3135" s="1" t="s">
        <v>2935</v>
      </c>
      <c r="L3135" s="1" t="str">
        <f>TRIM(K3135)</f>
        <v>Táplálékkiegészítők, vitaminok, nyalósó</v>
      </c>
      <c r="M3135" s="1" t="s">
        <v>3924</v>
      </c>
      <c r="N3135" s="1" t="str">
        <f>TRIM(M3135)</f>
        <v>Jutalomfalat</v>
      </c>
      <c r="P3135" s="1" t="str">
        <f>TRIM(O3135)</f>
        <v/>
      </c>
      <c r="Q3135" s="18" t="s">
        <v>5536</v>
      </c>
      <c r="R3135" s="8">
        <v>5060030860062</v>
      </c>
      <c r="S3135" s="1">
        <v>4.95</v>
      </c>
      <c r="T3135" s="1" t="s">
        <v>26</v>
      </c>
      <c r="U3135" s="1">
        <v>0.27</v>
      </c>
      <c r="V3135" s="1" t="s">
        <v>3936</v>
      </c>
      <c r="X3135" s="1" t="str">
        <f>IF(W3135="", "", IFERROR(VLOOKUP(W3135, colorList!A:B,2,FALSE),""))</f>
        <v/>
      </c>
    </row>
    <row r="3136" spans="1:24" ht="27.75" customHeight="1" x14ac:dyDescent="0.25">
      <c r="A3136" s="1">
        <v>1560702</v>
      </c>
      <c r="B3136" s="1" t="str">
        <f>TRIM(D3136)</f>
        <v>650 g</v>
      </c>
      <c r="C3136" s="1" t="str">
        <f>IFERROR(VLOOKUP(TRIM(D3136), sizeList!A:B, 2, FALSE), "")</f>
        <v>650 g</v>
      </c>
      <c r="D3136" s="1" t="s">
        <v>3949</v>
      </c>
      <c r="E3136" s="1" t="str">
        <f>TRIM(F3136)</f>
        <v>Likit alma ízű utántöltő 650 g</v>
      </c>
      <c r="F3136" s="1" t="s">
        <v>3950</v>
      </c>
      <c r="G3136" s="1" t="s">
        <v>3951</v>
      </c>
      <c r="H3136" s="1" t="s">
        <v>3923</v>
      </c>
      <c r="I3136" s="1" t="s">
        <v>23</v>
      </c>
      <c r="J3136" s="1" t="str">
        <f>TRIM(I3136)</f>
        <v>Lófelszerelés</v>
      </c>
      <c r="K3136" s="1" t="s">
        <v>2935</v>
      </c>
      <c r="L3136" s="1" t="str">
        <f>TRIM(K3136)</f>
        <v>Táplálékkiegészítők, vitaminok, nyalósó</v>
      </c>
      <c r="M3136" s="1" t="s">
        <v>3924</v>
      </c>
      <c r="N3136" s="1" t="str">
        <f>TRIM(M3136)</f>
        <v>Jutalomfalat</v>
      </c>
      <c r="P3136" s="1" t="str">
        <f>TRIM(O3136)</f>
        <v/>
      </c>
      <c r="Q3136" s="18" t="s">
        <v>5538</v>
      </c>
      <c r="R3136" s="8">
        <v>5060030860031</v>
      </c>
      <c r="S3136" s="1">
        <v>6.95</v>
      </c>
      <c r="T3136" s="1" t="s">
        <v>26</v>
      </c>
      <c r="U3136" s="1">
        <v>0.68</v>
      </c>
      <c r="V3136" s="1" t="s">
        <v>3952</v>
      </c>
      <c r="X3136" s="1" t="str">
        <f>IF(W3136="", "", IFERROR(VLOOKUP(W3136, colorList!A:B,2,FALSE),""))</f>
        <v/>
      </c>
    </row>
    <row r="3137" spans="1:24" ht="27.75" customHeight="1" x14ac:dyDescent="0.25">
      <c r="A3137" s="1">
        <v>1560603</v>
      </c>
      <c r="B3137" s="1" t="str">
        <f>TRIM(D3137)</f>
        <v>250 g</v>
      </c>
      <c r="C3137" s="1" t="str">
        <f>IFERROR(VLOOKUP(TRIM(D3137), sizeList!A:B, 2, FALSE), "")</f>
        <v>250 g</v>
      </c>
      <c r="D3137" s="1" t="s">
        <v>3933</v>
      </c>
      <c r="E3137" s="1" t="str">
        <f>TRIM(F3137)</f>
        <v>Likit banán ízű utántöltő 250 g</v>
      </c>
      <c r="F3137" s="1" t="s">
        <v>3937</v>
      </c>
      <c r="G3137" s="1" t="s">
        <v>3938</v>
      </c>
      <c r="H3137" s="1" t="s">
        <v>3923</v>
      </c>
      <c r="I3137" s="1" t="s">
        <v>23</v>
      </c>
      <c r="J3137" s="1" t="str">
        <f>TRIM(I3137)</f>
        <v>Lófelszerelés</v>
      </c>
      <c r="K3137" s="1" t="s">
        <v>2935</v>
      </c>
      <c r="L3137" s="1" t="str">
        <f>TRIM(K3137)</f>
        <v>Táplálékkiegészítők, vitaminok, nyalósó</v>
      </c>
      <c r="M3137" s="1" t="s">
        <v>3924</v>
      </c>
      <c r="N3137" s="1" t="str">
        <f>TRIM(M3137)</f>
        <v>Jutalomfalat</v>
      </c>
      <c r="P3137" s="1" t="str">
        <f>TRIM(O3137)</f>
        <v/>
      </c>
      <c r="Q3137" s="18" t="s">
        <v>5536</v>
      </c>
      <c r="R3137" s="8">
        <v>5060030860413</v>
      </c>
      <c r="S3137" s="1">
        <v>4.95</v>
      </c>
      <c r="T3137" s="1" t="s">
        <v>26</v>
      </c>
      <c r="U3137" s="1">
        <v>0.27</v>
      </c>
      <c r="V3137" s="1" t="s">
        <v>3936</v>
      </c>
      <c r="X3137" s="1" t="str">
        <f>IF(W3137="", "", IFERROR(VLOOKUP(W3137, colorList!A:B,2,FALSE),""))</f>
        <v/>
      </c>
    </row>
    <row r="3138" spans="1:24" ht="27.75" customHeight="1" x14ac:dyDescent="0.25">
      <c r="A3138" s="1">
        <v>1560703</v>
      </c>
      <c r="B3138" s="1" t="str">
        <f>TRIM(D3138)</f>
        <v>650 g</v>
      </c>
      <c r="C3138" s="1" t="str">
        <f>IFERROR(VLOOKUP(TRIM(D3138), sizeList!A:B, 2, FALSE), "")</f>
        <v>650 g</v>
      </c>
      <c r="D3138" s="1" t="s">
        <v>3949</v>
      </c>
      <c r="E3138" s="1" t="str">
        <f>TRIM(F3138)</f>
        <v>Likit banán ízű utántöltő 650 g</v>
      </c>
      <c r="F3138" s="1" t="s">
        <v>3953</v>
      </c>
      <c r="G3138" s="1" t="s">
        <v>3954</v>
      </c>
      <c r="H3138" s="1" t="s">
        <v>3923</v>
      </c>
      <c r="I3138" s="1" t="s">
        <v>23</v>
      </c>
      <c r="J3138" s="1" t="str">
        <f>TRIM(I3138)</f>
        <v>Lófelszerelés</v>
      </c>
      <c r="K3138" s="1" t="s">
        <v>2935</v>
      </c>
      <c r="L3138" s="1" t="str">
        <f>TRIM(K3138)</f>
        <v>Táplálékkiegészítők, vitaminok, nyalósó</v>
      </c>
      <c r="M3138" s="1" t="s">
        <v>3924</v>
      </c>
      <c r="N3138" s="1" t="str">
        <f>TRIM(M3138)</f>
        <v>Jutalomfalat</v>
      </c>
      <c r="P3138" s="1" t="str">
        <f>TRIM(O3138)</f>
        <v/>
      </c>
      <c r="Q3138" s="18" t="s">
        <v>5538</v>
      </c>
      <c r="R3138" s="8">
        <v>5060030860406</v>
      </c>
      <c r="S3138" s="1">
        <v>6.95</v>
      </c>
      <c r="T3138" s="1" t="s">
        <v>26</v>
      </c>
      <c r="U3138" s="1">
        <v>0.68</v>
      </c>
      <c r="V3138" s="1" t="s">
        <v>3952</v>
      </c>
      <c r="X3138" s="1" t="str">
        <f>IF(W3138="", "", IFERROR(VLOOKUP(W3138, colorList!A:B,2,FALSE),""))</f>
        <v/>
      </c>
    </row>
    <row r="3139" spans="1:24" ht="27.75" customHeight="1" x14ac:dyDescent="0.25">
      <c r="A3139" s="1">
        <v>1561306</v>
      </c>
      <c r="B3139" s="1" t="str">
        <f>TRIM(D3139)</f>
        <v>2 kg</v>
      </c>
      <c r="C3139" s="1" t="str">
        <f>IFERROR(VLOOKUP(TRIM(D3139), sizeList!A:B, 2, FALSE), "")</f>
        <v>2 kg</v>
      </c>
      <c r="D3139" s="1" t="s">
        <v>87</v>
      </c>
      <c r="E3139" s="1" t="str">
        <f>TRIM(F3139)</f>
        <v>Likit himalája só 2 kg</v>
      </c>
      <c r="F3139" s="1" t="s">
        <v>8269</v>
      </c>
      <c r="G3139" s="1" t="s">
        <v>8270</v>
      </c>
      <c r="H3139" s="1" t="s">
        <v>3923</v>
      </c>
      <c r="I3139" s="1" t="s">
        <v>23</v>
      </c>
      <c r="J3139" s="1" t="str">
        <f>TRIM(I3139)</f>
        <v>Lófelszerelés</v>
      </c>
      <c r="K3139" s="1" t="s">
        <v>2935</v>
      </c>
      <c r="L3139" s="1" t="str">
        <f>TRIM(K3139)</f>
        <v>Táplálékkiegészítők, vitaminok, nyalósó</v>
      </c>
      <c r="M3139" s="1" t="s">
        <v>8266</v>
      </c>
      <c r="N3139" s="1" t="str">
        <f>TRIM(M3139)</f>
        <v>Nyalósó</v>
      </c>
      <c r="P3139" s="1" t="str">
        <f>TRIM(O3139)</f>
        <v/>
      </c>
      <c r="Q3139" s="18" t="s">
        <v>8271</v>
      </c>
      <c r="R3139" s="8">
        <v>5060030862172</v>
      </c>
      <c r="S3139" s="1">
        <v>7.95</v>
      </c>
      <c r="T3139" s="1" t="s">
        <v>26</v>
      </c>
      <c r="U3139" s="1">
        <v>2.0019999999999998</v>
      </c>
      <c r="V3139" s="1" t="s">
        <v>8272</v>
      </c>
      <c r="X3139" s="1" t="str">
        <f>IF(W3139="", "", IFERROR(VLOOKUP(W3139, colorList!A:B,2,FALSE),""))</f>
        <v/>
      </c>
    </row>
    <row r="3140" spans="1:24" ht="27.75" customHeight="1" x14ac:dyDescent="0.25">
      <c r="A3140" s="1">
        <v>1561307</v>
      </c>
      <c r="B3140" s="1" t="str">
        <f>TRIM(D3140)</f>
        <v>3 kg</v>
      </c>
      <c r="C3140" s="1" t="str">
        <f>IFERROR(VLOOKUP(TRIM(D3140), sizeList!A:B, 2, FALSE), "")</f>
        <v>3 kg</v>
      </c>
      <c r="D3140" s="1" t="s">
        <v>5560</v>
      </c>
      <c r="E3140" s="1" t="str">
        <f>TRIM(F3140)</f>
        <v>Likit himalája só 3,3kg</v>
      </c>
      <c r="F3140" s="1" t="s">
        <v>8273</v>
      </c>
      <c r="G3140" s="1" t="s">
        <v>8274</v>
      </c>
      <c r="H3140" s="1" t="s">
        <v>3923</v>
      </c>
      <c r="I3140" s="1" t="s">
        <v>23</v>
      </c>
      <c r="J3140" s="1" t="str">
        <f>TRIM(I3140)</f>
        <v>Lófelszerelés</v>
      </c>
      <c r="K3140" s="1" t="s">
        <v>2935</v>
      </c>
      <c r="L3140" s="1" t="str">
        <f>TRIM(K3140)</f>
        <v>Táplálékkiegészítők, vitaminok, nyalósó</v>
      </c>
      <c r="M3140" s="1" t="s">
        <v>8266</v>
      </c>
      <c r="N3140" s="1" t="str">
        <f>TRIM(M3140)</f>
        <v>Nyalósó</v>
      </c>
      <c r="P3140" s="1" t="str">
        <f>TRIM(O3140)</f>
        <v/>
      </c>
      <c r="Q3140" s="18" t="s">
        <v>8275</v>
      </c>
      <c r="R3140" s="8">
        <v>5037648002368</v>
      </c>
      <c r="S3140" s="1">
        <v>7.95</v>
      </c>
      <c r="T3140" s="1" t="s">
        <v>26</v>
      </c>
      <c r="U3140" s="1">
        <v>3.302</v>
      </c>
      <c r="V3140" s="1" t="s">
        <v>8276</v>
      </c>
      <c r="X3140" s="1" t="str">
        <f>IF(W3140="", "", IFERROR(VLOOKUP(W3140, colorList!A:B,2,FALSE),""))</f>
        <v/>
      </c>
    </row>
    <row r="3141" spans="1:24" ht="27.75" customHeight="1" x14ac:dyDescent="0.25">
      <c r="A3141" s="1">
        <v>1560706</v>
      </c>
      <c r="B3141" s="1" t="str">
        <f>TRIM(D3141)</f>
        <v>1 kg</v>
      </c>
      <c r="C3141" s="1" t="str">
        <f>IFERROR(VLOOKUP(TRIM(D3141), sizeList!A:B, 2, FALSE), "")</f>
        <v>1 kg</v>
      </c>
      <c r="D3141" s="1" t="s">
        <v>2942</v>
      </c>
      <c r="E3141" s="1" t="str">
        <f>TRIM(F3141)</f>
        <v>Likit himalájai só 1000 g</v>
      </c>
      <c r="F3141" s="1" t="s">
        <v>8264</v>
      </c>
      <c r="G3141" s="1" t="s">
        <v>8265</v>
      </c>
      <c r="H3141" s="1" t="s">
        <v>3923</v>
      </c>
      <c r="I3141" s="1" t="s">
        <v>23</v>
      </c>
      <c r="J3141" s="1" t="str">
        <f>TRIM(I3141)</f>
        <v>Lófelszerelés</v>
      </c>
      <c r="K3141" s="1" t="s">
        <v>2935</v>
      </c>
      <c r="L3141" s="1" t="str">
        <f>TRIM(K3141)</f>
        <v>Táplálékkiegészítők, vitaminok, nyalósó</v>
      </c>
      <c r="M3141" s="1" t="s">
        <v>8266</v>
      </c>
      <c r="N3141" s="1" t="str">
        <f>TRIM(M3141)</f>
        <v>Nyalósó</v>
      </c>
      <c r="P3141" s="1" t="str">
        <f>TRIM(O3141)</f>
        <v/>
      </c>
      <c r="Q3141" s="18" t="s">
        <v>8267</v>
      </c>
      <c r="R3141" s="8">
        <v>5060030860901</v>
      </c>
      <c r="S3141" s="1">
        <v>6.95</v>
      </c>
      <c r="T3141" s="1" t="s">
        <v>26</v>
      </c>
      <c r="U3141" s="1">
        <v>1.002</v>
      </c>
      <c r="V3141" s="1" t="s">
        <v>8268</v>
      </c>
      <c r="X3141" s="1" t="str">
        <f>IF(W3141="", "", IFERROR(VLOOKUP(W3141, colorList!A:B,2,FALSE),""))</f>
        <v/>
      </c>
    </row>
    <row r="3142" spans="1:24" ht="27.75" customHeight="1" x14ac:dyDescent="0.25">
      <c r="A3142" s="1">
        <v>1560499</v>
      </c>
      <c r="B3142" s="1" t="str">
        <f>TRIM(D3142)</f>
        <v>100 g</v>
      </c>
      <c r="C3142" s="1" t="str">
        <f>IFERROR(VLOOKUP(TRIM(D3142), sizeList!A:B, 2, FALSE), "")</f>
        <v>100 g</v>
      </c>
      <c r="D3142" s="1" t="s">
        <v>3920</v>
      </c>
      <c r="E3142" s="1" t="str">
        <f>TRIM(F3142)</f>
        <v>Likit jutalomfalat 100 g</v>
      </c>
      <c r="F3142" s="1" t="s">
        <v>3921</v>
      </c>
      <c r="G3142" s="1" t="s">
        <v>3927</v>
      </c>
      <c r="H3142" s="1" t="s">
        <v>3923</v>
      </c>
      <c r="I3142" s="1" t="s">
        <v>23</v>
      </c>
      <c r="J3142" s="1" t="str">
        <f>TRIM(I3142)</f>
        <v>Lófelszerelés</v>
      </c>
      <c r="K3142" s="1" t="s">
        <v>2935</v>
      </c>
      <c r="L3142" s="1" t="str">
        <f>TRIM(K3142)</f>
        <v>Táplálékkiegészítők, vitaminok, nyalósó</v>
      </c>
      <c r="M3142" s="1" t="s">
        <v>3924</v>
      </c>
      <c r="N3142" s="1" t="str">
        <f>TRIM(M3142)</f>
        <v>Jutalomfalat</v>
      </c>
      <c r="P3142" s="1" t="str">
        <f>TRIM(O3142)</f>
        <v/>
      </c>
      <c r="Q3142" s="18" t="s">
        <v>3925</v>
      </c>
      <c r="R3142" s="8">
        <v>5037648002177</v>
      </c>
      <c r="S3142" s="1">
        <v>2.4500000000000002</v>
      </c>
      <c r="T3142" s="1" t="s">
        <v>26</v>
      </c>
      <c r="U3142" s="1">
        <v>0.10100000000000001</v>
      </c>
      <c r="V3142" s="1" t="s">
        <v>3926</v>
      </c>
      <c r="X3142" s="1" t="str">
        <f>IF(W3142="", "", IFERROR(VLOOKUP(W3142, colorList!A:B,2,FALSE),""))</f>
        <v/>
      </c>
    </row>
    <row r="3143" spans="1:24" ht="27.75" customHeight="1" x14ac:dyDescent="0.25">
      <c r="A3143" s="1">
        <v>1560455</v>
      </c>
      <c r="B3143" s="1" t="str">
        <f>TRIM(D3143)</f>
        <v>100 g</v>
      </c>
      <c r="C3143" s="1" t="str">
        <f>IFERROR(VLOOKUP(TRIM(D3143), sizeList!A:B, 2, FALSE), "")</f>
        <v>100 g</v>
      </c>
      <c r="D3143" s="1" t="s">
        <v>3920</v>
      </c>
      <c r="E3143" s="1" t="str">
        <f>TRIM(F3143)</f>
        <v>Likit jutalomfalat 100 g</v>
      </c>
      <c r="F3143" s="1" t="s">
        <v>3921</v>
      </c>
      <c r="G3143" s="1" t="s">
        <v>3922</v>
      </c>
      <c r="H3143" s="1" t="s">
        <v>3923</v>
      </c>
      <c r="I3143" s="1" t="s">
        <v>23</v>
      </c>
      <c r="J3143" s="1" t="str">
        <f>TRIM(I3143)</f>
        <v>Lófelszerelés</v>
      </c>
      <c r="K3143" s="1" t="s">
        <v>2935</v>
      </c>
      <c r="L3143" s="1" t="str">
        <f>TRIM(K3143)</f>
        <v>Táplálékkiegészítők, vitaminok, nyalósó</v>
      </c>
      <c r="M3143" s="1" t="s">
        <v>3924</v>
      </c>
      <c r="N3143" s="1" t="str">
        <f>TRIM(M3143)</f>
        <v>Jutalomfalat</v>
      </c>
      <c r="P3143" s="1" t="str">
        <f>TRIM(O3143)</f>
        <v/>
      </c>
      <c r="Q3143" s="18" t="s">
        <v>3925</v>
      </c>
      <c r="R3143" s="8">
        <v>5060030862103</v>
      </c>
      <c r="S3143" s="1">
        <v>2.4500000000000002</v>
      </c>
      <c r="T3143" s="1" t="s">
        <v>26</v>
      </c>
      <c r="U3143" s="1">
        <v>0.1</v>
      </c>
      <c r="V3143" s="1" t="s">
        <v>3926</v>
      </c>
      <c r="X3143" s="1" t="str">
        <f>IF(W3143="", "", IFERROR(VLOOKUP(W3143, colorList!A:B,2,FALSE),""))</f>
        <v/>
      </c>
    </row>
    <row r="3144" spans="1:24" ht="27.75" customHeight="1" x14ac:dyDescent="0.25">
      <c r="A3144" s="1">
        <v>1561255</v>
      </c>
      <c r="B3144" s="1" t="str">
        <f>TRIM(D3144)</f>
        <v>500 g</v>
      </c>
      <c r="C3144" s="1" t="str">
        <f>IFERROR(VLOOKUP(TRIM(D3144), sizeList!A:B, 2, FALSE), "")</f>
        <v>500 g</v>
      </c>
      <c r="D3144" s="1" t="s">
        <v>5565</v>
      </c>
      <c r="E3144" s="1" t="str">
        <f>TRIM(F3144)</f>
        <v>Likit jutalomfalat alma-fahéjas ízesítésű 500g</v>
      </c>
      <c r="F3144" s="1" t="s">
        <v>15549</v>
      </c>
      <c r="G3144" s="1" t="s">
        <v>15550</v>
      </c>
      <c r="H3144" s="1" t="s">
        <v>3923</v>
      </c>
      <c r="I3144" s="1" t="s">
        <v>23</v>
      </c>
      <c r="J3144" s="1" t="str">
        <f>TRIM(I3144)</f>
        <v>Lófelszerelés</v>
      </c>
      <c r="K3144" s="1" t="s">
        <v>2935</v>
      </c>
      <c r="L3144" s="1" t="str">
        <f>TRIM(K3144)</f>
        <v>Táplálékkiegészítők, vitaminok, nyalósó</v>
      </c>
      <c r="M3144" s="1" t="s">
        <v>3924</v>
      </c>
      <c r="N3144" s="1" t="str">
        <f>TRIM(M3144)</f>
        <v>Jutalomfalat</v>
      </c>
      <c r="P3144" s="1" t="str">
        <f>TRIM(O3144)</f>
        <v/>
      </c>
      <c r="Q3144" s="18" t="s">
        <v>15551</v>
      </c>
      <c r="R3144" s="8">
        <v>4057962241114</v>
      </c>
      <c r="S3144" s="1">
        <v>6.95</v>
      </c>
      <c r="T3144" s="1" t="s">
        <v>26</v>
      </c>
      <c r="X3144" s="1" t="str">
        <f>IF(W3144="", "", IFERROR(VLOOKUP(W3144, colorList!A:B,2,FALSE),""))</f>
        <v/>
      </c>
    </row>
    <row r="3145" spans="1:24" ht="27.75" customHeight="1" x14ac:dyDescent="0.25">
      <c r="A3145" s="1">
        <v>1560501</v>
      </c>
      <c r="B3145" s="1" t="str">
        <f>TRIM(D3145)</f>
        <v/>
      </c>
      <c r="C3145" s="1" t="str">
        <f>IFERROR(VLOOKUP(D3145, sizeList!A:B, 2, FALSE), "")</f>
        <v/>
      </c>
      <c r="E3145" s="1" t="str">
        <f>TRIM(F3145)</f>
        <v>Likit jutalomszelet lovaknak 24 szelet/90 g</v>
      </c>
      <c r="F3145" s="1" t="s">
        <v>3928</v>
      </c>
      <c r="G3145" s="1" t="s">
        <v>3929</v>
      </c>
      <c r="H3145" s="1" t="s">
        <v>3923</v>
      </c>
      <c r="I3145" s="1" t="s">
        <v>23</v>
      </c>
      <c r="J3145" s="1" t="str">
        <f>TRIM(I3145)</f>
        <v>Lófelszerelés</v>
      </c>
      <c r="K3145" s="1" t="s">
        <v>2935</v>
      </c>
      <c r="L3145" s="1" t="str">
        <f>TRIM(K3145)</f>
        <v>Táplálékkiegészítők, vitaminok, nyalósó</v>
      </c>
      <c r="M3145" s="1" t="s">
        <v>3924</v>
      </c>
      <c r="N3145" s="1" t="str">
        <f>TRIM(M3145)</f>
        <v>Jutalomfalat</v>
      </c>
      <c r="P3145" s="1" t="str">
        <f>TRIM(O3145)</f>
        <v/>
      </c>
      <c r="Q3145" s="18" t="s">
        <v>5534</v>
      </c>
      <c r="R3145" s="8">
        <v>5060030860789</v>
      </c>
      <c r="S3145" s="1">
        <v>2.95</v>
      </c>
      <c r="T3145" s="1" t="s">
        <v>26</v>
      </c>
      <c r="U3145" s="1">
        <v>2.71</v>
      </c>
      <c r="V3145" s="1" t="s">
        <v>3930</v>
      </c>
      <c r="X3145" s="1" t="str">
        <f>IF(W3145="", "", IFERROR(VLOOKUP(W3145, colorList!A:B,2,FALSE),""))</f>
        <v/>
      </c>
    </row>
    <row r="3146" spans="1:24" ht="27.75" customHeight="1" x14ac:dyDescent="0.25">
      <c r="A3146" s="1">
        <v>1560510</v>
      </c>
      <c r="B3146" s="1" t="str">
        <f>TRIM(D3146)</f>
        <v/>
      </c>
      <c r="C3146" s="1" t="str">
        <f>IFERROR(VLOOKUP(D3146, sizeList!A:B, 2, FALSE), "")</f>
        <v/>
      </c>
      <c r="E3146" s="1" t="str">
        <f>TRIM(F3146)</f>
        <v>Likit jutalomszelet lovaknak 4 × 90 g</v>
      </c>
      <c r="F3146" s="1" t="s">
        <v>3931</v>
      </c>
      <c r="G3146" s="1" t="s">
        <v>3932</v>
      </c>
      <c r="H3146" s="1" t="s">
        <v>3923</v>
      </c>
      <c r="I3146" s="1" t="s">
        <v>23</v>
      </c>
      <c r="J3146" s="1" t="str">
        <f>TRIM(I3146)</f>
        <v>Lófelszerelés</v>
      </c>
      <c r="K3146" s="1" t="s">
        <v>2935</v>
      </c>
      <c r="L3146" s="1" t="str">
        <f>TRIM(K3146)</f>
        <v>Táplálékkiegészítők, vitaminok, nyalósó</v>
      </c>
      <c r="M3146" s="1" t="s">
        <v>3924</v>
      </c>
      <c r="N3146" s="1" t="str">
        <f>TRIM(M3146)</f>
        <v>Jutalomfalat</v>
      </c>
      <c r="P3146" s="1" t="str">
        <f>TRIM(O3146)</f>
        <v/>
      </c>
      <c r="Q3146" s="18" t="s">
        <v>5535</v>
      </c>
      <c r="R3146" s="8">
        <v>5037648000227</v>
      </c>
      <c r="S3146" s="1">
        <v>5.95</v>
      </c>
      <c r="T3146" s="1" t="s">
        <v>26</v>
      </c>
      <c r="U3146" s="1">
        <v>3.4</v>
      </c>
      <c r="V3146" s="1" t="s">
        <v>3932</v>
      </c>
      <c r="X3146" s="1" t="str">
        <f>IF(W3146="", "", IFERROR(VLOOKUP(W3146, colorList!A:B,2,FALSE),""))</f>
        <v/>
      </c>
    </row>
    <row r="3147" spans="1:24" ht="27.75" customHeight="1" x14ac:dyDescent="0.25">
      <c r="A3147" s="1">
        <v>1560611</v>
      </c>
      <c r="B3147" s="1" t="str">
        <f>TRIM(D3147)</f>
        <v>250 g</v>
      </c>
      <c r="C3147" s="1" t="str">
        <f>IFERROR(VLOOKUP(TRIM(D3147), sizeList!A:B, 2, FALSE), "")</f>
        <v>250 g</v>
      </c>
      <c r="D3147" s="1" t="s">
        <v>3933</v>
      </c>
      <c r="E3147" s="1" t="str">
        <f>TRIM(F3147)</f>
        <v>Likit meggy ízű utántöltő 250 g</v>
      </c>
      <c r="F3147" s="1" t="s">
        <v>3941</v>
      </c>
      <c r="G3147" s="1" t="s">
        <v>3942</v>
      </c>
      <c r="H3147" s="1" t="s">
        <v>3923</v>
      </c>
      <c r="I3147" s="1" t="s">
        <v>23</v>
      </c>
      <c r="J3147" s="1" t="str">
        <f>TRIM(I3147)</f>
        <v>Lófelszerelés</v>
      </c>
      <c r="K3147" s="1" t="s">
        <v>2935</v>
      </c>
      <c r="L3147" s="1" t="str">
        <f>TRIM(K3147)</f>
        <v>Táplálékkiegészítők, vitaminok, nyalósó</v>
      </c>
      <c r="M3147" s="1" t="s">
        <v>3924</v>
      </c>
      <c r="N3147" s="1" t="str">
        <f>TRIM(M3147)</f>
        <v>Jutalomfalat</v>
      </c>
      <c r="P3147" s="1" t="str">
        <f>TRIM(O3147)</f>
        <v/>
      </c>
      <c r="Q3147" s="18" t="s">
        <v>5536</v>
      </c>
      <c r="R3147" s="8">
        <v>5060030860499</v>
      </c>
      <c r="S3147" s="1">
        <v>4.95</v>
      </c>
      <c r="T3147" s="1" t="s">
        <v>26</v>
      </c>
      <c r="U3147" s="1">
        <v>0.27</v>
      </c>
      <c r="V3147" s="1" t="s">
        <v>3936</v>
      </c>
      <c r="X3147" s="1" t="str">
        <f>IF(W3147="", "", IFERROR(VLOOKUP(W3147, colorList!A:B,2,FALSE),""))</f>
        <v/>
      </c>
    </row>
    <row r="3148" spans="1:24" ht="27.75" customHeight="1" x14ac:dyDescent="0.25">
      <c r="A3148" s="1">
        <v>1560711</v>
      </c>
      <c r="B3148" s="1" t="str">
        <f>TRIM(D3148)</f>
        <v>650 g</v>
      </c>
      <c r="C3148" s="1" t="str">
        <f>IFERROR(VLOOKUP(TRIM(D3148), sizeList!A:B, 2, FALSE), "")</f>
        <v>650 g</v>
      </c>
      <c r="D3148" s="1" t="s">
        <v>3949</v>
      </c>
      <c r="E3148" s="1" t="str">
        <f>TRIM(F3148)</f>
        <v>Likit meggy ízű utántöltő 650 g</v>
      </c>
      <c r="F3148" s="1" t="s">
        <v>3957</v>
      </c>
      <c r="G3148" s="1" t="s">
        <v>3958</v>
      </c>
      <c r="H3148" s="1" t="s">
        <v>3923</v>
      </c>
      <c r="I3148" s="1" t="s">
        <v>23</v>
      </c>
      <c r="J3148" s="1" t="str">
        <f>TRIM(I3148)</f>
        <v>Lófelszerelés</v>
      </c>
      <c r="K3148" s="1" t="s">
        <v>2935</v>
      </c>
      <c r="L3148" s="1" t="str">
        <f>TRIM(K3148)</f>
        <v>Táplálékkiegészítők, vitaminok, nyalósó</v>
      </c>
      <c r="M3148" s="1" t="s">
        <v>3924</v>
      </c>
      <c r="N3148" s="1" t="str">
        <f>TRIM(M3148)</f>
        <v>Jutalomfalat</v>
      </c>
      <c r="P3148" s="1" t="str">
        <f>TRIM(O3148)</f>
        <v/>
      </c>
      <c r="Q3148" s="18" t="s">
        <v>5538</v>
      </c>
      <c r="R3148" s="8">
        <v>5060030860482</v>
      </c>
      <c r="S3148" s="1">
        <v>6.95</v>
      </c>
      <c r="T3148" s="1" t="s">
        <v>26</v>
      </c>
      <c r="U3148" s="1">
        <v>0.68</v>
      </c>
      <c r="V3148" s="1" t="s">
        <v>3952</v>
      </c>
      <c r="X3148" s="1" t="str">
        <f>IF(W3148="", "", IFERROR(VLOOKUP(W3148, colorList!A:B,2,FALSE),""))</f>
        <v/>
      </c>
    </row>
    <row r="3149" spans="1:24" ht="27.75" customHeight="1" x14ac:dyDescent="0.25">
      <c r="A3149" s="1">
        <v>1560799</v>
      </c>
      <c r="B3149" s="1" t="str">
        <f>TRIM(D3149)</f>
        <v>650 g</v>
      </c>
      <c r="C3149" s="1" t="str">
        <f>IFERROR(VLOOKUP(TRIM(D3149), sizeList!A:B, 2, FALSE), "")</f>
        <v>650 g</v>
      </c>
      <c r="D3149" s="1" t="s">
        <v>3949</v>
      </c>
      <c r="E3149" s="1" t="str">
        <f>TRIM(F3149)</f>
        <v>Likit Multipack 3x650 g</v>
      </c>
      <c r="F3149" s="1" t="s">
        <v>3959</v>
      </c>
      <c r="G3149" s="1" t="s">
        <v>3960</v>
      </c>
      <c r="H3149" s="1" t="s">
        <v>3923</v>
      </c>
      <c r="I3149" s="1" t="s">
        <v>23</v>
      </c>
      <c r="J3149" s="1" t="str">
        <f>TRIM(I3149)</f>
        <v>Lófelszerelés</v>
      </c>
      <c r="K3149" s="1" t="s">
        <v>2935</v>
      </c>
      <c r="L3149" s="1" t="str">
        <f>TRIM(K3149)</f>
        <v>Táplálékkiegészítők, vitaminok, nyalósó</v>
      </c>
      <c r="M3149" s="1" t="s">
        <v>3924</v>
      </c>
      <c r="N3149" s="1" t="str">
        <f>TRIM(M3149)</f>
        <v>Jutalomfalat</v>
      </c>
      <c r="P3149" s="1" t="str">
        <f>TRIM(O3149)</f>
        <v/>
      </c>
      <c r="Q3149" s="18" t="s">
        <v>5539</v>
      </c>
      <c r="R3149" s="8">
        <v>5060030860574</v>
      </c>
      <c r="S3149" s="1">
        <v>17.95</v>
      </c>
      <c r="T3149" s="1" t="s">
        <v>26</v>
      </c>
      <c r="U3149" s="1">
        <v>2</v>
      </c>
      <c r="V3149" s="1" t="s">
        <v>3961</v>
      </c>
      <c r="X3149" s="1" t="str">
        <f>IF(W3149="", "", IFERROR(VLOOKUP(W3149, colorList!A:B,2,FALSE),""))</f>
        <v/>
      </c>
    </row>
    <row r="3150" spans="1:24" ht="27.75" customHeight="1" x14ac:dyDescent="0.25">
      <c r="A3150" s="1">
        <v>1560699</v>
      </c>
      <c r="B3150" s="1" t="str">
        <f>TRIM(D3150)</f>
        <v>250 g</v>
      </c>
      <c r="C3150" s="1" t="str">
        <f>IFERROR(VLOOKUP(TRIM(D3150), sizeList!A:B, 2, FALSE), "")</f>
        <v>250 g</v>
      </c>
      <c r="D3150" s="1" t="s">
        <v>3933</v>
      </c>
      <c r="E3150" s="1" t="str">
        <f>TRIM(F3150)</f>
        <v>Likit Multipack 5x 250 g</v>
      </c>
      <c r="F3150" s="1" t="s">
        <v>3947</v>
      </c>
      <c r="G3150" s="1" t="s">
        <v>3948</v>
      </c>
      <c r="H3150" s="1" t="s">
        <v>3923</v>
      </c>
      <c r="I3150" s="1" t="s">
        <v>23</v>
      </c>
      <c r="J3150" s="1" t="str">
        <f>TRIM(I3150)</f>
        <v>Lófelszerelés</v>
      </c>
      <c r="K3150" s="1" t="s">
        <v>2935</v>
      </c>
      <c r="L3150" s="1" t="str">
        <f>TRIM(K3150)</f>
        <v>Táplálékkiegészítők, vitaminok, nyalósó</v>
      </c>
      <c r="M3150" s="1" t="s">
        <v>3924</v>
      </c>
      <c r="N3150" s="1" t="str">
        <f>TRIM(M3150)</f>
        <v>Jutalomfalat</v>
      </c>
      <c r="P3150" s="1" t="str">
        <f>TRIM(O3150)</f>
        <v/>
      </c>
      <c r="Q3150" s="18" t="s">
        <v>5537</v>
      </c>
      <c r="R3150" s="8">
        <v>5060030860581</v>
      </c>
      <c r="S3150" s="1">
        <v>22.95</v>
      </c>
      <c r="T3150" s="1" t="s">
        <v>26</v>
      </c>
      <c r="U3150" s="1">
        <v>0.3</v>
      </c>
      <c r="V3150" s="1" t="s">
        <v>3936</v>
      </c>
      <c r="X3150" s="1" t="str">
        <f>IF(W3150="", "", IFERROR(VLOOKUP(W3150, colorList!A:B,2,FALSE),""))</f>
        <v/>
      </c>
    </row>
    <row r="3151" spans="1:24" ht="27.75" customHeight="1" x14ac:dyDescent="0.25">
      <c r="A3151" s="1">
        <v>1561400</v>
      </c>
      <c r="B3151" s="1" t="str">
        <f>TRIM(D3151)</f>
        <v>550 g</v>
      </c>
      <c r="C3151" s="1" t="str">
        <f>IFERROR(VLOOKUP(TRIM(D3151), sizeList!A:B, 2, FALSE), "")</f>
        <v>550 g</v>
      </c>
      <c r="D3151" s="1" t="s">
        <v>3975</v>
      </c>
      <c r="E3151" s="1" t="str">
        <f>TRIM(F3151)</f>
        <v>Likit müzli 550 g</v>
      </c>
      <c r="F3151" s="1" t="s">
        <v>3976</v>
      </c>
      <c r="G3151" s="1" t="s">
        <v>3977</v>
      </c>
      <c r="H3151" s="1" t="s">
        <v>3923</v>
      </c>
      <c r="I3151" s="1" t="s">
        <v>23</v>
      </c>
      <c r="J3151" s="1" t="str">
        <f>TRIM(I3151)</f>
        <v>Lófelszerelés</v>
      </c>
      <c r="K3151" s="1" t="s">
        <v>2935</v>
      </c>
      <c r="L3151" s="1" t="str">
        <f>TRIM(K3151)</f>
        <v>Táplálékkiegészítők, vitaminok, nyalósó</v>
      </c>
      <c r="M3151" s="1" t="s">
        <v>3924</v>
      </c>
      <c r="N3151" s="1" t="str">
        <f>TRIM(M3151)</f>
        <v>Jutalomfalat</v>
      </c>
      <c r="P3151" s="1" t="str">
        <f>TRIM(O3151)</f>
        <v/>
      </c>
      <c r="Q3151" s="18" t="s">
        <v>5544</v>
      </c>
      <c r="R3151" s="8">
        <v>5037648002221</v>
      </c>
      <c r="S3151" s="1">
        <v>8.9499999999999993</v>
      </c>
      <c r="T3151" s="1" t="s">
        <v>26</v>
      </c>
      <c r="U3151" s="1">
        <v>0.57999999999999996</v>
      </c>
      <c r="V3151" s="1" t="s">
        <v>3978</v>
      </c>
      <c r="X3151" s="1" t="str">
        <f>IF(W3151="", "", IFERROR(VLOOKUP(W3151, colorList!A:B,2,FALSE),""))</f>
        <v/>
      </c>
    </row>
    <row r="3152" spans="1:24" ht="27.75" customHeight="1" x14ac:dyDescent="0.25">
      <c r="A3152" s="1">
        <v>1561402</v>
      </c>
      <c r="B3152" s="1" t="str">
        <f>TRIM(D3152)</f>
        <v>550 g</v>
      </c>
      <c r="C3152" s="1" t="str">
        <f>IFERROR(VLOOKUP(TRIM(D3152), sizeList!A:B, 2, FALSE), "")</f>
        <v>550 g</v>
      </c>
      <c r="D3152" s="1" t="s">
        <v>3975</v>
      </c>
      <c r="E3152" s="1" t="str">
        <f>TRIM(F3152)</f>
        <v>Likit müzli alma ízesítéssel 550 g</v>
      </c>
      <c r="F3152" s="1" t="s">
        <v>3979</v>
      </c>
      <c r="G3152" s="1" t="s">
        <v>3980</v>
      </c>
      <c r="H3152" s="1" t="s">
        <v>3923</v>
      </c>
      <c r="I3152" s="1" t="s">
        <v>23</v>
      </c>
      <c r="J3152" s="1" t="str">
        <f>TRIM(I3152)</f>
        <v>Lófelszerelés</v>
      </c>
      <c r="K3152" s="1" t="s">
        <v>2935</v>
      </c>
      <c r="L3152" s="1" t="str">
        <f>TRIM(K3152)</f>
        <v>Táplálékkiegészítők, vitaminok, nyalósó</v>
      </c>
      <c r="M3152" s="1" t="s">
        <v>3924</v>
      </c>
      <c r="N3152" s="1" t="str">
        <f>TRIM(M3152)</f>
        <v>Jutalomfalat</v>
      </c>
      <c r="P3152" s="1" t="str">
        <f>TRIM(O3152)</f>
        <v/>
      </c>
      <c r="Q3152" s="18" t="s">
        <v>5545</v>
      </c>
      <c r="R3152" s="8">
        <v>5037648002313</v>
      </c>
      <c r="S3152" s="1">
        <v>8.9499999999999993</v>
      </c>
      <c r="T3152" s="1" t="s">
        <v>26</v>
      </c>
      <c r="U3152" s="1">
        <v>0.57999999999999996</v>
      </c>
      <c r="V3152" s="1" t="s">
        <v>3981</v>
      </c>
      <c r="X3152" s="1" t="str">
        <f>IF(W3152="", "", IFERROR(VLOOKUP(W3152, colorList!A:B,2,FALSE),""))</f>
        <v/>
      </c>
    </row>
    <row r="3153" spans="1:24" ht="27.75" customHeight="1" x14ac:dyDescent="0.25">
      <c r="A3153" s="1">
        <v>1561404</v>
      </c>
      <c r="B3153" s="1" t="str">
        <f>TRIM(D3153)</f>
        <v>550 g</v>
      </c>
      <c r="C3153" s="1" t="str">
        <f>IFERROR(VLOOKUP(TRIM(D3153), sizeList!A:B, 2, FALSE), "")</f>
        <v>550 g</v>
      </c>
      <c r="D3153" s="1" t="s">
        <v>3975</v>
      </c>
      <c r="E3153" s="1" t="str">
        <f>TRIM(F3153)</f>
        <v>Likit müzli bogyós gyümölcs ízesítéssel 550 g</v>
      </c>
      <c r="F3153" s="1" t="s">
        <v>3982</v>
      </c>
      <c r="G3153" s="1" t="s">
        <v>3983</v>
      </c>
      <c r="H3153" s="1" t="s">
        <v>3923</v>
      </c>
      <c r="I3153" s="1" t="s">
        <v>23</v>
      </c>
      <c r="J3153" s="1" t="str">
        <f>TRIM(I3153)</f>
        <v>Lófelszerelés</v>
      </c>
      <c r="K3153" s="1" t="s">
        <v>2935</v>
      </c>
      <c r="L3153" s="1" t="str">
        <f>TRIM(K3153)</f>
        <v>Táplálékkiegészítők, vitaminok, nyalósó</v>
      </c>
      <c r="M3153" s="1" t="s">
        <v>3924</v>
      </c>
      <c r="N3153" s="1" t="str">
        <f>TRIM(M3153)</f>
        <v>Jutalomfalat</v>
      </c>
      <c r="P3153" s="1" t="str">
        <f>TRIM(O3153)</f>
        <v/>
      </c>
      <c r="Q3153" s="18" t="s">
        <v>5546</v>
      </c>
      <c r="R3153" s="8">
        <v>5037648002337</v>
      </c>
      <c r="S3153" s="1">
        <v>8.9499999999999993</v>
      </c>
      <c r="T3153" s="1" t="s">
        <v>26</v>
      </c>
      <c r="U3153" s="1">
        <v>0.57999999999999996</v>
      </c>
      <c r="V3153" s="1" t="s">
        <v>3984</v>
      </c>
      <c r="X3153" s="1" t="str">
        <f>IF(W3153="", "", IFERROR(VLOOKUP(W3153, colorList!A:B,2,FALSE),""))</f>
        <v/>
      </c>
    </row>
    <row r="3154" spans="1:24" ht="27.75" customHeight="1" x14ac:dyDescent="0.25">
      <c r="A3154" s="1">
        <v>1561502</v>
      </c>
      <c r="B3154" s="1" t="str">
        <f>TRIM(D3154)</f>
        <v>6 kg</v>
      </c>
      <c r="C3154" s="1" t="str">
        <f>IFERROR(VLOOKUP(TRIM(D3154), sizeList!A:B, 2, FALSE), "")</f>
        <v>6 kg</v>
      </c>
      <c r="D3154" s="1" t="s">
        <v>3989</v>
      </c>
      <c r="E3154" s="1" t="str">
        <f>TRIM(F3154)</f>
        <v>Likit müzli golyó alma ízesítéssel 1,6k g</v>
      </c>
      <c r="F3154" s="1" t="s">
        <v>3990</v>
      </c>
      <c r="G3154" s="1" t="s">
        <v>3991</v>
      </c>
      <c r="H3154" s="1" t="s">
        <v>3923</v>
      </c>
      <c r="I3154" s="1" t="s">
        <v>23</v>
      </c>
      <c r="J3154" s="1" t="str">
        <f>TRIM(I3154)</f>
        <v>Lófelszerelés</v>
      </c>
      <c r="K3154" s="1" t="s">
        <v>2935</v>
      </c>
      <c r="L3154" s="1" t="str">
        <f>TRIM(K3154)</f>
        <v>Táplálékkiegészítők, vitaminok, nyalósó</v>
      </c>
      <c r="M3154" s="1" t="s">
        <v>3924</v>
      </c>
      <c r="N3154" s="1" t="str">
        <f>TRIM(M3154)</f>
        <v>Jutalomfalat</v>
      </c>
      <c r="P3154" s="1" t="str">
        <f>TRIM(O3154)</f>
        <v/>
      </c>
      <c r="Q3154" s="18" t="s">
        <v>5548</v>
      </c>
      <c r="R3154" s="8">
        <v>5037648002665</v>
      </c>
      <c r="S3154" s="1">
        <v>24.95</v>
      </c>
      <c r="T3154" s="1" t="s">
        <v>26</v>
      </c>
      <c r="U3154" s="1">
        <v>0.3</v>
      </c>
      <c r="V3154" s="1" t="s">
        <v>3992</v>
      </c>
      <c r="X3154" s="1" t="str">
        <f>IF(W3154="", "", IFERROR(VLOOKUP(W3154, colorList!A:B,2,FALSE),""))</f>
        <v/>
      </c>
    </row>
    <row r="3155" spans="1:24" ht="27.75" customHeight="1" x14ac:dyDescent="0.25">
      <c r="A3155" s="1">
        <v>1561503</v>
      </c>
      <c r="B3155" s="1" t="str">
        <f>TRIM(D3155)</f>
        <v>6 kg</v>
      </c>
      <c r="C3155" s="1" t="str">
        <f>IFERROR(VLOOKUP(TRIM(D3155), sizeList!A:B, 2, FALSE), "")</f>
        <v>6 kg</v>
      </c>
      <c r="D3155" s="1" t="s">
        <v>3989</v>
      </c>
      <c r="E3155" s="1" t="str">
        <f>TRIM(F3155)</f>
        <v>Likit müzli golyó melasz ízesítéssel 1,6k g</v>
      </c>
      <c r="F3155" s="1" t="s">
        <v>3993</v>
      </c>
      <c r="G3155" s="1" t="s">
        <v>3994</v>
      </c>
      <c r="H3155" s="1" t="s">
        <v>3923</v>
      </c>
      <c r="I3155" s="1" t="s">
        <v>23</v>
      </c>
      <c r="J3155" s="1" t="str">
        <f>TRIM(I3155)</f>
        <v>Lófelszerelés</v>
      </c>
      <c r="K3155" s="1" t="s">
        <v>2935</v>
      </c>
      <c r="L3155" s="1" t="str">
        <f>TRIM(K3155)</f>
        <v>Táplálékkiegészítők, vitaminok, nyalósó</v>
      </c>
      <c r="M3155" s="1" t="s">
        <v>3924</v>
      </c>
      <c r="N3155" s="1" t="str">
        <f>TRIM(M3155)</f>
        <v>Jutalomfalat</v>
      </c>
      <c r="P3155" s="1" t="str">
        <f>TRIM(O3155)</f>
        <v/>
      </c>
      <c r="Q3155" s="18" t="s">
        <v>5549</v>
      </c>
      <c r="R3155" s="8">
        <v>5037648002696</v>
      </c>
      <c r="S3155" s="1">
        <v>24.95</v>
      </c>
      <c r="T3155" s="1" t="s">
        <v>26</v>
      </c>
      <c r="U3155" s="1">
        <v>0.3</v>
      </c>
      <c r="V3155" s="1" t="s">
        <v>3992</v>
      </c>
      <c r="X3155" s="1" t="str">
        <f>IF(W3155="", "", IFERROR(VLOOKUP(W3155, colorList!A:B,2,FALSE),""))</f>
        <v/>
      </c>
    </row>
    <row r="3156" spans="1:24" ht="27.75" customHeight="1" x14ac:dyDescent="0.25">
      <c r="A3156" s="1">
        <v>1561504</v>
      </c>
      <c r="B3156" s="1" t="str">
        <f>TRIM(D3156)</f>
        <v>1,6 kg</v>
      </c>
      <c r="C3156" s="1" t="str">
        <f>IFERROR(VLOOKUP(TRIM(D3156), sizeList!A:B, 2, FALSE), "")</f>
        <v>1,6 kg</v>
      </c>
      <c r="D3156" s="1" t="s">
        <v>15554</v>
      </c>
      <c r="E3156" s="1" t="str">
        <f>TRIM(F3156)</f>
        <v>Likit müzli golyó mézeskalács ízesítéssel 1,6kg</v>
      </c>
      <c r="F3156" s="1" t="s">
        <v>15555</v>
      </c>
      <c r="G3156" s="1" t="s">
        <v>15556</v>
      </c>
      <c r="H3156" s="1" t="s">
        <v>3923</v>
      </c>
      <c r="I3156" s="1" t="s">
        <v>23</v>
      </c>
      <c r="J3156" s="1" t="str">
        <f>TRIM(I3156)</f>
        <v>Lófelszerelés</v>
      </c>
      <c r="K3156" s="1" t="s">
        <v>2935</v>
      </c>
      <c r="L3156" s="1" t="str">
        <f>TRIM(K3156)</f>
        <v>Táplálékkiegészítők, vitaminok, nyalósó</v>
      </c>
      <c r="M3156" s="1" t="s">
        <v>3924</v>
      </c>
      <c r="N3156" s="1" t="str">
        <f>TRIM(M3156)</f>
        <v>Jutalomfalat</v>
      </c>
      <c r="P3156" s="1" t="str">
        <f>TRIM(O3156)</f>
        <v/>
      </c>
      <c r="Q3156" s="18" t="s">
        <v>15557</v>
      </c>
      <c r="R3156" s="8">
        <v>4057962237872</v>
      </c>
      <c r="S3156" s="1">
        <v>24.95</v>
      </c>
      <c r="T3156" s="1" t="s">
        <v>26</v>
      </c>
      <c r="X3156" s="1" t="str">
        <f>IF(W3156="", "", IFERROR(VLOOKUP(W3156, colorList!A:B,2,FALSE),""))</f>
        <v/>
      </c>
    </row>
    <row r="3157" spans="1:24" ht="27.75" customHeight="1" x14ac:dyDescent="0.25">
      <c r="A3157" s="1">
        <v>1561499</v>
      </c>
      <c r="B3157" s="1" t="str">
        <f>TRIM(D3157)</f>
        <v>550 g</v>
      </c>
      <c r="C3157" s="1" t="str">
        <f>IFERROR(VLOOKUP(TRIM(D3157), sizeList!A:B, 2, FALSE), "")</f>
        <v>550 g</v>
      </c>
      <c r="D3157" s="1" t="s">
        <v>3985</v>
      </c>
      <c r="E3157" s="1" t="str">
        <f>TRIM(F3157)</f>
        <v>Likit müzli válogatás 8x 550 g</v>
      </c>
      <c r="F3157" s="1" t="s">
        <v>3986</v>
      </c>
      <c r="G3157" s="1" t="s">
        <v>3987</v>
      </c>
      <c r="H3157" s="1" t="s">
        <v>3923</v>
      </c>
      <c r="I3157" s="1" t="s">
        <v>23</v>
      </c>
      <c r="J3157" s="1" t="str">
        <f>TRIM(I3157)</f>
        <v>Lófelszerelés</v>
      </c>
      <c r="K3157" s="1" t="s">
        <v>2935</v>
      </c>
      <c r="L3157" s="1" t="str">
        <f>TRIM(K3157)</f>
        <v>Táplálékkiegészítők, vitaminok, nyalósó</v>
      </c>
      <c r="M3157" s="1" t="s">
        <v>3924</v>
      </c>
      <c r="N3157" s="1" t="str">
        <f>TRIM(M3157)</f>
        <v>Jutalomfalat</v>
      </c>
      <c r="P3157" s="1" t="str">
        <f>TRIM(O3157)</f>
        <v/>
      </c>
      <c r="Q3157" s="18" t="s">
        <v>5547</v>
      </c>
      <c r="R3157" s="8">
        <v>5037648002351</v>
      </c>
      <c r="S3157" s="1">
        <v>8.9499999999999993</v>
      </c>
      <c r="T3157" s="1" t="s">
        <v>26</v>
      </c>
      <c r="U3157" s="1">
        <v>4.43</v>
      </c>
      <c r="V3157" s="1" t="s">
        <v>3988</v>
      </c>
      <c r="X3157" s="1" t="str">
        <f>IF(W3157="", "", IFERROR(VLOOKUP(W3157, colorList!A:B,2,FALSE),""))</f>
        <v/>
      </c>
    </row>
    <row r="3158" spans="1:24" ht="27.75" customHeight="1" x14ac:dyDescent="0.25">
      <c r="A3158" s="1">
        <v>1561105</v>
      </c>
      <c r="B3158" s="1" t="str">
        <f>TRIM(D3158)</f>
        <v/>
      </c>
      <c r="C3158" s="1" t="str">
        <f>IFERROR(VLOOKUP(D3158, sizeList!A:B, 2, FALSE), "")</f>
        <v/>
      </c>
      <c r="E3158" s="1" t="str">
        <f>TRIM(F3158)</f>
        <v>Likit nyalóhenger tartó</v>
      </c>
      <c r="F3158" s="1" t="s">
        <v>3965</v>
      </c>
      <c r="G3158" s="1" t="s">
        <v>3966</v>
      </c>
      <c r="H3158" s="1" t="s">
        <v>3923</v>
      </c>
      <c r="I3158" s="1" t="s">
        <v>23</v>
      </c>
      <c r="J3158" s="1" t="str">
        <f>TRIM(I3158)</f>
        <v>Lófelszerelés</v>
      </c>
      <c r="K3158" s="1" t="s">
        <v>2935</v>
      </c>
      <c r="L3158" s="1" t="str">
        <f>TRIM(K3158)</f>
        <v>Táplálékkiegészítők, vitaminok, nyalósó</v>
      </c>
      <c r="M3158" s="1" t="s">
        <v>3924</v>
      </c>
      <c r="N3158" s="1" t="str">
        <f>TRIM(M3158)</f>
        <v>Jutalomfalat</v>
      </c>
      <c r="P3158" s="1" t="str">
        <f>TRIM(O3158)</f>
        <v/>
      </c>
      <c r="Q3158" s="18" t="s">
        <v>5541</v>
      </c>
      <c r="R3158" s="8">
        <v>5037648000258</v>
      </c>
      <c r="S3158" s="1">
        <v>18.95</v>
      </c>
      <c r="T3158" s="1" t="s">
        <v>26</v>
      </c>
      <c r="U3158" s="1">
        <v>0.2</v>
      </c>
      <c r="V3158" s="1" t="s">
        <v>3967</v>
      </c>
      <c r="W3158" s="1" t="s">
        <v>68</v>
      </c>
      <c r="X3158" s="1" t="str">
        <f>IF(W3158="", "", IFERROR(VLOOKUP(W3158, colorList!A:B,2,FALSE),""))</f>
        <v>kék</v>
      </c>
    </row>
    <row r="3159" spans="1:24" ht="27.75" customHeight="1" x14ac:dyDescent="0.25">
      <c r="A3159" s="1">
        <v>1561141</v>
      </c>
      <c r="B3159" s="1" t="str">
        <f>TRIM(D3159)</f>
        <v/>
      </c>
      <c r="C3159" s="1" t="str">
        <f>IFERROR(VLOOKUP(D3159, sizeList!A:B, 2, FALSE), "")</f>
        <v/>
      </c>
      <c r="E3159" s="1" t="str">
        <f>TRIM(F3159)</f>
        <v>Likit nyalóhenger tartó</v>
      </c>
      <c r="F3159" s="1" t="s">
        <v>3965</v>
      </c>
      <c r="G3159" s="1" t="s">
        <v>3971</v>
      </c>
      <c r="H3159" s="1" t="s">
        <v>3923</v>
      </c>
      <c r="I3159" s="1" t="s">
        <v>23</v>
      </c>
      <c r="J3159" s="1" t="str">
        <f>TRIM(I3159)</f>
        <v>Lófelszerelés</v>
      </c>
      <c r="K3159" s="1" t="s">
        <v>2935</v>
      </c>
      <c r="L3159" s="1" t="str">
        <f>TRIM(K3159)</f>
        <v>Táplálékkiegészítők, vitaminok, nyalósó</v>
      </c>
      <c r="M3159" s="1" t="s">
        <v>3924</v>
      </c>
      <c r="N3159" s="1" t="str">
        <f>TRIM(M3159)</f>
        <v>Jutalomfalat</v>
      </c>
      <c r="P3159" s="1" t="str">
        <f>TRIM(O3159)</f>
        <v/>
      </c>
      <c r="Q3159" s="18" t="s">
        <v>5541</v>
      </c>
      <c r="R3159" s="8">
        <v>5037648000265</v>
      </c>
      <c r="S3159" s="1">
        <v>18.95</v>
      </c>
      <c r="T3159" s="1" t="s">
        <v>26</v>
      </c>
      <c r="U3159" s="1">
        <v>0.2</v>
      </c>
      <c r="V3159" s="1" t="s">
        <v>3967</v>
      </c>
      <c r="W3159" s="1" t="s">
        <v>3972</v>
      </c>
      <c r="X3159" s="1" t="str">
        <f>IF(W3159="", "", IFERROR(VLOOKUP(W3159, colorList!A:B,2,FALSE),""))</f>
        <v>_x000D_
Csillogó rózsaszín</v>
      </c>
    </row>
    <row r="3160" spans="1:24" ht="27.75" customHeight="1" x14ac:dyDescent="0.25">
      <c r="A3160" s="1">
        <v>1561106</v>
      </c>
      <c r="B3160" s="1" t="str">
        <f>TRIM(D3160)</f>
        <v/>
      </c>
      <c r="C3160" s="1" t="str">
        <f>IFERROR(VLOOKUP(D3160, sizeList!A:B, 2, FALSE), "")</f>
        <v/>
      </c>
      <c r="E3160" s="1" t="str">
        <f>TRIM(F3160)</f>
        <v>Likit nyalóhenger tartó</v>
      </c>
      <c r="F3160" s="1" t="s">
        <v>3965</v>
      </c>
      <c r="G3160" s="1" t="s">
        <v>3968</v>
      </c>
      <c r="H3160" s="1" t="s">
        <v>3923</v>
      </c>
      <c r="I3160" s="1" t="s">
        <v>23</v>
      </c>
      <c r="J3160" s="1" t="str">
        <f>TRIM(I3160)</f>
        <v>Lófelszerelés</v>
      </c>
      <c r="K3160" s="1" t="s">
        <v>2935</v>
      </c>
      <c r="L3160" s="1" t="str">
        <f>TRIM(K3160)</f>
        <v>Táplálékkiegészítők, vitaminok, nyalósó</v>
      </c>
      <c r="M3160" s="1" t="s">
        <v>3924</v>
      </c>
      <c r="N3160" s="1" t="str">
        <f>TRIM(M3160)</f>
        <v>Jutalomfalat</v>
      </c>
      <c r="P3160" s="1" t="str">
        <f>TRIM(O3160)</f>
        <v/>
      </c>
      <c r="Q3160" s="18" t="s">
        <v>5541</v>
      </c>
      <c r="R3160" s="8">
        <v>5037648000272</v>
      </c>
      <c r="S3160" s="1">
        <v>18.95</v>
      </c>
      <c r="T3160" s="1" t="s">
        <v>26</v>
      </c>
      <c r="U3160" s="1">
        <v>0.2</v>
      </c>
      <c r="V3160" s="1" t="s">
        <v>3967</v>
      </c>
      <c r="W3160" s="1" t="s">
        <v>3969</v>
      </c>
      <c r="X3160" s="1" t="str">
        <f>IF(W3160="", "", IFERROR(VLOOKUP(W3160, colorList!A:B,2,FALSE),""))</f>
        <v>zöld</v>
      </c>
    </row>
    <row r="3161" spans="1:24" ht="27.75" customHeight="1" x14ac:dyDescent="0.25">
      <c r="A3161" s="1">
        <v>1561102</v>
      </c>
      <c r="B3161" s="1" t="str">
        <f>TRIM(D3161)</f>
        <v/>
      </c>
      <c r="C3161" s="1" t="str">
        <f>IFERROR(VLOOKUP(D3161, sizeList!A:B, 2, FALSE), "")</f>
        <v/>
      </c>
      <c r="E3161" s="1" t="str">
        <f>TRIM(F3161)</f>
        <v>Likit nyalóhenger tartó</v>
      </c>
      <c r="F3161" s="1" t="s">
        <v>3965</v>
      </c>
      <c r="G3161" s="1" t="s">
        <v>3970</v>
      </c>
      <c r="H3161" s="1" t="s">
        <v>3923</v>
      </c>
      <c r="I3161" s="1" t="s">
        <v>23</v>
      </c>
      <c r="J3161" s="1" t="str">
        <f>TRIM(I3161)</f>
        <v>Lófelszerelés</v>
      </c>
      <c r="K3161" s="1" t="s">
        <v>2935</v>
      </c>
      <c r="L3161" s="1" t="str">
        <f>TRIM(K3161)</f>
        <v>Táplálékkiegészítők, vitaminok, nyalósó</v>
      </c>
      <c r="M3161" s="1" t="s">
        <v>3924</v>
      </c>
      <c r="N3161" s="1" t="str">
        <f>TRIM(M3161)</f>
        <v>Jutalomfalat</v>
      </c>
      <c r="P3161" s="1" t="str">
        <f>TRIM(O3161)</f>
        <v/>
      </c>
      <c r="Q3161" s="18" t="s">
        <v>5541</v>
      </c>
      <c r="R3161" s="8">
        <v>5037648000302</v>
      </c>
      <c r="S3161" s="1">
        <v>18.95</v>
      </c>
      <c r="T3161" s="1" t="s">
        <v>26</v>
      </c>
      <c r="U3161" s="1">
        <v>0.2</v>
      </c>
      <c r="V3161" s="1" t="s">
        <v>3967</v>
      </c>
      <c r="X3161" s="1" t="str">
        <f>IF(W3161="", "", IFERROR(VLOOKUP(W3161, colorList!A:B,2,FALSE),""))</f>
        <v/>
      </c>
    </row>
    <row r="3162" spans="1:24" ht="27.75" customHeight="1" x14ac:dyDescent="0.25">
      <c r="A3162" s="1">
        <v>1561156</v>
      </c>
      <c r="B3162" s="1" t="str">
        <f>TRIM(D3162)</f>
        <v/>
      </c>
      <c r="C3162" s="1" t="str">
        <f>IFERROR(VLOOKUP(D3162, sizeList!A:B, 2, FALSE), "")</f>
        <v/>
      </c>
      <c r="E3162" s="1" t="str">
        <f>TRIM(F3162)</f>
        <v>Likit nyalóhenger tartó</v>
      </c>
      <c r="F3162" s="1" t="s">
        <v>3965</v>
      </c>
      <c r="G3162" s="1" t="s">
        <v>3973</v>
      </c>
      <c r="H3162" s="1" t="s">
        <v>3923</v>
      </c>
      <c r="I3162" s="1" t="s">
        <v>23</v>
      </c>
      <c r="J3162" s="1" t="str">
        <f>TRIM(I3162)</f>
        <v>Lófelszerelés</v>
      </c>
      <c r="K3162" s="1" t="s">
        <v>2935</v>
      </c>
      <c r="L3162" s="1" t="str">
        <f>TRIM(K3162)</f>
        <v>Táplálékkiegészítők, vitaminok, nyalósó</v>
      </c>
      <c r="M3162" s="1" t="s">
        <v>3924</v>
      </c>
      <c r="N3162" s="1" t="str">
        <f>TRIM(M3162)</f>
        <v>Jutalomfalat</v>
      </c>
      <c r="P3162" s="1" t="str">
        <f>TRIM(O3162)</f>
        <v/>
      </c>
      <c r="Q3162" s="18" t="s">
        <v>5541</v>
      </c>
      <c r="R3162" s="8">
        <v>5037648001583</v>
      </c>
      <c r="S3162" s="1">
        <v>18.95</v>
      </c>
      <c r="T3162" s="1" t="s">
        <v>26</v>
      </c>
      <c r="U3162" s="1">
        <v>0.2</v>
      </c>
      <c r="V3162" s="1" t="s">
        <v>3967</v>
      </c>
      <c r="W3162" s="1" t="s">
        <v>3974</v>
      </c>
      <c r="X3162" s="1" t="str">
        <f>IF(W3162="", "", IFERROR(VLOOKUP(W3162, colorList!A:B,2,FALSE),""))</f>
        <v>türkiz</v>
      </c>
    </row>
    <row r="3163" spans="1:24" ht="27.75" customHeight="1" x14ac:dyDescent="0.25">
      <c r="A3163" s="1">
        <v>1561299</v>
      </c>
      <c r="B3163" s="1" t="str">
        <f>TRIM(D3163)</f>
        <v>500 g</v>
      </c>
      <c r="C3163" s="1" t="str">
        <f>IFERROR(VLOOKUP(TRIM(D3163), sizeList!A:B, 2, FALSE), "")</f>
        <v>500 g</v>
      </c>
      <c r="D3163" s="1" t="s">
        <v>5565</v>
      </c>
      <c r="E3163" s="1" t="str">
        <f>TRIM(F3163)</f>
        <v>Likit Rainbow jutalomfalat 500g</v>
      </c>
      <c r="F3163" s="1" t="s">
        <v>15552</v>
      </c>
      <c r="G3163" s="1" t="s">
        <v>15553</v>
      </c>
      <c r="H3163" s="1" t="s">
        <v>3923</v>
      </c>
      <c r="I3163" s="1" t="s">
        <v>23</v>
      </c>
      <c r="J3163" s="1" t="str">
        <f>TRIM(I3163)</f>
        <v>Lófelszerelés</v>
      </c>
      <c r="K3163" s="1" t="s">
        <v>2935</v>
      </c>
      <c r="L3163" s="1" t="str">
        <f>TRIM(K3163)</f>
        <v>Táplálékkiegészítők, vitaminok, nyalósó</v>
      </c>
      <c r="M3163" s="1" t="s">
        <v>3924</v>
      </c>
      <c r="N3163" s="1" t="str">
        <f>TRIM(M3163)</f>
        <v>Jutalomfalat</v>
      </c>
      <c r="P3163" s="1" t="str">
        <f>TRIM(O3163)</f>
        <v/>
      </c>
      <c r="Q3163" s="18" t="s">
        <v>15551</v>
      </c>
      <c r="R3163" s="8">
        <v>4057962241169</v>
      </c>
      <c r="S3163" s="1">
        <v>6.95</v>
      </c>
      <c r="T3163" s="1" t="s">
        <v>26</v>
      </c>
      <c r="X3163" s="1" t="str">
        <f>IF(W3163="", "", IFERROR(VLOOKUP(W3163, colorList!A:B,2,FALSE),""))</f>
        <v/>
      </c>
    </row>
    <row r="3164" spans="1:24" ht="27.75" customHeight="1" x14ac:dyDescent="0.25">
      <c r="A3164" s="1">
        <v>1560604</v>
      </c>
      <c r="B3164" s="1" t="str">
        <f>TRIM(D3164)</f>
        <v>250 g</v>
      </c>
      <c r="C3164" s="1" t="str">
        <f>IFERROR(VLOOKUP(TRIM(D3164), sizeList!A:B, 2, FALSE), "")</f>
        <v>250 g</v>
      </c>
      <c r="D3164" s="1" t="s">
        <v>3933</v>
      </c>
      <c r="E3164" s="1" t="str">
        <f>TRIM(F3164)</f>
        <v>Likit sárgarépa ízű utántöltő 250 g</v>
      </c>
      <c r="F3164" s="1" t="s">
        <v>3939</v>
      </c>
      <c r="G3164" s="1" t="s">
        <v>3940</v>
      </c>
      <c r="H3164" s="1" t="s">
        <v>3923</v>
      </c>
      <c r="I3164" s="1" t="s">
        <v>23</v>
      </c>
      <c r="J3164" s="1" t="str">
        <f>TRIM(I3164)</f>
        <v>Lófelszerelés</v>
      </c>
      <c r="K3164" s="1" t="s">
        <v>2935</v>
      </c>
      <c r="L3164" s="1" t="str">
        <f>TRIM(K3164)</f>
        <v>Táplálékkiegészítők, vitaminok, nyalósó</v>
      </c>
      <c r="M3164" s="1" t="s">
        <v>3924</v>
      </c>
      <c r="N3164" s="1" t="str">
        <f>TRIM(M3164)</f>
        <v>Jutalomfalat</v>
      </c>
      <c r="P3164" s="1" t="str">
        <f>TRIM(O3164)</f>
        <v/>
      </c>
      <c r="Q3164" s="18" t="s">
        <v>5536</v>
      </c>
      <c r="R3164" s="8">
        <v>5060030860086</v>
      </c>
      <c r="S3164" s="1">
        <v>4.95</v>
      </c>
      <c r="T3164" s="1" t="s">
        <v>26</v>
      </c>
      <c r="U3164" s="1">
        <v>0.27</v>
      </c>
      <c r="V3164" s="1" t="s">
        <v>3936</v>
      </c>
      <c r="X3164" s="1" t="str">
        <f>IF(W3164="", "", IFERROR(VLOOKUP(W3164, colorList!A:B,2,FALSE),""))</f>
        <v/>
      </c>
    </row>
    <row r="3165" spans="1:24" ht="27.75" customHeight="1" x14ac:dyDescent="0.25">
      <c r="A3165" s="1">
        <v>1560704</v>
      </c>
      <c r="B3165" s="1" t="str">
        <f>TRIM(D3165)</f>
        <v>650 g</v>
      </c>
      <c r="C3165" s="1" t="str">
        <f>IFERROR(VLOOKUP(TRIM(D3165), sizeList!A:B, 2, FALSE), "")</f>
        <v>650 g</v>
      </c>
      <c r="D3165" s="1" t="s">
        <v>3949</v>
      </c>
      <c r="E3165" s="1" t="str">
        <f>TRIM(F3165)</f>
        <v>Likit sárgarépa ízű utántöltő 650 g</v>
      </c>
      <c r="F3165" s="1" t="s">
        <v>3955</v>
      </c>
      <c r="G3165" s="1" t="s">
        <v>3956</v>
      </c>
      <c r="H3165" s="1" t="s">
        <v>3923</v>
      </c>
      <c r="I3165" s="1" t="s">
        <v>23</v>
      </c>
      <c r="J3165" s="1" t="str">
        <f>TRIM(I3165)</f>
        <v>Lófelszerelés</v>
      </c>
      <c r="K3165" s="1" t="s">
        <v>2935</v>
      </c>
      <c r="L3165" s="1" t="str">
        <f>TRIM(K3165)</f>
        <v>Táplálékkiegészítők, vitaminok, nyalósó</v>
      </c>
      <c r="M3165" s="1" t="s">
        <v>3924</v>
      </c>
      <c r="N3165" s="1" t="str">
        <f>TRIM(M3165)</f>
        <v>Jutalomfalat</v>
      </c>
      <c r="P3165" s="1" t="str">
        <f>TRIM(O3165)</f>
        <v/>
      </c>
      <c r="Q3165" s="18" t="s">
        <v>5538</v>
      </c>
      <c r="R3165" s="8">
        <v>5060030860055</v>
      </c>
      <c r="S3165" s="1">
        <v>6.95</v>
      </c>
      <c r="T3165" s="1" t="s">
        <v>26</v>
      </c>
      <c r="U3165" s="1">
        <v>0.68</v>
      </c>
      <c r="V3165" s="1" t="s">
        <v>3952</v>
      </c>
      <c r="X3165" s="1" t="str">
        <f>IF(W3165="", "", IFERROR(VLOOKUP(W3165, colorList!A:B,2,FALSE),""))</f>
        <v/>
      </c>
    </row>
    <row r="3166" spans="1:24" ht="27.75" customHeight="1" x14ac:dyDescent="0.25">
      <c r="A3166" s="1">
        <v>1560800</v>
      </c>
      <c r="B3166" s="1" t="str">
        <f>TRIM(D3166)</f>
        <v/>
      </c>
      <c r="C3166" s="1" t="str">
        <f>IFERROR(VLOOKUP(D3166, sizeList!A:B, 2, FALSE), "")</f>
        <v/>
      </c>
      <c r="E3166" s="1" t="str">
        <f>TRIM(F3166)</f>
        <v>Likit Starter csomag</v>
      </c>
      <c r="F3166" s="1" t="s">
        <v>3962</v>
      </c>
      <c r="G3166" s="1" t="s">
        <v>3963</v>
      </c>
      <c r="H3166" s="1" t="s">
        <v>3923</v>
      </c>
      <c r="I3166" s="1" t="s">
        <v>23</v>
      </c>
      <c r="J3166" s="1" t="str">
        <f>TRIM(I3166)</f>
        <v>Lófelszerelés</v>
      </c>
      <c r="K3166" s="1" t="s">
        <v>2935</v>
      </c>
      <c r="L3166" s="1" t="str">
        <f>TRIM(K3166)</f>
        <v>Táplálékkiegészítők, vitaminok, nyalósó</v>
      </c>
      <c r="M3166" s="1" t="s">
        <v>3924</v>
      </c>
      <c r="N3166" s="1" t="str">
        <f>TRIM(M3166)</f>
        <v>Jutalomfalat</v>
      </c>
      <c r="P3166" s="1" t="str">
        <f>TRIM(O3166)</f>
        <v/>
      </c>
      <c r="Q3166" s="18" t="s">
        <v>5540</v>
      </c>
      <c r="R3166" s="8">
        <v>5037648001286</v>
      </c>
      <c r="S3166" s="1">
        <v>36.950000000000003</v>
      </c>
      <c r="T3166" s="1" t="s">
        <v>26</v>
      </c>
      <c r="U3166" s="1">
        <v>0.3</v>
      </c>
      <c r="V3166" s="1" t="s">
        <v>3964</v>
      </c>
      <c r="X3166" s="1" t="str">
        <f>IF(W3166="", "", IFERROR(VLOOKUP(W3166, colorList!A:B,2,FALSE),""))</f>
        <v/>
      </c>
    </row>
    <row r="3167" spans="1:24" ht="27.75" customHeight="1" x14ac:dyDescent="0.25">
      <c r="A3167" s="1">
        <v>1560623</v>
      </c>
      <c r="B3167" s="1" t="str">
        <f>TRIM(D3167)</f>
        <v>250 g</v>
      </c>
      <c r="C3167" s="1" t="str">
        <f>IFERROR(VLOOKUP(TRIM(D3167), sizeList!A:B, 2, FALSE), "")</f>
        <v>250 g</v>
      </c>
      <c r="D3167" s="1" t="s">
        <v>3933</v>
      </c>
      <c r="E3167" s="1" t="str">
        <f>TRIM(F3167)</f>
        <v>Likit sütemény ízű utántöltő 250 g</v>
      </c>
      <c r="F3167" s="1" t="s">
        <v>3945</v>
      </c>
      <c r="G3167" s="1" t="s">
        <v>3946</v>
      </c>
      <c r="H3167" s="1" t="s">
        <v>3923</v>
      </c>
      <c r="I3167" s="1" t="s">
        <v>23</v>
      </c>
      <c r="J3167" s="1" t="str">
        <f>TRIM(I3167)</f>
        <v>Lófelszerelés</v>
      </c>
      <c r="K3167" s="1" t="s">
        <v>2935</v>
      </c>
      <c r="L3167" s="1" t="str">
        <f>TRIM(K3167)</f>
        <v>Táplálékkiegészítők, vitaminok, nyalósó</v>
      </c>
      <c r="M3167" s="1" t="s">
        <v>3924</v>
      </c>
      <c r="N3167" s="1" t="str">
        <f>TRIM(M3167)</f>
        <v>Jutalomfalat</v>
      </c>
      <c r="P3167" s="1" t="str">
        <f>TRIM(O3167)</f>
        <v/>
      </c>
      <c r="Q3167" s="18" t="s">
        <v>5536</v>
      </c>
      <c r="R3167" s="8">
        <v>5037648002597</v>
      </c>
      <c r="S3167" s="1">
        <v>4.95</v>
      </c>
      <c r="T3167" s="1" t="s">
        <v>26</v>
      </c>
      <c r="U3167" s="1">
        <v>0.3</v>
      </c>
      <c r="V3167" s="1" t="s">
        <v>3936</v>
      </c>
      <c r="X3167" s="1" t="str">
        <f>IF(W3167="", "", IFERROR(VLOOKUP(W3167, colorList!A:B,2,FALSE),""))</f>
        <v/>
      </c>
    </row>
    <row r="3168" spans="1:24" ht="27.75" customHeight="1" x14ac:dyDescent="0.25">
      <c r="A3168" s="1">
        <v>1560622</v>
      </c>
      <c r="B3168" s="1" t="str">
        <f>TRIM(D3168)</f>
        <v>250 g</v>
      </c>
      <c r="C3168" s="1" t="str">
        <f>IFERROR(VLOOKUP(TRIM(D3168), sizeList!A:B, 2, FALSE), "")</f>
        <v>250 g</v>
      </c>
      <c r="D3168" s="1" t="s">
        <v>3933</v>
      </c>
      <c r="E3168" s="1" t="str">
        <f>TRIM(F3168)</f>
        <v>Likit sütötök ízesítésű utántöltő 250 g</v>
      </c>
      <c r="F3168" s="1" t="s">
        <v>3943</v>
      </c>
      <c r="G3168" s="1" t="s">
        <v>3944</v>
      </c>
      <c r="H3168" s="1" t="s">
        <v>3923</v>
      </c>
      <c r="I3168" s="1" t="s">
        <v>23</v>
      </c>
      <c r="J3168" s="1" t="str">
        <f>TRIM(I3168)</f>
        <v>Lófelszerelés</v>
      </c>
      <c r="K3168" s="1" t="s">
        <v>2935</v>
      </c>
      <c r="L3168" s="1" t="str">
        <f>TRIM(K3168)</f>
        <v>Táplálékkiegészítők, vitaminok, nyalósó</v>
      </c>
      <c r="M3168" s="1" t="s">
        <v>3924</v>
      </c>
      <c r="N3168" s="1" t="str">
        <f>TRIM(M3168)</f>
        <v>Jutalomfalat</v>
      </c>
      <c r="P3168" s="1" t="str">
        <f>TRIM(O3168)</f>
        <v/>
      </c>
      <c r="Q3168" s="18" t="s">
        <v>5536</v>
      </c>
      <c r="R3168" s="8">
        <v>5037648002580</v>
      </c>
      <c r="S3168" s="1">
        <v>4.95</v>
      </c>
      <c r="T3168" s="1" t="s">
        <v>26</v>
      </c>
      <c r="U3168" s="1">
        <v>0.3</v>
      </c>
      <c r="V3168" s="1" t="s">
        <v>3936</v>
      </c>
      <c r="X3168" s="1" t="str">
        <f>IF(W3168="", "", IFERROR(VLOOKUP(W3168, colorList!A:B,2,FALSE),""))</f>
        <v/>
      </c>
    </row>
    <row r="3169" spans="1:24" ht="27.75" customHeight="1" x14ac:dyDescent="0.25">
      <c r="A3169" s="1">
        <v>1560119</v>
      </c>
      <c r="B3169" s="1" t="str">
        <f>TRIM(D3169)</f>
        <v/>
      </c>
      <c r="C3169" s="1" t="str">
        <f>IFERROR(VLOOKUP(D3169, sizeList!A:B, 2, FALSE), "")</f>
        <v/>
      </c>
      <c r="E3169" s="1" t="str">
        <f>TRIM(F3169)</f>
        <v>Likit unaloműző labda</v>
      </c>
      <c r="F3169" s="1" t="s">
        <v>12137</v>
      </c>
      <c r="G3169" s="1" t="s">
        <v>12138</v>
      </c>
      <c r="H3169" s="1" t="s">
        <v>3923</v>
      </c>
      <c r="I3169" s="1" t="s">
        <v>11837</v>
      </c>
      <c r="J3169" s="1" t="str">
        <f>TRIM(I3169)</f>
        <v>Istálló, pálya és legelő felszerelés</v>
      </c>
      <c r="K3169" s="1" t="s">
        <v>12139</v>
      </c>
      <c r="L3169" s="1" t="str">
        <f>TRIM(K3169)</f>
        <v>Lójáték</v>
      </c>
      <c r="N3169" s="1" t="str">
        <f>TRIM(M3169)</f>
        <v/>
      </c>
      <c r="P3169" s="1" t="str">
        <f>TRIM(O3169)</f>
        <v/>
      </c>
      <c r="Q3169" s="18" t="s">
        <v>12140</v>
      </c>
      <c r="R3169" s="8">
        <v>5037648000777</v>
      </c>
      <c r="S3169" s="1">
        <v>36.950000000000003</v>
      </c>
      <c r="T3169" s="1" t="s">
        <v>26</v>
      </c>
      <c r="U3169" s="1">
        <v>0.30199999999999999</v>
      </c>
      <c r="V3169" s="1" t="s">
        <v>12141</v>
      </c>
      <c r="W3169" s="1" t="s">
        <v>12024</v>
      </c>
      <c r="X3169" s="1" t="str">
        <f>IF(W3169="", "", IFERROR(VLOOKUP(W3169, colorList!A:B,2,FALSE),""))</f>
        <v>lila</v>
      </c>
    </row>
    <row r="3170" spans="1:24" ht="27.75" customHeight="1" x14ac:dyDescent="0.25">
      <c r="A3170" s="1">
        <v>1560256</v>
      </c>
      <c r="B3170" s="1" t="str">
        <f>TRIM(D3170)</f>
        <v/>
      </c>
      <c r="C3170" s="1" t="str">
        <f>IFERROR(VLOOKUP(D3170, sizeList!A:B, 2, FALSE), "")</f>
        <v/>
      </c>
      <c r="E3170" s="1" t="str">
        <f>TRIM(F3170)</f>
        <v>Likit unaloműző labda</v>
      </c>
      <c r="F3170" s="1" t="s">
        <v>12137</v>
      </c>
      <c r="G3170" s="1" t="s">
        <v>12145</v>
      </c>
      <c r="H3170" s="1" t="s">
        <v>3923</v>
      </c>
      <c r="I3170" s="1" t="s">
        <v>11837</v>
      </c>
      <c r="J3170" s="1" t="str">
        <f>TRIM(I3170)</f>
        <v>Istálló, pálya és legelő felszerelés</v>
      </c>
      <c r="K3170" s="1" t="s">
        <v>12139</v>
      </c>
      <c r="L3170" s="1" t="str">
        <f>TRIM(K3170)</f>
        <v>Lójáték</v>
      </c>
      <c r="N3170" s="1" t="str">
        <f>TRIM(M3170)</f>
        <v/>
      </c>
      <c r="P3170" s="1" t="str">
        <f>TRIM(O3170)</f>
        <v/>
      </c>
      <c r="Q3170" s="18" t="s">
        <v>12140</v>
      </c>
      <c r="R3170" s="8">
        <v>5037648001576</v>
      </c>
      <c r="S3170" s="1">
        <v>49.95</v>
      </c>
      <c r="T3170" s="1" t="s">
        <v>26</v>
      </c>
      <c r="U3170" s="1">
        <v>0.30199999999999999</v>
      </c>
      <c r="V3170" s="1" t="s">
        <v>12143</v>
      </c>
      <c r="W3170" s="1" t="s">
        <v>3974</v>
      </c>
      <c r="X3170" s="1" t="str">
        <f>IF(W3170="", "", IFERROR(VLOOKUP(W3170, colorList!A:B,2,FALSE),""))</f>
        <v>türkiz</v>
      </c>
    </row>
    <row r="3171" spans="1:24" ht="27.75" customHeight="1" x14ac:dyDescent="0.25">
      <c r="A3171" s="1">
        <v>1560204</v>
      </c>
      <c r="B3171" s="1" t="str">
        <f>TRIM(D3171)</f>
        <v/>
      </c>
      <c r="C3171" s="1" t="str">
        <f>IFERROR(VLOOKUP(D3171, sizeList!A:B, 2, FALSE), "")</f>
        <v/>
      </c>
      <c r="E3171" s="1" t="str">
        <f>TRIM(F3171)</f>
        <v>Likit unaloműző labda</v>
      </c>
      <c r="F3171" s="1" t="s">
        <v>12137</v>
      </c>
      <c r="G3171" s="1" t="s">
        <v>12142</v>
      </c>
      <c r="H3171" s="1" t="s">
        <v>3923</v>
      </c>
      <c r="I3171" s="1" t="s">
        <v>11837</v>
      </c>
      <c r="J3171" s="1" t="str">
        <f>TRIM(I3171)</f>
        <v>Istálló, pálya és legelő felszerelés</v>
      </c>
      <c r="K3171" s="1" t="s">
        <v>12139</v>
      </c>
      <c r="L3171" s="1" t="str">
        <f>TRIM(K3171)</f>
        <v>Lójáték</v>
      </c>
      <c r="N3171" s="1" t="str">
        <f>TRIM(M3171)</f>
        <v/>
      </c>
      <c r="P3171" s="1" t="str">
        <f>TRIM(O3171)</f>
        <v/>
      </c>
      <c r="Q3171" s="18" t="s">
        <v>12140</v>
      </c>
      <c r="R3171" s="8">
        <v>5060030860475</v>
      </c>
      <c r="S3171" s="1">
        <v>49.95</v>
      </c>
      <c r="T3171" s="1" t="s">
        <v>26</v>
      </c>
      <c r="U3171" s="1">
        <v>0.30199999999999999</v>
      </c>
      <c r="V3171" s="1" t="s">
        <v>12143</v>
      </c>
      <c r="W3171" s="1" t="s">
        <v>8526</v>
      </c>
      <c r="X3171" s="1" t="str">
        <f>IF(W3171="", "", IFERROR(VLOOKUP(W3171, colorList!A:B,2,FALSE),""))</f>
        <v>pink</v>
      </c>
    </row>
    <row r="3172" spans="1:24" ht="27.75" customHeight="1" x14ac:dyDescent="0.25">
      <c r="A3172" s="1">
        <v>1560219</v>
      </c>
      <c r="B3172" s="1" t="str">
        <f>TRIM(D3172)</f>
        <v/>
      </c>
      <c r="C3172" s="1" t="str">
        <f>IFERROR(VLOOKUP(D3172, sizeList!A:B, 2, FALSE), "")</f>
        <v/>
      </c>
      <c r="E3172" s="1" t="str">
        <f>TRIM(F3172)</f>
        <v>Likit unaloműző labda</v>
      </c>
      <c r="F3172" s="1" t="s">
        <v>12137</v>
      </c>
      <c r="G3172" s="1" t="s">
        <v>12144</v>
      </c>
      <c r="H3172" s="1" t="s">
        <v>3923</v>
      </c>
      <c r="I3172" s="1" t="s">
        <v>11837</v>
      </c>
      <c r="J3172" s="1" t="str">
        <f>TRIM(I3172)</f>
        <v>Istálló, pálya és legelő felszerelés</v>
      </c>
      <c r="K3172" s="1" t="s">
        <v>12139</v>
      </c>
      <c r="L3172" s="1" t="str">
        <f>TRIM(K3172)</f>
        <v>Lójáték</v>
      </c>
      <c r="N3172" s="1" t="str">
        <f>TRIM(M3172)</f>
        <v/>
      </c>
      <c r="P3172" s="1" t="str">
        <f>TRIM(O3172)</f>
        <v/>
      </c>
      <c r="Q3172" s="18" t="s">
        <v>12140</v>
      </c>
      <c r="R3172" s="8">
        <v>5060030860673</v>
      </c>
      <c r="S3172" s="1">
        <v>49.95</v>
      </c>
      <c r="T3172" s="1" t="s">
        <v>26</v>
      </c>
      <c r="U3172" s="1">
        <v>0.30199999999999999</v>
      </c>
      <c r="V3172" s="1" t="s">
        <v>12143</v>
      </c>
      <c r="W3172" s="1" t="s">
        <v>12024</v>
      </c>
      <c r="X3172" s="1" t="str">
        <f>IF(W3172="", "", IFERROR(VLOOKUP(W3172, colorList!A:B,2,FALSE),""))</f>
        <v>lila</v>
      </c>
    </row>
    <row r="3173" spans="1:24" ht="27.75" customHeight="1" x14ac:dyDescent="0.25">
      <c r="A3173" s="1">
        <v>941301</v>
      </c>
      <c r="B3173" s="1" t="str">
        <f>TRIM(D3173)</f>
        <v/>
      </c>
      <c r="C3173" s="1" t="str">
        <f>IFERROR(VLOOKUP(D3173, sizeList!A:B, 2, FALSE), "")</f>
        <v/>
      </c>
      <c r="E3173" s="1" t="str">
        <f>TRIM(F3173)</f>
        <v>Linda Tellington-Jones Balnce nyakmadzag</v>
      </c>
      <c r="F3173" s="1" t="s">
        <v>18328</v>
      </c>
      <c r="G3173" s="1" t="s">
        <v>18329</v>
      </c>
      <c r="H3173" s="1" t="s">
        <v>14810</v>
      </c>
      <c r="I3173" s="1" t="s">
        <v>23</v>
      </c>
      <c r="J3173" s="1" t="str">
        <f>TRIM(I3173)</f>
        <v>Lófelszerelés</v>
      </c>
      <c r="K3173" s="1" t="s">
        <v>2145</v>
      </c>
      <c r="L3173" s="1" t="str">
        <f>TRIM(K3173)</f>
        <v>Futószárazás, lókiképzés</v>
      </c>
      <c r="M3173" s="1" t="s">
        <v>2166</v>
      </c>
      <c r="N3173" s="1" t="str">
        <f>TRIM(M3173)</f>
        <v>Futószárazás, lókiképzés egyéb kiegészítők</v>
      </c>
      <c r="P3173" s="1" t="str">
        <f>TRIM(O3173)</f>
        <v/>
      </c>
      <c r="R3173" s="8">
        <v>4043969032695</v>
      </c>
      <c r="S3173" s="1">
        <v>34.950000000000003</v>
      </c>
      <c r="T3173" s="1" t="s">
        <v>26</v>
      </c>
      <c r="U3173" s="1">
        <v>0.4</v>
      </c>
      <c r="W3173" s="1" t="s">
        <v>136</v>
      </c>
      <c r="X3173" s="1" t="str">
        <f>IF(W3173="", "", IFERROR(VLOOKUP(W3173, colorList!A:B,2,FALSE),""))</f>
        <v>fekete</v>
      </c>
    </row>
    <row r="3174" spans="1:24" ht="27.75" customHeight="1" x14ac:dyDescent="0.25">
      <c r="A3174" s="1">
        <v>941305</v>
      </c>
      <c r="B3174" s="1" t="str">
        <f>TRIM(D3174)</f>
        <v/>
      </c>
      <c r="C3174" s="1" t="str">
        <f>IFERROR(VLOOKUP(D3174, sizeList!A:B, 2, FALSE), "")</f>
        <v/>
      </c>
      <c r="E3174" s="1" t="str">
        <f>TRIM(F3174)</f>
        <v>Linda Tellington-Jones Balnce nyakmadzag</v>
      </c>
      <c r="F3174" s="1" t="s">
        <v>18328</v>
      </c>
      <c r="G3174" s="1" t="s">
        <v>14823</v>
      </c>
      <c r="H3174" s="1" t="s">
        <v>14810</v>
      </c>
      <c r="I3174" s="1" t="s">
        <v>23</v>
      </c>
      <c r="J3174" s="1" t="str">
        <f>TRIM(I3174)</f>
        <v>Lófelszerelés</v>
      </c>
      <c r="K3174" s="1" t="s">
        <v>2145</v>
      </c>
      <c r="L3174" s="1" t="str">
        <f>TRIM(K3174)</f>
        <v>Futószárazás, lókiképzés</v>
      </c>
      <c r="M3174" s="1" t="s">
        <v>2166</v>
      </c>
      <c r="N3174" s="1" t="str">
        <f>TRIM(M3174)</f>
        <v>Futószárazás, lókiképzés egyéb kiegészítők</v>
      </c>
      <c r="P3174" s="1" t="str">
        <f>TRIM(O3174)</f>
        <v/>
      </c>
      <c r="R3174" s="8">
        <v>4057962060289</v>
      </c>
      <c r="S3174" s="1">
        <v>34.950000000000003</v>
      </c>
      <c r="T3174" s="1" t="s">
        <v>26</v>
      </c>
      <c r="U3174" s="1">
        <v>0.4</v>
      </c>
      <c r="W3174" s="1" t="s">
        <v>68</v>
      </c>
      <c r="X3174" s="1" t="str">
        <f>IF(W3174="", "", IFERROR(VLOOKUP(W3174, colorList!A:B,2,FALSE),""))</f>
        <v>kék</v>
      </c>
    </row>
    <row r="3175" spans="1:24" ht="27.75" customHeight="1" x14ac:dyDescent="0.25">
      <c r="A3175" s="1" t="s">
        <v>14814</v>
      </c>
      <c r="B3175" s="1" t="str">
        <f>TRIM(D3175)</f>
        <v>120 cm</v>
      </c>
      <c r="C3175" s="1" t="str">
        <f>IFERROR(VLOOKUP(TRIM(D3175), sizeList!A:B, 2, FALSE), "")</f>
        <v>120 cm</v>
      </c>
      <c r="D3175" s="1" t="s">
        <v>5479</v>
      </c>
      <c r="E3175" s="1" t="str">
        <f>TRIM(F3175)</f>
        <v>Linda Tellington-Jones kontakt pálca</v>
      </c>
      <c r="F3175" s="1" t="s">
        <v>18327</v>
      </c>
      <c r="G3175" s="1" t="s">
        <v>18727</v>
      </c>
      <c r="H3175" s="1" t="s">
        <v>14810</v>
      </c>
      <c r="I3175" s="1" t="s">
        <v>23</v>
      </c>
      <c r="J3175" s="1" t="str">
        <f>TRIM(I3175)</f>
        <v>Lófelszerelés</v>
      </c>
      <c r="K3175" s="1" t="s">
        <v>2145</v>
      </c>
      <c r="L3175" s="1" t="str">
        <f>TRIM(K3175)</f>
        <v>Futószárazás, lókiképzés</v>
      </c>
      <c r="M3175" s="1" t="s">
        <v>8494</v>
      </c>
      <c r="N3175" s="1" t="str">
        <f>TRIM(M3175)</f>
        <v>Ostor, kontakt pálca</v>
      </c>
      <c r="P3175" s="1" t="str">
        <f>TRIM(O3175)</f>
        <v/>
      </c>
      <c r="R3175" s="8">
        <v>4043969010983</v>
      </c>
      <c r="S3175" s="1">
        <v>21.95</v>
      </c>
      <c r="T3175" s="1" t="s">
        <v>26</v>
      </c>
      <c r="U3175" s="1">
        <v>0.2</v>
      </c>
      <c r="W3175" s="1" t="s">
        <v>210</v>
      </c>
      <c r="X3175" s="1" t="str">
        <f>IF(W3175="", "", IFERROR(VLOOKUP(W3175, colorList!A:B,2,FALSE),""))</f>
        <v>fehér</v>
      </c>
    </row>
    <row r="3176" spans="1:24" ht="27.75" customHeight="1" x14ac:dyDescent="0.25">
      <c r="A3176" s="1" t="s">
        <v>14817</v>
      </c>
      <c r="B3176" s="1" t="str">
        <f>TRIM(D3176)</f>
        <v>130 cm</v>
      </c>
      <c r="C3176" s="1" t="str">
        <f>IFERROR(VLOOKUP(TRIM(D3176), sizeList!A:B, 2, FALSE), "")</f>
        <v>130 cm</v>
      </c>
      <c r="D3176" s="1" t="s">
        <v>5219</v>
      </c>
      <c r="E3176" s="1" t="str">
        <f>TRIM(F3176)</f>
        <v>Linda Tellington-Jones kontakt pálca</v>
      </c>
      <c r="F3176" s="1" t="s">
        <v>18327</v>
      </c>
      <c r="G3176" s="1" t="s">
        <v>18728</v>
      </c>
      <c r="H3176" s="1" t="s">
        <v>14810</v>
      </c>
      <c r="I3176" s="1" t="s">
        <v>23</v>
      </c>
      <c r="J3176" s="1" t="str">
        <f>TRIM(I3176)</f>
        <v>Lófelszerelés</v>
      </c>
      <c r="K3176" s="1" t="s">
        <v>2145</v>
      </c>
      <c r="L3176" s="1" t="str">
        <f>TRIM(K3176)</f>
        <v>Futószárazás, lókiképzés</v>
      </c>
      <c r="M3176" s="1" t="s">
        <v>8494</v>
      </c>
      <c r="N3176" s="1" t="str">
        <f>TRIM(M3176)</f>
        <v>Ostor, kontakt pálca</v>
      </c>
      <c r="P3176" s="1" t="str">
        <f>TRIM(O3176)</f>
        <v/>
      </c>
      <c r="R3176" s="8">
        <v>4043969323298</v>
      </c>
      <c r="S3176" s="1">
        <v>21.95</v>
      </c>
      <c r="T3176" s="1" t="s">
        <v>26</v>
      </c>
      <c r="U3176" s="1">
        <v>0.2</v>
      </c>
      <c r="W3176" s="1" t="s">
        <v>210</v>
      </c>
      <c r="X3176" s="1" t="str">
        <f>IF(W3176="", "", IFERROR(VLOOKUP(W3176, colorList!A:B,2,FALSE),""))</f>
        <v>fehér</v>
      </c>
    </row>
    <row r="3177" spans="1:24" ht="27.75" customHeight="1" x14ac:dyDescent="0.25">
      <c r="A3177" s="1">
        <v>941301</v>
      </c>
      <c r="B3177" s="1" t="str">
        <f>TRIM(D3177)</f>
        <v/>
      </c>
      <c r="C3177" s="1" t="str">
        <f>IFERROR(VLOOKUP(D3177, sizeList!A:B, 2, FALSE), "")</f>
        <v/>
      </c>
      <c r="E3177" s="1" t="str">
        <f>TRIM(F3177)</f>
        <v>Linda Tellington-Jones nyakmadzag</v>
      </c>
      <c r="F3177" s="1" t="s">
        <v>14818</v>
      </c>
      <c r="G3177" s="1" t="s">
        <v>14819</v>
      </c>
      <c r="H3177" s="1" t="s">
        <v>14810</v>
      </c>
      <c r="I3177" s="1" t="s">
        <v>14811</v>
      </c>
      <c r="J3177" s="1" t="str">
        <f>TRIM(I3177)</f>
        <v>Western felszerelés</v>
      </c>
      <c r="K3177" s="1" t="s">
        <v>14812</v>
      </c>
      <c r="L3177" s="1" t="str">
        <f>TRIM(K3177)</f>
        <v>Western egyéb</v>
      </c>
      <c r="N3177" s="1" t="str">
        <f>TRIM(M3177)</f>
        <v/>
      </c>
      <c r="P3177" s="1" t="str">
        <f>TRIM(O3177)</f>
        <v/>
      </c>
      <c r="Q3177" s="18" t="s">
        <v>14820</v>
      </c>
      <c r="R3177" s="8">
        <v>4043969032695</v>
      </c>
      <c r="S3177" s="1">
        <v>34.950000000000003</v>
      </c>
      <c r="T3177" s="1" t="s">
        <v>26</v>
      </c>
      <c r="U3177" s="1">
        <v>0.2</v>
      </c>
      <c r="V3177" s="1" t="s">
        <v>14821</v>
      </c>
      <c r="W3177" s="1" t="s">
        <v>14822</v>
      </c>
      <c r="X3177" s="1" t="str">
        <f>IF(W3177="", "", IFERROR(VLOOKUP(W3177, colorList!A:B,2,FALSE),""))</f>
        <v>fekete</v>
      </c>
    </row>
    <row r="3178" spans="1:24" ht="27.75" customHeight="1" x14ac:dyDescent="0.25">
      <c r="A3178" s="1">
        <v>940800</v>
      </c>
      <c r="B3178" s="1" t="str">
        <f>TRIM(D3178)</f>
        <v/>
      </c>
      <c r="C3178" s="1" t="str">
        <f>IFERROR(VLOOKUP(D3178, sizeList!A:B, 2, FALSE), "")</f>
        <v/>
      </c>
      <c r="E3178" s="1" t="str">
        <f>TRIM(F3178)</f>
        <v>linda Tellington-Jones nyakmadzag</v>
      </c>
      <c r="F3178" s="1" t="s">
        <v>14808</v>
      </c>
      <c r="G3178" s="1" t="s">
        <v>14809</v>
      </c>
      <c r="H3178" s="1" t="s">
        <v>14810</v>
      </c>
      <c r="I3178" s="1" t="s">
        <v>14811</v>
      </c>
      <c r="J3178" s="1" t="str">
        <f>TRIM(I3178)</f>
        <v>Western felszerelés</v>
      </c>
      <c r="K3178" s="1" t="s">
        <v>14812</v>
      </c>
      <c r="L3178" s="1" t="str">
        <f>TRIM(K3178)</f>
        <v>Western egyéb</v>
      </c>
      <c r="N3178" s="1" t="str">
        <f>TRIM(M3178)</f>
        <v/>
      </c>
      <c r="P3178" s="1" t="str">
        <f>TRIM(O3178)</f>
        <v/>
      </c>
      <c r="Q3178" s="18" t="s">
        <v>14813</v>
      </c>
      <c r="R3178" s="8">
        <v>4043969055250</v>
      </c>
      <c r="S3178" s="1">
        <v>29.95</v>
      </c>
      <c r="T3178" s="1" t="s">
        <v>26</v>
      </c>
      <c r="U3178" s="1">
        <v>0.2</v>
      </c>
      <c r="V3178" s="1" t="s">
        <v>14809</v>
      </c>
      <c r="X3178" s="1" t="str">
        <f>IF(W3178="", "", IFERROR(VLOOKUP(W3178, colorList!A:B,2,FALSE),""))</f>
        <v/>
      </c>
    </row>
    <row r="3179" spans="1:24" ht="27.75" customHeight="1" x14ac:dyDescent="0.25">
      <c r="A3179" s="1">
        <v>941305</v>
      </c>
      <c r="B3179" s="1" t="str">
        <f>TRIM(D3179)</f>
        <v/>
      </c>
      <c r="C3179" s="1" t="str">
        <f>IFERROR(VLOOKUP(D3179, sizeList!A:B, 2, FALSE), "")</f>
        <v/>
      </c>
      <c r="E3179" s="1" t="str">
        <f>TRIM(F3179)</f>
        <v>Linda Tellington-Jones nyakmadzag</v>
      </c>
      <c r="F3179" s="1" t="s">
        <v>14818</v>
      </c>
      <c r="G3179" s="1" t="s">
        <v>14823</v>
      </c>
      <c r="H3179" s="1" t="s">
        <v>14810</v>
      </c>
      <c r="I3179" s="1" t="s">
        <v>14811</v>
      </c>
      <c r="J3179" s="1" t="str">
        <f>TRIM(I3179)</f>
        <v>Western felszerelés</v>
      </c>
      <c r="K3179" s="1" t="s">
        <v>14812</v>
      </c>
      <c r="L3179" s="1" t="str">
        <f>TRIM(K3179)</f>
        <v>Western egyéb</v>
      </c>
      <c r="N3179" s="1" t="str">
        <f>TRIM(M3179)</f>
        <v/>
      </c>
      <c r="P3179" s="1" t="str">
        <f>TRIM(O3179)</f>
        <v/>
      </c>
      <c r="Q3179" s="18" t="s">
        <v>14820</v>
      </c>
      <c r="R3179" s="8">
        <v>4057962060289</v>
      </c>
      <c r="S3179" s="1">
        <v>34.950000000000003</v>
      </c>
      <c r="T3179" s="1" t="s">
        <v>26</v>
      </c>
      <c r="U3179" s="1">
        <v>0.2</v>
      </c>
      <c r="V3179" s="1" t="s">
        <v>14821</v>
      </c>
      <c r="W3179" s="1" t="s">
        <v>68</v>
      </c>
      <c r="X3179" s="1" t="str">
        <f>IF(W3179="", "", IFERROR(VLOOKUP(W3179, colorList!A:B,2,FALSE),""))</f>
        <v>kék</v>
      </c>
    </row>
    <row r="3180" spans="1:24" ht="27.75" customHeight="1" x14ac:dyDescent="0.25">
      <c r="A3180" s="1" t="s">
        <v>14814</v>
      </c>
      <c r="B3180" s="1" t="str">
        <f>TRIM(D3180)</f>
        <v>120 cm</v>
      </c>
      <c r="C3180" s="1" t="str">
        <f>IFERROR(VLOOKUP(TRIM(D3180), sizeList!A:B, 2, FALSE), "")</f>
        <v>120 cm</v>
      </c>
      <c r="D3180" s="1" t="s">
        <v>2959</v>
      </c>
      <c r="E3180" s="1" t="str">
        <f>TRIM(F3180)</f>
        <v>Linda Tellington-Jones pálca</v>
      </c>
      <c r="F3180" s="1" t="s">
        <v>14815</v>
      </c>
      <c r="G3180" s="1" t="s">
        <v>18724</v>
      </c>
      <c r="H3180" s="1" t="s">
        <v>14810</v>
      </c>
      <c r="I3180" s="1" t="s">
        <v>14811</v>
      </c>
      <c r="J3180" s="1" t="str">
        <f>TRIM(I3180)</f>
        <v>Western felszerelés</v>
      </c>
      <c r="K3180" s="1" t="s">
        <v>14812</v>
      </c>
      <c r="L3180" s="1" t="str">
        <f>TRIM(K3180)</f>
        <v>Western egyéb</v>
      </c>
      <c r="N3180" s="1" t="str">
        <f>TRIM(M3180)</f>
        <v/>
      </c>
      <c r="P3180" s="1" t="str">
        <f>TRIM(O3180)</f>
        <v/>
      </c>
      <c r="Q3180" s="18" t="s">
        <v>14816</v>
      </c>
      <c r="R3180" s="8">
        <v>4043969010983</v>
      </c>
      <c r="S3180" s="1">
        <v>21.95</v>
      </c>
      <c r="T3180" s="1" t="s">
        <v>26</v>
      </c>
      <c r="U3180" s="1">
        <v>0.1171</v>
      </c>
      <c r="V3180" s="1" t="s">
        <v>18725</v>
      </c>
      <c r="X3180" s="1" t="str">
        <f>IF(W3180="", "", IFERROR(VLOOKUP(W3180, colorList!A:B,2,FALSE),""))</f>
        <v/>
      </c>
    </row>
    <row r="3181" spans="1:24" ht="27.75" customHeight="1" x14ac:dyDescent="0.25">
      <c r="A3181" s="1" t="s">
        <v>14817</v>
      </c>
      <c r="B3181" s="1" t="str">
        <f>TRIM(D3181)</f>
        <v>130 cm</v>
      </c>
      <c r="C3181" s="1" t="str">
        <f>IFERROR(VLOOKUP(TRIM(D3181), sizeList!A:B, 2, FALSE), "")</f>
        <v>130 cm</v>
      </c>
      <c r="D3181" s="1" t="s">
        <v>2970</v>
      </c>
      <c r="E3181" s="1" t="str">
        <f>TRIM(F3181)</f>
        <v>Linda Tellington-Jones pálca</v>
      </c>
      <c r="F3181" s="1" t="s">
        <v>14815</v>
      </c>
      <c r="G3181" s="1" t="s">
        <v>18726</v>
      </c>
      <c r="H3181" s="1" t="s">
        <v>14810</v>
      </c>
      <c r="I3181" s="1" t="s">
        <v>14811</v>
      </c>
      <c r="J3181" s="1" t="str">
        <f>TRIM(I3181)</f>
        <v>Western felszerelés</v>
      </c>
      <c r="K3181" s="1" t="s">
        <v>14812</v>
      </c>
      <c r="L3181" s="1" t="str">
        <f>TRIM(K3181)</f>
        <v>Western egyéb</v>
      </c>
      <c r="N3181" s="1" t="str">
        <f>TRIM(M3181)</f>
        <v/>
      </c>
      <c r="P3181" s="1" t="str">
        <f>TRIM(O3181)</f>
        <v/>
      </c>
      <c r="Q3181" s="18" t="s">
        <v>14816</v>
      </c>
      <c r="R3181" s="8">
        <v>4043969323298</v>
      </c>
      <c r="S3181" s="1">
        <v>21.95</v>
      </c>
      <c r="T3181" s="1" t="s">
        <v>26</v>
      </c>
      <c r="U3181" s="1">
        <v>0.13009999999999999</v>
      </c>
      <c r="V3181" s="1" t="s">
        <v>18725</v>
      </c>
      <c r="X3181" s="1" t="str">
        <f>IF(W3181="", "", IFERROR(VLOOKUP(W3181, colorList!A:B,2,FALSE),""))</f>
        <v/>
      </c>
    </row>
    <row r="3182" spans="1:24" ht="27.75" customHeight="1" x14ac:dyDescent="0.25">
      <c r="A3182" s="1" t="s">
        <v>14824</v>
      </c>
      <c r="B3182" s="1" t="str">
        <f>TRIM(D3182)</f>
        <v>PON</v>
      </c>
      <c r="C3182" s="1" t="str">
        <f>IFERROR(VLOOKUP(TRIM(D3182), sizeList!A:B, 2, FALSE), "")</f>
        <v>Póni</v>
      </c>
      <c r="D3182" s="1" t="s">
        <v>1790</v>
      </c>
      <c r="E3182" s="1" t="str">
        <f>TRIM(F3182)</f>
        <v>Linda Tellington-Jones zabla nélküli kantár</v>
      </c>
      <c r="F3182" s="1" t="s">
        <v>14825</v>
      </c>
      <c r="G3182" s="1" t="s">
        <v>14826</v>
      </c>
      <c r="H3182" s="1" t="s">
        <v>14810</v>
      </c>
      <c r="I3182" s="1" t="s">
        <v>14811</v>
      </c>
      <c r="J3182" s="1" t="str">
        <f>TRIM(I3182)</f>
        <v>Western felszerelés</v>
      </c>
      <c r="K3182" s="1" t="s">
        <v>14827</v>
      </c>
      <c r="L3182" s="1" t="str">
        <f>TRIM(K3182)</f>
        <v>Western kantár</v>
      </c>
      <c r="N3182" s="1" t="str">
        <f>TRIM(M3182)</f>
        <v/>
      </c>
      <c r="P3182" s="1" t="str">
        <f>TRIM(O3182)</f>
        <v/>
      </c>
      <c r="Q3182" s="18" t="s">
        <v>14828</v>
      </c>
      <c r="R3182" s="8">
        <v>4057962107991</v>
      </c>
      <c r="S3182" s="1">
        <v>84.95</v>
      </c>
      <c r="T3182" s="1" t="s">
        <v>26</v>
      </c>
      <c r="U3182" s="1">
        <v>0.70299999999999996</v>
      </c>
      <c r="V3182" s="1" t="s">
        <v>14829</v>
      </c>
      <c r="W3182" s="1" t="s">
        <v>136</v>
      </c>
      <c r="X3182" s="1" t="str">
        <f>IF(W3182="", "", IFERROR(VLOOKUP(W3182, colorList!A:B,2,FALSE),""))</f>
        <v>fekete</v>
      </c>
    </row>
    <row r="3183" spans="1:24" ht="27.75" customHeight="1" x14ac:dyDescent="0.25">
      <c r="A3183" s="1" t="s">
        <v>14824</v>
      </c>
      <c r="B3183" s="1" t="str">
        <f>TRIM(D3183)</f>
        <v>p</v>
      </c>
      <c r="C3183" s="1" t="str">
        <f>IFERROR(VLOOKUP(TRIM(D3183), sizeList!A:B, 2, FALSE), "")</f>
        <v>Póni</v>
      </c>
      <c r="D3183" s="1" t="s">
        <v>18330</v>
      </c>
      <c r="E3183" s="1" t="str">
        <f>TRIM(F3183)</f>
        <v>Linda Tellington-Jones zabla nélküli kantár</v>
      </c>
      <c r="F3183" s="1" t="s">
        <v>14825</v>
      </c>
      <c r="G3183" s="1" t="s">
        <v>18331</v>
      </c>
      <c r="H3183" s="1" t="s">
        <v>14810</v>
      </c>
      <c r="I3183" s="1" t="s">
        <v>23</v>
      </c>
      <c r="J3183" s="1" t="str">
        <f>TRIM(I3183)</f>
        <v>Lófelszerelés</v>
      </c>
      <c r="K3183" s="1" t="s">
        <v>4074</v>
      </c>
      <c r="L3183" s="1" t="str">
        <f>TRIM(K3183)</f>
        <v>Kantár</v>
      </c>
      <c r="M3183" s="1" t="s">
        <v>4353</v>
      </c>
      <c r="N3183" s="1" t="str">
        <f>TRIM(M3183)</f>
        <v>Kantár, nagykantár</v>
      </c>
      <c r="P3183" s="1" t="str">
        <f>TRIM(O3183)</f>
        <v/>
      </c>
      <c r="R3183" s="8">
        <v>4057962107991</v>
      </c>
      <c r="S3183" s="1">
        <v>89.95</v>
      </c>
      <c r="T3183" s="1" t="s">
        <v>26</v>
      </c>
      <c r="U3183" s="1">
        <v>0.5</v>
      </c>
      <c r="W3183" s="1" t="s">
        <v>136</v>
      </c>
      <c r="X3183" s="1" t="str">
        <f>IF(W3183="", "", IFERROR(VLOOKUP(W3183, colorList!A:B,2,FALSE),""))</f>
        <v>fekete</v>
      </c>
    </row>
    <row r="3184" spans="1:24" ht="27.75" customHeight="1" x14ac:dyDescent="0.25">
      <c r="A3184" s="1" t="s">
        <v>14830</v>
      </c>
      <c r="B3184" s="1" t="str">
        <f>TRIM(D3184)</f>
        <v>VB</v>
      </c>
      <c r="C3184" s="1" t="str">
        <f>IFERROR(VLOOKUP(TRIM(D3184), sizeList!A:B, 2, FALSE), "")</f>
        <v>Cob</v>
      </c>
      <c r="D3184" s="1" t="s">
        <v>214</v>
      </c>
      <c r="E3184" s="1" t="str">
        <f>TRIM(F3184)</f>
        <v>Linda Tellington-Jones zabla nélküli kantár</v>
      </c>
      <c r="F3184" s="1" t="s">
        <v>14825</v>
      </c>
      <c r="G3184" s="1" t="s">
        <v>14831</v>
      </c>
      <c r="H3184" s="1" t="s">
        <v>14810</v>
      </c>
      <c r="I3184" s="1" t="s">
        <v>14811</v>
      </c>
      <c r="J3184" s="1" t="str">
        <f>TRIM(I3184)</f>
        <v>Western felszerelés</v>
      </c>
      <c r="K3184" s="1" t="s">
        <v>14827</v>
      </c>
      <c r="L3184" s="1" t="str">
        <f>TRIM(K3184)</f>
        <v>Western kantár</v>
      </c>
      <c r="N3184" s="1" t="str">
        <f>TRIM(M3184)</f>
        <v/>
      </c>
      <c r="P3184" s="1" t="str">
        <f>TRIM(O3184)</f>
        <v/>
      </c>
      <c r="Q3184" s="18" t="s">
        <v>14828</v>
      </c>
      <c r="R3184" s="8">
        <v>4057962108004</v>
      </c>
      <c r="S3184" s="1">
        <v>84.95</v>
      </c>
      <c r="T3184" s="1" t="s">
        <v>26</v>
      </c>
      <c r="U3184" s="1">
        <v>0.70299999999999996</v>
      </c>
      <c r="V3184" s="1" t="s">
        <v>14829</v>
      </c>
      <c r="W3184" s="1" t="s">
        <v>136</v>
      </c>
      <c r="X3184" s="1" t="str">
        <f>IF(W3184="", "", IFERROR(VLOOKUP(W3184, colorList!A:B,2,FALSE),""))</f>
        <v>fekete</v>
      </c>
    </row>
    <row r="3185" spans="1:24" ht="27.75" customHeight="1" x14ac:dyDescent="0.25">
      <c r="A3185" s="1" t="s">
        <v>14830</v>
      </c>
      <c r="B3185" s="1" t="str">
        <f>TRIM(D3185)</f>
        <v>Cob</v>
      </c>
      <c r="C3185" s="1" t="str">
        <f>IFERROR(VLOOKUP(TRIM(D3185), sizeList!A:B, 2, FALSE), "")</f>
        <v>Cob</v>
      </c>
      <c r="D3185" s="1" t="s">
        <v>5158</v>
      </c>
      <c r="E3185" s="1" t="str">
        <f>TRIM(F3185)</f>
        <v>Linda Tellington-Jones zabla nélküli kantár</v>
      </c>
      <c r="F3185" s="1" t="s">
        <v>14825</v>
      </c>
      <c r="G3185" s="1" t="s">
        <v>18332</v>
      </c>
      <c r="H3185" s="1" t="s">
        <v>14810</v>
      </c>
      <c r="I3185" s="1" t="s">
        <v>23</v>
      </c>
      <c r="J3185" s="1" t="str">
        <f>TRIM(I3185)</f>
        <v>Lófelszerelés</v>
      </c>
      <c r="K3185" s="1" t="s">
        <v>4074</v>
      </c>
      <c r="L3185" s="1" t="str">
        <f>TRIM(K3185)</f>
        <v>Kantár</v>
      </c>
      <c r="M3185" s="1" t="s">
        <v>4353</v>
      </c>
      <c r="N3185" s="1" t="str">
        <f>TRIM(M3185)</f>
        <v>Kantár, nagykantár</v>
      </c>
      <c r="P3185" s="1" t="str">
        <f>TRIM(O3185)</f>
        <v/>
      </c>
      <c r="R3185" s="8">
        <v>4057962108004</v>
      </c>
      <c r="S3185" s="1">
        <v>89.95</v>
      </c>
      <c r="T3185" s="1" t="s">
        <v>26</v>
      </c>
      <c r="U3185" s="1">
        <v>0.5</v>
      </c>
      <c r="W3185" s="1" t="s">
        <v>136</v>
      </c>
      <c r="X3185" s="1" t="str">
        <f>IF(W3185="", "", IFERROR(VLOOKUP(W3185, colorList!A:B,2,FALSE),""))</f>
        <v>fekete</v>
      </c>
    </row>
    <row r="3186" spans="1:24" ht="27.75" customHeight="1" x14ac:dyDescent="0.25">
      <c r="A3186" s="1" t="s">
        <v>14832</v>
      </c>
      <c r="B3186" s="1" t="str">
        <f>TRIM(D3186)</f>
        <v>WB</v>
      </c>
      <c r="C3186" s="1" t="str">
        <f>IFERROR(VLOOKUP(TRIM(D3186), sizeList!A:B, 2, FALSE), "")</f>
        <v>Full</v>
      </c>
      <c r="D3186" s="1" t="s">
        <v>226</v>
      </c>
      <c r="E3186" s="1" t="str">
        <f>TRIM(F3186)</f>
        <v>Linda Tellington-Jones zabla nélküli kantár</v>
      </c>
      <c r="F3186" s="1" t="s">
        <v>14825</v>
      </c>
      <c r="G3186" s="1" t="s">
        <v>14833</v>
      </c>
      <c r="H3186" s="1" t="s">
        <v>14810</v>
      </c>
      <c r="I3186" s="1" t="s">
        <v>14811</v>
      </c>
      <c r="J3186" s="1" t="str">
        <f>TRIM(I3186)</f>
        <v>Western felszerelés</v>
      </c>
      <c r="K3186" s="1" t="s">
        <v>14827</v>
      </c>
      <c r="L3186" s="1" t="str">
        <f>TRIM(K3186)</f>
        <v>Western kantár</v>
      </c>
      <c r="N3186" s="1" t="str">
        <f>TRIM(M3186)</f>
        <v/>
      </c>
      <c r="P3186" s="1" t="str">
        <f>TRIM(O3186)</f>
        <v/>
      </c>
      <c r="Q3186" s="18" t="s">
        <v>14828</v>
      </c>
      <c r="R3186" s="8">
        <v>4057962108011</v>
      </c>
      <c r="S3186" s="1">
        <v>84.95</v>
      </c>
      <c r="T3186" s="1" t="s">
        <v>26</v>
      </c>
      <c r="U3186" s="1">
        <v>0.753</v>
      </c>
      <c r="V3186" s="1" t="s">
        <v>14829</v>
      </c>
      <c r="W3186" s="1" t="s">
        <v>136</v>
      </c>
      <c r="X3186" s="1" t="str">
        <f>IF(W3186="", "", IFERROR(VLOOKUP(W3186, colorList!A:B,2,FALSE),""))</f>
        <v>fekete</v>
      </c>
    </row>
    <row r="3187" spans="1:24" ht="27.75" customHeight="1" x14ac:dyDescent="0.25">
      <c r="A3187" s="1" t="s">
        <v>14832</v>
      </c>
      <c r="B3187" s="1" t="str">
        <f>TRIM(D3187)</f>
        <v>Full</v>
      </c>
      <c r="C3187" s="1" t="str">
        <f>IFERROR(VLOOKUP(TRIM(D3187), sizeList!A:B, 2, FALSE), "")</f>
        <v>Full</v>
      </c>
      <c r="D3187" s="1" t="s">
        <v>5159</v>
      </c>
      <c r="E3187" s="1" t="str">
        <f>TRIM(F3187)</f>
        <v>Linda Tellington-Jones zabla nélküli kantár</v>
      </c>
      <c r="F3187" s="1" t="s">
        <v>14825</v>
      </c>
      <c r="G3187" s="1" t="s">
        <v>18333</v>
      </c>
      <c r="H3187" s="1" t="s">
        <v>14810</v>
      </c>
      <c r="I3187" s="1" t="s">
        <v>23</v>
      </c>
      <c r="J3187" s="1" t="str">
        <f>TRIM(I3187)</f>
        <v>Lófelszerelés</v>
      </c>
      <c r="K3187" s="1" t="s">
        <v>4074</v>
      </c>
      <c r="L3187" s="1" t="str">
        <f>TRIM(K3187)</f>
        <v>Kantár</v>
      </c>
      <c r="M3187" s="1" t="s">
        <v>4353</v>
      </c>
      <c r="N3187" s="1" t="str">
        <f>TRIM(M3187)</f>
        <v>Kantár, nagykantár</v>
      </c>
      <c r="P3187" s="1" t="str">
        <f>TRIM(O3187)</f>
        <v/>
      </c>
      <c r="R3187" s="8">
        <v>4057962108011</v>
      </c>
      <c r="S3187" s="1">
        <v>89.95</v>
      </c>
      <c r="T3187" s="1" t="s">
        <v>26</v>
      </c>
      <c r="U3187" s="1">
        <v>0.5</v>
      </c>
      <c r="W3187" s="1" t="s">
        <v>136</v>
      </c>
      <c r="X3187" s="1" t="str">
        <f>IF(W3187="", "", IFERROR(VLOOKUP(W3187, colorList!A:B,2,FALSE),""))</f>
        <v>fekete</v>
      </c>
    </row>
    <row r="3188" spans="1:24" ht="27.75" customHeight="1" x14ac:dyDescent="0.25">
      <c r="A3188" s="1" t="s">
        <v>14834</v>
      </c>
      <c r="B3188" s="1" t="str">
        <f>TRIM(D3188)</f>
        <v>PON</v>
      </c>
      <c r="C3188" s="1" t="str">
        <f>IFERROR(VLOOKUP(TRIM(D3188), sizeList!A:B, 2, FALSE), "")</f>
        <v>Póni</v>
      </c>
      <c r="D3188" s="1" t="s">
        <v>1790</v>
      </c>
      <c r="E3188" s="1" t="str">
        <f>TRIM(F3188)</f>
        <v>Linda Tellington-Jones zabla nélküli kantár</v>
      </c>
      <c r="F3188" s="1" t="s">
        <v>14825</v>
      </c>
      <c r="G3188" s="1" t="s">
        <v>14835</v>
      </c>
      <c r="H3188" s="1" t="s">
        <v>14810</v>
      </c>
      <c r="I3188" s="1" t="s">
        <v>14811</v>
      </c>
      <c r="J3188" s="1" t="str">
        <f>TRIM(I3188)</f>
        <v>Western felszerelés</v>
      </c>
      <c r="K3188" s="1" t="s">
        <v>14827</v>
      </c>
      <c r="L3188" s="1" t="str">
        <f>TRIM(K3188)</f>
        <v>Western kantár</v>
      </c>
      <c r="N3188" s="1" t="str">
        <f>TRIM(M3188)</f>
        <v/>
      </c>
      <c r="P3188" s="1" t="str">
        <f>TRIM(O3188)</f>
        <v/>
      </c>
      <c r="Q3188" s="18" t="s">
        <v>14828</v>
      </c>
      <c r="R3188" s="8">
        <v>4057962108028</v>
      </c>
      <c r="S3188" s="1">
        <v>84.95</v>
      </c>
      <c r="T3188" s="1" t="s">
        <v>26</v>
      </c>
      <c r="U3188" s="1">
        <v>0.70299999999999996</v>
      </c>
      <c r="V3188" s="1" t="s">
        <v>14829</v>
      </c>
      <c r="W3188" s="1" t="s">
        <v>490</v>
      </c>
      <c r="X3188" s="1" t="str">
        <f>IF(W3188="", "", IFERROR(VLOOKUP(W3188, colorList!A:B,2,FALSE),""))</f>
        <v>barna</v>
      </c>
    </row>
    <row r="3189" spans="1:24" ht="27.75" customHeight="1" x14ac:dyDescent="0.25">
      <c r="A3189" s="1" t="s">
        <v>14834</v>
      </c>
      <c r="B3189" s="1" t="str">
        <f>TRIM(D3189)</f>
        <v>p</v>
      </c>
      <c r="C3189" s="1" t="str">
        <f>IFERROR(VLOOKUP(TRIM(D3189), sizeList!A:B, 2, FALSE), "")</f>
        <v>Póni</v>
      </c>
      <c r="D3189" s="1" t="s">
        <v>18330</v>
      </c>
      <c r="E3189" s="1" t="str">
        <f>TRIM(F3189)</f>
        <v>Linda Tellington-Jones zabla nélküli kantár</v>
      </c>
      <c r="F3189" s="1" t="s">
        <v>14825</v>
      </c>
      <c r="G3189" s="1" t="s">
        <v>14835</v>
      </c>
      <c r="H3189" s="1" t="s">
        <v>14810</v>
      </c>
      <c r="I3189" s="1" t="s">
        <v>23</v>
      </c>
      <c r="J3189" s="1" t="str">
        <f>TRIM(I3189)</f>
        <v>Lófelszerelés</v>
      </c>
      <c r="K3189" s="1" t="s">
        <v>4074</v>
      </c>
      <c r="L3189" s="1" t="str">
        <f>TRIM(K3189)</f>
        <v>Kantár</v>
      </c>
      <c r="M3189" s="1" t="s">
        <v>4353</v>
      </c>
      <c r="N3189" s="1" t="str">
        <f>TRIM(M3189)</f>
        <v>Kantár, nagykantár</v>
      </c>
      <c r="P3189" s="1" t="str">
        <f>TRIM(O3189)</f>
        <v/>
      </c>
      <c r="R3189" s="8">
        <v>4057962108028</v>
      </c>
      <c r="S3189" s="1">
        <v>89.95</v>
      </c>
      <c r="T3189" s="1" t="s">
        <v>26</v>
      </c>
      <c r="U3189" s="1">
        <v>0.5</v>
      </c>
      <c r="W3189" s="1" t="s">
        <v>490</v>
      </c>
      <c r="X3189" s="1" t="str">
        <f>IF(W3189="", "", IFERROR(VLOOKUP(W3189, colorList!A:B,2,FALSE),""))</f>
        <v>barna</v>
      </c>
    </row>
    <row r="3190" spans="1:24" ht="27.75" customHeight="1" x14ac:dyDescent="0.25">
      <c r="A3190" s="1" t="s">
        <v>14836</v>
      </c>
      <c r="B3190" s="1" t="str">
        <f>TRIM(D3190)</f>
        <v>VB</v>
      </c>
      <c r="C3190" s="1" t="str">
        <f>IFERROR(VLOOKUP(TRIM(D3190), sizeList!A:B, 2, FALSE), "")</f>
        <v>Cob</v>
      </c>
      <c r="D3190" s="1" t="s">
        <v>214</v>
      </c>
      <c r="E3190" s="1" t="str">
        <f>TRIM(F3190)</f>
        <v>Linda Tellington-Jones zabla nélküli kantár</v>
      </c>
      <c r="F3190" s="1" t="s">
        <v>14825</v>
      </c>
      <c r="G3190" s="1" t="s">
        <v>14837</v>
      </c>
      <c r="H3190" s="1" t="s">
        <v>14810</v>
      </c>
      <c r="I3190" s="1" t="s">
        <v>14811</v>
      </c>
      <c r="J3190" s="1" t="str">
        <f>TRIM(I3190)</f>
        <v>Western felszerelés</v>
      </c>
      <c r="K3190" s="1" t="s">
        <v>14827</v>
      </c>
      <c r="L3190" s="1" t="str">
        <f>TRIM(K3190)</f>
        <v>Western kantár</v>
      </c>
      <c r="N3190" s="1" t="str">
        <f>TRIM(M3190)</f>
        <v/>
      </c>
      <c r="P3190" s="1" t="str">
        <f>TRIM(O3190)</f>
        <v/>
      </c>
      <c r="Q3190" s="18" t="s">
        <v>14828</v>
      </c>
      <c r="R3190" s="8">
        <v>4057962108035</v>
      </c>
      <c r="S3190" s="1">
        <v>84.95</v>
      </c>
      <c r="T3190" s="1" t="s">
        <v>26</v>
      </c>
      <c r="U3190" s="1">
        <v>0.70299999999999996</v>
      </c>
      <c r="V3190" s="1" t="s">
        <v>14829</v>
      </c>
      <c r="W3190" s="1" t="s">
        <v>490</v>
      </c>
      <c r="X3190" s="1" t="str">
        <f>IF(W3190="", "", IFERROR(VLOOKUP(W3190, colorList!A:B,2,FALSE),""))</f>
        <v>barna</v>
      </c>
    </row>
    <row r="3191" spans="1:24" ht="27.75" customHeight="1" x14ac:dyDescent="0.25">
      <c r="A3191" s="1" t="s">
        <v>14836</v>
      </c>
      <c r="B3191" s="1" t="str">
        <f>TRIM(D3191)</f>
        <v>Cob</v>
      </c>
      <c r="C3191" s="1" t="str">
        <f>IFERROR(VLOOKUP(TRIM(D3191), sizeList!A:B, 2, FALSE), "")</f>
        <v>Cob</v>
      </c>
      <c r="D3191" s="1" t="s">
        <v>5158</v>
      </c>
      <c r="E3191" s="1" t="str">
        <f>TRIM(F3191)</f>
        <v>Linda Tellington-Jones zabla nélküli kantár</v>
      </c>
      <c r="F3191" s="1" t="s">
        <v>14825</v>
      </c>
      <c r="G3191" s="1" t="s">
        <v>14837</v>
      </c>
      <c r="H3191" s="1" t="s">
        <v>14810</v>
      </c>
      <c r="I3191" s="1" t="s">
        <v>23</v>
      </c>
      <c r="J3191" s="1" t="str">
        <f>TRIM(I3191)</f>
        <v>Lófelszerelés</v>
      </c>
      <c r="K3191" s="1" t="s">
        <v>4074</v>
      </c>
      <c r="L3191" s="1" t="str">
        <f>TRIM(K3191)</f>
        <v>Kantár</v>
      </c>
      <c r="M3191" s="1" t="s">
        <v>4353</v>
      </c>
      <c r="N3191" s="1" t="str">
        <f>TRIM(M3191)</f>
        <v>Kantár, nagykantár</v>
      </c>
      <c r="P3191" s="1" t="str">
        <f>TRIM(O3191)</f>
        <v/>
      </c>
      <c r="R3191" s="8">
        <v>4057962108035</v>
      </c>
      <c r="S3191" s="1">
        <v>89.95</v>
      </c>
      <c r="T3191" s="1" t="s">
        <v>26</v>
      </c>
      <c r="U3191" s="1">
        <v>0.5</v>
      </c>
      <c r="W3191" s="1" t="s">
        <v>490</v>
      </c>
      <c r="X3191" s="1" t="str">
        <f>IF(W3191="", "", IFERROR(VLOOKUP(W3191, colorList!A:B,2,FALSE),""))</f>
        <v>barna</v>
      </c>
    </row>
    <row r="3192" spans="1:24" ht="27.75" customHeight="1" x14ac:dyDescent="0.25">
      <c r="A3192" s="1" t="s">
        <v>14838</v>
      </c>
      <c r="B3192" s="1" t="str">
        <f>TRIM(D3192)</f>
        <v>WB</v>
      </c>
      <c r="C3192" s="1" t="str">
        <f>IFERROR(VLOOKUP(TRIM(D3192), sizeList!A:B, 2, FALSE), "")</f>
        <v>Full</v>
      </c>
      <c r="D3192" s="1" t="s">
        <v>226</v>
      </c>
      <c r="E3192" s="1" t="str">
        <f>TRIM(F3192)</f>
        <v>Linda Tellington-Jones zabla nélküli kantár</v>
      </c>
      <c r="F3192" s="1" t="s">
        <v>14825</v>
      </c>
      <c r="G3192" s="1" t="s">
        <v>14839</v>
      </c>
      <c r="H3192" s="1" t="s">
        <v>14810</v>
      </c>
      <c r="I3192" s="1" t="s">
        <v>14811</v>
      </c>
      <c r="J3192" s="1" t="str">
        <f>TRIM(I3192)</f>
        <v>Western felszerelés</v>
      </c>
      <c r="K3192" s="1" t="s">
        <v>14827</v>
      </c>
      <c r="L3192" s="1" t="str">
        <f>TRIM(K3192)</f>
        <v>Western kantár</v>
      </c>
      <c r="N3192" s="1" t="str">
        <f>TRIM(M3192)</f>
        <v/>
      </c>
      <c r="P3192" s="1" t="str">
        <f>TRIM(O3192)</f>
        <v/>
      </c>
      <c r="Q3192" s="18" t="s">
        <v>14828</v>
      </c>
      <c r="R3192" s="8">
        <v>4057962108042</v>
      </c>
      <c r="S3192" s="1">
        <v>84.95</v>
      </c>
      <c r="T3192" s="1" t="s">
        <v>26</v>
      </c>
      <c r="U3192" s="1">
        <v>0.753</v>
      </c>
      <c r="V3192" s="1" t="s">
        <v>14829</v>
      </c>
      <c r="W3192" s="1" t="s">
        <v>490</v>
      </c>
      <c r="X3192" s="1" t="str">
        <f>IF(W3192="", "", IFERROR(VLOOKUP(W3192, colorList!A:B,2,FALSE),""))</f>
        <v>barna</v>
      </c>
    </row>
    <row r="3193" spans="1:24" ht="27.75" customHeight="1" x14ac:dyDescent="0.25">
      <c r="A3193" s="1" t="s">
        <v>14838</v>
      </c>
      <c r="B3193" s="1" t="str">
        <f>TRIM(D3193)</f>
        <v>Full</v>
      </c>
      <c r="C3193" s="1" t="str">
        <f>IFERROR(VLOOKUP(TRIM(D3193), sizeList!A:B, 2, FALSE), "")</f>
        <v>Full</v>
      </c>
      <c r="D3193" s="1" t="s">
        <v>5159</v>
      </c>
      <c r="E3193" s="1" t="str">
        <f>TRIM(F3193)</f>
        <v>Linda Tellington-Jones zabla nélküli kantár</v>
      </c>
      <c r="F3193" s="1" t="s">
        <v>14825</v>
      </c>
      <c r="G3193" s="1" t="s">
        <v>14839</v>
      </c>
      <c r="H3193" s="1" t="s">
        <v>14810</v>
      </c>
      <c r="I3193" s="1" t="s">
        <v>23</v>
      </c>
      <c r="J3193" s="1" t="str">
        <f>TRIM(I3193)</f>
        <v>Lófelszerelés</v>
      </c>
      <c r="K3193" s="1" t="s">
        <v>4074</v>
      </c>
      <c r="L3193" s="1" t="str">
        <f>TRIM(K3193)</f>
        <v>Kantár</v>
      </c>
      <c r="M3193" s="1" t="s">
        <v>4353</v>
      </c>
      <c r="N3193" s="1" t="str">
        <f>TRIM(M3193)</f>
        <v>Kantár, nagykantár</v>
      </c>
      <c r="P3193" s="1" t="str">
        <f>TRIM(O3193)</f>
        <v/>
      </c>
      <c r="R3193" s="8">
        <v>4057962108042</v>
      </c>
      <c r="S3193" s="1">
        <v>89.95</v>
      </c>
      <c r="T3193" s="1" t="s">
        <v>26</v>
      </c>
      <c r="U3193" s="1">
        <v>0.5</v>
      </c>
      <c r="W3193" s="1" t="s">
        <v>490</v>
      </c>
      <c r="X3193" s="1" t="str">
        <f>IF(W3193="", "", IFERROR(VLOOKUP(W3193, colorList!A:B,2,FALSE),""))</f>
        <v>barna</v>
      </c>
    </row>
    <row r="3194" spans="1:24" ht="27.75" customHeight="1" x14ac:dyDescent="0.25">
      <c r="A3194" s="1">
        <v>3905209</v>
      </c>
      <c r="B3194" s="1" t="str">
        <f>TRIM(D3194)</f>
        <v>500 ml</v>
      </c>
      <c r="C3194" s="1" t="str">
        <f>IFERROR(VLOOKUP(TRIM(D3194), sizeList!A:B, 2, FALSE), "")</f>
        <v>500 ml</v>
      </c>
      <c r="D3194" s="1" t="s">
        <v>91</v>
      </c>
      <c r="E3194" s="1" t="str">
        <f>TRIM(F3194)</f>
        <v>Pharmakas 2 az 1-ben bőrtisztító és- ápoló spray 500 ml</v>
      </c>
      <c r="F3194" s="1" t="s">
        <v>18842</v>
      </c>
      <c r="G3194" s="1" t="s">
        <v>14030</v>
      </c>
      <c r="H3194" s="1" t="s">
        <v>90</v>
      </c>
      <c r="I3194" s="1" t="s">
        <v>23</v>
      </c>
      <c r="J3194" s="1" t="str">
        <f>TRIM(I3194)</f>
        <v>Lófelszerelés</v>
      </c>
      <c r="K3194" s="1" t="s">
        <v>12202</v>
      </c>
      <c r="L3194" s="1" t="str">
        <f>TRIM(K3194)</f>
        <v>Bőrápolás</v>
      </c>
      <c r="N3194" s="1" t="str">
        <f>TRIM(M3194)</f>
        <v/>
      </c>
      <c r="P3194" s="1" t="str">
        <f>TRIM(O3194)</f>
        <v/>
      </c>
      <c r="Q3194" s="18" t="s">
        <v>14031</v>
      </c>
      <c r="R3194" s="8">
        <v>4005611035003</v>
      </c>
      <c r="S3194" s="1">
        <v>14.95</v>
      </c>
      <c r="T3194" s="1" t="s">
        <v>26</v>
      </c>
      <c r="U3194" s="1">
        <v>0.5</v>
      </c>
      <c r="V3194" s="1" t="s">
        <v>14030</v>
      </c>
      <c r="X3194" s="1" t="str">
        <f>IF(W3194="", "", IFERROR(VLOOKUP(W3194, colorList!A:B,2,FALSE),""))</f>
        <v/>
      </c>
    </row>
    <row r="3195" spans="1:24" ht="27.75" customHeight="1" x14ac:dyDescent="0.25">
      <c r="A3195" s="1">
        <v>3905218</v>
      </c>
      <c r="B3195" s="1" t="str">
        <f>TRIM(D3195)</f>
        <v>500 ml</v>
      </c>
      <c r="C3195" s="1" t="str">
        <f>IFERROR(VLOOKUP(TRIM(D3195), sizeList!A:B, 2, FALSE), "")</f>
        <v>500 ml</v>
      </c>
      <c r="D3195" s="1" t="s">
        <v>91</v>
      </c>
      <c r="E3195" s="1" t="str">
        <f>TRIM(F3195)</f>
        <v>Pharmakas CLAC rovarriasztó spray 500 ml</v>
      </c>
      <c r="F3195" s="1" t="s">
        <v>11133</v>
      </c>
      <c r="G3195" s="1" t="s">
        <v>11134</v>
      </c>
      <c r="H3195" s="1" t="s">
        <v>90</v>
      </c>
      <c r="I3195" s="1" t="s">
        <v>23</v>
      </c>
      <c r="J3195" s="1" t="str">
        <f>TRIM(I3195)</f>
        <v>Lófelszerelés</v>
      </c>
      <c r="K3195" s="1" t="s">
        <v>65</v>
      </c>
      <c r="L3195" s="1" t="str">
        <f>TRIM(K3195)</f>
        <v>Lóápoló szer</v>
      </c>
      <c r="M3195" s="1" t="s">
        <v>11131</v>
      </c>
      <c r="N3195" s="1" t="str">
        <f>TRIM(M3195)</f>
        <v>Rovarok elleni védelem</v>
      </c>
      <c r="P3195" s="1" t="str">
        <f>TRIM(O3195)</f>
        <v/>
      </c>
      <c r="Q3195" s="18" t="s">
        <v>11135</v>
      </c>
      <c r="R3195" s="8">
        <v>4005611025011</v>
      </c>
      <c r="S3195" s="1">
        <v>19.95</v>
      </c>
      <c r="T3195" s="1" t="s">
        <v>26</v>
      </c>
      <c r="U3195" s="1">
        <v>0.5</v>
      </c>
      <c r="V3195" s="1" t="s">
        <v>11134</v>
      </c>
      <c r="X3195" s="1" t="str">
        <f>IF(W3195="", "", IFERROR(VLOOKUP(W3195, colorList!A:B,2,FALSE),""))</f>
        <v/>
      </c>
    </row>
    <row r="3196" spans="1:24" ht="27.75" customHeight="1" x14ac:dyDescent="0.25">
      <c r="A3196" s="1">
        <v>3905215</v>
      </c>
      <c r="B3196" s="1" t="str">
        <f>TRIM(D3196)</f>
        <v>200 ml</v>
      </c>
      <c r="C3196" s="1" t="str">
        <f>IFERROR(VLOOKUP(TRIM(D3196), sizeList!A:B, 2, FALSE), "")</f>
        <v>200 ml</v>
      </c>
      <c r="D3196" s="1" t="s">
        <v>94</v>
      </c>
      <c r="E3196" s="1" t="str">
        <f>TRIM(F3196)</f>
        <v>Pharmakas Equiskin krém 200 ml</v>
      </c>
      <c r="F3196" s="1" t="s">
        <v>95</v>
      </c>
      <c r="G3196" s="1" t="s">
        <v>96</v>
      </c>
      <c r="H3196" s="1" t="s">
        <v>90</v>
      </c>
      <c r="I3196" s="1" t="s">
        <v>23</v>
      </c>
      <c r="J3196" s="1" t="str">
        <f>TRIM(I3196)</f>
        <v>Lófelszerelés</v>
      </c>
      <c r="K3196" s="1" t="s">
        <v>65</v>
      </c>
      <c r="L3196" s="1" t="str">
        <f>TRIM(K3196)</f>
        <v>Lóápoló szer</v>
      </c>
      <c r="M3196" s="1" t="s">
        <v>66</v>
      </c>
      <c r="N3196" s="1" t="str">
        <f>TRIM(M3196)</f>
        <v>Állatgyógyászat</v>
      </c>
      <c r="P3196" s="1" t="str">
        <f>TRIM(O3196)</f>
        <v/>
      </c>
      <c r="Q3196" s="18" t="s">
        <v>5130</v>
      </c>
      <c r="R3196" s="8">
        <v>4005611020078</v>
      </c>
      <c r="S3196" s="1">
        <v>15.95</v>
      </c>
      <c r="T3196" s="1" t="s">
        <v>26</v>
      </c>
      <c r="U3196" s="1">
        <v>0.3</v>
      </c>
      <c r="V3196" s="1" t="s">
        <v>96</v>
      </c>
      <c r="X3196" s="1" t="str">
        <f>IF(W3196="", "", IFERROR(VLOOKUP(W3196, colorList!A:B,2,FALSE),""))</f>
        <v/>
      </c>
    </row>
    <row r="3197" spans="1:24" ht="27.75" customHeight="1" x14ac:dyDescent="0.25">
      <c r="A3197" s="1">
        <v>3905221</v>
      </c>
      <c r="B3197" s="1" t="str">
        <f>TRIM(D3197)</f>
        <v>1 liter</v>
      </c>
      <c r="C3197" s="1" t="str">
        <f>IFERROR(VLOOKUP(TRIM(D3197), sizeList!A:B, 2, FALSE), "")</f>
        <v>1 l</v>
      </c>
      <c r="D3197" s="1" t="s">
        <v>11214</v>
      </c>
      <c r="E3197" s="1" t="str">
        <f>TRIM(F3197)</f>
        <v>Pharmakas Foxfire szőrfény spray 1 l</v>
      </c>
      <c r="F3197" s="1" t="s">
        <v>11215</v>
      </c>
      <c r="G3197" s="1" t="s">
        <v>11216</v>
      </c>
      <c r="H3197" s="1" t="s">
        <v>90</v>
      </c>
      <c r="I3197" s="1" t="s">
        <v>23</v>
      </c>
      <c r="J3197" s="1" t="str">
        <f>TRIM(I3197)</f>
        <v>Lófelszerelés</v>
      </c>
      <c r="K3197" s="1" t="s">
        <v>65</v>
      </c>
      <c r="L3197" s="1" t="str">
        <f>TRIM(K3197)</f>
        <v>Lóápoló szer</v>
      </c>
      <c r="M3197" s="1" t="s">
        <v>11186</v>
      </c>
      <c r="N3197" s="1" t="str">
        <f>TRIM(M3197)</f>
        <v>Sörény- és szőrápolás</v>
      </c>
      <c r="P3197" s="1" t="str">
        <f>TRIM(O3197)</f>
        <v/>
      </c>
      <c r="Q3197" s="18" t="s">
        <v>11217</v>
      </c>
      <c r="R3197" s="8">
        <v>4005611020016</v>
      </c>
      <c r="S3197" s="1">
        <v>17.95</v>
      </c>
      <c r="T3197" s="1" t="s">
        <v>26</v>
      </c>
      <c r="U3197" s="1">
        <v>1.2</v>
      </c>
      <c r="V3197" s="1" t="s">
        <v>11216</v>
      </c>
      <c r="X3197" s="1" t="str">
        <f>IF(W3197="", "", IFERROR(VLOOKUP(W3197, colorList!A:B,2,FALSE),""))</f>
        <v/>
      </c>
    </row>
    <row r="3198" spans="1:24" ht="27.75" customHeight="1" x14ac:dyDescent="0.25">
      <c r="A3198" s="1">
        <v>3905225</v>
      </c>
      <c r="B3198" s="1" t="str">
        <f>TRIM(D3198)</f>
        <v>500 ml</v>
      </c>
      <c r="C3198" s="1" t="str">
        <f>IFERROR(VLOOKUP(TRIM(D3198), sizeList!A:B, 2, FALSE), "")</f>
        <v>500 ml</v>
      </c>
      <c r="D3198" s="1" t="s">
        <v>91</v>
      </c>
      <c r="E3198" s="1" t="str">
        <f>TRIM(F3198)</f>
        <v>Pharmakas Foxfire szőrfény spray 500 ml</v>
      </c>
      <c r="F3198" s="1" t="s">
        <v>11218</v>
      </c>
      <c r="G3198" s="1" t="s">
        <v>11219</v>
      </c>
      <c r="H3198" s="1" t="s">
        <v>90</v>
      </c>
      <c r="I3198" s="1" t="s">
        <v>23</v>
      </c>
      <c r="J3198" s="1" t="str">
        <f>TRIM(I3198)</f>
        <v>Lófelszerelés</v>
      </c>
      <c r="K3198" s="1" t="s">
        <v>65</v>
      </c>
      <c r="L3198" s="1" t="str">
        <f>TRIM(K3198)</f>
        <v>Lóápoló szer</v>
      </c>
      <c r="M3198" s="1" t="s">
        <v>11186</v>
      </c>
      <c r="N3198" s="1" t="str">
        <f>TRIM(M3198)</f>
        <v>Sörény- és szőrápolás</v>
      </c>
      <c r="P3198" s="1" t="str">
        <f>TRIM(O3198)</f>
        <v/>
      </c>
      <c r="Q3198" s="18" t="s">
        <v>11220</v>
      </c>
      <c r="R3198" s="8">
        <v>4005611020009</v>
      </c>
      <c r="S3198" s="1">
        <v>10.95</v>
      </c>
      <c r="T3198" s="1" t="s">
        <v>26</v>
      </c>
      <c r="U3198" s="1">
        <v>0.5</v>
      </c>
      <c r="V3198" s="1" t="s">
        <v>11219</v>
      </c>
      <c r="X3198" s="1" t="str">
        <f>IF(W3198="", "", IFERROR(VLOOKUP(W3198, colorList!A:B,2,FALSE),""))</f>
        <v/>
      </c>
    </row>
    <row r="3199" spans="1:24" ht="27.75" customHeight="1" x14ac:dyDescent="0.25">
      <c r="A3199" s="1">
        <v>3905210</v>
      </c>
      <c r="B3199" s="1" t="str">
        <f>TRIM(D3199)</f>
        <v>200 g</v>
      </c>
      <c r="C3199" s="1" t="str">
        <f>IFERROR(VLOOKUP(D3199, sizeList!A:B, 2, FALSE), "")</f>
        <v/>
      </c>
      <c r="D3199" s="1" t="s">
        <v>14032</v>
      </c>
      <c r="E3199" s="1" t="str">
        <f>TRIM(F3199)</f>
        <v>Pharmakas glicerines nyeregszappan rúd 200 g</v>
      </c>
      <c r="F3199" s="1" t="s">
        <v>14033</v>
      </c>
      <c r="G3199" s="1" t="s">
        <v>14034</v>
      </c>
      <c r="H3199" s="1" t="s">
        <v>90</v>
      </c>
      <c r="I3199" s="1" t="s">
        <v>23</v>
      </c>
      <c r="J3199" s="1" t="str">
        <f>TRIM(I3199)</f>
        <v>Lófelszerelés</v>
      </c>
      <c r="K3199" s="1" t="s">
        <v>12202</v>
      </c>
      <c r="L3199" s="1" t="str">
        <f>TRIM(K3199)</f>
        <v>Bőrápolás</v>
      </c>
      <c r="N3199" s="1" t="str">
        <f>TRIM(M3199)</f>
        <v/>
      </c>
      <c r="P3199" s="1" t="str">
        <f>TRIM(O3199)</f>
        <v/>
      </c>
      <c r="Q3199" s="18" t="s">
        <v>14035</v>
      </c>
      <c r="R3199" s="8">
        <v>4005611035096</v>
      </c>
      <c r="S3199" s="1">
        <v>7.95</v>
      </c>
      <c r="T3199" s="1" t="s">
        <v>26</v>
      </c>
      <c r="U3199" s="1">
        <v>0.3</v>
      </c>
      <c r="V3199" s="1" t="s">
        <v>14034</v>
      </c>
      <c r="X3199" s="1" t="str">
        <f>IF(W3199="", "", IFERROR(VLOOKUP(W3199, colorList!A:B,2,FALSE),""))</f>
        <v/>
      </c>
    </row>
    <row r="3200" spans="1:24" ht="27.75" customHeight="1" x14ac:dyDescent="0.25">
      <c r="A3200" s="1">
        <v>3905211</v>
      </c>
      <c r="B3200" s="1" t="str">
        <f>TRIM(D3200)</f>
        <v>50 ml</v>
      </c>
      <c r="C3200" s="1" t="str">
        <f>IFERROR(VLOOKUP(TRIM(D3200), sizeList!A:B, 2, FALSE), "")</f>
        <v>50 ml</v>
      </c>
      <c r="D3200" s="1" t="s">
        <v>7349</v>
      </c>
      <c r="E3200" s="1" t="str">
        <f>TRIM(F3200)</f>
        <v>Pharmakas Hypofekt fém- és műanyagtisztító spray 50 ml</v>
      </c>
      <c r="F3200" s="1" t="s">
        <v>14036</v>
      </c>
      <c r="G3200" s="1" t="s">
        <v>14037</v>
      </c>
      <c r="H3200" s="1" t="s">
        <v>90</v>
      </c>
      <c r="I3200" s="1" t="s">
        <v>23</v>
      </c>
      <c r="J3200" s="1" t="str">
        <f>TRIM(I3200)</f>
        <v>Lófelszerelés</v>
      </c>
      <c r="K3200" s="1" t="s">
        <v>12202</v>
      </c>
      <c r="L3200" s="1" t="str">
        <f>TRIM(K3200)</f>
        <v>Bőrápolás</v>
      </c>
      <c r="N3200" s="1" t="str">
        <f>TRIM(M3200)</f>
        <v/>
      </c>
      <c r="P3200" s="1" t="str">
        <f>TRIM(O3200)</f>
        <v/>
      </c>
      <c r="Q3200" s="18" t="s">
        <v>14038</v>
      </c>
      <c r="R3200" s="8">
        <v>4005611035119</v>
      </c>
      <c r="S3200" s="1">
        <v>10.95</v>
      </c>
      <c r="T3200" s="1" t="s">
        <v>26</v>
      </c>
      <c r="U3200" s="1">
        <v>0.06</v>
      </c>
      <c r="V3200" s="1" t="s">
        <v>14037</v>
      </c>
      <c r="X3200" s="1" t="str">
        <f>IF(W3200="", "", IFERROR(VLOOKUP(W3200, colorList!A:B,2,FALSE),""))</f>
        <v/>
      </c>
    </row>
    <row r="3201" spans="1:24" ht="27.75" customHeight="1" x14ac:dyDescent="0.25">
      <c r="A3201" s="1">
        <v>3905220</v>
      </c>
      <c r="B3201" s="1" t="str">
        <f>TRIM(D3201)</f>
        <v>500 ml</v>
      </c>
      <c r="C3201" s="1" t="str">
        <f>IFERROR(VLOOKUP(TRIM(D3201), sizeList!A:B, 2, FALSE), "")</f>
        <v>500 ml</v>
      </c>
      <c r="D3201" s="1" t="s">
        <v>91</v>
      </c>
      <c r="E3201" s="1" t="str">
        <f>TRIM(F3201)</f>
        <v>Pharmakas jódszappan 500 ml</v>
      </c>
      <c r="F3201" s="1" t="s">
        <v>101</v>
      </c>
      <c r="G3201" s="1" t="s">
        <v>102</v>
      </c>
      <c r="H3201" s="1" t="s">
        <v>90</v>
      </c>
      <c r="I3201" s="1" t="s">
        <v>23</v>
      </c>
      <c r="J3201" s="1" t="str">
        <f>TRIM(I3201)</f>
        <v>Lófelszerelés</v>
      </c>
      <c r="K3201" s="1" t="s">
        <v>65</v>
      </c>
      <c r="L3201" s="1" t="str">
        <f>TRIM(K3201)</f>
        <v>Lóápoló szer</v>
      </c>
      <c r="M3201" s="1" t="s">
        <v>66</v>
      </c>
      <c r="N3201" s="1" t="str">
        <f>TRIM(M3201)</f>
        <v>Állatgyógyászat</v>
      </c>
      <c r="P3201" s="1" t="str">
        <f>TRIM(O3201)</f>
        <v/>
      </c>
      <c r="Q3201" s="18" t="s">
        <v>5133</v>
      </c>
      <c r="R3201" s="8">
        <v>4005611020061</v>
      </c>
      <c r="S3201" s="1">
        <v>16.95</v>
      </c>
      <c r="T3201" s="1" t="s">
        <v>26</v>
      </c>
      <c r="U3201" s="1">
        <v>0.3</v>
      </c>
      <c r="V3201" s="1" t="s">
        <v>102</v>
      </c>
      <c r="X3201" s="1" t="str">
        <f>IF(W3201="", "", IFERROR(VLOOKUP(W3201, colorList!A:B,2,FALSE),""))</f>
        <v/>
      </c>
    </row>
    <row r="3202" spans="1:24" ht="27.75" customHeight="1" x14ac:dyDescent="0.25">
      <c r="A3202" s="1">
        <v>3905240</v>
      </c>
      <c r="B3202" s="1" t="str">
        <f>TRIM(D3202)</f>
        <v>1 kg</v>
      </c>
      <c r="C3202" s="1" t="str">
        <f>IFERROR(VLOOKUP(TRIM(D3202), sizeList!A:B, 2, FALSE), "")</f>
        <v>1 kg</v>
      </c>
      <c r="D3202" s="1" t="s">
        <v>2942</v>
      </c>
      <c r="E3202" s="1" t="str">
        <f>TRIM(F3202)</f>
        <v>Pharmakas jutalomfalat alma ízesítésű 1 kg</v>
      </c>
      <c r="F3202" s="1" t="s">
        <v>2943</v>
      </c>
      <c r="G3202" s="1" t="s">
        <v>2944</v>
      </c>
      <c r="H3202" s="1" t="s">
        <v>90</v>
      </c>
      <c r="I3202" s="1" t="s">
        <v>23</v>
      </c>
      <c r="J3202" s="1" t="str">
        <f>TRIM(I3202)</f>
        <v>Lófelszerelés</v>
      </c>
      <c r="K3202" s="1" t="s">
        <v>2935</v>
      </c>
      <c r="L3202" s="1" t="str">
        <f>TRIM(K3202)</f>
        <v>Táplálékkiegészítők, vitaminok, nyalósó</v>
      </c>
      <c r="M3202" s="1" t="s">
        <v>2936</v>
      </c>
      <c r="N3202" s="1" t="str">
        <f>TRIM(M3202)</f>
        <v>Gyógynövény</v>
      </c>
      <c r="P3202" s="1" t="str">
        <f>TRIM(O3202)</f>
        <v/>
      </c>
      <c r="Q3202" s="18" t="s">
        <v>5474</v>
      </c>
      <c r="R3202" s="8">
        <v>4005611010031</v>
      </c>
      <c r="S3202" s="1">
        <v>5.95</v>
      </c>
      <c r="T3202" s="1" t="s">
        <v>26</v>
      </c>
      <c r="U3202" s="1">
        <v>1</v>
      </c>
      <c r="V3202" s="1" t="s">
        <v>2944</v>
      </c>
      <c r="X3202" s="1" t="str">
        <f>IF(W3202="", "", IFERROR(VLOOKUP(W3202, colorList!A:B,2,FALSE),""))</f>
        <v/>
      </c>
    </row>
    <row r="3203" spans="1:24" ht="27.75" customHeight="1" x14ac:dyDescent="0.25">
      <c r="A3203" s="1">
        <v>3905241</v>
      </c>
      <c r="B3203" s="1" t="str">
        <f>TRIM(D3203)</f>
        <v/>
      </c>
      <c r="C3203" s="1" t="str">
        <f>IFERROR(VLOOKUP(D3203, sizeList!A:B, 2, FALSE), "")</f>
        <v/>
      </c>
      <c r="E3203" s="1" t="str">
        <f>TRIM(F3203)</f>
        <v>Pharmakas jutalomfalat sárgarépa ízesítésű 1 kg</v>
      </c>
      <c r="F3203" s="1" t="s">
        <v>4002</v>
      </c>
      <c r="G3203" s="1" t="s">
        <v>4003</v>
      </c>
      <c r="H3203" s="1" t="s">
        <v>90</v>
      </c>
      <c r="I3203" s="1" t="s">
        <v>23</v>
      </c>
      <c r="J3203" s="1" t="str">
        <f>TRIM(I3203)</f>
        <v>Lófelszerelés</v>
      </c>
      <c r="K3203" s="1" t="s">
        <v>2935</v>
      </c>
      <c r="L3203" s="1" t="str">
        <f>TRIM(K3203)</f>
        <v>Táplálékkiegészítők, vitaminok, nyalósó</v>
      </c>
      <c r="M3203" s="1" t="s">
        <v>3924</v>
      </c>
      <c r="N3203" s="1" t="str">
        <f>TRIM(M3203)</f>
        <v>Jutalomfalat</v>
      </c>
      <c r="P3203" s="1" t="str">
        <f>TRIM(O3203)</f>
        <v/>
      </c>
      <c r="Q3203" s="18" t="s">
        <v>5553</v>
      </c>
      <c r="R3203" s="8">
        <v>4005611010055</v>
      </c>
      <c r="S3203" s="1">
        <v>5.95</v>
      </c>
      <c r="T3203" s="1" t="s">
        <v>26</v>
      </c>
      <c r="U3203" s="1">
        <v>1</v>
      </c>
      <c r="V3203" s="1" t="s">
        <v>4003</v>
      </c>
      <c r="X3203" s="1" t="str">
        <f>IF(W3203="", "", IFERROR(VLOOKUP(W3203, colorList!A:B,2,FALSE),""))</f>
        <v/>
      </c>
    </row>
    <row r="3204" spans="1:24" ht="27.75" customHeight="1" x14ac:dyDescent="0.25">
      <c r="A3204" s="1">
        <v>3905227</v>
      </c>
      <c r="B3204" s="1" t="str">
        <f>TRIM(D3204)</f>
        <v>475 ml</v>
      </c>
      <c r="C3204" s="1" t="str">
        <f>IFERROR(VLOOKUP(TRIM(D3204), sizeList!A:B, 2, FALSE), "")</f>
        <v>475 ml</v>
      </c>
      <c r="D3204" s="1" t="s">
        <v>8647</v>
      </c>
      <c r="E3204" s="1" t="str">
        <f>TRIM(F3204)</f>
        <v>Pharmakas pataerősítő olaj ecsettel 475 ml</v>
      </c>
      <c r="F3204" s="1" t="s">
        <v>8648</v>
      </c>
      <c r="G3204" s="1" t="s">
        <v>8649</v>
      </c>
      <c r="H3204" s="1" t="s">
        <v>90</v>
      </c>
      <c r="I3204" s="1" t="s">
        <v>23</v>
      </c>
      <c r="J3204" s="1" t="str">
        <f>TRIM(I3204)</f>
        <v>Lófelszerelés</v>
      </c>
      <c r="K3204" s="1" t="s">
        <v>65</v>
      </c>
      <c r="L3204" s="1" t="str">
        <f>TRIM(K3204)</f>
        <v>Lóápoló szer</v>
      </c>
      <c r="M3204" s="1" t="s">
        <v>107</v>
      </c>
      <c r="N3204" s="1" t="str">
        <f>TRIM(M3204)</f>
        <v>Pataápolás</v>
      </c>
      <c r="P3204" s="1" t="str">
        <f>TRIM(O3204)</f>
        <v/>
      </c>
      <c r="Q3204" s="18" t="s">
        <v>8650</v>
      </c>
      <c r="R3204" s="8">
        <v>4005611030091</v>
      </c>
      <c r="S3204" s="1">
        <v>17.95</v>
      </c>
      <c r="T3204" s="1" t="s">
        <v>26</v>
      </c>
      <c r="U3204" s="1">
        <v>0.3</v>
      </c>
      <c r="V3204" s="1" t="s">
        <v>8649</v>
      </c>
      <c r="X3204" s="1" t="str">
        <f>IF(W3204="", "", IFERROR(VLOOKUP(W3204, colorList!A:B,2,FALSE),""))</f>
        <v/>
      </c>
    </row>
    <row r="3205" spans="1:24" ht="27.75" customHeight="1" x14ac:dyDescent="0.25">
      <c r="A3205" s="1">
        <v>3905217</v>
      </c>
      <c r="B3205" s="1" t="str">
        <f>TRIM(D3205)</f>
        <v>500 ml</v>
      </c>
      <c r="C3205" s="1" t="str">
        <f>IFERROR(VLOOKUP(TRIM(D3205), sizeList!A:B, 2, FALSE), "")</f>
        <v>500 ml</v>
      </c>
      <c r="D3205" s="1" t="s">
        <v>91</v>
      </c>
      <c r="E3205" s="1" t="str">
        <f>TRIM(F3205)</f>
        <v>Pharmakas rágás elleni folyadék 500 ml</v>
      </c>
      <c r="F3205" s="1" t="s">
        <v>99</v>
      </c>
      <c r="G3205" s="1" t="s">
        <v>100</v>
      </c>
      <c r="H3205" s="1" t="s">
        <v>90</v>
      </c>
      <c r="I3205" s="1" t="s">
        <v>23</v>
      </c>
      <c r="J3205" s="1" t="str">
        <f>TRIM(I3205)</f>
        <v>Lófelszerelés</v>
      </c>
      <c r="K3205" s="1" t="s">
        <v>65</v>
      </c>
      <c r="L3205" s="1" t="str">
        <f>TRIM(K3205)</f>
        <v>Lóápoló szer</v>
      </c>
      <c r="M3205" s="1" t="s">
        <v>66</v>
      </c>
      <c r="N3205" s="1" t="str">
        <f>TRIM(M3205)</f>
        <v>Állatgyógyászat</v>
      </c>
      <c r="P3205" s="1" t="str">
        <f>TRIM(O3205)</f>
        <v/>
      </c>
      <c r="Q3205" s="18" t="s">
        <v>5132</v>
      </c>
      <c r="R3205" s="8">
        <v>4005611020153</v>
      </c>
      <c r="S3205" s="1">
        <v>15.95</v>
      </c>
      <c r="T3205" s="1" t="s">
        <v>26</v>
      </c>
      <c r="U3205" s="1">
        <v>0.3</v>
      </c>
      <c r="V3205" s="1" t="s">
        <v>100</v>
      </c>
      <c r="X3205" s="1" t="str">
        <f>IF(W3205="", "", IFERROR(VLOOKUP(W3205, colorList!A:B,2,FALSE),""))</f>
        <v/>
      </c>
    </row>
    <row r="3206" spans="1:24" ht="27.75" customHeight="1" x14ac:dyDescent="0.25">
      <c r="A3206" s="1">
        <v>3905216</v>
      </c>
      <c r="B3206" s="1" t="str">
        <f>TRIM(D3206)</f>
        <v>200 ml</v>
      </c>
      <c r="C3206" s="1" t="str">
        <f>IFERROR(VLOOKUP(TRIM(D3206), sizeList!A:B, 2, FALSE), "")</f>
        <v>200 ml</v>
      </c>
      <c r="D3206" s="1" t="s">
        <v>94</v>
      </c>
      <c r="E3206" s="1" t="str">
        <f>TRIM(F3206)</f>
        <v>Pharmakas rágás elleni paszta 200 ml</v>
      </c>
      <c r="F3206" s="1" t="s">
        <v>97</v>
      </c>
      <c r="G3206" s="1" t="s">
        <v>98</v>
      </c>
      <c r="H3206" s="1" t="s">
        <v>90</v>
      </c>
      <c r="I3206" s="1" t="s">
        <v>23</v>
      </c>
      <c r="J3206" s="1" t="str">
        <f>TRIM(I3206)</f>
        <v>Lófelszerelés</v>
      </c>
      <c r="K3206" s="1" t="s">
        <v>65</v>
      </c>
      <c r="L3206" s="1" t="str">
        <f>TRIM(K3206)</f>
        <v>Lóápoló szer</v>
      </c>
      <c r="M3206" s="1" t="s">
        <v>66</v>
      </c>
      <c r="N3206" s="1" t="str">
        <f>TRIM(M3206)</f>
        <v>Állatgyógyászat</v>
      </c>
      <c r="P3206" s="1" t="str">
        <f>TRIM(O3206)</f>
        <v/>
      </c>
      <c r="Q3206" s="18" t="s">
        <v>5131</v>
      </c>
      <c r="R3206" s="8">
        <v>4005611020146</v>
      </c>
      <c r="S3206" s="1">
        <v>12.95</v>
      </c>
      <c r="T3206" s="1" t="s">
        <v>26</v>
      </c>
      <c r="U3206" s="1">
        <v>0.3</v>
      </c>
      <c r="V3206" s="1" t="s">
        <v>98</v>
      </c>
      <c r="X3206" s="1" t="str">
        <f>IF(W3206="", "", IFERROR(VLOOKUP(W3206, colorList!A:B,2,FALSE),""))</f>
        <v/>
      </c>
    </row>
    <row r="3207" spans="1:24" ht="27.75" customHeight="1" x14ac:dyDescent="0.25">
      <c r="A3207" s="1">
        <v>3905214</v>
      </c>
      <c r="B3207" s="1" t="str">
        <f>TRIM(D3207)</f>
        <v>500 ml</v>
      </c>
      <c r="C3207" s="1" t="str">
        <f>IFERROR(VLOOKUP(TRIM(D3207), sizeList!A:B, 2, FALSE), "")</f>
        <v>500 ml</v>
      </c>
      <c r="D3207" s="1" t="s">
        <v>91</v>
      </c>
      <c r="E3207" s="1" t="str">
        <f>TRIM(F3207)</f>
        <v>Pharmakas Refreshing hűsítő krém 500 ml</v>
      </c>
      <c r="F3207" s="1" t="s">
        <v>92</v>
      </c>
      <c r="G3207" s="1" t="s">
        <v>93</v>
      </c>
      <c r="H3207" s="1" t="s">
        <v>90</v>
      </c>
      <c r="I3207" s="1" t="s">
        <v>23</v>
      </c>
      <c r="J3207" s="1" t="str">
        <f>TRIM(I3207)</f>
        <v>Lófelszerelés</v>
      </c>
      <c r="K3207" s="1" t="s">
        <v>65</v>
      </c>
      <c r="L3207" s="1" t="str">
        <f>TRIM(K3207)</f>
        <v>Lóápoló szer</v>
      </c>
      <c r="M3207" s="1" t="s">
        <v>81</v>
      </c>
      <c r="N3207" s="1" t="str">
        <f>TRIM(M3207)</f>
        <v>Inak-és izületek</v>
      </c>
      <c r="P3207" s="1" t="str">
        <f>TRIM(O3207)</f>
        <v/>
      </c>
      <c r="Q3207" s="18" t="s">
        <v>5129</v>
      </c>
      <c r="R3207" s="8">
        <v>4005611020108</v>
      </c>
      <c r="S3207" s="1">
        <v>19.95</v>
      </c>
      <c r="T3207" s="1" t="s">
        <v>26</v>
      </c>
      <c r="U3207" s="1">
        <v>0.3</v>
      </c>
      <c r="V3207" s="1" t="s">
        <v>93</v>
      </c>
      <c r="X3207" s="1" t="str">
        <f>IF(W3207="", "", IFERROR(VLOOKUP(W3207, colorList!A:B,2,FALSE),""))</f>
        <v/>
      </c>
    </row>
    <row r="3208" spans="1:24" ht="27.75" customHeight="1" x14ac:dyDescent="0.25">
      <c r="A3208" s="1">
        <v>3905226</v>
      </c>
      <c r="B3208" s="1" t="str">
        <f>TRIM(D3208)</f>
        <v>50 ml</v>
      </c>
      <c r="C3208" s="1" t="str">
        <f>IFERROR(VLOOKUP(TRIM(D3208), sizeList!A:B, 2, FALSE), "")</f>
        <v>50 ml</v>
      </c>
      <c r="D3208" s="1" t="s">
        <v>7349</v>
      </c>
      <c r="E3208" s="1" t="str">
        <f>TRIM(F3208)</f>
        <v>Pharmakas Sporty tapadást elősegítő krém bőrfelületre 50 ml</v>
      </c>
      <c r="F3208" s="1" t="s">
        <v>14042</v>
      </c>
      <c r="G3208" s="1" t="s">
        <v>14043</v>
      </c>
      <c r="H3208" s="1" t="s">
        <v>90</v>
      </c>
      <c r="I3208" s="1" t="s">
        <v>23</v>
      </c>
      <c r="J3208" s="1" t="str">
        <f>TRIM(I3208)</f>
        <v>Lófelszerelés</v>
      </c>
      <c r="K3208" s="1" t="s">
        <v>12202</v>
      </c>
      <c r="L3208" s="1" t="str">
        <f>TRIM(K3208)</f>
        <v>Bőrápolás</v>
      </c>
      <c r="N3208" s="1" t="str">
        <f>TRIM(M3208)</f>
        <v/>
      </c>
      <c r="P3208" s="1" t="str">
        <f>TRIM(O3208)</f>
        <v/>
      </c>
      <c r="Q3208" s="18" t="s">
        <v>14044</v>
      </c>
      <c r="R3208" s="8">
        <v>4005611035126</v>
      </c>
      <c r="S3208" s="1">
        <v>9.9499999999999993</v>
      </c>
      <c r="T3208" s="1" t="s">
        <v>26</v>
      </c>
      <c r="U3208" s="1">
        <v>0.14000000000000001</v>
      </c>
      <c r="V3208" s="1" t="s">
        <v>14043</v>
      </c>
      <c r="X3208" s="1" t="str">
        <f>IF(W3208="", "", IFERROR(VLOOKUP(W3208, colorList!A:B,2,FALSE),""))</f>
        <v/>
      </c>
    </row>
    <row r="3209" spans="1:24" ht="27.75" customHeight="1" x14ac:dyDescent="0.25">
      <c r="A3209" s="1">
        <v>3905212</v>
      </c>
      <c r="B3209" s="1" t="str">
        <f>TRIM(D3209)</f>
        <v>200 ml</v>
      </c>
      <c r="C3209" s="1" t="str">
        <f>IFERROR(VLOOKUP(TRIM(D3209), sizeList!A:B, 2, FALSE), "")</f>
        <v>200 ml</v>
      </c>
      <c r="D3209" s="1" t="s">
        <v>94</v>
      </c>
      <c r="E3209" s="1" t="str">
        <f>TRIM(F3209)</f>
        <v>Pharmakas Sporty tapadást elősegítő spray bőrfelületre 200 ml</v>
      </c>
      <c r="F3209" s="1" t="s">
        <v>14039</v>
      </c>
      <c r="G3209" s="1" t="s">
        <v>14040</v>
      </c>
      <c r="H3209" s="1" t="s">
        <v>90</v>
      </c>
      <c r="I3209" s="1" t="s">
        <v>23</v>
      </c>
      <c r="J3209" s="1" t="str">
        <f>TRIM(I3209)</f>
        <v>Lófelszerelés</v>
      </c>
      <c r="K3209" s="1" t="s">
        <v>12202</v>
      </c>
      <c r="L3209" s="1" t="str">
        <f>TRIM(K3209)</f>
        <v>Bőrápolás</v>
      </c>
      <c r="N3209" s="1" t="str">
        <f>TRIM(M3209)</f>
        <v/>
      </c>
      <c r="P3209" s="1" t="str">
        <f>TRIM(O3209)</f>
        <v/>
      </c>
      <c r="Q3209" s="18" t="s">
        <v>14041</v>
      </c>
      <c r="R3209" s="8">
        <v>4005611035102</v>
      </c>
      <c r="S3209" s="1">
        <v>14.95</v>
      </c>
      <c r="T3209" s="1" t="s">
        <v>26</v>
      </c>
      <c r="U3209" s="1">
        <v>0.2</v>
      </c>
      <c r="V3209" s="1" t="s">
        <v>14040</v>
      </c>
      <c r="X3209" s="1" t="str">
        <f>IF(W3209="", "", IFERROR(VLOOKUP(W3209, colorList!A:B,2,FALSE),""))</f>
        <v/>
      </c>
    </row>
    <row r="3210" spans="1:24" ht="27.75" customHeight="1" x14ac:dyDescent="0.25">
      <c r="A3210" s="1">
        <v>3905213</v>
      </c>
      <c r="B3210" s="1" t="str">
        <f>TRIM(D3210)</f>
        <v>2 kg</v>
      </c>
      <c r="C3210" s="1" t="str">
        <f>IFERROR(VLOOKUP(TRIM(D3210), sizeList!A:B, 2, FALSE), "")</f>
        <v>2 kg</v>
      </c>
      <c r="D3210" s="1" t="s">
        <v>87</v>
      </c>
      <c r="E3210" s="1" t="str">
        <f>TRIM(F3210)</f>
        <v>Pharmakas Tonerde ízülettámogató gél 2 kg</v>
      </c>
      <c r="F3210" s="1" t="s">
        <v>88</v>
      </c>
      <c r="G3210" s="1" t="s">
        <v>89</v>
      </c>
      <c r="H3210" s="1" t="s">
        <v>90</v>
      </c>
      <c r="I3210" s="1" t="s">
        <v>23</v>
      </c>
      <c r="J3210" s="1" t="str">
        <f>TRIM(I3210)</f>
        <v>Lófelszerelés</v>
      </c>
      <c r="K3210" s="1" t="s">
        <v>65</v>
      </c>
      <c r="L3210" s="1" t="str">
        <f>TRIM(K3210)</f>
        <v>Lóápoló szer</v>
      </c>
      <c r="M3210" s="1" t="s">
        <v>81</v>
      </c>
      <c r="N3210" s="1" t="str">
        <f>TRIM(M3210)</f>
        <v>Inak-és izületek</v>
      </c>
      <c r="P3210" s="1" t="str">
        <f>TRIM(O3210)</f>
        <v/>
      </c>
      <c r="Q3210" s="18" t="s">
        <v>5128</v>
      </c>
      <c r="R3210" s="8">
        <v>4005611020085</v>
      </c>
      <c r="S3210" s="1">
        <v>25.95</v>
      </c>
      <c r="T3210" s="1" t="s">
        <v>26</v>
      </c>
      <c r="U3210" s="1">
        <v>2</v>
      </c>
      <c r="V3210" s="1" t="s">
        <v>89</v>
      </c>
      <c r="X3210" s="1" t="str">
        <f>IF(W3210="", "", IFERROR(VLOOKUP(W3210, colorList!A:B,2,FALSE),""))</f>
        <v/>
      </c>
    </row>
    <row r="3211" spans="1:24" ht="27.75" customHeight="1" x14ac:dyDescent="0.25">
      <c r="A3211" s="1" t="s">
        <v>8916</v>
      </c>
      <c r="B3211" s="1" t="str">
        <f>TRIM(D3211)</f>
        <v>Pony</v>
      </c>
      <c r="C3211" s="1" t="str">
        <f>IFERROR(VLOOKUP(TRIM(D3211), sizeList!A:B, 2, FALSE), "")</f>
        <v>Póni</v>
      </c>
      <c r="D3211" s="1" t="s">
        <v>199</v>
      </c>
      <c r="E3211" s="1" t="str">
        <f>TRIM(F3211)</f>
        <v>STAR bőr kikötőszár</v>
      </c>
      <c r="F3211" s="1" t="s">
        <v>5758</v>
      </c>
      <c r="G3211" s="1" t="s">
        <v>5759</v>
      </c>
      <c r="H3211" s="1" t="s">
        <v>967</v>
      </c>
      <c r="I3211" s="1" t="s">
        <v>23</v>
      </c>
      <c r="J3211" s="1" t="str">
        <f>TRIM(I3211)</f>
        <v>Lófelszerelés</v>
      </c>
      <c r="K3211" s="1" t="s">
        <v>2145</v>
      </c>
      <c r="L3211" s="1" t="str">
        <f>TRIM(K3211)</f>
        <v>Futószárazás, lókiképzés</v>
      </c>
      <c r="M3211" s="1" t="s">
        <v>5737</v>
      </c>
      <c r="N3211" s="1" t="str">
        <f>TRIM(M3211)</f>
        <v>Kikötő, segédszár</v>
      </c>
      <c r="P3211" s="1" t="str">
        <f>TRIM(O3211)</f>
        <v/>
      </c>
      <c r="Q3211" s="18" t="s">
        <v>5760</v>
      </c>
      <c r="R3211" s="8">
        <v>4043969174449</v>
      </c>
      <c r="S3211" s="1">
        <v>29.95</v>
      </c>
      <c r="T3211" s="1" t="s">
        <v>26</v>
      </c>
      <c r="U3211" s="1">
        <v>0.39900000000000002</v>
      </c>
      <c r="V3211" s="1" t="s">
        <v>5761</v>
      </c>
      <c r="W3211" s="1" t="s">
        <v>136</v>
      </c>
      <c r="X3211" s="1" t="str">
        <f>IF(W3211="", "", IFERROR(VLOOKUP(W3211, colorList!A:B,2,FALSE),""))</f>
        <v>fekete</v>
      </c>
    </row>
    <row r="3212" spans="1:24" ht="27.75" customHeight="1" x14ac:dyDescent="0.25">
      <c r="A3212" s="1" t="s">
        <v>8917</v>
      </c>
      <c r="B3212" s="1" t="str">
        <f>TRIM(D3212)</f>
        <v>WB</v>
      </c>
      <c r="C3212" s="1" t="str">
        <f>IFERROR(VLOOKUP(TRIM(D3212), sizeList!A:B, 2, FALSE), "")</f>
        <v>Full</v>
      </c>
      <c r="D3212" s="1" t="s">
        <v>226</v>
      </c>
      <c r="E3212" s="1" t="str">
        <f>TRIM(F3212)</f>
        <v>STAR bőr kikötőszár</v>
      </c>
      <c r="F3212" s="1" t="s">
        <v>5758</v>
      </c>
      <c r="G3212" s="1" t="s">
        <v>5762</v>
      </c>
      <c r="H3212" s="1" t="s">
        <v>967</v>
      </c>
      <c r="I3212" s="1" t="s">
        <v>23</v>
      </c>
      <c r="J3212" s="1" t="str">
        <f>TRIM(I3212)</f>
        <v>Lófelszerelés</v>
      </c>
      <c r="K3212" s="1" t="s">
        <v>2145</v>
      </c>
      <c r="L3212" s="1" t="str">
        <f>TRIM(K3212)</f>
        <v>Futószárazás, lókiképzés</v>
      </c>
      <c r="M3212" s="1" t="s">
        <v>5737</v>
      </c>
      <c r="N3212" s="1" t="str">
        <f>TRIM(M3212)</f>
        <v>Kikötő, segédszár</v>
      </c>
      <c r="P3212" s="1" t="str">
        <f>TRIM(O3212)</f>
        <v/>
      </c>
      <c r="Q3212" s="18" t="s">
        <v>5760</v>
      </c>
      <c r="R3212" s="8">
        <v>4043969174456</v>
      </c>
      <c r="S3212" s="1">
        <v>29.95</v>
      </c>
      <c r="T3212" s="1" t="s">
        <v>26</v>
      </c>
      <c r="U3212" s="1">
        <v>0.499</v>
      </c>
      <c r="V3212" s="1" t="s">
        <v>5761</v>
      </c>
      <c r="W3212" s="1" t="s">
        <v>136</v>
      </c>
      <c r="X3212" s="1" t="str">
        <f>IF(W3212="", "", IFERROR(VLOOKUP(W3212, colorList!A:B,2,FALSE),""))</f>
        <v>fekete</v>
      </c>
    </row>
    <row r="3213" spans="1:24" ht="27.75" customHeight="1" x14ac:dyDescent="0.25">
      <c r="A3213" s="1">
        <v>822601</v>
      </c>
      <c r="B3213" s="1" t="str">
        <f>TRIM(D3213)</f>
        <v>15 mm</v>
      </c>
      <c r="C3213" s="1" t="str">
        <f>IFERROR(VLOOKUP(TRIM(D3213), sizeList!A:B, 2, FALSE), "")</f>
        <v>15 mm</v>
      </c>
      <c r="D3213" s="1" t="s">
        <v>5787</v>
      </c>
      <c r="E3213" s="1" t="str">
        <f>TRIM(F3213)</f>
        <v>STAR bőr segédszár</v>
      </c>
      <c r="F3213" s="1" t="s">
        <v>5788</v>
      </c>
      <c r="G3213" s="1" t="s">
        <v>5789</v>
      </c>
      <c r="H3213" s="1" t="s">
        <v>967</v>
      </c>
      <c r="I3213" s="1" t="s">
        <v>23</v>
      </c>
      <c r="J3213" s="1" t="str">
        <f>TRIM(I3213)</f>
        <v>Lófelszerelés</v>
      </c>
      <c r="K3213" s="1" t="s">
        <v>2145</v>
      </c>
      <c r="L3213" s="1" t="str">
        <f>TRIM(K3213)</f>
        <v>Futószárazás, lókiképzés</v>
      </c>
      <c r="M3213" s="1" t="s">
        <v>5737</v>
      </c>
      <c r="N3213" s="1" t="str">
        <f>TRIM(M3213)</f>
        <v>Kikötő, segédszár</v>
      </c>
      <c r="P3213" s="1" t="str">
        <f>TRIM(O3213)</f>
        <v/>
      </c>
      <c r="Q3213" s="18" t="s">
        <v>5790</v>
      </c>
      <c r="R3213" s="8">
        <v>4043969017357</v>
      </c>
      <c r="S3213" s="1">
        <v>39.950000000000003</v>
      </c>
      <c r="T3213" s="1" t="s">
        <v>26</v>
      </c>
      <c r="U3213" s="1">
        <v>0.5</v>
      </c>
      <c r="V3213" s="1" t="s">
        <v>5791</v>
      </c>
      <c r="W3213" s="1" t="s">
        <v>5792</v>
      </c>
      <c r="X3213" s="1" t="str">
        <f>IF(W3213="", "", IFERROR(VLOOKUP(W3213, colorList!A:B,2,FALSE),""))</f>
        <v>fekete</v>
      </c>
    </row>
    <row r="3214" spans="1:24" ht="27.75" customHeight="1" x14ac:dyDescent="0.25">
      <c r="A3214" s="1" t="s">
        <v>4406</v>
      </c>
      <c r="B3214" s="1" t="str">
        <f>TRIM(D3214)</f>
        <v>VB</v>
      </c>
      <c r="C3214" s="1" t="str">
        <f>IFERROR(VLOOKUP(TRIM(D3214), sizeList!A:B, 2, FALSE), "")</f>
        <v>Cob</v>
      </c>
      <c r="D3214" s="1" t="s">
        <v>214</v>
      </c>
      <c r="E3214" s="1" t="str">
        <f>TRIM(F3214)</f>
        <v>STAR Diamond kantár</v>
      </c>
      <c r="F3214" s="1" t="s">
        <v>4378</v>
      </c>
      <c r="G3214" s="1" t="s">
        <v>4407</v>
      </c>
      <c r="H3214" s="1" t="s">
        <v>967</v>
      </c>
      <c r="I3214" s="1" t="s">
        <v>23</v>
      </c>
      <c r="J3214" s="1" t="str">
        <f>TRIM(I3214)</f>
        <v>Lófelszerelés</v>
      </c>
      <c r="K3214" s="1" t="s">
        <v>4074</v>
      </c>
      <c r="L3214" s="1" t="str">
        <f>TRIM(K3214)</f>
        <v>Kantár</v>
      </c>
      <c r="M3214" s="1" t="s">
        <v>4353</v>
      </c>
      <c r="N3214" s="1" t="str">
        <f>TRIM(M3214)</f>
        <v>Kantár, nagykantár</v>
      </c>
      <c r="P3214" s="1" t="str">
        <f>TRIM(O3214)</f>
        <v/>
      </c>
      <c r="Q3214" s="18" t="s">
        <v>4380</v>
      </c>
      <c r="R3214" s="8">
        <v>4043969117866</v>
      </c>
      <c r="S3214" s="1">
        <v>44.95</v>
      </c>
      <c r="T3214" s="1" t="s">
        <v>26</v>
      </c>
      <c r="U3214" s="1">
        <v>0.73499999999999999</v>
      </c>
      <c r="V3214" s="1" t="s">
        <v>4381</v>
      </c>
      <c r="W3214" s="1" t="s">
        <v>136</v>
      </c>
      <c r="X3214" s="1" t="str">
        <f>IF(W3214="", "", IFERROR(VLOOKUP(W3214, colorList!A:B,2,FALSE),""))</f>
        <v>fekete</v>
      </c>
    </row>
    <row r="3215" spans="1:24" ht="27.75" customHeight="1" x14ac:dyDescent="0.25">
      <c r="A3215" s="1" t="s">
        <v>4394</v>
      </c>
      <c r="B3215" s="1" t="str">
        <f>TRIM(D3215)</f>
        <v>Pony</v>
      </c>
      <c r="C3215" s="1" t="str">
        <f>IFERROR(VLOOKUP(TRIM(D3215), sizeList!A:B, 2, FALSE), "")</f>
        <v>Póni</v>
      </c>
      <c r="D3215" s="1" t="s">
        <v>199</v>
      </c>
      <c r="E3215" s="1" t="str">
        <f>TRIM(F3215)</f>
        <v>STAR Diamond kantár</v>
      </c>
      <c r="F3215" s="1" t="s">
        <v>4378</v>
      </c>
      <c r="G3215" s="1" t="s">
        <v>4395</v>
      </c>
      <c r="H3215" s="1" t="s">
        <v>967</v>
      </c>
      <c r="I3215" s="1" t="s">
        <v>23</v>
      </c>
      <c r="J3215" s="1" t="str">
        <f>TRIM(I3215)</f>
        <v>Lófelszerelés</v>
      </c>
      <c r="K3215" s="1" t="s">
        <v>4074</v>
      </c>
      <c r="L3215" s="1" t="str">
        <f>TRIM(K3215)</f>
        <v>Kantár</v>
      </c>
      <c r="M3215" s="1" t="s">
        <v>4353</v>
      </c>
      <c r="N3215" s="1" t="str">
        <f>TRIM(M3215)</f>
        <v>Kantár, nagykantár</v>
      </c>
      <c r="P3215" s="1" t="str">
        <f>TRIM(O3215)</f>
        <v/>
      </c>
      <c r="Q3215" s="18" t="s">
        <v>4380</v>
      </c>
      <c r="R3215" s="8">
        <v>4043969118016</v>
      </c>
      <c r="S3215" s="1">
        <v>44.95</v>
      </c>
      <c r="T3215" s="1" t="s">
        <v>26</v>
      </c>
      <c r="U3215" s="1">
        <v>0.69499999999999995</v>
      </c>
      <c r="V3215" s="1" t="s">
        <v>4381</v>
      </c>
      <c r="W3215" s="1" t="s">
        <v>136</v>
      </c>
      <c r="X3215" s="1" t="str">
        <f>IF(W3215="", "", IFERROR(VLOOKUP(W3215, colorList!A:B,2,FALSE),""))</f>
        <v>fekete</v>
      </c>
    </row>
    <row r="3216" spans="1:24" ht="27.75" customHeight="1" x14ac:dyDescent="0.25">
      <c r="A3216" s="1" t="s">
        <v>4412</v>
      </c>
      <c r="B3216" s="1" t="str">
        <f>TRIM(D3216)</f>
        <v>WB</v>
      </c>
      <c r="C3216" s="1" t="str">
        <f>IFERROR(VLOOKUP(TRIM(D3216), sizeList!A:B, 2, FALSE), "")</f>
        <v>Full</v>
      </c>
      <c r="D3216" s="1" t="s">
        <v>226</v>
      </c>
      <c r="E3216" s="1" t="str">
        <f>TRIM(F3216)</f>
        <v>STAR Diamond kantár</v>
      </c>
      <c r="F3216" s="1" t="s">
        <v>4378</v>
      </c>
      <c r="G3216" s="1" t="s">
        <v>4413</v>
      </c>
      <c r="H3216" s="1" t="s">
        <v>967</v>
      </c>
      <c r="I3216" s="1" t="s">
        <v>23</v>
      </c>
      <c r="J3216" s="1" t="str">
        <f>TRIM(I3216)</f>
        <v>Lófelszerelés</v>
      </c>
      <c r="K3216" s="1" t="s">
        <v>4074</v>
      </c>
      <c r="L3216" s="1" t="str">
        <f>TRIM(K3216)</f>
        <v>Kantár</v>
      </c>
      <c r="M3216" s="1" t="s">
        <v>4353</v>
      </c>
      <c r="N3216" s="1" t="str">
        <f>TRIM(M3216)</f>
        <v>Kantár, nagykantár</v>
      </c>
      <c r="P3216" s="1" t="str">
        <f>TRIM(O3216)</f>
        <v/>
      </c>
      <c r="Q3216" s="18" t="s">
        <v>4380</v>
      </c>
      <c r="R3216" s="8">
        <v>4043969118023</v>
      </c>
      <c r="S3216" s="1">
        <v>44.95</v>
      </c>
      <c r="T3216" s="1" t="s">
        <v>26</v>
      </c>
      <c r="U3216" s="1">
        <v>0.755</v>
      </c>
      <c r="V3216" s="1" t="s">
        <v>4381</v>
      </c>
      <c r="W3216" s="1" t="s">
        <v>136</v>
      </c>
      <c r="X3216" s="1" t="str">
        <f>IF(W3216="", "", IFERROR(VLOOKUP(W3216, colorList!A:B,2,FALSE),""))</f>
        <v>fekete</v>
      </c>
    </row>
    <row r="3217" spans="1:24" ht="27.75" customHeight="1" x14ac:dyDescent="0.25">
      <c r="A3217" s="1" t="s">
        <v>4400</v>
      </c>
      <c r="B3217" s="1" t="str">
        <f>TRIM(D3217)</f>
        <v>Shetty</v>
      </c>
      <c r="C3217" s="1" t="str">
        <f>IFERROR(VLOOKUP(TRIM(D3217), sizeList!A:B, 2, FALSE), "")</f>
        <v>Shetty</v>
      </c>
      <c r="D3217" s="1" t="s">
        <v>2252</v>
      </c>
      <c r="E3217" s="1" t="str">
        <f>TRIM(F3217)</f>
        <v>STAR Diamond kantár</v>
      </c>
      <c r="F3217" s="1" t="s">
        <v>4378</v>
      </c>
      <c r="G3217" s="1" t="s">
        <v>4401</v>
      </c>
      <c r="H3217" s="1" t="s">
        <v>967</v>
      </c>
      <c r="I3217" s="1" t="s">
        <v>23</v>
      </c>
      <c r="J3217" s="1" t="str">
        <f>TRIM(I3217)</f>
        <v>Lófelszerelés</v>
      </c>
      <c r="K3217" s="1" t="s">
        <v>4074</v>
      </c>
      <c r="L3217" s="1" t="str">
        <f>TRIM(K3217)</f>
        <v>Kantár</v>
      </c>
      <c r="M3217" s="1" t="s">
        <v>4353</v>
      </c>
      <c r="N3217" s="1" t="str">
        <f>TRIM(M3217)</f>
        <v>Kantár, nagykantár</v>
      </c>
      <c r="P3217" s="1" t="str">
        <f>TRIM(O3217)</f>
        <v/>
      </c>
      <c r="Q3217" s="18" t="s">
        <v>4380</v>
      </c>
      <c r="R3217" s="8">
        <v>4043969118030</v>
      </c>
      <c r="S3217" s="1">
        <v>44.95</v>
      </c>
      <c r="T3217" s="1" t="s">
        <v>26</v>
      </c>
      <c r="U3217" s="1">
        <v>0.71499999999999997</v>
      </c>
      <c r="V3217" s="1" t="s">
        <v>4381</v>
      </c>
      <c r="W3217" s="1" t="s">
        <v>136</v>
      </c>
      <c r="X3217" s="1" t="str">
        <f>IF(W3217="", "", IFERROR(VLOOKUP(W3217, colorList!A:B,2,FALSE),""))</f>
        <v>fekete</v>
      </c>
    </row>
    <row r="3218" spans="1:24" ht="27.75" customHeight="1" x14ac:dyDescent="0.25">
      <c r="A3218" s="1" t="s">
        <v>4390</v>
      </c>
      <c r="B3218" s="1" t="str">
        <f>TRIM(D3218)</f>
        <v>Pony</v>
      </c>
      <c r="C3218" s="1" t="str">
        <f>IFERROR(VLOOKUP(TRIM(D3218), sizeList!A:B, 2, FALSE), "")</f>
        <v>Póni</v>
      </c>
      <c r="D3218" s="1" t="s">
        <v>199</v>
      </c>
      <c r="E3218" s="1" t="str">
        <f>TRIM(F3218)</f>
        <v>STAR Diamond kantár</v>
      </c>
      <c r="F3218" s="1" t="s">
        <v>4378</v>
      </c>
      <c r="G3218" s="1" t="s">
        <v>4391</v>
      </c>
      <c r="H3218" s="1" t="s">
        <v>967</v>
      </c>
      <c r="I3218" s="1" t="s">
        <v>23</v>
      </c>
      <c r="J3218" s="1" t="str">
        <f>TRIM(I3218)</f>
        <v>Lófelszerelés</v>
      </c>
      <c r="K3218" s="1" t="s">
        <v>4074</v>
      </c>
      <c r="L3218" s="1" t="str">
        <f>TRIM(K3218)</f>
        <v>Kantár</v>
      </c>
      <c r="M3218" s="1" t="s">
        <v>4353</v>
      </c>
      <c r="N3218" s="1" t="str">
        <f>TRIM(M3218)</f>
        <v>Kantár, nagykantár</v>
      </c>
      <c r="P3218" s="1" t="str">
        <f>TRIM(O3218)</f>
        <v/>
      </c>
      <c r="Q3218" s="18" t="s">
        <v>4380</v>
      </c>
      <c r="R3218" s="8">
        <v>4043969354766</v>
      </c>
      <c r="S3218" s="1">
        <v>44.95</v>
      </c>
      <c r="T3218" s="1" t="s">
        <v>26</v>
      </c>
      <c r="U3218" s="1">
        <v>0.69499999999999995</v>
      </c>
      <c r="V3218" s="1" t="s">
        <v>4381</v>
      </c>
      <c r="W3218" s="1" t="s">
        <v>4382</v>
      </c>
      <c r="X3218" s="1" t="str">
        <f>IF(W3218="", "", IFERROR(VLOOKUP(W3218, colorList!A:B,2,FALSE),""))</f>
        <v>_x000D_
fukszia</v>
      </c>
    </row>
    <row r="3219" spans="1:24" ht="27.75" customHeight="1" x14ac:dyDescent="0.25">
      <c r="A3219" s="1" t="s">
        <v>4402</v>
      </c>
      <c r="B3219" s="1" t="str">
        <f>TRIM(D3219)</f>
        <v>VB</v>
      </c>
      <c r="C3219" s="1" t="str">
        <f>IFERROR(VLOOKUP(TRIM(D3219), sizeList!A:B, 2, FALSE), "")</f>
        <v>Cob</v>
      </c>
      <c r="D3219" s="1" t="s">
        <v>214</v>
      </c>
      <c r="E3219" s="1" t="str">
        <f>TRIM(F3219)</f>
        <v>STAR Diamond kantár</v>
      </c>
      <c r="F3219" s="1" t="s">
        <v>4378</v>
      </c>
      <c r="G3219" s="1" t="s">
        <v>4403</v>
      </c>
      <c r="H3219" s="1" t="s">
        <v>967</v>
      </c>
      <c r="I3219" s="1" t="s">
        <v>23</v>
      </c>
      <c r="J3219" s="1" t="str">
        <f>TRIM(I3219)</f>
        <v>Lófelszerelés</v>
      </c>
      <c r="K3219" s="1" t="s">
        <v>4074</v>
      </c>
      <c r="L3219" s="1" t="str">
        <f>TRIM(K3219)</f>
        <v>Kantár</v>
      </c>
      <c r="M3219" s="1" t="s">
        <v>4353</v>
      </c>
      <c r="N3219" s="1" t="str">
        <f>TRIM(M3219)</f>
        <v>Kantár, nagykantár</v>
      </c>
      <c r="P3219" s="1" t="str">
        <f>TRIM(O3219)</f>
        <v/>
      </c>
      <c r="Q3219" s="18" t="s">
        <v>4380</v>
      </c>
      <c r="R3219" s="8">
        <v>4043969354773</v>
      </c>
      <c r="S3219" s="1">
        <v>44.95</v>
      </c>
      <c r="T3219" s="1" t="s">
        <v>26</v>
      </c>
      <c r="U3219" s="1">
        <v>0.73499999999999999</v>
      </c>
      <c r="V3219" s="1" t="s">
        <v>4381</v>
      </c>
      <c r="W3219" s="1" t="s">
        <v>4382</v>
      </c>
      <c r="X3219" s="1" t="str">
        <f>IF(W3219="", "", IFERROR(VLOOKUP(W3219, colorList!A:B,2,FALSE),""))</f>
        <v>_x000D_
fukszia</v>
      </c>
    </row>
    <row r="3220" spans="1:24" ht="27.75" customHeight="1" x14ac:dyDescent="0.25">
      <c r="A3220" s="1" t="s">
        <v>4396</v>
      </c>
      <c r="B3220" s="1" t="str">
        <f>TRIM(D3220)</f>
        <v>Shetty</v>
      </c>
      <c r="C3220" s="1" t="str">
        <f>IFERROR(VLOOKUP(TRIM(D3220), sizeList!A:B, 2, FALSE), "")</f>
        <v>Shetty</v>
      </c>
      <c r="D3220" s="1" t="s">
        <v>2252</v>
      </c>
      <c r="E3220" s="1" t="str">
        <f>TRIM(F3220)</f>
        <v>STAR Diamond kantár</v>
      </c>
      <c r="F3220" s="1" t="s">
        <v>4378</v>
      </c>
      <c r="G3220" s="1" t="s">
        <v>4397</v>
      </c>
      <c r="H3220" s="1" t="s">
        <v>967</v>
      </c>
      <c r="I3220" s="1" t="s">
        <v>23</v>
      </c>
      <c r="J3220" s="1" t="str">
        <f>TRIM(I3220)</f>
        <v>Lófelszerelés</v>
      </c>
      <c r="K3220" s="1" t="s">
        <v>4074</v>
      </c>
      <c r="L3220" s="1" t="str">
        <f>TRIM(K3220)</f>
        <v>Kantár</v>
      </c>
      <c r="M3220" s="1" t="s">
        <v>4353</v>
      </c>
      <c r="N3220" s="1" t="str">
        <f>TRIM(M3220)</f>
        <v>Kantár, nagykantár</v>
      </c>
      <c r="P3220" s="1" t="str">
        <f>TRIM(O3220)</f>
        <v/>
      </c>
      <c r="Q3220" s="18" t="s">
        <v>4380</v>
      </c>
      <c r="R3220" s="8">
        <v>4043969354780</v>
      </c>
      <c r="S3220" s="1">
        <v>44.95</v>
      </c>
      <c r="T3220" s="1" t="s">
        <v>26</v>
      </c>
      <c r="U3220" s="1">
        <v>0.71499999999999997</v>
      </c>
      <c r="V3220" s="1" t="s">
        <v>4381</v>
      </c>
      <c r="W3220" s="1" t="s">
        <v>4382</v>
      </c>
      <c r="X3220" s="1" t="str">
        <f>IF(W3220="", "", IFERROR(VLOOKUP(W3220, colorList!A:B,2,FALSE),""))</f>
        <v>_x000D_
fukszia</v>
      </c>
    </row>
    <row r="3221" spans="1:24" ht="27.75" customHeight="1" x14ac:dyDescent="0.25">
      <c r="A3221" s="1" t="s">
        <v>4408</v>
      </c>
      <c r="B3221" s="1" t="str">
        <f>TRIM(D3221)</f>
        <v>WB</v>
      </c>
      <c r="C3221" s="1" t="str">
        <f>IFERROR(VLOOKUP(TRIM(D3221), sizeList!A:B, 2, FALSE), "")</f>
        <v>Full</v>
      </c>
      <c r="D3221" s="1" t="s">
        <v>226</v>
      </c>
      <c r="E3221" s="1" t="str">
        <f>TRIM(F3221)</f>
        <v>STAR Diamond kantár</v>
      </c>
      <c r="F3221" s="1" t="s">
        <v>4378</v>
      </c>
      <c r="G3221" s="1" t="s">
        <v>4409</v>
      </c>
      <c r="H3221" s="1" t="s">
        <v>967</v>
      </c>
      <c r="I3221" s="1" t="s">
        <v>23</v>
      </c>
      <c r="J3221" s="1" t="str">
        <f>TRIM(I3221)</f>
        <v>Lófelszerelés</v>
      </c>
      <c r="K3221" s="1" t="s">
        <v>4074</v>
      </c>
      <c r="L3221" s="1" t="str">
        <f>TRIM(K3221)</f>
        <v>Kantár</v>
      </c>
      <c r="M3221" s="1" t="s">
        <v>4353</v>
      </c>
      <c r="N3221" s="1" t="str">
        <f>TRIM(M3221)</f>
        <v>Kantár, nagykantár</v>
      </c>
      <c r="P3221" s="1" t="str">
        <f>TRIM(O3221)</f>
        <v/>
      </c>
      <c r="Q3221" s="18" t="s">
        <v>4380</v>
      </c>
      <c r="R3221" s="8">
        <v>4043969354797</v>
      </c>
      <c r="S3221" s="1">
        <v>44.95</v>
      </c>
      <c r="T3221" s="1" t="s">
        <v>26</v>
      </c>
      <c r="U3221" s="1">
        <v>0.755</v>
      </c>
      <c r="V3221" s="1" t="s">
        <v>4381</v>
      </c>
      <c r="W3221" s="1" t="s">
        <v>4382</v>
      </c>
      <c r="X3221" s="1" t="str">
        <f>IF(W3221="", "", IFERROR(VLOOKUP(W3221, colorList!A:B,2,FALSE),""))</f>
        <v>_x000D_
fukszia</v>
      </c>
    </row>
    <row r="3222" spans="1:24" ht="27.75" customHeight="1" x14ac:dyDescent="0.25">
      <c r="A3222" s="1" t="s">
        <v>4392</v>
      </c>
      <c r="B3222" s="1" t="str">
        <f>TRIM(D3222)</f>
        <v>Pony</v>
      </c>
      <c r="C3222" s="1" t="str">
        <f>IFERROR(VLOOKUP(TRIM(D3222), sizeList!A:B, 2, FALSE), "")</f>
        <v>Póni</v>
      </c>
      <c r="D3222" s="1" t="s">
        <v>199</v>
      </c>
      <c r="E3222" s="1" t="str">
        <f>TRIM(F3222)</f>
        <v>STAR Diamond kantár</v>
      </c>
      <c r="F3222" s="1" t="s">
        <v>4378</v>
      </c>
      <c r="G3222" s="1" t="s">
        <v>4393</v>
      </c>
      <c r="H3222" s="1" t="s">
        <v>967</v>
      </c>
      <c r="I3222" s="1" t="s">
        <v>23</v>
      </c>
      <c r="J3222" s="1" t="str">
        <f>TRIM(I3222)</f>
        <v>Lófelszerelés</v>
      </c>
      <c r="K3222" s="1" t="s">
        <v>4074</v>
      </c>
      <c r="L3222" s="1" t="str">
        <f>TRIM(K3222)</f>
        <v>Kantár</v>
      </c>
      <c r="M3222" s="1" t="s">
        <v>4353</v>
      </c>
      <c r="N3222" s="1" t="str">
        <f>TRIM(M3222)</f>
        <v>Kantár, nagykantár</v>
      </c>
      <c r="P3222" s="1" t="str">
        <f>TRIM(O3222)</f>
        <v/>
      </c>
      <c r="Q3222" s="18" t="s">
        <v>4380</v>
      </c>
      <c r="R3222" s="8">
        <v>4057962005495</v>
      </c>
      <c r="S3222" s="1">
        <v>44.95</v>
      </c>
      <c r="T3222" s="1" t="s">
        <v>26</v>
      </c>
      <c r="U3222" s="1">
        <v>0.69499999999999995</v>
      </c>
      <c r="V3222" s="1" t="s">
        <v>4381</v>
      </c>
      <c r="W3222" s="1" t="s">
        <v>4385</v>
      </c>
      <c r="X3222" s="1" t="str">
        <f>IF(W3222="", "", IFERROR(VLOOKUP(W3222, colorList!A:B,2,FALSE),""))</f>
        <v>barna/arany</v>
      </c>
    </row>
    <row r="3223" spans="1:24" ht="27.75" customHeight="1" x14ac:dyDescent="0.25">
      <c r="A3223" s="1" t="s">
        <v>4398</v>
      </c>
      <c r="B3223" s="1" t="str">
        <f>TRIM(D3223)</f>
        <v>Shetty</v>
      </c>
      <c r="C3223" s="1" t="str">
        <f>IFERROR(VLOOKUP(TRIM(D3223), sizeList!A:B, 2, FALSE), "")</f>
        <v>Shetty</v>
      </c>
      <c r="D3223" s="1" t="s">
        <v>2252</v>
      </c>
      <c r="E3223" s="1" t="str">
        <f>TRIM(F3223)</f>
        <v>STAR Diamond kantár</v>
      </c>
      <c r="F3223" s="1" t="s">
        <v>4378</v>
      </c>
      <c r="G3223" s="1" t="s">
        <v>4399</v>
      </c>
      <c r="H3223" s="1" t="s">
        <v>967</v>
      </c>
      <c r="I3223" s="1" t="s">
        <v>23</v>
      </c>
      <c r="J3223" s="1" t="str">
        <f>TRIM(I3223)</f>
        <v>Lófelszerelés</v>
      </c>
      <c r="K3223" s="1" t="s">
        <v>4074</v>
      </c>
      <c r="L3223" s="1" t="str">
        <f>TRIM(K3223)</f>
        <v>Kantár</v>
      </c>
      <c r="M3223" s="1" t="s">
        <v>4353</v>
      </c>
      <c r="N3223" s="1" t="str">
        <f>TRIM(M3223)</f>
        <v>Kantár, nagykantár</v>
      </c>
      <c r="P3223" s="1" t="str">
        <f>TRIM(O3223)</f>
        <v/>
      </c>
      <c r="Q3223" s="18" t="s">
        <v>4380</v>
      </c>
      <c r="R3223" s="8">
        <v>4057962005501</v>
      </c>
      <c r="S3223" s="1">
        <v>44.95</v>
      </c>
      <c r="T3223" s="1" t="s">
        <v>26</v>
      </c>
      <c r="U3223" s="1">
        <v>0.71499999999999997</v>
      </c>
      <c r="V3223" s="1" t="s">
        <v>4381</v>
      </c>
      <c r="W3223" s="1" t="s">
        <v>4385</v>
      </c>
      <c r="X3223" s="1" t="str">
        <f>IF(W3223="", "", IFERROR(VLOOKUP(W3223, colorList!A:B,2,FALSE),""))</f>
        <v>barna/arany</v>
      </c>
    </row>
    <row r="3224" spans="1:24" ht="27.75" customHeight="1" x14ac:dyDescent="0.25">
      <c r="A3224" s="1" t="s">
        <v>4404</v>
      </c>
      <c r="B3224" s="1" t="str">
        <f>TRIM(D3224)</f>
        <v>VB</v>
      </c>
      <c r="C3224" s="1" t="str">
        <f>IFERROR(VLOOKUP(TRIM(D3224), sizeList!A:B, 2, FALSE), "")</f>
        <v>Cob</v>
      </c>
      <c r="D3224" s="1" t="s">
        <v>214</v>
      </c>
      <c r="E3224" s="1" t="str">
        <f>TRIM(F3224)</f>
        <v>STAR Diamond kantár</v>
      </c>
      <c r="F3224" s="1" t="s">
        <v>4378</v>
      </c>
      <c r="G3224" s="1" t="s">
        <v>4405</v>
      </c>
      <c r="H3224" s="1" t="s">
        <v>967</v>
      </c>
      <c r="I3224" s="1" t="s">
        <v>23</v>
      </c>
      <c r="J3224" s="1" t="str">
        <f>TRIM(I3224)</f>
        <v>Lófelszerelés</v>
      </c>
      <c r="K3224" s="1" t="s">
        <v>4074</v>
      </c>
      <c r="L3224" s="1" t="str">
        <f>TRIM(K3224)</f>
        <v>Kantár</v>
      </c>
      <c r="M3224" s="1" t="s">
        <v>4353</v>
      </c>
      <c r="N3224" s="1" t="str">
        <f>TRIM(M3224)</f>
        <v>Kantár, nagykantár</v>
      </c>
      <c r="P3224" s="1" t="str">
        <f>TRIM(O3224)</f>
        <v/>
      </c>
      <c r="Q3224" s="18" t="s">
        <v>4380</v>
      </c>
      <c r="R3224" s="8">
        <v>4057962005518</v>
      </c>
      <c r="S3224" s="1">
        <v>44.95</v>
      </c>
      <c r="T3224" s="1" t="s">
        <v>26</v>
      </c>
      <c r="U3224" s="1">
        <v>0.73499999999999999</v>
      </c>
      <c r="V3224" s="1" t="s">
        <v>4381</v>
      </c>
      <c r="W3224" s="1" t="s">
        <v>4385</v>
      </c>
      <c r="X3224" s="1" t="str">
        <f>IF(W3224="", "", IFERROR(VLOOKUP(W3224, colorList!A:B,2,FALSE),""))</f>
        <v>barna/arany</v>
      </c>
    </row>
    <row r="3225" spans="1:24" ht="27.75" customHeight="1" x14ac:dyDescent="0.25">
      <c r="A3225" s="1" t="s">
        <v>4410</v>
      </c>
      <c r="B3225" s="1" t="str">
        <f>TRIM(D3225)</f>
        <v>WB</v>
      </c>
      <c r="C3225" s="1" t="str">
        <f>IFERROR(VLOOKUP(TRIM(D3225), sizeList!A:B, 2, FALSE), "")</f>
        <v>Full</v>
      </c>
      <c r="D3225" s="1" t="s">
        <v>226</v>
      </c>
      <c r="E3225" s="1" t="str">
        <f>TRIM(F3225)</f>
        <v>STAR Diamond kantár</v>
      </c>
      <c r="F3225" s="1" t="s">
        <v>4378</v>
      </c>
      <c r="G3225" s="1" t="s">
        <v>4411</v>
      </c>
      <c r="H3225" s="1" t="s">
        <v>967</v>
      </c>
      <c r="I3225" s="1" t="s">
        <v>23</v>
      </c>
      <c r="J3225" s="1" t="str">
        <f>TRIM(I3225)</f>
        <v>Lófelszerelés</v>
      </c>
      <c r="K3225" s="1" t="s">
        <v>4074</v>
      </c>
      <c r="L3225" s="1" t="str">
        <f>TRIM(K3225)</f>
        <v>Kantár</v>
      </c>
      <c r="M3225" s="1" t="s">
        <v>4353</v>
      </c>
      <c r="N3225" s="1" t="str">
        <f>TRIM(M3225)</f>
        <v>Kantár, nagykantár</v>
      </c>
      <c r="P3225" s="1" t="str">
        <f>TRIM(O3225)</f>
        <v/>
      </c>
      <c r="Q3225" s="18" t="s">
        <v>4380</v>
      </c>
      <c r="R3225" s="8">
        <v>4057962005525</v>
      </c>
      <c r="S3225" s="1">
        <v>44.95</v>
      </c>
      <c r="T3225" s="1" t="s">
        <v>26</v>
      </c>
      <c r="U3225" s="1">
        <v>0.755</v>
      </c>
      <c r="V3225" s="1" t="s">
        <v>4381</v>
      </c>
      <c r="W3225" s="1" t="s">
        <v>4385</v>
      </c>
      <c r="X3225" s="1" t="str">
        <f>IF(W3225="", "", IFERROR(VLOOKUP(W3225, colorList!A:B,2,FALSE),""))</f>
        <v>barna/arany</v>
      </c>
    </row>
    <row r="3226" spans="1:24" ht="27.75" customHeight="1" x14ac:dyDescent="0.25">
      <c r="A3226" s="1" t="s">
        <v>4388</v>
      </c>
      <c r="B3226" s="1" t="str">
        <f>TRIM(D3226)</f>
        <v>Minishetty</v>
      </c>
      <c r="C3226" s="1" t="str">
        <f>IFERROR(VLOOKUP(TRIM(D3226), sizeList!A:B, 2, FALSE), "")</f>
        <v>Mini shetty</v>
      </c>
      <c r="D3226" s="1" t="s">
        <v>4350</v>
      </c>
      <c r="E3226" s="1" t="str">
        <f>TRIM(F3226)</f>
        <v>STAR Diamond kantár</v>
      </c>
      <c r="F3226" s="1" t="s">
        <v>4378</v>
      </c>
      <c r="G3226" s="1" t="s">
        <v>4389</v>
      </c>
      <c r="H3226" s="1" t="s">
        <v>967</v>
      </c>
      <c r="I3226" s="1" t="s">
        <v>23</v>
      </c>
      <c r="J3226" s="1" t="str">
        <f>TRIM(I3226)</f>
        <v>Lófelszerelés</v>
      </c>
      <c r="K3226" s="1" t="s">
        <v>4074</v>
      </c>
      <c r="L3226" s="1" t="str">
        <f>TRIM(K3226)</f>
        <v>Kantár</v>
      </c>
      <c r="M3226" s="1" t="s">
        <v>4353</v>
      </c>
      <c r="N3226" s="1" t="str">
        <f>TRIM(M3226)</f>
        <v>Kantár, nagykantár</v>
      </c>
      <c r="P3226" s="1" t="str">
        <f>TRIM(O3226)</f>
        <v/>
      </c>
      <c r="Q3226" s="18" t="s">
        <v>4380</v>
      </c>
      <c r="R3226" s="8">
        <v>4057962009349</v>
      </c>
      <c r="S3226" s="1">
        <v>44.95</v>
      </c>
      <c r="T3226" s="1" t="s">
        <v>26</v>
      </c>
      <c r="U3226" s="1">
        <v>0.67500000000000004</v>
      </c>
      <c r="V3226" s="1" t="s">
        <v>4381</v>
      </c>
      <c r="W3226" s="1" t="s">
        <v>136</v>
      </c>
      <c r="X3226" s="1" t="str">
        <f>IF(W3226="", "", IFERROR(VLOOKUP(W3226, colorList!A:B,2,FALSE),""))</f>
        <v>fekete</v>
      </c>
    </row>
    <row r="3227" spans="1:24" ht="27.75" customHeight="1" x14ac:dyDescent="0.25">
      <c r="A3227" s="1" t="s">
        <v>4386</v>
      </c>
      <c r="B3227" s="1" t="str">
        <f>TRIM(D3227)</f>
        <v>Minishetty</v>
      </c>
      <c r="C3227" s="1" t="str">
        <f>IFERROR(VLOOKUP(TRIM(D3227), sizeList!A:B, 2, FALSE), "")</f>
        <v>Mini shetty</v>
      </c>
      <c r="D3227" s="1" t="s">
        <v>4350</v>
      </c>
      <c r="E3227" s="1" t="str">
        <f>TRIM(F3227)</f>
        <v>STAR Diamond kantár</v>
      </c>
      <c r="F3227" s="1" t="s">
        <v>4378</v>
      </c>
      <c r="G3227" s="1" t="s">
        <v>4387</v>
      </c>
      <c r="H3227" s="1" t="s">
        <v>967</v>
      </c>
      <c r="I3227" s="1" t="s">
        <v>23</v>
      </c>
      <c r="J3227" s="1" t="str">
        <f>TRIM(I3227)</f>
        <v>Lófelszerelés</v>
      </c>
      <c r="K3227" s="1" t="s">
        <v>4074</v>
      </c>
      <c r="L3227" s="1" t="str">
        <f>TRIM(K3227)</f>
        <v>Kantár</v>
      </c>
      <c r="M3227" s="1" t="s">
        <v>4353</v>
      </c>
      <c r="N3227" s="1" t="str">
        <f>TRIM(M3227)</f>
        <v>Kantár, nagykantár</v>
      </c>
      <c r="P3227" s="1" t="str">
        <f>TRIM(O3227)</f>
        <v/>
      </c>
      <c r="Q3227" s="18" t="s">
        <v>4380</v>
      </c>
      <c r="R3227" s="8">
        <v>4057962009363</v>
      </c>
      <c r="S3227" s="1">
        <v>41.95</v>
      </c>
      <c r="T3227" s="1" t="s">
        <v>26</v>
      </c>
      <c r="U3227" s="1">
        <v>0.67400000000000004</v>
      </c>
      <c r="V3227" s="1" t="s">
        <v>4381</v>
      </c>
      <c r="W3227" s="1" t="s">
        <v>68</v>
      </c>
      <c r="X3227" s="1" t="str">
        <f>IF(W3227="", "", IFERROR(VLOOKUP(W3227, colorList!A:B,2,FALSE),""))</f>
        <v>kék</v>
      </c>
    </row>
    <row r="3228" spans="1:24" ht="27.75" customHeight="1" x14ac:dyDescent="0.25">
      <c r="A3228" s="1" t="s">
        <v>4383</v>
      </c>
      <c r="B3228" s="1" t="str">
        <f>TRIM(D3228)</f>
        <v>Minishetty</v>
      </c>
      <c r="C3228" s="1" t="str">
        <f>IFERROR(VLOOKUP(TRIM(D3228), sizeList!A:B, 2, FALSE), "")</f>
        <v>Mini shetty</v>
      </c>
      <c r="D3228" s="1" t="s">
        <v>4350</v>
      </c>
      <c r="E3228" s="1" t="str">
        <f>TRIM(F3228)</f>
        <v>STAR Diamond kantár</v>
      </c>
      <c r="F3228" s="1" t="s">
        <v>4378</v>
      </c>
      <c r="G3228" s="1" t="s">
        <v>4384</v>
      </c>
      <c r="H3228" s="1" t="s">
        <v>967</v>
      </c>
      <c r="I3228" s="1" t="s">
        <v>23</v>
      </c>
      <c r="J3228" s="1" t="str">
        <f>TRIM(I3228)</f>
        <v>Lófelszerelés</v>
      </c>
      <c r="K3228" s="1" t="s">
        <v>4074</v>
      </c>
      <c r="L3228" s="1" t="str">
        <f>TRIM(K3228)</f>
        <v>Kantár</v>
      </c>
      <c r="M3228" s="1" t="s">
        <v>4353</v>
      </c>
      <c r="N3228" s="1" t="str">
        <f>TRIM(M3228)</f>
        <v>Kantár, nagykantár</v>
      </c>
      <c r="P3228" s="1" t="str">
        <f>TRIM(O3228)</f>
        <v/>
      </c>
      <c r="Q3228" s="18" t="s">
        <v>4380</v>
      </c>
      <c r="R3228" s="8">
        <v>4057962009370</v>
      </c>
      <c r="S3228" s="1">
        <v>44.95</v>
      </c>
      <c r="T3228" s="1" t="s">
        <v>26</v>
      </c>
      <c r="U3228" s="1">
        <v>0.67500000000000004</v>
      </c>
      <c r="V3228" s="1" t="s">
        <v>4381</v>
      </c>
      <c r="W3228" s="1" t="s">
        <v>4385</v>
      </c>
      <c r="X3228" s="1" t="str">
        <f>IF(W3228="", "", IFERROR(VLOOKUP(W3228, colorList!A:B,2,FALSE),""))</f>
        <v>barna/arany</v>
      </c>
    </row>
    <row r="3229" spans="1:24" ht="27.75" customHeight="1" x14ac:dyDescent="0.25">
      <c r="A3229" s="1" t="s">
        <v>4376</v>
      </c>
      <c r="B3229" s="1" t="str">
        <f>TRIM(D3229)</f>
        <v>Minishett</v>
      </c>
      <c r="C3229" s="1" t="str">
        <f>IFERROR(VLOOKUP(TRIM(D3229), sizeList!A:B, 2, FALSE), "")</f>
        <v>Mini shetty</v>
      </c>
      <c r="D3229" s="1" t="s">
        <v>4377</v>
      </c>
      <c r="E3229" s="1" t="str">
        <f>TRIM(F3229)</f>
        <v>STAR Diamond kantár</v>
      </c>
      <c r="F3229" s="1" t="s">
        <v>4378</v>
      </c>
      <c r="G3229" s="1" t="s">
        <v>4379</v>
      </c>
      <c r="H3229" s="1" t="s">
        <v>967</v>
      </c>
      <c r="I3229" s="1" t="s">
        <v>23</v>
      </c>
      <c r="J3229" s="1" t="str">
        <f>TRIM(I3229)</f>
        <v>Lófelszerelés</v>
      </c>
      <c r="K3229" s="1" t="s">
        <v>4074</v>
      </c>
      <c r="L3229" s="1" t="str">
        <f>TRIM(K3229)</f>
        <v>Kantár</v>
      </c>
      <c r="M3229" s="1" t="s">
        <v>4353</v>
      </c>
      <c r="N3229" s="1" t="str">
        <f>TRIM(M3229)</f>
        <v>Kantár, nagykantár</v>
      </c>
      <c r="P3229" s="1" t="str">
        <f>TRIM(O3229)</f>
        <v/>
      </c>
      <c r="Q3229" s="18" t="s">
        <v>4380</v>
      </c>
      <c r="R3229" s="8">
        <v>4057962009394</v>
      </c>
      <c r="S3229" s="1">
        <v>44.95</v>
      </c>
      <c r="T3229" s="1" t="s">
        <v>26</v>
      </c>
      <c r="U3229" s="1">
        <v>0.67500000000000004</v>
      </c>
      <c r="V3229" s="1" t="s">
        <v>4381</v>
      </c>
      <c r="W3229" s="1" t="s">
        <v>4382</v>
      </c>
      <c r="X3229" s="1" t="str">
        <f>IF(W3229="", "", IFERROR(VLOOKUP(W3229, colorList!A:B,2,FALSE),""))</f>
        <v>_x000D_
fukszia</v>
      </c>
    </row>
    <row r="3230" spans="1:24" ht="27.75" customHeight="1" x14ac:dyDescent="0.25">
      <c r="A3230" s="1" t="s">
        <v>18316</v>
      </c>
      <c r="B3230" s="1" t="str">
        <f>TRIM(D3230)</f>
        <v>Mini shetty</v>
      </c>
      <c r="C3230" s="1" t="str">
        <f>IFERROR(VLOOKUP(TRIM(D3230), sizeList!A:B, 2, FALSE), "")</f>
        <v>Mini shetty</v>
      </c>
      <c r="D3230" s="1" t="s">
        <v>18317</v>
      </c>
      <c r="E3230" s="1" t="str">
        <f>TRIM(F3230)</f>
        <v>STAR Diamond kantár</v>
      </c>
      <c r="F3230" s="1" t="s">
        <v>4378</v>
      </c>
      <c r="G3230" s="1" t="s">
        <v>18318</v>
      </c>
      <c r="H3230" s="1" t="s">
        <v>967</v>
      </c>
      <c r="I3230" s="1" t="s">
        <v>23</v>
      </c>
      <c r="J3230" s="1" t="str">
        <f>TRIM(I3230)</f>
        <v>Lófelszerelés</v>
      </c>
      <c r="K3230" s="1" t="s">
        <v>4074</v>
      </c>
      <c r="L3230" s="1" t="str">
        <f>TRIM(K3230)</f>
        <v>Kantár</v>
      </c>
      <c r="M3230" s="1" t="s">
        <v>4353</v>
      </c>
      <c r="N3230" s="1" t="str">
        <f>TRIM(M3230)</f>
        <v>Kantár, nagykantár</v>
      </c>
      <c r="P3230" s="1" t="str">
        <f>TRIM(O3230)</f>
        <v/>
      </c>
      <c r="Q3230" s="18" t="s">
        <v>4380</v>
      </c>
      <c r="R3230" s="8">
        <v>4057962237438</v>
      </c>
      <c r="S3230" s="1">
        <v>44.95</v>
      </c>
      <c r="T3230" s="1" t="s">
        <v>26</v>
      </c>
      <c r="U3230" s="1">
        <v>0.4</v>
      </c>
      <c r="X3230" s="1" t="str">
        <f>IF(W3230="", "", IFERROR(VLOOKUP(W3230, colorList!A:B,2,FALSE),""))</f>
        <v/>
      </c>
    </row>
    <row r="3231" spans="1:24" ht="27.75" customHeight="1" x14ac:dyDescent="0.25">
      <c r="A3231" s="1" t="s">
        <v>18321</v>
      </c>
      <c r="B3231" s="1" t="str">
        <f>TRIM(D3231)</f>
        <v>Shetty</v>
      </c>
      <c r="C3231" s="1" t="str">
        <f>IFERROR(VLOOKUP(TRIM(D3231), sizeList!A:B, 2, FALSE), "")</f>
        <v>Shetty</v>
      </c>
      <c r="D3231" s="1" t="s">
        <v>5402</v>
      </c>
      <c r="E3231" s="1" t="str">
        <f>TRIM(F3231)</f>
        <v>STAR Diamond kantár</v>
      </c>
      <c r="F3231" s="1" t="s">
        <v>4378</v>
      </c>
      <c r="G3231" s="1" t="s">
        <v>18322</v>
      </c>
      <c r="H3231" s="1" t="s">
        <v>967</v>
      </c>
      <c r="I3231" s="1" t="s">
        <v>23</v>
      </c>
      <c r="J3231" s="1" t="str">
        <f>TRIM(I3231)</f>
        <v>Lófelszerelés</v>
      </c>
      <c r="K3231" s="1" t="s">
        <v>4074</v>
      </c>
      <c r="L3231" s="1" t="str">
        <f>TRIM(K3231)</f>
        <v>Kantár</v>
      </c>
      <c r="M3231" s="1" t="s">
        <v>4353</v>
      </c>
      <c r="N3231" s="1" t="str">
        <f>TRIM(M3231)</f>
        <v>Kantár, nagykantár</v>
      </c>
      <c r="P3231" s="1" t="str">
        <f>TRIM(O3231)</f>
        <v/>
      </c>
      <c r="Q3231" s="18" t="s">
        <v>4380</v>
      </c>
      <c r="R3231" s="8">
        <v>4057962237445</v>
      </c>
      <c r="S3231" s="1">
        <v>44.95</v>
      </c>
      <c r="T3231" s="1" t="s">
        <v>26</v>
      </c>
      <c r="U3231" s="1">
        <v>0.4</v>
      </c>
      <c r="X3231" s="1" t="str">
        <f>IF(W3231="", "", IFERROR(VLOOKUP(W3231, colorList!A:B,2,FALSE),""))</f>
        <v/>
      </c>
    </row>
    <row r="3232" spans="1:24" ht="27.75" customHeight="1" x14ac:dyDescent="0.25">
      <c r="A3232" s="1" t="s">
        <v>18319</v>
      </c>
      <c r="B3232" s="1" t="str">
        <f>TRIM(D3232)</f>
        <v>P</v>
      </c>
      <c r="C3232" s="1" t="str">
        <f>IFERROR(VLOOKUP(TRIM(D3232), sizeList!A:B, 2, FALSE), "")</f>
        <v>Póni</v>
      </c>
      <c r="D3232" s="1" t="s">
        <v>6888</v>
      </c>
      <c r="E3232" s="1" t="str">
        <f>TRIM(F3232)</f>
        <v>STAR Diamond kantár</v>
      </c>
      <c r="F3232" s="1" t="s">
        <v>4378</v>
      </c>
      <c r="G3232" s="1" t="s">
        <v>18320</v>
      </c>
      <c r="H3232" s="1" t="s">
        <v>967</v>
      </c>
      <c r="I3232" s="1" t="s">
        <v>23</v>
      </c>
      <c r="J3232" s="1" t="str">
        <f>TRIM(I3232)</f>
        <v>Lófelszerelés</v>
      </c>
      <c r="K3232" s="1" t="s">
        <v>4074</v>
      </c>
      <c r="L3232" s="1" t="str">
        <f>TRIM(K3232)</f>
        <v>Kantár</v>
      </c>
      <c r="M3232" s="1" t="s">
        <v>4353</v>
      </c>
      <c r="N3232" s="1" t="str">
        <f>TRIM(M3232)</f>
        <v>Kantár, nagykantár</v>
      </c>
      <c r="P3232" s="1" t="str">
        <f>TRIM(O3232)</f>
        <v/>
      </c>
      <c r="Q3232" s="18" t="s">
        <v>4380</v>
      </c>
      <c r="R3232" s="8">
        <v>4057962237452</v>
      </c>
      <c r="S3232" s="1">
        <v>44.95</v>
      </c>
      <c r="T3232" s="1" t="s">
        <v>26</v>
      </c>
      <c r="U3232" s="1">
        <v>0.4</v>
      </c>
      <c r="X3232" s="1" t="str">
        <f>IF(W3232="", "", IFERROR(VLOOKUP(W3232, colorList!A:B,2,FALSE),""))</f>
        <v/>
      </c>
    </row>
    <row r="3233" spans="1:24" ht="27.75" customHeight="1" x14ac:dyDescent="0.25">
      <c r="A3233" s="1" t="s">
        <v>18323</v>
      </c>
      <c r="B3233" s="1" t="str">
        <f>TRIM(D3233)</f>
        <v>Cob</v>
      </c>
      <c r="C3233" s="1" t="str">
        <f>IFERROR(VLOOKUP(TRIM(D3233), sizeList!A:B, 2, FALSE), "")</f>
        <v>Cob</v>
      </c>
      <c r="D3233" s="1" t="s">
        <v>5158</v>
      </c>
      <c r="E3233" s="1" t="str">
        <f>TRIM(F3233)</f>
        <v>STAR Diamond kantár</v>
      </c>
      <c r="F3233" s="1" t="s">
        <v>4378</v>
      </c>
      <c r="G3233" s="1" t="s">
        <v>18324</v>
      </c>
      <c r="H3233" s="1" t="s">
        <v>967</v>
      </c>
      <c r="I3233" s="1" t="s">
        <v>23</v>
      </c>
      <c r="J3233" s="1" t="str">
        <f>TRIM(I3233)</f>
        <v>Lófelszerelés</v>
      </c>
      <c r="K3233" s="1" t="s">
        <v>4074</v>
      </c>
      <c r="L3233" s="1" t="str">
        <f>TRIM(K3233)</f>
        <v>Kantár</v>
      </c>
      <c r="M3233" s="1" t="s">
        <v>4353</v>
      </c>
      <c r="N3233" s="1" t="str">
        <f>TRIM(M3233)</f>
        <v>Kantár, nagykantár</v>
      </c>
      <c r="P3233" s="1" t="str">
        <f>TRIM(O3233)</f>
        <v/>
      </c>
      <c r="Q3233" s="18" t="s">
        <v>4380</v>
      </c>
      <c r="R3233" s="8">
        <v>4057962237469</v>
      </c>
      <c r="S3233" s="1">
        <v>44.95</v>
      </c>
      <c r="T3233" s="1" t="s">
        <v>26</v>
      </c>
      <c r="U3233" s="1">
        <v>0.4</v>
      </c>
      <c r="X3233" s="1" t="str">
        <f>IF(W3233="", "", IFERROR(VLOOKUP(W3233, colorList!A:B,2,FALSE),""))</f>
        <v/>
      </c>
    </row>
    <row r="3234" spans="1:24" ht="27.75" customHeight="1" x14ac:dyDescent="0.25">
      <c r="A3234" s="1" t="s">
        <v>18325</v>
      </c>
      <c r="B3234" s="1" t="str">
        <f>TRIM(D3234)</f>
        <v>Full</v>
      </c>
      <c r="C3234" s="1" t="str">
        <f>IFERROR(VLOOKUP(TRIM(D3234), sizeList!A:B, 2, FALSE), "")</f>
        <v>Full</v>
      </c>
      <c r="D3234" s="1" t="s">
        <v>5159</v>
      </c>
      <c r="E3234" s="1" t="str">
        <f>TRIM(F3234)</f>
        <v>STAR Diamond kantár</v>
      </c>
      <c r="F3234" s="1" t="s">
        <v>4378</v>
      </c>
      <c r="G3234" s="1" t="s">
        <v>18326</v>
      </c>
      <c r="H3234" s="1" t="s">
        <v>967</v>
      </c>
      <c r="I3234" s="1" t="s">
        <v>23</v>
      </c>
      <c r="J3234" s="1" t="str">
        <f>TRIM(I3234)</f>
        <v>Lófelszerelés</v>
      </c>
      <c r="K3234" s="1" t="s">
        <v>4074</v>
      </c>
      <c r="L3234" s="1" t="str">
        <f>TRIM(K3234)</f>
        <v>Kantár</v>
      </c>
      <c r="M3234" s="1" t="s">
        <v>4353</v>
      </c>
      <c r="N3234" s="1" t="str">
        <f>TRIM(M3234)</f>
        <v>Kantár, nagykantár</v>
      </c>
      <c r="P3234" s="1" t="str">
        <f>TRIM(O3234)</f>
        <v/>
      </c>
      <c r="Q3234" s="18" t="s">
        <v>4380</v>
      </c>
      <c r="R3234" s="8">
        <v>4057962237476</v>
      </c>
      <c r="S3234" s="1">
        <v>44.95</v>
      </c>
      <c r="T3234" s="1" t="s">
        <v>26</v>
      </c>
      <c r="U3234" s="1">
        <v>0.4</v>
      </c>
      <c r="X3234" s="1" t="str">
        <f>IF(W3234="", "", IFERROR(VLOOKUP(W3234, colorList!A:B,2,FALSE),""))</f>
        <v/>
      </c>
    </row>
    <row r="3235" spans="1:24" ht="27.75" customHeight="1" x14ac:dyDescent="0.25">
      <c r="A3235" s="1" t="s">
        <v>18313</v>
      </c>
      <c r="B3235" s="1" t="str">
        <f>TRIM(D3235)</f>
        <v>17,5"</v>
      </c>
      <c r="C3235" s="1" t="str">
        <f>IFERROR(VLOOKUP(TRIM(D3235), sizeList!A:B, 2, FALSE), "")</f>
        <v>17,5"</v>
      </c>
      <c r="D3235" s="1" t="s">
        <v>14069</v>
      </c>
      <c r="E3235" s="1" t="str">
        <f>TRIM(F3235)</f>
        <v>STAR díjlovasi nyereg</v>
      </c>
      <c r="F3235" s="1" t="s">
        <v>18314</v>
      </c>
      <c r="G3235" s="1" t="s">
        <v>18315</v>
      </c>
      <c r="H3235" s="1" t="s">
        <v>967</v>
      </c>
      <c r="I3235" s="1" t="s">
        <v>23</v>
      </c>
      <c r="J3235" s="1" t="str">
        <f>TRIM(I3235)</f>
        <v>Lófelszerelés</v>
      </c>
      <c r="K3235" s="1" t="s">
        <v>2962</v>
      </c>
      <c r="L3235" s="1" t="str">
        <f>TRIM(K3235)</f>
        <v>Nyereg és tartozékai</v>
      </c>
      <c r="M3235" s="1" t="s">
        <v>8281</v>
      </c>
      <c r="N3235" s="1" t="str">
        <f>TRIM(M3235)</f>
        <v>Nyereg</v>
      </c>
      <c r="O3235" s="1" t="s">
        <v>8282</v>
      </c>
      <c r="P3235" s="1" t="str">
        <f>TRIM(O3235)</f>
        <v>Díjlovas nyereg</v>
      </c>
      <c r="R3235" s="8">
        <v>4043969049112</v>
      </c>
      <c r="S3235" s="1">
        <v>249.95</v>
      </c>
      <c r="T3235" s="1" t="s">
        <v>26</v>
      </c>
      <c r="X3235" s="1" t="str">
        <f>IF(W3235="", "", IFERROR(VLOOKUP(W3235, colorList!A:B,2,FALSE),""))</f>
        <v/>
      </c>
    </row>
    <row r="3236" spans="1:24" ht="27.75" customHeight="1" x14ac:dyDescent="0.25">
      <c r="A3236" s="1" t="s">
        <v>8888</v>
      </c>
      <c r="B3236" s="1" t="str">
        <f>TRIM(D3236)</f>
        <v>150 cm</v>
      </c>
      <c r="C3236" s="1" t="str">
        <f>IFERROR(VLOOKUP(TRIM(D3236), sizeList!A:B, 2, FALSE), "")</f>
        <v>150 cm</v>
      </c>
      <c r="D3236" s="1" t="s">
        <v>5695</v>
      </c>
      <c r="E3236" s="1" t="str">
        <f>TRIM(F3236)</f>
        <v>STAR Economic kengyelszíj</v>
      </c>
      <c r="F3236" s="1" t="s">
        <v>5683</v>
      </c>
      <c r="G3236" s="1" t="s">
        <v>5696</v>
      </c>
      <c r="H3236" s="1" t="s">
        <v>967</v>
      </c>
      <c r="I3236" s="1" t="s">
        <v>23</v>
      </c>
      <c r="J3236" s="1" t="str">
        <f>TRIM(I3236)</f>
        <v>Lófelszerelés</v>
      </c>
      <c r="K3236" s="1" t="s">
        <v>2962</v>
      </c>
      <c r="L3236" s="1" t="str">
        <f>TRIM(K3236)</f>
        <v>Nyereg és tartozékai</v>
      </c>
      <c r="M3236" s="1" t="s">
        <v>5654</v>
      </c>
      <c r="N3236" s="1" t="str">
        <f>TRIM(M3236)</f>
        <v>Kengyelszíj</v>
      </c>
      <c r="P3236" s="1" t="str">
        <f>TRIM(O3236)</f>
        <v/>
      </c>
      <c r="Q3236" s="18" t="s">
        <v>5693</v>
      </c>
      <c r="R3236" s="8">
        <v>4043969016961</v>
      </c>
      <c r="S3236" s="1">
        <v>21.95</v>
      </c>
      <c r="T3236" s="1" t="s">
        <v>26</v>
      </c>
      <c r="U3236" s="1">
        <v>0.4</v>
      </c>
      <c r="V3236" s="1" t="s">
        <v>5686</v>
      </c>
      <c r="W3236" s="1" t="s">
        <v>136</v>
      </c>
      <c r="X3236" s="1" t="str">
        <f>IF(W3236="", "", IFERROR(VLOOKUP(W3236, colorList!A:B,2,FALSE),""))</f>
        <v>fekete</v>
      </c>
    </row>
    <row r="3237" spans="1:24" ht="27.75" customHeight="1" x14ac:dyDescent="0.25">
      <c r="A3237" s="1" t="s">
        <v>8891</v>
      </c>
      <c r="B3237" s="1" t="str">
        <f>TRIM(D3237)</f>
        <v>150 cm</v>
      </c>
      <c r="C3237" s="1" t="str">
        <f>IFERROR(VLOOKUP(TRIM(D3237), sizeList!A:B, 2, FALSE), "")</f>
        <v>150 cm</v>
      </c>
      <c r="D3237" s="1" t="s">
        <v>5695</v>
      </c>
      <c r="E3237" s="1" t="str">
        <f>TRIM(F3237)</f>
        <v>STAR Economic kengyelszíj</v>
      </c>
      <c r="F3237" s="1" t="s">
        <v>5683</v>
      </c>
      <c r="G3237" s="1" t="s">
        <v>5699</v>
      </c>
      <c r="H3237" s="1" t="s">
        <v>967</v>
      </c>
      <c r="I3237" s="1" t="s">
        <v>23</v>
      </c>
      <c r="J3237" s="1" t="str">
        <f>TRIM(I3237)</f>
        <v>Lófelszerelés</v>
      </c>
      <c r="K3237" s="1" t="s">
        <v>2962</v>
      </c>
      <c r="L3237" s="1" t="str">
        <f>TRIM(K3237)</f>
        <v>Nyereg és tartozékai</v>
      </c>
      <c r="M3237" s="1" t="s">
        <v>5654</v>
      </c>
      <c r="N3237" s="1" t="str">
        <f>TRIM(M3237)</f>
        <v>Kengyelszíj</v>
      </c>
      <c r="P3237" s="1" t="str">
        <f>TRIM(O3237)</f>
        <v/>
      </c>
      <c r="Q3237" s="18" t="s">
        <v>5693</v>
      </c>
      <c r="R3237" s="8">
        <v>4043969016978</v>
      </c>
      <c r="S3237" s="1">
        <v>21.95</v>
      </c>
      <c r="T3237" s="1" t="s">
        <v>26</v>
      </c>
      <c r="U3237" s="1">
        <v>0.4</v>
      </c>
      <c r="V3237" s="1" t="s">
        <v>5686</v>
      </c>
      <c r="W3237" s="1" t="s">
        <v>490</v>
      </c>
      <c r="X3237" s="1" t="str">
        <f>IF(W3237="", "", IFERROR(VLOOKUP(W3237, colorList!A:B,2,FALSE),""))</f>
        <v>barna</v>
      </c>
    </row>
    <row r="3238" spans="1:24" ht="27.75" customHeight="1" x14ac:dyDescent="0.25">
      <c r="A3238" s="1" t="s">
        <v>8882</v>
      </c>
      <c r="B3238" s="1" t="str">
        <f>TRIM(D3238)</f>
        <v>140 cm</v>
      </c>
      <c r="C3238" s="1" t="str">
        <f>IFERROR(VLOOKUP(TRIM(D3238), sizeList!A:B, 2, FALSE), "")</f>
        <v>140 cm</v>
      </c>
      <c r="D3238" s="1" t="s">
        <v>2975</v>
      </c>
      <c r="E3238" s="1" t="str">
        <f>TRIM(F3238)</f>
        <v>STAR Economic kengyelszíj</v>
      </c>
      <c r="F3238" s="1" t="s">
        <v>5683</v>
      </c>
      <c r="G3238" s="1" t="s">
        <v>5688</v>
      </c>
      <c r="H3238" s="1" t="s">
        <v>967</v>
      </c>
      <c r="I3238" s="1" t="s">
        <v>23</v>
      </c>
      <c r="J3238" s="1" t="str">
        <f>TRIM(I3238)</f>
        <v>Lófelszerelés</v>
      </c>
      <c r="K3238" s="1" t="s">
        <v>2962</v>
      </c>
      <c r="L3238" s="1" t="str">
        <f>TRIM(K3238)</f>
        <v>Nyereg és tartozékai</v>
      </c>
      <c r="M3238" s="1" t="s">
        <v>5654</v>
      </c>
      <c r="N3238" s="1" t="str">
        <f>TRIM(M3238)</f>
        <v>Kengyelszíj</v>
      </c>
      <c r="P3238" s="1" t="str">
        <f>TRIM(O3238)</f>
        <v/>
      </c>
      <c r="Q3238" s="18" t="s">
        <v>5685</v>
      </c>
      <c r="R3238" s="8">
        <v>4043969016985</v>
      </c>
      <c r="S3238" s="1">
        <v>21.95</v>
      </c>
      <c r="T3238" s="1" t="s">
        <v>26</v>
      </c>
      <c r="U3238" s="1">
        <v>0.3</v>
      </c>
      <c r="V3238" s="1" t="s">
        <v>5686</v>
      </c>
      <c r="W3238" s="1" t="s">
        <v>136</v>
      </c>
      <c r="X3238" s="1" t="str">
        <f>IF(W3238="", "", IFERROR(VLOOKUP(W3238, colorList!A:B,2,FALSE),""))</f>
        <v>fekete</v>
      </c>
    </row>
    <row r="3239" spans="1:24" ht="27.75" customHeight="1" x14ac:dyDescent="0.25">
      <c r="A3239" s="1" t="s">
        <v>8885</v>
      </c>
      <c r="B3239" s="1" t="str">
        <f>TRIM(D3239)</f>
        <v>140 cm</v>
      </c>
      <c r="C3239" s="1" t="str">
        <f>IFERROR(VLOOKUP(TRIM(D3239), sizeList!A:B, 2, FALSE), "")</f>
        <v>140 cm</v>
      </c>
      <c r="D3239" s="1" t="s">
        <v>2975</v>
      </c>
      <c r="E3239" s="1" t="str">
        <f>TRIM(F3239)</f>
        <v>STAR Economic kengyelszíj</v>
      </c>
      <c r="F3239" s="1" t="s">
        <v>5683</v>
      </c>
      <c r="G3239" s="1" t="s">
        <v>5691</v>
      </c>
      <c r="H3239" s="1" t="s">
        <v>967</v>
      </c>
      <c r="I3239" s="1" t="s">
        <v>23</v>
      </c>
      <c r="J3239" s="1" t="str">
        <f>TRIM(I3239)</f>
        <v>Lófelszerelés</v>
      </c>
      <c r="K3239" s="1" t="s">
        <v>2962</v>
      </c>
      <c r="L3239" s="1" t="str">
        <f>TRIM(K3239)</f>
        <v>Nyereg és tartozékai</v>
      </c>
      <c r="M3239" s="1" t="s">
        <v>5654</v>
      </c>
      <c r="N3239" s="1" t="str">
        <f>TRIM(M3239)</f>
        <v>Kengyelszíj</v>
      </c>
      <c r="P3239" s="1" t="str">
        <f>TRIM(O3239)</f>
        <v/>
      </c>
      <c r="Q3239" s="18" t="s">
        <v>5685</v>
      </c>
      <c r="R3239" s="8">
        <v>4043969016992</v>
      </c>
      <c r="S3239" s="1">
        <v>21.95</v>
      </c>
      <c r="T3239" s="1" t="s">
        <v>26</v>
      </c>
      <c r="U3239" s="1">
        <v>0.3</v>
      </c>
      <c r="V3239" s="1" t="s">
        <v>5686</v>
      </c>
      <c r="W3239" s="1" t="s">
        <v>490</v>
      </c>
      <c r="X3239" s="1" t="str">
        <f>IF(W3239="", "", IFERROR(VLOOKUP(W3239, colorList!A:B,2,FALSE),""))</f>
        <v>barna</v>
      </c>
    </row>
    <row r="3240" spans="1:24" ht="27.75" customHeight="1" x14ac:dyDescent="0.25">
      <c r="A3240" s="1" t="s">
        <v>8880</v>
      </c>
      <c r="B3240" s="1" t="str">
        <f>TRIM(D3240)</f>
        <v>120 cm</v>
      </c>
      <c r="C3240" s="1" t="str">
        <f>IFERROR(VLOOKUP(TRIM(D3240), sizeList!A:B, 2, FALSE), "")</f>
        <v>120 cm</v>
      </c>
      <c r="D3240" s="1" t="s">
        <v>2959</v>
      </c>
      <c r="E3240" s="1" t="str">
        <f>TRIM(F3240)</f>
        <v>STAR Economic kengyelszíj</v>
      </c>
      <c r="F3240" s="1" t="s">
        <v>5683</v>
      </c>
      <c r="G3240" s="1" t="s">
        <v>5684</v>
      </c>
      <c r="H3240" s="1" t="s">
        <v>967</v>
      </c>
      <c r="I3240" s="1" t="s">
        <v>23</v>
      </c>
      <c r="J3240" s="1" t="str">
        <f>TRIM(I3240)</f>
        <v>Lófelszerelés</v>
      </c>
      <c r="K3240" s="1" t="s">
        <v>2962</v>
      </c>
      <c r="L3240" s="1" t="str">
        <f>TRIM(K3240)</f>
        <v>Nyereg és tartozékai</v>
      </c>
      <c r="M3240" s="1" t="s">
        <v>5654</v>
      </c>
      <c r="N3240" s="1" t="str">
        <f>TRIM(M3240)</f>
        <v>Kengyelszíj</v>
      </c>
      <c r="P3240" s="1" t="str">
        <f>TRIM(O3240)</f>
        <v/>
      </c>
      <c r="Q3240" s="18" t="s">
        <v>5685</v>
      </c>
      <c r="R3240" s="8">
        <v>4043969242155</v>
      </c>
      <c r="S3240" s="1">
        <v>21.95</v>
      </c>
      <c r="T3240" s="1" t="s">
        <v>26</v>
      </c>
      <c r="U3240" s="1">
        <v>0.4</v>
      </c>
      <c r="V3240" s="1" t="s">
        <v>5686</v>
      </c>
      <c r="W3240" s="1" t="s">
        <v>136</v>
      </c>
      <c r="X3240" s="1" t="str">
        <f>IF(W3240="", "", IFERROR(VLOOKUP(W3240, colorList!A:B,2,FALSE),""))</f>
        <v>fekete</v>
      </c>
    </row>
    <row r="3241" spans="1:24" ht="27.75" customHeight="1" x14ac:dyDescent="0.25">
      <c r="A3241" s="1" t="s">
        <v>8883</v>
      </c>
      <c r="B3241" s="1" t="str">
        <f>TRIM(D3241)</f>
        <v>120 cm</v>
      </c>
      <c r="C3241" s="1" t="str">
        <f>IFERROR(VLOOKUP(TRIM(D3241), sizeList!A:B, 2, FALSE), "")</f>
        <v>120 cm</v>
      </c>
      <c r="D3241" s="1" t="s">
        <v>2959</v>
      </c>
      <c r="E3241" s="1" t="str">
        <f>TRIM(F3241)</f>
        <v>STAR Economic kengyelszíj</v>
      </c>
      <c r="F3241" s="1" t="s">
        <v>5683</v>
      </c>
      <c r="G3241" s="1" t="s">
        <v>5689</v>
      </c>
      <c r="H3241" s="1" t="s">
        <v>967</v>
      </c>
      <c r="I3241" s="1" t="s">
        <v>23</v>
      </c>
      <c r="J3241" s="1" t="str">
        <f>TRIM(I3241)</f>
        <v>Lófelszerelés</v>
      </c>
      <c r="K3241" s="1" t="s">
        <v>2962</v>
      </c>
      <c r="L3241" s="1" t="str">
        <f>TRIM(K3241)</f>
        <v>Nyereg és tartozékai</v>
      </c>
      <c r="M3241" s="1" t="s">
        <v>5654</v>
      </c>
      <c r="N3241" s="1" t="str">
        <f>TRIM(M3241)</f>
        <v>Kengyelszíj</v>
      </c>
      <c r="P3241" s="1" t="str">
        <f>TRIM(O3241)</f>
        <v/>
      </c>
      <c r="Q3241" s="18" t="s">
        <v>5685</v>
      </c>
      <c r="R3241" s="8">
        <v>4043969273944</v>
      </c>
      <c r="S3241" s="1">
        <v>21.95</v>
      </c>
      <c r="T3241" s="1" t="s">
        <v>26</v>
      </c>
      <c r="U3241" s="1">
        <v>0.4</v>
      </c>
      <c r="V3241" s="1" t="s">
        <v>5686</v>
      </c>
      <c r="W3241" s="1" t="s">
        <v>490</v>
      </c>
      <c r="X3241" s="1" t="str">
        <f>IF(W3241="", "", IFERROR(VLOOKUP(W3241, colorList!A:B,2,FALSE),""))</f>
        <v>barna</v>
      </c>
    </row>
    <row r="3242" spans="1:24" ht="27.75" customHeight="1" x14ac:dyDescent="0.25">
      <c r="A3242" s="1" t="s">
        <v>8881</v>
      </c>
      <c r="B3242" s="1" t="str">
        <f>TRIM(D3242)</f>
        <v>130 cm</v>
      </c>
      <c r="C3242" s="1" t="str">
        <f>IFERROR(VLOOKUP(TRIM(D3242), sizeList!A:B, 2, FALSE), "")</f>
        <v>130 cm</v>
      </c>
      <c r="D3242" s="1" t="s">
        <v>2970</v>
      </c>
      <c r="E3242" s="1" t="str">
        <f>TRIM(F3242)</f>
        <v>STAR Economic kengyelszíj</v>
      </c>
      <c r="F3242" s="1" t="s">
        <v>5683</v>
      </c>
      <c r="G3242" s="1" t="s">
        <v>5687</v>
      </c>
      <c r="H3242" s="1" t="s">
        <v>967</v>
      </c>
      <c r="I3242" s="1" t="s">
        <v>23</v>
      </c>
      <c r="J3242" s="1" t="str">
        <f>TRIM(I3242)</f>
        <v>Lófelszerelés</v>
      </c>
      <c r="K3242" s="1" t="s">
        <v>2962</v>
      </c>
      <c r="L3242" s="1" t="str">
        <f>TRIM(K3242)</f>
        <v>Nyereg és tartozékai</v>
      </c>
      <c r="M3242" s="1" t="s">
        <v>5654</v>
      </c>
      <c r="N3242" s="1" t="str">
        <f>TRIM(M3242)</f>
        <v>Kengyelszíj</v>
      </c>
      <c r="P3242" s="1" t="str">
        <f>TRIM(O3242)</f>
        <v/>
      </c>
      <c r="Q3242" s="18" t="s">
        <v>5685</v>
      </c>
      <c r="R3242" s="8">
        <v>4057962079984</v>
      </c>
      <c r="S3242" s="1">
        <v>21.95</v>
      </c>
      <c r="T3242" s="1" t="s">
        <v>26</v>
      </c>
      <c r="U3242" s="1">
        <v>0.4</v>
      </c>
      <c r="V3242" s="1" t="s">
        <v>5686</v>
      </c>
      <c r="W3242" s="1" t="s">
        <v>136</v>
      </c>
      <c r="X3242" s="1" t="str">
        <f>IF(W3242="", "", IFERROR(VLOOKUP(W3242, colorList!A:B,2,FALSE),""))</f>
        <v>fekete</v>
      </c>
    </row>
    <row r="3243" spans="1:24" ht="27.75" customHeight="1" x14ac:dyDescent="0.25">
      <c r="A3243" s="1" t="s">
        <v>8884</v>
      </c>
      <c r="B3243" s="1" t="str">
        <f>TRIM(D3243)</f>
        <v>130 cm</v>
      </c>
      <c r="C3243" s="1" t="str">
        <f>IFERROR(VLOOKUP(TRIM(D3243), sizeList!A:B, 2, FALSE), "")</f>
        <v>130 cm</v>
      </c>
      <c r="D3243" s="1" t="s">
        <v>2970</v>
      </c>
      <c r="E3243" s="1" t="str">
        <f>TRIM(F3243)</f>
        <v>STAR Economic kengyelszíj</v>
      </c>
      <c r="F3243" s="1" t="s">
        <v>5683</v>
      </c>
      <c r="G3243" s="1" t="s">
        <v>5690</v>
      </c>
      <c r="H3243" s="1" t="s">
        <v>967</v>
      </c>
      <c r="I3243" s="1" t="s">
        <v>23</v>
      </c>
      <c r="J3243" s="1" t="str">
        <f>TRIM(I3243)</f>
        <v>Lófelszerelés</v>
      </c>
      <c r="K3243" s="1" t="s">
        <v>2962</v>
      </c>
      <c r="L3243" s="1" t="str">
        <f>TRIM(K3243)</f>
        <v>Nyereg és tartozékai</v>
      </c>
      <c r="M3243" s="1" t="s">
        <v>5654</v>
      </c>
      <c r="N3243" s="1" t="str">
        <f>TRIM(M3243)</f>
        <v>Kengyelszíj</v>
      </c>
      <c r="P3243" s="1" t="str">
        <f>TRIM(O3243)</f>
        <v/>
      </c>
      <c r="Q3243" s="18" t="s">
        <v>5685</v>
      </c>
      <c r="R3243" s="8">
        <v>4057962080058</v>
      </c>
      <c r="S3243" s="1">
        <v>21.95</v>
      </c>
      <c r="T3243" s="1" t="s">
        <v>26</v>
      </c>
      <c r="U3243" s="1">
        <v>0.4</v>
      </c>
      <c r="V3243" s="1" t="s">
        <v>5686</v>
      </c>
      <c r="W3243" s="1" t="s">
        <v>490</v>
      </c>
      <c r="X3243" s="1" t="str">
        <f>IF(W3243="", "", IFERROR(VLOOKUP(W3243, colorList!A:B,2,FALSE),""))</f>
        <v>barna</v>
      </c>
    </row>
    <row r="3244" spans="1:24" ht="27.75" customHeight="1" x14ac:dyDescent="0.25">
      <c r="A3244" s="1" t="s">
        <v>8887</v>
      </c>
      <c r="B3244" s="1" t="str">
        <f>TRIM(D3244)</f>
        <v>140 cm</v>
      </c>
      <c r="C3244" s="1" t="str">
        <f>IFERROR(VLOOKUP(TRIM(D3244), sizeList!A:B, 2, FALSE), "")</f>
        <v>140 cm</v>
      </c>
      <c r="D3244" s="1" t="s">
        <v>2975</v>
      </c>
      <c r="E3244" s="1" t="str">
        <f>TRIM(F3244)</f>
        <v>STAR Economic kengyelszíj</v>
      </c>
      <c r="F3244" s="1" t="s">
        <v>5683</v>
      </c>
      <c r="G3244" s="1" t="s">
        <v>5694</v>
      </c>
      <c r="H3244" s="1" t="s">
        <v>967</v>
      </c>
      <c r="I3244" s="1" t="s">
        <v>23</v>
      </c>
      <c r="J3244" s="1" t="str">
        <f>TRIM(I3244)</f>
        <v>Lófelszerelés</v>
      </c>
      <c r="K3244" s="1" t="s">
        <v>2962</v>
      </c>
      <c r="L3244" s="1" t="str">
        <f>TRIM(K3244)</f>
        <v>Nyereg és tartozékai</v>
      </c>
      <c r="M3244" s="1" t="s">
        <v>5654</v>
      </c>
      <c r="N3244" s="1" t="str">
        <f>TRIM(M3244)</f>
        <v>Kengyelszíj</v>
      </c>
      <c r="P3244" s="1" t="str">
        <f>TRIM(O3244)</f>
        <v/>
      </c>
      <c r="Q3244" s="18" t="s">
        <v>5693</v>
      </c>
      <c r="R3244" s="8">
        <v>4057962091085</v>
      </c>
      <c r="S3244" s="1">
        <v>21.95</v>
      </c>
      <c r="T3244" s="1" t="s">
        <v>26</v>
      </c>
      <c r="U3244" s="1">
        <v>0.4</v>
      </c>
      <c r="V3244" s="1" t="s">
        <v>5686</v>
      </c>
      <c r="W3244" s="1" t="s">
        <v>136</v>
      </c>
      <c r="X3244" s="1" t="str">
        <f>IF(W3244="", "", IFERROR(VLOOKUP(W3244, colorList!A:B,2,FALSE),""))</f>
        <v>fekete</v>
      </c>
    </row>
    <row r="3245" spans="1:24" ht="27.75" customHeight="1" x14ac:dyDescent="0.25">
      <c r="A3245" s="1" t="s">
        <v>8886</v>
      </c>
      <c r="B3245" s="1" t="str">
        <f>TRIM(D3245)</f>
        <v>130 cm</v>
      </c>
      <c r="C3245" s="1" t="str">
        <f>IFERROR(VLOOKUP(TRIM(D3245), sizeList!A:B, 2, FALSE), "")</f>
        <v>130 cm</v>
      </c>
      <c r="D3245" s="1" t="s">
        <v>2970</v>
      </c>
      <c r="E3245" s="1" t="str">
        <f>TRIM(F3245)</f>
        <v>STAR Economic kengyelszíj</v>
      </c>
      <c r="F3245" s="1" t="s">
        <v>5683</v>
      </c>
      <c r="G3245" s="1" t="s">
        <v>5692</v>
      </c>
      <c r="H3245" s="1" t="s">
        <v>967</v>
      </c>
      <c r="I3245" s="1" t="s">
        <v>23</v>
      </c>
      <c r="J3245" s="1" t="str">
        <f>TRIM(I3245)</f>
        <v>Lófelszerelés</v>
      </c>
      <c r="K3245" s="1" t="s">
        <v>2962</v>
      </c>
      <c r="L3245" s="1" t="str">
        <f>TRIM(K3245)</f>
        <v>Nyereg és tartozékai</v>
      </c>
      <c r="M3245" s="1" t="s">
        <v>5654</v>
      </c>
      <c r="N3245" s="1" t="str">
        <f>TRIM(M3245)</f>
        <v>Kengyelszíj</v>
      </c>
      <c r="P3245" s="1" t="str">
        <f>TRIM(O3245)</f>
        <v/>
      </c>
      <c r="Q3245" s="18" t="s">
        <v>5693</v>
      </c>
      <c r="R3245" s="8">
        <v>4057962091092</v>
      </c>
      <c r="S3245" s="1">
        <v>21.95</v>
      </c>
      <c r="T3245" s="1" t="s">
        <v>26</v>
      </c>
      <c r="U3245" s="1">
        <v>0.4</v>
      </c>
      <c r="V3245" s="1" t="s">
        <v>5686</v>
      </c>
      <c r="W3245" s="1" t="s">
        <v>136</v>
      </c>
      <c r="X3245" s="1" t="str">
        <f>IF(W3245="", "", IFERROR(VLOOKUP(W3245, colorList!A:B,2,FALSE),""))</f>
        <v>fekete</v>
      </c>
    </row>
    <row r="3246" spans="1:24" ht="27.75" customHeight="1" x14ac:dyDescent="0.25">
      <c r="A3246" s="1" t="s">
        <v>8890</v>
      </c>
      <c r="B3246" s="1" t="str">
        <f>TRIM(D3246)</f>
        <v>140 cm</v>
      </c>
      <c r="C3246" s="1" t="str">
        <f>IFERROR(VLOOKUP(TRIM(D3246), sizeList!A:B, 2, FALSE), "")</f>
        <v>140 cm</v>
      </c>
      <c r="D3246" s="1" t="s">
        <v>2975</v>
      </c>
      <c r="E3246" s="1" t="str">
        <f>TRIM(F3246)</f>
        <v>STAR Economic kengyelszíj</v>
      </c>
      <c r="F3246" s="1" t="s">
        <v>5683</v>
      </c>
      <c r="G3246" s="1" t="s">
        <v>5698</v>
      </c>
      <c r="H3246" s="1" t="s">
        <v>967</v>
      </c>
      <c r="I3246" s="1" t="s">
        <v>23</v>
      </c>
      <c r="J3246" s="1" t="str">
        <f>TRIM(I3246)</f>
        <v>Lófelszerelés</v>
      </c>
      <c r="K3246" s="1" t="s">
        <v>2962</v>
      </c>
      <c r="L3246" s="1" t="str">
        <f>TRIM(K3246)</f>
        <v>Nyereg és tartozékai</v>
      </c>
      <c r="M3246" s="1" t="s">
        <v>5654</v>
      </c>
      <c r="N3246" s="1" t="str">
        <f>TRIM(M3246)</f>
        <v>Kengyelszíj</v>
      </c>
      <c r="P3246" s="1" t="str">
        <f>TRIM(O3246)</f>
        <v/>
      </c>
      <c r="Q3246" s="18" t="s">
        <v>5693</v>
      </c>
      <c r="R3246" s="8">
        <v>4057962091108</v>
      </c>
      <c r="S3246" s="1">
        <v>21.95</v>
      </c>
      <c r="T3246" s="1" t="s">
        <v>26</v>
      </c>
      <c r="U3246" s="1">
        <v>0.3</v>
      </c>
      <c r="V3246" s="1" t="s">
        <v>5686</v>
      </c>
      <c r="W3246" s="1" t="s">
        <v>490</v>
      </c>
      <c r="X3246" s="1" t="str">
        <f>IF(W3246="", "", IFERROR(VLOOKUP(W3246, colorList!A:B,2,FALSE),""))</f>
        <v>barna</v>
      </c>
    </row>
    <row r="3247" spans="1:24" ht="27.75" customHeight="1" x14ac:dyDescent="0.25">
      <c r="A3247" s="1" t="s">
        <v>8889</v>
      </c>
      <c r="B3247" s="1" t="str">
        <f>TRIM(D3247)</f>
        <v>130 cm</v>
      </c>
      <c r="C3247" s="1" t="str">
        <f>IFERROR(VLOOKUP(TRIM(D3247), sizeList!A:B, 2, FALSE), "")</f>
        <v>130 cm</v>
      </c>
      <c r="D3247" s="1" t="s">
        <v>2970</v>
      </c>
      <c r="E3247" s="1" t="str">
        <f>TRIM(F3247)</f>
        <v>STAR Economic kengyelszíj</v>
      </c>
      <c r="F3247" s="1" t="s">
        <v>5683</v>
      </c>
      <c r="G3247" s="1" t="s">
        <v>5697</v>
      </c>
      <c r="H3247" s="1" t="s">
        <v>967</v>
      </c>
      <c r="I3247" s="1" t="s">
        <v>23</v>
      </c>
      <c r="J3247" s="1" t="str">
        <f>TRIM(I3247)</f>
        <v>Lófelszerelés</v>
      </c>
      <c r="K3247" s="1" t="s">
        <v>2962</v>
      </c>
      <c r="L3247" s="1" t="str">
        <f>TRIM(K3247)</f>
        <v>Nyereg és tartozékai</v>
      </c>
      <c r="M3247" s="1" t="s">
        <v>5654</v>
      </c>
      <c r="N3247" s="1" t="str">
        <f>TRIM(M3247)</f>
        <v>Kengyelszíj</v>
      </c>
      <c r="P3247" s="1" t="str">
        <f>TRIM(O3247)</f>
        <v/>
      </c>
      <c r="Q3247" s="18" t="s">
        <v>5693</v>
      </c>
      <c r="R3247" s="8">
        <v>4057962091115</v>
      </c>
      <c r="S3247" s="1">
        <v>21.95</v>
      </c>
      <c r="T3247" s="1" t="s">
        <v>26</v>
      </c>
      <c r="U3247" s="1">
        <v>0.4</v>
      </c>
      <c r="V3247" s="1" t="s">
        <v>5686</v>
      </c>
      <c r="W3247" s="1" t="s">
        <v>490</v>
      </c>
      <c r="X3247" s="1" t="str">
        <f>IF(W3247="", "", IFERROR(VLOOKUP(W3247, colorList!A:B,2,FALSE),""))</f>
        <v>barna</v>
      </c>
    </row>
    <row r="3248" spans="1:24" ht="27.75" customHeight="1" x14ac:dyDescent="0.25">
      <c r="A3248" s="1" t="s">
        <v>10543</v>
      </c>
      <c r="B3248" s="1" t="str">
        <f>TRIM(D3248)</f>
        <v>WB</v>
      </c>
      <c r="C3248" s="1" t="str">
        <f>IFERROR(VLOOKUP(TRIM(D3248), sizeList!A:B, 2, FALSE), "")</f>
        <v>Full</v>
      </c>
      <c r="D3248" s="1" t="s">
        <v>226</v>
      </c>
      <c r="E3248" s="1" t="str">
        <f>TRIM(F3248)</f>
        <v>STAR farmarting</v>
      </c>
      <c r="F3248" s="1" t="s">
        <v>8351</v>
      </c>
      <c r="G3248" s="1" t="s">
        <v>8356</v>
      </c>
      <c r="H3248" s="1" t="s">
        <v>967</v>
      </c>
      <c r="I3248" s="1" t="s">
        <v>23</v>
      </c>
      <c r="J3248" s="1" t="str">
        <f>TRIM(I3248)</f>
        <v>Lófelszerelés</v>
      </c>
      <c r="K3248" s="1" t="s">
        <v>2962</v>
      </c>
      <c r="L3248" s="1" t="str">
        <f>TRIM(K3248)</f>
        <v>Nyereg és tartozékai</v>
      </c>
      <c r="M3248" s="1" t="s">
        <v>8324</v>
      </c>
      <c r="N3248" s="1" t="str">
        <f>TRIM(M3248)</f>
        <v>Nyereg- és tartozékai kiegészítők</v>
      </c>
      <c r="P3248" s="1" t="str">
        <f>TRIM(O3248)</f>
        <v/>
      </c>
      <c r="Q3248" s="18" t="s">
        <v>8353</v>
      </c>
      <c r="R3248" s="8">
        <v>4043969017043</v>
      </c>
      <c r="S3248" s="1">
        <v>24.95</v>
      </c>
      <c r="T3248" s="1" t="s">
        <v>26</v>
      </c>
      <c r="U3248" s="1">
        <v>0.4</v>
      </c>
      <c r="V3248" s="1" t="s">
        <v>8354</v>
      </c>
      <c r="W3248" s="1" t="s">
        <v>136</v>
      </c>
      <c r="X3248" s="1" t="str">
        <f>IF(W3248="", "", IFERROR(VLOOKUP(W3248, colorList!A:B,2,FALSE),""))</f>
        <v>fekete</v>
      </c>
    </row>
    <row r="3249" spans="1:24" ht="27.75" customHeight="1" x14ac:dyDescent="0.25">
      <c r="A3249" s="1" t="s">
        <v>10541</v>
      </c>
      <c r="B3249" s="1" t="str">
        <f>TRIM(D3249)</f>
        <v>Pony</v>
      </c>
      <c r="C3249" s="1" t="str">
        <f>IFERROR(VLOOKUP(TRIM(D3249), sizeList!A:B, 2, FALSE), "")</f>
        <v>Póni</v>
      </c>
      <c r="D3249" s="1" t="s">
        <v>199</v>
      </c>
      <c r="E3249" s="1" t="str">
        <f>TRIM(F3249)</f>
        <v>STAR farmarting</v>
      </c>
      <c r="F3249" s="1" t="s">
        <v>8351</v>
      </c>
      <c r="G3249" s="1" t="s">
        <v>8352</v>
      </c>
      <c r="H3249" s="1" t="s">
        <v>967</v>
      </c>
      <c r="I3249" s="1" t="s">
        <v>23</v>
      </c>
      <c r="J3249" s="1" t="str">
        <f>TRIM(I3249)</f>
        <v>Lófelszerelés</v>
      </c>
      <c r="K3249" s="1" t="s">
        <v>2962</v>
      </c>
      <c r="L3249" s="1" t="str">
        <f>TRIM(K3249)</f>
        <v>Nyereg és tartozékai</v>
      </c>
      <c r="M3249" s="1" t="s">
        <v>8324</v>
      </c>
      <c r="N3249" s="1" t="str">
        <f>TRIM(M3249)</f>
        <v>Nyereg- és tartozékai kiegészítők</v>
      </c>
      <c r="P3249" s="1" t="str">
        <f>TRIM(O3249)</f>
        <v/>
      </c>
      <c r="Q3249" s="18" t="s">
        <v>8353</v>
      </c>
      <c r="R3249" s="8">
        <v>4043969017302</v>
      </c>
      <c r="S3249" s="1">
        <v>24.95</v>
      </c>
      <c r="T3249" s="1" t="s">
        <v>26</v>
      </c>
      <c r="U3249" s="1">
        <v>0.1</v>
      </c>
      <c r="V3249" s="1" t="s">
        <v>8354</v>
      </c>
      <c r="W3249" s="1" t="s">
        <v>136</v>
      </c>
      <c r="X3249" s="1" t="str">
        <f>IF(W3249="", "", IFERROR(VLOOKUP(W3249, colorList!A:B,2,FALSE),""))</f>
        <v>fekete</v>
      </c>
    </row>
    <row r="3250" spans="1:24" ht="27.75" customHeight="1" x14ac:dyDescent="0.25">
      <c r="A3250" s="1" t="s">
        <v>10542</v>
      </c>
      <c r="B3250" s="1" t="str">
        <f>TRIM(D3250)</f>
        <v>Shetty</v>
      </c>
      <c r="C3250" s="1" t="str">
        <f>IFERROR(VLOOKUP(TRIM(D3250), sizeList!A:B, 2, FALSE), "")</f>
        <v>Shetty</v>
      </c>
      <c r="D3250" s="1" t="s">
        <v>2252</v>
      </c>
      <c r="E3250" s="1" t="str">
        <f>TRIM(F3250)</f>
        <v>STAR farmarting</v>
      </c>
      <c r="F3250" s="1" t="s">
        <v>8351</v>
      </c>
      <c r="G3250" s="1" t="s">
        <v>8355</v>
      </c>
      <c r="H3250" s="1" t="s">
        <v>967</v>
      </c>
      <c r="I3250" s="1" t="s">
        <v>23</v>
      </c>
      <c r="J3250" s="1" t="str">
        <f>TRIM(I3250)</f>
        <v>Lófelszerelés</v>
      </c>
      <c r="K3250" s="1" t="s">
        <v>2962</v>
      </c>
      <c r="L3250" s="1" t="str">
        <f>TRIM(K3250)</f>
        <v>Nyereg és tartozékai</v>
      </c>
      <c r="M3250" s="1" t="s">
        <v>8324</v>
      </c>
      <c r="N3250" s="1" t="str">
        <f>TRIM(M3250)</f>
        <v>Nyereg- és tartozékai kiegészítők</v>
      </c>
      <c r="P3250" s="1" t="str">
        <f>TRIM(O3250)</f>
        <v/>
      </c>
      <c r="Q3250" s="18" t="s">
        <v>8353</v>
      </c>
      <c r="R3250" s="8">
        <v>4057962040205</v>
      </c>
      <c r="S3250" s="1">
        <v>24.95</v>
      </c>
      <c r="T3250" s="1" t="s">
        <v>26</v>
      </c>
      <c r="U3250" s="1">
        <v>0.4</v>
      </c>
      <c r="V3250" s="1" t="s">
        <v>8354</v>
      </c>
      <c r="W3250" s="1" t="s">
        <v>136</v>
      </c>
      <c r="X3250" s="1" t="str">
        <f>IF(W3250="", "", IFERROR(VLOOKUP(W3250, colorList!A:B,2,FALSE),""))</f>
        <v>fekete</v>
      </c>
    </row>
    <row r="3251" spans="1:24" ht="27.75" customHeight="1" x14ac:dyDescent="0.25">
      <c r="A3251" s="1">
        <v>1001101</v>
      </c>
      <c r="B3251" s="1" t="str">
        <f>TRIM(D3251)</f>
        <v/>
      </c>
      <c r="C3251" s="1" t="str">
        <f>IFERROR(VLOOKUP(D3251, sizeList!A:B, 2, FALSE), "")</f>
        <v/>
      </c>
      <c r="D3251" s="1" t="s">
        <v>5114</v>
      </c>
      <c r="E3251" s="1" t="str">
        <f>TRIM(F3251)</f>
        <v>STAR farmatring tartó</v>
      </c>
      <c r="F3251" s="1" t="s">
        <v>14983</v>
      </c>
      <c r="G3251" s="1" t="s">
        <v>14984</v>
      </c>
      <c r="H3251" s="1" t="s">
        <v>967</v>
      </c>
      <c r="I3251" s="1" t="s">
        <v>23</v>
      </c>
      <c r="J3251" s="1" t="str">
        <f>TRIM(I3251)</f>
        <v>Lófelszerelés</v>
      </c>
      <c r="K3251" s="1" t="s">
        <v>2962</v>
      </c>
      <c r="L3251" s="1" t="str">
        <f>TRIM(K3251)</f>
        <v>Nyereg és tartozékai</v>
      </c>
      <c r="M3251" s="1" t="s">
        <v>8324</v>
      </c>
      <c r="N3251" s="1" t="str">
        <f>TRIM(M3251)</f>
        <v>Nyereg- és tartozékai kiegészítők</v>
      </c>
      <c r="P3251" s="1" t="str">
        <f>TRIM(O3251)</f>
        <v/>
      </c>
      <c r="Q3251" s="18" t="s">
        <v>14985</v>
      </c>
      <c r="R3251" s="8">
        <v>4043969156544</v>
      </c>
      <c r="S3251" s="1">
        <v>14.95</v>
      </c>
      <c r="T3251" s="1" t="s">
        <v>26</v>
      </c>
      <c r="X3251" s="1" t="str">
        <f>IF(W3251="", "", IFERROR(VLOOKUP(W3251, colorList!A:B,2,FALSE),""))</f>
        <v/>
      </c>
    </row>
    <row r="3252" spans="1:24" ht="27.75" customHeight="1" x14ac:dyDescent="0.25">
      <c r="A3252" s="1">
        <v>810500</v>
      </c>
      <c r="B3252" s="1" t="str">
        <f>TRIM(D3252)</f>
        <v/>
      </c>
      <c r="C3252" s="1" t="str">
        <f>IFERROR(VLOOKUP(D3252, sizeList!A:B, 2, FALSE), "")</f>
        <v/>
      </c>
      <c r="E3252" s="1" t="str">
        <f>TRIM(F3252)</f>
        <v>STAR futószár</v>
      </c>
      <c r="F3252" s="1" t="s">
        <v>2153</v>
      </c>
      <c r="G3252" s="1" t="s">
        <v>2154</v>
      </c>
      <c r="H3252" s="1" t="s">
        <v>967</v>
      </c>
      <c r="I3252" s="1" t="s">
        <v>23</v>
      </c>
      <c r="J3252" s="1" t="str">
        <f>TRIM(I3252)</f>
        <v>Lófelszerelés</v>
      </c>
      <c r="K3252" s="1" t="s">
        <v>2145</v>
      </c>
      <c r="L3252" s="1" t="str">
        <f>TRIM(K3252)</f>
        <v>Futószárazás, lókiképzés</v>
      </c>
      <c r="M3252" s="1" t="s">
        <v>2146</v>
      </c>
      <c r="N3252" s="1" t="str">
        <f>TRIM(M3252)</f>
        <v>Futószár</v>
      </c>
      <c r="P3252" s="1" t="str">
        <f>TRIM(O3252)</f>
        <v/>
      </c>
      <c r="Q3252" s="18" t="s">
        <v>5381</v>
      </c>
      <c r="R3252" s="8">
        <v>4043969017265</v>
      </c>
      <c r="S3252" s="1">
        <v>19.95</v>
      </c>
      <c r="T3252" s="1" t="s">
        <v>26</v>
      </c>
      <c r="U3252" s="1">
        <v>0.40100000000000002</v>
      </c>
      <c r="V3252" s="1" t="s">
        <v>2155</v>
      </c>
      <c r="W3252" s="1" t="s">
        <v>490</v>
      </c>
      <c r="X3252" s="1" t="str">
        <f>IF(W3252="", "", IFERROR(VLOOKUP(W3252, colorList!A:B,2,FALSE),""))</f>
        <v>barna</v>
      </c>
    </row>
    <row r="3253" spans="1:24" ht="27.75" customHeight="1" x14ac:dyDescent="0.25">
      <c r="A3253" s="1">
        <v>810501</v>
      </c>
      <c r="B3253" s="1" t="str">
        <f>TRIM(D3253)</f>
        <v/>
      </c>
      <c r="C3253" s="1" t="str">
        <f>IFERROR(VLOOKUP(D3253, sizeList!A:B, 2, FALSE), "")</f>
        <v/>
      </c>
      <c r="E3253" s="1" t="str">
        <f>TRIM(F3253)</f>
        <v>STAR futószár</v>
      </c>
      <c r="F3253" s="1" t="s">
        <v>2153</v>
      </c>
      <c r="G3253" s="1" t="s">
        <v>2156</v>
      </c>
      <c r="H3253" s="1" t="s">
        <v>967</v>
      </c>
      <c r="I3253" s="1" t="s">
        <v>23</v>
      </c>
      <c r="J3253" s="1" t="str">
        <f>TRIM(I3253)</f>
        <v>Lófelszerelés</v>
      </c>
      <c r="K3253" s="1" t="s">
        <v>2145</v>
      </c>
      <c r="L3253" s="1" t="str">
        <f>TRIM(K3253)</f>
        <v>Futószárazás, lókiképzés</v>
      </c>
      <c r="M3253" s="1" t="s">
        <v>2146</v>
      </c>
      <c r="N3253" s="1" t="str">
        <f>TRIM(M3253)</f>
        <v>Futószár</v>
      </c>
      <c r="P3253" s="1" t="str">
        <f>TRIM(O3253)</f>
        <v/>
      </c>
      <c r="Q3253" s="18" t="s">
        <v>5382</v>
      </c>
      <c r="R3253" s="8">
        <v>4043969017272</v>
      </c>
      <c r="S3253" s="1">
        <v>19.95</v>
      </c>
      <c r="T3253" s="1" t="s">
        <v>26</v>
      </c>
      <c r="U3253" s="1">
        <v>0.4</v>
      </c>
      <c r="V3253" s="1" t="s">
        <v>2155</v>
      </c>
      <c r="W3253" s="1" t="s">
        <v>136</v>
      </c>
      <c r="X3253" s="1" t="str">
        <f>IF(W3253="", "", IFERROR(VLOOKUP(W3253, colorList!A:B,2,FALSE),""))</f>
        <v>fekete</v>
      </c>
    </row>
    <row r="3254" spans="1:24" ht="27.75" customHeight="1" x14ac:dyDescent="0.25">
      <c r="A3254" s="1" t="s">
        <v>2261</v>
      </c>
      <c r="B3254" s="1" t="str">
        <f>TRIM(D3254)</f>
        <v>SH</v>
      </c>
      <c r="C3254" s="1" t="str">
        <f>IFERROR(VLOOKUP(TRIM(D3254), sizeList!A:B, 2, FALSE), "")</f>
        <v>Shetty</v>
      </c>
      <c r="D3254" s="1" t="s">
        <v>2262</v>
      </c>
      <c r="E3254" s="1" t="str">
        <f>TRIM(F3254)</f>
        <v>STAR futószárazó heveder kapaszkodóval</v>
      </c>
      <c r="F3254" s="1" t="s">
        <v>2263</v>
      </c>
      <c r="G3254" s="1" t="s">
        <v>2264</v>
      </c>
      <c r="H3254" s="1" t="s">
        <v>967</v>
      </c>
      <c r="I3254" s="1" t="s">
        <v>23</v>
      </c>
      <c r="J3254" s="1" t="str">
        <f>TRIM(I3254)</f>
        <v>Lófelszerelés</v>
      </c>
      <c r="K3254" s="1" t="s">
        <v>2145</v>
      </c>
      <c r="L3254" s="1" t="str">
        <f>TRIM(K3254)</f>
        <v>Futószárazás, lókiképzés</v>
      </c>
      <c r="M3254" s="1" t="s">
        <v>2199</v>
      </c>
      <c r="N3254" s="1" t="str">
        <f>TRIM(M3254)</f>
        <v>Futószárazó heveder</v>
      </c>
      <c r="P3254" s="1" t="str">
        <f>TRIM(O3254)</f>
        <v/>
      </c>
      <c r="Q3254" s="18" t="s">
        <v>5406</v>
      </c>
      <c r="R3254" s="8">
        <v>4057962027282</v>
      </c>
      <c r="S3254" s="1">
        <v>44.95</v>
      </c>
      <c r="T3254" s="1" t="s">
        <v>26</v>
      </c>
      <c r="U3254" s="1">
        <v>0.8</v>
      </c>
      <c r="V3254" s="1" t="s">
        <v>2265</v>
      </c>
      <c r="W3254" s="1" t="s">
        <v>136</v>
      </c>
      <c r="X3254" s="1" t="str">
        <f>IF(W3254="", "", IFERROR(VLOOKUP(W3254, colorList!A:B,2,FALSE),""))</f>
        <v>fekete</v>
      </c>
    </row>
    <row r="3255" spans="1:24" ht="27.75" customHeight="1" x14ac:dyDescent="0.25">
      <c r="A3255" s="1" t="s">
        <v>2266</v>
      </c>
      <c r="B3255" s="1" t="str">
        <f>TRIM(D3255)</f>
        <v>WB</v>
      </c>
      <c r="C3255" s="1" t="str">
        <f>IFERROR(VLOOKUP(TRIM(D3255), sizeList!A:B, 2, FALSE), "")</f>
        <v>Full</v>
      </c>
      <c r="D3255" s="1" t="s">
        <v>226</v>
      </c>
      <c r="E3255" s="1" t="str">
        <f>TRIM(F3255)</f>
        <v>STAR futószárazó heveder kapaszkodóval</v>
      </c>
      <c r="F3255" s="1" t="s">
        <v>2263</v>
      </c>
      <c r="G3255" s="1" t="s">
        <v>2267</v>
      </c>
      <c r="H3255" s="1" t="s">
        <v>967</v>
      </c>
      <c r="I3255" s="1" t="s">
        <v>23</v>
      </c>
      <c r="J3255" s="1" t="str">
        <f>TRIM(I3255)</f>
        <v>Lófelszerelés</v>
      </c>
      <c r="K3255" s="1" t="s">
        <v>2145</v>
      </c>
      <c r="L3255" s="1" t="str">
        <f>TRIM(K3255)</f>
        <v>Futószárazás, lókiképzés</v>
      </c>
      <c r="M3255" s="1" t="s">
        <v>2199</v>
      </c>
      <c r="N3255" s="1" t="str">
        <f>TRIM(M3255)</f>
        <v>Futószárazó heveder</v>
      </c>
      <c r="P3255" s="1" t="str">
        <f>TRIM(O3255)</f>
        <v/>
      </c>
      <c r="Q3255" s="18" t="s">
        <v>5407</v>
      </c>
      <c r="R3255" s="8">
        <v>4057962124554</v>
      </c>
      <c r="S3255" s="1">
        <v>44.95</v>
      </c>
      <c r="T3255" s="1" t="s">
        <v>26</v>
      </c>
      <c r="U3255" s="1">
        <v>0.80300000000000005</v>
      </c>
      <c r="V3255" s="1" t="s">
        <v>2265</v>
      </c>
      <c r="W3255" s="1" t="s">
        <v>136</v>
      </c>
      <c r="X3255" s="1" t="str">
        <f>IF(W3255="", "", IFERROR(VLOOKUP(W3255, colorList!A:B,2,FALSE),""))</f>
        <v>fekete</v>
      </c>
    </row>
    <row r="3256" spans="1:24" ht="27.75" customHeight="1" x14ac:dyDescent="0.25">
      <c r="A3256" s="1" t="s">
        <v>8914</v>
      </c>
      <c r="B3256" s="1" t="str">
        <f>TRIM(D3256)</f>
        <v>Pony</v>
      </c>
      <c r="C3256" s="1" t="str">
        <f>IFERROR(VLOOKUP(TRIM(D3256), sizeList!A:B, 2, FALSE), "")</f>
        <v>Póni</v>
      </c>
      <c r="D3256" s="1" t="s">
        <v>199</v>
      </c>
      <c r="E3256" s="1" t="str">
        <f>TRIM(F3256)</f>
        <v>STAR gumis kikötőszár</v>
      </c>
      <c r="F3256" s="1" t="s">
        <v>5753</v>
      </c>
      <c r="G3256" s="1" t="s">
        <v>5754</v>
      </c>
      <c r="H3256" s="1" t="s">
        <v>967</v>
      </c>
      <c r="I3256" s="1" t="s">
        <v>23</v>
      </c>
      <c r="J3256" s="1" t="str">
        <f>TRIM(I3256)</f>
        <v>Lófelszerelés</v>
      </c>
      <c r="K3256" s="1" t="s">
        <v>2145</v>
      </c>
      <c r="L3256" s="1" t="str">
        <f>TRIM(K3256)</f>
        <v>Futószárazás, lókiképzés</v>
      </c>
      <c r="M3256" s="1" t="s">
        <v>5737</v>
      </c>
      <c r="N3256" s="1" t="str">
        <f>TRIM(M3256)</f>
        <v>Kikötő, segédszár</v>
      </c>
      <c r="P3256" s="1" t="str">
        <f>TRIM(O3256)</f>
        <v/>
      </c>
      <c r="Q3256" s="18" t="s">
        <v>5755</v>
      </c>
      <c r="R3256" s="8">
        <v>4043969017067</v>
      </c>
      <c r="S3256" s="1">
        <v>29.95</v>
      </c>
      <c r="T3256" s="1" t="s">
        <v>26</v>
      </c>
      <c r="U3256" s="1">
        <v>0.52900000000000003</v>
      </c>
      <c r="V3256" s="1" t="s">
        <v>5756</v>
      </c>
      <c r="W3256" s="1" t="s">
        <v>136</v>
      </c>
      <c r="X3256" s="1" t="str">
        <f>IF(W3256="", "", IFERROR(VLOOKUP(W3256, colorList!A:B,2,FALSE),""))</f>
        <v>fekete</v>
      </c>
    </row>
    <row r="3257" spans="1:24" ht="27.75" customHeight="1" x14ac:dyDescent="0.25">
      <c r="A3257" s="1" t="s">
        <v>8915</v>
      </c>
      <c r="B3257" s="1" t="str">
        <f>TRIM(D3257)</f>
        <v>WB</v>
      </c>
      <c r="C3257" s="1" t="str">
        <f>IFERROR(VLOOKUP(TRIM(D3257), sizeList!A:B, 2, FALSE), "")</f>
        <v>Full</v>
      </c>
      <c r="D3257" s="1" t="s">
        <v>226</v>
      </c>
      <c r="E3257" s="1" t="str">
        <f>TRIM(F3257)</f>
        <v>STAR gumis kikötőszár</v>
      </c>
      <c r="F3257" s="1" t="s">
        <v>5753</v>
      </c>
      <c r="G3257" s="1" t="s">
        <v>5757</v>
      </c>
      <c r="H3257" s="1" t="s">
        <v>967</v>
      </c>
      <c r="I3257" s="1" t="s">
        <v>23</v>
      </c>
      <c r="J3257" s="1" t="str">
        <f>TRIM(I3257)</f>
        <v>Lófelszerelés</v>
      </c>
      <c r="K3257" s="1" t="s">
        <v>2145</v>
      </c>
      <c r="L3257" s="1" t="str">
        <f>TRIM(K3257)</f>
        <v>Futószárazás, lókiképzés</v>
      </c>
      <c r="M3257" s="1" t="s">
        <v>5737</v>
      </c>
      <c r="N3257" s="1" t="str">
        <f>TRIM(M3257)</f>
        <v>Kikötő, segédszár</v>
      </c>
      <c r="P3257" s="1" t="str">
        <f>TRIM(O3257)</f>
        <v/>
      </c>
      <c r="Q3257" s="18" t="s">
        <v>5755</v>
      </c>
      <c r="R3257" s="8">
        <v>4043969017173</v>
      </c>
      <c r="S3257" s="1">
        <v>29.95</v>
      </c>
      <c r="T3257" s="1" t="s">
        <v>26</v>
      </c>
      <c r="U3257" s="1">
        <v>0.5</v>
      </c>
      <c r="V3257" s="1" t="s">
        <v>5756</v>
      </c>
      <c r="W3257" s="1" t="s">
        <v>136</v>
      </c>
      <c r="X3257" s="1" t="str">
        <f>IF(W3257="", "", IFERROR(VLOOKUP(W3257, colorList!A:B,2,FALSE),""))</f>
        <v>fekete</v>
      </c>
    </row>
    <row r="3258" spans="1:24" ht="27.75" customHeight="1" x14ac:dyDescent="0.25">
      <c r="A3258" s="1">
        <v>8106201</v>
      </c>
      <c r="B3258" s="1" t="str">
        <f>TRIM(D3258)</f>
        <v>ca. 8 m</v>
      </c>
      <c r="C3258" s="1" t="str">
        <f>IFERROR(VLOOKUP(TRIM(D3258), sizeList!A:B, 2, FALSE), "")</f>
        <v>kb. 8 m</v>
      </c>
      <c r="D3258" s="1" t="s">
        <v>2157</v>
      </c>
      <c r="E3258" s="1" t="str">
        <f>TRIM(F3258)</f>
        <v>STAR gurtnis futószár</v>
      </c>
      <c r="F3258" s="1" t="s">
        <v>2158</v>
      </c>
      <c r="G3258" s="1" t="s">
        <v>2159</v>
      </c>
      <c r="H3258" s="1" t="s">
        <v>967</v>
      </c>
      <c r="I3258" s="1" t="s">
        <v>23</v>
      </c>
      <c r="J3258" s="1" t="str">
        <f>TRIM(I3258)</f>
        <v>Lófelszerelés</v>
      </c>
      <c r="K3258" s="1" t="s">
        <v>2145</v>
      </c>
      <c r="L3258" s="1" t="str">
        <f>TRIM(K3258)</f>
        <v>Futószárazás, lókiképzés</v>
      </c>
      <c r="M3258" s="1" t="s">
        <v>2146</v>
      </c>
      <c r="N3258" s="1" t="str">
        <f>TRIM(M3258)</f>
        <v>Futószár</v>
      </c>
      <c r="P3258" s="1" t="str">
        <f>TRIM(O3258)</f>
        <v/>
      </c>
      <c r="Q3258" s="18" t="s">
        <v>5385</v>
      </c>
      <c r="R3258" s="8">
        <v>4057962006546</v>
      </c>
      <c r="S3258" s="1">
        <v>19.95</v>
      </c>
      <c r="T3258" s="1" t="s">
        <v>26</v>
      </c>
      <c r="U3258" s="1">
        <v>0.35</v>
      </c>
      <c r="V3258" s="1" t="s">
        <v>2160</v>
      </c>
      <c r="W3258" s="1" t="s">
        <v>136</v>
      </c>
      <c r="X3258" s="1" t="str">
        <f>IF(W3258="", "", IFERROR(VLOOKUP(W3258, colorList!A:B,2,FALSE),""))</f>
        <v>fekete</v>
      </c>
    </row>
    <row r="3259" spans="1:24" ht="27.75" customHeight="1" x14ac:dyDescent="0.25">
      <c r="A3259" s="1" t="s">
        <v>4111</v>
      </c>
      <c r="B3259" s="1" t="str">
        <f>TRIM(D3259)</f>
        <v>Pony</v>
      </c>
      <c r="C3259" s="1" t="str">
        <f>IFERROR(VLOOKUP(TRIM(D3259), sizeList!A:B, 2, FALSE), "")</f>
        <v>Póni</v>
      </c>
      <c r="D3259" s="1" t="s">
        <v>199</v>
      </c>
      <c r="E3259" s="1" t="str">
        <f>TRIM(F3259)</f>
        <v>STAR gurtnis szár</v>
      </c>
      <c r="F3259" s="1" t="s">
        <v>4112</v>
      </c>
      <c r="G3259" s="1" t="s">
        <v>4113</v>
      </c>
      <c r="H3259" s="1" t="s">
        <v>967</v>
      </c>
      <c r="I3259" s="1" t="s">
        <v>23</v>
      </c>
      <c r="J3259" s="1" t="str">
        <f>TRIM(I3259)</f>
        <v>Lófelszerelés</v>
      </c>
      <c r="K3259" s="1" t="s">
        <v>4074</v>
      </c>
      <c r="L3259" s="1" t="str">
        <f>TRIM(K3259)</f>
        <v>Kantár</v>
      </c>
      <c r="M3259" s="1" t="s">
        <v>4075</v>
      </c>
      <c r="N3259" s="1" t="str">
        <f>TRIM(M3259)</f>
        <v>Kantár kiegészítők</v>
      </c>
      <c r="P3259" s="1" t="str">
        <f>TRIM(O3259)</f>
        <v/>
      </c>
      <c r="Q3259" s="18" t="s">
        <v>5591</v>
      </c>
      <c r="R3259" s="8">
        <v>4043969017180</v>
      </c>
      <c r="S3259" s="1">
        <v>15.95</v>
      </c>
      <c r="T3259" s="1" t="s">
        <v>26</v>
      </c>
      <c r="U3259" s="1">
        <v>0.21199999999999999</v>
      </c>
      <c r="V3259" s="1" t="s">
        <v>4114</v>
      </c>
      <c r="W3259" s="1" t="s">
        <v>136</v>
      </c>
      <c r="X3259" s="1" t="str">
        <f>IF(W3259="", "", IFERROR(VLOOKUP(W3259, colorList!A:B,2,FALSE),""))</f>
        <v>fekete</v>
      </c>
    </row>
    <row r="3260" spans="1:24" ht="27.75" customHeight="1" x14ac:dyDescent="0.25">
      <c r="A3260" s="1" t="s">
        <v>4118</v>
      </c>
      <c r="B3260" s="1" t="str">
        <f>TRIM(D3260)</f>
        <v>Pony</v>
      </c>
      <c r="C3260" s="1" t="str">
        <f>IFERROR(VLOOKUP(TRIM(D3260), sizeList!A:B, 2, FALSE), "")</f>
        <v>Póni</v>
      </c>
      <c r="D3260" s="1" t="s">
        <v>199</v>
      </c>
      <c r="E3260" s="1" t="str">
        <f>TRIM(F3260)</f>
        <v>STAR gurtnis szár</v>
      </c>
      <c r="F3260" s="1" t="s">
        <v>4112</v>
      </c>
      <c r="G3260" s="1" t="s">
        <v>4119</v>
      </c>
      <c r="H3260" s="1" t="s">
        <v>967</v>
      </c>
      <c r="I3260" s="1" t="s">
        <v>23</v>
      </c>
      <c r="J3260" s="1" t="str">
        <f>TRIM(I3260)</f>
        <v>Lófelszerelés</v>
      </c>
      <c r="K3260" s="1" t="s">
        <v>4074</v>
      </c>
      <c r="L3260" s="1" t="str">
        <f>TRIM(K3260)</f>
        <v>Kantár</v>
      </c>
      <c r="M3260" s="1" t="s">
        <v>4075</v>
      </c>
      <c r="N3260" s="1" t="str">
        <f>TRIM(M3260)</f>
        <v>Kantár kiegészítők</v>
      </c>
      <c r="P3260" s="1" t="str">
        <f>TRIM(O3260)</f>
        <v/>
      </c>
      <c r="Q3260" s="18" t="s">
        <v>5591</v>
      </c>
      <c r="R3260" s="8">
        <v>4043969017197</v>
      </c>
      <c r="S3260" s="1">
        <v>15.95</v>
      </c>
      <c r="T3260" s="1" t="s">
        <v>26</v>
      </c>
      <c r="U3260" s="1">
        <v>0.25</v>
      </c>
      <c r="V3260" s="1" t="s">
        <v>4114</v>
      </c>
      <c r="W3260" s="1" t="s">
        <v>490</v>
      </c>
      <c r="X3260" s="1" t="str">
        <f>IF(W3260="", "", IFERROR(VLOOKUP(W3260, colorList!A:B,2,FALSE),""))</f>
        <v>barna</v>
      </c>
    </row>
    <row r="3261" spans="1:24" ht="27.75" customHeight="1" x14ac:dyDescent="0.25">
      <c r="A3261" s="1" t="s">
        <v>4115</v>
      </c>
      <c r="B3261" s="1" t="str">
        <f>TRIM(D3261)</f>
        <v>WB</v>
      </c>
      <c r="C3261" s="1" t="str">
        <f>IFERROR(VLOOKUP(TRIM(D3261), sizeList!A:B, 2, FALSE), "")</f>
        <v>Full</v>
      </c>
      <c r="D3261" s="1" t="s">
        <v>226</v>
      </c>
      <c r="E3261" s="1" t="str">
        <f>TRIM(F3261)</f>
        <v>STAR gurtnis szár</v>
      </c>
      <c r="F3261" s="1" t="s">
        <v>4112</v>
      </c>
      <c r="G3261" s="1" t="s">
        <v>4116</v>
      </c>
      <c r="H3261" s="1" t="s">
        <v>967</v>
      </c>
      <c r="I3261" s="1" t="s">
        <v>23</v>
      </c>
      <c r="J3261" s="1" t="str">
        <f>TRIM(I3261)</f>
        <v>Lófelszerelés</v>
      </c>
      <c r="K3261" s="1" t="s">
        <v>4074</v>
      </c>
      <c r="L3261" s="1" t="str">
        <f>TRIM(K3261)</f>
        <v>Kantár</v>
      </c>
      <c r="M3261" s="1" t="s">
        <v>4075</v>
      </c>
      <c r="N3261" s="1" t="str">
        <f>TRIM(M3261)</f>
        <v>Kantár kiegészítők</v>
      </c>
      <c r="P3261" s="1" t="str">
        <f>TRIM(O3261)</f>
        <v/>
      </c>
      <c r="Q3261" s="18" t="s">
        <v>5591</v>
      </c>
      <c r="R3261" s="8">
        <v>4043969017203</v>
      </c>
      <c r="S3261" s="1">
        <v>15.95</v>
      </c>
      <c r="T3261" s="1" t="s">
        <v>26</v>
      </c>
      <c r="U3261" s="1">
        <v>0.2</v>
      </c>
      <c r="V3261" s="1" t="s">
        <v>4117</v>
      </c>
      <c r="W3261" s="1" t="s">
        <v>136</v>
      </c>
      <c r="X3261" s="1" t="str">
        <f>IF(W3261="", "", IFERROR(VLOOKUP(W3261, colorList!A:B,2,FALSE),""))</f>
        <v>fekete</v>
      </c>
    </row>
    <row r="3262" spans="1:24" ht="27.75" customHeight="1" x14ac:dyDescent="0.25">
      <c r="A3262" s="1" t="s">
        <v>4120</v>
      </c>
      <c r="B3262" s="1" t="str">
        <f>TRIM(D3262)</f>
        <v>WB</v>
      </c>
      <c r="C3262" s="1" t="str">
        <f>IFERROR(VLOOKUP(TRIM(D3262), sizeList!A:B, 2, FALSE), "")</f>
        <v>Full</v>
      </c>
      <c r="D3262" s="1" t="s">
        <v>226</v>
      </c>
      <c r="E3262" s="1" t="str">
        <f>TRIM(F3262)</f>
        <v>STAR gurtnis szár</v>
      </c>
      <c r="F3262" s="1" t="s">
        <v>4112</v>
      </c>
      <c r="G3262" s="1" t="s">
        <v>4121</v>
      </c>
      <c r="H3262" s="1" t="s">
        <v>967</v>
      </c>
      <c r="I3262" s="1" t="s">
        <v>23</v>
      </c>
      <c r="J3262" s="1" t="str">
        <f>TRIM(I3262)</f>
        <v>Lófelszerelés</v>
      </c>
      <c r="K3262" s="1" t="s">
        <v>4074</v>
      </c>
      <c r="L3262" s="1" t="str">
        <f>TRIM(K3262)</f>
        <v>Kantár</v>
      </c>
      <c r="M3262" s="1" t="s">
        <v>4075</v>
      </c>
      <c r="N3262" s="1" t="str">
        <f>TRIM(M3262)</f>
        <v>Kantár kiegészítők</v>
      </c>
      <c r="P3262" s="1" t="str">
        <f>TRIM(O3262)</f>
        <v/>
      </c>
      <c r="Q3262" s="18" t="s">
        <v>5591</v>
      </c>
      <c r="R3262" s="8">
        <v>4043969017210</v>
      </c>
      <c r="S3262" s="1">
        <v>15.95</v>
      </c>
      <c r="T3262" s="1" t="s">
        <v>26</v>
      </c>
      <c r="U3262" s="1">
        <v>0.2</v>
      </c>
      <c r="V3262" s="1" t="s">
        <v>4117</v>
      </c>
      <c r="W3262" s="1" t="s">
        <v>490</v>
      </c>
      <c r="X3262" s="1" t="str">
        <f>IF(W3262="", "", IFERROR(VLOOKUP(W3262, colorList!A:B,2,FALSE),""))</f>
        <v>barna</v>
      </c>
    </row>
    <row r="3263" spans="1:24" ht="27.75" customHeight="1" x14ac:dyDescent="0.25">
      <c r="A3263" s="1" t="s">
        <v>4419</v>
      </c>
      <c r="B3263" s="1" t="str">
        <f>TRIM(D3263)</f>
        <v>Shetty</v>
      </c>
      <c r="C3263" s="1" t="str">
        <f>IFERROR(VLOOKUP(TRIM(D3263), sizeList!A:B, 2, FALSE), "")</f>
        <v>Shetty</v>
      </c>
      <c r="D3263" s="1" t="s">
        <v>2252</v>
      </c>
      <c r="E3263" s="1" t="str">
        <f>TRIM(F3263)</f>
        <v>STAR hannoveri kantár</v>
      </c>
      <c r="F3263" s="1" t="s">
        <v>4415</v>
      </c>
      <c r="G3263" s="1" t="s">
        <v>4420</v>
      </c>
      <c r="H3263" s="1" t="s">
        <v>967</v>
      </c>
      <c r="I3263" s="1" t="s">
        <v>23</v>
      </c>
      <c r="J3263" s="1" t="str">
        <f>TRIM(I3263)</f>
        <v>Lófelszerelés</v>
      </c>
      <c r="K3263" s="1" t="s">
        <v>4074</v>
      </c>
      <c r="L3263" s="1" t="str">
        <f>TRIM(K3263)</f>
        <v>Kantár</v>
      </c>
      <c r="M3263" s="1" t="s">
        <v>4353</v>
      </c>
      <c r="N3263" s="1" t="str">
        <f>TRIM(M3263)</f>
        <v>Kantár, nagykantár</v>
      </c>
      <c r="P3263" s="1" t="str">
        <f>TRIM(O3263)</f>
        <v/>
      </c>
      <c r="Q3263" s="18" t="s">
        <v>4417</v>
      </c>
      <c r="R3263" s="8">
        <v>4043969017012</v>
      </c>
      <c r="S3263" s="1">
        <v>42.95</v>
      </c>
      <c r="T3263" s="1" t="s">
        <v>26</v>
      </c>
      <c r="U3263" s="1">
        <v>1</v>
      </c>
      <c r="V3263" s="1" t="s">
        <v>4418</v>
      </c>
      <c r="W3263" s="1" t="s">
        <v>136</v>
      </c>
      <c r="X3263" s="1" t="str">
        <f>IF(W3263="", "", IFERROR(VLOOKUP(W3263, colorList!A:B,2,FALSE),""))</f>
        <v>fekete</v>
      </c>
    </row>
    <row r="3264" spans="1:24" ht="27.75" customHeight="1" x14ac:dyDescent="0.25">
      <c r="A3264" s="1" t="s">
        <v>4423</v>
      </c>
      <c r="B3264" s="1" t="str">
        <f>TRIM(D3264)</f>
        <v>WB</v>
      </c>
      <c r="C3264" s="1" t="str">
        <f>IFERROR(VLOOKUP(TRIM(D3264), sizeList!A:B, 2, FALSE), "")</f>
        <v>Full</v>
      </c>
      <c r="D3264" s="1" t="s">
        <v>226</v>
      </c>
      <c r="E3264" s="1" t="str">
        <f>TRIM(F3264)</f>
        <v>STAR hannoveri kantár</v>
      </c>
      <c r="F3264" s="1" t="s">
        <v>4415</v>
      </c>
      <c r="G3264" s="1" t="s">
        <v>4424</v>
      </c>
      <c r="H3264" s="1" t="s">
        <v>967</v>
      </c>
      <c r="I3264" s="1" t="s">
        <v>23</v>
      </c>
      <c r="J3264" s="1" t="str">
        <f>TRIM(I3264)</f>
        <v>Lófelszerelés</v>
      </c>
      <c r="K3264" s="1" t="s">
        <v>4074</v>
      </c>
      <c r="L3264" s="1" t="str">
        <f>TRIM(K3264)</f>
        <v>Kantár</v>
      </c>
      <c r="M3264" s="1" t="s">
        <v>4353</v>
      </c>
      <c r="N3264" s="1" t="str">
        <f>TRIM(M3264)</f>
        <v>Kantár, nagykantár</v>
      </c>
      <c r="P3264" s="1" t="str">
        <f>TRIM(O3264)</f>
        <v/>
      </c>
      <c r="Q3264" s="18" t="s">
        <v>4417</v>
      </c>
      <c r="R3264" s="8">
        <v>4043969017562</v>
      </c>
      <c r="S3264" s="1">
        <v>42.95</v>
      </c>
      <c r="T3264" s="1" t="s">
        <v>26</v>
      </c>
      <c r="U3264" s="1">
        <v>1.2</v>
      </c>
      <c r="V3264" s="1" t="s">
        <v>4418</v>
      </c>
      <c r="W3264" s="1" t="s">
        <v>136</v>
      </c>
      <c r="X3264" s="1" t="str">
        <f>IF(W3264="", "", IFERROR(VLOOKUP(W3264, colorList!A:B,2,FALSE),""))</f>
        <v>fekete</v>
      </c>
    </row>
    <row r="3265" spans="1:24" ht="27.75" customHeight="1" x14ac:dyDescent="0.25">
      <c r="A3265" s="1" t="s">
        <v>4421</v>
      </c>
      <c r="B3265" s="1" t="str">
        <f>TRIM(D3265)</f>
        <v>VB</v>
      </c>
      <c r="C3265" s="1" t="str">
        <f>IFERROR(VLOOKUP(TRIM(D3265), sizeList!A:B, 2, FALSE), "")</f>
        <v>Cob</v>
      </c>
      <c r="D3265" s="1" t="s">
        <v>214</v>
      </c>
      <c r="E3265" s="1" t="str">
        <f>TRIM(F3265)</f>
        <v>STAR hannoveri kantár</v>
      </c>
      <c r="F3265" s="1" t="s">
        <v>4415</v>
      </c>
      <c r="G3265" s="1" t="s">
        <v>4422</v>
      </c>
      <c r="H3265" s="1" t="s">
        <v>967</v>
      </c>
      <c r="I3265" s="1" t="s">
        <v>23</v>
      </c>
      <c r="J3265" s="1" t="str">
        <f>TRIM(I3265)</f>
        <v>Lófelszerelés</v>
      </c>
      <c r="K3265" s="1" t="s">
        <v>4074</v>
      </c>
      <c r="L3265" s="1" t="str">
        <f>TRIM(K3265)</f>
        <v>Kantár</v>
      </c>
      <c r="M3265" s="1" t="s">
        <v>4353</v>
      </c>
      <c r="N3265" s="1" t="str">
        <f>TRIM(M3265)</f>
        <v>Kantár, nagykantár</v>
      </c>
      <c r="P3265" s="1" t="str">
        <f>TRIM(O3265)</f>
        <v/>
      </c>
      <c r="Q3265" s="18" t="s">
        <v>4417</v>
      </c>
      <c r="R3265" s="8">
        <v>4043969118115</v>
      </c>
      <c r="S3265" s="1">
        <v>42.95</v>
      </c>
      <c r="T3265" s="1" t="s">
        <v>26</v>
      </c>
      <c r="U3265" s="1">
        <v>1.1000000000000001</v>
      </c>
      <c r="V3265" s="1" t="s">
        <v>4418</v>
      </c>
      <c r="W3265" s="1" t="s">
        <v>136</v>
      </c>
      <c r="X3265" s="1" t="str">
        <f>IF(W3265="", "", IFERROR(VLOOKUP(W3265, colorList!A:B,2,FALSE),""))</f>
        <v>fekete</v>
      </c>
    </row>
    <row r="3266" spans="1:24" ht="27.75" customHeight="1" x14ac:dyDescent="0.25">
      <c r="A3266" s="1" t="s">
        <v>4414</v>
      </c>
      <c r="B3266" s="1" t="str">
        <f>TRIM(D3266)</f>
        <v>Pony</v>
      </c>
      <c r="C3266" s="1" t="str">
        <f>IFERROR(VLOOKUP(TRIM(D3266), sizeList!A:B, 2, FALSE), "")</f>
        <v>Póni</v>
      </c>
      <c r="D3266" s="1" t="s">
        <v>199</v>
      </c>
      <c r="E3266" s="1" t="str">
        <f>TRIM(F3266)</f>
        <v>STAR hannoveri kantár</v>
      </c>
      <c r="F3266" s="1" t="s">
        <v>4415</v>
      </c>
      <c r="G3266" s="1" t="s">
        <v>4416</v>
      </c>
      <c r="H3266" s="1" t="s">
        <v>967</v>
      </c>
      <c r="I3266" s="1" t="s">
        <v>23</v>
      </c>
      <c r="J3266" s="1" t="str">
        <f>TRIM(I3266)</f>
        <v>Lófelszerelés</v>
      </c>
      <c r="K3266" s="1" t="s">
        <v>4074</v>
      </c>
      <c r="L3266" s="1" t="str">
        <f>TRIM(K3266)</f>
        <v>Kantár</v>
      </c>
      <c r="M3266" s="1" t="s">
        <v>4353</v>
      </c>
      <c r="N3266" s="1" t="str">
        <f>TRIM(M3266)</f>
        <v>Kantár, nagykantár</v>
      </c>
      <c r="P3266" s="1" t="str">
        <f>TRIM(O3266)</f>
        <v/>
      </c>
      <c r="Q3266" s="18" t="s">
        <v>4417</v>
      </c>
      <c r="R3266" s="8">
        <v>4043969118122</v>
      </c>
      <c r="S3266" s="1">
        <v>42.95</v>
      </c>
      <c r="T3266" s="1" t="s">
        <v>26</v>
      </c>
      <c r="U3266" s="1">
        <v>1.1000000000000001</v>
      </c>
      <c r="V3266" s="1" t="s">
        <v>4418</v>
      </c>
      <c r="W3266" s="1" t="s">
        <v>136</v>
      </c>
      <c r="X3266" s="1" t="str">
        <f>IF(W3266="", "", IFERROR(VLOOKUP(W3266, colorList!A:B,2,FALSE),""))</f>
        <v>fekete</v>
      </c>
    </row>
    <row r="3267" spans="1:24" ht="27.75" customHeight="1" x14ac:dyDescent="0.25">
      <c r="A3267" s="1" t="s">
        <v>4122</v>
      </c>
      <c r="B3267" s="1" t="str">
        <f>TRIM(D3267)</f>
        <v>PON</v>
      </c>
      <c r="C3267" s="1" t="str">
        <f>IFERROR(VLOOKUP(TRIM(D3267), sizeList!A:B, 2, FALSE), "")</f>
        <v>Póni</v>
      </c>
      <c r="D3267" s="1" t="s">
        <v>1790</v>
      </c>
      <c r="E3267" s="1" t="str">
        <f>TRIM(F3267)</f>
        <v>STAR homlokszíj</v>
      </c>
      <c r="F3267" s="1" t="s">
        <v>4123</v>
      </c>
      <c r="G3267" s="1" t="s">
        <v>4124</v>
      </c>
      <c r="H3267" s="1" t="s">
        <v>967</v>
      </c>
      <c r="I3267" s="1" t="s">
        <v>23</v>
      </c>
      <c r="J3267" s="1" t="str">
        <f>TRIM(I3267)</f>
        <v>Lófelszerelés</v>
      </c>
      <c r="K3267" s="1" t="s">
        <v>4074</v>
      </c>
      <c r="L3267" s="1" t="str">
        <f>TRIM(K3267)</f>
        <v>Kantár</v>
      </c>
      <c r="M3267" s="1" t="s">
        <v>4075</v>
      </c>
      <c r="N3267" s="1" t="str">
        <f>TRIM(M3267)</f>
        <v>Kantár kiegészítők</v>
      </c>
      <c r="P3267" s="1" t="str">
        <f>TRIM(O3267)</f>
        <v/>
      </c>
      <c r="Q3267" s="18" t="s">
        <v>4125</v>
      </c>
      <c r="R3267" s="8">
        <v>4057962042469</v>
      </c>
      <c r="S3267" s="1">
        <v>14.95</v>
      </c>
      <c r="T3267" s="1" t="s">
        <v>26</v>
      </c>
      <c r="U3267" s="1">
        <v>0.03</v>
      </c>
      <c r="V3267" s="1" t="s">
        <v>4126</v>
      </c>
      <c r="W3267" s="1" t="s">
        <v>136</v>
      </c>
      <c r="X3267" s="1" t="str">
        <f>IF(W3267="", "", IFERROR(VLOOKUP(W3267, colorList!A:B,2,FALSE),""))</f>
        <v>fekete</v>
      </c>
    </row>
    <row r="3268" spans="1:24" ht="27.75" customHeight="1" x14ac:dyDescent="0.25">
      <c r="A3268" s="1" t="s">
        <v>4127</v>
      </c>
      <c r="B3268" s="1" t="str">
        <f>TRIM(D3268)</f>
        <v>VB</v>
      </c>
      <c r="C3268" s="1" t="str">
        <f>IFERROR(VLOOKUP(TRIM(D3268), sizeList!A:B, 2, FALSE), "")</f>
        <v>Cob</v>
      </c>
      <c r="D3268" s="1" t="s">
        <v>214</v>
      </c>
      <c r="E3268" s="1" t="str">
        <f>TRIM(F3268)</f>
        <v>STAR homlokszíj</v>
      </c>
      <c r="F3268" s="1" t="s">
        <v>4123</v>
      </c>
      <c r="G3268" s="1" t="s">
        <v>4128</v>
      </c>
      <c r="H3268" s="1" t="s">
        <v>967</v>
      </c>
      <c r="I3268" s="1" t="s">
        <v>23</v>
      </c>
      <c r="J3268" s="1" t="str">
        <f>TRIM(I3268)</f>
        <v>Lófelszerelés</v>
      </c>
      <c r="K3268" s="1" t="s">
        <v>4074</v>
      </c>
      <c r="L3268" s="1" t="str">
        <f>TRIM(K3268)</f>
        <v>Kantár</v>
      </c>
      <c r="M3268" s="1" t="s">
        <v>4075</v>
      </c>
      <c r="N3268" s="1" t="str">
        <f>TRIM(M3268)</f>
        <v>Kantár kiegészítők</v>
      </c>
      <c r="P3268" s="1" t="str">
        <f>TRIM(O3268)</f>
        <v/>
      </c>
      <c r="Q3268" s="18" t="s">
        <v>4125</v>
      </c>
      <c r="R3268" s="8">
        <v>4057962042506</v>
      </c>
      <c r="S3268" s="1">
        <v>14.95</v>
      </c>
      <c r="T3268" s="1" t="s">
        <v>26</v>
      </c>
      <c r="U3268" s="1">
        <v>0.05</v>
      </c>
      <c r="V3268" s="1" t="s">
        <v>4126</v>
      </c>
      <c r="W3268" s="1" t="s">
        <v>136</v>
      </c>
      <c r="X3268" s="1" t="str">
        <f>IF(W3268="", "", IFERROR(VLOOKUP(W3268, colorList!A:B,2,FALSE),""))</f>
        <v>fekete</v>
      </c>
    </row>
    <row r="3269" spans="1:24" ht="27.75" customHeight="1" x14ac:dyDescent="0.25">
      <c r="A3269" s="1" t="s">
        <v>4129</v>
      </c>
      <c r="B3269" s="1" t="str">
        <f>TRIM(D3269)</f>
        <v>WB</v>
      </c>
      <c r="C3269" s="1" t="str">
        <f>IFERROR(VLOOKUP(TRIM(D3269), sizeList!A:B, 2, FALSE), "")</f>
        <v>Full</v>
      </c>
      <c r="D3269" s="1" t="s">
        <v>226</v>
      </c>
      <c r="E3269" s="1" t="str">
        <f>TRIM(F3269)</f>
        <v>STAR homlokszíj</v>
      </c>
      <c r="F3269" s="1" t="s">
        <v>4123</v>
      </c>
      <c r="G3269" s="1" t="s">
        <v>4130</v>
      </c>
      <c r="H3269" s="1" t="s">
        <v>967</v>
      </c>
      <c r="I3269" s="1" t="s">
        <v>23</v>
      </c>
      <c r="J3269" s="1" t="str">
        <f>TRIM(I3269)</f>
        <v>Lófelszerelés</v>
      </c>
      <c r="K3269" s="1" t="s">
        <v>4074</v>
      </c>
      <c r="L3269" s="1" t="str">
        <f>TRIM(K3269)</f>
        <v>Kantár</v>
      </c>
      <c r="M3269" s="1" t="s">
        <v>4075</v>
      </c>
      <c r="N3269" s="1" t="str">
        <f>TRIM(M3269)</f>
        <v>Kantár kiegészítők</v>
      </c>
      <c r="P3269" s="1" t="str">
        <f>TRIM(O3269)</f>
        <v/>
      </c>
      <c r="Q3269" s="18" t="s">
        <v>4125</v>
      </c>
      <c r="R3269" s="8">
        <v>4057962042513</v>
      </c>
      <c r="S3269" s="1">
        <v>14.95</v>
      </c>
      <c r="T3269" s="1" t="s">
        <v>26</v>
      </c>
      <c r="U3269" s="1">
        <v>8.3000000000000004E-2</v>
      </c>
      <c r="V3269" s="1" t="s">
        <v>4126</v>
      </c>
      <c r="W3269" s="1" t="s">
        <v>136</v>
      </c>
      <c r="X3269" s="1" t="str">
        <f>IF(W3269="", "", IFERROR(VLOOKUP(W3269, colorList!A:B,2,FALSE),""))</f>
        <v>fekete</v>
      </c>
    </row>
    <row r="3270" spans="1:24" ht="27.75" customHeight="1" x14ac:dyDescent="0.25">
      <c r="A3270" s="1">
        <v>808301</v>
      </c>
      <c r="B3270" s="1" t="str">
        <f>TRIM(D3270)</f>
        <v/>
      </c>
      <c r="C3270" s="1" t="str">
        <f>IFERROR(VLOOKUP(D3270, sizeList!A:B, 2, FALSE), "")</f>
        <v/>
      </c>
      <c r="E3270" s="1" t="str">
        <f>TRIM(F3270)</f>
        <v>STAR kétrészes kiképzőszár</v>
      </c>
      <c r="F3270" s="1" t="s">
        <v>5749</v>
      </c>
      <c r="G3270" s="1" t="s">
        <v>5750</v>
      </c>
      <c r="H3270" s="1" t="s">
        <v>967</v>
      </c>
      <c r="I3270" s="1" t="s">
        <v>23</v>
      </c>
      <c r="J3270" s="1" t="str">
        <f>TRIM(I3270)</f>
        <v>Lófelszerelés</v>
      </c>
      <c r="K3270" s="1" t="s">
        <v>2145</v>
      </c>
      <c r="L3270" s="1" t="str">
        <f>TRIM(K3270)</f>
        <v>Futószárazás, lókiképzés</v>
      </c>
      <c r="M3270" s="1" t="s">
        <v>5737</v>
      </c>
      <c r="N3270" s="1" t="str">
        <f>TRIM(M3270)</f>
        <v>Kikötő, segédszár</v>
      </c>
      <c r="P3270" s="1" t="str">
        <f>TRIM(O3270)</f>
        <v/>
      </c>
      <c r="Q3270" s="18" t="s">
        <v>5751</v>
      </c>
      <c r="R3270" s="8">
        <v>4043969017142</v>
      </c>
      <c r="S3270" s="1">
        <v>36.950000000000003</v>
      </c>
      <c r="T3270" s="1" t="s">
        <v>26</v>
      </c>
      <c r="U3270" s="1">
        <v>0.499</v>
      </c>
      <c r="V3270" s="1" t="s">
        <v>5752</v>
      </c>
      <c r="W3270" s="1" t="s">
        <v>136</v>
      </c>
      <c r="X3270" s="1" t="str">
        <f>IF(W3270="", "", IFERROR(VLOOKUP(W3270, colorList!A:B,2,FALSE),""))</f>
        <v>fekete</v>
      </c>
    </row>
    <row r="3271" spans="1:24" ht="27.75" customHeight="1" x14ac:dyDescent="0.25">
      <c r="A3271" s="1" t="s">
        <v>4372</v>
      </c>
      <c r="B3271" s="1" t="str">
        <f>TRIM(D3271)</f>
        <v>WB</v>
      </c>
      <c r="C3271" s="1" t="str">
        <f>IFERROR(VLOOKUP(TRIM(D3271), sizeList!A:B, 2, FALSE), "")</f>
        <v>Full</v>
      </c>
      <c r="D3271" s="1" t="s">
        <v>226</v>
      </c>
      <c r="E3271" s="1" t="str">
        <f>TRIM(F3271)</f>
        <v>STAR Lifestyle kantár</v>
      </c>
      <c r="F3271" s="1" t="s">
        <v>4351</v>
      </c>
      <c r="G3271" s="1" t="s">
        <v>4373</v>
      </c>
      <c r="H3271" s="1" t="s">
        <v>967</v>
      </c>
      <c r="I3271" s="1" t="s">
        <v>23</v>
      </c>
      <c r="J3271" s="1" t="str">
        <f>TRIM(I3271)</f>
        <v>Lófelszerelés</v>
      </c>
      <c r="K3271" s="1" t="s">
        <v>4074</v>
      </c>
      <c r="L3271" s="1" t="str">
        <f>TRIM(K3271)</f>
        <v>Kantár</v>
      </c>
      <c r="M3271" s="1" t="s">
        <v>4353</v>
      </c>
      <c r="N3271" s="1" t="str">
        <f>TRIM(M3271)</f>
        <v>Kantár, nagykantár</v>
      </c>
      <c r="P3271" s="1" t="str">
        <f>TRIM(O3271)</f>
        <v/>
      </c>
      <c r="Q3271" s="18" t="s">
        <v>4354</v>
      </c>
      <c r="R3271" s="8">
        <v>4043969017388</v>
      </c>
      <c r="S3271" s="1">
        <v>34.950000000000003</v>
      </c>
      <c r="T3271" s="1" t="s">
        <v>26</v>
      </c>
      <c r="U3271" s="1">
        <v>0.65</v>
      </c>
      <c r="V3271" s="1" t="s">
        <v>4355</v>
      </c>
      <c r="W3271" s="1" t="s">
        <v>4356</v>
      </c>
      <c r="X3271" s="1" t="str">
        <f>IF(W3271="", "", IFERROR(VLOOKUP(W3271, colorList!A:B,2,FALSE),""))</f>
        <v>barna/kiemelt barna</v>
      </c>
    </row>
    <row r="3272" spans="1:24" ht="27.75" customHeight="1" x14ac:dyDescent="0.25">
      <c r="A3272" s="1" t="s">
        <v>4370</v>
      </c>
      <c r="B3272" s="1" t="str">
        <f>TRIM(D3272)</f>
        <v>VB</v>
      </c>
      <c r="C3272" s="1" t="str">
        <f>IFERROR(VLOOKUP(TRIM(D3272), sizeList!A:B, 2, FALSE), "")</f>
        <v>Cob</v>
      </c>
      <c r="D3272" s="1" t="s">
        <v>214</v>
      </c>
      <c r="E3272" s="1" t="str">
        <f>TRIM(F3272)</f>
        <v>STAR Lifestyle kantár</v>
      </c>
      <c r="F3272" s="1" t="s">
        <v>4351</v>
      </c>
      <c r="G3272" s="1" t="s">
        <v>4371</v>
      </c>
      <c r="H3272" s="1" t="s">
        <v>967</v>
      </c>
      <c r="I3272" s="1" t="s">
        <v>23</v>
      </c>
      <c r="J3272" s="1" t="str">
        <f>TRIM(I3272)</f>
        <v>Lófelszerelés</v>
      </c>
      <c r="K3272" s="1" t="s">
        <v>4074</v>
      </c>
      <c r="L3272" s="1" t="str">
        <f>TRIM(K3272)</f>
        <v>Kantár</v>
      </c>
      <c r="M3272" s="1" t="s">
        <v>4353</v>
      </c>
      <c r="N3272" s="1" t="str">
        <f>TRIM(M3272)</f>
        <v>Kantár, nagykantár</v>
      </c>
      <c r="P3272" s="1" t="str">
        <f>TRIM(O3272)</f>
        <v/>
      </c>
      <c r="Q3272" s="18" t="s">
        <v>4354</v>
      </c>
      <c r="R3272" s="8">
        <v>4043969017449</v>
      </c>
      <c r="S3272" s="1">
        <v>34.950000000000003</v>
      </c>
      <c r="T3272" s="1" t="s">
        <v>26</v>
      </c>
      <c r="U3272" s="1">
        <v>0.6</v>
      </c>
      <c r="V3272" s="1" t="s">
        <v>4355</v>
      </c>
      <c r="W3272" s="1" t="s">
        <v>4359</v>
      </c>
      <c r="X3272" s="1" t="str">
        <f>IF(W3272="", "", IFERROR(VLOOKUP(W3272, colorList!A:B,2,FALSE),""))</f>
        <v>fekete/fekete háttér</v>
      </c>
    </row>
    <row r="3273" spans="1:24" ht="27.75" customHeight="1" x14ac:dyDescent="0.25">
      <c r="A3273" s="1" t="s">
        <v>4362</v>
      </c>
      <c r="B3273" s="1" t="str">
        <f>TRIM(D3273)</f>
        <v>Pony</v>
      </c>
      <c r="C3273" s="1" t="str">
        <f>IFERROR(VLOOKUP(TRIM(D3273), sizeList!A:B, 2, FALSE), "")</f>
        <v>Póni</v>
      </c>
      <c r="D3273" s="1" t="s">
        <v>199</v>
      </c>
      <c r="E3273" s="1" t="str">
        <f>TRIM(F3273)</f>
        <v>STAR Lifestyle kantár</v>
      </c>
      <c r="F3273" s="1" t="s">
        <v>4351</v>
      </c>
      <c r="G3273" s="1" t="s">
        <v>4363</v>
      </c>
      <c r="H3273" s="1" t="s">
        <v>967</v>
      </c>
      <c r="I3273" s="1" t="s">
        <v>23</v>
      </c>
      <c r="J3273" s="1" t="str">
        <f>TRIM(I3273)</f>
        <v>Lófelszerelés</v>
      </c>
      <c r="K3273" s="1" t="s">
        <v>4074</v>
      </c>
      <c r="L3273" s="1" t="str">
        <f>TRIM(K3273)</f>
        <v>Kantár</v>
      </c>
      <c r="M3273" s="1" t="s">
        <v>4353</v>
      </c>
      <c r="N3273" s="1" t="str">
        <f>TRIM(M3273)</f>
        <v>Kantár, nagykantár</v>
      </c>
      <c r="P3273" s="1" t="str">
        <f>TRIM(O3273)</f>
        <v/>
      </c>
      <c r="Q3273" s="18" t="s">
        <v>4354</v>
      </c>
      <c r="R3273" s="8">
        <v>4043969017456</v>
      </c>
      <c r="S3273" s="1">
        <v>34.950000000000003</v>
      </c>
      <c r="T3273" s="1" t="s">
        <v>26</v>
      </c>
      <c r="U3273" s="1">
        <v>0.56999999999999995</v>
      </c>
      <c r="V3273" s="1" t="s">
        <v>4355</v>
      </c>
      <c r="W3273" s="1" t="s">
        <v>4359</v>
      </c>
      <c r="X3273" s="1" t="str">
        <f>IF(W3273="", "", IFERROR(VLOOKUP(W3273, colorList!A:B,2,FALSE),""))</f>
        <v>fekete/fekete háttér</v>
      </c>
    </row>
    <row r="3274" spans="1:24" ht="27.75" customHeight="1" x14ac:dyDescent="0.25">
      <c r="A3274" s="1" t="s">
        <v>4374</v>
      </c>
      <c r="B3274" s="1" t="str">
        <f>TRIM(D3274)</f>
        <v>WB</v>
      </c>
      <c r="C3274" s="1" t="str">
        <f>IFERROR(VLOOKUP(TRIM(D3274), sizeList!A:B, 2, FALSE), "")</f>
        <v>Full</v>
      </c>
      <c r="D3274" s="1" t="s">
        <v>226</v>
      </c>
      <c r="E3274" s="1" t="str">
        <f>TRIM(F3274)</f>
        <v>STAR Lifestyle kantár</v>
      </c>
      <c r="F3274" s="1" t="s">
        <v>4351</v>
      </c>
      <c r="G3274" s="1" t="s">
        <v>4375</v>
      </c>
      <c r="H3274" s="1" t="s">
        <v>967</v>
      </c>
      <c r="I3274" s="1" t="s">
        <v>23</v>
      </c>
      <c r="J3274" s="1" t="str">
        <f>TRIM(I3274)</f>
        <v>Lófelszerelés</v>
      </c>
      <c r="K3274" s="1" t="s">
        <v>4074</v>
      </c>
      <c r="L3274" s="1" t="str">
        <f>TRIM(K3274)</f>
        <v>Kantár</v>
      </c>
      <c r="M3274" s="1" t="s">
        <v>4353</v>
      </c>
      <c r="N3274" s="1" t="str">
        <f>TRIM(M3274)</f>
        <v>Kantár, nagykantár</v>
      </c>
      <c r="P3274" s="1" t="str">
        <f>TRIM(O3274)</f>
        <v/>
      </c>
      <c r="Q3274" s="18" t="s">
        <v>4354</v>
      </c>
      <c r="R3274" s="8">
        <v>4043969017623</v>
      </c>
      <c r="S3274" s="1">
        <v>34.950000000000003</v>
      </c>
      <c r="T3274" s="1" t="s">
        <v>26</v>
      </c>
      <c r="U3274" s="1">
        <v>0.65</v>
      </c>
      <c r="V3274" s="1" t="s">
        <v>4355</v>
      </c>
      <c r="W3274" s="1" t="s">
        <v>4359</v>
      </c>
      <c r="X3274" s="1" t="str">
        <f>IF(W3274="", "", IFERROR(VLOOKUP(W3274, colorList!A:B,2,FALSE),""))</f>
        <v>fekete/fekete háttér</v>
      </c>
    </row>
    <row r="3275" spans="1:24" ht="27.75" customHeight="1" x14ac:dyDescent="0.25">
      <c r="A3275" s="1" t="s">
        <v>4366</v>
      </c>
      <c r="B3275" s="1" t="str">
        <f>TRIM(D3275)</f>
        <v>Shetty</v>
      </c>
      <c r="C3275" s="1" t="str">
        <f>IFERROR(VLOOKUP(TRIM(D3275), sizeList!A:B, 2, FALSE), "")</f>
        <v>Shetty</v>
      </c>
      <c r="D3275" s="1" t="s">
        <v>2252</v>
      </c>
      <c r="E3275" s="1" t="str">
        <f>TRIM(F3275)</f>
        <v>STAR Lifestyle kantár</v>
      </c>
      <c r="F3275" s="1" t="s">
        <v>4351</v>
      </c>
      <c r="G3275" s="1" t="s">
        <v>4367</v>
      </c>
      <c r="H3275" s="1" t="s">
        <v>967</v>
      </c>
      <c r="I3275" s="1" t="s">
        <v>23</v>
      </c>
      <c r="J3275" s="1" t="str">
        <f>TRIM(I3275)</f>
        <v>Lófelszerelés</v>
      </c>
      <c r="K3275" s="1" t="s">
        <v>4074</v>
      </c>
      <c r="L3275" s="1" t="str">
        <f>TRIM(K3275)</f>
        <v>Kantár</v>
      </c>
      <c r="M3275" s="1" t="s">
        <v>4353</v>
      </c>
      <c r="N3275" s="1" t="str">
        <f>TRIM(M3275)</f>
        <v>Kantár, nagykantár</v>
      </c>
      <c r="P3275" s="1" t="str">
        <f>TRIM(O3275)</f>
        <v/>
      </c>
      <c r="Q3275" s="18" t="s">
        <v>4354</v>
      </c>
      <c r="R3275" s="8">
        <v>4043969119846</v>
      </c>
      <c r="S3275" s="1">
        <v>34.950000000000003</v>
      </c>
      <c r="T3275" s="1" t="s">
        <v>26</v>
      </c>
      <c r="U3275" s="1">
        <v>0.56499999999999995</v>
      </c>
      <c r="V3275" s="1" t="s">
        <v>4355</v>
      </c>
      <c r="W3275" s="1" t="s">
        <v>4359</v>
      </c>
      <c r="X3275" s="1" t="str">
        <f>IF(W3275="", "", IFERROR(VLOOKUP(W3275, colorList!A:B,2,FALSE),""))</f>
        <v>fekete/fekete háttér</v>
      </c>
    </row>
    <row r="3276" spans="1:24" ht="27.75" customHeight="1" x14ac:dyDescent="0.25">
      <c r="A3276" s="1" t="s">
        <v>4368</v>
      </c>
      <c r="B3276" s="1" t="str">
        <f>TRIM(D3276)</f>
        <v>VB</v>
      </c>
      <c r="C3276" s="1" t="str">
        <f>IFERROR(VLOOKUP(TRIM(D3276), sizeList!A:B, 2, FALSE), "")</f>
        <v>Cob</v>
      </c>
      <c r="D3276" s="1" t="s">
        <v>214</v>
      </c>
      <c r="E3276" s="1" t="str">
        <f>TRIM(F3276)</f>
        <v>STAR Lifestyle kantár</v>
      </c>
      <c r="F3276" s="1" t="s">
        <v>4351</v>
      </c>
      <c r="G3276" s="1" t="s">
        <v>4369</v>
      </c>
      <c r="H3276" s="1" t="s">
        <v>967</v>
      </c>
      <c r="I3276" s="1" t="s">
        <v>23</v>
      </c>
      <c r="J3276" s="1" t="str">
        <f>TRIM(I3276)</f>
        <v>Lófelszerelés</v>
      </c>
      <c r="K3276" s="1" t="s">
        <v>4074</v>
      </c>
      <c r="L3276" s="1" t="str">
        <f>TRIM(K3276)</f>
        <v>Kantár</v>
      </c>
      <c r="M3276" s="1" t="s">
        <v>4353</v>
      </c>
      <c r="N3276" s="1" t="str">
        <f>TRIM(M3276)</f>
        <v>Kantár, nagykantár</v>
      </c>
      <c r="P3276" s="1" t="str">
        <f>TRIM(O3276)</f>
        <v/>
      </c>
      <c r="Q3276" s="18" t="s">
        <v>4354</v>
      </c>
      <c r="R3276" s="8">
        <v>4043969173701</v>
      </c>
      <c r="S3276" s="1">
        <v>34.950000000000003</v>
      </c>
      <c r="T3276" s="1" t="s">
        <v>26</v>
      </c>
      <c r="U3276" s="1">
        <v>0.6</v>
      </c>
      <c r="V3276" s="1" t="s">
        <v>4355</v>
      </c>
      <c r="W3276" s="1" t="s">
        <v>4356</v>
      </c>
      <c r="X3276" s="1" t="str">
        <f>IF(W3276="", "", IFERROR(VLOOKUP(W3276, colorList!A:B,2,FALSE),""))</f>
        <v>barna/kiemelt barna</v>
      </c>
    </row>
    <row r="3277" spans="1:24" ht="27.75" customHeight="1" x14ac:dyDescent="0.25">
      <c r="A3277" s="1" t="s">
        <v>4360</v>
      </c>
      <c r="B3277" s="1" t="str">
        <f>TRIM(D3277)</f>
        <v>Pony</v>
      </c>
      <c r="C3277" s="1" t="str">
        <f>IFERROR(VLOOKUP(TRIM(D3277), sizeList!A:B, 2, FALSE), "")</f>
        <v>Póni</v>
      </c>
      <c r="D3277" s="1" t="s">
        <v>199</v>
      </c>
      <c r="E3277" s="1" t="str">
        <f>TRIM(F3277)</f>
        <v>STAR Lifestyle kantár</v>
      </c>
      <c r="F3277" s="1" t="s">
        <v>4351</v>
      </c>
      <c r="G3277" s="1" t="s">
        <v>4361</v>
      </c>
      <c r="H3277" s="1" t="s">
        <v>967</v>
      </c>
      <c r="I3277" s="1" t="s">
        <v>23</v>
      </c>
      <c r="J3277" s="1" t="str">
        <f>TRIM(I3277)</f>
        <v>Lófelszerelés</v>
      </c>
      <c r="K3277" s="1" t="s">
        <v>4074</v>
      </c>
      <c r="L3277" s="1" t="str">
        <f>TRIM(K3277)</f>
        <v>Kantár</v>
      </c>
      <c r="M3277" s="1" t="s">
        <v>4353</v>
      </c>
      <c r="N3277" s="1" t="str">
        <f>TRIM(M3277)</f>
        <v>Kantár, nagykantár</v>
      </c>
      <c r="P3277" s="1" t="str">
        <f>TRIM(O3277)</f>
        <v/>
      </c>
      <c r="Q3277" s="18" t="s">
        <v>4354</v>
      </c>
      <c r="R3277" s="8">
        <v>4043969173718</v>
      </c>
      <c r="S3277" s="1">
        <v>34.950000000000003</v>
      </c>
      <c r="T3277" s="1" t="s">
        <v>26</v>
      </c>
      <c r="U3277" s="1">
        <v>0.56999999999999995</v>
      </c>
      <c r="V3277" s="1" t="s">
        <v>4355</v>
      </c>
      <c r="W3277" s="1" t="s">
        <v>4356</v>
      </c>
      <c r="X3277" s="1" t="str">
        <f>IF(W3277="", "", IFERROR(VLOOKUP(W3277, colorList!A:B,2,FALSE),""))</f>
        <v>barna/kiemelt barna</v>
      </c>
    </row>
    <row r="3278" spans="1:24" ht="27.75" customHeight="1" x14ac:dyDescent="0.25">
      <c r="A3278" s="1" t="s">
        <v>4364</v>
      </c>
      <c r="B3278" s="1" t="str">
        <f>TRIM(D3278)</f>
        <v>Shetty</v>
      </c>
      <c r="C3278" s="1" t="str">
        <f>IFERROR(VLOOKUP(TRIM(D3278), sizeList!A:B, 2, FALSE), "")</f>
        <v>Shetty</v>
      </c>
      <c r="D3278" s="1" t="s">
        <v>2252</v>
      </c>
      <c r="E3278" s="1" t="str">
        <f>TRIM(F3278)</f>
        <v>STAR Lifestyle kantár</v>
      </c>
      <c r="F3278" s="1" t="s">
        <v>4351</v>
      </c>
      <c r="G3278" s="1" t="s">
        <v>4365</v>
      </c>
      <c r="H3278" s="1" t="s">
        <v>967</v>
      </c>
      <c r="I3278" s="1" t="s">
        <v>23</v>
      </c>
      <c r="J3278" s="1" t="str">
        <f>TRIM(I3278)</f>
        <v>Lófelszerelés</v>
      </c>
      <c r="K3278" s="1" t="s">
        <v>4074</v>
      </c>
      <c r="L3278" s="1" t="str">
        <f>TRIM(K3278)</f>
        <v>Kantár</v>
      </c>
      <c r="M3278" s="1" t="s">
        <v>4353</v>
      </c>
      <c r="N3278" s="1" t="str">
        <f>TRIM(M3278)</f>
        <v>Kantár, nagykantár</v>
      </c>
      <c r="P3278" s="1" t="str">
        <f>TRIM(O3278)</f>
        <v/>
      </c>
      <c r="Q3278" s="18" t="s">
        <v>4354</v>
      </c>
      <c r="R3278" s="8">
        <v>4043969218020</v>
      </c>
      <c r="S3278" s="1">
        <v>34.950000000000003</v>
      </c>
      <c r="T3278" s="1" t="s">
        <v>26</v>
      </c>
      <c r="U3278" s="1">
        <v>0.56499999999999995</v>
      </c>
      <c r="V3278" s="1" t="s">
        <v>4355</v>
      </c>
      <c r="W3278" s="1" t="s">
        <v>4356</v>
      </c>
      <c r="X3278" s="1" t="str">
        <f>IF(W3278="", "", IFERROR(VLOOKUP(W3278, colorList!A:B,2,FALSE),""))</f>
        <v>barna/kiemelt barna</v>
      </c>
    </row>
    <row r="3279" spans="1:24" ht="27.75" customHeight="1" x14ac:dyDescent="0.25">
      <c r="A3279" s="1" t="s">
        <v>4357</v>
      </c>
      <c r="B3279" s="1" t="str">
        <f>TRIM(D3279)</f>
        <v>Minishetty</v>
      </c>
      <c r="C3279" s="1" t="str">
        <f>IFERROR(VLOOKUP(TRIM(D3279), sizeList!A:B, 2, FALSE), "")</f>
        <v>Mini shetty</v>
      </c>
      <c r="D3279" s="1" t="s">
        <v>4350</v>
      </c>
      <c r="E3279" s="1" t="str">
        <f>TRIM(F3279)</f>
        <v>STAR Lifestyle kantár</v>
      </c>
      <c r="F3279" s="1" t="s">
        <v>4351</v>
      </c>
      <c r="G3279" s="1" t="s">
        <v>4358</v>
      </c>
      <c r="H3279" s="1" t="s">
        <v>967</v>
      </c>
      <c r="I3279" s="1" t="s">
        <v>23</v>
      </c>
      <c r="J3279" s="1" t="str">
        <f>TRIM(I3279)</f>
        <v>Lófelszerelés</v>
      </c>
      <c r="K3279" s="1" t="s">
        <v>4074</v>
      </c>
      <c r="L3279" s="1" t="str">
        <f>TRIM(K3279)</f>
        <v>Kantár</v>
      </c>
      <c r="M3279" s="1" t="s">
        <v>4353</v>
      </c>
      <c r="N3279" s="1" t="str">
        <f>TRIM(M3279)</f>
        <v>Kantár, nagykantár</v>
      </c>
      <c r="P3279" s="1" t="str">
        <f>TRIM(O3279)</f>
        <v/>
      </c>
      <c r="Q3279" s="18" t="s">
        <v>4354</v>
      </c>
      <c r="R3279" s="8">
        <v>4043969242063</v>
      </c>
      <c r="S3279" s="1">
        <v>34.950000000000003</v>
      </c>
      <c r="T3279" s="1" t="s">
        <v>26</v>
      </c>
      <c r="U3279" s="1">
        <v>0.503</v>
      </c>
      <c r="V3279" s="1" t="s">
        <v>4355</v>
      </c>
      <c r="W3279" s="1" t="s">
        <v>4359</v>
      </c>
      <c r="X3279" s="1" t="str">
        <f>IF(W3279="", "", IFERROR(VLOOKUP(W3279, colorList!A:B,2,FALSE),""))</f>
        <v>fekete/fekete háttér</v>
      </c>
    </row>
    <row r="3280" spans="1:24" ht="27.75" customHeight="1" x14ac:dyDescent="0.25">
      <c r="A3280" s="1" t="s">
        <v>4349</v>
      </c>
      <c r="B3280" s="1" t="str">
        <f>TRIM(D3280)</f>
        <v>Minishetty</v>
      </c>
      <c r="C3280" s="1" t="str">
        <f>IFERROR(VLOOKUP(TRIM(D3280), sizeList!A:B, 2, FALSE), "")</f>
        <v>Mini shetty</v>
      </c>
      <c r="D3280" s="1" t="s">
        <v>4350</v>
      </c>
      <c r="E3280" s="1" t="str">
        <f>TRIM(F3280)</f>
        <v>STAR Lifestyle kantár</v>
      </c>
      <c r="F3280" s="1" t="s">
        <v>4351</v>
      </c>
      <c r="G3280" s="1" t="s">
        <v>4352</v>
      </c>
      <c r="H3280" s="1" t="s">
        <v>967</v>
      </c>
      <c r="I3280" s="1" t="s">
        <v>23</v>
      </c>
      <c r="J3280" s="1" t="str">
        <f>TRIM(I3280)</f>
        <v>Lófelszerelés</v>
      </c>
      <c r="K3280" s="1" t="s">
        <v>4074</v>
      </c>
      <c r="L3280" s="1" t="str">
        <f>TRIM(K3280)</f>
        <v>Kantár</v>
      </c>
      <c r="M3280" s="1" t="s">
        <v>4353</v>
      </c>
      <c r="N3280" s="1" t="str">
        <f>TRIM(M3280)</f>
        <v>Kantár, nagykantár</v>
      </c>
      <c r="P3280" s="1" t="str">
        <f>TRIM(O3280)</f>
        <v/>
      </c>
      <c r="Q3280" s="18" t="s">
        <v>4354</v>
      </c>
      <c r="R3280" s="8">
        <v>4043969242070</v>
      </c>
      <c r="S3280" s="1">
        <v>34.950000000000003</v>
      </c>
      <c r="T3280" s="1" t="s">
        <v>26</v>
      </c>
      <c r="U3280" s="1">
        <v>0.53400000000000003</v>
      </c>
      <c r="V3280" s="1" t="s">
        <v>4355</v>
      </c>
      <c r="W3280" s="1" t="s">
        <v>4356</v>
      </c>
      <c r="X3280" s="1" t="str">
        <f>IF(W3280="", "", IFERROR(VLOOKUP(W3280, colorList!A:B,2,FALSE),""))</f>
        <v>barna/kiemelt barna</v>
      </c>
    </row>
    <row r="3281" spans="1:24" ht="27.75" customHeight="1" x14ac:dyDescent="0.25">
      <c r="A3281" s="1">
        <v>202929</v>
      </c>
      <c r="B3281" s="1" t="str">
        <f>TRIM(D3281)</f>
        <v>29</v>
      </c>
      <c r="C3281" s="1">
        <f>IFERROR(VLOOKUP(D3281, sizeList!A:B, 2, FALSE), "")</f>
        <v>29</v>
      </c>
      <c r="D3281" s="1">
        <v>29</v>
      </c>
      <c r="E3281" s="1" t="str">
        <f>TRIM(F3281)</f>
        <v>STAR lovaglócsizma gyermek</v>
      </c>
      <c r="F3281" s="1" t="s">
        <v>965</v>
      </c>
      <c r="G3281" s="1" t="s">
        <v>966</v>
      </c>
      <c r="H3281" s="1" t="s">
        <v>967</v>
      </c>
      <c r="I3281" s="1" t="s">
        <v>255</v>
      </c>
      <c r="J3281" s="1" t="str">
        <f>TRIM(I3281)</f>
        <v>Lovasfelszerelés</v>
      </c>
      <c r="K3281" s="1" t="s">
        <v>256</v>
      </c>
      <c r="L3281" s="1" t="str">
        <f>TRIM(K3281)</f>
        <v>Lovaglócipő, csizma</v>
      </c>
      <c r="M3281" s="1" t="s">
        <v>968</v>
      </c>
      <c r="N3281" s="1" t="str">
        <f>TRIM(M3281)</f>
        <v>Csizma, lovaglócsizma</v>
      </c>
      <c r="O3281" s="1" t="s">
        <v>969</v>
      </c>
      <c r="P3281" s="1" t="str">
        <f>TRIM(O3281)</f>
        <v>Lovaglócsizma</v>
      </c>
      <c r="Q3281" s="18" t="s">
        <v>5249</v>
      </c>
      <c r="R3281" s="8">
        <v>4043969006962</v>
      </c>
      <c r="S3281" s="1">
        <v>34.950000000000003</v>
      </c>
      <c r="T3281" s="1" t="s">
        <v>26</v>
      </c>
      <c r="U3281" s="1">
        <v>1.2461</v>
      </c>
      <c r="V3281" s="1" t="s">
        <v>970</v>
      </c>
      <c r="W3281" s="1" t="s">
        <v>136</v>
      </c>
      <c r="X3281" s="1" t="str">
        <f>IF(W3281="", "", IFERROR(VLOOKUP(W3281, colorList!A:B,2,FALSE),""))</f>
        <v>fekete</v>
      </c>
    </row>
    <row r="3282" spans="1:24" ht="27.75" customHeight="1" x14ac:dyDescent="0.25">
      <c r="A3282" s="1">
        <v>202930</v>
      </c>
      <c r="B3282" s="1" t="str">
        <f>TRIM(D3282)</f>
        <v>30</v>
      </c>
      <c r="C3282" s="1">
        <f>IFERROR(VLOOKUP(D3282, sizeList!A:B, 2, FALSE), "")</f>
        <v>30</v>
      </c>
      <c r="D3282" s="1">
        <v>30</v>
      </c>
      <c r="E3282" s="1" t="str">
        <f>TRIM(F3282)</f>
        <v>STAR lovaglócsizma gyermek</v>
      </c>
      <c r="F3282" s="1" t="s">
        <v>965</v>
      </c>
      <c r="G3282" s="1" t="s">
        <v>971</v>
      </c>
      <c r="H3282" s="1" t="s">
        <v>967</v>
      </c>
      <c r="I3282" s="1" t="s">
        <v>255</v>
      </c>
      <c r="J3282" s="1" t="str">
        <f>TRIM(I3282)</f>
        <v>Lovasfelszerelés</v>
      </c>
      <c r="K3282" s="1" t="s">
        <v>256</v>
      </c>
      <c r="L3282" s="1" t="str">
        <f>TRIM(K3282)</f>
        <v>Lovaglócipő, csizma</v>
      </c>
      <c r="M3282" s="1" t="s">
        <v>968</v>
      </c>
      <c r="N3282" s="1" t="str">
        <f>TRIM(M3282)</f>
        <v>Csizma, lovaglócsizma</v>
      </c>
      <c r="O3282" s="1" t="s">
        <v>969</v>
      </c>
      <c r="P3282" s="1" t="str">
        <f>TRIM(O3282)</f>
        <v>Lovaglócsizma</v>
      </c>
      <c r="Q3282" s="18" t="s">
        <v>5249</v>
      </c>
      <c r="R3282" s="8">
        <v>4043969006979</v>
      </c>
      <c r="S3282" s="1">
        <v>34.950000000000003</v>
      </c>
      <c r="T3282" s="1" t="s">
        <v>26</v>
      </c>
      <c r="U3282" s="1">
        <v>1.2461</v>
      </c>
      <c r="V3282" s="1" t="s">
        <v>970</v>
      </c>
      <c r="W3282" s="1" t="s">
        <v>136</v>
      </c>
      <c r="X3282" s="1" t="str">
        <f>IF(W3282="", "", IFERROR(VLOOKUP(W3282, colorList!A:B,2,FALSE),""))</f>
        <v>fekete</v>
      </c>
    </row>
    <row r="3283" spans="1:24" ht="27.75" customHeight="1" x14ac:dyDescent="0.25">
      <c r="A3283" s="1">
        <v>202931</v>
      </c>
      <c r="B3283" s="1" t="str">
        <f>TRIM(D3283)</f>
        <v>31</v>
      </c>
      <c r="C3283" s="1">
        <f>IFERROR(VLOOKUP(D3283, sizeList!A:B, 2, FALSE), "")</f>
        <v>31</v>
      </c>
      <c r="D3283" s="1">
        <v>31</v>
      </c>
      <c r="E3283" s="1" t="str">
        <f>TRIM(F3283)</f>
        <v>STAR lovaglócsizma gyermek</v>
      </c>
      <c r="F3283" s="1" t="s">
        <v>965</v>
      </c>
      <c r="G3283" s="1" t="s">
        <v>972</v>
      </c>
      <c r="H3283" s="1" t="s">
        <v>967</v>
      </c>
      <c r="I3283" s="1" t="s">
        <v>255</v>
      </c>
      <c r="J3283" s="1" t="str">
        <f>TRIM(I3283)</f>
        <v>Lovasfelszerelés</v>
      </c>
      <c r="K3283" s="1" t="s">
        <v>256</v>
      </c>
      <c r="L3283" s="1" t="str">
        <f>TRIM(K3283)</f>
        <v>Lovaglócipő, csizma</v>
      </c>
      <c r="M3283" s="1" t="s">
        <v>968</v>
      </c>
      <c r="N3283" s="1" t="str">
        <f>TRIM(M3283)</f>
        <v>Csizma, lovaglócsizma</v>
      </c>
      <c r="O3283" s="1" t="s">
        <v>969</v>
      </c>
      <c r="P3283" s="1" t="str">
        <f>TRIM(O3283)</f>
        <v>Lovaglócsizma</v>
      </c>
      <c r="Q3283" s="18" t="s">
        <v>5249</v>
      </c>
      <c r="R3283" s="8">
        <v>4043969006986</v>
      </c>
      <c r="S3283" s="1">
        <v>34.950000000000003</v>
      </c>
      <c r="T3283" s="1" t="s">
        <v>26</v>
      </c>
      <c r="U3283" s="1">
        <v>1.2461</v>
      </c>
      <c r="V3283" s="1" t="s">
        <v>970</v>
      </c>
      <c r="W3283" s="1" t="s">
        <v>136</v>
      </c>
      <c r="X3283" s="1" t="str">
        <f>IF(W3283="", "", IFERROR(VLOOKUP(W3283, colorList!A:B,2,FALSE),""))</f>
        <v>fekete</v>
      </c>
    </row>
    <row r="3284" spans="1:24" ht="27.75" customHeight="1" x14ac:dyDescent="0.25">
      <c r="A3284" s="1">
        <v>202932</v>
      </c>
      <c r="B3284" s="1" t="str">
        <f>TRIM(D3284)</f>
        <v>32</v>
      </c>
      <c r="C3284" s="1">
        <f>IFERROR(VLOOKUP(D3284, sizeList!A:B, 2, FALSE), "")</f>
        <v>32</v>
      </c>
      <c r="D3284" s="1">
        <v>32</v>
      </c>
      <c r="E3284" s="1" t="str">
        <f>TRIM(F3284)</f>
        <v>STAR lovaglócsizma gyermek</v>
      </c>
      <c r="F3284" s="1" t="s">
        <v>965</v>
      </c>
      <c r="G3284" s="1" t="s">
        <v>973</v>
      </c>
      <c r="H3284" s="1" t="s">
        <v>967</v>
      </c>
      <c r="I3284" s="1" t="s">
        <v>255</v>
      </c>
      <c r="J3284" s="1" t="str">
        <f>TRIM(I3284)</f>
        <v>Lovasfelszerelés</v>
      </c>
      <c r="K3284" s="1" t="s">
        <v>256</v>
      </c>
      <c r="L3284" s="1" t="str">
        <f>TRIM(K3284)</f>
        <v>Lovaglócipő, csizma</v>
      </c>
      <c r="M3284" s="1" t="s">
        <v>968</v>
      </c>
      <c r="N3284" s="1" t="str">
        <f>TRIM(M3284)</f>
        <v>Csizma, lovaglócsizma</v>
      </c>
      <c r="O3284" s="1" t="s">
        <v>969</v>
      </c>
      <c r="P3284" s="1" t="str">
        <f>TRIM(O3284)</f>
        <v>Lovaglócsizma</v>
      </c>
      <c r="Q3284" s="18" t="s">
        <v>5249</v>
      </c>
      <c r="R3284" s="8">
        <v>4043969006993</v>
      </c>
      <c r="S3284" s="1">
        <v>34.950000000000003</v>
      </c>
      <c r="T3284" s="1" t="s">
        <v>26</v>
      </c>
      <c r="U3284" s="1">
        <v>1.1460999999999999</v>
      </c>
      <c r="V3284" s="1" t="s">
        <v>970</v>
      </c>
      <c r="W3284" s="1" t="s">
        <v>136</v>
      </c>
      <c r="X3284" s="1" t="str">
        <f>IF(W3284="", "", IFERROR(VLOOKUP(W3284, colorList!A:B,2,FALSE),""))</f>
        <v>fekete</v>
      </c>
    </row>
    <row r="3285" spans="1:24" ht="27.75" customHeight="1" x14ac:dyDescent="0.25">
      <c r="A3285" s="1">
        <v>202933</v>
      </c>
      <c r="B3285" s="1" t="str">
        <f>TRIM(D3285)</f>
        <v>33</v>
      </c>
      <c r="C3285" s="1">
        <f>IFERROR(VLOOKUP(D3285, sizeList!A:B, 2, FALSE), "")</f>
        <v>33</v>
      </c>
      <c r="D3285" s="1">
        <v>33</v>
      </c>
      <c r="E3285" s="1" t="str">
        <f>TRIM(F3285)</f>
        <v>STAR lovaglócsizma gyermek</v>
      </c>
      <c r="F3285" s="1" t="s">
        <v>965</v>
      </c>
      <c r="G3285" s="1" t="s">
        <v>974</v>
      </c>
      <c r="H3285" s="1" t="s">
        <v>967</v>
      </c>
      <c r="I3285" s="1" t="s">
        <v>255</v>
      </c>
      <c r="J3285" s="1" t="str">
        <f>TRIM(I3285)</f>
        <v>Lovasfelszerelés</v>
      </c>
      <c r="K3285" s="1" t="s">
        <v>256</v>
      </c>
      <c r="L3285" s="1" t="str">
        <f>TRIM(K3285)</f>
        <v>Lovaglócipő, csizma</v>
      </c>
      <c r="M3285" s="1" t="s">
        <v>968</v>
      </c>
      <c r="N3285" s="1" t="str">
        <f>TRIM(M3285)</f>
        <v>Csizma, lovaglócsizma</v>
      </c>
      <c r="O3285" s="1" t="s">
        <v>969</v>
      </c>
      <c r="P3285" s="1" t="str">
        <f>TRIM(O3285)</f>
        <v>Lovaglócsizma</v>
      </c>
      <c r="Q3285" s="18" t="s">
        <v>5249</v>
      </c>
      <c r="R3285" s="8">
        <v>4043969007006</v>
      </c>
      <c r="S3285" s="1">
        <v>34.950000000000003</v>
      </c>
      <c r="T3285" s="1" t="s">
        <v>26</v>
      </c>
      <c r="U3285" s="1">
        <v>1.1460999999999999</v>
      </c>
      <c r="V3285" s="1" t="s">
        <v>970</v>
      </c>
      <c r="W3285" s="1" t="s">
        <v>136</v>
      </c>
      <c r="X3285" s="1" t="str">
        <f>IF(W3285="", "", IFERROR(VLOOKUP(W3285, colorList!A:B,2,FALSE),""))</f>
        <v>fekete</v>
      </c>
    </row>
    <row r="3286" spans="1:24" ht="27.75" customHeight="1" x14ac:dyDescent="0.25">
      <c r="A3286" s="1">
        <v>202934</v>
      </c>
      <c r="B3286" s="1" t="str">
        <f>TRIM(D3286)</f>
        <v>34</v>
      </c>
      <c r="C3286" s="1">
        <f>IFERROR(VLOOKUP(D3286, sizeList!A:B, 2, FALSE), "")</f>
        <v>34</v>
      </c>
      <c r="D3286" s="1">
        <v>34</v>
      </c>
      <c r="E3286" s="1" t="str">
        <f>TRIM(F3286)</f>
        <v>STAR lovaglócsizma gyermek</v>
      </c>
      <c r="F3286" s="1" t="s">
        <v>965</v>
      </c>
      <c r="G3286" s="1" t="s">
        <v>975</v>
      </c>
      <c r="H3286" s="1" t="s">
        <v>967</v>
      </c>
      <c r="I3286" s="1" t="s">
        <v>255</v>
      </c>
      <c r="J3286" s="1" t="str">
        <f>TRIM(I3286)</f>
        <v>Lovasfelszerelés</v>
      </c>
      <c r="K3286" s="1" t="s">
        <v>256</v>
      </c>
      <c r="L3286" s="1" t="str">
        <f>TRIM(K3286)</f>
        <v>Lovaglócipő, csizma</v>
      </c>
      <c r="M3286" s="1" t="s">
        <v>968</v>
      </c>
      <c r="N3286" s="1" t="str">
        <f>TRIM(M3286)</f>
        <v>Csizma, lovaglócsizma</v>
      </c>
      <c r="O3286" s="1" t="s">
        <v>969</v>
      </c>
      <c r="P3286" s="1" t="str">
        <f>TRIM(O3286)</f>
        <v>Lovaglócsizma</v>
      </c>
      <c r="Q3286" s="18" t="s">
        <v>5249</v>
      </c>
      <c r="R3286" s="8">
        <v>4043969007013</v>
      </c>
      <c r="S3286" s="1">
        <v>34.950000000000003</v>
      </c>
      <c r="T3286" s="1" t="s">
        <v>26</v>
      </c>
      <c r="U3286" s="1">
        <v>1.2461</v>
      </c>
      <c r="V3286" s="1" t="s">
        <v>970</v>
      </c>
      <c r="W3286" s="1" t="s">
        <v>136</v>
      </c>
      <c r="X3286" s="1" t="str">
        <f>IF(W3286="", "", IFERROR(VLOOKUP(W3286, colorList!A:B,2,FALSE),""))</f>
        <v>fekete</v>
      </c>
    </row>
    <row r="3287" spans="1:24" ht="27.75" customHeight="1" x14ac:dyDescent="0.25">
      <c r="A3287" s="1">
        <v>202935</v>
      </c>
      <c r="B3287" s="1" t="str">
        <f>TRIM(D3287)</f>
        <v>35</v>
      </c>
      <c r="C3287" s="1">
        <f>IFERROR(VLOOKUP(D3287, sizeList!A:B, 2, FALSE), "")</f>
        <v>35</v>
      </c>
      <c r="D3287" s="1">
        <v>35</v>
      </c>
      <c r="E3287" s="1" t="str">
        <f>TRIM(F3287)</f>
        <v>STAR lovaglócsizma női</v>
      </c>
      <c r="F3287" s="1" t="s">
        <v>976</v>
      </c>
      <c r="G3287" s="1" t="s">
        <v>977</v>
      </c>
      <c r="H3287" s="1" t="s">
        <v>967</v>
      </c>
      <c r="I3287" s="1" t="s">
        <v>255</v>
      </c>
      <c r="J3287" s="1" t="str">
        <f>TRIM(I3287)</f>
        <v>Lovasfelszerelés</v>
      </c>
      <c r="K3287" s="1" t="s">
        <v>256</v>
      </c>
      <c r="L3287" s="1" t="str">
        <f>TRIM(K3287)</f>
        <v>Lovaglócipő, csizma</v>
      </c>
      <c r="M3287" s="1" t="s">
        <v>968</v>
      </c>
      <c r="N3287" s="1" t="str">
        <f>TRIM(M3287)</f>
        <v>Csizma, lovaglócsizma</v>
      </c>
      <c r="O3287" s="1" t="s">
        <v>969</v>
      </c>
      <c r="P3287" s="1" t="str">
        <f>TRIM(O3287)</f>
        <v>Lovaglócsizma</v>
      </c>
      <c r="Q3287" s="18" t="s">
        <v>5249</v>
      </c>
      <c r="R3287" s="8">
        <v>4043969007020</v>
      </c>
      <c r="S3287" s="1">
        <v>34.950000000000003</v>
      </c>
      <c r="T3287" s="1" t="s">
        <v>26</v>
      </c>
      <c r="U3287" s="1">
        <v>1.4</v>
      </c>
      <c r="V3287" s="1" t="s">
        <v>978</v>
      </c>
      <c r="W3287" s="1" t="s">
        <v>136</v>
      </c>
      <c r="X3287" s="1" t="str">
        <f>IF(W3287="", "", IFERROR(VLOOKUP(W3287, colorList!A:B,2,FALSE),""))</f>
        <v>fekete</v>
      </c>
    </row>
    <row r="3288" spans="1:24" ht="27.75" customHeight="1" x14ac:dyDescent="0.25">
      <c r="A3288" s="1">
        <v>202936</v>
      </c>
      <c r="B3288" s="1" t="str">
        <f>TRIM(D3288)</f>
        <v>36</v>
      </c>
      <c r="C3288" s="1">
        <f>IFERROR(VLOOKUP(D3288, sizeList!A:B, 2, FALSE), "")</f>
        <v>36</v>
      </c>
      <c r="D3288" s="1">
        <v>36</v>
      </c>
      <c r="E3288" s="1" t="str">
        <f>TRIM(F3288)</f>
        <v>STAR lovaglócsizma női</v>
      </c>
      <c r="F3288" s="1" t="s">
        <v>976</v>
      </c>
      <c r="G3288" s="1" t="s">
        <v>979</v>
      </c>
      <c r="H3288" s="1" t="s">
        <v>967</v>
      </c>
      <c r="I3288" s="1" t="s">
        <v>255</v>
      </c>
      <c r="J3288" s="1" t="str">
        <f>TRIM(I3288)</f>
        <v>Lovasfelszerelés</v>
      </c>
      <c r="K3288" s="1" t="s">
        <v>256</v>
      </c>
      <c r="L3288" s="1" t="str">
        <f>TRIM(K3288)</f>
        <v>Lovaglócipő, csizma</v>
      </c>
      <c r="M3288" s="1" t="s">
        <v>968</v>
      </c>
      <c r="N3288" s="1" t="str">
        <f>TRIM(M3288)</f>
        <v>Csizma, lovaglócsizma</v>
      </c>
      <c r="O3288" s="1" t="s">
        <v>969</v>
      </c>
      <c r="P3288" s="1" t="str">
        <f>TRIM(O3288)</f>
        <v>Lovaglócsizma</v>
      </c>
      <c r="Q3288" s="18" t="s">
        <v>5249</v>
      </c>
      <c r="R3288" s="8">
        <v>4043969007037</v>
      </c>
      <c r="S3288" s="1">
        <v>34.950000000000003</v>
      </c>
      <c r="T3288" s="1" t="s">
        <v>26</v>
      </c>
      <c r="U3288" s="1">
        <v>1.4</v>
      </c>
      <c r="V3288" s="1" t="s">
        <v>978</v>
      </c>
      <c r="W3288" s="1" t="s">
        <v>136</v>
      </c>
      <c r="X3288" s="1" t="str">
        <f>IF(W3288="", "", IFERROR(VLOOKUP(W3288, colorList!A:B,2,FALSE),""))</f>
        <v>fekete</v>
      </c>
    </row>
    <row r="3289" spans="1:24" ht="27.75" customHeight="1" x14ac:dyDescent="0.25">
      <c r="A3289" s="1">
        <v>202937</v>
      </c>
      <c r="B3289" s="1" t="str">
        <f>TRIM(D3289)</f>
        <v>37</v>
      </c>
      <c r="C3289" s="1">
        <f>IFERROR(VLOOKUP(D3289, sizeList!A:B, 2, FALSE), "")</f>
        <v>37</v>
      </c>
      <c r="D3289" s="1">
        <v>37</v>
      </c>
      <c r="E3289" s="1" t="str">
        <f>TRIM(F3289)</f>
        <v>STAR lovaglócsizma női</v>
      </c>
      <c r="F3289" s="1" t="s">
        <v>976</v>
      </c>
      <c r="G3289" s="1" t="s">
        <v>980</v>
      </c>
      <c r="H3289" s="1" t="s">
        <v>967</v>
      </c>
      <c r="I3289" s="1" t="s">
        <v>255</v>
      </c>
      <c r="J3289" s="1" t="str">
        <f>TRIM(I3289)</f>
        <v>Lovasfelszerelés</v>
      </c>
      <c r="K3289" s="1" t="s">
        <v>256</v>
      </c>
      <c r="L3289" s="1" t="str">
        <f>TRIM(K3289)</f>
        <v>Lovaglócipő, csizma</v>
      </c>
      <c r="M3289" s="1" t="s">
        <v>968</v>
      </c>
      <c r="N3289" s="1" t="str">
        <f>TRIM(M3289)</f>
        <v>Csizma, lovaglócsizma</v>
      </c>
      <c r="O3289" s="1" t="s">
        <v>969</v>
      </c>
      <c r="P3289" s="1" t="str">
        <f>TRIM(O3289)</f>
        <v>Lovaglócsizma</v>
      </c>
      <c r="Q3289" s="18" t="s">
        <v>5249</v>
      </c>
      <c r="R3289" s="8">
        <v>4043969007044</v>
      </c>
      <c r="S3289" s="1">
        <v>34.950000000000003</v>
      </c>
      <c r="T3289" s="1" t="s">
        <v>26</v>
      </c>
      <c r="U3289" s="1">
        <v>1.4</v>
      </c>
      <c r="V3289" s="1" t="s">
        <v>978</v>
      </c>
      <c r="W3289" s="1" t="s">
        <v>136</v>
      </c>
      <c r="X3289" s="1" t="str">
        <f>IF(W3289="", "", IFERROR(VLOOKUP(W3289, colorList!A:B,2,FALSE),""))</f>
        <v>fekete</v>
      </c>
    </row>
    <row r="3290" spans="1:24" ht="27.75" customHeight="1" x14ac:dyDescent="0.25">
      <c r="A3290" s="1">
        <v>202938</v>
      </c>
      <c r="B3290" s="1" t="str">
        <f>TRIM(D3290)</f>
        <v>38</v>
      </c>
      <c r="C3290" s="1">
        <f>IFERROR(VLOOKUP(D3290, sizeList!A:B, 2, FALSE), "")</f>
        <v>38</v>
      </c>
      <c r="D3290" s="1">
        <v>38</v>
      </c>
      <c r="E3290" s="1" t="str">
        <f>TRIM(F3290)</f>
        <v>STAR lovaglócsizma női</v>
      </c>
      <c r="F3290" s="1" t="s">
        <v>976</v>
      </c>
      <c r="G3290" s="1" t="s">
        <v>981</v>
      </c>
      <c r="H3290" s="1" t="s">
        <v>967</v>
      </c>
      <c r="I3290" s="1" t="s">
        <v>255</v>
      </c>
      <c r="J3290" s="1" t="str">
        <f>TRIM(I3290)</f>
        <v>Lovasfelszerelés</v>
      </c>
      <c r="K3290" s="1" t="s">
        <v>256</v>
      </c>
      <c r="L3290" s="1" t="str">
        <f>TRIM(K3290)</f>
        <v>Lovaglócipő, csizma</v>
      </c>
      <c r="M3290" s="1" t="s">
        <v>968</v>
      </c>
      <c r="N3290" s="1" t="str">
        <f>TRIM(M3290)</f>
        <v>Csizma, lovaglócsizma</v>
      </c>
      <c r="O3290" s="1" t="s">
        <v>969</v>
      </c>
      <c r="P3290" s="1" t="str">
        <f>TRIM(O3290)</f>
        <v>Lovaglócsizma</v>
      </c>
      <c r="Q3290" s="18" t="s">
        <v>5249</v>
      </c>
      <c r="R3290" s="8">
        <v>4043969007051</v>
      </c>
      <c r="S3290" s="1">
        <v>34.950000000000003</v>
      </c>
      <c r="T3290" s="1" t="s">
        <v>26</v>
      </c>
      <c r="U3290" s="1">
        <v>1.6</v>
      </c>
      <c r="V3290" s="1" t="s">
        <v>978</v>
      </c>
      <c r="W3290" s="1" t="s">
        <v>136</v>
      </c>
      <c r="X3290" s="1" t="str">
        <f>IF(W3290="", "", IFERROR(VLOOKUP(W3290, colorList!A:B,2,FALSE),""))</f>
        <v>fekete</v>
      </c>
    </row>
    <row r="3291" spans="1:24" ht="27.75" customHeight="1" x14ac:dyDescent="0.25">
      <c r="A3291" s="1">
        <v>202939</v>
      </c>
      <c r="B3291" s="1" t="str">
        <f>TRIM(D3291)</f>
        <v>39</v>
      </c>
      <c r="C3291" s="1">
        <f>IFERROR(VLOOKUP(D3291, sizeList!A:B, 2, FALSE), "")</f>
        <v>39</v>
      </c>
      <c r="D3291" s="1">
        <v>39</v>
      </c>
      <c r="E3291" s="1" t="str">
        <f>TRIM(F3291)</f>
        <v>STAR lovaglócsizma női</v>
      </c>
      <c r="F3291" s="1" t="s">
        <v>976</v>
      </c>
      <c r="G3291" s="1" t="s">
        <v>982</v>
      </c>
      <c r="H3291" s="1" t="s">
        <v>967</v>
      </c>
      <c r="I3291" s="1" t="s">
        <v>255</v>
      </c>
      <c r="J3291" s="1" t="str">
        <f>TRIM(I3291)</f>
        <v>Lovasfelszerelés</v>
      </c>
      <c r="K3291" s="1" t="s">
        <v>256</v>
      </c>
      <c r="L3291" s="1" t="str">
        <f>TRIM(K3291)</f>
        <v>Lovaglócipő, csizma</v>
      </c>
      <c r="M3291" s="1" t="s">
        <v>968</v>
      </c>
      <c r="N3291" s="1" t="str">
        <f>TRIM(M3291)</f>
        <v>Csizma, lovaglócsizma</v>
      </c>
      <c r="O3291" s="1" t="s">
        <v>969</v>
      </c>
      <c r="P3291" s="1" t="str">
        <f>TRIM(O3291)</f>
        <v>Lovaglócsizma</v>
      </c>
      <c r="Q3291" s="18" t="s">
        <v>5249</v>
      </c>
      <c r="R3291" s="8">
        <v>4043969007068</v>
      </c>
      <c r="S3291" s="1">
        <v>34.950000000000003</v>
      </c>
      <c r="T3291" s="1" t="s">
        <v>26</v>
      </c>
      <c r="U3291" s="1">
        <v>1.4</v>
      </c>
      <c r="V3291" s="1" t="s">
        <v>978</v>
      </c>
      <c r="W3291" s="1" t="s">
        <v>136</v>
      </c>
      <c r="X3291" s="1" t="str">
        <f>IF(W3291="", "", IFERROR(VLOOKUP(W3291, colorList!A:B,2,FALSE),""))</f>
        <v>fekete</v>
      </c>
    </row>
    <row r="3292" spans="1:24" ht="27.75" customHeight="1" x14ac:dyDescent="0.25">
      <c r="A3292" s="1">
        <v>202940</v>
      </c>
      <c r="B3292" s="1" t="str">
        <f>TRIM(D3292)</f>
        <v>40</v>
      </c>
      <c r="C3292" s="1">
        <f>IFERROR(VLOOKUP(D3292, sizeList!A:B, 2, FALSE), "")</f>
        <v>40</v>
      </c>
      <c r="D3292" s="1">
        <v>40</v>
      </c>
      <c r="E3292" s="1" t="str">
        <f>TRIM(F3292)</f>
        <v>STAR lovaglócsizma női</v>
      </c>
      <c r="F3292" s="1" t="s">
        <v>976</v>
      </c>
      <c r="G3292" s="1" t="s">
        <v>983</v>
      </c>
      <c r="H3292" s="1" t="s">
        <v>967</v>
      </c>
      <c r="I3292" s="1" t="s">
        <v>255</v>
      </c>
      <c r="J3292" s="1" t="str">
        <f>TRIM(I3292)</f>
        <v>Lovasfelszerelés</v>
      </c>
      <c r="K3292" s="1" t="s">
        <v>256</v>
      </c>
      <c r="L3292" s="1" t="str">
        <f>TRIM(K3292)</f>
        <v>Lovaglócipő, csizma</v>
      </c>
      <c r="M3292" s="1" t="s">
        <v>968</v>
      </c>
      <c r="N3292" s="1" t="str">
        <f>TRIM(M3292)</f>
        <v>Csizma, lovaglócsizma</v>
      </c>
      <c r="O3292" s="1" t="s">
        <v>969</v>
      </c>
      <c r="P3292" s="1" t="str">
        <f>TRIM(O3292)</f>
        <v>Lovaglócsizma</v>
      </c>
      <c r="Q3292" s="18" t="s">
        <v>5249</v>
      </c>
      <c r="R3292" s="8">
        <v>4043969007075</v>
      </c>
      <c r="S3292" s="1">
        <v>34.950000000000003</v>
      </c>
      <c r="T3292" s="1" t="s">
        <v>26</v>
      </c>
      <c r="U3292" s="1">
        <v>1.6</v>
      </c>
      <c r="V3292" s="1" t="s">
        <v>978</v>
      </c>
      <c r="W3292" s="1" t="s">
        <v>136</v>
      </c>
      <c r="X3292" s="1" t="str">
        <f>IF(W3292="", "", IFERROR(VLOOKUP(W3292, colorList!A:B,2,FALSE),""))</f>
        <v>fekete</v>
      </c>
    </row>
    <row r="3293" spans="1:24" ht="27.75" customHeight="1" x14ac:dyDescent="0.25">
      <c r="A3293" s="1">
        <v>202941</v>
      </c>
      <c r="B3293" s="1" t="str">
        <f>TRIM(D3293)</f>
        <v>41</v>
      </c>
      <c r="C3293" s="1">
        <f>IFERROR(VLOOKUP(D3293, sizeList!A:B, 2, FALSE), "")</f>
        <v>41</v>
      </c>
      <c r="D3293" s="1">
        <v>41</v>
      </c>
      <c r="E3293" s="1" t="str">
        <f>TRIM(F3293)</f>
        <v>STAR lovaglócsizma női</v>
      </c>
      <c r="F3293" s="1" t="s">
        <v>976</v>
      </c>
      <c r="G3293" s="1" t="s">
        <v>984</v>
      </c>
      <c r="H3293" s="1" t="s">
        <v>967</v>
      </c>
      <c r="I3293" s="1" t="s">
        <v>255</v>
      </c>
      <c r="J3293" s="1" t="str">
        <f>TRIM(I3293)</f>
        <v>Lovasfelszerelés</v>
      </c>
      <c r="K3293" s="1" t="s">
        <v>256</v>
      </c>
      <c r="L3293" s="1" t="str">
        <f>TRIM(K3293)</f>
        <v>Lovaglócipő, csizma</v>
      </c>
      <c r="M3293" s="1" t="s">
        <v>968</v>
      </c>
      <c r="N3293" s="1" t="str">
        <f>TRIM(M3293)</f>
        <v>Csizma, lovaglócsizma</v>
      </c>
      <c r="O3293" s="1" t="s">
        <v>969</v>
      </c>
      <c r="P3293" s="1" t="str">
        <f>TRIM(O3293)</f>
        <v>Lovaglócsizma</v>
      </c>
      <c r="Q3293" s="18" t="s">
        <v>5249</v>
      </c>
      <c r="R3293" s="8">
        <v>4043969007082</v>
      </c>
      <c r="S3293" s="1">
        <v>34.950000000000003</v>
      </c>
      <c r="T3293" s="1" t="s">
        <v>26</v>
      </c>
      <c r="U3293" s="1">
        <v>1.4</v>
      </c>
      <c r="V3293" s="1" t="s">
        <v>978</v>
      </c>
      <c r="W3293" s="1" t="s">
        <v>136</v>
      </c>
      <c r="X3293" s="1" t="str">
        <f>IF(W3293="", "", IFERROR(VLOOKUP(W3293, colorList!A:B,2,FALSE),""))</f>
        <v>fekete</v>
      </c>
    </row>
    <row r="3294" spans="1:24" ht="27.75" customHeight="1" x14ac:dyDescent="0.25">
      <c r="A3294" s="1" t="s">
        <v>14774</v>
      </c>
      <c r="B3294" s="1" t="str">
        <f>TRIM(D3294)</f>
        <v>WB</v>
      </c>
      <c r="C3294" s="1" t="str">
        <f>IFERROR(VLOOKUP(TRIM(D3294), sizeList!A:B, 2, FALSE), "")</f>
        <v>Full</v>
      </c>
      <c r="D3294" s="1" t="s">
        <v>226</v>
      </c>
      <c r="E3294" s="1" t="str">
        <f>TRIM(F3294)</f>
        <v>STAR martingál</v>
      </c>
      <c r="F3294" s="1" t="s">
        <v>14768</v>
      </c>
      <c r="G3294" s="1" t="s">
        <v>14775</v>
      </c>
      <c r="H3294" s="1" t="s">
        <v>967</v>
      </c>
      <c r="I3294" s="1" t="s">
        <v>23</v>
      </c>
      <c r="J3294" s="1" t="str">
        <f>TRIM(I3294)</f>
        <v>Lófelszerelés</v>
      </c>
      <c r="K3294" s="1" t="s">
        <v>11714</v>
      </c>
      <c r="L3294" s="1" t="str">
        <f>TRIM(K3294)</f>
        <v>Martingál, szügyelő</v>
      </c>
      <c r="N3294" s="1" t="str">
        <f>TRIM(M3294)</f>
        <v/>
      </c>
      <c r="P3294" s="1" t="str">
        <f>TRIM(O3294)</f>
        <v/>
      </c>
      <c r="Q3294" s="18" t="s">
        <v>14770</v>
      </c>
      <c r="R3294" s="8">
        <v>4043969017234</v>
      </c>
      <c r="S3294" s="1">
        <v>19.95</v>
      </c>
      <c r="T3294" s="1" t="s">
        <v>26</v>
      </c>
      <c r="U3294" s="1">
        <v>0.29799999999999999</v>
      </c>
      <c r="V3294" s="1" t="s">
        <v>14771</v>
      </c>
      <c r="W3294" s="1" t="s">
        <v>136</v>
      </c>
      <c r="X3294" s="1" t="str">
        <f>IF(W3294="", "", IFERROR(VLOOKUP(W3294, colorList!A:B,2,FALSE),""))</f>
        <v>fekete</v>
      </c>
    </row>
    <row r="3295" spans="1:24" ht="27.75" customHeight="1" x14ac:dyDescent="0.25">
      <c r="A3295" s="1" t="s">
        <v>14776</v>
      </c>
      <c r="B3295" s="1" t="str">
        <f>TRIM(D3295)</f>
        <v>WB</v>
      </c>
      <c r="C3295" s="1" t="str">
        <f>IFERROR(VLOOKUP(TRIM(D3295), sizeList!A:B, 2, FALSE), "")</f>
        <v>Full</v>
      </c>
      <c r="D3295" s="1" t="s">
        <v>226</v>
      </c>
      <c r="E3295" s="1" t="str">
        <f>TRIM(F3295)</f>
        <v>STAR martingál</v>
      </c>
      <c r="F3295" s="1" t="s">
        <v>14768</v>
      </c>
      <c r="G3295" s="1" t="s">
        <v>14777</v>
      </c>
      <c r="H3295" s="1" t="s">
        <v>967</v>
      </c>
      <c r="I3295" s="1" t="s">
        <v>23</v>
      </c>
      <c r="J3295" s="1" t="str">
        <f>TRIM(I3295)</f>
        <v>Lófelszerelés</v>
      </c>
      <c r="K3295" s="1" t="s">
        <v>11714</v>
      </c>
      <c r="L3295" s="1" t="str">
        <f>TRIM(K3295)</f>
        <v>Martingál, szügyelő</v>
      </c>
      <c r="N3295" s="1" t="str">
        <f>TRIM(M3295)</f>
        <v/>
      </c>
      <c r="P3295" s="1" t="str">
        <f>TRIM(O3295)</f>
        <v/>
      </c>
      <c r="Q3295" s="18" t="s">
        <v>14770</v>
      </c>
      <c r="R3295" s="8">
        <v>4043969017241</v>
      </c>
      <c r="S3295" s="1">
        <v>19.95</v>
      </c>
      <c r="T3295" s="1" t="s">
        <v>26</v>
      </c>
      <c r="U3295" s="1">
        <v>0.29799999999999999</v>
      </c>
      <c r="V3295" s="1" t="s">
        <v>14771</v>
      </c>
      <c r="W3295" s="1" t="s">
        <v>490</v>
      </c>
      <c r="X3295" s="1" t="str">
        <f>IF(W3295="", "", IFERROR(VLOOKUP(W3295, colorList!A:B,2,FALSE),""))</f>
        <v>barna</v>
      </c>
    </row>
    <row r="3296" spans="1:24" ht="27.75" customHeight="1" x14ac:dyDescent="0.25">
      <c r="A3296" s="1" t="s">
        <v>14767</v>
      </c>
      <c r="B3296" s="1" t="str">
        <f>TRIM(D3296)</f>
        <v>Pony</v>
      </c>
      <c r="C3296" s="1" t="str">
        <f>IFERROR(VLOOKUP(TRIM(D3296), sizeList!A:B, 2, FALSE), "")</f>
        <v>Póni</v>
      </c>
      <c r="D3296" s="1" t="s">
        <v>199</v>
      </c>
      <c r="E3296" s="1" t="str">
        <f>TRIM(F3296)</f>
        <v>STAR martingál</v>
      </c>
      <c r="F3296" s="1" t="s">
        <v>14768</v>
      </c>
      <c r="G3296" s="1" t="s">
        <v>14769</v>
      </c>
      <c r="H3296" s="1" t="s">
        <v>967</v>
      </c>
      <c r="I3296" s="1" t="s">
        <v>23</v>
      </c>
      <c r="J3296" s="1" t="str">
        <f>TRIM(I3296)</f>
        <v>Lófelszerelés</v>
      </c>
      <c r="K3296" s="1" t="s">
        <v>11714</v>
      </c>
      <c r="L3296" s="1" t="str">
        <f>TRIM(K3296)</f>
        <v>Martingál, szügyelő</v>
      </c>
      <c r="N3296" s="1" t="str">
        <f>TRIM(M3296)</f>
        <v/>
      </c>
      <c r="P3296" s="1" t="str">
        <f>TRIM(O3296)</f>
        <v/>
      </c>
      <c r="Q3296" s="18" t="s">
        <v>14770</v>
      </c>
      <c r="R3296" s="8">
        <v>4043969017326</v>
      </c>
      <c r="S3296" s="1">
        <v>19.95</v>
      </c>
      <c r="T3296" s="1" t="s">
        <v>26</v>
      </c>
      <c r="U3296" s="1">
        <v>0.29799999999999999</v>
      </c>
      <c r="V3296" s="1" t="s">
        <v>14771</v>
      </c>
      <c r="W3296" s="1" t="s">
        <v>136</v>
      </c>
      <c r="X3296" s="1" t="str">
        <f>IF(W3296="", "", IFERROR(VLOOKUP(W3296, colorList!A:B,2,FALSE),""))</f>
        <v>fekete</v>
      </c>
    </row>
    <row r="3297" spans="1:24" ht="27.75" customHeight="1" x14ac:dyDescent="0.25">
      <c r="A3297" s="1" t="s">
        <v>14772</v>
      </c>
      <c r="B3297" s="1" t="str">
        <f>TRIM(D3297)</f>
        <v>Shetty</v>
      </c>
      <c r="C3297" s="1" t="str">
        <f>IFERROR(VLOOKUP(TRIM(D3297), sizeList!A:B, 2, FALSE), "")</f>
        <v>Shetty</v>
      </c>
      <c r="D3297" s="1" t="s">
        <v>2252</v>
      </c>
      <c r="E3297" s="1" t="str">
        <f>TRIM(F3297)</f>
        <v>STAR martingál</v>
      </c>
      <c r="F3297" s="1" t="s">
        <v>14768</v>
      </c>
      <c r="G3297" s="1" t="s">
        <v>14773</v>
      </c>
      <c r="H3297" s="1" t="s">
        <v>967</v>
      </c>
      <c r="I3297" s="1" t="s">
        <v>23</v>
      </c>
      <c r="J3297" s="1" t="str">
        <f>TRIM(I3297)</f>
        <v>Lófelszerelés</v>
      </c>
      <c r="K3297" s="1" t="s">
        <v>11714</v>
      </c>
      <c r="L3297" s="1" t="str">
        <f>TRIM(K3297)</f>
        <v>Martingál, szügyelő</v>
      </c>
      <c r="N3297" s="1" t="str">
        <f>TRIM(M3297)</f>
        <v/>
      </c>
      <c r="P3297" s="1" t="str">
        <f>TRIM(O3297)</f>
        <v/>
      </c>
      <c r="Q3297" s="18" t="s">
        <v>14770</v>
      </c>
      <c r="R3297" s="8">
        <v>4057962124288</v>
      </c>
      <c r="S3297" s="1">
        <v>19.95</v>
      </c>
      <c r="T3297" s="1" t="s">
        <v>26</v>
      </c>
      <c r="U3297" s="1">
        <v>0.29799999999999999</v>
      </c>
      <c r="V3297" s="1" t="s">
        <v>14771</v>
      </c>
      <c r="W3297" s="1" t="s">
        <v>136</v>
      </c>
      <c r="X3297" s="1" t="str">
        <f>IF(W3297="", "", IFERROR(VLOOKUP(W3297, colorList!A:B,2,FALSE),""))</f>
        <v>fekete</v>
      </c>
    </row>
    <row r="3298" spans="1:24" ht="27.75" customHeight="1" x14ac:dyDescent="0.25">
      <c r="A3298" s="1" t="s">
        <v>9492</v>
      </c>
      <c r="B3298" s="1" t="str">
        <f>TRIM(D3298)</f>
        <v>Pony</v>
      </c>
      <c r="C3298" s="1" t="str">
        <f>IFERROR(VLOOKUP(TRIM(D3298), sizeList!A:B, 2, FALSE), "")</f>
        <v>Póni</v>
      </c>
      <c r="D3298" s="1" t="s">
        <v>199</v>
      </c>
      <c r="E3298" s="1" t="str">
        <f>TRIM(F3298)</f>
        <v>STAR Robust bőr kötőfék</v>
      </c>
      <c r="F3298" s="1" t="s">
        <v>6654</v>
      </c>
      <c r="G3298" s="1" t="s">
        <v>6655</v>
      </c>
      <c r="H3298" s="1" t="s">
        <v>967</v>
      </c>
      <c r="I3298" s="1" t="s">
        <v>23</v>
      </c>
      <c r="J3298" s="1" t="str">
        <f>TRIM(I3298)</f>
        <v>Lófelszerelés</v>
      </c>
      <c r="K3298" s="1" t="s">
        <v>6158</v>
      </c>
      <c r="L3298" s="1" t="str">
        <f>TRIM(K3298)</f>
        <v>Kötőfék és vezetőszár</v>
      </c>
      <c r="M3298" s="1" t="s">
        <v>6159</v>
      </c>
      <c r="N3298" s="1" t="str">
        <f>TRIM(M3298)</f>
        <v>Kötőfék</v>
      </c>
      <c r="P3298" s="1" t="str">
        <f>TRIM(O3298)</f>
        <v/>
      </c>
      <c r="Q3298" s="18" t="s">
        <v>6656</v>
      </c>
      <c r="R3298" s="8">
        <v>4043969017463</v>
      </c>
      <c r="S3298" s="1">
        <v>32.950000000000003</v>
      </c>
      <c r="T3298" s="1" t="s">
        <v>26</v>
      </c>
      <c r="U3298" s="1">
        <v>0.499</v>
      </c>
      <c r="V3298" s="1" t="s">
        <v>6657</v>
      </c>
      <c r="W3298" s="1" t="s">
        <v>136</v>
      </c>
      <c r="X3298" s="1" t="str">
        <f>IF(W3298="", "", IFERROR(VLOOKUP(W3298, colorList!A:B,2,FALSE),""))</f>
        <v>fekete</v>
      </c>
    </row>
    <row r="3299" spans="1:24" ht="27.75" customHeight="1" x14ac:dyDescent="0.25">
      <c r="A3299" s="1" t="s">
        <v>9493</v>
      </c>
      <c r="B3299" s="1" t="str">
        <f>TRIM(D3299)</f>
        <v>VB</v>
      </c>
      <c r="C3299" s="1" t="str">
        <f>IFERROR(VLOOKUP(TRIM(D3299), sizeList!A:B, 2, FALSE), "")</f>
        <v>Cob</v>
      </c>
      <c r="D3299" s="1" t="s">
        <v>214</v>
      </c>
      <c r="E3299" s="1" t="str">
        <f>TRIM(F3299)</f>
        <v>STAR Robust bőr kötőfék</v>
      </c>
      <c r="F3299" s="1" t="s">
        <v>6654</v>
      </c>
      <c r="G3299" s="1" t="s">
        <v>6658</v>
      </c>
      <c r="H3299" s="1" t="s">
        <v>967</v>
      </c>
      <c r="I3299" s="1" t="s">
        <v>23</v>
      </c>
      <c r="J3299" s="1" t="str">
        <f>TRIM(I3299)</f>
        <v>Lófelszerelés</v>
      </c>
      <c r="K3299" s="1" t="s">
        <v>6158</v>
      </c>
      <c r="L3299" s="1" t="str">
        <f>TRIM(K3299)</f>
        <v>Kötőfék és vezetőszár</v>
      </c>
      <c r="M3299" s="1" t="s">
        <v>6159</v>
      </c>
      <c r="N3299" s="1" t="str">
        <f>TRIM(M3299)</f>
        <v>Kötőfék</v>
      </c>
      <c r="P3299" s="1" t="str">
        <f>TRIM(O3299)</f>
        <v/>
      </c>
      <c r="Q3299" s="18" t="s">
        <v>6656</v>
      </c>
      <c r="R3299" s="8">
        <v>4043969017470</v>
      </c>
      <c r="S3299" s="1">
        <v>32.950000000000003</v>
      </c>
      <c r="T3299" s="1" t="s">
        <v>26</v>
      </c>
      <c r="U3299" s="1">
        <v>0.501</v>
      </c>
      <c r="V3299" s="1" t="s">
        <v>6657</v>
      </c>
      <c r="W3299" s="1" t="s">
        <v>136</v>
      </c>
      <c r="X3299" s="1" t="str">
        <f>IF(W3299="", "", IFERROR(VLOOKUP(W3299, colorList!A:B,2,FALSE),""))</f>
        <v>fekete</v>
      </c>
    </row>
    <row r="3300" spans="1:24" ht="27.75" customHeight="1" x14ac:dyDescent="0.25">
      <c r="A3300" s="1" t="s">
        <v>9494</v>
      </c>
      <c r="B3300" s="1" t="str">
        <f>TRIM(D3300)</f>
        <v>WB</v>
      </c>
      <c r="C3300" s="1" t="str">
        <f>IFERROR(VLOOKUP(TRIM(D3300), sizeList!A:B, 2, FALSE), "")</f>
        <v>Full</v>
      </c>
      <c r="D3300" s="1" t="s">
        <v>226</v>
      </c>
      <c r="E3300" s="1" t="str">
        <f>TRIM(F3300)</f>
        <v>STAR Robust bőr kötőfék</v>
      </c>
      <c r="F3300" s="1" t="s">
        <v>6654</v>
      </c>
      <c r="G3300" s="1" t="s">
        <v>6659</v>
      </c>
      <c r="H3300" s="1" t="s">
        <v>967</v>
      </c>
      <c r="I3300" s="1" t="s">
        <v>23</v>
      </c>
      <c r="J3300" s="1" t="str">
        <f>TRIM(I3300)</f>
        <v>Lófelszerelés</v>
      </c>
      <c r="K3300" s="1" t="s">
        <v>6158</v>
      </c>
      <c r="L3300" s="1" t="str">
        <f>TRIM(K3300)</f>
        <v>Kötőfék és vezetőszár</v>
      </c>
      <c r="M3300" s="1" t="s">
        <v>6159</v>
      </c>
      <c r="N3300" s="1" t="str">
        <f>TRIM(M3300)</f>
        <v>Kötőfék</v>
      </c>
      <c r="P3300" s="1" t="str">
        <f>TRIM(O3300)</f>
        <v/>
      </c>
      <c r="Q3300" s="18" t="s">
        <v>6656</v>
      </c>
      <c r="R3300" s="8">
        <v>4043969017487</v>
      </c>
      <c r="S3300" s="1">
        <v>32.950000000000003</v>
      </c>
      <c r="T3300" s="1" t="s">
        <v>26</v>
      </c>
      <c r="U3300" s="1">
        <v>0.501</v>
      </c>
      <c r="V3300" s="1" t="s">
        <v>6657</v>
      </c>
      <c r="W3300" s="1" t="s">
        <v>136</v>
      </c>
      <c r="X3300" s="1" t="str">
        <f>IF(W3300="", "", IFERROR(VLOOKUP(W3300, colorList!A:B,2,FALSE),""))</f>
        <v>fekete</v>
      </c>
    </row>
    <row r="3301" spans="1:24" ht="27.75" customHeight="1" x14ac:dyDescent="0.25">
      <c r="A3301" s="1">
        <v>810701</v>
      </c>
      <c r="B3301" s="1" t="str">
        <f>TRIM(D3301)</f>
        <v/>
      </c>
      <c r="C3301" s="1" t="str">
        <f>IFERROR(VLOOKUP(D3301, sizeList!A:B, 2, FALSE), "")</f>
        <v/>
      </c>
      <c r="E3301" s="1" t="str">
        <f>TRIM(F3301)</f>
        <v>STAR segédszár</v>
      </c>
      <c r="F3301" s="1" t="s">
        <v>5782</v>
      </c>
      <c r="G3301" s="1" t="s">
        <v>5783</v>
      </c>
      <c r="H3301" s="1" t="s">
        <v>967</v>
      </c>
      <c r="I3301" s="1" t="s">
        <v>23</v>
      </c>
      <c r="J3301" s="1" t="str">
        <f>TRIM(I3301)</f>
        <v>Lófelszerelés</v>
      </c>
      <c r="K3301" s="1" t="s">
        <v>2145</v>
      </c>
      <c r="L3301" s="1" t="str">
        <f>TRIM(K3301)</f>
        <v>Futószárazás, lókiképzés</v>
      </c>
      <c r="M3301" s="1" t="s">
        <v>5737</v>
      </c>
      <c r="N3301" s="1" t="str">
        <f>TRIM(M3301)</f>
        <v>Kikötő, segédszár</v>
      </c>
      <c r="P3301" s="1" t="str">
        <f>TRIM(O3301)</f>
        <v/>
      </c>
      <c r="Q3301" s="18" t="s">
        <v>5784</v>
      </c>
      <c r="R3301" s="8">
        <v>4043969017289</v>
      </c>
      <c r="S3301" s="1">
        <v>19.95</v>
      </c>
      <c r="T3301" s="1" t="s">
        <v>26</v>
      </c>
      <c r="U3301" s="1">
        <v>0.2</v>
      </c>
      <c r="V3301" s="1" t="s">
        <v>5785</v>
      </c>
      <c r="W3301" s="1" t="s">
        <v>136</v>
      </c>
      <c r="X3301" s="1" t="str">
        <f>IF(W3301="", "", IFERROR(VLOOKUP(W3301, colorList!A:B,2,FALSE),""))</f>
        <v>fekete</v>
      </c>
    </row>
    <row r="3302" spans="1:24" ht="27.75" customHeight="1" x14ac:dyDescent="0.25">
      <c r="A3302" s="1">
        <v>810001</v>
      </c>
      <c r="B3302" s="1" t="str">
        <f>TRIM(D3302)</f>
        <v/>
      </c>
      <c r="C3302" s="1" t="str">
        <f>IFERROR(VLOOKUP(D3302, sizeList!A:B, 2, FALSE), "")</f>
        <v/>
      </c>
      <c r="E3302" s="1" t="str">
        <f>TRIM(F3302)</f>
        <v>STAR segédszár karabinerrel</v>
      </c>
      <c r="F3302" s="1" t="s">
        <v>11170</v>
      </c>
      <c r="G3302" s="1" t="s">
        <v>11171</v>
      </c>
      <c r="H3302" s="1" t="s">
        <v>967</v>
      </c>
      <c r="I3302" s="1" t="s">
        <v>23</v>
      </c>
      <c r="J3302" s="1" t="str">
        <f>TRIM(I3302)</f>
        <v>Lófelszerelés</v>
      </c>
      <c r="K3302" s="1" t="s">
        <v>4074</v>
      </c>
      <c r="L3302" s="1" t="str">
        <f>TRIM(K3302)</f>
        <v>Kantár</v>
      </c>
      <c r="M3302" s="1" t="s">
        <v>11163</v>
      </c>
      <c r="N3302" s="1" t="str">
        <f>TRIM(M3302)</f>
        <v>Segédszár</v>
      </c>
      <c r="P3302" s="1" t="str">
        <f>TRIM(O3302)</f>
        <v/>
      </c>
      <c r="Q3302" s="18" t="s">
        <v>11172</v>
      </c>
      <c r="R3302" s="8">
        <v>4043969048726</v>
      </c>
      <c r="S3302" s="1">
        <v>24.95</v>
      </c>
      <c r="T3302" s="1" t="s">
        <v>26</v>
      </c>
      <c r="U3302" s="1">
        <v>0.3</v>
      </c>
      <c r="V3302" s="1" t="s">
        <v>5785</v>
      </c>
      <c r="W3302" s="1" t="s">
        <v>136</v>
      </c>
      <c r="X3302" s="1" t="str">
        <f>IF(W3302="", "", IFERROR(VLOOKUP(W3302, colorList!A:B,2,FALSE),""))</f>
        <v>fekete</v>
      </c>
    </row>
    <row r="3303" spans="1:24" ht="27.75" customHeight="1" x14ac:dyDescent="0.25">
      <c r="A3303" s="1" t="s">
        <v>4144</v>
      </c>
      <c r="B3303" s="1" t="str">
        <f>TRIM(D3303)</f>
        <v>WB</v>
      </c>
      <c r="C3303" s="1" t="str">
        <f>IFERROR(VLOOKUP(TRIM(D3303), sizeList!A:B, 2, FALSE), "")</f>
        <v>Full</v>
      </c>
      <c r="D3303" s="1" t="s">
        <v>226</v>
      </c>
      <c r="E3303" s="1" t="str">
        <f>TRIM(F3303)</f>
        <v>STAR szines gumiszár</v>
      </c>
      <c r="F3303" s="1" t="s">
        <v>4141</v>
      </c>
      <c r="G3303" s="1" t="s">
        <v>4145</v>
      </c>
      <c r="H3303" s="1" t="s">
        <v>967</v>
      </c>
      <c r="I3303" s="1" t="s">
        <v>23</v>
      </c>
      <c r="J3303" s="1" t="str">
        <f>TRIM(I3303)</f>
        <v>Lófelszerelés</v>
      </c>
      <c r="K3303" s="1" t="s">
        <v>4074</v>
      </c>
      <c r="L3303" s="1" t="str">
        <f>TRIM(K3303)</f>
        <v>Kantár</v>
      </c>
      <c r="M3303" s="1" t="s">
        <v>4075</v>
      </c>
      <c r="N3303" s="1" t="str">
        <f>TRIM(M3303)</f>
        <v>Kantár kiegészítők</v>
      </c>
      <c r="P3303" s="1" t="str">
        <f>TRIM(O3303)</f>
        <v/>
      </c>
      <c r="Q3303" s="18" t="s">
        <v>5593</v>
      </c>
      <c r="R3303" s="8">
        <v>4043969007327</v>
      </c>
      <c r="S3303" s="1">
        <v>24.95</v>
      </c>
      <c r="T3303" s="1" t="s">
        <v>26</v>
      </c>
      <c r="U3303" s="1">
        <v>0.3</v>
      </c>
      <c r="V3303" s="1" t="s">
        <v>4143</v>
      </c>
      <c r="X3303" s="1" t="str">
        <f>IF(W3303="", "", IFERROR(VLOOKUP(W3303, colorList!A:B,2,FALSE),""))</f>
        <v/>
      </c>
    </row>
    <row r="3304" spans="1:24" ht="27.75" customHeight="1" x14ac:dyDescent="0.25">
      <c r="A3304" s="1" t="s">
        <v>4140</v>
      </c>
      <c r="B3304" s="1" t="str">
        <f>TRIM(D3304)</f>
        <v>Pony</v>
      </c>
      <c r="C3304" s="1" t="str">
        <f>IFERROR(VLOOKUP(TRIM(D3304), sizeList!A:B, 2, FALSE), "")</f>
        <v>Póni</v>
      </c>
      <c r="D3304" s="1" t="s">
        <v>199</v>
      </c>
      <c r="E3304" s="1" t="str">
        <f>TRIM(F3304)</f>
        <v>STAR szines gumiszár</v>
      </c>
      <c r="F3304" s="1" t="s">
        <v>4141</v>
      </c>
      <c r="G3304" s="1" t="s">
        <v>4142</v>
      </c>
      <c r="H3304" s="1" t="s">
        <v>967</v>
      </c>
      <c r="I3304" s="1" t="s">
        <v>23</v>
      </c>
      <c r="J3304" s="1" t="str">
        <f>TRIM(I3304)</f>
        <v>Lófelszerelés</v>
      </c>
      <c r="K3304" s="1" t="s">
        <v>4074</v>
      </c>
      <c r="L3304" s="1" t="str">
        <f>TRIM(K3304)</f>
        <v>Kantár</v>
      </c>
      <c r="M3304" s="1" t="s">
        <v>4075</v>
      </c>
      <c r="N3304" s="1" t="str">
        <f>TRIM(M3304)</f>
        <v>Kantár kiegészítők</v>
      </c>
      <c r="P3304" s="1" t="str">
        <f>TRIM(O3304)</f>
        <v/>
      </c>
      <c r="Q3304" s="18" t="s">
        <v>5593</v>
      </c>
      <c r="R3304" s="8">
        <v>4043969314043</v>
      </c>
      <c r="S3304" s="1">
        <v>24.95</v>
      </c>
      <c r="T3304" s="1" t="s">
        <v>26</v>
      </c>
      <c r="U3304" s="1">
        <v>0.3</v>
      </c>
      <c r="V3304" s="1" t="s">
        <v>4143</v>
      </c>
      <c r="X3304" s="1" t="str">
        <f>IF(W3304="", "", IFERROR(VLOOKUP(W3304, colorList!A:B,2,FALSE),""))</f>
        <v/>
      </c>
    </row>
    <row r="3305" spans="1:24" ht="27.75" customHeight="1" x14ac:dyDescent="0.25">
      <c r="A3305" s="1" t="s">
        <v>14783</v>
      </c>
      <c r="B3305" s="1" t="str">
        <f>TRIM(D3305)</f>
        <v>WB</v>
      </c>
      <c r="C3305" s="1" t="str">
        <f>IFERROR(VLOOKUP(TRIM(D3305), sizeList!A:B, 2, FALSE), "")</f>
        <v>Full</v>
      </c>
      <c r="D3305" s="1" t="s">
        <v>226</v>
      </c>
      <c r="E3305" s="1" t="str">
        <f>TRIM(F3305)</f>
        <v>STAR Thiedemann martingál</v>
      </c>
      <c r="F3305" s="1" t="s">
        <v>14779</v>
      </c>
      <c r="G3305" s="1" t="s">
        <v>14784</v>
      </c>
      <c r="H3305" s="1" t="s">
        <v>967</v>
      </c>
      <c r="I3305" s="1" t="s">
        <v>23</v>
      </c>
      <c r="J3305" s="1" t="str">
        <f>TRIM(I3305)</f>
        <v>Lófelszerelés</v>
      </c>
      <c r="K3305" s="1" t="s">
        <v>11714</v>
      </c>
      <c r="L3305" s="1" t="str">
        <f>TRIM(K3305)</f>
        <v>Martingál, szügyelő</v>
      </c>
      <c r="N3305" s="1" t="str">
        <f>TRIM(M3305)</f>
        <v/>
      </c>
      <c r="P3305" s="1" t="str">
        <f>TRIM(O3305)</f>
        <v/>
      </c>
      <c r="Q3305" s="18" t="s">
        <v>14781</v>
      </c>
      <c r="R3305" s="8">
        <v>4043969017258</v>
      </c>
      <c r="S3305" s="1">
        <v>29.95</v>
      </c>
      <c r="T3305" s="1" t="s">
        <v>26</v>
      </c>
      <c r="U3305" s="1">
        <v>0.23</v>
      </c>
      <c r="V3305" s="1" t="s">
        <v>14782</v>
      </c>
      <c r="W3305" s="1" t="s">
        <v>136</v>
      </c>
      <c r="X3305" s="1" t="str">
        <f>IF(W3305="", "", IFERROR(VLOOKUP(W3305, colorList!A:B,2,FALSE),""))</f>
        <v>fekete</v>
      </c>
    </row>
    <row r="3306" spans="1:24" ht="27.75" customHeight="1" x14ac:dyDescent="0.25">
      <c r="A3306" s="1" t="s">
        <v>14778</v>
      </c>
      <c r="B3306" s="1" t="str">
        <f>TRIM(D3306)</f>
        <v>Pony</v>
      </c>
      <c r="C3306" s="1" t="str">
        <f>IFERROR(VLOOKUP(TRIM(D3306), sizeList!A:B, 2, FALSE), "")</f>
        <v>Póni</v>
      </c>
      <c r="D3306" s="1" t="s">
        <v>199</v>
      </c>
      <c r="E3306" s="1" t="str">
        <f>TRIM(F3306)</f>
        <v>STAR Thiedemann martingál</v>
      </c>
      <c r="F3306" s="1" t="s">
        <v>14779</v>
      </c>
      <c r="G3306" s="1" t="s">
        <v>14780</v>
      </c>
      <c r="H3306" s="1" t="s">
        <v>967</v>
      </c>
      <c r="I3306" s="1" t="s">
        <v>23</v>
      </c>
      <c r="J3306" s="1" t="str">
        <f>TRIM(I3306)</f>
        <v>Lófelszerelés</v>
      </c>
      <c r="K3306" s="1" t="s">
        <v>11714</v>
      </c>
      <c r="L3306" s="1" t="str">
        <f>TRIM(K3306)</f>
        <v>Martingál, szügyelő</v>
      </c>
      <c r="N3306" s="1" t="str">
        <f>TRIM(M3306)</f>
        <v/>
      </c>
      <c r="P3306" s="1" t="str">
        <f>TRIM(O3306)</f>
        <v/>
      </c>
      <c r="Q3306" s="18" t="s">
        <v>14781</v>
      </c>
      <c r="R3306" s="8">
        <v>4043969250518</v>
      </c>
      <c r="S3306" s="1">
        <v>29.95</v>
      </c>
      <c r="T3306" s="1" t="s">
        <v>26</v>
      </c>
      <c r="U3306" s="1">
        <v>0.23</v>
      </c>
      <c r="V3306" s="1" t="s">
        <v>14782</v>
      </c>
      <c r="W3306" s="1" t="s">
        <v>136</v>
      </c>
      <c r="X3306" s="1" t="str">
        <f>IF(W3306="", "", IFERROR(VLOOKUP(W3306, colorList!A:B,2,FALSE),""))</f>
        <v>fekete</v>
      </c>
    </row>
    <row r="3307" spans="1:24" ht="27.75" customHeight="1" x14ac:dyDescent="0.25">
      <c r="A3307" s="1" t="s">
        <v>11178</v>
      </c>
      <c r="B3307" s="1" t="str">
        <f>TRIM(D3307)</f>
        <v>WB</v>
      </c>
      <c r="C3307" s="1" t="str">
        <f>IFERROR(VLOOKUP(TRIM(D3307), sizeList!A:B, 2, FALSE), "")</f>
        <v>Full</v>
      </c>
      <c r="D3307" s="1" t="s">
        <v>226</v>
      </c>
      <c r="E3307" s="1" t="str">
        <f>TRIM(F3307)</f>
        <v>STAR Thiedemann szár</v>
      </c>
      <c r="F3307" s="1" t="s">
        <v>11174</v>
      </c>
      <c r="G3307" s="1" t="s">
        <v>11179</v>
      </c>
      <c r="H3307" s="1" t="s">
        <v>967</v>
      </c>
      <c r="I3307" s="1" t="s">
        <v>23</v>
      </c>
      <c r="J3307" s="1" t="str">
        <f>TRIM(I3307)</f>
        <v>Lófelszerelés</v>
      </c>
      <c r="K3307" s="1" t="s">
        <v>4074</v>
      </c>
      <c r="L3307" s="1" t="str">
        <f>TRIM(K3307)</f>
        <v>Kantár</v>
      </c>
      <c r="M3307" s="1" t="s">
        <v>11163</v>
      </c>
      <c r="N3307" s="1" t="str">
        <f>TRIM(M3307)</f>
        <v>Segédszár</v>
      </c>
      <c r="P3307" s="1" t="str">
        <f>TRIM(O3307)</f>
        <v/>
      </c>
      <c r="Q3307" s="18" t="s">
        <v>11176</v>
      </c>
      <c r="R3307" s="8">
        <v>4043969017227</v>
      </c>
      <c r="S3307" s="1">
        <v>24.95</v>
      </c>
      <c r="T3307" s="1" t="s">
        <v>26</v>
      </c>
      <c r="U3307" s="1">
        <v>0.23</v>
      </c>
      <c r="V3307" s="1" t="s">
        <v>11177</v>
      </c>
      <c r="W3307" s="1" t="s">
        <v>136</v>
      </c>
      <c r="X3307" s="1" t="str">
        <f>IF(W3307="", "", IFERROR(VLOOKUP(W3307, colorList!A:B,2,FALSE),""))</f>
        <v>fekete</v>
      </c>
    </row>
    <row r="3308" spans="1:24" ht="27.75" customHeight="1" x14ac:dyDescent="0.25">
      <c r="A3308" s="1" t="s">
        <v>11173</v>
      </c>
      <c r="B3308" s="1" t="str">
        <f>TRIM(D3308)</f>
        <v>Pony</v>
      </c>
      <c r="C3308" s="1" t="str">
        <f>IFERROR(VLOOKUP(TRIM(D3308), sizeList!A:B, 2, FALSE), "")</f>
        <v>Póni</v>
      </c>
      <c r="D3308" s="1" t="s">
        <v>199</v>
      </c>
      <c r="E3308" s="1" t="str">
        <f>TRIM(F3308)</f>
        <v>STAR Thiedemann szár</v>
      </c>
      <c r="F3308" s="1" t="s">
        <v>11174</v>
      </c>
      <c r="G3308" s="1" t="s">
        <v>11175</v>
      </c>
      <c r="H3308" s="1" t="s">
        <v>967</v>
      </c>
      <c r="I3308" s="1" t="s">
        <v>23</v>
      </c>
      <c r="J3308" s="1" t="str">
        <f>TRIM(I3308)</f>
        <v>Lófelszerelés</v>
      </c>
      <c r="K3308" s="1" t="s">
        <v>4074</v>
      </c>
      <c r="L3308" s="1" t="str">
        <f>TRIM(K3308)</f>
        <v>Kantár</v>
      </c>
      <c r="M3308" s="1" t="s">
        <v>11163</v>
      </c>
      <c r="N3308" s="1" t="str">
        <f>TRIM(M3308)</f>
        <v>Segédszár</v>
      </c>
      <c r="P3308" s="1" t="str">
        <f>TRIM(O3308)</f>
        <v/>
      </c>
      <c r="Q3308" s="18" t="s">
        <v>11176</v>
      </c>
      <c r="R3308" s="8">
        <v>4043969255391</v>
      </c>
      <c r="S3308" s="1">
        <v>24.95</v>
      </c>
      <c r="T3308" s="1" t="s">
        <v>26</v>
      </c>
      <c r="U3308" s="1">
        <v>0.24</v>
      </c>
      <c r="V3308" s="1" t="s">
        <v>11177</v>
      </c>
      <c r="W3308" s="1" t="s">
        <v>136</v>
      </c>
      <c r="X3308" s="1" t="str">
        <f>IF(W3308="", "", IFERROR(VLOOKUP(W3308, colorList!A:B,2,FALSE),""))</f>
        <v>fekete</v>
      </c>
    </row>
    <row r="3309" spans="1:24" ht="27.75" customHeight="1" x14ac:dyDescent="0.25">
      <c r="A3309" s="1" t="s">
        <v>4436</v>
      </c>
      <c r="B3309" s="1" t="str">
        <f>TRIM(D3309)</f>
        <v>Minishetty</v>
      </c>
      <c r="C3309" s="1" t="str">
        <f>IFERROR(VLOOKUP(TRIM(D3309), sizeList!A:B, 2, FALSE), "")</f>
        <v>Mini shetty</v>
      </c>
      <c r="D3309" s="1" t="s">
        <v>4350</v>
      </c>
      <c r="E3309" s="1" t="str">
        <f>TRIM(F3309)</f>
        <v>STAR Unicorn kantár</v>
      </c>
      <c r="F3309" s="1" t="s">
        <v>4437</v>
      </c>
      <c r="G3309" s="1" t="s">
        <v>4438</v>
      </c>
      <c r="H3309" s="1" t="s">
        <v>967</v>
      </c>
      <c r="I3309" s="1" t="s">
        <v>23</v>
      </c>
      <c r="J3309" s="1" t="str">
        <f>TRIM(I3309)</f>
        <v>Lófelszerelés</v>
      </c>
      <c r="K3309" s="1" t="s">
        <v>4074</v>
      </c>
      <c r="L3309" s="1" t="str">
        <f>TRIM(K3309)</f>
        <v>Kantár</v>
      </c>
      <c r="M3309" s="1" t="s">
        <v>4353</v>
      </c>
      <c r="N3309" s="1" t="str">
        <f>TRIM(M3309)</f>
        <v>Kantár, nagykantár</v>
      </c>
      <c r="P3309" s="1" t="str">
        <f>TRIM(O3309)</f>
        <v/>
      </c>
      <c r="Q3309" s="18" t="s">
        <v>4439</v>
      </c>
      <c r="R3309" s="8">
        <v>4057962042001</v>
      </c>
      <c r="S3309" s="1">
        <v>49.95</v>
      </c>
      <c r="T3309" s="1" t="s">
        <v>26</v>
      </c>
      <c r="U3309" s="1">
        <v>0.40100000000000002</v>
      </c>
      <c r="V3309" s="1" t="s">
        <v>4440</v>
      </c>
      <c r="W3309" s="1" t="s">
        <v>4441</v>
      </c>
      <c r="X3309" s="1" t="str">
        <f>IF(W3309="", "", IFERROR(VLOOKUP(W3309, colorList!A:B,2,FALSE),""))</f>
        <v>éjkék/azálea</v>
      </c>
    </row>
    <row r="3310" spans="1:24" ht="27.75" customHeight="1" x14ac:dyDescent="0.25">
      <c r="A3310" s="1" t="s">
        <v>4444</v>
      </c>
      <c r="B3310" s="1" t="str">
        <f>TRIM(D3310)</f>
        <v>Shetty</v>
      </c>
      <c r="C3310" s="1" t="str">
        <f>IFERROR(VLOOKUP(TRIM(D3310), sizeList!A:B, 2, FALSE), "")</f>
        <v>Shetty</v>
      </c>
      <c r="D3310" s="1" t="s">
        <v>2252</v>
      </c>
      <c r="E3310" s="1" t="str">
        <f>TRIM(F3310)</f>
        <v>STAR Unicorn kantár</v>
      </c>
      <c r="F3310" s="1" t="s">
        <v>4437</v>
      </c>
      <c r="G3310" s="1" t="s">
        <v>4445</v>
      </c>
      <c r="H3310" s="1" t="s">
        <v>967</v>
      </c>
      <c r="I3310" s="1" t="s">
        <v>23</v>
      </c>
      <c r="J3310" s="1" t="str">
        <f>TRIM(I3310)</f>
        <v>Lófelszerelés</v>
      </c>
      <c r="K3310" s="1" t="s">
        <v>4074</v>
      </c>
      <c r="L3310" s="1" t="str">
        <f>TRIM(K3310)</f>
        <v>Kantár</v>
      </c>
      <c r="M3310" s="1" t="s">
        <v>4353</v>
      </c>
      <c r="N3310" s="1" t="str">
        <f>TRIM(M3310)</f>
        <v>Kantár, nagykantár</v>
      </c>
      <c r="P3310" s="1" t="str">
        <f>TRIM(O3310)</f>
        <v/>
      </c>
      <c r="Q3310" s="18" t="s">
        <v>4439</v>
      </c>
      <c r="R3310" s="8">
        <v>4057962042018</v>
      </c>
      <c r="S3310" s="1">
        <v>49.95</v>
      </c>
      <c r="T3310" s="1" t="s">
        <v>26</v>
      </c>
      <c r="U3310" s="1">
        <v>0.42</v>
      </c>
      <c r="V3310" s="1" t="s">
        <v>4440</v>
      </c>
      <c r="W3310" s="1" t="s">
        <v>4441</v>
      </c>
      <c r="X3310" s="1" t="str">
        <f>IF(W3310="", "", IFERROR(VLOOKUP(W3310, colorList!A:B,2,FALSE),""))</f>
        <v>éjkék/azálea</v>
      </c>
    </row>
    <row r="3311" spans="1:24" ht="27.75" customHeight="1" x14ac:dyDescent="0.25">
      <c r="A3311" s="1" t="s">
        <v>4442</v>
      </c>
      <c r="B3311" s="1" t="str">
        <f>TRIM(D3311)</f>
        <v>Pony</v>
      </c>
      <c r="C3311" s="1" t="str">
        <f>IFERROR(VLOOKUP(TRIM(D3311), sizeList!A:B, 2, FALSE), "")</f>
        <v>Póni</v>
      </c>
      <c r="D3311" s="1" t="s">
        <v>199</v>
      </c>
      <c r="E3311" s="1" t="str">
        <f>TRIM(F3311)</f>
        <v>STAR Unicorn kantár</v>
      </c>
      <c r="F3311" s="1" t="s">
        <v>4437</v>
      </c>
      <c r="G3311" s="1" t="s">
        <v>4443</v>
      </c>
      <c r="H3311" s="1" t="s">
        <v>967</v>
      </c>
      <c r="I3311" s="1" t="s">
        <v>23</v>
      </c>
      <c r="J3311" s="1" t="str">
        <f>TRIM(I3311)</f>
        <v>Lófelszerelés</v>
      </c>
      <c r="K3311" s="1" t="s">
        <v>4074</v>
      </c>
      <c r="L3311" s="1" t="str">
        <f>TRIM(K3311)</f>
        <v>Kantár</v>
      </c>
      <c r="M3311" s="1" t="s">
        <v>4353</v>
      </c>
      <c r="N3311" s="1" t="str">
        <f>TRIM(M3311)</f>
        <v>Kantár, nagykantár</v>
      </c>
      <c r="P3311" s="1" t="str">
        <f>TRIM(O3311)</f>
        <v/>
      </c>
      <c r="Q3311" s="18" t="s">
        <v>4439</v>
      </c>
      <c r="R3311" s="8">
        <v>4057962042025</v>
      </c>
      <c r="S3311" s="1">
        <v>49.95</v>
      </c>
      <c r="T3311" s="1" t="s">
        <v>26</v>
      </c>
      <c r="U3311" s="1">
        <v>0.43</v>
      </c>
      <c r="V3311" s="1" t="s">
        <v>4440</v>
      </c>
      <c r="W3311" s="1" t="s">
        <v>4441</v>
      </c>
      <c r="X3311" s="1" t="str">
        <f>IF(W3311="", "", IFERROR(VLOOKUP(W3311, colorList!A:B,2,FALSE),""))</f>
        <v>éjkék/azálea</v>
      </c>
    </row>
    <row r="3312" spans="1:24" ht="27.75" customHeight="1" x14ac:dyDescent="0.25">
      <c r="A3312" s="1" t="s">
        <v>17434</v>
      </c>
      <c r="B3312" s="1" t="str">
        <f>TRIM(D3312)</f>
        <v>15'</v>
      </c>
      <c r="C3312" s="1" t="str">
        <f>IFERROR(VLOOKUP(TRIM(D3312), sizeList!A:B, 2, FALSE), "")</f>
        <v>15'</v>
      </c>
      <c r="D3312" s="1" t="s">
        <v>17435</v>
      </c>
      <c r="E3312" s="1" t="str">
        <f>TRIM(F3312)</f>
        <v>STAR univerzális szintetikus nyereg</v>
      </c>
      <c r="F3312" s="1" t="s">
        <v>17430</v>
      </c>
      <c r="G3312" s="1" t="s">
        <v>17436</v>
      </c>
      <c r="H3312" s="1" t="s">
        <v>967</v>
      </c>
      <c r="I3312" s="1" t="s">
        <v>23</v>
      </c>
      <c r="J3312" s="1" t="str">
        <f>TRIM(I3312)</f>
        <v>Lófelszerelés</v>
      </c>
      <c r="K3312" s="1" t="s">
        <v>2962</v>
      </c>
      <c r="L3312" s="1" t="str">
        <f>TRIM(K3312)</f>
        <v>Nyereg és tartozékai</v>
      </c>
      <c r="M3312" s="1" t="s">
        <v>8281</v>
      </c>
      <c r="N3312" s="1" t="str">
        <f>TRIM(M3312)</f>
        <v>Nyereg</v>
      </c>
      <c r="O3312" s="1" t="s">
        <v>14072</v>
      </c>
      <c r="P3312" s="1" t="str">
        <f>TRIM(O3312)</f>
        <v>Univerzális nyereg</v>
      </c>
      <c r="Q3312" s="18" t="s">
        <v>17328</v>
      </c>
      <c r="R3312" s="8">
        <v>4043969104668</v>
      </c>
      <c r="S3312" s="1">
        <v>199.95</v>
      </c>
      <c r="T3312" s="1" t="s">
        <v>26</v>
      </c>
      <c r="U3312" s="1">
        <v>4.5</v>
      </c>
      <c r="W3312" s="1" t="s">
        <v>136</v>
      </c>
      <c r="X3312" s="1" t="str">
        <f>IF(W3312="", "", IFERROR(VLOOKUP(W3312, colorList!A:B,2,FALSE),""))</f>
        <v>fekete</v>
      </c>
    </row>
    <row r="3313" spans="1:24" ht="27.75" customHeight="1" x14ac:dyDescent="0.25">
      <c r="A3313" s="1" t="s">
        <v>17429</v>
      </c>
      <c r="B3313" s="1" t="str">
        <f>TRIM(D3313)</f>
        <v>16,5'</v>
      </c>
      <c r="C3313" s="1" t="str">
        <f>IFERROR(VLOOKUP(TRIM(D3313), sizeList!A:B, 2, FALSE), "")</f>
        <v>16,5'</v>
      </c>
      <c r="D3313" s="1" t="s">
        <v>17138</v>
      </c>
      <c r="E3313" s="1" t="str">
        <f>TRIM(F3313)</f>
        <v>STAR univerzális szintetikus nyereg</v>
      </c>
      <c r="F3313" s="1" t="s">
        <v>17430</v>
      </c>
      <c r="G3313" s="1" t="s">
        <v>17431</v>
      </c>
      <c r="H3313" s="1" t="s">
        <v>967</v>
      </c>
      <c r="I3313" s="1" t="s">
        <v>23</v>
      </c>
      <c r="J3313" s="1" t="str">
        <f>TRIM(I3313)</f>
        <v>Lófelszerelés</v>
      </c>
      <c r="K3313" s="1" t="s">
        <v>2962</v>
      </c>
      <c r="L3313" s="1" t="str">
        <f>TRIM(K3313)</f>
        <v>Nyereg és tartozékai</v>
      </c>
      <c r="M3313" s="1" t="s">
        <v>8281</v>
      </c>
      <c r="N3313" s="1" t="str">
        <f>TRIM(M3313)</f>
        <v>Nyereg</v>
      </c>
      <c r="O3313" s="1" t="s">
        <v>14072</v>
      </c>
      <c r="P3313" s="1" t="str">
        <f>TRIM(O3313)</f>
        <v>Univerzális nyereg</v>
      </c>
      <c r="Q3313" s="18" t="s">
        <v>17328</v>
      </c>
      <c r="R3313" s="8">
        <v>4043969104675</v>
      </c>
      <c r="S3313" s="1">
        <v>199.95</v>
      </c>
      <c r="T3313" s="1" t="s">
        <v>26</v>
      </c>
      <c r="U3313" s="1">
        <v>4.5</v>
      </c>
      <c r="W3313" s="1" t="s">
        <v>136</v>
      </c>
      <c r="X3313" s="1" t="str">
        <f>IF(W3313="", "", IFERROR(VLOOKUP(W3313, colorList!A:B,2,FALSE),""))</f>
        <v>fekete</v>
      </c>
    </row>
    <row r="3314" spans="1:24" ht="27.75" customHeight="1" x14ac:dyDescent="0.25">
      <c r="A3314" s="1" t="s">
        <v>17432</v>
      </c>
      <c r="B3314" s="1" t="str">
        <f>TRIM(D3314)</f>
        <v>17,5'</v>
      </c>
      <c r="C3314" s="1" t="str">
        <f>IFERROR(VLOOKUP(TRIM(D3314), sizeList!A:B, 2, FALSE), "")</f>
        <v>17,5'</v>
      </c>
      <c r="D3314" s="1" t="s">
        <v>17129</v>
      </c>
      <c r="E3314" s="1" t="str">
        <f>TRIM(F3314)</f>
        <v>STAR univerzális szintetikus nyereg</v>
      </c>
      <c r="F3314" s="1" t="s">
        <v>17430</v>
      </c>
      <c r="G3314" s="1" t="s">
        <v>17433</v>
      </c>
      <c r="H3314" s="1" t="s">
        <v>967</v>
      </c>
      <c r="I3314" s="1" t="s">
        <v>23</v>
      </c>
      <c r="J3314" s="1" t="str">
        <f>TRIM(I3314)</f>
        <v>Lófelszerelés</v>
      </c>
      <c r="K3314" s="1" t="s">
        <v>2962</v>
      </c>
      <c r="L3314" s="1" t="str">
        <f>TRIM(K3314)</f>
        <v>Nyereg és tartozékai</v>
      </c>
      <c r="M3314" s="1" t="s">
        <v>8281</v>
      </c>
      <c r="N3314" s="1" t="str">
        <f>TRIM(M3314)</f>
        <v>Nyereg</v>
      </c>
      <c r="O3314" s="1" t="s">
        <v>14072</v>
      </c>
      <c r="P3314" s="1" t="str">
        <f>TRIM(O3314)</f>
        <v>Univerzális nyereg</v>
      </c>
      <c r="Q3314" s="18" t="s">
        <v>17328</v>
      </c>
      <c r="R3314" s="8">
        <v>4043969104682</v>
      </c>
      <c r="S3314" s="1">
        <v>199.95</v>
      </c>
      <c r="T3314" s="1" t="s">
        <v>26</v>
      </c>
      <c r="U3314" s="1">
        <v>4.5</v>
      </c>
      <c r="W3314" s="1" t="s">
        <v>136</v>
      </c>
      <c r="X3314" s="1" t="str">
        <f>IF(W3314="", "", IFERROR(VLOOKUP(W3314, colorList!A:B,2,FALSE),""))</f>
        <v>fekete</v>
      </c>
    </row>
    <row r="3315" spans="1:24" ht="27.75" customHeight="1" x14ac:dyDescent="0.25">
      <c r="A3315" s="1" t="s">
        <v>17437</v>
      </c>
      <c r="B3315" s="1" t="str">
        <f>TRIM(D3315)</f>
        <v>17,5'</v>
      </c>
      <c r="C3315" s="1" t="str">
        <f>IFERROR(VLOOKUP(TRIM(D3315), sizeList!A:B, 2, FALSE), "")</f>
        <v>17,5'</v>
      </c>
      <c r="D3315" s="1" t="s">
        <v>17129</v>
      </c>
      <c r="E3315" s="1" t="str">
        <f>TRIM(F3315)</f>
        <v>STAR univerzális szintetikus nyereg széles</v>
      </c>
      <c r="F3315" s="1" t="s">
        <v>17438</v>
      </c>
      <c r="G3315" s="1" t="s">
        <v>17439</v>
      </c>
      <c r="H3315" s="1" t="s">
        <v>967</v>
      </c>
      <c r="I3315" s="1" t="s">
        <v>23</v>
      </c>
      <c r="J3315" s="1" t="str">
        <f>TRIM(I3315)</f>
        <v>Lófelszerelés</v>
      </c>
      <c r="K3315" s="1" t="s">
        <v>2962</v>
      </c>
      <c r="L3315" s="1" t="str">
        <f>TRIM(K3315)</f>
        <v>Nyereg és tartozékai</v>
      </c>
      <c r="M3315" s="1" t="s">
        <v>8281</v>
      </c>
      <c r="N3315" s="1" t="str">
        <f>TRIM(M3315)</f>
        <v>Nyereg</v>
      </c>
      <c r="O3315" s="1" t="s">
        <v>14072</v>
      </c>
      <c r="P3315" s="1" t="str">
        <f>TRIM(O3315)</f>
        <v>Univerzális nyereg</v>
      </c>
      <c r="Q3315" s="18" t="s">
        <v>17328</v>
      </c>
      <c r="R3315" s="8">
        <v>4043969284698</v>
      </c>
      <c r="S3315" s="1">
        <v>199.95</v>
      </c>
      <c r="T3315" s="1" t="s">
        <v>26</v>
      </c>
      <c r="U3315" s="1">
        <v>4.5</v>
      </c>
      <c r="W3315" s="1" t="s">
        <v>136</v>
      </c>
      <c r="X3315" s="1" t="str">
        <f>IF(W3315="", "", IFERROR(VLOOKUP(W3315, colorList!A:B,2,FALSE),""))</f>
        <v>fekete</v>
      </c>
    </row>
    <row r="3316" spans="1:24" ht="27.75" customHeight="1" x14ac:dyDescent="0.25">
      <c r="A3316" s="1" t="s">
        <v>17440</v>
      </c>
      <c r="B3316" s="1" t="str">
        <f>TRIM(D3316)</f>
        <v>15'</v>
      </c>
      <c r="C3316" s="1" t="str">
        <f>IFERROR(VLOOKUP(TRIM(D3316), sizeList!A:B, 2, FALSE), "")</f>
        <v>15'</v>
      </c>
      <c r="D3316" s="1" t="s">
        <v>17435</v>
      </c>
      <c r="E3316" s="1" t="str">
        <f>TRIM(F3316)</f>
        <v>STAR univerzális szintetikus nyereg széles</v>
      </c>
      <c r="F3316" s="1" t="s">
        <v>17438</v>
      </c>
      <c r="G3316" s="1" t="s">
        <v>17441</v>
      </c>
      <c r="H3316" s="1" t="s">
        <v>967</v>
      </c>
      <c r="I3316" s="1" t="s">
        <v>23</v>
      </c>
      <c r="J3316" s="1" t="str">
        <f>TRIM(I3316)</f>
        <v>Lófelszerelés</v>
      </c>
      <c r="K3316" s="1" t="s">
        <v>2962</v>
      </c>
      <c r="L3316" s="1" t="str">
        <f>TRIM(K3316)</f>
        <v>Nyereg és tartozékai</v>
      </c>
      <c r="M3316" s="1" t="s">
        <v>8281</v>
      </c>
      <c r="N3316" s="1" t="str">
        <f>TRIM(M3316)</f>
        <v>Nyereg</v>
      </c>
      <c r="O3316" s="1" t="s">
        <v>14072</v>
      </c>
      <c r="P3316" s="1" t="str">
        <f>TRIM(O3316)</f>
        <v>Univerzális nyereg</v>
      </c>
      <c r="Q3316" s="18" t="s">
        <v>17328</v>
      </c>
      <c r="R3316" s="8">
        <v>4043969284711</v>
      </c>
      <c r="S3316" s="1">
        <v>199.95</v>
      </c>
      <c r="T3316" s="1" t="s">
        <v>26</v>
      </c>
      <c r="U3316" s="1">
        <v>4.5</v>
      </c>
      <c r="W3316" s="1" t="s">
        <v>136</v>
      </c>
      <c r="X3316" s="1" t="str">
        <f>IF(W3316="", "", IFERROR(VLOOKUP(W3316, colorList!A:B,2,FALSE),""))</f>
        <v>fekete</v>
      </c>
    </row>
    <row r="3317" spans="1:24" ht="27.75" customHeight="1" x14ac:dyDescent="0.25">
      <c r="A3317" s="1" t="s">
        <v>2231</v>
      </c>
      <c r="B3317" s="1" t="str">
        <f>TRIM(D3317)</f>
        <v>WB</v>
      </c>
      <c r="C3317" s="1" t="str">
        <f>IFERROR(VLOOKUP(TRIM(D3317), sizeList!A:B, 2, FALSE), "")</f>
        <v>Full</v>
      </c>
      <c r="D3317" s="1" t="s">
        <v>226</v>
      </c>
      <c r="E3317" s="1" t="str">
        <f>TRIM(F3317)</f>
        <v>STAR voltizs heveder</v>
      </c>
      <c r="F3317" s="1" t="s">
        <v>2228</v>
      </c>
      <c r="G3317" s="1" t="s">
        <v>2232</v>
      </c>
      <c r="H3317" s="1" t="s">
        <v>967</v>
      </c>
      <c r="I3317" s="1" t="s">
        <v>23</v>
      </c>
      <c r="J3317" s="1" t="str">
        <f>TRIM(I3317)</f>
        <v>Lófelszerelés</v>
      </c>
      <c r="K3317" s="1" t="s">
        <v>2145</v>
      </c>
      <c r="L3317" s="1" t="str">
        <f>TRIM(K3317)</f>
        <v>Futószárazás, lókiképzés</v>
      </c>
      <c r="M3317" s="1" t="s">
        <v>2199</v>
      </c>
      <c r="N3317" s="1" t="str">
        <f>TRIM(M3317)</f>
        <v>Futószárazó heveder</v>
      </c>
      <c r="P3317" s="1" t="str">
        <f>TRIM(O3317)</f>
        <v/>
      </c>
      <c r="Q3317" s="18" t="s">
        <v>5397</v>
      </c>
      <c r="R3317" s="8">
        <v>4043969017005</v>
      </c>
      <c r="S3317" s="1">
        <v>139.94999999999999</v>
      </c>
      <c r="T3317" s="1" t="s">
        <v>26</v>
      </c>
      <c r="U3317" s="1">
        <v>3</v>
      </c>
      <c r="V3317" s="1" t="s">
        <v>2230</v>
      </c>
      <c r="W3317" s="1" t="s">
        <v>136</v>
      </c>
      <c r="X3317" s="1" t="str">
        <f>IF(W3317="", "", IFERROR(VLOOKUP(W3317, colorList!A:B,2,FALSE),""))</f>
        <v>fekete</v>
      </c>
    </row>
    <row r="3318" spans="1:24" ht="27.75" customHeight="1" x14ac:dyDescent="0.25">
      <c r="A3318" s="1" t="s">
        <v>2227</v>
      </c>
      <c r="B3318" s="1" t="str">
        <f>TRIM(D3318)</f>
        <v>Pony</v>
      </c>
      <c r="C3318" s="1" t="str">
        <f>IFERROR(VLOOKUP(TRIM(D3318), sizeList!A:B, 2, FALSE), "")</f>
        <v>Póni</v>
      </c>
      <c r="D3318" s="1" t="s">
        <v>199</v>
      </c>
      <c r="E3318" s="1" t="str">
        <f>TRIM(F3318)</f>
        <v>STAR voltizs heveder</v>
      </c>
      <c r="F3318" s="1" t="s">
        <v>2228</v>
      </c>
      <c r="G3318" s="1" t="s">
        <v>2229</v>
      </c>
      <c r="H3318" s="1" t="s">
        <v>967</v>
      </c>
      <c r="I3318" s="1" t="s">
        <v>23</v>
      </c>
      <c r="J3318" s="1" t="str">
        <f>TRIM(I3318)</f>
        <v>Lófelszerelés</v>
      </c>
      <c r="K3318" s="1" t="s">
        <v>2145</v>
      </c>
      <c r="L3318" s="1" t="str">
        <f>TRIM(K3318)</f>
        <v>Futószárazás, lókiképzés</v>
      </c>
      <c r="M3318" s="1" t="s">
        <v>2199</v>
      </c>
      <c r="N3318" s="1" t="str">
        <f>TRIM(M3318)</f>
        <v>Futószárazó heveder</v>
      </c>
      <c r="P3318" s="1" t="str">
        <f>TRIM(O3318)</f>
        <v/>
      </c>
      <c r="Q3318" s="18" t="s">
        <v>5397</v>
      </c>
      <c r="R3318" s="8">
        <v>4043969017432</v>
      </c>
      <c r="S3318" s="1">
        <v>139.94999999999999</v>
      </c>
      <c r="T3318" s="1" t="s">
        <v>26</v>
      </c>
      <c r="U3318" s="1">
        <v>2</v>
      </c>
      <c r="V3318" s="1" t="s">
        <v>2230</v>
      </c>
      <c r="W3318" s="1" t="s">
        <v>136</v>
      </c>
      <c r="X3318" s="1" t="str">
        <f>IF(W3318="", "", IFERROR(VLOOKUP(W3318, colorList!A:B,2,FALSE),""))</f>
        <v>fekete</v>
      </c>
    </row>
    <row r="3319" spans="1:24" ht="27.75" customHeight="1" x14ac:dyDescent="0.25">
      <c r="A3319" s="1" t="s">
        <v>4430</v>
      </c>
      <c r="B3319" s="1" t="str">
        <f>TRIM(D3319)</f>
        <v>VB</v>
      </c>
      <c r="C3319" s="1" t="str">
        <f>IFERROR(VLOOKUP(TRIM(D3319), sizeList!A:B, 2, FALSE), "")</f>
        <v>Cob</v>
      </c>
      <c r="D3319" s="1" t="s">
        <v>214</v>
      </c>
      <c r="E3319" s="1" t="str">
        <f>TRIM(F3319)</f>
        <v>STAR zabla nélküli kantár</v>
      </c>
      <c r="F3319" s="1" t="s">
        <v>4426</v>
      </c>
      <c r="G3319" s="1" t="s">
        <v>4431</v>
      </c>
      <c r="H3319" s="1" t="s">
        <v>967</v>
      </c>
      <c r="I3319" s="1" t="s">
        <v>23</v>
      </c>
      <c r="J3319" s="1" t="str">
        <f>TRIM(I3319)</f>
        <v>Lófelszerelés</v>
      </c>
      <c r="K3319" s="1" t="s">
        <v>4074</v>
      </c>
      <c r="L3319" s="1" t="str">
        <f>TRIM(K3319)</f>
        <v>Kantár</v>
      </c>
      <c r="M3319" s="1" t="s">
        <v>4353</v>
      </c>
      <c r="N3319" s="1" t="str">
        <f>TRIM(M3319)</f>
        <v>Kantár, nagykantár</v>
      </c>
      <c r="P3319" s="1" t="str">
        <f>TRIM(O3319)</f>
        <v/>
      </c>
      <c r="Q3319" s="18" t="s">
        <v>4428</v>
      </c>
      <c r="R3319" s="8">
        <v>4043969354667</v>
      </c>
      <c r="S3319" s="1">
        <v>59.95</v>
      </c>
      <c r="T3319" s="1" t="s">
        <v>26</v>
      </c>
      <c r="U3319" s="1">
        <v>0.7</v>
      </c>
      <c r="V3319" s="1" t="s">
        <v>4429</v>
      </c>
      <c r="W3319" s="1" t="s">
        <v>136</v>
      </c>
      <c r="X3319" s="1" t="str">
        <f>IF(W3319="", "", IFERROR(VLOOKUP(W3319, colorList!A:B,2,FALSE),""))</f>
        <v>fekete</v>
      </c>
    </row>
    <row r="3320" spans="1:24" ht="27.75" customHeight="1" x14ac:dyDescent="0.25">
      <c r="A3320" s="1" t="s">
        <v>4432</v>
      </c>
      <c r="B3320" s="1" t="str">
        <f>TRIM(D3320)</f>
        <v>WB</v>
      </c>
      <c r="C3320" s="1" t="str">
        <f>IFERROR(VLOOKUP(TRIM(D3320), sizeList!A:B, 2, FALSE), "")</f>
        <v>Full</v>
      </c>
      <c r="D3320" s="1" t="s">
        <v>226</v>
      </c>
      <c r="E3320" s="1" t="str">
        <f>TRIM(F3320)</f>
        <v>STAR zabla nélküli kantár</v>
      </c>
      <c r="F3320" s="1" t="s">
        <v>4426</v>
      </c>
      <c r="G3320" s="1" t="s">
        <v>4433</v>
      </c>
      <c r="H3320" s="1" t="s">
        <v>967</v>
      </c>
      <c r="I3320" s="1" t="s">
        <v>23</v>
      </c>
      <c r="J3320" s="1" t="str">
        <f>TRIM(I3320)</f>
        <v>Lófelszerelés</v>
      </c>
      <c r="K3320" s="1" t="s">
        <v>4074</v>
      </c>
      <c r="L3320" s="1" t="str">
        <f>TRIM(K3320)</f>
        <v>Kantár</v>
      </c>
      <c r="M3320" s="1" t="s">
        <v>4353</v>
      </c>
      <c r="N3320" s="1" t="str">
        <f>TRIM(M3320)</f>
        <v>Kantár, nagykantár</v>
      </c>
      <c r="P3320" s="1" t="str">
        <f>TRIM(O3320)</f>
        <v/>
      </c>
      <c r="Q3320" s="18" t="s">
        <v>4428</v>
      </c>
      <c r="R3320" s="8">
        <v>4043969354674</v>
      </c>
      <c r="S3320" s="1">
        <v>59.95</v>
      </c>
      <c r="T3320" s="1" t="s">
        <v>26</v>
      </c>
      <c r="U3320" s="1">
        <v>0.75</v>
      </c>
      <c r="V3320" s="1" t="s">
        <v>4429</v>
      </c>
      <c r="W3320" s="1" t="s">
        <v>136</v>
      </c>
      <c r="X3320" s="1" t="str">
        <f>IF(W3320="", "", IFERROR(VLOOKUP(W3320, colorList!A:B,2,FALSE),""))</f>
        <v>fekete</v>
      </c>
    </row>
    <row r="3321" spans="1:24" ht="27.75" customHeight="1" x14ac:dyDescent="0.25">
      <c r="A3321" s="1" t="s">
        <v>4425</v>
      </c>
      <c r="B3321" s="1" t="str">
        <f>TRIM(D3321)</f>
        <v>PON</v>
      </c>
      <c r="C3321" s="1" t="str">
        <f>IFERROR(VLOOKUP(TRIM(D3321), sizeList!A:B, 2, FALSE), "")</f>
        <v>Póni</v>
      </c>
      <c r="D3321" s="1" t="s">
        <v>1790</v>
      </c>
      <c r="E3321" s="1" t="str">
        <f>TRIM(F3321)</f>
        <v>STAR zabla nélküli kantár</v>
      </c>
      <c r="F3321" s="1" t="s">
        <v>4426</v>
      </c>
      <c r="G3321" s="1" t="s">
        <v>4427</v>
      </c>
      <c r="H3321" s="1" t="s">
        <v>967</v>
      </c>
      <c r="I3321" s="1" t="s">
        <v>23</v>
      </c>
      <c r="J3321" s="1" t="str">
        <f>TRIM(I3321)</f>
        <v>Lófelszerelés</v>
      </c>
      <c r="K3321" s="1" t="s">
        <v>4074</v>
      </c>
      <c r="L3321" s="1" t="str">
        <f>TRIM(K3321)</f>
        <v>Kantár</v>
      </c>
      <c r="M3321" s="1" t="s">
        <v>4353</v>
      </c>
      <c r="N3321" s="1" t="str">
        <f>TRIM(M3321)</f>
        <v>Kantár, nagykantár</v>
      </c>
      <c r="P3321" s="1" t="str">
        <f>TRIM(O3321)</f>
        <v/>
      </c>
      <c r="Q3321" s="18" t="s">
        <v>4428</v>
      </c>
      <c r="R3321" s="8">
        <v>4043969364888</v>
      </c>
      <c r="S3321" s="1">
        <v>59.95</v>
      </c>
      <c r="T3321" s="1" t="s">
        <v>26</v>
      </c>
      <c r="U3321" s="1">
        <v>0.7</v>
      </c>
      <c r="V3321" s="1" t="s">
        <v>4429</v>
      </c>
      <c r="W3321" s="1" t="s">
        <v>136</v>
      </c>
      <c r="X3321" s="1" t="str">
        <f>IF(W3321="", "", IFERROR(VLOOKUP(W3321, colorList!A:B,2,FALSE),""))</f>
        <v>fekete</v>
      </c>
    </row>
    <row r="3322" spans="1:24" ht="27.75" customHeight="1" x14ac:dyDescent="0.25">
      <c r="A3322" s="1" t="s">
        <v>4434</v>
      </c>
      <c r="B3322" s="1" t="str">
        <f>TRIM(D3322)</f>
        <v>XWB</v>
      </c>
      <c r="C3322" s="1" t="str">
        <f>IFERROR(VLOOKUP(TRIM(D3322), sizeList!A:B, 2, FALSE), "")</f>
        <v>XFull</v>
      </c>
      <c r="D3322" s="1" t="s">
        <v>3705</v>
      </c>
      <c r="E3322" s="1" t="str">
        <f>TRIM(F3322)</f>
        <v>STAR zabla nélküli kantár</v>
      </c>
      <c r="F3322" s="1" t="s">
        <v>4426</v>
      </c>
      <c r="G3322" s="1" t="s">
        <v>4435</v>
      </c>
      <c r="H3322" s="1" t="s">
        <v>967</v>
      </c>
      <c r="I3322" s="1" t="s">
        <v>23</v>
      </c>
      <c r="J3322" s="1" t="str">
        <f>TRIM(I3322)</f>
        <v>Lófelszerelés</v>
      </c>
      <c r="K3322" s="1" t="s">
        <v>4074</v>
      </c>
      <c r="L3322" s="1" t="str">
        <f>TRIM(K3322)</f>
        <v>Kantár</v>
      </c>
      <c r="M3322" s="1" t="s">
        <v>4353</v>
      </c>
      <c r="N3322" s="1" t="str">
        <f>TRIM(M3322)</f>
        <v>Kantár, nagykantár</v>
      </c>
      <c r="P3322" s="1" t="str">
        <f>TRIM(O3322)</f>
        <v/>
      </c>
      <c r="Q3322" s="18" t="s">
        <v>4428</v>
      </c>
      <c r="R3322" s="8">
        <v>4057962199972</v>
      </c>
      <c r="S3322" s="1">
        <v>59.95</v>
      </c>
      <c r="T3322" s="1" t="s">
        <v>26</v>
      </c>
      <c r="U3322" s="1">
        <v>0.8</v>
      </c>
      <c r="V3322" s="1" t="s">
        <v>4429</v>
      </c>
      <c r="W3322" s="1" t="s">
        <v>136</v>
      </c>
      <c r="X3322" s="1" t="str">
        <f>IF(W3322="", "", IFERROR(VLOOKUP(W3322, colorList!A:B,2,FALSE),""))</f>
        <v>fekete</v>
      </c>
    </row>
    <row r="3323" spans="1:24" ht="27.75" customHeight="1" x14ac:dyDescent="0.25">
      <c r="A3323" s="1">
        <v>1570100</v>
      </c>
      <c r="B3323" s="1" t="str">
        <f>TRIM(D3323)</f>
        <v/>
      </c>
      <c r="C3323" s="1" t="str">
        <f>IFERROR(VLOOKUP(D3323, sizeList!A:B, 2, FALSE), "")</f>
        <v/>
      </c>
      <c r="E3323" s="1" t="str">
        <f>TRIM(F3323)</f>
        <v>Stud Muffins jutalomfalat 15 darabos</v>
      </c>
      <c r="F3323" s="1" t="s">
        <v>3995</v>
      </c>
      <c r="G3323" s="1" t="s">
        <v>3996</v>
      </c>
      <c r="H3323" s="1" t="s">
        <v>3997</v>
      </c>
      <c r="I3323" s="1" t="s">
        <v>23</v>
      </c>
      <c r="J3323" s="1" t="str">
        <f>TRIM(I3323)</f>
        <v>Lófelszerelés</v>
      </c>
      <c r="K3323" s="1" t="s">
        <v>2935</v>
      </c>
      <c r="L3323" s="1" t="str">
        <f>TRIM(K3323)</f>
        <v>Táplálékkiegészítők, vitaminok, nyalósó</v>
      </c>
      <c r="M3323" s="1" t="s">
        <v>3924</v>
      </c>
      <c r="N3323" s="1" t="str">
        <f>TRIM(M3323)</f>
        <v>Jutalomfalat</v>
      </c>
      <c r="P3323" s="1" t="str">
        <f>TRIM(O3323)</f>
        <v/>
      </c>
      <c r="Q3323" s="18" t="s">
        <v>5550</v>
      </c>
      <c r="R3323" s="8">
        <v>5037648001484</v>
      </c>
      <c r="S3323" s="1">
        <v>8.9499999999999993</v>
      </c>
      <c r="T3323" s="1" t="s">
        <v>26</v>
      </c>
      <c r="U3323" s="1">
        <v>1</v>
      </c>
      <c r="V3323" s="1" t="s">
        <v>3997</v>
      </c>
      <c r="X3323" s="1" t="str">
        <f>IF(W3323="", "", IFERROR(VLOOKUP(W3323, colorList!A:B,2,FALSE),""))</f>
        <v/>
      </c>
    </row>
    <row r="3324" spans="1:24" ht="27.75" customHeight="1" x14ac:dyDescent="0.25">
      <c r="A3324" s="1">
        <v>1570300</v>
      </c>
      <c r="B3324" s="1" t="str">
        <f>TRIM(D3324)</f>
        <v/>
      </c>
      <c r="C3324" s="1" t="str">
        <f>IFERROR(VLOOKUP(D3324, sizeList!A:B, 2, FALSE), "")</f>
        <v/>
      </c>
      <c r="E3324" s="1" t="str">
        <f>TRIM(F3324)</f>
        <v>Stud Muffins jutalomfalat 3 darab</v>
      </c>
      <c r="F3324" s="1" t="s">
        <v>4000</v>
      </c>
      <c r="G3324" s="1" t="s">
        <v>4001</v>
      </c>
      <c r="H3324" s="1" t="s">
        <v>3997</v>
      </c>
      <c r="I3324" s="1" t="s">
        <v>23</v>
      </c>
      <c r="J3324" s="1" t="str">
        <f>TRIM(I3324)</f>
        <v>Lófelszerelés</v>
      </c>
      <c r="K3324" s="1" t="s">
        <v>2935</v>
      </c>
      <c r="L3324" s="1" t="str">
        <f>TRIM(K3324)</f>
        <v>Táplálékkiegészítők, vitaminok, nyalósó</v>
      </c>
      <c r="M3324" s="1" t="s">
        <v>3924</v>
      </c>
      <c r="N3324" s="1" t="str">
        <f>TRIM(M3324)</f>
        <v>Jutalomfalat</v>
      </c>
      <c r="P3324" s="1" t="str">
        <f>TRIM(O3324)</f>
        <v/>
      </c>
      <c r="Q3324" s="18" t="s">
        <v>5552</v>
      </c>
      <c r="R3324" s="8">
        <v>5037648001545</v>
      </c>
      <c r="S3324" s="1">
        <v>2.95</v>
      </c>
      <c r="T3324" s="1" t="s">
        <v>26</v>
      </c>
      <c r="U3324" s="1">
        <v>8.1000000000000003E-2</v>
      </c>
      <c r="V3324" s="1" t="s">
        <v>3997</v>
      </c>
      <c r="X3324" s="1" t="str">
        <f>IF(W3324="", "", IFERROR(VLOOKUP(W3324, colorList!A:B,2,FALSE),""))</f>
        <v/>
      </c>
    </row>
    <row r="3325" spans="1:24" ht="27.75" customHeight="1" x14ac:dyDescent="0.25">
      <c r="A3325" s="1">
        <v>1570200</v>
      </c>
      <c r="B3325" s="1" t="str">
        <f>TRIM(D3325)</f>
        <v/>
      </c>
      <c r="C3325" s="1" t="str">
        <f>IFERROR(VLOOKUP(D3325, sizeList!A:B, 2, FALSE), "")</f>
        <v/>
      </c>
      <c r="E3325" s="1" t="str">
        <f>TRIM(F3325)</f>
        <v>Stud Muffins jutalomfalat 45 darabos</v>
      </c>
      <c r="F3325" s="1" t="s">
        <v>3998</v>
      </c>
      <c r="G3325" s="1" t="s">
        <v>3999</v>
      </c>
      <c r="H3325" s="1" t="s">
        <v>3997</v>
      </c>
      <c r="I3325" s="1" t="s">
        <v>23</v>
      </c>
      <c r="J3325" s="1" t="str">
        <f>TRIM(I3325)</f>
        <v>Lófelszerelés</v>
      </c>
      <c r="K3325" s="1" t="s">
        <v>2935</v>
      </c>
      <c r="L3325" s="1" t="str">
        <f>TRIM(K3325)</f>
        <v>Táplálékkiegészítők, vitaminok, nyalósó</v>
      </c>
      <c r="M3325" s="1" t="s">
        <v>3924</v>
      </c>
      <c r="N3325" s="1" t="str">
        <f>TRIM(M3325)</f>
        <v>Jutalomfalat</v>
      </c>
      <c r="P3325" s="1" t="str">
        <f>TRIM(O3325)</f>
        <v/>
      </c>
      <c r="Q3325" s="18" t="s">
        <v>5551</v>
      </c>
      <c r="R3325" s="8">
        <v>5037648001477</v>
      </c>
      <c r="S3325" s="1">
        <v>19.95</v>
      </c>
      <c r="T3325" s="1" t="s">
        <v>26</v>
      </c>
      <c r="U3325" s="1">
        <v>1.25</v>
      </c>
      <c r="V3325" s="1" t="s">
        <v>3997</v>
      </c>
      <c r="X3325" s="1" t="str">
        <f>IF(W3325="", "", IFERROR(VLOOKUP(W3325, colorList!A:B,2,FALSE),""))</f>
        <v/>
      </c>
    </row>
    <row r="3326" spans="1:24" ht="27.75" customHeight="1" x14ac:dyDescent="0.25">
      <c r="A3326" s="1">
        <v>519098</v>
      </c>
      <c r="B3326" s="1" t="str">
        <f>TRIM(D3326)</f>
        <v/>
      </c>
      <c r="C3326" s="1" t="str">
        <f>IFERROR(VLOOKUP(D3326, sizeList!A:B, 2, FALSE), "")</f>
        <v/>
      </c>
      <c r="E3326" s="1" t="str">
        <f>TRIM(F3326)</f>
        <v>SWING állzár</v>
      </c>
      <c r="F3326" s="1" t="s">
        <v>6098</v>
      </c>
      <c r="G3326" s="1" t="s">
        <v>6099</v>
      </c>
      <c r="H3326" s="1" t="s">
        <v>2444</v>
      </c>
      <c r="I3326" s="1" t="s">
        <v>255</v>
      </c>
      <c r="J3326" s="1" t="str">
        <f>TRIM(I3326)</f>
        <v>Lovasfelszerelés</v>
      </c>
      <c r="K3326" s="1" t="s">
        <v>2445</v>
      </c>
      <c r="L3326" s="1" t="str">
        <f>TRIM(K3326)</f>
        <v>Védőfelszerelés</v>
      </c>
      <c r="M3326" s="1" t="s">
        <v>5795</v>
      </c>
      <c r="N3326" s="1" t="str">
        <f>TRIM(M3326)</f>
        <v>Kobak</v>
      </c>
      <c r="O3326" s="1" t="s">
        <v>5796</v>
      </c>
      <c r="P3326" s="1" t="str">
        <f>TRIM(O3326)</f>
        <v>Kobak kiegészítők</v>
      </c>
      <c r="R3326" s="8">
        <v>4036638016164</v>
      </c>
      <c r="S3326" s="1">
        <v>8.9499999999999993</v>
      </c>
      <c r="T3326" s="1" t="s">
        <v>26</v>
      </c>
      <c r="U3326" s="1">
        <v>1E-3</v>
      </c>
      <c r="V3326" s="1" t="s">
        <v>6100</v>
      </c>
      <c r="W3326" s="1" t="s">
        <v>136</v>
      </c>
      <c r="X3326" s="1" t="str">
        <f>IF(W3326="", "", IFERROR(VLOOKUP(W3326, colorList!A:B,2,FALSE),""))</f>
        <v>fekete</v>
      </c>
    </row>
    <row r="3327" spans="1:24" ht="27.75" customHeight="1" x14ac:dyDescent="0.25">
      <c r="A3327" s="1" t="s">
        <v>8931</v>
      </c>
      <c r="B3327" s="1" t="str">
        <f>TRIM(D3327)</f>
        <v>55 - 58 cm</v>
      </c>
      <c r="C3327" s="1" t="str">
        <f>IFERROR(VLOOKUP(TRIM(D3327), sizeList!A:B, 2, FALSE), "")</f>
        <v>55 - 58 cm</v>
      </c>
      <c r="D3327" s="1" t="s">
        <v>5807</v>
      </c>
      <c r="E3327" s="1" t="str">
        <f>TRIM(F3327)</f>
        <v>SWING H06 gyerek kobak</v>
      </c>
      <c r="F3327" s="1" t="s">
        <v>5811</v>
      </c>
      <c r="G3327" s="1" t="s">
        <v>5812</v>
      </c>
      <c r="H3327" s="1" t="s">
        <v>2444</v>
      </c>
      <c r="I3327" s="1" t="s">
        <v>255</v>
      </c>
      <c r="J3327" s="1" t="str">
        <f>TRIM(I3327)</f>
        <v>Lovasfelszerelés</v>
      </c>
      <c r="K3327" s="1" t="s">
        <v>2445</v>
      </c>
      <c r="L3327" s="1" t="str">
        <f>TRIM(K3327)</f>
        <v>Védőfelszerelés</v>
      </c>
      <c r="M3327" s="1" t="s">
        <v>5795</v>
      </c>
      <c r="N3327" s="1" t="str">
        <f>TRIM(M3327)</f>
        <v>Kobak</v>
      </c>
      <c r="O3327" s="1" t="s">
        <v>5813</v>
      </c>
      <c r="P3327" s="1" t="str">
        <f>TRIM(O3327)</f>
        <v>Gyermek kobak</v>
      </c>
      <c r="Q3327" s="18" t="s">
        <v>5803</v>
      </c>
      <c r="R3327" s="8">
        <v>4057962180635</v>
      </c>
      <c r="S3327" s="1">
        <v>42.95</v>
      </c>
      <c r="T3327" s="1" t="s">
        <v>26</v>
      </c>
      <c r="U3327" s="1">
        <v>0.64400000000000002</v>
      </c>
      <c r="V3327" s="1" t="s">
        <v>5804</v>
      </c>
      <c r="W3327" s="1" t="s">
        <v>370</v>
      </c>
      <c r="X3327" s="1" t="str">
        <f>IF(W3327="", "", IFERROR(VLOOKUP(W3327, colorList!A:B,2,FALSE),""))</f>
        <v>éjkék</v>
      </c>
    </row>
    <row r="3328" spans="1:24" ht="27.75" customHeight="1" x14ac:dyDescent="0.25">
      <c r="A3328" s="1" t="s">
        <v>8928</v>
      </c>
      <c r="B3328" s="1" t="str">
        <f>TRIM(D3328)</f>
        <v>54-55 cm</v>
      </c>
      <c r="C3328" s="1" t="str">
        <f>IFERROR(VLOOKUP(TRIM(D3328), sizeList!A:B, 2, FALSE), "")</f>
        <v>54-55 cm</v>
      </c>
      <c r="D3328" s="1" t="s">
        <v>5799</v>
      </c>
      <c r="E3328" s="1" t="str">
        <f>TRIM(F3328)</f>
        <v>SWING H06 kobak</v>
      </c>
      <c r="F3328" s="1" t="s">
        <v>5800</v>
      </c>
      <c r="G3328" s="1" t="s">
        <v>5801</v>
      </c>
      <c r="H3328" s="1" t="s">
        <v>2444</v>
      </c>
      <c r="I3328" s="1" t="s">
        <v>255</v>
      </c>
      <c r="J3328" s="1" t="str">
        <f>TRIM(I3328)</f>
        <v>Lovasfelszerelés</v>
      </c>
      <c r="K3328" s="1" t="s">
        <v>2445</v>
      </c>
      <c r="L3328" s="1" t="str">
        <f>TRIM(K3328)</f>
        <v>Védőfelszerelés</v>
      </c>
      <c r="M3328" s="1" t="s">
        <v>5795</v>
      </c>
      <c r="N3328" s="1" t="str">
        <f>TRIM(M3328)</f>
        <v>Kobak</v>
      </c>
      <c r="O3328" s="1" t="s">
        <v>5802</v>
      </c>
      <c r="P3328" s="1" t="str">
        <f>TRIM(O3328)</f>
        <v>Felnőtt kobak</v>
      </c>
      <c r="Q3328" s="18" t="s">
        <v>5803</v>
      </c>
      <c r="R3328" s="8">
        <v>4057962053175</v>
      </c>
      <c r="S3328" s="1">
        <v>42.95</v>
      </c>
      <c r="T3328" s="1" t="s">
        <v>26</v>
      </c>
      <c r="U3328" s="1">
        <v>0.59599999999999997</v>
      </c>
      <c r="V3328" s="1" t="s">
        <v>5804</v>
      </c>
      <c r="W3328" s="1" t="s">
        <v>5805</v>
      </c>
      <c r="X3328" s="1" t="str">
        <f>IF(W3328="", "", IFERROR(VLOOKUP(W3328, colorList!A:B,2,FALSE),""))</f>
        <v>matt fekete</v>
      </c>
    </row>
    <row r="3329" spans="1:24" ht="27.75" customHeight="1" x14ac:dyDescent="0.25">
      <c r="A3329" s="1" t="s">
        <v>8929</v>
      </c>
      <c r="B3329" s="1" t="str">
        <f>TRIM(D3329)</f>
        <v>55 - 58 cm</v>
      </c>
      <c r="C3329" s="1" t="str">
        <f>IFERROR(VLOOKUP(TRIM(D3329), sizeList!A:B, 2, FALSE), "")</f>
        <v>55 - 58 cm</v>
      </c>
      <c r="D3329" s="1" t="s">
        <v>5807</v>
      </c>
      <c r="E3329" s="1" t="str">
        <f>TRIM(F3329)</f>
        <v>SWING H06 kobak</v>
      </c>
      <c r="F3329" s="1" t="s">
        <v>5800</v>
      </c>
      <c r="G3329" s="1" t="s">
        <v>5808</v>
      </c>
      <c r="H3329" s="1" t="s">
        <v>2444</v>
      </c>
      <c r="I3329" s="1" t="s">
        <v>255</v>
      </c>
      <c r="J3329" s="1" t="str">
        <f>TRIM(I3329)</f>
        <v>Lovasfelszerelés</v>
      </c>
      <c r="K3329" s="1" t="s">
        <v>2445</v>
      </c>
      <c r="L3329" s="1" t="str">
        <f>TRIM(K3329)</f>
        <v>Védőfelszerelés</v>
      </c>
      <c r="M3329" s="1" t="s">
        <v>5795</v>
      </c>
      <c r="N3329" s="1" t="str">
        <f>TRIM(M3329)</f>
        <v>Kobak</v>
      </c>
      <c r="O3329" s="1" t="s">
        <v>5802</v>
      </c>
      <c r="P3329" s="1" t="str">
        <f>TRIM(O3329)</f>
        <v>Felnőtt kobak</v>
      </c>
      <c r="Q3329" s="18" t="s">
        <v>5803</v>
      </c>
      <c r="R3329" s="8">
        <v>4057962053182</v>
      </c>
      <c r="S3329" s="1">
        <v>42.95</v>
      </c>
      <c r="T3329" s="1" t="s">
        <v>26</v>
      </c>
      <c r="U3329" s="1">
        <v>0.59599999999999997</v>
      </c>
      <c r="V3329" s="1" t="s">
        <v>5804</v>
      </c>
      <c r="W3329" s="1" t="s">
        <v>5805</v>
      </c>
      <c r="X3329" s="1" t="str">
        <f>IF(W3329="", "", IFERROR(VLOOKUP(W3329, colorList!A:B,2,FALSE),""))</f>
        <v>matt fekete</v>
      </c>
    </row>
    <row r="3330" spans="1:24" ht="27.75" customHeight="1" x14ac:dyDescent="0.25">
      <c r="A3330" s="1" t="s">
        <v>8930</v>
      </c>
      <c r="B3330" s="1" t="str">
        <f>TRIM(D3330)</f>
        <v>58 - 61 cm</v>
      </c>
      <c r="C3330" s="1" t="str">
        <f>IFERROR(VLOOKUP(TRIM(D3330), sizeList!A:B, 2, FALSE), "")</f>
        <v>58 - 61 cm</v>
      </c>
      <c r="D3330" s="1" t="s">
        <v>5809</v>
      </c>
      <c r="E3330" s="1" t="str">
        <f>TRIM(F3330)</f>
        <v>SWING H06 kobak</v>
      </c>
      <c r="F3330" s="1" t="s">
        <v>5800</v>
      </c>
      <c r="G3330" s="1" t="s">
        <v>5810</v>
      </c>
      <c r="H3330" s="1" t="s">
        <v>2444</v>
      </c>
      <c r="I3330" s="1" t="s">
        <v>255</v>
      </c>
      <c r="J3330" s="1" t="str">
        <f>TRIM(I3330)</f>
        <v>Lovasfelszerelés</v>
      </c>
      <c r="K3330" s="1" t="s">
        <v>2445</v>
      </c>
      <c r="L3330" s="1" t="str">
        <f>TRIM(K3330)</f>
        <v>Védőfelszerelés</v>
      </c>
      <c r="M3330" s="1" t="s">
        <v>5795</v>
      </c>
      <c r="N3330" s="1" t="str">
        <f>TRIM(M3330)</f>
        <v>Kobak</v>
      </c>
      <c r="O3330" s="1" t="s">
        <v>5802</v>
      </c>
      <c r="P3330" s="1" t="str">
        <f>TRIM(O3330)</f>
        <v>Felnőtt kobak</v>
      </c>
      <c r="Q3330" s="18" t="s">
        <v>5803</v>
      </c>
      <c r="R3330" s="8">
        <v>4057962053199</v>
      </c>
      <c r="S3330" s="1">
        <v>42.95</v>
      </c>
      <c r="T3330" s="1" t="s">
        <v>26</v>
      </c>
      <c r="U3330" s="1">
        <v>0.59599999999999997</v>
      </c>
      <c r="V3330" s="1" t="s">
        <v>5804</v>
      </c>
      <c r="W3330" s="1" t="s">
        <v>5805</v>
      </c>
      <c r="X3330" s="1" t="str">
        <f>IF(W3330="", "", IFERROR(VLOOKUP(W3330, colorList!A:B,2,FALSE),""))</f>
        <v>matt fekete</v>
      </c>
    </row>
    <row r="3331" spans="1:24" ht="27.75" customHeight="1" x14ac:dyDescent="0.25">
      <c r="A3331" s="1">
        <v>519499</v>
      </c>
      <c r="B3331" s="1" t="str">
        <f>TRIM(D3331)</f>
        <v>unisize</v>
      </c>
      <c r="C3331" s="1" t="str">
        <f>IFERROR(VLOOKUP(TRIM(D3331), sizeList!A:B, 2, FALSE), "")</f>
        <v>uni</v>
      </c>
      <c r="D3331" s="1" t="s">
        <v>5104</v>
      </c>
      <c r="E3331" s="1" t="str">
        <f>TRIM(F3331)</f>
        <v>SWING H16 mikroszálas belső párna szett</v>
      </c>
      <c r="F3331" s="1" t="s">
        <v>6110</v>
      </c>
      <c r="G3331" s="1" t="s">
        <v>6111</v>
      </c>
      <c r="H3331" s="1" t="s">
        <v>2444</v>
      </c>
      <c r="I3331" s="1" t="s">
        <v>255</v>
      </c>
      <c r="J3331" s="1" t="str">
        <f>TRIM(I3331)</f>
        <v>Lovasfelszerelés</v>
      </c>
      <c r="K3331" s="1" t="s">
        <v>2445</v>
      </c>
      <c r="L3331" s="1" t="str">
        <f>TRIM(K3331)</f>
        <v>Védőfelszerelés</v>
      </c>
      <c r="M3331" s="1" t="s">
        <v>5795</v>
      </c>
      <c r="N3331" s="1" t="str">
        <f>TRIM(M3331)</f>
        <v>Kobak</v>
      </c>
      <c r="O3331" s="1" t="s">
        <v>5796</v>
      </c>
      <c r="P3331" s="1" t="str">
        <f>TRIM(O3331)</f>
        <v>Kobak kiegészítők</v>
      </c>
      <c r="R3331" s="8">
        <v>4057962063341</v>
      </c>
      <c r="S3331" s="1">
        <v>15.95</v>
      </c>
      <c r="T3331" s="1" t="s">
        <v>26</v>
      </c>
      <c r="U3331" s="1">
        <v>0.02</v>
      </c>
      <c r="V3331" s="1" t="s">
        <v>5827</v>
      </c>
      <c r="X3331" s="1" t="str">
        <f>IF(W3331="", "", IFERROR(VLOOKUP(W3331, colorList!A:B,2,FALSE),""))</f>
        <v/>
      </c>
    </row>
    <row r="3332" spans="1:24" ht="27.75" customHeight="1" x14ac:dyDescent="0.25">
      <c r="A3332" s="1" t="s">
        <v>9161</v>
      </c>
      <c r="B3332" s="1" t="str">
        <f>TRIM(D3332)</f>
        <v>52 - 58 cm</v>
      </c>
      <c r="C3332" s="1" t="str">
        <f>IFERROR(VLOOKUP(TRIM(D3332), sizeList!A:B, 2, FALSE), "")</f>
        <v>52 - 58 cm</v>
      </c>
      <c r="D3332" s="1" t="s">
        <v>6102</v>
      </c>
      <c r="E3332" s="1" t="str">
        <f>TRIM(F3332)</f>
        <v>SWING H16 PRO kobak</v>
      </c>
      <c r="F3332" s="1" t="s">
        <v>6103</v>
      </c>
      <c r="G3332" s="1" t="s">
        <v>6104</v>
      </c>
      <c r="H3332" s="1" t="s">
        <v>2444</v>
      </c>
      <c r="I3332" s="1" t="s">
        <v>255</v>
      </c>
      <c r="J3332" s="1" t="str">
        <f>TRIM(I3332)</f>
        <v>Lovasfelszerelés</v>
      </c>
      <c r="K3332" s="1" t="s">
        <v>2445</v>
      </c>
      <c r="L3332" s="1" t="str">
        <f>TRIM(K3332)</f>
        <v>Védőfelszerelés</v>
      </c>
      <c r="M3332" s="1" t="s">
        <v>5795</v>
      </c>
      <c r="N3332" s="1" t="str">
        <f>TRIM(M3332)</f>
        <v>Kobak</v>
      </c>
      <c r="O3332" s="1" t="s">
        <v>5802</v>
      </c>
      <c r="P3332" s="1" t="str">
        <f>TRIM(O3332)</f>
        <v>Felnőtt kobak</v>
      </c>
      <c r="Q3332" s="18" t="s">
        <v>6105</v>
      </c>
      <c r="R3332" s="8">
        <v>4057962025509</v>
      </c>
      <c r="S3332" s="1">
        <v>109.95</v>
      </c>
      <c r="T3332" s="1" t="s">
        <v>26</v>
      </c>
      <c r="U3332" s="1">
        <v>0.66900000000000004</v>
      </c>
      <c r="V3332" s="1" t="s">
        <v>6106</v>
      </c>
      <c r="W3332" s="1" t="s">
        <v>5820</v>
      </c>
      <c r="X3332" s="1" t="str">
        <f>IF(W3332="", "", IFERROR(VLOOKUP(W3332, colorList!A:B,2,FALSE),""))</f>
        <v>matt fekete</v>
      </c>
    </row>
    <row r="3333" spans="1:24" ht="27.75" customHeight="1" x14ac:dyDescent="0.25">
      <c r="A3333" s="1" t="s">
        <v>9162</v>
      </c>
      <c r="B3333" s="1" t="str">
        <f>TRIM(D3333)</f>
        <v>57 - 62 cm</v>
      </c>
      <c r="C3333" s="1" t="str">
        <f>IFERROR(VLOOKUP(TRIM(D3333), sizeList!A:B, 2, FALSE), "")</f>
        <v>57 - 62 cm</v>
      </c>
      <c r="D3333" s="1" t="s">
        <v>6108</v>
      </c>
      <c r="E3333" s="1" t="str">
        <f>TRIM(F3333)</f>
        <v>SWING H16 PRO kobak</v>
      </c>
      <c r="F3333" s="1" t="s">
        <v>6103</v>
      </c>
      <c r="G3333" s="1" t="s">
        <v>6109</v>
      </c>
      <c r="H3333" s="1" t="s">
        <v>2444</v>
      </c>
      <c r="I3333" s="1" t="s">
        <v>255</v>
      </c>
      <c r="J3333" s="1" t="str">
        <f>TRIM(I3333)</f>
        <v>Lovasfelszerelés</v>
      </c>
      <c r="K3333" s="1" t="s">
        <v>2445</v>
      </c>
      <c r="L3333" s="1" t="str">
        <f>TRIM(K3333)</f>
        <v>Védőfelszerelés</v>
      </c>
      <c r="M3333" s="1" t="s">
        <v>5795</v>
      </c>
      <c r="N3333" s="1" t="str">
        <f>TRIM(M3333)</f>
        <v>Kobak</v>
      </c>
      <c r="O3333" s="1" t="s">
        <v>5802</v>
      </c>
      <c r="P3333" s="1" t="str">
        <f>TRIM(O3333)</f>
        <v>Felnőtt kobak</v>
      </c>
      <c r="Q3333" s="18" t="s">
        <v>6105</v>
      </c>
      <c r="R3333" s="8">
        <v>4057962025516</v>
      </c>
      <c r="S3333" s="1">
        <v>109.95</v>
      </c>
      <c r="T3333" s="1" t="s">
        <v>26</v>
      </c>
      <c r="U3333" s="1">
        <v>0.66900000000000004</v>
      </c>
      <c r="V3333" s="1" t="s">
        <v>6106</v>
      </c>
      <c r="W3333" s="1" t="s">
        <v>5820</v>
      </c>
      <c r="X3333" s="1" t="str">
        <f>IF(W3333="", "", IFERROR(VLOOKUP(W3333, colorList!A:B,2,FALSE),""))</f>
        <v>matt fekete</v>
      </c>
    </row>
    <row r="3334" spans="1:24" ht="27.75" customHeight="1" x14ac:dyDescent="0.25">
      <c r="A3334" s="1">
        <v>519698</v>
      </c>
      <c r="B3334" s="1" t="str">
        <f>TRIM(D3334)</f>
        <v/>
      </c>
      <c r="C3334" s="1" t="str">
        <f>IFERROR(VLOOKUP(D3334, sizeList!A:B, 2, FALSE), "")</f>
        <v/>
      </c>
      <c r="E3334" s="1" t="str">
        <f>TRIM(F3334)</f>
        <v>SWING H19 napellenző</v>
      </c>
      <c r="F3334" s="1" t="s">
        <v>6154</v>
      </c>
      <c r="G3334" s="1" t="s">
        <v>6155</v>
      </c>
      <c r="H3334" s="1" t="s">
        <v>2444</v>
      </c>
      <c r="I3334" s="1" t="s">
        <v>255</v>
      </c>
      <c r="J3334" s="1" t="str">
        <f>TRIM(I3334)</f>
        <v>Lovasfelszerelés</v>
      </c>
      <c r="K3334" s="1" t="s">
        <v>2445</v>
      </c>
      <c r="L3334" s="1" t="str">
        <f>TRIM(K3334)</f>
        <v>Védőfelszerelés</v>
      </c>
      <c r="M3334" s="1" t="s">
        <v>5795</v>
      </c>
      <c r="N3334" s="1" t="str">
        <f>TRIM(M3334)</f>
        <v>Kobak</v>
      </c>
      <c r="O3334" s="1" t="s">
        <v>5802</v>
      </c>
      <c r="P3334" s="1" t="str">
        <f>TRIM(O3334)</f>
        <v>Felnőtt kobak</v>
      </c>
      <c r="R3334" s="8">
        <v>4057962148789</v>
      </c>
      <c r="S3334" s="1">
        <v>9.9499999999999993</v>
      </c>
      <c r="T3334" s="1" t="s">
        <v>26</v>
      </c>
      <c r="U3334" s="1">
        <v>0.7</v>
      </c>
      <c r="V3334" s="1" t="s">
        <v>6155</v>
      </c>
      <c r="X3334" s="1" t="str">
        <f>IF(W3334="", "", IFERROR(VLOOKUP(W3334, colorList!A:B,2,FALSE),""))</f>
        <v/>
      </c>
    </row>
    <row r="3335" spans="1:24" ht="27.75" customHeight="1" x14ac:dyDescent="0.25">
      <c r="A3335" s="1" t="s">
        <v>9164</v>
      </c>
      <c r="B3335" s="1" t="str">
        <f>TRIM(D3335)</f>
        <v>52 - 58 cm</v>
      </c>
      <c r="C3335" s="1" t="str">
        <f>IFERROR(VLOOKUP(TRIM(D3335), sizeList!A:B, 2, FALSE), "")</f>
        <v>52 - 58 cm</v>
      </c>
      <c r="D3335" s="1" t="s">
        <v>6102</v>
      </c>
      <c r="E3335" s="1" t="str">
        <f>TRIM(F3335)</f>
        <v>SWING H19 Shine kobak</v>
      </c>
      <c r="F3335" s="1" t="s">
        <v>6112</v>
      </c>
      <c r="G3335" s="1" t="s">
        <v>6118</v>
      </c>
      <c r="H3335" s="1" t="s">
        <v>2444</v>
      </c>
      <c r="I3335" s="1" t="s">
        <v>255</v>
      </c>
      <c r="J3335" s="1" t="str">
        <f>TRIM(I3335)</f>
        <v>Lovasfelszerelés</v>
      </c>
      <c r="K3335" s="1" t="s">
        <v>2445</v>
      </c>
      <c r="L3335" s="1" t="str">
        <f>TRIM(K3335)</f>
        <v>Védőfelszerelés</v>
      </c>
      <c r="M3335" s="1" t="s">
        <v>5795</v>
      </c>
      <c r="N3335" s="1" t="str">
        <f>TRIM(M3335)</f>
        <v>Kobak</v>
      </c>
      <c r="O3335" s="1" t="s">
        <v>5802</v>
      </c>
      <c r="P3335" s="1" t="str">
        <f>TRIM(O3335)</f>
        <v>Felnőtt kobak</v>
      </c>
      <c r="Q3335" s="18" t="s">
        <v>6114</v>
      </c>
      <c r="R3335" s="8">
        <v>4057962158160</v>
      </c>
      <c r="S3335" s="1">
        <v>129.94999999999999</v>
      </c>
      <c r="T3335" s="1" t="s">
        <v>26</v>
      </c>
      <c r="U3335" s="1">
        <v>0.69599999999999995</v>
      </c>
      <c r="V3335" s="1" t="s">
        <v>6115</v>
      </c>
      <c r="W3335" s="1" t="s">
        <v>6119</v>
      </c>
      <c r="X3335" s="1" t="str">
        <f>IF(W3335="", "", IFERROR(VLOOKUP(W3335, colorList!A:B,2,FALSE),""))</f>
        <v>fényes fekete</v>
      </c>
    </row>
    <row r="3336" spans="1:24" ht="27.75" customHeight="1" x14ac:dyDescent="0.25">
      <c r="A3336" s="1" t="s">
        <v>9163</v>
      </c>
      <c r="B3336" s="1" t="str">
        <f>TRIM(D3336)</f>
        <v>52 - 58 cm</v>
      </c>
      <c r="C3336" s="1" t="str">
        <f>IFERROR(VLOOKUP(TRIM(D3336), sizeList!A:B, 2, FALSE), "")</f>
        <v>52 - 58 cm</v>
      </c>
      <c r="D3336" s="1" t="s">
        <v>6102</v>
      </c>
      <c r="E3336" s="1" t="str">
        <f>TRIM(F3336)</f>
        <v>SWING H19 Shine kobak</v>
      </c>
      <c r="F3336" s="1" t="s">
        <v>6112</v>
      </c>
      <c r="G3336" s="1" t="s">
        <v>6113</v>
      </c>
      <c r="H3336" s="1" t="s">
        <v>2444</v>
      </c>
      <c r="I3336" s="1" t="s">
        <v>255</v>
      </c>
      <c r="J3336" s="1" t="str">
        <f>TRIM(I3336)</f>
        <v>Lovasfelszerelés</v>
      </c>
      <c r="K3336" s="1" t="s">
        <v>2445</v>
      </c>
      <c r="L3336" s="1" t="str">
        <f>TRIM(K3336)</f>
        <v>Védőfelszerelés</v>
      </c>
      <c r="M3336" s="1" t="s">
        <v>5795</v>
      </c>
      <c r="N3336" s="1" t="str">
        <f>TRIM(M3336)</f>
        <v>Kobak</v>
      </c>
      <c r="O3336" s="1" t="s">
        <v>5802</v>
      </c>
      <c r="P3336" s="1" t="str">
        <f>TRIM(O3336)</f>
        <v>Felnőtt kobak</v>
      </c>
      <c r="Q3336" s="18" t="s">
        <v>6114</v>
      </c>
      <c r="R3336" s="8">
        <v>4057962166165</v>
      </c>
      <c r="S3336" s="1">
        <v>129.94999999999999</v>
      </c>
      <c r="T3336" s="1" t="s">
        <v>26</v>
      </c>
      <c r="U3336" s="1">
        <v>0.69599999999999995</v>
      </c>
      <c r="V3336" s="1" t="s">
        <v>6115</v>
      </c>
      <c r="W3336" s="1" t="s">
        <v>6116</v>
      </c>
      <c r="X3336" s="1" t="str">
        <f>IF(W3336="", "", IFERROR(VLOOKUP(W3336, colorList!A:B,2,FALSE),""))</f>
        <v>fényes kék</v>
      </c>
    </row>
    <row r="3337" spans="1:24" ht="27.75" customHeight="1" x14ac:dyDescent="0.25">
      <c r="A3337" s="1" t="s">
        <v>9165</v>
      </c>
      <c r="B3337" s="1" t="str">
        <f>TRIM(D3337)</f>
        <v>52 - 58 cm</v>
      </c>
      <c r="C3337" s="1" t="str">
        <f>IFERROR(VLOOKUP(TRIM(D3337), sizeList!A:B, 2, FALSE), "")</f>
        <v>52 - 58 cm</v>
      </c>
      <c r="D3337" s="1" t="s">
        <v>6102</v>
      </c>
      <c r="E3337" s="1" t="str">
        <f>TRIM(F3337)</f>
        <v>SWING H19 Shine kobak</v>
      </c>
      <c r="F3337" s="1" t="s">
        <v>6112</v>
      </c>
      <c r="G3337" s="1" t="s">
        <v>6120</v>
      </c>
      <c r="H3337" s="1" t="s">
        <v>2444</v>
      </c>
      <c r="I3337" s="1" t="s">
        <v>255</v>
      </c>
      <c r="J3337" s="1" t="str">
        <f>TRIM(I3337)</f>
        <v>Lovasfelszerelés</v>
      </c>
      <c r="K3337" s="1" t="s">
        <v>2445</v>
      </c>
      <c r="L3337" s="1" t="str">
        <f>TRIM(K3337)</f>
        <v>Védőfelszerelés</v>
      </c>
      <c r="M3337" s="1" t="s">
        <v>5795</v>
      </c>
      <c r="N3337" s="1" t="str">
        <f>TRIM(M3337)</f>
        <v>Kobak</v>
      </c>
      <c r="O3337" s="1" t="s">
        <v>5802</v>
      </c>
      <c r="P3337" s="1" t="str">
        <f>TRIM(O3337)</f>
        <v>Felnőtt kobak</v>
      </c>
      <c r="Q3337" s="18" t="s">
        <v>6114</v>
      </c>
      <c r="R3337" s="8">
        <v>4057962211650</v>
      </c>
      <c r="S3337" s="1">
        <v>129.94999999999999</v>
      </c>
      <c r="T3337" s="1" t="s">
        <v>26</v>
      </c>
      <c r="U3337" s="1">
        <v>0.69599999999999995</v>
      </c>
      <c r="V3337" s="1" t="s">
        <v>6115</v>
      </c>
      <c r="W3337" s="1" t="s">
        <v>6121</v>
      </c>
      <c r="X3337" s="1" t="str">
        <f>IF(W3337="", "", IFERROR(VLOOKUP(W3337, colorList!A:B,2,FALSE),""))</f>
        <v>csillogó rózsa</v>
      </c>
    </row>
    <row r="3338" spans="1:24" ht="27.75" customHeight="1" x14ac:dyDescent="0.25">
      <c r="A3338" s="1" t="s">
        <v>9168</v>
      </c>
      <c r="B3338" s="1" t="str">
        <f>TRIM(D3338)</f>
        <v>57 - 58 cm</v>
      </c>
      <c r="C3338" s="1" t="str">
        <f>IFERROR(VLOOKUP(TRIM(D3338), sizeList!A:B, 2, FALSE), "")</f>
        <v>57 - 58 cm</v>
      </c>
      <c r="D3338" s="1" t="s">
        <v>6135</v>
      </c>
      <c r="E3338" s="1" t="str">
        <f>TRIM(F3338)</f>
        <v>SWING H22 Matt kobak</v>
      </c>
      <c r="F3338" s="1" t="s">
        <v>6125</v>
      </c>
      <c r="G3338" s="1" t="s">
        <v>6136</v>
      </c>
      <c r="H3338" s="1" t="s">
        <v>2444</v>
      </c>
      <c r="I3338" s="1" t="s">
        <v>255</v>
      </c>
      <c r="J3338" s="1" t="str">
        <f>TRIM(I3338)</f>
        <v>Lovasfelszerelés</v>
      </c>
      <c r="K3338" s="1" t="s">
        <v>2445</v>
      </c>
      <c r="L3338" s="1" t="str">
        <f>TRIM(K3338)</f>
        <v>Védőfelszerelés</v>
      </c>
      <c r="M3338" s="1" t="s">
        <v>5795</v>
      </c>
      <c r="N3338" s="1" t="str">
        <f>TRIM(M3338)</f>
        <v>Kobak</v>
      </c>
      <c r="O3338" s="1" t="s">
        <v>5802</v>
      </c>
      <c r="P3338" s="1" t="str">
        <f>TRIM(O3338)</f>
        <v>Felnőtt kobak</v>
      </c>
      <c r="Q3338" s="18" t="s">
        <v>6127</v>
      </c>
      <c r="R3338" s="8">
        <v>4057962211919</v>
      </c>
      <c r="S3338" s="1">
        <v>99.95</v>
      </c>
      <c r="T3338" s="1" t="s">
        <v>26</v>
      </c>
      <c r="U3338" s="1">
        <v>0.69599999999999995</v>
      </c>
      <c r="V3338" s="1" t="s">
        <v>6128</v>
      </c>
      <c r="W3338" s="1" t="s">
        <v>6129</v>
      </c>
      <c r="X3338" s="1" t="str">
        <f>IF(W3338="", "", IFERROR(VLOOKUP(W3338, colorList!A:B,2,FALSE),""))</f>
        <v>fekete/bársony</v>
      </c>
    </row>
    <row r="3339" spans="1:24" ht="27.75" customHeight="1" x14ac:dyDescent="0.25">
      <c r="A3339" s="1" t="s">
        <v>9166</v>
      </c>
      <c r="B3339" s="1" t="str">
        <f>TRIM(D3339)</f>
        <v>51 - 55 cm</v>
      </c>
      <c r="C3339" s="1" t="str">
        <f>IFERROR(VLOOKUP(TRIM(D3339), sizeList!A:B, 2, FALSE), "")</f>
        <v>51 - 55 cm</v>
      </c>
      <c r="D3339" s="1" t="s">
        <v>6124</v>
      </c>
      <c r="E3339" s="1" t="str">
        <f>TRIM(F3339)</f>
        <v>SWING H22 Matt kobak</v>
      </c>
      <c r="F3339" s="1" t="s">
        <v>6125</v>
      </c>
      <c r="G3339" s="1" t="s">
        <v>6126</v>
      </c>
      <c r="H3339" s="1" t="s">
        <v>2444</v>
      </c>
      <c r="I3339" s="1" t="s">
        <v>255</v>
      </c>
      <c r="J3339" s="1" t="str">
        <f>TRIM(I3339)</f>
        <v>Lovasfelszerelés</v>
      </c>
      <c r="K3339" s="1" t="s">
        <v>2445</v>
      </c>
      <c r="L3339" s="1" t="str">
        <f>TRIM(K3339)</f>
        <v>Védőfelszerelés</v>
      </c>
      <c r="M3339" s="1" t="s">
        <v>5795</v>
      </c>
      <c r="N3339" s="1" t="str">
        <f>TRIM(M3339)</f>
        <v>Kobak</v>
      </c>
      <c r="O3339" s="1" t="s">
        <v>5802</v>
      </c>
      <c r="P3339" s="1" t="str">
        <f>TRIM(O3339)</f>
        <v>Felnőtt kobak</v>
      </c>
      <c r="Q3339" s="18" t="s">
        <v>6127</v>
      </c>
      <c r="R3339" s="8">
        <v>4057962211926</v>
      </c>
      <c r="S3339" s="1">
        <v>99.95</v>
      </c>
      <c r="T3339" s="1" t="s">
        <v>26</v>
      </c>
      <c r="U3339" s="1">
        <v>0.69599999999999995</v>
      </c>
      <c r="V3339" s="1" t="s">
        <v>6128</v>
      </c>
      <c r="W3339" s="1" t="s">
        <v>6129</v>
      </c>
      <c r="X3339" s="1" t="str">
        <f>IF(W3339="", "", IFERROR(VLOOKUP(W3339, colorList!A:B,2,FALSE),""))</f>
        <v>fekete/bársony</v>
      </c>
    </row>
    <row r="3340" spans="1:24" ht="27.75" customHeight="1" x14ac:dyDescent="0.25">
      <c r="A3340" s="1" t="s">
        <v>9167</v>
      </c>
      <c r="B3340" s="1" t="str">
        <f>TRIM(D3340)</f>
        <v>55 - 57 cm</v>
      </c>
      <c r="C3340" s="1" t="str">
        <f>IFERROR(VLOOKUP(TRIM(D3340), sizeList!A:B, 2, FALSE), "")</f>
        <v>55 - 57 cm</v>
      </c>
      <c r="D3340" s="1" t="s">
        <v>6132</v>
      </c>
      <c r="E3340" s="1" t="str">
        <f>TRIM(F3340)</f>
        <v>SWING H22 Matt kobak</v>
      </c>
      <c r="F3340" s="1" t="s">
        <v>6125</v>
      </c>
      <c r="G3340" s="1" t="s">
        <v>6133</v>
      </c>
      <c r="H3340" s="1" t="s">
        <v>2444</v>
      </c>
      <c r="I3340" s="1" t="s">
        <v>255</v>
      </c>
      <c r="J3340" s="1" t="str">
        <f>TRIM(I3340)</f>
        <v>Lovasfelszerelés</v>
      </c>
      <c r="K3340" s="1" t="s">
        <v>2445</v>
      </c>
      <c r="L3340" s="1" t="str">
        <f>TRIM(K3340)</f>
        <v>Védőfelszerelés</v>
      </c>
      <c r="M3340" s="1" t="s">
        <v>5795</v>
      </c>
      <c r="N3340" s="1" t="str">
        <f>TRIM(M3340)</f>
        <v>Kobak</v>
      </c>
      <c r="O3340" s="1" t="s">
        <v>5802</v>
      </c>
      <c r="P3340" s="1" t="str">
        <f>TRIM(O3340)</f>
        <v>Felnőtt kobak</v>
      </c>
      <c r="Q3340" s="18" t="s">
        <v>6127</v>
      </c>
      <c r="R3340" s="8">
        <v>4057962211933</v>
      </c>
      <c r="S3340" s="1">
        <v>99.95</v>
      </c>
      <c r="T3340" s="1" t="s">
        <v>26</v>
      </c>
      <c r="U3340" s="1">
        <v>0.69599999999999995</v>
      </c>
      <c r="V3340" s="1" t="s">
        <v>6128</v>
      </c>
      <c r="W3340" s="1" t="s">
        <v>6129</v>
      </c>
      <c r="X3340" s="1" t="str">
        <f>IF(W3340="", "", IFERROR(VLOOKUP(W3340, colorList!A:B,2,FALSE),""))</f>
        <v>fekete/bársony</v>
      </c>
    </row>
    <row r="3341" spans="1:24" ht="27.75" customHeight="1" x14ac:dyDescent="0.25">
      <c r="A3341" s="1" t="s">
        <v>9169</v>
      </c>
      <c r="B3341" s="1" t="str">
        <f>TRIM(D3341)</f>
        <v>59 - 61 cm</v>
      </c>
      <c r="C3341" s="1" t="str">
        <f>IFERROR(VLOOKUP(TRIM(D3341), sizeList!A:B, 2, FALSE), "")</f>
        <v>59 - 61 cm</v>
      </c>
      <c r="D3341" s="1" t="s">
        <v>6138</v>
      </c>
      <c r="E3341" s="1" t="str">
        <f>TRIM(F3341)</f>
        <v>SWING H22 Matt kobak</v>
      </c>
      <c r="F3341" s="1" t="s">
        <v>6125</v>
      </c>
      <c r="G3341" s="1" t="s">
        <v>6139</v>
      </c>
      <c r="H3341" s="1" t="s">
        <v>2444</v>
      </c>
      <c r="I3341" s="1" t="s">
        <v>255</v>
      </c>
      <c r="J3341" s="1" t="str">
        <f>TRIM(I3341)</f>
        <v>Lovasfelszerelés</v>
      </c>
      <c r="K3341" s="1" t="s">
        <v>2445</v>
      </c>
      <c r="L3341" s="1" t="str">
        <f>TRIM(K3341)</f>
        <v>Védőfelszerelés</v>
      </c>
      <c r="M3341" s="1" t="s">
        <v>5795</v>
      </c>
      <c r="N3341" s="1" t="str">
        <f>TRIM(M3341)</f>
        <v>Kobak</v>
      </c>
      <c r="O3341" s="1" t="s">
        <v>5802</v>
      </c>
      <c r="P3341" s="1" t="str">
        <f>TRIM(O3341)</f>
        <v>Felnőtt kobak</v>
      </c>
      <c r="Q3341" s="18" t="s">
        <v>6127</v>
      </c>
      <c r="R3341" s="8">
        <v>4057962211940</v>
      </c>
      <c r="S3341" s="1">
        <v>99.95</v>
      </c>
      <c r="T3341" s="1" t="s">
        <v>26</v>
      </c>
      <c r="U3341" s="1">
        <v>0.69599999999999995</v>
      </c>
      <c r="V3341" s="1" t="s">
        <v>6128</v>
      </c>
      <c r="W3341" s="1" t="s">
        <v>6129</v>
      </c>
      <c r="X3341" s="1" t="str">
        <f>IF(W3341="", "", IFERROR(VLOOKUP(W3341, colorList!A:B,2,FALSE),""))</f>
        <v>fekete/bársony</v>
      </c>
    </row>
    <row r="3342" spans="1:24" ht="27.75" customHeight="1" x14ac:dyDescent="0.25">
      <c r="A3342" s="1" t="s">
        <v>9170</v>
      </c>
      <c r="B3342" s="1" t="str">
        <f>TRIM(D3342)</f>
        <v>51 - 55 cm</v>
      </c>
      <c r="C3342" s="1" t="str">
        <f>IFERROR(VLOOKUP(TRIM(D3342), sizeList!A:B, 2, FALSE), "")</f>
        <v>51 - 55 cm</v>
      </c>
      <c r="D3342" s="1" t="s">
        <v>6124</v>
      </c>
      <c r="E3342" s="1" t="str">
        <f>TRIM(F3342)</f>
        <v>SWING H22 Shine kobak</v>
      </c>
      <c r="F3342" s="1" t="s">
        <v>6140</v>
      </c>
      <c r="G3342" s="1" t="s">
        <v>6141</v>
      </c>
      <c r="H3342" s="1" t="s">
        <v>2444</v>
      </c>
      <c r="I3342" s="1" t="s">
        <v>255</v>
      </c>
      <c r="J3342" s="1" t="str">
        <f>TRIM(I3342)</f>
        <v>Lovasfelszerelés</v>
      </c>
      <c r="K3342" s="1" t="s">
        <v>2445</v>
      </c>
      <c r="L3342" s="1" t="str">
        <f>TRIM(K3342)</f>
        <v>Védőfelszerelés</v>
      </c>
      <c r="M3342" s="1" t="s">
        <v>5795</v>
      </c>
      <c r="N3342" s="1" t="str">
        <f>TRIM(M3342)</f>
        <v>Kobak</v>
      </c>
      <c r="O3342" s="1" t="s">
        <v>5802</v>
      </c>
      <c r="P3342" s="1" t="str">
        <f>TRIM(O3342)</f>
        <v>Felnőtt kobak</v>
      </c>
      <c r="Q3342" s="18" t="s">
        <v>6142</v>
      </c>
      <c r="R3342" s="8">
        <v>4057962211995</v>
      </c>
      <c r="S3342" s="1">
        <v>109.95</v>
      </c>
      <c r="T3342" s="1" t="s">
        <v>26</v>
      </c>
      <c r="U3342" s="1">
        <v>0.69599999999999995</v>
      </c>
      <c r="V3342" s="1" t="s">
        <v>6128</v>
      </c>
      <c r="W3342" s="1" t="s">
        <v>6143</v>
      </c>
      <c r="X3342" s="1" t="str">
        <f>IF(W3342="", "", IFERROR(VLOOKUP(W3342, colorList!A:B,2,FALSE),""))</f>
        <v>csillogó fekete/ rózsaarany</v>
      </c>
    </row>
    <row r="3343" spans="1:24" ht="27.75" customHeight="1" x14ac:dyDescent="0.25">
      <c r="A3343" s="1" t="s">
        <v>9171</v>
      </c>
      <c r="B3343" s="1" t="str">
        <f>TRIM(D3343)</f>
        <v>55 - 57 cm</v>
      </c>
      <c r="C3343" s="1" t="str">
        <f>IFERROR(VLOOKUP(TRIM(D3343), sizeList!A:B, 2, FALSE), "")</f>
        <v>55 - 57 cm</v>
      </c>
      <c r="D3343" s="1" t="s">
        <v>6132</v>
      </c>
      <c r="E3343" s="1" t="str">
        <f>TRIM(F3343)</f>
        <v>SWING H22 Shine kobak</v>
      </c>
      <c r="F3343" s="1" t="s">
        <v>6140</v>
      </c>
      <c r="G3343" s="1" t="s">
        <v>6145</v>
      </c>
      <c r="H3343" s="1" t="s">
        <v>2444</v>
      </c>
      <c r="I3343" s="1" t="s">
        <v>255</v>
      </c>
      <c r="J3343" s="1" t="str">
        <f>TRIM(I3343)</f>
        <v>Lovasfelszerelés</v>
      </c>
      <c r="K3343" s="1" t="s">
        <v>2445</v>
      </c>
      <c r="L3343" s="1" t="str">
        <f>TRIM(K3343)</f>
        <v>Védőfelszerelés</v>
      </c>
      <c r="M3343" s="1" t="s">
        <v>5795</v>
      </c>
      <c r="N3343" s="1" t="str">
        <f>TRIM(M3343)</f>
        <v>Kobak</v>
      </c>
      <c r="O3343" s="1" t="s">
        <v>5802</v>
      </c>
      <c r="P3343" s="1" t="str">
        <f>TRIM(O3343)</f>
        <v>Felnőtt kobak</v>
      </c>
      <c r="Q3343" s="18" t="s">
        <v>6142</v>
      </c>
      <c r="R3343" s="8">
        <v>4057962212008</v>
      </c>
      <c r="S3343" s="1">
        <v>109.95</v>
      </c>
      <c r="T3343" s="1" t="s">
        <v>26</v>
      </c>
      <c r="U3343" s="1">
        <v>0.69599999999999995</v>
      </c>
      <c r="V3343" s="1" t="s">
        <v>6128</v>
      </c>
      <c r="W3343" s="1" t="s">
        <v>6143</v>
      </c>
      <c r="X3343" s="1" t="str">
        <f>IF(W3343="", "", IFERROR(VLOOKUP(W3343, colorList!A:B,2,FALSE),""))</f>
        <v>csillogó fekete/ rózsaarany</v>
      </c>
    </row>
    <row r="3344" spans="1:24" ht="27.75" customHeight="1" x14ac:dyDescent="0.25">
      <c r="A3344" s="1" t="s">
        <v>9172</v>
      </c>
      <c r="B3344" s="1" t="str">
        <f>TRIM(D3344)</f>
        <v>57 - 58 cm</v>
      </c>
      <c r="C3344" s="1" t="str">
        <f>IFERROR(VLOOKUP(TRIM(D3344), sizeList!A:B, 2, FALSE), "")</f>
        <v>57 - 58 cm</v>
      </c>
      <c r="D3344" s="1" t="s">
        <v>6135</v>
      </c>
      <c r="E3344" s="1" t="str">
        <f>TRIM(F3344)</f>
        <v>SWING H22 Shine kobak</v>
      </c>
      <c r="F3344" s="1" t="s">
        <v>6140</v>
      </c>
      <c r="G3344" s="1" t="s">
        <v>6146</v>
      </c>
      <c r="H3344" s="1" t="s">
        <v>2444</v>
      </c>
      <c r="I3344" s="1" t="s">
        <v>255</v>
      </c>
      <c r="J3344" s="1" t="str">
        <f>TRIM(I3344)</f>
        <v>Lovasfelszerelés</v>
      </c>
      <c r="K3344" s="1" t="s">
        <v>2445</v>
      </c>
      <c r="L3344" s="1" t="str">
        <f>TRIM(K3344)</f>
        <v>Védőfelszerelés</v>
      </c>
      <c r="M3344" s="1" t="s">
        <v>5795</v>
      </c>
      <c r="N3344" s="1" t="str">
        <f>TRIM(M3344)</f>
        <v>Kobak</v>
      </c>
      <c r="O3344" s="1" t="s">
        <v>5802</v>
      </c>
      <c r="P3344" s="1" t="str">
        <f>TRIM(O3344)</f>
        <v>Felnőtt kobak</v>
      </c>
      <c r="Q3344" s="18" t="s">
        <v>6142</v>
      </c>
      <c r="R3344" s="8">
        <v>4057962212015</v>
      </c>
      <c r="S3344" s="1">
        <v>109.95</v>
      </c>
      <c r="T3344" s="1" t="s">
        <v>26</v>
      </c>
      <c r="U3344" s="1">
        <v>0.69599999999999995</v>
      </c>
      <c r="V3344" s="1" t="s">
        <v>6128</v>
      </c>
      <c r="W3344" s="1" t="s">
        <v>6143</v>
      </c>
      <c r="X3344" s="1" t="str">
        <f>IF(W3344="", "", IFERROR(VLOOKUP(W3344, colorList!A:B,2,FALSE),""))</f>
        <v>csillogó fekete/ rózsaarany</v>
      </c>
    </row>
    <row r="3345" spans="1:24" ht="27.75" customHeight="1" x14ac:dyDescent="0.25">
      <c r="A3345" s="1" t="s">
        <v>9173</v>
      </c>
      <c r="B3345" s="1" t="str">
        <f>TRIM(D3345)</f>
        <v>59 - 61 cm</v>
      </c>
      <c r="C3345" s="1" t="str">
        <f>IFERROR(VLOOKUP(TRIM(D3345), sizeList!A:B, 2, FALSE), "")</f>
        <v>59 - 61 cm</v>
      </c>
      <c r="D3345" s="1" t="s">
        <v>6138</v>
      </c>
      <c r="E3345" s="1" t="str">
        <f>TRIM(F3345)</f>
        <v>SWING H22 Shine kobak</v>
      </c>
      <c r="F3345" s="1" t="s">
        <v>6140</v>
      </c>
      <c r="G3345" s="1" t="s">
        <v>6147</v>
      </c>
      <c r="H3345" s="1" t="s">
        <v>2444</v>
      </c>
      <c r="I3345" s="1" t="s">
        <v>255</v>
      </c>
      <c r="J3345" s="1" t="str">
        <f>TRIM(I3345)</f>
        <v>Lovasfelszerelés</v>
      </c>
      <c r="K3345" s="1" t="s">
        <v>2445</v>
      </c>
      <c r="L3345" s="1" t="str">
        <f>TRIM(K3345)</f>
        <v>Védőfelszerelés</v>
      </c>
      <c r="M3345" s="1" t="s">
        <v>5795</v>
      </c>
      <c r="N3345" s="1" t="str">
        <f>TRIM(M3345)</f>
        <v>Kobak</v>
      </c>
      <c r="O3345" s="1" t="s">
        <v>5802</v>
      </c>
      <c r="P3345" s="1" t="str">
        <f>TRIM(O3345)</f>
        <v>Felnőtt kobak</v>
      </c>
      <c r="Q3345" s="18" t="s">
        <v>6142</v>
      </c>
      <c r="R3345" s="8">
        <v>4057962212022</v>
      </c>
      <c r="S3345" s="1">
        <v>109.95</v>
      </c>
      <c r="T3345" s="1" t="s">
        <v>26</v>
      </c>
      <c r="U3345" s="1">
        <v>0.69599999999999995</v>
      </c>
      <c r="V3345" s="1" t="s">
        <v>6128</v>
      </c>
      <c r="W3345" s="1" t="s">
        <v>6143</v>
      </c>
      <c r="X3345" s="1" t="str">
        <f>IF(W3345="", "", IFERROR(VLOOKUP(W3345, colorList!A:B,2,FALSE),""))</f>
        <v>csillogó fekete/ rózsaarany</v>
      </c>
    </row>
    <row r="3346" spans="1:24" ht="27.75" customHeight="1" x14ac:dyDescent="0.25">
      <c r="A3346" s="1" t="s">
        <v>9174</v>
      </c>
      <c r="B3346" s="1" t="str">
        <f>TRIM(D3346)</f>
        <v>51 - 55 cm</v>
      </c>
      <c r="C3346" s="1" t="str">
        <f>IFERROR(VLOOKUP(TRIM(D3346), sizeList!A:B, 2, FALSE), "")</f>
        <v>51 - 55 cm</v>
      </c>
      <c r="D3346" s="1" t="s">
        <v>6124</v>
      </c>
      <c r="E3346" s="1" t="str">
        <f>TRIM(F3346)</f>
        <v>SWING H22 Shine kobak</v>
      </c>
      <c r="F3346" s="1" t="s">
        <v>6140</v>
      </c>
      <c r="G3346" s="1" t="s">
        <v>6148</v>
      </c>
      <c r="H3346" s="1" t="s">
        <v>2444</v>
      </c>
      <c r="I3346" s="1" t="s">
        <v>255</v>
      </c>
      <c r="J3346" s="1" t="str">
        <f>TRIM(I3346)</f>
        <v>Lovasfelszerelés</v>
      </c>
      <c r="K3346" s="1" t="s">
        <v>2445</v>
      </c>
      <c r="L3346" s="1" t="str">
        <f>TRIM(K3346)</f>
        <v>Védőfelszerelés</v>
      </c>
      <c r="M3346" s="1" t="s">
        <v>5795</v>
      </c>
      <c r="N3346" s="1" t="str">
        <f>TRIM(M3346)</f>
        <v>Kobak</v>
      </c>
      <c r="O3346" s="1" t="s">
        <v>5802</v>
      </c>
      <c r="P3346" s="1" t="str">
        <f>TRIM(O3346)</f>
        <v>Felnőtt kobak</v>
      </c>
      <c r="Q3346" s="18" t="s">
        <v>6142</v>
      </c>
      <c r="R3346" s="8">
        <v>4057962212039</v>
      </c>
      <c r="S3346" s="1">
        <v>109.95</v>
      </c>
      <c r="T3346" s="1" t="s">
        <v>26</v>
      </c>
      <c r="U3346" s="1">
        <v>0.69599999999999995</v>
      </c>
      <c r="V3346" s="1" t="s">
        <v>6128</v>
      </c>
      <c r="W3346" s="1" t="s">
        <v>6149</v>
      </c>
      <c r="X3346" s="1" t="str">
        <f>IF(W3346="", "", IFERROR(VLOOKUP(W3346, colorList!A:B,2,FALSE),""))</f>
        <v>fekete bársony/csillogó fekete</v>
      </c>
    </row>
    <row r="3347" spans="1:24" ht="27.75" customHeight="1" x14ac:dyDescent="0.25">
      <c r="A3347" s="1" t="s">
        <v>9175</v>
      </c>
      <c r="B3347" s="1" t="str">
        <f>TRIM(D3347)</f>
        <v>55 - 57 cm</v>
      </c>
      <c r="C3347" s="1" t="str">
        <f>IFERROR(VLOOKUP(TRIM(D3347), sizeList!A:B, 2, FALSE), "")</f>
        <v>55 - 57 cm</v>
      </c>
      <c r="D3347" s="1" t="s">
        <v>6132</v>
      </c>
      <c r="E3347" s="1" t="str">
        <f>TRIM(F3347)</f>
        <v>SWING H22 Shine kobak</v>
      </c>
      <c r="F3347" s="1" t="s">
        <v>6140</v>
      </c>
      <c r="G3347" s="1" t="s">
        <v>6151</v>
      </c>
      <c r="H3347" s="1" t="s">
        <v>2444</v>
      </c>
      <c r="I3347" s="1" t="s">
        <v>255</v>
      </c>
      <c r="J3347" s="1" t="str">
        <f>TRIM(I3347)</f>
        <v>Lovasfelszerelés</v>
      </c>
      <c r="K3347" s="1" t="s">
        <v>2445</v>
      </c>
      <c r="L3347" s="1" t="str">
        <f>TRIM(K3347)</f>
        <v>Védőfelszerelés</v>
      </c>
      <c r="M3347" s="1" t="s">
        <v>5795</v>
      </c>
      <c r="N3347" s="1" t="str">
        <f>TRIM(M3347)</f>
        <v>Kobak</v>
      </c>
      <c r="O3347" s="1" t="s">
        <v>5802</v>
      </c>
      <c r="P3347" s="1" t="str">
        <f>TRIM(O3347)</f>
        <v>Felnőtt kobak</v>
      </c>
      <c r="Q3347" s="18" t="s">
        <v>6142</v>
      </c>
      <c r="R3347" s="8">
        <v>4057962212046</v>
      </c>
      <c r="S3347" s="1">
        <v>109.95</v>
      </c>
      <c r="T3347" s="1" t="s">
        <v>26</v>
      </c>
      <c r="U3347" s="1">
        <v>0.69599999999999995</v>
      </c>
      <c r="V3347" s="1" t="s">
        <v>6128</v>
      </c>
      <c r="W3347" s="1" t="s">
        <v>6149</v>
      </c>
      <c r="X3347" s="1" t="str">
        <f>IF(W3347="", "", IFERROR(VLOOKUP(W3347, colorList!A:B,2,FALSE),""))</f>
        <v>fekete bársony/csillogó fekete</v>
      </c>
    </row>
    <row r="3348" spans="1:24" ht="27.75" customHeight="1" x14ac:dyDescent="0.25">
      <c r="A3348" s="1" t="s">
        <v>9176</v>
      </c>
      <c r="B3348" s="1" t="str">
        <f>TRIM(D3348)</f>
        <v>57 - 58 cm</v>
      </c>
      <c r="C3348" s="1" t="str">
        <f>IFERROR(VLOOKUP(TRIM(D3348), sizeList!A:B, 2, FALSE), "")</f>
        <v>57 - 58 cm</v>
      </c>
      <c r="D3348" s="1" t="s">
        <v>6135</v>
      </c>
      <c r="E3348" s="1" t="str">
        <f>TRIM(F3348)</f>
        <v>SWING H22 Shine kobak</v>
      </c>
      <c r="F3348" s="1" t="s">
        <v>6140</v>
      </c>
      <c r="G3348" s="1" t="s">
        <v>6152</v>
      </c>
      <c r="H3348" s="1" t="s">
        <v>2444</v>
      </c>
      <c r="I3348" s="1" t="s">
        <v>255</v>
      </c>
      <c r="J3348" s="1" t="str">
        <f>TRIM(I3348)</f>
        <v>Lovasfelszerelés</v>
      </c>
      <c r="K3348" s="1" t="s">
        <v>2445</v>
      </c>
      <c r="L3348" s="1" t="str">
        <f>TRIM(K3348)</f>
        <v>Védőfelszerelés</v>
      </c>
      <c r="M3348" s="1" t="s">
        <v>5795</v>
      </c>
      <c r="N3348" s="1" t="str">
        <f>TRIM(M3348)</f>
        <v>Kobak</v>
      </c>
      <c r="O3348" s="1" t="s">
        <v>5802</v>
      </c>
      <c r="P3348" s="1" t="str">
        <f>TRIM(O3348)</f>
        <v>Felnőtt kobak</v>
      </c>
      <c r="Q3348" s="18" t="s">
        <v>6142</v>
      </c>
      <c r="R3348" s="8">
        <v>4057962212053</v>
      </c>
      <c r="S3348" s="1">
        <v>109.95</v>
      </c>
      <c r="T3348" s="1" t="s">
        <v>26</v>
      </c>
      <c r="U3348" s="1">
        <v>0.69599999999999995</v>
      </c>
      <c r="V3348" s="1" t="s">
        <v>6128</v>
      </c>
      <c r="W3348" s="1" t="s">
        <v>6149</v>
      </c>
      <c r="X3348" s="1" t="str">
        <f>IF(W3348="", "", IFERROR(VLOOKUP(W3348, colorList!A:B,2,FALSE),""))</f>
        <v>fekete bársony/csillogó fekete</v>
      </c>
    </row>
    <row r="3349" spans="1:24" ht="27.75" customHeight="1" x14ac:dyDescent="0.25">
      <c r="A3349" s="1" t="s">
        <v>9177</v>
      </c>
      <c r="B3349" s="1" t="str">
        <f>TRIM(D3349)</f>
        <v>59 - 61 cm</v>
      </c>
      <c r="C3349" s="1" t="str">
        <f>IFERROR(VLOOKUP(TRIM(D3349), sizeList!A:B, 2, FALSE), "")</f>
        <v>59 - 61 cm</v>
      </c>
      <c r="D3349" s="1" t="s">
        <v>6138</v>
      </c>
      <c r="E3349" s="1" t="str">
        <f>TRIM(F3349)</f>
        <v>SWING H22 Shine kobak</v>
      </c>
      <c r="F3349" s="1" t="s">
        <v>6140</v>
      </c>
      <c r="G3349" s="1" t="s">
        <v>6153</v>
      </c>
      <c r="H3349" s="1" t="s">
        <v>2444</v>
      </c>
      <c r="I3349" s="1" t="s">
        <v>255</v>
      </c>
      <c r="J3349" s="1" t="str">
        <f>TRIM(I3349)</f>
        <v>Lovasfelszerelés</v>
      </c>
      <c r="K3349" s="1" t="s">
        <v>2445</v>
      </c>
      <c r="L3349" s="1" t="str">
        <f>TRIM(K3349)</f>
        <v>Védőfelszerelés</v>
      </c>
      <c r="M3349" s="1" t="s">
        <v>5795</v>
      </c>
      <c r="N3349" s="1" t="str">
        <f>TRIM(M3349)</f>
        <v>Kobak</v>
      </c>
      <c r="O3349" s="1" t="s">
        <v>5802</v>
      </c>
      <c r="P3349" s="1" t="str">
        <f>TRIM(O3349)</f>
        <v>Felnőtt kobak</v>
      </c>
      <c r="Q3349" s="18" t="s">
        <v>6142</v>
      </c>
      <c r="R3349" s="8">
        <v>4057962212060</v>
      </c>
      <c r="S3349" s="1">
        <v>109.95</v>
      </c>
      <c r="T3349" s="1" t="s">
        <v>26</v>
      </c>
      <c r="U3349" s="1">
        <v>0.69599999999999995</v>
      </c>
      <c r="V3349" s="1" t="s">
        <v>6128</v>
      </c>
      <c r="W3349" s="1" t="s">
        <v>6149</v>
      </c>
      <c r="X3349" s="1" t="str">
        <f>IF(W3349="", "", IFERROR(VLOOKUP(W3349, colorList!A:B,2,FALSE),""))</f>
        <v>fekete bársony/csillogó fekete</v>
      </c>
    </row>
    <row r="3350" spans="1:24" ht="27.75" customHeight="1" x14ac:dyDescent="0.25">
      <c r="A3350" s="1" t="s">
        <v>8934</v>
      </c>
      <c r="B3350" s="1" t="str">
        <f>TRIM(D3350)</f>
        <v>45 - 53 cm</v>
      </c>
      <c r="C3350" s="1" t="str">
        <f>IFERROR(VLOOKUP(TRIM(D3350), sizeList!A:B, 2, FALSE), "")</f>
        <v>45 - 53 cm</v>
      </c>
      <c r="D3350" s="1" t="s">
        <v>5814</v>
      </c>
      <c r="E3350" s="1" t="str">
        <f>TRIM(F3350)</f>
        <v>SWING K4 Lucky gyerek kobak</v>
      </c>
      <c r="F3350" s="1" t="s">
        <v>5828</v>
      </c>
      <c r="G3350" s="1" t="s">
        <v>5829</v>
      </c>
      <c r="H3350" s="1" t="s">
        <v>2444</v>
      </c>
      <c r="I3350" s="1" t="s">
        <v>255</v>
      </c>
      <c r="J3350" s="1" t="str">
        <f>TRIM(I3350)</f>
        <v>Lovasfelszerelés</v>
      </c>
      <c r="K3350" s="1" t="s">
        <v>2445</v>
      </c>
      <c r="L3350" s="1" t="str">
        <f>TRIM(K3350)</f>
        <v>Védőfelszerelés</v>
      </c>
      <c r="M3350" s="1" t="s">
        <v>5795</v>
      </c>
      <c r="N3350" s="1" t="str">
        <f>TRIM(M3350)</f>
        <v>Kobak</v>
      </c>
      <c r="O3350" s="1" t="s">
        <v>5813</v>
      </c>
      <c r="P3350" s="1" t="str">
        <f>TRIM(O3350)</f>
        <v>Gyermek kobak</v>
      </c>
      <c r="Q3350" s="18" t="s">
        <v>5830</v>
      </c>
      <c r="R3350" s="8">
        <v>4057962222199</v>
      </c>
      <c r="S3350" s="1">
        <v>69.95</v>
      </c>
      <c r="T3350" s="1" t="s">
        <v>26</v>
      </c>
      <c r="U3350" s="1">
        <v>0.5</v>
      </c>
      <c r="V3350" s="1" t="s">
        <v>5831</v>
      </c>
      <c r="W3350" s="1" t="s">
        <v>370</v>
      </c>
      <c r="X3350" s="1" t="str">
        <f>IF(W3350="", "", IFERROR(VLOOKUP(W3350, colorList!A:B,2,FALSE),""))</f>
        <v>éjkék</v>
      </c>
    </row>
    <row r="3351" spans="1:24" ht="27.75" customHeight="1" x14ac:dyDescent="0.25">
      <c r="A3351" s="1" t="s">
        <v>8935</v>
      </c>
      <c r="B3351" s="1" t="str">
        <f>TRIM(D3351)</f>
        <v>54 - 58 cm</v>
      </c>
      <c r="C3351" s="1" t="str">
        <f>IFERROR(VLOOKUP(TRIM(D3351), sizeList!A:B, 2, FALSE), "")</f>
        <v>54 - 58 cm</v>
      </c>
      <c r="D3351" s="1" t="s">
        <v>5822</v>
      </c>
      <c r="E3351" s="1" t="str">
        <f>TRIM(F3351)</f>
        <v>SWING K4 Lucky gyerek kobak</v>
      </c>
      <c r="F3351" s="1" t="s">
        <v>5828</v>
      </c>
      <c r="G3351" s="1" t="s">
        <v>5832</v>
      </c>
      <c r="H3351" s="1" t="s">
        <v>2444</v>
      </c>
      <c r="I3351" s="1" t="s">
        <v>255</v>
      </c>
      <c r="J3351" s="1" t="str">
        <f>TRIM(I3351)</f>
        <v>Lovasfelszerelés</v>
      </c>
      <c r="K3351" s="1" t="s">
        <v>2445</v>
      </c>
      <c r="L3351" s="1" t="str">
        <f>TRIM(K3351)</f>
        <v>Védőfelszerelés</v>
      </c>
      <c r="M3351" s="1" t="s">
        <v>5795</v>
      </c>
      <c r="N3351" s="1" t="str">
        <f>TRIM(M3351)</f>
        <v>Kobak</v>
      </c>
      <c r="O3351" s="1" t="s">
        <v>5813</v>
      </c>
      <c r="P3351" s="1" t="str">
        <f>TRIM(O3351)</f>
        <v>Gyermek kobak</v>
      </c>
      <c r="Q3351" s="18" t="s">
        <v>5830</v>
      </c>
      <c r="R3351" s="8">
        <v>4057962222205</v>
      </c>
      <c r="S3351" s="1">
        <v>69.95</v>
      </c>
      <c r="T3351" s="1" t="s">
        <v>26</v>
      </c>
      <c r="U3351" s="1">
        <v>0.5</v>
      </c>
      <c r="V3351" s="1" t="s">
        <v>5831</v>
      </c>
      <c r="W3351" s="1" t="s">
        <v>370</v>
      </c>
      <c r="X3351" s="1" t="str">
        <f>IF(W3351="", "", IFERROR(VLOOKUP(W3351, colorList!A:B,2,FALSE),""))</f>
        <v>éjkék</v>
      </c>
    </row>
    <row r="3352" spans="1:24" ht="27.75" customHeight="1" x14ac:dyDescent="0.25">
      <c r="A3352" s="1" t="s">
        <v>8932</v>
      </c>
      <c r="B3352" s="1" t="str">
        <f>TRIM(D3352)</f>
        <v>45 - 53 cm</v>
      </c>
      <c r="C3352" s="1" t="str">
        <f>IFERROR(VLOOKUP(TRIM(D3352), sizeList!A:B, 2, FALSE), "")</f>
        <v>45 - 53 cm</v>
      </c>
      <c r="D3352" s="1" t="s">
        <v>5815</v>
      </c>
      <c r="E3352" s="1" t="str">
        <f>TRIM(F3352)</f>
        <v>SWING K4 Pro gyerek kobak</v>
      </c>
      <c r="F3352" s="1" t="s">
        <v>5816</v>
      </c>
      <c r="G3352" s="1" t="s">
        <v>5817</v>
      </c>
      <c r="H3352" s="1" t="s">
        <v>2444</v>
      </c>
      <c r="I3352" s="1" t="s">
        <v>255</v>
      </c>
      <c r="J3352" s="1" t="str">
        <f>TRIM(I3352)</f>
        <v>Lovasfelszerelés</v>
      </c>
      <c r="K3352" s="1" t="s">
        <v>2445</v>
      </c>
      <c r="L3352" s="1" t="str">
        <f>TRIM(K3352)</f>
        <v>Védőfelszerelés</v>
      </c>
      <c r="M3352" s="1" t="s">
        <v>5795</v>
      </c>
      <c r="N3352" s="1" t="str">
        <f>TRIM(M3352)</f>
        <v>Kobak</v>
      </c>
      <c r="O3352" s="1" t="s">
        <v>5813</v>
      </c>
      <c r="P3352" s="1" t="str">
        <f>TRIM(O3352)</f>
        <v>Gyermek kobak</v>
      </c>
      <c r="Q3352" s="18" t="s">
        <v>5818</v>
      </c>
      <c r="R3352" s="8">
        <v>4043969266526</v>
      </c>
      <c r="S3352" s="1">
        <v>69.95</v>
      </c>
      <c r="T3352" s="1" t="s">
        <v>26</v>
      </c>
      <c r="U3352" s="1">
        <v>0.70399999999999996</v>
      </c>
      <c r="V3352" s="1" t="s">
        <v>5819</v>
      </c>
      <c r="W3352" s="1" t="s">
        <v>5820</v>
      </c>
      <c r="X3352" s="1" t="str">
        <f>IF(W3352="", "", IFERROR(VLOOKUP(W3352, colorList!A:B,2,FALSE),""))</f>
        <v>matt fekete</v>
      </c>
    </row>
    <row r="3353" spans="1:24" ht="27.75" customHeight="1" x14ac:dyDescent="0.25">
      <c r="A3353" s="1" t="s">
        <v>8933</v>
      </c>
      <c r="B3353" s="1" t="str">
        <f>TRIM(D3353)</f>
        <v>54 - 58 cm</v>
      </c>
      <c r="C3353" s="1" t="str">
        <f>IFERROR(VLOOKUP(TRIM(D3353), sizeList!A:B, 2, FALSE), "")</f>
        <v>54 - 58 cm</v>
      </c>
      <c r="D3353" s="1" t="s">
        <v>5822</v>
      </c>
      <c r="E3353" s="1" t="str">
        <f>TRIM(F3353)</f>
        <v>SWING K4 Pro gyerek kobak</v>
      </c>
      <c r="F3353" s="1" t="s">
        <v>5816</v>
      </c>
      <c r="G3353" s="1" t="s">
        <v>5823</v>
      </c>
      <c r="H3353" s="1" t="s">
        <v>2444</v>
      </c>
      <c r="I3353" s="1" t="s">
        <v>255</v>
      </c>
      <c r="J3353" s="1" t="str">
        <f>TRIM(I3353)</f>
        <v>Lovasfelszerelés</v>
      </c>
      <c r="K3353" s="1" t="s">
        <v>2445</v>
      </c>
      <c r="L3353" s="1" t="str">
        <f>TRIM(K3353)</f>
        <v>Védőfelszerelés</v>
      </c>
      <c r="M3353" s="1" t="s">
        <v>5795</v>
      </c>
      <c r="N3353" s="1" t="str">
        <f>TRIM(M3353)</f>
        <v>Kobak</v>
      </c>
      <c r="O3353" s="1" t="s">
        <v>5813</v>
      </c>
      <c r="P3353" s="1" t="str">
        <f>TRIM(O3353)</f>
        <v>Gyermek kobak</v>
      </c>
      <c r="Q3353" s="18" t="s">
        <v>5818</v>
      </c>
      <c r="R3353" s="8">
        <v>4043969266557</v>
      </c>
      <c r="S3353" s="1">
        <v>69.95</v>
      </c>
      <c r="T3353" s="1" t="s">
        <v>26</v>
      </c>
      <c r="U3353" s="1">
        <v>0.70399999999999996</v>
      </c>
      <c r="V3353" s="1" t="s">
        <v>5819</v>
      </c>
      <c r="W3353" s="1" t="s">
        <v>5820</v>
      </c>
      <c r="X3353" s="1" t="str">
        <f>IF(W3353="", "", IFERROR(VLOOKUP(W3353, colorList!A:B,2,FALSE),""))</f>
        <v>matt fekete</v>
      </c>
    </row>
    <row r="3354" spans="1:24" ht="27.75" customHeight="1" x14ac:dyDescent="0.25">
      <c r="A3354" s="1">
        <v>518699</v>
      </c>
      <c r="B3354" s="1" t="str">
        <f>TRIM(D3354)</f>
        <v>unisize</v>
      </c>
      <c r="C3354" s="1" t="str">
        <f>IFERROR(VLOOKUP(TRIM(D3354), sizeList!A:B, 2, FALSE), "")</f>
        <v>uni</v>
      </c>
      <c r="D3354" s="1" t="s">
        <v>5104</v>
      </c>
      <c r="E3354" s="1" t="str">
        <f>TRIM(F3354)</f>
        <v>SWING kobak bélés szett</v>
      </c>
      <c r="F3354" s="1" t="s">
        <v>5824</v>
      </c>
      <c r="G3354" s="1" t="s">
        <v>5825</v>
      </c>
      <c r="H3354" s="1" t="s">
        <v>2444</v>
      </c>
      <c r="I3354" s="1" t="s">
        <v>255</v>
      </c>
      <c r="J3354" s="1" t="str">
        <f>TRIM(I3354)</f>
        <v>Lovasfelszerelés</v>
      </c>
      <c r="K3354" s="1" t="s">
        <v>2445</v>
      </c>
      <c r="L3354" s="1" t="str">
        <f>TRIM(K3354)</f>
        <v>Védőfelszerelés</v>
      </c>
      <c r="M3354" s="1" t="s">
        <v>5795</v>
      </c>
      <c r="N3354" s="1" t="str">
        <f>TRIM(M3354)</f>
        <v>Kobak</v>
      </c>
      <c r="O3354" s="1" t="s">
        <v>5802</v>
      </c>
      <c r="P3354" s="1" t="str">
        <f>TRIM(O3354)</f>
        <v>Felnőtt kobak</v>
      </c>
      <c r="Q3354" s="18" t="s">
        <v>5826</v>
      </c>
      <c r="R3354" s="8">
        <v>4057962063334</v>
      </c>
      <c r="S3354" s="1">
        <v>15.95</v>
      </c>
      <c r="T3354" s="1" t="s">
        <v>26</v>
      </c>
      <c r="U3354" s="1">
        <v>0.02</v>
      </c>
      <c r="V3354" s="1" t="s">
        <v>5827</v>
      </c>
      <c r="X3354" s="1" t="str">
        <f>IF(W3354="", "", IFERROR(VLOOKUP(W3354, colorList!A:B,2,FALSE),""))</f>
        <v/>
      </c>
    </row>
    <row r="3355" spans="1:24" ht="27.75" customHeight="1" x14ac:dyDescent="0.25">
      <c r="A3355" s="1" t="s">
        <v>2453</v>
      </c>
      <c r="B3355" s="1" t="str">
        <f>TRIM(D3355)</f>
        <v>Erw. S</v>
      </c>
      <c r="C3355" s="1" t="str">
        <f>IFERROR(VLOOKUP(TRIM(D3355), sizeList!A:B, 2, FALSE), "")</f>
        <v>S</v>
      </c>
      <c r="D3355" s="1" t="s">
        <v>2454</v>
      </c>
      <c r="E3355" s="1" t="str">
        <f>TRIM(F3355)</f>
        <v>SWING P06 gerincvédő</v>
      </c>
      <c r="F3355" s="1" t="s">
        <v>2442</v>
      </c>
      <c r="G3355" s="1" t="s">
        <v>2455</v>
      </c>
      <c r="H3355" s="1" t="s">
        <v>2444</v>
      </c>
      <c r="I3355" s="1" t="s">
        <v>255</v>
      </c>
      <c r="J3355" s="1" t="str">
        <f>TRIM(I3355)</f>
        <v>Lovasfelszerelés</v>
      </c>
      <c r="K3355" s="1" t="s">
        <v>2445</v>
      </c>
      <c r="L3355" s="1" t="str">
        <f>TRIM(K3355)</f>
        <v>Védőfelszerelés</v>
      </c>
      <c r="M3355" s="1" t="s">
        <v>2446</v>
      </c>
      <c r="N3355" s="1" t="str">
        <f>TRIM(M3355)</f>
        <v>Gerincvédő</v>
      </c>
      <c r="O3355" s="1" t="s">
        <v>2447</v>
      </c>
      <c r="P3355" s="1" t="str">
        <f>TRIM(O3355)</f>
        <v>Felnőtt gerincvédő</v>
      </c>
      <c r="Q3355" s="18" t="s">
        <v>2448</v>
      </c>
      <c r="R3355" s="8">
        <v>4043969287798</v>
      </c>
      <c r="S3355" s="1">
        <v>79.95</v>
      </c>
      <c r="T3355" s="1" t="s">
        <v>26</v>
      </c>
      <c r="U3355" s="1">
        <v>0.51600000000000001</v>
      </c>
      <c r="V3355" s="1" t="s">
        <v>2449</v>
      </c>
      <c r="W3355" s="1" t="s">
        <v>136</v>
      </c>
      <c r="X3355" s="1" t="str">
        <f>IF(W3355="", "", IFERROR(VLOOKUP(W3355, colorList!A:B,2,FALSE),""))</f>
        <v>fekete</v>
      </c>
    </row>
    <row r="3356" spans="1:24" ht="27.75" customHeight="1" x14ac:dyDescent="0.25">
      <c r="A3356" s="1" t="s">
        <v>2450</v>
      </c>
      <c r="B3356" s="1" t="str">
        <f>TRIM(D3356)</f>
        <v>Erw. M</v>
      </c>
      <c r="C3356" s="1" t="str">
        <f>IFERROR(VLOOKUP(TRIM(D3356), sizeList!A:B, 2, FALSE), "")</f>
        <v>M</v>
      </c>
      <c r="D3356" s="1" t="s">
        <v>2451</v>
      </c>
      <c r="E3356" s="1" t="str">
        <f>TRIM(F3356)</f>
        <v>SWING P06 gerincvédő</v>
      </c>
      <c r="F3356" s="1" t="s">
        <v>2442</v>
      </c>
      <c r="G3356" s="1" t="s">
        <v>2452</v>
      </c>
      <c r="H3356" s="1" t="s">
        <v>2444</v>
      </c>
      <c r="I3356" s="1" t="s">
        <v>255</v>
      </c>
      <c r="J3356" s="1" t="str">
        <f>TRIM(I3356)</f>
        <v>Lovasfelszerelés</v>
      </c>
      <c r="K3356" s="1" t="s">
        <v>2445</v>
      </c>
      <c r="L3356" s="1" t="str">
        <f>TRIM(K3356)</f>
        <v>Védőfelszerelés</v>
      </c>
      <c r="M3356" s="1" t="s">
        <v>2446</v>
      </c>
      <c r="N3356" s="1" t="str">
        <f>TRIM(M3356)</f>
        <v>Gerincvédő</v>
      </c>
      <c r="O3356" s="1" t="s">
        <v>2447</v>
      </c>
      <c r="P3356" s="1" t="str">
        <f>TRIM(O3356)</f>
        <v>Felnőtt gerincvédő</v>
      </c>
      <c r="Q3356" s="18" t="s">
        <v>2448</v>
      </c>
      <c r="R3356" s="8">
        <v>4043969287804</v>
      </c>
      <c r="S3356" s="1">
        <v>79.95</v>
      </c>
      <c r="T3356" s="1" t="s">
        <v>26</v>
      </c>
      <c r="U3356" s="1">
        <v>0.61599999999999999</v>
      </c>
      <c r="V3356" s="1" t="s">
        <v>2449</v>
      </c>
      <c r="W3356" s="1" t="s">
        <v>136</v>
      </c>
      <c r="X3356" s="1" t="str">
        <f>IF(W3356="", "", IFERROR(VLOOKUP(W3356, colorList!A:B,2,FALSE),""))</f>
        <v>fekete</v>
      </c>
    </row>
    <row r="3357" spans="1:24" ht="27.75" customHeight="1" x14ac:dyDescent="0.25">
      <c r="A3357" s="1" t="s">
        <v>2440</v>
      </c>
      <c r="B3357" s="1" t="str">
        <f>TRIM(D3357)</f>
        <v>Erw. L</v>
      </c>
      <c r="C3357" s="1" t="str">
        <f>IFERROR(VLOOKUP(TRIM(D3357), sizeList!A:B, 2, FALSE), "")</f>
        <v>L</v>
      </c>
      <c r="D3357" s="1" t="s">
        <v>2441</v>
      </c>
      <c r="E3357" s="1" t="str">
        <f>TRIM(F3357)</f>
        <v>SWING P06 gerincvédő</v>
      </c>
      <c r="F3357" s="1" t="s">
        <v>2442</v>
      </c>
      <c r="G3357" s="1" t="s">
        <v>2443</v>
      </c>
      <c r="H3357" s="1" t="s">
        <v>2444</v>
      </c>
      <c r="I3357" s="1" t="s">
        <v>255</v>
      </c>
      <c r="J3357" s="1" t="str">
        <f>TRIM(I3357)</f>
        <v>Lovasfelszerelés</v>
      </c>
      <c r="K3357" s="1" t="s">
        <v>2445</v>
      </c>
      <c r="L3357" s="1" t="str">
        <f>TRIM(K3357)</f>
        <v>Védőfelszerelés</v>
      </c>
      <c r="M3357" s="1" t="s">
        <v>2446</v>
      </c>
      <c r="N3357" s="1" t="str">
        <f>TRIM(M3357)</f>
        <v>Gerincvédő</v>
      </c>
      <c r="O3357" s="1" t="s">
        <v>2447</v>
      </c>
      <c r="P3357" s="1" t="str">
        <f>TRIM(O3357)</f>
        <v>Felnőtt gerincvédő</v>
      </c>
      <c r="Q3357" s="18" t="s">
        <v>2448</v>
      </c>
      <c r="R3357" s="8">
        <v>4043969287811</v>
      </c>
      <c r="S3357" s="1">
        <v>79.95</v>
      </c>
      <c r="T3357" s="1" t="s">
        <v>26</v>
      </c>
      <c r="U3357" s="1">
        <v>0.66600000000000004</v>
      </c>
      <c r="V3357" s="1" t="s">
        <v>2449</v>
      </c>
      <c r="W3357" s="1" t="s">
        <v>136</v>
      </c>
      <c r="X3357" s="1" t="str">
        <f>IF(W3357="", "", IFERROR(VLOOKUP(W3357, colorList!A:B,2,FALSE),""))</f>
        <v>fekete</v>
      </c>
    </row>
    <row r="3358" spans="1:24" ht="27.75" customHeight="1" x14ac:dyDescent="0.25">
      <c r="A3358" s="1" t="s">
        <v>2456</v>
      </c>
      <c r="B3358" s="1" t="str">
        <f>TRIM(D3358)</f>
        <v>Erw. XL</v>
      </c>
      <c r="C3358" s="1" t="str">
        <f>IFERROR(VLOOKUP(TRIM(D3358), sizeList!A:B, 2, FALSE), "")</f>
        <v>XL</v>
      </c>
      <c r="D3358" s="1" t="s">
        <v>2457</v>
      </c>
      <c r="E3358" s="1" t="str">
        <f>TRIM(F3358)</f>
        <v>SWING P06 gerincvédő</v>
      </c>
      <c r="F3358" s="1" t="s">
        <v>2442</v>
      </c>
      <c r="G3358" s="1" t="s">
        <v>2458</v>
      </c>
      <c r="H3358" s="1" t="s">
        <v>2444</v>
      </c>
      <c r="I3358" s="1" t="s">
        <v>255</v>
      </c>
      <c r="J3358" s="1" t="str">
        <f>TRIM(I3358)</f>
        <v>Lovasfelszerelés</v>
      </c>
      <c r="K3358" s="1" t="s">
        <v>2445</v>
      </c>
      <c r="L3358" s="1" t="str">
        <f>TRIM(K3358)</f>
        <v>Védőfelszerelés</v>
      </c>
      <c r="M3358" s="1" t="s">
        <v>2446</v>
      </c>
      <c r="N3358" s="1" t="str">
        <f>TRIM(M3358)</f>
        <v>Gerincvédő</v>
      </c>
      <c r="O3358" s="1" t="s">
        <v>2447</v>
      </c>
      <c r="P3358" s="1" t="str">
        <f>TRIM(O3358)</f>
        <v>Felnőtt gerincvédő</v>
      </c>
      <c r="Q3358" s="18" t="s">
        <v>2448</v>
      </c>
      <c r="R3358" s="8">
        <v>4043969287828</v>
      </c>
      <c r="S3358" s="1">
        <v>79.95</v>
      </c>
      <c r="T3358" s="1" t="s">
        <v>26</v>
      </c>
      <c r="U3358" s="1">
        <v>0.61599999999999999</v>
      </c>
      <c r="V3358" s="1" t="s">
        <v>2449</v>
      </c>
      <c r="W3358" s="1" t="s">
        <v>136</v>
      </c>
      <c r="X3358" s="1" t="str">
        <f>IF(W3358="", "", IFERROR(VLOOKUP(W3358, colorList!A:B,2,FALSE),""))</f>
        <v>fekete</v>
      </c>
    </row>
    <row r="3359" spans="1:24" ht="27.75" customHeight="1" x14ac:dyDescent="0.25">
      <c r="A3359" s="1" t="s">
        <v>2467</v>
      </c>
      <c r="B3359" s="1" t="str">
        <f>TRIM(D3359)</f>
        <v>Kind S</v>
      </c>
      <c r="C3359" s="1" t="str">
        <f>IFERROR(VLOOKUP(TRIM(D3359), sizeList!A:B, 2, FALSE), "")</f>
        <v>gyermek S</v>
      </c>
      <c r="D3359" s="1" t="s">
        <v>2468</v>
      </c>
      <c r="E3359" s="1" t="str">
        <f>TRIM(F3359)</f>
        <v>SWING P06 Lucky gyerek gerincvédő</v>
      </c>
      <c r="F3359" s="1" t="s">
        <v>2461</v>
      </c>
      <c r="G3359" s="1" t="s">
        <v>2469</v>
      </c>
      <c r="H3359" s="1" t="s">
        <v>2444</v>
      </c>
      <c r="I3359" s="1" t="s">
        <v>255</v>
      </c>
      <c r="J3359" s="1" t="str">
        <f>TRIM(I3359)</f>
        <v>Lovasfelszerelés</v>
      </c>
      <c r="K3359" s="1" t="s">
        <v>2445</v>
      </c>
      <c r="L3359" s="1" t="str">
        <f>TRIM(K3359)</f>
        <v>Védőfelszerelés</v>
      </c>
      <c r="M3359" s="1" t="s">
        <v>2446</v>
      </c>
      <c r="N3359" s="1" t="str">
        <f>TRIM(M3359)</f>
        <v>Gerincvédő</v>
      </c>
      <c r="O3359" s="1" t="s">
        <v>2463</v>
      </c>
      <c r="P3359" s="1" t="str">
        <f>TRIM(O3359)</f>
        <v>Gyermek gerincvédő</v>
      </c>
      <c r="Q3359" s="18" t="s">
        <v>2448</v>
      </c>
      <c r="R3359" s="8">
        <v>4043969287835</v>
      </c>
      <c r="S3359" s="1">
        <v>74.95</v>
      </c>
      <c r="T3359" s="1" t="s">
        <v>26</v>
      </c>
      <c r="U3359" s="1">
        <v>0.49609999999999999</v>
      </c>
      <c r="V3359" s="1" t="s">
        <v>2449</v>
      </c>
      <c r="W3359" s="1" t="s">
        <v>136</v>
      </c>
      <c r="X3359" s="1" t="str">
        <f>IF(W3359="", "", IFERROR(VLOOKUP(W3359, colorList!A:B,2,FALSE),""))</f>
        <v>fekete</v>
      </c>
    </row>
    <row r="3360" spans="1:24" ht="27.75" customHeight="1" x14ac:dyDescent="0.25">
      <c r="A3360" s="1" t="s">
        <v>2464</v>
      </c>
      <c r="B3360" s="1" t="str">
        <f>TRIM(D3360)</f>
        <v>Kind M</v>
      </c>
      <c r="C3360" s="1" t="str">
        <f>IFERROR(VLOOKUP(TRIM(D3360), sizeList!A:B, 2, FALSE), "")</f>
        <v>gyermek M</v>
      </c>
      <c r="D3360" s="1" t="s">
        <v>2465</v>
      </c>
      <c r="E3360" s="1" t="str">
        <f>TRIM(F3360)</f>
        <v>SWING P06 Lucky gyerek gerincvédő</v>
      </c>
      <c r="F3360" s="1" t="s">
        <v>2461</v>
      </c>
      <c r="G3360" s="1" t="s">
        <v>2466</v>
      </c>
      <c r="H3360" s="1" t="s">
        <v>2444</v>
      </c>
      <c r="I3360" s="1" t="s">
        <v>255</v>
      </c>
      <c r="J3360" s="1" t="str">
        <f>TRIM(I3360)</f>
        <v>Lovasfelszerelés</v>
      </c>
      <c r="K3360" s="1" t="s">
        <v>2445</v>
      </c>
      <c r="L3360" s="1" t="str">
        <f>TRIM(K3360)</f>
        <v>Védőfelszerelés</v>
      </c>
      <c r="M3360" s="1" t="s">
        <v>2446</v>
      </c>
      <c r="N3360" s="1" t="str">
        <f>TRIM(M3360)</f>
        <v>Gerincvédő</v>
      </c>
      <c r="O3360" s="1" t="s">
        <v>2463</v>
      </c>
      <c r="P3360" s="1" t="str">
        <f>TRIM(O3360)</f>
        <v>Gyermek gerincvédő</v>
      </c>
      <c r="Q3360" s="18" t="s">
        <v>2448</v>
      </c>
      <c r="R3360" s="8">
        <v>4043969287842</v>
      </c>
      <c r="S3360" s="1">
        <v>74.95</v>
      </c>
      <c r="T3360" s="1" t="s">
        <v>26</v>
      </c>
      <c r="U3360" s="1">
        <v>0.49609999999999999</v>
      </c>
      <c r="V3360" s="1" t="s">
        <v>2449</v>
      </c>
      <c r="W3360" s="1" t="s">
        <v>136</v>
      </c>
      <c r="X3360" s="1" t="str">
        <f>IF(W3360="", "", IFERROR(VLOOKUP(W3360, colorList!A:B,2,FALSE),""))</f>
        <v>fekete</v>
      </c>
    </row>
    <row r="3361" spans="1:24" ht="27.75" customHeight="1" x14ac:dyDescent="0.25">
      <c r="A3361" s="1" t="s">
        <v>2459</v>
      </c>
      <c r="B3361" s="1" t="str">
        <f>TRIM(D3361)</f>
        <v>Kind L</v>
      </c>
      <c r="C3361" s="1" t="str">
        <f>IFERROR(VLOOKUP(TRIM(D3361), sizeList!A:B, 2, FALSE), "")</f>
        <v>gyermek L</v>
      </c>
      <c r="D3361" s="1" t="s">
        <v>2460</v>
      </c>
      <c r="E3361" s="1" t="str">
        <f>TRIM(F3361)</f>
        <v>SWING P06 Lucky gyerek gerincvédő</v>
      </c>
      <c r="F3361" s="1" t="s">
        <v>2461</v>
      </c>
      <c r="G3361" s="1" t="s">
        <v>2462</v>
      </c>
      <c r="H3361" s="1" t="s">
        <v>2444</v>
      </c>
      <c r="I3361" s="1" t="s">
        <v>255</v>
      </c>
      <c r="J3361" s="1" t="str">
        <f>TRIM(I3361)</f>
        <v>Lovasfelszerelés</v>
      </c>
      <c r="K3361" s="1" t="s">
        <v>2445</v>
      </c>
      <c r="L3361" s="1" t="str">
        <f>TRIM(K3361)</f>
        <v>Védőfelszerelés</v>
      </c>
      <c r="M3361" s="1" t="s">
        <v>2446</v>
      </c>
      <c r="N3361" s="1" t="str">
        <f>TRIM(M3361)</f>
        <v>Gerincvédő</v>
      </c>
      <c r="O3361" s="1" t="s">
        <v>2463</v>
      </c>
      <c r="P3361" s="1" t="str">
        <f>TRIM(O3361)</f>
        <v>Gyermek gerincvédő</v>
      </c>
      <c r="Q3361" s="18" t="s">
        <v>2448</v>
      </c>
      <c r="R3361" s="8">
        <v>4043969287859</v>
      </c>
      <c r="S3361" s="1">
        <v>74.95</v>
      </c>
      <c r="T3361" s="1" t="s">
        <v>26</v>
      </c>
      <c r="U3361" s="1">
        <v>0.49609999999999999</v>
      </c>
      <c r="V3361" s="1" t="s">
        <v>2449</v>
      </c>
      <c r="W3361" s="1" t="s">
        <v>136</v>
      </c>
      <c r="X3361" s="1" t="str">
        <f>IF(W3361="", "", IFERROR(VLOOKUP(W3361, colorList!A:B,2,FALSE),""))</f>
        <v>fekete</v>
      </c>
    </row>
    <row r="3362" spans="1:24" ht="27.75" customHeight="1" x14ac:dyDescent="0.25">
      <c r="A3362" s="1" t="s">
        <v>2470</v>
      </c>
      <c r="B3362" s="1" t="str">
        <f>TRIM(D3362)</f>
        <v>Kind XL</v>
      </c>
      <c r="C3362" s="1" t="str">
        <f>IFERROR(VLOOKUP(TRIM(D3362), sizeList!A:B, 2, FALSE), "")</f>
        <v>gyermek XL</v>
      </c>
      <c r="D3362" s="1" t="s">
        <v>2471</v>
      </c>
      <c r="E3362" s="1" t="str">
        <f>TRIM(F3362)</f>
        <v>SWING P06 Lucky gyerek gerincvédő</v>
      </c>
      <c r="F3362" s="1" t="s">
        <v>2461</v>
      </c>
      <c r="G3362" s="1" t="s">
        <v>2472</v>
      </c>
      <c r="H3362" s="1" t="s">
        <v>2444</v>
      </c>
      <c r="I3362" s="1" t="s">
        <v>255</v>
      </c>
      <c r="J3362" s="1" t="str">
        <f>TRIM(I3362)</f>
        <v>Lovasfelszerelés</v>
      </c>
      <c r="K3362" s="1" t="s">
        <v>2445</v>
      </c>
      <c r="L3362" s="1" t="str">
        <f>TRIM(K3362)</f>
        <v>Védőfelszerelés</v>
      </c>
      <c r="M3362" s="1" t="s">
        <v>2446</v>
      </c>
      <c r="N3362" s="1" t="str">
        <f>TRIM(M3362)</f>
        <v>Gerincvédő</v>
      </c>
      <c r="O3362" s="1" t="s">
        <v>2463</v>
      </c>
      <c r="P3362" s="1" t="str">
        <f>TRIM(O3362)</f>
        <v>Gyermek gerincvédő</v>
      </c>
      <c r="Q3362" s="18" t="s">
        <v>2473</v>
      </c>
      <c r="R3362" s="8">
        <v>4043969287866</v>
      </c>
      <c r="S3362" s="1">
        <v>74.95</v>
      </c>
      <c r="T3362" s="1" t="s">
        <v>26</v>
      </c>
      <c r="U3362" s="1">
        <v>0.49609999999999999</v>
      </c>
      <c r="V3362" s="1" t="s">
        <v>2449</v>
      </c>
      <c r="W3362" s="1" t="s">
        <v>136</v>
      </c>
      <c r="X3362" s="1" t="str">
        <f>IF(W3362="", "", IFERROR(VLOOKUP(W3362, colorList!A:B,2,FALSE),""))</f>
        <v>fekete</v>
      </c>
    </row>
    <row r="3363" spans="1:24" ht="27.75" customHeight="1" x14ac:dyDescent="0.25">
      <c r="A3363" s="1" t="s">
        <v>2474</v>
      </c>
      <c r="B3363" s="1" t="str">
        <f>TRIM(D3363)</f>
        <v>Kind L</v>
      </c>
      <c r="C3363" s="1" t="str">
        <f>IFERROR(VLOOKUP(TRIM(D3363), sizeList!A:B, 2, FALSE), "")</f>
        <v>gyermek L</v>
      </c>
      <c r="D3363" s="1" t="s">
        <v>2460</v>
      </c>
      <c r="E3363" s="1" t="str">
        <f>TRIM(F3363)</f>
        <v>SWING P06 Lucky gyerek gerincvédő</v>
      </c>
      <c r="F3363" s="1" t="s">
        <v>2461</v>
      </c>
      <c r="G3363" s="1" t="s">
        <v>2475</v>
      </c>
      <c r="H3363" s="1" t="s">
        <v>2444</v>
      </c>
      <c r="I3363" s="1" t="s">
        <v>255</v>
      </c>
      <c r="J3363" s="1" t="str">
        <f>TRIM(I3363)</f>
        <v>Lovasfelszerelés</v>
      </c>
      <c r="K3363" s="1" t="s">
        <v>2445</v>
      </c>
      <c r="L3363" s="1" t="str">
        <f>TRIM(K3363)</f>
        <v>Védőfelszerelés</v>
      </c>
      <c r="M3363" s="1" t="s">
        <v>2446</v>
      </c>
      <c r="N3363" s="1" t="str">
        <f>TRIM(M3363)</f>
        <v>Gerincvédő</v>
      </c>
      <c r="O3363" s="1" t="s">
        <v>2463</v>
      </c>
      <c r="P3363" s="1" t="str">
        <f>TRIM(O3363)</f>
        <v>Gyermek gerincvédő</v>
      </c>
      <c r="Q3363" s="18" t="s">
        <v>2473</v>
      </c>
      <c r="R3363" s="8">
        <v>4057962222236</v>
      </c>
      <c r="S3363" s="1">
        <v>74.95</v>
      </c>
      <c r="T3363" s="1" t="s">
        <v>26</v>
      </c>
      <c r="U3363" s="1">
        <v>0.5</v>
      </c>
      <c r="V3363" s="1" t="s">
        <v>2476</v>
      </c>
      <c r="W3363" s="1" t="s">
        <v>370</v>
      </c>
      <c r="X3363" s="1" t="str">
        <f>IF(W3363="", "", IFERROR(VLOOKUP(W3363, colorList!A:B,2,FALSE),""))</f>
        <v>éjkék</v>
      </c>
    </row>
    <row r="3364" spans="1:24" ht="27.75" customHeight="1" x14ac:dyDescent="0.25">
      <c r="A3364" s="1" t="s">
        <v>2477</v>
      </c>
      <c r="B3364" s="1" t="str">
        <f>TRIM(D3364)</f>
        <v>Kind M</v>
      </c>
      <c r="C3364" s="1" t="str">
        <f>IFERROR(VLOOKUP(TRIM(D3364), sizeList!A:B, 2, FALSE), "")</f>
        <v>gyermek M</v>
      </c>
      <c r="D3364" s="1" t="s">
        <v>2478</v>
      </c>
      <c r="E3364" s="1" t="str">
        <f>TRIM(F3364)</f>
        <v>SWING P06 Lucky gyerek gerincvédő</v>
      </c>
      <c r="F3364" s="1" t="s">
        <v>2461</v>
      </c>
      <c r="G3364" s="1" t="s">
        <v>2479</v>
      </c>
      <c r="H3364" s="1" t="s">
        <v>2444</v>
      </c>
      <c r="I3364" s="1" t="s">
        <v>255</v>
      </c>
      <c r="J3364" s="1" t="str">
        <f>TRIM(I3364)</f>
        <v>Lovasfelszerelés</v>
      </c>
      <c r="K3364" s="1" t="s">
        <v>2445</v>
      </c>
      <c r="L3364" s="1" t="str">
        <f>TRIM(K3364)</f>
        <v>Védőfelszerelés</v>
      </c>
      <c r="M3364" s="1" t="s">
        <v>2446</v>
      </c>
      <c r="N3364" s="1" t="str">
        <f>TRIM(M3364)</f>
        <v>Gerincvédő</v>
      </c>
      <c r="O3364" s="1" t="s">
        <v>2463</v>
      </c>
      <c r="P3364" s="1" t="str">
        <f>TRIM(O3364)</f>
        <v>Gyermek gerincvédő</v>
      </c>
      <c r="Q3364" s="18" t="s">
        <v>2473</v>
      </c>
      <c r="R3364" s="8">
        <v>4057962222250</v>
      </c>
      <c r="S3364" s="1">
        <v>74.95</v>
      </c>
      <c r="T3364" s="1" t="s">
        <v>26</v>
      </c>
      <c r="U3364" s="1">
        <v>0.5</v>
      </c>
      <c r="V3364" s="1" t="s">
        <v>2476</v>
      </c>
      <c r="W3364" s="1" t="s">
        <v>370</v>
      </c>
      <c r="X3364" s="1" t="str">
        <f>IF(W3364="", "", IFERROR(VLOOKUP(W3364, colorList!A:B,2,FALSE),""))</f>
        <v>éjkék</v>
      </c>
    </row>
    <row r="3365" spans="1:24" ht="27.75" customHeight="1" x14ac:dyDescent="0.25">
      <c r="A3365" s="1" t="s">
        <v>2482</v>
      </c>
      <c r="B3365" s="1" t="str">
        <f>TRIM(D3365)</f>
        <v>Kind XL</v>
      </c>
      <c r="C3365" s="1" t="str">
        <f>IFERROR(VLOOKUP(TRIM(D3365), sizeList!A:B, 2, FALSE), "")</f>
        <v>gyermek XL</v>
      </c>
      <c r="D3365" s="1" t="s">
        <v>2471</v>
      </c>
      <c r="E3365" s="1" t="str">
        <f>TRIM(F3365)</f>
        <v>SWING P06 Lucky gyerek gerincvédő</v>
      </c>
      <c r="F3365" s="1" t="s">
        <v>2461</v>
      </c>
      <c r="G3365" s="1" t="s">
        <v>2483</v>
      </c>
      <c r="H3365" s="1" t="s">
        <v>2444</v>
      </c>
      <c r="I3365" s="1" t="s">
        <v>255</v>
      </c>
      <c r="J3365" s="1" t="str">
        <f>TRIM(I3365)</f>
        <v>Lovasfelszerelés</v>
      </c>
      <c r="K3365" s="1" t="s">
        <v>2445</v>
      </c>
      <c r="L3365" s="1" t="str">
        <f>TRIM(K3365)</f>
        <v>Védőfelszerelés</v>
      </c>
      <c r="M3365" s="1" t="s">
        <v>2446</v>
      </c>
      <c r="N3365" s="1" t="str">
        <f>TRIM(M3365)</f>
        <v>Gerincvédő</v>
      </c>
      <c r="O3365" s="1" t="s">
        <v>2463</v>
      </c>
      <c r="P3365" s="1" t="str">
        <f>TRIM(O3365)</f>
        <v>Gyermek gerincvédő</v>
      </c>
      <c r="Q3365" s="18" t="s">
        <v>2473</v>
      </c>
      <c r="R3365" s="8">
        <v>4057962222267</v>
      </c>
      <c r="S3365" s="1">
        <v>74.95</v>
      </c>
      <c r="T3365" s="1" t="s">
        <v>26</v>
      </c>
      <c r="U3365" s="1">
        <v>0.5</v>
      </c>
      <c r="V3365" s="1" t="s">
        <v>2476</v>
      </c>
      <c r="W3365" s="1" t="s">
        <v>370</v>
      </c>
      <c r="X3365" s="1" t="str">
        <f>IF(W3365="", "", IFERROR(VLOOKUP(W3365, colorList!A:B,2,FALSE),""))</f>
        <v>éjkék</v>
      </c>
    </row>
    <row r="3366" spans="1:24" ht="27.75" customHeight="1" x14ac:dyDescent="0.25">
      <c r="A3366" s="1" t="s">
        <v>2480</v>
      </c>
      <c r="B3366" s="1" t="str">
        <f>TRIM(D3366)</f>
        <v>Kind S</v>
      </c>
      <c r="C3366" s="1" t="str">
        <f>IFERROR(VLOOKUP(TRIM(D3366), sizeList!A:B, 2, FALSE), "")</f>
        <v>gyermek S</v>
      </c>
      <c r="D3366" s="1" t="s">
        <v>2468</v>
      </c>
      <c r="E3366" s="1" t="str">
        <f>TRIM(F3366)</f>
        <v>SWING P06 Lucky gyerek gerincvédő</v>
      </c>
      <c r="F3366" s="1" t="s">
        <v>2461</v>
      </c>
      <c r="G3366" s="1" t="s">
        <v>2481</v>
      </c>
      <c r="H3366" s="1" t="s">
        <v>2444</v>
      </c>
      <c r="I3366" s="1" t="s">
        <v>255</v>
      </c>
      <c r="J3366" s="1" t="str">
        <f>TRIM(I3366)</f>
        <v>Lovasfelszerelés</v>
      </c>
      <c r="K3366" s="1" t="s">
        <v>2445</v>
      </c>
      <c r="L3366" s="1" t="str">
        <f>TRIM(K3366)</f>
        <v>Védőfelszerelés</v>
      </c>
      <c r="M3366" s="1" t="s">
        <v>2446</v>
      </c>
      <c r="N3366" s="1" t="str">
        <f>TRIM(M3366)</f>
        <v>Gerincvédő</v>
      </c>
      <c r="O3366" s="1" t="s">
        <v>2463</v>
      </c>
      <c r="P3366" s="1" t="str">
        <f>TRIM(O3366)</f>
        <v>Gyermek gerincvédő</v>
      </c>
      <c r="Q3366" s="18" t="s">
        <v>2473</v>
      </c>
      <c r="R3366" s="8">
        <v>4057962222274</v>
      </c>
      <c r="S3366" s="1">
        <v>74.95</v>
      </c>
      <c r="T3366" s="1" t="s">
        <v>26</v>
      </c>
      <c r="U3366" s="1">
        <v>0.5</v>
      </c>
      <c r="V3366" s="1" t="s">
        <v>2476</v>
      </c>
      <c r="W3366" s="1" t="s">
        <v>370</v>
      </c>
      <c r="X3366" s="1" t="str">
        <f>IF(W3366="", "", IFERROR(VLOOKUP(W3366, colorList!A:B,2,FALSE),""))</f>
        <v>éjkék</v>
      </c>
    </row>
    <row r="3367" spans="1:24" ht="27.75" customHeight="1" x14ac:dyDescent="0.25">
      <c r="A3367" s="1" t="s">
        <v>2484</v>
      </c>
      <c r="B3367" s="1" t="str">
        <f>TRIM(D3367)</f>
        <v>Erw. L</v>
      </c>
      <c r="C3367" s="1" t="str">
        <f>IFERROR(VLOOKUP(TRIM(D3367), sizeList!A:B, 2, FALSE), "")</f>
        <v>L</v>
      </c>
      <c r="D3367" s="1" t="s">
        <v>2441</v>
      </c>
      <c r="E3367" s="1" t="str">
        <f>TRIM(F3367)</f>
        <v>SWING P07 gerincvédő</v>
      </c>
      <c r="F3367" s="1" t="s">
        <v>2485</v>
      </c>
      <c r="G3367" s="1" t="s">
        <v>2486</v>
      </c>
      <c r="H3367" s="1" t="s">
        <v>2444</v>
      </c>
      <c r="I3367" s="1" t="s">
        <v>255</v>
      </c>
      <c r="J3367" s="1" t="str">
        <f>TRIM(I3367)</f>
        <v>Lovasfelszerelés</v>
      </c>
      <c r="K3367" s="1" t="s">
        <v>2445</v>
      </c>
      <c r="L3367" s="1" t="str">
        <f>TRIM(K3367)</f>
        <v>Védőfelszerelés</v>
      </c>
      <c r="M3367" s="1" t="s">
        <v>2446</v>
      </c>
      <c r="N3367" s="1" t="str">
        <f>TRIM(M3367)</f>
        <v>Gerincvédő</v>
      </c>
      <c r="O3367" s="1" t="s">
        <v>2447</v>
      </c>
      <c r="P3367" s="1" t="str">
        <f>TRIM(O3367)</f>
        <v>Felnőtt gerincvédő</v>
      </c>
      <c r="Q3367" s="18" t="s">
        <v>2487</v>
      </c>
      <c r="R3367" s="8">
        <v>4043969356654</v>
      </c>
      <c r="S3367" s="1">
        <v>99.95</v>
      </c>
      <c r="T3367" s="1" t="s">
        <v>26</v>
      </c>
      <c r="U3367" s="1">
        <v>0.59599999999999997</v>
      </c>
      <c r="V3367" s="1" t="s">
        <v>2488</v>
      </c>
      <c r="W3367" s="1" t="s">
        <v>136</v>
      </c>
      <c r="X3367" s="1" t="str">
        <f>IF(W3367="", "", IFERROR(VLOOKUP(W3367, colorList!A:B,2,FALSE),""))</f>
        <v>fekete</v>
      </c>
    </row>
    <row r="3368" spans="1:24" ht="27.75" customHeight="1" x14ac:dyDescent="0.25">
      <c r="A3368" s="1" t="s">
        <v>2489</v>
      </c>
      <c r="B3368" s="1" t="str">
        <f>TRIM(D3368)</f>
        <v>Erw. M</v>
      </c>
      <c r="C3368" s="1" t="str">
        <f>IFERROR(VLOOKUP(TRIM(D3368), sizeList!A:B, 2, FALSE), "")</f>
        <v>M</v>
      </c>
      <c r="D3368" s="1" t="s">
        <v>2490</v>
      </c>
      <c r="E3368" s="1" t="str">
        <f>TRIM(F3368)</f>
        <v>SWING P07 gerincvédő</v>
      </c>
      <c r="F3368" s="1" t="s">
        <v>2485</v>
      </c>
      <c r="G3368" s="1" t="s">
        <v>2491</v>
      </c>
      <c r="H3368" s="1" t="s">
        <v>2444</v>
      </c>
      <c r="I3368" s="1" t="s">
        <v>255</v>
      </c>
      <c r="J3368" s="1" t="str">
        <f>TRIM(I3368)</f>
        <v>Lovasfelszerelés</v>
      </c>
      <c r="K3368" s="1" t="s">
        <v>2445</v>
      </c>
      <c r="L3368" s="1" t="str">
        <f>TRIM(K3368)</f>
        <v>Védőfelszerelés</v>
      </c>
      <c r="M3368" s="1" t="s">
        <v>2446</v>
      </c>
      <c r="N3368" s="1" t="str">
        <f>TRIM(M3368)</f>
        <v>Gerincvédő</v>
      </c>
      <c r="O3368" s="1" t="s">
        <v>2447</v>
      </c>
      <c r="P3368" s="1" t="str">
        <f>TRIM(O3368)</f>
        <v>Felnőtt gerincvédő</v>
      </c>
      <c r="Q3368" s="18" t="s">
        <v>2487</v>
      </c>
      <c r="R3368" s="8">
        <v>4043969356661</v>
      </c>
      <c r="S3368" s="1">
        <v>99.95</v>
      </c>
      <c r="T3368" s="1" t="s">
        <v>26</v>
      </c>
      <c r="U3368" s="1">
        <v>0.59599999999999997</v>
      </c>
      <c r="V3368" s="1" t="s">
        <v>2488</v>
      </c>
      <c r="W3368" s="1" t="s">
        <v>136</v>
      </c>
      <c r="X3368" s="1" t="str">
        <f>IF(W3368="", "", IFERROR(VLOOKUP(W3368, colorList!A:B,2,FALSE),""))</f>
        <v>fekete</v>
      </c>
    </row>
    <row r="3369" spans="1:24" ht="27.75" customHeight="1" x14ac:dyDescent="0.25">
      <c r="A3369" s="1" t="s">
        <v>2492</v>
      </c>
      <c r="B3369" s="1" t="str">
        <f>TRIM(D3369)</f>
        <v>Erw. S</v>
      </c>
      <c r="C3369" s="1" t="str">
        <f>IFERROR(VLOOKUP(TRIM(D3369), sizeList!A:B, 2, FALSE), "")</f>
        <v>S</v>
      </c>
      <c r="D3369" s="1" t="s">
        <v>2454</v>
      </c>
      <c r="E3369" s="1" t="str">
        <f>TRIM(F3369)</f>
        <v>SWING P07 gerincvédő</v>
      </c>
      <c r="F3369" s="1" t="s">
        <v>2485</v>
      </c>
      <c r="G3369" s="1" t="s">
        <v>2493</v>
      </c>
      <c r="H3369" s="1" t="s">
        <v>2444</v>
      </c>
      <c r="I3369" s="1" t="s">
        <v>255</v>
      </c>
      <c r="J3369" s="1" t="str">
        <f>TRIM(I3369)</f>
        <v>Lovasfelszerelés</v>
      </c>
      <c r="K3369" s="1" t="s">
        <v>2445</v>
      </c>
      <c r="L3369" s="1" t="str">
        <f>TRIM(K3369)</f>
        <v>Védőfelszerelés</v>
      </c>
      <c r="M3369" s="1" t="s">
        <v>2446</v>
      </c>
      <c r="N3369" s="1" t="str">
        <f>TRIM(M3369)</f>
        <v>Gerincvédő</v>
      </c>
      <c r="O3369" s="1" t="s">
        <v>2447</v>
      </c>
      <c r="P3369" s="1" t="str">
        <f>TRIM(O3369)</f>
        <v>Felnőtt gerincvédő</v>
      </c>
      <c r="Q3369" s="18" t="s">
        <v>2487</v>
      </c>
      <c r="R3369" s="8">
        <v>4043969356678</v>
      </c>
      <c r="S3369" s="1">
        <v>99.95</v>
      </c>
      <c r="T3369" s="1" t="s">
        <v>26</v>
      </c>
      <c r="U3369" s="1">
        <v>0.59599999999999997</v>
      </c>
      <c r="V3369" s="1" t="s">
        <v>2488</v>
      </c>
      <c r="W3369" s="1" t="s">
        <v>136</v>
      </c>
      <c r="X3369" s="1" t="str">
        <f>IF(W3369="", "", IFERROR(VLOOKUP(W3369, colorList!A:B,2,FALSE),""))</f>
        <v>fekete</v>
      </c>
    </row>
    <row r="3370" spans="1:24" ht="27.75" customHeight="1" x14ac:dyDescent="0.25">
      <c r="A3370" s="1" t="s">
        <v>2494</v>
      </c>
      <c r="B3370" s="1" t="str">
        <f>TRIM(D3370)</f>
        <v>Erw. XL</v>
      </c>
      <c r="C3370" s="1" t="str">
        <f>IFERROR(VLOOKUP(TRIM(D3370), sizeList!A:B, 2, FALSE), "")</f>
        <v>XL</v>
      </c>
      <c r="D3370" s="1" t="s">
        <v>2457</v>
      </c>
      <c r="E3370" s="1" t="str">
        <f>TRIM(F3370)</f>
        <v>SWING P07 gerincvédő</v>
      </c>
      <c r="F3370" s="1" t="s">
        <v>2485</v>
      </c>
      <c r="G3370" s="1" t="s">
        <v>2495</v>
      </c>
      <c r="H3370" s="1" t="s">
        <v>2444</v>
      </c>
      <c r="I3370" s="1" t="s">
        <v>255</v>
      </c>
      <c r="J3370" s="1" t="str">
        <f>TRIM(I3370)</f>
        <v>Lovasfelszerelés</v>
      </c>
      <c r="K3370" s="1" t="s">
        <v>2445</v>
      </c>
      <c r="L3370" s="1" t="str">
        <f>TRIM(K3370)</f>
        <v>Védőfelszerelés</v>
      </c>
      <c r="M3370" s="1" t="s">
        <v>2446</v>
      </c>
      <c r="N3370" s="1" t="str">
        <f>TRIM(M3370)</f>
        <v>Gerincvédő</v>
      </c>
      <c r="O3370" s="1" t="s">
        <v>2447</v>
      </c>
      <c r="P3370" s="1" t="str">
        <f>TRIM(O3370)</f>
        <v>Felnőtt gerincvédő</v>
      </c>
      <c r="Q3370" s="18" t="s">
        <v>2487</v>
      </c>
      <c r="R3370" s="8">
        <v>4043969356685</v>
      </c>
      <c r="S3370" s="1">
        <v>99.95</v>
      </c>
      <c r="T3370" s="1" t="s">
        <v>26</v>
      </c>
      <c r="U3370" s="1">
        <v>0.59599999999999997</v>
      </c>
      <c r="V3370" s="1" t="s">
        <v>2488</v>
      </c>
      <c r="W3370" s="1" t="s">
        <v>136</v>
      </c>
      <c r="X3370" s="1" t="str">
        <f>IF(W3370="", "", IFERROR(VLOOKUP(W3370, colorList!A:B,2,FALSE),""))</f>
        <v>fekete</v>
      </c>
    </row>
    <row r="3371" spans="1:24" ht="27.75" customHeight="1" x14ac:dyDescent="0.25">
      <c r="A3371" s="1" t="s">
        <v>2496</v>
      </c>
      <c r="B3371" s="1" t="str">
        <f>TRIM(D3371)</f>
        <v>Kind L</v>
      </c>
      <c r="C3371" s="1" t="str">
        <f>IFERROR(VLOOKUP(TRIM(D3371), sizeList!A:B, 2, FALSE), "")</f>
        <v>gyermek L</v>
      </c>
      <c r="D3371" s="1" t="s">
        <v>2460</v>
      </c>
      <c r="E3371" s="1" t="str">
        <f>TRIM(F3371)</f>
        <v>SWING P07 gyerek gerincvédő</v>
      </c>
      <c r="F3371" s="1" t="s">
        <v>2497</v>
      </c>
      <c r="G3371" s="1" t="s">
        <v>2498</v>
      </c>
      <c r="H3371" s="1" t="s">
        <v>2444</v>
      </c>
      <c r="I3371" s="1" t="s">
        <v>255</v>
      </c>
      <c r="J3371" s="1" t="str">
        <f>TRIM(I3371)</f>
        <v>Lovasfelszerelés</v>
      </c>
      <c r="K3371" s="1" t="s">
        <v>2445</v>
      </c>
      <c r="L3371" s="1" t="str">
        <f>TRIM(K3371)</f>
        <v>Védőfelszerelés</v>
      </c>
      <c r="M3371" s="1" t="s">
        <v>2446</v>
      </c>
      <c r="N3371" s="1" t="str">
        <f>TRIM(M3371)</f>
        <v>Gerincvédő</v>
      </c>
      <c r="O3371" s="1" t="s">
        <v>2463</v>
      </c>
      <c r="P3371" s="1" t="str">
        <f>TRIM(O3371)</f>
        <v>Gyermek gerincvédő</v>
      </c>
      <c r="Q3371" s="18" t="s">
        <v>2487</v>
      </c>
      <c r="R3371" s="8">
        <v>4043969356692</v>
      </c>
      <c r="S3371" s="1">
        <v>89.95</v>
      </c>
      <c r="T3371" s="1" t="s">
        <v>26</v>
      </c>
      <c r="U3371" s="1">
        <v>0.59599999999999997</v>
      </c>
      <c r="V3371" s="1" t="s">
        <v>2488</v>
      </c>
      <c r="W3371" s="1" t="s">
        <v>136</v>
      </c>
      <c r="X3371" s="1" t="str">
        <f>IF(W3371="", "", IFERROR(VLOOKUP(W3371, colorList!A:B,2,FALSE),""))</f>
        <v>fekete</v>
      </c>
    </row>
    <row r="3372" spans="1:24" ht="27.75" customHeight="1" x14ac:dyDescent="0.25">
      <c r="A3372" s="1" t="s">
        <v>2499</v>
      </c>
      <c r="B3372" s="1" t="str">
        <f>TRIM(D3372)</f>
        <v>Kind M</v>
      </c>
      <c r="C3372" s="1" t="str">
        <f>IFERROR(VLOOKUP(TRIM(D3372), sizeList!A:B, 2, FALSE), "")</f>
        <v>gyermek M</v>
      </c>
      <c r="D3372" s="1" t="s">
        <v>2478</v>
      </c>
      <c r="E3372" s="1" t="str">
        <f>TRIM(F3372)</f>
        <v>SWING P07 gyerek gerincvédő</v>
      </c>
      <c r="F3372" s="1" t="s">
        <v>2497</v>
      </c>
      <c r="G3372" s="1" t="s">
        <v>2500</v>
      </c>
      <c r="H3372" s="1" t="s">
        <v>2444</v>
      </c>
      <c r="I3372" s="1" t="s">
        <v>255</v>
      </c>
      <c r="J3372" s="1" t="str">
        <f>TRIM(I3372)</f>
        <v>Lovasfelszerelés</v>
      </c>
      <c r="K3372" s="1" t="s">
        <v>2445</v>
      </c>
      <c r="L3372" s="1" t="str">
        <f>TRIM(K3372)</f>
        <v>Védőfelszerelés</v>
      </c>
      <c r="M3372" s="1" t="s">
        <v>2446</v>
      </c>
      <c r="N3372" s="1" t="str">
        <f>TRIM(M3372)</f>
        <v>Gerincvédő</v>
      </c>
      <c r="O3372" s="1" t="s">
        <v>2463</v>
      </c>
      <c r="P3372" s="1" t="str">
        <f>TRIM(O3372)</f>
        <v>Gyermek gerincvédő</v>
      </c>
      <c r="Q3372" s="18" t="s">
        <v>2487</v>
      </c>
      <c r="R3372" s="8">
        <v>4043969356708</v>
      </c>
      <c r="S3372" s="1">
        <v>89.95</v>
      </c>
      <c r="T3372" s="1" t="s">
        <v>26</v>
      </c>
      <c r="U3372" s="1">
        <v>0.59599999999999997</v>
      </c>
      <c r="V3372" s="1" t="s">
        <v>2488</v>
      </c>
      <c r="W3372" s="1" t="s">
        <v>136</v>
      </c>
      <c r="X3372" s="1" t="str">
        <f>IF(W3372="", "", IFERROR(VLOOKUP(W3372, colorList!A:B,2,FALSE),""))</f>
        <v>fekete</v>
      </c>
    </row>
    <row r="3373" spans="1:24" ht="27.75" customHeight="1" x14ac:dyDescent="0.25">
      <c r="A3373" s="1" t="s">
        <v>2501</v>
      </c>
      <c r="B3373" s="1" t="str">
        <f>TRIM(D3373)</f>
        <v>Kind S</v>
      </c>
      <c r="C3373" s="1" t="str">
        <f>IFERROR(VLOOKUP(TRIM(D3373), sizeList!A:B, 2, FALSE), "")</f>
        <v>gyermek S</v>
      </c>
      <c r="D3373" s="1" t="s">
        <v>2468</v>
      </c>
      <c r="E3373" s="1" t="str">
        <f>TRIM(F3373)</f>
        <v>SWING P07 gyerek gerincvédő</v>
      </c>
      <c r="F3373" s="1" t="s">
        <v>2497</v>
      </c>
      <c r="G3373" s="1" t="s">
        <v>2502</v>
      </c>
      <c r="H3373" s="1" t="s">
        <v>2444</v>
      </c>
      <c r="I3373" s="1" t="s">
        <v>255</v>
      </c>
      <c r="J3373" s="1" t="str">
        <f>TRIM(I3373)</f>
        <v>Lovasfelszerelés</v>
      </c>
      <c r="K3373" s="1" t="s">
        <v>2445</v>
      </c>
      <c r="L3373" s="1" t="str">
        <f>TRIM(K3373)</f>
        <v>Védőfelszerelés</v>
      </c>
      <c r="M3373" s="1" t="s">
        <v>2446</v>
      </c>
      <c r="N3373" s="1" t="str">
        <f>TRIM(M3373)</f>
        <v>Gerincvédő</v>
      </c>
      <c r="O3373" s="1" t="s">
        <v>2463</v>
      </c>
      <c r="P3373" s="1" t="str">
        <f>TRIM(O3373)</f>
        <v>Gyermek gerincvédő</v>
      </c>
      <c r="Q3373" s="18" t="s">
        <v>2487</v>
      </c>
      <c r="R3373" s="8">
        <v>4043969356715</v>
      </c>
      <c r="S3373" s="1">
        <v>89.95</v>
      </c>
      <c r="T3373" s="1" t="s">
        <v>26</v>
      </c>
      <c r="U3373" s="1">
        <v>0.59599999999999997</v>
      </c>
      <c r="V3373" s="1" t="s">
        <v>2488</v>
      </c>
      <c r="W3373" s="1" t="s">
        <v>136</v>
      </c>
      <c r="X3373" s="1" t="str">
        <f>IF(W3373="", "", IFERROR(VLOOKUP(W3373, colorList!A:B,2,FALSE),""))</f>
        <v>fekete</v>
      </c>
    </row>
    <row r="3374" spans="1:24" ht="27.75" customHeight="1" x14ac:dyDescent="0.25">
      <c r="A3374" s="1" t="s">
        <v>2503</v>
      </c>
      <c r="B3374" s="1" t="str">
        <f>TRIM(D3374)</f>
        <v>Kind XL</v>
      </c>
      <c r="C3374" s="1" t="str">
        <f>IFERROR(VLOOKUP(TRIM(D3374), sizeList!A:B, 2, FALSE), "")</f>
        <v>gyermek XL</v>
      </c>
      <c r="D3374" s="1" t="s">
        <v>2471</v>
      </c>
      <c r="E3374" s="1" t="str">
        <f>TRIM(F3374)</f>
        <v>SWING P07 gyerek gerincvédő</v>
      </c>
      <c r="F3374" s="1" t="s">
        <v>2497</v>
      </c>
      <c r="G3374" s="1" t="s">
        <v>2504</v>
      </c>
      <c r="H3374" s="1" t="s">
        <v>2444</v>
      </c>
      <c r="I3374" s="1" t="s">
        <v>255</v>
      </c>
      <c r="J3374" s="1" t="str">
        <f>TRIM(I3374)</f>
        <v>Lovasfelszerelés</v>
      </c>
      <c r="K3374" s="1" t="s">
        <v>2445</v>
      </c>
      <c r="L3374" s="1" t="str">
        <f>TRIM(K3374)</f>
        <v>Védőfelszerelés</v>
      </c>
      <c r="M3374" s="1" t="s">
        <v>2446</v>
      </c>
      <c r="N3374" s="1" t="str">
        <f>TRIM(M3374)</f>
        <v>Gerincvédő</v>
      </c>
      <c r="O3374" s="1" t="s">
        <v>2463</v>
      </c>
      <c r="P3374" s="1" t="str">
        <f>TRIM(O3374)</f>
        <v>Gyermek gerincvédő</v>
      </c>
      <c r="Q3374" s="18" t="s">
        <v>2487</v>
      </c>
      <c r="R3374" s="8">
        <v>4043969356722</v>
      </c>
      <c r="S3374" s="1">
        <v>89.95</v>
      </c>
      <c r="T3374" s="1" t="s">
        <v>26</v>
      </c>
      <c r="U3374" s="1">
        <v>0.59599999999999997</v>
      </c>
      <c r="V3374" s="1" t="s">
        <v>2488</v>
      </c>
      <c r="W3374" s="1" t="s">
        <v>136</v>
      </c>
      <c r="X3374" s="1" t="str">
        <f>IF(W3374="", "", IFERROR(VLOOKUP(W3374, colorList!A:B,2,FALSE),""))</f>
        <v>fekete</v>
      </c>
    </row>
    <row r="3375" spans="1:24" ht="27.75" customHeight="1" x14ac:dyDescent="0.25">
      <c r="A3375" s="1" t="s">
        <v>2505</v>
      </c>
      <c r="B3375" s="1" t="str">
        <f>TRIM(D3375)</f>
        <v>Kind XS</v>
      </c>
      <c r="C3375" s="1" t="str">
        <f>IFERROR(VLOOKUP(TRIM(D3375), sizeList!A:B, 2, FALSE), "")</f>
        <v>gyermek XS</v>
      </c>
      <c r="D3375" s="1" t="s">
        <v>2506</v>
      </c>
      <c r="E3375" s="1" t="str">
        <f>TRIM(F3375)</f>
        <v>SWING P07 gyerek gerincvédő</v>
      </c>
      <c r="F3375" s="1" t="s">
        <v>2497</v>
      </c>
      <c r="G3375" s="1" t="s">
        <v>2507</v>
      </c>
      <c r="H3375" s="1" t="s">
        <v>2444</v>
      </c>
      <c r="I3375" s="1" t="s">
        <v>255</v>
      </c>
      <c r="J3375" s="1" t="str">
        <f>TRIM(I3375)</f>
        <v>Lovasfelszerelés</v>
      </c>
      <c r="K3375" s="1" t="s">
        <v>2445</v>
      </c>
      <c r="L3375" s="1" t="str">
        <f>TRIM(K3375)</f>
        <v>Védőfelszerelés</v>
      </c>
      <c r="M3375" s="1" t="s">
        <v>2446</v>
      </c>
      <c r="N3375" s="1" t="str">
        <f>TRIM(M3375)</f>
        <v>Gerincvédő</v>
      </c>
      <c r="O3375" s="1" t="s">
        <v>2463</v>
      </c>
      <c r="P3375" s="1" t="str">
        <f>TRIM(O3375)</f>
        <v>Gyermek gerincvédő</v>
      </c>
      <c r="Q3375" s="18" t="s">
        <v>2487</v>
      </c>
      <c r="R3375" s="8">
        <v>4057962208148</v>
      </c>
      <c r="S3375" s="1">
        <v>89.95</v>
      </c>
      <c r="T3375" s="1" t="s">
        <v>26</v>
      </c>
      <c r="U3375" s="1">
        <v>0.59599999999999997</v>
      </c>
      <c r="V3375" s="1" t="s">
        <v>2488</v>
      </c>
      <c r="W3375" s="1" t="s">
        <v>136</v>
      </c>
      <c r="X3375" s="1" t="str">
        <f>IF(W3375="", "", IFERROR(VLOOKUP(W3375, colorList!A:B,2,FALSE),""))</f>
        <v>fekete</v>
      </c>
    </row>
    <row r="3376" spans="1:24" ht="27.75" customHeight="1" x14ac:dyDescent="0.25">
      <c r="A3376" s="1" t="s">
        <v>2508</v>
      </c>
      <c r="B3376" s="1" t="str">
        <f>TRIM(D3376)</f>
        <v>Erw. L</v>
      </c>
      <c r="C3376" s="1" t="str">
        <f>IFERROR(VLOOKUP(TRIM(D3376), sizeList!A:B, 2, FALSE), "")</f>
        <v>L</v>
      </c>
      <c r="D3376" s="1" t="s">
        <v>2441</v>
      </c>
      <c r="E3376" s="1" t="str">
        <f>TRIM(F3376)</f>
        <v>SWING P19 gerincvédő</v>
      </c>
      <c r="F3376" s="1" t="s">
        <v>2509</v>
      </c>
      <c r="G3376" s="1" t="s">
        <v>2510</v>
      </c>
      <c r="H3376" s="1" t="s">
        <v>2444</v>
      </c>
      <c r="I3376" s="1" t="s">
        <v>255</v>
      </c>
      <c r="J3376" s="1" t="str">
        <f>TRIM(I3376)</f>
        <v>Lovasfelszerelés</v>
      </c>
      <c r="K3376" s="1" t="s">
        <v>2445</v>
      </c>
      <c r="L3376" s="1" t="str">
        <f>TRIM(K3376)</f>
        <v>Védőfelszerelés</v>
      </c>
      <c r="M3376" s="1" t="s">
        <v>2446</v>
      </c>
      <c r="N3376" s="1" t="str">
        <f>TRIM(M3376)</f>
        <v>Gerincvédő</v>
      </c>
      <c r="O3376" s="1" t="s">
        <v>2447</v>
      </c>
      <c r="P3376" s="1" t="str">
        <f>TRIM(O3376)</f>
        <v>Felnőtt gerincvédő</v>
      </c>
      <c r="Q3376" s="18" t="s">
        <v>5424</v>
      </c>
      <c r="R3376" s="8">
        <v>4043969376973</v>
      </c>
      <c r="S3376" s="1">
        <v>149.94999999999999</v>
      </c>
      <c r="T3376" s="1" t="s">
        <v>26</v>
      </c>
      <c r="U3376" s="1">
        <v>1.496</v>
      </c>
      <c r="V3376" s="1" t="s">
        <v>2511</v>
      </c>
      <c r="W3376" s="1" t="s">
        <v>2273</v>
      </c>
      <c r="X3376" s="1" t="str">
        <f>IF(W3376="", "", IFERROR(VLOOKUP(W3376, colorList!A:B,2,FALSE),""))</f>
        <v>fekete/szürke</v>
      </c>
    </row>
    <row r="3377" spans="1:24" ht="27.75" customHeight="1" x14ac:dyDescent="0.25">
      <c r="A3377" s="1" t="s">
        <v>2512</v>
      </c>
      <c r="B3377" s="1" t="str">
        <f>TRIM(D3377)</f>
        <v>Erw. M</v>
      </c>
      <c r="C3377" s="1" t="str">
        <f>IFERROR(VLOOKUP(TRIM(D3377), sizeList!A:B, 2, FALSE), "")</f>
        <v>M</v>
      </c>
      <c r="D3377" s="1" t="s">
        <v>2490</v>
      </c>
      <c r="E3377" s="1" t="str">
        <f>TRIM(F3377)</f>
        <v>SWING P19 gerincvédő</v>
      </c>
      <c r="F3377" s="1" t="s">
        <v>2509</v>
      </c>
      <c r="G3377" s="1" t="s">
        <v>2513</v>
      </c>
      <c r="H3377" s="1" t="s">
        <v>2444</v>
      </c>
      <c r="I3377" s="1" t="s">
        <v>255</v>
      </c>
      <c r="J3377" s="1" t="str">
        <f>TRIM(I3377)</f>
        <v>Lovasfelszerelés</v>
      </c>
      <c r="K3377" s="1" t="s">
        <v>2445</v>
      </c>
      <c r="L3377" s="1" t="str">
        <f>TRIM(K3377)</f>
        <v>Védőfelszerelés</v>
      </c>
      <c r="M3377" s="1" t="s">
        <v>2446</v>
      </c>
      <c r="N3377" s="1" t="str">
        <f>TRIM(M3377)</f>
        <v>Gerincvédő</v>
      </c>
      <c r="O3377" s="1" t="s">
        <v>2447</v>
      </c>
      <c r="P3377" s="1" t="str">
        <f>TRIM(O3377)</f>
        <v>Felnőtt gerincvédő</v>
      </c>
      <c r="Q3377" s="18" t="s">
        <v>5424</v>
      </c>
      <c r="R3377" s="8">
        <v>4043969376997</v>
      </c>
      <c r="S3377" s="1">
        <v>149.94999999999999</v>
      </c>
      <c r="T3377" s="1" t="s">
        <v>26</v>
      </c>
      <c r="U3377" s="1">
        <v>1.496</v>
      </c>
      <c r="V3377" s="1" t="s">
        <v>2511</v>
      </c>
      <c r="W3377" s="1" t="s">
        <v>2273</v>
      </c>
      <c r="X3377" s="1" t="str">
        <f>IF(W3377="", "", IFERROR(VLOOKUP(W3377, colorList!A:B,2,FALSE),""))</f>
        <v>fekete/szürke</v>
      </c>
    </row>
    <row r="3378" spans="1:24" ht="27.75" customHeight="1" x14ac:dyDescent="0.25">
      <c r="A3378" s="1" t="s">
        <v>2514</v>
      </c>
      <c r="B3378" s="1" t="str">
        <f>TRIM(D3378)</f>
        <v>Erw. S</v>
      </c>
      <c r="C3378" s="1" t="str">
        <f>IFERROR(VLOOKUP(TRIM(D3378), sizeList!A:B, 2, FALSE), "")</f>
        <v>S</v>
      </c>
      <c r="D3378" s="1" t="s">
        <v>2454</v>
      </c>
      <c r="E3378" s="1" t="str">
        <f>TRIM(F3378)</f>
        <v>SWING P19 gerincvédő</v>
      </c>
      <c r="F3378" s="1" t="s">
        <v>2509</v>
      </c>
      <c r="G3378" s="1" t="s">
        <v>2515</v>
      </c>
      <c r="H3378" s="1" t="s">
        <v>2444</v>
      </c>
      <c r="I3378" s="1" t="s">
        <v>255</v>
      </c>
      <c r="J3378" s="1" t="str">
        <f>TRIM(I3378)</f>
        <v>Lovasfelszerelés</v>
      </c>
      <c r="K3378" s="1" t="s">
        <v>2445</v>
      </c>
      <c r="L3378" s="1" t="str">
        <f>TRIM(K3378)</f>
        <v>Védőfelszerelés</v>
      </c>
      <c r="M3378" s="1" t="s">
        <v>2446</v>
      </c>
      <c r="N3378" s="1" t="str">
        <f>TRIM(M3378)</f>
        <v>Gerincvédő</v>
      </c>
      <c r="O3378" s="1" t="s">
        <v>2447</v>
      </c>
      <c r="P3378" s="1" t="str">
        <f>TRIM(O3378)</f>
        <v>Felnőtt gerincvédő</v>
      </c>
      <c r="Q3378" s="18" t="s">
        <v>5424</v>
      </c>
      <c r="R3378" s="8">
        <v>4043969377000</v>
      </c>
      <c r="S3378" s="1">
        <v>149.94999999999999</v>
      </c>
      <c r="T3378" s="1" t="s">
        <v>26</v>
      </c>
      <c r="U3378" s="1">
        <v>1.496</v>
      </c>
      <c r="V3378" s="1" t="s">
        <v>2511</v>
      </c>
      <c r="W3378" s="1" t="s">
        <v>2273</v>
      </c>
      <c r="X3378" s="1" t="str">
        <f>IF(W3378="", "", IFERROR(VLOOKUP(W3378, colorList!A:B,2,FALSE),""))</f>
        <v>fekete/szürke</v>
      </c>
    </row>
    <row r="3379" spans="1:24" ht="27.75" customHeight="1" x14ac:dyDescent="0.25">
      <c r="A3379" s="1" t="s">
        <v>2516</v>
      </c>
      <c r="B3379" s="1" t="str">
        <f>TRIM(D3379)</f>
        <v>Erw. XS</v>
      </c>
      <c r="C3379" s="1" t="str">
        <f>IFERROR(VLOOKUP(TRIM(D3379), sizeList!A:B, 2, FALSE), "")</f>
        <v>XS</v>
      </c>
      <c r="D3379" s="1" t="s">
        <v>2517</v>
      </c>
      <c r="E3379" s="1" t="str">
        <f>TRIM(F3379)</f>
        <v>SWING P19 gerincvédő</v>
      </c>
      <c r="F3379" s="1" t="s">
        <v>2509</v>
      </c>
      <c r="G3379" s="1" t="s">
        <v>2518</v>
      </c>
      <c r="H3379" s="1" t="s">
        <v>2444</v>
      </c>
      <c r="I3379" s="1" t="s">
        <v>255</v>
      </c>
      <c r="J3379" s="1" t="str">
        <f>TRIM(I3379)</f>
        <v>Lovasfelszerelés</v>
      </c>
      <c r="K3379" s="1" t="s">
        <v>2445</v>
      </c>
      <c r="L3379" s="1" t="str">
        <f>TRIM(K3379)</f>
        <v>Védőfelszerelés</v>
      </c>
      <c r="M3379" s="1" t="s">
        <v>2446</v>
      </c>
      <c r="N3379" s="1" t="str">
        <f>TRIM(M3379)</f>
        <v>Gerincvédő</v>
      </c>
      <c r="O3379" s="1" t="s">
        <v>2447</v>
      </c>
      <c r="P3379" s="1" t="str">
        <f>TRIM(O3379)</f>
        <v>Felnőtt gerincvédő</v>
      </c>
      <c r="Q3379" s="18" t="s">
        <v>5424</v>
      </c>
      <c r="R3379" s="8">
        <v>4057962097032</v>
      </c>
      <c r="S3379" s="1">
        <v>149.94999999999999</v>
      </c>
      <c r="T3379" s="1" t="s">
        <v>26</v>
      </c>
      <c r="U3379" s="1">
        <v>1.496</v>
      </c>
      <c r="V3379" s="1" t="s">
        <v>2511</v>
      </c>
      <c r="W3379" s="1" t="s">
        <v>2273</v>
      </c>
      <c r="X3379" s="1" t="str">
        <f>IF(W3379="", "", IFERROR(VLOOKUP(W3379, colorList!A:B,2,FALSE),""))</f>
        <v>fekete/szürke</v>
      </c>
    </row>
    <row r="3380" spans="1:24" ht="27.75" customHeight="1" x14ac:dyDescent="0.25">
      <c r="A3380" s="1" t="s">
        <v>2524</v>
      </c>
      <c r="B3380" s="1" t="str">
        <f>TRIM(D3380)</f>
        <v>Kind S</v>
      </c>
      <c r="C3380" s="1" t="str">
        <f>IFERROR(VLOOKUP(TRIM(D3380), sizeList!A:B, 2, FALSE), "")</f>
        <v>gyermek S</v>
      </c>
      <c r="D3380" s="1" t="s">
        <v>2468</v>
      </c>
      <c r="E3380" s="1" t="str">
        <f>TRIM(F3380)</f>
        <v>SWING P19 gyerek gerincvédő</v>
      </c>
      <c r="F3380" s="1" t="s">
        <v>2520</v>
      </c>
      <c r="G3380" s="1" t="s">
        <v>2525</v>
      </c>
      <c r="H3380" s="1" t="s">
        <v>2444</v>
      </c>
      <c r="I3380" s="1" t="s">
        <v>255</v>
      </c>
      <c r="J3380" s="1" t="str">
        <f>TRIM(I3380)</f>
        <v>Lovasfelszerelés</v>
      </c>
      <c r="K3380" s="1" t="s">
        <v>2445</v>
      </c>
      <c r="L3380" s="1" t="str">
        <f>TRIM(K3380)</f>
        <v>Védőfelszerelés</v>
      </c>
      <c r="M3380" s="1" t="s">
        <v>2446</v>
      </c>
      <c r="N3380" s="1" t="str">
        <f>TRIM(M3380)</f>
        <v>Gerincvédő</v>
      </c>
      <c r="O3380" s="1" t="s">
        <v>2463</v>
      </c>
      <c r="P3380" s="1" t="str">
        <f>TRIM(O3380)</f>
        <v>Gyermek gerincvédő</v>
      </c>
      <c r="Q3380" s="18" t="s">
        <v>5426</v>
      </c>
      <c r="R3380" s="8">
        <v>4043969377017</v>
      </c>
      <c r="S3380" s="1">
        <v>129.94999999999999</v>
      </c>
      <c r="T3380" s="1" t="s">
        <v>26</v>
      </c>
      <c r="U3380" s="1">
        <v>0.996</v>
      </c>
      <c r="V3380" s="1" t="s">
        <v>2511</v>
      </c>
      <c r="W3380" s="1" t="s">
        <v>2273</v>
      </c>
      <c r="X3380" s="1" t="str">
        <f>IF(W3380="", "", IFERROR(VLOOKUP(W3380, colorList!A:B,2,FALSE),""))</f>
        <v>fekete/szürke</v>
      </c>
    </row>
    <row r="3381" spans="1:24" ht="27.75" customHeight="1" x14ac:dyDescent="0.25">
      <c r="A3381" s="1" t="s">
        <v>2522</v>
      </c>
      <c r="B3381" s="1" t="str">
        <f>TRIM(D3381)</f>
        <v>Kind M</v>
      </c>
      <c r="C3381" s="1" t="str">
        <f>IFERROR(VLOOKUP(TRIM(D3381), sizeList!A:B, 2, FALSE), "")</f>
        <v>gyermek M</v>
      </c>
      <c r="D3381" s="1" t="s">
        <v>2478</v>
      </c>
      <c r="E3381" s="1" t="str">
        <f>TRIM(F3381)</f>
        <v>SWING P19 gyerek gerincvédő</v>
      </c>
      <c r="F3381" s="1" t="s">
        <v>2520</v>
      </c>
      <c r="G3381" s="1" t="s">
        <v>2523</v>
      </c>
      <c r="H3381" s="1" t="s">
        <v>2444</v>
      </c>
      <c r="I3381" s="1" t="s">
        <v>255</v>
      </c>
      <c r="J3381" s="1" t="str">
        <f>TRIM(I3381)</f>
        <v>Lovasfelszerelés</v>
      </c>
      <c r="K3381" s="1" t="s">
        <v>2445</v>
      </c>
      <c r="L3381" s="1" t="str">
        <f>TRIM(K3381)</f>
        <v>Védőfelszerelés</v>
      </c>
      <c r="M3381" s="1" t="s">
        <v>2446</v>
      </c>
      <c r="N3381" s="1" t="str">
        <f>TRIM(M3381)</f>
        <v>Gerincvédő</v>
      </c>
      <c r="O3381" s="1" t="s">
        <v>2463</v>
      </c>
      <c r="P3381" s="1" t="str">
        <f>TRIM(O3381)</f>
        <v>Gyermek gerincvédő</v>
      </c>
      <c r="Q3381" s="18" t="s">
        <v>5426</v>
      </c>
      <c r="R3381" s="8">
        <v>4043969377024</v>
      </c>
      <c r="S3381" s="1">
        <v>129.94999999999999</v>
      </c>
      <c r="T3381" s="1" t="s">
        <v>26</v>
      </c>
      <c r="U3381" s="1">
        <v>0.996</v>
      </c>
      <c r="V3381" s="1" t="s">
        <v>2511</v>
      </c>
      <c r="W3381" s="1" t="s">
        <v>2273</v>
      </c>
      <c r="X3381" s="1" t="str">
        <f>IF(W3381="", "", IFERROR(VLOOKUP(W3381, colorList!A:B,2,FALSE),""))</f>
        <v>fekete/szürke</v>
      </c>
    </row>
    <row r="3382" spans="1:24" ht="27.75" customHeight="1" x14ac:dyDescent="0.25">
      <c r="A3382" s="1" t="s">
        <v>2519</v>
      </c>
      <c r="B3382" s="1" t="str">
        <f>TRIM(D3382)</f>
        <v>Kind L</v>
      </c>
      <c r="C3382" s="1" t="str">
        <f>IFERROR(VLOOKUP(TRIM(D3382), sizeList!A:B, 2, FALSE), "")</f>
        <v>gyermek L</v>
      </c>
      <c r="D3382" s="1" t="s">
        <v>2460</v>
      </c>
      <c r="E3382" s="1" t="str">
        <f>TRIM(F3382)</f>
        <v>SWING P19 gyerek gerincvédő</v>
      </c>
      <c r="F3382" s="1" t="s">
        <v>2520</v>
      </c>
      <c r="G3382" s="1" t="s">
        <v>2521</v>
      </c>
      <c r="H3382" s="1" t="s">
        <v>2444</v>
      </c>
      <c r="I3382" s="1" t="s">
        <v>255</v>
      </c>
      <c r="J3382" s="1" t="str">
        <f>TRIM(I3382)</f>
        <v>Lovasfelszerelés</v>
      </c>
      <c r="K3382" s="1" t="s">
        <v>2445</v>
      </c>
      <c r="L3382" s="1" t="str">
        <f>TRIM(K3382)</f>
        <v>Védőfelszerelés</v>
      </c>
      <c r="M3382" s="1" t="s">
        <v>2446</v>
      </c>
      <c r="N3382" s="1" t="str">
        <f>TRIM(M3382)</f>
        <v>Gerincvédő</v>
      </c>
      <c r="O3382" s="1" t="s">
        <v>2463</v>
      </c>
      <c r="P3382" s="1" t="str">
        <f>TRIM(O3382)</f>
        <v>Gyermek gerincvédő</v>
      </c>
      <c r="Q3382" s="18" t="s">
        <v>5426</v>
      </c>
      <c r="R3382" s="8">
        <v>4043969377031</v>
      </c>
      <c r="S3382" s="1">
        <v>129.94999999999999</v>
      </c>
      <c r="T3382" s="1" t="s">
        <v>26</v>
      </c>
      <c r="U3382" s="1">
        <v>0.996</v>
      </c>
      <c r="V3382" s="1" t="s">
        <v>2511</v>
      </c>
      <c r="W3382" s="1" t="s">
        <v>2273</v>
      </c>
      <c r="X3382" s="1" t="str">
        <f>IF(W3382="", "", IFERROR(VLOOKUP(W3382, colorList!A:B,2,FALSE),""))</f>
        <v>fekete/szürke</v>
      </c>
    </row>
    <row r="3383" spans="1:24" ht="27.75" customHeight="1" x14ac:dyDescent="0.25">
      <c r="A3383" s="1" t="s">
        <v>2528</v>
      </c>
      <c r="B3383" s="1" t="str">
        <f>TRIM(D3383)</f>
        <v>Kind XXS</v>
      </c>
      <c r="C3383" s="1" t="str">
        <f>IFERROR(VLOOKUP(TRIM(D3383), sizeList!A:B, 2, FALSE), "")</f>
        <v>gyermek XXS</v>
      </c>
      <c r="D3383" s="1" t="s">
        <v>2529</v>
      </c>
      <c r="E3383" s="1" t="str">
        <f>TRIM(F3383)</f>
        <v>SWING P19 gyerek gerincvédő</v>
      </c>
      <c r="F3383" s="1" t="s">
        <v>2520</v>
      </c>
      <c r="G3383" s="1" t="s">
        <v>2530</v>
      </c>
      <c r="H3383" s="1" t="s">
        <v>2444</v>
      </c>
      <c r="I3383" s="1" t="s">
        <v>255</v>
      </c>
      <c r="J3383" s="1" t="str">
        <f>TRIM(I3383)</f>
        <v>Lovasfelszerelés</v>
      </c>
      <c r="K3383" s="1" t="s">
        <v>2445</v>
      </c>
      <c r="L3383" s="1" t="str">
        <f>TRIM(K3383)</f>
        <v>Védőfelszerelés</v>
      </c>
      <c r="M3383" s="1" t="s">
        <v>2446</v>
      </c>
      <c r="N3383" s="1" t="str">
        <f>TRIM(M3383)</f>
        <v>Gerincvédő</v>
      </c>
      <c r="O3383" s="1" t="s">
        <v>2463</v>
      </c>
      <c r="P3383" s="1" t="str">
        <f>TRIM(O3383)</f>
        <v>Gyermek gerincvédő</v>
      </c>
      <c r="Q3383" s="18" t="s">
        <v>5426</v>
      </c>
      <c r="R3383" s="8">
        <v>4043969377048</v>
      </c>
      <c r="S3383" s="1">
        <v>129.94999999999999</v>
      </c>
      <c r="T3383" s="1" t="s">
        <v>26</v>
      </c>
      <c r="U3383" s="1">
        <v>0.996</v>
      </c>
      <c r="V3383" s="1" t="s">
        <v>2511</v>
      </c>
      <c r="W3383" s="1" t="s">
        <v>2273</v>
      </c>
      <c r="X3383" s="1" t="str">
        <f>IF(W3383="", "", IFERROR(VLOOKUP(W3383, colorList!A:B,2,FALSE),""))</f>
        <v>fekete/szürke</v>
      </c>
    </row>
    <row r="3384" spans="1:24" ht="27.75" customHeight="1" x14ac:dyDescent="0.25">
      <c r="A3384" s="1" t="s">
        <v>2526</v>
      </c>
      <c r="B3384" s="1" t="str">
        <f>TRIM(D3384)</f>
        <v>Kind XS</v>
      </c>
      <c r="C3384" s="1" t="str">
        <f>IFERROR(VLOOKUP(TRIM(D3384), sizeList!A:B, 2, FALSE), "")</f>
        <v>gyermek XS</v>
      </c>
      <c r="D3384" s="1" t="s">
        <v>2506</v>
      </c>
      <c r="E3384" s="1" t="str">
        <f>TRIM(F3384)</f>
        <v>SWING P19 gyerek gerincvédő</v>
      </c>
      <c r="F3384" s="1" t="s">
        <v>2520</v>
      </c>
      <c r="G3384" s="1" t="s">
        <v>2527</v>
      </c>
      <c r="H3384" s="1" t="s">
        <v>2444</v>
      </c>
      <c r="I3384" s="1" t="s">
        <v>255</v>
      </c>
      <c r="J3384" s="1" t="str">
        <f>TRIM(I3384)</f>
        <v>Lovasfelszerelés</v>
      </c>
      <c r="K3384" s="1" t="s">
        <v>2445</v>
      </c>
      <c r="L3384" s="1" t="str">
        <f>TRIM(K3384)</f>
        <v>Védőfelszerelés</v>
      </c>
      <c r="M3384" s="1" t="s">
        <v>2446</v>
      </c>
      <c r="N3384" s="1" t="str">
        <f>TRIM(M3384)</f>
        <v>Gerincvédő</v>
      </c>
      <c r="O3384" s="1" t="s">
        <v>2463</v>
      </c>
      <c r="P3384" s="1" t="str">
        <f>TRIM(O3384)</f>
        <v>Gyermek gerincvédő</v>
      </c>
      <c r="Q3384" s="18" t="s">
        <v>5426</v>
      </c>
      <c r="R3384" s="8">
        <v>4057962097025</v>
      </c>
      <c r="S3384" s="1">
        <v>129.94999999999999</v>
      </c>
      <c r="T3384" s="1" t="s">
        <v>26</v>
      </c>
      <c r="U3384" s="1">
        <v>0.996</v>
      </c>
      <c r="V3384" s="1" t="s">
        <v>2511</v>
      </c>
      <c r="W3384" s="1" t="s">
        <v>2273</v>
      </c>
      <c r="X3384" s="1" t="str">
        <f>IF(W3384="", "", IFERROR(VLOOKUP(W3384, colorList!A:B,2,FALSE),""))</f>
        <v>fekete/szürke</v>
      </c>
    </row>
    <row r="3385" spans="1:24" ht="27.75" customHeight="1" x14ac:dyDescent="0.25">
      <c r="A3385" s="1" t="s">
        <v>15751</v>
      </c>
      <c r="B3385" s="1" t="str">
        <f>TRIM(D3385)</f>
        <v>Erw. XL</v>
      </c>
      <c r="C3385" s="1" t="str">
        <f>IFERROR(VLOOKUP(TRIM(D3385), sizeList!A:B, 2, FALSE), "")</f>
        <v>XL</v>
      </c>
      <c r="D3385" s="1" t="s">
        <v>2457</v>
      </c>
      <c r="E3385" s="1" t="str">
        <f>TRIM(F3385)</f>
        <v>SWING P24 gerincvédő</v>
      </c>
      <c r="F3385" s="1" t="s">
        <v>15744</v>
      </c>
      <c r="G3385" s="1" t="s">
        <v>15752</v>
      </c>
      <c r="H3385" s="1" t="s">
        <v>2444</v>
      </c>
      <c r="I3385" s="1" t="s">
        <v>255</v>
      </c>
      <c r="J3385" s="1" t="str">
        <f>TRIM(I3385)</f>
        <v>Lovasfelszerelés</v>
      </c>
      <c r="K3385" s="1" t="s">
        <v>2445</v>
      </c>
      <c r="L3385" s="1" t="str">
        <f>TRIM(K3385)</f>
        <v>Védőfelszerelés</v>
      </c>
      <c r="M3385" s="1" t="s">
        <v>2446</v>
      </c>
      <c r="N3385" s="1" t="str">
        <f>TRIM(M3385)</f>
        <v>Gerincvédő</v>
      </c>
      <c r="O3385" s="1" t="s">
        <v>2447</v>
      </c>
      <c r="P3385" s="1" t="str">
        <f>TRIM(O3385)</f>
        <v>Felnőtt gerincvédő</v>
      </c>
      <c r="Q3385" s="18" t="s">
        <v>15746</v>
      </c>
      <c r="R3385" s="8">
        <v>4057962239630</v>
      </c>
      <c r="S3385" s="1">
        <v>89.95</v>
      </c>
      <c r="T3385" s="1" t="s">
        <v>26</v>
      </c>
      <c r="X3385" s="1" t="str">
        <f>IF(W3385="", "", IFERROR(VLOOKUP(W3385, colorList!A:B,2,FALSE),""))</f>
        <v/>
      </c>
    </row>
    <row r="3386" spans="1:24" ht="27.75" customHeight="1" x14ac:dyDescent="0.25">
      <c r="A3386" s="1" t="s">
        <v>15753</v>
      </c>
      <c r="B3386" s="1" t="str">
        <f>TRIM(D3386)</f>
        <v>KL</v>
      </c>
      <c r="C3386" s="1" t="str">
        <f>IFERROR(VLOOKUP(TRIM(D3386), sizeList!A:B, 2, FALSE), "")</f>
        <v>gyermek L</v>
      </c>
      <c r="D3386" s="1" t="s">
        <v>9535</v>
      </c>
      <c r="E3386" s="1" t="str">
        <f>TRIM(F3386)</f>
        <v>SWING P24 gerincvédő</v>
      </c>
      <c r="F3386" s="1" t="s">
        <v>15744</v>
      </c>
      <c r="G3386" s="1" t="s">
        <v>15754</v>
      </c>
      <c r="H3386" s="1" t="s">
        <v>2444</v>
      </c>
      <c r="I3386" s="1" t="s">
        <v>255</v>
      </c>
      <c r="J3386" s="1" t="str">
        <f>TRIM(I3386)</f>
        <v>Lovasfelszerelés</v>
      </c>
      <c r="K3386" s="1" t="s">
        <v>2445</v>
      </c>
      <c r="L3386" s="1" t="str">
        <f>TRIM(K3386)</f>
        <v>Védőfelszerelés</v>
      </c>
      <c r="M3386" s="1" t="s">
        <v>2446</v>
      </c>
      <c r="N3386" s="1" t="str">
        <f>TRIM(M3386)</f>
        <v>Gerincvédő</v>
      </c>
      <c r="O3386" s="1" t="s">
        <v>2463</v>
      </c>
      <c r="P3386" s="1" t="str">
        <f>TRIM(O3386)</f>
        <v>Gyermek gerincvédő</v>
      </c>
      <c r="Q3386" s="18" t="s">
        <v>15746</v>
      </c>
      <c r="R3386" s="8">
        <v>4057962244634</v>
      </c>
      <c r="S3386" s="1">
        <v>79.95</v>
      </c>
      <c r="T3386" s="1" t="s">
        <v>26</v>
      </c>
      <c r="X3386" s="1" t="str">
        <f>IF(W3386="", "", IFERROR(VLOOKUP(W3386, colorList!A:B,2,FALSE),""))</f>
        <v/>
      </c>
    </row>
    <row r="3387" spans="1:24" ht="27.75" customHeight="1" x14ac:dyDescent="0.25">
      <c r="A3387" s="1" t="s">
        <v>15755</v>
      </c>
      <c r="B3387" s="1" t="str">
        <f>TRIM(D3387)</f>
        <v>KM</v>
      </c>
      <c r="C3387" s="1" t="str">
        <f>IFERROR(VLOOKUP(TRIM(D3387), sizeList!A:B, 2, FALSE), "")</f>
        <v>gyermek M</v>
      </c>
      <c r="D3387" s="1" t="s">
        <v>9537</v>
      </c>
      <c r="E3387" s="1" t="str">
        <f>TRIM(F3387)</f>
        <v>SWING P24 gerincvédő</v>
      </c>
      <c r="F3387" s="1" t="s">
        <v>15744</v>
      </c>
      <c r="G3387" s="1" t="s">
        <v>15756</v>
      </c>
      <c r="H3387" s="1" t="s">
        <v>2444</v>
      </c>
      <c r="I3387" s="1" t="s">
        <v>255</v>
      </c>
      <c r="J3387" s="1" t="str">
        <f>TRIM(I3387)</f>
        <v>Lovasfelszerelés</v>
      </c>
      <c r="K3387" s="1" t="s">
        <v>2445</v>
      </c>
      <c r="L3387" s="1" t="str">
        <f>TRIM(K3387)</f>
        <v>Védőfelszerelés</v>
      </c>
      <c r="M3387" s="1" t="s">
        <v>2446</v>
      </c>
      <c r="N3387" s="1" t="str">
        <f>TRIM(M3387)</f>
        <v>Gerincvédő</v>
      </c>
      <c r="O3387" s="1" t="s">
        <v>2463</v>
      </c>
      <c r="P3387" s="1" t="str">
        <f>TRIM(O3387)</f>
        <v>Gyermek gerincvédő</v>
      </c>
      <c r="Q3387" s="18" t="s">
        <v>15746</v>
      </c>
      <c r="R3387" s="8">
        <v>4057962244641</v>
      </c>
      <c r="S3387" s="1">
        <v>79.95</v>
      </c>
      <c r="T3387" s="1" t="s">
        <v>26</v>
      </c>
      <c r="X3387" s="1" t="str">
        <f>IF(W3387="", "", IFERROR(VLOOKUP(W3387, colorList!A:B,2,FALSE),""))</f>
        <v/>
      </c>
    </row>
    <row r="3388" spans="1:24" ht="27.75" customHeight="1" x14ac:dyDescent="0.25">
      <c r="A3388" s="1" t="s">
        <v>15743</v>
      </c>
      <c r="B3388" s="1" t="str">
        <f>TRIM(D3388)</f>
        <v>Erw. L</v>
      </c>
      <c r="C3388" s="1" t="str">
        <f>IFERROR(VLOOKUP(TRIM(D3388), sizeList!A:B, 2, FALSE), "")</f>
        <v>L</v>
      </c>
      <c r="D3388" s="1" t="s">
        <v>2441</v>
      </c>
      <c r="E3388" s="1" t="str">
        <f>TRIM(F3388)</f>
        <v>SWING P24 gerincvédő</v>
      </c>
      <c r="F3388" s="1" t="s">
        <v>15744</v>
      </c>
      <c r="G3388" s="1" t="s">
        <v>15745</v>
      </c>
      <c r="H3388" s="1" t="s">
        <v>2444</v>
      </c>
      <c r="I3388" s="1" t="s">
        <v>255</v>
      </c>
      <c r="J3388" s="1" t="str">
        <f>TRIM(I3388)</f>
        <v>Lovasfelszerelés</v>
      </c>
      <c r="K3388" s="1" t="s">
        <v>2445</v>
      </c>
      <c r="L3388" s="1" t="str">
        <f>TRIM(K3388)</f>
        <v>Védőfelszerelés</v>
      </c>
      <c r="M3388" s="1" t="s">
        <v>2446</v>
      </c>
      <c r="N3388" s="1" t="str">
        <f>TRIM(M3388)</f>
        <v>Gerincvédő</v>
      </c>
      <c r="O3388" s="1" t="s">
        <v>2447</v>
      </c>
      <c r="P3388" s="1" t="str">
        <f>TRIM(O3388)</f>
        <v>Felnőtt gerincvédő</v>
      </c>
      <c r="Q3388" s="18" t="s">
        <v>15746</v>
      </c>
      <c r="R3388" s="8">
        <v>4057962244658</v>
      </c>
      <c r="S3388" s="1">
        <v>89.95</v>
      </c>
      <c r="T3388" s="1" t="s">
        <v>26</v>
      </c>
      <c r="X3388" s="1" t="str">
        <f>IF(W3388="", "", IFERROR(VLOOKUP(W3388, colorList!A:B,2,FALSE),""))</f>
        <v/>
      </c>
    </row>
    <row r="3389" spans="1:24" ht="27.75" customHeight="1" x14ac:dyDescent="0.25">
      <c r="A3389" s="1" t="s">
        <v>15747</v>
      </c>
      <c r="B3389" s="1" t="str">
        <f>TRIM(D3389)</f>
        <v>Erw. M</v>
      </c>
      <c r="C3389" s="1" t="str">
        <f>IFERROR(VLOOKUP(TRIM(D3389), sizeList!A:B, 2, FALSE), "")</f>
        <v>M</v>
      </c>
      <c r="D3389" s="1" t="s">
        <v>2490</v>
      </c>
      <c r="E3389" s="1" t="str">
        <f>TRIM(F3389)</f>
        <v>SWING P24 gerincvédő</v>
      </c>
      <c r="F3389" s="1" t="s">
        <v>15744</v>
      </c>
      <c r="G3389" s="1" t="s">
        <v>15748</v>
      </c>
      <c r="H3389" s="1" t="s">
        <v>2444</v>
      </c>
      <c r="I3389" s="1" t="s">
        <v>255</v>
      </c>
      <c r="J3389" s="1" t="str">
        <f>TRIM(I3389)</f>
        <v>Lovasfelszerelés</v>
      </c>
      <c r="K3389" s="1" t="s">
        <v>2445</v>
      </c>
      <c r="L3389" s="1" t="str">
        <f>TRIM(K3389)</f>
        <v>Védőfelszerelés</v>
      </c>
      <c r="M3389" s="1" t="s">
        <v>2446</v>
      </c>
      <c r="N3389" s="1" t="str">
        <f>TRIM(M3389)</f>
        <v>Gerincvédő</v>
      </c>
      <c r="O3389" s="1" t="s">
        <v>2447</v>
      </c>
      <c r="P3389" s="1" t="str">
        <f>TRIM(O3389)</f>
        <v>Felnőtt gerincvédő</v>
      </c>
      <c r="Q3389" s="18" t="s">
        <v>15746</v>
      </c>
      <c r="R3389" s="8">
        <v>4057962244665</v>
      </c>
      <c r="S3389" s="1">
        <v>89.95</v>
      </c>
      <c r="T3389" s="1" t="s">
        <v>26</v>
      </c>
      <c r="X3389" s="1" t="str">
        <f>IF(W3389="", "", IFERROR(VLOOKUP(W3389, colorList!A:B,2,FALSE),""))</f>
        <v/>
      </c>
    </row>
    <row r="3390" spans="1:24" ht="27.75" customHeight="1" x14ac:dyDescent="0.25">
      <c r="A3390" s="1" t="s">
        <v>15749</v>
      </c>
      <c r="B3390" s="1" t="str">
        <f>TRIM(D3390)</f>
        <v>Erw. S</v>
      </c>
      <c r="C3390" s="1" t="str">
        <f>IFERROR(VLOOKUP(TRIM(D3390), sizeList!A:B, 2, FALSE), "")</f>
        <v>S</v>
      </c>
      <c r="D3390" s="1" t="s">
        <v>2454</v>
      </c>
      <c r="E3390" s="1" t="str">
        <f>TRIM(F3390)</f>
        <v>SWING P24 gerincvédő</v>
      </c>
      <c r="F3390" s="1" t="s">
        <v>15744</v>
      </c>
      <c r="G3390" s="1" t="s">
        <v>15750</v>
      </c>
      <c r="H3390" s="1" t="s">
        <v>2444</v>
      </c>
      <c r="I3390" s="1" t="s">
        <v>255</v>
      </c>
      <c r="J3390" s="1" t="str">
        <f>TRIM(I3390)</f>
        <v>Lovasfelszerelés</v>
      </c>
      <c r="K3390" s="1" t="s">
        <v>2445</v>
      </c>
      <c r="L3390" s="1" t="str">
        <f>TRIM(K3390)</f>
        <v>Védőfelszerelés</v>
      </c>
      <c r="M3390" s="1" t="s">
        <v>2446</v>
      </c>
      <c r="N3390" s="1" t="str">
        <f>TRIM(M3390)</f>
        <v>Gerincvédő</v>
      </c>
      <c r="O3390" s="1" t="s">
        <v>2447</v>
      </c>
      <c r="P3390" s="1" t="str">
        <f>TRIM(O3390)</f>
        <v>Felnőtt gerincvédő</v>
      </c>
      <c r="Q3390" s="18" t="s">
        <v>15746</v>
      </c>
      <c r="R3390" s="8">
        <v>4057962244672</v>
      </c>
      <c r="S3390" s="1">
        <v>89.95</v>
      </c>
      <c r="T3390" s="1" t="s">
        <v>26</v>
      </c>
      <c r="X3390" s="1" t="str">
        <f>IF(W3390="", "", IFERROR(VLOOKUP(W3390, colorList!A:B,2,FALSE),""))</f>
        <v/>
      </c>
    </row>
    <row r="3391" spans="1:24" ht="27.75" customHeight="1" x14ac:dyDescent="0.25">
      <c r="A3391" s="1" t="s">
        <v>15757</v>
      </c>
      <c r="B3391" s="1" t="str">
        <f>TRIM(D3391)</f>
        <v>KS</v>
      </c>
      <c r="C3391" s="1" t="str">
        <f>IFERROR(VLOOKUP(TRIM(D3391), sizeList!A:B, 2, FALSE), "")</f>
        <v>gyermek S</v>
      </c>
      <c r="D3391" s="1" t="s">
        <v>9539</v>
      </c>
      <c r="E3391" s="1" t="str">
        <f>TRIM(F3391)</f>
        <v>SWING P24 gerincvédő</v>
      </c>
      <c r="F3391" s="1" t="s">
        <v>15744</v>
      </c>
      <c r="G3391" s="1" t="s">
        <v>15758</v>
      </c>
      <c r="H3391" s="1" t="s">
        <v>2444</v>
      </c>
      <c r="I3391" s="1" t="s">
        <v>255</v>
      </c>
      <c r="J3391" s="1" t="str">
        <f>TRIM(I3391)</f>
        <v>Lovasfelszerelés</v>
      </c>
      <c r="K3391" s="1" t="s">
        <v>2445</v>
      </c>
      <c r="L3391" s="1" t="str">
        <f>TRIM(K3391)</f>
        <v>Védőfelszerelés</v>
      </c>
      <c r="M3391" s="1" t="s">
        <v>2446</v>
      </c>
      <c r="N3391" s="1" t="str">
        <f>TRIM(M3391)</f>
        <v>Gerincvédő</v>
      </c>
      <c r="O3391" s="1" t="s">
        <v>2463</v>
      </c>
      <c r="P3391" s="1" t="str">
        <f>TRIM(O3391)</f>
        <v>Gyermek gerincvédő</v>
      </c>
      <c r="Q3391" s="18" t="s">
        <v>15746</v>
      </c>
      <c r="R3391" s="8">
        <v>4057962245525</v>
      </c>
      <c r="S3391" s="1">
        <v>79.95</v>
      </c>
      <c r="T3391" s="1" t="s">
        <v>26</v>
      </c>
      <c r="X3391" s="1" t="str">
        <f>IF(W3391="", "", IFERROR(VLOOKUP(W3391, colorList!A:B,2,FALSE),""))</f>
        <v/>
      </c>
    </row>
    <row r="3392" spans="1:24" ht="27.75" customHeight="1" x14ac:dyDescent="0.25">
      <c r="A3392" s="1" t="s">
        <v>15759</v>
      </c>
      <c r="B3392" s="1" t="str">
        <f>TRIM(D3392)</f>
        <v>KXL</v>
      </c>
      <c r="C3392" s="1" t="str">
        <f>IFERROR(VLOOKUP(D3392, sizeList!A:B, 2, FALSE), "")</f>
        <v/>
      </c>
      <c r="D3392" s="1" t="s">
        <v>15760</v>
      </c>
      <c r="E3392" s="1" t="str">
        <f>TRIM(F3392)</f>
        <v>SWING P24 gerincvédő</v>
      </c>
      <c r="F3392" s="1" t="s">
        <v>15744</v>
      </c>
      <c r="G3392" s="1" t="s">
        <v>15761</v>
      </c>
      <c r="H3392" s="1" t="s">
        <v>2444</v>
      </c>
      <c r="I3392" s="1" t="s">
        <v>255</v>
      </c>
      <c r="J3392" s="1" t="str">
        <f>TRIM(I3392)</f>
        <v>Lovasfelszerelés</v>
      </c>
      <c r="K3392" s="1" t="s">
        <v>2445</v>
      </c>
      <c r="L3392" s="1" t="str">
        <f>TRIM(K3392)</f>
        <v>Védőfelszerelés</v>
      </c>
      <c r="M3392" s="1" t="s">
        <v>2446</v>
      </c>
      <c r="N3392" s="1" t="str">
        <f>TRIM(M3392)</f>
        <v>Gerincvédő</v>
      </c>
      <c r="O3392" s="1" t="s">
        <v>2463</v>
      </c>
      <c r="P3392" s="1" t="str">
        <f>TRIM(O3392)</f>
        <v>Gyermek gerincvédő</v>
      </c>
      <c r="Q3392" s="18" t="s">
        <v>15746</v>
      </c>
      <c r="R3392" s="8">
        <v>4057962245532</v>
      </c>
      <c r="S3392" s="1">
        <v>79.95</v>
      </c>
      <c r="T3392" s="1" t="s">
        <v>26</v>
      </c>
      <c r="X3392" s="1" t="str">
        <f>IF(W3392="", "", IFERROR(VLOOKUP(W3392, colorList!A:B,2,FALSE),""))</f>
        <v/>
      </c>
    </row>
    <row r="3393" spans="1:24" ht="27.75" customHeight="1" x14ac:dyDescent="0.25">
      <c r="A3393" s="1" t="s">
        <v>15762</v>
      </c>
      <c r="B3393" s="1" t="str">
        <f>TRIM(D3393)</f>
        <v>KXS</v>
      </c>
      <c r="C3393" s="1" t="str">
        <f>IFERROR(VLOOKUP(D3393, sizeList!A:B, 2, FALSE), "")</f>
        <v/>
      </c>
      <c r="D3393" s="1" t="s">
        <v>15763</v>
      </c>
      <c r="E3393" s="1" t="str">
        <f>TRIM(F3393)</f>
        <v>SWING P24 gerincvédő</v>
      </c>
      <c r="F3393" s="1" t="s">
        <v>15744</v>
      </c>
      <c r="G3393" s="1" t="s">
        <v>15764</v>
      </c>
      <c r="H3393" s="1" t="s">
        <v>2444</v>
      </c>
      <c r="I3393" s="1" t="s">
        <v>255</v>
      </c>
      <c r="J3393" s="1" t="str">
        <f>TRIM(I3393)</f>
        <v>Lovasfelszerelés</v>
      </c>
      <c r="K3393" s="1" t="s">
        <v>2445</v>
      </c>
      <c r="L3393" s="1" t="str">
        <f>TRIM(K3393)</f>
        <v>Védőfelszerelés</v>
      </c>
      <c r="M3393" s="1" t="s">
        <v>2446</v>
      </c>
      <c r="N3393" s="1" t="str">
        <f>TRIM(M3393)</f>
        <v>Gerincvédő</v>
      </c>
      <c r="O3393" s="1" t="s">
        <v>2463</v>
      </c>
      <c r="P3393" s="1" t="str">
        <f>TRIM(O3393)</f>
        <v>Gyermek gerincvédő</v>
      </c>
      <c r="Q3393" s="18" t="s">
        <v>15746</v>
      </c>
      <c r="R3393" s="8">
        <v>4057962245549</v>
      </c>
      <c r="S3393" s="1">
        <v>79.95</v>
      </c>
      <c r="T3393" s="1" t="s">
        <v>26</v>
      </c>
      <c r="X3393" s="1" t="str">
        <f>IF(W3393="", "", IFERROR(VLOOKUP(W3393, colorList!A:B,2,FALSE),""))</f>
        <v/>
      </c>
    </row>
    <row r="3394" spans="1:24" ht="27.75" customHeight="1" x14ac:dyDescent="0.25">
      <c r="A3394" s="1" t="s">
        <v>15773</v>
      </c>
      <c r="B3394" s="1" t="str">
        <f>TRIM(D3394)</f>
        <v>Kind XS</v>
      </c>
      <c r="C3394" s="1" t="str">
        <f>IFERROR(VLOOKUP(TRIM(D3394), sizeList!A:B, 2, FALSE), "")</f>
        <v>gyermek XS</v>
      </c>
      <c r="D3394" s="1" t="s">
        <v>2506</v>
      </c>
      <c r="E3394" s="1" t="str">
        <f>TRIM(F3394)</f>
        <v>SWING P24 Lucky gerincvédő</v>
      </c>
      <c r="F3394" s="1" t="s">
        <v>15766</v>
      </c>
      <c r="G3394" s="1" t="s">
        <v>15774</v>
      </c>
      <c r="H3394" s="1" t="s">
        <v>2444</v>
      </c>
      <c r="I3394" s="1" t="s">
        <v>255</v>
      </c>
      <c r="J3394" s="1" t="str">
        <f>TRIM(I3394)</f>
        <v>Lovasfelszerelés</v>
      </c>
      <c r="K3394" s="1" t="s">
        <v>2445</v>
      </c>
      <c r="L3394" s="1" t="str">
        <f>TRIM(K3394)</f>
        <v>Védőfelszerelés</v>
      </c>
      <c r="M3394" s="1" t="s">
        <v>2446</v>
      </c>
      <c r="N3394" s="1" t="str">
        <f>TRIM(M3394)</f>
        <v>Gerincvédő</v>
      </c>
      <c r="O3394" s="1" t="s">
        <v>2463</v>
      </c>
      <c r="P3394" s="1" t="str">
        <f>TRIM(O3394)</f>
        <v>Gyermek gerincvédő</v>
      </c>
      <c r="Q3394" s="18" t="s">
        <v>15768</v>
      </c>
      <c r="R3394" s="8">
        <v>4057962241046</v>
      </c>
      <c r="S3394" s="1">
        <v>79.95</v>
      </c>
      <c r="T3394" s="1" t="s">
        <v>26</v>
      </c>
      <c r="X3394" s="1" t="str">
        <f>IF(W3394="", "", IFERROR(VLOOKUP(W3394, colorList!A:B,2,FALSE),""))</f>
        <v/>
      </c>
    </row>
    <row r="3395" spans="1:24" ht="27.75" customHeight="1" x14ac:dyDescent="0.25">
      <c r="A3395" s="1" t="s">
        <v>15765</v>
      </c>
      <c r="B3395" s="1" t="str">
        <f>TRIM(D3395)</f>
        <v>KL</v>
      </c>
      <c r="C3395" s="1" t="str">
        <f>IFERROR(VLOOKUP(TRIM(D3395), sizeList!A:B, 2, FALSE), "")</f>
        <v>gyermek L</v>
      </c>
      <c r="D3395" s="1" t="s">
        <v>9535</v>
      </c>
      <c r="E3395" s="1" t="str">
        <f>TRIM(F3395)</f>
        <v>SWING P24 Lucky gerincvédő</v>
      </c>
      <c r="F3395" s="1" t="s">
        <v>15766</v>
      </c>
      <c r="G3395" s="1" t="s">
        <v>15767</v>
      </c>
      <c r="H3395" s="1" t="s">
        <v>2444</v>
      </c>
      <c r="I3395" s="1" t="s">
        <v>255</v>
      </c>
      <c r="J3395" s="1" t="str">
        <f>TRIM(I3395)</f>
        <v>Lovasfelszerelés</v>
      </c>
      <c r="K3395" s="1" t="s">
        <v>2445</v>
      </c>
      <c r="L3395" s="1" t="str">
        <f>TRIM(K3395)</f>
        <v>Védőfelszerelés</v>
      </c>
      <c r="M3395" s="1" t="s">
        <v>2446</v>
      </c>
      <c r="N3395" s="1" t="str">
        <f>TRIM(M3395)</f>
        <v>Gerincvédő</v>
      </c>
      <c r="O3395" s="1" t="s">
        <v>2463</v>
      </c>
      <c r="P3395" s="1" t="str">
        <f>TRIM(O3395)</f>
        <v>Gyermek gerincvédő</v>
      </c>
      <c r="Q3395" s="18" t="s">
        <v>15768</v>
      </c>
      <c r="R3395" s="8">
        <v>4057962244702</v>
      </c>
      <c r="S3395" s="1">
        <v>79.95</v>
      </c>
      <c r="T3395" s="1" t="s">
        <v>26</v>
      </c>
      <c r="X3395" s="1" t="str">
        <f>IF(W3395="", "", IFERROR(VLOOKUP(W3395, colorList!A:B,2,FALSE),""))</f>
        <v/>
      </c>
    </row>
    <row r="3396" spans="1:24" ht="27.75" customHeight="1" x14ac:dyDescent="0.25">
      <c r="A3396" s="1" t="s">
        <v>15769</v>
      </c>
      <c r="B3396" s="1" t="str">
        <f>TRIM(D3396)</f>
        <v>KM</v>
      </c>
      <c r="C3396" s="1" t="str">
        <f>IFERROR(VLOOKUP(TRIM(D3396), sizeList!A:B, 2, FALSE), "")</f>
        <v>gyermek M</v>
      </c>
      <c r="D3396" s="1" t="s">
        <v>9537</v>
      </c>
      <c r="E3396" s="1" t="str">
        <f>TRIM(F3396)</f>
        <v>SWING P24 Lucky gerincvédő</v>
      </c>
      <c r="F3396" s="1" t="s">
        <v>15766</v>
      </c>
      <c r="G3396" s="1" t="s">
        <v>15770</v>
      </c>
      <c r="H3396" s="1" t="s">
        <v>2444</v>
      </c>
      <c r="I3396" s="1" t="s">
        <v>255</v>
      </c>
      <c r="J3396" s="1" t="str">
        <f>TRIM(I3396)</f>
        <v>Lovasfelszerelés</v>
      </c>
      <c r="K3396" s="1" t="s">
        <v>2445</v>
      </c>
      <c r="L3396" s="1" t="str">
        <f>TRIM(K3396)</f>
        <v>Védőfelszerelés</v>
      </c>
      <c r="M3396" s="1" t="s">
        <v>2446</v>
      </c>
      <c r="N3396" s="1" t="str">
        <f>TRIM(M3396)</f>
        <v>Gerincvédő</v>
      </c>
      <c r="O3396" s="1" t="s">
        <v>2463</v>
      </c>
      <c r="P3396" s="1" t="str">
        <f>TRIM(O3396)</f>
        <v>Gyermek gerincvédő</v>
      </c>
      <c r="Q3396" s="18" t="s">
        <v>15768</v>
      </c>
      <c r="R3396" s="8">
        <v>4057962244719</v>
      </c>
      <c r="S3396" s="1">
        <v>79.95</v>
      </c>
      <c r="T3396" s="1" t="s">
        <v>26</v>
      </c>
      <c r="X3396" s="1" t="str">
        <f>IF(W3396="", "", IFERROR(VLOOKUP(W3396, colorList!A:B,2,FALSE),""))</f>
        <v/>
      </c>
    </row>
    <row r="3397" spans="1:24" ht="27.75" customHeight="1" x14ac:dyDescent="0.25">
      <c r="A3397" s="1" t="s">
        <v>15771</v>
      </c>
      <c r="B3397" s="1" t="str">
        <f>TRIM(D3397)</f>
        <v>KS</v>
      </c>
      <c r="C3397" s="1" t="str">
        <f>IFERROR(VLOOKUP(TRIM(D3397), sizeList!A:B, 2, FALSE), "")</f>
        <v>gyermek S</v>
      </c>
      <c r="D3397" s="1" t="s">
        <v>9539</v>
      </c>
      <c r="E3397" s="1" t="str">
        <f>TRIM(F3397)</f>
        <v>SWING P24 Lucky gerincvédő</v>
      </c>
      <c r="F3397" s="1" t="s">
        <v>15766</v>
      </c>
      <c r="G3397" s="1" t="s">
        <v>15772</v>
      </c>
      <c r="H3397" s="1" t="s">
        <v>2444</v>
      </c>
      <c r="I3397" s="1" t="s">
        <v>255</v>
      </c>
      <c r="J3397" s="1" t="str">
        <f>TRIM(I3397)</f>
        <v>Lovasfelszerelés</v>
      </c>
      <c r="K3397" s="1" t="s">
        <v>2445</v>
      </c>
      <c r="L3397" s="1" t="str">
        <f>TRIM(K3397)</f>
        <v>Védőfelszerelés</v>
      </c>
      <c r="M3397" s="1" t="s">
        <v>2446</v>
      </c>
      <c r="N3397" s="1" t="str">
        <f>TRIM(M3397)</f>
        <v>Gerincvédő</v>
      </c>
      <c r="O3397" s="1" t="s">
        <v>2463</v>
      </c>
      <c r="P3397" s="1" t="str">
        <f>TRIM(O3397)</f>
        <v>Gyermek gerincvédő</v>
      </c>
      <c r="Q3397" s="18" t="s">
        <v>15768</v>
      </c>
      <c r="R3397" s="8">
        <v>4057962244726</v>
      </c>
      <c r="S3397" s="1">
        <v>79.95</v>
      </c>
      <c r="T3397" s="1" t="s">
        <v>26</v>
      </c>
      <c r="X3397" s="1" t="str">
        <f>IF(W3397="", "", IFERROR(VLOOKUP(W3397, colorList!A:B,2,FALSE),""))</f>
        <v/>
      </c>
    </row>
    <row r="3398" spans="1:24" ht="27.75" customHeight="1" x14ac:dyDescent="0.25">
      <c r="A3398" s="1" t="s">
        <v>15807</v>
      </c>
      <c r="B3398" s="1" t="str">
        <f>TRIM(D3398)</f>
        <v>KM</v>
      </c>
      <c r="C3398" s="1" t="str">
        <f>IFERROR(VLOOKUP(TRIM(D3398), sizeList!A:B, 2, FALSE), "")</f>
        <v>gyermek M</v>
      </c>
      <c r="D3398" s="1" t="s">
        <v>9537</v>
      </c>
      <c r="E3398" s="1" t="str">
        <f>TRIM(F3398)</f>
        <v>SWING P24 Max gerincvédő</v>
      </c>
      <c r="F3398" s="1" t="s">
        <v>15796</v>
      </c>
      <c r="G3398" s="1" t="s">
        <v>15808</v>
      </c>
      <c r="H3398" s="1" t="s">
        <v>2444</v>
      </c>
      <c r="I3398" s="1" t="s">
        <v>255</v>
      </c>
      <c r="J3398" s="1" t="str">
        <f>TRIM(I3398)</f>
        <v>Lovasfelszerelés</v>
      </c>
      <c r="K3398" s="1" t="s">
        <v>2445</v>
      </c>
      <c r="L3398" s="1" t="str">
        <f>TRIM(K3398)</f>
        <v>Védőfelszerelés</v>
      </c>
      <c r="M3398" s="1" t="s">
        <v>2446</v>
      </c>
      <c r="N3398" s="1" t="str">
        <f>TRIM(M3398)</f>
        <v>Gerincvédő</v>
      </c>
      <c r="O3398" s="1" t="s">
        <v>2463</v>
      </c>
      <c r="P3398" s="1" t="str">
        <f>TRIM(O3398)</f>
        <v>Gyermek gerincvédő</v>
      </c>
      <c r="Q3398" s="18" t="s">
        <v>15798</v>
      </c>
      <c r="R3398" s="8">
        <v>4057962239555</v>
      </c>
      <c r="S3398" s="1">
        <v>129.94999999999999</v>
      </c>
      <c r="T3398" s="1" t="s">
        <v>26</v>
      </c>
      <c r="X3398" s="1" t="str">
        <f>IF(W3398="", "", IFERROR(VLOOKUP(W3398, colorList!A:B,2,FALSE),""))</f>
        <v/>
      </c>
    </row>
    <row r="3399" spans="1:24" ht="27.75" customHeight="1" x14ac:dyDescent="0.25">
      <c r="A3399" s="1" t="s">
        <v>15809</v>
      </c>
      <c r="B3399" s="1" t="str">
        <f>TRIM(D3399)</f>
        <v>KS</v>
      </c>
      <c r="C3399" s="1" t="str">
        <f>IFERROR(VLOOKUP(TRIM(D3399), sizeList!A:B, 2, FALSE), "")</f>
        <v>gyermek S</v>
      </c>
      <c r="D3399" s="1" t="s">
        <v>9539</v>
      </c>
      <c r="E3399" s="1" t="str">
        <f>TRIM(F3399)</f>
        <v>SWING P24 Max gerincvédő</v>
      </c>
      <c r="F3399" s="1" t="s">
        <v>15796</v>
      </c>
      <c r="G3399" s="1" t="s">
        <v>15810</v>
      </c>
      <c r="H3399" s="1" t="s">
        <v>2444</v>
      </c>
      <c r="I3399" s="1" t="s">
        <v>255</v>
      </c>
      <c r="J3399" s="1" t="str">
        <f>TRIM(I3399)</f>
        <v>Lovasfelszerelés</v>
      </c>
      <c r="K3399" s="1" t="s">
        <v>2445</v>
      </c>
      <c r="L3399" s="1" t="str">
        <f>TRIM(K3399)</f>
        <v>Védőfelszerelés</v>
      </c>
      <c r="M3399" s="1" t="s">
        <v>2446</v>
      </c>
      <c r="N3399" s="1" t="str">
        <f>TRIM(M3399)</f>
        <v>Gerincvédő</v>
      </c>
      <c r="O3399" s="1" t="s">
        <v>2463</v>
      </c>
      <c r="P3399" s="1" t="str">
        <f>TRIM(O3399)</f>
        <v>Gyermek gerincvédő</v>
      </c>
      <c r="Q3399" s="18" t="s">
        <v>15798</v>
      </c>
      <c r="R3399" s="8">
        <v>4057962242210</v>
      </c>
      <c r="S3399" s="1">
        <v>129.94999999999999</v>
      </c>
      <c r="T3399" s="1" t="s">
        <v>26</v>
      </c>
      <c r="X3399" s="1" t="str">
        <f>IF(W3399="", "", IFERROR(VLOOKUP(W3399, colorList!A:B,2,FALSE),""))</f>
        <v/>
      </c>
    </row>
    <row r="3400" spans="1:24" ht="27.75" customHeight="1" x14ac:dyDescent="0.25">
      <c r="A3400" s="1" t="s">
        <v>15811</v>
      </c>
      <c r="B3400" s="1" t="str">
        <f>TRIM(D3400)</f>
        <v>Kind XS</v>
      </c>
      <c r="C3400" s="1" t="str">
        <f>IFERROR(VLOOKUP(TRIM(D3400), sizeList!A:B, 2, FALSE), "")</f>
        <v>gyermek XS</v>
      </c>
      <c r="D3400" s="1" t="s">
        <v>2506</v>
      </c>
      <c r="E3400" s="1" t="str">
        <f>TRIM(F3400)</f>
        <v>SWING P24 Max gerincvédő</v>
      </c>
      <c r="F3400" s="1" t="s">
        <v>15796</v>
      </c>
      <c r="G3400" s="1" t="s">
        <v>15812</v>
      </c>
      <c r="H3400" s="1" t="s">
        <v>2444</v>
      </c>
      <c r="I3400" s="1" t="s">
        <v>255</v>
      </c>
      <c r="J3400" s="1" t="str">
        <f>TRIM(I3400)</f>
        <v>Lovasfelszerelés</v>
      </c>
      <c r="K3400" s="1" t="s">
        <v>2445</v>
      </c>
      <c r="L3400" s="1" t="str">
        <f>TRIM(K3400)</f>
        <v>Védőfelszerelés</v>
      </c>
      <c r="M3400" s="1" t="s">
        <v>2446</v>
      </c>
      <c r="N3400" s="1" t="str">
        <f>TRIM(M3400)</f>
        <v>Gerincvédő</v>
      </c>
      <c r="O3400" s="1" t="s">
        <v>2463</v>
      </c>
      <c r="P3400" s="1" t="str">
        <f>TRIM(O3400)</f>
        <v>Gyermek gerincvédő</v>
      </c>
      <c r="Q3400" s="18" t="s">
        <v>15798</v>
      </c>
      <c r="R3400" s="8">
        <v>4057962242227</v>
      </c>
      <c r="S3400" s="1">
        <v>129.94999999999999</v>
      </c>
      <c r="T3400" s="1" t="s">
        <v>26</v>
      </c>
      <c r="X3400" s="1" t="str">
        <f>IF(W3400="", "", IFERROR(VLOOKUP(W3400, colorList!A:B,2,FALSE),""))</f>
        <v/>
      </c>
    </row>
    <row r="3401" spans="1:24" ht="27.75" customHeight="1" x14ac:dyDescent="0.25">
      <c r="A3401" s="1" t="s">
        <v>15813</v>
      </c>
      <c r="B3401" s="1" t="str">
        <f>TRIM(D3401)</f>
        <v>Kind XXS</v>
      </c>
      <c r="C3401" s="1" t="str">
        <f>IFERROR(VLOOKUP(TRIM(D3401), sizeList!A:B, 2, FALSE), "")</f>
        <v>gyermek XXS</v>
      </c>
      <c r="D3401" s="1" t="s">
        <v>2529</v>
      </c>
      <c r="E3401" s="1" t="str">
        <f>TRIM(F3401)</f>
        <v>SWING P24 Max gerincvédő</v>
      </c>
      <c r="F3401" s="1" t="s">
        <v>15796</v>
      </c>
      <c r="G3401" s="1" t="s">
        <v>15814</v>
      </c>
      <c r="H3401" s="1" t="s">
        <v>2444</v>
      </c>
      <c r="I3401" s="1" t="s">
        <v>255</v>
      </c>
      <c r="J3401" s="1" t="str">
        <f>TRIM(I3401)</f>
        <v>Lovasfelszerelés</v>
      </c>
      <c r="K3401" s="1" t="s">
        <v>2445</v>
      </c>
      <c r="L3401" s="1" t="str">
        <f>TRIM(K3401)</f>
        <v>Védőfelszerelés</v>
      </c>
      <c r="M3401" s="1" t="s">
        <v>2446</v>
      </c>
      <c r="N3401" s="1" t="str">
        <f>TRIM(M3401)</f>
        <v>Gerincvédő</v>
      </c>
      <c r="O3401" s="1" t="s">
        <v>2463</v>
      </c>
      <c r="P3401" s="1" t="str">
        <f>TRIM(O3401)</f>
        <v>Gyermek gerincvédő</v>
      </c>
      <c r="Q3401" s="18" t="s">
        <v>15798</v>
      </c>
      <c r="R3401" s="8">
        <v>4057962242234</v>
      </c>
      <c r="S3401" s="1">
        <v>129.94999999999999</v>
      </c>
      <c r="T3401" s="1" t="s">
        <v>26</v>
      </c>
      <c r="X3401" s="1" t="str">
        <f>IF(W3401="", "", IFERROR(VLOOKUP(W3401, colorList!A:B,2,FALSE),""))</f>
        <v/>
      </c>
    </row>
    <row r="3402" spans="1:24" ht="27.75" customHeight="1" x14ac:dyDescent="0.25">
      <c r="A3402" s="1" t="s">
        <v>15803</v>
      </c>
      <c r="B3402" s="1" t="str">
        <f>TRIM(D3402)</f>
        <v>Erw. XS</v>
      </c>
      <c r="C3402" s="1" t="str">
        <f>IFERROR(VLOOKUP(TRIM(D3402), sizeList!A:B, 2, FALSE), "")</f>
        <v>XS</v>
      </c>
      <c r="D3402" s="1" t="s">
        <v>2517</v>
      </c>
      <c r="E3402" s="1" t="str">
        <f>TRIM(F3402)</f>
        <v>SWING P24 Max gerincvédő</v>
      </c>
      <c r="F3402" s="1" t="s">
        <v>15796</v>
      </c>
      <c r="G3402" s="1" t="s">
        <v>15804</v>
      </c>
      <c r="H3402" s="1" t="s">
        <v>2444</v>
      </c>
      <c r="I3402" s="1" t="s">
        <v>255</v>
      </c>
      <c r="J3402" s="1" t="str">
        <f>TRIM(I3402)</f>
        <v>Lovasfelszerelés</v>
      </c>
      <c r="K3402" s="1" t="s">
        <v>2445</v>
      </c>
      <c r="L3402" s="1" t="str">
        <f>TRIM(K3402)</f>
        <v>Védőfelszerelés</v>
      </c>
      <c r="M3402" s="1" t="s">
        <v>2446</v>
      </c>
      <c r="N3402" s="1" t="str">
        <f>TRIM(M3402)</f>
        <v>Gerincvédő</v>
      </c>
      <c r="O3402" s="1" t="s">
        <v>2447</v>
      </c>
      <c r="P3402" s="1" t="str">
        <f>TRIM(O3402)</f>
        <v>Felnőtt gerincvédő</v>
      </c>
      <c r="Q3402" s="18" t="s">
        <v>15798</v>
      </c>
      <c r="R3402" s="8">
        <v>4057962242241</v>
      </c>
      <c r="S3402" s="1">
        <v>149.94999999999999</v>
      </c>
      <c r="T3402" s="1" t="s">
        <v>26</v>
      </c>
      <c r="X3402" s="1" t="str">
        <f>IF(W3402="", "", IFERROR(VLOOKUP(W3402, colorList!A:B,2,FALSE),""))</f>
        <v/>
      </c>
    </row>
    <row r="3403" spans="1:24" ht="27.75" customHeight="1" x14ac:dyDescent="0.25">
      <c r="A3403" s="1" t="s">
        <v>15805</v>
      </c>
      <c r="B3403" s="1" t="str">
        <f>TRIM(D3403)</f>
        <v>KL</v>
      </c>
      <c r="C3403" s="1" t="str">
        <f>IFERROR(VLOOKUP(TRIM(D3403), sizeList!A:B, 2, FALSE), "")</f>
        <v>gyermek L</v>
      </c>
      <c r="D3403" s="1" t="s">
        <v>9535</v>
      </c>
      <c r="E3403" s="1" t="str">
        <f>TRIM(F3403)</f>
        <v>SWING P24 Max gerincvédő</v>
      </c>
      <c r="F3403" s="1" t="s">
        <v>15796</v>
      </c>
      <c r="G3403" s="1" t="s">
        <v>15806</v>
      </c>
      <c r="H3403" s="1" t="s">
        <v>2444</v>
      </c>
      <c r="I3403" s="1" t="s">
        <v>255</v>
      </c>
      <c r="J3403" s="1" t="str">
        <f>TRIM(I3403)</f>
        <v>Lovasfelszerelés</v>
      </c>
      <c r="K3403" s="1" t="s">
        <v>2445</v>
      </c>
      <c r="L3403" s="1" t="str">
        <f>TRIM(K3403)</f>
        <v>Védőfelszerelés</v>
      </c>
      <c r="M3403" s="1" t="s">
        <v>2446</v>
      </c>
      <c r="N3403" s="1" t="str">
        <f>TRIM(M3403)</f>
        <v>Gerincvédő</v>
      </c>
      <c r="O3403" s="1" t="s">
        <v>2463</v>
      </c>
      <c r="P3403" s="1" t="str">
        <f>TRIM(O3403)</f>
        <v>Gyermek gerincvédő</v>
      </c>
      <c r="Q3403" s="18" t="s">
        <v>15798</v>
      </c>
      <c r="R3403" s="8">
        <v>4057962242258</v>
      </c>
      <c r="S3403" s="1">
        <v>129.94999999999999</v>
      </c>
      <c r="T3403" s="1" t="s">
        <v>26</v>
      </c>
      <c r="X3403" s="1" t="str">
        <f>IF(W3403="", "", IFERROR(VLOOKUP(W3403, colorList!A:B,2,FALSE),""))</f>
        <v/>
      </c>
    </row>
    <row r="3404" spans="1:24" ht="27.75" customHeight="1" x14ac:dyDescent="0.25">
      <c r="A3404" s="1" t="s">
        <v>15795</v>
      </c>
      <c r="B3404" s="1" t="str">
        <f>TRIM(D3404)</f>
        <v>Erw. L</v>
      </c>
      <c r="C3404" s="1" t="str">
        <f>IFERROR(VLOOKUP(TRIM(D3404), sizeList!A:B, 2, FALSE), "")</f>
        <v>L</v>
      </c>
      <c r="D3404" s="1" t="s">
        <v>2441</v>
      </c>
      <c r="E3404" s="1" t="str">
        <f>TRIM(F3404)</f>
        <v>SWING P24 Max gerincvédő</v>
      </c>
      <c r="F3404" s="1" t="s">
        <v>15796</v>
      </c>
      <c r="G3404" s="1" t="s">
        <v>15797</v>
      </c>
      <c r="H3404" s="1" t="s">
        <v>2444</v>
      </c>
      <c r="I3404" s="1" t="s">
        <v>255</v>
      </c>
      <c r="J3404" s="1" t="str">
        <f>TRIM(I3404)</f>
        <v>Lovasfelszerelés</v>
      </c>
      <c r="K3404" s="1" t="s">
        <v>2445</v>
      </c>
      <c r="L3404" s="1" t="str">
        <f>TRIM(K3404)</f>
        <v>Védőfelszerelés</v>
      </c>
      <c r="M3404" s="1" t="s">
        <v>2446</v>
      </c>
      <c r="N3404" s="1" t="str">
        <f>TRIM(M3404)</f>
        <v>Gerincvédő</v>
      </c>
      <c r="O3404" s="1" t="s">
        <v>2447</v>
      </c>
      <c r="P3404" s="1" t="str">
        <f>TRIM(O3404)</f>
        <v>Felnőtt gerincvédő</v>
      </c>
      <c r="Q3404" s="18" t="s">
        <v>15798</v>
      </c>
      <c r="R3404" s="8">
        <v>4057962242272</v>
      </c>
      <c r="S3404" s="1">
        <v>149.94999999999999</v>
      </c>
      <c r="T3404" s="1" t="s">
        <v>26</v>
      </c>
      <c r="X3404" s="1" t="str">
        <f>IF(W3404="", "", IFERROR(VLOOKUP(W3404, colorList!A:B,2,FALSE),""))</f>
        <v/>
      </c>
    </row>
    <row r="3405" spans="1:24" ht="27.75" customHeight="1" x14ac:dyDescent="0.25">
      <c r="A3405" s="1" t="s">
        <v>15799</v>
      </c>
      <c r="B3405" s="1" t="str">
        <f>TRIM(D3405)</f>
        <v>Erw. M</v>
      </c>
      <c r="C3405" s="1" t="str">
        <f>IFERROR(VLOOKUP(TRIM(D3405), sizeList!A:B, 2, FALSE), "")</f>
        <v>M</v>
      </c>
      <c r="D3405" s="1" t="s">
        <v>2490</v>
      </c>
      <c r="E3405" s="1" t="str">
        <f>TRIM(F3405)</f>
        <v>SWING P24 Max gerincvédő</v>
      </c>
      <c r="F3405" s="1" t="s">
        <v>15796</v>
      </c>
      <c r="G3405" s="1" t="s">
        <v>15800</v>
      </c>
      <c r="H3405" s="1" t="s">
        <v>2444</v>
      </c>
      <c r="I3405" s="1" t="s">
        <v>255</v>
      </c>
      <c r="J3405" s="1" t="str">
        <f>TRIM(I3405)</f>
        <v>Lovasfelszerelés</v>
      </c>
      <c r="K3405" s="1" t="s">
        <v>2445</v>
      </c>
      <c r="L3405" s="1" t="str">
        <f>TRIM(K3405)</f>
        <v>Védőfelszerelés</v>
      </c>
      <c r="M3405" s="1" t="s">
        <v>2446</v>
      </c>
      <c r="N3405" s="1" t="str">
        <f>TRIM(M3405)</f>
        <v>Gerincvédő</v>
      </c>
      <c r="O3405" s="1" t="s">
        <v>2447</v>
      </c>
      <c r="P3405" s="1" t="str">
        <f>TRIM(O3405)</f>
        <v>Felnőtt gerincvédő</v>
      </c>
      <c r="Q3405" s="18" t="s">
        <v>15798</v>
      </c>
      <c r="R3405" s="8">
        <v>4057962242289</v>
      </c>
      <c r="S3405" s="1">
        <v>149.94999999999999</v>
      </c>
      <c r="T3405" s="1" t="s">
        <v>26</v>
      </c>
      <c r="X3405" s="1" t="str">
        <f>IF(W3405="", "", IFERROR(VLOOKUP(W3405, colorList!A:B,2,FALSE),""))</f>
        <v/>
      </c>
    </row>
    <row r="3406" spans="1:24" ht="27.75" customHeight="1" x14ac:dyDescent="0.25">
      <c r="A3406" s="1" t="s">
        <v>15801</v>
      </c>
      <c r="B3406" s="1" t="str">
        <f>TRIM(D3406)</f>
        <v>Erw. S</v>
      </c>
      <c r="C3406" s="1" t="str">
        <f>IFERROR(VLOOKUP(TRIM(D3406), sizeList!A:B, 2, FALSE), "")</f>
        <v>S</v>
      </c>
      <c r="D3406" s="1" t="s">
        <v>2454</v>
      </c>
      <c r="E3406" s="1" t="str">
        <f>TRIM(F3406)</f>
        <v>SWING P24 Max gerincvédő</v>
      </c>
      <c r="F3406" s="1" t="s">
        <v>15796</v>
      </c>
      <c r="G3406" s="1" t="s">
        <v>15802</v>
      </c>
      <c r="H3406" s="1" t="s">
        <v>2444</v>
      </c>
      <c r="I3406" s="1" t="s">
        <v>255</v>
      </c>
      <c r="J3406" s="1" t="str">
        <f>TRIM(I3406)</f>
        <v>Lovasfelszerelés</v>
      </c>
      <c r="K3406" s="1" t="s">
        <v>2445</v>
      </c>
      <c r="L3406" s="1" t="str">
        <f>TRIM(K3406)</f>
        <v>Védőfelszerelés</v>
      </c>
      <c r="M3406" s="1" t="s">
        <v>2446</v>
      </c>
      <c r="N3406" s="1" t="str">
        <f>TRIM(M3406)</f>
        <v>Gerincvédő</v>
      </c>
      <c r="O3406" s="1" t="s">
        <v>2447</v>
      </c>
      <c r="P3406" s="1" t="str">
        <f>TRIM(O3406)</f>
        <v>Felnőtt gerincvédő</v>
      </c>
      <c r="Q3406" s="18" t="s">
        <v>15798</v>
      </c>
      <c r="R3406" s="8">
        <v>4057962242296</v>
      </c>
      <c r="S3406" s="1">
        <v>149.94999999999999</v>
      </c>
      <c r="T3406" s="1" t="s">
        <v>26</v>
      </c>
      <c r="X3406" s="1" t="str">
        <f>IF(W3406="", "", IFERROR(VLOOKUP(W3406, colorList!A:B,2,FALSE),""))</f>
        <v/>
      </c>
    </row>
    <row r="3407" spans="1:24" ht="27.75" customHeight="1" x14ac:dyDescent="0.25">
      <c r="A3407" s="1" t="s">
        <v>15789</v>
      </c>
      <c r="B3407" s="1" t="str">
        <f>TRIM(D3407)</f>
        <v>KS</v>
      </c>
      <c r="C3407" s="1" t="str">
        <f>IFERROR(VLOOKUP(TRIM(D3407), sizeList!A:B, 2, FALSE), "")</f>
        <v>gyermek S</v>
      </c>
      <c r="D3407" s="1" t="s">
        <v>9539</v>
      </c>
      <c r="E3407" s="1" t="str">
        <f>TRIM(F3407)</f>
        <v>SWING P24 Pro gerincvédő</v>
      </c>
      <c r="F3407" s="1" t="s">
        <v>15776</v>
      </c>
      <c r="G3407" s="1" t="s">
        <v>15790</v>
      </c>
      <c r="H3407" s="1" t="s">
        <v>2444</v>
      </c>
      <c r="I3407" s="1" t="s">
        <v>255</v>
      </c>
      <c r="J3407" s="1" t="str">
        <f>TRIM(I3407)</f>
        <v>Lovasfelszerelés</v>
      </c>
      <c r="K3407" s="1" t="s">
        <v>2445</v>
      </c>
      <c r="L3407" s="1" t="str">
        <f>TRIM(K3407)</f>
        <v>Védőfelszerelés</v>
      </c>
      <c r="M3407" s="1" t="s">
        <v>2446</v>
      </c>
      <c r="N3407" s="1" t="str">
        <f>TRIM(M3407)</f>
        <v>Gerincvédő</v>
      </c>
      <c r="O3407" s="1" t="s">
        <v>2463</v>
      </c>
      <c r="P3407" s="1" t="str">
        <f>TRIM(O3407)</f>
        <v>Gyermek gerincvédő</v>
      </c>
      <c r="Q3407" s="18" t="s">
        <v>15778</v>
      </c>
      <c r="R3407" s="8">
        <v>4057962239647</v>
      </c>
      <c r="S3407" s="1">
        <v>94.95</v>
      </c>
      <c r="T3407" s="1" t="s">
        <v>26</v>
      </c>
      <c r="X3407" s="1" t="str">
        <f>IF(W3407="", "", IFERROR(VLOOKUP(W3407, colorList!A:B,2,FALSE),""))</f>
        <v/>
      </c>
    </row>
    <row r="3408" spans="1:24" ht="27.75" customHeight="1" x14ac:dyDescent="0.25">
      <c r="A3408" s="1" t="s">
        <v>15793</v>
      </c>
      <c r="B3408" s="1" t="str">
        <f>TRIM(D3408)</f>
        <v>Kind XS</v>
      </c>
      <c r="C3408" s="1" t="str">
        <f>IFERROR(VLOOKUP(TRIM(D3408), sizeList!A:B, 2, FALSE), "")</f>
        <v>gyermek XS</v>
      </c>
      <c r="D3408" s="1" t="s">
        <v>2506</v>
      </c>
      <c r="E3408" s="1" t="str">
        <f>TRIM(F3408)</f>
        <v>SWING P24 Pro gerincvédő</v>
      </c>
      <c r="F3408" s="1" t="s">
        <v>15776</v>
      </c>
      <c r="G3408" s="1" t="s">
        <v>15794</v>
      </c>
      <c r="H3408" s="1" t="s">
        <v>2444</v>
      </c>
      <c r="I3408" s="1" t="s">
        <v>255</v>
      </c>
      <c r="J3408" s="1" t="str">
        <f>TRIM(I3408)</f>
        <v>Lovasfelszerelés</v>
      </c>
      <c r="K3408" s="1" t="s">
        <v>2445</v>
      </c>
      <c r="L3408" s="1" t="str">
        <f>TRIM(K3408)</f>
        <v>Védőfelszerelés</v>
      </c>
      <c r="M3408" s="1" t="s">
        <v>2446</v>
      </c>
      <c r="N3408" s="1" t="str">
        <f>TRIM(M3408)</f>
        <v>Gerincvédő</v>
      </c>
      <c r="O3408" s="1" t="s">
        <v>2463</v>
      </c>
      <c r="P3408" s="1" t="str">
        <f>TRIM(O3408)</f>
        <v>Gyermek gerincvédő</v>
      </c>
      <c r="Q3408" s="18" t="s">
        <v>15778</v>
      </c>
      <c r="R3408" s="8">
        <v>4057962242265</v>
      </c>
      <c r="S3408" s="1">
        <v>94.95</v>
      </c>
      <c r="T3408" s="1" t="s">
        <v>26</v>
      </c>
      <c r="X3408" s="1" t="str">
        <f>IF(W3408="", "", IFERROR(VLOOKUP(W3408, colorList!A:B,2,FALSE),""))</f>
        <v/>
      </c>
    </row>
    <row r="3409" spans="1:24" ht="27.75" customHeight="1" x14ac:dyDescent="0.25">
      <c r="A3409" s="1" t="s">
        <v>15787</v>
      </c>
      <c r="B3409" s="1" t="str">
        <f>TRIM(D3409)</f>
        <v>KM</v>
      </c>
      <c r="C3409" s="1" t="str">
        <f>IFERROR(VLOOKUP(TRIM(D3409), sizeList!A:B, 2, FALSE), "")</f>
        <v>gyermek M</v>
      </c>
      <c r="D3409" s="1" t="s">
        <v>9537</v>
      </c>
      <c r="E3409" s="1" t="str">
        <f>TRIM(F3409)</f>
        <v>SWING P24 Pro gerincvédő</v>
      </c>
      <c r="F3409" s="1" t="s">
        <v>15776</v>
      </c>
      <c r="G3409" s="1" t="s">
        <v>15788</v>
      </c>
      <c r="H3409" s="1" t="s">
        <v>2444</v>
      </c>
      <c r="I3409" s="1" t="s">
        <v>255</v>
      </c>
      <c r="J3409" s="1" t="str">
        <f>TRIM(I3409)</f>
        <v>Lovasfelszerelés</v>
      </c>
      <c r="K3409" s="1" t="s">
        <v>2445</v>
      </c>
      <c r="L3409" s="1" t="str">
        <f>TRIM(K3409)</f>
        <v>Védőfelszerelés</v>
      </c>
      <c r="M3409" s="1" t="s">
        <v>2446</v>
      </c>
      <c r="N3409" s="1" t="str">
        <f>TRIM(M3409)</f>
        <v>Gerincvédő</v>
      </c>
      <c r="O3409" s="1" t="s">
        <v>2463</v>
      </c>
      <c r="P3409" s="1" t="str">
        <f>TRIM(O3409)</f>
        <v>Gyermek gerincvédő</v>
      </c>
      <c r="Q3409" s="18" t="s">
        <v>15778</v>
      </c>
      <c r="R3409" s="8">
        <v>4057962244610</v>
      </c>
      <c r="S3409" s="1">
        <v>94.95</v>
      </c>
      <c r="T3409" s="1" t="s">
        <v>26</v>
      </c>
      <c r="X3409" s="1" t="str">
        <f>IF(W3409="", "", IFERROR(VLOOKUP(W3409, colorList!A:B,2,FALSE),""))</f>
        <v/>
      </c>
    </row>
    <row r="3410" spans="1:24" ht="27.75" customHeight="1" x14ac:dyDescent="0.25">
      <c r="A3410" s="1" t="s">
        <v>15775</v>
      </c>
      <c r="B3410" s="1" t="str">
        <f>TRIM(D3410)</f>
        <v>Erw. L</v>
      </c>
      <c r="C3410" s="1" t="str">
        <f>IFERROR(VLOOKUP(TRIM(D3410), sizeList!A:B, 2, FALSE), "")</f>
        <v>L</v>
      </c>
      <c r="D3410" s="1" t="s">
        <v>2441</v>
      </c>
      <c r="E3410" s="1" t="str">
        <f>TRIM(F3410)</f>
        <v>SWING P24 Pro gerincvédő</v>
      </c>
      <c r="F3410" s="1" t="s">
        <v>15776</v>
      </c>
      <c r="G3410" s="1" t="s">
        <v>15777</v>
      </c>
      <c r="H3410" s="1" t="s">
        <v>2444</v>
      </c>
      <c r="I3410" s="1" t="s">
        <v>255</v>
      </c>
      <c r="J3410" s="1" t="str">
        <f>TRIM(I3410)</f>
        <v>Lovasfelszerelés</v>
      </c>
      <c r="K3410" s="1" t="s">
        <v>2445</v>
      </c>
      <c r="L3410" s="1" t="str">
        <f>TRIM(K3410)</f>
        <v>Védőfelszerelés</v>
      </c>
      <c r="M3410" s="1" t="s">
        <v>2446</v>
      </c>
      <c r="N3410" s="1" t="str">
        <f>TRIM(M3410)</f>
        <v>Gerincvédő</v>
      </c>
      <c r="O3410" s="1" t="s">
        <v>2447</v>
      </c>
      <c r="P3410" s="1" t="str">
        <f>TRIM(O3410)</f>
        <v>Felnőtt gerincvédő</v>
      </c>
      <c r="Q3410" s="18" t="s">
        <v>15778</v>
      </c>
      <c r="R3410" s="8">
        <v>4057962244689</v>
      </c>
      <c r="S3410" s="1">
        <v>109.95</v>
      </c>
      <c r="T3410" s="1" t="s">
        <v>26</v>
      </c>
      <c r="X3410" s="1" t="str">
        <f>IF(W3410="", "", IFERROR(VLOOKUP(W3410, colorList!A:B,2,FALSE),""))</f>
        <v/>
      </c>
    </row>
    <row r="3411" spans="1:24" ht="27.75" customHeight="1" x14ac:dyDescent="0.25">
      <c r="A3411" s="1" t="s">
        <v>15779</v>
      </c>
      <c r="B3411" s="1" t="str">
        <f>TRIM(D3411)</f>
        <v>Erw. M</v>
      </c>
      <c r="C3411" s="1" t="str">
        <f>IFERROR(VLOOKUP(TRIM(D3411), sizeList!A:B, 2, FALSE), "")</f>
        <v>M</v>
      </c>
      <c r="D3411" s="1" t="s">
        <v>2490</v>
      </c>
      <c r="E3411" s="1" t="str">
        <f>TRIM(F3411)</f>
        <v>SWING P24 Pro gerincvédő</v>
      </c>
      <c r="F3411" s="1" t="s">
        <v>15776</v>
      </c>
      <c r="G3411" s="1" t="s">
        <v>15780</v>
      </c>
      <c r="H3411" s="1" t="s">
        <v>2444</v>
      </c>
      <c r="I3411" s="1" t="s">
        <v>255</v>
      </c>
      <c r="J3411" s="1" t="str">
        <f>TRIM(I3411)</f>
        <v>Lovasfelszerelés</v>
      </c>
      <c r="K3411" s="1" t="s">
        <v>2445</v>
      </c>
      <c r="L3411" s="1" t="str">
        <f>TRIM(K3411)</f>
        <v>Védőfelszerelés</v>
      </c>
      <c r="M3411" s="1" t="s">
        <v>2446</v>
      </c>
      <c r="N3411" s="1" t="str">
        <f>TRIM(M3411)</f>
        <v>Gerincvédő</v>
      </c>
      <c r="O3411" s="1" t="s">
        <v>2447</v>
      </c>
      <c r="P3411" s="1" t="str">
        <f>TRIM(O3411)</f>
        <v>Felnőtt gerincvédő</v>
      </c>
      <c r="Q3411" s="18" t="s">
        <v>15778</v>
      </c>
      <c r="R3411" s="8">
        <v>4057962244696</v>
      </c>
      <c r="S3411" s="1">
        <v>109.95</v>
      </c>
      <c r="T3411" s="1" t="s">
        <v>26</v>
      </c>
      <c r="X3411" s="1" t="str">
        <f>IF(W3411="", "", IFERROR(VLOOKUP(W3411, colorList!A:B,2,FALSE),""))</f>
        <v/>
      </c>
    </row>
    <row r="3412" spans="1:24" ht="27.75" customHeight="1" x14ac:dyDescent="0.25">
      <c r="A3412" s="1" t="s">
        <v>15791</v>
      </c>
      <c r="B3412" s="1" t="str">
        <f>TRIM(D3412)</f>
        <v>Kind XL</v>
      </c>
      <c r="C3412" s="1" t="str">
        <f>IFERROR(VLOOKUP(TRIM(D3412), sizeList!A:B, 2, FALSE), "")</f>
        <v>gyermek XL</v>
      </c>
      <c r="D3412" s="1" t="s">
        <v>2471</v>
      </c>
      <c r="E3412" s="1" t="str">
        <f>TRIM(F3412)</f>
        <v>SWING P24 Pro gerincvédő</v>
      </c>
      <c r="F3412" s="1" t="s">
        <v>15776</v>
      </c>
      <c r="G3412" s="1" t="s">
        <v>15792</v>
      </c>
      <c r="H3412" s="1" t="s">
        <v>2444</v>
      </c>
      <c r="I3412" s="1" t="s">
        <v>255</v>
      </c>
      <c r="J3412" s="1" t="str">
        <f>TRIM(I3412)</f>
        <v>Lovasfelszerelés</v>
      </c>
      <c r="K3412" s="1" t="s">
        <v>2445</v>
      </c>
      <c r="L3412" s="1" t="str">
        <f>TRIM(K3412)</f>
        <v>Védőfelszerelés</v>
      </c>
      <c r="M3412" s="1" t="s">
        <v>2446</v>
      </c>
      <c r="N3412" s="1" t="str">
        <f>TRIM(M3412)</f>
        <v>Gerincvédő</v>
      </c>
      <c r="O3412" s="1" t="s">
        <v>2463</v>
      </c>
      <c r="P3412" s="1" t="str">
        <f>TRIM(O3412)</f>
        <v>Gyermek gerincvédő</v>
      </c>
      <c r="Q3412" s="18" t="s">
        <v>15778</v>
      </c>
      <c r="R3412" s="8">
        <v>4057962245518</v>
      </c>
      <c r="S3412" s="1">
        <v>94.95</v>
      </c>
      <c r="T3412" s="1" t="s">
        <v>26</v>
      </c>
      <c r="X3412" s="1" t="str">
        <f>IF(W3412="", "", IFERROR(VLOOKUP(W3412, colorList!A:B,2,FALSE),""))</f>
        <v/>
      </c>
    </row>
    <row r="3413" spans="1:24" ht="27.75" customHeight="1" x14ac:dyDescent="0.25">
      <c r="A3413" s="1" t="s">
        <v>15781</v>
      </c>
      <c r="B3413" s="1" t="str">
        <f>TRIM(D3413)</f>
        <v>Erw. S</v>
      </c>
      <c r="C3413" s="1" t="str">
        <f>IFERROR(VLOOKUP(TRIM(D3413), sizeList!A:B, 2, FALSE), "")</f>
        <v>S</v>
      </c>
      <c r="D3413" s="1" t="s">
        <v>2454</v>
      </c>
      <c r="E3413" s="1" t="str">
        <f>TRIM(F3413)</f>
        <v>SWING P24 Pro gerincvédő</v>
      </c>
      <c r="F3413" s="1" t="s">
        <v>15776</v>
      </c>
      <c r="G3413" s="1" t="s">
        <v>15782</v>
      </c>
      <c r="H3413" s="1" t="s">
        <v>2444</v>
      </c>
      <c r="I3413" s="1" t="s">
        <v>255</v>
      </c>
      <c r="J3413" s="1" t="str">
        <f>TRIM(I3413)</f>
        <v>Lovasfelszerelés</v>
      </c>
      <c r="K3413" s="1" t="s">
        <v>2445</v>
      </c>
      <c r="L3413" s="1" t="str">
        <f>TRIM(K3413)</f>
        <v>Védőfelszerelés</v>
      </c>
      <c r="M3413" s="1" t="s">
        <v>2446</v>
      </c>
      <c r="N3413" s="1" t="str">
        <f>TRIM(M3413)</f>
        <v>Gerincvédő</v>
      </c>
      <c r="O3413" s="1" t="s">
        <v>2447</v>
      </c>
      <c r="P3413" s="1" t="str">
        <f>TRIM(O3413)</f>
        <v>Felnőtt gerincvédő</v>
      </c>
      <c r="Q3413" s="18" t="s">
        <v>15778</v>
      </c>
      <c r="R3413" s="8">
        <v>4057962245556</v>
      </c>
      <c r="S3413" s="1">
        <v>109.95</v>
      </c>
      <c r="T3413" s="1" t="s">
        <v>26</v>
      </c>
      <c r="X3413" s="1" t="str">
        <f>IF(W3413="", "", IFERROR(VLOOKUP(W3413, colorList!A:B,2,FALSE),""))</f>
        <v/>
      </c>
    </row>
    <row r="3414" spans="1:24" ht="27.75" customHeight="1" x14ac:dyDescent="0.25">
      <c r="A3414" s="1" t="s">
        <v>15783</v>
      </c>
      <c r="B3414" s="1" t="str">
        <f>TRIM(D3414)</f>
        <v>Erw. XL</v>
      </c>
      <c r="C3414" s="1" t="str">
        <f>IFERROR(VLOOKUP(TRIM(D3414), sizeList!A:B, 2, FALSE), "")</f>
        <v>XL</v>
      </c>
      <c r="D3414" s="1" t="s">
        <v>2457</v>
      </c>
      <c r="E3414" s="1" t="str">
        <f>TRIM(F3414)</f>
        <v>SWING P24 Pro gerincvédő</v>
      </c>
      <c r="F3414" s="1" t="s">
        <v>15776</v>
      </c>
      <c r="G3414" s="1" t="s">
        <v>15784</v>
      </c>
      <c r="H3414" s="1" t="s">
        <v>2444</v>
      </c>
      <c r="I3414" s="1" t="s">
        <v>255</v>
      </c>
      <c r="J3414" s="1" t="str">
        <f>TRIM(I3414)</f>
        <v>Lovasfelszerelés</v>
      </c>
      <c r="K3414" s="1" t="s">
        <v>2445</v>
      </c>
      <c r="L3414" s="1" t="str">
        <f>TRIM(K3414)</f>
        <v>Védőfelszerelés</v>
      </c>
      <c r="M3414" s="1" t="s">
        <v>2446</v>
      </c>
      <c r="N3414" s="1" t="str">
        <f>TRIM(M3414)</f>
        <v>Gerincvédő</v>
      </c>
      <c r="O3414" s="1" t="s">
        <v>2447</v>
      </c>
      <c r="P3414" s="1" t="str">
        <f>TRIM(O3414)</f>
        <v>Felnőtt gerincvédő</v>
      </c>
      <c r="Q3414" s="18" t="s">
        <v>15778</v>
      </c>
      <c r="R3414" s="8">
        <v>4057962245563</v>
      </c>
      <c r="S3414" s="1">
        <v>109.95</v>
      </c>
      <c r="T3414" s="1" t="s">
        <v>26</v>
      </c>
      <c r="X3414" s="1" t="str">
        <f>IF(W3414="", "", IFERROR(VLOOKUP(W3414, colorList!A:B,2,FALSE),""))</f>
        <v/>
      </c>
    </row>
    <row r="3415" spans="1:24" ht="27.75" customHeight="1" x14ac:dyDescent="0.25">
      <c r="A3415" s="1" t="s">
        <v>15785</v>
      </c>
      <c r="B3415" s="1" t="str">
        <f>TRIM(D3415)</f>
        <v>KL</v>
      </c>
      <c r="C3415" s="1" t="str">
        <f>IFERROR(VLOOKUP(TRIM(D3415), sizeList!A:B, 2, FALSE), "")</f>
        <v>gyermek L</v>
      </c>
      <c r="D3415" s="1" t="s">
        <v>9535</v>
      </c>
      <c r="E3415" s="1" t="str">
        <f>TRIM(F3415)</f>
        <v>SWING P24 Pro gerincvédő</v>
      </c>
      <c r="F3415" s="1" t="s">
        <v>15776</v>
      </c>
      <c r="G3415" s="1" t="s">
        <v>15786</v>
      </c>
      <c r="H3415" s="1" t="s">
        <v>2444</v>
      </c>
      <c r="I3415" s="1" t="s">
        <v>255</v>
      </c>
      <c r="J3415" s="1" t="str">
        <f>TRIM(I3415)</f>
        <v>Lovasfelszerelés</v>
      </c>
      <c r="K3415" s="1" t="s">
        <v>2445</v>
      </c>
      <c r="L3415" s="1" t="str">
        <f>TRIM(K3415)</f>
        <v>Védőfelszerelés</v>
      </c>
      <c r="M3415" s="1" t="s">
        <v>2446</v>
      </c>
      <c r="N3415" s="1" t="str">
        <f>TRIM(M3415)</f>
        <v>Gerincvédő</v>
      </c>
      <c r="O3415" s="1" t="s">
        <v>2463</v>
      </c>
      <c r="P3415" s="1" t="str">
        <f>TRIM(O3415)</f>
        <v>Gyermek gerincvédő</v>
      </c>
      <c r="Q3415" s="18" t="s">
        <v>15778</v>
      </c>
      <c r="R3415" s="8">
        <v>4057962245570</v>
      </c>
      <c r="S3415" s="1">
        <v>94.95</v>
      </c>
      <c r="T3415" s="1" t="s">
        <v>26</v>
      </c>
      <c r="X3415" s="1" t="str">
        <f>IF(W3415="", "", IFERROR(VLOOKUP(W3415, colorList!A:B,2,FALSE),""))</f>
        <v/>
      </c>
    </row>
    <row r="3416" spans="1:24" ht="27.75" customHeight="1" x14ac:dyDescent="0.25">
      <c r="A3416" s="1">
        <v>620050</v>
      </c>
      <c r="B3416" s="1" t="str">
        <f>TRIM(D3416)</f>
        <v/>
      </c>
      <c r="C3416" s="1" t="str">
        <f>IFERROR(VLOOKUP(D3416, sizeList!A:B, 2, FALSE), "")</f>
        <v/>
      </c>
      <c r="E3416" s="1" t="str">
        <f>TRIM(F3416)</f>
        <v>Wadhausen Safety karabiner</v>
      </c>
      <c r="F3416" s="1" t="s">
        <v>14481</v>
      </c>
      <c r="G3416" s="1" t="s">
        <v>14482</v>
      </c>
      <c r="H3416" s="1" t="s">
        <v>52</v>
      </c>
      <c r="I3416" s="1" t="s">
        <v>11837</v>
      </c>
      <c r="J3416" s="1" t="str">
        <f>TRIM(I3416)</f>
        <v>Istálló, pálya és legelő felszerelés</v>
      </c>
      <c r="K3416" s="1" t="s">
        <v>11838</v>
      </c>
      <c r="L3416" s="1" t="str">
        <f>TRIM(K3416)</f>
        <v>Boksz- és karámfelszerelés</v>
      </c>
      <c r="N3416" s="1" t="str">
        <f>TRIM(M3416)</f>
        <v/>
      </c>
      <c r="P3416" s="1" t="str">
        <f>TRIM(O3416)</f>
        <v/>
      </c>
      <c r="Q3416" s="18" t="s">
        <v>14483</v>
      </c>
      <c r="R3416" s="8">
        <v>4057962222328</v>
      </c>
      <c r="S3416" s="1">
        <v>19.95</v>
      </c>
      <c r="T3416" s="1" t="s">
        <v>26</v>
      </c>
      <c r="U3416" s="1">
        <v>0.05</v>
      </c>
      <c r="V3416" s="1" t="s">
        <v>14482</v>
      </c>
      <c r="X3416" s="1" t="str">
        <f>IF(W3416="", "", IFERROR(VLOOKUP(W3416, colorList!A:B,2,FALSE),""))</f>
        <v/>
      </c>
    </row>
    <row r="3417" spans="1:24" ht="27.75" customHeight="1" x14ac:dyDescent="0.25">
      <c r="A3417" s="1">
        <v>139001</v>
      </c>
      <c r="B3417" s="1" t="str">
        <f>TRIM(D3417)</f>
        <v/>
      </c>
      <c r="C3417" s="1" t="str">
        <f>IFERROR(VLOOKUP(D3417, sizeList!A:B, 2, FALSE), "")</f>
        <v/>
      </c>
      <c r="E3417" s="1" t="str">
        <f>TRIM(F3417)</f>
        <v>Waldausen elasztikus oldalsó lekötő</v>
      </c>
      <c r="F3417" s="1" t="s">
        <v>5735</v>
      </c>
      <c r="G3417" s="1" t="s">
        <v>5736</v>
      </c>
      <c r="H3417" s="1" t="s">
        <v>52</v>
      </c>
      <c r="I3417" s="1" t="s">
        <v>23</v>
      </c>
      <c r="J3417" s="1" t="str">
        <f>TRIM(I3417)</f>
        <v>Lófelszerelés</v>
      </c>
      <c r="K3417" s="1" t="s">
        <v>2145</v>
      </c>
      <c r="L3417" s="1" t="str">
        <f>TRIM(K3417)</f>
        <v>Futószárazás, lókiképzés</v>
      </c>
      <c r="M3417" s="1" t="s">
        <v>5737</v>
      </c>
      <c r="N3417" s="1" t="str">
        <f>TRIM(M3417)</f>
        <v>Kikötő, segédszár</v>
      </c>
      <c r="P3417" s="1" t="str">
        <f>TRIM(O3417)</f>
        <v/>
      </c>
      <c r="Q3417" s="18" t="s">
        <v>5738</v>
      </c>
      <c r="R3417" s="8">
        <v>4043969082836</v>
      </c>
      <c r="S3417" s="1">
        <v>17.95</v>
      </c>
      <c r="T3417" s="1" t="s">
        <v>26</v>
      </c>
      <c r="U3417" s="1">
        <v>0.501</v>
      </c>
      <c r="V3417" s="1" t="s">
        <v>5739</v>
      </c>
      <c r="W3417" s="1" t="s">
        <v>136</v>
      </c>
      <c r="X3417" s="1" t="str">
        <f>IF(W3417="", "", IFERROR(VLOOKUP(W3417, colorList!A:B,2,FALSE),""))</f>
        <v>fekete</v>
      </c>
    </row>
    <row r="3418" spans="1:24" ht="27.75" customHeight="1" x14ac:dyDescent="0.25">
      <c r="A3418" s="1" t="s">
        <v>11090</v>
      </c>
      <c r="B3418" s="1" t="str">
        <f>TRIM(D3418)</f>
        <v>Pony</v>
      </c>
      <c r="C3418" s="1" t="str">
        <f>IFERROR(VLOOKUP(TRIM(D3418), sizeList!A:B, 2, FALSE), "")</f>
        <v>Póni</v>
      </c>
      <c r="D3418" s="1" t="s">
        <v>199</v>
      </c>
      <c r="E3418" s="1" t="str">
        <f>TRIM(F3418)</f>
        <v>Waldausen Felix nyeregalátét</v>
      </c>
      <c r="F3418" s="1" t="s">
        <v>1406</v>
      </c>
      <c r="G3418" s="1" t="s">
        <v>11091</v>
      </c>
      <c r="H3418" s="1" t="s">
        <v>52</v>
      </c>
      <c r="I3418" s="1" t="s">
        <v>23</v>
      </c>
      <c r="J3418" s="1" t="str">
        <f>TRIM(I3418)</f>
        <v>Lófelszerelés</v>
      </c>
      <c r="K3418" s="1" t="s">
        <v>1408</v>
      </c>
      <c r="L3418" s="1" t="str">
        <f>TRIM(K3418)</f>
        <v>Nyeregalátét</v>
      </c>
      <c r="M3418" s="1" t="s">
        <v>5154</v>
      </c>
      <c r="N3418" s="1" t="str">
        <f>TRIM(M3418)</f>
        <v>Póni</v>
      </c>
      <c r="P3418" s="1" t="str">
        <f>TRIM(O3418)</f>
        <v/>
      </c>
      <c r="Q3418" s="18" t="s">
        <v>5274</v>
      </c>
      <c r="R3418" s="8">
        <v>4043969397169</v>
      </c>
      <c r="S3418" s="1">
        <v>24.95</v>
      </c>
      <c r="T3418" s="1" t="s">
        <v>26</v>
      </c>
      <c r="U3418" s="1">
        <v>0.52500000000000002</v>
      </c>
      <c r="V3418" s="1" t="s">
        <v>1410</v>
      </c>
      <c r="W3418" s="1" t="s">
        <v>136</v>
      </c>
      <c r="X3418" s="1" t="str">
        <f>IF(W3418="", "", IFERROR(VLOOKUP(W3418, colorList!A:B,2,FALSE),""))</f>
        <v>fekete</v>
      </c>
    </row>
    <row r="3419" spans="1:24" ht="27.75" customHeight="1" x14ac:dyDescent="0.25">
      <c r="A3419" s="1" t="s">
        <v>11096</v>
      </c>
      <c r="B3419" s="1" t="str">
        <f>TRIM(D3419)</f>
        <v>Shetty</v>
      </c>
      <c r="C3419" s="1" t="str">
        <f>IFERROR(VLOOKUP(TRIM(D3419), sizeList!A:B, 2, FALSE), "")</f>
        <v>Shetty</v>
      </c>
      <c r="D3419" s="1" t="s">
        <v>2252</v>
      </c>
      <c r="E3419" s="1" t="str">
        <f>TRIM(F3419)</f>
        <v>Waldausen Felix nyeregalátét</v>
      </c>
      <c r="F3419" s="1" t="s">
        <v>1406</v>
      </c>
      <c r="G3419" s="1" t="s">
        <v>11097</v>
      </c>
      <c r="H3419" s="1" t="s">
        <v>52</v>
      </c>
      <c r="I3419" s="1" t="s">
        <v>23</v>
      </c>
      <c r="J3419" s="1" t="str">
        <f>TRIM(I3419)</f>
        <v>Lófelszerelés</v>
      </c>
      <c r="K3419" s="1" t="s">
        <v>1408</v>
      </c>
      <c r="L3419" s="1" t="str">
        <f>TRIM(K3419)</f>
        <v>Nyeregalátét</v>
      </c>
      <c r="M3419" s="1" t="s">
        <v>5154</v>
      </c>
      <c r="N3419" s="1" t="str">
        <f>TRIM(M3419)</f>
        <v>Póni</v>
      </c>
      <c r="P3419" s="1" t="str">
        <f>TRIM(O3419)</f>
        <v/>
      </c>
      <c r="Q3419" s="18" t="s">
        <v>5274</v>
      </c>
      <c r="R3419" s="8">
        <v>4043969397176</v>
      </c>
      <c r="S3419" s="1">
        <v>24.95</v>
      </c>
      <c r="T3419" s="1" t="s">
        <v>26</v>
      </c>
      <c r="U3419" s="1">
        <v>0.52500000000000002</v>
      </c>
      <c r="V3419" s="1" t="s">
        <v>1410</v>
      </c>
      <c r="W3419" s="1" t="s">
        <v>136</v>
      </c>
      <c r="X3419" s="1" t="str">
        <f>IF(W3419="", "", IFERROR(VLOOKUP(W3419, colorList!A:B,2,FALSE),""))</f>
        <v>fekete</v>
      </c>
    </row>
    <row r="3420" spans="1:24" ht="27.75" customHeight="1" x14ac:dyDescent="0.25">
      <c r="A3420" s="1" t="s">
        <v>11088</v>
      </c>
      <c r="B3420" s="1" t="str">
        <f>TRIM(D3420)</f>
        <v>Pony</v>
      </c>
      <c r="C3420" s="1" t="str">
        <f>IFERROR(VLOOKUP(TRIM(D3420), sizeList!A:B, 2, FALSE), "")</f>
        <v>Póni</v>
      </c>
      <c r="D3420" s="1" t="s">
        <v>199</v>
      </c>
      <c r="E3420" s="1" t="str">
        <f>TRIM(F3420)</f>
        <v>Waldausen Felix nyeregalátét</v>
      </c>
      <c r="F3420" s="1" t="s">
        <v>1406</v>
      </c>
      <c r="G3420" s="1" t="s">
        <v>11089</v>
      </c>
      <c r="H3420" s="1" t="s">
        <v>52</v>
      </c>
      <c r="I3420" s="1" t="s">
        <v>23</v>
      </c>
      <c r="J3420" s="1" t="str">
        <f>TRIM(I3420)</f>
        <v>Lófelszerelés</v>
      </c>
      <c r="K3420" s="1" t="s">
        <v>1408</v>
      </c>
      <c r="L3420" s="1" t="str">
        <f>TRIM(K3420)</f>
        <v>Nyeregalátét</v>
      </c>
      <c r="M3420" s="1" t="s">
        <v>5154</v>
      </c>
      <c r="N3420" s="1" t="str">
        <f>TRIM(M3420)</f>
        <v>Póni</v>
      </c>
      <c r="P3420" s="1" t="str">
        <f>TRIM(O3420)</f>
        <v/>
      </c>
      <c r="Q3420" s="18" t="s">
        <v>5274</v>
      </c>
      <c r="R3420" s="8">
        <v>4043969397183</v>
      </c>
      <c r="S3420" s="1">
        <v>24.95</v>
      </c>
      <c r="T3420" s="1" t="s">
        <v>26</v>
      </c>
      <c r="U3420" s="1">
        <v>0.52500000000000002</v>
      </c>
      <c r="V3420" s="1" t="s">
        <v>1410</v>
      </c>
      <c r="W3420" s="1" t="s">
        <v>210</v>
      </c>
      <c r="X3420" s="1" t="str">
        <f>IF(W3420="", "", IFERROR(VLOOKUP(W3420, colorList!A:B,2,FALSE),""))</f>
        <v>fehér</v>
      </c>
    </row>
    <row r="3421" spans="1:24" ht="27.75" customHeight="1" x14ac:dyDescent="0.25">
      <c r="A3421" s="1" t="s">
        <v>11094</v>
      </c>
      <c r="B3421" s="1" t="str">
        <f>TRIM(D3421)</f>
        <v>Shetty</v>
      </c>
      <c r="C3421" s="1" t="str">
        <f>IFERROR(VLOOKUP(TRIM(D3421), sizeList!A:B, 2, FALSE), "")</f>
        <v>Shetty</v>
      </c>
      <c r="D3421" s="1" t="s">
        <v>2252</v>
      </c>
      <c r="E3421" s="1" t="str">
        <f>TRIM(F3421)</f>
        <v>Waldausen Felix nyeregalátét</v>
      </c>
      <c r="F3421" s="1" t="s">
        <v>1406</v>
      </c>
      <c r="G3421" s="1" t="s">
        <v>11095</v>
      </c>
      <c r="H3421" s="1" t="s">
        <v>52</v>
      </c>
      <c r="I3421" s="1" t="s">
        <v>23</v>
      </c>
      <c r="J3421" s="1" t="str">
        <f>TRIM(I3421)</f>
        <v>Lófelszerelés</v>
      </c>
      <c r="K3421" s="1" t="s">
        <v>1408</v>
      </c>
      <c r="L3421" s="1" t="str">
        <f>TRIM(K3421)</f>
        <v>Nyeregalátét</v>
      </c>
      <c r="M3421" s="1" t="s">
        <v>5154</v>
      </c>
      <c r="N3421" s="1" t="str">
        <f>TRIM(M3421)</f>
        <v>Póni</v>
      </c>
      <c r="P3421" s="1" t="str">
        <f>TRIM(O3421)</f>
        <v/>
      </c>
      <c r="Q3421" s="18" t="s">
        <v>5274</v>
      </c>
      <c r="R3421" s="8">
        <v>4043969397190</v>
      </c>
      <c r="S3421" s="1">
        <v>24.95</v>
      </c>
      <c r="T3421" s="1" t="s">
        <v>26</v>
      </c>
      <c r="U3421" s="1">
        <v>0.52500000000000002</v>
      </c>
      <c r="V3421" s="1" t="s">
        <v>1410</v>
      </c>
      <c r="W3421" s="1" t="s">
        <v>210</v>
      </c>
      <c r="X3421" s="1" t="str">
        <f>IF(W3421="", "", IFERROR(VLOOKUP(W3421, colorList!A:B,2,FALSE),""))</f>
        <v>fehér</v>
      </c>
    </row>
    <row r="3422" spans="1:24" ht="27.75" customHeight="1" x14ac:dyDescent="0.25">
      <c r="A3422" s="1" t="s">
        <v>1414</v>
      </c>
      <c r="B3422" s="1" t="str">
        <f>TRIM(D3422)</f>
        <v>D</v>
      </c>
      <c r="C3422" s="1" t="str">
        <f>IFERROR(VLOOKUP(TRIM(D3422), sizeList!A:B, 2, FALSE), "")</f>
        <v>Díjlovas</v>
      </c>
      <c r="D3422" s="1" t="s">
        <v>1405</v>
      </c>
      <c r="E3422" s="1" t="str">
        <f>TRIM(F3422)</f>
        <v>Waldausen Felix nyeregalátét</v>
      </c>
      <c r="F3422" s="1" t="s">
        <v>1406</v>
      </c>
      <c r="G3422" s="1" t="s">
        <v>1415</v>
      </c>
      <c r="H3422" s="1" t="s">
        <v>52</v>
      </c>
      <c r="I3422" s="1" t="s">
        <v>23</v>
      </c>
      <c r="J3422" s="1" t="str">
        <f>TRIM(I3422)</f>
        <v>Lófelszerelés</v>
      </c>
      <c r="K3422" s="1" t="s">
        <v>1408</v>
      </c>
      <c r="L3422" s="1" t="str">
        <f>TRIM(K3422)</f>
        <v>Nyeregalátét</v>
      </c>
      <c r="M3422" s="1" t="s">
        <v>1409</v>
      </c>
      <c r="N3422" s="1" t="str">
        <f>TRIM(M3422)</f>
        <v>Díjlovas</v>
      </c>
      <c r="P3422" s="1" t="str">
        <f>TRIM(O3422)</f>
        <v/>
      </c>
      <c r="Q3422" s="18" t="s">
        <v>5274</v>
      </c>
      <c r="R3422" s="8">
        <v>4057962031869</v>
      </c>
      <c r="S3422" s="1">
        <v>24.95</v>
      </c>
      <c r="T3422" s="1" t="s">
        <v>26</v>
      </c>
      <c r="U3422" s="1">
        <v>0.52500000000000002</v>
      </c>
      <c r="V3422" s="1" t="s">
        <v>1410</v>
      </c>
      <c r="W3422" s="1" t="s">
        <v>136</v>
      </c>
      <c r="X3422" s="1" t="str">
        <f>IF(W3422="", "", IFERROR(VLOOKUP(W3422, colorList!A:B,2,FALSE),""))</f>
        <v>fekete</v>
      </c>
    </row>
    <row r="3423" spans="1:24" ht="27.75" customHeight="1" x14ac:dyDescent="0.25">
      <c r="A3423" s="1" t="s">
        <v>11314</v>
      </c>
      <c r="B3423" s="1" t="str">
        <f>TRIM(D3423)</f>
        <v>VSS</v>
      </c>
      <c r="C3423" s="1" t="str">
        <f>IFERROR(VLOOKUP(TRIM(D3423), sizeList!A:B, 2, FALSE), "")</f>
        <v>Ugró/univerzális</v>
      </c>
      <c r="D3423" s="1" t="s">
        <v>11310</v>
      </c>
      <c r="E3423" s="1" t="str">
        <f>TRIM(F3423)</f>
        <v>Waldausen Felix nyeregalátét</v>
      </c>
      <c r="F3423" s="1" t="s">
        <v>1406</v>
      </c>
      <c r="G3423" s="1" t="s">
        <v>11315</v>
      </c>
      <c r="H3423" s="1" t="s">
        <v>52</v>
      </c>
      <c r="I3423" s="1" t="s">
        <v>23</v>
      </c>
      <c r="J3423" s="1" t="str">
        <f>TRIM(I3423)</f>
        <v>Lófelszerelés</v>
      </c>
      <c r="K3423" s="1" t="s">
        <v>1408</v>
      </c>
      <c r="L3423" s="1" t="str">
        <f>TRIM(K3423)</f>
        <v>Nyeregalátét</v>
      </c>
      <c r="M3423" s="1" t="s">
        <v>11122</v>
      </c>
      <c r="N3423" s="1" t="str">
        <f>TRIM(M3423)</f>
        <v>Univerzális/ugró</v>
      </c>
      <c r="P3423" s="1" t="str">
        <f>TRIM(O3423)</f>
        <v/>
      </c>
      <c r="Q3423" s="18" t="s">
        <v>5274</v>
      </c>
      <c r="R3423" s="8">
        <v>4057962031876</v>
      </c>
      <c r="S3423" s="1">
        <v>24.95</v>
      </c>
      <c r="T3423" s="1" t="s">
        <v>26</v>
      </c>
      <c r="U3423" s="1">
        <v>0.52500000000000002</v>
      </c>
      <c r="V3423" s="1" t="s">
        <v>1410</v>
      </c>
      <c r="W3423" s="1" t="s">
        <v>136</v>
      </c>
      <c r="X3423" s="1" t="str">
        <f>IF(W3423="", "", IFERROR(VLOOKUP(W3423, colorList!A:B,2,FALSE),""))</f>
        <v>fekete</v>
      </c>
    </row>
    <row r="3424" spans="1:24" ht="27.75" customHeight="1" x14ac:dyDescent="0.25">
      <c r="A3424" s="1" t="s">
        <v>1411</v>
      </c>
      <c r="B3424" s="1" t="str">
        <f>TRIM(D3424)</f>
        <v>D</v>
      </c>
      <c r="C3424" s="1" t="str">
        <f>IFERROR(VLOOKUP(TRIM(D3424), sizeList!A:B, 2, FALSE), "")</f>
        <v>Díjlovas</v>
      </c>
      <c r="D3424" s="1" t="s">
        <v>1412</v>
      </c>
      <c r="E3424" s="1" t="str">
        <f>TRIM(F3424)</f>
        <v>Waldausen Felix nyeregalátét</v>
      </c>
      <c r="F3424" s="1" t="s">
        <v>1406</v>
      </c>
      <c r="G3424" s="1" t="s">
        <v>1413</v>
      </c>
      <c r="H3424" s="1" t="s">
        <v>52</v>
      </c>
      <c r="I3424" s="1" t="s">
        <v>23</v>
      </c>
      <c r="J3424" s="1" t="str">
        <f>TRIM(I3424)</f>
        <v>Lófelszerelés</v>
      </c>
      <c r="K3424" s="1" t="s">
        <v>1408</v>
      </c>
      <c r="L3424" s="1" t="str">
        <f>TRIM(K3424)</f>
        <v>Nyeregalátét</v>
      </c>
      <c r="M3424" s="1" t="s">
        <v>1409</v>
      </c>
      <c r="N3424" s="1" t="str">
        <f>TRIM(M3424)</f>
        <v>Díjlovas</v>
      </c>
      <c r="P3424" s="1" t="str">
        <f>TRIM(O3424)</f>
        <v/>
      </c>
      <c r="Q3424" s="18" t="s">
        <v>5274</v>
      </c>
      <c r="R3424" s="8">
        <v>4057962031883</v>
      </c>
      <c r="S3424" s="1">
        <v>24.95</v>
      </c>
      <c r="T3424" s="1" t="s">
        <v>26</v>
      </c>
      <c r="U3424" s="1">
        <v>0.52500000000000002</v>
      </c>
      <c r="V3424" s="1" t="s">
        <v>1410</v>
      </c>
      <c r="W3424" s="1" t="s">
        <v>210</v>
      </c>
      <c r="X3424" s="1" t="str">
        <f>IF(W3424="", "", IFERROR(VLOOKUP(W3424, colorList!A:B,2,FALSE),""))</f>
        <v>fehér</v>
      </c>
    </row>
    <row r="3425" spans="1:24" ht="27.75" customHeight="1" x14ac:dyDescent="0.25">
      <c r="A3425" s="1" t="s">
        <v>11312</v>
      </c>
      <c r="B3425" s="1" t="str">
        <f>TRIM(D3425)</f>
        <v>VSS</v>
      </c>
      <c r="C3425" s="1" t="str">
        <f>IFERROR(VLOOKUP(TRIM(D3425), sizeList!A:B, 2, FALSE), "")</f>
        <v>Ugró/univerzális</v>
      </c>
      <c r="D3425" s="1" t="s">
        <v>11310</v>
      </c>
      <c r="E3425" s="1" t="str">
        <f>TRIM(F3425)</f>
        <v>Waldausen Felix nyeregalátét</v>
      </c>
      <c r="F3425" s="1" t="s">
        <v>1406</v>
      </c>
      <c r="G3425" s="1" t="s">
        <v>11313</v>
      </c>
      <c r="H3425" s="1" t="s">
        <v>52</v>
      </c>
      <c r="I3425" s="1" t="s">
        <v>23</v>
      </c>
      <c r="J3425" s="1" t="str">
        <f>TRIM(I3425)</f>
        <v>Lófelszerelés</v>
      </c>
      <c r="K3425" s="1" t="s">
        <v>1408</v>
      </c>
      <c r="L3425" s="1" t="str">
        <f>TRIM(K3425)</f>
        <v>Nyeregalátét</v>
      </c>
      <c r="M3425" s="1" t="s">
        <v>11122</v>
      </c>
      <c r="N3425" s="1" t="str">
        <f>TRIM(M3425)</f>
        <v>Univerzális/ugró</v>
      </c>
      <c r="P3425" s="1" t="str">
        <f>TRIM(O3425)</f>
        <v/>
      </c>
      <c r="Q3425" s="18" t="s">
        <v>5274</v>
      </c>
      <c r="R3425" s="8">
        <v>4057962031890</v>
      </c>
      <c r="S3425" s="1">
        <v>24.95</v>
      </c>
      <c r="T3425" s="1" t="s">
        <v>26</v>
      </c>
      <c r="U3425" s="1">
        <v>0.52500000000000002</v>
      </c>
      <c r="V3425" s="1" t="s">
        <v>1410</v>
      </c>
      <c r="W3425" s="1" t="s">
        <v>210</v>
      </c>
      <c r="X3425" s="1" t="str">
        <f>IF(W3425="", "", IFERROR(VLOOKUP(W3425, colorList!A:B,2,FALSE),""))</f>
        <v>fehér</v>
      </c>
    </row>
    <row r="3426" spans="1:24" ht="27.75" customHeight="1" x14ac:dyDescent="0.25">
      <c r="A3426" s="1" t="s">
        <v>1404</v>
      </c>
      <c r="B3426" s="1" t="str">
        <f>TRIM(D3426)</f>
        <v>D</v>
      </c>
      <c r="C3426" s="1" t="str">
        <f>IFERROR(VLOOKUP(TRIM(D3426), sizeList!A:B, 2, FALSE), "")</f>
        <v>Díjlovas</v>
      </c>
      <c r="D3426" s="1" t="s">
        <v>1405</v>
      </c>
      <c r="E3426" s="1" t="str">
        <f>TRIM(F3426)</f>
        <v>Waldausen Felix nyeregalátét</v>
      </c>
      <c r="F3426" s="1" t="s">
        <v>1406</v>
      </c>
      <c r="G3426" s="1" t="s">
        <v>1407</v>
      </c>
      <c r="H3426" s="1" t="s">
        <v>52</v>
      </c>
      <c r="I3426" s="1" t="s">
        <v>23</v>
      </c>
      <c r="J3426" s="1" t="str">
        <f>TRIM(I3426)</f>
        <v>Lófelszerelés</v>
      </c>
      <c r="K3426" s="1" t="s">
        <v>1408</v>
      </c>
      <c r="L3426" s="1" t="str">
        <f>TRIM(K3426)</f>
        <v>Nyeregalátét</v>
      </c>
      <c r="M3426" s="1" t="s">
        <v>1409</v>
      </c>
      <c r="N3426" s="1" t="str">
        <f>TRIM(M3426)</f>
        <v>Díjlovas</v>
      </c>
      <c r="P3426" s="1" t="str">
        <f>TRIM(O3426)</f>
        <v/>
      </c>
      <c r="Q3426" s="18" t="s">
        <v>5274</v>
      </c>
      <c r="R3426" s="8">
        <v>4057962031913</v>
      </c>
      <c r="S3426" s="1">
        <v>24.95</v>
      </c>
      <c r="T3426" s="1" t="s">
        <v>26</v>
      </c>
      <c r="U3426" s="1">
        <v>0.52500000000000002</v>
      </c>
      <c r="V3426" s="1" t="s">
        <v>1410</v>
      </c>
      <c r="W3426" s="1" t="s">
        <v>370</v>
      </c>
      <c r="X3426" s="1" t="str">
        <f>IF(W3426="", "", IFERROR(VLOOKUP(W3426, colorList!A:B,2,FALSE),""))</f>
        <v>éjkék</v>
      </c>
    </row>
    <row r="3427" spans="1:24" ht="27.75" customHeight="1" x14ac:dyDescent="0.25">
      <c r="A3427" s="1" t="s">
        <v>11308</v>
      </c>
      <c r="B3427" s="1" t="str">
        <f>TRIM(D3427)</f>
        <v>VSS</v>
      </c>
      <c r="C3427" s="1" t="str">
        <f>IFERROR(VLOOKUP(TRIM(D3427), sizeList!A:B, 2, FALSE), "")</f>
        <v>Ugró/univerzális</v>
      </c>
      <c r="D3427" s="1" t="s">
        <v>11310</v>
      </c>
      <c r="E3427" s="1" t="str">
        <f>TRIM(F3427)</f>
        <v>Waldausen Felix nyeregalátét</v>
      </c>
      <c r="F3427" s="1" t="s">
        <v>1406</v>
      </c>
      <c r="G3427" s="1" t="s">
        <v>11311</v>
      </c>
      <c r="H3427" s="1" t="s">
        <v>52</v>
      </c>
      <c r="I3427" s="1" t="s">
        <v>23</v>
      </c>
      <c r="J3427" s="1" t="str">
        <f>TRIM(I3427)</f>
        <v>Lófelszerelés</v>
      </c>
      <c r="K3427" s="1" t="s">
        <v>1408</v>
      </c>
      <c r="L3427" s="1" t="str">
        <f>TRIM(K3427)</f>
        <v>Nyeregalátét</v>
      </c>
      <c r="M3427" s="1" t="s">
        <v>11122</v>
      </c>
      <c r="N3427" s="1" t="str">
        <f>TRIM(M3427)</f>
        <v>Univerzális/ugró</v>
      </c>
      <c r="P3427" s="1" t="str">
        <f>TRIM(O3427)</f>
        <v/>
      </c>
      <c r="Q3427" s="18" t="s">
        <v>5274</v>
      </c>
      <c r="R3427" s="8">
        <v>4057962031920</v>
      </c>
      <c r="S3427" s="1">
        <v>24.95</v>
      </c>
      <c r="T3427" s="1" t="s">
        <v>26</v>
      </c>
      <c r="U3427" s="1">
        <v>0.52500000000000002</v>
      </c>
      <c r="V3427" s="1" t="s">
        <v>1410</v>
      </c>
      <c r="W3427" s="1" t="s">
        <v>370</v>
      </c>
      <c r="X3427" s="1" t="str">
        <f>IF(W3427="", "", IFERROR(VLOOKUP(W3427, colorList!A:B,2,FALSE),""))</f>
        <v>éjkék</v>
      </c>
    </row>
    <row r="3428" spans="1:24" ht="27.75" customHeight="1" x14ac:dyDescent="0.25">
      <c r="A3428" s="1" t="s">
        <v>11084</v>
      </c>
      <c r="B3428" s="1" t="str">
        <f>TRIM(D3428)</f>
        <v>Pony VSS</v>
      </c>
      <c r="C3428" s="1" t="str">
        <f>IFERROR(VLOOKUP(TRIM(D3428), sizeList!A:B, 2, FALSE), "")</f>
        <v>Póni ugró/univerzális</v>
      </c>
      <c r="D3428" s="1" t="s">
        <v>11086</v>
      </c>
      <c r="E3428" s="1" t="str">
        <f>TRIM(F3428)</f>
        <v>Waldausen Felix nyeregalátét</v>
      </c>
      <c r="F3428" s="1" t="s">
        <v>1406</v>
      </c>
      <c r="G3428" s="1" t="s">
        <v>11087</v>
      </c>
      <c r="H3428" s="1" t="s">
        <v>52</v>
      </c>
      <c r="I3428" s="1" t="s">
        <v>23</v>
      </c>
      <c r="J3428" s="1" t="str">
        <f>TRIM(I3428)</f>
        <v>Lófelszerelés</v>
      </c>
      <c r="K3428" s="1" t="s">
        <v>1408</v>
      </c>
      <c r="L3428" s="1" t="str">
        <f>TRIM(K3428)</f>
        <v>Nyeregalátét</v>
      </c>
      <c r="M3428" s="1" t="s">
        <v>5154</v>
      </c>
      <c r="N3428" s="1" t="str">
        <f>TRIM(M3428)</f>
        <v>Póni</v>
      </c>
      <c r="P3428" s="1" t="str">
        <f>TRIM(O3428)</f>
        <v/>
      </c>
      <c r="Q3428" s="18" t="s">
        <v>5274</v>
      </c>
      <c r="R3428" s="8">
        <v>4057962031944</v>
      </c>
      <c r="S3428" s="1">
        <v>24.95</v>
      </c>
      <c r="T3428" s="1" t="s">
        <v>26</v>
      </c>
      <c r="U3428" s="1">
        <v>0.52500000000000002</v>
      </c>
      <c r="V3428" s="1" t="s">
        <v>1410</v>
      </c>
      <c r="W3428" s="1" t="s">
        <v>370</v>
      </c>
      <c r="X3428" s="1" t="str">
        <f>IF(W3428="", "", IFERROR(VLOOKUP(W3428, colorList!A:B,2,FALSE),""))</f>
        <v>éjkék</v>
      </c>
    </row>
    <row r="3429" spans="1:24" ht="27.75" customHeight="1" x14ac:dyDescent="0.25">
      <c r="A3429" s="1" t="s">
        <v>11092</v>
      </c>
      <c r="B3429" s="1" t="str">
        <f>TRIM(D3429)</f>
        <v>Shetty</v>
      </c>
      <c r="C3429" s="1" t="str">
        <f>IFERROR(VLOOKUP(TRIM(D3429), sizeList!A:B, 2, FALSE), "")</f>
        <v>Shetty</v>
      </c>
      <c r="D3429" s="1" t="s">
        <v>2252</v>
      </c>
      <c r="E3429" s="1" t="str">
        <f>TRIM(F3429)</f>
        <v>Waldausen Felix nyeregalátét</v>
      </c>
      <c r="F3429" s="1" t="s">
        <v>1406</v>
      </c>
      <c r="G3429" s="1" t="s">
        <v>11093</v>
      </c>
      <c r="H3429" s="1" t="s">
        <v>52</v>
      </c>
      <c r="I3429" s="1" t="s">
        <v>23</v>
      </c>
      <c r="J3429" s="1" t="str">
        <f>TRIM(I3429)</f>
        <v>Lófelszerelés</v>
      </c>
      <c r="K3429" s="1" t="s">
        <v>1408</v>
      </c>
      <c r="L3429" s="1" t="str">
        <f>TRIM(K3429)</f>
        <v>Nyeregalátét</v>
      </c>
      <c r="M3429" s="1" t="s">
        <v>5154</v>
      </c>
      <c r="N3429" s="1" t="str">
        <f>TRIM(M3429)</f>
        <v>Póni</v>
      </c>
      <c r="P3429" s="1" t="str">
        <f>TRIM(O3429)</f>
        <v/>
      </c>
      <c r="Q3429" s="18" t="s">
        <v>5274</v>
      </c>
      <c r="R3429" s="8">
        <v>4057962031968</v>
      </c>
      <c r="S3429" s="1">
        <v>24.95</v>
      </c>
      <c r="T3429" s="1" t="s">
        <v>26</v>
      </c>
      <c r="U3429" s="1">
        <v>0.52500000000000002</v>
      </c>
      <c r="V3429" s="1" t="s">
        <v>1410</v>
      </c>
      <c r="W3429" s="1" t="s">
        <v>370</v>
      </c>
      <c r="X3429" s="1" t="str">
        <f>IF(W3429="", "", IFERROR(VLOOKUP(W3429, colorList!A:B,2,FALSE),""))</f>
        <v>éjkék</v>
      </c>
    </row>
    <row r="3430" spans="1:24" ht="27.75" customHeight="1" x14ac:dyDescent="0.25">
      <c r="A3430" s="1" t="s">
        <v>11098</v>
      </c>
      <c r="B3430" s="1" t="str">
        <f>TRIM(D3430)</f>
        <v>Pony VSS</v>
      </c>
      <c r="C3430" s="1" t="str">
        <f>IFERROR(VLOOKUP(TRIM(D3430), sizeList!A:B, 2, FALSE), "")</f>
        <v>Póni ugró/univerzális</v>
      </c>
      <c r="D3430" s="1" t="s">
        <v>11086</v>
      </c>
      <c r="E3430" s="1" t="str">
        <f>TRIM(F3430)</f>
        <v>Waldausen Felix nyeregalátét</v>
      </c>
      <c r="F3430" s="1" t="s">
        <v>1406</v>
      </c>
      <c r="G3430" s="1" t="s">
        <v>11099</v>
      </c>
      <c r="H3430" s="1" t="s">
        <v>52</v>
      </c>
      <c r="I3430" s="1" t="s">
        <v>23</v>
      </c>
      <c r="J3430" s="1" t="str">
        <f>TRIM(I3430)</f>
        <v>Lófelszerelés</v>
      </c>
      <c r="K3430" s="1" t="s">
        <v>1408</v>
      </c>
      <c r="L3430" s="1" t="str">
        <f>TRIM(K3430)</f>
        <v>Nyeregalátét</v>
      </c>
      <c r="M3430" s="1" t="s">
        <v>5154</v>
      </c>
      <c r="N3430" s="1" t="str">
        <f>TRIM(M3430)</f>
        <v>Póni</v>
      </c>
      <c r="P3430" s="1" t="str">
        <f>TRIM(O3430)</f>
        <v/>
      </c>
      <c r="Q3430" s="18" t="s">
        <v>5274</v>
      </c>
      <c r="R3430" s="8">
        <v>4057962032057</v>
      </c>
      <c r="S3430" s="1">
        <v>24.95</v>
      </c>
      <c r="T3430" s="1" t="s">
        <v>26</v>
      </c>
      <c r="U3430" s="1">
        <v>0.52500000000000002</v>
      </c>
      <c r="V3430" s="1" t="s">
        <v>1410</v>
      </c>
      <c r="W3430" s="1" t="s">
        <v>1418</v>
      </c>
      <c r="X3430" s="1" t="str">
        <f>IF(W3430="", "", IFERROR(VLOOKUP(W3430, colorList!A:B,2,FALSE),""))</f>
        <v>azalee</v>
      </c>
    </row>
    <row r="3431" spans="1:24" ht="27.75" customHeight="1" x14ac:dyDescent="0.25">
      <c r="A3431" s="1" t="s">
        <v>11100</v>
      </c>
      <c r="B3431" s="1" t="str">
        <f>TRIM(D3431)</f>
        <v>Shetty</v>
      </c>
      <c r="C3431" s="1" t="str">
        <f>IFERROR(VLOOKUP(TRIM(D3431), sizeList!A:B, 2, FALSE), "")</f>
        <v>Shetty</v>
      </c>
      <c r="D3431" s="1" t="s">
        <v>2252</v>
      </c>
      <c r="E3431" s="1" t="str">
        <f>TRIM(F3431)</f>
        <v>Waldausen Felix nyeregalátét</v>
      </c>
      <c r="F3431" s="1" t="s">
        <v>1406</v>
      </c>
      <c r="G3431" s="1" t="s">
        <v>11101</v>
      </c>
      <c r="H3431" s="1" t="s">
        <v>52</v>
      </c>
      <c r="I3431" s="1" t="s">
        <v>23</v>
      </c>
      <c r="J3431" s="1" t="str">
        <f>TRIM(I3431)</f>
        <v>Lófelszerelés</v>
      </c>
      <c r="K3431" s="1" t="s">
        <v>1408</v>
      </c>
      <c r="L3431" s="1" t="str">
        <f>TRIM(K3431)</f>
        <v>Nyeregalátét</v>
      </c>
      <c r="M3431" s="1" t="s">
        <v>5154</v>
      </c>
      <c r="N3431" s="1" t="str">
        <f>TRIM(M3431)</f>
        <v>Póni</v>
      </c>
      <c r="P3431" s="1" t="str">
        <f>TRIM(O3431)</f>
        <v/>
      </c>
      <c r="Q3431" s="18" t="s">
        <v>5274</v>
      </c>
      <c r="R3431" s="8">
        <v>4057962032071</v>
      </c>
      <c r="S3431" s="1">
        <v>24.95</v>
      </c>
      <c r="T3431" s="1" t="s">
        <v>26</v>
      </c>
      <c r="U3431" s="1">
        <v>0.52500000000000002</v>
      </c>
      <c r="V3431" s="1" t="s">
        <v>1410</v>
      </c>
      <c r="W3431" s="1" t="s">
        <v>1418</v>
      </c>
      <c r="X3431" s="1" t="str">
        <f>IF(W3431="", "", IFERROR(VLOOKUP(W3431, colorList!A:B,2,FALSE),""))</f>
        <v>azalee</v>
      </c>
    </row>
    <row r="3432" spans="1:24" ht="27.75" customHeight="1" x14ac:dyDescent="0.25">
      <c r="A3432" s="1" t="s">
        <v>1416</v>
      </c>
      <c r="B3432" s="1" t="str">
        <f>TRIM(D3432)</f>
        <v>D</v>
      </c>
      <c r="C3432" s="1" t="str">
        <f>IFERROR(VLOOKUP(TRIM(D3432), sizeList!A:B, 2, FALSE), "")</f>
        <v>Díjlovas</v>
      </c>
      <c r="D3432" s="1" t="s">
        <v>1412</v>
      </c>
      <c r="E3432" s="1" t="str">
        <f>TRIM(F3432)</f>
        <v>Waldausen Felix nyeregalátét</v>
      </c>
      <c r="F3432" s="1" t="s">
        <v>1406</v>
      </c>
      <c r="G3432" s="1" t="s">
        <v>1417</v>
      </c>
      <c r="H3432" s="1" t="s">
        <v>52</v>
      </c>
      <c r="I3432" s="1" t="s">
        <v>23</v>
      </c>
      <c r="J3432" s="1" t="str">
        <f>TRIM(I3432)</f>
        <v>Lófelszerelés</v>
      </c>
      <c r="K3432" s="1" t="s">
        <v>1408</v>
      </c>
      <c r="L3432" s="1" t="str">
        <f>TRIM(K3432)</f>
        <v>Nyeregalátét</v>
      </c>
      <c r="M3432" s="1" t="s">
        <v>1409</v>
      </c>
      <c r="N3432" s="1" t="str">
        <f>TRIM(M3432)</f>
        <v>Díjlovas</v>
      </c>
      <c r="P3432" s="1" t="str">
        <f>TRIM(O3432)</f>
        <v/>
      </c>
      <c r="Q3432" s="18" t="s">
        <v>5274</v>
      </c>
      <c r="R3432" s="8">
        <v>4057962064171</v>
      </c>
      <c r="S3432" s="1">
        <v>24.95</v>
      </c>
      <c r="T3432" s="1" t="s">
        <v>26</v>
      </c>
      <c r="U3432" s="1">
        <v>0.52500000000000002</v>
      </c>
      <c r="V3432" s="1" t="s">
        <v>1410</v>
      </c>
      <c r="W3432" s="1" t="s">
        <v>1418</v>
      </c>
      <c r="X3432" s="1" t="str">
        <f>IF(W3432="", "", IFERROR(VLOOKUP(W3432, colorList!A:B,2,FALSE),""))</f>
        <v>azalee</v>
      </c>
    </row>
    <row r="3433" spans="1:24" ht="27.75" customHeight="1" x14ac:dyDescent="0.25">
      <c r="A3433" s="1" t="s">
        <v>11316</v>
      </c>
      <c r="B3433" s="1" t="str">
        <f>TRIM(D3433)</f>
        <v>VSS</v>
      </c>
      <c r="C3433" s="1" t="str">
        <f>IFERROR(VLOOKUP(TRIM(D3433), sizeList!A:B, 2, FALSE), "")</f>
        <v>Ugró/univerzális</v>
      </c>
      <c r="D3433" s="1" t="s">
        <v>11310</v>
      </c>
      <c r="E3433" s="1" t="str">
        <f>TRIM(F3433)</f>
        <v>Waldausen Felix nyeregalátét</v>
      </c>
      <c r="F3433" s="1" t="s">
        <v>1406</v>
      </c>
      <c r="G3433" s="1" t="s">
        <v>11317</v>
      </c>
      <c r="H3433" s="1" t="s">
        <v>52</v>
      </c>
      <c r="I3433" s="1" t="s">
        <v>23</v>
      </c>
      <c r="J3433" s="1" t="str">
        <f>TRIM(I3433)</f>
        <v>Lófelszerelés</v>
      </c>
      <c r="K3433" s="1" t="s">
        <v>1408</v>
      </c>
      <c r="L3433" s="1" t="str">
        <f>TRIM(K3433)</f>
        <v>Nyeregalátét</v>
      </c>
      <c r="M3433" s="1" t="s">
        <v>11122</v>
      </c>
      <c r="N3433" s="1" t="str">
        <f>TRIM(M3433)</f>
        <v>Univerzális/ugró</v>
      </c>
      <c r="P3433" s="1" t="str">
        <f>TRIM(O3433)</f>
        <v/>
      </c>
      <c r="Q3433" s="18" t="s">
        <v>5274</v>
      </c>
      <c r="R3433" s="8">
        <v>4057962064188</v>
      </c>
      <c r="S3433" s="1">
        <v>24.95</v>
      </c>
      <c r="T3433" s="1" t="s">
        <v>26</v>
      </c>
      <c r="U3433" s="1">
        <v>0.52500000000000002</v>
      </c>
      <c r="V3433" s="1" t="s">
        <v>1410</v>
      </c>
      <c r="W3433" s="1" t="s">
        <v>1418</v>
      </c>
      <c r="X3433" s="1" t="str">
        <f>IF(W3433="", "", IFERROR(VLOOKUP(W3433, colorList!A:B,2,FALSE),""))</f>
        <v>azalee</v>
      </c>
    </row>
    <row r="3434" spans="1:24" ht="27.75" customHeight="1" x14ac:dyDescent="0.25">
      <c r="A3434" s="1" t="s">
        <v>1419</v>
      </c>
      <c r="B3434" s="1" t="str">
        <f>TRIM(D3434)</f>
        <v>D</v>
      </c>
      <c r="C3434" s="1" t="str">
        <f>IFERROR(VLOOKUP(TRIM(D3434), sizeList!A:B, 2, FALSE), "")</f>
        <v>Díjlovas</v>
      </c>
      <c r="D3434" s="1" t="s">
        <v>1412</v>
      </c>
      <c r="E3434" s="1" t="str">
        <f>TRIM(F3434)</f>
        <v>Waldausen Felix nyeregalátét</v>
      </c>
      <c r="F3434" s="1" t="s">
        <v>1406</v>
      </c>
      <c r="G3434" s="1" t="s">
        <v>1420</v>
      </c>
      <c r="H3434" s="1" t="s">
        <v>52</v>
      </c>
      <c r="I3434" s="1" t="s">
        <v>23</v>
      </c>
      <c r="J3434" s="1" t="str">
        <f>TRIM(I3434)</f>
        <v>Lófelszerelés</v>
      </c>
      <c r="K3434" s="1" t="s">
        <v>1408</v>
      </c>
      <c r="L3434" s="1" t="str">
        <f>TRIM(K3434)</f>
        <v>Nyeregalátét</v>
      </c>
      <c r="M3434" s="1" t="s">
        <v>1409</v>
      </c>
      <c r="N3434" s="1" t="str">
        <f>TRIM(M3434)</f>
        <v>Díjlovas</v>
      </c>
      <c r="P3434" s="1" t="str">
        <f>TRIM(O3434)</f>
        <v/>
      </c>
      <c r="Q3434" s="18" t="s">
        <v>5274</v>
      </c>
      <c r="R3434" s="8">
        <v>4057962132542</v>
      </c>
      <c r="S3434" s="1">
        <v>24.95</v>
      </c>
      <c r="T3434" s="1" t="s">
        <v>26</v>
      </c>
      <c r="U3434" s="1">
        <v>0.52500000000000002</v>
      </c>
      <c r="V3434" s="1" t="s">
        <v>1410</v>
      </c>
      <c r="W3434" s="1" t="s">
        <v>234</v>
      </c>
      <c r="X3434" s="1" t="str">
        <f>IF(W3434="", "", IFERROR(VLOOKUP(W3434, colorList!A:B,2,FALSE),""))</f>
        <v>fenyő zöld</v>
      </c>
    </row>
    <row r="3435" spans="1:24" ht="27.75" customHeight="1" x14ac:dyDescent="0.25">
      <c r="A3435" s="1" t="s">
        <v>11318</v>
      </c>
      <c r="B3435" s="1" t="str">
        <f>TRIM(D3435)</f>
        <v>VSS</v>
      </c>
      <c r="C3435" s="1" t="str">
        <f>IFERROR(VLOOKUP(TRIM(D3435), sizeList!A:B, 2, FALSE), "")</f>
        <v>Ugró/univerzális</v>
      </c>
      <c r="D3435" s="1" t="s">
        <v>11310</v>
      </c>
      <c r="E3435" s="1" t="str">
        <f>TRIM(F3435)</f>
        <v>Waldausen Felix nyeregalátét</v>
      </c>
      <c r="F3435" s="1" t="s">
        <v>1406</v>
      </c>
      <c r="G3435" s="1" t="s">
        <v>11319</v>
      </c>
      <c r="H3435" s="1" t="s">
        <v>52</v>
      </c>
      <c r="I3435" s="1" t="s">
        <v>23</v>
      </c>
      <c r="J3435" s="1" t="str">
        <f>TRIM(I3435)</f>
        <v>Lófelszerelés</v>
      </c>
      <c r="K3435" s="1" t="s">
        <v>1408</v>
      </c>
      <c r="L3435" s="1" t="str">
        <f>TRIM(K3435)</f>
        <v>Nyeregalátét</v>
      </c>
      <c r="M3435" s="1" t="s">
        <v>11122</v>
      </c>
      <c r="N3435" s="1" t="str">
        <f>TRIM(M3435)</f>
        <v>Univerzális/ugró</v>
      </c>
      <c r="P3435" s="1" t="str">
        <f>TRIM(O3435)</f>
        <v/>
      </c>
      <c r="Q3435" s="18" t="s">
        <v>5274</v>
      </c>
      <c r="R3435" s="8">
        <v>4057962132559</v>
      </c>
      <c r="S3435" s="1">
        <v>24.95</v>
      </c>
      <c r="T3435" s="1" t="s">
        <v>26</v>
      </c>
      <c r="U3435" s="1">
        <v>0.52500000000000002</v>
      </c>
      <c r="V3435" s="1" t="s">
        <v>1410</v>
      </c>
      <c r="W3435" s="1" t="s">
        <v>234</v>
      </c>
      <c r="X3435" s="1" t="str">
        <f>IF(W3435="", "", IFERROR(VLOOKUP(W3435, colorList!A:B,2,FALSE),""))</f>
        <v>fenyő zöld</v>
      </c>
    </row>
    <row r="3436" spans="1:24" ht="27.75" customHeight="1" x14ac:dyDescent="0.25">
      <c r="A3436" s="1" t="s">
        <v>11104</v>
      </c>
      <c r="B3436" s="1" t="str">
        <f>TRIM(D3436)</f>
        <v>Shetty</v>
      </c>
      <c r="C3436" s="1" t="str">
        <f>IFERROR(VLOOKUP(TRIM(D3436), sizeList!A:B, 2, FALSE), "")</f>
        <v>Shetty</v>
      </c>
      <c r="D3436" s="1" t="s">
        <v>2252</v>
      </c>
      <c r="E3436" s="1" t="str">
        <f>TRIM(F3436)</f>
        <v>Waldausen Felix nyeregalátét</v>
      </c>
      <c r="F3436" s="1" t="s">
        <v>1406</v>
      </c>
      <c r="G3436" s="1" t="s">
        <v>11105</v>
      </c>
      <c r="H3436" s="1" t="s">
        <v>52</v>
      </c>
      <c r="I3436" s="1" t="s">
        <v>23</v>
      </c>
      <c r="J3436" s="1" t="str">
        <f>TRIM(I3436)</f>
        <v>Lófelszerelés</v>
      </c>
      <c r="K3436" s="1" t="s">
        <v>1408</v>
      </c>
      <c r="L3436" s="1" t="str">
        <f>TRIM(K3436)</f>
        <v>Nyeregalátét</v>
      </c>
      <c r="M3436" s="1" t="s">
        <v>5154</v>
      </c>
      <c r="N3436" s="1" t="str">
        <f>TRIM(M3436)</f>
        <v>Póni</v>
      </c>
      <c r="P3436" s="1" t="str">
        <f>TRIM(O3436)</f>
        <v/>
      </c>
      <c r="Q3436" s="18" t="s">
        <v>5274</v>
      </c>
      <c r="R3436" s="8">
        <v>4057962144941</v>
      </c>
      <c r="S3436" s="1">
        <v>24.95</v>
      </c>
      <c r="T3436" s="1" t="s">
        <v>26</v>
      </c>
      <c r="U3436" s="1">
        <v>0.52500000000000002</v>
      </c>
      <c r="V3436" s="1" t="s">
        <v>1410</v>
      </c>
      <c r="W3436" s="1" t="s">
        <v>234</v>
      </c>
      <c r="X3436" s="1" t="str">
        <f>IF(W3436="", "", IFERROR(VLOOKUP(W3436, colorList!A:B,2,FALSE),""))</f>
        <v>fenyő zöld</v>
      </c>
    </row>
    <row r="3437" spans="1:24" ht="27.75" customHeight="1" x14ac:dyDescent="0.25">
      <c r="A3437" s="1" t="s">
        <v>11102</v>
      </c>
      <c r="B3437" s="1" t="str">
        <f>TRIM(D3437)</f>
        <v>Pony</v>
      </c>
      <c r="C3437" s="1" t="str">
        <f>IFERROR(VLOOKUP(TRIM(D3437), sizeList!A:B, 2, FALSE), "")</f>
        <v>Póni</v>
      </c>
      <c r="D3437" s="1" t="s">
        <v>199</v>
      </c>
      <c r="E3437" s="1" t="str">
        <f>TRIM(F3437)</f>
        <v>Waldausen Felix nyeregalátét</v>
      </c>
      <c r="F3437" s="1" t="s">
        <v>1406</v>
      </c>
      <c r="G3437" s="1" t="s">
        <v>11103</v>
      </c>
      <c r="H3437" s="1" t="s">
        <v>52</v>
      </c>
      <c r="I3437" s="1" t="s">
        <v>23</v>
      </c>
      <c r="J3437" s="1" t="str">
        <f>TRIM(I3437)</f>
        <v>Lófelszerelés</v>
      </c>
      <c r="K3437" s="1" t="s">
        <v>1408</v>
      </c>
      <c r="L3437" s="1" t="str">
        <f>TRIM(K3437)</f>
        <v>Nyeregalátét</v>
      </c>
      <c r="M3437" s="1" t="s">
        <v>5154</v>
      </c>
      <c r="N3437" s="1" t="str">
        <f>TRIM(M3437)</f>
        <v>Póni</v>
      </c>
      <c r="P3437" s="1" t="str">
        <f>TRIM(O3437)</f>
        <v/>
      </c>
      <c r="Q3437" s="18" t="s">
        <v>5274</v>
      </c>
      <c r="R3437" s="8">
        <v>4057962144958</v>
      </c>
      <c r="S3437" s="1">
        <v>24.95</v>
      </c>
      <c r="T3437" s="1" t="s">
        <v>26</v>
      </c>
      <c r="U3437" s="1">
        <v>0.52500000000000002</v>
      </c>
      <c r="V3437" s="1" t="s">
        <v>1410</v>
      </c>
      <c r="W3437" s="1" t="s">
        <v>234</v>
      </c>
      <c r="X3437" s="1" t="str">
        <f>IF(W3437="", "", IFERROR(VLOOKUP(W3437, colorList!A:B,2,FALSE),""))</f>
        <v>fenyő zöld</v>
      </c>
    </row>
    <row r="3438" spans="1:24" ht="27.75" customHeight="1" x14ac:dyDescent="0.25">
      <c r="A3438" s="1" t="s">
        <v>3034</v>
      </c>
      <c r="B3438" s="1" t="str">
        <f>TRIM(D3438)</f>
        <v>50 cm</v>
      </c>
      <c r="C3438" s="1" t="str">
        <f>IFERROR(VLOOKUP(TRIM(D3438), sizeList!A:B, 2, FALSE), "")</f>
        <v>50 cm</v>
      </c>
      <c r="D3438" s="1" t="s">
        <v>3035</v>
      </c>
      <c r="E3438" s="1" t="str">
        <f>TRIM(F3438)</f>
        <v>Waldhauen Economic díjlovas heveder</v>
      </c>
      <c r="F3438" s="1" t="s">
        <v>3027</v>
      </c>
      <c r="G3438" s="1" t="s">
        <v>3036</v>
      </c>
      <c r="H3438" s="1" t="s">
        <v>52</v>
      </c>
      <c r="I3438" s="1" t="s">
        <v>23</v>
      </c>
      <c r="J3438" s="1" t="str">
        <f>TRIM(I3438)</f>
        <v>Lófelszerelés</v>
      </c>
      <c r="K3438" s="1" t="s">
        <v>2962</v>
      </c>
      <c r="L3438" s="1" t="str">
        <f>TRIM(K3438)</f>
        <v>Nyereg és tartozékai</v>
      </c>
      <c r="M3438" s="1" t="s">
        <v>2963</v>
      </c>
      <c r="N3438" s="1" t="str">
        <f>TRIM(M3438)</f>
        <v>Heveder</v>
      </c>
      <c r="O3438" s="1" t="s">
        <v>3029</v>
      </c>
      <c r="P3438" s="1" t="str">
        <f>TRIM(O3438)</f>
        <v>Díjlovas heveder</v>
      </c>
      <c r="Q3438" s="18" t="s">
        <v>5481</v>
      </c>
      <c r="R3438" s="8">
        <v>4043969025659</v>
      </c>
      <c r="S3438" s="1">
        <v>17.95</v>
      </c>
      <c r="T3438" s="1" t="s">
        <v>26</v>
      </c>
      <c r="U3438" s="1">
        <v>0.3</v>
      </c>
      <c r="V3438" s="1" t="s">
        <v>3030</v>
      </c>
      <c r="W3438" s="1" t="s">
        <v>136</v>
      </c>
      <c r="X3438" s="1" t="str">
        <f>IF(W3438="", "", IFERROR(VLOOKUP(W3438, colorList!A:B,2,FALSE),""))</f>
        <v>fekete</v>
      </c>
    </row>
    <row r="3439" spans="1:24" ht="27.75" customHeight="1" x14ac:dyDescent="0.25">
      <c r="A3439" s="1" t="s">
        <v>3037</v>
      </c>
      <c r="B3439" s="1" t="str">
        <f>TRIM(D3439)</f>
        <v>55 cm</v>
      </c>
      <c r="C3439" s="1" t="str">
        <f>IFERROR(VLOOKUP(TRIM(D3439), sizeList!A:B, 2, FALSE), "")</f>
        <v>55 cm</v>
      </c>
      <c r="D3439" s="1" t="s">
        <v>3038</v>
      </c>
      <c r="E3439" s="1" t="str">
        <f>TRIM(F3439)</f>
        <v>Waldhauen Economic díjlovas heveder</v>
      </c>
      <c r="F3439" s="1" t="s">
        <v>3027</v>
      </c>
      <c r="G3439" s="1" t="s">
        <v>3039</v>
      </c>
      <c r="H3439" s="1" t="s">
        <v>52</v>
      </c>
      <c r="I3439" s="1" t="s">
        <v>23</v>
      </c>
      <c r="J3439" s="1" t="str">
        <f>TRIM(I3439)</f>
        <v>Lófelszerelés</v>
      </c>
      <c r="K3439" s="1" t="s">
        <v>2962</v>
      </c>
      <c r="L3439" s="1" t="str">
        <f>TRIM(K3439)</f>
        <v>Nyereg és tartozékai</v>
      </c>
      <c r="M3439" s="1" t="s">
        <v>2963</v>
      </c>
      <c r="N3439" s="1" t="str">
        <f>TRIM(M3439)</f>
        <v>Heveder</v>
      </c>
      <c r="O3439" s="1" t="s">
        <v>3029</v>
      </c>
      <c r="P3439" s="1" t="str">
        <f>TRIM(O3439)</f>
        <v>Díjlovas heveder</v>
      </c>
      <c r="Q3439" s="18" t="s">
        <v>5481</v>
      </c>
      <c r="R3439" s="8">
        <v>4043969025666</v>
      </c>
      <c r="S3439" s="1">
        <v>17.95</v>
      </c>
      <c r="T3439" s="1" t="s">
        <v>26</v>
      </c>
      <c r="U3439" s="1">
        <v>0.3</v>
      </c>
      <c r="V3439" s="1" t="s">
        <v>3030</v>
      </c>
      <c r="W3439" s="1" t="s">
        <v>136</v>
      </c>
      <c r="X3439" s="1" t="str">
        <f>IF(W3439="", "", IFERROR(VLOOKUP(W3439, colorList!A:B,2,FALSE),""))</f>
        <v>fekete</v>
      </c>
    </row>
    <row r="3440" spans="1:24" ht="27.75" customHeight="1" x14ac:dyDescent="0.25">
      <c r="A3440" s="1" t="s">
        <v>3040</v>
      </c>
      <c r="B3440" s="1" t="str">
        <f>TRIM(D3440)</f>
        <v>60 cm</v>
      </c>
      <c r="C3440" s="1" t="str">
        <f>IFERROR(VLOOKUP(TRIM(D3440), sizeList!A:B, 2, FALSE), "")</f>
        <v>60 cm</v>
      </c>
      <c r="D3440" s="1" t="s">
        <v>3041</v>
      </c>
      <c r="E3440" s="1" t="str">
        <f>TRIM(F3440)</f>
        <v>Waldhauen Economic díjlovas heveder</v>
      </c>
      <c r="F3440" s="1" t="s">
        <v>3027</v>
      </c>
      <c r="G3440" s="1" t="s">
        <v>3042</v>
      </c>
      <c r="H3440" s="1" t="s">
        <v>52</v>
      </c>
      <c r="I3440" s="1" t="s">
        <v>23</v>
      </c>
      <c r="J3440" s="1" t="str">
        <f>TRIM(I3440)</f>
        <v>Lófelszerelés</v>
      </c>
      <c r="K3440" s="1" t="s">
        <v>2962</v>
      </c>
      <c r="L3440" s="1" t="str">
        <f>TRIM(K3440)</f>
        <v>Nyereg és tartozékai</v>
      </c>
      <c r="M3440" s="1" t="s">
        <v>2963</v>
      </c>
      <c r="N3440" s="1" t="str">
        <f>TRIM(M3440)</f>
        <v>Heveder</v>
      </c>
      <c r="O3440" s="1" t="s">
        <v>3029</v>
      </c>
      <c r="P3440" s="1" t="str">
        <f>TRIM(O3440)</f>
        <v>Díjlovas heveder</v>
      </c>
      <c r="Q3440" s="18" t="s">
        <v>5481</v>
      </c>
      <c r="R3440" s="8">
        <v>4043969025673</v>
      </c>
      <c r="S3440" s="1">
        <v>17.95</v>
      </c>
      <c r="T3440" s="1" t="s">
        <v>26</v>
      </c>
      <c r="U3440" s="1">
        <v>0.3</v>
      </c>
      <c r="V3440" s="1" t="s">
        <v>3030</v>
      </c>
      <c r="W3440" s="1" t="s">
        <v>136</v>
      </c>
      <c r="X3440" s="1" t="str">
        <f>IF(W3440="", "", IFERROR(VLOOKUP(W3440, colorList!A:B,2,FALSE),""))</f>
        <v>fekete</v>
      </c>
    </row>
    <row r="3441" spans="1:24" ht="27.75" customHeight="1" x14ac:dyDescent="0.25">
      <c r="A3441" s="1" t="s">
        <v>3043</v>
      </c>
      <c r="B3441" s="1" t="str">
        <f>TRIM(D3441)</f>
        <v>65 cm</v>
      </c>
      <c r="C3441" s="1" t="str">
        <f>IFERROR(VLOOKUP(TRIM(D3441), sizeList!A:B, 2, FALSE), "")</f>
        <v>65 cm</v>
      </c>
      <c r="D3441" s="1" t="s">
        <v>3044</v>
      </c>
      <c r="E3441" s="1" t="str">
        <f>TRIM(F3441)</f>
        <v>Waldhauen Economic díjlovas heveder</v>
      </c>
      <c r="F3441" s="1" t="s">
        <v>3027</v>
      </c>
      <c r="G3441" s="1" t="s">
        <v>3045</v>
      </c>
      <c r="H3441" s="1" t="s">
        <v>52</v>
      </c>
      <c r="I3441" s="1" t="s">
        <v>23</v>
      </c>
      <c r="J3441" s="1" t="str">
        <f>TRIM(I3441)</f>
        <v>Lófelszerelés</v>
      </c>
      <c r="K3441" s="1" t="s">
        <v>2962</v>
      </c>
      <c r="L3441" s="1" t="str">
        <f>TRIM(K3441)</f>
        <v>Nyereg és tartozékai</v>
      </c>
      <c r="M3441" s="1" t="s">
        <v>2963</v>
      </c>
      <c r="N3441" s="1" t="str">
        <f>TRIM(M3441)</f>
        <v>Heveder</v>
      </c>
      <c r="O3441" s="1" t="s">
        <v>3029</v>
      </c>
      <c r="P3441" s="1" t="str">
        <f>TRIM(O3441)</f>
        <v>Díjlovas heveder</v>
      </c>
      <c r="Q3441" s="18" t="s">
        <v>5481</v>
      </c>
      <c r="R3441" s="8">
        <v>4043969025680</v>
      </c>
      <c r="S3441" s="1">
        <v>17.95</v>
      </c>
      <c r="T3441" s="1" t="s">
        <v>26</v>
      </c>
      <c r="U3441" s="1">
        <v>0.3</v>
      </c>
      <c r="V3441" s="1" t="s">
        <v>3030</v>
      </c>
      <c r="W3441" s="1" t="s">
        <v>136</v>
      </c>
      <c r="X3441" s="1" t="str">
        <f>IF(W3441="", "", IFERROR(VLOOKUP(W3441, colorList!A:B,2,FALSE),""))</f>
        <v>fekete</v>
      </c>
    </row>
    <row r="3442" spans="1:24" ht="27.75" customHeight="1" x14ac:dyDescent="0.25">
      <c r="A3442" s="1" t="s">
        <v>3046</v>
      </c>
      <c r="B3442" s="1" t="str">
        <f>TRIM(D3442)</f>
        <v>70 cm</v>
      </c>
      <c r="C3442" s="1" t="str">
        <f>IFERROR(VLOOKUP(TRIM(D3442), sizeList!A:B, 2, FALSE), "")</f>
        <v>70 cm</v>
      </c>
      <c r="D3442" s="1" t="s">
        <v>3047</v>
      </c>
      <c r="E3442" s="1" t="str">
        <f>TRIM(F3442)</f>
        <v>Waldhauen Economic díjlovas heveder</v>
      </c>
      <c r="F3442" s="1" t="s">
        <v>3027</v>
      </c>
      <c r="G3442" s="1" t="s">
        <v>3048</v>
      </c>
      <c r="H3442" s="1" t="s">
        <v>52</v>
      </c>
      <c r="I3442" s="1" t="s">
        <v>23</v>
      </c>
      <c r="J3442" s="1" t="str">
        <f>TRIM(I3442)</f>
        <v>Lófelszerelés</v>
      </c>
      <c r="K3442" s="1" t="s">
        <v>2962</v>
      </c>
      <c r="L3442" s="1" t="str">
        <f>TRIM(K3442)</f>
        <v>Nyereg és tartozékai</v>
      </c>
      <c r="M3442" s="1" t="s">
        <v>2963</v>
      </c>
      <c r="N3442" s="1" t="str">
        <f>TRIM(M3442)</f>
        <v>Heveder</v>
      </c>
      <c r="O3442" s="1" t="s">
        <v>3029</v>
      </c>
      <c r="P3442" s="1" t="str">
        <f>TRIM(O3442)</f>
        <v>Díjlovas heveder</v>
      </c>
      <c r="Q3442" s="18" t="s">
        <v>5481</v>
      </c>
      <c r="R3442" s="8">
        <v>4043969025697</v>
      </c>
      <c r="S3442" s="1">
        <v>17.95</v>
      </c>
      <c r="T3442" s="1" t="s">
        <v>26</v>
      </c>
      <c r="U3442" s="1">
        <v>0.3</v>
      </c>
      <c r="V3442" s="1" t="s">
        <v>3030</v>
      </c>
      <c r="W3442" s="1" t="s">
        <v>136</v>
      </c>
      <c r="X3442" s="1" t="str">
        <f>IF(W3442="", "", IFERROR(VLOOKUP(W3442, colorList!A:B,2,FALSE),""))</f>
        <v>fekete</v>
      </c>
    </row>
    <row r="3443" spans="1:24" ht="27.75" customHeight="1" x14ac:dyDescent="0.25">
      <c r="A3443" s="1" t="s">
        <v>3049</v>
      </c>
      <c r="B3443" s="1" t="str">
        <f>TRIM(D3443)</f>
        <v>75 cm</v>
      </c>
      <c r="C3443" s="1" t="str">
        <f>IFERROR(VLOOKUP(TRIM(D3443), sizeList!A:B, 2, FALSE), "")</f>
        <v>75 cm</v>
      </c>
      <c r="D3443" s="1" t="s">
        <v>3050</v>
      </c>
      <c r="E3443" s="1" t="str">
        <f>TRIM(F3443)</f>
        <v>Waldhauen Economic díjlovas heveder</v>
      </c>
      <c r="F3443" s="1" t="s">
        <v>3027</v>
      </c>
      <c r="G3443" s="1" t="s">
        <v>3051</v>
      </c>
      <c r="H3443" s="1" t="s">
        <v>52</v>
      </c>
      <c r="I3443" s="1" t="s">
        <v>23</v>
      </c>
      <c r="J3443" s="1" t="str">
        <f>TRIM(I3443)</f>
        <v>Lófelszerelés</v>
      </c>
      <c r="K3443" s="1" t="s">
        <v>2962</v>
      </c>
      <c r="L3443" s="1" t="str">
        <f>TRIM(K3443)</f>
        <v>Nyereg és tartozékai</v>
      </c>
      <c r="M3443" s="1" t="s">
        <v>2963</v>
      </c>
      <c r="N3443" s="1" t="str">
        <f>TRIM(M3443)</f>
        <v>Heveder</v>
      </c>
      <c r="O3443" s="1" t="s">
        <v>3029</v>
      </c>
      <c r="P3443" s="1" t="str">
        <f>TRIM(O3443)</f>
        <v>Díjlovas heveder</v>
      </c>
      <c r="Q3443" s="18" t="s">
        <v>5481</v>
      </c>
      <c r="R3443" s="8">
        <v>4043969025703</v>
      </c>
      <c r="S3443" s="1">
        <v>17.95</v>
      </c>
      <c r="T3443" s="1" t="s">
        <v>26</v>
      </c>
      <c r="U3443" s="1">
        <v>0.6</v>
      </c>
      <c r="V3443" s="1" t="s">
        <v>3030</v>
      </c>
      <c r="W3443" s="1" t="s">
        <v>136</v>
      </c>
      <c r="X3443" s="1" t="str">
        <f>IF(W3443="", "", IFERROR(VLOOKUP(W3443, colorList!A:B,2,FALSE),""))</f>
        <v>fekete</v>
      </c>
    </row>
    <row r="3444" spans="1:24" ht="27.75" customHeight="1" x14ac:dyDescent="0.25">
      <c r="A3444" s="1" t="s">
        <v>3052</v>
      </c>
      <c r="B3444" s="1" t="str">
        <f>TRIM(D3444)</f>
        <v>80 cm</v>
      </c>
      <c r="C3444" s="1" t="str">
        <f>IFERROR(VLOOKUP(TRIM(D3444), sizeList!A:B, 2, FALSE), "")</f>
        <v>80 cm</v>
      </c>
      <c r="D3444" s="1" t="s">
        <v>3014</v>
      </c>
      <c r="E3444" s="1" t="str">
        <f>TRIM(F3444)</f>
        <v>Waldhauen Economic díjlovas heveder</v>
      </c>
      <c r="F3444" s="1" t="s">
        <v>3027</v>
      </c>
      <c r="G3444" s="1" t="s">
        <v>3053</v>
      </c>
      <c r="H3444" s="1" t="s">
        <v>52</v>
      </c>
      <c r="I3444" s="1" t="s">
        <v>23</v>
      </c>
      <c r="J3444" s="1" t="str">
        <f>TRIM(I3444)</f>
        <v>Lófelszerelés</v>
      </c>
      <c r="K3444" s="1" t="s">
        <v>2962</v>
      </c>
      <c r="L3444" s="1" t="str">
        <f>TRIM(K3444)</f>
        <v>Nyereg és tartozékai</v>
      </c>
      <c r="M3444" s="1" t="s">
        <v>2963</v>
      </c>
      <c r="N3444" s="1" t="str">
        <f>TRIM(M3444)</f>
        <v>Heveder</v>
      </c>
      <c r="O3444" s="1" t="s">
        <v>3029</v>
      </c>
      <c r="P3444" s="1" t="str">
        <f>TRIM(O3444)</f>
        <v>Díjlovas heveder</v>
      </c>
      <c r="Q3444" s="18" t="s">
        <v>5481</v>
      </c>
      <c r="R3444" s="8">
        <v>4043969160671</v>
      </c>
      <c r="S3444" s="1">
        <v>17.95</v>
      </c>
      <c r="T3444" s="1" t="s">
        <v>26</v>
      </c>
      <c r="U3444" s="1">
        <v>0.3</v>
      </c>
      <c r="V3444" s="1" t="s">
        <v>3030</v>
      </c>
      <c r="W3444" s="1" t="s">
        <v>136</v>
      </c>
      <c r="X3444" s="1" t="str">
        <f>IF(W3444="", "", IFERROR(VLOOKUP(W3444, colorList!A:B,2,FALSE),""))</f>
        <v>fekete</v>
      </c>
    </row>
    <row r="3445" spans="1:24" ht="27.75" customHeight="1" x14ac:dyDescent="0.25">
      <c r="A3445" s="1" t="s">
        <v>3054</v>
      </c>
      <c r="B3445" s="1" t="str">
        <f>TRIM(D3445)</f>
        <v>85 cm</v>
      </c>
      <c r="C3445" s="1" t="str">
        <f>IFERROR(VLOOKUP(TRIM(D3445), sizeList!A:B, 2, FALSE), "")</f>
        <v>85 cm</v>
      </c>
      <c r="D3445" s="1" t="s">
        <v>3017</v>
      </c>
      <c r="E3445" s="1" t="str">
        <f>TRIM(F3445)</f>
        <v>Waldhauen Economic díjlovas heveder</v>
      </c>
      <c r="F3445" s="1" t="s">
        <v>3027</v>
      </c>
      <c r="G3445" s="1" t="s">
        <v>3055</v>
      </c>
      <c r="H3445" s="1" t="s">
        <v>52</v>
      </c>
      <c r="I3445" s="1" t="s">
        <v>23</v>
      </c>
      <c r="J3445" s="1" t="str">
        <f>TRIM(I3445)</f>
        <v>Lófelszerelés</v>
      </c>
      <c r="K3445" s="1" t="s">
        <v>2962</v>
      </c>
      <c r="L3445" s="1" t="str">
        <f>TRIM(K3445)</f>
        <v>Nyereg és tartozékai</v>
      </c>
      <c r="M3445" s="1" t="s">
        <v>2963</v>
      </c>
      <c r="N3445" s="1" t="str">
        <f>TRIM(M3445)</f>
        <v>Heveder</v>
      </c>
      <c r="O3445" s="1" t="s">
        <v>3029</v>
      </c>
      <c r="P3445" s="1" t="str">
        <f>TRIM(O3445)</f>
        <v>Díjlovas heveder</v>
      </c>
      <c r="Q3445" s="18" t="s">
        <v>5481</v>
      </c>
      <c r="R3445" s="8">
        <v>4043969160688</v>
      </c>
      <c r="S3445" s="1">
        <v>17.95</v>
      </c>
      <c r="T3445" s="1" t="s">
        <v>26</v>
      </c>
      <c r="U3445" s="1">
        <v>0.3</v>
      </c>
      <c r="V3445" s="1" t="s">
        <v>3030</v>
      </c>
      <c r="W3445" s="1" t="s">
        <v>136</v>
      </c>
      <c r="X3445" s="1" t="str">
        <f>IF(W3445="", "", IFERROR(VLOOKUP(W3445, colorList!A:B,2,FALSE),""))</f>
        <v>fekete</v>
      </c>
    </row>
    <row r="3446" spans="1:24" ht="27.75" customHeight="1" x14ac:dyDescent="0.25">
      <c r="A3446" s="1" t="s">
        <v>3056</v>
      </c>
      <c r="B3446" s="1" t="str">
        <f>TRIM(D3446)</f>
        <v>90 cm</v>
      </c>
      <c r="C3446" s="1" t="str">
        <f>IFERROR(VLOOKUP(TRIM(D3446), sizeList!A:B, 2, FALSE), "")</f>
        <v>90 cm</v>
      </c>
      <c r="D3446" s="1" t="s">
        <v>3020</v>
      </c>
      <c r="E3446" s="1" t="str">
        <f>TRIM(F3446)</f>
        <v>Waldhauen Economic díjlovas heveder</v>
      </c>
      <c r="F3446" s="1" t="s">
        <v>3027</v>
      </c>
      <c r="G3446" s="1" t="s">
        <v>3057</v>
      </c>
      <c r="H3446" s="1" t="s">
        <v>52</v>
      </c>
      <c r="I3446" s="1" t="s">
        <v>23</v>
      </c>
      <c r="J3446" s="1" t="str">
        <f>TRIM(I3446)</f>
        <v>Lófelszerelés</v>
      </c>
      <c r="K3446" s="1" t="s">
        <v>2962</v>
      </c>
      <c r="L3446" s="1" t="str">
        <f>TRIM(K3446)</f>
        <v>Nyereg és tartozékai</v>
      </c>
      <c r="M3446" s="1" t="s">
        <v>2963</v>
      </c>
      <c r="N3446" s="1" t="str">
        <f>TRIM(M3446)</f>
        <v>Heveder</v>
      </c>
      <c r="O3446" s="1" t="s">
        <v>3029</v>
      </c>
      <c r="P3446" s="1" t="str">
        <f>TRIM(O3446)</f>
        <v>Díjlovas heveder</v>
      </c>
      <c r="Q3446" s="18" t="s">
        <v>5481</v>
      </c>
      <c r="R3446" s="8">
        <v>4043969160695</v>
      </c>
      <c r="S3446" s="1">
        <v>17.95</v>
      </c>
      <c r="T3446" s="1" t="s">
        <v>26</v>
      </c>
      <c r="U3446" s="1">
        <v>0.3</v>
      </c>
      <c r="V3446" s="1" t="s">
        <v>3030</v>
      </c>
      <c r="W3446" s="1" t="s">
        <v>136</v>
      </c>
      <c r="X3446" s="1" t="str">
        <f>IF(W3446="", "", IFERROR(VLOOKUP(W3446, colorList!A:B,2,FALSE),""))</f>
        <v>fekete</v>
      </c>
    </row>
    <row r="3447" spans="1:24" ht="27.75" customHeight="1" x14ac:dyDescent="0.25">
      <c r="A3447" s="1" t="s">
        <v>3025</v>
      </c>
      <c r="B3447" s="1" t="str">
        <f>TRIM(D3447)</f>
        <v>40 cm</v>
      </c>
      <c r="C3447" s="1" t="str">
        <f>IFERROR(VLOOKUP(TRIM(D3447), sizeList!A:B, 2, FALSE), "")</f>
        <v>40 cm</v>
      </c>
      <c r="D3447" s="1" t="s">
        <v>3026</v>
      </c>
      <c r="E3447" s="1" t="str">
        <f>TRIM(F3447)</f>
        <v>Waldhauen Economic díjlovas heveder</v>
      </c>
      <c r="F3447" s="1" t="s">
        <v>3027</v>
      </c>
      <c r="G3447" s="1" t="s">
        <v>3028</v>
      </c>
      <c r="H3447" s="1" t="s">
        <v>52</v>
      </c>
      <c r="I3447" s="1" t="s">
        <v>23</v>
      </c>
      <c r="J3447" s="1" t="str">
        <f>TRIM(I3447)</f>
        <v>Lófelszerelés</v>
      </c>
      <c r="K3447" s="1" t="s">
        <v>2962</v>
      </c>
      <c r="L3447" s="1" t="str">
        <f>TRIM(K3447)</f>
        <v>Nyereg és tartozékai</v>
      </c>
      <c r="M3447" s="1" t="s">
        <v>2963</v>
      </c>
      <c r="N3447" s="1" t="str">
        <f>TRIM(M3447)</f>
        <v>Heveder</v>
      </c>
      <c r="O3447" s="1" t="s">
        <v>3029</v>
      </c>
      <c r="P3447" s="1" t="str">
        <f>TRIM(O3447)</f>
        <v>Díjlovas heveder</v>
      </c>
      <c r="Q3447" s="18" t="s">
        <v>5481</v>
      </c>
      <c r="R3447" s="8">
        <v>4043969229439</v>
      </c>
      <c r="S3447" s="1">
        <v>17.95</v>
      </c>
      <c r="T3447" s="1" t="s">
        <v>26</v>
      </c>
      <c r="U3447" s="1">
        <v>0.3</v>
      </c>
      <c r="V3447" s="1" t="s">
        <v>3030</v>
      </c>
      <c r="W3447" s="1" t="s">
        <v>136</v>
      </c>
      <c r="X3447" s="1" t="str">
        <f>IF(W3447="", "", IFERROR(VLOOKUP(W3447, colorList!A:B,2,FALSE),""))</f>
        <v>fekete</v>
      </c>
    </row>
    <row r="3448" spans="1:24" ht="27.75" customHeight="1" x14ac:dyDescent="0.25">
      <c r="A3448" s="1" t="s">
        <v>3031</v>
      </c>
      <c r="B3448" s="1" t="str">
        <f>TRIM(D3448)</f>
        <v>45 cm</v>
      </c>
      <c r="C3448" s="1" t="str">
        <f>IFERROR(VLOOKUP(TRIM(D3448), sizeList!A:B, 2, FALSE), "")</f>
        <v>45 cm</v>
      </c>
      <c r="D3448" s="1" t="s">
        <v>3032</v>
      </c>
      <c r="E3448" s="1" t="str">
        <f>TRIM(F3448)</f>
        <v>Waldhauen Economic díjlovas heveder</v>
      </c>
      <c r="F3448" s="1" t="s">
        <v>3027</v>
      </c>
      <c r="G3448" s="1" t="s">
        <v>3033</v>
      </c>
      <c r="H3448" s="1" t="s">
        <v>52</v>
      </c>
      <c r="I3448" s="1" t="s">
        <v>23</v>
      </c>
      <c r="J3448" s="1" t="str">
        <f>TRIM(I3448)</f>
        <v>Lófelszerelés</v>
      </c>
      <c r="K3448" s="1" t="s">
        <v>2962</v>
      </c>
      <c r="L3448" s="1" t="str">
        <f>TRIM(K3448)</f>
        <v>Nyereg és tartozékai</v>
      </c>
      <c r="M3448" s="1" t="s">
        <v>2963</v>
      </c>
      <c r="N3448" s="1" t="str">
        <f>TRIM(M3448)</f>
        <v>Heveder</v>
      </c>
      <c r="O3448" s="1" t="s">
        <v>3029</v>
      </c>
      <c r="P3448" s="1" t="str">
        <f>TRIM(O3448)</f>
        <v>Díjlovas heveder</v>
      </c>
      <c r="Q3448" s="18" t="s">
        <v>5481</v>
      </c>
      <c r="R3448" s="8">
        <v>4043969229446</v>
      </c>
      <c r="S3448" s="1">
        <v>17.95</v>
      </c>
      <c r="T3448" s="1" t="s">
        <v>26</v>
      </c>
      <c r="U3448" s="1">
        <v>0.3</v>
      </c>
      <c r="V3448" s="1" t="s">
        <v>3030</v>
      </c>
      <c r="W3448" s="1" t="s">
        <v>136</v>
      </c>
      <c r="X3448" s="1" t="str">
        <f>IF(W3448="", "", IFERROR(VLOOKUP(W3448, colorList!A:B,2,FALSE),""))</f>
        <v>fekete</v>
      </c>
    </row>
    <row r="3449" spans="1:24" ht="27.75" customHeight="1" x14ac:dyDescent="0.25">
      <c r="A3449" s="1">
        <v>7173200</v>
      </c>
      <c r="B3449" s="1" t="str">
        <f>TRIM(D3449)</f>
        <v/>
      </c>
      <c r="C3449" s="1" t="str">
        <f>IFERROR(VLOOKUP(D3449, sizeList!A:B, 2, FALSE), "")</f>
        <v/>
      </c>
      <c r="E3449" s="1" t="str">
        <f>TRIM(F3449)</f>
        <v>Waldhausen 3D lófejes kulcstartó</v>
      </c>
      <c r="F3449" s="1" t="s">
        <v>14657</v>
      </c>
      <c r="G3449" s="1" t="s">
        <v>14658</v>
      </c>
      <c r="H3449" s="1" t="s">
        <v>52</v>
      </c>
      <c r="I3449" s="1" t="s">
        <v>255</v>
      </c>
      <c r="J3449" s="1" t="str">
        <f>TRIM(I3449)</f>
        <v>Lovasfelszerelés</v>
      </c>
      <c r="K3449" s="1" t="s">
        <v>14561</v>
      </c>
      <c r="L3449" s="1" t="str">
        <f>TRIM(K3449)</f>
        <v>Ajándéktárgy</v>
      </c>
      <c r="N3449" s="1" t="str">
        <f>TRIM(M3449)</f>
        <v/>
      </c>
      <c r="P3449" s="1" t="str">
        <f>TRIM(O3449)</f>
        <v/>
      </c>
      <c r="R3449" s="8">
        <v>4044879404657</v>
      </c>
      <c r="S3449" s="1">
        <v>6.95</v>
      </c>
      <c r="T3449" s="1" t="s">
        <v>26</v>
      </c>
      <c r="U3449" s="1">
        <v>0.13</v>
      </c>
      <c r="V3449" s="1" t="s">
        <v>14658</v>
      </c>
      <c r="X3449" s="1" t="str">
        <f>IF(W3449="", "", IFERROR(VLOOKUP(W3449, colorList!A:B,2,FALSE),""))</f>
        <v/>
      </c>
    </row>
    <row r="3450" spans="1:24" ht="27.75" customHeight="1" x14ac:dyDescent="0.25">
      <c r="A3450" s="1">
        <v>38502001</v>
      </c>
      <c r="B3450" s="1" t="str">
        <f>TRIM(D3450)</f>
        <v/>
      </c>
      <c r="C3450" s="1" t="str">
        <f>IFERROR(VLOOKUP(D3450, sizeList!A:B, 2, FALSE), "")</f>
        <v/>
      </c>
      <c r="E3450" s="1" t="str">
        <f>TRIM(F3450)</f>
        <v>Waldhausen 4db-os fáslialátét szett</v>
      </c>
      <c r="F3450" s="1" t="s">
        <v>1895</v>
      </c>
      <c r="G3450" s="1" t="s">
        <v>1896</v>
      </c>
      <c r="H3450" s="1" t="s">
        <v>52</v>
      </c>
      <c r="I3450" s="1" t="s">
        <v>23</v>
      </c>
      <c r="J3450" s="1" t="str">
        <f>TRIM(I3450)</f>
        <v>Lófelszerelés</v>
      </c>
      <c r="K3450" s="1" t="s">
        <v>194</v>
      </c>
      <c r="L3450" s="1" t="str">
        <f>TRIM(K3450)</f>
        <v>Láb- és patavédő</v>
      </c>
      <c r="M3450" s="1" t="s">
        <v>1832</v>
      </c>
      <c r="N3450" s="1" t="str">
        <f>TRIM(M3450)</f>
        <v>Fásli</v>
      </c>
      <c r="P3450" s="1" t="str">
        <f>TRIM(O3450)</f>
        <v/>
      </c>
      <c r="Q3450" s="18" t="s">
        <v>5362</v>
      </c>
      <c r="R3450" s="8">
        <v>4043969139554</v>
      </c>
      <c r="S3450" s="1">
        <v>49.95</v>
      </c>
      <c r="T3450" s="1" t="s">
        <v>26</v>
      </c>
      <c r="U3450" s="1">
        <v>1.3779999999999999</v>
      </c>
      <c r="V3450" s="1" t="s">
        <v>1897</v>
      </c>
      <c r="W3450" s="1" t="s">
        <v>136</v>
      </c>
      <c r="X3450" s="1" t="str">
        <f>IF(W3450="", "", IFERROR(VLOOKUP(W3450, colorList!A:B,2,FALSE),""))</f>
        <v>fekete</v>
      </c>
    </row>
    <row r="3451" spans="1:24" ht="27.75" customHeight="1" x14ac:dyDescent="0.25">
      <c r="A3451" s="1">
        <v>7000723</v>
      </c>
      <c r="B3451" s="1" t="str">
        <f>TRIM(D3451)</f>
        <v/>
      </c>
      <c r="C3451" s="1" t="str">
        <f>IFERROR(VLOOKUP(D3451, sizeList!A:B, 2, FALSE), "")</f>
        <v/>
      </c>
      <c r="E3451" s="1" t="str">
        <f>TRIM(F3451)</f>
        <v>Waldhausen 51 darabos színezőkészlet táskában</v>
      </c>
      <c r="F3451" s="1" t="s">
        <v>14629</v>
      </c>
      <c r="G3451" s="1" t="s">
        <v>14630</v>
      </c>
      <c r="H3451" s="1" t="s">
        <v>52</v>
      </c>
      <c r="I3451" s="1" t="s">
        <v>255</v>
      </c>
      <c r="J3451" s="1" t="str">
        <f>TRIM(I3451)</f>
        <v>Lovasfelszerelés</v>
      </c>
      <c r="K3451" s="1" t="s">
        <v>14561</v>
      </c>
      <c r="L3451" s="1" t="str">
        <f>TRIM(K3451)</f>
        <v>Ajándéktárgy</v>
      </c>
      <c r="N3451" s="1" t="str">
        <f>TRIM(M3451)</f>
        <v/>
      </c>
      <c r="P3451" s="1" t="str">
        <f>TRIM(O3451)</f>
        <v/>
      </c>
      <c r="Q3451" s="18" t="s">
        <v>14631</v>
      </c>
      <c r="R3451" s="8">
        <v>4043946305712</v>
      </c>
      <c r="S3451" s="1">
        <v>14.95</v>
      </c>
      <c r="T3451" s="1" t="s">
        <v>26</v>
      </c>
      <c r="U3451" s="1">
        <v>0.35</v>
      </c>
      <c r="V3451" s="1" t="s">
        <v>14632</v>
      </c>
      <c r="X3451" s="1" t="str">
        <f>IF(W3451="", "", IFERROR(VLOOKUP(W3451, colorList!A:B,2,FALSE),""))</f>
        <v/>
      </c>
    </row>
    <row r="3452" spans="1:24" ht="27.75" customHeight="1" x14ac:dyDescent="0.25">
      <c r="A3452" s="1">
        <v>123412</v>
      </c>
      <c r="B3452" s="1" t="str">
        <f>TRIM(D3452)</f>
        <v>12 cm</v>
      </c>
      <c r="C3452" s="1" t="str">
        <f>IFERROR(VLOOKUP(TRIM(D3452), sizeList!A:B, 2, FALSE), "")</f>
        <v>12 cm</v>
      </c>
      <c r="D3452" s="1" t="s">
        <v>55</v>
      </c>
      <c r="E3452" s="1" t="str">
        <f>TRIM(F3452)</f>
        <v>Waldhausen ágaskodó zabla</v>
      </c>
      <c r="F3452" s="1" t="s">
        <v>15447</v>
      </c>
      <c r="G3452" s="1" t="s">
        <v>15448</v>
      </c>
      <c r="H3452" s="1" t="s">
        <v>52</v>
      </c>
      <c r="I3452" s="1" t="s">
        <v>23</v>
      </c>
      <c r="J3452" s="1" t="str">
        <f>TRIM(I3452)</f>
        <v>Lófelszerelés</v>
      </c>
      <c r="K3452" s="1" t="s">
        <v>24</v>
      </c>
      <c r="L3452" s="1" t="str">
        <f>TRIM(K3452)</f>
        <v>Zabla</v>
      </c>
      <c r="M3452" s="1" t="s">
        <v>15449</v>
      </c>
      <c r="N3452" s="1" t="str">
        <f>TRIM(M3452)</f>
        <v>Speciális zabla</v>
      </c>
      <c r="P3452" s="1" t="str">
        <f>TRIM(O3452)</f>
        <v/>
      </c>
      <c r="Q3452" s="18" t="s">
        <v>15450</v>
      </c>
      <c r="R3452" s="8" t="s">
        <v>15451</v>
      </c>
      <c r="S3452" s="1">
        <v>24.95</v>
      </c>
      <c r="T3452" s="1" t="s">
        <v>26</v>
      </c>
      <c r="X3452" s="1" t="str">
        <f>IF(W3452="", "", IFERROR(VLOOKUP(W3452, colorList!A:B,2,FALSE),""))</f>
        <v/>
      </c>
    </row>
    <row r="3453" spans="1:24" ht="27.75" customHeight="1" x14ac:dyDescent="0.25">
      <c r="A3453" s="1">
        <v>123500</v>
      </c>
      <c r="B3453" s="1" t="str">
        <f>TRIM(D3453)</f>
        <v/>
      </c>
      <c r="C3453" s="1" t="str">
        <f>IFERROR(VLOOKUP(D3453, sizeList!A:B, 2, FALSE), "")</f>
        <v/>
      </c>
      <c r="D3453" s="1" t="s">
        <v>5114</v>
      </c>
      <c r="E3453" s="1" t="str">
        <f>TRIM(F3453)</f>
        <v>Waldhausen ágaskodó zabla szíj</v>
      </c>
      <c r="F3453" s="1" t="s">
        <v>15452</v>
      </c>
      <c r="G3453" s="1" t="s">
        <v>15453</v>
      </c>
      <c r="H3453" s="1" t="s">
        <v>52</v>
      </c>
      <c r="I3453" s="1" t="s">
        <v>23</v>
      </c>
      <c r="J3453" s="1" t="str">
        <f>TRIM(I3453)</f>
        <v>Lófelszerelés</v>
      </c>
      <c r="K3453" s="1" t="s">
        <v>24</v>
      </c>
      <c r="L3453" s="1" t="str">
        <f>TRIM(K3453)</f>
        <v>Zabla</v>
      </c>
      <c r="M3453" s="1" t="s">
        <v>11572</v>
      </c>
      <c r="N3453" s="1" t="str">
        <f>TRIM(M3453)</f>
        <v>Zabla kiegészítők</v>
      </c>
      <c r="P3453" s="1" t="str">
        <f>TRIM(O3453)</f>
        <v/>
      </c>
      <c r="Q3453" s="18" t="s">
        <v>15454</v>
      </c>
      <c r="R3453" s="8" t="s">
        <v>15451</v>
      </c>
      <c r="S3453" s="1">
        <v>14.95</v>
      </c>
      <c r="T3453" s="1" t="s">
        <v>26</v>
      </c>
      <c r="X3453" s="1" t="str">
        <f>IF(W3453="", "", IFERROR(VLOOKUP(W3453, colorList!A:B,2,FALSE),""))</f>
        <v/>
      </c>
    </row>
    <row r="3454" spans="1:24" ht="27.75" customHeight="1" x14ac:dyDescent="0.25">
      <c r="A3454" s="1" t="s">
        <v>178</v>
      </c>
      <c r="B3454" s="1" t="str">
        <f>TRIM(D3454)</f>
        <v>115 cm</v>
      </c>
      <c r="C3454" s="1" t="str">
        <f>IFERROR(VLOOKUP(TRIM(D3454), sizeList!A:B, 2, FALSE), "")</f>
        <v>115 cm</v>
      </c>
      <c r="D3454" s="1" t="s">
        <v>130</v>
      </c>
      <c r="E3454" s="1" t="str">
        <f>TRIM(F3454)</f>
        <v>Waldhausen Air Mesh alsó takaró</v>
      </c>
      <c r="F3454" s="1" t="s">
        <v>179</v>
      </c>
      <c r="G3454" s="1" t="s">
        <v>180</v>
      </c>
      <c r="H3454" s="1" t="s">
        <v>52</v>
      </c>
      <c r="I3454" s="1" t="s">
        <v>23</v>
      </c>
      <c r="J3454" s="1" t="str">
        <f>TRIM(I3454)</f>
        <v>Lófelszerelés</v>
      </c>
      <c r="K3454" s="1" t="s">
        <v>133</v>
      </c>
      <c r="L3454" s="1" t="str">
        <f>TRIM(K3454)</f>
        <v>Lótakaró</v>
      </c>
      <c r="M3454" s="1" t="s">
        <v>134</v>
      </c>
      <c r="N3454" s="1" t="str">
        <f>TRIM(M3454)</f>
        <v>Alsó takaró</v>
      </c>
      <c r="P3454" s="1" t="str">
        <f>TRIM(O3454)</f>
        <v/>
      </c>
      <c r="Q3454" s="18" t="s">
        <v>5151</v>
      </c>
      <c r="R3454" s="8">
        <v>4057962206410</v>
      </c>
      <c r="S3454" s="1">
        <v>59.95</v>
      </c>
      <c r="T3454" s="1" t="s">
        <v>26</v>
      </c>
      <c r="U3454" s="1">
        <v>0.40899999999999997</v>
      </c>
      <c r="V3454" s="1" t="s">
        <v>181</v>
      </c>
      <c r="W3454" s="1" t="s">
        <v>136</v>
      </c>
      <c r="X3454" s="1" t="str">
        <f>IF(W3454="", "", IFERROR(VLOOKUP(W3454, colorList!A:B,2,FALSE),""))</f>
        <v>fekete</v>
      </c>
    </row>
    <row r="3455" spans="1:24" ht="27.75" customHeight="1" x14ac:dyDescent="0.25">
      <c r="A3455" s="1" t="s">
        <v>182</v>
      </c>
      <c r="B3455" s="1" t="str">
        <f>TRIM(D3455)</f>
        <v>125 cm</v>
      </c>
      <c r="C3455" s="1" t="str">
        <f>IFERROR(VLOOKUP(TRIM(D3455), sizeList!A:B, 2, FALSE), "")</f>
        <v>125 cm</v>
      </c>
      <c r="D3455" s="1" t="s">
        <v>138</v>
      </c>
      <c r="E3455" s="1" t="str">
        <f>TRIM(F3455)</f>
        <v>Waldhausen Air Mesh alsó takaró</v>
      </c>
      <c r="F3455" s="1" t="s">
        <v>179</v>
      </c>
      <c r="G3455" s="1" t="s">
        <v>183</v>
      </c>
      <c r="H3455" s="1" t="s">
        <v>52</v>
      </c>
      <c r="I3455" s="1" t="s">
        <v>23</v>
      </c>
      <c r="J3455" s="1" t="str">
        <f>TRIM(I3455)</f>
        <v>Lófelszerelés</v>
      </c>
      <c r="K3455" s="1" t="s">
        <v>133</v>
      </c>
      <c r="L3455" s="1" t="str">
        <f>TRIM(K3455)</f>
        <v>Lótakaró</v>
      </c>
      <c r="M3455" s="1" t="s">
        <v>134</v>
      </c>
      <c r="N3455" s="1" t="str">
        <f>TRIM(M3455)</f>
        <v>Alsó takaró</v>
      </c>
      <c r="P3455" s="1" t="str">
        <f>TRIM(O3455)</f>
        <v/>
      </c>
      <c r="Q3455" s="18" t="s">
        <v>5152</v>
      </c>
      <c r="R3455" s="8">
        <v>4057962206427</v>
      </c>
      <c r="S3455" s="1">
        <v>59.95</v>
      </c>
      <c r="T3455" s="1" t="s">
        <v>26</v>
      </c>
      <c r="U3455" s="1">
        <v>0.40899999999999997</v>
      </c>
      <c r="V3455" s="1" t="s">
        <v>181</v>
      </c>
      <c r="W3455" s="1" t="s">
        <v>136</v>
      </c>
      <c r="X3455" s="1" t="str">
        <f>IF(W3455="", "", IFERROR(VLOOKUP(W3455, colorList!A:B,2,FALSE),""))</f>
        <v>fekete</v>
      </c>
    </row>
    <row r="3456" spans="1:24" ht="27.75" customHeight="1" x14ac:dyDescent="0.25">
      <c r="A3456" s="1" t="s">
        <v>184</v>
      </c>
      <c r="B3456" s="1" t="str">
        <f>TRIM(D3456)</f>
        <v>135 cm</v>
      </c>
      <c r="C3456" s="1" t="str">
        <f>IFERROR(VLOOKUP(TRIM(D3456), sizeList!A:B, 2, FALSE), "")</f>
        <v>135 cm</v>
      </c>
      <c r="D3456" s="1" t="s">
        <v>141</v>
      </c>
      <c r="E3456" s="1" t="str">
        <f>TRIM(F3456)</f>
        <v>Waldhausen Air Mesh alsó takaró</v>
      </c>
      <c r="F3456" s="1" t="s">
        <v>179</v>
      </c>
      <c r="G3456" s="1" t="s">
        <v>185</v>
      </c>
      <c r="H3456" s="1" t="s">
        <v>52</v>
      </c>
      <c r="I3456" s="1" t="s">
        <v>23</v>
      </c>
      <c r="J3456" s="1" t="str">
        <f>TRIM(I3456)</f>
        <v>Lófelszerelés</v>
      </c>
      <c r="K3456" s="1" t="s">
        <v>133</v>
      </c>
      <c r="L3456" s="1" t="str">
        <f>TRIM(K3456)</f>
        <v>Lótakaró</v>
      </c>
      <c r="M3456" s="1" t="s">
        <v>134</v>
      </c>
      <c r="N3456" s="1" t="str">
        <f>TRIM(M3456)</f>
        <v>Alsó takaró</v>
      </c>
      <c r="P3456" s="1" t="str">
        <f>TRIM(O3456)</f>
        <v/>
      </c>
      <c r="Q3456" s="18" t="s">
        <v>5152</v>
      </c>
      <c r="R3456" s="8">
        <v>4057962206434</v>
      </c>
      <c r="S3456" s="1">
        <v>59.95</v>
      </c>
      <c r="T3456" s="1" t="s">
        <v>26</v>
      </c>
      <c r="U3456" s="1">
        <v>0.40899999999999997</v>
      </c>
      <c r="V3456" s="1" t="s">
        <v>181</v>
      </c>
      <c r="W3456" s="1" t="s">
        <v>136</v>
      </c>
      <c r="X3456" s="1" t="str">
        <f>IF(W3456="", "", IFERROR(VLOOKUP(W3456, colorList!A:B,2,FALSE),""))</f>
        <v>fekete</v>
      </c>
    </row>
    <row r="3457" spans="1:24" ht="27.75" customHeight="1" x14ac:dyDescent="0.25">
      <c r="A3457" s="1" t="s">
        <v>186</v>
      </c>
      <c r="B3457" s="1" t="str">
        <f>TRIM(D3457)</f>
        <v>145 cm</v>
      </c>
      <c r="C3457" s="1" t="str">
        <f>IFERROR(VLOOKUP(TRIM(D3457), sizeList!A:B, 2, FALSE), "")</f>
        <v>145 cm</v>
      </c>
      <c r="D3457" s="1" t="s">
        <v>144</v>
      </c>
      <c r="E3457" s="1" t="str">
        <f>TRIM(F3457)</f>
        <v>Waldhausen Air Mesh alsó takaró</v>
      </c>
      <c r="F3457" s="1" t="s">
        <v>179</v>
      </c>
      <c r="G3457" s="1" t="s">
        <v>187</v>
      </c>
      <c r="H3457" s="1" t="s">
        <v>52</v>
      </c>
      <c r="I3457" s="1" t="s">
        <v>23</v>
      </c>
      <c r="J3457" s="1" t="str">
        <f>TRIM(I3457)</f>
        <v>Lófelszerelés</v>
      </c>
      <c r="K3457" s="1" t="s">
        <v>133</v>
      </c>
      <c r="L3457" s="1" t="str">
        <f>TRIM(K3457)</f>
        <v>Lótakaró</v>
      </c>
      <c r="M3457" s="1" t="s">
        <v>134</v>
      </c>
      <c r="N3457" s="1" t="str">
        <f>TRIM(M3457)</f>
        <v>Alsó takaró</v>
      </c>
      <c r="P3457" s="1" t="str">
        <f>TRIM(O3457)</f>
        <v/>
      </c>
      <c r="Q3457" s="18" t="s">
        <v>5152</v>
      </c>
      <c r="R3457" s="8">
        <v>4057962206441</v>
      </c>
      <c r="S3457" s="1">
        <v>59.95</v>
      </c>
      <c r="T3457" s="1" t="s">
        <v>26</v>
      </c>
      <c r="U3457" s="1">
        <v>0.40899999999999997</v>
      </c>
      <c r="V3457" s="1" t="s">
        <v>181</v>
      </c>
      <c r="W3457" s="1" t="s">
        <v>136</v>
      </c>
      <c r="X3457" s="1" t="str">
        <f>IF(W3457="", "", IFERROR(VLOOKUP(W3457, colorList!A:B,2,FALSE),""))</f>
        <v>fekete</v>
      </c>
    </row>
    <row r="3458" spans="1:24" ht="27.75" customHeight="1" x14ac:dyDescent="0.25">
      <c r="A3458" s="1" t="s">
        <v>188</v>
      </c>
      <c r="B3458" s="1" t="str">
        <f>TRIM(D3458)</f>
        <v>155 cm</v>
      </c>
      <c r="C3458" s="1" t="str">
        <f>IFERROR(VLOOKUP(TRIM(D3458), sizeList!A:B, 2, FALSE), "")</f>
        <v>155 cm</v>
      </c>
      <c r="D3458" s="1" t="s">
        <v>147</v>
      </c>
      <c r="E3458" s="1" t="str">
        <f>TRIM(F3458)</f>
        <v>Waldhausen Air Mesh alsó takaró</v>
      </c>
      <c r="F3458" s="1" t="s">
        <v>179</v>
      </c>
      <c r="G3458" s="1" t="s">
        <v>189</v>
      </c>
      <c r="H3458" s="1" t="s">
        <v>52</v>
      </c>
      <c r="I3458" s="1" t="s">
        <v>23</v>
      </c>
      <c r="J3458" s="1" t="str">
        <f>TRIM(I3458)</f>
        <v>Lófelszerelés</v>
      </c>
      <c r="K3458" s="1" t="s">
        <v>133</v>
      </c>
      <c r="L3458" s="1" t="str">
        <f>TRIM(K3458)</f>
        <v>Lótakaró</v>
      </c>
      <c r="M3458" s="1" t="s">
        <v>134</v>
      </c>
      <c r="N3458" s="1" t="str">
        <f>TRIM(M3458)</f>
        <v>Alsó takaró</v>
      </c>
      <c r="P3458" s="1" t="str">
        <f>TRIM(O3458)</f>
        <v/>
      </c>
      <c r="Q3458" s="18" t="s">
        <v>5152</v>
      </c>
      <c r="R3458" s="8">
        <v>4057962206458</v>
      </c>
      <c r="S3458" s="1">
        <v>59.95</v>
      </c>
      <c r="T3458" s="1" t="s">
        <v>26</v>
      </c>
      <c r="U3458" s="1">
        <v>0.40899999999999997</v>
      </c>
      <c r="V3458" s="1" t="s">
        <v>181</v>
      </c>
      <c r="W3458" s="1" t="s">
        <v>136</v>
      </c>
      <c r="X3458" s="1" t="str">
        <f>IF(W3458="", "", IFERROR(VLOOKUP(W3458, colorList!A:B,2,FALSE),""))</f>
        <v>fekete</v>
      </c>
    </row>
    <row r="3459" spans="1:24" ht="27.75" customHeight="1" x14ac:dyDescent="0.25">
      <c r="A3459" s="1" t="s">
        <v>190</v>
      </c>
      <c r="B3459" s="1" t="str">
        <f>TRIM(D3459)</f>
        <v>165 cm</v>
      </c>
      <c r="C3459" s="1" t="str">
        <f>IFERROR(VLOOKUP(TRIM(D3459), sizeList!A:B, 2, FALSE), "")</f>
        <v>165 cm</v>
      </c>
      <c r="D3459" s="1" t="s">
        <v>150</v>
      </c>
      <c r="E3459" s="1" t="str">
        <f>TRIM(F3459)</f>
        <v>Waldhausen Air Mesh alsó takaró</v>
      </c>
      <c r="F3459" s="1" t="s">
        <v>179</v>
      </c>
      <c r="G3459" s="1" t="s">
        <v>191</v>
      </c>
      <c r="H3459" s="1" t="s">
        <v>52</v>
      </c>
      <c r="I3459" s="1" t="s">
        <v>23</v>
      </c>
      <c r="J3459" s="1" t="str">
        <f>TRIM(I3459)</f>
        <v>Lófelszerelés</v>
      </c>
      <c r="K3459" s="1" t="s">
        <v>133</v>
      </c>
      <c r="L3459" s="1" t="str">
        <f>TRIM(K3459)</f>
        <v>Lótakaró</v>
      </c>
      <c r="M3459" s="1" t="s">
        <v>134</v>
      </c>
      <c r="N3459" s="1" t="str">
        <f>TRIM(M3459)</f>
        <v>Alsó takaró</v>
      </c>
      <c r="P3459" s="1" t="str">
        <f>TRIM(O3459)</f>
        <v/>
      </c>
      <c r="Q3459" s="18" t="s">
        <v>5152</v>
      </c>
      <c r="R3459" s="8">
        <v>4057962206465</v>
      </c>
      <c r="S3459" s="1">
        <v>59.95</v>
      </c>
      <c r="T3459" s="1" t="s">
        <v>26</v>
      </c>
      <c r="U3459" s="1">
        <v>0.40899999999999997</v>
      </c>
      <c r="V3459" s="1" t="s">
        <v>181</v>
      </c>
      <c r="W3459" s="1" t="s">
        <v>136</v>
      </c>
      <c r="X3459" s="1" t="str">
        <f>IF(W3459="", "", IFERROR(VLOOKUP(W3459, colorList!A:B,2,FALSE),""))</f>
        <v>fekete</v>
      </c>
    </row>
    <row r="3460" spans="1:24" ht="27.75" customHeight="1" x14ac:dyDescent="0.25">
      <c r="A3460" s="1" t="s">
        <v>3698</v>
      </c>
      <c r="B3460" s="1" t="str">
        <f>TRIM(D3460)</f>
        <v>VB</v>
      </c>
      <c r="C3460" s="1" t="str">
        <f>IFERROR(VLOOKUP(TRIM(D3460), sizeList!A:B, 2, FALSE), "")</f>
        <v>Cob</v>
      </c>
      <c r="D3460" s="1" t="s">
        <v>214</v>
      </c>
      <c r="E3460" s="1" t="str">
        <f>TRIM(F3460)</f>
        <v>Waldhausen Airflow ínvédő</v>
      </c>
      <c r="F3460" s="1" t="s">
        <v>3694</v>
      </c>
      <c r="G3460" s="1" t="s">
        <v>3699</v>
      </c>
      <c r="H3460" s="1" t="s">
        <v>52</v>
      </c>
      <c r="I3460" s="1" t="s">
        <v>23</v>
      </c>
      <c r="J3460" s="1" t="str">
        <f>TRIM(I3460)</f>
        <v>Lófelszerelés</v>
      </c>
      <c r="K3460" s="1" t="s">
        <v>194</v>
      </c>
      <c r="L3460" s="1" t="str">
        <f>TRIM(K3460)</f>
        <v>Láb- és patavédő</v>
      </c>
      <c r="M3460" s="1" t="s">
        <v>3654</v>
      </c>
      <c r="N3460" s="1" t="str">
        <f>TRIM(M3460)</f>
        <v>Ínvédő</v>
      </c>
      <c r="P3460" s="1" t="str">
        <f>TRIM(O3460)</f>
        <v/>
      </c>
      <c r="Q3460" s="18" t="s">
        <v>3696</v>
      </c>
      <c r="R3460" s="8">
        <v>4057962158504</v>
      </c>
      <c r="S3460" s="1">
        <v>64.95</v>
      </c>
      <c r="T3460" s="1" t="s">
        <v>26</v>
      </c>
      <c r="U3460" s="1">
        <v>0.67600000000000005</v>
      </c>
      <c r="V3460" s="1" t="s">
        <v>3697</v>
      </c>
      <c r="W3460" s="1" t="s">
        <v>136</v>
      </c>
      <c r="X3460" s="1" t="str">
        <f>IF(W3460="", "", IFERROR(VLOOKUP(W3460, colorList!A:B,2,FALSE),""))</f>
        <v>fekete</v>
      </c>
    </row>
    <row r="3461" spans="1:24" ht="27.75" customHeight="1" x14ac:dyDescent="0.25">
      <c r="A3461" s="1" t="s">
        <v>3702</v>
      </c>
      <c r="B3461" s="1" t="str">
        <f>TRIM(D3461)</f>
        <v>WB</v>
      </c>
      <c r="C3461" s="1" t="str">
        <f>IFERROR(VLOOKUP(TRIM(D3461), sizeList!A:B, 2, FALSE), "")</f>
        <v>Full</v>
      </c>
      <c r="D3461" s="1" t="s">
        <v>226</v>
      </c>
      <c r="E3461" s="1" t="str">
        <f>TRIM(F3461)</f>
        <v>Waldhausen Airflow ínvédő</v>
      </c>
      <c r="F3461" s="1" t="s">
        <v>3694</v>
      </c>
      <c r="G3461" s="1" t="s">
        <v>3703</v>
      </c>
      <c r="H3461" s="1" t="s">
        <v>52</v>
      </c>
      <c r="I3461" s="1" t="s">
        <v>23</v>
      </c>
      <c r="J3461" s="1" t="str">
        <f>TRIM(I3461)</f>
        <v>Lófelszerelés</v>
      </c>
      <c r="K3461" s="1" t="s">
        <v>194</v>
      </c>
      <c r="L3461" s="1" t="str">
        <f>TRIM(K3461)</f>
        <v>Láb- és patavédő</v>
      </c>
      <c r="M3461" s="1" t="s">
        <v>3654</v>
      </c>
      <c r="N3461" s="1" t="str">
        <f>TRIM(M3461)</f>
        <v>Ínvédő</v>
      </c>
      <c r="P3461" s="1" t="str">
        <f>TRIM(O3461)</f>
        <v/>
      </c>
      <c r="Q3461" s="18" t="s">
        <v>3696</v>
      </c>
      <c r="R3461" s="8">
        <v>4057962158511</v>
      </c>
      <c r="S3461" s="1">
        <v>64.95</v>
      </c>
      <c r="T3461" s="1" t="s">
        <v>26</v>
      </c>
      <c r="U3461" s="1">
        <v>0.67600000000000005</v>
      </c>
      <c r="V3461" s="1" t="s">
        <v>3697</v>
      </c>
      <c r="W3461" s="1" t="s">
        <v>136</v>
      </c>
      <c r="X3461" s="1" t="str">
        <f>IF(W3461="", "", IFERROR(VLOOKUP(W3461, colorList!A:B,2,FALSE),""))</f>
        <v>fekete</v>
      </c>
    </row>
    <row r="3462" spans="1:24" ht="27.75" customHeight="1" x14ac:dyDescent="0.25">
      <c r="A3462" s="1" t="s">
        <v>3707</v>
      </c>
      <c r="B3462" s="1" t="str">
        <f>TRIM(D3462)</f>
        <v>XWB</v>
      </c>
      <c r="C3462" s="1" t="str">
        <f>IFERROR(VLOOKUP(TRIM(D3462), sizeList!A:B, 2, FALSE), "")</f>
        <v>XFull</v>
      </c>
      <c r="D3462" s="1" t="s">
        <v>3705</v>
      </c>
      <c r="E3462" s="1" t="str">
        <f>TRIM(F3462)</f>
        <v>Waldhausen Airflow ínvédő</v>
      </c>
      <c r="F3462" s="1" t="s">
        <v>3694</v>
      </c>
      <c r="G3462" s="1" t="s">
        <v>3708</v>
      </c>
      <c r="H3462" s="1" t="s">
        <v>52</v>
      </c>
      <c r="I3462" s="1" t="s">
        <v>23</v>
      </c>
      <c r="J3462" s="1" t="str">
        <f>TRIM(I3462)</f>
        <v>Lófelszerelés</v>
      </c>
      <c r="K3462" s="1" t="s">
        <v>194</v>
      </c>
      <c r="L3462" s="1" t="str">
        <f>TRIM(K3462)</f>
        <v>Láb- és patavédő</v>
      </c>
      <c r="M3462" s="1" t="s">
        <v>3654</v>
      </c>
      <c r="N3462" s="1" t="str">
        <f>TRIM(M3462)</f>
        <v>Ínvédő</v>
      </c>
      <c r="P3462" s="1" t="str">
        <f>TRIM(O3462)</f>
        <v/>
      </c>
      <c r="Q3462" s="18" t="s">
        <v>3696</v>
      </c>
      <c r="R3462" s="8">
        <v>4057962168442</v>
      </c>
      <c r="S3462" s="1">
        <v>64.95</v>
      </c>
      <c r="T3462" s="1" t="s">
        <v>26</v>
      </c>
      <c r="U3462" s="1">
        <v>0.67600000000000005</v>
      </c>
      <c r="V3462" s="1" t="s">
        <v>3697</v>
      </c>
      <c r="W3462" s="1" t="s">
        <v>136</v>
      </c>
      <c r="X3462" s="1" t="str">
        <f>IF(W3462="", "", IFERROR(VLOOKUP(W3462, colorList!A:B,2,FALSE),""))</f>
        <v>fekete</v>
      </c>
    </row>
    <row r="3463" spans="1:24" ht="27.75" customHeight="1" x14ac:dyDescent="0.25">
      <c r="A3463" s="1" t="s">
        <v>3693</v>
      </c>
      <c r="B3463" s="1" t="str">
        <f>TRIM(D3463)</f>
        <v>VB</v>
      </c>
      <c r="C3463" s="1" t="str">
        <f>IFERROR(VLOOKUP(TRIM(D3463), sizeList!A:B, 2, FALSE), "")</f>
        <v>Cob</v>
      </c>
      <c r="D3463" s="1" t="s">
        <v>214</v>
      </c>
      <c r="E3463" s="1" t="str">
        <f>TRIM(F3463)</f>
        <v>Waldhausen Airflow ínvédő</v>
      </c>
      <c r="F3463" s="1" t="s">
        <v>3694</v>
      </c>
      <c r="G3463" s="1" t="s">
        <v>3695</v>
      </c>
      <c r="H3463" s="1" t="s">
        <v>52</v>
      </c>
      <c r="I3463" s="1" t="s">
        <v>23</v>
      </c>
      <c r="J3463" s="1" t="str">
        <f>TRIM(I3463)</f>
        <v>Lófelszerelés</v>
      </c>
      <c r="K3463" s="1" t="s">
        <v>194</v>
      </c>
      <c r="L3463" s="1" t="str">
        <f>TRIM(K3463)</f>
        <v>Láb- és patavédő</v>
      </c>
      <c r="M3463" s="1" t="s">
        <v>3654</v>
      </c>
      <c r="N3463" s="1" t="str">
        <f>TRIM(M3463)</f>
        <v>Ínvédő</v>
      </c>
      <c r="P3463" s="1" t="str">
        <f>TRIM(O3463)</f>
        <v/>
      </c>
      <c r="Q3463" s="18" t="s">
        <v>3696</v>
      </c>
      <c r="R3463" s="8">
        <v>4057962168459</v>
      </c>
      <c r="S3463" s="1">
        <v>64.95</v>
      </c>
      <c r="T3463" s="1" t="s">
        <v>26</v>
      </c>
      <c r="U3463" s="1">
        <v>0.67600000000000005</v>
      </c>
      <c r="V3463" s="1" t="s">
        <v>3697</v>
      </c>
      <c r="W3463" s="1" t="s">
        <v>210</v>
      </c>
      <c r="X3463" s="1" t="str">
        <f>IF(W3463="", "", IFERROR(VLOOKUP(W3463, colorList!A:B,2,FALSE),""))</f>
        <v>fehér</v>
      </c>
    </row>
    <row r="3464" spans="1:24" ht="27.75" customHeight="1" x14ac:dyDescent="0.25">
      <c r="A3464" s="1" t="s">
        <v>3700</v>
      </c>
      <c r="B3464" s="1" t="str">
        <f>TRIM(D3464)</f>
        <v>WB</v>
      </c>
      <c r="C3464" s="1" t="str">
        <f>IFERROR(VLOOKUP(TRIM(D3464), sizeList!A:B, 2, FALSE), "")</f>
        <v>Full</v>
      </c>
      <c r="D3464" s="1" t="s">
        <v>226</v>
      </c>
      <c r="E3464" s="1" t="str">
        <f>TRIM(F3464)</f>
        <v>Waldhausen Airflow ínvédő</v>
      </c>
      <c r="F3464" s="1" t="s">
        <v>3694</v>
      </c>
      <c r="G3464" s="1" t="s">
        <v>3701</v>
      </c>
      <c r="H3464" s="1" t="s">
        <v>52</v>
      </c>
      <c r="I3464" s="1" t="s">
        <v>23</v>
      </c>
      <c r="J3464" s="1" t="str">
        <f>TRIM(I3464)</f>
        <v>Lófelszerelés</v>
      </c>
      <c r="K3464" s="1" t="s">
        <v>194</v>
      </c>
      <c r="L3464" s="1" t="str">
        <f>TRIM(K3464)</f>
        <v>Láb- és patavédő</v>
      </c>
      <c r="M3464" s="1" t="s">
        <v>3654</v>
      </c>
      <c r="N3464" s="1" t="str">
        <f>TRIM(M3464)</f>
        <v>Ínvédő</v>
      </c>
      <c r="P3464" s="1" t="str">
        <f>TRIM(O3464)</f>
        <v/>
      </c>
      <c r="Q3464" s="18" t="s">
        <v>3696</v>
      </c>
      <c r="R3464" s="8">
        <v>4057962168466</v>
      </c>
      <c r="S3464" s="1">
        <v>64.95</v>
      </c>
      <c r="T3464" s="1" t="s">
        <v>26</v>
      </c>
      <c r="U3464" s="1">
        <v>0.67600000000000005</v>
      </c>
      <c r="V3464" s="1" t="s">
        <v>3697</v>
      </c>
      <c r="W3464" s="1" t="s">
        <v>210</v>
      </c>
      <c r="X3464" s="1" t="str">
        <f>IF(W3464="", "", IFERROR(VLOOKUP(W3464, colorList!A:B,2,FALSE),""))</f>
        <v>fehér</v>
      </c>
    </row>
    <row r="3465" spans="1:24" ht="27.75" customHeight="1" x14ac:dyDescent="0.25">
      <c r="A3465" s="1" t="s">
        <v>3704</v>
      </c>
      <c r="B3465" s="1" t="str">
        <f>TRIM(D3465)</f>
        <v>XWB</v>
      </c>
      <c r="C3465" s="1" t="str">
        <f>IFERROR(VLOOKUP(TRIM(D3465), sizeList!A:B, 2, FALSE), "")</f>
        <v>XFull</v>
      </c>
      <c r="D3465" s="1" t="s">
        <v>3705</v>
      </c>
      <c r="E3465" s="1" t="str">
        <f>TRIM(F3465)</f>
        <v>Waldhausen Airflow ínvédő</v>
      </c>
      <c r="F3465" s="1" t="s">
        <v>3694</v>
      </c>
      <c r="G3465" s="1" t="s">
        <v>3706</v>
      </c>
      <c r="H3465" s="1" t="s">
        <v>52</v>
      </c>
      <c r="I3465" s="1" t="s">
        <v>23</v>
      </c>
      <c r="J3465" s="1" t="str">
        <f>TRIM(I3465)</f>
        <v>Lófelszerelés</v>
      </c>
      <c r="K3465" s="1" t="s">
        <v>194</v>
      </c>
      <c r="L3465" s="1" t="str">
        <f>TRIM(K3465)</f>
        <v>Láb- és patavédő</v>
      </c>
      <c r="M3465" s="1" t="s">
        <v>3654</v>
      </c>
      <c r="N3465" s="1" t="str">
        <f>TRIM(M3465)</f>
        <v>Ínvédő</v>
      </c>
      <c r="P3465" s="1" t="str">
        <f>TRIM(O3465)</f>
        <v/>
      </c>
      <c r="Q3465" s="18" t="s">
        <v>3696</v>
      </c>
      <c r="R3465" s="8">
        <v>4057962168473</v>
      </c>
      <c r="S3465" s="1">
        <v>64.95</v>
      </c>
      <c r="T3465" s="1" t="s">
        <v>26</v>
      </c>
      <c r="U3465" s="1">
        <v>0.67600000000000005</v>
      </c>
      <c r="V3465" s="1" t="s">
        <v>3697</v>
      </c>
      <c r="W3465" s="1" t="s">
        <v>210</v>
      </c>
      <c r="X3465" s="1" t="str">
        <f>IF(W3465="", "", IFERROR(VLOOKUP(W3465, colorList!A:B,2,FALSE),""))</f>
        <v>fehér</v>
      </c>
    </row>
    <row r="3466" spans="1:24" ht="27.75" customHeight="1" x14ac:dyDescent="0.25">
      <c r="A3466" s="1">
        <v>5723400</v>
      </c>
      <c r="B3466" s="1" t="str">
        <f>TRIM(D3466)</f>
        <v/>
      </c>
      <c r="C3466" s="1" t="str">
        <f>IFERROR(VLOOKUP(D3466, sizeList!A:B, 2, FALSE), "")</f>
        <v/>
      </c>
      <c r="E3466" s="1" t="str">
        <f>TRIM(F3466)</f>
        <v>Waldhausen akadálykanál</v>
      </c>
      <c r="F3466" s="1" t="s">
        <v>14088</v>
      </c>
      <c r="G3466" s="1" t="s">
        <v>14089</v>
      </c>
      <c r="H3466" s="1" t="s">
        <v>52</v>
      </c>
      <c r="I3466" s="1" t="s">
        <v>11837</v>
      </c>
      <c r="J3466" s="1" t="str">
        <f>TRIM(I3466)</f>
        <v>Istálló, pálya és legelő felszerelés</v>
      </c>
      <c r="K3466" s="1" t="s">
        <v>12028</v>
      </c>
      <c r="L3466" s="1" t="str">
        <f>TRIM(K3466)</f>
        <v>Pálya felszerelés</v>
      </c>
      <c r="N3466" s="1" t="str">
        <f>TRIM(M3466)</f>
        <v/>
      </c>
      <c r="P3466" s="1" t="str">
        <f>TRIM(O3466)</f>
        <v/>
      </c>
      <c r="Q3466" s="18" t="s">
        <v>14090</v>
      </c>
      <c r="R3466" s="8">
        <v>4043969288719</v>
      </c>
      <c r="S3466" s="1">
        <v>6.95</v>
      </c>
      <c r="T3466" s="1" t="s">
        <v>26</v>
      </c>
      <c r="U3466" s="1">
        <v>0.2</v>
      </c>
      <c r="V3466" s="1" t="s">
        <v>14089</v>
      </c>
      <c r="X3466" s="1" t="str">
        <f>IF(W3466="", "", IFERROR(VLOOKUP(W3466, colorList!A:B,2,FALSE),""))</f>
        <v/>
      </c>
    </row>
    <row r="3467" spans="1:24" ht="27.75" customHeight="1" x14ac:dyDescent="0.25">
      <c r="A3467" s="1">
        <v>5723502</v>
      </c>
      <c r="B3467" s="1" t="str">
        <f>TRIM(D3467)</f>
        <v/>
      </c>
      <c r="C3467" s="1" t="str">
        <f>IFERROR(VLOOKUP(D3467, sizeList!A:B, 2, FALSE), "")</f>
        <v/>
      </c>
      <c r="E3467" s="1" t="str">
        <f>TRIM(F3467)</f>
        <v>Waldhausen akadálysín műanyag</v>
      </c>
      <c r="F3467" s="1" t="s">
        <v>14091</v>
      </c>
      <c r="G3467" s="1" t="s">
        <v>14092</v>
      </c>
      <c r="H3467" s="1" t="s">
        <v>52</v>
      </c>
      <c r="I3467" s="1" t="s">
        <v>11837</v>
      </c>
      <c r="J3467" s="1" t="str">
        <f>TRIM(I3467)</f>
        <v>Istálló, pálya és legelő felszerelés</v>
      </c>
      <c r="K3467" s="1" t="s">
        <v>12028</v>
      </c>
      <c r="L3467" s="1" t="str">
        <f>TRIM(K3467)</f>
        <v>Pálya felszerelés</v>
      </c>
      <c r="N3467" s="1" t="str">
        <f>TRIM(M3467)</f>
        <v/>
      </c>
      <c r="P3467" s="1" t="str">
        <f>TRIM(O3467)</f>
        <v/>
      </c>
      <c r="Q3467" s="18" t="s">
        <v>14093</v>
      </c>
      <c r="R3467" s="8">
        <v>4057962127975</v>
      </c>
      <c r="S3467" s="1">
        <v>9.9499999999999993</v>
      </c>
      <c r="T3467" s="1" t="s">
        <v>26</v>
      </c>
      <c r="U3467" s="1">
        <v>0.02</v>
      </c>
      <c r="V3467" s="1" t="s">
        <v>14092</v>
      </c>
      <c r="X3467" s="1" t="str">
        <f>IF(W3467="", "", IFERROR(VLOOKUP(W3467, colorList!A:B,2,FALSE),""))</f>
        <v/>
      </c>
    </row>
    <row r="3468" spans="1:24" ht="27.75" customHeight="1" x14ac:dyDescent="0.25">
      <c r="A3468" s="1" t="s">
        <v>702</v>
      </c>
      <c r="B3468" s="1" t="str">
        <f>TRIM(D3468)</f>
        <v>11</v>
      </c>
      <c r="C3468" s="1">
        <f>IFERROR(VLOOKUP(D3468, sizeList!A:B, 2, FALSE), "")</f>
        <v>11</v>
      </c>
      <c r="D3468" s="1">
        <v>11</v>
      </c>
      <c r="E3468" s="1" t="str">
        <f>TRIM(F3468)</f>
        <v>Waldhausen alátét csikózabla</v>
      </c>
      <c r="F3468" s="1" t="s">
        <v>703</v>
      </c>
      <c r="G3468" s="1" t="s">
        <v>704</v>
      </c>
      <c r="H3468" s="1" t="s">
        <v>52</v>
      </c>
      <c r="I3468" s="1" t="s">
        <v>23</v>
      </c>
      <c r="J3468" s="1" t="str">
        <f>TRIM(I3468)</f>
        <v>Lófelszerelés</v>
      </c>
      <c r="K3468" s="1" t="s">
        <v>24</v>
      </c>
      <c r="L3468" s="1" t="str">
        <f>TRIM(K3468)</f>
        <v>Zabla</v>
      </c>
      <c r="M3468" s="1" t="s">
        <v>41</v>
      </c>
      <c r="N3468" s="1" t="str">
        <f>TRIM(M3468)</f>
        <v>Csikózabla</v>
      </c>
      <c r="P3468" s="1" t="str">
        <f>TRIM(O3468)</f>
        <v/>
      </c>
      <c r="Q3468" s="18" t="s">
        <v>5203</v>
      </c>
      <c r="R3468" s="8">
        <v>4043969240779</v>
      </c>
      <c r="S3468" s="1">
        <v>21.95</v>
      </c>
      <c r="T3468" s="1" t="s">
        <v>26</v>
      </c>
      <c r="U3468" s="1">
        <v>0.3</v>
      </c>
      <c r="V3468" s="1" t="s">
        <v>705</v>
      </c>
      <c r="X3468" s="1" t="str">
        <f>IF(W3468="", "", IFERROR(VLOOKUP(W3468, colorList!A:B,2,FALSE),""))</f>
        <v/>
      </c>
    </row>
    <row r="3469" spans="1:24" ht="27.75" customHeight="1" x14ac:dyDescent="0.25">
      <c r="A3469" s="1" t="s">
        <v>706</v>
      </c>
      <c r="B3469" s="1" t="str">
        <f>TRIM(D3469)</f>
        <v>12</v>
      </c>
      <c r="C3469" s="1">
        <f>IFERROR(VLOOKUP(D3469, sizeList!A:B, 2, FALSE), "")</f>
        <v>12</v>
      </c>
      <c r="D3469" s="1">
        <v>12</v>
      </c>
      <c r="E3469" s="1" t="str">
        <f>TRIM(F3469)</f>
        <v>Waldhausen alátét csikózabla</v>
      </c>
      <c r="F3469" s="1" t="s">
        <v>703</v>
      </c>
      <c r="G3469" s="1" t="s">
        <v>707</v>
      </c>
      <c r="H3469" s="1" t="s">
        <v>52</v>
      </c>
      <c r="I3469" s="1" t="s">
        <v>23</v>
      </c>
      <c r="J3469" s="1" t="str">
        <f>TRIM(I3469)</f>
        <v>Lófelszerelés</v>
      </c>
      <c r="K3469" s="1" t="s">
        <v>24</v>
      </c>
      <c r="L3469" s="1" t="str">
        <f>TRIM(K3469)</f>
        <v>Zabla</v>
      </c>
      <c r="M3469" s="1" t="s">
        <v>41</v>
      </c>
      <c r="N3469" s="1" t="str">
        <f>TRIM(M3469)</f>
        <v>Csikózabla</v>
      </c>
      <c r="P3469" s="1" t="str">
        <f>TRIM(O3469)</f>
        <v/>
      </c>
      <c r="Q3469" s="18" t="s">
        <v>5203</v>
      </c>
      <c r="R3469" s="8">
        <v>4043969240786</v>
      </c>
      <c r="S3469" s="1">
        <v>21.95</v>
      </c>
      <c r="T3469" s="1" t="s">
        <v>26</v>
      </c>
      <c r="U3469" s="1">
        <v>0.3</v>
      </c>
      <c r="V3469" s="1" t="s">
        <v>705</v>
      </c>
      <c r="X3469" s="1" t="str">
        <f>IF(W3469="", "", IFERROR(VLOOKUP(W3469, colorList!A:B,2,FALSE),""))</f>
        <v/>
      </c>
    </row>
    <row r="3470" spans="1:24" ht="27.75" customHeight="1" x14ac:dyDescent="0.25">
      <c r="A3470" s="1" t="s">
        <v>708</v>
      </c>
      <c r="B3470" s="1" t="str">
        <f>TRIM(D3470)</f>
        <v>13</v>
      </c>
      <c r="C3470" s="1">
        <f>IFERROR(VLOOKUP(D3470, sizeList!A:B, 2, FALSE), "")</f>
        <v>13</v>
      </c>
      <c r="D3470" s="1">
        <v>13</v>
      </c>
      <c r="E3470" s="1" t="str">
        <f>TRIM(F3470)</f>
        <v>Waldhausen alátét csikózabla</v>
      </c>
      <c r="F3470" s="1" t="s">
        <v>703</v>
      </c>
      <c r="G3470" s="1" t="s">
        <v>709</v>
      </c>
      <c r="H3470" s="1" t="s">
        <v>52</v>
      </c>
      <c r="I3470" s="1" t="s">
        <v>23</v>
      </c>
      <c r="J3470" s="1" t="str">
        <f>TRIM(I3470)</f>
        <v>Lófelszerelés</v>
      </c>
      <c r="K3470" s="1" t="s">
        <v>24</v>
      </c>
      <c r="L3470" s="1" t="str">
        <f>TRIM(K3470)</f>
        <v>Zabla</v>
      </c>
      <c r="M3470" s="1" t="s">
        <v>41</v>
      </c>
      <c r="N3470" s="1" t="str">
        <f>TRIM(M3470)</f>
        <v>Csikózabla</v>
      </c>
      <c r="P3470" s="1" t="str">
        <f>TRIM(O3470)</f>
        <v/>
      </c>
      <c r="Q3470" s="18" t="s">
        <v>5203</v>
      </c>
      <c r="R3470" s="8">
        <v>4043969240793</v>
      </c>
      <c r="S3470" s="1">
        <v>21.95</v>
      </c>
      <c r="T3470" s="1" t="s">
        <v>26</v>
      </c>
      <c r="U3470" s="1">
        <v>0.3</v>
      </c>
      <c r="V3470" s="1" t="s">
        <v>705</v>
      </c>
      <c r="X3470" s="1" t="str">
        <f>IF(W3470="", "", IFERROR(VLOOKUP(W3470, colorList!A:B,2,FALSE),""))</f>
        <v/>
      </c>
    </row>
    <row r="3471" spans="1:24" ht="27.75" customHeight="1" x14ac:dyDescent="0.25">
      <c r="A3471" s="1" t="s">
        <v>710</v>
      </c>
      <c r="B3471" s="1" t="str">
        <f>TRIM(D3471)</f>
        <v>14</v>
      </c>
      <c r="C3471" s="1">
        <f>IFERROR(VLOOKUP(D3471, sizeList!A:B, 2, FALSE), "")</f>
        <v>14</v>
      </c>
      <c r="D3471" s="1">
        <v>14</v>
      </c>
      <c r="E3471" s="1" t="str">
        <f>TRIM(F3471)</f>
        <v>Waldhausen alátét csikózabla</v>
      </c>
      <c r="F3471" s="1" t="s">
        <v>703</v>
      </c>
      <c r="G3471" s="1" t="s">
        <v>711</v>
      </c>
      <c r="H3471" s="1" t="s">
        <v>52</v>
      </c>
      <c r="I3471" s="1" t="s">
        <v>23</v>
      </c>
      <c r="J3471" s="1" t="str">
        <f>TRIM(I3471)</f>
        <v>Lófelszerelés</v>
      </c>
      <c r="K3471" s="1" t="s">
        <v>24</v>
      </c>
      <c r="L3471" s="1" t="str">
        <f>TRIM(K3471)</f>
        <v>Zabla</v>
      </c>
      <c r="M3471" s="1" t="s">
        <v>41</v>
      </c>
      <c r="N3471" s="1" t="str">
        <f>TRIM(M3471)</f>
        <v>Csikózabla</v>
      </c>
      <c r="P3471" s="1" t="str">
        <f>TRIM(O3471)</f>
        <v/>
      </c>
      <c r="Q3471" s="18" t="s">
        <v>5203</v>
      </c>
      <c r="R3471" s="8">
        <v>4043969240809</v>
      </c>
      <c r="S3471" s="1">
        <v>21.95</v>
      </c>
      <c r="T3471" s="1" t="s">
        <v>26</v>
      </c>
      <c r="U3471" s="1">
        <v>0.24</v>
      </c>
      <c r="V3471" s="1" t="s">
        <v>705</v>
      </c>
      <c r="X3471" s="1" t="str">
        <f>IF(W3471="", "", IFERROR(VLOOKUP(W3471, colorList!A:B,2,FALSE),""))</f>
        <v/>
      </c>
    </row>
    <row r="3472" spans="1:24" ht="27.75" customHeight="1" x14ac:dyDescent="0.25">
      <c r="A3472" s="1" t="s">
        <v>9335</v>
      </c>
      <c r="B3472" s="1" t="str">
        <f>TRIM(D3472)</f>
        <v>VB</v>
      </c>
      <c r="C3472" s="1" t="str">
        <f>IFERROR(VLOOKUP(TRIM(D3472), sizeList!A:B, 2, FALSE), "")</f>
        <v>Cob</v>
      </c>
      <c r="D3472" s="1" t="s">
        <v>214</v>
      </c>
      <c r="E3472" s="1" t="str">
        <f>TRIM(F3472)</f>
        <v>Waldhausen Alcantara kötőfék</v>
      </c>
      <c r="F3472" s="1" t="s">
        <v>6411</v>
      </c>
      <c r="G3472" s="1" t="s">
        <v>6416</v>
      </c>
      <c r="H3472" s="1" t="s">
        <v>52</v>
      </c>
      <c r="I3472" s="1" t="s">
        <v>23</v>
      </c>
      <c r="J3472" s="1" t="str">
        <f>TRIM(I3472)</f>
        <v>Lófelszerelés</v>
      </c>
      <c r="K3472" s="1" t="s">
        <v>6158</v>
      </c>
      <c r="L3472" s="1" t="str">
        <f>TRIM(K3472)</f>
        <v>Kötőfék és vezetőszár</v>
      </c>
      <c r="M3472" s="1" t="s">
        <v>6159</v>
      </c>
      <c r="N3472" s="1" t="str">
        <f>TRIM(M3472)</f>
        <v>Kötőfék</v>
      </c>
      <c r="P3472" s="1" t="str">
        <f>TRIM(O3472)</f>
        <v/>
      </c>
      <c r="Q3472" s="18" t="s">
        <v>6413</v>
      </c>
      <c r="R3472" s="8">
        <v>4057962066878</v>
      </c>
      <c r="S3472" s="1">
        <v>14.95</v>
      </c>
      <c r="T3472" s="1" t="s">
        <v>26</v>
      </c>
      <c r="U3472" s="1">
        <v>0.4</v>
      </c>
      <c r="V3472" s="1" t="s">
        <v>6414</v>
      </c>
      <c r="W3472" s="1" t="s">
        <v>370</v>
      </c>
      <c r="X3472" s="1" t="str">
        <f>IF(W3472="", "", IFERROR(VLOOKUP(W3472, colorList!A:B,2,FALSE),""))</f>
        <v>éjkék</v>
      </c>
    </row>
    <row r="3473" spans="1:24" ht="27.75" customHeight="1" x14ac:dyDescent="0.25">
      <c r="A3473" s="1" t="s">
        <v>9337</v>
      </c>
      <c r="B3473" s="1" t="str">
        <f>TRIM(D3473)</f>
        <v>WB</v>
      </c>
      <c r="C3473" s="1" t="str">
        <f>IFERROR(VLOOKUP(TRIM(D3473), sizeList!A:B, 2, FALSE), "")</f>
        <v>Full</v>
      </c>
      <c r="D3473" s="1" t="s">
        <v>226</v>
      </c>
      <c r="E3473" s="1" t="str">
        <f>TRIM(F3473)</f>
        <v>Waldhausen Alcantara kötőfék</v>
      </c>
      <c r="F3473" s="1" t="s">
        <v>6411</v>
      </c>
      <c r="G3473" s="1" t="s">
        <v>6418</v>
      </c>
      <c r="H3473" s="1" t="s">
        <v>52</v>
      </c>
      <c r="I3473" s="1" t="s">
        <v>23</v>
      </c>
      <c r="J3473" s="1" t="str">
        <f>TRIM(I3473)</f>
        <v>Lófelszerelés</v>
      </c>
      <c r="K3473" s="1" t="s">
        <v>6158</v>
      </c>
      <c r="L3473" s="1" t="str">
        <f>TRIM(K3473)</f>
        <v>Kötőfék és vezetőszár</v>
      </c>
      <c r="M3473" s="1" t="s">
        <v>6159</v>
      </c>
      <c r="N3473" s="1" t="str">
        <f>TRIM(M3473)</f>
        <v>Kötőfék</v>
      </c>
      <c r="P3473" s="1" t="str">
        <f>TRIM(O3473)</f>
        <v/>
      </c>
      <c r="Q3473" s="18" t="s">
        <v>6413</v>
      </c>
      <c r="R3473" s="8">
        <v>4057962066885</v>
      </c>
      <c r="S3473" s="1">
        <v>14.95</v>
      </c>
      <c r="T3473" s="1" t="s">
        <v>26</v>
      </c>
      <c r="U3473" s="1">
        <v>0.6</v>
      </c>
      <c r="V3473" s="1" t="s">
        <v>6414</v>
      </c>
      <c r="W3473" s="1" t="s">
        <v>370</v>
      </c>
      <c r="X3473" s="1" t="str">
        <f>IF(W3473="", "", IFERROR(VLOOKUP(W3473, colorList!A:B,2,FALSE),""))</f>
        <v>éjkék</v>
      </c>
    </row>
    <row r="3474" spans="1:24" ht="27.75" customHeight="1" x14ac:dyDescent="0.25">
      <c r="A3474" s="1" t="s">
        <v>9336</v>
      </c>
      <c r="B3474" s="1" t="str">
        <f>TRIM(D3474)</f>
        <v>VB</v>
      </c>
      <c r="C3474" s="1" t="str">
        <f>IFERROR(VLOOKUP(TRIM(D3474), sizeList!A:B, 2, FALSE), "")</f>
        <v>Cob</v>
      </c>
      <c r="D3474" s="1" t="s">
        <v>214</v>
      </c>
      <c r="E3474" s="1" t="str">
        <f>TRIM(F3474)</f>
        <v>Waldhausen Alcantara kötőfék</v>
      </c>
      <c r="F3474" s="1" t="s">
        <v>6411</v>
      </c>
      <c r="G3474" s="1" t="s">
        <v>6417</v>
      </c>
      <c r="H3474" s="1" t="s">
        <v>52</v>
      </c>
      <c r="I3474" s="1" t="s">
        <v>23</v>
      </c>
      <c r="J3474" s="1" t="str">
        <f>TRIM(I3474)</f>
        <v>Lófelszerelés</v>
      </c>
      <c r="K3474" s="1" t="s">
        <v>6158</v>
      </c>
      <c r="L3474" s="1" t="str">
        <f>TRIM(K3474)</f>
        <v>Kötőfék és vezetőszár</v>
      </c>
      <c r="M3474" s="1" t="s">
        <v>6159</v>
      </c>
      <c r="N3474" s="1" t="str">
        <f>TRIM(M3474)</f>
        <v>Kötőfék</v>
      </c>
      <c r="P3474" s="1" t="str">
        <f>TRIM(O3474)</f>
        <v/>
      </c>
      <c r="Q3474" s="18" t="s">
        <v>6413</v>
      </c>
      <c r="R3474" s="8">
        <v>4057962124660</v>
      </c>
      <c r="S3474" s="1">
        <v>14.95</v>
      </c>
      <c r="T3474" s="1" t="s">
        <v>26</v>
      </c>
      <c r="U3474" s="1">
        <v>0.4</v>
      </c>
      <c r="V3474" s="1" t="s">
        <v>6414</v>
      </c>
      <c r="W3474" s="1" t="s">
        <v>136</v>
      </c>
      <c r="X3474" s="1" t="str">
        <f>IF(W3474="", "", IFERROR(VLOOKUP(W3474, colorList!A:B,2,FALSE),""))</f>
        <v>fekete</v>
      </c>
    </row>
    <row r="3475" spans="1:24" ht="27.75" customHeight="1" x14ac:dyDescent="0.25">
      <c r="A3475" s="1" t="s">
        <v>9338</v>
      </c>
      <c r="B3475" s="1" t="str">
        <f>TRIM(D3475)</f>
        <v>WB</v>
      </c>
      <c r="C3475" s="1" t="str">
        <f>IFERROR(VLOOKUP(TRIM(D3475), sizeList!A:B, 2, FALSE), "")</f>
        <v>Full</v>
      </c>
      <c r="D3475" s="1" t="s">
        <v>226</v>
      </c>
      <c r="E3475" s="1" t="str">
        <f>TRIM(F3475)</f>
        <v>Waldhausen Alcantara kötőfék</v>
      </c>
      <c r="F3475" s="1" t="s">
        <v>6411</v>
      </c>
      <c r="G3475" s="1" t="s">
        <v>6419</v>
      </c>
      <c r="H3475" s="1" t="s">
        <v>52</v>
      </c>
      <c r="I3475" s="1" t="s">
        <v>23</v>
      </c>
      <c r="J3475" s="1" t="str">
        <f>TRIM(I3475)</f>
        <v>Lófelszerelés</v>
      </c>
      <c r="K3475" s="1" t="s">
        <v>6158</v>
      </c>
      <c r="L3475" s="1" t="str">
        <f>TRIM(K3475)</f>
        <v>Kötőfék és vezetőszár</v>
      </c>
      <c r="M3475" s="1" t="s">
        <v>6159</v>
      </c>
      <c r="N3475" s="1" t="str">
        <f>TRIM(M3475)</f>
        <v>Kötőfék</v>
      </c>
      <c r="P3475" s="1" t="str">
        <f>TRIM(O3475)</f>
        <v/>
      </c>
      <c r="Q3475" s="18" t="s">
        <v>6413</v>
      </c>
      <c r="R3475" s="8">
        <v>4057962124677</v>
      </c>
      <c r="S3475" s="1">
        <v>14.95</v>
      </c>
      <c r="T3475" s="1" t="s">
        <v>26</v>
      </c>
      <c r="U3475" s="1">
        <v>0.6</v>
      </c>
      <c r="V3475" s="1" t="s">
        <v>6414</v>
      </c>
      <c r="W3475" s="1" t="s">
        <v>136</v>
      </c>
      <c r="X3475" s="1" t="str">
        <f>IF(W3475="", "", IFERROR(VLOOKUP(W3475, colorList!A:B,2,FALSE),""))</f>
        <v>fekete</v>
      </c>
    </row>
    <row r="3476" spans="1:24" ht="27.75" customHeight="1" x14ac:dyDescent="0.25">
      <c r="A3476" s="1" t="s">
        <v>9340</v>
      </c>
      <c r="B3476" s="1" t="str">
        <f>TRIM(D3476)</f>
        <v>VB</v>
      </c>
      <c r="C3476" s="1" t="str">
        <f>IFERROR(VLOOKUP(TRIM(D3476), sizeList!A:B, 2, FALSE), "")</f>
        <v>Cob</v>
      </c>
      <c r="D3476" s="1" t="s">
        <v>214</v>
      </c>
      <c r="E3476" s="1" t="str">
        <f>TRIM(F3476)</f>
        <v>Waldhausen Alcantara kötőfék</v>
      </c>
      <c r="F3476" s="1" t="s">
        <v>6411</v>
      </c>
      <c r="G3476" s="1" t="s">
        <v>6421</v>
      </c>
      <c r="H3476" s="1" t="s">
        <v>52</v>
      </c>
      <c r="I3476" s="1" t="s">
        <v>23</v>
      </c>
      <c r="J3476" s="1" t="str">
        <f>TRIM(I3476)</f>
        <v>Lófelszerelés</v>
      </c>
      <c r="K3476" s="1" t="s">
        <v>6158</v>
      </c>
      <c r="L3476" s="1" t="str">
        <f>TRIM(K3476)</f>
        <v>Kötőfék és vezetőszár</v>
      </c>
      <c r="M3476" s="1" t="s">
        <v>6159</v>
      </c>
      <c r="N3476" s="1" t="str">
        <f>TRIM(M3476)</f>
        <v>Kötőfék</v>
      </c>
      <c r="P3476" s="1" t="str">
        <f>TRIM(O3476)</f>
        <v/>
      </c>
      <c r="Q3476" s="18" t="s">
        <v>6413</v>
      </c>
      <c r="R3476" s="8">
        <v>4057962124684</v>
      </c>
      <c r="S3476" s="1">
        <v>14.95</v>
      </c>
      <c r="T3476" s="1" t="s">
        <v>26</v>
      </c>
      <c r="U3476" s="1">
        <v>0.40100000000000002</v>
      </c>
      <c r="V3476" s="1" t="s">
        <v>6414</v>
      </c>
      <c r="W3476" s="1" t="s">
        <v>6422</v>
      </c>
      <c r="X3476" s="1" t="str">
        <f>IF(W3476="", "", IFERROR(VLOOKUP(W3476, colorList!A:B,2,FALSE),""))</f>
        <v>zöld</v>
      </c>
    </row>
    <row r="3477" spans="1:24" ht="27.75" customHeight="1" x14ac:dyDescent="0.25">
      <c r="A3477" s="1" t="s">
        <v>9341</v>
      </c>
      <c r="B3477" s="1" t="str">
        <f>TRIM(D3477)</f>
        <v>WB</v>
      </c>
      <c r="C3477" s="1" t="str">
        <f>IFERROR(VLOOKUP(TRIM(D3477), sizeList!A:B, 2, FALSE), "")</f>
        <v>Full</v>
      </c>
      <c r="D3477" s="1" t="s">
        <v>226</v>
      </c>
      <c r="E3477" s="1" t="str">
        <f>TRIM(F3477)</f>
        <v>Waldhausen Alcantara kötőfék</v>
      </c>
      <c r="F3477" s="1" t="s">
        <v>6411</v>
      </c>
      <c r="G3477" s="1" t="s">
        <v>6424</v>
      </c>
      <c r="H3477" s="1" t="s">
        <v>52</v>
      </c>
      <c r="I3477" s="1" t="s">
        <v>23</v>
      </c>
      <c r="J3477" s="1" t="str">
        <f>TRIM(I3477)</f>
        <v>Lófelszerelés</v>
      </c>
      <c r="K3477" s="1" t="s">
        <v>6158</v>
      </c>
      <c r="L3477" s="1" t="str">
        <f>TRIM(K3477)</f>
        <v>Kötőfék és vezetőszár</v>
      </c>
      <c r="M3477" s="1" t="s">
        <v>6159</v>
      </c>
      <c r="N3477" s="1" t="str">
        <f>TRIM(M3477)</f>
        <v>Kötőfék</v>
      </c>
      <c r="P3477" s="1" t="str">
        <f>TRIM(O3477)</f>
        <v/>
      </c>
      <c r="Q3477" s="18" t="s">
        <v>6413</v>
      </c>
      <c r="R3477" s="8">
        <v>4057962124691</v>
      </c>
      <c r="S3477" s="1">
        <v>14.95</v>
      </c>
      <c r="T3477" s="1" t="s">
        <v>26</v>
      </c>
      <c r="U3477" s="1">
        <v>0.60099999999999998</v>
      </c>
      <c r="V3477" s="1" t="s">
        <v>6414</v>
      </c>
      <c r="W3477" s="1" t="s">
        <v>6422</v>
      </c>
      <c r="X3477" s="1" t="str">
        <f>IF(W3477="", "", IFERROR(VLOOKUP(W3477, colorList!A:B,2,FALSE),""))</f>
        <v>zöld</v>
      </c>
    </row>
    <row r="3478" spans="1:24" ht="27.75" customHeight="1" x14ac:dyDescent="0.25">
      <c r="A3478" s="1" t="s">
        <v>9333</v>
      </c>
      <c r="B3478" s="1" t="str">
        <f>TRIM(D3478)</f>
        <v>Pony</v>
      </c>
      <c r="C3478" s="1" t="str">
        <f>IFERROR(VLOOKUP(TRIM(D3478), sizeList!A:B, 2, FALSE), "")</f>
        <v>Póni</v>
      </c>
      <c r="D3478" s="1" t="s">
        <v>199</v>
      </c>
      <c r="E3478" s="1" t="str">
        <f>TRIM(F3478)</f>
        <v>Waldhausen Alcantara kötőfék</v>
      </c>
      <c r="F3478" s="1" t="s">
        <v>6411</v>
      </c>
      <c r="G3478" s="1" t="s">
        <v>6412</v>
      </c>
      <c r="H3478" s="1" t="s">
        <v>52</v>
      </c>
      <c r="I3478" s="1" t="s">
        <v>23</v>
      </c>
      <c r="J3478" s="1" t="str">
        <f>TRIM(I3478)</f>
        <v>Lófelszerelés</v>
      </c>
      <c r="K3478" s="1" t="s">
        <v>6158</v>
      </c>
      <c r="L3478" s="1" t="str">
        <f>TRIM(K3478)</f>
        <v>Kötőfék és vezetőszár</v>
      </c>
      <c r="M3478" s="1" t="s">
        <v>6159</v>
      </c>
      <c r="N3478" s="1" t="str">
        <f>TRIM(M3478)</f>
        <v>Kötőfék</v>
      </c>
      <c r="P3478" s="1" t="str">
        <f>TRIM(O3478)</f>
        <v/>
      </c>
      <c r="Q3478" s="18" t="s">
        <v>6413</v>
      </c>
      <c r="R3478" s="8">
        <v>4057962132580</v>
      </c>
      <c r="S3478" s="1">
        <v>14.95</v>
      </c>
      <c r="T3478" s="1" t="s">
        <v>26</v>
      </c>
      <c r="U3478" s="1">
        <v>0.28000000000000003</v>
      </c>
      <c r="V3478" s="1" t="s">
        <v>6414</v>
      </c>
      <c r="W3478" s="1" t="s">
        <v>370</v>
      </c>
      <c r="X3478" s="1" t="str">
        <f>IF(W3478="", "", IFERROR(VLOOKUP(W3478, colorList!A:B,2,FALSE),""))</f>
        <v>éjkék</v>
      </c>
    </row>
    <row r="3479" spans="1:24" ht="27.75" customHeight="1" x14ac:dyDescent="0.25">
      <c r="A3479" s="1" t="s">
        <v>9334</v>
      </c>
      <c r="B3479" s="1" t="str">
        <f>TRIM(D3479)</f>
        <v>Pony</v>
      </c>
      <c r="C3479" s="1" t="str">
        <f>IFERROR(VLOOKUP(TRIM(D3479), sizeList!A:B, 2, FALSE), "")</f>
        <v>Póni</v>
      </c>
      <c r="D3479" s="1" t="s">
        <v>199</v>
      </c>
      <c r="E3479" s="1" t="str">
        <f>TRIM(F3479)</f>
        <v>Waldhausen Alcantara kötőfék</v>
      </c>
      <c r="F3479" s="1" t="s">
        <v>6411</v>
      </c>
      <c r="G3479" s="1" t="s">
        <v>6415</v>
      </c>
      <c r="H3479" s="1" t="s">
        <v>52</v>
      </c>
      <c r="I3479" s="1" t="s">
        <v>23</v>
      </c>
      <c r="J3479" s="1" t="str">
        <f>TRIM(I3479)</f>
        <v>Lófelszerelés</v>
      </c>
      <c r="K3479" s="1" t="s">
        <v>6158</v>
      </c>
      <c r="L3479" s="1" t="str">
        <f>TRIM(K3479)</f>
        <v>Kötőfék és vezetőszár</v>
      </c>
      <c r="M3479" s="1" t="s">
        <v>6159</v>
      </c>
      <c r="N3479" s="1" t="str">
        <f>TRIM(M3479)</f>
        <v>Kötőfék</v>
      </c>
      <c r="P3479" s="1" t="str">
        <f>TRIM(O3479)</f>
        <v/>
      </c>
      <c r="Q3479" s="18" t="s">
        <v>6413</v>
      </c>
      <c r="R3479" s="8">
        <v>4057962168671</v>
      </c>
      <c r="S3479" s="1">
        <v>14.95</v>
      </c>
      <c r="T3479" s="1" t="s">
        <v>26</v>
      </c>
      <c r="U3479" s="1">
        <v>0.28000000000000003</v>
      </c>
      <c r="V3479" s="1" t="s">
        <v>6414</v>
      </c>
      <c r="W3479" s="1" t="s">
        <v>136</v>
      </c>
      <c r="X3479" s="1" t="str">
        <f>IF(W3479="", "", IFERROR(VLOOKUP(W3479, colorList!A:B,2,FALSE),""))</f>
        <v>fekete</v>
      </c>
    </row>
    <row r="3480" spans="1:24" ht="27.75" customHeight="1" x14ac:dyDescent="0.25">
      <c r="A3480" s="1" t="s">
        <v>9339</v>
      </c>
      <c r="B3480" s="1" t="str">
        <f>TRIM(D3480)</f>
        <v>Pony</v>
      </c>
      <c r="C3480" s="1" t="str">
        <f>IFERROR(VLOOKUP(TRIM(D3480), sizeList!A:B, 2, FALSE), "")</f>
        <v>Póni</v>
      </c>
      <c r="D3480" s="1" t="s">
        <v>199</v>
      </c>
      <c r="E3480" s="1" t="str">
        <f>TRIM(F3480)</f>
        <v>Waldhausen Alcantara kötőfék</v>
      </c>
      <c r="F3480" s="1" t="s">
        <v>6411</v>
      </c>
      <c r="G3480" s="1" t="s">
        <v>6420</v>
      </c>
      <c r="H3480" s="1" t="s">
        <v>52</v>
      </c>
      <c r="I3480" s="1" t="s">
        <v>23</v>
      </c>
      <c r="J3480" s="1" t="str">
        <f>TRIM(I3480)</f>
        <v>Lófelszerelés</v>
      </c>
      <c r="K3480" s="1" t="s">
        <v>6158</v>
      </c>
      <c r="L3480" s="1" t="str">
        <f>TRIM(K3480)</f>
        <v>Kötőfék és vezetőszár</v>
      </c>
      <c r="M3480" s="1" t="s">
        <v>6159</v>
      </c>
      <c r="N3480" s="1" t="str">
        <f>TRIM(M3480)</f>
        <v>Kötőfék</v>
      </c>
      <c r="P3480" s="1" t="str">
        <f>TRIM(O3480)</f>
        <v/>
      </c>
      <c r="Q3480" s="18" t="s">
        <v>6413</v>
      </c>
      <c r="R3480" s="8">
        <v>4057962168688</v>
      </c>
      <c r="S3480" s="1">
        <v>14.95</v>
      </c>
      <c r="T3480" s="1" t="s">
        <v>26</v>
      </c>
      <c r="U3480" s="1">
        <v>0.28000000000000003</v>
      </c>
      <c r="V3480" s="1" t="s">
        <v>6414</v>
      </c>
      <c r="W3480" s="1" t="s">
        <v>1455</v>
      </c>
      <c r="X3480" s="1" t="str">
        <f>IF(W3480="", "", IFERROR(VLOOKUP(W3480, colorList!A:B,2,FALSE),""))</f>
        <v>szürke</v>
      </c>
    </row>
    <row r="3481" spans="1:24" ht="27.75" customHeight="1" x14ac:dyDescent="0.25">
      <c r="A3481" s="1">
        <v>3830405</v>
      </c>
      <c r="B3481" s="1" t="str">
        <f>TRIM(D3481)</f>
        <v/>
      </c>
      <c r="C3481" s="1" t="str">
        <f>IFERROR(VLOOKUP(D3481, sizeList!A:B, 2, FALSE), "")</f>
        <v/>
      </c>
      <c r="E3481" s="1" t="str">
        <f>TRIM(F3481)</f>
        <v>Waldhausen állatszőr eltávolító</v>
      </c>
      <c r="F3481" s="1" t="s">
        <v>13864</v>
      </c>
      <c r="G3481" s="1" t="s">
        <v>13865</v>
      </c>
      <c r="H3481" s="1" t="s">
        <v>52</v>
      </c>
      <c r="I3481" s="1" t="s">
        <v>23</v>
      </c>
      <c r="J3481" s="1" t="str">
        <f>TRIM(I3481)</f>
        <v>Lófelszerelés</v>
      </c>
      <c r="K3481" s="1" t="s">
        <v>12084</v>
      </c>
      <c r="L3481" s="1" t="str">
        <f>TRIM(K3481)</f>
        <v>Lóápoló eszközök</v>
      </c>
      <c r="N3481" s="1" t="str">
        <f>TRIM(M3481)</f>
        <v/>
      </c>
      <c r="P3481" s="1" t="str">
        <f>TRIM(O3481)</f>
        <v/>
      </c>
      <c r="Q3481" s="18" t="s">
        <v>13866</v>
      </c>
      <c r="R3481" s="8">
        <v>4057962190498</v>
      </c>
      <c r="S3481" s="1">
        <v>7.95</v>
      </c>
      <c r="T3481" s="1" t="s">
        <v>26</v>
      </c>
      <c r="U3481" s="1">
        <v>9.0499999999999997E-2</v>
      </c>
      <c r="V3481" s="1" t="s">
        <v>13867</v>
      </c>
      <c r="W3481" s="1" t="s">
        <v>68</v>
      </c>
      <c r="X3481" s="1" t="str">
        <f>IF(W3481="", "", IFERROR(VLOOKUP(W3481, colorList!A:B,2,FALSE),""))</f>
        <v>kék</v>
      </c>
    </row>
    <row r="3482" spans="1:24" ht="27.75" customHeight="1" x14ac:dyDescent="0.25">
      <c r="A3482" s="1">
        <v>3830431</v>
      </c>
      <c r="B3482" s="1" t="str">
        <f>TRIM(D3482)</f>
        <v/>
      </c>
      <c r="C3482" s="1" t="str">
        <f>IFERROR(VLOOKUP(D3482, sizeList!A:B, 2, FALSE), "")</f>
        <v/>
      </c>
      <c r="E3482" s="1" t="str">
        <f>TRIM(F3482)</f>
        <v>Waldhausen állatszőr eltávolító</v>
      </c>
      <c r="F3482" s="1" t="s">
        <v>13864</v>
      </c>
      <c r="G3482" s="1" t="s">
        <v>13869</v>
      </c>
      <c r="H3482" s="1" t="s">
        <v>52</v>
      </c>
      <c r="I3482" s="1" t="s">
        <v>23</v>
      </c>
      <c r="J3482" s="1" t="str">
        <f>TRIM(I3482)</f>
        <v>Lófelszerelés</v>
      </c>
      <c r="K3482" s="1" t="s">
        <v>12084</v>
      </c>
      <c r="L3482" s="1" t="str">
        <f>TRIM(K3482)</f>
        <v>Lóápoló eszközök</v>
      </c>
      <c r="N3482" s="1" t="str">
        <f>TRIM(M3482)</f>
        <v/>
      </c>
      <c r="P3482" s="1" t="str">
        <f>TRIM(O3482)</f>
        <v/>
      </c>
      <c r="Q3482" s="18" t="s">
        <v>13866</v>
      </c>
      <c r="R3482" s="8">
        <v>4057962190504</v>
      </c>
      <c r="S3482" s="1">
        <v>7.95</v>
      </c>
      <c r="T3482" s="1" t="s">
        <v>26</v>
      </c>
      <c r="U3482" s="1">
        <v>9.0499999999999997E-2</v>
      </c>
      <c r="V3482" s="1" t="s">
        <v>13867</v>
      </c>
      <c r="W3482" s="1" t="s">
        <v>8526</v>
      </c>
      <c r="X3482" s="1" t="str">
        <f>IF(W3482="", "", IFERROR(VLOOKUP(W3482, colorList!A:B,2,FALSE),""))</f>
        <v>pink</v>
      </c>
    </row>
    <row r="3483" spans="1:24" ht="27.75" customHeight="1" x14ac:dyDescent="0.25">
      <c r="A3483" s="1">
        <v>3830406</v>
      </c>
      <c r="B3483" s="1" t="str">
        <f>TRIM(D3483)</f>
        <v/>
      </c>
      <c r="C3483" s="1" t="str">
        <f>IFERROR(VLOOKUP(D3483, sizeList!A:B, 2, FALSE), "")</f>
        <v/>
      </c>
      <c r="E3483" s="1" t="str">
        <f>TRIM(F3483)</f>
        <v>Waldhausen állatszőr eltávolító</v>
      </c>
      <c r="F3483" s="1" t="s">
        <v>13864</v>
      </c>
      <c r="G3483" s="1" t="s">
        <v>13868</v>
      </c>
      <c r="H3483" s="1" t="s">
        <v>52</v>
      </c>
      <c r="I3483" s="1" t="s">
        <v>23</v>
      </c>
      <c r="J3483" s="1" t="str">
        <f>TRIM(I3483)</f>
        <v>Lófelszerelés</v>
      </c>
      <c r="K3483" s="1" t="s">
        <v>12084</v>
      </c>
      <c r="L3483" s="1" t="str">
        <f>TRIM(K3483)</f>
        <v>Lóápoló eszközök</v>
      </c>
      <c r="N3483" s="1" t="str">
        <f>TRIM(M3483)</f>
        <v/>
      </c>
      <c r="P3483" s="1" t="str">
        <f>TRIM(O3483)</f>
        <v/>
      </c>
      <c r="Q3483" s="18" t="s">
        <v>13866</v>
      </c>
      <c r="R3483" s="8">
        <v>4057962190511</v>
      </c>
      <c r="S3483" s="1">
        <v>7.95</v>
      </c>
      <c r="T3483" s="1" t="s">
        <v>26</v>
      </c>
      <c r="U3483" s="1">
        <v>9.0499999999999997E-2</v>
      </c>
      <c r="V3483" s="1" t="s">
        <v>13867</v>
      </c>
      <c r="W3483" s="1" t="s">
        <v>3969</v>
      </c>
      <c r="X3483" s="1" t="str">
        <f>IF(W3483="", "", IFERROR(VLOOKUP(W3483, colorList!A:B,2,FALSE),""))</f>
        <v>zöld</v>
      </c>
    </row>
    <row r="3484" spans="1:24" ht="27.75" customHeight="1" x14ac:dyDescent="0.25">
      <c r="A3484" s="1">
        <v>1414813</v>
      </c>
      <c r="B3484" s="1" t="str">
        <f>TRIM(D3484)</f>
        <v>100 - 130 cm</v>
      </c>
      <c r="C3484" s="1" t="str">
        <f>IFERROR(VLOOKUP(TRIM(D3484), sizeList!A:B, 2, FALSE), "")</f>
        <v>100 - 130 cm</v>
      </c>
      <c r="D3484" s="1" t="s">
        <v>11852</v>
      </c>
      <c r="E3484" s="1" t="str">
        <f>TRIM(F3484)</f>
        <v>Waldhausen állítható díjlovas pálca</v>
      </c>
      <c r="F3484" s="1" t="s">
        <v>11853</v>
      </c>
      <c r="G3484" s="1" t="s">
        <v>11854</v>
      </c>
      <c r="H3484" s="1" t="s">
        <v>52</v>
      </c>
      <c r="I3484" s="1" t="s">
        <v>255</v>
      </c>
      <c r="J3484" s="1" t="str">
        <f>TRIM(I3484)</f>
        <v>Lovasfelszerelés</v>
      </c>
      <c r="K3484" s="1" t="s">
        <v>11751</v>
      </c>
      <c r="L3484" s="1" t="str">
        <f>TRIM(K3484)</f>
        <v>Lovaglópálca</v>
      </c>
      <c r="M3484" s="1" t="s">
        <v>11752</v>
      </c>
      <c r="N3484" s="1" t="str">
        <f>TRIM(M3484)</f>
        <v>Díjlovas pálca</v>
      </c>
      <c r="P3484" s="1" t="str">
        <f>TRIM(O3484)</f>
        <v/>
      </c>
      <c r="Q3484" s="18" t="s">
        <v>11855</v>
      </c>
      <c r="R3484" s="8">
        <v>4057962198296</v>
      </c>
      <c r="S3484" s="1">
        <v>34.950000000000003</v>
      </c>
      <c r="T3484" s="1" t="s">
        <v>26</v>
      </c>
      <c r="U3484" s="1">
        <v>0.1</v>
      </c>
      <c r="V3484" s="1" t="s">
        <v>11856</v>
      </c>
      <c r="X3484" s="1" t="str">
        <f>IF(W3484="", "", IFERROR(VLOOKUP(W3484, colorList!A:B,2,FALSE),""))</f>
        <v/>
      </c>
    </row>
    <row r="3485" spans="1:24" ht="27.75" customHeight="1" x14ac:dyDescent="0.25">
      <c r="A3485" s="1">
        <v>175804</v>
      </c>
      <c r="B3485" s="1" t="str">
        <f>TRIM(D3485)</f>
        <v/>
      </c>
      <c r="C3485" s="1" t="str">
        <f>IFERROR(VLOOKUP(D3485, sizeList!A:B, 2, FALSE), "")</f>
        <v/>
      </c>
      <c r="E3485" s="1" t="str">
        <f>TRIM(F3485)</f>
        <v>Waldhausen állítható fejszám</v>
      </c>
      <c r="F3485" s="1" t="s">
        <v>12300</v>
      </c>
      <c r="G3485" s="1" t="s">
        <v>12301</v>
      </c>
      <c r="H3485" s="1" t="s">
        <v>52</v>
      </c>
      <c r="I3485" s="1" t="s">
        <v>23</v>
      </c>
      <c r="J3485" s="1" t="str">
        <f>TRIM(I3485)</f>
        <v>Lófelszerelés</v>
      </c>
      <c r="K3485" s="1" t="s">
        <v>12272</v>
      </c>
      <c r="L3485" s="1" t="str">
        <f>TRIM(K3485)</f>
        <v>Versenyfelszerelés</v>
      </c>
      <c r="N3485" s="1" t="str">
        <f>TRIM(M3485)</f>
        <v/>
      </c>
      <c r="P3485" s="1" t="str">
        <f>TRIM(O3485)</f>
        <v/>
      </c>
      <c r="Q3485" s="18" t="s">
        <v>12299</v>
      </c>
      <c r="R3485" s="8">
        <v>4043969044971</v>
      </c>
      <c r="S3485" s="1">
        <v>5.95</v>
      </c>
      <c r="T3485" s="1" t="s">
        <v>26</v>
      </c>
      <c r="U3485" s="1">
        <v>4.0000000000000001E-3</v>
      </c>
      <c r="V3485" s="1" t="s">
        <v>12274</v>
      </c>
      <c r="W3485" s="1" t="s">
        <v>210</v>
      </c>
      <c r="X3485" s="1" t="str">
        <f>IF(W3485="", "", IFERROR(VLOOKUP(W3485, colorList!A:B,2,FALSE),""))</f>
        <v>fehér</v>
      </c>
    </row>
    <row r="3486" spans="1:24" ht="27.75" customHeight="1" x14ac:dyDescent="0.25">
      <c r="A3486" s="1">
        <v>136100</v>
      </c>
      <c r="B3486" s="1" t="str">
        <f>TRIM(D3486)</f>
        <v>elastik</v>
      </c>
      <c r="C3486" s="1" t="str">
        <f>IFERROR(VLOOKUP(TRIM(D3486), sizeList!A:B, 2, FALSE), "")</f>
        <v>rugalmas</v>
      </c>
      <c r="D3486" s="1" t="s">
        <v>7261</v>
      </c>
      <c r="E3486" s="1" t="str">
        <f>TRIM(F3486)</f>
        <v>Waldhausen állítható keresztpánt lótakaróhoz</v>
      </c>
      <c r="F3486" s="1" t="s">
        <v>7262</v>
      </c>
      <c r="G3486" s="1" t="s">
        <v>7263</v>
      </c>
      <c r="H3486" s="1" t="s">
        <v>52</v>
      </c>
      <c r="I3486" s="1" t="s">
        <v>23</v>
      </c>
      <c r="J3486" s="1" t="str">
        <f>TRIM(I3486)</f>
        <v>Lófelszerelés</v>
      </c>
      <c r="K3486" s="1" t="s">
        <v>133</v>
      </c>
      <c r="L3486" s="1" t="str">
        <f>TRIM(K3486)</f>
        <v>Lótakaró</v>
      </c>
      <c r="M3486" s="1" t="s">
        <v>7246</v>
      </c>
      <c r="N3486" s="1" t="str">
        <f>TRIM(M3486)</f>
        <v>Lótakaró kiegészítők</v>
      </c>
      <c r="P3486" s="1" t="str">
        <f>TRIM(O3486)</f>
        <v/>
      </c>
      <c r="Q3486" s="18" t="s">
        <v>7264</v>
      </c>
      <c r="R3486" s="8">
        <v>4043969024683</v>
      </c>
      <c r="S3486" s="1">
        <v>8.9499999999999993</v>
      </c>
      <c r="T3486" s="1" t="s">
        <v>26</v>
      </c>
      <c r="U3486" s="1">
        <v>0.1</v>
      </c>
      <c r="V3486" s="1" t="s">
        <v>7265</v>
      </c>
      <c r="W3486" s="1" t="s">
        <v>136</v>
      </c>
      <c r="X3486" s="1" t="str">
        <f>IF(W3486="", "", IFERROR(VLOOKUP(W3486, colorList!A:B,2,FALSE),""))</f>
        <v>fekete</v>
      </c>
    </row>
    <row r="3487" spans="1:24" ht="27.75" customHeight="1" x14ac:dyDescent="0.25">
      <c r="A3487" s="1">
        <v>1760204</v>
      </c>
      <c r="B3487" s="1" t="str">
        <f>TRIM(D3487)</f>
        <v/>
      </c>
      <c r="C3487" s="1" t="str">
        <f>IFERROR(VLOOKUP(D3487, sizeList!A:B, 2, FALSE), "")</f>
        <v/>
      </c>
      <c r="E3487" s="1" t="str">
        <f>TRIM(F3487)</f>
        <v>Waldhausen állítható ovális fejszám szett</v>
      </c>
      <c r="F3487" s="1" t="s">
        <v>12310</v>
      </c>
      <c r="G3487" s="1" t="s">
        <v>12314</v>
      </c>
      <c r="H3487" s="1" t="s">
        <v>52</v>
      </c>
      <c r="I3487" s="1" t="s">
        <v>23</v>
      </c>
      <c r="J3487" s="1" t="str">
        <f>TRIM(I3487)</f>
        <v>Lófelszerelés</v>
      </c>
      <c r="K3487" s="1" t="s">
        <v>12272</v>
      </c>
      <c r="L3487" s="1" t="str">
        <f>TRIM(K3487)</f>
        <v>Versenyfelszerelés</v>
      </c>
      <c r="N3487" s="1" t="str">
        <f>TRIM(M3487)</f>
        <v/>
      </c>
      <c r="P3487" s="1" t="str">
        <f>TRIM(O3487)</f>
        <v/>
      </c>
      <c r="Q3487" s="18" t="s">
        <v>12312</v>
      </c>
      <c r="R3487" s="8">
        <v>4057962128712</v>
      </c>
      <c r="S3487" s="1">
        <v>14.95</v>
      </c>
      <c r="T3487" s="1" t="s">
        <v>26</v>
      </c>
      <c r="U3487" s="1">
        <v>7.0000000000000007E-2</v>
      </c>
      <c r="V3487" s="1" t="s">
        <v>12313</v>
      </c>
      <c r="X3487" s="1" t="str">
        <f>IF(W3487="", "", IFERROR(VLOOKUP(W3487, colorList!A:B,2,FALSE),""))</f>
        <v/>
      </c>
    </row>
    <row r="3488" spans="1:24" ht="27.75" customHeight="1" x14ac:dyDescent="0.25">
      <c r="A3488" s="1">
        <v>1760203</v>
      </c>
      <c r="B3488" s="1" t="str">
        <f>TRIM(D3488)</f>
        <v/>
      </c>
      <c r="C3488" s="1" t="str">
        <f>IFERROR(VLOOKUP(D3488, sizeList!A:B, 2, FALSE), "")</f>
        <v/>
      </c>
      <c r="E3488" s="1" t="str">
        <f>TRIM(F3488)</f>
        <v>Waldhausen állítható ovális fejszám szett</v>
      </c>
      <c r="F3488" s="1" t="s">
        <v>12310</v>
      </c>
      <c r="G3488" s="1" t="s">
        <v>12311</v>
      </c>
      <c r="H3488" s="1" t="s">
        <v>52</v>
      </c>
      <c r="I3488" s="1" t="s">
        <v>23</v>
      </c>
      <c r="J3488" s="1" t="str">
        <f>TRIM(I3488)</f>
        <v>Lófelszerelés</v>
      </c>
      <c r="K3488" s="1" t="s">
        <v>12272</v>
      </c>
      <c r="L3488" s="1" t="str">
        <f>TRIM(K3488)</f>
        <v>Versenyfelszerelés</v>
      </c>
      <c r="N3488" s="1" t="str">
        <f>TRIM(M3488)</f>
        <v/>
      </c>
      <c r="P3488" s="1" t="str">
        <f>TRIM(O3488)</f>
        <v/>
      </c>
      <c r="Q3488" s="18" t="s">
        <v>12312</v>
      </c>
      <c r="R3488" s="8">
        <v>4057962128729</v>
      </c>
      <c r="S3488" s="1">
        <v>14.95</v>
      </c>
      <c r="T3488" s="1" t="s">
        <v>26</v>
      </c>
      <c r="U3488" s="1">
        <v>7.0000000000000007E-2</v>
      </c>
      <c r="V3488" s="1" t="s">
        <v>12313</v>
      </c>
      <c r="X3488" s="1" t="str">
        <f>IF(W3488="", "", IFERROR(VLOOKUP(W3488, colorList!A:B,2,FALSE),""))</f>
        <v/>
      </c>
    </row>
    <row r="3489" spans="1:24" ht="27.75" customHeight="1" x14ac:dyDescent="0.25">
      <c r="A3489" s="1">
        <v>392210</v>
      </c>
      <c r="B3489" s="1" t="str">
        <f>TRIM(D3489)</f>
        <v>1000 ml</v>
      </c>
      <c r="C3489" s="1" t="str">
        <f>IFERROR(VLOOKUP(TRIM(D3489), sizeList!A:B, 2, FALSE), "")</f>
        <v>1000 ml</v>
      </c>
      <c r="D3489" s="1" t="s">
        <v>8612</v>
      </c>
      <c r="E3489" s="1" t="str">
        <f>TRIM(F3489)</f>
        <v>Waldhausen aloe vera szőr- sörényfény 1000 ml</v>
      </c>
      <c r="F3489" s="1" t="s">
        <v>11230</v>
      </c>
      <c r="G3489" s="1" t="s">
        <v>11231</v>
      </c>
      <c r="H3489" s="1" t="s">
        <v>52</v>
      </c>
      <c r="I3489" s="1" t="s">
        <v>23</v>
      </c>
      <c r="J3489" s="1" t="str">
        <f>TRIM(I3489)</f>
        <v>Lófelszerelés</v>
      </c>
      <c r="K3489" s="1" t="s">
        <v>65</v>
      </c>
      <c r="L3489" s="1" t="str">
        <f>TRIM(K3489)</f>
        <v>Lóápoló szer</v>
      </c>
      <c r="M3489" s="1" t="s">
        <v>11186</v>
      </c>
      <c r="N3489" s="1" t="str">
        <f>TRIM(M3489)</f>
        <v>Sörény- és szőrápolás</v>
      </c>
      <c r="P3489" s="1" t="str">
        <f>TRIM(O3489)</f>
        <v/>
      </c>
      <c r="Q3489" s="18" t="s">
        <v>11232</v>
      </c>
      <c r="R3489" s="8">
        <v>4057962156517</v>
      </c>
      <c r="S3489" s="1">
        <v>13.95</v>
      </c>
      <c r="T3489" s="1" t="s">
        <v>26</v>
      </c>
      <c r="U3489" s="1">
        <v>1.0049999999999999</v>
      </c>
      <c r="V3489" s="1" t="s">
        <v>11231</v>
      </c>
      <c r="X3489" s="1" t="str">
        <f>IF(W3489="", "", IFERROR(VLOOKUP(W3489, colorList!A:B,2,FALSE),""))</f>
        <v/>
      </c>
    </row>
    <row r="3490" spans="1:24" ht="27.75" customHeight="1" x14ac:dyDescent="0.25">
      <c r="A3490" s="1">
        <v>392225</v>
      </c>
      <c r="B3490" s="1" t="str">
        <f>TRIM(D3490)</f>
        <v>2500 ml</v>
      </c>
      <c r="C3490" s="1" t="str">
        <f>IFERROR(VLOOKUP(TRIM(D3490), sizeList!A:B, 2, FALSE), "")</f>
        <v>2500 ml</v>
      </c>
      <c r="D3490" s="1" t="s">
        <v>11147</v>
      </c>
      <c r="E3490" s="1" t="str">
        <f>TRIM(F3490)</f>
        <v>Waldhausen aloe vera szőr- sörényfény 2500 ml</v>
      </c>
      <c r="F3490" s="1" t="s">
        <v>11233</v>
      </c>
      <c r="G3490" s="1" t="s">
        <v>11234</v>
      </c>
      <c r="H3490" s="1" t="s">
        <v>52</v>
      </c>
      <c r="I3490" s="1" t="s">
        <v>23</v>
      </c>
      <c r="J3490" s="1" t="str">
        <f>TRIM(I3490)</f>
        <v>Lófelszerelés</v>
      </c>
      <c r="K3490" s="1" t="s">
        <v>65</v>
      </c>
      <c r="L3490" s="1" t="str">
        <f>TRIM(K3490)</f>
        <v>Lóápoló szer</v>
      </c>
      <c r="M3490" s="1" t="s">
        <v>11186</v>
      </c>
      <c r="N3490" s="1" t="str">
        <f>TRIM(M3490)</f>
        <v>Sörény- és szőrápolás</v>
      </c>
      <c r="P3490" s="1" t="str">
        <f>TRIM(O3490)</f>
        <v/>
      </c>
      <c r="Q3490" s="18" t="s">
        <v>11235</v>
      </c>
      <c r="R3490" s="8">
        <v>4057962156524</v>
      </c>
      <c r="S3490" s="1">
        <v>24.95</v>
      </c>
      <c r="T3490" s="1" t="s">
        <v>26</v>
      </c>
      <c r="U3490" s="1">
        <v>2.5049999999999999</v>
      </c>
      <c r="V3490" s="1" t="s">
        <v>11234</v>
      </c>
      <c r="X3490" s="1" t="str">
        <f>IF(W3490="", "", IFERROR(VLOOKUP(W3490, colorList!A:B,2,FALSE),""))</f>
        <v/>
      </c>
    </row>
    <row r="3491" spans="1:24" ht="27.75" customHeight="1" x14ac:dyDescent="0.25">
      <c r="A3491" s="1">
        <v>392200</v>
      </c>
      <c r="B3491" s="1" t="str">
        <f>TRIM(D3491)</f>
        <v>500 ml</v>
      </c>
      <c r="C3491" s="1" t="str">
        <f>IFERROR(VLOOKUP(TRIM(D3491), sizeList!A:B, 2, FALSE), "")</f>
        <v>500 ml</v>
      </c>
      <c r="D3491" s="1" t="s">
        <v>91</v>
      </c>
      <c r="E3491" s="1" t="str">
        <f>TRIM(F3491)</f>
        <v>Waldhausen aloe vera szőr- sörényfény 500 ml</v>
      </c>
      <c r="F3491" s="1" t="s">
        <v>11227</v>
      </c>
      <c r="G3491" s="1" t="s">
        <v>11228</v>
      </c>
      <c r="H3491" s="1" t="s">
        <v>52</v>
      </c>
      <c r="I3491" s="1" t="s">
        <v>23</v>
      </c>
      <c r="J3491" s="1" t="str">
        <f>TRIM(I3491)</f>
        <v>Lófelszerelés</v>
      </c>
      <c r="K3491" s="1" t="s">
        <v>65</v>
      </c>
      <c r="L3491" s="1" t="str">
        <f>TRIM(K3491)</f>
        <v>Lóápoló szer</v>
      </c>
      <c r="M3491" s="1" t="s">
        <v>11186</v>
      </c>
      <c r="N3491" s="1" t="str">
        <f>TRIM(M3491)</f>
        <v>Sörény- és szőrápolás</v>
      </c>
      <c r="P3491" s="1" t="str">
        <f>TRIM(O3491)</f>
        <v/>
      </c>
      <c r="Q3491" s="18" t="s">
        <v>11229</v>
      </c>
      <c r="R3491" s="8">
        <v>4043969351765</v>
      </c>
      <c r="S3491" s="1">
        <v>10.95</v>
      </c>
      <c r="T3491" s="1" t="s">
        <v>26</v>
      </c>
      <c r="U3491" s="1">
        <v>0.505</v>
      </c>
      <c r="V3491" s="1" t="s">
        <v>11228</v>
      </c>
      <c r="X3491" s="1" t="str">
        <f>IF(W3491="", "", IFERROR(VLOOKUP(W3491, colorList!A:B,2,FALSE),""))</f>
        <v/>
      </c>
    </row>
    <row r="3492" spans="1:24" ht="27.75" customHeight="1" x14ac:dyDescent="0.25">
      <c r="A3492" s="1" t="s">
        <v>9369</v>
      </c>
      <c r="B3492" s="1" t="str">
        <f>TRIM(D3492)</f>
        <v>M</v>
      </c>
      <c r="C3492" s="1" t="str">
        <f>IFERROR(VLOOKUP(TRIM(D3492), sizeList!A:B, 2, FALSE), "")</f>
        <v>M</v>
      </c>
      <c r="D3492" s="1" t="s">
        <v>1904</v>
      </c>
      <c r="E3492" s="1" t="str">
        <f>TRIM(F3492)</f>
        <v>Waldhausen Alpaka kötőfék</v>
      </c>
      <c r="F3492" s="1" t="s">
        <v>6474</v>
      </c>
      <c r="G3492" s="1" t="s">
        <v>6478</v>
      </c>
      <c r="H3492" s="1" t="s">
        <v>52</v>
      </c>
      <c r="I3492" s="1" t="s">
        <v>23</v>
      </c>
      <c r="J3492" s="1" t="str">
        <f>TRIM(I3492)</f>
        <v>Lófelszerelés</v>
      </c>
      <c r="K3492" s="1" t="s">
        <v>6158</v>
      </c>
      <c r="L3492" s="1" t="str">
        <f>TRIM(K3492)</f>
        <v>Kötőfék és vezetőszár</v>
      </c>
      <c r="M3492" s="1" t="s">
        <v>6159</v>
      </c>
      <c r="N3492" s="1" t="str">
        <f>TRIM(M3492)</f>
        <v>Kötőfék</v>
      </c>
      <c r="P3492" s="1" t="str">
        <f>TRIM(O3492)</f>
        <v/>
      </c>
      <c r="Q3492" s="18" t="s">
        <v>6476</v>
      </c>
      <c r="R3492" s="8">
        <v>4057962172067</v>
      </c>
      <c r="S3492" s="1">
        <v>12.95</v>
      </c>
      <c r="T3492" s="1" t="s">
        <v>26</v>
      </c>
      <c r="U3492" s="1">
        <v>0.4</v>
      </c>
      <c r="V3492" s="1" t="s">
        <v>6477</v>
      </c>
      <c r="W3492" s="1" t="s">
        <v>136</v>
      </c>
      <c r="X3492" s="1" t="str">
        <f>IF(W3492="", "", IFERROR(VLOOKUP(W3492, colorList!A:B,2,FALSE),""))</f>
        <v>fekete</v>
      </c>
    </row>
    <row r="3493" spans="1:24" ht="27.75" customHeight="1" x14ac:dyDescent="0.25">
      <c r="A3493" s="1" t="s">
        <v>9368</v>
      </c>
      <c r="B3493" s="1" t="str">
        <f>TRIM(D3493)</f>
        <v>L</v>
      </c>
      <c r="C3493" s="1" t="str">
        <f>IFERROR(VLOOKUP(TRIM(D3493), sizeList!A:B, 2, FALSE), "")</f>
        <v>L</v>
      </c>
      <c r="D3493" s="1" t="s">
        <v>1899</v>
      </c>
      <c r="E3493" s="1" t="str">
        <f>TRIM(F3493)</f>
        <v>Waldhausen Alpaka kötőfék</v>
      </c>
      <c r="F3493" s="1" t="s">
        <v>6474</v>
      </c>
      <c r="G3493" s="1" t="s">
        <v>6475</v>
      </c>
      <c r="H3493" s="1" t="s">
        <v>52</v>
      </c>
      <c r="I3493" s="1" t="s">
        <v>23</v>
      </c>
      <c r="J3493" s="1" t="str">
        <f>TRIM(I3493)</f>
        <v>Lófelszerelés</v>
      </c>
      <c r="K3493" s="1" t="s">
        <v>6158</v>
      </c>
      <c r="L3493" s="1" t="str">
        <f>TRIM(K3493)</f>
        <v>Kötőfék és vezetőszár</v>
      </c>
      <c r="M3493" s="1" t="s">
        <v>6159</v>
      </c>
      <c r="N3493" s="1" t="str">
        <f>TRIM(M3493)</f>
        <v>Kötőfék</v>
      </c>
      <c r="P3493" s="1" t="str">
        <f>TRIM(O3493)</f>
        <v/>
      </c>
      <c r="Q3493" s="18" t="s">
        <v>6476</v>
      </c>
      <c r="R3493" s="8">
        <v>4057962172074</v>
      </c>
      <c r="S3493" s="1">
        <v>12.95</v>
      </c>
      <c r="T3493" s="1" t="s">
        <v>26</v>
      </c>
      <c r="U3493" s="1">
        <v>0.4</v>
      </c>
      <c r="V3493" s="1" t="s">
        <v>6477</v>
      </c>
      <c r="W3493" s="1" t="s">
        <v>136</v>
      </c>
      <c r="X3493" s="1" t="str">
        <f>IF(W3493="", "", IFERROR(VLOOKUP(W3493, colorList!A:B,2,FALSE),""))</f>
        <v>fekete</v>
      </c>
    </row>
    <row r="3494" spans="1:24" ht="27.75" customHeight="1" x14ac:dyDescent="0.25">
      <c r="A3494" s="1" t="s">
        <v>9370</v>
      </c>
      <c r="B3494" s="1" t="str">
        <f>TRIM(D3494)</f>
        <v>S</v>
      </c>
      <c r="C3494" s="1" t="str">
        <f>IFERROR(VLOOKUP(TRIM(D3494), sizeList!A:B, 2, FALSE), "")</f>
        <v>S</v>
      </c>
      <c r="D3494" s="1" t="s">
        <v>1927</v>
      </c>
      <c r="E3494" s="1" t="str">
        <f>TRIM(F3494)</f>
        <v>Waldhausen Alpaka kötőfék</v>
      </c>
      <c r="F3494" s="1" t="s">
        <v>6474</v>
      </c>
      <c r="G3494" s="1" t="s">
        <v>6479</v>
      </c>
      <c r="H3494" s="1" t="s">
        <v>52</v>
      </c>
      <c r="I3494" s="1" t="s">
        <v>23</v>
      </c>
      <c r="J3494" s="1" t="str">
        <f>TRIM(I3494)</f>
        <v>Lófelszerelés</v>
      </c>
      <c r="K3494" s="1" t="s">
        <v>6158</v>
      </c>
      <c r="L3494" s="1" t="str">
        <f>TRIM(K3494)</f>
        <v>Kötőfék és vezetőszár</v>
      </c>
      <c r="M3494" s="1" t="s">
        <v>6159</v>
      </c>
      <c r="N3494" s="1" t="str">
        <f>TRIM(M3494)</f>
        <v>Kötőfék</v>
      </c>
      <c r="P3494" s="1" t="str">
        <f>TRIM(O3494)</f>
        <v/>
      </c>
      <c r="Q3494" s="18" t="s">
        <v>6476</v>
      </c>
      <c r="R3494" s="8">
        <v>4057962172081</v>
      </c>
      <c r="S3494" s="1">
        <v>12.95</v>
      </c>
      <c r="T3494" s="1" t="s">
        <v>26</v>
      </c>
      <c r="U3494" s="1">
        <v>0.4</v>
      </c>
      <c r="V3494" s="1" t="s">
        <v>6477</v>
      </c>
      <c r="W3494" s="1" t="s">
        <v>136</v>
      </c>
      <c r="X3494" s="1" t="str">
        <f>IF(W3494="", "", IFERROR(VLOOKUP(W3494, colorList!A:B,2,FALSE),""))</f>
        <v>fekete</v>
      </c>
    </row>
    <row r="3495" spans="1:24" ht="27.75" customHeight="1" x14ac:dyDescent="0.25">
      <c r="A3495" s="1" t="s">
        <v>9371</v>
      </c>
      <c r="B3495" s="1" t="str">
        <f>TRIM(D3495)</f>
        <v>XS</v>
      </c>
      <c r="C3495" s="1" t="str">
        <f>IFERROR(VLOOKUP(TRIM(D3495), sizeList!A:B, 2, FALSE), "")</f>
        <v>XS</v>
      </c>
      <c r="D3495" s="1" t="s">
        <v>6480</v>
      </c>
      <c r="E3495" s="1" t="str">
        <f>TRIM(F3495)</f>
        <v>Waldhausen Alpaka kötőfék</v>
      </c>
      <c r="F3495" s="1" t="s">
        <v>6474</v>
      </c>
      <c r="G3495" s="1" t="s">
        <v>6481</v>
      </c>
      <c r="H3495" s="1" t="s">
        <v>52</v>
      </c>
      <c r="I3495" s="1" t="s">
        <v>23</v>
      </c>
      <c r="J3495" s="1" t="str">
        <f>TRIM(I3495)</f>
        <v>Lófelszerelés</v>
      </c>
      <c r="K3495" s="1" t="s">
        <v>6158</v>
      </c>
      <c r="L3495" s="1" t="str">
        <f>TRIM(K3495)</f>
        <v>Kötőfék és vezetőszár</v>
      </c>
      <c r="M3495" s="1" t="s">
        <v>6159</v>
      </c>
      <c r="N3495" s="1" t="str">
        <f>TRIM(M3495)</f>
        <v>Kötőfék</v>
      </c>
      <c r="P3495" s="1" t="str">
        <f>TRIM(O3495)</f>
        <v/>
      </c>
      <c r="Q3495" s="18" t="s">
        <v>6476</v>
      </c>
      <c r="R3495" s="8">
        <v>4057962172098</v>
      </c>
      <c r="S3495" s="1">
        <v>12.95</v>
      </c>
      <c r="T3495" s="1" t="s">
        <v>26</v>
      </c>
      <c r="U3495" s="1">
        <v>0.4</v>
      </c>
      <c r="V3495" s="1" t="s">
        <v>6477</v>
      </c>
      <c r="W3495" s="1" t="s">
        <v>136</v>
      </c>
      <c r="X3495" s="1" t="str">
        <f>IF(W3495="", "", IFERROR(VLOOKUP(W3495, colorList!A:B,2,FALSE),""))</f>
        <v>fekete</v>
      </c>
    </row>
    <row r="3496" spans="1:24" ht="27.75" customHeight="1" x14ac:dyDescent="0.25">
      <c r="A3496" s="1">
        <v>5726201</v>
      </c>
      <c r="B3496" s="1" t="str">
        <f>TRIM(D3496)</f>
        <v/>
      </c>
      <c r="C3496" s="1" t="str">
        <f>IFERROR(VLOOKUP(D3496, sizeList!A:B, 2, FALSE), "")</f>
        <v/>
      </c>
      <c r="E3496" s="1" t="str">
        <f>TRIM(F3496)</f>
        <v>Waldhausen alumínium lómérőbot</v>
      </c>
      <c r="F3496" s="1" t="s">
        <v>14156</v>
      </c>
      <c r="G3496" s="1" t="s">
        <v>14157</v>
      </c>
      <c r="H3496" s="1" t="s">
        <v>52</v>
      </c>
      <c r="I3496" s="1" t="s">
        <v>11837</v>
      </c>
      <c r="J3496" s="1" t="str">
        <f>TRIM(I3496)</f>
        <v>Istálló, pálya és legelő felszerelés</v>
      </c>
      <c r="K3496" s="1" t="s">
        <v>11838</v>
      </c>
      <c r="L3496" s="1" t="str">
        <f>TRIM(K3496)</f>
        <v>Boksz- és karámfelszerelés</v>
      </c>
      <c r="N3496" s="1" t="str">
        <f>TRIM(M3496)</f>
        <v/>
      </c>
      <c r="P3496" s="1" t="str">
        <f>TRIM(O3496)</f>
        <v/>
      </c>
      <c r="Q3496" s="18" t="s">
        <v>14158</v>
      </c>
      <c r="R3496" s="8">
        <v>4043969370148</v>
      </c>
      <c r="S3496" s="1">
        <v>69.95</v>
      </c>
      <c r="T3496" s="1" t="s">
        <v>26</v>
      </c>
      <c r="U3496" s="1">
        <v>0.80300000000000005</v>
      </c>
      <c r="V3496" s="1" t="s">
        <v>14157</v>
      </c>
      <c r="X3496" s="1" t="str">
        <f>IF(W3496="", "", IFERROR(VLOOKUP(W3496, colorList!A:B,2,FALSE),""))</f>
        <v/>
      </c>
    </row>
    <row r="3497" spans="1:24" ht="27.75" customHeight="1" x14ac:dyDescent="0.25">
      <c r="A3497" s="1" t="s">
        <v>4851</v>
      </c>
      <c r="B3497" s="1" t="str">
        <f>TRIM(D3497)</f>
        <v>VB</v>
      </c>
      <c r="C3497" s="1" t="str">
        <f>IFERROR(VLOOKUP(TRIM(D3497), sizeList!A:B, 2, FALSE), "")</f>
        <v>Cob</v>
      </c>
      <c r="D3497" s="1" t="s">
        <v>214</v>
      </c>
      <c r="E3497" s="1" t="str">
        <f>TRIM(F3497)</f>
        <v>Waldhausen anatómiai bőr kapicán</v>
      </c>
      <c r="F3497" s="1" t="s">
        <v>4839</v>
      </c>
      <c r="G3497" s="1" t="s">
        <v>4852</v>
      </c>
      <c r="H3497" s="1" t="s">
        <v>52</v>
      </c>
      <c r="I3497" s="1" t="s">
        <v>23</v>
      </c>
      <c r="J3497" s="1" t="str">
        <f>TRIM(I3497)</f>
        <v>Lófelszerelés</v>
      </c>
      <c r="K3497" s="1" t="s">
        <v>2145</v>
      </c>
      <c r="L3497" s="1" t="str">
        <f>TRIM(K3497)</f>
        <v>Futószárazás, lókiképzés</v>
      </c>
      <c r="M3497" s="1" t="s">
        <v>4804</v>
      </c>
      <c r="N3497" s="1" t="str">
        <f>TRIM(M3497)</f>
        <v>Kapicán</v>
      </c>
      <c r="P3497" s="1" t="str">
        <f>TRIM(O3497)</f>
        <v/>
      </c>
      <c r="Q3497" s="18" t="s">
        <v>4841</v>
      </c>
      <c r="R3497" s="8">
        <v>4057962136052</v>
      </c>
      <c r="S3497" s="1">
        <v>89.95</v>
      </c>
      <c r="T3497" s="1" t="s">
        <v>26</v>
      </c>
      <c r="U3497" s="1">
        <v>1.052</v>
      </c>
      <c r="V3497" s="1" t="s">
        <v>4842</v>
      </c>
      <c r="W3497" s="1" t="s">
        <v>490</v>
      </c>
      <c r="X3497" s="1" t="str">
        <f>IF(W3497="", "", IFERROR(VLOOKUP(W3497, colorList!A:B,2,FALSE),""))</f>
        <v>barna</v>
      </c>
    </row>
    <row r="3498" spans="1:24" ht="27.75" customHeight="1" x14ac:dyDescent="0.25">
      <c r="A3498" s="1" t="s">
        <v>4853</v>
      </c>
      <c r="B3498" s="1" t="str">
        <f>TRIM(D3498)</f>
        <v>WB</v>
      </c>
      <c r="C3498" s="1" t="str">
        <f>IFERROR(VLOOKUP(TRIM(D3498), sizeList!A:B, 2, FALSE), "")</f>
        <v>Full</v>
      </c>
      <c r="D3498" s="1" t="s">
        <v>226</v>
      </c>
      <c r="E3498" s="1" t="str">
        <f>TRIM(F3498)</f>
        <v>Waldhausen anatómiai bőr kapicán</v>
      </c>
      <c r="F3498" s="1" t="s">
        <v>4839</v>
      </c>
      <c r="G3498" s="1" t="s">
        <v>4854</v>
      </c>
      <c r="H3498" s="1" t="s">
        <v>52</v>
      </c>
      <c r="I3498" s="1" t="s">
        <v>23</v>
      </c>
      <c r="J3498" s="1" t="str">
        <f>TRIM(I3498)</f>
        <v>Lófelszerelés</v>
      </c>
      <c r="K3498" s="1" t="s">
        <v>2145</v>
      </c>
      <c r="L3498" s="1" t="str">
        <f>TRIM(K3498)</f>
        <v>Futószárazás, lókiképzés</v>
      </c>
      <c r="M3498" s="1" t="s">
        <v>4804</v>
      </c>
      <c r="N3498" s="1" t="str">
        <f>TRIM(M3498)</f>
        <v>Kapicán</v>
      </c>
      <c r="P3498" s="1" t="str">
        <f>TRIM(O3498)</f>
        <v/>
      </c>
      <c r="Q3498" s="18" t="s">
        <v>4841</v>
      </c>
      <c r="R3498" s="8">
        <v>4057962136069</v>
      </c>
      <c r="S3498" s="1">
        <v>89.95</v>
      </c>
      <c r="T3498" s="1" t="s">
        <v>26</v>
      </c>
      <c r="U3498" s="1">
        <v>1.052</v>
      </c>
      <c r="V3498" s="1" t="s">
        <v>4842</v>
      </c>
      <c r="W3498" s="1" t="s">
        <v>490</v>
      </c>
      <c r="X3498" s="1" t="str">
        <f>IF(W3498="", "", IFERROR(VLOOKUP(W3498, colorList!A:B,2,FALSE),""))</f>
        <v>barna</v>
      </c>
    </row>
    <row r="3499" spans="1:24" ht="27.75" customHeight="1" x14ac:dyDescent="0.25">
      <c r="A3499" s="1" t="s">
        <v>4843</v>
      </c>
      <c r="B3499" s="1" t="str">
        <f>TRIM(D3499)</f>
        <v>VB</v>
      </c>
      <c r="C3499" s="1" t="str">
        <f>IFERROR(VLOOKUP(TRIM(D3499), sizeList!A:B, 2, FALSE), "")</f>
        <v>Cob</v>
      </c>
      <c r="D3499" s="1" t="s">
        <v>214</v>
      </c>
      <c r="E3499" s="1" t="str">
        <f>TRIM(F3499)</f>
        <v>Waldhausen anatómiai bőr kapicán</v>
      </c>
      <c r="F3499" s="1" t="s">
        <v>4839</v>
      </c>
      <c r="G3499" s="1" t="s">
        <v>4844</v>
      </c>
      <c r="H3499" s="1" t="s">
        <v>52</v>
      </c>
      <c r="I3499" s="1" t="s">
        <v>23</v>
      </c>
      <c r="J3499" s="1" t="str">
        <f>TRIM(I3499)</f>
        <v>Lófelszerelés</v>
      </c>
      <c r="K3499" s="1" t="s">
        <v>2145</v>
      </c>
      <c r="L3499" s="1" t="str">
        <f>TRIM(K3499)</f>
        <v>Futószárazás, lókiképzés</v>
      </c>
      <c r="M3499" s="1" t="s">
        <v>4804</v>
      </c>
      <c r="N3499" s="1" t="str">
        <f>TRIM(M3499)</f>
        <v>Kapicán</v>
      </c>
      <c r="P3499" s="1" t="str">
        <f>TRIM(O3499)</f>
        <v/>
      </c>
      <c r="Q3499" s="18" t="s">
        <v>4841</v>
      </c>
      <c r="R3499" s="8">
        <v>4057962136076</v>
      </c>
      <c r="S3499" s="1">
        <v>89.95</v>
      </c>
      <c r="T3499" s="1" t="s">
        <v>26</v>
      </c>
      <c r="U3499" s="1">
        <v>1.052</v>
      </c>
      <c r="V3499" s="1" t="s">
        <v>4842</v>
      </c>
      <c r="W3499" s="1" t="s">
        <v>136</v>
      </c>
      <c r="X3499" s="1" t="str">
        <f>IF(W3499="", "", IFERROR(VLOOKUP(W3499, colorList!A:B,2,FALSE),""))</f>
        <v>fekete</v>
      </c>
    </row>
    <row r="3500" spans="1:24" ht="27.75" customHeight="1" x14ac:dyDescent="0.25">
      <c r="A3500" s="1" t="s">
        <v>4845</v>
      </c>
      <c r="B3500" s="1" t="str">
        <f>TRIM(D3500)</f>
        <v>WB</v>
      </c>
      <c r="C3500" s="1" t="str">
        <f>IFERROR(VLOOKUP(TRIM(D3500), sizeList!A:B, 2, FALSE), "")</f>
        <v>Full</v>
      </c>
      <c r="D3500" s="1" t="s">
        <v>226</v>
      </c>
      <c r="E3500" s="1" t="str">
        <f>TRIM(F3500)</f>
        <v>Waldhausen anatómiai bőr kapicán</v>
      </c>
      <c r="F3500" s="1" t="s">
        <v>4839</v>
      </c>
      <c r="G3500" s="1" t="s">
        <v>4846</v>
      </c>
      <c r="H3500" s="1" t="s">
        <v>52</v>
      </c>
      <c r="I3500" s="1" t="s">
        <v>23</v>
      </c>
      <c r="J3500" s="1" t="str">
        <f>TRIM(I3500)</f>
        <v>Lófelszerelés</v>
      </c>
      <c r="K3500" s="1" t="s">
        <v>2145</v>
      </c>
      <c r="L3500" s="1" t="str">
        <f>TRIM(K3500)</f>
        <v>Futószárazás, lókiképzés</v>
      </c>
      <c r="M3500" s="1" t="s">
        <v>4804</v>
      </c>
      <c r="N3500" s="1" t="str">
        <f>TRIM(M3500)</f>
        <v>Kapicán</v>
      </c>
      <c r="P3500" s="1" t="str">
        <f>TRIM(O3500)</f>
        <v/>
      </c>
      <c r="Q3500" s="18" t="s">
        <v>4841</v>
      </c>
      <c r="R3500" s="8">
        <v>4057962136083</v>
      </c>
      <c r="S3500" s="1">
        <v>89.95</v>
      </c>
      <c r="T3500" s="1" t="s">
        <v>26</v>
      </c>
      <c r="U3500" s="1">
        <v>1.052</v>
      </c>
      <c r="V3500" s="1" t="s">
        <v>4842</v>
      </c>
      <c r="W3500" s="1" t="s">
        <v>136</v>
      </c>
      <c r="X3500" s="1" t="str">
        <f>IF(W3500="", "", IFERROR(VLOOKUP(W3500, colorList!A:B,2,FALSE),""))</f>
        <v>fekete</v>
      </c>
    </row>
    <row r="3501" spans="1:24" ht="27.75" customHeight="1" x14ac:dyDescent="0.25">
      <c r="A3501" s="1" t="s">
        <v>4847</v>
      </c>
      <c r="B3501" s="1" t="str">
        <f>TRIM(D3501)</f>
        <v>XWB</v>
      </c>
      <c r="C3501" s="1" t="str">
        <f>IFERROR(VLOOKUP(TRIM(D3501), sizeList!A:B, 2, FALSE), "")</f>
        <v>XFull</v>
      </c>
      <c r="D3501" s="1" t="s">
        <v>3705</v>
      </c>
      <c r="E3501" s="1" t="str">
        <f>TRIM(F3501)</f>
        <v>Waldhausen anatómiai bőr kapicán</v>
      </c>
      <c r="F3501" s="1" t="s">
        <v>4839</v>
      </c>
      <c r="G3501" s="1" t="s">
        <v>4848</v>
      </c>
      <c r="H3501" s="1" t="s">
        <v>52</v>
      </c>
      <c r="I3501" s="1" t="s">
        <v>23</v>
      </c>
      <c r="J3501" s="1" t="str">
        <f>TRIM(I3501)</f>
        <v>Lófelszerelés</v>
      </c>
      <c r="K3501" s="1" t="s">
        <v>2145</v>
      </c>
      <c r="L3501" s="1" t="str">
        <f>TRIM(K3501)</f>
        <v>Futószárazás, lókiképzés</v>
      </c>
      <c r="M3501" s="1" t="s">
        <v>4804</v>
      </c>
      <c r="N3501" s="1" t="str">
        <f>TRIM(M3501)</f>
        <v>Kapicán</v>
      </c>
      <c r="P3501" s="1" t="str">
        <f>TRIM(O3501)</f>
        <v/>
      </c>
      <c r="Q3501" s="18" t="s">
        <v>4841</v>
      </c>
      <c r="R3501" s="8">
        <v>4057962157484</v>
      </c>
      <c r="S3501" s="1">
        <v>89.95</v>
      </c>
      <c r="T3501" s="1" t="s">
        <v>26</v>
      </c>
      <c r="U3501" s="1">
        <v>1.052</v>
      </c>
      <c r="V3501" s="1" t="s">
        <v>4842</v>
      </c>
      <c r="W3501" s="1" t="s">
        <v>136</v>
      </c>
      <c r="X3501" s="1" t="str">
        <f>IF(W3501="", "", IFERROR(VLOOKUP(W3501, colorList!A:B,2,FALSE),""))</f>
        <v>fekete</v>
      </c>
    </row>
    <row r="3502" spans="1:24" ht="27.75" customHeight="1" x14ac:dyDescent="0.25">
      <c r="A3502" s="1" t="s">
        <v>4838</v>
      </c>
      <c r="B3502" s="1" t="str">
        <f>TRIM(D3502)</f>
        <v>PON</v>
      </c>
      <c r="C3502" s="1" t="str">
        <f>IFERROR(VLOOKUP(TRIM(D3502), sizeList!A:B, 2, FALSE), "")</f>
        <v>Póni</v>
      </c>
      <c r="D3502" s="1" t="s">
        <v>1790</v>
      </c>
      <c r="E3502" s="1" t="str">
        <f>TRIM(F3502)</f>
        <v>Waldhausen anatómiai bőr kapicán</v>
      </c>
      <c r="F3502" s="1" t="s">
        <v>4839</v>
      </c>
      <c r="G3502" s="1" t="s">
        <v>4840</v>
      </c>
      <c r="H3502" s="1" t="s">
        <v>52</v>
      </c>
      <c r="I3502" s="1" t="s">
        <v>23</v>
      </c>
      <c r="J3502" s="1" t="str">
        <f>TRIM(I3502)</f>
        <v>Lófelszerelés</v>
      </c>
      <c r="K3502" s="1" t="s">
        <v>2145</v>
      </c>
      <c r="L3502" s="1" t="str">
        <f>TRIM(K3502)</f>
        <v>Futószárazás, lókiképzés</v>
      </c>
      <c r="M3502" s="1" t="s">
        <v>4804</v>
      </c>
      <c r="N3502" s="1" t="str">
        <f>TRIM(M3502)</f>
        <v>Kapicán</v>
      </c>
      <c r="P3502" s="1" t="str">
        <f>TRIM(O3502)</f>
        <v/>
      </c>
      <c r="Q3502" s="18" t="s">
        <v>4841</v>
      </c>
      <c r="R3502" s="8">
        <v>4057962157491</v>
      </c>
      <c r="S3502" s="1">
        <v>89.95</v>
      </c>
      <c r="T3502" s="1" t="s">
        <v>26</v>
      </c>
      <c r="U3502" s="1">
        <v>1.052</v>
      </c>
      <c r="V3502" s="1" t="s">
        <v>4842</v>
      </c>
      <c r="W3502" s="1" t="s">
        <v>136</v>
      </c>
      <c r="X3502" s="1" t="str">
        <f>IF(W3502="", "", IFERROR(VLOOKUP(W3502, colorList!A:B,2,FALSE),""))</f>
        <v>fekete</v>
      </c>
    </row>
    <row r="3503" spans="1:24" ht="27.75" customHeight="1" x14ac:dyDescent="0.25">
      <c r="A3503" s="1" t="s">
        <v>4849</v>
      </c>
      <c r="B3503" s="1" t="str">
        <f>TRIM(D3503)</f>
        <v>PON</v>
      </c>
      <c r="C3503" s="1" t="str">
        <f>IFERROR(VLOOKUP(TRIM(D3503), sizeList!A:B, 2, FALSE), "")</f>
        <v>Póni</v>
      </c>
      <c r="D3503" s="1" t="s">
        <v>1790</v>
      </c>
      <c r="E3503" s="1" t="str">
        <f>TRIM(F3503)</f>
        <v>Waldhausen anatómiai bőr kapicán</v>
      </c>
      <c r="F3503" s="1" t="s">
        <v>4839</v>
      </c>
      <c r="G3503" s="1" t="s">
        <v>4850</v>
      </c>
      <c r="H3503" s="1" t="s">
        <v>52</v>
      </c>
      <c r="I3503" s="1" t="s">
        <v>23</v>
      </c>
      <c r="J3503" s="1" t="str">
        <f>TRIM(I3503)</f>
        <v>Lófelszerelés</v>
      </c>
      <c r="K3503" s="1" t="s">
        <v>2145</v>
      </c>
      <c r="L3503" s="1" t="str">
        <f>TRIM(K3503)</f>
        <v>Futószárazás, lókiképzés</v>
      </c>
      <c r="M3503" s="1" t="s">
        <v>4804</v>
      </c>
      <c r="N3503" s="1" t="str">
        <f>TRIM(M3503)</f>
        <v>Kapicán</v>
      </c>
      <c r="P3503" s="1" t="str">
        <f>TRIM(O3503)</f>
        <v/>
      </c>
      <c r="Q3503" s="18" t="s">
        <v>4841</v>
      </c>
      <c r="R3503" s="8">
        <v>4057962160965</v>
      </c>
      <c r="S3503" s="1">
        <v>89.95</v>
      </c>
      <c r="T3503" s="1" t="s">
        <v>26</v>
      </c>
      <c r="U3503" s="1">
        <v>1.052</v>
      </c>
      <c r="V3503" s="1" t="s">
        <v>4842</v>
      </c>
      <c r="W3503" s="1" t="s">
        <v>490</v>
      </c>
      <c r="X3503" s="1" t="str">
        <f>IF(W3503="", "", IFERROR(VLOOKUP(W3503, colorList!A:B,2,FALSE),""))</f>
        <v>barna</v>
      </c>
    </row>
    <row r="3504" spans="1:24" ht="27.75" customHeight="1" x14ac:dyDescent="0.25">
      <c r="A3504" s="1" t="s">
        <v>4855</v>
      </c>
      <c r="B3504" s="1" t="str">
        <f>TRIM(D3504)</f>
        <v>XWB</v>
      </c>
      <c r="C3504" s="1" t="str">
        <f>IFERROR(VLOOKUP(TRIM(D3504), sizeList!A:B, 2, FALSE), "")</f>
        <v>XFull</v>
      </c>
      <c r="D3504" s="1" t="s">
        <v>3705</v>
      </c>
      <c r="E3504" s="1" t="str">
        <f>TRIM(F3504)</f>
        <v>Waldhausen anatómiai bőr kapicán</v>
      </c>
      <c r="F3504" s="1" t="s">
        <v>4839</v>
      </c>
      <c r="G3504" s="1" t="s">
        <v>4856</v>
      </c>
      <c r="H3504" s="1" t="s">
        <v>52</v>
      </c>
      <c r="I3504" s="1" t="s">
        <v>23</v>
      </c>
      <c r="J3504" s="1" t="str">
        <f>TRIM(I3504)</f>
        <v>Lófelszerelés</v>
      </c>
      <c r="K3504" s="1" t="s">
        <v>2145</v>
      </c>
      <c r="L3504" s="1" t="str">
        <f>TRIM(K3504)</f>
        <v>Futószárazás, lókiképzés</v>
      </c>
      <c r="M3504" s="1" t="s">
        <v>4804</v>
      </c>
      <c r="N3504" s="1" t="str">
        <f>TRIM(M3504)</f>
        <v>Kapicán</v>
      </c>
      <c r="P3504" s="1" t="str">
        <f>TRIM(O3504)</f>
        <v/>
      </c>
      <c r="Q3504" s="18" t="s">
        <v>4841</v>
      </c>
      <c r="R3504" s="8">
        <v>4057962160972</v>
      </c>
      <c r="S3504" s="1">
        <v>89.95</v>
      </c>
      <c r="T3504" s="1" t="s">
        <v>26</v>
      </c>
      <c r="U3504" s="1">
        <v>1.052</v>
      </c>
      <c r="V3504" s="1" t="s">
        <v>4842</v>
      </c>
      <c r="W3504" s="1" t="s">
        <v>490</v>
      </c>
      <c r="X3504" s="1" t="str">
        <f>IF(W3504="", "", IFERROR(VLOOKUP(W3504, colorList!A:B,2,FALSE),""))</f>
        <v>barna</v>
      </c>
    </row>
    <row r="3505" spans="1:24" ht="27.75" customHeight="1" x14ac:dyDescent="0.25">
      <c r="A3505" s="1" t="s">
        <v>732</v>
      </c>
      <c r="B3505" s="1" t="str">
        <f>TRIM(D3505)</f>
        <v>12</v>
      </c>
      <c r="C3505" s="1">
        <f>IFERROR(VLOOKUP(D3505, sizeList!A:B, 2, FALSE), "")</f>
        <v>12</v>
      </c>
      <c r="D3505" s="1">
        <v>12</v>
      </c>
      <c r="E3505" s="1" t="str">
        <f>TRIM(F3505)</f>
        <v>Waldhausen anatómiai egyszertört csikózabla</v>
      </c>
      <c r="F3505" s="1" t="s">
        <v>733</v>
      </c>
      <c r="G3505" s="1" t="s">
        <v>734</v>
      </c>
      <c r="H3505" s="1" t="s">
        <v>52</v>
      </c>
      <c r="I3505" s="1" t="s">
        <v>23</v>
      </c>
      <c r="J3505" s="1" t="str">
        <f>TRIM(I3505)</f>
        <v>Lófelszerelés</v>
      </c>
      <c r="K3505" s="1" t="s">
        <v>24</v>
      </c>
      <c r="L3505" s="1" t="str">
        <f>TRIM(K3505)</f>
        <v>Zabla</v>
      </c>
      <c r="M3505" s="1" t="s">
        <v>41</v>
      </c>
      <c r="N3505" s="1" t="str">
        <f>TRIM(M3505)</f>
        <v>Csikózabla</v>
      </c>
      <c r="P3505" s="1" t="str">
        <f>TRIM(O3505)</f>
        <v/>
      </c>
      <c r="Q3505" s="18" t="s">
        <v>5205</v>
      </c>
      <c r="R3505" s="8">
        <v>4057962016538</v>
      </c>
      <c r="S3505" s="1">
        <v>26.95</v>
      </c>
      <c r="T3505" s="1" t="s">
        <v>26</v>
      </c>
      <c r="U3505" s="1">
        <v>0.26100000000000001</v>
      </c>
      <c r="V3505" s="1" t="s">
        <v>735</v>
      </c>
      <c r="X3505" s="1" t="str">
        <f>IF(W3505="", "", IFERROR(VLOOKUP(W3505, colorList!A:B,2,FALSE),""))</f>
        <v/>
      </c>
    </row>
    <row r="3506" spans="1:24" ht="27.75" customHeight="1" x14ac:dyDescent="0.25">
      <c r="A3506" s="1" t="s">
        <v>736</v>
      </c>
      <c r="B3506" s="1" t="str">
        <f>TRIM(D3506)</f>
        <v>13</v>
      </c>
      <c r="C3506" s="1">
        <f>IFERROR(VLOOKUP(D3506, sizeList!A:B, 2, FALSE), "")</f>
        <v>13</v>
      </c>
      <c r="D3506" s="1">
        <v>13</v>
      </c>
      <c r="E3506" s="1" t="str">
        <f>TRIM(F3506)</f>
        <v>Waldhausen anatómiai egyszertört csikózabla</v>
      </c>
      <c r="F3506" s="1" t="s">
        <v>733</v>
      </c>
      <c r="G3506" s="1" t="s">
        <v>734</v>
      </c>
      <c r="H3506" s="1" t="s">
        <v>52</v>
      </c>
      <c r="I3506" s="1" t="s">
        <v>23</v>
      </c>
      <c r="J3506" s="1" t="str">
        <f>TRIM(I3506)</f>
        <v>Lófelszerelés</v>
      </c>
      <c r="K3506" s="1" t="s">
        <v>24</v>
      </c>
      <c r="L3506" s="1" t="str">
        <f>TRIM(K3506)</f>
        <v>Zabla</v>
      </c>
      <c r="M3506" s="1" t="s">
        <v>41</v>
      </c>
      <c r="N3506" s="1" t="str">
        <f>TRIM(M3506)</f>
        <v>Csikózabla</v>
      </c>
      <c r="P3506" s="1" t="str">
        <f>TRIM(O3506)</f>
        <v/>
      </c>
      <c r="Q3506" s="18" t="s">
        <v>5205</v>
      </c>
      <c r="R3506" s="8">
        <v>4057962016545</v>
      </c>
      <c r="S3506" s="1">
        <v>26.95</v>
      </c>
      <c r="T3506" s="1" t="s">
        <v>26</v>
      </c>
      <c r="U3506" s="1">
        <v>0.28199999999999997</v>
      </c>
      <c r="V3506" s="1" t="s">
        <v>735</v>
      </c>
      <c r="X3506" s="1" t="str">
        <f>IF(W3506="", "", IFERROR(VLOOKUP(W3506, colorList!A:B,2,FALSE),""))</f>
        <v/>
      </c>
    </row>
    <row r="3507" spans="1:24" ht="27.75" customHeight="1" x14ac:dyDescent="0.25">
      <c r="A3507" s="1" t="s">
        <v>737</v>
      </c>
      <c r="B3507" s="1" t="str">
        <f>TRIM(D3507)</f>
        <v>14</v>
      </c>
      <c r="C3507" s="1">
        <f>IFERROR(VLOOKUP(D3507, sizeList!A:B, 2, FALSE), "")</f>
        <v>14</v>
      </c>
      <c r="D3507" s="1">
        <v>14</v>
      </c>
      <c r="E3507" s="1" t="str">
        <f>TRIM(F3507)</f>
        <v>Waldhausen anatómiai egyszertört csikózabla</v>
      </c>
      <c r="F3507" s="1" t="s">
        <v>733</v>
      </c>
      <c r="G3507" s="1" t="s">
        <v>734</v>
      </c>
      <c r="H3507" s="1" t="s">
        <v>52</v>
      </c>
      <c r="I3507" s="1" t="s">
        <v>23</v>
      </c>
      <c r="J3507" s="1" t="str">
        <f>TRIM(I3507)</f>
        <v>Lófelszerelés</v>
      </c>
      <c r="K3507" s="1" t="s">
        <v>24</v>
      </c>
      <c r="L3507" s="1" t="str">
        <f>TRIM(K3507)</f>
        <v>Zabla</v>
      </c>
      <c r="M3507" s="1" t="s">
        <v>41</v>
      </c>
      <c r="N3507" s="1" t="str">
        <f>TRIM(M3507)</f>
        <v>Csikózabla</v>
      </c>
      <c r="P3507" s="1" t="str">
        <f>TRIM(O3507)</f>
        <v/>
      </c>
      <c r="Q3507" s="18" t="s">
        <v>5205</v>
      </c>
      <c r="R3507" s="8">
        <v>4057962016552</v>
      </c>
      <c r="S3507" s="1">
        <v>26.95</v>
      </c>
      <c r="T3507" s="1" t="s">
        <v>26</v>
      </c>
      <c r="U3507" s="1">
        <v>0.3</v>
      </c>
      <c r="V3507" s="1" t="s">
        <v>735</v>
      </c>
      <c r="X3507" s="1" t="str">
        <f>IF(W3507="", "", IFERROR(VLOOKUP(W3507, colorList!A:B,2,FALSE),""))</f>
        <v/>
      </c>
    </row>
    <row r="3508" spans="1:24" ht="27.75" customHeight="1" x14ac:dyDescent="0.25">
      <c r="A3508" s="1" t="s">
        <v>10568</v>
      </c>
      <c r="B3508" s="1" t="str">
        <f>TRIM(D3508)</f>
        <v>12 cm</v>
      </c>
      <c r="C3508" s="1" t="str">
        <f>IFERROR(VLOOKUP(TRIM(D3508), sizeList!A:B, 2, FALSE), "")</f>
        <v>12 cm</v>
      </c>
      <c r="D3508" s="1" t="s">
        <v>55</v>
      </c>
      <c r="E3508" s="1" t="str">
        <f>TRIM(F3508)</f>
        <v>Waldhausen anatómiai egyszertört olív zabla</v>
      </c>
      <c r="F3508" s="1" t="s">
        <v>8426</v>
      </c>
      <c r="G3508" s="1" t="s">
        <v>8427</v>
      </c>
      <c r="H3508" s="1" t="s">
        <v>52</v>
      </c>
      <c r="I3508" s="1" t="s">
        <v>23</v>
      </c>
      <c r="J3508" s="1" t="str">
        <f>TRIM(I3508)</f>
        <v>Lófelszerelés</v>
      </c>
      <c r="K3508" s="1" t="s">
        <v>24</v>
      </c>
      <c r="L3508" s="1" t="str">
        <f>TRIM(K3508)</f>
        <v>Zabla</v>
      </c>
      <c r="M3508" s="1" t="s">
        <v>8382</v>
      </c>
      <c r="N3508" s="1" t="str">
        <f>TRIM(M3508)</f>
        <v>Oliv zabla</v>
      </c>
      <c r="P3508" s="1" t="str">
        <f>TRIM(O3508)</f>
        <v/>
      </c>
      <c r="Q3508" s="18" t="s">
        <v>8428</v>
      </c>
      <c r="R3508" s="8">
        <v>4057962016606</v>
      </c>
      <c r="S3508" s="1">
        <v>37.950000000000003</v>
      </c>
      <c r="T3508" s="1" t="s">
        <v>26</v>
      </c>
      <c r="U3508" s="1">
        <v>0.3</v>
      </c>
      <c r="V3508" s="1" t="s">
        <v>8429</v>
      </c>
      <c r="X3508" s="1" t="str">
        <f>IF(W3508="", "", IFERROR(VLOOKUP(W3508, colorList!A:B,2,FALSE),""))</f>
        <v/>
      </c>
    </row>
    <row r="3509" spans="1:24" ht="27.75" customHeight="1" x14ac:dyDescent="0.25">
      <c r="A3509" s="1" t="s">
        <v>10569</v>
      </c>
      <c r="B3509" s="1" t="str">
        <f>TRIM(D3509)</f>
        <v>13 cm</v>
      </c>
      <c r="C3509" s="1" t="str">
        <f>IFERROR(VLOOKUP(TRIM(D3509), sizeList!A:B, 2, FALSE), "")</f>
        <v>13 cm</v>
      </c>
      <c r="D3509" s="1" t="s">
        <v>58</v>
      </c>
      <c r="E3509" s="1" t="str">
        <f>TRIM(F3509)</f>
        <v>Waldhausen anatómiai egyszertört olív zabla</v>
      </c>
      <c r="F3509" s="1" t="s">
        <v>8426</v>
      </c>
      <c r="G3509" s="1" t="s">
        <v>8430</v>
      </c>
      <c r="H3509" s="1" t="s">
        <v>52</v>
      </c>
      <c r="I3509" s="1" t="s">
        <v>23</v>
      </c>
      <c r="J3509" s="1" t="str">
        <f>TRIM(I3509)</f>
        <v>Lófelszerelés</v>
      </c>
      <c r="K3509" s="1" t="s">
        <v>24</v>
      </c>
      <c r="L3509" s="1" t="str">
        <f>TRIM(K3509)</f>
        <v>Zabla</v>
      </c>
      <c r="M3509" s="1" t="s">
        <v>8382</v>
      </c>
      <c r="N3509" s="1" t="str">
        <f>TRIM(M3509)</f>
        <v>Oliv zabla</v>
      </c>
      <c r="P3509" s="1" t="str">
        <f>TRIM(O3509)</f>
        <v/>
      </c>
      <c r="Q3509" s="18" t="s">
        <v>8428</v>
      </c>
      <c r="R3509" s="8">
        <v>4057962016613</v>
      </c>
      <c r="S3509" s="1">
        <v>37.950000000000003</v>
      </c>
      <c r="T3509" s="1" t="s">
        <v>26</v>
      </c>
      <c r="U3509" s="1">
        <v>0.44900000000000001</v>
      </c>
      <c r="V3509" s="1" t="s">
        <v>8429</v>
      </c>
      <c r="X3509" s="1" t="str">
        <f>IF(W3509="", "", IFERROR(VLOOKUP(W3509, colorList!A:B,2,FALSE),""))</f>
        <v/>
      </c>
    </row>
    <row r="3510" spans="1:24" ht="27.75" customHeight="1" x14ac:dyDescent="0.25">
      <c r="A3510" s="1" t="s">
        <v>10570</v>
      </c>
      <c r="B3510" s="1" t="str">
        <f>TRIM(D3510)</f>
        <v>14 cm</v>
      </c>
      <c r="C3510" s="1" t="str">
        <f>IFERROR(VLOOKUP(TRIM(D3510), sizeList!A:B, 2, FALSE), "")</f>
        <v>14 cm</v>
      </c>
      <c r="D3510" s="1" t="s">
        <v>19</v>
      </c>
      <c r="E3510" s="1" t="str">
        <f>TRIM(F3510)</f>
        <v>Waldhausen anatómiai egyszertört olív zabla</v>
      </c>
      <c r="F3510" s="1" t="s">
        <v>8426</v>
      </c>
      <c r="G3510" s="1" t="s">
        <v>8431</v>
      </c>
      <c r="H3510" s="1" t="s">
        <v>52</v>
      </c>
      <c r="I3510" s="1" t="s">
        <v>23</v>
      </c>
      <c r="J3510" s="1" t="str">
        <f>TRIM(I3510)</f>
        <v>Lófelszerelés</v>
      </c>
      <c r="K3510" s="1" t="s">
        <v>24</v>
      </c>
      <c r="L3510" s="1" t="str">
        <f>TRIM(K3510)</f>
        <v>Zabla</v>
      </c>
      <c r="M3510" s="1" t="s">
        <v>8382</v>
      </c>
      <c r="N3510" s="1" t="str">
        <f>TRIM(M3510)</f>
        <v>Oliv zabla</v>
      </c>
      <c r="P3510" s="1" t="str">
        <f>TRIM(O3510)</f>
        <v/>
      </c>
      <c r="Q3510" s="18" t="s">
        <v>8428</v>
      </c>
      <c r="R3510" s="8">
        <v>4057962016620</v>
      </c>
      <c r="S3510" s="1">
        <v>37.950000000000003</v>
      </c>
      <c r="T3510" s="1" t="s">
        <v>26</v>
      </c>
      <c r="U3510" s="1">
        <v>0.3</v>
      </c>
      <c r="V3510" s="1" t="s">
        <v>8429</v>
      </c>
      <c r="X3510" s="1" t="str">
        <f>IF(W3510="", "", IFERROR(VLOOKUP(W3510, colorList!A:B,2,FALSE),""))</f>
        <v/>
      </c>
    </row>
    <row r="3511" spans="1:24" ht="27.75" customHeight="1" x14ac:dyDescent="0.25">
      <c r="A3511" s="1" t="s">
        <v>738</v>
      </c>
      <c r="B3511" s="1" t="str">
        <f>TRIM(D3511)</f>
        <v>12</v>
      </c>
      <c r="C3511" s="1">
        <f>IFERROR(VLOOKUP(D3511, sizeList!A:B, 2, FALSE), "")</f>
        <v>12</v>
      </c>
      <c r="D3511" s="1">
        <v>12</v>
      </c>
      <c r="E3511" s="1" t="str">
        <f>TRIM(F3511)</f>
        <v>Waldhausen anatómiai kétszertört csikózabla</v>
      </c>
      <c r="F3511" s="1" t="s">
        <v>739</v>
      </c>
      <c r="G3511" s="1" t="s">
        <v>740</v>
      </c>
      <c r="H3511" s="1" t="s">
        <v>52</v>
      </c>
      <c r="I3511" s="1" t="s">
        <v>23</v>
      </c>
      <c r="J3511" s="1" t="str">
        <f>TRIM(I3511)</f>
        <v>Lófelszerelés</v>
      </c>
      <c r="K3511" s="1" t="s">
        <v>24</v>
      </c>
      <c r="L3511" s="1" t="str">
        <f>TRIM(K3511)</f>
        <v>Zabla</v>
      </c>
      <c r="M3511" s="1" t="s">
        <v>41</v>
      </c>
      <c r="N3511" s="1" t="str">
        <f>TRIM(M3511)</f>
        <v>Csikózabla</v>
      </c>
      <c r="P3511" s="1" t="str">
        <f>TRIM(O3511)</f>
        <v/>
      </c>
      <c r="Q3511" s="18" t="s">
        <v>5206</v>
      </c>
      <c r="R3511" s="8">
        <v>4057962016569</v>
      </c>
      <c r="S3511" s="1">
        <v>28.95</v>
      </c>
      <c r="T3511" s="1" t="s">
        <v>26</v>
      </c>
      <c r="U3511" s="1">
        <v>0.3</v>
      </c>
      <c r="V3511" s="1" t="s">
        <v>741</v>
      </c>
      <c r="X3511" s="1" t="str">
        <f>IF(W3511="", "", IFERROR(VLOOKUP(W3511, colorList!A:B,2,FALSE),""))</f>
        <v/>
      </c>
    </row>
    <row r="3512" spans="1:24" ht="27.75" customHeight="1" x14ac:dyDescent="0.25">
      <c r="A3512" s="1" t="s">
        <v>742</v>
      </c>
      <c r="B3512" s="1" t="str">
        <f>TRIM(D3512)</f>
        <v>13</v>
      </c>
      <c r="C3512" s="1">
        <f>IFERROR(VLOOKUP(D3512, sizeList!A:B, 2, FALSE), "")</f>
        <v>13</v>
      </c>
      <c r="D3512" s="1">
        <v>13</v>
      </c>
      <c r="E3512" s="1" t="str">
        <f>TRIM(F3512)</f>
        <v>Waldhausen anatómiai kétszertört csikózabla</v>
      </c>
      <c r="F3512" s="1" t="s">
        <v>739</v>
      </c>
      <c r="G3512" s="1" t="s">
        <v>743</v>
      </c>
      <c r="H3512" s="1" t="s">
        <v>52</v>
      </c>
      <c r="I3512" s="1" t="s">
        <v>23</v>
      </c>
      <c r="J3512" s="1" t="str">
        <f>TRIM(I3512)</f>
        <v>Lófelszerelés</v>
      </c>
      <c r="K3512" s="1" t="s">
        <v>24</v>
      </c>
      <c r="L3512" s="1" t="str">
        <f>TRIM(K3512)</f>
        <v>Zabla</v>
      </c>
      <c r="M3512" s="1" t="s">
        <v>41</v>
      </c>
      <c r="N3512" s="1" t="str">
        <f>TRIM(M3512)</f>
        <v>Csikózabla</v>
      </c>
      <c r="P3512" s="1" t="str">
        <f>TRIM(O3512)</f>
        <v/>
      </c>
      <c r="Q3512" s="18" t="s">
        <v>5206</v>
      </c>
      <c r="R3512" s="8">
        <v>4057962016583</v>
      </c>
      <c r="S3512" s="1">
        <v>28.95</v>
      </c>
      <c r="T3512" s="1" t="s">
        <v>26</v>
      </c>
      <c r="U3512" s="1">
        <v>0.3</v>
      </c>
      <c r="V3512" s="1" t="s">
        <v>741</v>
      </c>
      <c r="X3512" s="1" t="str">
        <f>IF(W3512="", "", IFERROR(VLOOKUP(W3512, colorList!A:B,2,FALSE),""))</f>
        <v/>
      </c>
    </row>
    <row r="3513" spans="1:24" ht="27.75" customHeight="1" x14ac:dyDescent="0.25">
      <c r="A3513" s="1" t="s">
        <v>744</v>
      </c>
      <c r="B3513" s="1" t="str">
        <f>TRIM(D3513)</f>
        <v>14</v>
      </c>
      <c r="C3513" s="1">
        <f>IFERROR(VLOOKUP(D3513, sizeList!A:B, 2, FALSE), "")</f>
        <v>14</v>
      </c>
      <c r="D3513" s="1">
        <v>14</v>
      </c>
      <c r="E3513" s="1" t="str">
        <f>TRIM(F3513)</f>
        <v>Waldhausen anatómiai kétszertört csikózabla</v>
      </c>
      <c r="F3513" s="1" t="s">
        <v>739</v>
      </c>
      <c r="G3513" s="1" t="s">
        <v>745</v>
      </c>
      <c r="H3513" s="1" t="s">
        <v>52</v>
      </c>
      <c r="I3513" s="1" t="s">
        <v>23</v>
      </c>
      <c r="J3513" s="1" t="str">
        <f>TRIM(I3513)</f>
        <v>Lófelszerelés</v>
      </c>
      <c r="K3513" s="1" t="s">
        <v>24</v>
      </c>
      <c r="L3513" s="1" t="str">
        <f>TRIM(K3513)</f>
        <v>Zabla</v>
      </c>
      <c r="M3513" s="1" t="s">
        <v>41</v>
      </c>
      <c r="N3513" s="1" t="str">
        <f>TRIM(M3513)</f>
        <v>Csikózabla</v>
      </c>
      <c r="P3513" s="1" t="str">
        <f>TRIM(O3513)</f>
        <v/>
      </c>
      <c r="Q3513" s="18" t="s">
        <v>5206</v>
      </c>
      <c r="R3513" s="8">
        <v>4057962016590</v>
      </c>
      <c r="S3513" s="1">
        <v>28.95</v>
      </c>
      <c r="T3513" s="1" t="s">
        <v>26</v>
      </c>
      <c r="U3513" s="1">
        <v>0.31</v>
      </c>
      <c r="V3513" s="1" t="s">
        <v>741</v>
      </c>
      <c r="X3513" s="1" t="str">
        <f>IF(W3513="", "", IFERROR(VLOOKUP(W3513, colorList!A:B,2,FALSE),""))</f>
        <v/>
      </c>
    </row>
    <row r="3514" spans="1:24" ht="27.75" customHeight="1" x14ac:dyDescent="0.25">
      <c r="A3514" s="1" t="s">
        <v>10571</v>
      </c>
      <c r="B3514" s="1" t="str">
        <f>TRIM(D3514)</f>
        <v>12 cm</v>
      </c>
      <c r="C3514" s="1" t="str">
        <f>IFERROR(VLOOKUP(TRIM(D3514), sizeList!A:B, 2, FALSE), "")</f>
        <v>12 cm</v>
      </c>
      <c r="D3514" s="1" t="s">
        <v>55</v>
      </c>
      <c r="E3514" s="1" t="str">
        <f>TRIM(F3514)</f>
        <v>Waldhausen anatómiai kétszertört olív zabla</v>
      </c>
      <c r="F3514" s="1" t="s">
        <v>8432</v>
      </c>
      <c r="G3514" s="1" t="s">
        <v>8433</v>
      </c>
      <c r="H3514" s="1" t="s">
        <v>52</v>
      </c>
      <c r="I3514" s="1" t="s">
        <v>23</v>
      </c>
      <c r="J3514" s="1" t="str">
        <f>TRIM(I3514)</f>
        <v>Lófelszerelés</v>
      </c>
      <c r="K3514" s="1" t="s">
        <v>24</v>
      </c>
      <c r="L3514" s="1" t="str">
        <f>TRIM(K3514)</f>
        <v>Zabla</v>
      </c>
      <c r="M3514" s="1" t="s">
        <v>8382</v>
      </c>
      <c r="N3514" s="1" t="str">
        <f>TRIM(M3514)</f>
        <v>Oliv zabla</v>
      </c>
      <c r="P3514" s="1" t="str">
        <f>TRIM(O3514)</f>
        <v/>
      </c>
      <c r="Q3514" s="18" t="s">
        <v>8434</v>
      </c>
      <c r="R3514" s="8">
        <v>4057962022836</v>
      </c>
      <c r="S3514" s="1">
        <v>39.950000000000003</v>
      </c>
      <c r="T3514" s="1" t="s">
        <v>26</v>
      </c>
      <c r="U3514" s="1">
        <v>0.3</v>
      </c>
      <c r="V3514" s="1" t="s">
        <v>8435</v>
      </c>
      <c r="X3514" s="1" t="str">
        <f>IF(W3514="", "", IFERROR(VLOOKUP(W3514, colorList!A:B,2,FALSE),""))</f>
        <v/>
      </c>
    </row>
    <row r="3515" spans="1:24" ht="27.75" customHeight="1" x14ac:dyDescent="0.25">
      <c r="A3515" s="1" t="s">
        <v>10572</v>
      </c>
      <c r="B3515" s="1" t="str">
        <f>TRIM(D3515)</f>
        <v>13 cm</v>
      </c>
      <c r="C3515" s="1" t="str">
        <f>IFERROR(VLOOKUP(TRIM(D3515), sizeList!A:B, 2, FALSE), "")</f>
        <v>13 cm</v>
      </c>
      <c r="D3515" s="1" t="s">
        <v>58</v>
      </c>
      <c r="E3515" s="1" t="str">
        <f>TRIM(F3515)</f>
        <v>Waldhausen anatómiai kétszertört olív zabla</v>
      </c>
      <c r="F3515" s="1" t="s">
        <v>8432</v>
      </c>
      <c r="G3515" s="1" t="s">
        <v>8436</v>
      </c>
      <c r="H3515" s="1" t="s">
        <v>52</v>
      </c>
      <c r="I3515" s="1" t="s">
        <v>23</v>
      </c>
      <c r="J3515" s="1" t="str">
        <f>TRIM(I3515)</f>
        <v>Lófelszerelés</v>
      </c>
      <c r="K3515" s="1" t="s">
        <v>24</v>
      </c>
      <c r="L3515" s="1" t="str">
        <f>TRIM(K3515)</f>
        <v>Zabla</v>
      </c>
      <c r="M3515" s="1" t="s">
        <v>8382</v>
      </c>
      <c r="N3515" s="1" t="str">
        <f>TRIM(M3515)</f>
        <v>Oliv zabla</v>
      </c>
      <c r="P3515" s="1" t="str">
        <f>TRIM(O3515)</f>
        <v/>
      </c>
      <c r="Q3515" s="18" t="s">
        <v>8434</v>
      </c>
      <c r="R3515" s="8">
        <v>4057962022843</v>
      </c>
      <c r="S3515" s="1">
        <v>39.950000000000003</v>
      </c>
      <c r="T3515" s="1" t="s">
        <v>26</v>
      </c>
      <c r="U3515" s="1">
        <v>0.3</v>
      </c>
      <c r="V3515" s="1" t="s">
        <v>8435</v>
      </c>
      <c r="X3515" s="1" t="str">
        <f>IF(W3515="", "", IFERROR(VLOOKUP(W3515, colorList!A:B,2,FALSE),""))</f>
        <v/>
      </c>
    </row>
    <row r="3516" spans="1:24" ht="27.75" customHeight="1" x14ac:dyDescent="0.25">
      <c r="A3516" s="1" t="s">
        <v>10573</v>
      </c>
      <c r="B3516" s="1" t="str">
        <f>TRIM(D3516)</f>
        <v>14 cm</v>
      </c>
      <c r="C3516" s="1" t="str">
        <f>IFERROR(VLOOKUP(TRIM(D3516), sizeList!A:B, 2, FALSE), "")</f>
        <v>14 cm</v>
      </c>
      <c r="D3516" s="1" t="s">
        <v>19</v>
      </c>
      <c r="E3516" s="1" t="str">
        <f>TRIM(F3516)</f>
        <v>Waldhausen anatómiai kétszertört olív zabla</v>
      </c>
      <c r="F3516" s="1" t="s">
        <v>8432</v>
      </c>
      <c r="G3516" s="1" t="s">
        <v>8437</v>
      </c>
      <c r="H3516" s="1" t="s">
        <v>52</v>
      </c>
      <c r="I3516" s="1" t="s">
        <v>23</v>
      </c>
      <c r="J3516" s="1" t="str">
        <f>TRIM(I3516)</f>
        <v>Lófelszerelés</v>
      </c>
      <c r="K3516" s="1" t="s">
        <v>24</v>
      </c>
      <c r="L3516" s="1" t="str">
        <f>TRIM(K3516)</f>
        <v>Zabla</v>
      </c>
      <c r="M3516" s="1" t="s">
        <v>8382</v>
      </c>
      <c r="N3516" s="1" t="str">
        <f>TRIM(M3516)</f>
        <v>Oliv zabla</v>
      </c>
      <c r="P3516" s="1" t="str">
        <f>TRIM(O3516)</f>
        <v/>
      </c>
      <c r="Q3516" s="18" t="s">
        <v>8434</v>
      </c>
      <c r="R3516" s="8">
        <v>4057962022850</v>
      </c>
      <c r="S3516" s="1">
        <v>39.950000000000003</v>
      </c>
      <c r="T3516" s="1" t="s">
        <v>26</v>
      </c>
      <c r="U3516" s="1">
        <v>0.3</v>
      </c>
      <c r="V3516" s="1" t="s">
        <v>8435</v>
      </c>
      <c r="X3516" s="1" t="str">
        <f>IF(W3516="", "", IFERROR(VLOOKUP(W3516, colorList!A:B,2,FALSE),""))</f>
        <v/>
      </c>
    </row>
    <row r="3517" spans="1:24" ht="27.75" customHeight="1" x14ac:dyDescent="0.25">
      <c r="A3517" s="1" t="s">
        <v>1462</v>
      </c>
      <c r="B3517" s="1" t="str">
        <f>TRIM(D3517)</f>
        <v>D</v>
      </c>
      <c r="C3517" s="1" t="str">
        <f>IFERROR(VLOOKUP(TRIM(D3517), sizeList!A:B, 2, FALSE), "")</f>
        <v>Díjlovas</v>
      </c>
      <c r="D3517" s="1" t="s">
        <v>1412</v>
      </c>
      <c r="E3517" s="1" t="str">
        <f>TRIM(F3517)</f>
        <v>Waldhausen Ancona nyeregalátét</v>
      </c>
      <c r="F3517" s="1" t="s">
        <v>1457</v>
      </c>
      <c r="G3517" s="1" t="s">
        <v>1463</v>
      </c>
      <c r="H3517" s="1" t="s">
        <v>52</v>
      </c>
      <c r="I3517" s="1" t="s">
        <v>23</v>
      </c>
      <c r="J3517" s="1" t="str">
        <f>TRIM(I3517)</f>
        <v>Lófelszerelés</v>
      </c>
      <c r="K3517" s="1" t="s">
        <v>1408</v>
      </c>
      <c r="L3517" s="1" t="str">
        <f>TRIM(K3517)</f>
        <v>Nyeregalátét</v>
      </c>
      <c r="M3517" s="1" t="s">
        <v>1409</v>
      </c>
      <c r="N3517" s="1" t="str">
        <f>TRIM(M3517)</f>
        <v>Díjlovas</v>
      </c>
      <c r="P3517" s="1" t="str">
        <f>TRIM(O3517)</f>
        <v/>
      </c>
      <c r="Q3517" s="18" t="s">
        <v>5284</v>
      </c>
      <c r="R3517" s="8">
        <v>4057962038394</v>
      </c>
      <c r="S3517" s="1">
        <v>29.95</v>
      </c>
      <c r="T3517" s="1" t="s">
        <v>26</v>
      </c>
      <c r="U3517" s="1">
        <v>0.625</v>
      </c>
      <c r="V3517" s="1" t="s">
        <v>1459</v>
      </c>
      <c r="W3517" s="1" t="s">
        <v>136</v>
      </c>
      <c r="X3517" s="1" t="str">
        <f>IF(W3517="", "", IFERROR(VLOOKUP(W3517, colorList!A:B,2,FALSE),""))</f>
        <v>fekete</v>
      </c>
    </row>
    <row r="3518" spans="1:24" ht="27.75" customHeight="1" x14ac:dyDescent="0.25">
      <c r="A3518" s="1" t="s">
        <v>11345</v>
      </c>
      <c r="B3518" s="1" t="str">
        <f>TRIM(D3518)</f>
        <v>VSS</v>
      </c>
      <c r="C3518" s="1" t="str">
        <f>IFERROR(VLOOKUP(TRIM(D3518), sizeList!A:B, 2, FALSE), "")</f>
        <v>Ugró/univerzális</v>
      </c>
      <c r="D3518" s="1" t="s">
        <v>11310</v>
      </c>
      <c r="E3518" s="1" t="str">
        <f>TRIM(F3518)</f>
        <v>Waldhausen Ancona nyeregalátét</v>
      </c>
      <c r="F3518" s="1" t="s">
        <v>1457</v>
      </c>
      <c r="G3518" s="1" t="s">
        <v>11346</v>
      </c>
      <c r="H3518" s="1" t="s">
        <v>52</v>
      </c>
      <c r="I3518" s="1" t="s">
        <v>23</v>
      </c>
      <c r="J3518" s="1" t="str">
        <f>TRIM(I3518)</f>
        <v>Lófelszerelés</v>
      </c>
      <c r="K3518" s="1" t="s">
        <v>1408</v>
      </c>
      <c r="L3518" s="1" t="str">
        <f>TRIM(K3518)</f>
        <v>Nyeregalátét</v>
      </c>
      <c r="M3518" s="1" t="s">
        <v>11122</v>
      </c>
      <c r="N3518" s="1" t="str">
        <f>TRIM(M3518)</f>
        <v>Univerzális/ugró</v>
      </c>
      <c r="P3518" s="1" t="str">
        <f>TRIM(O3518)</f>
        <v/>
      </c>
      <c r="Q3518" s="18" t="s">
        <v>5284</v>
      </c>
      <c r="R3518" s="8">
        <v>4057962038424</v>
      </c>
      <c r="S3518" s="1">
        <v>29.95</v>
      </c>
      <c r="T3518" s="1" t="s">
        <v>26</v>
      </c>
      <c r="U3518" s="1">
        <v>0.625</v>
      </c>
      <c r="V3518" s="1" t="s">
        <v>1459</v>
      </c>
      <c r="W3518" s="1" t="s">
        <v>136</v>
      </c>
      <c r="X3518" s="1" t="str">
        <f>IF(W3518="", "", IFERROR(VLOOKUP(W3518, colorList!A:B,2,FALSE),""))</f>
        <v>fekete</v>
      </c>
    </row>
    <row r="3519" spans="1:24" ht="27.75" customHeight="1" x14ac:dyDescent="0.25">
      <c r="A3519" s="1" t="s">
        <v>11341</v>
      </c>
      <c r="B3519" s="1" t="str">
        <f>TRIM(D3519)</f>
        <v>VSS</v>
      </c>
      <c r="C3519" s="1" t="str">
        <f>IFERROR(VLOOKUP(TRIM(D3519), sizeList!A:B, 2, FALSE), "")</f>
        <v>Ugró/univerzális</v>
      </c>
      <c r="D3519" s="1" t="s">
        <v>11310</v>
      </c>
      <c r="E3519" s="1" t="str">
        <f>TRIM(F3519)</f>
        <v>Waldhausen Ancona nyeregalátét</v>
      </c>
      <c r="F3519" s="1" t="s">
        <v>1457</v>
      </c>
      <c r="G3519" s="1" t="s">
        <v>11342</v>
      </c>
      <c r="H3519" s="1" t="s">
        <v>52</v>
      </c>
      <c r="I3519" s="1" t="s">
        <v>23</v>
      </c>
      <c r="J3519" s="1" t="str">
        <f>TRIM(I3519)</f>
        <v>Lófelszerelés</v>
      </c>
      <c r="K3519" s="1" t="s">
        <v>1408</v>
      </c>
      <c r="L3519" s="1" t="str">
        <f>TRIM(K3519)</f>
        <v>Nyeregalátét</v>
      </c>
      <c r="M3519" s="1" t="s">
        <v>11122</v>
      </c>
      <c r="N3519" s="1" t="str">
        <f>TRIM(M3519)</f>
        <v>Univerzális/ugró</v>
      </c>
      <c r="P3519" s="1" t="str">
        <f>TRIM(O3519)</f>
        <v/>
      </c>
      <c r="Q3519" s="18" t="s">
        <v>5284</v>
      </c>
      <c r="R3519" s="8">
        <v>4057962038448</v>
      </c>
      <c r="S3519" s="1">
        <v>29.95</v>
      </c>
      <c r="T3519" s="1" t="s">
        <v>26</v>
      </c>
      <c r="U3519" s="1">
        <v>0.625</v>
      </c>
      <c r="V3519" s="1" t="s">
        <v>1459</v>
      </c>
      <c r="W3519" s="1" t="s">
        <v>370</v>
      </c>
      <c r="X3519" s="1" t="str">
        <f>IF(W3519="", "", IFERROR(VLOOKUP(W3519, colorList!A:B,2,FALSE),""))</f>
        <v>éjkék</v>
      </c>
    </row>
    <row r="3520" spans="1:24" ht="27.75" customHeight="1" x14ac:dyDescent="0.25">
      <c r="A3520" s="1" t="s">
        <v>1456</v>
      </c>
      <c r="B3520" s="1" t="str">
        <f>TRIM(D3520)</f>
        <v>D</v>
      </c>
      <c r="C3520" s="1" t="str">
        <f>IFERROR(VLOOKUP(TRIM(D3520), sizeList!A:B, 2, FALSE), "")</f>
        <v>Díjlovas</v>
      </c>
      <c r="D3520" s="1" t="s">
        <v>1412</v>
      </c>
      <c r="E3520" s="1" t="str">
        <f>TRIM(F3520)</f>
        <v>Waldhausen Ancona nyeregalátét</v>
      </c>
      <c r="F3520" s="1" t="s">
        <v>1457</v>
      </c>
      <c r="G3520" s="1" t="s">
        <v>1458</v>
      </c>
      <c r="H3520" s="1" t="s">
        <v>52</v>
      </c>
      <c r="I3520" s="1" t="s">
        <v>23</v>
      </c>
      <c r="J3520" s="1" t="str">
        <f>TRIM(I3520)</f>
        <v>Lófelszerelés</v>
      </c>
      <c r="K3520" s="1" t="s">
        <v>1408</v>
      </c>
      <c r="L3520" s="1" t="str">
        <f>TRIM(K3520)</f>
        <v>Nyeregalátét</v>
      </c>
      <c r="M3520" s="1" t="s">
        <v>1409</v>
      </c>
      <c r="N3520" s="1" t="str">
        <f>TRIM(M3520)</f>
        <v>Díjlovas</v>
      </c>
      <c r="P3520" s="1" t="str">
        <f>TRIM(O3520)</f>
        <v/>
      </c>
      <c r="Q3520" s="18" t="s">
        <v>5284</v>
      </c>
      <c r="R3520" s="8">
        <v>4057962038455</v>
      </c>
      <c r="S3520" s="1">
        <v>29.95</v>
      </c>
      <c r="T3520" s="1" t="s">
        <v>26</v>
      </c>
      <c r="U3520" s="1">
        <v>0.625</v>
      </c>
      <c r="V3520" s="1" t="s">
        <v>1459</v>
      </c>
      <c r="W3520" s="1" t="s">
        <v>370</v>
      </c>
      <c r="X3520" s="1" t="str">
        <f>IF(W3520="", "", IFERROR(VLOOKUP(W3520, colorList!A:B,2,FALSE),""))</f>
        <v>éjkék</v>
      </c>
    </row>
    <row r="3521" spans="1:24" ht="27.75" customHeight="1" x14ac:dyDescent="0.25">
      <c r="A3521" s="1" t="s">
        <v>1460</v>
      </c>
      <c r="B3521" s="1" t="str">
        <f>TRIM(D3521)</f>
        <v>D</v>
      </c>
      <c r="C3521" s="1" t="str">
        <f>IFERROR(VLOOKUP(TRIM(D3521), sizeList!A:B, 2, FALSE), "")</f>
        <v>Díjlovas</v>
      </c>
      <c r="D3521" s="1" t="s">
        <v>1412</v>
      </c>
      <c r="E3521" s="1" t="str">
        <f>TRIM(F3521)</f>
        <v>Waldhausen Ancona nyeregalátét</v>
      </c>
      <c r="F3521" s="1" t="s">
        <v>1457</v>
      </c>
      <c r="G3521" s="1" t="s">
        <v>1461</v>
      </c>
      <c r="H3521" s="1" t="s">
        <v>52</v>
      </c>
      <c r="I3521" s="1" t="s">
        <v>23</v>
      </c>
      <c r="J3521" s="1" t="str">
        <f>TRIM(I3521)</f>
        <v>Lófelszerelés</v>
      </c>
      <c r="K3521" s="1" t="s">
        <v>1408</v>
      </c>
      <c r="L3521" s="1" t="str">
        <f>TRIM(K3521)</f>
        <v>Nyeregalátét</v>
      </c>
      <c r="M3521" s="1" t="s">
        <v>1409</v>
      </c>
      <c r="N3521" s="1" t="str">
        <f>TRIM(M3521)</f>
        <v>Díjlovas</v>
      </c>
      <c r="P3521" s="1" t="str">
        <f>TRIM(O3521)</f>
        <v/>
      </c>
      <c r="Q3521" s="18" t="s">
        <v>5284</v>
      </c>
      <c r="R3521" s="8">
        <v>4057962048638</v>
      </c>
      <c r="S3521" s="1">
        <v>29.95</v>
      </c>
      <c r="T3521" s="1" t="s">
        <v>26</v>
      </c>
      <c r="U3521" s="1">
        <v>0.625</v>
      </c>
      <c r="V3521" s="1" t="s">
        <v>1459</v>
      </c>
      <c r="W3521" s="1" t="s">
        <v>210</v>
      </c>
      <c r="X3521" s="1" t="str">
        <f>IF(W3521="", "", IFERROR(VLOOKUP(W3521, colorList!A:B,2,FALSE),""))</f>
        <v>fehér</v>
      </c>
    </row>
    <row r="3522" spans="1:24" ht="27.75" customHeight="1" x14ac:dyDescent="0.25">
      <c r="A3522" s="1" t="s">
        <v>11343</v>
      </c>
      <c r="B3522" s="1" t="str">
        <f>TRIM(D3522)</f>
        <v>VSS</v>
      </c>
      <c r="C3522" s="1" t="str">
        <f>IFERROR(VLOOKUP(TRIM(D3522), sizeList!A:B, 2, FALSE), "")</f>
        <v>Ugró/univerzális</v>
      </c>
      <c r="D3522" s="1" t="s">
        <v>11310</v>
      </c>
      <c r="E3522" s="1" t="str">
        <f>TRIM(F3522)</f>
        <v>Waldhausen Ancona nyeregalátét</v>
      </c>
      <c r="F3522" s="1" t="s">
        <v>1457</v>
      </c>
      <c r="G3522" s="1" t="s">
        <v>11344</v>
      </c>
      <c r="H3522" s="1" t="s">
        <v>52</v>
      </c>
      <c r="I3522" s="1" t="s">
        <v>23</v>
      </c>
      <c r="J3522" s="1" t="str">
        <f>TRIM(I3522)</f>
        <v>Lófelszerelés</v>
      </c>
      <c r="K3522" s="1" t="s">
        <v>1408</v>
      </c>
      <c r="L3522" s="1" t="str">
        <f>TRIM(K3522)</f>
        <v>Nyeregalátét</v>
      </c>
      <c r="M3522" s="1" t="s">
        <v>11122</v>
      </c>
      <c r="N3522" s="1" t="str">
        <f>TRIM(M3522)</f>
        <v>Univerzális/ugró</v>
      </c>
      <c r="P3522" s="1" t="str">
        <f>TRIM(O3522)</f>
        <v/>
      </c>
      <c r="Q3522" s="18" t="s">
        <v>5284</v>
      </c>
      <c r="R3522" s="8">
        <v>4057962048645</v>
      </c>
      <c r="S3522" s="1">
        <v>29.95</v>
      </c>
      <c r="T3522" s="1" t="s">
        <v>26</v>
      </c>
      <c r="U3522" s="1">
        <v>0.625</v>
      </c>
      <c r="V3522" s="1" t="s">
        <v>1459</v>
      </c>
      <c r="W3522" s="1" t="s">
        <v>210</v>
      </c>
      <c r="X3522" s="1" t="str">
        <f>IF(W3522="", "", IFERROR(VLOOKUP(W3522, colorList!A:B,2,FALSE),""))</f>
        <v>fehér</v>
      </c>
    </row>
    <row r="3523" spans="1:24" ht="27.75" customHeight="1" x14ac:dyDescent="0.25">
      <c r="A3523" s="1">
        <v>157005</v>
      </c>
      <c r="B3523" s="1" t="str">
        <f>TRIM(D3523)</f>
        <v/>
      </c>
      <c r="C3523" s="1" t="str">
        <f>IFERROR(VLOOKUP(D3523, sizeList!A:B, 2, FALSE), "")</f>
        <v/>
      </c>
      <c r="E3523" s="1" t="str">
        <f>TRIM(F3523)</f>
        <v>Waldhausen áplószeres doboz</v>
      </c>
      <c r="F3523" s="1" t="s">
        <v>12152</v>
      </c>
      <c r="G3523" s="1" t="s">
        <v>12153</v>
      </c>
      <c r="H3523" s="1" t="s">
        <v>52</v>
      </c>
      <c r="I3523" s="1" t="s">
        <v>23</v>
      </c>
      <c r="J3523" s="1" t="str">
        <f>TRIM(I3523)</f>
        <v>Lófelszerelés</v>
      </c>
      <c r="K3523" s="1" t="s">
        <v>12084</v>
      </c>
      <c r="L3523" s="1" t="str">
        <f>TRIM(K3523)</f>
        <v>Lóápoló eszközök</v>
      </c>
      <c r="N3523" s="1" t="str">
        <f>TRIM(M3523)</f>
        <v/>
      </c>
      <c r="P3523" s="1" t="str">
        <f>TRIM(O3523)</f>
        <v/>
      </c>
      <c r="Q3523" s="18" t="s">
        <v>12154</v>
      </c>
      <c r="R3523" s="8">
        <v>4057962048836</v>
      </c>
      <c r="S3523" s="1">
        <v>29.95</v>
      </c>
      <c r="T3523" s="1" t="s">
        <v>26</v>
      </c>
      <c r="U3523" s="1">
        <v>1.5</v>
      </c>
      <c r="V3523" s="1" t="s">
        <v>12155</v>
      </c>
      <c r="W3523" s="1" t="s">
        <v>11438</v>
      </c>
      <c r="X3523" s="1" t="str">
        <f>IF(W3523="", "", IFERROR(VLOOKUP(W3523, colorList!A:B,2,FALSE),""))</f>
        <v>sötétkék/szürke</v>
      </c>
    </row>
    <row r="3524" spans="1:24" ht="27.75" customHeight="1" x14ac:dyDescent="0.25">
      <c r="A3524" s="1">
        <v>157031</v>
      </c>
      <c r="B3524" s="1" t="str">
        <f>TRIM(D3524)</f>
        <v/>
      </c>
      <c r="C3524" s="1" t="str">
        <f>IFERROR(VLOOKUP(D3524, sizeList!A:B, 2, FALSE), "")</f>
        <v/>
      </c>
      <c r="E3524" s="1" t="str">
        <f>TRIM(F3524)</f>
        <v>Waldhausen áplószeres doboz</v>
      </c>
      <c r="F3524" s="1" t="s">
        <v>12152</v>
      </c>
      <c r="G3524" s="1" t="s">
        <v>12156</v>
      </c>
      <c r="H3524" s="1" t="s">
        <v>52</v>
      </c>
      <c r="I3524" s="1" t="s">
        <v>23</v>
      </c>
      <c r="J3524" s="1" t="str">
        <f>TRIM(I3524)</f>
        <v>Lófelszerelés</v>
      </c>
      <c r="K3524" s="1" t="s">
        <v>12084</v>
      </c>
      <c r="L3524" s="1" t="str">
        <f>TRIM(K3524)</f>
        <v>Lóápoló eszközök</v>
      </c>
      <c r="N3524" s="1" t="str">
        <f>TRIM(M3524)</f>
        <v/>
      </c>
      <c r="P3524" s="1" t="str">
        <f>TRIM(O3524)</f>
        <v/>
      </c>
      <c r="Q3524" s="18" t="s">
        <v>12154</v>
      </c>
      <c r="R3524" s="8">
        <v>4057962048843</v>
      </c>
      <c r="S3524" s="1">
        <v>29.95</v>
      </c>
      <c r="T3524" s="1" t="s">
        <v>26</v>
      </c>
      <c r="U3524" s="1">
        <v>1.5</v>
      </c>
      <c r="V3524" s="1" t="s">
        <v>12155</v>
      </c>
      <c r="W3524" s="1" t="s">
        <v>12157</v>
      </c>
      <c r="X3524" s="1" t="str">
        <f>IF(W3524="", "", IFERROR(VLOOKUP(W3524, colorList!A:B,2,FALSE),""))</f>
        <v>málna/szürke</v>
      </c>
    </row>
    <row r="3525" spans="1:24" ht="27.75" customHeight="1" x14ac:dyDescent="0.25">
      <c r="A3525" s="1" t="s">
        <v>13862</v>
      </c>
      <c r="B3525" s="1" t="str">
        <f>TRIM(D3525)</f>
        <v>M</v>
      </c>
      <c r="C3525" s="1" t="str">
        <f>IFERROR(VLOOKUP(TRIM(D3525), sizeList!A:B, 2, FALSE), "")</f>
        <v>M</v>
      </c>
      <c r="D3525" s="1" t="s">
        <v>249</v>
      </c>
      <c r="E3525" s="1" t="str">
        <f>TRIM(F3525)</f>
        <v>Waldhausen ápoló &amp; takarító kesztyű</v>
      </c>
      <c r="F3525" s="1" t="s">
        <v>13858</v>
      </c>
      <c r="G3525" s="1" t="s">
        <v>13863</v>
      </c>
      <c r="H3525" s="1" t="s">
        <v>52</v>
      </c>
      <c r="I3525" s="1" t="s">
        <v>23</v>
      </c>
      <c r="J3525" s="1" t="str">
        <f>TRIM(I3525)</f>
        <v>Lófelszerelés</v>
      </c>
      <c r="K3525" s="1" t="s">
        <v>12084</v>
      </c>
      <c r="L3525" s="1" t="str">
        <f>TRIM(K3525)</f>
        <v>Lóápoló eszközök</v>
      </c>
      <c r="N3525" s="1" t="str">
        <f>TRIM(M3525)</f>
        <v/>
      </c>
      <c r="P3525" s="1" t="str">
        <f>TRIM(O3525)</f>
        <v/>
      </c>
      <c r="Q3525" s="18" t="s">
        <v>13860</v>
      </c>
      <c r="R3525" s="8">
        <v>4057962171855</v>
      </c>
      <c r="S3525" s="1">
        <v>15.95</v>
      </c>
      <c r="T3525" s="1" t="s">
        <v>26</v>
      </c>
      <c r="U3525" s="1">
        <v>0.11</v>
      </c>
      <c r="V3525" s="1" t="s">
        <v>13861</v>
      </c>
      <c r="W3525" s="1" t="s">
        <v>136</v>
      </c>
      <c r="X3525" s="1" t="str">
        <f>IF(W3525="", "", IFERROR(VLOOKUP(W3525, colorList!A:B,2,FALSE),""))</f>
        <v>fekete</v>
      </c>
    </row>
    <row r="3526" spans="1:24" ht="27.75" customHeight="1" x14ac:dyDescent="0.25">
      <c r="A3526" s="1" t="s">
        <v>13857</v>
      </c>
      <c r="B3526" s="1" t="str">
        <f>TRIM(D3526)</f>
        <v>L</v>
      </c>
      <c r="C3526" s="1" t="str">
        <f>IFERROR(VLOOKUP(TRIM(D3526), sizeList!A:B, 2, FALSE), "")</f>
        <v>L</v>
      </c>
      <c r="D3526" s="1" t="s">
        <v>243</v>
      </c>
      <c r="E3526" s="1" t="str">
        <f>TRIM(F3526)</f>
        <v>Waldhausen ápoló &amp; takarító kesztyű</v>
      </c>
      <c r="F3526" s="1" t="s">
        <v>13858</v>
      </c>
      <c r="G3526" s="1" t="s">
        <v>13859</v>
      </c>
      <c r="H3526" s="1" t="s">
        <v>52</v>
      </c>
      <c r="I3526" s="1" t="s">
        <v>23</v>
      </c>
      <c r="J3526" s="1" t="str">
        <f>TRIM(I3526)</f>
        <v>Lófelszerelés</v>
      </c>
      <c r="K3526" s="1" t="s">
        <v>12084</v>
      </c>
      <c r="L3526" s="1" t="str">
        <f>TRIM(K3526)</f>
        <v>Lóápoló eszközök</v>
      </c>
      <c r="N3526" s="1" t="str">
        <f>TRIM(M3526)</f>
        <v/>
      </c>
      <c r="P3526" s="1" t="str">
        <f>TRIM(O3526)</f>
        <v/>
      </c>
      <c r="Q3526" s="18" t="s">
        <v>13860</v>
      </c>
      <c r="R3526" s="8">
        <v>4057962171862</v>
      </c>
      <c r="S3526" s="1">
        <v>15.95</v>
      </c>
      <c r="T3526" s="1" t="s">
        <v>26</v>
      </c>
      <c r="U3526" s="1">
        <v>0.11</v>
      </c>
      <c r="V3526" s="1" t="s">
        <v>13861</v>
      </c>
      <c r="W3526" s="1" t="s">
        <v>136</v>
      </c>
      <c r="X3526" s="1" t="str">
        <f>IF(W3526="", "", IFERROR(VLOOKUP(W3526, colorList!A:B,2,FALSE),""))</f>
        <v>fekete</v>
      </c>
    </row>
    <row r="3527" spans="1:24" ht="27.75" customHeight="1" x14ac:dyDescent="0.25">
      <c r="A3527" s="1">
        <v>8142305</v>
      </c>
      <c r="B3527" s="1" t="str">
        <f>TRIM(D3527)</f>
        <v/>
      </c>
      <c r="C3527" s="1" t="str">
        <f>IFERROR(VLOOKUP(D3527, sizeList!A:B, 2, FALSE), "")</f>
        <v/>
      </c>
      <c r="E3527" s="1" t="str">
        <f>TRIM(F3527)</f>
        <v>Waldhausen ápolókészlet gyerekeknek</v>
      </c>
      <c r="F3527" s="1" t="s">
        <v>14785</v>
      </c>
      <c r="G3527" s="1" t="s">
        <v>14786</v>
      </c>
      <c r="H3527" s="1" t="s">
        <v>52</v>
      </c>
      <c r="I3527" s="1" t="s">
        <v>23</v>
      </c>
      <c r="J3527" s="1" t="str">
        <f>TRIM(I3527)</f>
        <v>Lófelszerelés</v>
      </c>
      <c r="K3527" s="1" t="s">
        <v>12084</v>
      </c>
      <c r="L3527" s="1" t="str">
        <f>TRIM(K3527)</f>
        <v>Lóápoló eszközök</v>
      </c>
      <c r="N3527" s="1" t="str">
        <f>TRIM(M3527)</f>
        <v/>
      </c>
      <c r="P3527" s="1" t="str">
        <f>TRIM(O3527)</f>
        <v/>
      </c>
      <c r="Q3527" s="18" t="s">
        <v>14787</v>
      </c>
      <c r="R3527" s="8">
        <v>4057962013469</v>
      </c>
      <c r="S3527" s="1">
        <v>19.95</v>
      </c>
      <c r="T3527" s="1" t="s">
        <v>26</v>
      </c>
      <c r="U3527" s="1">
        <v>0.7</v>
      </c>
      <c r="V3527" s="1" t="s">
        <v>14788</v>
      </c>
      <c r="W3527" s="1" t="s">
        <v>68</v>
      </c>
      <c r="X3527" s="1" t="str">
        <f>IF(W3527="", "", IFERROR(VLOOKUP(W3527, colorList!A:B,2,FALSE),""))</f>
        <v>kék</v>
      </c>
    </row>
    <row r="3528" spans="1:24" ht="27.75" customHeight="1" x14ac:dyDescent="0.25">
      <c r="A3528" s="1">
        <v>8142331</v>
      </c>
      <c r="B3528" s="1" t="str">
        <f>TRIM(D3528)</f>
        <v/>
      </c>
      <c r="C3528" s="1" t="str">
        <f>IFERROR(VLOOKUP(D3528, sizeList!A:B, 2, FALSE), "")</f>
        <v/>
      </c>
      <c r="E3528" s="1" t="str">
        <f>TRIM(F3528)</f>
        <v>Waldhausen ápolókészlet gyerekeknek</v>
      </c>
      <c r="F3528" s="1" t="s">
        <v>14785</v>
      </c>
      <c r="G3528" s="1" t="s">
        <v>14789</v>
      </c>
      <c r="H3528" s="1" t="s">
        <v>52</v>
      </c>
      <c r="I3528" s="1" t="s">
        <v>23</v>
      </c>
      <c r="J3528" s="1" t="str">
        <f>TRIM(I3528)</f>
        <v>Lófelszerelés</v>
      </c>
      <c r="K3528" s="1" t="s">
        <v>12084</v>
      </c>
      <c r="L3528" s="1" t="str">
        <f>TRIM(K3528)</f>
        <v>Lóápoló eszközök</v>
      </c>
      <c r="N3528" s="1" t="str">
        <f>TRIM(M3528)</f>
        <v/>
      </c>
      <c r="P3528" s="1" t="str">
        <f>TRIM(O3528)</f>
        <v/>
      </c>
      <c r="Q3528" s="18" t="s">
        <v>14787</v>
      </c>
      <c r="R3528" s="8">
        <v>4057962013476</v>
      </c>
      <c r="S3528" s="1">
        <v>19.95</v>
      </c>
      <c r="T3528" s="1" t="s">
        <v>26</v>
      </c>
      <c r="U3528" s="1">
        <v>0.7</v>
      </c>
      <c r="V3528" s="1" t="s">
        <v>14788</v>
      </c>
      <c r="W3528" s="1" t="s">
        <v>8526</v>
      </c>
      <c r="X3528" s="1" t="str">
        <f>IF(W3528="", "", IFERROR(VLOOKUP(W3528, colorList!A:B,2,FALSE),""))</f>
        <v>pink</v>
      </c>
    </row>
    <row r="3529" spans="1:24" ht="27.75" customHeight="1" x14ac:dyDescent="0.25">
      <c r="A3529" s="1">
        <v>155719</v>
      </c>
      <c r="B3529" s="1" t="str">
        <f>TRIM(D3529)</f>
        <v/>
      </c>
      <c r="C3529" s="1" t="str">
        <f>IFERROR(VLOOKUP(D3529, sizeList!A:B, 2, FALSE), "")</f>
        <v/>
      </c>
      <c r="E3529" s="1" t="str">
        <f>TRIM(F3529)</f>
        <v>Waldhausen ápolószeres doboz</v>
      </c>
      <c r="F3529" s="1" t="s">
        <v>12129</v>
      </c>
      <c r="G3529" s="1" t="s">
        <v>12130</v>
      </c>
      <c r="H3529" s="1" t="s">
        <v>52</v>
      </c>
      <c r="I3529" s="1" t="s">
        <v>23</v>
      </c>
      <c r="J3529" s="1" t="str">
        <f>TRIM(I3529)</f>
        <v>Lófelszerelés</v>
      </c>
      <c r="K3529" s="1" t="s">
        <v>12084</v>
      </c>
      <c r="L3529" s="1" t="str">
        <f>TRIM(K3529)</f>
        <v>Lóápoló eszközök</v>
      </c>
      <c r="N3529" s="1" t="str">
        <f>TRIM(M3529)</f>
        <v/>
      </c>
      <c r="P3529" s="1" t="str">
        <f>TRIM(O3529)</f>
        <v/>
      </c>
      <c r="Q3529" s="18" t="s">
        <v>12131</v>
      </c>
      <c r="R3529" s="8">
        <v>4043969336137</v>
      </c>
      <c r="S3529" s="1">
        <v>29.95</v>
      </c>
      <c r="T3529" s="1" t="s">
        <v>26</v>
      </c>
      <c r="U3529" s="1">
        <v>1.1000000000000001</v>
      </c>
      <c r="V3529" s="1" t="s">
        <v>12132</v>
      </c>
      <c r="W3529" s="1" t="s">
        <v>12024</v>
      </c>
      <c r="X3529" s="1" t="str">
        <f>IF(W3529="", "", IFERROR(VLOOKUP(W3529, colorList!A:B,2,FALSE),""))</f>
        <v>lila</v>
      </c>
    </row>
    <row r="3530" spans="1:24" ht="27.75" customHeight="1" x14ac:dyDescent="0.25">
      <c r="A3530" s="1">
        <v>155750</v>
      </c>
      <c r="B3530" s="1" t="str">
        <f>TRIM(D3530)</f>
        <v/>
      </c>
      <c r="C3530" s="1" t="str">
        <f>IFERROR(VLOOKUP(D3530, sizeList!A:B, 2, FALSE), "")</f>
        <v/>
      </c>
      <c r="E3530" s="1" t="str">
        <f>TRIM(F3530)</f>
        <v>Waldhausen ápolószeres doboz</v>
      </c>
      <c r="F3530" s="1" t="s">
        <v>12129</v>
      </c>
      <c r="G3530" s="1" t="s">
        <v>12133</v>
      </c>
      <c r="H3530" s="1" t="s">
        <v>52</v>
      </c>
      <c r="I3530" s="1" t="s">
        <v>23</v>
      </c>
      <c r="J3530" s="1" t="str">
        <f>TRIM(I3530)</f>
        <v>Lófelszerelés</v>
      </c>
      <c r="K3530" s="1" t="s">
        <v>12084</v>
      </c>
      <c r="L3530" s="1" t="str">
        <f>TRIM(K3530)</f>
        <v>Lóápoló eszközök</v>
      </c>
      <c r="N3530" s="1" t="str">
        <f>TRIM(M3530)</f>
        <v/>
      </c>
      <c r="P3530" s="1" t="str">
        <f>TRIM(O3530)</f>
        <v/>
      </c>
      <c r="Q3530" s="18" t="s">
        <v>12131</v>
      </c>
      <c r="R3530" s="8">
        <v>4043969336151</v>
      </c>
      <c r="S3530" s="1">
        <v>29.95</v>
      </c>
      <c r="T3530" s="1" t="s">
        <v>26</v>
      </c>
      <c r="U3530" s="1">
        <v>1.1000000000000001</v>
      </c>
      <c r="V3530" s="1" t="s">
        <v>12132</v>
      </c>
      <c r="W3530" s="1" t="s">
        <v>2151</v>
      </c>
      <c r="X3530" s="1" t="str">
        <f>IF(W3530="", "", IFERROR(VLOOKUP(W3530, colorList!A:B,2,FALSE),""))</f>
        <v>azúrkék</v>
      </c>
    </row>
    <row r="3531" spans="1:24" ht="27.75" customHeight="1" x14ac:dyDescent="0.25">
      <c r="A3531" s="1">
        <v>7476505</v>
      </c>
      <c r="B3531" s="1" t="str">
        <f>TRIM(D3531)</f>
        <v/>
      </c>
      <c r="C3531" s="1" t="str">
        <f>IFERROR(VLOOKUP(D3531, sizeList!A:B, 2, FALSE), "")</f>
        <v/>
      </c>
      <c r="E3531" s="1" t="str">
        <f>TRIM(F3531)</f>
        <v>Waldhausen ápolószeres táska</v>
      </c>
      <c r="F3531" s="1" t="s">
        <v>12119</v>
      </c>
      <c r="G3531" s="1" t="s">
        <v>14694</v>
      </c>
      <c r="H3531" s="1" t="s">
        <v>52</v>
      </c>
      <c r="I3531" s="1" t="s">
        <v>23</v>
      </c>
      <c r="J3531" s="1" t="str">
        <f>TRIM(I3531)</f>
        <v>Lófelszerelés</v>
      </c>
      <c r="K3531" s="1" t="s">
        <v>12084</v>
      </c>
      <c r="L3531" s="1" t="str">
        <f>TRIM(K3531)</f>
        <v>Lóápoló eszközök</v>
      </c>
      <c r="N3531" s="1" t="str">
        <f>TRIM(M3531)</f>
        <v/>
      </c>
      <c r="P3531" s="1" t="str">
        <f>TRIM(O3531)</f>
        <v/>
      </c>
      <c r="Q3531" s="18" t="s">
        <v>14695</v>
      </c>
      <c r="R3531" s="8">
        <v>4057962190528</v>
      </c>
      <c r="S3531" s="1">
        <v>29.95</v>
      </c>
      <c r="T3531" s="1" t="s">
        <v>26</v>
      </c>
      <c r="U3531" s="1">
        <v>0.96099999999999997</v>
      </c>
      <c r="V3531" s="1" t="s">
        <v>14696</v>
      </c>
      <c r="W3531" s="1" t="s">
        <v>10875</v>
      </c>
      <c r="X3531" s="1" t="str">
        <f>IF(W3531="", "", IFERROR(VLOOKUP(W3531, colorList!A:B,2,FALSE),""))</f>
        <v>tengerészkék</v>
      </c>
    </row>
    <row r="3532" spans="1:24" ht="27.75" customHeight="1" x14ac:dyDescent="0.25">
      <c r="A3532" s="1">
        <v>154947</v>
      </c>
      <c r="B3532" s="1" t="str">
        <f>TRIM(D3532)</f>
        <v/>
      </c>
      <c r="C3532" s="1" t="str">
        <f>IFERROR(VLOOKUP(D3532, sizeList!A:B, 2, FALSE), "")</f>
        <v/>
      </c>
      <c r="E3532" s="1" t="str">
        <f>TRIM(F3532)</f>
        <v>Waldhausen ápolószeres táska</v>
      </c>
      <c r="F3532" s="1" t="s">
        <v>12119</v>
      </c>
      <c r="G3532" s="1" t="s">
        <v>12124</v>
      </c>
      <c r="H3532" s="1" t="s">
        <v>52</v>
      </c>
      <c r="I3532" s="1" t="s">
        <v>23</v>
      </c>
      <c r="J3532" s="1" t="str">
        <f>TRIM(I3532)</f>
        <v>Lófelszerelés</v>
      </c>
      <c r="K3532" s="1" t="s">
        <v>12084</v>
      </c>
      <c r="L3532" s="1" t="str">
        <f>TRIM(K3532)</f>
        <v>Lóápoló eszközök</v>
      </c>
      <c r="N3532" s="1" t="str">
        <f>TRIM(M3532)</f>
        <v/>
      </c>
      <c r="P3532" s="1" t="str">
        <f>TRIM(O3532)</f>
        <v/>
      </c>
      <c r="Q3532" s="18" t="s">
        <v>12121</v>
      </c>
      <c r="R3532" s="8">
        <v>4057962220416</v>
      </c>
      <c r="S3532" s="1">
        <v>26.95</v>
      </c>
      <c r="T3532" s="1" t="s">
        <v>26</v>
      </c>
      <c r="U3532" s="1">
        <v>0.79800000000000004</v>
      </c>
      <c r="V3532" s="1" t="s">
        <v>12123</v>
      </c>
      <c r="W3532" s="1" t="s">
        <v>11072</v>
      </c>
      <c r="X3532" s="1" t="str">
        <f>IF(W3532="", "", IFERROR(VLOOKUP(W3532, colorList!A:B,2,FALSE),""))</f>
        <v>burgundi vörös/ón</v>
      </c>
    </row>
    <row r="3533" spans="1:24" ht="27.75" customHeight="1" x14ac:dyDescent="0.25">
      <c r="A3533" s="1">
        <v>154906</v>
      </c>
      <c r="B3533" s="1" t="str">
        <f>TRIM(D3533)</f>
        <v/>
      </c>
      <c r="C3533" s="1" t="str">
        <f>IFERROR(VLOOKUP(D3533, sizeList!A:B, 2, FALSE), "")</f>
        <v/>
      </c>
      <c r="E3533" s="1" t="str">
        <f>TRIM(F3533)</f>
        <v>Waldhausen ápolószeres táska</v>
      </c>
      <c r="F3533" s="1" t="s">
        <v>12119</v>
      </c>
      <c r="G3533" s="1" t="s">
        <v>12122</v>
      </c>
      <c r="H3533" s="1" t="s">
        <v>52</v>
      </c>
      <c r="I3533" s="1" t="s">
        <v>23</v>
      </c>
      <c r="J3533" s="1" t="str">
        <f>TRIM(I3533)</f>
        <v>Lófelszerelés</v>
      </c>
      <c r="K3533" s="1" t="s">
        <v>12084</v>
      </c>
      <c r="L3533" s="1" t="str">
        <f>TRIM(K3533)</f>
        <v>Lóápoló eszközök</v>
      </c>
      <c r="N3533" s="1" t="str">
        <f>TRIM(M3533)</f>
        <v/>
      </c>
      <c r="P3533" s="1" t="str">
        <f>TRIM(O3533)</f>
        <v/>
      </c>
      <c r="Q3533" s="18" t="s">
        <v>12121</v>
      </c>
      <c r="R3533" s="8">
        <v>4057962222854</v>
      </c>
      <c r="S3533" s="1">
        <v>26.95</v>
      </c>
      <c r="T3533" s="1" t="s">
        <v>26</v>
      </c>
      <c r="U3533" s="1">
        <v>0.79800000000000004</v>
      </c>
      <c r="V3533" s="1" t="s">
        <v>12123</v>
      </c>
      <c r="W3533" s="1" t="s">
        <v>6422</v>
      </c>
      <c r="X3533" s="1" t="str">
        <f>IF(W3533="", "", IFERROR(VLOOKUP(W3533, colorList!A:B,2,FALSE),""))</f>
        <v>zöld</v>
      </c>
    </row>
    <row r="3534" spans="1:24" ht="27.75" customHeight="1" x14ac:dyDescent="0.25">
      <c r="A3534" s="1">
        <v>154900</v>
      </c>
      <c r="B3534" s="1" t="str">
        <f>TRIM(D3534)</f>
        <v/>
      </c>
      <c r="C3534" s="1" t="str">
        <f>IFERROR(VLOOKUP(D3534, sizeList!A:B, 2, FALSE), "")</f>
        <v/>
      </c>
      <c r="E3534" s="1" t="str">
        <f>TRIM(F3534)</f>
        <v>Waldhausen ápolószeres táska</v>
      </c>
      <c r="F3534" s="1" t="s">
        <v>12119</v>
      </c>
      <c r="G3534" s="1" t="s">
        <v>12120</v>
      </c>
      <c r="H3534" s="1" t="s">
        <v>52</v>
      </c>
      <c r="I3534" s="1" t="s">
        <v>23</v>
      </c>
      <c r="J3534" s="1" t="str">
        <f>TRIM(I3534)</f>
        <v>Lófelszerelés</v>
      </c>
      <c r="K3534" s="1" t="s">
        <v>12084</v>
      </c>
      <c r="L3534" s="1" t="str">
        <f>TRIM(K3534)</f>
        <v>Lóápoló eszközök</v>
      </c>
      <c r="N3534" s="1" t="str">
        <f>TRIM(M3534)</f>
        <v/>
      </c>
      <c r="P3534" s="1" t="str">
        <f>TRIM(O3534)</f>
        <v/>
      </c>
      <c r="Q3534" s="18" t="s">
        <v>12121</v>
      </c>
      <c r="R3534" s="8">
        <v>4057962223073</v>
      </c>
      <c r="S3534" s="1">
        <v>26.95</v>
      </c>
      <c r="T3534" s="1" t="s">
        <v>26</v>
      </c>
      <c r="U3534" s="1">
        <v>0.76700000000000002</v>
      </c>
      <c r="V3534" s="1" t="s">
        <v>12120</v>
      </c>
      <c r="W3534" s="1" t="s">
        <v>5792</v>
      </c>
      <c r="X3534" s="1" t="str">
        <f>IF(W3534="", "", IFERROR(VLOOKUP(W3534, colorList!A:B,2,FALSE),""))</f>
        <v>fekete</v>
      </c>
    </row>
    <row r="3535" spans="1:24" ht="27.75" customHeight="1" x14ac:dyDescent="0.25">
      <c r="A3535" s="1" t="s">
        <v>17564</v>
      </c>
      <c r="B3535" s="1" t="str">
        <f>TRIM(D3535)</f>
        <v>115 cm</v>
      </c>
      <c r="C3535" s="1" t="str">
        <f>IFERROR(VLOOKUP(TRIM(D3535), sizeList!A:B, 2, FALSE), "")</f>
        <v>115 cm</v>
      </c>
      <c r="D3535" s="1" t="s">
        <v>5143</v>
      </c>
      <c r="E3535" s="1" t="str">
        <f>TRIM(F3535)</f>
        <v>Waldhausen Arctic karámtakaró 0 g</v>
      </c>
      <c r="F3535" s="1" t="s">
        <v>17550</v>
      </c>
      <c r="G3535" s="1" t="s">
        <v>17565</v>
      </c>
      <c r="H3535" s="1" t="s">
        <v>52</v>
      </c>
      <c r="I3535" s="1" t="s">
        <v>23</v>
      </c>
      <c r="J3535" s="1" t="str">
        <f>TRIM(I3535)</f>
        <v>Lófelszerelés</v>
      </c>
      <c r="K3535" s="1" t="s">
        <v>133</v>
      </c>
      <c r="L3535" s="1" t="str">
        <f>TRIM(K3535)</f>
        <v>Lótakaró</v>
      </c>
      <c r="M3535" s="1" t="s">
        <v>4860</v>
      </c>
      <c r="N3535" s="1" t="str">
        <f>TRIM(M3535)</f>
        <v>Karámtakaró</v>
      </c>
      <c r="P3535" s="1" t="str">
        <f>TRIM(O3535)</f>
        <v/>
      </c>
      <c r="Q3535" s="18" t="s">
        <v>17552</v>
      </c>
      <c r="R3535" s="8">
        <v>4057962239555</v>
      </c>
      <c r="S3535" s="1">
        <v>109.95</v>
      </c>
      <c r="T3535" s="1" t="s">
        <v>26</v>
      </c>
      <c r="U3535" s="1">
        <v>2</v>
      </c>
      <c r="W3535" s="1" t="s">
        <v>370</v>
      </c>
      <c r="X3535" s="1" t="str">
        <f>IF(W3535="", "", IFERROR(VLOOKUP(W3535, colorList!A:B,2,FALSE),""))</f>
        <v>éjkék</v>
      </c>
    </row>
    <row r="3536" spans="1:24" ht="27.75" customHeight="1" x14ac:dyDescent="0.25">
      <c r="A3536" s="1" t="s">
        <v>17572</v>
      </c>
      <c r="B3536" s="1" t="str">
        <f>TRIM(D3536)</f>
        <v>155 cm</v>
      </c>
      <c r="C3536" s="1" t="str">
        <f>IFERROR(VLOOKUP(TRIM(D3536), sizeList!A:B, 2, FALSE), "")</f>
        <v>155 cm</v>
      </c>
      <c r="D3536" s="1" t="s">
        <v>5148</v>
      </c>
      <c r="E3536" s="1" t="str">
        <f>TRIM(F3536)</f>
        <v>Waldhausen Arctic karámtakaró 0 g</v>
      </c>
      <c r="F3536" s="1" t="s">
        <v>17550</v>
      </c>
      <c r="G3536" s="1" t="s">
        <v>17573</v>
      </c>
      <c r="H3536" s="1" t="s">
        <v>52</v>
      </c>
      <c r="I3536" s="1" t="s">
        <v>23</v>
      </c>
      <c r="J3536" s="1" t="str">
        <f>TRIM(I3536)</f>
        <v>Lófelszerelés</v>
      </c>
      <c r="K3536" s="1" t="s">
        <v>133</v>
      </c>
      <c r="L3536" s="1" t="str">
        <f>TRIM(K3536)</f>
        <v>Lótakaró</v>
      </c>
      <c r="M3536" s="1" t="s">
        <v>4860</v>
      </c>
      <c r="N3536" s="1" t="str">
        <f>TRIM(M3536)</f>
        <v>Karámtakaró</v>
      </c>
      <c r="P3536" s="1" t="str">
        <f>TRIM(O3536)</f>
        <v/>
      </c>
      <c r="Q3536" s="18" t="s">
        <v>17552</v>
      </c>
      <c r="R3536" s="8">
        <v>4057962242197</v>
      </c>
      <c r="S3536" s="1">
        <v>109.95</v>
      </c>
      <c r="T3536" s="1" t="s">
        <v>26</v>
      </c>
      <c r="U3536" s="1">
        <v>2</v>
      </c>
      <c r="W3536" s="1" t="s">
        <v>370</v>
      </c>
      <c r="X3536" s="1" t="str">
        <f>IF(W3536="", "", IFERROR(VLOOKUP(W3536, colorList!A:B,2,FALSE),""))</f>
        <v>éjkék</v>
      </c>
    </row>
    <row r="3537" spans="1:24" ht="27.75" customHeight="1" x14ac:dyDescent="0.25">
      <c r="A3537" s="1" t="s">
        <v>17574</v>
      </c>
      <c r="B3537" s="1" t="str">
        <f>TRIM(D3537)</f>
        <v>165 cm</v>
      </c>
      <c r="C3537" s="1" t="str">
        <f>IFERROR(VLOOKUP(TRIM(D3537), sizeList!A:B, 2, FALSE), "")</f>
        <v>165 cm</v>
      </c>
      <c r="D3537" s="1" t="s">
        <v>5149</v>
      </c>
      <c r="E3537" s="1" t="str">
        <f>TRIM(F3537)</f>
        <v>Waldhausen Arctic karámtakaró 0 g</v>
      </c>
      <c r="F3537" s="1" t="s">
        <v>17550</v>
      </c>
      <c r="G3537" s="1" t="s">
        <v>17575</v>
      </c>
      <c r="H3537" s="1" t="s">
        <v>52</v>
      </c>
      <c r="I3537" s="1" t="s">
        <v>23</v>
      </c>
      <c r="J3537" s="1" t="str">
        <f>TRIM(I3537)</f>
        <v>Lófelszerelés</v>
      </c>
      <c r="K3537" s="1" t="s">
        <v>133</v>
      </c>
      <c r="L3537" s="1" t="str">
        <f>TRIM(K3537)</f>
        <v>Lótakaró</v>
      </c>
      <c r="M3537" s="1" t="s">
        <v>4860</v>
      </c>
      <c r="N3537" s="1" t="str">
        <f>TRIM(M3537)</f>
        <v>Karámtakaró</v>
      </c>
      <c r="P3537" s="1" t="str">
        <f>TRIM(O3537)</f>
        <v/>
      </c>
      <c r="Q3537" s="18" t="s">
        <v>17552</v>
      </c>
      <c r="R3537" s="8">
        <v>4057962242203</v>
      </c>
      <c r="S3537" s="1">
        <v>109.95</v>
      </c>
      <c r="T3537" s="1" t="s">
        <v>26</v>
      </c>
      <c r="U3537" s="1">
        <v>2</v>
      </c>
      <c r="W3537" s="1" t="s">
        <v>370</v>
      </c>
      <c r="X3537" s="1" t="str">
        <f>IF(W3537="", "", IFERROR(VLOOKUP(W3537, colorList!A:B,2,FALSE),""))</f>
        <v>éjkék</v>
      </c>
    </row>
    <row r="3538" spans="1:24" ht="27.75" customHeight="1" x14ac:dyDescent="0.25">
      <c r="A3538" s="1" t="s">
        <v>17566</v>
      </c>
      <c r="B3538" s="1" t="str">
        <f>TRIM(D3538)</f>
        <v>125 cm</v>
      </c>
      <c r="C3538" s="1" t="str">
        <f>IFERROR(VLOOKUP(TRIM(D3538), sizeList!A:B, 2, FALSE), "")</f>
        <v>125 cm</v>
      </c>
      <c r="D3538" s="1" t="s">
        <v>5145</v>
      </c>
      <c r="E3538" s="1" t="str">
        <f>TRIM(F3538)</f>
        <v>Waldhausen Arctic karámtakaró 0 g</v>
      </c>
      <c r="F3538" s="1" t="s">
        <v>17550</v>
      </c>
      <c r="G3538" s="1" t="s">
        <v>17567</v>
      </c>
      <c r="H3538" s="1" t="s">
        <v>52</v>
      </c>
      <c r="I3538" s="1" t="s">
        <v>23</v>
      </c>
      <c r="J3538" s="1" t="str">
        <f>TRIM(I3538)</f>
        <v>Lófelszerelés</v>
      </c>
      <c r="K3538" s="1" t="s">
        <v>133</v>
      </c>
      <c r="L3538" s="1" t="str">
        <f>TRIM(K3538)</f>
        <v>Lótakaró</v>
      </c>
      <c r="M3538" s="1" t="s">
        <v>4860</v>
      </c>
      <c r="N3538" s="1" t="str">
        <f>TRIM(M3538)</f>
        <v>Karámtakaró</v>
      </c>
      <c r="P3538" s="1" t="str">
        <f>TRIM(O3538)</f>
        <v/>
      </c>
      <c r="Q3538" s="18" t="s">
        <v>17552</v>
      </c>
      <c r="R3538" s="8">
        <v>4057962242210</v>
      </c>
      <c r="S3538" s="1">
        <v>109.95</v>
      </c>
      <c r="T3538" s="1" t="s">
        <v>26</v>
      </c>
      <c r="U3538" s="1">
        <v>2</v>
      </c>
      <c r="W3538" s="1" t="s">
        <v>370</v>
      </c>
      <c r="X3538" s="1" t="str">
        <f>IF(W3538="", "", IFERROR(VLOOKUP(W3538, colorList!A:B,2,FALSE),""))</f>
        <v>éjkék</v>
      </c>
    </row>
    <row r="3539" spans="1:24" ht="27.75" customHeight="1" x14ac:dyDescent="0.25">
      <c r="A3539" s="1" t="s">
        <v>17568</v>
      </c>
      <c r="B3539" s="1" t="str">
        <f>TRIM(D3539)</f>
        <v>135 cm</v>
      </c>
      <c r="C3539" s="1" t="str">
        <f>IFERROR(VLOOKUP(TRIM(D3539), sizeList!A:B, 2, FALSE), "")</f>
        <v>135 cm</v>
      </c>
      <c r="D3539" s="1" t="s">
        <v>17556</v>
      </c>
      <c r="E3539" s="1" t="str">
        <f>TRIM(F3539)</f>
        <v>Waldhausen Arctic karámtakaró 0 g</v>
      </c>
      <c r="F3539" s="1" t="s">
        <v>17550</v>
      </c>
      <c r="G3539" s="1" t="s">
        <v>17569</v>
      </c>
      <c r="H3539" s="1" t="s">
        <v>52</v>
      </c>
      <c r="I3539" s="1" t="s">
        <v>23</v>
      </c>
      <c r="J3539" s="1" t="str">
        <f>TRIM(I3539)</f>
        <v>Lófelszerelés</v>
      </c>
      <c r="K3539" s="1" t="s">
        <v>133</v>
      </c>
      <c r="L3539" s="1" t="str">
        <f>TRIM(K3539)</f>
        <v>Lótakaró</v>
      </c>
      <c r="M3539" s="1" t="s">
        <v>4860</v>
      </c>
      <c r="N3539" s="1" t="str">
        <f>TRIM(M3539)</f>
        <v>Karámtakaró</v>
      </c>
      <c r="P3539" s="1" t="str">
        <f>TRIM(O3539)</f>
        <v/>
      </c>
      <c r="Q3539" s="18" t="s">
        <v>17552</v>
      </c>
      <c r="R3539" s="8">
        <v>4057962242227</v>
      </c>
      <c r="S3539" s="1">
        <v>109.95</v>
      </c>
      <c r="T3539" s="1" t="s">
        <v>26</v>
      </c>
      <c r="U3539" s="1">
        <v>2</v>
      </c>
      <c r="W3539" s="1" t="s">
        <v>370</v>
      </c>
      <c r="X3539" s="1" t="str">
        <f>IF(W3539="", "", IFERROR(VLOOKUP(W3539, colorList!A:B,2,FALSE),""))</f>
        <v>éjkék</v>
      </c>
    </row>
    <row r="3540" spans="1:24" ht="27.75" customHeight="1" x14ac:dyDescent="0.25">
      <c r="A3540" s="1" t="s">
        <v>17570</v>
      </c>
      <c r="B3540" s="1" t="str">
        <f>TRIM(D3540)</f>
        <v>145 cm</v>
      </c>
      <c r="C3540" s="1" t="str">
        <f>IFERROR(VLOOKUP(TRIM(D3540), sizeList!A:B, 2, FALSE), "")</f>
        <v>145 cm</v>
      </c>
      <c r="D3540" s="1" t="s">
        <v>5147</v>
      </c>
      <c r="E3540" s="1" t="str">
        <f>TRIM(F3540)</f>
        <v>Waldhausen Arctic karámtakaró 0 g</v>
      </c>
      <c r="F3540" s="1" t="s">
        <v>17550</v>
      </c>
      <c r="G3540" s="1" t="s">
        <v>17571</v>
      </c>
      <c r="H3540" s="1" t="s">
        <v>52</v>
      </c>
      <c r="I3540" s="1" t="s">
        <v>23</v>
      </c>
      <c r="J3540" s="1" t="str">
        <f>TRIM(I3540)</f>
        <v>Lófelszerelés</v>
      </c>
      <c r="K3540" s="1" t="s">
        <v>133</v>
      </c>
      <c r="L3540" s="1" t="str">
        <f>TRIM(K3540)</f>
        <v>Lótakaró</v>
      </c>
      <c r="M3540" s="1" t="s">
        <v>4860</v>
      </c>
      <c r="N3540" s="1" t="str">
        <f>TRIM(M3540)</f>
        <v>Karámtakaró</v>
      </c>
      <c r="P3540" s="1" t="str">
        <f>TRIM(O3540)</f>
        <v/>
      </c>
      <c r="Q3540" s="18" t="s">
        <v>17552</v>
      </c>
      <c r="R3540" s="8">
        <v>4057962242234</v>
      </c>
      <c r="S3540" s="1">
        <v>109.95</v>
      </c>
      <c r="T3540" s="1" t="s">
        <v>26</v>
      </c>
      <c r="U3540" s="1">
        <v>2</v>
      </c>
      <c r="W3540" s="1" t="s">
        <v>370</v>
      </c>
      <c r="X3540" s="1" t="str">
        <f>IF(W3540="", "", IFERROR(VLOOKUP(W3540, colorList!A:B,2,FALSE),""))</f>
        <v>éjkék</v>
      </c>
    </row>
    <row r="3541" spans="1:24" ht="27.75" customHeight="1" x14ac:dyDescent="0.25">
      <c r="A3541" s="1" t="s">
        <v>17560</v>
      </c>
      <c r="B3541" s="1" t="str">
        <f>TRIM(D3541)</f>
        <v>155 cm</v>
      </c>
      <c r="C3541" s="1" t="str">
        <f>IFERROR(VLOOKUP(TRIM(D3541), sizeList!A:B, 2, FALSE), "")</f>
        <v>155 cm</v>
      </c>
      <c r="D3541" s="1" t="s">
        <v>5148</v>
      </c>
      <c r="E3541" s="1" t="str">
        <f>TRIM(F3541)</f>
        <v>Waldhausen Arctic karámtakaró 0 g</v>
      </c>
      <c r="F3541" s="1" t="s">
        <v>17550</v>
      </c>
      <c r="G3541" s="1" t="s">
        <v>17561</v>
      </c>
      <c r="H3541" s="1" t="s">
        <v>52</v>
      </c>
      <c r="I3541" s="1" t="s">
        <v>23</v>
      </c>
      <c r="J3541" s="1" t="str">
        <f>TRIM(I3541)</f>
        <v>Lófelszerelés</v>
      </c>
      <c r="K3541" s="1" t="s">
        <v>133</v>
      </c>
      <c r="L3541" s="1" t="str">
        <f>TRIM(K3541)</f>
        <v>Lótakaró</v>
      </c>
      <c r="M3541" s="1" t="s">
        <v>4860</v>
      </c>
      <c r="N3541" s="1" t="str">
        <f>TRIM(M3541)</f>
        <v>Karámtakaró</v>
      </c>
      <c r="P3541" s="1" t="str">
        <f>TRIM(O3541)</f>
        <v/>
      </c>
      <c r="Q3541" s="18" t="s">
        <v>17552</v>
      </c>
      <c r="R3541" s="8">
        <v>4057962242241</v>
      </c>
      <c r="S3541" s="1">
        <v>109.95</v>
      </c>
      <c r="T3541" s="1" t="s">
        <v>26</v>
      </c>
      <c r="U3541" s="1">
        <v>2</v>
      </c>
      <c r="W3541" s="1" t="s">
        <v>136</v>
      </c>
      <c r="X3541" s="1" t="str">
        <f>IF(W3541="", "", IFERROR(VLOOKUP(W3541, colorList!A:B,2,FALSE),""))</f>
        <v>fekete</v>
      </c>
    </row>
    <row r="3542" spans="1:24" ht="27.75" customHeight="1" x14ac:dyDescent="0.25">
      <c r="A3542" s="1" t="s">
        <v>17562</v>
      </c>
      <c r="B3542" s="1" t="str">
        <f>TRIM(D3542)</f>
        <v>165 cm</v>
      </c>
      <c r="C3542" s="1" t="str">
        <f>IFERROR(VLOOKUP(TRIM(D3542), sizeList!A:B, 2, FALSE), "")</f>
        <v>165 cm</v>
      </c>
      <c r="D3542" s="1" t="s">
        <v>5149</v>
      </c>
      <c r="E3542" s="1" t="str">
        <f>TRIM(F3542)</f>
        <v>Waldhausen Arctic karámtakaró 0 g</v>
      </c>
      <c r="F3542" s="1" t="s">
        <v>17550</v>
      </c>
      <c r="G3542" s="1" t="s">
        <v>17563</v>
      </c>
      <c r="H3542" s="1" t="s">
        <v>52</v>
      </c>
      <c r="I3542" s="1" t="s">
        <v>23</v>
      </c>
      <c r="J3542" s="1" t="str">
        <f>TRIM(I3542)</f>
        <v>Lófelszerelés</v>
      </c>
      <c r="K3542" s="1" t="s">
        <v>133</v>
      </c>
      <c r="L3542" s="1" t="str">
        <f>TRIM(K3542)</f>
        <v>Lótakaró</v>
      </c>
      <c r="M3542" s="1" t="s">
        <v>4860</v>
      </c>
      <c r="N3542" s="1" t="str">
        <f>TRIM(M3542)</f>
        <v>Karámtakaró</v>
      </c>
      <c r="P3542" s="1" t="str">
        <f>TRIM(O3542)</f>
        <v/>
      </c>
      <c r="Q3542" s="18" t="s">
        <v>17552</v>
      </c>
      <c r="R3542" s="8">
        <v>4057962242258</v>
      </c>
      <c r="S3542" s="1">
        <v>109.95</v>
      </c>
      <c r="T3542" s="1" t="s">
        <v>26</v>
      </c>
      <c r="U3542" s="1">
        <v>2</v>
      </c>
      <c r="W3542" s="1" t="s">
        <v>136</v>
      </c>
      <c r="X3542" s="1" t="str">
        <f>IF(W3542="", "", IFERROR(VLOOKUP(W3542, colorList!A:B,2,FALSE),""))</f>
        <v>fekete</v>
      </c>
    </row>
    <row r="3543" spans="1:24" ht="27.75" customHeight="1" x14ac:dyDescent="0.25">
      <c r="A3543" s="1" t="s">
        <v>17549</v>
      </c>
      <c r="B3543" s="1" t="str">
        <f>TRIM(D3543)</f>
        <v>115 cm</v>
      </c>
      <c r="C3543" s="1" t="str">
        <f>IFERROR(VLOOKUP(TRIM(D3543), sizeList!A:B, 2, FALSE), "")</f>
        <v>115 cm</v>
      </c>
      <c r="D3543" s="1" t="s">
        <v>5143</v>
      </c>
      <c r="E3543" s="1" t="str">
        <f>TRIM(F3543)</f>
        <v>Waldhausen Arctic karámtakaró 0 g</v>
      </c>
      <c r="F3543" s="1" t="s">
        <v>17550</v>
      </c>
      <c r="G3543" s="1" t="s">
        <v>17551</v>
      </c>
      <c r="H3543" s="1" t="s">
        <v>52</v>
      </c>
      <c r="I3543" s="1" t="s">
        <v>23</v>
      </c>
      <c r="J3543" s="1" t="str">
        <f>TRIM(I3543)</f>
        <v>Lófelszerelés</v>
      </c>
      <c r="K3543" s="1" t="s">
        <v>133</v>
      </c>
      <c r="L3543" s="1" t="str">
        <f>TRIM(K3543)</f>
        <v>Lótakaró</v>
      </c>
      <c r="M3543" s="1" t="s">
        <v>4860</v>
      </c>
      <c r="N3543" s="1" t="str">
        <f>TRIM(M3543)</f>
        <v>Karámtakaró</v>
      </c>
      <c r="P3543" s="1" t="str">
        <f>TRIM(O3543)</f>
        <v/>
      </c>
      <c r="Q3543" s="18" t="s">
        <v>17552</v>
      </c>
      <c r="R3543" s="8">
        <v>4057962242265</v>
      </c>
      <c r="S3543" s="1">
        <v>109.95</v>
      </c>
      <c r="T3543" s="1" t="s">
        <v>26</v>
      </c>
      <c r="U3543" s="1">
        <v>2</v>
      </c>
      <c r="W3543" s="1" t="s">
        <v>136</v>
      </c>
      <c r="X3543" s="1" t="str">
        <f>IF(W3543="", "", IFERROR(VLOOKUP(W3543, colorList!A:B,2,FALSE),""))</f>
        <v>fekete</v>
      </c>
    </row>
    <row r="3544" spans="1:24" ht="27.75" customHeight="1" x14ac:dyDescent="0.25">
      <c r="A3544" s="1" t="s">
        <v>17553</v>
      </c>
      <c r="B3544" s="1" t="str">
        <f>TRIM(D3544)</f>
        <v>125 cm</v>
      </c>
      <c r="C3544" s="1" t="str">
        <f>IFERROR(VLOOKUP(TRIM(D3544), sizeList!A:B, 2, FALSE), "")</f>
        <v>125 cm</v>
      </c>
      <c r="D3544" s="1" t="s">
        <v>5145</v>
      </c>
      <c r="E3544" s="1" t="str">
        <f>TRIM(F3544)</f>
        <v>Waldhausen Arctic karámtakaró 0 g</v>
      </c>
      <c r="F3544" s="1" t="s">
        <v>17550</v>
      </c>
      <c r="G3544" s="1" t="s">
        <v>17554</v>
      </c>
      <c r="H3544" s="1" t="s">
        <v>52</v>
      </c>
      <c r="I3544" s="1" t="s">
        <v>23</v>
      </c>
      <c r="J3544" s="1" t="str">
        <f>TRIM(I3544)</f>
        <v>Lófelszerelés</v>
      </c>
      <c r="K3544" s="1" t="s">
        <v>133</v>
      </c>
      <c r="L3544" s="1" t="str">
        <f>TRIM(K3544)</f>
        <v>Lótakaró</v>
      </c>
      <c r="M3544" s="1" t="s">
        <v>4860</v>
      </c>
      <c r="N3544" s="1" t="str">
        <f>TRIM(M3544)</f>
        <v>Karámtakaró</v>
      </c>
      <c r="P3544" s="1" t="str">
        <f>TRIM(O3544)</f>
        <v/>
      </c>
      <c r="Q3544" s="18" t="s">
        <v>17552</v>
      </c>
      <c r="R3544" s="8">
        <v>4057962242272</v>
      </c>
      <c r="S3544" s="1">
        <v>109.95</v>
      </c>
      <c r="T3544" s="1" t="s">
        <v>26</v>
      </c>
      <c r="U3544" s="1">
        <v>2</v>
      </c>
      <c r="W3544" s="1" t="s">
        <v>136</v>
      </c>
      <c r="X3544" s="1" t="str">
        <f>IF(W3544="", "", IFERROR(VLOOKUP(W3544, colorList!A:B,2,FALSE),""))</f>
        <v>fekete</v>
      </c>
    </row>
    <row r="3545" spans="1:24" ht="27.75" customHeight="1" x14ac:dyDescent="0.25">
      <c r="A3545" s="1" t="s">
        <v>17555</v>
      </c>
      <c r="B3545" s="1" t="str">
        <f>TRIM(D3545)</f>
        <v>135 cm</v>
      </c>
      <c r="C3545" s="1" t="str">
        <f>IFERROR(VLOOKUP(TRIM(D3545), sizeList!A:B, 2, FALSE), "")</f>
        <v>135 cm</v>
      </c>
      <c r="D3545" s="1" t="s">
        <v>17556</v>
      </c>
      <c r="E3545" s="1" t="str">
        <f>TRIM(F3545)</f>
        <v>Waldhausen Arctic karámtakaró 0 g</v>
      </c>
      <c r="F3545" s="1" t="s">
        <v>17550</v>
      </c>
      <c r="G3545" s="1" t="s">
        <v>17557</v>
      </c>
      <c r="H3545" s="1" t="s">
        <v>52</v>
      </c>
      <c r="I3545" s="1" t="s">
        <v>23</v>
      </c>
      <c r="J3545" s="1" t="str">
        <f>TRIM(I3545)</f>
        <v>Lófelszerelés</v>
      </c>
      <c r="K3545" s="1" t="s">
        <v>133</v>
      </c>
      <c r="L3545" s="1" t="str">
        <f>TRIM(K3545)</f>
        <v>Lótakaró</v>
      </c>
      <c r="M3545" s="1" t="s">
        <v>4860</v>
      </c>
      <c r="N3545" s="1" t="str">
        <f>TRIM(M3545)</f>
        <v>Karámtakaró</v>
      </c>
      <c r="P3545" s="1" t="str">
        <f>TRIM(O3545)</f>
        <v/>
      </c>
      <c r="Q3545" s="18" t="s">
        <v>17552</v>
      </c>
      <c r="R3545" s="8">
        <v>4057962242289</v>
      </c>
      <c r="S3545" s="1">
        <v>109.95</v>
      </c>
      <c r="T3545" s="1" t="s">
        <v>26</v>
      </c>
      <c r="U3545" s="1">
        <v>2</v>
      </c>
      <c r="W3545" s="1" t="s">
        <v>136</v>
      </c>
      <c r="X3545" s="1" t="str">
        <f>IF(W3545="", "", IFERROR(VLOOKUP(W3545, colorList!A:B,2,FALSE),""))</f>
        <v>fekete</v>
      </c>
    </row>
    <row r="3546" spans="1:24" ht="27.75" customHeight="1" x14ac:dyDescent="0.25">
      <c r="A3546" s="1" t="s">
        <v>17558</v>
      </c>
      <c r="B3546" s="1" t="str">
        <f>TRIM(D3546)</f>
        <v>145 cm</v>
      </c>
      <c r="C3546" s="1" t="str">
        <f>IFERROR(VLOOKUP(TRIM(D3546), sizeList!A:B, 2, FALSE), "")</f>
        <v>145 cm</v>
      </c>
      <c r="D3546" s="1" t="s">
        <v>5147</v>
      </c>
      <c r="E3546" s="1" t="str">
        <f>TRIM(F3546)</f>
        <v>Waldhausen Arctic karámtakaró 0 g</v>
      </c>
      <c r="F3546" s="1" t="s">
        <v>17550</v>
      </c>
      <c r="G3546" s="1" t="s">
        <v>17559</v>
      </c>
      <c r="H3546" s="1" t="s">
        <v>52</v>
      </c>
      <c r="I3546" s="1" t="s">
        <v>23</v>
      </c>
      <c r="J3546" s="1" t="str">
        <f>TRIM(I3546)</f>
        <v>Lófelszerelés</v>
      </c>
      <c r="K3546" s="1" t="s">
        <v>133</v>
      </c>
      <c r="L3546" s="1" t="str">
        <f>TRIM(K3546)</f>
        <v>Lótakaró</v>
      </c>
      <c r="M3546" s="1" t="s">
        <v>4860</v>
      </c>
      <c r="N3546" s="1" t="str">
        <f>TRIM(M3546)</f>
        <v>Karámtakaró</v>
      </c>
      <c r="P3546" s="1" t="str">
        <f>TRIM(O3546)</f>
        <v/>
      </c>
      <c r="Q3546" s="18" t="s">
        <v>17552</v>
      </c>
      <c r="R3546" s="8">
        <v>4057962242296</v>
      </c>
      <c r="S3546" s="1">
        <v>109.95</v>
      </c>
      <c r="T3546" s="1" t="s">
        <v>26</v>
      </c>
      <c r="U3546" s="1">
        <v>2</v>
      </c>
      <c r="W3546" s="1" t="s">
        <v>136</v>
      </c>
      <c r="X3546" s="1" t="str">
        <f>IF(W3546="", "", IFERROR(VLOOKUP(W3546, colorList!A:B,2,FALSE),""))</f>
        <v>fekete</v>
      </c>
    </row>
    <row r="3547" spans="1:24" ht="27.75" customHeight="1" x14ac:dyDescent="0.25">
      <c r="A3547" s="1" t="s">
        <v>17576</v>
      </c>
      <c r="B3547" s="1" t="str">
        <f>TRIM(D3547)</f>
        <v>115 cm</v>
      </c>
      <c r="C3547" s="1" t="str">
        <f>IFERROR(VLOOKUP(TRIM(D3547), sizeList!A:B, 2, FALSE), "")</f>
        <v>115 cm</v>
      </c>
      <c r="D3547" s="1" t="s">
        <v>5143</v>
      </c>
      <c r="E3547" s="1" t="str">
        <f>TRIM(F3547)</f>
        <v>Waldhausen Arctic karámtakaró 0 g</v>
      </c>
      <c r="F3547" s="1" t="s">
        <v>17550</v>
      </c>
      <c r="G3547" s="1" t="s">
        <v>17577</v>
      </c>
      <c r="H3547" s="1" t="s">
        <v>52</v>
      </c>
      <c r="I3547" s="1" t="s">
        <v>23</v>
      </c>
      <c r="J3547" s="1" t="str">
        <f>TRIM(I3547)</f>
        <v>Lófelszerelés</v>
      </c>
      <c r="K3547" s="1" t="s">
        <v>133</v>
      </c>
      <c r="L3547" s="1" t="str">
        <f>TRIM(K3547)</f>
        <v>Lótakaró</v>
      </c>
      <c r="M3547" s="1" t="s">
        <v>4860</v>
      </c>
      <c r="N3547" s="1" t="str">
        <f>TRIM(M3547)</f>
        <v>Karámtakaró</v>
      </c>
      <c r="P3547" s="1" t="str">
        <f>TRIM(O3547)</f>
        <v/>
      </c>
      <c r="Q3547" s="18" t="s">
        <v>17552</v>
      </c>
      <c r="R3547" s="8">
        <v>4057962245068</v>
      </c>
      <c r="S3547" s="1">
        <v>109.95</v>
      </c>
      <c r="T3547" s="1" t="s">
        <v>26</v>
      </c>
      <c r="U3547" s="1">
        <v>2</v>
      </c>
      <c r="W3547" s="1" t="s">
        <v>15317</v>
      </c>
      <c r="X3547" s="1" t="str">
        <f>IF(W3547="", "", IFERROR(VLOOKUP(W3547, colorList!A:B,2,FALSE),""))</f>
        <v>cappuccino/fekete</v>
      </c>
    </row>
    <row r="3548" spans="1:24" ht="27.75" customHeight="1" x14ac:dyDescent="0.25">
      <c r="A3548" s="1" t="s">
        <v>17578</v>
      </c>
      <c r="B3548" s="1" t="str">
        <f>TRIM(D3548)</f>
        <v>125 cm</v>
      </c>
      <c r="C3548" s="1" t="str">
        <f>IFERROR(VLOOKUP(TRIM(D3548), sizeList!A:B, 2, FALSE), "")</f>
        <v>125 cm</v>
      </c>
      <c r="D3548" s="1" t="s">
        <v>5145</v>
      </c>
      <c r="E3548" s="1" t="str">
        <f>TRIM(F3548)</f>
        <v>Waldhausen Arctic karámtakaró 0 g</v>
      </c>
      <c r="F3548" s="1" t="s">
        <v>17550</v>
      </c>
      <c r="G3548" s="1" t="s">
        <v>17579</v>
      </c>
      <c r="H3548" s="1" t="s">
        <v>52</v>
      </c>
      <c r="I3548" s="1" t="s">
        <v>23</v>
      </c>
      <c r="J3548" s="1" t="str">
        <f>TRIM(I3548)</f>
        <v>Lófelszerelés</v>
      </c>
      <c r="K3548" s="1" t="s">
        <v>133</v>
      </c>
      <c r="L3548" s="1" t="str">
        <f>TRIM(K3548)</f>
        <v>Lótakaró</v>
      </c>
      <c r="M3548" s="1" t="s">
        <v>4860</v>
      </c>
      <c r="N3548" s="1" t="str">
        <f>TRIM(M3548)</f>
        <v>Karámtakaró</v>
      </c>
      <c r="P3548" s="1" t="str">
        <f>TRIM(O3548)</f>
        <v/>
      </c>
      <c r="Q3548" s="18" t="s">
        <v>17552</v>
      </c>
      <c r="R3548" s="8">
        <v>4057962245075</v>
      </c>
      <c r="S3548" s="1">
        <v>109.95</v>
      </c>
      <c r="T3548" s="1" t="s">
        <v>26</v>
      </c>
      <c r="U3548" s="1">
        <v>2</v>
      </c>
      <c r="W3548" s="1" t="s">
        <v>15317</v>
      </c>
      <c r="X3548" s="1" t="str">
        <f>IF(W3548="", "", IFERROR(VLOOKUP(W3548, colorList!A:B,2,FALSE),""))</f>
        <v>cappuccino/fekete</v>
      </c>
    </row>
    <row r="3549" spans="1:24" ht="27.75" customHeight="1" x14ac:dyDescent="0.25">
      <c r="A3549" s="1" t="s">
        <v>17580</v>
      </c>
      <c r="B3549" s="1" t="str">
        <f>TRIM(D3549)</f>
        <v>135 cm</v>
      </c>
      <c r="C3549" s="1" t="str">
        <f>IFERROR(VLOOKUP(TRIM(D3549), sizeList!A:B, 2, FALSE), "")</f>
        <v>135 cm</v>
      </c>
      <c r="D3549" s="1" t="s">
        <v>17556</v>
      </c>
      <c r="E3549" s="1" t="str">
        <f>TRIM(F3549)</f>
        <v>Waldhausen Arctic karámtakaró 0 g</v>
      </c>
      <c r="F3549" s="1" t="s">
        <v>17550</v>
      </c>
      <c r="G3549" s="1" t="s">
        <v>17581</v>
      </c>
      <c r="H3549" s="1" t="s">
        <v>52</v>
      </c>
      <c r="I3549" s="1" t="s">
        <v>23</v>
      </c>
      <c r="J3549" s="1" t="str">
        <f>TRIM(I3549)</f>
        <v>Lófelszerelés</v>
      </c>
      <c r="K3549" s="1" t="s">
        <v>133</v>
      </c>
      <c r="L3549" s="1" t="str">
        <f>TRIM(K3549)</f>
        <v>Lótakaró</v>
      </c>
      <c r="M3549" s="1" t="s">
        <v>4860</v>
      </c>
      <c r="N3549" s="1" t="str">
        <f>TRIM(M3549)</f>
        <v>Karámtakaró</v>
      </c>
      <c r="P3549" s="1" t="str">
        <f>TRIM(O3549)</f>
        <v/>
      </c>
      <c r="Q3549" s="18" t="s">
        <v>17552</v>
      </c>
      <c r="R3549" s="8">
        <v>4057962245082</v>
      </c>
      <c r="S3549" s="1">
        <v>109.95</v>
      </c>
      <c r="T3549" s="1" t="s">
        <v>26</v>
      </c>
      <c r="U3549" s="1">
        <v>2</v>
      </c>
      <c r="W3549" s="1" t="s">
        <v>15317</v>
      </c>
      <c r="X3549" s="1" t="str">
        <f>IF(W3549="", "", IFERROR(VLOOKUP(W3549, colorList!A:B,2,FALSE),""))</f>
        <v>cappuccino/fekete</v>
      </c>
    </row>
    <row r="3550" spans="1:24" ht="27.75" customHeight="1" x14ac:dyDescent="0.25">
      <c r="A3550" s="1" t="s">
        <v>17582</v>
      </c>
      <c r="B3550" s="1" t="str">
        <f>TRIM(D3550)</f>
        <v>145 cm</v>
      </c>
      <c r="C3550" s="1" t="str">
        <f>IFERROR(VLOOKUP(TRIM(D3550), sizeList!A:B, 2, FALSE), "")</f>
        <v>145 cm</v>
      </c>
      <c r="D3550" s="1" t="s">
        <v>5147</v>
      </c>
      <c r="E3550" s="1" t="str">
        <f>TRIM(F3550)</f>
        <v>Waldhausen Arctic karámtakaró 0 g</v>
      </c>
      <c r="F3550" s="1" t="s">
        <v>17550</v>
      </c>
      <c r="G3550" s="1" t="s">
        <v>17583</v>
      </c>
      <c r="H3550" s="1" t="s">
        <v>52</v>
      </c>
      <c r="I3550" s="1" t="s">
        <v>23</v>
      </c>
      <c r="J3550" s="1" t="str">
        <f>TRIM(I3550)</f>
        <v>Lófelszerelés</v>
      </c>
      <c r="K3550" s="1" t="s">
        <v>133</v>
      </c>
      <c r="L3550" s="1" t="str">
        <f>TRIM(K3550)</f>
        <v>Lótakaró</v>
      </c>
      <c r="M3550" s="1" t="s">
        <v>4860</v>
      </c>
      <c r="N3550" s="1" t="str">
        <f>TRIM(M3550)</f>
        <v>Karámtakaró</v>
      </c>
      <c r="P3550" s="1" t="str">
        <f>TRIM(O3550)</f>
        <v/>
      </c>
      <c r="Q3550" s="18" t="s">
        <v>17552</v>
      </c>
      <c r="R3550" s="8">
        <v>4057962245099</v>
      </c>
      <c r="S3550" s="1">
        <v>109.95</v>
      </c>
      <c r="T3550" s="1" t="s">
        <v>26</v>
      </c>
      <c r="U3550" s="1">
        <v>2</v>
      </c>
      <c r="W3550" s="1" t="s">
        <v>15317</v>
      </c>
      <c r="X3550" s="1" t="str">
        <f>IF(W3550="", "", IFERROR(VLOOKUP(W3550, colorList!A:B,2,FALSE),""))</f>
        <v>cappuccino/fekete</v>
      </c>
    </row>
    <row r="3551" spans="1:24" ht="27.75" customHeight="1" x14ac:dyDescent="0.25">
      <c r="A3551" s="1" t="s">
        <v>17584</v>
      </c>
      <c r="B3551" s="1" t="str">
        <f>TRIM(D3551)</f>
        <v>155 cm</v>
      </c>
      <c r="C3551" s="1" t="str">
        <f>IFERROR(VLOOKUP(TRIM(D3551), sizeList!A:B, 2, FALSE), "")</f>
        <v>155 cm</v>
      </c>
      <c r="D3551" s="1" t="s">
        <v>5148</v>
      </c>
      <c r="E3551" s="1" t="str">
        <f>TRIM(F3551)</f>
        <v>Waldhausen Arctic karámtakaró 0 g</v>
      </c>
      <c r="F3551" s="1" t="s">
        <v>17550</v>
      </c>
      <c r="G3551" s="1" t="s">
        <v>17585</v>
      </c>
      <c r="H3551" s="1" t="s">
        <v>52</v>
      </c>
      <c r="I3551" s="1" t="s">
        <v>23</v>
      </c>
      <c r="J3551" s="1" t="str">
        <f>TRIM(I3551)</f>
        <v>Lófelszerelés</v>
      </c>
      <c r="K3551" s="1" t="s">
        <v>133</v>
      </c>
      <c r="L3551" s="1" t="str">
        <f>TRIM(K3551)</f>
        <v>Lótakaró</v>
      </c>
      <c r="M3551" s="1" t="s">
        <v>4860</v>
      </c>
      <c r="N3551" s="1" t="str">
        <f>TRIM(M3551)</f>
        <v>Karámtakaró</v>
      </c>
      <c r="P3551" s="1" t="str">
        <f>TRIM(O3551)</f>
        <v/>
      </c>
      <c r="Q3551" s="18" t="s">
        <v>17552</v>
      </c>
      <c r="R3551" s="8">
        <v>4057962245105</v>
      </c>
      <c r="S3551" s="1">
        <v>109.95</v>
      </c>
      <c r="T3551" s="1" t="s">
        <v>26</v>
      </c>
      <c r="U3551" s="1">
        <v>2</v>
      </c>
      <c r="W3551" s="1" t="s">
        <v>15317</v>
      </c>
      <c r="X3551" s="1" t="str">
        <f>IF(W3551="", "", IFERROR(VLOOKUP(W3551, colorList!A:B,2,FALSE),""))</f>
        <v>cappuccino/fekete</v>
      </c>
    </row>
    <row r="3552" spans="1:24" ht="27.75" customHeight="1" x14ac:dyDescent="0.25">
      <c r="A3552" s="1" t="s">
        <v>17586</v>
      </c>
      <c r="B3552" s="1" t="str">
        <f>TRIM(D3552)</f>
        <v>165 cm</v>
      </c>
      <c r="C3552" s="1" t="str">
        <f>IFERROR(VLOOKUP(TRIM(D3552), sizeList!A:B, 2, FALSE), "")</f>
        <v>165 cm</v>
      </c>
      <c r="D3552" s="1" t="s">
        <v>5149</v>
      </c>
      <c r="E3552" s="1" t="str">
        <f>TRIM(F3552)</f>
        <v>Waldhausen Arctic karámtakaró 0 g</v>
      </c>
      <c r="F3552" s="1" t="s">
        <v>17550</v>
      </c>
      <c r="G3552" s="1" t="s">
        <v>17587</v>
      </c>
      <c r="H3552" s="1" t="s">
        <v>52</v>
      </c>
      <c r="I3552" s="1" t="s">
        <v>23</v>
      </c>
      <c r="J3552" s="1" t="str">
        <f>TRIM(I3552)</f>
        <v>Lófelszerelés</v>
      </c>
      <c r="K3552" s="1" t="s">
        <v>133</v>
      </c>
      <c r="L3552" s="1" t="str">
        <f>TRIM(K3552)</f>
        <v>Lótakaró</v>
      </c>
      <c r="M3552" s="1" t="s">
        <v>4860</v>
      </c>
      <c r="N3552" s="1" t="str">
        <f>TRIM(M3552)</f>
        <v>Karámtakaró</v>
      </c>
      <c r="P3552" s="1" t="str">
        <f>TRIM(O3552)</f>
        <v/>
      </c>
      <c r="Q3552" s="18" t="s">
        <v>17552</v>
      </c>
      <c r="R3552" s="8">
        <v>4057962245112</v>
      </c>
      <c r="S3552" s="1">
        <v>109.95</v>
      </c>
      <c r="T3552" s="1" t="s">
        <v>26</v>
      </c>
      <c r="U3552" s="1">
        <v>2</v>
      </c>
      <c r="W3552" s="1" t="s">
        <v>15317</v>
      </c>
      <c r="X3552" s="1" t="str">
        <f>IF(W3552="", "", IFERROR(VLOOKUP(W3552, colorList!A:B,2,FALSE),""))</f>
        <v>cappuccino/fekete</v>
      </c>
    </row>
    <row r="3553" spans="1:24" ht="27.75" customHeight="1" x14ac:dyDescent="0.25">
      <c r="A3553" s="1" t="s">
        <v>17638</v>
      </c>
      <c r="B3553" s="1" t="str">
        <f>TRIM(D3553)</f>
        <v>115 cm</v>
      </c>
      <c r="C3553" s="1" t="str">
        <f>IFERROR(VLOOKUP(TRIM(D3553), sizeList!A:B, 2, FALSE), "")</f>
        <v>115 cm</v>
      </c>
      <c r="D3553" s="1" t="s">
        <v>5143</v>
      </c>
      <c r="E3553" s="1" t="str">
        <f>TRIM(F3553)</f>
        <v>Waldhausen Arctic karámtakaró 100 g</v>
      </c>
      <c r="F3553" s="1" t="s">
        <v>17626</v>
      </c>
      <c r="G3553" s="1" t="s">
        <v>17639</v>
      </c>
      <c r="H3553" s="1" t="s">
        <v>52</v>
      </c>
      <c r="I3553" s="1" t="s">
        <v>23</v>
      </c>
      <c r="J3553" s="1" t="str">
        <f>TRIM(I3553)</f>
        <v>Lófelszerelés</v>
      </c>
      <c r="K3553" s="1" t="s">
        <v>133</v>
      </c>
      <c r="L3553" s="1" t="str">
        <f>TRIM(K3553)</f>
        <v>Lótakaró</v>
      </c>
      <c r="M3553" s="1" t="s">
        <v>4860</v>
      </c>
      <c r="N3553" s="1" t="str">
        <f>TRIM(M3553)</f>
        <v>Karámtakaró</v>
      </c>
      <c r="P3553" s="1" t="str">
        <f>TRIM(O3553)</f>
        <v/>
      </c>
      <c r="Q3553" s="18" t="s">
        <v>17552</v>
      </c>
      <c r="R3553" s="8">
        <v>4057962239579</v>
      </c>
      <c r="S3553" s="1">
        <v>109.95</v>
      </c>
      <c r="T3553" s="1" t="s">
        <v>26</v>
      </c>
      <c r="U3553" s="1">
        <v>2.1</v>
      </c>
      <c r="W3553" s="1" t="s">
        <v>370</v>
      </c>
      <c r="X3553" s="1" t="str">
        <f>IF(W3553="", "", IFERROR(VLOOKUP(W3553, colorList!A:B,2,FALSE),""))</f>
        <v>éjkék</v>
      </c>
    </row>
    <row r="3554" spans="1:24" ht="27.75" customHeight="1" x14ac:dyDescent="0.25">
      <c r="A3554" s="1" t="s">
        <v>17646</v>
      </c>
      <c r="B3554" s="1" t="str">
        <f>TRIM(D3554)</f>
        <v>155 cm</v>
      </c>
      <c r="C3554" s="1" t="str">
        <f>IFERROR(VLOOKUP(TRIM(D3554), sizeList!A:B, 2, FALSE), "")</f>
        <v>155 cm</v>
      </c>
      <c r="D3554" s="1" t="s">
        <v>5148</v>
      </c>
      <c r="E3554" s="1" t="str">
        <f>TRIM(F3554)</f>
        <v>Waldhausen Arctic karámtakaró 100 g</v>
      </c>
      <c r="F3554" s="1" t="s">
        <v>17626</v>
      </c>
      <c r="G3554" s="1" t="s">
        <v>17647</v>
      </c>
      <c r="H3554" s="1" t="s">
        <v>52</v>
      </c>
      <c r="I3554" s="1" t="s">
        <v>23</v>
      </c>
      <c r="J3554" s="1" t="str">
        <f>TRIM(I3554)</f>
        <v>Lófelszerelés</v>
      </c>
      <c r="K3554" s="1" t="s">
        <v>133</v>
      </c>
      <c r="L3554" s="1" t="str">
        <f>TRIM(K3554)</f>
        <v>Lótakaró</v>
      </c>
      <c r="M3554" s="1" t="s">
        <v>4860</v>
      </c>
      <c r="N3554" s="1" t="str">
        <f>TRIM(M3554)</f>
        <v>Karámtakaró</v>
      </c>
      <c r="P3554" s="1" t="str">
        <f>TRIM(O3554)</f>
        <v/>
      </c>
      <c r="Q3554" s="18" t="s">
        <v>17552</v>
      </c>
      <c r="R3554" s="8">
        <v>4057962242418</v>
      </c>
      <c r="S3554" s="1">
        <v>109.95</v>
      </c>
      <c r="T3554" s="1" t="s">
        <v>26</v>
      </c>
      <c r="U3554" s="1">
        <v>2.1</v>
      </c>
      <c r="W3554" s="1" t="s">
        <v>370</v>
      </c>
      <c r="X3554" s="1" t="str">
        <f>IF(W3554="", "", IFERROR(VLOOKUP(W3554, colorList!A:B,2,FALSE),""))</f>
        <v>éjkék</v>
      </c>
    </row>
    <row r="3555" spans="1:24" ht="27.75" customHeight="1" x14ac:dyDescent="0.25">
      <c r="A3555" s="1" t="s">
        <v>17648</v>
      </c>
      <c r="B3555" s="1" t="str">
        <f>TRIM(D3555)</f>
        <v>165 cm</v>
      </c>
      <c r="C3555" s="1" t="str">
        <f>IFERROR(VLOOKUP(TRIM(D3555), sizeList!A:B, 2, FALSE), "")</f>
        <v>165 cm</v>
      </c>
      <c r="D3555" s="1" t="s">
        <v>5149</v>
      </c>
      <c r="E3555" s="1" t="str">
        <f>TRIM(F3555)</f>
        <v>Waldhausen Arctic karámtakaró 100 g</v>
      </c>
      <c r="F3555" s="1" t="s">
        <v>17626</v>
      </c>
      <c r="G3555" s="1" t="s">
        <v>17649</v>
      </c>
      <c r="H3555" s="1" t="s">
        <v>52</v>
      </c>
      <c r="I3555" s="1" t="s">
        <v>23</v>
      </c>
      <c r="J3555" s="1" t="str">
        <f>TRIM(I3555)</f>
        <v>Lófelszerelés</v>
      </c>
      <c r="K3555" s="1" t="s">
        <v>133</v>
      </c>
      <c r="L3555" s="1" t="str">
        <f>TRIM(K3555)</f>
        <v>Lótakaró</v>
      </c>
      <c r="M3555" s="1" t="s">
        <v>4860</v>
      </c>
      <c r="N3555" s="1" t="str">
        <f>TRIM(M3555)</f>
        <v>Karámtakaró</v>
      </c>
      <c r="P3555" s="1" t="str">
        <f>TRIM(O3555)</f>
        <v/>
      </c>
      <c r="Q3555" s="18" t="s">
        <v>17552</v>
      </c>
      <c r="R3555" s="8">
        <v>4057962242425</v>
      </c>
      <c r="S3555" s="1">
        <v>109.95</v>
      </c>
      <c r="T3555" s="1" t="s">
        <v>26</v>
      </c>
      <c r="U3555" s="1">
        <v>2.1</v>
      </c>
      <c r="W3555" s="1" t="s">
        <v>370</v>
      </c>
      <c r="X3555" s="1" t="str">
        <f>IF(W3555="", "", IFERROR(VLOOKUP(W3555, colorList!A:B,2,FALSE),""))</f>
        <v>éjkék</v>
      </c>
    </row>
    <row r="3556" spans="1:24" ht="27.75" customHeight="1" x14ac:dyDescent="0.25">
      <c r="A3556" s="1" t="s">
        <v>17640</v>
      </c>
      <c r="B3556" s="1" t="str">
        <f>TRIM(D3556)</f>
        <v>125 cm</v>
      </c>
      <c r="C3556" s="1" t="str">
        <f>IFERROR(VLOOKUP(TRIM(D3556), sizeList!A:B, 2, FALSE), "")</f>
        <v>125 cm</v>
      </c>
      <c r="D3556" s="1" t="s">
        <v>5145</v>
      </c>
      <c r="E3556" s="1" t="str">
        <f>TRIM(F3556)</f>
        <v>Waldhausen Arctic karámtakaró 100 g</v>
      </c>
      <c r="F3556" s="1" t="s">
        <v>17626</v>
      </c>
      <c r="G3556" s="1" t="s">
        <v>17641</v>
      </c>
      <c r="H3556" s="1" t="s">
        <v>52</v>
      </c>
      <c r="I3556" s="1" t="s">
        <v>23</v>
      </c>
      <c r="J3556" s="1" t="str">
        <f>TRIM(I3556)</f>
        <v>Lófelszerelés</v>
      </c>
      <c r="K3556" s="1" t="s">
        <v>133</v>
      </c>
      <c r="L3556" s="1" t="str">
        <f>TRIM(K3556)</f>
        <v>Lótakaró</v>
      </c>
      <c r="M3556" s="1" t="s">
        <v>4860</v>
      </c>
      <c r="N3556" s="1" t="str">
        <f>TRIM(M3556)</f>
        <v>Karámtakaró</v>
      </c>
      <c r="P3556" s="1" t="str">
        <f>TRIM(O3556)</f>
        <v/>
      </c>
      <c r="Q3556" s="18" t="s">
        <v>17552</v>
      </c>
      <c r="R3556" s="8">
        <v>4057962242432</v>
      </c>
      <c r="S3556" s="1">
        <v>109.95</v>
      </c>
      <c r="T3556" s="1" t="s">
        <v>26</v>
      </c>
      <c r="U3556" s="1">
        <v>2.1</v>
      </c>
      <c r="W3556" s="1" t="s">
        <v>370</v>
      </c>
      <c r="X3556" s="1" t="str">
        <f>IF(W3556="", "", IFERROR(VLOOKUP(W3556, colorList!A:B,2,FALSE),""))</f>
        <v>éjkék</v>
      </c>
    </row>
    <row r="3557" spans="1:24" ht="27.75" customHeight="1" x14ac:dyDescent="0.25">
      <c r="A3557" s="1" t="s">
        <v>17642</v>
      </c>
      <c r="B3557" s="1" t="str">
        <f>TRIM(D3557)</f>
        <v>135 cm</v>
      </c>
      <c r="C3557" s="1" t="str">
        <f>IFERROR(VLOOKUP(TRIM(D3557), sizeList!A:B, 2, FALSE), "")</f>
        <v>135 cm</v>
      </c>
      <c r="D3557" s="1" t="s">
        <v>17556</v>
      </c>
      <c r="E3557" s="1" t="str">
        <f>TRIM(F3557)</f>
        <v>Waldhausen Arctic karámtakaró 100 g</v>
      </c>
      <c r="F3557" s="1" t="s">
        <v>17626</v>
      </c>
      <c r="G3557" s="1" t="s">
        <v>17643</v>
      </c>
      <c r="H3557" s="1" t="s">
        <v>52</v>
      </c>
      <c r="I3557" s="1" t="s">
        <v>23</v>
      </c>
      <c r="J3557" s="1" t="str">
        <f>TRIM(I3557)</f>
        <v>Lófelszerelés</v>
      </c>
      <c r="K3557" s="1" t="s">
        <v>133</v>
      </c>
      <c r="L3557" s="1" t="str">
        <f>TRIM(K3557)</f>
        <v>Lótakaró</v>
      </c>
      <c r="M3557" s="1" t="s">
        <v>4860</v>
      </c>
      <c r="N3557" s="1" t="str">
        <f>TRIM(M3557)</f>
        <v>Karámtakaró</v>
      </c>
      <c r="P3557" s="1" t="str">
        <f>TRIM(O3557)</f>
        <v/>
      </c>
      <c r="Q3557" s="18" t="s">
        <v>17552</v>
      </c>
      <c r="R3557" s="8">
        <v>4057962242449</v>
      </c>
      <c r="S3557" s="1">
        <v>109.95</v>
      </c>
      <c r="T3557" s="1" t="s">
        <v>26</v>
      </c>
      <c r="U3557" s="1">
        <v>2.1</v>
      </c>
      <c r="W3557" s="1" t="s">
        <v>370</v>
      </c>
      <c r="X3557" s="1" t="str">
        <f>IF(W3557="", "", IFERROR(VLOOKUP(W3557, colorList!A:B,2,FALSE),""))</f>
        <v>éjkék</v>
      </c>
    </row>
    <row r="3558" spans="1:24" ht="27.75" customHeight="1" x14ac:dyDescent="0.25">
      <c r="A3558" s="1" t="s">
        <v>17644</v>
      </c>
      <c r="B3558" s="1" t="str">
        <f>TRIM(D3558)</f>
        <v>145 cm</v>
      </c>
      <c r="C3558" s="1" t="str">
        <f>IFERROR(VLOOKUP(TRIM(D3558), sizeList!A:B, 2, FALSE), "")</f>
        <v>145 cm</v>
      </c>
      <c r="D3558" s="1" t="s">
        <v>5147</v>
      </c>
      <c r="E3558" s="1" t="str">
        <f>TRIM(F3558)</f>
        <v>Waldhausen Arctic karámtakaró 100 g</v>
      </c>
      <c r="F3558" s="1" t="s">
        <v>17626</v>
      </c>
      <c r="G3558" s="1" t="s">
        <v>17645</v>
      </c>
      <c r="H3558" s="1" t="s">
        <v>52</v>
      </c>
      <c r="I3558" s="1" t="s">
        <v>23</v>
      </c>
      <c r="J3558" s="1" t="str">
        <f>TRIM(I3558)</f>
        <v>Lófelszerelés</v>
      </c>
      <c r="K3558" s="1" t="s">
        <v>133</v>
      </c>
      <c r="L3558" s="1" t="str">
        <f>TRIM(K3558)</f>
        <v>Lótakaró</v>
      </c>
      <c r="M3558" s="1" t="s">
        <v>4860</v>
      </c>
      <c r="N3558" s="1" t="str">
        <f>TRIM(M3558)</f>
        <v>Karámtakaró</v>
      </c>
      <c r="P3558" s="1" t="str">
        <f>TRIM(O3558)</f>
        <v/>
      </c>
      <c r="Q3558" s="18" t="s">
        <v>17552</v>
      </c>
      <c r="R3558" s="8">
        <v>4057962242456</v>
      </c>
      <c r="S3558" s="1">
        <v>109.95</v>
      </c>
      <c r="T3558" s="1" t="s">
        <v>26</v>
      </c>
      <c r="U3558" s="1">
        <v>2.1</v>
      </c>
      <c r="W3558" s="1" t="s">
        <v>370</v>
      </c>
      <c r="X3558" s="1" t="str">
        <f>IF(W3558="", "", IFERROR(VLOOKUP(W3558, colorList!A:B,2,FALSE),""))</f>
        <v>éjkék</v>
      </c>
    </row>
    <row r="3559" spans="1:24" ht="27.75" customHeight="1" x14ac:dyDescent="0.25">
      <c r="A3559" s="1" t="s">
        <v>17634</v>
      </c>
      <c r="B3559" s="1" t="str">
        <f>TRIM(D3559)</f>
        <v>155 cm</v>
      </c>
      <c r="C3559" s="1" t="str">
        <f>IFERROR(VLOOKUP(TRIM(D3559), sizeList!A:B, 2, FALSE), "")</f>
        <v>155 cm</v>
      </c>
      <c r="D3559" s="1" t="s">
        <v>5148</v>
      </c>
      <c r="E3559" s="1" t="str">
        <f>TRIM(F3559)</f>
        <v>Waldhausen Arctic karámtakaró 100 g</v>
      </c>
      <c r="F3559" s="1" t="s">
        <v>17626</v>
      </c>
      <c r="G3559" s="1" t="s">
        <v>17635</v>
      </c>
      <c r="H3559" s="1" t="s">
        <v>52</v>
      </c>
      <c r="I3559" s="1" t="s">
        <v>23</v>
      </c>
      <c r="J3559" s="1" t="str">
        <f>TRIM(I3559)</f>
        <v>Lófelszerelés</v>
      </c>
      <c r="K3559" s="1" t="s">
        <v>133</v>
      </c>
      <c r="L3559" s="1" t="str">
        <f>TRIM(K3559)</f>
        <v>Lótakaró</v>
      </c>
      <c r="M3559" s="1" t="s">
        <v>4860</v>
      </c>
      <c r="N3559" s="1" t="str">
        <f>TRIM(M3559)</f>
        <v>Karámtakaró</v>
      </c>
      <c r="P3559" s="1" t="str">
        <f>TRIM(O3559)</f>
        <v/>
      </c>
      <c r="Q3559" s="18" t="s">
        <v>17552</v>
      </c>
      <c r="R3559" s="8">
        <v>4057962242463</v>
      </c>
      <c r="S3559" s="1">
        <v>109.95</v>
      </c>
      <c r="T3559" s="1" t="s">
        <v>26</v>
      </c>
      <c r="U3559" s="1">
        <v>2.1</v>
      </c>
      <c r="W3559" s="1" t="s">
        <v>136</v>
      </c>
      <c r="X3559" s="1" t="str">
        <f>IF(W3559="", "", IFERROR(VLOOKUP(W3559, colorList!A:B,2,FALSE),""))</f>
        <v>fekete</v>
      </c>
    </row>
    <row r="3560" spans="1:24" ht="27.75" customHeight="1" x14ac:dyDescent="0.25">
      <c r="A3560" s="1" t="s">
        <v>17636</v>
      </c>
      <c r="B3560" s="1" t="str">
        <f>TRIM(D3560)</f>
        <v>165 cm</v>
      </c>
      <c r="C3560" s="1" t="str">
        <f>IFERROR(VLOOKUP(TRIM(D3560), sizeList!A:B, 2, FALSE), "")</f>
        <v>165 cm</v>
      </c>
      <c r="D3560" s="1" t="s">
        <v>5149</v>
      </c>
      <c r="E3560" s="1" t="str">
        <f>TRIM(F3560)</f>
        <v>Waldhausen Arctic karámtakaró 100 g</v>
      </c>
      <c r="F3560" s="1" t="s">
        <v>17626</v>
      </c>
      <c r="G3560" s="1" t="s">
        <v>17637</v>
      </c>
      <c r="H3560" s="1" t="s">
        <v>52</v>
      </c>
      <c r="I3560" s="1" t="s">
        <v>23</v>
      </c>
      <c r="J3560" s="1" t="str">
        <f>TRIM(I3560)</f>
        <v>Lófelszerelés</v>
      </c>
      <c r="K3560" s="1" t="s">
        <v>133</v>
      </c>
      <c r="L3560" s="1" t="str">
        <f>TRIM(K3560)</f>
        <v>Lótakaró</v>
      </c>
      <c r="M3560" s="1" t="s">
        <v>4860</v>
      </c>
      <c r="N3560" s="1" t="str">
        <f>TRIM(M3560)</f>
        <v>Karámtakaró</v>
      </c>
      <c r="P3560" s="1" t="str">
        <f>TRIM(O3560)</f>
        <v/>
      </c>
      <c r="Q3560" s="18" t="s">
        <v>17552</v>
      </c>
      <c r="R3560" s="8">
        <v>4057962242470</v>
      </c>
      <c r="S3560" s="1">
        <v>109.95</v>
      </c>
      <c r="T3560" s="1" t="s">
        <v>26</v>
      </c>
      <c r="U3560" s="1">
        <v>2.1</v>
      </c>
      <c r="W3560" s="1" t="s">
        <v>136</v>
      </c>
      <c r="X3560" s="1" t="str">
        <f>IF(W3560="", "", IFERROR(VLOOKUP(W3560, colorList!A:B,2,FALSE),""))</f>
        <v>fekete</v>
      </c>
    </row>
    <row r="3561" spans="1:24" ht="27.75" customHeight="1" x14ac:dyDescent="0.25">
      <c r="A3561" s="1" t="s">
        <v>17625</v>
      </c>
      <c r="B3561" s="1" t="str">
        <f>TRIM(D3561)</f>
        <v>115 cm</v>
      </c>
      <c r="C3561" s="1" t="str">
        <f>IFERROR(VLOOKUP(TRIM(D3561), sizeList!A:B, 2, FALSE), "")</f>
        <v>115 cm</v>
      </c>
      <c r="D3561" s="1" t="s">
        <v>5143</v>
      </c>
      <c r="E3561" s="1" t="str">
        <f>TRIM(F3561)</f>
        <v>Waldhausen Arctic karámtakaró 100 g</v>
      </c>
      <c r="F3561" s="1" t="s">
        <v>17626</v>
      </c>
      <c r="G3561" s="1" t="s">
        <v>17627</v>
      </c>
      <c r="H3561" s="1" t="s">
        <v>52</v>
      </c>
      <c r="I3561" s="1" t="s">
        <v>23</v>
      </c>
      <c r="J3561" s="1" t="str">
        <f>TRIM(I3561)</f>
        <v>Lófelszerelés</v>
      </c>
      <c r="K3561" s="1" t="s">
        <v>133</v>
      </c>
      <c r="L3561" s="1" t="str">
        <f>TRIM(K3561)</f>
        <v>Lótakaró</v>
      </c>
      <c r="M3561" s="1" t="s">
        <v>4860</v>
      </c>
      <c r="N3561" s="1" t="str">
        <f>TRIM(M3561)</f>
        <v>Karámtakaró</v>
      </c>
      <c r="P3561" s="1" t="str">
        <f>TRIM(O3561)</f>
        <v/>
      </c>
      <c r="Q3561" s="18" t="s">
        <v>17552</v>
      </c>
      <c r="R3561" s="8">
        <v>4057962242487</v>
      </c>
      <c r="S3561" s="1">
        <v>109.95</v>
      </c>
      <c r="T3561" s="1" t="s">
        <v>26</v>
      </c>
      <c r="U3561" s="1">
        <v>2.1</v>
      </c>
      <c r="W3561" s="1" t="s">
        <v>136</v>
      </c>
      <c r="X3561" s="1" t="str">
        <f>IF(W3561="", "", IFERROR(VLOOKUP(W3561, colorList!A:B,2,FALSE),""))</f>
        <v>fekete</v>
      </c>
    </row>
    <row r="3562" spans="1:24" ht="27.75" customHeight="1" x14ac:dyDescent="0.25">
      <c r="A3562" s="1" t="s">
        <v>17628</v>
      </c>
      <c r="B3562" s="1" t="str">
        <f>TRIM(D3562)</f>
        <v>125 cm</v>
      </c>
      <c r="C3562" s="1" t="str">
        <f>IFERROR(VLOOKUP(TRIM(D3562), sizeList!A:B, 2, FALSE), "")</f>
        <v>125 cm</v>
      </c>
      <c r="D3562" s="1" t="s">
        <v>5145</v>
      </c>
      <c r="E3562" s="1" t="str">
        <f>TRIM(F3562)</f>
        <v>Waldhausen Arctic karámtakaró 100 g</v>
      </c>
      <c r="F3562" s="1" t="s">
        <v>17626</v>
      </c>
      <c r="G3562" s="1" t="s">
        <v>17629</v>
      </c>
      <c r="H3562" s="1" t="s">
        <v>52</v>
      </c>
      <c r="I3562" s="1" t="s">
        <v>23</v>
      </c>
      <c r="J3562" s="1" t="str">
        <f>TRIM(I3562)</f>
        <v>Lófelszerelés</v>
      </c>
      <c r="K3562" s="1" t="s">
        <v>133</v>
      </c>
      <c r="L3562" s="1" t="str">
        <f>TRIM(K3562)</f>
        <v>Lótakaró</v>
      </c>
      <c r="M3562" s="1" t="s">
        <v>4860</v>
      </c>
      <c r="N3562" s="1" t="str">
        <f>TRIM(M3562)</f>
        <v>Karámtakaró</v>
      </c>
      <c r="P3562" s="1" t="str">
        <f>TRIM(O3562)</f>
        <v/>
      </c>
      <c r="Q3562" s="18" t="s">
        <v>17552</v>
      </c>
      <c r="R3562" s="8">
        <v>4057962242494</v>
      </c>
      <c r="S3562" s="1">
        <v>109.95</v>
      </c>
      <c r="T3562" s="1" t="s">
        <v>26</v>
      </c>
      <c r="U3562" s="1">
        <v>2.1</v>
      </c>
      <c r="W3562" s="1" t="s">
        <v>136</v>
      </c>
      <c r="X3562" s="1" t="str">
        <f>IF(W3562="", "", IFERROR(VLOOKUP(W3562, colorList!A:B,2,FALSE),""))</f>
        <v>fekete</v>
      </c>
    </row>
    <row r="3563" spans="1:24" ht="27.75" customHeight="1" x14ac:dyDescent="0.25">
      <c r="A3563" s="1" t="s">
        <v>17630</v>
      </c>
      <c r="B3563" s="1" t="str">
        <f>TRIM(D3563)</f>
        <v>135 cm</v>
      </c>
      <c r="C3563" s="1" t="str">
        <f>IFERROR(VLOOKUP(TRIM(D3563), sizeList!A:B, 2, FALSE), "")</f>
        <v>135 cm</v>
      </c>
      <c r="D3563" s="1" t="s">
        <v>17556</v>
      </c>
      <c r="E3563" s="1" t="str">
        <f>TRIM(F3563)</f>
        <v>Waldhausen Arctic karámtakaró 100 g</v>
      </c>
      <c r="F3563" s="1" t="s">
        <v>17626</v>
      </c>
      <c r="G3563" s="1" t="s">
        <v>17631</v>
      </c>
      <c r="H3563" s="1" t="s">
        <v>52</v>
      </c>
      <c r="I3563" s="1" t="s">
        <v>23</v>
      </c>
      <c r="J3563" s="1" t="str">
        <f>TRIM(I3563)</f>
        <v>Lófelszerelés</v>
      </c>
      <c r="K3563" s="1" t="s">
        <v>133</v>
      </c>
      <c r="L3563" s="1" t="str">
        <f>TRIM(K3563)</f>
        <v>Lótakaró</v>
      </c>
      <c r="M3563" s="1" t="s">
        <v>4860</v>
      </c>
      <c r="N3563" s="1" t="str">
        <f>TRIM(M3563)</f>
        <v>Karámtakaró</v>
      </c>
      <c r="P3563" s="1" t="str">
        <f>TRIM(O3563)</f>
        <v/>
      </c>
      <c r="Q3563" s="18" t="s">
        <v>17552</v>
      </c>
      <c r="R3563" s="8">
        <v>4057962242500</v>
      </c>
      <c r="S3563" s="1">
        <v>109.95</v>
      </c>
      <c r="T3563" s="1" t="s">
        <v>26</v>
      </c>
      <c r="U3563" s="1">
        <v>2.1</v>
      </c>
      <c r="W3563" s="1" t="s">
        <v>136</v>
      </c>
      <c r="X3563" s="1" t="str">
        <f>IF(W3563="", "", IFERROR(VLOOKUP(W3563, colorList!A:B,2,FALSE),""))</f>
        <v>fekete</v>
      </c>
    </row>
    <row r="3564" spans="1:24" ht="27.75" customHeight="1" x14ac:dyDescent="0.25">
      <c r="A3564" s="1" t="s">
        <v>17632</v>
      </c>
      <c r="B3564" s="1" t="str">
        <f>TRIM(D3564)</f>
        <v>145 cm</v>
      </c>
      <c r="C3564" s="1" t="str">
        <f>IFERROR(VLOOKUP(TRIM(D3564), sizeList!A:B, 2, FALSE), "")</f>
        <v>145 cm</v>
      </c>
      <c r="D3564" s="1" t="s">
        <v>5147</v>
      </c>
      <c r="E3564" s="1" t="str">
        <f>TRIM(F3564)</f>
        <v>Waldhausen Arctic karámtakaró 100 g</v>
      </c>
      <c r="F3564" s="1" t="s">
        <v>17626</v>
      </c>
      <c r="G3564" s="1" t="s">
        <v>17633</v>
      </c>
      <c r="H3564" s="1" t="s">
        <v>52</v>
      </c>
      <c r="I3564" s="1" t="s">
        <v>23</v>
      </c>
      <c r="J3564" s="1" t="str">
        <f>TRIM(I3564)</f>
        <v>Lófelszerelés</v>
      </c>
      <c r="K3564" s="1" t="s">
        <v>133</v>
      </c>
      <c r="L3564" s="1" t="str">
        <f>TRIM(K3564)</f>
        <v>Lótakaró</v>
      </c>
      <c r="M3564" s="1" t="s">
        <v>4860</v>
      </c>
      <c r="N3564" s="1" t="str">
        <f>TRIM(M3564)</f>
        <v>Karámtakaró</v>
      </c>
      <c r="P3564" s="1" t="str">
        <f>TRIM(O3564)</f>
        <v/>
      </c>
      <c r="Q3564" s="18" t="s">
        <v>17552</v>
      </c>
      <c r="R3564" s="8">
        <v>4057962242517</v>
      </c>
      <c r="S3564" s="1">
        <v>109.95</v>
      </c>
      <c r="T3564" s="1" t="s">
        <v>26</v>
      </c>
      <c r="U3564" s="1">
        <v>2.1</v>
      </c>
      <c r="W3564" s="1" t="s">
        <v>136</v>
      </c>
      <c r="X3564" s="1" t="str">
        <f>IF(W3564="", "", IFERROR(VLOOKUP(W3564, colorList!A:B,2,FALSE),""))</f>
        <v>fekete</v>
      </c>
    </row>
    <row r="3565" spans="1:24" ht="27.75" customHeight="1" x14ac:dyDescent="0.25">
      <c r="A3565" s="1" t="s">
        <v>17658</v>
      </c>
      <c r="B3565" s="1" t="str">
        <f>TRIM(D3565)</f>
        <v>155 cm</v>
      </c>
      <c r="C3565" s="1" t="str">
        <f>IFERROR(VLOOKUP(TRIM(D3565), sizeList!A:B, 2, FALSE), "")</f>
        <v>155 cm</v>
      </c>
      <c r="D3565" s="1" t="s">
        <v>5148</v>
      </c>
      <c r="E3565" s="1" t="str">
        <f>TRIM(F3565)</f>
        <v>Waldhausen Arctic karámtakaró 100 g</v>
      </c>
      <c r="F3565" s="1" t="s">
        <v>17626</v>
      </c>
      <c r="G3565" s="1" t="s">
        <v>17659</v>
      </c>
      <c r="H3565" s="1" t="s">
        <v>52</v>
      </c>
      <c r="I3565" s="1" t="s">
        <v>23</v>
      </c>
      <c r="J3565" s="1" t="str">
        <f>TRIM(I3565)</f>
        <v>Lófelszerelés</v>
      </c>
      <c r="K3565" s="1" t="s">
        <v>133</v>
      </c>
      <c r="L3565" s="1" t="str">
        <f>TRIM(K3565)</f>
        <v>Lótakaró</v>
      </c>
      <c r="M3565" s="1" t="s">
        <v>4860</v>
      </c>
      <c r="N3565" s="1" t="str">
        <f>TRIM(M3565)</f>
        <v>Karámtakaró</v>
      </c>
      <c r="P3565" s="1" t="str">
        <f>TRIM(O3565)</f>
        <v/>
      </c>
      <c r="Q3565" s="18" t="s">
        <v>17552</v>
      </c>
      <c r="R3565" s="8">
        <v>4057962245181</v>
      </c>
      <c r="S3565" s="1">
        <v>109.95</v>
      </c>
      <c r="T3565" s="1" t="s">
        <v>26</v>
      </c>
      <c r="U3565" s="1">
        <v>2.1</v>
      </c>
      <c r="W3565" s="1" t="s">
        <v>15317</v>
      </c>
      <c r="X3565" s="1" t="str">
        <f>IF(W3565="", "", IFERROR(VLOOKUP(W3565, colorList!A:B,2,FALSE),""))</f>
        <v>cappuccino/fekete</v>
      </c>
    </row>
    <row r="3566" spans="1:24" ht="27.75" customHeight="1" x14ac:dyDescent="0.25">
      <c r="A3566" s="1" t="s">
        <v>17660</v>
      </c>
      <c r="B3566" s="1" t="str">
        <f>TRIM(D3566)</f>
        <v>165 cm</v>
      </c>
      <c r="C3566" s="1" t="str">
        <f>IFERROR(VLOOKUP(TRIM(D3566), sizeList!A:B, 2, FALSE), "")</f>
        <v>165 cm</v>
      </c>
      <c r="D3566" s="1" t="s">
        <v>5149</v>
      </c>
      <c r="E3566" s="1" t="str">
        <f>TRIM(F3566)</f>
        <v>Waldhausen Arctic karámtakaró 100 g</v>
      </c>
      <c r="F3566" s="1" t="s">
        <v>17626</v>
      </c>
      <c r="G3566" s="1" t="s">
        <v>17661</v>
      </c>
      <c r="H3566" s="1" t="s">
        <v>52</v>
      </c>
      <c r="I3566" s="1" t="s">
        <v>23</v>
      </c>
      <c r="J3566" s="1" t="str">
        <f>TRIM(I3566)</f>
        <v>Lófelszerelés</v>
      </c>
      <c r="K3566" s="1" t="s">
        <v>133</v>
      </c>
      <c r="L3566" s="1" t="str">
        <f>TRIM(K3566)</f>
        <v>Lótakaró</v>
      </c>
      <c r="M3566" s="1" t="s">
        <v>4860</v>
      </c>
      <c r="N3566" s="1" t="str">
        <f>TRIM(M3566)</f>
        <v>Karámtakaró</v>
      </c>
      <c r="P3566" s="1" t="str">
        <f>TRIM(O3566)</f>
        <v/>
      </c>
      <c r="Q3566" s="18" t="s">
        <v>17552</v>
      </c>
      <c r="R3566" s="8">
        <v>4057962245198</v>
      </c>
      <c r="S3566" s="1">
        <v>109.95</v>
      </c>
      <c r="T3566" s="1" t="s">
        <v>26</v>
      </c>
      <c r="U3566" s="1">
        <v>2.1</v>
      </c>
      <c r="W3566" s="1" t="s">
        <v>15317</v>
      </c>
      <c r="X3566" s="1" t="str">
        <f>IF(W3566="", "", IFERROR(VLOOKUP(W3566, colorList!A:B,2,FALSE),""))</f>
        <v>cappuccino/fekete</v>
      </c>
    </row>
    <row r="3567" spans="1:24" ht="27.75" customHeight="1" x14ac:dyDescent="0.25">
      <c r="A3567" s="1" t="s">
        <v>17650</v>
      </c>
      <c r="B3567" s="1" t="str">
        <f>TRIM(D3567)</f>
        <v>115 cm</v>
      </c>
      <c r="C3567" s="1" t="str">
        <f>IFERROR(VLOOKUP(TRIM(D3567), sizeList!A:B, 2, FALSE), "")</f>
        <v>115 cm</v>
      </c>
      <c r="D3567" s="1" t="s">
        <v>5143</v>
      </c>
      <c r="E3567" s="1" t="str">
        <f>TRIM(F3567)</f>
        <v>Waldhausen Arctic karámtakaró 100 g</v>
      </c>
      <c r="F3567" s="1" t="s">
        <v>17626</v>
      </c>
      <c r="G3567" s="1" t="s">
        <v>17651</v>
      </c>
      <c r="H3567" s="1" t="s">
        <v>52</v>
      </c>
      <c r="I3567" s="1" t="s">
        <v>23</v>
      </c>
      <c r="J3567" s="1" t="str">
        <f>TRIM(I3567)</f>
        <v>Lófelszerelés</v>
      </c>
      <c r="K3567" s="1" t="s">
        <v>133</v>
      </c>
      <c r="L3567" s="1" t="str">
        <f>TRIM(K3567)</f>
        <v>Lótakaró</v>
      </c>
      <c r="M3567" s="1" t="s">
        <v>4860</v>
      </c>
      <c r="N3567" s="1" t="str">
        <f>TRIM(M3567)</f>
        <v>Karámtakaró</v>
      </c>
      <c r="P3567" s="1" t="str">
        <f>TRIM(O3567)</f>
        <v/>
      </c>
      <c r="Q3567" s="18" t="s">
        <v>17552</v>
      </c>
      <c r="R3567" s="8">
        <v>4057962245204</v>
      </c>
      <c r="S3567" s="1">
        <v>109.95</v>
      </c>
      <c r="T3567" s="1" t="s">
        <v>26</v>
      </c>
      <c r="U3567" s="1">
        <v>2.1</v>
      </c>
      <c r="W3567" s="1" t="s">
        <v>15317</v>
      </c>
      <c r="X3567" s="1" t="str">
        <f>IF(W3567="", "", IFERROR(VLOOKUP(W3567, colorList!A:B,2,FALSE),""))</f>
        <v>cappuccino/fekete</v>
      </c>
    </row>
    <row r="3568" spans="1:24" ht="27.75" customHeight="1" x14ac:dyDescent="0.25">
      <c r="A3568" s="1" t="s">
        <v>17652</v>
      </c>
      <c r="B3568" s="1" t="str">
        <f>TRIM(D3568)</f>
        <v>125 cm</v>
      </c>
      <c r="C3568" s="1" t="str">
        <f>IFERROR(VLOOKUP(TRIM(D3568), sizeList!A:B, 2, FALSE), "")</f>
        <v>125 cm</v>
      </c>
      <c r="D3568" s="1" t="s">
        <v>5145</v>
      </c>
      <c r="E3568" s="1" t="str">
        <f>TRIM(F3568)</f>
        <v>Waldhausen Arctic karámtakaró 100 g</v>
      </c>
      <c r="F3568" s="1" t="s">
        <v>17626</v>
      </c>
      <c r="G3568" s="1" t="s">
        <v>17653</v>
      </c>
      <c r="H3568" s="1" t="s">
        <v>52</v>
      </c>
      <c r="I3568" s="1" t="s">
        <v>23</v>
      </c>
      <c r="J3568" s="1" t="str">
        <f>TRIM(I3568)</f>
        <v>Lófelszerelés</v>
      </c>
      <c r="K3568" s="1" t="s">
        <v>133</v>
      </c>
      <c r="L3568" s="1" t="str">
        <f>TRIM(K3568)</f>
        <v>Lótakaró</v>
      </c>
      <c r="M3568" s="1" t="s">
        <v>4860</v>
      </c>
      <c r="N3568" s="1" t="str">
        <f>TRIM(M3568)</f>
        <v>Karámtakaró</v>
      </c>
      <c r="P3568" s="1" t="str">
        <f>TRIM(O3568)</f>
        <v/>
      </c>
      <c r="Q3568" s="18" t="s">
        <v>17552</v>
      </c>
      <c r="R3568" s="8">
        <v>4057962245211</v>
      </c>
      <c r="S3568" s="1">
        <v>109.95</v>
      </c>
      <c r="T3568" s="1" t="s">
        <v>26</v>
      </c>
      <c r="U3568" s="1">
        <v>2.1</v>
      </c>
      <c r="W3568" s="1" t="s">
        <v>15317</v>
      </c>
      <c r="X3568" s="1" t="str">
        <f>IF(W3568="", "", IFERROR(VLOOKUP(W3568, colorList!A:B,2,FALSE),""))</f>
        <v>cappuccino/fekete</v>
      </c>
    </row>
    <row r="3569" spans="1:24" ht="27.75" customHeight="1" x14ac:dyDescent="0.25">
      <c r="A3569" s="1" t="s">
        <v>17654</v>
      </c>
      <c r="B3569" s="1" t="str">
        <f>TRIM(D3569)</f>
        <v>135 cm</v>
      </c>
      <c r="C3569" s="1" t="str">
        <f>IFERROR(VLOOKUP(TRIM(D3569), sizeList!A:B, 2, FALSE), "")</f>
        <v>135 cm</v>
      </c>
      <c r="D3569" s="1" t="s">
        <v>17556</v>
      </c>
      <c r="E3569" s="1" t="str">
        <f>TRIM(F3569)</f>
        <v>Waldhausen Arctic karámtakaró 100 g</v>
      </c>
      <c r="F3569" s="1" t="s">
        <v>17626</v>
      </c>
      <c r="G3569" s="1" t="s">
        <v>17655</v>
      </c>
      <c r="H3569" s="1" t="s">
        <v>52</v>
      </c>
      <c r="I3569" s="1" t="s">
        <v>23</v>
      </c>
      <c r="J3569" s="1" t="str">
        <f>TRIM(I3569)</f>
        <v>Lófelszerelés</v>
      </c>
      <c r="K3569" s="1" t="s">
        <v>133</v>
      </c>
      <c r="L3569" s="1" t="str">
        <f>TRIM(K3569)</f>
        <v>Lótakaró</v>
      </c>
      <c r="M3569" s="1" t="s">
        <v>4860</v>
      </c>
      <c r="N3569" s="1" t="str">
        <f>TRIM(M3569)</f>
        <v>Karámtakaró</v>
      </c>
      <c r="P3569" s="1" t="str">
        <f>TRIM(O3569)</f>
        <v/>
      </c>
      <c r="Q3569" s="18" t="s">
        <v>17552</v>
      </c>
      <c r="R3569" s="8">
        <v>4057962245228</v>
      </c>
      <c r="S3569" s="1">
        <v>109.95</v>
      </c>
      <c r="T3569" s="1" t="s">
        <v>26</v>
      </c>
      <c r="U3569" s="1">
        <v>2.1</v>
      </c>
      <c r="W3569" s="1" t="s">
        <v>15317</v>
      </c>
      <c r="X3569" s="1" t="str">
        <f>IF(W3569="", "", IFERROR(VLOOKUP(W3569, colorList!A:B,2,FALSE),""))</f>
        <v>cappuccino/fekete</v>
      </c>
    </row>
    <row r="3570" spans="1:24" ht="27.75" customHeight="1" x14ac:dyDescent="0.25">
      <c r="A3570" s="1" t="s">
        <v>17656</v>
      </c>
      <c r="B3570" s="1" t="str">
        <f>TRIM(D3570)</f>
        <v>145 cm</v>
      </c>
      <c r="C3570" s="1" t="str">
        <f>IFERROR(VLOOKUP(TRIM(D3570), sizeList!A:B, 2, FALSE), "")</f>
        <v>145 cm</v>
      </c>
      <c r="D3570" s="1" t="s">
        <v>5147</v>
      </c>
      <c r="E3570" s="1" t="str">
        <f>TRIM(F3570)</f>
        <v>Waldhausen Arctic karámtakaró 100 g</v>
      </c>
      <c r="F3570" s="1" t="s">
        <v>17626</v>
      </c>
      <c r="G3570" s="1" t="s">
        <v>17657</v>
      </c>
      <c r="H3570" s="1" t="s">
        <v>52</v>
      </c>
      <c r="I3570" s="1" t="s">
        <v>23</v>
      </c>
      <c r="J3570" s="1" t="str">
        <f>TRIM(I3570)</f>
        <v>Lófelszerelés</v>
      </c>
      <c r="K3570" s="1" t="s">
        <v>133</v>
      </c>
      <c r="L3570" s="1" t="str">
        <f>TRIM(K3570)</f>
        <v>Lótakaró</v>
      </c>
      <c r="M3570" s="1" t="s">
        <v>4860</v>
      </c>
      <c r="N3570" s="1" t="str">
        <f>TRIM(M3570)</f>
        <v>Karámtakaró</v>
      </c>
      <c r="P3570" s="1" t="str">
        <f>TRIM(O3570)</f>
        <v/>
      </c>
      <c r="Q3570" s="18" t="s">
        <v>17552</v>
      </c>
      <c r="R3570" s="8">
        <v>4057962245235</v>
      </c>
      <c r="S3570" s="1">
        <v>109.95</v>
      </c>
      <c r="T3570" s="1" t="s">
        <v>26</v>
      </c>
      <c r="U3570" s="1">
        <v>2.1</v>
      </c>
      <c r="W3570" s="1" t="s">
        <v>15317</v>
      </c>
      <c r="X3570" s="1" t="str">
        <f>IF(W3570="", "", IFERROR(VLOOKUP(W3570, colorList!A:B,2,FALSE),""))</f>
        <v>cappuccino/fekete</v>
      </c>
    </row>
    <row r="3571" spans="1:24" ht="27.75" customHeight="1" x14ac:dyDescent="0.25">
      <c r="A3571" s="1" t="s">
        <v>17675</v>
      </c>
      <c r="B3571" s="1" t="str">
        <f>TRIM(D3571)</f>
        <v>115 cm</v>
      </c>
      <c r="C3571" s="1" t="str">
        <f>IFERROR(VLOOKUP(TRIM(D3571), sizeList!A:B, 2, FALSE), "")</f>
        <v>115 cm</v>
      </c>
      <c r="D3571" s="1" t="s">
        <v>5143</v>
      </c>
      <c r="E3571" s="1" t="str">
        <f>TRIM(F3571)</f>
        <v>Waldhausen Arctic karámtakaró 200 g</v>
      </c>
      <c r="F3571" s="1" t="s">
        <v>17663</v>
      </c>
      <c r="G3571" s="1" t="s">
        <v>17676</v>
      </c>
      <c r="H3571" s="1" t="s">
        <v>52</v>
      </c>
      <c r="I3571" s="1" t="s">
        <v>23</v>
      </c>
      <c r="J3571" s="1" t="str">
        <f>TRIM(I3571)</f>
        <v>Lófelszerelés</v>
      </c>
      <c r="K3571" s="1" t="s">
        <v>133</v>
      </c>
      <c r="L3571" s="1" t="str">
        <f>TRIM(K3571)</f>
        <v>Lótakaró</v>
      </c>
      <c r="M3571" s="1" t="s">
        <v>4860</v>
      </c>
      <c r="N3571" s="1" t="str">
        <f>TRIM(M3571)</f>
        <v>Karámtakaró</v>
      </c>
      <c r="P3571" s="1" t="str">
        <f>TRIM(O3571)</f>
        <v/>
      </c>
      <c r="Q3571" s="18" t="s">
        <v>17552</v>
      </c>
      <c r="R3571" s="8">
        <v>4057962239586</v>
      </c>
      <c r="S3571" s="1">
        <v>119.95</v>
      </c>
      <c r="T3571" s="1" t="s">
        <v>26</v>
      </c>
      <c r="U3571" s="1">
        <v>2.2000000000000002</v>
      </c>
      <c r="W3571" s="1" t="s">
        <v>370</v>
      </c>
      <c r="X3571" s="1" t="str">
        <f>IF(W3571="", "", IFERROR(VLOOKUP(W3571, colorList!A:B,2,FALSE),""))</f>
        <v>éjkék</v>
      </c>
    </row>
    <row r="3572" spans="1:24" ht="27.75" customHeight="1" x14ac:dyDescent="0.25">
      <c r="A3572" s="1" t="s">
        <v>17683</v>
      </c>
      <c r="B3572" s="1" t="str">
        <f>TRIM(D3572)</f>
        <v>155 cm</v>
      </c>
      <c r="C3572" s="1" t="str">
        <f>IFERROR(VLOOKUP(TRIM(D3572), sizeList!A:B, 2, FALSE), "")</f>
        <v>155 cm</v>
      </c>
      <c r="D3572" s="1" t="s">
        <v>5148</v>
      </c>
      <c r="E3572" s="1" t="str">
        <f>TRIM(F3572)</f>
        <v>Waldhausen Arctic karámtakaró 200 g</v>
      </c>
      <c r="F3572" s="1" t="s">
        <v>17663</v>
      </c>
      <c r="G3572" s="1" t="s">
        <v>17684</v>
      </c>
      <c r="H3572" s="1" t="s">
        <v>52</v>
      </c>
      <c r="I3572" s="1" t="s">
        <v>23</v>
      </c>
      <c r="J3572" s="1" t="str">
        <f>TRIM(I3572)</f>
        <v>Lófelszerelés</v>
      </c>
      <c r="K3572" s="1" t="s">
        <v>133</v>
      </c>
      <c r="L3572" s="1" t="str">
        <f>TRIM(K3572)</f>
        <v>Lótakaró</v>
      </c>
      <c r="M3572" s="1" t="s">
        <v>4860</v>
      </c>
      <c r="N3572" s="1" t="str">
        <f>TRIM(M3572)</f>
        <v>Karámtakaró</v>
      </c>
      <c r="P3572" s="1" t="str">
        <f>TRIM(O3572)</f>
        <v/>
      </c>
      <c r="Q3572" s="18" t="s">
        <v>17552</v>
      </c>
      <c r="R3572" s="8">
        <v>4057962242524</v>
      </c>
      <c r="S3572" s="1">
        <v>119.95</v>
      </c>
      <c r="T3572" s="1" t="s">
        <v>26</v>
      </c>
      <c r="U3572" s="1">
        <v>2.2000000000000002</v>
      </c>
      <c r="W3572" s="1" t="s">
        <v>370</v>
      </c>
      <c r="X3572" s="1" t="str">
        <f>IF(W3572="", "", IFERROR(VLOOKUP(W3572, colorList!A:B,2,FALSE),""))</f>
        <v>éjkék</v>
      </c>
    </row>
    <row r="3573" spans="1:24" ht="27.75" customHeight="1" x14ac:dyDescent="0.25">
      <c r="A3573" s="1" t="s">
        <v>17685</v>
      </c>
      <c r="B3573" s="1" t="str">
        <f>TRIM(D3573)</f>
        <v>165 cm</v>
      </c>
      <c r="C3573" s="1" t="str">
        <f>IFERROR(VLOOKUP(TRIM(D3573), sizeList!A:B, 2, FALSE), "")</f>
        <v>165 cm</v>
      </c>
      <c r="D3573" s="1" t="s">
        <v>5149</v>
      </c>
      <c r="E3573" s="1" t="str">
        <f>TRIM(F3573)</f>
        <v>Waldhausen Arctic karámtakaró 200 g</v>
      </c>
      <c r="F3573" s="1" t="s">
        <v>17663</v>
      </c>
      <c r="G3573" s="1" t="s">
        <v>17686</v>
      </c>
      <c r="H3573" s="1" t="s">
        <v>52</v>
      </c>
      <c r="I3573" s="1" t="s">
        <v>23</v>
      </c>
      <c r="J3573" s="1" t="str">
        <f>TRIM(I3573)</f>
        <v>Lófelszerelés</v>
      </c>
      <c r="K3573" s="1" t="s">
        <v>133</v>
      </c>
      <c r="L3573" s="1" t="str">
        <f>TRIM(K3573)</f>
        <v>Lótakaró</v>
      </c>
      <c r="M3573" s="1" t="s">
        <v>4860</v>
      </c>
      <c r="N3573" s="1" t="str">
        <f>TRIM(M3573)</f>
        <v>Karámtakaró</v>
      </c>
      <c r="P3573" s="1" t="str">
        <f>TRIM(O3573)</f>
        <v/>
      </c>
      <c r="Q3573" s="18" t="s">
        <v>17552</v>
      </c>
      <c r="R3573" s="8">
        <v>4057962242531</v>
      </c>
      <c r="S3573" s="1">
        <v>119.95</v>
      </c>
      <c r="T3573" s="1" t="s">
        <v>26</v>
      </c>
      <c r="U3573" s="1">
        <v>2.2000000000000002</v>
      </c>
      <c r="W3573" s="1" t="s">
        <v>370</v>
      </c>
      <c r="X3573" s="1" t="str">
        <f>IF(W3573="", "", IFERROR(VLOOKUP(W3573, colorList!A:B,2,FALSE),""))</f>
        <v>éjkék</v>
      </c>
    </row>
    <row r="3574" spans="1:24" ht="27.75" customHeight="1" x14ac:dyDescent="0.25">
      <c r="A3574" s="1" t="s">
        <v>17677</v>
      </c>
      <c r="B3574" s="1" t="str">
        <f>TRIM(D3574)</f>
        <v>125 cm</v>
      </c>
      <c r="C3574" s="1" t="str">
        <f>IFERROR(VLOOKUP(TRIM(D3574), sizeList!A:B, 2, FALSE), "")</f>
        <v>125 cm</v>
      </c>
      <c r="D3574" s="1" t="s">
        <v>5145</v>
      </c>
      <c r="E3574" s="1" t="str">
        <f>TRIM(F3574)</f>
        <v>Waldhausen Arctic karámtakaró 200 g</v>
      </c>
      <c r="F3574" s="1" t="s">
        <v>17663</v>
      </c>
      <c r="G3574" s="1" t="s">
        <v>17678</v>
      </c>
      <c r="H3574" s="1" t="s">
        <v>52</v>
      </c>
      <c r="I3574" s="1" t="s">
        <v>23</v>
      </c>
      <c r="J3574" s="1" t="str">
        <f>TRIM(I3574)</f>
        <v>Lófelszerelés</v>
      </c>
      <c r="K3574" s="1" t="s">
        <v>133</v>
      </c>
      <c r="L3574" s="1" t="str">
        <f>TRIM(K3574)</f>
        <v>Lótakaró</v>
      </c>
      <c r="M3574" s="1" t="s">
        <v>4860</v>
      </c>
      <c r="N3574" s="1" t="str">
        <f>TRIM(M3574)</f>
        <v>Karámtakaró</v>
      </c>
      <c r="P3574" s="1" t="str">
        <f>TRIM(O3574)</f>
        <v/>
      </c>
      <c r="Q3574" s="18" t="s">
        <v>17552</v>
      </c>
      <c r="R3574" s="8">
        <v>4057962242548</v>
      </c>
      <c r="S3574" s="1">
        <v>119.95</v>
      </c>
      <c r="T3574" s="1" t="s">
        <v>26</v>
      </c>
      <c r="U3574" s="1">
        <v>2.2000000000000002</v>
      </c>
      <c r="W3574" s="1" t="s">
        <v>370</v>
      </c>
      <c r="X3574" s="1" t="str">
        <f>IF(W3574="", "", IFERROR(VLOOKUP(W3574, colorList!A:B,2,FALSE),""))</f>
        <v>éjkék</v>
      </c>
    </row>
    <row r="3575" spans="1:24" ht="27.75" customHeight="1" x14ac:dyDescent="0.25">
      <c r="A3575" s="1" t="s">
        <v>17679</v>
      </c>
      <c r="B3575" s="1" t="str">
        <f>TRIM(D3575)</f>
        <v>135 cm</v>
      </c>
      <c r="C3575" s="1" t="str">
        <f>IFERROR(VLOOKUP(TRIM(D3575), sizeList!A:B, 2, FALSE), "")</f>
        <v>135 cm</v>
      </c>
      <c r="D3575" s="1" t="s">
        <v>17556</v>
      </c>
      <c r="E3575" s="1" t="str">
        <f>TRIM(F3575)</f>
        <v>Waldhausen Arctic karámtakaró 200 g</v>
      </c>
      <c r="F3575" s="1" t="s">
        <v>17663</v>
      </c>
      <c r="G3575" s="1" t="s">
        <v>17680</v>
      </c>
      <c r="H3575" s="1" t="s">
        <v>52</v>
      </c>
      <c r="I3575" s="1" t="s">
        <v>23</v>
      </c>
      <c r="J3575" s="1" t="str">
        <f>TRIM(I3575)</f>
        <v>Lófelszerelés</v>
      </c>
      <c r="K3575" s="1" t="s">
        <v>133</v>
      </c>
      <c r="L3575" s="1" t="str">
        <f>TRIM(K3575)</f>
        <v>Lótakaró</v>
      </c>
      <c r="M3575" s="1" t="s">
        <v>4860</v>
      </c>
      <c r="N3575" s="1" t="str">
        <f>TRIM(M3575)</f>
        <v>Karámtakaró</v>
      </c>
      <c r="P3575" s="1" t="str">
        <f>TRIM(O3575)</f>
        <v/>
      </c>
      <c r="Q3575" s="18" t="s">
        <v>17552</v>
      </c>
      <c r="R3575" s="8">
        <v>4057962242555</v>
      </c>
      <c r="S3575" s="1">
        <v>119.95</v>
      </c>
      <c r="T3575" s="1" t="s">
        <v>26</v>
      </c>
      <c r="U3575" s="1">
        <v>2.2000000000000002</v>
      </c>
      <c r="W3575" s="1" t="s">
        <v>370</v>
      </c>
      <c r="X3575" s="1" t="str">
        <f>IF(W3575="", "", IFERROR(VLOOKUP(W3575, colorList!A:B,2,FALSE),""))</f>
        <v>éjkék</v>
      </c>
    </row>
    <row r="3576" spans="1:24" ht="27.75" customHeight="1" x14ac:dyDescent="0.25">
      <c r="A3576" s="1" t="s">
        <v>17681</v>
      </c>
      <c r="B3576" s="1" t="str">
        <f>TRIM(D3576)</f>
        <v>145 cm</v>
      </c>
      <c r="C3576" s="1" t="str">
        <f>IFERROR(VLOOKUP(TRIM(D3576), sizeList!A:B, 2, FALSE), "")</f>
        <v>145 cm</v>
      </c>
      <c r="D3576" s="1" t="s">
        <v>5147</v>
      </c>
      <c r="E3576" s="1" t="str">
        <f>TRIM(F3576)</f>
        <v>Waldhausen Arctic karámtakaró 200 g</v>
      </c>
      <c r="F3576" s="1" t="s">
        <v>17663</v>
      </c>
      <c r="G3576" s="1" t="s">
        <v>17682</v>
      </c>
      <c r="H3576" s="1" t="s">
        <v>52</v>
      </c>
      <c r="I3576" s="1" t="s">
        <v>23</v>
      </c>
      <c r="J3576" s="1" t="str">
        <f>TRIM(I3576)</f>
        <v>Lófelszerelés</v>
      </c>
      <c r="K3576" s="1" t="s">
        <v>133</v>
      </c>
      <c r="L3576" s="1" t="str">
        <f>TRIM(K3576)</f>
        <v>Lótakaró</v>
      </c>
      <c r="M3576" s="1" t="s">
        <v>4860</v>
      </c>
      <c r="N3576" s="1" t="str">
        <f>TRIM(M3576)</f>
        <v>Karámtakaró</v>
      </c>
      <c r="P3576" s="1" t="str">
        <f>TRIM(O3576)</f>
        <v/>
      </c>
      <c r="Q3576" s="18" t="s">
        <v>17552</v>
      </c>
      <c r="R3576" s="8">
        <v>4057962242562</v>
      </c>
      <c r="S3576" s="1">
        <v>119.95</v>
      </c>
      <c r="T3576" s="1" t="s">
        <v>26</v>
      </c>
      <c r="U3576" s="1">
        <v>2.2000000000000002</v>
      </c>
      <c r="W3576" s="1" t="s">
        <v>370</v>
      </c>
      <c r="X3576" s="1" t="str">
        <f>IF(W3576="", "", IFERROR(VLOOKUP(W3576, colorList!A:B,2,FALSE),""))</f>
        <v>éjkék</v>
      </c>
    </row>
    <row r="3577" spans="1:24" ht="27.75" customHeight="1" x14ac:dyDescent="0.25">
      <c r="A3577" s="1" t="s">
        <v>17671</v>
      </c>
      <c r="B3577" s="1" t="str">
        <f>TRIM(D3577)</f>
        <v>155 cm</v>
      </c>
      <c r="C3577" s="1" t="str">
        <f>IFERROR(VLOOKUP(TRIM(D3577), sizeList!A:B, 2, FALSE), "")</f>
        <v>155 cm</v>
      </c>
      <c r="D3577" s="1" t="s">
        <v>5148</v>
      </c>
      <c r="E3577" s="1" t="str">
        <f>TRIM(F3577)</f>
        <v>Waldhausen Arctic karámtakaró 200 g</v>
      </c>
      <c r="F3577" s="1" t="s">
        <v>17663</v>
      </c>
      <c r="G3577" s="1" t="s">
        <v>17672</v>
      </c>
      <c r="H3577" s="1" t="s">
        <v>52</v>
      </c>
      <c r="I3577" s="1" t="s">
        <v>23</v>
      </c>
      <c r="J3577" s="1" t="str">
        <f>TRIM(I3577)</f>
        <v>Lófelszerelés</v>
      </c>
      <c r="K3577" s="1" t="s">
        <v>133</v>
      </c>
      <c r="L3577" s="1" t="str">
        <f>TRIM(K3577)</f>
        <v>Lótakaró</v>
      </c>
      <c r="M3577" s="1" t="s">
        <v>4860</v>
      </c>
      <c r="N3577" s="1" t="str">
        <f>TRIM(M3577)</f>
        <v>Karámtakaró</v>
      </c>
      <c r="P3577" s="1" t="str">
        <f>TRIM(O3577)</f>
        <v/>
      </c>
      <c r="Q3577" s="18" t="s">
        <v>17552</v>
      </c>
      <c r="R3577" s="8">
        <v>4057962242579</v>
      </c>
      <c r="S3577" s="1">
        <v>119.95</v>
      </c>
      <c r="T3577" s="1" t="s">
        <v>26</v>
      </c>
      <c r="U3577" s="1">
        <v>2.2000000000000002</v>
      </c>
      <c r="W3577" s="1" t="s">
        <v>136</v>
      </c>
      <c r="X3577" s="1" t="str">
        <f>IF(W3577="", "", IFERROR(VLOOKUP(W3577, colorList!A:B,2,FALSE),""))</f>
        <v>fekete</v>
      </c>
    </row>
    <row r="3578" spans="1:24" ht="27.75" customHeight="1" x14ac:dyDescent="0.25">
      <c r="A3578" s="1" t="s">
        <v>17673</v>
      </c>
      <c r="B3578" s="1" t="str">
        <f>TRIM(D3578)</f>
        <v>165 cm</v>
      </c>
      <c r="C3578" s="1" t="str">
        <f>IFERROR(VLOOKUP(TRIM(D3578), sizeList!A:B, 2, FALSE), "")</f>
        <v>165 cm</v>
      </c>
      <c r="D3578" s="1" t="s">
        <v>5149</v>
      </c>
      <c r="E3578" s="1" t="str">
        <f>TRIM(F3578)</f>
        <v>Waldhausen Arctic karámtakaró 200 g</v>
      </c>
      <c r="F3578" s="1" t="s">
        <v>17663</v>
      </c>
      <c r="G3578" s="1" t="s">
        <v>17674</v>
      </c>
      <c r="H3578" s="1" t="s">
        <v>52</v>
      </c>
      <c r="I3578" s="1" t="s">
        <v>23</v>
      </c>
      <c r="J3578" s="1" t="str">
        <f>TRIM(I3578)</f>
        <v>Lófelszerelés</v>
      </c>
      <c r="K3578" s="1" t="s">
        <v>133</v>
      </c>
      <c r="L3578" s="1" t="str">
        <f>TRIM(K3578)</f>
        <v>Lótakaró</v>
      </c>
      <c r="M3578" s="1" t="s">
        <v>4860</v>
      </c>
      <c r="N3578" s="1" t="str">
        <f>TRIM(M3578)</f>
        <v>Karámtakaró</v>
      </c>
      <c r="P3578" s="1" t="str">
        <f>TRIM(O3578)</f>
        <v/>
      </c>
      <c r="Q3578" s="18" t="s">
        <v>17552</v>
      </c>
      <c r="R3578" s="8">
        <v>4057962242586</v>
      </c>
      <c r="S3578" s="1">
        <v>119.95</v>
      </c>
      <c r="T3578" s="1" t="s">
        <v>26</v>
      </c>
      <c r="U3578" s="1">
        <v>2.2000000000000002</v>
      </c>
      <c r="W3578" s="1" t="s">
        <v>136</v>
      </c>
      <c r="X3578" s="1" t="str">
        <f>IF(W3578="", "", IFERROR(VLOOKUP(W3578, colorList!A:B,2,FALSE),""))</f>
        <v>fekete</v>
      </c>
    </row>
    <row r="3579" spans="1:24" ht="27.75" customHeight="1" x14ac:dyDescent="0.25">
      <c r="A3579" s="1" t="s">
        <v>17662</v>
      </c>
      <c r="B3579" s="1" t="str">
        <f>TRIM(D3579)</f>
        <v>115 cm</v>
      </c>
      <c r="C3579" s="1" t="str">
        <f>IFERROR(VLOOKUP(TRIM(D3579), sizeList!A:B, 2, FALSE), "")</f>
        <v>115 cm</v>
      </c>
      <c r="D3579" s="1" t="s">
        <v>5143</v>
      </c>
      <c r="E3579" s="1" t="str">
        <f>TRIM(F3579)</f>
        <v>Waldhausen Arctic karámtakaró 200 g</v>
      </c>
      <c r="F3579" s="1" t="s">
        <v>17663</v>
      </c>
      <c r="G3579" s="1" t="s">
        <v>17664</v>
      </c>
      <c r="H3579" s="1" t="s">
        <v>52</v>
      </c>
      <c r="I3579" s="1" t="s">
        <v>23</v>
      </c>
      <c r="J3579" s="1" t="str">
        <f>TRIM(I3579)</f>
        <v>Lófelszerelés</v>
      </c>
      <c r="K3579" s="1" t="s">
        <v>133</v>
      </c>
      <c r="L3579" s="1" t="str">
        <f>TRIM(K3579)</f>
        <v>Lótakaró</v>
      </c>
      <c r="M3579" s="1" t="s">
        <v>4860</v>
      </c>
      <c r="N3579" s="1" t="str">
        <f>TRIM(M3579)</f>
        <v>Karámtakaró</v>
      </c>
      <c r="P3579" s="1" t="str">
        <f>TRIM(O3579)</f>
        <v/>
      </c>
      <c r="Q3579" s="18" t="s">
        <v>17552</v>
      </c>
      <c r="R3579" s="8">
        <v>4057962242593</v>
      </c>
      <c r="S3579" s="1">
        <v>119.95</v>
      </c>
      <c r="T3579" s="1" t="s">
        <v>26</v>
      </c>
      <c r="U3579" s="1">
        <v>2.2000000000000002</v>
      </c>
      <c r="W3579" s="1" t="s">
        <v>136</v>
      </c>
      <c r="X3579" s="1" t="str">
        <f>IF(W3579="", "", IFERROR(VLOOKUP(W3579, colorList!A:B,2,FALSE),""))</f>
        <v>fekete</v>
      </c>
    </row>
    <row r="3580" spans="1:24" ht="27.75" customHeight="1" x14ac:dyDescent="0.25">
      <c r="A3580" s="1" t="s">
        <v>17665</v>
      </c>
      <c r="B3580" s="1" t="str">
        <f>TRIM(D3580)</f>
        <v>125 cm</v>
      </c>
      <c r="C3580" s="1" t="str">
        <f>IFERROR(VLOOKUP(TRIM(D3580), sizeList!A:B, 2, FALSE), "")</f>
        <v>125 cm</v>
      </c>
      <c r="D3580" s="1" t="s">
        <v>5145</v>
      </c>
      <c r="E3580" s="1" t="str">
        <f>TRIM(F3580)</f>
        <v>Waldhausen Arctic karámtakaró 200 g</v>
      </c>
      <c r="F3580" s="1" t="s">
        <v>17663</v>
      </c>
      <c r="G3580" s="1" t="s">
        <v>17666</v>
      </c>
      <c r="H3580" s="1" t="s">
        <v>52</v>
      </c>
      <c r="I3580" s="1" t="s">
        <v>23</v>
      </c>
      <c r="J3580" s="1" t="str">
        <f>TRIM(I3580)</f>
        <v>Lófelszerelés</v>
      </c>
      <c r="K3580" s="1" t="s">
        <v>133</v>
      </c>
      <c r="L3580" s="1" t="str">
        <f>TRIM(K3580)</f>
        <v>Lótakaró</v>
      </c>
      <c r="M3580" s="1" t="s">
        <v>4860</v>
      </c>
      <c r="N3580" s="1" t="str">
        <f>TRIM(M3580)</f>
        <v>Karámtakaró</v>
      </c>
      <c r="P3580" s="1" t="str">
        <f>TRIM(O3580)</f>
        <v/>
      </c>
      <c r="Q3580" s="18" t="s">
        <v>17552</v>
      </c>
      <c r="R3580" s="8">
        <v>4057962242609</v>
      </c>
      <c r="S3580" s="1">
        <v>119.95</v>
      </c>
      <c r="T3580" s="1" t="s">
        <v>26</v>
      </c>
      <c r="U3580" s="1">
        <v>2.2000000000000002</v>
      </c>
      <c r="W3580" s="1" t="s">
        <v>136</v>
      </c>
      <c r="X3580" s="1" t="str">
        <f>IF(W3580="", "", IFERROR(VLOOKUP(W3580, colorList!A:B,2,FALSE),""))</f>
        <v>fekete</v>
      </c>
    </row>
    <row r="3581" spans="1:24" ht="27.75" customHeight="1" x14ac:dyDescent="0.25">
      <c r="A3581" s="1" t="s">
        <v>17667</v>
      </c>
      <c r="B3581" s="1" t="str">
        <f>TRIM(D3581)</f>
        <v>135 cm</v>
      </c>
      <c r="C3581" s="1" t="str">
        <f>IFERROR(VLOOKUP(TRIM(D3581), sizeList!A:B, 2, FALSE), "")</f>
        <v>135 cm</v>
      </c>
      <c r="D3581" s="1" t="s">
        <v>17556</v>
      </c>
      <c r="E3581" s="1" t="str">
        <f>TRIM(F3581)</f>
        <v>Waldhausen Arctic karámtakaró 200 g</v>
      </c>
      <c r="F3581" s="1" t="s">
        <v>17663</v>
      </c>
      <c r="G3581" s="1" t="s">
        <v>17668</v>
      </c>
      <c r="H3581" s="1" t="s">
        <v>52</v>
      </c>
      <c r="I3581" s="1" t="s">
        <v>23</v>
      </c>
      <c r="J3581" s="1" t="str">
        <f>TRIM(I3581)</f>
        <v>Lófelszerelés</v>
      </c>
      <c r="K3581" s="1" t="s">
        <v>133</v>
      </c>
      <c r="L3581" s="1" t="str">
        <f>TRIM(K3581)</f>
        <v>Lótakaró</v>
      </c>
      <c r="M3581" s="1" t="s">
        <v>4860</v>
      </c>
      <c r="N3581" s="1" t="str">
        <f>TRIM(M3581)</f>
        <v>Karámtakaró</v>
      </c>
      <c r="P3581" s="1" t="str">
        <f>TRIM(O3581)</f>
        <v/>
      </c>
      <c r="Q3581" s="18" t="s">
        <v>17552</v>
      </c>
      <c r="R3581" s="8">
        <v>4057962242616</v>
      </c>
      <c r="S3581" s="1">
        <v>119.95</v>
      </c>
      <c r="T3581" s="1" t="s">
        <v>26</v>
      </c>
      <c r="U3581" s="1">
        <v>2.2000000000000002</v>
      </c>
      <c r="W3581" s="1" t="s">
        <v>136</v>
      </c>
      <c r="X3581" s="1" t="str">
        <f>IF(W3581="", "", IFERROR(VLOOKUP(W3581, colorList!A:B,2,FALSE),""))</f>
        <v>fekete</v>
      </c>
    </row>
    <row r="3582" spans="1:24" ht="27.75" customHeight="1" x14ac:dyDescent="0.25">
      <c r="A3582" s="1" t="s">
        <v>17669</v>
      </c>
      <c r="B3582" s="1" t="str">
        <f>TRIM(D3582)</f>
        <v>145 cm</v>
      </c>
      <c r="C3582" s="1" t="str">
        <f>IFERROR(VLOOKUP(TRIM(D3582), sizeList!A:B, 2, FALSE), "")</f>
        <v>145 cm</v>
      </c>
      <c r="D3582" s="1" t="s">
        <v>5147</v>
      </c>
      <c r="E3582" s="1" t="str">
        <f>TRIM(F3582)</f>
        <v>Waldhausen Arctic karámtakaró 200 g</v>
      </c>
      <c r="F3582" s="1" t="s">
        <v>17663</v>
      </c>
      <c r="G3582" s="1" t="s">
        <v>17670</v>
      </c>
      <c r="H3582" s="1" t="s">
        <v>52</v>
      </c>
      <c r="I3582" s="1" t="s">
        <v>23</v>
      </c>
      <c r="J3582" s="1" t="str">
        <f>TRIM(I3582)</f>
        <v>Lófelszerelés</v>
      </c>
      <c r="K3582" s="1" t="s">
        <v>133</v>
      </c>
      <c r="L3582" s="1" t="str">
        <f>TRIM(K3582)</f>
        <v>Lótakaró</v>
      </c>
      <c r="M3582" s="1" t="s">
        <v>4860</v>
      </c>
      <c r="N3582" s="1" t="str">
        <f>TRIM(M3582)</f>
        <v>Karámtakaró</v>
      </c>
      <c r="P3582" s="1" t="str">
        <f>TRIM(O3582)</f>
        <v/>
      </c>
      <c r="Q3582" s="18" t="s">
        <v>17552</v>
      </c>
      <c r="R3582" s="8">
        <v>4057962242623</v>
      </c>
      <c r="S3582" s="1">
        <v>119.95</v>
      </c>
      <c r="T3582" s="1" t="s">
        <v>26</v>
      </c>
      <c r="U3582" s="1">
        <v>2.2000000000000002</v>
      </c>
      <c r="W3582" s="1" t="s">
        <v>136</v>
      </c>
      <c r="X3582" s="1" t="str">
        <f>IF(W3582="", "", IFERROR(VLOOKUP(W3582, colorList!A:B,2,FALSE),""))</f>
        <v>fekete</v>
      </c>
    </row>
    <row r="3583" spans="1:24" ht="27.75" customHeight="1" x14ac:dyDescent="0.25">
      <c r="A3583" s="1" t="s">
        <v>17687</v>
      </c>
      <c r="B3583" s="1" t="str">
        <f>TRIM(D3583)</f>
        <v>115 cm</v>
      </c>
      <c r="C3583" s="1" t="str">
        <f>IFERROR(VLOOKUP(TRIM(D3583), sizeList!A:B, 2, FALSE), "")</f>
        <v>115 cm</v>
      </c>
      <c r="D3583" s="1" t="s">
        <v>5143</v>
      </c>
      <c r="E3583" s="1" t="str">
        <f>TRIM(F3583)</f>
        <v>Waldhausen Arctic karámtakaró 200 g</v>
      </c>
      <c r="F3583" s="1" t="s">
        <v>17663</v>
      </c>
      <c r="G3583" s="1" t="s">
        <v>17688</v>
      </c>
      <c r="H3583" s="1" t="s">
        <v>52</v>
      </c>
      <c r="I3583" s="1" t="s">
        <v>23</v>
      </c>
      <c r="J3583" s="1" t="str">
        <f>TRIM(I3583)</f>
        <v>Lófelszerelés</v>
      </c>
      <c r="K3583" s="1" t="s">
        <v>133</v>
      </c>
      <c r="L3583" s="1" t="str">
        <f>TRIM(K3583)</f>
        <v>Lótakaró</v>
      </c>
      <c r="M3583" s="1" t="s">
        <v>4860</v>
      </c>
      <c r="N3583" s="1" t="str">
        <f>TRIM(M3583)</f>
        <v>Karámtakaró</v>
      </c>
      <c r="P3583" s="1" t="str">
        <f>TRIM(O3583)</f>
        <v/>
      </c>
      <c r="Q3583" s="18" t="s">
        <v>17552</v>
      </c>
      <c r="R3583" s="8">
        <v>4057962245242</v>
      </c>
      <c r="S3583" s="1">
        <v>119.95</v>
      </c>
      <c r="T3583" s="1" t="s">
        <v>26</v>
      </c>
      <c r="U3583" s="1">
        <v>2.2000000000000002</v>
      </c>
      <c r="W3583" s="1" t="s">
        <v>15317</v>
      </c>
      <c r="X3583" s="1" t="str">
        <f>IF(W3583="", "", IFERROR(VLOOKUP(W3583, colorList!A:B,2,FALSE),""))</f>
        <v>cappuccino/fekete</v>
      </c>
    </row>
    <row r="3584" spans="1:24" ht="27.75" customHeight="1" x14ac:dyDescent="0.25">
      <c r="A3584" s="1" t="s">
        <v>17689</v>
      </c>
      <c r="B3584" s="1" t="str">
        <f>TRIM(D3584)</f>
        <v>125 cm</v>
      </c>
      <c r="C3584" s="1" t="str">
        <f>IFERROR(VLOOKUP(TRIM(D3584), sizeList!A:B, 2, FALSE), "")</f>
        <v>125 cm</v>
      </c>
      <c r="D3584" s="1" t="s">
        <v>5145</v>
      </c>
      <c r="E3584" s="1" t="str">
        <f>TRIM(F3584)</f>
        <v>Waldhausen Arctic karámtakaró 200 g</v>
      </c>
      <c r="F3584" s="1" t="s">
        <v>17663</v>
      </c>
      <c r="G3584" s="1" t="s">
        <v>17690</v>
      </c>
      <c r="H3584" s="1" t="s">
        <v>52</v>
      </c>
      <c r="I3584" s="1" t="s">
        <v>23</v>
      </c>
      <c r="J3584" s="1" t="str">
        <f>TRIM(I3584)</f>
        <v>Lófelszerelés</v>
      </c>
      <c r="K3584" s="1" t="s">
        <v>133</v>
      </c>
      <c r="L3584" s="1" t="str">
        <f>TRIM(K3584)</f>
        <v>Lótakaró</v>
      </c>
      <c r="M3584" s="1" t="s">
        <v>4860</v>
      </c>
      <c r="N3584" s="1" t="str">
        <f>TRIM(M3584)</f>
        <v>Karámtakaró</v>
      </c>
      <c r="P3584" s="1" t="str">
        <f>TRIM(O3584)</f>
        <v/>
      </c>
      <c r="Q3584" s="18" t="s">
        <v>17552</v>
      </c>
      <c r="R3584" s="8">
        <v>4057962245259</v>
      </c>
      <c r="S3584" s="1">
        <v>119.95</v>
      </c>
      <c r="T3584" s="1" t="s">
        <v>26</v>
      </c>
      <c r="U3584" s="1">
        <v>2.2000000000000002</v>
      </c>
      <c r="W3584" s="1" t="s">
        <v>15317</v>
      </c>
      <c r="X3584" s="1" t="str">
        <f>IF(W3584="", "", IFERROR(VLOOKUP(W3584, colorList!A:B,2,FALSE),""))</f>
        <v>cappuccino/fekete</v>
      </c>
    </row>
    <row r="3585" spans="1:24" ht="27.75" customHeight="1" x14ac:dyDescent="0.25">
      <c r="A3585" s="1" t="s">
        <v>17691</v>
      </c>
      <c r="B3585" s="1" t="str">
        <f>TRIM(D3585)</f>
        <v>135 cm</v>
      </c>
      <c r="C3585" s="1" t="str">
        <f>IFERROR(VLOOKUP(TRIM(D3585), sizeList!A:B, 2, FALSE), "")</f>
        <v>135 cm</v>
      </c>
      <c r="D3585" s="1" t="s">
        <v>17556</v>
      </c>
      <c r="E3585" s="1" t="str">
        <f>TRIM(F3585)</f>
        <v>Waldhausen Arctic karámtakaró 200 g</v>
      </c>
      <c r="F3585" s="1" t="s">
        <v>17663</v>
      </c>
      <c r="G3585" s="1" t="s">
        <v>17692</v>
      </c>
      <c r="H3585" s="1" t="s">
        <v>52</v>
      </c>
      <c r="I3585" s="1" t="s">
        <v>23</v>
      </c>
      <c r="J3585" s="1" t="str">
        <f>TRIM(I3585)</f>
        <v>Lófelszerelés</v>
      </c>
      <c r="K3585" s="1" t="s">
        <v>133</v>
      </c>
      <c r="L3585" s="1" t="str">
        <f>TRIM(K3585)</f>
        <v>Lótakaró</v>
      </c>
      <c r="M3585" s="1" t="s">
        <v>4860</v>
      </c>
      <c r="N3585" s="1" t="str">
        <f>TRIM(M3585)</f>
        <v>Karámtakaró</v>
      </c>
      <c r="P3585" s="1" t="str">
        <f>TRIM(O3585)</f>
        <v/>
      </c>
      <c r="Q3585" s="18" t="s">
        <v>17552</v>
      </c>
      <c r="R3585" s="8">
        <v>4057962245266</v>
      </c>
      <c r="S3585" s="1">
        <v>119.95</v>
      </c>
      <c r="T3585" s="1" t="s">
        <v>26</v>
      </c>
      <c r="U3585" s="1">
        <v>2.2000000000000002</v>
      </c>
      <c r="W3585" s="1" t="s">
        <v>15317</v>
      </c>
      <c r="X3585" s="1" t="str">
        <f>IF(W3585="", "", IFERROR(VLOOKUP(W3585, colorList!A:B,2,FALSE),""))</f>
        <v>cappuccino/fekete</v>
      </c>
    </row>
    <row r="3586" spans="1:24" ht="27.75" customHeight="1" x14ac:dyDescent="0.25">
      <c r="A3586" s="1" t="s">
        <v>17693</v>
      </c>
      <c r="B3586" s="1" t="str">
        <f>TRIM(D3586)</f>
        <v>145 cm</v>
      </c>
      <c r="C3586" s="1" t="str">
        <f>IFERROR(VLOOKUP(TRIM(D3586), sizeList!A:B, 2, FALSE), "")</f>
        <v>145 cm</v>
      </c>
      <c r="D3586" s="1" t="s">
        <v>5147</v>
      </c>
      <c r="E3586" s="1" t="str">
        <f>TRIM(F3586)</f>
        <v>Waldhausen Arctic karámtakaró 200 g</v>
      </c>
      <c r="F3586" s="1" t="s">
        <v>17663</v>
      </c>
      <c r="G3586" s="1" t="s">
        <v>17694</v>
      </c>
      <c r="H3586" s="1" t="s">
        <v>52</v>
      </c>
      <c r="I3586" s="1" t="s">
        <v>23</v>
      </c>
      <c r="J3586" s="1" t="str">
        <f>TRIM(I3586)</f>
        <v>Lófelszerelés</v>
      </c>
      <c r="K3586" s="1" t="s">
        <v>133</v>
      </c>
      <c r="L3586" s="1" t="str">
        <f>TRIM(K3586)</f>
        <v>Lótakaró</v>
      </c>
      <c r="M3586" s="1" t="s">
        <v>4860</v>
      </c>
      <c r="N3586" s="1" t="str">
        <f>TRIM(M3586)</f>
        <v>Karámtakaró</v>
      </c>
      <c r="P3586" s="1" t="str">
        <f>TRIM(O3586)</f>
        <v/>
      </c>
      <c r="Q3586" s="18" t="s">
        <v>17552</v>
      </c>
      <c r="R3586" s="8">
        <v>4057962245273</v>
      </c>
      <c r="S3586" s="1">
        <v>119.95</v>
      </c>
      <c r="T3586" s="1" t="s">
        <v>26</v>
      </c>
      <c r="U3586" s="1">
        <v>2.2000000000000002</v>
      </c>
      <c r="W3586" s="1" t="s">
        <v>15317</v>
      </c>
      <c r="X3586" s="1" t="str">
        <f>IF(W3586="", "", IFERROR(VLOOKUP(W3586, colorList!A:B,2,FALSE),""))</f>
        <v>cappuccino/fekete</v>
      </c>
    </row>
    <row r="3587" spans="1:24" ht="27.75" customHeight="1" x14ac:dyDescent="0.25">
      <c r="A3587" s="1" t="s">
        <v>17695</v>
      </c>
      <c r="B3587" s="1" t="str">
        <f>TRIM(D3587)</f>
        <v>155 cm</v>
      </c>
      <c r="C3587" s="1" t="str">
        <f>IFERROR(VLOOKUP(TRIM(D3587), sizeList!A:B, 2, FALSE), "")</f>
        <v>155 cm</v>
      </c>
      <c r="D3587" s="1" t="s">
        <v>5148</v>
      </c>
      <c r="E3587" s="1" t="str">
        <f>TRIM(F3587)</f>
        <v>Waldhausen Arctic karámtakaró 200 g</v>
      </c>
      <c r="F3587" s="1" t="s">
        <v>17663</v>
      </c>
      <c r="G3587" s="1" t="s">
        <v>17696</v>
      </c>
      <c r="H3587" s="1" t="s">
        <v>52</v>
      </c>
      <c r="I3587" s="1" t="s">
        <v>23</v>
      </c>
      <c r="J3587" s="1" t="str">
        <f>TRIM(I3587)</f>
        <v>Lófelszerelés</v>
      </c>
      <c r="K3587" s="1" t="s">
        <v>133</v>
      </c>
      <c r="L3587" s="1" t="str">
        <f>TRIM(K3587)</f>
        <v>Lótakaró</v>
      </c>
      <c r="M3587" s="1" t="s">
        <v>4860</v>
      </c>
      <c r="N3587" s="1" t="str">
        <f>TRIM(M3587)</f>
        <v>Karámtakaró</v>
      </c>
      <c r="P3587" s="1" t="str">
        <f>TRIM(O3587)</f>
        <v/>
      </c>
      <c r="Q3587" s="18" t="s">
        <v>17552</v>
      </c>
      <c r="R3587" s="8">
        <v>4057962245280</v>
      </c>
      <c r="S3587" s="1">
        <v>119.95</v>
      </c>
      <c r="T3587" s="1" t="s">
        <v>26</v>
      </c>
      <c r="U3587" s="1">
        <v>2.2000000000000002</v>
      </c>
      <c r="W3587" s="1" t="s">
        <v>15317</v>
      </c>
      <c r="X3587" s="1" t="str">
        <f>IF(W3587="", "", IFERROR(VLOOKUP(W3587, colorList!A:B,2,FALSE),""))</f>
        <v>cappuccino/fekete</v>
      </c>
    </row>
    <row r="3588" spans="1:24" ht="27.75" customHeight="1" x14ac:dyDescent="0.25">
      <c r="A3588" s="1" t="s">
        <v>17697</v>
      </c>
      <c r="B3588" s="1" t="str">
        <f>TRIM(D3588)</f>
        <v>165 cm</v>
      </c>
      <c r="C3588" s="1" t="str">
        <f>IFERROR(VLOOKUP(TRIM(D3588), sizeList!A:B, 2, FALSE), "")</f>
        <v>165 cm</v>
      </c>
      <c r="D3588" s="1" t="s">
        <v>5149</v>
      </c>
      <c r="E3588" s="1" t="str">
        <f>TRIM(F3588)</f>
        <v>Waldhausen Arctic karámtakaró 200 g</v>
      </c>
      <c r="F3588" s="1" t="s">
        <v>17663</v>
      </c>
      <c r="G3588" s="1" t="s">
        <v>17698</v>
      </c>
      <c r="H3588" s="1" t="s">
        <v>52</v>
      </c>
      <c r="I3588" s="1" t="s">
        <v>23</v>
      </c>
      <c r="J3588" s="1" t="str">
        <f>TRIM(I3588)</f>
        <v>Lófelszerelés</v>
      </c>
      <c r="K3588" s="1" t="s">
        <v>133</v>
      </c>
      <c r="L3588" s="1" t="str">
        <f>TRIM(K3588)</f>
        <v>Lótakaró</v>
      </c>
      <c r="M3588" s="1" t="s">
        <v>4860</v>
      </c>
      <c r="N3588" s="1" t="str">
        <f>TRIM(M3588)</f>
        <v>Karámtakaró</v>
      </c>
      <c r="P3588" s="1" t="str">
        <f>TRIM(O3588)</f>
        <v/>
      </c>
      <c r="Q3588" s="18" t="s">
        <v>17552</v>
      </c>
      <c r="R3588" s="8">
        <v>4057962245297</v>
      </c>
      <c r="S3588" s="1">
        <v>119.95</v>
      </c>
      <c r="T3588" s="1" t="s">
        <v>26</v>
      </c>
      <c r="U3588" s="1">
        <v>2.2000000000000002</v>
      </c>
      <c r="W3588" s="1" t="s">
        <v>15317</v>
      </c>
      <c r="X3588" s="1" t="str">
        <f>IF(W3588="", "", IFERROR(VLOOKUP(W3588, colorList!A:B,2,FALSE),""))</f>
        <v>cappuccino/fekete</v>
      </c>
    </row>
    <row r="3589" spans="1:24" ht="27.75" customHeight="1" x14ac:dyDescent="0.25">
      <c r="A3589" s="1" t="s">
        <v>17712</v>
      </c>
      <c r="B3589" s="1" t="str">
        <f>TRIM(D3589)</f>
        <v>115 cm</v>
      </c>
      <c r="C3589" s="1" t="str">
        <f>IFERROR(VLOOKUP(TRIM(D3589), sizeList!A:B, 2, FALSE), "")</f>
        <v>115 cm</v>
      </c>
      <c r="D3589" s="1" t="s">
        <v>5143</v>
      </c>
      <c r="E3589" s="1" t="str">
        <f>TRIM(F3589)</f>
        <v>Waldhausen Arctic karámtakaró 300 g</v>
      </c>
      <c r="F3589" s="1" t="s">
        <v>17700</v>
      </c>
      <c r="G3589" s="1" t="s">
        <v>17713</v>
      </c>
      <c r="H3589" s="1" t="s">
        <v>52</v>
      </c>
      <c r="I3589" s="1" t="s">
        <v>23</v>
      </c>
      <c r="J3589" s="1" t="str">
        <f>TRIM(I3589)</f>
        <v>Lófelszerelés</v>
      </c>
      <c r="K3589" s="1" t="s">
        <v>133</v>
      </c>
      <c r="L3589" s="1" t="str">
        <f>TRIM(K3589)</f>
        <v>Lótakaró</v>
      </c>
      <c r="M3589" s="1" t="s">
        <v>4860</v>
      </c>
      <c r="N3589" s="1" t="str">
        <f>TRIM(M3589)</f>
        <v>Karámtakaró</v>
      </c>
      <c r="P3589" s="1" t="str">
        <f>TRIM(O3589)</f>
        <v/>
      </c>
      <c r="Q3589" s="18" t="s">
        <v>17552</v>
      </c>
      <c r="R3589" s="8">
        <v>4057962239593</v>
      </c>
      <c r="S3589" s="1">
        <v>129.94999999999999</v>
      </c>
      <c r="T3589" s="1" t="s">
        <v>26</v>
      </c>
      <c r="U3589" s="1">
        <v>2.2999999999999998</v>
      </c>
      <c r="W3589" s="1" t="s">
        <v>370</v>
      </c>
      <c r="X3589" s="1" t="str">
        <f>IF(W3589="", "", IFERROR(VLOOKUP(W3589, colorList!A:B,2,FALSE),""))</f>
        <v>éjkék</v>
      </c>
    </row>
    <row r="3590" spans="1:24" ht="27.75" customHeight="1" x14ac:dyDescent="0.25">
      <c r="A3590" s="1" t="s">
        <v>17720</v>
      </c>
      <c r="B3590" s="1" t="str">
        <f>TRIM(D3590)</f>
        <v>155 cm</v>
      </c>
      <c r="C3590" s="1" t="str">
        <f>IFERROR(VLOOKUP(TRIM(D3590), sizeList!A:B, 2, FALSE), "")</f>
        <v>155 cm</v>
      </c>
      <c r="D3590" s="1" t="s">
        <v>5148</v>
      </c>
      <c r="E3590" s="1" t="str">
        <f>TRIM(F3590)</f>
        <v>Waldhausen Arctic karámtakaró 300 g</v>
      </c>
      <c r="F3590" s="1" t="s">
        <v>17700</v>
      </c>
      <c r="G3590" s="1" t="s">
        <v>17721</v>
      </c>
      <c r="H3590" s="1" t="s">
        <v>52</v>
      </c>
      <c r="I3590" s="1" t="s">
        <v>23</v>
      </c>
      <c r="J3590" s="1" t="str">
        <f>TRIM(I3590)</f>
        <v>Lófelszerelés</v>
      </c>
      <c r="K3590" s="1" t="s">
        <v>133</v>
      </c>
      <c r="L3590" s="1" t="str">
        <f>TRIM(K3590)</f>
        <v>Lótakaró</v>
      </c>
      <c r="M3590" s="1" t="s">
        <v>4860</v>
      </c>
      <c r="N3590" s="1" t="str">
        <f>TRIM(M3590)</f>
        <v>Karámtakaró</v>
      </c>
      <c r="P3590" s="1" t="str">
        <f>TRIM(O3590)</f>
        <v/>
      </c>
      <c r="Q3590" s="18" t="s">
        <v>17552</v>
      </c>
      <c r="R3590" s="8">
        <v>4057962242630</v>
      </c>
      <c r="S3590" s="1">
        <v>129.94999999999999</v>
      </c>
      <c r="T3590" s="1" t="s">
        <v>26</v>
      </c>
      <c r="U3590" s="1">
        <v>2.2999999999999998</v>
      </c>
      <c r="W3590" s="1" t="s">
        <v>370</v>
      </c>
      <c r="X3590" s="1" t="str">
        <f>IF(W3590="", "", IFERROR(VLOOKUP(W3590, colorList!A:B,2,FALSE),""))</f>
        <v>éjkék</v>
      </c>
    </row>
    <row r="3591" spans="1:24" ht="27.75" customHeight="1" x14ac:dyDescent="0.25">
      <c r="A3591" s="1" t="s">
        <v>17722</v>
      </c>
      <c r="B3591" s="1" t="str">
        <f>TRIM(D3591)</f>
        <v>165 cm</v>
      </c>
      <c r="C3591" s="1" t="str">
        <f>IFERROR(VLOOKUP(TRIM(D3591), sizeList!A:B, 2, FALSE), "")</f>
        <v>165 cm</v>
      </c>
      <c r="D3591" s="1" t="s">
        <v>5149</v>
      </c>
      <c r="E3591" s="1" t="str">
        <f>TRIM(F3591)</f>
        <v>Waldhausen Arctic karámtakaró 300 g</v>
      </c>
      <c r="F3591" s="1" t="s">
        <v>17700</v>
      </c>
      <c r="G3591" s="1" t="s">
        <v>17723</v>
      </c>
      <c r="H3591" s="1" t="s">
        <v>52</v>
      </c>
      <c r="I3591" s="1" t="s">
        <v>23</v>
      </c>
      <c r="J3591" s="1" t="str">
        <f>TRIM(I3591)</f>
        <v>Lófelszerelés</v>
      </c>
      <c r="K3591" s="1" t="s">
        <v>133</v>
      </c>
      <c r="L3591" s="1" t="str">
        <f>TRIM(K3591)</f>
        <v>Lótakaró</v>
      </c>
      <c r="M3591" s="1" t="s">
        <v>4860</v>
      </c>
      <c r="N3591" s="1" t="str">
        <f>TRIM(M3591)</f>
        <v>Karámtakaró</v>
      </c>
      <c r="P3591" s="1" t="str">
        <f>TRIM(O3591)</f>
        <v/>
      </c>
      <c r="Q3591" s="18" t="s">
        <v>17552</v>
      </c>
      <c r="R3591" s="8">
        <v>4057962242647</v>
      </c>
      <c r="S3591" s="1">
        <v>129.94999999999999</v>
      </c>
      <c r="T3591" s="1" t="s">
        <v>26</v>
      </c>
      <c r="U3591" s="1">
        <v>2.2999999999999998</v>
      </c>
      <c r="W3591" s="1" t="s">
        <v>370</v>
      </c>
      <c r="X3591" s="1" t="str">
        <f>IF(W3591="", "", IFERROR(VLOOKUP(W3591, colorList!A:B,2,FALSE),""))</f>
        <v>éjkék</v>
      </c>
    </row>
    <row r="3592" spans="1:24" ht="27.75" customHeight="1" x14ac:dyDescent="0.25">
      <c r="A3592" s="1" t="s">
        <v>17714</v>
      </c>
      <c r="B3592" s="1" t="str">
        <f>TRIM(D3592)</f>
        <v>125 cm</v>
      </c>
      <c r="C3592" s="1" t="str">
        <f>IFERROR(VLOOKUP(TRIM(D3592), sizeList!A:B, 2, FALSE), "")</f>
        <v>125 cm</v>
      </c>
      <c r="D3592" s="1" t="s">
        <v>5145</v>
      </c>
      <c r="E3592" s="1" t="str">
        <f>TRIM(F3592)</f>
        <v>Waldhausen Arctic karámtakaró 300 g</v>
      </c>
      <c r="F3592" s="1" t="s">
        <v>17700</v>
      </c>
      <c r="G3592" s="1" t="s">
        <v>17715</v>
      </c>
      <c r="H3592" s="1" t="s">
        <v>52</v>
      </c>
      <c r="I3592" s="1" t="s">
        <v>23</v>
      </c>
      <c r="J3592" s="1" t="str">
        <f>TRIM(I3592)</f>
        <v>Lófelszerelés</v>
      </c>
      <c r="K3592" s="1" t="s">
        <v>133</v>
      </c>
      <c r="L3592" s="1" t="str">
        <f>TRIM(K3592)</f>
        <v>Lótakaró</v>
      </c>
      <c r="M3592" s="1" t="s">
        <v>4860</v>
      </c>
      <c r="N3592" s="1" t="str">
        <f>TRIM(M3592)</f>
        <v>Karámtakaró</v>
      </c>
      <c r="P3592" s="1" t="str">
        <f>TRIM(O3592)</f>
        <v/>
      </c>
      <c r="Q3592" s="18" t="s">
        <v>17552</v>
      </c>
      <c r="R3592" s="8">
        <v>4057962242654</v>
      </c>
      <c r="S3592" s="1">
        <v>129.94999999999999</v>
      </c>
      <c r="T3592" s="1" t="s">
        <v>26</v>
      </c>
      <c r="U3592" s="1">
        <v>2.2999999999999998</v>
      </c>
      <c r="W3592" s="1" t="s">
        <v>370</v>
      </c>
      <c r="X3592" s="1" t="str">
        <f>IF(W3592="", "", IFERROR(VLOOKUP(W3592, colorList!A:B,2,FALSE),""))</f>
        <v>éjkék</v>
      </c>
    </row>
    <row r="3593" spans="1:24" ht="27.75" customHeight="1" x14ac:dyDescent="0.25">
      <c r="A3593" s="1" t="s">
        <v>17716</v>
      </c>
      <c r="B3593" s="1" t="str">
        <f>TRIM(D3593)</f>
        <v>135 cm</v>
      </c>
      <c r="C3593" s="1" t="str">
        <f>IFERROR(VLOOKUP(TRIM(D3593), sizeList!A:B, 2, FALSE), "")</f>
        <v>135 cm</v>
      </c>
      <c r="D3593" s="1" t="s">
        <v>17556</v>
      </c>
      <c r="E3593" s="1" t="str">
        <f>TRIM(F3593)</f>
        <v>Waldhausen Arctic karámtakaró 300 g</v>
      </c>
      <c r="F3593" s="1" t="s">
        <v>17700</v>
      </c>
      <c r="G3593" s="1" t="s">
        <v>17717</v>
      </c>
      <c r="H3593" s="1" t="s">
        <v>52</v>
      </c>
      <c r="I3593" s="1" t="s">
        <v>23</v>
      </c>
      <c r="J3593" s="1" t="str">
        <f>TRIM(I3593)</f>
        <v>Lófelszerelés</v>
      </c>
      <c r="K3593" s="1" t="s">
        <v>133</v>
      </c>
      <c r="L3593" s="1" t="str">
        <f>TRIM(K3593)</f>
        <v>Lótakaró</v>
      </c>
      <c r="M3593" s="1" t="s">
        <v>4860</v>
      </c>
      <c r="N3593" s="1" t="str">
        <f>TRIM(M3593)</f>
        <v>Karámtakaró</v>
      </c>
      <c r="P3593" s="1" t="str">
        <f>TRIM(O3593)</f>
        <v/>
      </c>
      <c r="Q3593" s="18" t="s">
        <v>17552</v>
      </c>
      <c r="R3593" s="8">
        <v>4057962242661</v>
      </c>
      <c r="S3593" s="1">
        <v>129.94999999999999</v>
      </c>
      <c r="T3593" s="1" t="s">
        <v>26</v>
      </c>
      <c r="U3593" s="1">
        <v>2.2999999999999998</v>
      </c>
      <c r="W3593" s="1" t="s">
        <v>370</v>
      </c>
      <c r="X3593" s="1" t="str">
        <f>IF(W3593="", "", IFERROR(VLOOKUP(W3593, colorList!A:B,2,FALSE),""))</f>
        <v>éjkék</v>
      </c>
    </row>
    <row r="3594" spans="1:24" ht="27.75" customHeight="1" x14ac:dyDescent="0.25">
      <c r="A3594" s="1" t="s">
        <v>17718</v>
      </c>
      <c r="B3594" s="1" t="str">
        <f>TRIM(D3594)</f>
        <v>145 cm</v>
      </c>
      <c r="C3594" s="1" t="str">
        <f>IFERROR(VLOOKUP(TRIM(D3594), sizeList!A:B, 2, FALSE), "")</f>
        <v>145 cm</v>
      </c>
      <c r="D3594" s="1" t="s">
        <v>5147</v>
      </c>
      <c r="E3594" s="1" t="str">
        <f>TRIM(F3594)</f>
        <v>Waldhausen Arctic karámtakaró 300 g</v>
      </c>
      <c r="F3594" s="1" t="s">
        <v>17700</v>
      </c>
      <c r="G3594" s="1" t="s">
        <v>17719</v>
      </c>
      <c r="H3594" s="1" t="s">
        <v>52</v>
      </c>
      <c r="I3594" s="1" t="s">
        <v>23</v>
      </c>
      <c r="J3594" s="1" t="str">
        <f>TRIM(I3594)</f>
        <v>Lófelszerelés</v>
      </c>
      <c r="K3594" s="1" t="s">
        <v>133</v>
      </c>
      <c r="L3594" s="1" t="str">
        <f>TRIM(K3594)</f>
        <v>Lótakaró</v>
      </c>
      <c r="M3594" s="1" t="s">
        <v>4860</v>
      </c>
      <c r="N3594" s="1" t="str">
        <f>TRIM(M3594)</f>
        <v>Karámtakaró</v>
      </c>
      <c r="P3594" s="1" t="str">
        <f>TRIM(O3594)</f>
        <v/>
      </c>
      <c r="Q3594" s="18" t="s">
        <v>17552</v>
      </c>
      <c r="R3594" s="8">
        <v>4057962242678</v>
      </c>
      <c r="S3594" s="1">
        <v>129.94999999999999</v>
      </c>
      <c r="T3594" s="1" t="s">
        <v>26</v>
      </c>
      <c r="U3594" s="1">
        <v>2.2999999999999998</v>
      </c>
      <c r="W3594" s="1" t="s">
        <v>370</v>
      </c>
      <c r="X3594" s="1" t="str">
        <f>IF(W3594="", "", IFERROR(VLOOKUP(W3594, colorList!A:B,2,FALSE),""))</f>
        <v>éjkék</v>
      </c>
    </row>
    <row r="3595" spans="1:24" ht="27.75" customHeight="1" x14ac:dyDescent="0.25">
      <c r="A3595" s="1" t="s">
        <v>17708</v>
      </c>
      <c r="B3595" s="1" t="str">
        <f>TRIM(D3595)</f>
        <v>155 cm</v>
      </c>
      <c r="C3595" s="1" t="str">
        <f>IFERROR(VLOOKUP(TRIM(D3595), sizeList!A:B, 2, FALSE), "")</f>
        <v>155 cm</v>
      </c>
      <c r="D3595" s="1" t="s">
        <v>5148</v>
      </c>
      <c r="E3595" s="1" t="str">
        <f>TRIM(F3595)</f>
        <v>Waldhausen Arctic karámtakaró 300 g</v>
      </c>
      <c r="F3595" s="1" t="s">
        <v>17700</v>
      </c>
      <c r="G3595" s="1" t="s">
        <v>17709</v>
      </c>
      <c r="H3595" s="1" t="s">
        <v>52</v>
      </c>
      <c r="I3595" s="1" t="s">
        <v>23</v>
      </c>
      <c r="J3595" s="1" t="str">
        <f>TRIM(I3595)</f>
        <v>Lófelszerelés</v>
      </c>
      <c r="K3595" s="1" t="s">
        <v>133</v>
      </c>
      <c r="L3595" s="1" t="str">
        <f>TRIM(K3595)</f>
        <v>Lótakaró</v>
      </c>
      <c r="M3595" s="1" t="s">
        <v>4860</v>
      </c>
      <c r="N3595" s="1" t="str">
        <f>TRIM(M3595)</f>
        <v>Karámtakaró</v>
      </c>
      <c r="P3595" s="1" t="str">
        <f>TRIM(O3595)</f>
        <v/>
      </c>
      <c r="Q3595" s="18" t="s">
        <v>17552</v>
      </c>
      <c r="R3595" s="8">
        <v>4057962242685</v>
      </c>
      <c r="S3595" s="1">
        <v>129.94999999999999</v>
      </c>
      <c r="T3595" s="1" t="s">
        <v>26</v>
      </c>
      <c r="U3595" s="1">
        <v>2.2999999999999998</v>
      </c>
      <c r="W3595" s="1" t="s">
        <v>136</v>
      </c>
      <c r="X3595" s="1" t="str">
        <f>IF(W3595="", "", IFERROR(VLOOKUP(W3595, colorList!A:B,2,FALSE),""))</f>
        <v>fekete</v>
      </c>
    </row>
    <row r="3596" spans="1:24" ht="27.75" customHeight="1" x14ac:dyDescent="0.25">
      <c r="A3596" s="1" t="s">
        <v>17710</v>
      </c>
      <c r="B3596" s="1" t="str">
        <f>TRIM(D3596)</f>
        <v>165 cm</v>
      </c>
      <c r="C3596" s="1" t="str">
        <f>IFERROR(VLOOKUP(TRIM(D3596), sizeList!A:B, 2, FALSE), "")</f>
        <v>165 cm</v>
      </c>
      <c r="D3596" s="1" t="s">
        <v>5149</v>
      </c>
      <c r="E3596" s="1" t="str">
        <f>TRIM(F3596)</f>
        <v>Waldhausen Arctic karámtakaró 300 g</v>
      </c>
      <c r="F3596" s="1" t="s">
        <v>17700</v>
      </c>
      <c r="G3596" s="1" t="s">
        <v>17711</v>
      </c>
      <c r="H3596" s="1" t="s">
        <v>52</v>
      </c>
      <c r="I3596" s="1" t="s">
        <v>23</v>
      </c>
      <c r="J3596" s="1" t="str">
        <f>TRIM(I3596)</f>
        <v>Lófelszerelés</v>
      </c>
      <c r="K3596" s="1" t="s">
        <v>133</v>
      </c>
      <c r="L3596" s="1" t="str">
        <f>TRIM(K3596)</f>
        <v>Lótakaró</v>
      </c>
      <c r="M3596" s="1" t="s">
        <v>4860</v>
      </c>
      <c r="N3596" s="1" t="str">
        <f>TRIM(M3596)</f>
        <v>Karámtakaró</v>
      </c>
      <c r="P3596" s="1" t="str">
        <f>TRIM(O3596)</f>
        <v/>
      </c>
      <c r="Q3596" s="18" t="s">
        <v>17552</v>
      </c>
      <c r="R3596" s="8">
        <v>4057962242692</v>
      </c>
      <c r="S3596" s="1">
        <v>129.94999999999999</v>
      </c>
      <c r="T3596" s="1" t="s">
        <v>26</v>
      </c>
      <c r="U3596" s="1">
        <v>2.2999999999999998</v>
      </c>
      <c r="W3596" s="1" t="s">
        <v>136</v>
      </c>
      <c r="X3596" s="1" t="str">
        <f>IF(W3596="", "", IFERROR(VLOOKUP(W3596, colorList!A:B,2,FALSE),""))</f>
        <v>fekete</v>
      </c>
    </row>
    <row r="3597" spans="1:24" ht="27.75" customHeight="1" x14ac:dyDescent="0.25">
      <c r="A3597" s="1" t="s">
        <v>17699</v>
      </c>
      <c r="B3597" s="1" t="str">
        <f>TRIM(D3597)</f>
        <v>115 cm</v>
      </c>
      <c r="C3597" s="1" t="str">
        <f>IFERROR(VLOOKUP(TRIM(D3597), sizeList!A:B, 2, FALSE), "")</f>
        <v>115 cm</v>
      </c>
      <c r="D3597" s="1" t="s">
        <v>5143</v>
      </c>
      <c r="E3597" s="1" t="str">
        <f>TRIM(F3597)</f>
        <v>Waldhausen Arctic karámtakaró 300 g</v>
      </c>
      <c r="F3597" s="1" t="s">
        <v>17700</v>
      </c>
      <c r="G3597" s="1" t="s">
        <v>17701</v>
      </c>
      <c r="H3597" s="1" t="s">
        <v>52</v>
      </c>
      <c r="I3597" s="1" t="s">
        <v>23</v>
      </c>
      <c r="J3597" s="1" t="str">
        <f>TRIM(I3597)</f>
        <v>Lófelszerelés</v>
      </c>
      <c r="K3597" s="1" t="s">
        <v>133</v>
      </c>
      <c r="L3597" s="1" t="str">
        <f>TRIM(K3597)</f>
        <v>Lótakaró</v>
      </c>
      <c r="M3597" s="1" t="s">
        <v>4860</v>
      </c>
      <c r="N3597" s="1" t="str">
        <f>TRIM(M3597)</f>
        <v>Karámtakaró</v>
      </c>
      <c r="P3597" s="1" t="str">
        <f>TRIM(O3597)</f>
        <v/>
      </c>
      <c r="Q3597" s="18" t="s">
        <v>17552</v>
      </c>
      <c r="R3597" s="8">
        <v>4057962242708</v>
      </c>
      <c r="S3597" s="1">
        <v>129.94999999999999</v>
      </c>
      <c r="T3597" s="1" t="s">
        <v>26</v>
      </c>
      <c r="U3597" s="1">
        <v>2.2999999999999998</v>
      </c>
      <c r="W3597" s="1" t="s">
        <v>136</v>
      </c>
      <c r="X3597" s="1" t="str">
        <f>IF(W3597="", "", IFERROR(VLOOKUP(W3597, colorList!A:B,2,FALSE),""))</f>
        <v>fekete</v>
      </c>
    </row>
    <row r="3598" spans="1:24" ht="27.75" customHeight="1" x14ac:dyDescent="0.25">
      <c r="A3598" s="1" t="s">
        <v>17702</v>
      </c>
      <c r="B3598" s="1" t="str">
        <f>TRIM(D3598)</f>
        <v>125 cm</v>
      </c>
      <c r="C3598" s="1" t="str">
        <f>IFERROR(VLOOKUP(TRIM(D3598), sizeList!A:B, 2, FALSE), "")</f>
        <v>125 cm</v>
      </c>
      <c r="D3598" s="1" t="s">
        <v>5145</v>
      </c>
      <c r="E3598" s="1" t="str">
        <f>TRIM(F3598)</f>
        <v>Waldhausen Arctic karámtakaró 300 g</v>
      </c>
      <c r="F3598" s="1" t="s">
        <v>17700</v>
      </c>
      <c r="G3598" s="1" t="s">
        <v>17703</v>
      </c>
      <c r="H3598" s="1" t="s">
        <v>52</v>
      </c>
      <c r="I3598" s="1" t="s">
        <v>23</v>
      </c>
      <c r="J3598" s="1" t="str">
        <f>TRIM(I3598)</f>
        <v>Lófelszerelés</v>
      </c>
      <c r="K3598" s="1" t="s">
        <v>133</v>
      </c>
      <c r="L3598" s="1" t="str">
        <f>TRIM(K3598)</f>
        <v>Lótakaró</v>
      </c>
      <c r="M3598" s="1" t="s">
        <v>4860</v>
      </c>
      <c r="N3598" s="1" t="str">
        <f>TRIM(M3598)</f>
        <v>Karámtakaró</v>
      </c>
      <c r="P3598" s="1" t="str">
        <f>TRIM(O3598)</f>
        <v/>
      </c>
      <c r="Q3598" s="18" t="s">
        <v>17552</v>
      </c>
      <c r="R3598" s="8">
        <v>4057962242715</v>
      </c>
      <c r="S3598" s="1">
        <v>129.94999999999999</v>
      </c>
      <c r="T3598" s="1" t="s">
        <v>26</v>
      </c>
      <c r="U3598" s="1">
        <v>2.2999999999999998</v>
      </c>
      <c r="W3598" s="1" t="s">
        <v>136</v>
      </c>
      <c r="X3598" s="1" t="str">
        <f>IF(W3598="", "", IFERROR(VLOOKUP(W3598, colorList!A:B,2,FALSE),""))</f>
        <v>fekete</v>
      </c>
    </row>
    <row r="3599" spans="1:24" ht="27.75" customHeight="1" x14ac:dyDescent="0.25">
      <c r="A3599" s="1" t="s">
        <v>17704</v>
      </c>
      <c r="B3599" s="1" t="str">
        <f>TRIM(D3599)</f>
        <v>135 cm</v>
      </c>
      <c r="C3599" s="1" t="str">
        <f>IFERROR(VLOOKUP(TRIM(D3599), sizeList!A:B, 2, FALSE), "")</f>
        <v>135 cm</v>
      </c>
      <c r="D3599" s="1" t="s">
        <v>17556</v>
      </c>
      <c r="E3599" s="1" t="str">
        <f>TRIM(F3599)</f>
        <v>Waldhausen Arctic karámtakaró 300 g</v>
      </c>
      <c r="F3599" s="1" t="s">
        <v>17700</v>
      </c>
      <c r="G3599" s="1" t="s">
        <v>17705</v>
      </c>
      <c r="H3599" s="1" t="s">
        <v>52</v>
      </c>
      <c r="I3599" s="1" t="s">
        <v>23</v>
      </c>
      <c r="J3599" s="1" t="str">
        <f>TRIM(I3599)</f>
        <v>Lófelszerelés</v>
      </c>
      <c r="K3599" s="1" t="s">
        <v>133</v>
      </c>
      <c r="L3599" s="1" t="str">
        <f>TRIM(K3599)</f>
        <v>Lótakaró</v>
      </c>
      <c r="M3599" s="1" t="s">
        <v>4860</v>
      </c>
      <c r="N3599" s="1" t="str">
        <f>TRIM(M3599)</f>
        <v>Karámtakaró</v>
      </c>
      <c r="P3599" s="1" t="str">
        <f>TRIM(O3599)</f>
        <v/>
      </c>
      <c r="Q3599" s="18" t="s">
        <v>17552</v>
      </c>
      <c r="R3599" s="8">
        <v>4057962242722</v>
      </c>
      <c r="S3599" s="1">
        <v>129.94999999999999</v>
      </c>
      <c r="T3599" s="1" t="s">
        <v>26</v>
      </c>
      <c r="U3599" s="1">
        <v>2.2999999999999998</v>
      </c>
      <c r="W3599" s="1" t="s">
        <v>136</v>
      </c>
      <c r="X3599" s="1" t="str">
        <f>IF(W3599="", "", IFERROR(VLOOKUP(W3599, colorList!A:B,2,FALSE),""))</f>
        <v>fekete</v>
      </c>
    </row>
    <row r="3600" spans="1:24" ht="27.75" customHeight="1" x14ac:dyDescent="0.25">
      <c r="A3600" s="1" t="s">
        <v>17706</v>
      </c>
      <c r="B3600" s="1" t="str">
        <f>TRIM(D3600)</f>
        <v>145 cm</v>
      </c>
      <c r="C3600" s="1" t="str">
        <f>IFERROR(VLOOKUP(TRIM(D3600), sizeList!A:B, 2, FALSE), "")</f>
        <v>145 cm</v>
      </c>
      <c r="D3600" s="1" t="s">
        <v>5147</v>
      </c>
      <c r="E3600" s="1" t="str">
        <f>TRIM(F3600)</f>
        <v>Waldhausen Arctic karámtakaró 300 g</v>
      </c>
      <c r="F3600" s="1" t="s">
        <v>17700</v>
      </c>
      <c r="G3600" s="1" t="s">
        <v>17707</v>
      </c>
      <c r="H3600" s="1" t="s">
        <v>52</v>
      </c>
      <c r="I3600" s="1" t="s">
        <v>23</v>
      </c>
      <c r="J3600" s="1" t="str">
        <f>TRIM(I3600)</f>
        <v>Lófelszerelés</v>
      </c>
      <c r="K3600" s="1" t="s">
        <v>133</v>
      </c>
      <c r="L3600" s="1" t="str">
        <f>TRIM(K3600)</f>
        <v>Lótakaró</v>
      </c>
      <c r="M3600" s="1" t="s">
        <v>4860</v>
      </c>
      <c r="N3600" s="1" t="str">
        <f>TRIM(M3600)</f>
        <v>Karámtakaró</v>
      </c>
      <c r="P3600" s="1" t="str">
        <f>TRIM(O3600)</f>
        <v/>
      </c>
      <c r="Q3600" s="18" t="s">
        <v>17552</v>
      </c>
      <c r="R3600" s="8">
        <v>4057962242739</v>
      </c>
      <c r="S3600" s="1">
        <v>129.94999999999999</v>
      </c>
      <c r="T3600" s="1" t="s">
        <v>26</v>
      </c>
      <c r="U3600" s="1">
        <v>2.2999999999999998</v>
      </c>
      <c r="W3600" s="1" t="s">
        <v>136</v>
      </c>
      <c r="X3600" s="1" t="str">
        <f>IF(W3600="", "", IFERROR(VLOOKUP(W3600, colorList!A:B,2,FALSE),""))</f>
        <v>fekete</v>
      </c>
    </row>
    <row r="3601" spans="1:24" ht="27.75" customHeight="1" x14ac:dyDescent="0.25">
      <c r="A3601" s="1" t="s">
        <v>17724</v>
      </c>
      <c r="B3601" s="1" t="str">
        <f>TRIM(D3601)</f>
        <v>115 cm</v>
      </c>
      <c r="C3601" s="1" t="str">
        <f>IFERROR(VLOOKUP(TRIM(D3601), sizeList!A:B, 2, FALSE), "")</f>
        <v>115 cm</v>
      </c>
      <c r="D3601" s="1" t="s">
        <v>5143</v>
      </c>
      <c r="E3601" s="1" t="str">
        <f>TRIM(F3601)</f>
        <v>Waldhausen Arctic karámtakaró 300 g</v>
      </c>
      <c r="F3601" s="1" t="s">
        <v>17700</v>
      </c>
      <c r="G3601" s="1" t="s">
        <v>17725</v>
      </c>
      <c r="H3601" s="1" t="s">
        <v>52</v>
      </c>
      <c r="I3601" s="1" t="s">
        <v>23</v>
      </c>
      <c r="J3601" s="1" t="str">
        <f>TRIM(I3601)</f>
        <v>Lófelszerelés</v>
      </c>
      <c r="K3601" s="1" t="s">
        <v>133</v>
      </c>
      <c r="L3601" s="1" t="str">
        <f>TRIM(K3601)</f>
        <v>Lótakaró</v>
      </c>
      <c r="M3601" s="1" t="s">
        <v>4860</v>
      </c>
      <c r="N3601" s="1" t="str">
        <f>TRIM(M3601)</f>
        <v>Karámtakaró</v>
      </c>
      <c r="P3601" s="1" t="str">
        <f>TRIM(O3601)</f>
        <v/>
      </c>
      <c r="Q3601" s="18" t="s">
        <v>17552</v>
      </c>
      <c r="R3601" s="8">
        <v>4057962245303</v>
      </c>
      <c r="S3601" s="1">
        <v>129.94999999999999</v>
      </c>
      <c r="T3601" s="1" t="s">
        <v>26</v>
      </c>
      <c r="U3601" s="1">
        <v>2.2999999999999998</v>
      </c>
      <c r="W3601" s="1" t="s">
        <v>15317</v>
      </c>
      <c r="X3601" s="1" t="str">
        <f>IF(W3601="", "", IFERROR(VLOOKUP(W3601, colorList!A:B,2,FALSE),""))</f>
        <v>cappuccino/fekete</v>
      </c>
    </row>
    <row r="3602" spans="1:24" ht="27.75" customHeight="1" x14ac:dyDescent="0.25">
      <c r="A3602" s="1" t="s">
        <v>17726</v>
      </c>
      <c r="B3602" s="1" t="str">
        <f>TRIM(D3602)</f>
        <v>125 cm</v>
      </c>
      <c r="C3602" s="1" t="str">
        <f>IFERROR(VLOOKUP(TRIM(D3602), sizeList!A:B, 2, FALSE), "")</f>
        <v>125 cm</v>
      </c>
      <c r="D3602" s="1" t="s">
        <v>5145</v>
      </c>
      <c r="E3602" s="1" t="str">
        <f>TRIM(F3602)</f>
        <v>Waldhausen Arctic karámtakaró 300 g</v>
      </c>
      <c r="F3602" s="1" t="s">
        <v>17700</v>
      </c>
      <c r="G3602" s="1" t="s">
        <v>17727</v>
      </c>
      <c r="H3602" s="1" t="s">
        <v>52</v>
      </c>
      <c r="I3602" s="1" t="s">
        <v>23</v>
      </c>
      <c r="J3602" s="1" t="str">
        <f>TRIM(I3602)</f>
        <v>Lófelszerelés</v>
      </c>
      <c r="K3602" s="1" t="s">
        <v>133</v>
      </c>
      <c r="L3602" s="1" t="str">
        <f>TRIM(K3602)</f>
        <v>Lótakaró</v>
      </c>
      <c r="M3602" s="1" t="s">
        <v>4860</v>
      </c>
      <c r="N3602" s="1" t="str">
        <f>TRIM(M3602)</f>
        <v>Karámtakaró</v>
      </c>
      <c r="P3602" s="1" t="str">
        <f>TRIM(O3602)</f>
        <v/>
      </c>
      <c r="Q3602" s="18" t="s">
        <v>17552</v>
      </c>
      <c r="R3602" s="8">
        <v>4057962245310</v>
      </c>
      <c r="S3602" s="1">
        <v>129.94999999999999</v>
      </c>
      <c r="T3602" s="1" t="s">
        <v>26</v>
      </c>
      <c r="U3602" s="1">
        <v>2.2999999999999998</v>
      </c>
      <c r="W3602" s="1" t="s">
        <v>15317</v>
      </c>
      <c r="X3602" s="1" t="str">
        <f>IF(W3602="", "", IFERROR(VLOOKUP(W3602, colorList!A:B,2,FALSE),""))</f>
        <v>cappuccino/fekete</v>
      </c>
    </row>
    <row r="3603" spans="1:24" ht="27.75" customHeight="1" x14ac:dyDescent="0.25">
      <c r="A3603" s="1" t="s">
        <v>17728</v>
      </c>
      <c r="B3603" s="1" t="str">
        <f>TRIM(D3603)</f>
        <v>135 cm</v>
      </c>
      <c r="C3603" s="1" t="str">
        <f>IFERROR(VLOOKUP(TRIM(D3603), sizeList!A:B, 2, FALSE), "")</f>
        <v>135 cm</v>
      </c>
      <c r="D3603" s="1" t="s">
        <v>17556</v>
      </c>
      <c r="E3603" s="1" t="str">
        <f>TRIM(F3603)</f>
        <v>Waldhausen Arctic karámtakaró 300 g</v>
      </c>
      <c r="F3603" s="1" t="s">
        <v>17700</v>
      </c>
      <c r="G3603" s="1" t="s">
        <v>17729</v>
      </c>
      <c r="H3603" s="1" t="s">
        <v>52</v>
      </c>
      <c r="I3603" s="1" t="s">
        <v>23</v>
      </c>
      <c r="J3603" s="1" t="str">
        <f>TRIM(I3603)</f>
        <v>Lófelszerelés</v>
      </c>
      <c r="K3603" s="1" t="s">
        <v>133</v>
      </c>
      <c r="L3603" s="1" t="str">
        <f>TRIM(K3603)</f>
        <v>Lótakaró</v>
      </c>
      <c r="M3603" s="1" t="s">
        <v>4860</v>
      </c>
      <c r="N3603" s="1" t="str">
        <f>TRIM(M3603)</f>
        <v>Karámtakaró</v>
      </c>
      <c r="P3603" s="1" t="str">
        <f>TRIM(O3603)</f>
        <v/>
      </c>
      <c r="Q3603" s="18" t="s">
        <v>17552</v>
      </c>
      <c r="R3603" s="8">
        <v>4057962245327</v>
      </c>
      <c r="S3603" s="1">
        <v>129.94999999999999</v>
      </c>
      <c r="T3603" s="1" t="s">
        <v>26</v>
      </c>
      <c r="U3603" s="1">
        <v>2.2999999999999998</v>
      </c>
      <c r="W3603" s="1" t="s">
        <v>15317</v>
      </c>
      <c r="X3603" s="1" t="str">
        <f>IF(W3603="", "", IFERROR(VLOOKUP(W3603, colorList!A:B,2,FALSE),""))</f>
        <v>cappuccino/fekete</v>
      </c>
    </row>
    <row r="3604" spans="1:24" ht="27.75" customHeight="1" x14ac:dyDescent="0.25">
      <c r="A3604" s="1" t="s">
        <v>17730</v>
      </c>
      <c r="B3604" s="1" t="str">
        <f>TRIM(D3604)</f>
        <v>145 cm</v>
      </c>
      <c r="C3604" s="1" t="str">
        <f>IFERROR(VLOOKUP(TRIM(D3604), sizeList!A:B, 2, FALSE), "")</f>
        <v>145 cm</v>
      </c>
      <c r="D3604" s="1" t="s">
        <v>5147</v>
      </c>
      <c r="E3604" s="1" t="str">
        <f>TRIM(F3604)</f>
        <v>Waldhausen Arctic karámtakaró 300 g</v>
      </c>
      <c r="F3604" s="1" t="s">
        <v>17700</v>
      </c>
      <c r="G3604" s="1" t="s">
        <v>17731</v>
      </c>
      <c r="H3604" s="1" t="s">
        <v>52</v>
      </c>
      <c r="I3604" s="1" t="s">
        <v>23</v>
      </c>
      <c r="J3604" s="1" t="str">
        <f>TRIM(I3604)</f>
        <v>Lófelszerelés</v>
      </c>
      <c r="K3604" s="1" t="s">
        <v>133</v>
      </c>
      <c r="L3604" s="1" t="str">
        <f>TRIM(K3604)</f>
        <v>Lótakaró</v>
      </c>
      <c r="M3604" s="1" t="s">
        <v>4860</v>
      </c>
      <c r="N3604" s="1" t="str">
        <f>TRIM(M3604)</f>
        <v>Karámtakaró</v>
      </c>
      <c r="P3604" s="1" t="str">
        <f>TRIM(O3604)</f>
        <v/>
      </c>
      <c r="Q3604" s="18" t="s">
        <v>17552</v>
      </c>
      <c r="R3604" s="8">
        <v>4057962245334</v>
      </c>
      <c r="S3604" s="1">
        <v>129.94999999999999</v>
      </c>
      <c r="T3604" s="1" t="s">
        <v>26</v>
      </c>
      <c r="U3604" s="1">
        <v>2.2999999999999998</v>
      </c>
      <c r="W3604" s="1" t="s">
        <v>15317</v>
      </c>
      <c r="X3604" s="1" t="str">
        <f>IF(W3604="", "", IFERROR(VLOOKUP(W3604, colorList!A:B,2,FALSE),""))</f>
        <v>cappuccino/fekete</v>
      </c>
    </row>
    <row r="3605" spans="1:24" ht="27.75" customHeight="1" x14ac:dyDescent="0.25">
      <c r="A3605" s="1" t="s">
        <v>17732</v>
      </c>
      <c r="B3605" s="1" t="str">
        <f>TRIM(D3605)</f>
        <v>155 cm</v>
      </c>
      <c r="C3605" s="1" t="str">
        <f>IFERROR(VLOOKUP(TRIM(D3605), sizeList!A:B, 2, FALSE), "")</f>
        <v>155 cm</v>
      </c>
      <c r="D3605" s="1" t="s">
        <v>5148</v>
      </c>
      <c r="E3605" s="1" t="str">
        <f>TRIM(F3605)</f>
        <v>Waldhausen Arctic karámtakaró 300 g</v>
      </c>
      <c r="F3605" s="1" t="s">
        <v>17700</v>
      </c>
      <c r="G3605" s="1" t="s">
        <v>17733</v>
      </c>
      <c r="H3605" s="1" t="s">
        <v>52</v>
      </c>
      <c r="I3605" s="1" t="s">
        <v>23</v>
      </c>
      <c r="J3605" s="1" t="str">
        <f>TRIM(I3605)</f>
        <v>Lófelszerelés</v>
      </c>
      <c r="K3605" s="1" t="s">
        <v>133</v>
      </c>
      <c r="L3605" s="1" t="str">
        <f>TRIM(K3605)</f>
        <v>Lótakaró</v>
      </c>
      <c r="M3605" s="1" t="s">
        <v>4860</v>
      </c>
      <c r="N3605" s="1" t="str">
        <f>TRIM(M3605)</f>
        <v>Karámtakaró</v>
      </c>
      <c r="P3605" s="1" t="str">
        <f>TRIM(O3605)</f>
        <v/>
      </c>
      <c r="Q3605" s="18" t="s">
        <v>17552</v>
      </c>
      <c r="R3605" s="8">
        <v>4057962245341</v>
      </c>
      <c r="S3605" s="1">
        <v>129.94999999999999</v>
      </c>
      <c r="T3605" s="1" t="s">
        <v>26</v>
      </c>
      <c r="U3605" s="1">
        <v>2.2999999999999998</v>
      </c>
      <c r="W3605" s="1" t="s">
        <v>15317</v>
      </c>
      <c r="X3605" s="1" t="str">
        <f>IF(W3605="", "", IFERROR(VLOOKUP(W3605, colorList!A:B,2,FALSE),""))</f>
        <v>cappuccino/fekete</v>
      </c>
    </row>
    <row r="3606" spans="1:24" ht="27.75" customHeight="1" x14ac:dyDescent="0.25">
      <c r="A3606" s="1" t="s">
        <v>17734</v>
      </c>
      <c r="B3606" s="1" t="str">
        <f>TRIM(D3606)</f>
        <v>165 cm</v>
      </c>
      <c r="C3606" s="1" t="str">
        <f>IFERROR(VLOOKUP(TRIM(D3606), sizeList!A:B, 2, FALSE), "")</f>
        <v>165 cm</v>
      </c>
      <c r="D3606" s="1" t="s">
        <v>5149</v>
      </c>
      <c r="E3606" s="1" t="str">
        <f>TRIM(F3606)</f>
        <v>Waldhausen Arctic karámtakaró 300 g</v>
      </c>
      <c r="F3606" s="1" t="s">
        <v>17700</v>
      </c>
      <c r="G3606" s="1" t="s">
        <v>17735</v>
      </c>
      <c r="H3606" s="1" t="s">
        <v>52</v>
      </c>
      <c r="I3606" s="1" t="s">
        <v>23</v>
      </c>
      <c r="J3606" s="1" t="str">
        <f>TRIM(I3606)</f>
        <v>Lófelszerelés</v>
      </c>
      <c r="K3606" s="1" t="s">
        <v>133</v>
      </c>
      <c r="L3606" s="1" t="str">
        <f>TRIM(K3606)</f>
        <v>Lótakaró</v>
      </c>
      <c r="M3606" s="1" t="s">
        <v>4860</v>
      </c>
      <c r="N3606" s="1" t="str">
        <f>TRIM(M3606)</f>
        <v>Karámtakaró</v>
      </c>
      <c r="P3606" s="1" t="str">
        <f>TRIM(O3606)</f>
        <v/>
      </c>
      <c r="Q3606" s="18" t="s">
        <v>17552</v>
      </c>
      <c r="R3606" s="8">
        <v>4057962245358</v>
      </c>
      <c r="S3606" s="1">
        <v>129.94999999999999</v>
      </c>
      <c r="T3606" s="1" t="s">
        <v>26</v>
      </c>
      <c r="U3606" s="1">
        <v>2.2999999999999998</v>
      </c>
      <c r="W3606" s="1" t="s">
        <v>15317</v>
      </c>
      <c r="X3606" s="1" t="str">
        <f>IF(W3606="", "", IFERROR(VLOOKUP(W3606, colorList!A:B,2,FALSE),""))</f>
        <v>cappuccino/fekete</v>
      </c>
    </row>
    <row r="3607" spans="1:24" ht="27.75" customHeight="1" x14ac:dyDescent="0.25">
      <c r="A3607" s="1" t="s">
        <v>17601</v>
      </c>
      <c r="B3607" s="1" t="str">
        <f>TRIM(D3607)</f>
        <v>115 cm</v>
      </c>
      <c r="C3607" s="1" t="str">
        <f>IFERROR(VLOOKUP(TRIM(D3607), sizeList!A:B, 2, FALSE), "")</f>
        <v>115 cm</v>
      </c>
      <c r="D3607" s="1" t="s">
        <v>5143</v>
      </c>
      <c r="E3607" s="1" t="str">
        <f>TRIM(F3607)</f>
        <v>Waldhausen Arctic karámtakaró 50 g</v>
      </c>
      <c r="F3607" s="1" t="s">
        <v>17589</v>
      </c>
      <c r="G3607" s="1" t="s">
        <v>17602</v>
      </c>
      <c r="H3607" s="1" t="s">
        <v>52</v>
      </c>
      <c r="I3607" s="1" t="s">
        <v>23</v>
      </c>
      <c r="J3607" s="1" t="str">
        <f>TRIM(I3607)</f>
        <v>Lófelszerelés</v>
      </c>
      <c r="K3607" s="1" t="s">
        <v>133</v>
      </c>
      <c r="L3607" s="1" t="str">
        <f>TRIM(K3607)</f>
        <v>Lótakaró</v>
      </c>
      <c r="M3607" s="1" t="s">
        <v>4860</v>
      </c>
      <c r="N3607" s="1" t="str">
        <f>TRIM(M3607)</f>
        <v>Karámtakaró</v>
      </c>
      <c r="P3607" s="1" t="str">
        <f>TRIM(O3607)</f>
        <v/>
      </c>
      <c r="Q3607" s="18" t="s">
        <v>17552</v>
      </c>
      <c r="R3607" s="8">
        <v>4057962239562</v>
      </c>
      <c r="S3607" s="1">
        <v>109.95</v>
      </c>
      <c r="T3607" s="1" t="s">
        <v>26</v>
      </c>
      <c r="U3607" s="1">
        <v>2.0499999999999998</v>
      </c>
      <c r="W3607" s="1" t="s">
        <v>370</v>
      </c>
      <c r="X3607" s="1" t="str">
        <f>IF(W3607="", "", IFERROR(VLOOKUP(W3607, colorList!A:B,2,FALSE),""))</f>
        <v>éjkék</v>
      </c>
    </row>
    <row r="3608" spans="1:24" ht="27.75" customHeight="1" x14ac:dyDescent="0.25">
      <c r="A3608" s="1" t="s">
        <v>17609</v>
      </c>
      <c r="B3608" s="1" t="str">
        <f>TRIM(D3608)</f>
        <v>155 cm</v>
      </c>
      <c r="C3608" s="1" t="str">
        <f>IFERROR(VLOOKUP(TRIM(D3608), sizeList!A:B, 2, FALSE), "")</f>
        <v>155 cm</v>
      </c>
      <c r="D3608" s="1" t="s">
        <v>5148</v>
      </c>
      <c r="E3608" s="1" t="str">
        <f>TRIM(F3608)</f>
        <v>Waldhausen Arctic karámtakaró 50 g</v>
      </c>
      <c r="F3608" s="1" t="s">
        <v>17589</v>
      </c>
      <c r="G3608" s="1" t="s">
        <v>17610</v>
      </c>
      <c r="H3608" s="1" t="s">
        <v>52</v>
      </c>
      <c r="I3608" s="1" t="s">
        <v>23</v>
      </c>
      <c r="J3608" s="1" t="str">
        <f>TRIM(I3608)</f>
        <v>Lófelszerelés</v>
      </c>
      <c r="K3608" s="1" t="s">
        <v>133</v>
      </c>
      <c r="L3608" s="1" t="str">
        <f>TRIM(K3608)</f>
        <v>Lótakaró</v>
      </c>
      <c r="M3608" s="1" t="s">
        <v>4860</v>
      </c>
      <c r="N3608" s="1" t="str">
        <f>TRIM(M3608)</f>
        <v>Karámtakaró</v>
      </c>
      <c r="P3608" s="1" t="str">
        <f>TRIM(O3608)</f>
        <v/>
      </c>
      <c r="Q3608" s="18" t="s">
        <v>17552</v>
      </c>
      <c r="R3608" s="8">
        <v>4057962242302</v>
      </c>
      <c r="S3608" s="1">
        <v>109.95</v>
      </c>
      <c r="T3608" s="1" t="s">
        <v>26</v>
      </c>
      <c r="U3608" s="1">
        <v>2.0499999999999998</v>
      </c>
      <c r="W3608" s="1" t="s">
        <v>370</v>
      </c>
      <c r="X3608" s="1" t="str">
        <f>IF(W3608="", "", IFERROR(VLOOKUP(W3608, colorList!A:B,2,FALSE),""))</f>
        <v>éjkék</v>
      </c>
    </row>
    <row r="3609" spans="1:24" ht="27.75" customHeight="1" x14ac:dyDescent="0.25">
      <c r="A3609" s="1" t="s">
        <v>17611</v>
      </c>
      <c r="B3609" s="1" t="str">
        <f>TRIM(D3609)</f>
        <v>165 cm</v>
      </c>
      <c r="C3609" s="1" t="str">
        <f>IFERROR(VLOOKUP(TRIM(D3609), sizeList!A:B, 2, FALSE), "")</f>
        <v>165 cm</v>
      </c>
      <c r="D3609" s="1" t="s">
        <v>5149</v>
      </c>
      <c r="E3609" s="1" t="str">
        <f>TRIM(F3609)</f>
        <v>Waldhausen Arctic karámtakaró 50 g</v>
      </c>
      <c r="F3609" s="1" t="s">
        <v>17589</v>
      </c>
      <c r="G3609" s="1" t="s">
        <v>17612</v>
      </c>
      <c r="H3609" s="1" t="s">
        <v>52</v>
      </c>
      <c r="I3609" s="1" t="s">
        <v>23</v>
      </c>
      <c r="J3609" s="1" t="str">
        <f>TRIM(I3609)</f>
        <v>Lófelszerelés</v>
      </c>
      <c r="K3609" s="1" t="s">
        <v>133</v>
      </c>
      <c r="L3609" s="1" t="str">
        <f>TRIM(K3609)</f>
        <v>Lótakaró</v>
      </c>
      <c r="M3609" s="1" t="s">
        <v>4860</v>
      </c>
      <c r="N3609" s="1" t="str">
        <f>TRIM(M3609)</f>
        <v>Karámtakaró</v>
      </c>
      <c r="P3609" s="1" t="str">
        <f>TRIM(O3609)</f>
        <v/>
      </c>
      <c r="Q3609" s="18" t="s">
        <v>17552</v>
      </c>
      <c r="R3609" s="8">
        <v>4057962242319</v>
      </c>
      <c r="S3609" s="1">
        <v>109.95</v>
      </c>
      <c r="T3609" s="1" t="s">
        <v>26</v>
      </c>
      <c r="U3609" s="1">
        <v>2.0499999999999998</v>
      </c>
      <c r="W3609" s="1" t="s">
        <v>370</v>
      </c>
      <c r="X3609" s="1" t="str">
        <f>IF(W3609="", "", IFERROR(VLOOKUP(W3609, colorList!A:B,2,FALSE),""))</f>
        <v>éjkék</v>
      </c>
    </row>
    <row r="3610" spans="1:24" ht="27.75" customHeight="1" x14ac:dyDescent="0.25">
      <c r="A3610" s="1" t="s">
        <v>17603</v>
      </c>
      <c r="B3610" s="1" t="str">
        <f>TRIM(D3610)</f>
        <v>125 cm</v>
      </c>
      <c r="C3610" s="1" t="str">
        <f>IFERROR(VLOOKUP(TRIM(D3610), sizeList!A:B, 2, FALSE), "")</f>
        <v>125 cm</v>
      </c>
      <c r="D3610" s="1" t="s">
        <v>5145</v>
      </c>
      <c r="E3610" s="1" t="str">
        <f>TRIM(F3610)</f>
        <v>Waldhausen Arctic karámtakaró 50 g</v>
      </c>
      <c r="F3610" s="1" t="s">
        <v>17589</v>
      </c>
      <c r="G3610" s="1" t="s">
        <v>17604</v>
      </c>
      <c r="H3610" s="1" t="s">
        <v>52</v>
      </c>
      <c r="I3610" s="1" t="s">
        <v>23</v>
      </c>
      <c r="J3610" s="1" t="str">
        <f>TRIM(I3610)</f>
        <v>Lófelszerelés</v>
      </c>
      <c r="K3610" s="1" t="s">
        <v>133</v>
      </c>
      <c r="L3610" s="1" t="str">
        <f>TRIM(K3610)</f>
        <v>Lótakaró</v>
      </c>
      <c r="M3610" s="1" t="s">
        <v>4860</v>
      </c>
      <c r="N3610" s="1" t="str">
        <f>TRIM(M3610)</f>
        <v>Karámtakaró</v>
      </c>
      <c r="P3610" s="1" t="str">
        <f>TRIM(O3610)</f>
        <v/>
      </c>
      <c r="Q3610" s="18" t="s">
        <v>17552</v>
      </c>
      <c r="R3610" s="8">
        <v>4057962242326</v>
      </c>
      <c r="S3610" s="1">
        <v>109.95</v>
      </c>
      <c r="T3610" s="1" t="s">
        <v>26</v>
      </c>
      <c r="U3610" s="1">
        <v>2.0499999999999998</v>
      </c>
      <c r="W3610" s="1" t="s">
        <v>370</v>
      </c>
      <c r="X3610" s="1" t="str">
        <f>IF(W3610="", "", IFERROR(VLOOKUP(W3610, colorList!A:B,2,FALSE),""))</f>
        <v>éjkék</v>
      </c>
    </row>
    <row r="3611" spans="1:24" ht="27.75" customHeight="1" x14ac:dyDescent="0.25">
      <c r="A3611" s="1" t="s">
        <v>17605</v>
      </c>
      <c r="B3611" s="1" t="str">
        <f>TRIM(D3611)</f>
        <v>135 cm</v>
      </c>
      <c r="C3611" s="1" t="str">
        <f>IFERROR(VLOOKUP(TRIM(D3611), sizeList!A:B, 2, FALSE), "")</f>
        <v>135 cm</v>
      </c>
      <c r="D3611" s="1" t="s">
        <v>17556</v>
      </c>
      <c r="E3611" s="1" t="str">
        <f>TRIM(F3611)</f>
        <v>Waldhausen Arctic karámtakaró 50 g</v>
      </c>
      <c r="F3611" s="1" t="s">
        <v>17589</v>
      </c>
      <c r="G3611" s="1" t="s">
        <v>17606</v>
      </c>
      <c r="H3611" s="1" t="s">
        <v>52</v>
      </c>
      <c r="I3611" s="1" t="s">
        <v>23</v>
      </c>
      <c r="J3611" s="1" t="str">
        <f>TRIM(I3611)</f>
        <v>Lófelszerelés</v>
      </c>
      <c r="K3611" s="1" t="s">
        <v>133</v>
      </c>
      <c r="L3611" s="1" t="str">
        <f>TRIM(K3611)</f>
        <v>Lótakaró</v>
      </c>
      <c r="M3611" s="1" t="s">
        <v>4860</v>
      </c>
      <c r="N3611" s="1" t="str">
        <f>TRIM(M3611)</f>
        <v>Karámtakaró</v>
      </c>
      <c r="P3611" s="1" t="str">
        <f>TRIM(O3611)</f>
        <v/>
      </c>
      <c r="Q3611" s="18" t="s">
        <v>17552</v>
      </c>
      <c r="R3611" s="8">
        <v>4057962242333</v>
      </c>
      <c r="S3611" s="1">
        <v>109.95</v>
      </c>
      <c r="T3611" s="1" t="s">
        <v>26</v>
      </c>
      <c r="U3611" s="1">
        <v>2.0499999999999998</v>
      </c>
      <c r="W3611" s="1" t="s">
        <v>370</v>
      </c>
      <c r="X3611" s="1" t="str">
        <f>IF(W3611="", "", IFERROR(VLOOKUP(W3611, colorList!A:B,2,FALSE),""))</f>
        <v>éjkék</v>
      </c>
    </row>
    <row r="3612" spans="1:24" ht="27.75" customHeight="1" x14ac:dyDescent="0.25">
      <c r="A3612" s="1" t="s">
        <v>17607</v>
      </c>
      <c r="B3612" s="1" t="str">
        <f>TRIM(D3612)</f>
        <v>145 cm</v>
      </c>
      <c r="C3612" s="1" t="str">
        <f>IFERROR(VLOOKUP(TRIM(D3612), sizeList!A:B, 2, FALSE), "")</f>
        <v>145 cm</v>
      </c>
      <c r="D3612" s="1" t="s">
        <v>5147</v>
      </c>
      <c r="E3612" s="1" t="str">
        <f>TRIM(F3612)</f>
        <v>Waldhausen Arctic karámtakaró 50 g</v>
      </c>
      <c r="F3612" s="1" t="s">
        <v>17589</v>
      </c>
      <c r="G3612" s="1" t="s">
        <v>17608</v>
      </c>
      <c r="H3612" s="1" t="s">
        <v>52</v>
      </c>
      <c r="I3612" s="1" t="s">
        <v>23</v>
      </c>
      <c r="J3612" s="1" t="str">
        <f>TRIM(I3612)</f>
        <v>Lófelszerelés</v>
      </c>
      <c r="K3612" s="1" t="s">
        <v>133</v>
      </c>
      <c r="L3612" s="1" t="str">
        <f>TRIM(K3612)</f>
        <v>Lótakaró</v>
      </c>
      <c r="M3612" s="1" t="s">
        <v>4860</v>
      </c>
      <c r="N3612" s="1" t="str">
        <f>TRIM(M3612)</f>
        <v>Karámtakaró</v>
      </c>
      <c r="P3612" s="1" t="str">
        <f>TRIM(O3612)</f>
        <v/>
      </c>
      <c r="Q3612" s="18" t="s">
        <v>17552</v>
      </c>
      <c r="R3612" s="8">
        <v>4057962242340</v>
      </c>
      <c r="S3612" s="1">
        <v>109.95</v>
      </c>
      <c r="T3612" s="1" t="s">
        <v>26</v>
      </c>
      <c r="U3612" s="1">
        <v>2.0499999999999998</v>
      </c>
      <c r="W3612" s="1" t="s">
        <v>370</v>
      </c>
      <c r="X3612" s="1" t="str">
        <f>IF(W3612="", "", IFERROR(VLOOKUP(W3612, colorList!A:B,2,FALSE),""))</f>
        <v>éjkék</v>
      </c>
    </row>
    <row r="3613" spans="1:24" ht="27.75" customHeight="1" x14ac:dyDescent="0.25">
      <c r="A3613" s="1" t="s">
        <v>17597</v>
      </c>
      <c r="B3613" s="1" t="str">
        <f>TRIM(D3613)</f>
        <v>155 cm</v>
      </c>
      <c r="C3613" s="1" t="str">
        <f>IFERROR(VLOOKUP(TRIM(D3613), sizeList!A:B, 2, FALSE), "")</f>
        <v>155 cm</v>
      </c>
      <c r="D3613" s="1" t="s">
        <v>5148</v>
      </c>
      <c r="E3613" s="1" t="str">
        <f>TRIM(F3613)</f>
        <v>Waldhausen Arctic karámtakaró 50 g</v>
      </c>
      <c r="F3613" s="1" t="s">
        <v>17589</v>
      </c>
      <c r="G3613" s="1" t="s">
        <v>17598</v>
      </c>
      <c r="H3613" s="1" t="s">
        <v>52</v>
      </c>
      <c r="I3613" s="1" t="s">
        <v>23</v>
      </c>
      <c r="J3613" s="1" t="str">
        <f>TRIM(I3613)</f>
        <v>Lófelszerelés</v>
      </c>
      <c r="K3613" s="1" t="s">
        <v>133</v>
      </c>
      <c r="L3613" s="1" t="str">
        <f>TRIM(K3613)</f>
        <v>Lótakaró</v>
      </c>
      <c r="M3613" s="1" t="s">
        <v>4860</v>
      </c>
      <c r="N3613" s="1" t="str">
        <f>TRIM(M3613)</f>
        <v>Karámtakaró</v>
      </c>
      <c r="P3613" s="1" t="str">
        <f>TRIM(O3613)</f>
        <v/>
      </c>
      <c r="Q3613" s="18" t="s">
        <v>17552</v>
      </c>
      <c r="R3613" s="8">
        <v>4057962242357</v>
      </c>
      <c r="S3613" s="1">
        <v>109.95</v>
      </c>
      <c r="T3613" s="1" t="s">
        <v>26</v>
      </c>
      <c r="U3613" s="1">
        <v>2.0499999999999998</v>
      </c>
      <c r="W3613" s="1" t="s">
        <v>136</v>
      </c>
      <c r="X3613" s="1" t="str">
        <f>IF(W3613="", "", IFERROR(VLOOKUP(W3613, colorList!A:B,2,FALSE),""))</f>
        <v>fekete</v>
      </c>
    </row>
    <row r="3614" spans="1:24" ht="27.75" customHeight="1" x14ac:dyDescent="0.25">
      <c r="A3614" s="1" t="s">
        <v>17599</v>
      </c>
      <c r="B3614" s="1" t="str">
        <f>TRIM(D3614)</f>
        <v>165 cm</v>
      </c>
      <c r="C3614" s="1" t="str">
        <f>IFERROR(VLOOKUP(TRIM(D3614), sizeList!A:B, 2, FALSE), "")</f>
        <v>165 cm</v>
      </c>
      <c r="D3614" s="1" t="s">
        <v>5149</v>
      </c>
      <c r="E3614" s="1" t="str">
        <f>TRIM(F3614)</f>
        <v>Waldhausen Arctic karámtakaró 50 g</v>
      </c>
      <c r="F3614" s="1" t="s">
        <v>17589</v>
      </c>
      <c r="G3614" s="1" t="s">
        <v>17600</v>
      </c>
      <c r="H3614" s="1" t="s">
        <v>52</v>
      </c>
      <c r="I3614" s="1" t="s">
        <v>23</v>
      </c>
      <c r="J3614" s="1" t="str">
        <f>TRIM(I3614)</f>
        <v>Lófelszerelés</v>
      </c>
      <c r="K3614" s="1" t="s">
        <v>133</v>
      </c>
      <c r="L3614" s="1" t="str">
        <f>TRIM(K3614)</f>
        <v>Lótakaró</v>
      </c>
      <c r="M3614" s="1" t="s">
        <v>4860</v>
      </c>
      <c r="N3614" s="1" t="str">
        <f>TRIM(M3614)</f>
        <v>Karámtakaró</v>
      </c>
      <c r="P3614" s="1" t="str">
        <f>TRIM(O3614)</f>
        <v/>
      </c>
      <c r="Q3614" s="18" t="s">
        <v>17552</v>
      </c>
      <c r="R3614" s="8">
        <v>4057962242364</v>
      </c>
      <c r="S3614" s="1">
        <v>109.95</v>
      </c>
      <c r="T3614" s="1" t="s">
        <v>26</v>
      </c>
      <c r="U3614" s="1">
        <v>2.0499999999999998</v>
      </c>
      <c r="W3614" s="1" t="s">
        <v>136</v>
      </c>
      <c r="X3614" s="1" t="str">
        <f>IF(W3614="", "", IFERROR(VLOOKUP(W3614, colorList!A:B,2,FALSE),""))</f>
        <v>fekete</v>
      </c>
    </row>
    <row r="3615" spans="1:24" ht="27.75" customHeight="1" x14ac:dyDescent="0.25">
      <c r="A3615" s="1" t="s">
        <v>17588</v>
      </c>
      <c r="B3615" s="1" t="str">
        <f>TRIM(D3615)</f>
        <v>115 cm</v>
      </c>
      <c r="C3615" s="1" t="str">
        <f>IFERROR(VLOOKUP(TRIM(D3615), sizeList!A:B, 2, FALSE), "")</f>
        <v>115 cm</v>
      </c>
      <c r="D3615" s="1" t="s">
        <v>5143</v>
      </c>
      <c r="E3615" s="1" t="str">
        <f>TRIM(F3615)</f>
        <v>Waldhausen Arctic karámtakaró 50 g</v>
      </c>
      <c r="F3615" s="1" t="s">
        <v>17589</v>
      </c>
      <c r="G3615" s="1" t="s">
        <v>17590</v>
      </c>
      <c r="H3615" s="1" t="s">
        <v>52</v>
      </c>
      <c r="I3615" s="1" t="s">
        <v>23</v>
      </c>
      <c r="J3615" s="1" t="str">
        <f>TRIM(I3615)</f>
        <v>Lófelszerelés</v>
      </c>
      <c r="K3615" s="1" t="s">
        <v>133</v>
      </c>
      <c r="L3615" s="1" t="str">
        <f>TRIM(K3615)</f>
        <v>Lótakaró</v>
      </c>
      <c r="M3615" s="1" t="s">
        <v>4860</v>
      </c>
      <c r="N3615" s="1" t="str">
        <f>TRIM(M3615)</f>
        <v>Karámtakaró</v>
      </c>
      <c r="P3615" s="1" t="str">
        <f>TRIM(O3615)</f>
        <v/>
      </c>
      <c r="Q3615" s="18" t="s">
        <v>17552</v>
      </c>
      <c r="R3615" s="8">
        <v>4057962242371</v>
      </c>
      <c r="S3615" s="1">
        <v>109.95</v>
      </c>
      <c r="T3615" s="1" t="s">
        <v>26</v>
      </c>
      <c r="U3615" s="1">
        <v>2.0499999999999998</v>
      </c>
      <c r="W3615" s="1" t="s">
        <v>136</v>
      </c>
      <c r="X3615" s="1" t="str">
        <f>IF(W3615="", "", IFERROR(VLOOKUP(W3615, colorList!A:B,2,FALSE),""))</f>
        <v>fekete</v>
      </c>
    </row>
    <row r="3616" spans="1:24" ht="27.75" customHeight="1" x14ac:dyDescent="0.25">
      <c r="A3616" s="1" t="s">
        <v>17591</v>
      </c>
      <c r="B3616" s="1" t="str">
        <f>TRIM(D3616)</f>
        <v>125 cm</v>
      </c>
      <c r="C3616" s="1" t="str">
        <f>IFERROR(VLOOKUP(TRIM(D3616), sizeList!A:B, 2, FALSE), "")</f>
        <v>125 cm</v>
      </c>
      <c r="D3616" s="1" t="s">
        <v>5145</v>
      </c>
      <c r="E3616" s="1" t="str">
        <f>TRIM(F3616)</f>
        <v>Waldhausen Arctic karámtakaró 50 g</v>
      </c>
      <c r="F3616" s="1" t="s">
        <v>17589</v>
      </c>
      <c r="G3616" s="1" t="s">
        <v>17592</v>
      </c>
      <c r="H3616" s="1" t="s">
        <v>52</v>
      </c>
      <c r="I3616" s="1" t="s">
        <v>23</v>
      </c>
      <c r="J3616" s="1" t="str">
        <f>TRIM(I3616)</f>
        <v>Lófelszerelés</v>
      </c>
      <c r="K3616" s="1" t="s">
        <v>133</v>
      </c>
      <c r="L3616" s="1" t="str">
        <f>TRIM(K3616)</f>
        <v>Lótakaró</v>
      </c>
      <c r="M3616" s="1" t="s">
        <v>4860</v>
      </c>
      <c r="N3616" s="1" t="str">
        <f>TRIM(M3616)</f>
        <v>Karámtakaró</v>
      </c>
      <c r="P3616" s="1" t="str">
        <f>TRIM(O3616)</f>
        <v/>
      </c>
      <c r="Q3616" s="18" t="s">
        <v>17552</v>
      </c>
      <c r="R3616" s="8">
        <v>4057962242388</v>
      </c>
      <c r="S3616" s="1">
        <v>109.95</v>
      </c>
      <c r="T3616" s="1" t="s">
        <v>26</v>
      </c>
      <c r="U3616" s="1">
        <v>2.0499999999999998</v>
      </c>
      <c r="W3616" s="1" t="s">
        <v>136</v>
      </c>
      <c r="X3616" s="1" t="str">
        <f>IF(W3616="", "", IFERROR(VLOOKUP(W3616, colorList!A:B,2,FALSE),""))</f>
        <v>fekete</v>
      </c>
    </row>
    <row r="3617" spans="1:24" ht="27.75" customHeight="1" x14ac:dyDescent="0.25">
      <c r="A3617" s="1" t="s">
        <v>17593</v>
      </c>
      <c r="B3617" s="1" t="str">
        <f>TRIM(D3617)</f>
        <v>135 cm</v>
      </c>
      <c r="C3617" s="1" t="str">
        <f>IFERROR(VLOOKUP(TRIM(D3617), sizeList!A:B, 2, FALSE), "")</f>
        <v>135 cm</v>
      </c>
      <c r="D3617" s="1" t="s">
        <v>17556</v>
      </c>
      <c r="E3617" s="1" t="str">
        <f>TRIM(F3617)</f>
        <v>Waldhausen Arctic karámtakaró 50 g</v>
      </c>
      <c r="F3617" s="1" t="s">
        <v>17589</v>
      </c>
      <c r="G3617" s="1" t="s">
        <v>17594</v>
      </c>
      <c r="H3617" s="1" t="s">
        <v>52</v>
      </c>
      <c r="I3617" s="1" t="s">
        <v>23</v>
      </c>
      <c r="J3617" s="1" t="str">
        <f>TRIM(I3617)</f>
        <v>Lófelszerelés</v>
      </c>
      <c r="K3617" s="1" t="s">
        <v>133</v>
      </c>
      <c r="L3617" s="1" t="str">
        <f>TRIM(K3617)</f>
        <v>Lótakaró</v>
      </c>
      <c r="M3617" s="1" t="s">
        <v>4860</v>
      </c>
      <c r="N3617" s="1" t="str">
        <f>TRIM(M3617)</f>
        <v>Karámtakaró</v>
      </c>
      <c r="P3617" s="1" t="str">
        <f>TRIM(O3617)</f>
        <v/>
      </c>
      <c r="Q3617" s="18" t="s">
        <v>17552</v>
      </c>
      <c r="R3617" s="8">
        <v>4057962242395</v>
      </c>
      <c r="S3617" s="1">
        <v>109.95</v>
      </c>
      <c r="T3617" s="1" t="s">
        <v>26</v>
      </c>
      <c r="U3617" s="1">
        <v>2.0499999999999998</v>
      </c>
      <c r="W3617" s="1" t="s">
        <v>136</v>
      </c>
      <c r="X3617" s="1" t="str">
        <f>IF(W3617="", "", IFERROR(VLOOKUP(W3617, colorList!A:B,2,FALSE),""))</f>
        <v>fekete</v>
      </c>
    </row>
    <row r="3618" spans="1:24" ht="27.75" customHeight="1" x14ac:dyDescent="0.25">
      <c r="A3618" s="1" t="s">
        <v>17595</v>
      </c>
      <c r="B3618" s="1" t="str">
        <f>TRIM(D3618)</f>
        <v>145 cm</v>
      </c>
      <c r="C3618" s="1" t="str">
        <f>IFERROR(VLOOKUP(TRIM(D3618), sizeList!A:B, 2, FALSE), "")</f>
        <v>145 cm</v>
      </c>
      <c r="D3618" s="1" t="s">
        <v>5147</v>
      </c>
      <c r="E3618" s="1" t="str">
        <f>TRIM(F3618)</f>
        <v>Waldhausen Arctic karámtakaró 50 g</v>
      </c>
      <c r="F3618" s="1" t="s">
        <v>17589</v>
      </c>
      <c r="G3618" s="1" t="s">
        <v>17596</v>
      </c>
      <c r="H3618" s="1" t="s">
        <v>52</v>
      </c>
      <c r="I3618" s="1" t="s">
        <v>23</v>
      </c>
      <c r="J3618" s="1" t="str">
        <f>TRIM(I3618)</f>
        <v>Lófelszerelés</v>
      </c>
      <c r="K3618" s="1" t="s">
        <v>133</v>
      </c>
      <c r="L3618" s="1" t="str">
        <f>TRIM(K3618)</f>
        <v>Lótakaró</v>
      </c>
      <c r="M3618" s="1" t="s">
        <v>4860</v>
      </c>
      <c r="N3618" s="1" t="str">
        <f>TRIM(M3618)</f>
        <v>Karámtakaró</v>
      </c>
      <c r="P3618" s="1" t="str">
        <f>TRIM(O3618)</f>
        <v/>
      </c>
      <c r="Q3618" s="18" t="s">
        <v>17552</v>
      </c>
      <c r="R3618" s="8">
        <v>4057962242401</v>
      </c>
      <c r="S3618" s="1">
        <v>109.95</v>
      </c>
      <c r="T3618" s="1" t="s">
        <v>26</v>
      </c>
      <c r="U3618" s="1">
        <v>2.0499999999999998</v>
      </c>
      <c r="W3618" s="1" t="s">
        <v>136</v>
      </c>
      <c r="X3618" s="1" t="str">
        <f>IF(W3618="", "", IFERROR(VLOOKUP(W3618, colorList!A:B,2,FALSE),""))</f>
        <v>fekete</v>
      </c>
    </row>
    <row r="3619" spans="1:24" ht="27.75" customHeight="1" x14ac:dyDescent="0.25">
      <c r="A3619" s="1" t="s">
        <v>17613</v>
      </c>
      <c r="B3619" s="1" t="str">
        <f>TRIM(D3619)</f>
        <v>115 cm</v>
      </c>
      <c r="C3619" s="1" t="str">
        <f>IFERROR(VLOOKUP(TRIM(D3619), sizeList!A:B, 2, FALSE), "")</f>
        <v>115 cm</v>
      </c>
      <c r="D3619" s="1" t="s">
        <v>5143</v>
      </c>
      <c r="E3619" s="1" t="str">
        <f>TRIM(F3619)</f>
        <v>Waldhausen Arctic karámtakaró 50 g</v>
      </c>
      <c r="F3619" s="1" t="s">
        <v>17589</v>
      </c>
      <c r="G3619" s="1" t="s">
        <v>17614</v>
      </c>
      <c r="H3619" s="1" t="s">
        <v>52</v>
      </c>
      <c r="I3619" s="1" t="s">
        <v>23</v>
      </c>
      <c r="J3619" s="1" t="str">
        <f>TRIM(I3619)</f>
        <v>Lófelszerelés</v>
      </c>
      <c r="K3619" s="1" t="s">
        <v>133</v>
      </c>
      <c r="L3619" s="1" t="str">
        <f>TRIM(K3619)</f>
        <v>Lótakaró</v>
      </c>
      <c r="M3619" s="1" t="s">
        <v>4860</v>
      </c>
      <c r="N3619" s="1" t="str">
        <f>TRIM(M3619)</f>
        <v>Karámtakaró</v>
      </c>
      <c r="P3619" s="1" t="str">
        <f>TRIM(O3619)</f>
        <v/>
      </c>
      <c r="Q3619" s="18" t="s">
        <v>17552</v>
      </c>
      <c r="R3619" s="8">
        <v>4057962245129</v>
      </c>
      <c r="S3619" s="1">
        <v>109.95</v>
      </c>
      <c r="T3619" s="1" t="s">
        <v>26</v>
      </c>
      <c r="U3619" s="1">
        <v>2.0499999999999998</v>
      </c>
      <c r="W3619" s="1" t="s">
        <v>15317</v>
      </c>
      <c r="X3619" s="1" t="str">
        <f>IF(W3619="", "", IFERROR(VLOOKUP(W3619, colorList!A:B,2,FALSE),""))</f>
        <v>cappuccino/fekete</v>
      </c>
    </row>
    <row r="3620" spans="1:24" ht="27.75" customHeight="1" x14ac:dyDescent="0.25">
      <c r="A3620" s="1" t="s">
        <v>17615</v>
      </c>
      <c r="B3620" s="1" t="str">
        <f>TRIM(D3620)</f>
        <v>125 cm</v>
      </c>
      <c r="C3620" s="1" t="str">
        <f>IFERROR(VLOOKUP(TRIM(D3620), sizeList!A:B, 2, FALSE), "")</f>
        <v>125 cm</v>
      </c>
      <c r="D3620" s="1" t="s">
        <v>5145</v>
      </c>
      <c r="E3620" s="1" t="str">
        <f>TRIM(F3620)</f>
        <v>Waldhausen Arctic karámtakaró 50 g</v>
      </c>
      <c r="F3620" s="1" t="s">
        <v>17589</v>
      </c>
      <c r="G3620" s="1" t="s">
        <v>17616</v>
      </c>
      <c r="H3620" s="1" t="s">
        <v>52</v>
      </c>
      <c r="I3620" s="1" t="s">
        <v>23</v>
      </c>
      <c r="J3620" s="1" t="str">
        <f>TRIM(I3620)</f>
        <v>Lófelszerelés</v>
      </c>
      <c r="K3620" s="1" t="s">
        <v>133</v>
      </c>
      <c r="L3620" s="1" t="str">
        <f>TRIM(K3620)</f>
        <v>Lótakaró</v>
      </c>
      <c r="M3620" s="1" t="s">
        <v>4860</v>
      </c>
      <c r="N3620" s="1" t="str">
        <f>TRIM(M3620)</f>
        <v>Karámtakaró</v>
      </c>
      <c r="P3620" s="1" t="str">
        <f>TRIM(O3620)</f>
        <v/>
      </c>
      <c r="Q3620" s="18" t="s">
        <v>17552</v>
      </c>
      <c r="R3620" s="8">
        <v>4057962245136</v>
      </c>
      <c r="S3620" s="1">
        <v>109.95</v>
      </c>
      <c r="T3620" s="1" t="s">
        <v>26</v>
      </c>
      <c r="U3620" s="1">
        <v>2.0499999999999998</v>
      </c>
      <c r="W3620" s="1" t="s">
        <v>15317</v>
      </c>
      <c r="X3620" s="1" t="str">
        <f>IF(W3620="", "", IFERROR(VLOOKUP(W3620, colorList!A:B,2,FALSE),""))</f>
        <v>cappuccino/fekete</v>
      </c>
    </row>
    <row r="3621" spans="1:24" ht="27.75" customHeight="1" x14ac:dyDescent="0.25">
      <c r="A3621" s="1" t="s">
        <v>17617</v>
      </c>
      <c r="B3621" s="1" t="str">
        <f>TRIM(D3621)</f>
        <v>135 cm</v>
      </c>
      <c r="C3621" s="1" t="str">
        <f>IFERROR(VLOOKUP(TRIM(D3621), sizeList!A:B, 2, FALSE), "")</f>
        <v>135 cm</v>
      </c>
      <c r="D3621" s="1" t="s">
        <v>17556</v>
      </c>
      <c r="E3621" s="1" t="str">
        <f>TRIM(F3621)</f>
        <v>Waldhausen Arctic karámtakaró 50 g</v>
      </c>
      <c r="F3621" s="1" t="s">
        <v>17589</v>
      </c>
      <c r="G3621" s="1" t="s">
        <v>17618</v>
      </c>
      <c r="H3621" s="1" t="s">
        <v>52</v>
      </c>
      <c r="I3621" s="1" t="s">
        <v>23</v>
      </c>
      <c r="J3621" s="1" t="str">
        <f>TRIM(I3621)</f>
        <v>Lófelszerelés</v>
      </c>
      <c r="K3621" s="1" t="s">
        <v>133</v>
      </c>
      <c r="L3621" s="1" t="str">
        <f>TRIM(K3621)</f>
        <v>Lótakaró</v>
      </c>
      <c r="M3621" s="1" t="s">
        <v>4860</v>
      </c>
      <c r="N3621" s="1" t="str">
        <f>TRIM(M3621)</f>
        <v>Karámtakaró</v>
      </c>
      <c r="P3621" s="1" t="str">
        <f>TRIM(O3621)</f>
        <v/>
      </c>
      <c r="Q3621" s="18" t="s">
        <v>17552</v>
      </c>
      <c r="R3621" s="8">
        <v>4057962245143</v>
      </c>
      <c r="S3621" s="1">
        <v>109.95</v>
      </c>
      <c r="T3621" s="1" t="s">
        <v>26</v>
      </c>
      <c r="U3621" s="1">
        <v>2.0499999999999998</v>
      </c>
      <c r="W3621" s="1" t="s">
        <v>15317</v>
      </c>
      <c r="X3621" s="1" t="str">
        <f>IF(W3621="", "", IFERROR(VLOOKUP(W3621, colorList!A:B,2,FALSE),""))</f>
        <v>cappuccino/fekete</v>
      </c>
    </row>
    <row r="3622" spans="1:24" ht="27.75" customHeight="1" x14ac:dyDescent="0.25">
      <c r="A3622" s="1" t="s">
        <v>17619</v>
      </c>
      <c r="B3622" s="1" t="str">
        <f>TRIM(D3622)</f>
        <v>145 cm</v>
      </c>
      <c r="C3622" s="1" t="str">
        <f>IFERROR(VLOOKUP(TRIM(D3622), sizeList!A:B, 2, FALSE), "")</f>
        <v>145 cm</v>
      </c>
      <c r="D3622" s="1" t="s">
        <v>5147</v>
      </c>
      <c r="E3622" s="1" t="str">
        <f>TRIM(F3622)</f>
        <v>Waldhausen Arctic karámtakaró 50 g</v>
      </c>
      <c r="F3622" s="1" t="s">
        <v>17589</v>
      </c>
      <c r="G3622" s="1" t="s">
        <v>17620</v>
      </c>
      <c r="H3622" s="1" t="s">
        <v>52</v>
      </c>
      <c r="I3622" s="1" t="s">
        <v>23</v>
      </c>
      <c r="J3622" s="1" t="str">
        <f>TRIM(I3622)</f>
        <v>Lófelszerelés</v>
      </c>
      <c r="K3622" s="1" t="s">
        <v>133</v>
      </c>
      <c r="L3622" s="1" t="str">
        <f>TRIM(K3622)</f>
        <v>Lótakaró</v>
      </c>
      <c r="M3622" s="1" t="s">
        <v>4860</v>
      </c>
      <c r="N3622" s="1" t="str">
        <f>TRIM(M3622)</f>
        <v>Karámtakaró</v>
      </c>
      <c r="P3622" s="1" t="str">
        <f>TRIM(O3622)</f>
        <v/>
      </c>
      <c r="Q3622" s="18" t="s">
        <v>17552</v>
      </c>
      <c r="R3622" s="8">
        <v>4057962245150</v>
      </c>
      <c r="S3622" s="1">
        <v>109.95</v>
      </c>
      <c r="T3622" s="1" t="s">
        <v>26</v>
      </c>
      <c r="U3622" s="1">
        <v>2.0499999999999998</v>
      </c>
      <c r="W3622" s="1" t="s">
        <v>15317</v>
      </c>
      <c r="X3622" s="1" t="str">
        <f>IF(W3622="", "", IFERROR(VLOOKUP(W3622, colorList!A:B,2,FALSE),""))</f>
        <v>cappuccino/fekete</v>
      </c>
    </row>
    <row r="3623" spans="1:24" ht="27.75" customHeight="1" x14ac:dyDescent="0.25">
      <c r="A3623" s="1" t="s">
        <v>17621</v>
      </c>
      <c r="B3623" s="1" t="str">
        <f>TRIM(D3623)</f>
        <v>155 cm</v>
      </c>
      <c r="C3623" s="1" t="str">
        <f>IFERROR(VLOOKUP(TRIM(D3623), sizeList!A:B, 2, FALSE), "")</f>
        <v>155 cm</v>
      </c>
      <c r="D3623" s="1" t="s">
        <v>5148</v>
      </c>
      <c r="E3623" s="1" t="str">
        <f>TRIM(F3623)</f>
        <v>Waldhausen Arctic karámtakaró 50 g</v>
      </c>
      <c r="F3623" s="1" t="s">
        <v>17589</v>
      </c>
      <c r="G3623" s="1" t="s">
        <v>17622</v>
      </c>
      <c r="H3623" s="1" t="s">
        <v>52</v>
      </c>
      <c r="I3623" s="1" t="s">
        <v>23</v>
      </c>
      <c r="J3623" s="1" t="str">
        <f>TRIM(I3623)</f>
        <v>Lófelszerelés</v>
      </c>
      <c r="K3623" s="1" t="s">
        <v>133</v>
      </c>
      <c r="L3623" s="1" t="str">
        <f>TRIM(K3623)</f>
        <v>Lótakaró</v>
      </c>
      <c r="M3623" s="1" t="s">
        <v>4860</v>
      </c>
      <c r="N3623" s="1" t="str">
        <f>TRIM(M3623)</f>
        <v>Karámtakaró</v>
      </c>
      <c r="P3623" s="1" t="str">
        <f>TRIM(O3623)</f>
        <v/>
      </c>
      <c r="Q3623" s="18" t="s">
        <v>17552</v>
      </c>
      <c r="R3623" s="8">
        <v>4057962245167</v>
      </c>
      <c r="S3623" s="1">
        <v>109.95</v>
      </c>
      <c r="T3623" s="1" t="s">
        <v>26</v>
      </c>
      <c r="U3623" s="1">
        <v>2.0499999999999998</v>
      </c>
      <c r="W3623" s="1" t="s">
        <v>15317</v>
      </c>
      <c r="X3623" s="1" t="str">
        <f>IF(W3623="", "", IFERROR(VLOOKUP(W3623, colorList!A:B,2,FALSE),""))</f>
        <v>cappuccino/fekete</v>
      </c>
    </row>
    <row r="3624" spans="1:24" ht="27.75" customHeight="1" x14ac:dyDescent="0.25">
      <c r="A3624" s="1" t="s">
        <v>17623</v>
      </c>
      <c r="B3624" s="1" t="str">
        <f>TRIM(D3624)</f>
        <v>165 cm</v>
      </c>
      <c r="C3624" s="1" t="str">
        <f>IFERROR(VLOOKUP(TRIM(D3624), sizeList!A:B, 2, FALSE), "")</f>
        <v>165 cm</v>
      </c>
      <c r="D3624" s="1" t="s">
        <v>5149</v>
      </c>
      <c r="E3624" s="1" t="str">
        <f>TRIM(F3624)</f>
        <v>Waldhausen Arctic karámtakaró 50 g</v>
      </c>
      <c r="F3624" s="1" t="s">
        <v>17589</v>
      </c>
      <c r="G3624" s="1" t="s">
        <v>17624</v>
      </c>
      <c r="H3624" s="1" t="s">
        <v>52</v>
      </c>
      <c r="I3624" s="1" t="s">
        <v>23</v>
      </c>
      <c r="J3624" s="1" t="str">
        <f>TRIM(I3624)</f>
        <v>Lófelszerelés</v>
      </c>
      <c r="K3624" s="1" t="s">
        <v>133</v>
      </c>
      <c r="L3624" s="1" t="str">
        <f>TRIM(K3624)</f>
        <v>Lótakaró</v>
      </c>
      <c r="M3624" s="1" t="s">
        <v>4860</v>
      </c>
      <c r="N3624" s="1" t="str">
        <f>TRIM(M3624)</f>
        <v>Karámtakaró</v>
      </c>
      <c r="P3624" s="1" t="str">
        <f>TRIM(O3624)</f>
        <v/>
      </c>
      <c r="Q3624" s="18" t="s">
        <v>17552</v>
      </c>
      <c r="R3624" s="8">
        <v>4057962245174</v>
      </c>
      <c r="S3624" s="1">
        <v>109.95</v>
      </c>
      <c r="T3624" s="1" t="s">
        <v>26</v>
      </c>
      <c r="U3624" s="1">
        <v>2.0499999999999998</v>
      </c>
      <c r="W3624" s="1" t="s">
        <v>15317</v>
      </c>
      <c r="X3624" s="1" t="str">
        <f>IF(W3624="", "", IFERROR(VLOOKUP(W3624, colorList!A:B,2,FALSE),""))</f>
        <v>cappuccino/fekete</v>
      </c>
    </row>
    <row r="3625" spans="1:24" ht="27.75" customHeight="1" x14ac:dyDescent="0.25">
      <c r="A3625" s="1">
        <v>8023205</v>
      </c>
      <c r="B3625" s="1" t="str">
        <f>TRIM(D3625)</f>
        <v>unisize</v>
      </c>
      <c r="C3625" s="1" t="str">
        <f>IFERROR(VLOOKUP(TRIM(D3625), sizeList!A:B, 2, FALSE), "")</f>
        <v>uni</v>
      </c>
      <c r="D3625" s="1" t="s">
        <v>5650</v>
      </c>
      <c r="E3625" s="1" t="str">
        <f>TRIM(F3625)</f>
        <v>Waldhausen Arctic szügyrész takaró hosszabító</v>
      </c>
      <c r="F3625" s="1" t="s">
        <v>17545</v>
      </c>
      <c r="G3625" s="1" t="s">
        <v>17547</v>
      </c>
      <c r="H3625" s="1" t="s">
        <v>52</v>
      </c>
      <c r="I3625" s="1" t="s">
        <v>23</v>
      </c>
      <c r="J3625" s="1" t="str">
        <f>TRIM(I3625)</f>
        <v>Lófelszerelés</v>
      </c>
      <c r="K3625" s="1" t="s">
        <v>133</v>
      </c>
      <c r="L3625" s="1" t="str">
        <f>TRIM(K3625)</f>
        <v>Lótakaró</v>
      </c>
      <c r="M3625" s="1" t="s">
        <v>7246</v>
      </c>
      <c r="N3625" s="1" t="str">
        <f>TRIM(M3625)</f>
        <v>Lótakaró kiegészítők</v>
      </c>
      <c r="P3625" s="1" t="str">
        <f>TRIM(O3625)</f>
        <v/>
      </c>
      <c r="R3625" s="8">
        <v>4057962239647</v>
      </c>
      <c r="S3625" s="1">
        <v>14.95</v>
      </c>
      <c r="T3625" s="1" t="s">
        <v>26</v>
      </c>
      <c r="U3625" s="1">
        <v>0.183</v>
      </c>
      <c r="W3625" s="1" t="s">
        <v>370</v>
      </c>
      <c r="X3625" s="1" t="str">
        <f>IF(W3625="", "", IFERROR(VLOOKUP(W3625, colorList!A:B,2,FALSE),""))</f>
        <v>éjkék</v>
      </c>
    </row>
    <row r="3626" spans="1:24" ht="27.75" customHeight="1" x14ac:dyDescent="0.25">
      <c r="A3626" s="1">
        <v>8023201</v>
      </c>
      <c r="B3626" s="1" t="str">
        <f>TRIM(D3626)</f>
        <v>unisize</v>
      </c>
      <c r="C3626" s="1" t="str">
        <f>IFERROR(VLOOKUP(TRIM(D3626), sizeList!A:B, 2, FALSE), "")</f>
        <v>uni</v>
      </c>
      <c r="D3626" s="1" t="s">
        <v>5650</v>
      </c>
      <c r="E3626" s="1" t="str">
        <f>TRIM(F3626)</f>
        <v>Waldhausen Arctic szügyrész takaró hosszabító</v>
      </c>
      <c r="F3626" s="1" t="s">
        <v>17545</v>
      </c>
      <c r="G3626" s="1" t="s">
        <v>17546</v>
      </c>
      <c r="H3626" s="1" t="s">
        <v>52</v>
      </c>
      <c r="I3626" s="1" t="s">
        <v>23</v>
      </c>
      <c r="J3626" s="1" t="str">
        <f>TRIM(I3626)</f>
        <v>Lófelszerelés</v>
      </c>
      <c r="K3626" s="1" t="s">
        <v>133</v>
      </c>
      <c r="L3626" s="1" t="str">
        <f>TRIM(K3626)</f>
        <v>Lótakaró</v>
      </c>
      <c r="M3626" s="1" t="s">
        <v>7246</v>
      </c>
      <c r="N3626" s="1" t="str">
        <f>TRIM(M3626)</f>
        <v>Lótakaró kiegészítők</v>
      </c>
      <c r="P3626" s="1" t="str">
        <f>TRIM(O3626)</f>
        <v/>
      </c>
      <c r="R3626" s="8">
        <v>4057962244610</v>
      </c>
      <c r="S3626" s="1">
        <v>14.95</v>
      </c>
      <c r="T3626" s="1" t="s">
        <v>26</v>
      </c>
      <c r="U3626" s="1">
        <v>0.183</v>
      </c>
      <c r="W3626" s="1" t="s">
        <v>136</v>
      </c>
      <c r="X3626" s="1" t="str">
        <f>IF(W3626="", "", IFERROR(VLOOKUP(W3626, colorList!A:B,2,FALSE),""))</f>
        <v>fekete</v>
      </c>
    </row>
    <row r="3627" spans="1:24" ht="27.75" customHeight="1" x14ac:dyDescent="0.25">
      <c r="A3627" s="1">
        <v>8023234</v>
      </c>
      <c r="B3627" s="1" t="str">
        <f>TRIM(D3627)</f>
        <v>unisize</v>
      </c>
      <c r="C3627" s="1" t="str">
        <f>IFERROR(VLOOKUP(TRIM(D3627), sizeList!A:B, 2, FALSE), "")</f>
        <v>uni</v>
      </c>
      <c r="D3627" s="1" t="s">
        <v>5650</v>
      </c>
      <c r="E3627" s="1" t="str">
        <f>TRIM(F3627)</f>
        <v>Waldhausen Arctic szügyrész takaró hosszabító</v>
      </c>
      <c r="F3627" s="1" t="s">
        <v>17545</v>
      </c>
      <c r="G3627" s="1" t="s">
        <v>17548</v>
      </c>
      <c r="H3627" s="1" t="s">
        <v>52</v>
      </c>
      <c r="I3627" s="1" t="s">
        <v>23</v>
      </c>
      <c r="J3627" s="1" t="str">
        <f>TRIM(I3627)</f>
        <v>Lófelszerelés</v>
      </c>
      <c r="K3627" s="1" t="s">
        <v>133</v>
      </c>
      <c r="L3627" s="1" t="str">
        <f>TRIM(K3627)</f>
        <v>Lótakaró</v>
      </c>
      <c r="M3627" s="1" t="s">
        <v>7246</v>
      </c>
      <c r="N3627" s="1" t="str">
        <f>TRIM(M3627)</f>
        <v>Lótakaró kiegészítők</v>
      </c>
      <c r="P3627" s="1" t="str">
        <f>TRIM(O3627)</f>
        <v/>
      </c>
      <c r="R3627" s="8">
        <v>4057962245518</v>
      </c>
      <c r="S3627" s="1">
        <v>14.95</v>
      </c>
      <c r="T3627" s="1" t="s">
        <v>26</v>
      </c>
      <c r="U3627" s="1">
        <v>0.183</v>
      </c>
      <c r="W3627" s="1" t="s">
        <v>15317</v>
      </c>
      <c r="X3627" s="1" t="str">
        <f>IF(W3627="", "", IFERROR(VLOOKUP(W3627, colorList!A:B,2,FALSE),""))</f>
        <v>cappuccino/fekete</v>
      </c>
    </row>
    <row r="3628" spans="1:24" ht="27.75" customHeight="1" x14ac:dyDescent="0.25">
      <c r="A3628" s="1" t="s">
        <v>18334</v>
      </c>
      <c r="B3628" s="1" t="str">
        <f>TRIM(D3628)</f>
        <v>10"</v>
      </c>
      <c r="C3628" s="1" t="str">
        <f>IFERROR(VLOOKUP(TRIM(D3628), sizeList!A:B, 2, FALSE), "")</f>
        <v>10"</v>
      </c>
      <c r="D3628" s="1" t="s">
        <v>18335</v>
      </c>
      <c r="E3628" s="1" t="str">
        <f>TRIM(F3628)</f>
        <v>Waldhausen Arisona western nyereg</v>
      </c>
      <c r="F3628" s="1" t="s">
        <v>18336</v>
      </c>
      <c r="G3628" s="1" t="s">
        <v>18337</v>
      </c>
      <c r="H3628" s="1" t="s">
        <v>52</v>
      </c>
      <c r="I3628" s="1" t="s">
        <v>14811</v>
      </c>
      <c r="J3628" s="1" t="str">
        <f>TRIM(I3628)</f>
        <v>Western felszerelés</v>
      </c>
      <c r="K3628" s="1" t="s">
        <v>14990</v>
      </c>
      <c r="L3628" s="1" t="str">
        <f>TRIM(K3628)</f>
        <v>Western nyereg és tartozékai</v>
      </c>
      <c r="N3628" s="1" t="str">
        <f>TRIM(M3628)</f>
        <v/>
      </c>
      <c r="P3628" s="1" t="str">
        <f>TRIM(O3628)</f>
        <v/>
      </c>
      <c r="R3628" s="8">
        <v>4043969051917</v>
      </c>
      <c r="S3628" s="1">
        <v>249.95</v>
      </c>
      <c r="T3628" s="1" t="s">
        <v>26</v>
      </c>
      <c r="W3628" s="1" t="s">
        <v>490</v>
      </c>
      <c r="X3628" s="1" t="str">
        <f>IF(W3628="", "", IFERROR(VLOOKUP(W3628, colorList!A:B,2,FALSE),""))</f>
        <v>barna</v>
      </c>
    </row>
    <row r="3629" spans="1:24" ht="27.75" customHeight="1" x14ac:dyDescent="0.25">
      <c r="A3629" s="1" t="s">
        <v>18338</v>
      </c>
      <c r="B3629" s="1" t="str">
        <f>TRIM(D3629)</f>
        <v>13"</v>
      </c>
      <c r="C3629" s="1" t="str">
        <f>IFERROR(VLOOKUP(TRIM(D3629), sizeList!A:B, 2, FALSE), "")</f>
        <v>13"</v>
      </c>
      <c r="D3629" s="1" t="s">
        <v>18339</v>
      </c>
      <c r="E3629" s="1" t="str">
        <f>TRIM(F3629)</f>
        <v>Waldhausen Arisona western nyereg</v>
      </c>
      <c r="F3629" s="1" t="s">
        <v>18336</v>
      </c>
      <c r="G3629" s="1" t="s">
        <v>18340</v>
      </c>
      <c r="H3629" s="1" t="s">
        <v>52</v>
      </c>
      <c r="I3629" s="1" t="s">
        <v>14811</v>
      </c>
      <c r="J3629" s="1" t="str">
        <f>TRIM(I3629)</f>
        <v>Western felszerelés</v>
      </c>
      <c r="K3629" s="1" t="s">
        <v>14990</v>
      </c>
      <c r="L3629" s="1" t="str">
        <f>TRIM(K3629)</f>
        <v>Western nyereg és tartozékai</v>
      </c>
      <c r="N3629" s="1" t="str">
        <f>TRIM(M3629)</f>
        <v/>
      </c>
      <c r="P3629" s="1" t="str">
        <f>TRIM(O3629)</f>
        <v/>
      </c>
      <c r="R3629" s="8">
        <v>4043969051948</v>
      </c>
      <c r="S3629" s="1">
        <v>279.95</v>
      </c>
      <c r="T3629" s="1" t="s">
        <v>26</v>
      </c>
      <c r="W3629" s="1" t="s">
        <v>5191</v>
      </c>
      <c r="X3629" s="1" t="str">
        <f>IF(W3629="", "", IFERROR(VLOOKUP(W3629, colorList!A:B,2,FALSE),""))</f>
        <v>barna</v>
      </c>
    </row>
    <row r="3630" spans="1:24" ht="27.75" customHeight="1" x14ac:dyDescent="0.25">
      <c r="A3630" s="1" t="s">
        <v>9407</v>
      </c>
      <c r="B3630" s="1" t="str">
        <f>TRIM(D3630)</f>
        <v>Pony</v>
      </c>
      <c r="C3630" s="1" t="str">
        <f>IFERROR(VLOOKUP(TRIM(D3630), sizeList!A:B, 2, FALSE), "")</f>
        <v>Póni</v>
      </c>
      <c r="D3630" s="1" t="s">
        <v>199</v>
      </c>
      <c r="E3630" s="1" t="str">
        <f>TRIM(F3630)</f>
        <v>Waldhausen Athletic kötőfék</v>
      </c>
      <c r="F3630" s="1" t="s">
        <v>6537</v>
      </c>
      <c r="G3630" s="1" t="s">
        <v>6538</v>
      </c>
      <c r="H3630" s="1" t="s">
        <v>52</v>
      </c>
      <c r="I3630" s="1" t="s">
        <v>23</v>
      </c>
      <c r="J3630" s="1" t="str">
        <f>TRIM(I3630)</f>
        <v>Lófelszerelés</v>
      </c>
      <c r="K3630" s="1" t="s">
        <v>6158</v>
      </c>
      <c r="L3630" s="1" t="str">
        <f>TRIM(K3630)</f>
        <v>Kötőfék és vezetőszár</v>
      </c>
      <c r="M3630" s="1" t="s">
        <v>6159</v>
      </c>
      <c r="N3630" s="1" t="str">
        <f>TRIM(M3630)</f>
        <v>Kötőfék</v>
      </c>
      <c r="P3630" s="1" t="str">
        <f>TRIM(O3630)</f>
        <v/>
      </c>
      <c r="Q3630" s="18" t="s">
        <v>6539</v>
      </c>
      <c r="R3630" s="8">
        <v>4057962202481</v>
      </c>
      <c r="S3630" s="1">
        <v>17.95</v>
      </c>
      <c r="T3630" s="1" t="s">
        <v>26</v>
      </c>
      <c r="U3630" s="1">
        <v>0.4</v>
      </c>
      <c r="V3630" s="1" t="s">
        <v>6540</v>
      </c>
      <c r="W3630" s="1" t="s">
        <v>6541</v>
      </c>
      <c r="X3630" s="1" t="str">
        <f>IF(W3630="", "", IFERROR(VLOOKUP(W3630, colorList!A:B,2,FALSE),""))</f>
        <v>éjkék/tóp</v>
      </c>
    </row>
    <row r="3631" spans="1:24" ht="27.75" customHeight="1" x14ac:dyDescent="0.25">
      <c r="A3631" s="1" t="s">
        <v>9408</v>
      </c>
      <c r="B3631" s="1" t="str">
        <f>TRIM(D3631)</f>
        <v>VB</v>
      </c>
      <c r="C3631" s="1" t="str">
        <f>IFERROR(VLOOKUP(TRIM(D3631), sizeList!A:B, 2, FALSE), "")</f>
        <v>Cob</v>
      </c>
      <c r="D3631" s="1" t="s">
        <v>214</v>
      </c>
      <c r="E3631" s="1" t="str">
        <f>TRIM(F3631)</f>
        <v>Waldhausen Athletic kötőfék</v>
      </c>
      <c r="F3631" s="1" t="s">
        <v>6537</v>
      </c>
      <c r="G3631" s="1" t="s">
        <v>6543</v>
      </c>
      <c r="H3631" s="1" t="s">
        <v>52</v>
      </c>
      <c r="I3631" s="1" t="s">
        <v>23</v>
      </c>
      <c r="J3631" s="1" t="str">
        <f>TRIM(I3631)</f>
        <v>Lófelszerelés</v>
      </c>
      <c r="K3631" s="1" t="s">
        <v>6158</v>
      </c>
      <c r="L3631" s="1" t="str">
        <f>TRIM(K3631)</f>
        <v>Kötőfék és vezetőszár</v>
      </c>
      <c r="M3631" s="1" t="s">
        <v>6159</v>
      </c>
      <c r="N3631" s="1" t="str">
        <f>TRIM(M3631)</f>
        <v>Kötőfék</v>
      </c>
      <c r="P3631" s="1" t="str">
        <f>TRIM(O3631)</f>
        <v/>
      </c>
      <c r="Q3631" s="18" t="s">
        <v>6539</v>
      </c>
      <c r="R3631" s="8">
        <v>4057962202498</v>
      </c>
      <c r="S3631" s="1">
        <v>17.95</v>
      </c>
      <c r="T3631" s="1" t="s">
        <v>26</v>
      </c>
      <c r="U3631" s="1">
        <v>0.4</v>
      </c>
      <c r="V3631" s="1" t="s">
        <v>6540</v>
      </c>
      <c r="W3631" s="1" t="s">
        <v>6541</v>
      </c>
      <c r="X3631" s="1" t="str">
        <f>IF(W3631="", "", IFERROR(VLOOKUP(W3631, colorList!A:B,2,FALSE),""))</f>
        <v>éjkék/tóp</v>
      </c>
    </row>
    <row r="3632" spans="1:24" ht="27.75" customHeight="1" x14ac:dyDescent="0.25">
      <c r="A3632" s="1" t="s">
        <v>9409</v>
      </c>
      <c r="B3632" s="1" t="str">
        <f>TRIM(D3632)</f>
        <v>WB</v>
      </c>
      <c r="C3632" s="1" t="str">
        <f>IFERROR(VLOOKUP(TRIM(D3632), sizeList!A:B, 2, FALSE), "")</f>
        <v>Full</v>
      </c>
      <c r="D3632" s="1" t="s">
        <v>226</v>
      </c>
      <c r="E3632" s="1" t="str">
        <f>TRIM(F3632)</f>
        <v>Waldhausen Athletic kötőfék</v>
      </c>
      <c r="F3632" s="1" t="s">
        <v>6537</v>
      </c>
      <c r="G3632" s="1" t="s">
        <v>6544</v>
      </c>
      <c r="H3632" s="1" t="s">
        <v>52</v>
      </c>
      <c r="I3632" s="1" t="s">
        <v>23</v>
      </c>
      <c r="J3632" s="1" t="str">
        <f>TRIM(I3632)</f>
        <v>Lófelszerelés</v>
      </c>
      <c r="K3632" s="1" t="s">
        <v>6158</v>
      </c>
      <c r="L3632" s="1" t="str">
        <f>TRIM(K3632)</f>
        <v>Kötőfék és vezetőszár</v>
      </c>
      <c r="M3632" s="1" t="s">
        <v>6159</v>
      </c>
      <c r="N3632" s="1" t="str">
        <f>TRIM(M3632)</f>
        <v>Kötőfék</v>
      </c>
      <c r="P3632" s="1" t="str">
        <f>TRIM(O3632)</f>
        <v/>
      </c>
      <c r="Q3632" s="18" t="s">
        <v>6539</v>
      </c>
      <c r="R3632" s="8">
        <v>4057962202504</v>
      </c>
      <c r="S3632" s="1">
        <v>17.95</v>
      </c>
      <c r="T3632" s="1" t="s">
        <v>26</v>
      </c>
      <c r="U3632" s="1">
        <v>0.4</v>
      </c>
      <c r="V3632" s="1" t="s">
        <v>6540</v>
      </c>
      <c r="W3632" s="1" t="s">
        <v>6541</v>
      </c>
      <c r="X3632" s="1" t="str">
        <f>IF(W3632="", "", IFERROR(VLOOKUP(W3632, colorList!A:B,2,FALSE),""))</f>
        <v>éjkék/tóp</v>
      </c>
    </row>
    <row r="3633" spans="1:24" ht="27.75" customHeight="1" x14ac:dyDescent="0.25">
      <c r="A3633" s="1" t="s">
        <v>9410</v>
      </c>
      <c r="B3633" s="1" t="str">
        <f>TRIM(D3633)</f>
        <v>Pony</v>
      </c>
      <c r="C3633" s="1" t="str">
        <f>IFERROR(VLOOKUP(TRIM(D3633), sizeList!A:B, 2, FALSE), "")</f>
        <v>Póni</v>
      </c>
      <c r="D3633" s="1" t="s">
        <v>199</v>
      </c>
      <c r="E3633" s="1" t="str">
        <f>TRIM(F3633)</f>
        <v>Waldhausen Athletic kötőfék</v>
      </c>
      <c r="F3633" s="1" t="s">
        <v>6537</v>
      </c>
      <c r="G3633" s="1" t="s">
        <v>6545</v>
      </c>
      <c r="H3633" s="1" t="s">
        <v>52</v>
      </c>
      <c r="I3633" s="1" t="s">
        <v>23</v>
      </c>
      <c r="J3633" s="1" t="str">
        <f>TRIM(I3633)</f>
        <v>Lófelszerelés</v>
      </c>
      <c r="K3633" s="1" t="s">
        <v>6158</v>
      </c>
      <c r="L3633" s="1" t="str">
        <f>TRIM(K3633)</f>
        <v>Kötőfék és vezetőszár</v>
      </c>
      <c r="M3633" s="1" t="s">
        <v>6159</v>
      </c>
      <c r="N3633" s="1" t="str">
        <f>TRIM(M3633)</f>
        <v>Kötőfék</v>
      </c>
      <c r="P3633" s="1" t="str">
        <f>TRIM(O3633)</f>
        <v/>
      </c>
      <c r="Q3633" s="18" t="s">
        <v>6539</v>
      </c>
      <c r="R3633" s="8">
        <v>4057962202511</v>
      </c>
      <c r="S3633" s="1">
        <v>17.95</v>
      </c>
      <c r="T3633" s="1" t="s">
        <v>26</v>
      </c>
      <c r="U3633" s="1">
        <v>0.4</v>
      </c>
      <c r="V3633" s="1" t="s">
        <v>6540</v>
      </c>
      <c r="W3633" s="1" t="s">
        <v>6546</v>
      </c>
      <c r="X3633" s="1" t="str">
        <f>IF(W3633="", "", IFERROR(VLOOKUP(W3633, colorList!A:B,2,FALSE),""))</f>
        <v>_x000D_
aszfalt szürke/fekete</v>
      </c>
    </row>
    <row r="3634" spans="1:24" ht="27.75" customHeight="1" x14ac:dyDescent="0.25">
      <c r="A3634" s="1" t="s">
        <v>9411</v>
      </c>
      <c r="B3634" s="1" t="str">
        <f>TRIM(D3634)</f>
        <v>VB</v>
      </c>
      <c r="C3634" s="1" t="str">
        <f>IFERROR(VLOOKUP(TRIM(D3634), sizeList!A:B, 2, FALSE), "")</f>
        <v>Cob</v>
      </c>
      <c r="D3634" s="1" t="s">
        <v>214</v>
      </c>
      <c r="E3634" s="1" t="str">
        <f>TRIM(F3634)</f>
        <v>Waldhausen Athletic kötőfék</v>
      </c>
      <c r="F3634" s="1" t="s">
        <v>6537</v>
      </c>
      <c r="G3634" s="1" t="s">
        <v>6548</v>
      </c>
      <c r="H3634" s="1" t="s">
        <v>52</v>
      </c>
      <c r="I3634" s="1" t="s">
        <v>23</v>
      </c>
      <c r="J3634" s="1" t="str">
        <f>TRIM(I3634)</f>
        <v>Lófelszerelés</v>
      </c>
      <c r="K3634" s="1" t="s">
        <v>6158</v>
      </c>
      <c r="L3634" s="1" t="str">
        <f>TRIM(K3634)</f>
        <v>Kötőfék és vezetőszár</v>
      </c>
      <c r="M3634" s="1" t="s">
        <v>6159</v>
      </c>
      <c r="N3634" s="1" t="str">
        <f>TRIM(M3634)</f>
        <v>Kötőfék</v>
      </c>
      <c r="P3634" s="1" t="str">
        <f>TRIM(O3634)</f>
        <v/>
      </c>
      <c r="Q3634" s="18" t="s">
        <v>6539</v>
      </c>
      <c r="R3634" s="8">
        <v>4057962202528</v>
      </c>
      <c r="S3634" s="1">
        <v>17.95</v>
      </c>
      <c r="T3634" s="1" t="s">
        <v>26</v>
      </c>
      <c r="U3634" s="1">
        <v>0.4</v>
      </c>
      <c r="V3634" s="1" t="s">
        <v>6540</v>
      </c>
      <c r="W3634" s="1" t="s">
        <v>6546</v>
      </c>
      <c r="X3634" s="1" t="str">
        <f>IF(W3634="", "", IFERROR(VLOOKUP(W3634, colorList!A:B,2,FALSE),""))</f>
        <v>_x000D_
aszfalt szürke/fekete</v>
      </c>
    </row>
    <row r="3635" spans="1:24" ht="27.75" customHeight="1" x14ac:dyDescent="0.25">
      <c r="A3635" s="1" t="s">
        <v>9412</v>
      </c>
      <c r="B3635" s="1" t="str">
        <f>TRIM(D3635)</f>
        <v>WB</v>
      </c>
      <c r="C3635" s="1" t="str">
        <f>IFERROR(VLOOKUP(TRIM(D3635), sizeList!A:B, 2, FALSE), "")</f>
        <v>Full</v>
      </c>
      <c r="D3635" s="1" t="s">
        <v>226</v>
      </c>
      <c r="E3635" s="1" t="str">
        <f>TRIM(F3635)</f>
        <v>Waldhausen Athletic kötőfék</v>
      </c>
      <c r="F3635" s="1" t="s">
        <v>6537</v>
      </c>
      <c r="G3635" s="1" t="s">
        <v>6549</v>
      </c>
      <c r="H3635" s="1" t="s">
        <v>52</v>
      </c>
      <c r="I3635" s="1" t="s">
        <v>23</v>
      </c>
      <c r="J3635" s="1" t="str">
        <f>TRIM(I3635)</f>
        <v>Lófelszerelés</v>
      </c>
      <c r="K3635" s="1" t="s">
        <v>6158</v>
      </c>
      <c r="L3635" s="1" t="str">
        <f>TRIM(K3635)</f>
        <v>Kötőfék és vezetőszár</v>
      </c>
      <c r="M3635" s="1" t="s">
        <v>6159</v>
      </c>
      <c r="N3635" s="1" t="str">
        <f>TRIM(M3635)</f>
        <v>Kötőfék</v>
      </c>
      <c r="P3635" s="1" t="str">
        <f>TRIM(O3635)</f>
        <v/>
      </c>
      <c r="Q3635" s="18" t="s">
        <v>6539</v>
      </c>
      <c r="R3635" s="8">
        <v>4057962202535</v>
      </c>
      <c r="S3635" s="1">
        <v>17.95</v>
      </c>
      <c r="T3635" s="1" t="s">
        <v>26</v>
      </c>
      <c r="U3635" s="1">
        <v>0.4</v>
      </c>
      <c r="V3635" s="1" t="s">
        <v>6540</v>
      </c>
      <c r="W3635" s="1" t="s">
        <v>6546</v>
      </c>
      <c r="X3635" s="1" t="str">
        <f>IF(W3635="", "", IFERROR(VLOOKUP(W3635, colorList!A:B,2,FALSE),""))</f>
        <v>_x000D_
aszfalt szürke/fekete</v>
      </c>
    </row>
    <row r="3636" spans="1:24" ht="27.75" customHeight="1" x14ac:dyDescent="0.25">
      <c r="A3636" s="1" t="s">
        <v>9413</v>
      </c>
      <c r="B3636" s="1" t="str">
        <f>TRIM(D3636)</f>
        <v>Pony</v>
      </c>
      <c r="C3636" s="1" t="str">
        <f>IFERROR(VLOOKUP(TRIM(D3636), sizeList!A:B, 2, FALSE), "")</f>
        <v>Póni</v>
      </c>
      <c r="D3636" s="1" t="s">
        <v>199</v>
      </c>
      <c r="E3636" s="1" t="str">
        <f>TRIM(F3636)</f>
        <v>Waldhausen Athletic kötőfék</v>
      </c>
      <c r="F3636" s="1" t="s">
        <v>6537</v>
      </c>
      <c r="G3636" s="1" t="s">
        <v>6550</v>
      </c>
      <c r="H3636" s="1" t="s">
        <v>52</v>
      </c>
      <c r="I3636" s="1" t="s">
        <v>23</v>
      </c>
      <c r="J3636" s="1" t="str">
        <f>TRIM(I3636)</f>
        <v>Lófelszerelés</v>
      </c>
      <c r="K3636" s="1" t="s">
        <v>6158</v>
      </c>
      <c r="L3636" s="1" t="str">
        <f>TRIM(K3636)</f>
        <v>Kötőfék és vezetőszár</v>
      </c>
      <c r="M3636" s="1" t="s">
        <v>6159</v>
      </c>
      <c r="N3636" s="1" t="str">
        <f>TRIM(M3636)</f>
        <v>Kötőfék</v>
      </c>
      <c r="P3636" s="1" t="str">
        <f>TRIM(O3636)</f>
        <v/>
      </c>
      <c r="Q3636" s="18" t="s">
        <v>6539</v>
      </c>
      <c r="R3636" s="8">
        <v>4057962227354</v>
      </c>
      <c r="S3636" s="1">
        <v>17.95</v>
      </c>
      <c r="T3636" s="1" t="s">
        <v>26</v>
      </c>
      <c r="U3636" s="1">
        <v>0.39700000000000002</v>
      </c>
      <c r="V3636" s="1" t="s">
        <v>6540</v>
      </c>
      <c r="W3636" s="1" t="s">
        <v>6551</v>
      </c>
      <c r="X3636" s="1" t="str">
        <f>IF(W3636="", "", IFERROR(VLOOKUP(W3636, colorList!A:B,2,FALSE),""))</f>
        <v>alpesi kék/krétakék/szürke</v>
      </c>
    </row>
    <row r="3637" spans="1:24" ht="27.75" customHeight="1" x14ac:dyDescent="0.25">
      <c r="A3637" s="1" t="s">
        <v>9414</v>
      </c>
      <c r="B3637" s="1" t="str">
        <f>TRIM(D3637)</f>
        <v>VB</v>
      </c>
      <c r="C3637" s="1" t="str">
        <f>IFERROR(VLOOKUP(TRIM(D3637), sizeList!A:B, 2, FALSE), "")</f>
        <v>Cob</v>
      </c>
      <c r="D3637" s="1" t="s">
        <v>214</v>
      </c>
      <c r="E3637" s="1" t="str">
        <f>TRIM(F3637)</f>
        <v>Waldhausen Athletic kötőfék</v>
      </c>
      <c r="F3637" s="1" t="s">
        <v>6537</v>
      </c>
      <c r="G3637" s="1" t="s">
        <v>6553</v>
      </c>
      <c r="H3637" s="1" t="s">
        <v>52</v>
      </c>
      <c r="I3637" s="1" t="s">
        <v>23</v>
      </c>
      <c r="J3637" s="1" t="str">
        <f>TRIM(I3637)</f>
        <v>Lófelszerelés</v>
      </c>
      <c r="K3637" s="1" t="s">
        <v>6158</v>
      </c>
      <c r="L3637" s="1" t="str">
        <f>TRIM(K3637)</f>
        <v>Kötőfék és vezetőszár</v>
      </c>
      <c r="M3637" s="1" t="s">
        <v>6159</v>
      </c>
      <c r="N3637" s="1" t="str">
        <f>TRIM(M3637)</f>
        <v>Kötőfék</v>
      </c>
      <c r="P3637" s="1" t="str">
        <f>TRIM(O3637)</f>
        <v/>
      </c>
      <c r="Q3637" s="18" t="s">
        <v>6539</v>
      </c>
      <c r="R3637" s="8">
        <v>4057962227361</v>
      </c>
      <c r="S3637" s="1">
        <v>17.95</v>
      </c>
      <c r="T3637" s="1" t="s">
        <v>26</v>
      </c>
      <c r="U3637" s="1">
        <v>0.39700000000000002</v>
      </c>
      <c r="V3637" s="1" t="s">
        <v>6540</v>
      </c>
      <c r="W3637" s="1" t="s">
        <v>6551</v>
      </c>
      <c r="X3637" s="1" t="str">
        <f>IF(W3637="", "", IFERROR(VLOOKUP(W3637, colorList!A:B,2,FALSE),""))</f>
        <v>alpesi kék/krétakék/szürke</v>
      </c>
    </row>
    <row r="3638" spans="1:24" ht="27.75" customHeight="1" x14ac:dyDescent="0.25">
      <c r="A3638" s="1" t="s">
        <v>9415</v>
      </c>
      <c r="B3638" s="1" t="str">
        <f>TRIM(D3638)</f>
        <v>WB</v>
      </c>
      <c r="C3638" s="1" t="str">
        <f>IFERROR(VLOOKUP(TRIM(D3638), sizeList!A:B, 2, FALSE), "")</f>
        <v>Full</v>
      </c>
      <c r="D3638" s="1" t="s">
        <v>226</v>
      </c>
      <c r="E3638" s="1" t="str">
        <f>TRIM(F3638)</f>
        <v>Waldhausen Athletic kötőfék</v>
      </c>
      <c r="F3638" s="1" t="s">
        <v>6537</v>
      </c>
      <c r="G3638" s="1" t="s">
        <v>6554</v>
      </c>
      <c r="H3638" s="1" t="s">
        <v>52</v>
      </c>
      <c r="I3638" s="1" t="s">
        <v>23</v>
      </c>
      <c r="J3638" s="1" t="str">
        <f>TRIM(I3638)</f>
        <v>Lófelszerelés</v>
      </c>
      <c r="K3638" s="1" t="s">
        <v>6158</v>
      </c>
      <c r="L3638" s="1" t="str">
        <f>TRIM(K3638)</f>
        <v>Kötőfék és vezetőszár</v>
      </c>
      <c r="M3638" s="1" t="s">
        <v>6159</v>
      </c>
      <c r="N3638" s="1" t="str">
        <f>TRIM(M3638)</f>
        <v>Kötőfék</v>
      </c>
      <c r="P3638" s="1" t="str">
        <f>TRIM(O3638)</f>
        <v/>
      </c>
      <c r="Q3638" s="18" t="s">
        <v>6539</v>
      </c>
      <c r="R3638" s="8">
        <v>4057962227378</v>
      </c>
      <c r="S3638" s="1">
        <v>17.95</v>
      </c>
      <c r="T3638" s="1" t="s">
        <v>26</v>
      </c>
      <c r="U3638" s="1">
        <v>0.39700000000000002</v>
      </c>
      <c r="V3638" s="1" t="s">
        <v>6540</v>
      </c>
      <c r="W3638" s="1" t="s">
        <v>6551</v>
      </c>
      <c r="X3638" s="1" t="str">
        <f>IF(W3638="", "", IFERROR(VLOOKUP(W3638, colorList!A:B,2,FALSE),""))</f>
        <v>alpesi kék/krétakék/szürke</v>
      </c>
    </row>
    <row r="3639" spans="1:24" ht="27.75" customHeight="1" x14ac:dyDescent="0.25">
      <c r="A3639" s="1" t="s">
        <v>17043</v>
      </c>
      <c r="B3639" s="1" t="str">
        <f>TRIM(D3639)</f>
        <v>Pony</v>
      </c>
      <c r="C3639" s="1" t="str">
        <f>IFERROR(VLOOKUP(TRIM(D3639), sizeList!A:B, 2, FALSE), "")</f>
        <v>Póni</v>
      </c>
      <c r="D3639" s="1" t="s">
        <v>5153</v>
      </c>
      <c r="E3639" s="1" t="str">
        <f>TRIM(F3639)</f>
        <v>Waldhausen Athletic kötőfék</v>
      </c>
      <c r="F3639" s="1" t="s">
        <v>6537</v>
      </c>
      <c r="G3639" s="1" t="s">
        <v>17044</v>
      </c>
      <c r="H3639" s="1" t="s">
        <v>52</v>
      </c>
      <c r="I3639" s="1" t="s">
        <v>23</v>
      </c>
      <c r="J3639" s="1" t="str">
        <f>TRIM(I3639)</f>
        <v>Lófelszerelés</v>
      </c>
      <c r="K3639" s="1" t="s">
        <v>6158</v>
      </c>
      <c r="L3639" s="1" t="str">
        <f>TRIM(K3639)</f>
        <v>Kötőfék és vezetőszár</v>
      </c>
      <c r="M3639" s="1" t="s">
        <v>6159</v>
      </c>
      <c r="N3639" s="1" t="str">
        <f>TRIM(M3639)</f>
        <v>Kötőfék</v>
      </c>
      <c r="P3639" s="1" t="str">
        <f>TRIM(O3639)</f>
        <v/>
      </c>
      <c r="R3639" s="8">
        <v>4057962236370</v>
      </c>
      <c r="S3639" s="1">
        <v>17.95</v>
      </c>
      <c r="T3639" s="1" t="s">
        <v>26</v>
      </c>
      <c r="U3639" s="1">
        <v>0.4</v>
      </c>
      <c r="W3639" s="1" t="s">
        <v>17045</v>
      </c>
      <c r="X3639" s="1" t="str">
        <f>IF(W3639="", "", IFERROR(VLOOKUP(W3639, colorList!A:B,2,FALSE),""))</f>
        <v>cappuccino/éjkék</v>
      </c>
    </row>
    <row r="3640" spans="1:24" ht="27.75" customHeight="1" x14ac:dyDescent="0.25">
      <c r="A3640" s="1" t="s">
        <v>17047</v>
      </c>
      <c r="B3640" s="1" t="str">
        <f>TRIM(D3640)</f>
        <v>Cob</v>
      </c>
      <c r="C3640" s="1" t="str">
        <f>IFERROR(VLOOKUP(TRIM(D3640), sizeList!A:B, 2, FALSE), "")</f>
        <v>Cob</v>
      </c>
      <c r="D3640" s="1" t="s">
        <v>5158</v>
      </c>
      <c r="E3640" s="1" t="str">
        <f>TRIM(F3640)</f>
        <v>Waldhausen Athletic kötőfék</v>
      </c>
      <c r="F3640" s="1" t="s">
        <v>6537</v>
      </c>
      <c r="G3640" s="1" t="s">
        <v>17048</v>
      </c>
      <c r="H3640" s="1" t="s">
        <v>52</v>
      </c>
      <c r="I3640" s="1" t="s">
        <v>23</v>
      </c>
      <c r="J3640" s="1" t="str">
        <f>TRIM(I3640)</f>
        <v>Lófelszerelés</v>
      </c>
      <c r="K3640" s="1" t="s">
        <v>6158</v>
      </c>
      <c r="L3640" s="1" t="str">
        <f>TRIM(K3640)</f>
        <v>Kötőfék és vezetőszár</v>
      </c>
      <c r="M3640" s="1" t="s">
        <v>6159</v>
      </c>
      <c r="N3640" s="1" t="str">
        <f>TRIM(M3640)</f>
        <v>Kötőfék</v>
      </c>
      <c r="P3640" s="1" t="str">
        <f>TRIM(O3640)</f>
        <v/>
      </c>
      <c r="R3640" s="8">
        <v>4057962236387</v>
      </c>
      <c r="S3640" s="1">
        <v>17.95</v>
      </c>
      <c r="T3640" s="1" t="s">
        <v>26</v>
      </c>
      <c r="U3640" s="1">
        <v>0.4</v>
      </c>
      <c r="W3640" s="1" t="s">
        <v>17045</v>
      </c>
      <c r="X3640" s="1" t="str">
        <f>IF(W3640="", "", IFERROR(VLOOKUP(W3640, colorList!A:B,2,FALSE),""))</f>
        <v>cappuccino/éjkék</v>
      </c>
    </row>
    <row r="3641" spans="1:24" ht="27.75" customHeight="1" x14ac:dyDescent="0.25">
      <c r="A3641" s="1" t="s">
        <v>17049</v>
      </c>
      <c r="B3641" s="1" t="str">
        <f>TRIM(D3641)</f>
        <v>Full</v>
      </c>
      <c r="C3641" s="1" t="str">
        <f>IFERROR(VLOOKUP(TRIM(D3641), sizeList!A:B, 2, FALSE), "")</f>
        <v>Full</v>
      </c>
      <c r="D3641" s="1" t="s">
        <v>5159</v>
      </c>
      <c r="E3641" s="1" t="str">
        <f>TRIM(F3641)</f>
        <v>Waldhausen Athletic kötőfék</v>
      </c>
      <c r="F3641" s="1" t="s">
        <v>6537</v>
      </c>
      <c r="G3641" s="1" t="s">
        <v>17050</v>
      </c>
      <c r="H3641" s="1" t="s">
        <v>52</v>
      </c>
      <c r="I3641" s="1" t="s">
        <v>23</v>
      </c>
      <c r="J3641" s="1" t="str">
        <f>TRIM(I3641)</f>
        <v>Lófelszerelés</v>
      </c>
      <c r="K3641" s="1" t="s">
        <v>6158</v>
      </c>
      <c r="L3641" s="1" t="str">
        <f>TRIM(K3641)</f>
        <v>Kötőfék és vezetőszár</v>
      </c>
      <c r="M3641" s="1" t="s">
        <v>6159</v>
      </c>
      <c r="N3641" s="1" t="str">
        <f>TRIM(M3641)</f>
        <v>Kötőfék</v>
      </c>
      <c r="P3641" s="1" t="str">
        <f>TRIM(O3641)</f>
        <v/>
      </c>
      <c r="R3641" s="8">
        <v>4057962236394</v>
      </c>
      <c r="S3641" s="1">
        <v>17.95</v>
      </c>
      <c r="T3641" s="1" t="s">
        <v>26</v>
      </c>
      <c r="U3641" s="1">
        <v>0.4</v>
      </c>
      <c r="W3641" s="1" t="s">
        <v>17045</v>
      </c>
      <c r="X3641" s="1" t="str">
        <f>IF(W3641="", "", IFERROR(VLOOKUP(W3641, colorList!A:B,2,FALSE),""))</f>
        <v>cappuccino/éjkék</v>
      </c>
    </row>
    <row r="3642" spans="1:24" ht="27.75" customHeight="1" x14ac:dyDescent="0.25">
      <c r="A3642" s="1" t="s">
        <v>17057</v>
      </c>
      <c r="B3642" s="1" t="str">
        <f>TRIM(D3642)</f>
        <v>Pony</v>
      </c>
      <c r="C3642" s="1" t="str">
        <f>IFERROR(VLOOKUP(TRIM(D3642), sizeList!A:B, 2, FALSE), "")</f>
        <v>Póni</v>
      </c>
      <c r="D3642" s="1" t="s">
        <v>5153</v>
      </c>
      <c r="E3642" s="1" t="str">
        <f>TRIM(F3642)</f>
        <v>Waldhausen Athletic kötőfék</v>
      </c>
      <c r="F3642" s="1" t="s">
        <v>6537</v>
      </c>
      <c r="G3642" s="1" t="s">
        <v>17058</v>
      </c>
      <c r="H3642" s="1" t="s">
        <v>52</v>
      </c>
      <c r="I3642" s="1" t="s">
        <v>23</v>
      </c>
      <c r="J3642" s="1" t="str">
        <f>TRIM(I3642)</f>
        <v>Lófelszerelés</v>
      </c>
      <c r="K3642" s="1" t="s">
        <v>6158</v>
      </c>
      <c r="L3642" s="1" t="str">
        <f>TRIM(K3642)</f>
        <v>Kötőfék és vezetőszár</v>
      </c>
      <c r="M3642" s="1" t="s">
        <v>6159</v>
      </c>
      <c r="N3642" s="1" t="str">
        <f>TRIM(M3642)</f>
        <v>Kötőfék</v>
      </c>
      <c r="P3642" s="1" t="str">
        <f>TRIM(O3642)</f>
        <v/>
      </c>
      <c r="R3642" s="8">
        <v>4057962236417</v>
      </c>
      <c r="S3642" s="1">
        <v>17.95</v>
      </c>
      <c r="T3642" s="1" t="s">
        <v>26</v>
      </c>
      <c r="U3642" s="1">
        <v>0.4</v>
      </c>
      <c r="W3642" s="1" t="s">
        <v>15290</v>
      </c>
      <c r="X3642" s="1" t="str">
        <f>IF(W3642="", "", IFERROR(VLOOKUP(W3642, colorList!A:B,2,FALSE),""))</f>
        <v>fahéj</v>
      </c>
    </row>
    <row r="3643" spans="1:24" ht="27.75" customHeight="1" x14ac:dyDescent="0.25">
      <c r="A3643" s="1" t="s">
        <v>17059</v>
      </c>
      <c r="B3643" s="1" t="str">
        <f>TRIM(D3643)</f>
        <v>Cob</v>
      </c>
      <c r="C3643" s="1" t="str">
        <f>IFERROR(VLOOKUP(TRIM(D3643), sizeList!A:B, 2, FALSE), "")</f>
        <v>Cob</v>
      </c>
      <c r="D3643" s="1" t="s">
        <v>5158</v>
      </c>
      <c r="E3643" s="1" t="str">
        <f>TRIM(F3643)</f>
        <v>Waldhausen Athletic kötőfék</v>
      </c>
      <c r="F3643" s="1" t="s">
        <v>6537</v>
      </c>
      <c r="G3643" s="1" t="s">
        <v>17060</v>
      </c>
      <c r="H3643" s="1" t="s">
        <v>52</v>
      </c>
      <c r="I3643" s="1" t="s">
        <v>23</v>
      </c>
      <c r="J3643" s="1" t="str">
        <f>TRIM(I3643)</f>
        <v>Lófelszerelés</v>
      </c>
      <c r="K3643" s="1" t="s">
        <v>6158</v>
      </c>
      <c r="L3643" s="1" t="str">
        <f>TRIM(K3643)</f>
        <v>Kötőfék és vezetőszár</v>
      </c>
      <c r="M3643" s="1" t="s">
        <v>6159</v>
      </c>
      <c r="N3643" s="1" t="str">
        <f>TRIM(M3643)</f>
        <v>Kötőfék</v>
      </c>
      <c r="P3643" s="1" t="str">
        <f>TRIM(O3643)</f>
        <v/>
      </c>
      <c r="R3643" s="8">
        <v>4057962236424</v>
      </c>
      <c r="S3643" s="1">
        <v>17.95</v>
      </c>
      <c r="T3643" s="1" t="s">
        <v>26</v>
      </c>
      <c r="U3643" s="1">
        <v>0.4</v>
      </c>
      <c r="W3643" s="1" t="s">
        <v>15290</v>
      </c>
      <c r="X3643" s="1" t="str">
        <f>IF(W3643="", "", IFERROR(VLOOKUP(W3643, colorList!A:B,2,FALSE),""))</f>
        <v>fahéj</v>
      </c>
    </row>
    <row r="3644" spans="1:24" ht="27.75" customHeight="1" x14ac:dyDescent="0.25">
      <c r="A3644" s="1" t="s">
        <v>17061</v>
      </c>
      <c r="B3644" s="1" t="str">
        <f>TRIM(D3644)</f>
        <v>Full</v>
      </c>
      <c r="C3644" s="1" t="str">
        <f>IFERROR(VLOOKUP(TRIM(D3644), sizeList!A:B, 2, FALSE), "")</f>
        <v>Full</v>
      </c>
      <c r="D3644" s="1" t="s">
        <v>5159</v>
      </c>
      <c r="E3644" s="1" t="str">
        <f>TRIM(F3644)</f>
        <v>Waldhausen Athletic kötőfék</v>
      </c>
      <c r="F3644" s="1" t="s">
        <v>6537</v>
      </c>
      <c r="G3644" s="1" t="s">
        <v>17062</v>
      </c>
      <c r="H3644" s="1" t="s">
        <v>52</v>
      </c>
      <c r="I3644" s="1" t="s">
        <v>23</v>
      </c>
      <c r="J3644" s="1" t="str">
        <f>TRIM(I3644)</f>
        <v>Lófelszerelés</v>
      </c>
      <c r="K3644" s="1" t="s">
        <v>6158</v>
      </c>
      <c r="L3644" s="1" t="str">
        <f>TRIM(K3644)</f>
        <v>Kötőfék és vezetőszár</v>
      </c>
      <c r="M3644" s="1" t="s">
        <v>6159</v>
      </c>
      <c r="N3644" s="1" t="str">
        <f>TRIM(M3644)</f>
        <v>Kötőfék</v>
      </c>
      <c r="P3644" s="1" t="str">
        <f>TRIM(O3644)</f>
        <v/>
      </c>
      <c r="R3644" s="8">
        <v>4057962236431</v>
      </c>
      <c r="S3644" s="1">
        <v>17.95</v>
      </c>
      <c r="T3644" s="1" t="s">
        <v>26</v>
      </c>
      <c r="U3644" s="1">
        <v>0.4</v>
      </c>
      <c r="W3644" s="1" t="s">
        <v>15290</v>
      </c>
      <c r="X3644" s="1" t="str">
        <f>IF(W3644="", "", IFERROR(VLOOKUP(W3644, colorList!A:B,2,FALSE),""))</f>
        <v>fahéj</v>
      </c>
    </row>
    <row r="3645" spans="1:24" ht="27.75" customHeight="1" x14ac:dyDescent="0.25">
      <c r="A3645" s="1" t="s">
        <v>17051</v>
      </c>
      <c r="B3645" s="1" t="str">
        <f>TRIM(D3645)</f>
        <v>Pony</v>
      </c>
      <c r="C3645" s="1" t="str">
        <f>IFERROR(VLOOKUP(TRIM(D3645), sizeList!A:B, 2, FALSE), "")</f>
        <v>Póni</v>
      </c>
      <c r="D3645" s="1" t="s">
        <v>5153</v>
      </c>
      <c r="E3645" s="1" t="str">
        <f>TRIM(F3645)</f>
        <v>Waldhausen Athletic kötőfék</v>
      </c>
      <c r="F3645" s="1" t="s">
        <v>6537</v>
      </c>
      <c r="G3645" s="1" t="s">
        <v>17052</v>
      </c>
      <c r="H3645" s="1" t="s">
        <v>52</v>
      </c>
      <c r="I3645" s="1" t="s">
        <v>23</v>
      </c>
      <c r="J3645" s="1" t="str">
        <f>TRIM(I3645)</f>
        <v>Lófelszerelés</v>
      </c>
      <c r="K3645" s="1" t="s">
        <v>6158</v>
      </c>
      <c r="L3645" s="1" t="str">
        <f>TRIM(K3645)</f>
        <v>Kötőfék és vezetőszár</v>
      </c>
      <c r="M3645" s="1" t="s">
        <v>6159</v>
      </c>
      <c r="N3645" s="1" t="str">
        <f>TRIM(M3645)</f>
        <v>Kötőfék</v>
      </c>
      <c r="P3645" s="1" t="str">
        <f>TRIM(O3645)</f>
        <v/>
      </c>
      <c r="R3645" s="8">
        <v>4057962236448</v>
      </c>
      <c r="S3645" s="1">
        <v>17.95</v>
      </c>
      <c r="T3645" s="1" t="s">
        <v>26</v>
      </c>
      <c r="U3645" s="1">
        <v>0.4</v>
      </c>
      <c r="W3645" s="1" t="s">
        <v>15280</v>
      </c>
      <c r="X3645" s="1" t="str">
        <f>IF(W3645="", "", IFERROR(VLOOKUP(W3645, colorList!A:B,2,FALSE),""))</f>
        <v>sötét olivazöld</v>
      </c>
    </row>
    <row r="3646" spans="1:24" ht="27.75" customHeight="1" x14ac:dyDescent="0.25">
      <c r="A3646" s="1" t="s">
        <v>17053</v>
      </c>
      <c r="B3646" s="1" t="str">
        <f>TRIM(D3646)</f>
        <v>Cob</v>
      </c>
      <c r="C3646" s="1" t="str">
        <f>IFERROR(VLOOKUP(TRIM(D3646), sizeList!A:B, 2, FALSE), "")</f>
        <v>Cob</v>
      </c>
      <c r="D3646" s="1" t="s">
        <v>5158</v>
      </c>
      <c r="E3646" s="1" t="str">
        <f>TRIM(F3646)</f>
        <v>Waldhausen Athletic kötőfék</v>
      </c>
      <c r="F3646" s="1" t="s">
        <v>6537</v>
      </c>
      <c r="G3646" s="1" t="s">
        <v>17054</v>
      </c>
      <c r="H3646" s="1" t="s">
        <v>52</v>
      </c>
      <c r="I3646" s="1" t="s">
        <v>23</v>
      </c>
      <c r="J3646" s="1" t="str">
        <f>TRIM(I3646)</f>
        <v>Lófelszerelés</v>
      </c>
      <c r="K3646" s="1" t="s">
        <v>6158</v>
      </c>
      <c r="L3646" s="1" t="str">
        <f>TRIM(K3646)</f>
        <v>Kötőfék és vezetőszár</v>
      </c>
      <c r="M3646" s="1" t="s">
        <v>6159</v>
      </c>
      <c r="N3646" s="1" t="str">
        <f>TRIM(M3646)</f>
        <v>Kötőfék</v>
      </c>
      <c r="P3646" s="1" t="str">
        <f>TRIM(O3646)</f>
        <v/>
      </c>
      <c r="R3646" s="8">
        <v>4057962236455</v>
      </c>
      <c r="S3646" s="1">
        <v>17.95</v>
      </c>
      <c r="T3646" s="1" t="s">
        <v>26</v>
      </c>
      <c r="U3646" s="1">
        <v>0.4</v>
      </c>
      <c r="W3646" s="1" t="s">
        <v>15280</v>
      </c>
      <c r="X3646" s="1" t="str">
        <f>IF(W3646="", "", IFERROR(VLOOKUP(W3646, colorList!A:B,2,FALSE),""))</f>
        <v>sötét olivazöld</v>
      </c>
    </row>
    <row r="3647" spans="1:24" ht="27.75" customHeight="1" x14ac:dyDescent="0.25">
      <c r="A3647" s="1" t="s">
        <v>17055</v>
      </c>
      <c r="B3647" s="1" t="str">
        <f>TRIM(D3647)</f>
        <v>Full</v>
      </c>
      <c r="C3647" s="1" t="str">
        <f>IFERROR(VLOOKUP(TRIM(D3647), sizeList!A:B, 2, FALSE), "")</f>
        <v>Full</v>
      </c>
      <c r="D3647" s="1" t="s">
        <v>5159</v>
      </c>
      <c r="E3647" s="1" t="str">
        <f>TRIM(F3647)</f>
        <v>Waldhausen Athletic kötőfék</v>
      </c>
      <c r="F3647" s="1" t="s">
        <v>6537</v>
      </c>
      <c r="G3647" s="1" t="s">
        <v>17056</v>
      </c>
      <c r="H3647" s="1" t="s">
        <v>52</v>
      </c>
      <c r="I3647" s="1" t="s">
        <v>23</v>
      </c>
      <c r="J3647" s="1" t="str">
        <f>TRIM(I3647)</f>
        <v>Lófelszerelés</v>
      </c>
      <c r="K3647" s="1" t="s">
        <v>6158</v>
      </c>
      <c r="L3647" s="1" t="str">
        <f>TRIM(K3647)</f>
        <v>Kötőfék és vezetőszár</v>
      </c>
      <c r="M3647" s="1" t="s">
        <v>6159</v>
      </c>
      <c r="N3647" s="1" t="str">
        <f>TRIM(M3647)</f>
        <v>Kötőfék</v>
      </c>
      <c r="P3647" s="1" t="str">
        <f>TRIM(O3647)</f>
        <v/>
      </c>
      <c r="R3647" s="8">
        <v>4057962236462</v>
      </c>
      <c r="S3647" s="1">
        <v>17.95</v>
      </c>
      <c r="T3647" s="1" t="s">
        <v>26</v>
      </c>
      <c r="U3647" s="1">
        <v>0.4</v>
      </c>
      <c r="W3647" s="1" t="s">
        <v>15280</v>
      </c>
      <c r="X3647" s="1" t="str">
        <f>IF(W3647="", "", IFERROR(VLOOKUP(W3647, colorList!A:B,2,FALSE),""))</f>
        <v>sötét olivazöld</v>
      </c>
    </row>
    <row r="3648" spans="1:24" ht="27.75" customHeight="1" x14ac:dyDescent="0.25">
      <c r="A3648" s="1" t="s">
        <v>17031</v>
      </c>
      <c r="B3648" s="1" t="str">
        <f>TRIM(D3648)</f>
        <v>Pony</v>
      </c>
      <c r="C3648" s="1" t="str">
        <f>IFERROR(VLOOKUP(TRIM(D3648), sizeList!A:B, 2, FALSE), "")</f>
        <v>Póni</v>
      </c>
      <c r="D3648" s="1" t="s">
        <v>5153</v>
      </c>
      <c r="E3648" s="1" t="str">
        <f>TRIM(F3648)</f>
        <v>Waldhausen Athletic kötőfék</v>
      </c>
      <c r="F3648" s="1" t="s">
        <v>6537</v>
      </c>
      <c r="G3648" s="1" t="s">
        <v>17032</v>
      </c>
      <c r="H3648" s="1" t="s">
        <v>52</v>
      </c>
      <c r="I3648" s="1" t="s">
        <v>23</v>
      </c>
      <c r="J3648" s="1" t="str">
        <f>TRIM(I3648)</f>
        <v>Lófelszerelés</v>
      </c>
      <c r="K3648" s="1" t="s">
        <v>6158</v>
      </c>
      <c r="L3648" s="1" t="str">
        <f>TRIM(K3648)</f>
        <v>Kötőfék és vezetőszár</v>
      </c>
      <c r="M3648" s="1" t="s">
        <v>6159</v>
      </c>
      <c r="N3648" s="1" t="str">
        <f>TRIM(M3648)</f>
        <v>Kötőfék</v>
      </c>
      <c r="P3648" s="1" t="str">
        <f>TRIM(O3648)</f>
        <v/>
      </c>
      <c r="R3648" s="8">
        <v>4057962236479</v>
      </c>
      <c r="S3648" s="1">
        <v>17.95</v>
      </c>
      <c r="T3648" s="1" t="s">
        <v>26</v>
      </c>
      <c r="U3648" s="1">
        <v>0.4</v>
      </c>
      <c r="W3648" s="1" t="s">
        <v>136</v>
      </c>
      <c r="X3648" s="1" t="str">
        <f>IF(W3648="", "", IFERROR(VLOOKUP(W3648, colorList!A:B,2,FALSE),""))</f>
        <v>fekete</v>
      </c>
    </row>
    <row r="3649" spans="1:24" ht="27.75" customHeight="1" x14ac:dyDescent="0.25">
      <c r="A3649" s="1" t="s">
        <v>17033</v>
      </c>
      <c r="B3649" s="1" t="str">
        <f>TRIM(D3649)</f>
        <v>Cob</v>
      </c>
      <c r="C3649" s="1" t="str">
        <f>IFERROR(VLOOKUP(TRIM(D3649), sizeList!A:B, 2, FALSE), "")</f>
        <v>Cob</v>
      </c>
      <c r="D3649" s="1" t="s">
        <v>5158</v>
      </c>
      <c r="E3649" s="1" t="str">
        <f>TRIM(F3649)</f>
        <v>Waldhausen Athletic kötőfék</v>
      </c>
      <c r="F3649" s="1" t="s">
        <v>6537</v>
      </c>
      <c r="G3649" s="1" t="s">
        <v>17034</v>
      </c>
      <c r="H3649" s="1" t="s">
        <v>52</v>
      </c>
      <c r="I3649" s="1" t="s">
        <v>23</v>
      </c>
      <c r="J3649" s="1" t="str">
        <f>TRIM(I3649)</f>
        <v>Lófelszerelés</v>
      </c>
      <c r="K3649" s="1" t="s">
        <v>6158</v>
      </c>
      <c r="L3649" s="1" t="str">
        <f>TRIM(K3649)</f>
        <v>Kötőfék és vezetőszár</v>
      </c>
      <c r="M3649" s="1" t="s">
        <v>6159</v>
      </c>
      <c r="N3649" s="1" t="str">
        <f>TRIM(M3649)</f>
        <v>Kötőfék</v>
      </c>
      <c r="P3649" s="1" t="str">
        <f>TRIM(O3649)</f>
        <v/>
      </c>
      <c r="R3649" s="8">
        <v>4057962236486</v>
      </c>
      <c r="S3649" s="1">
        <v>17.95</v>
      </c>
      <c r="T3649" s="1" t="s">
        <v>26</v>
      </c>
      <c r="U3649" s="1">
        <v>0.4</v>
      </c>
      <c r="W3649" s="1" t="s">
        <v>136</v>
      </c>
      <c r="X3649" s="1" t="str">
        <f>IF(W3649="", "", IFERROR(VLOOKUP(W3649, colorList!A:B,2,FALSE),""))</f>
        <v>fekete</v>
      </c>
    </row>
    <row r="3650" spans="1:24" ht="27.75" customHeight="1" x14ac:dyDescent="0.25">
      <c r="A3650" s="1" t="s">
        <v>17035</v>
      </c>
      <c r="B3650" s="1" t="str">
        <f>TRIM(D3650)</f>
        <v>Full</v>
      </c>
      <c r="C3650" s="1" t="str">
        <f>IFERROR(VLOOKUP(TRIM(D3650), sizeList!A:B, 2, FALSE), "")</f>
        <v>Full</v>
      </c>
      <c r="D3650" s="1" t="s">
        <v>5159</v>
      </c>
      <c r="E3650" s="1" t="str">
        <f>TRIM(F3650)</f>
        <v>Waldhausen Athletic kötőfék</v>
      </c>
      <c r="F3650" s="1" t="s">
        <v>6537</v>
      </c>
      <c r="G3650" s="1" t="s">
        <v>17036</v>
      </c>
      <c r="H3650" s="1" t="s">
        <v>52</v>
      </c>
      <c r="I3650" s="1" t="s">
        <v>23</v>
      </c>
      <c r="J3650" s="1" t="str">
        <f>TRIM(I3650)</f>
        <v>Lófelszerelés</v>
      </c>
      <c r="K3650" s="1" t="s">
        <v>6158</v>
      </c>
      <c r="L3650" s="1" t="str">
        <f>TRIM(K3650)</f>
        <v>Kötőfék és vezetőszár</v>
      </c>
      <c r="M3650" s="1" t="s">
        <v>6159</v>
      </c>
      <c r="N3650" s="1" t="str">
        <f>TRIM(M3650)</f>
        <v>Kötőfék</v>
      </c>
      <c r="P3650" s="1" t="str">
        <f>TRIM(O3650)</f>
        <v/>
      </c>
      <c r="R3650" s="8">
        <v>4057962236509</v>
      </c>
      <c r="S3650" s="1">
        <v>17.95</v>
      </c>
      <c r="T3650" s="1" t="s">
        <v>26</v>
      </c>
      <c r="U3650" s="1">
        <v>0.4</v>
      </c>
      <c r="W3650" s="1" t="s">
        <v>136</v>
      </c>
      <c r="X3650" s="1" t="str">
        <f>IF(W3650="", "", IFERROR(VLOOKUP(W3650, colorList!A:B,2,FALSE),""))</f>
        <v>fekete</v>
      </c>
    </row>
    <row r="3651" spans="1:24" ht="27.75" customHeight="1" x14ac:dyDescent="0.25">
      <c r="A3651" s="1" t="s">
        <v>17037</v>
      </c>
      <c r="B3651" s="1" t="str">
        <f>TRIM(D3651)</f>
        <v>Pony</v>
      </c>
      <c r="C3651" s="1" t="str">
        <f>IFERROR(VLOOKUP(TRIM(D3651), sizeList!A:B, 2, FALSE), "")</f>
        <v>Póni</v>
      </c>
      <c r="D3651" s="1" t="s">
        <v>5153</v>
      </c>
      <c r="E3651" s="1" t="str">
        <f>TRIM(F3651)</f>
        <v>Waldhausen Athletic kötőfék</v>
      </c>
      <c r="F3651" s="1" t="s">
        <v>6537</v>
      </c>
      <c r="G3651" s="1" t="s">
        <v>17038</v>
      </c>
      <c r="H3651" s="1" t="s">
        <v>52</v>
      </c>
      <c r="I3651" s="1" t="s">
        <v>23</v>
      </c>
      <c r="J3651" s="1" t="str">
        <f>TRIM(I3651)</f>
        <v>Lófelszerelés</v>
      </c>
      <c r="K3651" s="1" t="s">
        <v>6158</v>
      </c>
      <c r="L3651" s="1" t="str">
        <f>TRIM(K3651)</f>
        <v>Kötőfék és vezetőszár</v>
      </c>
      <c r="M3651" s="1" t="s">
        <v>6159</v>
      </c>
      <c r="N3651" s="1" t="str">
        <f>TRIM(M3651)</f>
        <v>Kötőfék</v>
      </c>
      <c r="P3651" s="1" t="str">
        <f>TRIM(O3651)</f>
        <v/>
      </c>
      <c r="R3651" s="8">
        <v>4057962238947</v>
      </c>
      <c r="S3651" s="1">
        <v>17.95</v>
      </c>
      <c r="T3651" s="1" t="s">
        <v>26</v>
      </c>
      <c r="U3651" s="1">
        <v>0.4</v>
      </c>
      <c r="W3651" s="1" t="s">
        <v>15270</v>
      </c>
      <c r="X3651" s="1" t="str">
        <f>IF(W3651="", "", IFERROR(VLOOKUP(W3651, colorList!A:B,2,FALSE),""))</f>
        <v>cappuccino</v>
      </c>
    </row>
    <row r="3652" spans="1:24" ht="27.75" customHeight="1" x14ac:dyDescent="0.25">
      <c r="A3652" s="1" t="s">
        <v>17039</v>
      </c>
      <c r="B3652" s="1" t="str">
        <f>TRIM(D3652)</f>
        <v>Cob</v>
      </c>
      <c r="C3652" s="1" t="str">
        <f>IFERROR(VLOOKUP(TRIM(D3652), sizeList!A:B, 2, FALSE), "")</f>
        <v>Cob</v>
      </c>
      <c r="D3652" s="1" t="s">
        <v>5158</v>
      </c>
      <c r="E3652" s="1" t="str">
        <f>TRIM(F3652)</f>
        <v>Waldhausen Athletic kötőfék</v>
      </c>
      <c r="F3652" s="1" t="s">
        <v>6537</v>
      </c>
      <c r="G3652" s="1" t="s">
        <v>17040</v>
      </c>
      <c r="H3652" s="1" t="s">
        <v>52</v>
      </c>
      <c r="I3652" s="1" t="s">
        <v>23</v>
      </c>
      <c r="J3652" s="1" t="str">
        <f>TRIM(I3652)</f>
        <v>Lófelszerelés</v>
      </c>
      <c r="K3652" s="1" t="s">
        <v>6158</v>
      </c>
      <c r="L3652" s="1" t="str">
        <f>TRIM(K3652)</f>
        <v>Kötőfék és vezetőszár</v>
      </c>
      <c r="M3652" s="1" t="s">
        <v>6159</v>
      </c>
      <c r="N3652" s="1" t="str">
        <f>TRIM(M3652)</f>
        <v>Kötőfék</v>
      </c>
      <c r="P3652" s="1" t="str">
        <f>TRIM(O3652)</f>
        <v/>
      </c>
      <c r="R3652" s="8">
        <v>4057962238954</v>
      </c>
      <c r="S3652" s="1">
        <v>17.95</v>
      </c>
      <c r="T3652" s="1" t="s">
        <v>26</v>
      </c>
      <c r="U3652" s="1">
        <v>0.4</v>
      </c>
      <c r="W3652" s="1" t="s">
        <v>15270</v>
      </c>
      <c r="X3652" s="1" t="str">
        <f>IF(W3652="", "", IFERROR(VLOOKUP(W3652, colorList!A:B,2,FALSE),""))</f>
        <v>cappuccino</v>
      </c>
    </row>
    <row r="3653" spans="1:24" ht="27.75" customHeight="1" x14ac:dyDescent="0.25">
      <c r="A3653" s="1" t="s">
        <v>17041</v>
      </c>
      <c r="B3653" s="1" t="str">
        <f>TRIM(D3653)</f>
        <v>Full</v>
      </c>
      <c r="C3653" s="1" t="str">
        <f>IFERROR(VLOOKUP(TRIM(D3653), sizeList!A:B, 2, FALSE), "")</f>
        <v>Full</v>
      </c>
      <c r="D3653" s="1" t="s">
        <v>5159</v>
      </c>
      <c r="E3653" s="1" t="str">
        <f>TRIM(F3653)</f>
        <v>Waldhausen Athletic kötőfék</v>
      </c>
      <c r="F3653" s="1" t="s">
        <v>6537</v>
      </c>
      <c r="G3653" s="1" t="s">
        <v>17042</v>
      </c>
      <c r="H3653" s="1" t="s">
        <v>52</v>
      </c>
      <c r="I3653" s="1" t="s">
        <v>23</v>
      </c>
      <c r="J3653" s="1" t="str">
        <f>TRIM(I3653)</f>
        <v>Lófelszerelés</v>
      </c>
      <c r="K3653" s="1" t="s">
        <v>6158</v>
      </c>
      <c r="L3653" s="1" t="str">
        <f>TRIM(K3653)</f>
        <v>Kötőfék és vezetőszár</v>
      </c>
      <c r="M3653" s="1" t="s">
        <v>6159</v>
      </c>
      <c r="N3653" s="1" t="str">
        <f>TRIM(M3653)</f>
        <v>Kötőfék</v>
      </c>
      <c r="P3653" s="1" t="str">
        <f>TRIM(O3653)</f>
        <v/>
      </c>
      <c r="R3653" s="8">
        <v>4057962238961</v>
      </c>
      <c r="S3653" s="1">
        <v>17.95</v>
      </c>
      <c r="T3653" s="1" t="s">
        <v>26</v>
      </c>
      <c r="U3653" s="1">
        <v>0.4</v>
      </c>
      <c r="W3653" s="1" t="s">
        <v>15270</v>
      </c>
      <c r="X3653" s="1" t="str">
        <f>IF(W3653="", "", IFERROR(VLOOKUP(W3653, colorList!A:B,2,FALSE),""))</f>
        <v>cappuccino</v>
      </c>
    </row>
    <row r="3654" spans="1:24" ht="27.75" customHeight="1" x14ac:dyDescent="0.25">
      <c r="A3654" s="1">
        <v>772600</v>
      </c>
      <c r="B3654" s="1" t="str">
        <f>TRIM(D3654)</f>
        <v/>
      </c>
      <c r="C3654" s="1" t="str">
        <f>IFERROR(VLOOKUP(D3654, sizeList!A:B, 2, FALSE), "")</f>
        <v/>
      </c>
      <c r="E3654" s="1" t="str">
        <f>TRIM(F3654)</f>
        <v>Waldhausen autós patkódísz</v>
      </c>
      <c r="F3654" s="1" t="s">
        <v>14701</v>
      </c>
      <c r="G3654" s="1" t="s">
        <v>14702</v>
      </c>
      <c r="H3654" s="1" t="s">
        <v>52</v>
      </c>
      <c r="I3654" s="1" t="s">
        <v>255</v>
      </c>
      <c r="J3654" s="1" t="str">
        <f>TRIM(I3654)</f>
        <v>Lovasfelszerelés</v>
      </c>
      <c r="K3654" s="1" t="s">
        <v>14561</v>
      </c>
      <c r="L3654" s="1" t="str">
        <f>TRIM(K3654)</f>
        <v>Ajándéktárgy</v>
      </c>
      <c r="N3654" s="1" t="str">
        <f>TRIM(M3654)</f>
        <v/>
      </c>
      <c r="P3654" s="1" t="str">
        <f>TRIM(O3654)</f>
        <v/>
      </c>
      <c r="Q3654" s="18" t="s">
        <v>14703</v>
      </c>
      <c r="R3654" s="8">
        <v>4043969008270</v>
      </c>
      <c r="S3654" s="1">
        <v>15.95</v>
      </c>
      <c r="T3654" s="1" t="s">
        <v>26</v>
      </c>
      <c r="U3654" s="1">
        <v>0.25</v>
      </c>
      <c r="V3654" s="1" t="s">
        <v>14702</v>
      </c>
      <c r="X3654" s="1" t="str">
        <f>IF(W3654="", "", IFERROR(VLOOKUP(W3654, colorList!A:B,2,FALSE),""))</f>
        <v/>
      </c>
    </row>
    <row r="3655" spans="1:24" ht="27.75" customHeight="1" x14ac:dyDescent="0.25">
      <c r="A3655" s="1">
        <v>159006</v>
      </c>
      <c r="B3655" s="1" t="str">
        <f>TRIM(D3655)</f>
        <v>1000 ml</v>
      </c>
      <c r="C3655" s="1" t="str">
        <f>IFERROR(VLOOKUP(TRIM(D3655), sizeList!A:B, 2, FALSE), "")</f>
        <v>1000 ml</v>
      </c>
      <c r="D3655" s="1" t="s">
        <v>8613</v>
      </c>
      <c r="E3655" s="1" t="str">
        <f>TRIM(F3655)</f>
        <v>Waldhausen babérolajos pataolaj 500 ml</v>
      </c>
      <c r="F3655" s="1" t="s">
        <v>8626</v>
      </c>
      <c r="G3655" s="1" t="s">
        <v>8627</v>
      </c>
      <c r="H3655" s="1" t="s">
        <v>52</v>
      </c>
      <c r="I3655" s="1" t="s">
        <v>23</v>
      </c>
      <c r="J3655" s="1" t="str">
        <f>TRIM(I3655)</f>
        <v>Lófelszerelés</v>
      </c>
      <c r="K3655" s="1" t="s">
        <v>65</v>
      </c>
      <c r="L3655" s="1" t="str">
        <f>TRIM(K3655)</f>
        <v>Lóápoló szer</v>
      </c>
      <c r="M3655" s="1" t="s">
        <v>107</v>
      </c>
      <c r="N3655" s="1" t="str">
        <f>TRIM(M3655)</f>
        <v>Pataápolás</v>
      </c>
      <c r="P3655" s="1" t="str">
        <f>TRIM(O3655)</f>
        <v/>
      </c>
      <c r="Q3655" s="18" t="s">
        <v>8628</v>
      </c>
      <c r="R3655" s="8">
        <v>4043969035368</v>
      </c>
      <c r="S3655" s="1">
        <v>17.95</v>
      </c>
      <c r="T3655" s="1" t="s">
        <v>26</v>
      </c>
      <c r="U3655" s="1">
        <v>0.94499999999999995</v>
      </c>
      <c r="V3655" s="1" t="s">
        <v>8629</v>
      </c>
      <c r="W3655" s="1" t="s">
        <v>3969</v>
      </c>
      <c r="X3655" s="1" t="str">
        <f>IF(W3655="", "", IFERROR(VLOOKUP(W3655, colorList!A:B,2,FALSE),""))</f>
        <v>zöld</v>
      </c>
    </row>
    <row r="3656" spans="1:24" ht="27.75" customHeight="1" x14ac:dyDescent="0.25">
      <c r="A3656" s="1">
        <v>390100</v>
      </c>
      <c r="B3656" s="1" t="str">
        <f>TRIM(D3656)</f>
        <v>500 ml</v>
      </c>
      <c r="C3656" s="1" t="str">
        <f>IFERROR(VLOOKUP(TRIM(D3656), sizeList!A:B, 2, FALSE), "")</f>
        <v>500 ml</v>
      </c>
      <c r="D3656" s="1" t="s">
        <v>78</v>
      </c>
      <c r="E3656" s="1" t="str">
        <f>TRIM(F3656)</f>
        <v>Waldhausen babérolajos pataolaj ecsettel 500 ml</v>
      </c>
      <c r="F3656" s="1" t="s">
        <v>8643</v>
      </c>
      <c r="G3656" s="1" t="s">
        <v>8644</v>
      </c>
      <c r="H3656" s="1" t="s">
        <v>52</v>
      </c>
      <c r="I3656" s="1" t="s">
        <v>23</v>
      </c>
      <c r="J3656" s="1" t="str">
        <f>TRIM(I3656)</f>
        <v>Lófelszerelés</v>
      </c>
      <c r="K3656" s="1" t="s">
        <v>65</v>
      </c>
      <c r="L3656" s="1" t="str">
        <f>TRIM(K3656)</f>
        <v>Lóápoló szer</v>
      </c>
      <c r="M3656" s="1" t="s">
        <v>107</v>
      </c>
      <c r="N3656" s="1" t="str">
        <f>TRIM(M3656)</f>
        <v>Pataápolás</v>
      </c>
      <c r="P3656" s="1" t="str">
        <f>TRIM(O3656)</f>
        <v/>
      </c>
      <c r="Q3656" s="18" t="s">
        <v>8645</v>
      </c>
      <c r="R3656" s="8">
        <v>4043969116395</v>
      </c>
      <c r="S3656" s="1">
        <v>14.95</v>
      </c>
      <c r="T3656" s="1" t="s">
        <v>26</v>
      </c>
      <c r="U3656" s="1">
        <v>0.505</v>
      </c>
      <c r="V3656" s="1" t="s">
        <v>8646</v>
      </c>
      <c r="X3656" s="1" t="str">
        <f>IF(W3656="", "", IFERROR(VLOOKUP(W3656, colorList!A:B,2,FALSE),""))</f>
        <v/>
      </c>
    </row>
    <row r="3657" spans="1:24" ht="27.75" customHeight="1" x14ac:dyDescent="0.25">
      <c r="A3657" s="1">
        <v>110104</v>
      </c>
      <c r="B3657" s="1" t="str">
        <f>TRIM(D3657)</f>
        <v/>
      </c>
      <c r="C3657" s="1" t="str">
        <f>IFERROR(VLOOKUP(D3657, sizeList!A:B, 2, FALSE), "")</f>
        <v/>
      </c>
      <c r="E3657" s="1" t="str">
        <f>TRIM(F3657)</f>
        <v>Waldhausen banán hátsó nyeregtáska</v>
      </c>
      <c r="F3657" s="1" t="s">
        <v>8327</v>
      </c>
      <c r="G3657" s="1" t="s">
        <v>8328</v>
      </c>
      <c r="H3657" s="1" t="s">
        <v>52</v>
      </c>
      <c r="I3657" s="1" t="s">
        <v>23</v>
      </c>
      <c r="J3657" s="1" t="str">
        <f>TRIM(I3657)</f>
        <v>Lófelszerelés</v>
      </c>
      <c r="K3657" s="1" t="s">
        <v>2962</v>
      </c>
      <c r="L3657" s="1" t="str">
        <f>TRIM(K3657)</f>
        <v>Nyereg és tartozékai</v>
      </c>
      <c r="M3657" s="1" t="s">
        <v>8324</v>
      </c>
      <c r="N3657" s="1" t="str">
        <f>TRIM(M3657)</f>
        <v>Nyereg- és tartozékai kiegészítők</v>
      </c>
      <c r="P3657" s="1" t="str">
        <f>TRIM(O3657)</f>
        <v/>
      </c>
      <c r="Q3657" s="18" t="s">
        <v>8329</v>
      </c>
      <c r="R3657" s="8">
        <v>4043969174784</v>
      </c>
      <c r="S3657" s="1">
        <v>21.95</v>
      </c>
      <c r="T3657" s="1" t="s">
        <v>26</v>
      </c>
      <c r="U3657" s="1">
        <v>0.27100000000000002</v>
      </c>
      <c r="V3657" s="1" t="s">
        <v>8330</v>
      </c>
      <c r="W3657" s="1" t="s">
        <v>136</v>
      </c>
      <c r="X3657" s="1" t="str">
        <f>IF(W3657="", "", IFERROR(VLOOKUP(W3657, colorList!A:B,2,FALSE),""))</f>
        <v>fekete</v>
      </c>
    </row>
    <row r="3658" spans="1:24" ht="27.75" customHeight="1" x14ac:dyDescent="0.25">
      <c r="A3658" s="1">
        <v>110104</v>
      </c>
      <c r="B3658" s="1" t="str">
        <f>TRIM(D3658)</f>
        <v/>
      </c>
      <c r="C3658" s="1" t="str">
        <f>IFERROR(VLOOKUP(D3658, sizeList!A:B, 2, FALSE), "")</f>
        <v/>
      </c>
      <c r="D3658" s="1" t="s">
        <v>5114</v>
      </c>
      <c r="E3658" s="1" t="str">
        <f>TRIM(F3658)</f>
        <v>Waldhausen banán hátsó nyeregtáska</v>
      </c>
      <c r="F3658" s="1" t="s">
        <v>8327</v>
      </c>
      <c r="G3658" s="1" t="s">
        <v>15262</v>
      </c>
      <c r="H3658" s="1" t="s">
        <v>52</v>
      </c>
      <c r="I3658" s="1" t="s">
        <v>23</v>
      </c>
      <c r="J3658" s="1" t="str">
        <f>TRIM(I3658)</f>
        <v>Lófelszerelés</v>
      </c>
      <c r="K3658" s="1" t="s">
        <v>2962</v>
      </c>
      <c r="L3658" s="1" t="str">
        <f>TRIM(K3658)</f>
        <v>Nyereg és tartozékai</v>
      </c>
      <c r="M3658" s="1" t="s">
        <v>8324</v>
      </c>
      <c r="N3658" s="1" t="str">
        <f>TRIM(M3658)</f>
        <v>Nyereg- és tartozékai kiegészítők</v>
      </c>
      <c r="P3658" s="1" t="str">
        <f>TRIM(O3658)</f>
        <v/>
      </c>
      <c r="Q3658" s="18" t="s">
        <v>15263</v>
      </c>
      <c r="R3658" s="8">
        <v>4057962235496</v>
      </c>
      <c r="S3658" s="1">
        <v>21.95</v>
      </c>
      <c r="T3658" s="1" t="s">
        <v>26</v>
      </c>
      <c r="X3658" s="1" t="str">
        <f>IF(W3658="", "", IFERROR(VLOOKUP(W3658, colorList!A:B,2,FALSE),""))</f>
        <v/>
      </c>
    </row>
    <row r="3659" spans="1:24" ht="27.75" customHeight="1" x14ac:dyDescent="0.25">
      <c r="A3659" s="1" t="s">
        <v>237</v>
      </c>
      <c r="B3659" s="1" t="str">
        <f>TRIM(D3659)</f>
        <v>WB</v>
      </c>
      <c r="C3659" s="1" t="str">
        <f>IFERROR(VLOOKUP(TRIM(D3659), sizeList!A:B, 2, FALSE), "")</f>
        <v>Full</v>
      </c>
      <c r="D3659" s="1" t="s">
        <v>226</v>
      </c>
      <c r="E3659" s="1" t="str">
        <f>TRIM(F3659)</f>
        <v>Waldhausen báránybőrös bokavédő</v>
      </c>
      <c r="F3659" s="1" t="s">
        <v>238</v>
      </c>
      <c r="G3659" s="1" t="s">
        <v>239</v>
      </c>
      <c r="H3659" s="1" t="s">
        <v>52</v>
      </c>
      <c r="I3659" s="1" t="s">
        <v>23</v>
      </c>
      <c r="J3659" s="1" t="str">
        <f>TRIM(I3659)</f>
        <v>Lófelszerelés</v>
      </c>
      <c r="K3659" s="1" t="s">
        <v>194</v>
      </c>
      <c r="L3659" s="1" t="str">
        <f>TRIM(K3659)</f>
        <v>Láb- és patavédő</v>
      </c>
      <c r="M3659" s="1" t="s">
        <v>195</v>
      </c>
      <c r="N3659" s="1" t="str">
        <f>TRIM(M3659)</f>
        <v>Bokavédő</v>
      </c>
      <c r="P3659" s="1" t="str">
        <f>TRIM(O3659)</f>
        <v/>
      </c>
      <c r="Q3659" s="18" t="s">
        <v>240</v>
      </c>
      <c r="R3659" s="8">
        <v>4043969142882</v>
      </c>
      <c r="S3659" s="1">
        <v>39.950000000000003</v>
      </c>
      <c r="T3659" s="1" t="s">
        <v>26</v>
      </c>
      <c r="U3659" s="1">
        <v>0.41189999999999999</v>
      </c>
      <c r="V3659" s="1" t="s">
        <v>241</v>
      </c>
      <c r="W3659" s="1" t="s">
        <v>136</v>
      </c>
      <c r="X3659" s="1" t="str">
        <f>IF(W3659="", "", IFERROR(VLOOKUP(W3659, colorList!A:B,2,FALSE),""))</f>
        <v>fekete</v>
      </c>
    </row>
    <row r="3660" spans="1:24" ht="27.75" customHeight="1" x14ac:dyDescent="0.25">
      <c r="A3660" s="1" t="s">
        <v>3688</v>
      </c>
      <c r="B3660" s="1" t="str">
        <f>TRIM(D3660)</f>
        <v>WB</v>
      </c>
      <c r="C3660" s="1" t="str">
        <f>IFERROR(VLOOKUP(TRIM(D3660), sizeList!A:B, 2, FALSE), "")</f>
        <v>Full</v>
      </c>
      <c r="D3660" s="1" t="s">
        <v>226</v>
      </c>
      <c r="E3660" s="1" t="str">
        <f>TRIM(F3660)</f>
        <v>Waldhausen báránybőrös ínvédő</v>
      </c>
      <c r="F3660" s="1" t="s">
        <v>3689</v>
      </c>
      <c r="G3660" s="1" t="s">
        <v>3690</v>
      </c>
      <c r="H3660" s="1" t="s">
        <v>52</v>
      </c>
      <c r="I3660" s="1" t="s">
        <v>23</v>
      </c>
      <c r="J3660" s="1" t="str">
        <f>TRIM(I3660)</f>
        <v>Lófelszerelés</v>
      </c>
      <c r="K3660" s="1" t="s">
        <v>194</v>
      </c>
      <c r="L3660" s="1" t="str">
        <f>TRIM(K3660)</f>
        <v>Láb- és patavédő</v>
      </c>
      <c r="M3660" s="1" t="s">
        <v>3654</v>
      </c>
      <c r="N3660" s="1" t="str">
        <f>TRIM(M3660)</f>
        <v>Ínvédő</v>
      </c>
      <c r="P3660" s="1" t="str">
        <f>TRIM(O3660)</f>
        <v/>
      </c>
      <c r="Q3660" s="18" t="s">
        <v>3691</v>
      </c>
      <c r="R3660" s="8">
        <v>4057962039803</v>
      </c>
      <c r="S3660" s="1">
        <v>49.95</v>
      </c>
      <c r="T3660" s="1" t="s">
        <v>26</v>
      </c>
      <c r="U3660" s="1">
        <v>0.51290000000000002</v>
      </c>
      <c r="V3660" s="1" t="s">
        <v>3692</v>
      </c>
      <c r="W3660" s="1" t="s">
        <v>136</v>
      </c>
      <c r="X3660" s="1" t="str">
        <f>IF(W3660="", "", IFERROR(VLOOKUP(W3660, colorList!A:B,2,FALSE),""))</f>
        <v>fekete</v>
      </c>
    </row>
    <row r="3661" spans="1:24" ht="27.75" customHeight="1" x14ac:dyDescent="0.25">
      <c r="A3661" s="1">
        <v>21447001</v>
      </c>
      <c r="B3661" s="1" t="str">
        <f>TRIM(D3661)</f>
        <v>27 cm</v>
      </c>
      <c r="C3661" s="1" t="str">
        <f>IFERROR(VLOOKUP(TRIM(D3661), sizeList!A:B, 2, FALSE), "")</f>
        <v>27 cm</v>
      </c>
      <c r="D3661" s="1" t="s">
        <v>4088</v>
      </c>
      <c r="E3661" s="1" t="str">
        <f>TRIM(F3661)</f>
        <v>Waldhausen bárányszőr orrszíjra, tarkószíjra</v>
      </c>
      <c r="F3661" s="1" t="s">
        <v>4089</v>
      </c>
      <c r="G3661" s="1" t="s">
        <v>4092</v>
      </c>
      <c r="H3661" s="1" t="s">
        <v>52</v>
      </c>
      <c r="I3661" s="1" t="s">
        <v>23</v>
      </c>
      <c r="J3661" s="1" t="str">
        <f>TRIM(I3661)</f>
        <v>Lófelszerelés</v>
      </c>
      <c r="K3661" s="1" t="s">
        <v>4074</v>
      </c>
      <c r="L3661" s="1" t="str">
        <f>TRIM(K3661)</f>
        <v>Kantár</v>
      </c>
      <c r="M3661" s="1" t="s">
        <v>4075</v>
      </c>
      <c r="N3661" s="1" t="str">
        <f>TRIM(M3661)</f>
        <v>Kantár kiegészítők</v>
      </c>
      <c r="P3661" s="1" t="str">
        <f>TRIM(O3661)</f>
        <v/>
      </c>
      <c r="Q3661" s="18" t="s">
        <v>5586</v>
      </c>
      <c r="R3661" s="8">
        <v>4043969125335</v>
      </c>
      <c r="S3661" s="1">
        <v>12.95</v>
      </c>
      <c r="T3661" s="1" t="s">
        <v>26</v>
      </c>
      <c r="U3661" s="1">
        <v>0.501</v>
      </c>
      <c r="V3661" s="1" t="s">
        <v>4091</v>
      </c>
      <c r="W3661" s="1" t="s">
        <v>136</v>
      </c>
      <c r="X3661" s="1" t="str">
        <f>IF(W3661="", "", IFERROR(VLOOKUP(W3661, colorList!A:B,2,FALSE),""))</f>
        <v>fekete</v>
      </c>
    </row>
    <row r="3662" spans="1:24" ht="27.75" customHeight="1" x14ac:dyDescent="0.25">
      <c r="A3662" s="1">
        <v>21447002</v>
      </c>
      <c r="B3662" s="1" t="str">
        <f>TRIM(D3662)</f>
        <v>27 cm</v>
      </c>
      <c r="C3662" s="1" t="str">
        <f>IFERROR(VLOOKUP(TRIM(D3662), sizeList!A:B, 2, FALSE), "")</f>
        <v>27 cm</v>
      </c>
      <c r="D3662" s="1" t="s">
        <v>4088</v>
      </c>
      <c r="E3662" s="1" t="str">
        <f>TRIM(F3662)</f>
        <v>Waldhausen bárányszőr orrszíjra, tarkószíjra</v>
      </c>
      <c r="F3662" s="1" t="s">
        <v>4089</v>
      </c>
      <c r="G3662" s="1" t="s">
        <v>4090</v>
      </c>
      <c r="H3662" s="1" t="s">
        <v>52</v>
      </c>
      <c r="I3662" s="1" t="s">
        <v>23</v>
      </c>
      <c r="J3662" s="1" t="str">
        <f>TRIM(I3662)</f>
        <v>Lófelszerelés</v>
      </c>
      <c r="K3662" s="1" t="s">
        <v>4074</v>
      </c>
      <c r="L3662" s="1" t="str">
        <f>TRIM(K3662)</f>
        <v>Kantár</v>
      </c>
      <c r="M3662" s="1" t="s">
        <v>4075</v>
      </c>
      <c r="N3662" s="1" t="str">
        <f>TRIM(M3662)</f>
        <v>Kantár kiegészítők</v>
      </c>
      <c r="P3662" s="1" t="str">
        <f>TRIM(O3662)</f>
        <v/>
      </c>
      <c r="Q3662" s="18" t="s">
        <v>5586</v>
      </c>
      <c r="R3662" s="8">
        <v>4043969125342</v>
      </c>
      <c r="S3662" s="1">
        <v>12.95</v>
      </c>
      <c r="T3662" s="1" t="s">
        <v>26</v>
      </c>
      <c r="U3662" s="1">
        <v>0.501</v>
      </c>
      <c r="V3662" s="1" t="s">
        <v>4091</v>
      </c>
      <c r="W3662" s="1" t="s">
        <v>3541</v>
      </c>
      <c r="X3662" s="1" t="str">
        <f>IF(W3662="", "", IFERROR(VLOOKUP(W3662, colorList!A:B,2,FALSE),""))</f>
        <v>natúr</v>
      </c>
    </row>
    <row r="3663" spans="1:24" ht="27.75" customHeight="1" x14ac:dyDescent="0.25">
      <c r="A3663" s="1">
        <v>2193107</v>
      </c>
      <c r="B3663" s="1" t="str">
        <f>TRIM(D3663)</f>
        <v>18 cm</v>
      </c>
      <c r="C3663" s="1" t="str">
        <f>IFERROR(VLOOKUP(TRIM(D3663), sizeList!A:B, 2, FALSE), "")</f>
        <v>18 cm</v>
      </c>
      <c r="D3663" s="1" t="s">
        <v>2169</v>
      </c>
      <c r="E3663" s="1" t="str">
        <f>TRIM(F3663)</f>
        <v>Waldhausen bárányszőr orrszíjra, tarkószíjra 18 cm</v>
      </c>
      <c r="F3663" s="1" t="s">
        <v>4099</v>
      </c>
      <c r="G3663" s="1" t="s">
        <v>4100</v>
      </c>
      <c r="H3663" s="1" t="s">
        <v>52</v>
      </c>
      <c r="I3663" s="1" t="s">
        <v>23</v>
      </c>
      <c r="J3663" s="1" t="str">
        <f>TRIM(I3663)</f>
        <v>Lófelszerelés</v>
      </c>
      <c r="K3663" s="1" t="s">
        <v>4074</v>
      </c>
      <c r="L3663" s="1" t="str">
        <f>TRIM(K3663)</f>
        <v>Kantár</v>
      </c>
      <c r="M3663" s="1" t="s">
        <v>4075</v>
      </c>
      <c r="N3663" s="1" t="str">
        <f>TRIM(M3663)</f>
        <v>Kantár kiegészítők</v>
      </c>
      <c r="P3663" s="1" t="str">
        <f>TRIM(O3663)</f>
        <v/>
      </c>
      <c r="Q3663" s="18" t="s">
        <v>5589</v>
      </c>
      <c r="R3663" s="8">
        <v>4057962042292</v>
      </c>
      <c r="S3663" s="1">
        <v>9.9499999999999993</v>
      </c>
      <c r="T3663" s="1" t="s">
        <v>26</v>
      </c>
      <c r="U3663" s="1">
        <v>0.70099999999999996</v>
      </c>
      <c r="V3663" s="1" t="s">
        <v>4101</v>
      </c>
      <c r="W3663" s="1" t="s">
        <v>490</v>
      </c>
      <c r="X3663" s="1" t="str">
        <f>IF(W3663="", "", IFERROR(VLOOKUP(W3663, colorList!A:B,2,FALSE),""))</f>
        <v>barna</v>
      </c>
    </row>
    <row r="3664" spans="1:24" ht="27.75" customHeight="1" x14ac:dyDescent="0.25">
      <c r="A3664" s="1">
        <v>2193101</v>
      </c>
      <c r="B3664" s="1" t="str">
        <f>TRIM(D3664)</f>
        <v>18 cm</v>
      </c>
      <c r="C3664" s="1" t="str">
        <f>IFERROR(VLOOKUP(TRIM(D3664), sizeList!A:B, 2, FALSE), "")</f>
        <v>18 cm</v>
      </c>
      <c r="D3664" s="1" t="s">
        <v>2169</v>
      </c>
      <c r="E3664" s="1" t="str">
        <f>TRIM(F3664)</f>
        <v>Waldhausen bárányszőr orrszíjra, tarkószíjra 18 cm</v>
      </c>
      <c r="F3664" s="1" t="s">
        <v>4099</v>
      </c>
      <c r="G3664" s="1" t="s">
        <v>4102</v>
      </c>
      <c r="H3664" s="1" t="s">
        <v>52</v>
      </c>
      <c r="I3664" s="1" t="s">
        <v>23</v>
      </c>
      <c r="J3664" s="1" t="str">
        <f>TRIM(I3664)</f>
        <v>Lófelszerelés</v>
      </c>
      <c r="K3664" s="1" t="s">
        <v>4074</v>
      </c>
      <c r="L3664" s="1" t="str">
        <f>TRIM(K3664)</f>
        <v>Kantár</v>
      </c>
      <c r="M3664" s="1" t="s">
        <v>4075</v>
      </c>
      <c r="N3664" s="1" t="str">
        <f>TRIM(M3664)</f>
        <v>Kantár kiegészítők</v>
      </c>
      <c r="P3664" s="1" t="str">
        <f>TRIM(O3664)</f>
        <v/>
      </c>
      <c r="Q3664" s="18" t="s">
        <v>5589</v>
      </c>
      <c r="R3664" s="8">
        <v>4057962042315</v>
      </c>
      <c r="S3664" s="1">
        <v>9.9499999999999993</v>
      </c>
      <c r="T3664" s="1" t="s">
        <v>26</v>
      </c>
      <c r="U3664" s="1">
        <v>0.70099999999999996</v>
      </c>
      <c r="V3664" s="1" t="s">
        <v>4101</v>
      </c>
      <c r="W3664" s="1" t="s">
        <v>1533</v>
      </c>
      <c r="X3664" s="1" t="str">
        <f>IF(W3664="", "", IFERROR(VLOOKUP(W3664, colorList!A:B,2,FALSE),""))</f>
        <v>fekete/fekete</v>
      </c>
    </row>
    <row r="3665" spans="1:24" ht="27.75" customHeight="1" x14ac:dyDescent="0.25">
      <c r="A3665" s="1">
        <v>2193112</v>
      </c>
      <c r="B3665" s="1" t="str">
        <f>TRIM(D3665)</f>
        <v>18 cm</v>
      </c>
      <c r="C3665" s="1" t="str">
        <f>IFERROR(VLOOKUP(TRIM(D3665), sizeList!A:B, 2, FALSE), "")</f>
        <v>18 cm</v>
      </c>
      <c r="D3665" s="1" t="s">
        <v>2169</v>
      </c>
      <c r="E3665" s="1" t="str">
        <f>TRIM(F3665)</f>
        <v>Waldhausen bárányszőr orrszíjra, tarkószíjra 18 cm</v>
      </c>
      <c r="F3665" s="1" t="s">
        <v>4099</v>
      </c>
      <c r="G3665" s="1" t="s">
        <v>4103</v>
      </c>
      <c r="H3665" s="1" t="s">
        <v>52</v>
      </c>
      <c r="I3665" s="1" t="s">
        <v>23</v>
      </c>
      <c r="J3665" s="1" t="str">
        <f>TRIM(I3665)</f>
        <v>Lófelszerelés</v>
      </c>
      <c r="K3665" s="1" t="s">
        <v>4074</v>
      </c>
      <c r="L3665" s="1" t="str">
        <f>TRIM(K3665)</f>
        <v>Kantár</v>
      </c>
      <c r="M3665" s="1" t="s">
        <v>4075</v>
      </c>
      <c r="N3665" s="1" t="str">
        <f>TRIM(M3665)</f>
        <v>Kantár kiegészítők</v>
      </c>
      <c r="P3665" s="1" t="str">
        <f>TRIM(O3665)</f>
        <v/>
      </c>
      <c r="Q3665" s="18" t="s">
        <v>5589</v>
      </c>
      <c r="R3665" s="8">
        <v>4057962065390</v>
      </c>
      <c r="S3665" s="1">
        <v>9.9499999999999993</v>
      </c>
      <c r="T3665" s="1" t="s">
        <v>26</v>
      </c>
      <c r="U3665" s="1">
        <v>0.70099999999999996</v>
      </c>
      <c r="V3665" s="1" t="s">
        <v>4101</v>
      </c>
      <c r="W3665" s="1" t="s">
        <v>1818</v>
      </c>
      <c r="X3665" s="1" t="str">
        <f>IF(W3665="", "", IFERROR(VLOOKUP(W3665, colorList!A:B,2,FALSE),""))</f>
        <v>fekete/natúr</v>
      </c>
    </row>
    <row r="3666" spans="1:24" ht="27.75" customHeight="1" x14ac:dyDescent="0.25">
      <c r="A3666" s="1">
        <v>2193001</v>
      </c>
      <c r="B3666" s="1" t="str">
        <f>TRIM(D3666)</f>
        <v>28 cm</v>
      </c>
      <c r="C3666" s="1" t="str">
        <f>IFERROR(VLOOKUP(TRIM(D3666), sizeList!A:B, 2, FALSE), "")</f>
        <v>28 cm</v>
      </c>
      <c r="D3666" s="1" t="s">
        <v>4093</v>
      </c>
      <c r="E3666" s="1" t="str">
        <f>TRIM(F3666)</f>
        <v>Waldhausen bárányszőr orrszíjra, tarkószíjra 28 cm</v>
      </c>
      <c r="F3666" s="1" t="s">
        <v>4094</v>
      </c>
      <c r="G3666" s="1" t="s">
        <v>4097</v>
      </c>
      <c r="H3666" s="1" t="s">
        <v>52</v>
      </c>
      <c r="I3666" s="1" t="s">
        <v>23</v>
      </c>
      <c r="J3666" s="1" t="str">
        <f>TRIM(I3666)</f>
        <v>Lófelszerelés</v>
      </c>
      <c r="K3666" s="1" t="s">
        <v>4074</v>
      </c>
      <c r="L3666" s="1" t="str">
        <f>TRIM(K3666)</f>
        <v>Kantár</v>
      </c>
      <c r="M3666" s="1" t="s">
        <v>4075</v>
      </c>
      <c r="N3666" s="1" t="str">
        <f>TRIM(M3666)</f>
        <v>Kantár kiegészítők</v>
      </c>
      <c r="P3666" s="1" t="str">
        <f>TRIM(O3666)</f>
        <v/>
      </c>
      <c r="Q3666" s="18" t="s">
        <v>5588</v>
      </c>
      <c r="R3666" s="8">
        <v>4057962042261</v>
      </c>
      <c r="S3666" s="1">
        <v>14.95</v>
      </c>
      <c r="T3666" s="1" t="s">
        <v>26</v>
      </c>
      <c r="U3666" s="1">
        <v>0.70099999999999996</v>
      </c>
      <c r="V3666" s="1" t="s">
        <v>4096</v>
      </c>
      <c r="W3666" s="1" t="s">
        <v>1533</v>
      </c>
      <c r="X3666" s="1" t="str">
        <f>IF(W3666="", "", IFERROR(VLOOKUP(W3666, colorList!A:B,2,FALSE),""))</f>
        <v>fekete/fekete</v>
      </c>
    </row>
    <row r="3667" spans="1:24" ht="27.75" customHeight="1" x14ac:dyDescent="0.25">
      <c r="A3667" s="1">
        <v>2193007</v>
      </c>
      <c r="B3667" s="1" t="str">
        <f>TRIM(D3667)</f>
        <v>28 cm</v>
      </c>
      <c r="C3667" s="1" t="str">
        <f>IFERROR(VLOOKUP(TRIM(D3667), sizeList!A:B, 2, FALSE), "")</f>
        <v>28 cm</v>
      </c>
      <c r="D3667" s="1" t="s">
        <v>4093</v>
      </c>
      <c r="E3667" s="1" t="str">
        <f>TRIM(F3667)</f>
        <v>Waldhausen bárányszőr orrszíjra, tarkószíjra 28 cm</v>
      </c>
      <c r="F3667" s="1" t="s">
        <v>4094</v>
      </c>
      <c r="G3667" s="1" t="s">
        <v>4095</v>
      </c>
      <c r="H3667" s="1" t="s">
        <v>52</v>
      </c>
      <c r="I3667" s="1" t="s">
        <v>23</v>
      </c>
      <c r="J3667" s="1" t="str">
        <f>TRIM(I3667)</f>
        <v>Lófelszerelés</v>
      </c>
      <c r="K3667" s="1" t="s">
        <v>4074</v>
      </c>
      <c r="L3667" s="1" t="str">
        <f>TRIM(K3667)</f>
        <v>Kantár</v>
      </c>
      <c r="M3667" s="1" t="s">
        <v>4075</v>
      </c>
      <c r="N3667" s="1" t="str">
        <f>TRIM(M3667)</f>
        <v>Kantár kiegészítők</v>
      </c>
      <c r="P3667" s="1" t="str">
        <f>TRIM(O3667)</f>
        <v/>
      </c>
      <c r="Q3667" s="18" t="s">
        <v>5588</v>
      </c>
      <c r="R3667" s="8">
        <v>4057962042285</v>
      </c>
      <c r="S3667" s="1">
        <v>14.95</v>
      </c>
      <c r="T3667" s="1" t="s">
        <v>26</v>
      </c>
      <c r="U3667" s="1">
        <v>0.70099999999999996</v>
      </c>
      <c r="V3667" s="1" t="s">
        <v>4096</v>
      </c>
      <c r="W3667" s="1" t="s">
        <v>490</v>
      </c>
      <c r="X3667" s="1" t="str">
        <f>IF(W3667="", "", IFERROR(VLOOKUP(W3667, colorList!A:B,2,FALSE),""))</f>
        <v>barna</v>
      </c>
    </row>
    <row r="3668" spans="1:24" ht="27.75" customHeight="1" x14ac:dyDescent="0.25">
      <c r="A3668" s="1">
        <v>2193012</v>
      </c>
      <c r="B3668" s="1" t="str">
        <f>TRIM(D3668)</f>
        <v>28 cm</v>
      </c>
      <c r="C3668" s="1" t="str">
        <f>IFERROR(VLOOKUP(TRIM(D3668), sizeList!A:B, 2, FALSE), "")</f>
        <v>28 cm</v>
      </c>
      <c r="D3668" s="1" t="s">
        <v>4093</v>
      </c>
      <c r="E3668" s="1" t="str">
        <f>TRIM(F3668)</f>
        <v>Waldhausen bárányszőr orrszíjra, tarkószíjra 28 cm</v>
      </c>
      <c r="F3668" s="1" t="s">
        <v>4094</v>
      </c>
      <c r="G3668" s="1" t="s">
        <v>4098</v>
      </c>
      <c r="H3668" s="1" t="s">
        <v>52</v>
      </c>
      <c r="I3668" s="1" t="s">
        <v>23</v>
      </c>
      <c r="J3668" s="1" t="str">
        <f>TRIM(I3668)</f>
        <v>Lófelszerelés</v>
      </c>
      <c r="K3668" s="1" t="s">
        <v>4074</v>
      </c>
      <c r="L3668" s="1" t="str">
        <f>TRIM(K3668)</f>
        <v>Kantár</v>
      </c>
      <c r="M3668" s="1" t="s">
        <v>4075</v>
      </c>
      <c r="N3668" s="1" t="str">
        <f>TRIM(M3668)</f>
        <v>Kantár kiegészítők</v>
      </c>
      <c r="P3668" s="1" t="str">
        <f>TRIM(O3668)</f>
        <v/>
      </c>
      <c r="Q3668" s="18" t="s">
        <v>5588</v>
      </c>
      <c r="R3668" s="8">
        <v>4057962065383</v>
      </c>
      <c r="S3668" s="1">
        <v>14.95</v>
      </c>
      <c r="T3668" s="1" t="s">
        <v>26</v>
      </c>
      <c r="U3668" s="1">
        <v>0.70099999999999996</v>
      </c>
      <c r="V3668" s="1" t="s">
        <v>4096</v>
      </c>
      <c r="W3668" s="1" t="s">
        <v>1818</v>
      </c>
      <c r="X3668" s="1" t="str">
        <f>IF(W3668="", "", IFERROR(VLOOKUP(W3668, colorList!A:B,2,FALSE),""))</f>
        <v>fekete/natúr</v>
      </c>
    </row>
    <row r="3669" spans="1:24" ht="27.75" customHeight="1" x14ac:dyDescent="0.25">
      <c r="A3669" s="1">
        <v>21445002</v>
      </c>
      <c r="B3669" s="1" t="str">
        <f>TRIM(D3669)</f>
        <v/>
      </c>
      <c r="C3669" s="1" t="str">
        <f>IFERROR(VLOOKUP(D3669, sizeList!A:B, 2, FALSE), "")</f>
        <v/>
      </c>
      <c r="E3669" s="1" t="str">
        <f>TRIM(F3669)</f>
        <v>Waldhausen bárányszőrös ápoló kesztyű</v>
      </c>
      <c r="F3669" s="1" t="s">
        <v>12438</v>
      </c>
      <c r="G3669" s="1" t="s">
        <v>12439</v>
      </c>
      <c r="H3669" s="1" t="s">
        <v>52</v>
      </c>
      <c r="I3669" s="1" t="s">
        <v>23</v>
      </c>
      <c r="J3669" s="1" t="str">
        <f>TRIM(I3669)</f>
        <v>Lófelszerelés</v>
      </c>
      <c r="K3669" s="1" t="s">
        <v>12084</v>
      </c>
      <c r="L3669" s="1" t="str">
        <f>TRIM(K3669)</f>
        <v>Lóápoló eszközök</v>
      </c>
      <c r="N3669" s="1" t="str">
        <f>TRIM(M3669)</f>
        <v/>
      </c>
      <c r="P3669" s="1" t="str">
        <f>TRIM(O3669)</f>
        <v/>
      </c>
      <c r="Q3669" s="18" t="s">
        <v>12440</v>
      </c>
      <c r="R3669" s="8">
        <v>4043969125304</v>
      </c>
      <c r="S3669" s="1">
        <v>18.95</v>
      </c>
      <c r="T3669" s="1" t="s">
        <v>26</v>
      </c>
      <c r="U3669" s="1">
        <v>0.30099999999999999</v>
      </c>
      <c r="V3669" s="1" t="s">
        <v>12441</v>
      </c>
      <c r="W3669" s="1" t="s">
        <v>3541</v>
      </c>
      <c r="X3669" s="1" t="str">
        <f>IF(W3669="", "", IFERROR(VLOOKUP(W3669, colorList!A:B,2,FALSE),""))</f>
        <v>natúr</v>
      </c>
    </row>
    <row r="3670" spans="1:24" ht="27.75" customHeight="1" x14ac:dyDescent="0.25">
      <c r="A3670" s="1" t="s">
        <v>15578</v>
      </c>
      <c r="B3670" s="1" t="str">
        <f>TRIM(D3670)</f>
        <v>55 cm</v>
      </c>
      <c r="C3670" s="1" t="str">
        <f>IFERROR(VLOOKUP(TRIM(D3670), sizeList!A:B, 2, FALSE), "")</f>
        <v>55 cm</v>
      </c>
      <c r="D3670" s="1" t="s">
        <v>5491</v>
      </c>
      <c r="E3670" s="1" t="str">
        <f>TRIM(F3670)</f>
        <v>Waldhausen bárányszőrös díjlovas heveder</v>
      </c>
      <c r="F3670" s="1" t="s">
        <v>15575</v>
      </c>
      <c r="G3670" s="1" t="s">
        <v>15579</v>
      </c>
      <c r="H3670" s="1" t="s">
        <v>52</v>
      </c>
      <c r="I3670" s="1" t="s">
        <v>23</v>
      </c>
      <c r="J3670" s="1" t="str">
        <f>TRIM(I3670)</f>
        <v>Lófelszerelés</v>
      </c>
      <c r="K3670" s="1" t="s">
        <v>2962</v>
      </c>
      <c r="L3670" s="1" t="str">
        <f>TRIM(K3670)</f>
        <v>Nyereg és tartozékai</v>
      </c>
      <c r="M3670" s="1" t="s">
        <v>2963</v>
      </c>
      <c r="N3670" s="1" t="str">
        <f>TRIM(M3670)</f>
        <v>Heveder</v>
      </c>
      <c r="O3670" s="1" t="s">
        <v>3029</v>
      </c>
      <c r="P3670" s="1" t="str">
        <f>TRIM(O3670)</f>
        <v>Díjlovas heveder</v>
      </c>
      <c r="Q3670" s="18" t="s">
        <v>15577</v>
      </c>
      <c r="R3670" s="8">
        <v>4057962236370</v>
      </c>
      <c r="S3670" s="1">
        <v>99.95</v>
      </c>
      <c r="T3670" s="1" t="s">
        <v>26</v>
      </c>
      <c r="X3670" s="1" t="str">
        <f>IF(W3670="", "", IFERROR(VLOOKUP(W3670, colorList!A:B,2,FALSE),""))</f>
        <v/>
      </c>
    </row>
    <row r="3671" spans="1:24" ht="27.75" customHeight="1" x14ac:dyDescent="0.25">
      <c r="A3671" s="1" t="s">
        <v>15580</v>
      </c>
      <c r="B3671" s="1" t="str">
        <f>TRIM(D3671)</f>
        <v>60 cm</v>
      </c>
      <c r="C3671" s="1" t="str">
        <f>IFERROR(VLOOKUP(TRIM(D3671), sizeList!A:B, 2, FALSE), "")</f>
        <v>60 cm</v>
      </c>
      <c r="D3671" s="1" t="s">
        <v>5492</v>
      </c>
      <c r="E3671" s="1" t="str">
        <f>TRIM(F3671)</f>
        <v>Waldhausen bárányszőrös díjlovas heveder</v>
      </c>
      <c r="F3671" s="1" t="s">
        <v>15575</v>
      </c>
      <c r="G3671" s="1" t="s">
        <v>15581</v>
      </c>
      <c r="H3671" s="1" t="s">
        <v>52</v>
      </c>
      <c r="I3671" s="1" t="s">
        <v>23</v>
      </c>
      <c r="J3671" s="1" t="str">
        <f>TRIM(I3671)</f>
        <v>Lófelszerelés</v>
      </c>
      <c r="K3671" s="1" t="s">
        <v>2962</v>
      </c>
      <c r="L3671" s="1" t="str">
        <f>TRIM(K3671)</f>
        <v>Nyereg és tartozékai</v>
      </c>
      <c r="M3671" s="1" t="s">
        <v>2963</v>
      </c>
      <c r="N3671" s="1" t="str">
        <f>TRIM(M3671)</f>
        <v>Heveder</v>
      </c>
      <c r="O3671" s="1" t="s">
        <v>3029</v>
      </c>
      <c r="P3671" s="1" t="str">
        <f>TRIM(O3671)</f>
        <v>Díjlovas heveder</v>
      </c>
      <c r="Q3671" s="18" t="s">
        <v>15577</v>
      </c>
      <c r="R3671" s="8">
        <v>4057962236387</v>
      </c>
      <c r="S3671" s="1">
        <v>99.95</v>
      </c>
      <c r="T3671" s="1" t="s">
        <v>26</v>
      </c>
      <c r="X3671" s="1" t="str">
        <f>IF(W3671="", "", IFERROR(VLOOKUP(W3671, colorList!A:B,2,FALSE),""))</f>
        <v/>
      </c>
    </row>
    <row r="3672" spans="1:24" ht="27.75" customHeight="1" x14ac:dyDescent="0.25">
      <c r="A3672" s="1" t="s">
        <v>15582</v>
      </c>
      <c r="B3672" s="1" t="str">
        <f>TRIM(D3672)</f>
        <v>65 cm</v>
      </c>
      <c r="C3672" s="1" t="str">
        <f>IFERROR(VLOOKUP(TRIM(D3672), sizeList!A:B, 2, FALSE), "")</f>
        <v>65 cm</v>
      </c>
      <c r="D3672" s="1" t="s">
        <v>5493</v>
      </c>
      <c r="E3672" s="1" t="str">
        <f>TRIM(F3672)</f>
        <v>Waldhausen bárányszőrös díjlovas heveder</v>
      </c>
      <c r="F3672" s="1" t="s">
        <v>15575</v>
      </c>
      <c r="G3672" s="1" t="s">
        <v>15583</v>
      </c>
      <c r="H3672" s="1" t="s">
        <v>52</v>
      </c>
      <c r="I3672" s="1" t="s">
        <v>23</v>
      </c>
      <c r="J3672" s="1" t="str">
        <f>TRIM(I3672)</f>
        <v>Lófelszerelés</v>
      </c>
      <c r="K3672" s="1" t="s">
        <v>2962</v>
      </c>
      <c r="L3672" s="1" t="str">
        <f>TRIM(K3672)</f>
        <v>Nyereg és tartozékai</v>
      </c>
      <c r="M3672" s="1" t="s">
        <v>2963</v>
      </c>
      <c r="N3672" s="1" t="str">
        <f>TRIM(M3672)</f>
        <v>Heveder</v>
      </c>
      <c r="O3672" s="1" t="s">
        <v>3029</v>
      </c>
      <c r="P3672" s="1" t="str">
        <f>TRIM(O3672)</f>
        <v>Díjlovas heveder</v>
      </c>
      <c r="Q3672" s="18" t="s">
        <v>15577</v>
      </c>
      <c r="R3672" s="8">
        <v>4057962236394</v>
      </c>
      <c r="S3672" s="1">
        <v>99.95</v>
      </c>
      <c r="T3672" s="1" t="s">
        <v>26</v>
      </c>
      <c r="X3672" s="1" t="str">
        <f>IF(W3672="", "", IFERROR(VLOOKUP(W3672, colorList!A:B,2,FALSE),""))</f>
        <v/>
      </c>
    </row>
    <row r="3673" spans="1:24" ht="27.75" customHeight="1" x14ac:dyDescent="0.25">
      <c r="A3673" s="1" t="s">
        <v>15590</v>
      </c>
      <c r="B3673" s="1" t="str">
        <f>TRIM(D3673)</f>
        <v>60 cm</v>
      </c>
      <c r="C3673" s="1" t="str">
        <f>IFERROR(VLOOKUP(TRIM(D3673), sizeList!A:B, 2, FALSE), "")</f>
        <v>60 cm</v>
      </c>
      <c r="D3673" s="1" t="s">
        <v>5492</v>
      </c>
      <c r="E3673" s="1" t="str">
        <f>TRIM(F3673)</f>
        <v>Waldhausen bárányszőrös díjlovas heveder</v>
      </c>
      <c r="F3673" s="1" t="s">
        <v>15575</v>
      </c>
      <c r="G3673" s="1" t="s">
        <v>15591</v>
      </c>
      <c r="H3673" s="1" t="s">
        <v>52</v>
      </c>
      <c r="I3673" s="1" t="s">
        <v>23</v>
      </c>
      <c r="J3673" s="1" t="str">
        <f>TRIM(I3673)</f>
        <v>Lófelszerelés</v>
      </c>
      <c r="K3673" s="1" t="s">
        <v>2962</v>
      </c>
      <c r="L3673" s="1" t="str">
        <f>TRIM(K3673)</f>
        <v>Nyereg és tartozékai</v>
      </c>
      <c r="M3673" s="1" t="s">
        <v>2963</v>
      </c>
      <c r="N3673" s="1" t="str">
        <f>TRIM(M3673)</f>
        <v>Heveder</v>
      </c>
      <c r="O3673" s="1" t="s">
        <v>3029</v>
      </c>
      <c r="P3673" s="1" t="str">
        <f>TRIM(O3673)</f>
        <v>Díjlovas heveder</v>
      </c>
      <c r="Q3673" s="18" t="s">
        <v>15577</v>
      </c>
      <c r="R3673" s="8">
        <v>4057962236417</v>
      </c>
      <c r="S3673" s="1">
        <v>99.95</v>
      </c>
      <c r="T3673" s="1" t="s">
        <v>26</v>
      </c>
      <c r="X3673" s="1" t="str">
        <f>IF(W3673="", "", IFERROR(VLOOKUP(W3673, colorList!A:B,2,FALSE),""))</f>
        <v/>
      </c>
    </row>
    <row r="3674" spans="1:24" ht="27.75" customHeight="1" x14ac:dyDescent="0.25">
      <c r="A3674" s="1" t="s">
        <v>15592</v>
      </c>
      <c r="B3674" s="1" t="str">
        <f>TRIM(D3674)</f>
        <v>65 cm</v>
      </c>
      <c r="C3674" s="1" t="str">
        <f>IFERROR(VLOOKUP(TRIM(D3674), sizeList!A:B, 2, FALSE), "")</f>
        <v>65 cm</v>
      </c>
      <c r="D3674" s="1" t="s">
        <v>5493</v>
      </c>
      <c r="E3674" s="1" t="str">
        <f>TRIM(F3674)</f>
        <v>Waldhausen bárányszőrös díjlovas heveder</v>
      </c>
      <c r="F3674" s="1" t="s">
        <v>15575</v>
      </c>
      <c r="G3674" s="1" t="s">
        <v>15593</v>
      </c>
      <c r="H3674" s="1" t="s">
        <v>52</v>
      </c>
      <c r="I3674" s="1" t="s">
        <v>23</v>
      </c>
      <c r="J3674" s="1" t="str">
        <f>TRIM(I3674)</f>
        <v>Lófelszerelés</v>
      </c>
      <c r="K3674" s="1" t="s">
        <v>2962</v>
      </c>
      <c r="L3674" s="1" t="str">
        <f>TRIM(K3674)</f>
        <v>Nyereg és tartozékai</v>
      </c>
      <c r="M3674" s="1" t="s">
        <v>2963</v>
      </c>
      <c r="N3674" s="1" t="str">
        <f>TRIM(M3674)</f>
        <v>Heveder</v>
      </c>
      <c r="O3674" s="1" t="s">
        <v>3029</v>
      </c>
      <c r="P3674" s="1" t="str">
        <f>TRIM(O3674)</f>
        <v>Díjlovas heveder</v>
      </c>
      <c r="Q3674" s="18" t="s">
        <v>15577</v>
      </c>
      <c r="R3674" s="8">
        <v>4057962236424</v>
      </c>
      <c r="S3674" s="1">
        <v>99.95</v>
      </c>
      <c r="T3674" s="1" t="s">
        <v>26</v>
      </c>
      <c r="X3674" s="1" t="str">
        <f>IF(W3674="", "", IFERROR(VLOOKUP(W3674, colorList!A:B,2,FALSE),""))</f>
        <v/>
      </c>
    </row>
    <row r="3675" spans="1:24" ht="27.75" customHeight="1" x14ac:dyDescent="0.25">
      <c r="A3675" s="1" t="s">
        <v>15594</v>
      </c>
      <c r="B3675" s="1" t="str">
        <f>TRIM(D3675)</f>
        <v>70 cm</v>
      </c>
      <c r="C3675" s="1" t="str">
        <f>IFERROR(VLOOKUP(TRIM(D3675), sizeList!A:B, 2, FALSE), "")</f>
        <v>70 cm</v>
      </c>
      <c r="D3675" s="1" t="s">
        <v>5494</v>
      </c>
      <c r="E3675" s="1" t="str">
        <f>TRIM(F3675)</f>
        <v>Waldhausen bárányszőrös díjlovas heveder</v>
      </c>
      <c r="F3675" s="1" t="s">
        <v>15575</v>
      </c>
      <c r="G3675" s="1" t="s">
        <v>15595</v>
      </c>
      <c r="H3675" s="1" t="s">
        <v>52</v>
      </c>
      <c r="I3675" s="1" t="s">
        <v>23</v>
      </c>
      <c r="J3675" s="1" t="str">
        <f>TRIM(I3675)</f>
        <v>Lófelszerelés</v>
      </c>
      <c r="K3675" s="1" t="s">
        <v>2962</v>
      </c>
      <c r="L3675" s="1" t="str">
        <f>TRIM(K3675)</f>
        <v>Nyereg és tartozékai</v>
      </c>
      <c r="M3675" s="1" t="s">
        <v>2963</v>
      </c>
      <c r="N3675" s="1" t="str">
        <f>TRIM(M3675)</f>
        <v>Heveder</v>
      </c>
      <c r="O3675" s="1" t="s">
        <v>3029</v>
      </c>
      <c r="P3675" s="1" t="str">
        <f>TRIM(O3675)</f>
        <v>Díjlovas heveder</v>
      </c>
      <c r="Q3675" s="18" t="s">
        <v>15577</v>
      </c>
      <c r="R3675" s="8">
        <v>4057962236431</v>
      </c>
      <c r="S3675" s="1">
        <v>99.95</v>
      </c>
      <c r="T3675" s="1" t="s">
        <v>26</v>
      </c>
      <c r="X3675" s="1" t="str">
        <f>IF(W3675="", "", IFERROR(VLOOKUP(W3675, colorList!A:B,2,FALSE),""))</f>
        <v/>
      </c>
    </row>
    <row r="3676" spans="1:24" ht="27.75" customHeight="1" x14ac:dyDescent="0.25">
      <c r="A3676" s="1" t="s">
        <v>15584</v>
      </c>
      <c r="B3676" s="1" t="str">
        <f>TRIM(D3676)</f>
        <v>70 cm</v>
      </c>
      <c r="C3676" s="1" t="str">
        <f>IFERROR(VLOOKUP(TRIM(D3676), sizeList!A:B, 2, FALSE), "")</f>
        <v>70 cm</v>
      </c>
      <c r="D3676" s="1" t="s">
        <v>5494</v>
      </c>
      <c r="E3676" s="1" t="str">
        <f>TRIM(F3676)</f>
        <v>Waldhausen bárányszőrös díjlovas heveder</v>
      </c>
      <c r="F3676" s="1" t="s">
        <v>15575</v>
      </c>
      <c r="G3676" s="1" t="s">
        <v>15585</v>
      </c>
      <c r="H3676" s="1" t="s">
        <v>52</v>
      </c>
      <c r="I3676" s="1" t="s">
        <v>23</v>
      </c>
      <c r="J3676" s="1" t="str">
        <f>TRIM(I3676)</f>
        <v>Lófelszerelés</v>
      </c>
      <c r="K3676" s="1" t="s">
        <v>2962</v>
      </c>
      <c r="L3676" s="1" t="str">
        <f>TRIM(K3676)</f>
        <v>Nyereg és tartozékai</v>
      </c>
      <c r="M3676" s="1" t="s">
        <v>2963</v>
      </c>
      <c r="N3676" s="1" t="str">
        <f>TRIM(M3676)</f>
        <v>Heveder</v>
      </c>
      <c r="O3676" s="1" t="s">
        <v>3029</v>
      </c>
      <c r="P3676" s="1" t="str">
        <f>TRIM(O3676)</f>
        <v>Díjlovas heveder</v>
      </c>
      <c r="Q3676" s="18" t="s">
        <v>15577</v>
      </c>
      <c r="R3676" s="8">
        <v>4057962236448</v>
      </c>
      <c r="S3676" s="1">
        <v>99.95</v>
      </c>
      <c r="T3676" s="1" t="s">
        <v>26</v>
      </c>
      <c r="X3676" s="1" t="str">
        <f>IF(W3676="", "", IFERROR(VLOOKUP(W3676, colorList!A:B,2,FALSE),""))</f>
        <v/>
      </c>
    </row>
    <row r="3677" spans="1:24" ht="27.75" customHeight="1" x14ac:dyDescent="0.25">
      <c r="A3677" s="1" t="s">
        <v>15586</v>
      </c>
      <c r="B3677" s="1" t="str">
        <f>TRIM(D3677)</f>
        <v>50 cm</v>
      </c>
      <c r="C3677" s="1" t="str">
        <f>IFERROR(VLOOKUP(TRIM(D3677), sizeList!A:B, 2, FALSE), "")</f>
        <v>50 cm</v>
      </c>
      <c r="D3677" s="1" t="s">
        <v>5490</v>
      </c>
      <c r="E3677" s="1" t="str">
        <f>TRIM(F3677)</f>
        <v>Waldhausen bárányszőrös díjlovas heveder</v>
      </c>
      <c r="F3677" s="1" t="s">
        <v>15575</v>
      </c>
      <c r="G3677" s="1" t="s">
        <v>15587</v>
      </c>
      <c r="H3677" s="1" t="s">
        <v>52</v>
      </c>
      <c r="I3677" s="1" t="s">
        <v>23</v>
      </c>
      <c r="J3677" s="1" t="str">
        <f>TRIM(I3677)</f>
        <v>Lófelszerelés</v>
      </c>
      <c r="K3677" s="1" t="s">
        <v>2962</v>
      </c>
      <c r="L3677" s="1" t="str">
        <f>TRIM(K3677)</f>
        <v>Nyereg és tartozékai</v>
      </c>
      <c r="M3677" s="1" t="s">
        <v>2963</v>
      </c>
      <c r="N3677" s="1" t="str">
        <f>TRIM(M3677)</f>
        <v>Heveder</v>
      </c>
      <c r="O3677" s="1" t="s">
        <v>3029</v>
      </c>
      <c r="P3677" s="1" t="str">
        <f>TRIM(O3677)</f>
        <v>Díjlovas heveder</v>
      </c>
      <c r="Q3677" s="18" t="s">
        <v>15577</v>
      </c>
      <c r="R3677" s="8">
        <v>4057962236455</v>
      </c>
      <c r="S3677" s="1">
        <v>99.95</v>
      </c>
      <c r="T3677" s="1" t="s">
        <v>26</v>
      </c>
      <c r="X3677" s="1" t="str">
        <f>IF(W3677="", "", IFERROR(VLOOKUP(W3677, colorList!A:B,2,FALSE),""))</f>
        <v/>
      </c>
    </row>
    <row r="3678" spans="1:24" ht="27.75" customHeight="1" x14ac:dyDescent="0.25">
      <c r="A3678" s="1" t="s">
        <v>15588</v>
      </c>
      <c r="B3678" s="1" t="str">
        <f>TRIM(D3678)</f>
        <v>55 cm</v>
      </c>
      <c r="C3678" s="1" t="str">
        <f>IFERROR(VLOOKUP(TRIM(D3678), sizeList!A:B, 2, FALSE), "")</f>
        <v>55 cm</v>
      </c>
      <c r="D3678" s="1" t="s">
        <v>5491</v>
      </c>
      <c r="E3678" s="1" t="str">
        <f>TRIM(F3678)</f>
        <v>Waldhausen bárányszőrös díjlovas heveder</v>
      </c>
      <c r="F3678" s="1" t="s">
        <v>15575</v>
      </c>
      <c r="G3678" s="1" t="s">
        <v>15589</v>
      </c>
      <c r="H3678" s="1" t="s">
        <v>52</v>
      </c>
      <c r="I3678" s="1" t="s">
        <v>23</v>
      </c>
      <c r="J3678" s="1" t="str">
        <f>TRIM(I3678)</f>
        <v>Lófelszerelés</v>
      </c>
      <c r="K3678" s="1" t="s">
        <v>2962</v>
      </c>
      <c r="L3678" s="1" t="str">
        <f>TRIM(K3678)</f>
        <v>Nyereg és tartozékai</v>
      </c>
      <c r="M3678" s="1" t="s">
        <v>2963</v>
      </c>
      <c r="N3678" s="1" t="str">
        <f>TRIM(M3678)</f>
        <v>Heveder</v>
      </c>
      <c r="O3678" s="1" t="s">
        <v>3029</v>
      </c>
      <c r="P3678" s="1" t="str">
        <f>TRIM(O3678)</f>
        <v>Díjlovas heveder</v>
      </c>
      <c r="Q3678" s="18" t="s">
        <v>15577</v>
      </c>
      <c r="R3678" s="8">
        <v>4057962236462</v>
      </c>
      <c r="S3678" s="1">
        <v>99.95</v>
      </c>
      <c r="T3678" s="1" t="s">
        <v>26</v>
      </c>
      <c r="X3678" s="1" t="str">
        <f>IF(W3678="", "", IFERROR(VLOOKUP(W3678, colorList!A:B,2,FALSE),""))</f>
        <v/>
      </c>
    </row>
    <row r="3679" spans="1:24" ht="27.75" customHeight="1" x14ac:dyDescent="0.25">
      <c r="A3679" s="1" t="s">
        <v>15574</v>
      </c>
      <c r="B3679" s="1" t="str">
        <f>TRIM(D3679)</f>
        <v>50 cm</v>
      </c>
      <c r="C3679" s="1" t="str">
        <f>IFERROR(VLOOKUP(TRIM(D3679), sizeList!A:B, 2, FALSE), "")</f>
        <v>50 cm</v>
      </c>
      <c r="D3679" s="1" t="s">
        <v>5490</v>
      </c>
      <c r="E3679" s="1" t="str">
        <f>TRIM(F3679)</f>
        <v>Waldhausen bárányszőrös díjlovas heveder</v>
      </c>
      <c r="F3679" s="1" t="s">
        <v>15575</v>
      </c>
      <c r="G3679" s="1" t="s">
        <v>15576</v>
      </c>
      <c r="H3679" s="1" t="s">
        <v>52</v>
      </c>
      <c r="I3679" s="1" t="s">
        <v>23</v>
      </c>
      <c r="J3679" s="1" t="str">
        <f>TRIM(I3679)</f>
        <v>Lófelszerelés</v>
      </c>
      <c r="K3679" s="1" t="s">
        <v>2962</v>
      </c>
      <c r="L3679" s="1" t="str">
        <f>TRIM(K3679)</f>
        <v>Nyereg és tartozékai</v>
      </c>
      <c r="M3679" s="1" t="s">
        <v>2963</v>
      </c>
      <c r="N3679" s="1" t="str">
        <f>TRIM(M3679)</f>
        <v>Heveder</v>
      </c>
      <c r="O3679" s="1" t="s">
        <v>3029</v>
      </c>
      <c r="P3679" s="1" t="str">
        <f>TRIM(O3679)</f>
        <v>Díjlovas heveder</v>
      </c>
      <c r="Q3679" s="18" t="s">
        <v>15577</v>
      </c>
      <c r="R3679" s="8">
        <v>4057962238961</v>
      </c>
      <c r="S3679" s="1">
        <v>99.95</v>
      </c>
      <c r="T3679" s="1" t="s">
        <v>26</v>
      </c>
      <c r="X3679" s="1" t="str">
        <f>IF(W3679="", "", IFERROR(VLOOKUP(W3679, colorList!A:B,2,FALSE),""))</f>
        <v/>
      </c>
    </row>
    <row r="3680" spans="1:24" ht="27.75" customHeight="1" x14ac:dyDescent="0.25">
      <c r="A3680" s="1" t="s">
        <v>3247</v>
      </c>
      <c r="B3680" s="1" t="str">
        <f>TRIM(D3680)</f>
        <v>50 cm</v>
      </c>
      <c r="C3680" s="1" t="str">
        <f>IFERROR(VLOOKUP(TRIM(D3680), sizeList!A:B, 2, FALSE), "")</f>
        <v>50 cm</v>
      </c>
      <c r="D3680" s="1" t="s">
        <v>3035</v>
      </c>
      <c r="E3680" s="1" t="str">
        <f>TRIM(F3680)</f>
        <v>Waldhausen bárányszőrös heveder</v>
      </c>
      <c r="F3680" s="1" t="s">
        <v>3248</v>
      </c>
      <c r="G3680" s="1" t="s">
        <v>3249</v>
      </c>
      <c r="H3680" s="1" t="s">
        <v>52</v>
      </c>
      <c r="I3680" s="1" t="s">
        <v>23</v>
      </c>
      <c r="J3680" s="1" t="str">
        <f>TRIM(I3680)</f>
        <v>Lófelszerelés</v>
      </c>
      <c r="K3680" s="1" t="s">
        <v>2962</v>
      </c>
      <c r="L3680" s="1" t="str">
        <f>TRIM(K3680)</f>
        <v>Nyereg és tartozékai</v>
      </c>
      <c r="M3680" s="1" t="s">
        <v>2963</v>
      </c>
      <c r="N3680" s="1" t="str">
        <f>TRIM(M3680)</f>
        <v>Heveder</v>
      </c>
      <c r="O3680" s="1" t="s">
        <v>3029</v>
      </c>
      <c r="P3680" s="1" t="str">
        <f>TRIM(O3680)</f>
        <v>Díjlovas heveder</v>
      </c>
      <c r="Q3680" s="18" t="s">
        <v>5515</v>
      </c>
      <c r="R3680" s="8">
        <v>4057962093706</v>
      </c>
      <c r="S3680" s="1">
        <v>99.95</v>
      </c>
      <c r="T3680" s="1" t="s">
        <v>26</v>
      </c>
      <c r="U3680" s="1">
        <v>0.7</v>
      </c>
      <c r="V3680" s="1" t="s">
        <v>3250</v>
      </c>
      <c r="W3680" s="1" t="s">
        <v>136</v>
      </c>
      <c r="X3680" s="1" t="str">
        <f>IF(W3680="", "", IFERROR(VLOOKUP(W3680, colorList!A:B,2,FALSE),""))</f>
        <v>fekete</v>
      </c>
    </row>
    <row r="3681" spans="1:24" ht="27.75" customHeight="1" x14ac:dyDescent="0.25">
      <c r="A3681" s="1" t="s">
        <v>3251</v>
      </c>
      <c r="B3681" s="1" t="str">
        <f>TRIM(D3681)</f>
        <v>55 cm</v>
      </c>
      <c r="C3681" s="1" t="str">
        <f>IFERROR(VLOOKUP(TRIM(D3681), sizeList!A:B, 2, FALSE), "")</f>
        <v>55 cm</v>
      </c>
      <c r="D3681" s="1" t="s">
        <v>3038</v>
      </c>
      <c r="E3681" s="1" t="str">
        <f>TRIM(F3681)</f>
        <v>Waldhausen bárányszőrös heveder</v>
      </c>
      <c r="F3681" s="1" t="s">
        <v>3248</v>
      </c>
      <c r="G3681" s="1" t="s">
        <v>3252</v>
      </c>
      <c r="H3681" s="1" t="s">
        <v>52</v>
      </c>
      <c r="I3681" s="1" t="s">
        <v>23</v>
      </c>
      <c r="J3681" s="1" t="str">
        <f>TRIM(I3681)</f>
        <v>Lófelszerelés</v>
      </c>
      <c r="K3681" s="1" t="s">
        <v>2962</v>
      </c>
      <c r="L3681" s="1" t="str">
        <f>TRIM(K3681)</f>
        <v>Nyereg és tartozékai</v>
      </c>
      <c r="M3681" s="1" t="s">
        <v>2963</v>
      </c>
      <c r="N3681" s="1" t="str">
        <f>TRIM(M3681)</f>
        <v>Heveder</v>
      </c>
      <c r="O3681" s="1" t="s">
        <v>3029</v>
      </c>
      <c r="P3681" s="1" t="str">
        <f>TRIM(O3681)</f>
        <v>Díjlovas heveder</v>
      </c>
      <c r="Q3681" s="18" t="s">
        <v>5515</v>
      </c>
      <c r="R3681" s="8">
        <v>4057962094284</v>
      </c>
      <c r="S3681" s="1">
        <v>99.95</v>
      </c>
      <c r="T3681" s="1" t="s">
        <v>26</v>
      </c>
      <c r="U3681" s="1">
        <v>0.7</v>
      </c>
      <c r="V3681" s="1" t="s">
        <v>3250</v>
      </c>
      <c r="W3681" s="1" t="s">
        <v>136</v>
      </c>
      <c r="X3681" s="1" t="str">
        <f>IF(W3681="", "", IFERROR(VLOOKUP(W3681, colorList!A:B,2,FALSE),""))</f>
        <v>fekete</v>
      </c>
    </row>
    <row r="3682" spans="1:24" ht="27.75" customHeight="1" x14ac:dyDescent="0.25">
      <c r="A3682" s="1">
        <v>21443001</v>
      </c>
      <c r="B3682" s="1" t="str">
        <f>TRIM(D3682)</f>
        <v>80 cm</v>
      </c>
      <c r="C3682" s="1" t="str">
        <f>IFERROR(VLOOKUP(TRIM(D3682), sizeList!A:B, 2, FALSE), "")</f>
        <v>80 cm</v>
      </c>
      <c r="D3682" s="1" t="s">
        <v>3014</v>
      </c>
      <c r="E3682" s="1" t="str">
        <f>TRIM(F3682)</f>
        <v>Waldhausen bárányszőrös hevedervédő</v>
      </c>
      <c r="F3682" s="1" t="s">
        <v>3538</v>
      </c>
      <c r="G3682" s="1" t="s">
        <v>3542</v>
      </c>
      <c r="H3682" s="1" t="s">
        <v>52</v>
      </c>
      <c r="I3682" s="1" t="s">
        <v>23</v>
      </c>
      <c r="J3682" s="1" t="str">
        <f>TRIM(I3682)</f>
        <v>Lófelszerelés</v>
      </c>
      <c r="K3682" s="1" t="s">
        <v>2962</v>
      </c>
      <c r="L3682" s="1" t="str">
        <f>TRIM(K3682)</f>
        <v>Nyereg és tartozékai</v>
      </c>
      <c r="M3682" s="1" t="s">
        <v>2963</v>
      </c>
      <c r="N3682" s="1" t="str">
        <f>TRIM(M3682)</f>
        <v>Heveder</v>
      </c>
      <c r="O3682" s="1" t="s">
        <v>2991</v>
      </c>
      <c r="P3682" s="1" t="str">
        <f>TRIM(O3682)</f>
        <v>Univerzális heveder</v>
      </c>
      <c r="Q3682" s="18" t="s">
        <v>5516</v>
      </c>
      <c r="R3682" s="8">
        <v>4043969125267</v>
      </c>
      <c r="S3682" s="1">
        <v>54.95</v>
      </c>
      <c r="T3682" s="1" t="s">
        <v>26</v>
      </c>
      <c r="U3682" s="1">
        <v>0.40100000000000002</v>
      </c>
      <c r="V3682" s="1" t="s">
        <v>3540</v>
      </c>
      <c r="W3682" s="1" t="s">
        <v>136</v>
      </c>
      <c r="X3682" s="1" t="str">
        <f>IF(W3682="", "", IFERROR(VLOOKUP(W3682, colorList!A:B,2,FALSE),""))</f>
        <v>fekete</v>
      </c>
    </row>
    <row r="3683" spans="1:24" ht="27.75" customHeight="1" x14ac:dyDescent="0.25">
      <c r="A3683" s="1">
        <v>21443002</v>
      </c>
      <c r="B3683" s="1" t="str">
        <f>TRIM(D3683)</f>
        <v>80 cm</v>
      </c>
      <c r="C3683" s="1" t="str">
        <f>IFERROR(VLOOKUP(TRIM(D3683), sizeList!A:B, 2, FALSE), "")</f>
        <v>80 cm</v>
      </c>
      <c r="D3683" s="1" t="s">
        <v>3014</v>
      </c>
      <c r="E3683" s="1" t="str">
        <f>TRIM(F3683)</f>
        <v>Waldhausen bárányszőrös hevedervédő</v>
      </c>
      <c r="F3683" s="1" t="s">
        <v>3538</v>
      </c>
      <c r="G3683" s="1" t="s">
        <v>3539</v>
      </c>
      <c r="H3683" s="1" t="s">
        <v>52</v>
      </c>
      <c r="I3683" s="1" t="s">
        <v>23</v>
      </c>
      <c r="J3683" s="1" t="str">
        <f>TRIM(I3683)</f>
        <v>Lófelszerelés</v>
      </c>
      <c r="K3683" s="1" t="s">
        <v>2962</v>
      </c>
      <c r="L3683" s="1" t="str">
        <f>TRIM(K3683)</f>
        <v>Nyereg és tartozékai</v>
      </c>
      <c r="M3683" s="1" t="s">
        <v>2963</v>
      </c>
      <c r="N3683" s="1" t="str">
        <f>TRIM(M3683)</f>
        <v>Heveder</v>
      </c>
      <c r="O3683" s="1" t="s">
        <v>2991</v>
      </c>
      <c r="P3683" s="1" t="str">
        <f>TRIM(O3683)</f>
        <v>Univerzális heveder</v>
      </c>
      <c r="Q3683" s="18" t="s">
        <v>5516</v>
      </c>
      <c r="R3683" s="8">
        <v>4043969125274</v>
      </c>
      <c r="S3683" s="1">
        <v>54.95</v>
      </c>
      <c r="T3683" s="1" t="s">
        <v>26</v>
      </c>
      <c r="U3683" s="1">
        <v>0.40100000000000002</v>
      </c>
      <c r="V3683" s="1" t="s">
        <v>3540</v>
      </c>
      <c r="W3683" s="1" t="s">
        <v>3541</v>
      </c>
      <c r="X3683" s="1" t="str">
        <f>IF(W3683="", "", IFERROR(VLOOKUP(W3683, colorList!A:B,2,FALSE),""))</f>
        <v>natúr</v>
      </c>
    </row>
    <row r="3684" spans="1:24" ht="27.75" customHeight="1" x14ac:dyDescent="0.25">
      <c r="A3684" s="1">
        <v>21449101</v>
      </c>
      <c r="B3684" s="1" t="str">
        <f>TRIM(D3684)</f>
        <v/>
      </c>
      <c r="C3684" s="1" t="str">
        <f>IFERROR(VLOOKUP(D3684, sizeList!A:B, 2, FALSE), "")</f>
        <v/>
      </c>
      <c r="E3684" s="1" t="str">
        <f>TRIM(F3684)</f>
        <v>Waldhausen bárányszőrös nyeregemelő</v>
      </c>
      <c r="F3684" s="1" t="s">
        <v>1811</v>
      </c>
      <c r="G3684" s="1" t="s">
        <v>1812</v>
      </c>
      <c r="H3684" s="1" t="s">
        <v>52</v>
      </c>
      <c r="I3684" s="1" t="s">
        <v>23</v>
      </c>
      <c r="J3684" s="1" t="str">
        <f>TRIM(I3684)</f>
        <v>Lófelszerelés</v>
      </c>
      <c r="K3684" s="1" t="s">
        <v>1793</v>
      </c>
      <c r="L3684" s="1" t="str">
        <f>TRIM(K3684)</f>
        <v>Nyeregemelő</v>
      </c>
      <c r="M3684" s="1" t="s">
        <v>1794</v>
      </c>
      <c r="N3684" s="1" t="str">
        <f>TRIM(M3684)</f>
        <v>Egyenes(Nem emelt)</v>
      </c>
      <c r="P3684" s="1" t="str">
        <f>TRIM(O3684)</f>
        <v/>
      </c>
      <c r="Q3684" s="18" t="s">
        <v>5343</v>
      </c>
      <c r="R3684" s="8">
        <v>4057962043183</v>
      </c>
      <c r="S3684" s="1">
        <v>99.95</v>
      </c>
      <c r="T3684" s="1" t="s">
        <v>26</v>
      </c>
      <c r="U3684" s="1">
        <v>0.70099999999999996</v>
      </c>
      <c r="V3684" s="1" t="s">
        <v>1813</v>
      </c>
      <c r="W3684" s="1" t="s">
        <v>136</v>
      </c>
      <c r="X3684" s="1" t="str">
        <f>IF(W3684="", "", IFERROR(VLOOKUP(W3684, colorList!A:B,2,FALSE),""))</f>
        <v>fekete</v>
      </c>
    </row>
    <row r="3685" spans="1:24" ht="27.75" customHeight="1" x14ac:dyDescent="0.25">
      <c r="A3685" s="1">
        <v>21442001</v>
      </c>
      <c r="B3685" s="1" t="str">
        <f>TRIM(D3685)</f>
        <v/>
      </c>
      <c r="C3685" s="1" t="str">
        <f>IFERROR(VLOOKUP(D3685, sizeList!A:B, 2, FALSE), "")</f>
        <v/>
      </c>
      <c r="E3685" s="1" t="str">
        <f>TRIM(F3685)</f>
        <v>Waldhausen bárányszőrös nyereghuzat</v>
      </c>
      <c r="F3685" s="1" t="s">
        <v>8335</v>
      </c>
      <c r="G3685" s="1" t="s">
        <v>8336</v>
      </c>
      <c r="H3685" s="1" t="s">
        <v>52</v>
      </c>
      <c r="I3685" s="1" t="s">
        <v>23</v>
      </c>
      <c r="J3685" s="1" t="str">
        <f>TRIM(I3685)</f>
        <v>Lófelszerelés</v>
      </c>
      <c r="K3685" s="1" t="s">
        <v>2962</v>
      </c>
      <c r="L3685" s="1" t="str">
        <f>TRIM(K3685)</f>
        <v>Nyereg és tartozékai</v>
      </c>
      <c r="M3685" s="1" t="s">
        <v>8324</v>
      </c>
      <c r="N3685" s="1" t="str">
        <f>TRIM(M3685)</f>
        <v>Nyereg- és tartozékai kiegészítők</v>
      </c>
      <c r="P3685" s="1" t="str">
        <f>TRIM(O3685)</f>
        <v/>
      </c>
      <c r="Q3685" s="18" t="s">
        <v>8337</v>
      </c>
      <c r="R3685" s="8">
        <v>4043969125243</v>
      </c>
      <c r="S3685" s="1">
        <v>79.95</v>
      </c>
      <c r="T3685" s="1" t="s">
        <v>26</v>
      </c>
      <c r="U3685" s="1">
        <v>0.501</v>
      </c>
      <c r="V3685" s="1" t="s">
        <v>8338</v>
      </c>
      <c r="W3685" s="1" t="s">
        <v>136</v>
      </c>
      <c r="X3685" s="1" t="str">
        <f>IF(W3685="", "", IFERROR(VLOOKUP(W3685, colorList!A:B,2,FALSE),""))</f>
        <v>fekete</v>
      </c>
    </row>
    <row r="3686" spans="1:24" ht="27.75" customHeight="1" x14ac:dyDescent="0.25">
      <c r="A3686" s="1" t="s">
        <v>10689</v>
      </c>
      <c r="B3686" s="1" t="str">
        <f>TRIM(D3686)</f>
        <v>M</v>
      </c>
      <c r="C3686" s="1" t="str">
        <f>IFERROR(VLOOKUP(TRIM(D3686), sizeList!A:B, 2, FALSE), "")</f>
        <v>M</v>
      </c>
      <c r="D3686" s="1" t="s">
        <v>1904</v>
      </c>
      <c r="E3686" s="1" t="str">
        <f>TRIM(F3686)</f>
        <v>Waldhausen bárányszőrös pataharang</v>
      </c>
      <c r="F3686" s="1" t="s">
        <v>8725</v>
      </c>
      <c r="G3686" s="1" t="s">
        <v>8731</v>
      </c>
      <c r="H3686" s="1" t="s">
        <v>52</v>
      </c>
      <c r="I3686" s="1" t="s">
        <v>23</v>
      </c>
      <c r="J3686" s="1" t="str">
        <f>TRIM(I3686)</f>
        <v>Lófelszerelés</v>
      </c>
      <c r="K3686" s="1" t="s">
        <v>194</v>
      </c>
      <c r="L3686" s="1" t="str">
        <f>TRIM(K3686)</f>
        <v>Láb- és patavédő</v>
      </c>
      <c r="M3686" s="1" t="s">
        <v>8709</v>
      </c>
      <c r="N3686" s="1" t="str">
        <f>TRIM(M3686)</f>
        <v>Pataharang, pártavédő</v>
      </c>
      <c r="P3686" s="1" t="str">
        <f>TRIM(O3686)</f>
        <v/>
      </c>
      <c r="Q3686" s="18" t="s">
        <v>8727</v>
      </c>
      <c r="R3686" s="8">
        <v>4043969304433</v>
      </c>
      <c r="S3686" s="1">
        <v>34.950000000000003</v>
      </c>
      <c r="T3686" s="1" t="s">
        <v>26</v>
      </c>
      <c r="U3686" s="1">
        <v>0.3</v>
      </c>
      <c r="V3686" s="1" t="s">
        <v>8728</v>
      </c>
      <c r="W3686" s="1" t="s">
        <v>136</v>
      </c>
      <c r="X3686" s="1" t="str">
        <f>IF(W3686="", "", IFERROR(VLOOKUP(W3686, colorList!A:B,2,FALSE),""))</f>
        <v>fekete</v>
      </c>
    </row>
    <row r="3687" spans="1:24" ht="27.75" customHeight="1" x14ac:dyDescent="0.25">
      <c r="A3687" s="1" t="s">
        <v>10687</v>
      </c>
      <c r="B3687" s="1" t="str">
        <f>TRIM(D3687)</f>
        <v>L</v>
      </c>
      <c r="C3687" s="1" t="str">
        <f>IFERROR(VLOOKUP(TRIM(D3687), sizeList!A:B, 2, FALSE), "")</f>
        <v>L</v>
      </c>
      <c r="D3687" s="1" t="s">
        <v>1899</v>
      </c>
      <c r="E3687" s="1" t="str">
        <f>TRIM(F3687)</f>
        <v>Waldhausen bárányszőrös pataharang</v>
      </c>
      <c r="F3687" s="1" t="s">
        <v>8725</v>
      </c>
      <c r="G3687" s="1" t="s">
        <v>8729</v>
      </c>
      <c r="H3687" s="1" t="s">
        <v>52</v>
      </c>
      <c r="I3687" s="1" t="s">
        <v>23</v>
      </c>
      <c r="J3687" s="1" t="str">
        <f>TRIM(I3687)</f>
        <v>Lófelszerelés</v>
      </c>
      <c r="K3687" s="1" t="s">
        <v>194</v>
      </c>
      <c r="L3687" s="1" t="str">
        <f>TRIM(K3687)</f>
        <v>Láb- és patavédő</v>
      </c>
      <c r="M3687" s="1" t="s">
        <v>8709</v>
      </c>
      <c r="N3687" s="1" t="str">
        <f>TRIM(M3687)</f>
        <v>Pataharang, pártavédő</v>
      </c>
      <c r="P3687" s="1" t="str">
        <f>TRIM(O3687)</f>
        <v/>
      </c>
      <c r="Q3687" s="18" t="s">
        <v>8727</v>
      </c>
      <c r="R3687" s="8">
        <v>4043969304440</v>
      </c>
      <c r="S3687" s="1">
        <v>34.950000000000003</v>
      </c>
      <c r="T3687" s="1" t="s">
        <v>26</v>
      </c>
      <c r="U3687" s="1">
        <v>0.3</v>
      </c>
      <c r="V3687" s="1" t="s">
        <v>8728</v>
      </c>
      <c r="W3687" s="1" t="s">
        <v>136</v>
      </c>
      <c r="X3687" s="1" t="str">
        <f>IF(W3687="", "", IFERROR(VLOOKUP(W3687, colorList!A:B,2,FALSE),""))</f>
        <v>fekete</v>
      </c>
    </row>
    <row r="3688" spans="1:24" ht="27.75" customHeight="1" x14ac:dyDescent="0.25">
      <c r="A3688" s="1" t="s">
        <v>10691</v>
      </c>
      <c r="B3688" s="1" t="str">
        <f>TRIM(D3688)</f>
        <v>XL</v>
      </c>
      <c r="C3688" s="1" t="str">
        <f>IFERROR(VLOOKUP(TRIM(D3688), sizeList!A:B, 2, FALSE), "")</f>
        <v>XL</v>
      </c>
      <c r="D3688" s="1" t="s">
        <v>1907</v>
      </c>
      <c r="E3688" s="1" t="str">
        <f>TRIM(F3688)</f>
        <v>Waldhausen bárányszőrös pataharang</v>
      </c>
      <c r="F3688" s="1" t="s">
        <v>8725</v>
      </c>
      <c r="G3688" s="1" t="s">
        <v>8733</v>
      </c>
      <c r="H3688" s="1" t="s">
        <v>52</v>
      </c>
      <c r="I3688" s="1" t="s">
        <v>23</v>
      </c>
      <c r="J3688" s="1" t="str">
        <f>TRIM(I3688)</f>
        <v>Lófelszerelés</v>
      </c>
      <c r="K3688" s="1" t="s">
        <v>194</v>
      </c>
      <c r="L3688" s="1" t="str">
        <f>TRIM(K3688)</f>
        <v>Láb- és patavédő</v>
      </c>
      <c r="M3688" s="1" t="s">
        <v>8709</v>
      </c>
      <c r="N3688" s="1" t="str">
        <f>TRIM(M3688)</f>
        <v>Pataharang, pártavédő</v>
      </c>
      <c r="P3688" s="1" t="str">
        <f>TRIM(O3688)</f>
        <v/>
      </c>
      <c r="Q3688" s="18" t="s">
        <v>8727</v>
      </c>
      <c r="R3688" s="8">
        <v>4043969304457</v>
      </c>
      <c r="S3688" s="1">
        <v>34.950000000000003</v>
      </c>
      <c r="T3688" s="1" t="s">
        <v>26</v>
      </c>
      <c r="U3688" s="1">
        <v>0.3</v>
      </c>
      <c r="V3688" s="1" t="s">
        <v>8728</v>
      </c>
      <c r="W3688" s="1" t="s">
        <v>136</v>
      </c>
      <c r="X3688" s="1" t="str">
        <f>IF(W3688="", "", IFERROR(VLOOKUP(W3688, colorList!A:B,2,FALSE),""))</f>
        <v>fekete</v>
      </c>
    </row>
    <row r="3689" spans="1:24" ht="27.75" customHeight="1" x14ac:dyDescent="0.25">
      <c r="A3689" s="1" t="s">
        <v>10686</v>
      </c>
      <c r="B3689" s="1" t="str">
        <f>TRIM(D3689)</f>
        <v>L</v>
      </c>
      <c r="C3689" s="1" t="str">
        <f>IFERROR(VLOOKUP(TRIM(D3689), sizeList!A:B, 2, FALSE), "")</f>
        <v>L</v>
      </c>
      <c r="D3689" s="1" t="s">
        <v>1899</v>
      </c>
      <c r="E3689" s="1" t="str">
        <f>TRIM(F3689)</f>
        <v>Waldhausen bárányszőrös pataharang</v>
      </c>
      <c r="F3689" s="1" t="s">
        <v>8725</v>
      </c>
      <c r="G3689" s="1" t="s">
        <v>8726</v>
      </c>
      <c r="H3689" s="1" t="s">
        <v>52</v>
      </c>
      <c r="I3689" s="1" t="s">
        <v>23</v>
      </c>
      <c r="J3689" s="1" t="str">
        <f>TRIM(I3689)</f>
        <v>Lófelszerelés</v>
      </c>
      <c r="K3689" s="1" t="s">
        <v>194</v>
      </c>
      <c r="L3689" s="1" t="str">
        <f>TRIM(K3689)</f>
        <v>Láb- és patavédő</v>
      </c>
      <c r="M3689" s="1" t="s">
        <v>8709</v>
      </c>
      <c r="N3689" s="1" t="str">
        <f>TRIM(M3689)</f>
        <v>Pataharang, pártavédő</v>
      </c>
      <c r="P3689" s="1" t="str">
        <f>TRIM(O3689)</f>
        <v/>
      </c>
      <c r="Q3689" s="18" t="s">
        <v>8727</v>
      </c>
      <c r="R3689" s="8">
        <v>4043969348642</v>
      </c>
      <c r="S3689" s="1">
        <v>34.950000000000003</v>
      </c>
      <c r="T3689" s="1" t="s">
        <v>26</v>
      </c>
      <c r="U3689" s="1">
        <v>0.3</v>
      </c>
      <c r="V3689" s="1" t="s">
        <v>8728</v>
      </c>
      <c r="W3689" s="1" t="s">
        <v>210</v>
      </c>
      <c r="X3689" s="1" t="str">
        <f>IF(W3689="", "", IFERROR(VLOOKUP(W3689, colorList!A:B,2,FALSE),""))</f>
        <v>fehér</v>
      </c>
    </row>
    <row r="3690" spans="1:24" ht="27.75" customHeight="1" x14ac:dyDescent="0.25">
      <c r="A3690" s="1" t="s">
        <v>10688</v>
      </c>
      <c r="B3690" s="1" t="str">
        <f>TRIM(D3690)</f>
        <v>M</v>
      </c>
      <c r="C3690" s="1" t="str">
        <f>IFERROR(VLOOKUP(TRIM(D3690), sizeList!A:B, 2, FALSE), "")</f>
        <v>M</v>
      </c>
      <c r="D3690" s="1" t="s">
        <v>1904</v>
      </c>
      <c r="E3690" s="1" t="str">
        <f>TRIM(F3690)</f>
        <v>Waldhausen bárányszőrös pataharang</v>
      </c>
      <c r="F3690" s="1" t="s">
        <v>8725</v>
      </c>
      <c r="G3690" s="1" t="s">
        <v>8730</v>
      </c>
      <c r="H3690" s="1" t="s">
        <v>52</v>
      </c>
      <c r="I3690" s="1" t="s">
        <v>23</v>
      </c>
      <c r="J3690" s="1" t="str">
        <f>TRIM(I3690)</f>
        <v>Lófelszerelés</v>
      </c>
      <c r="K3690" s="1" t="s">
        <v>194</v>
      </c>
      <c r="L3690" s="1" t="str">
        <f>TRIM(K3690)</f>
        <v>Láb- és patavédő</v>
      </c>
      <c r="M3690" s="1" t="s">
        <v>8709</v>
      </c>
      <c r="N3690" s="1" t="str">
        <f>TRIM(M3690)</f>
        <v>Pataharang, pártavédő</v>
      </c>
      <c r="P3690" s="1" t="str">
        <f>TRIM(O3690)</f>
        <v/>
      </c>
      <c r="Q3690" s="18" t="s">
        <v>8727</v>
      </c>
      <c r="R3690" s="8">
        <v>4043969348659</v>
      </c>
      <c r="S3690" s="1">
        <v>34.950000000000003</v>
      </c>
      <c r="T3690" s="1" t="s">
        <v>26</v>
      </c>
      <c r="U3690" s="1">
        <v>0.43</v>
      </c>
      <c r="V3690" s="1" t="s">
        <v>8728</v>
      </c>
      <c r="W3690" s="1" t="s">
        <v>210</v>
      </c>
      <c r="X3690" s="1" t="str">
        <f>IF(W3690="", "", IFERROR(VLOOKUP(W3690, colorList!A:B,2,FALSE),""))</f>
        <v>fehér</v>
      </c>
    </row>
    <row r="3691" spans="1:24" ht="27.75" customHeight="1" x14ac:dyDescent="0.25">
      <c r="A3691" s="1" t="s">
        <v>10690</v>
      </c>
      <c r="B3691" s="1" t="str">
        <f>TRIM(D3691)</f>
        <v>XL</v>
      </c>
      <c r="C3691" s="1" t="str">
        <f>IFERROR(VLOOKUP(TRIM(D3691), sizeList!A:B, 2, FALSE), "")</f>
        <v>XL</v>
      </c>
      <c r="D3691" s="1" t="s">
        <v>1907</v>
      </c>
      <c r="E3691" s="1" t="str">
        <f>TRIM(F3691)</f>
        <v>Waldhausen bárányszőrös pataharang</v>
      </c>
      <c r="F3691" s="1" t="s">
        <v>8725</v>
      </c>
      <c r="G3691" s="1" t="s">
        <v>8732</v>
      </c>
      <c r="H3691" s="1" t="s">
        <v>52</v>
      </c>
      <c r="I3691" s="1" t="s">
        <v>23</v>
      </c>
      <c r="J3691" s="1" t="str">
        <f>TRIM(I3691)</f>
        <v>Lófelszerelés</v>
      </c>
      <c r="K3691" s="1" t="s">
        <v>194</v>
      </c>
      <c r="L3691" s="1" t="str">
        <f>TRIM(K3691)</f>
        <v>Láb- és patavédő</v>
      </c>
      <c r="M3691" s="1" t="s">
        <v>8709</v>
      </c>
      <c r="N3691" s="1" t="str">
        <f>TRIM(M3691)</f>
        <v>Pataharang, pártavédő</v>
      </c>
      <c r="P3691" s="1" t="str">
        <f>TRIM(O3691)</f>
        <v/>
      </c>
      <c r="Q3691" s="18" t="s">
        <v>8727</v>
      </c>
      <c r="R3691" s="8">
        <v>4043969348703</v>
      </c>
      <c r="S3691" s="1">
        <v>34.950000000000003</v>
      </c>
      <c r="T3691" s="1" t="s">
        <v>26</v>
      </c>
      <c r="U3691" s="1">
        <v>0.5</v>
      </c>
      <c r="V3691" s="1" t="s">
        <v>8728</v>
      </c>
      <c r="W3691" s="1" t="s">
        <v>210</v>
      </c>
      <c r="X3691" s="1" t="str">
        <f>IF(W3691="", "", IFERROR(VLOOKUP(W3691, colorList!A:B,2,FALSE),""))</f>
        <v>fehér</v>
      </c>
    </row>
    <row r="3692" spans="1:24" ht="27.75" customHeight="1" x14ac:dyDescent="0.25">
      <c r="A3692" s="1" t="s">
        <v>10693</v>
      </c>
      <c r="B3692" s="1" t="str">
        <f>TRIM(D3692)</f>
        <v>XXL</v>
      </c>
      <c r="C3692" s="1" t="str">
        <f>IFERROR(VLOOKUP(TRIM(D3692), sizeList!A:B, 2, FALSE), "")</f>
        <v>XXL</v>
      </c>
      <c r="D3692" s="1" t="s">
        <v>1932</v>
      </c>
      <c r="E3692" s="1" t="str">
        <f>TRIM(F3692)</f>
        <v>Waldhausen bárányszőrös pataharang</v>
      </c>
      <c r="F3692" s="1" t="s">
        <v>8725</v>
      </c>
      <c r="G3692" s="1" t="s">
        <v>8735</v>
      </c>
      <c r="H3692" s="1" t="s">
        <v>52</v>
      </c>
      <c r="I3692" s="1" t="s">
        <v>23</v>
      </c>
      <c r="J3692" s="1" t="str">
        <f>TRIM(I3692)</f>
        <v>Lófelszerelés</v>
      </c>
      <c r="K3692" s="1" t="s">
        <v>194</v>
      </c>
      <c r="L3692" s="1" t="str">
        <f>TRIM(K3692)</f>
        <v>Láb- és patavédő</v>
      </c>
      <c r="M3692" s="1" t="s">
        <v>8709</v>
      </c>
      <c r="N3692" s="1" t="str">
        <f>TRIM(M3692)</f>
        <v>Pataharang, pártavédő</v>
      </c>
      <c r="P3692" s="1" t="str">
        <f>TRIM(O3692)</f>
        <v/>
      </c>
      <c r="Q3692" s="18" t="s">
        <v>8727</v>
      </c>
      <c r="R3692" s="8">
        <v>4057962098695</v>
      </c>
      <c r="S3692" s="1">
        <v>34.950000000000003</v>
      </c>
      <c r="T3692" s="1" t="s">
        <v>26</v>
      </c>
      <c r="U3692" s="1">
        <v>0.3</v>
      </c>
      <c r="V3692" s="1" t="s">
        <v>8728</v>
      </c>
      <c r="W3692" s="1" t="s">
        <v>136</v>
      </c>
      <c r="X3692" s="1" t="str">
        <f>IF(W3692="", "", IFERROR(VLOOKUP(W3692, colorList!A:B,2,FALSE),""))</f>
        <v>fekete</v>
      </c>
    </row>
    <row r="3693" spans="1:24" ht="27.75" customHeight="1" x14ac:dyDescent="0.25">
      <c r="A3693" s="1" t="s">
        <v>10692</v>
      </c>
      <c r="B3693" s="1" t="str">
        <f>TRIM(D3693)</f>
        <v>XXL</v>
      </c>
      <c r="C3693" s="1" t="str">
        <f>IFERROR(VLOOKUP(TRIM(D3693), sizeList!A:B, 2, FALSE), "")</f>
        <v>XXL</v>
      </c>
      <c r="D3693" s="1" t="s">
        <v>1932</v>
      </c>
      <c r="E3693" s="1" t="str">
        <f>TRIM(F3693)</f>
        <v>Waldhausen bárányszőrös pataharang</v>
      </c>
      <c r="F3693" s="1" t="s">
        <v>8725</v>
      </c>
      <c r="G3693" s="1" t="s">
        <v>8734</v>
      </c>
      <c r="H3693" s="1" t="s">
        <v>52</v>
      </c>
      <c r="I3693" s="1" t="s">
        <v>23</v>
      </c>
      <c r="J3693" s="1" t="str">
        <f>TRIM(I3693)</f>
        <v>Lófelszerelés</v>
      </c>
      <c r="K3693" s="1" t="s">
        <v>194</v>
      </c>
      <c r="L3693" s="1" t="str">
        <f>TRIM(K3693)</f>
        <v>Láb- és patavédő</v>
      </c>
      <c r="M3693" s="1" t="s">
        <v>8709</v>
      </c>
      <c r="N3693" s="1" t="str">
        <f>TRIM(M3693)</f>
        <v>Pataharang, pártavédő</v>
      </c>
      <c r="P3693" s="1" t="str">
        <f>TRIM(O3693)</f>
        <v/>
      </c>
      <c r="Q3693" s="18" t="s">
        <v>8727</v>
      </c>
      <c r="R3693" s="8">
        <v>4057962098701</v>
      </c>
      <c r="S3693" s="1">
        <v>34.950000000000003</v>
      </c>
      <c r="T3693" s="1" t="s">
        <v>26</v>
      </c>
      <c r="U3693" s="1">
        <v>0.56000000000000005</v>
      </c>
      <c r="V3693" s="1" t="s">
        <v>8728</v>
      </c>
      <c r="W3693" s="1" t="s">
        <v>210</v>
      </c>
      <c r="X3693" s="1" t="str">
        <f>IF(W3693="", "", IFERROR(VLOOKUP(W3693, colorList!A:B,2,FALSE),""))</f>
        <v>fehér</v>
      </c>
    </row>
    <row r="3694" spans="1:24" ht="27.75" customHeight="1" x14ac:dyDescent="0.25">
      <c r="A3694" s="1">
        <v>3952200</v>
      </c>
      <c r="B3694" s="1" t="str">
        <f>TRIM(D3694)</f>
        <v>500 g</v>
      </c>
      <c r="C3694" s="1" t="str">
        <f>IFERROR(VLOOKUP(TRIM(D3694), sizeList!A:B, 2, FALSE), "")</f>
        <v>500 g</v>
      </c>
      <c r="D3694" s="1" t="s">
        <v>4031</v>
      </c>
      <c r="E3694" s="1" t="str">
        <f>TRIM(F3694)</f>
        <v>Waldhausen barátcserje 500 g</v>
      </c>
      <c r="F3694" s="1" t="s">
        <v>14045</v>
      </c>
      <c r="G3694" s="1" t="s">
        <v>14046</v>
      </c>
      <c r="H3694" s="1" t="s">
        <v>52</v>
      </c>
      <c r="I3694" s="1" t="s">
        <v>23</v>
      </c>
      <c r="J3694" s="1" t="str">
        <f>TRIM(I3694)</f>
        <v>Lófelszerelés</v>
      </c>
      <c r="K3694" s="1" t="s">
        <v>2935</v>
      </c>
      <c r="L3694" s="1" t="str">
        <f>TRIM(K3694)</f>
        <v>Táplálékkiegészítők, vitaminok, nyalósó</v>
      </c>
      <c r="M3694" s="1" t="s">
        <v>2936</v>
      </c>
      <c r="N3694" s="1" t="str">
        <f>TRIM(M3694)</f>
        <v>Gyógynövény</v>
      </c>
      <c r="P3694" s="1" t="str">
        <f>TRIM(O3694)</f>
        <v/>
      </c>
      <c r="Q3694" s="18" t="s">
        <v>14047</v>
      </c>
      <c r="R3694" s="8">
        <v>4057962052222</v>
      </c>
      <c r="S3694" s="1">
        <v>13.95</v>
      </c>
      <c r="T3694" s="1" t="s">
        <v>26</v>
      </c>
      <c r="U3694" s="1">
        <v>0.502</v>
      </c>
      <c r="V3694" s="1" t="s">
        <v>14048</v>
      </c>
      <c r="X3694" s="1" t="str">
        <f>IF(W3694="", "", IFERROR(VLOOKUP(W3694, colorList!A:B,2,FALSE),""))</f>
        <v/>
      </c>
    </row>
    <row r="3695" spans="1:24" ht="27.75" customHeight="1" x14ac:dyDescent="0.25">
      <c r="A3695" s="1">
        <v>3952201</v>
      </c>
      <c r="B3695" s="1" t="str">
        <f>TRIM(D3695)</f>
        <v>1 l</v>
      </c>
      <c r="C3695" s="1" t="str">
        <f>IFERROR(VLOOKUP(TRIM(D3695), sizeList!A:B, 2, FALSE), "")</f>
        <v>1 l</v>
      </c>
      <c r="D3695" s="1" t="s">
        <v>2938</v>
      </c>
      <c r="E3695" s="1" t="str">
        <f>TRIM(F3695)</f>
        <v>Waldhausen barátcserje folyadék 1 liter</v>
      </c>
      <c r="F3695" s="1" t="s">
        <v>14049</v>
      </c>
      <c r="G3695" s="1" t="s">
        <v>14050</v>
      </c>
      <c r="H3695" s="1" t="s">
        <v>52</v>
      </c>
      <c r="I3695" s="1" t="s">
        <v>23</v>
      </c>
      <c r="J3695" s="1" t="str">
        <f>TRIM(I3695)</f>
        <v>Lófelszerelés</v>
      </c>
      <c r="K3695" s="1" t="s">
        <v>2935</v>
      </c>
      <c r="L3695" s="1" t="str">
        <f>TRIM(K3695)</f>
        <v>Táplálékkiegészítők, vitaminok, nyalósó</v>
      </c>
      <c r="M3695" s="1" t="s">
        <v>2936</v>
      </c>
      <c r="N3695" s="1" t="str">
        <f>TRIM(M3695)</f>
        <v>Gyógynövény</v>
      </c>
      <c r="P3695" s="1" t="str">
        <f>TRIM(O3695)</f>
        <v/>
      </c>
      <c r="Q3695" s="18" t="s">
        <v>14051</v>
      </c>
      <c r="R3695" s="8">
        <v>4057962228290</v>
      </c>
      <c r="S3695" s="1">
        <v>22.95</v>
      </c>
      <c r="T3695" s="1" t="s">
        <v>26</v>
      </c>
      <c r="U3695" s="1">
        <v>1.0049999999999999</v>
      </c>
      <c r="V3695" s="1" t="s">
        <v>14048</v>
      </c>
      <c r="X3695" s="1" t="str">
        <f>IF(W3695="", "", IFERROR(VLOOKUP(W3695, colorList!A:B,2,FALSE),""))</f>
        <v/>
      </c>
    </row>
    <row r="3696" spans="1:24" ht="27.75" customHeight="1" x14ac:dyDescent="0.25">
      <c r="A3696" s="1" t="s">
        <v>228</v>
      </c>
      <c r="B3696" s="1" t="str">
        <f>TRIM(D3696)</f>
        <v>WB</v>
      </c>
      <c r="C3696" s="1" t="str">
        <f>IFERROR(VLOOKUP(TRIM(D3696), sizeList!A:B, 2, FALSE), "")</f>
        <v>Full</v>
      </c>
      <c r="D3696" s="1" t="s">
        <v>223</v>
      </c>
      <c r="E3696" s="1" t="str">
        <f>TRIM(F3696)</f>
        <v>Waldhausen Basic bokavédő</v>
      </c>
      <c r="F3696" s="1" t="s">
        <v>200</v>
      </c>
      <c r="G3696" s="1" t="s">
        <v>229</v>
      </c>
      <c r="H3696" s="1" t="s">
        <v>52</v>
      </c>
      <c r="I3696" s="1" t="s">
        <v>23</v>
      </c>
      <c r="J3696" s="1" t="str">
        <f>TRIM(I3696)</f>
        <v>Lófelszerelés</v>
      </c>
      <c r="K3696" s="1" t="s">
        <v>194</v>
      </c>
      <c r="L3696" s="1" t="str">
        <f>TRIM(K3696)</f>
        <v>Láb- és patavédő</v>
      </c>
      <c r="M3696" s="1" t="s">
        <v>195</v>
      </c>
      <c r="N3696" s="1" t="str">
        <f>TRIM(M3696)</f>
        <v>Bokavédő</v>
      </c>
      <c r="P3696" s="1" t="str">
        <f>TRIM(O3696)</f>
        <v/>
      </c>
      <c r="Q3696" s="18" t="s">
        <v>202</v>
      </c>
      <c r="R3696" s="8">
        <v>4043969300688</v>
      </c>
      <c r="S3696" s="1">
        <v>19.95</v>
      </c>
      <c r="T3696" s="1" t="s">
        <v>26</v>
      </c>
      <c r="U3696" s="1">
        <v>0.2019</v>
      </c>
      <c r="V3696" s="1" t="s">
        <v>203</v>
      </c>
      <c r="W3696" s="1" t="s">
        <v>210</v>
      </c>
      <c r="X3696" s="1" t="str">
        <f>IF(W3696="", "", IFERROR(VLOOKUP(W3696, colorList!A:B,2,FALSE),""))</f>
        <v>fehér</v>
      </c>
    </row>
    <row r="3697" spans="1:24" ht="27.75" customHeight="1" x14ac:dyDescent="0.25">
      <c r="A3697" s="1" t="s">
        <v>208</v>
      </c>
      <c r="B3697" s="1" t="str">
        <f>TRIM(D3697)</f>
        <v>Pony</v>
      </c>
      <c r="C3697" s="1" t="str">
        <f>IFERROR(VLOOKUP(TRIM(D3697), sizeList!A:B, 2, FALSE), "")</f>
        <v>Póni</v>
      </c>
      <c r="D3697" s="1" t="s">
        <v>199</v>
      </c>
      <c r="E3697" s="1" t="str">
        <f>TRIM(F3697)</f>
        <v>Waldhausen Basic bokavédő</v>
      </c>
      <c r="F3697" s="1" t="s">
        <v>200</v>
      </c>
      <c r="G3697" s="1" t="s">
        <v>209</v>
      </c>
      <c r="H3697" s="1" t="s">
        <v>52</v>
      </c>
      <c r="I3697" s="1" t="s">
        <v>23</v>
      </c>
      <c r="J3697" s="1" t="str">
        <f>TRIM(I3697)</f>
        <v>Lófelszerelés</v>
      </c>
      <c r="K3697" s="1" t="s">
        <v>194</v>
      </c>
      <c r="L3697" s="1" t="str">
        <f>TRIM(K3697)</f>
        <v>Láb- és patavédő</v>
      </c>
      <c r="M3697" s="1" t="s">
        <v>195</v>
      </c>
      <c r="N3697" s="1" t="str">
        <f>TRIM(M3697)</f>
        <v>Bokavédő</v>
      </c>
      <c r="P3697" s="1" t="str">
        <f>TRIM(O3697)</f>
        <v/>
      </c>
      <c r="Q3697" s="18" t="s">
        <v>202</v>
      </c>
      <c r="R3697" s="8">
        <v>4043969364833</v>
      </c>
      <c r="S3697" s="1">
        <v>19.95</v>
      </c>
      <c r="T3697" s="1" t="s">
        <v>26</v>
      </c>
      <c r="U3697" s="1">
        <v>0.2019</v>
      </c>
      <c r="V3697" s="1" t="s">
        <v>203</v>
      </c>
      <c r="W3697" s="1" t="s">
        <v>210</v>
      </c>
      <c r="X3697" s="1" t="str">
        <f>IF(W3697="", "", IFERROR(VLOOKUP(W3697, colorList!A:B,2,FALSE),""))</f>
        <v>fehér</v>
      </c>
    </row>
    <row r="3698" spans="1:24" ht="27.75" customHeight="1" x14ac:dyDescent="0.25">
      <c r="A3698" s="1" t="s">
        <v>218</v>
      </c>
      <c r="B3698" s="1" t="str">
        <f>TRIM(D3698)</f>
        <v>VB</v>
      </c>
      <c r="C3698" s="1" t="str">
        <f>IFERROR(VLOOKUP(TRIM(D3698), sizeList!A:B, 2, FALSE), "")</f>
        <v>Cob</v>
      </c>
      <c r="D3698" s="1" t="s">
        <v>214</v>
      </c>
      <c r="E3698" s="1" t="str">
        <f>TRIM(F3698)</f>
        <v>Waldhausen Basic bokavédő</v>
      </c>
      <c r="F3698" s="1" t="s">
        <v>200</v>
      </c>
      <c r="G3698" s="1" t="s">
        <v>219</v>
      </c>
      <c r="H3698" s="1" t="s">
        <v>52</v>
      </c>
      <c r="I3698" s="1" t="s">
        <v>23</v>
      </c>
      <c r="J3698" s="1" t="str">
        <f>TRIM(I3698)</f>
        <v>Lófelszerelés</v>
      </c>
      <c r="K3698" s="1" t="s">
        <v>194</v>
      </c>
      <c r="L3698" s="1" t="str">
        <f>TRIM(K3698)</f>
        <v>Láb- és patavédő</v>
      </c>
      <c r="M3698" s="1" t="s">
        <v>195</v>
      </c>
      <c r="N3698" s="1" t="str">
        <f>TRIM(M3698)</f>
        <v>Bokavédő</v>
      </c>
      <c r="P3698" s="1" t="str">
        <f>TRIM(O3698)</f>
        <v/>
      </c>
      <c r="Q3698" s="18" t="s">
        <v>202</v>
      </c>
      <c r="R3698" s="8">
        <v>4043969366011</v>
      </c>
      <c r="S3698" s="1">
        <v>19.95</v>
      </c>
      <c r="T3698" s="1" t="s">
        <v>26</v>
      </c>
      <c r="U3698" s="1">
        <v>0.2019</v>
      </c>
      <c r="V3698" s="1" t="s">
        <v>203</v>
      </c>
      <c r="W3698" s="1" t="s">
        <v>210</v>
      </c>
      <c r="X3698" s="1" t="str">
        <f>IF(W3698="", "", IFERROR(VLOOKUP(W3698, colorList!A:B,2,FALSE),""))</f>
        <v>fehér</v>
      </c>
    </row>
    <row r="3699" spans="1:24" ht="27.75" customHeight="1" x14ac:dyDescent="0.25">
      <c r="A3699" s="1" t="s">
        <v>211</v>
      </c>
      <c r="B3699" s="1" t="str">
        <f>TRIM(D3699)</f>
        <v>Pony</v>
      </c>
      <c r="C3699" s="1" t="str">
        <f>IFERROR(VLOOKUP(TRIM(D3699), sizeList!A:B, 2, FALSE), "")</f>
        <v>Póni</v>
      </c>
      <c r="D3699" s="1" t="s">
        <v>199</v>
      </c>
      <c r="E3699" s="1" t="str">
        <f>TRIM(F3699)</f>
        <v>Waldhausen Basic bokavédő</v>
      </c>
      <c r="F3699" s="1" t="s">
        <v>200</v>
      </c>
      <c r="G3699" s="1" t="s">
        <v>212</v>
      </c>
      <c r="H3699" s="1" t="s">
        <v>52</v>
      </c>
      <c r="I3699" s="1" t="s">
        <v>23</v>
      </c>
      <c r="J3699" s="1" t="str">
        <f>TRIM(I3699)</f>
        <v>Lófelszerelés</v>
      </c>
      <c r="K3699" s="1" t="s">
        <v>194</v>
      </c>
      <c r="L3699" s="1" t="str">
        <f>TRIM(K3699)</f>
        <v>Láb- és patavédő</v>
      </c>
      <c r="M3699" s="1" t="s">
        <v>195</v>
      </c>
      <c r="N3699" s="1" t="str">
        <f>TRIM(M3699)</f>
        <v>Bokavédő</v>
      </c>
      <c r="P3699" s="1" t="str">
        <f>TRIM(O3699)</f>
        <v/>
      </c>
      <c r="Q3699" s="18" t="s">
        <v>202</v>
      </c>
      <c r="R3699" s="8">
        <v>4043969366059</v>
      </c>
      <c r="S3699" s="1">
        <v>19.95</v>
      </c>
      <c r="T3699" s="1" t="s">
        <v>26</v>
      </c>
      <c r="U3699" s="1">
        <v>0.32100000000000001</v>
      </c>
      <c r="V3699" s="1" t="s">
        <v>203</v>
      </c>
      <c r="W3699" s="1" t="s">
        <v>136</v>
      </c>
      <c r="X3699" s="1" t="str">
        <f>IF(W3699="", "", IFERROR(VLOOKUP(W3699, colorList!A:B,2,FALSE),""))</f>
        <v>fekete</v>
      </c>
    </row>
    <row r="3700" spans="1:24" ht="27.75" customHeight="1" x14ac:dyDescent="0.25">
      <c r="A3700" s="1" t="s">
        <v>220</v>
      </c>
      <c r="B3700" s="1" t="str">
        <f>TRIM(D3700)</f>
        <v>VB</v>
      </c>
      <c r="C3700" s="1" t="str">
        <f>IFERROR(VLOOKUP(TRIM(D3700), sizeList!A:B, 2, FALSE), "")</f>
        <v>Cob</v>
      </c>
      <c r="D3700" s="1" t="s">
        <v>214</v>
      </c>
      <c r="E3700" s="1" t="str">
        <f>TRIM(F3700)</f>
        <v>Waldhausen Basic bokavédő</v>
      </c>
      <c r="F3700" s="1" t="s">
        <v>200</v>
      </c>
      <c r="G3700" s="1" t="s">
        <v>221</v>
      </c>
      <c r="H3700" s="1" t="s">
        <v>52</v>
      </c>
      <c r="I3700" s="1" t="s">
        <v>23</v>
      </c>
      <c r="J3700" s="1" t="str">
        <f>TRIM(I3700)</f>
        <v>Lófelszerelés</v>
      </c>
      <c r="K3700" s="1" t="s">
        <v>194</v>
      </c>
      <c r="L3700" s="1" t="str">
        <f>TRIM(K3700)</f>
        <v>Láb- és patavédő</v>
      </c>
      <c r="M3700" s="1" t="s">
        <v>195</v>
      </c>
      <c r="N3700" s="1" t="str">
        <f>TRIM(M3700)</f>
        <v>Bokavédő</v>
      </c>
      <c r="P3700" s="1" t="str">
        <f>TRIM(O3700)</f>
        <v/>
      </c>
      <c r="Q3700" s="18" t="s">
        <v>202</v>
      </c>
      <c r="R3700" s="8">
        <v>4043969366066</v>
      </c>
      <c r="S3700" s="1">
        <v>19.95</v>
      </c>
      <c r="T3700" s="1" t="s">
        <v>26</v>
      </c>
      <c r="U3700" s="1">
        <v>0.2019</v>
      </c>
      <c r="V3700" s="1" t="s">
        <v>203</v>
      </c>
      <c r="W3700" s="1" t="s">
        <v>136</v>
      </c>
      <c r="X3700" s="1" t="str">
        <f>IF(W3700="", "", IFERROR(VLOOKUP(W3700, colorList!A:B,2,FALSE),""))</f>
        <v>fekete</v>
      </c>
    </row>
    <row r="3701" spans="1:24" ht="27.75" customHeight="1" x14ac:dyDescent="0.25">
      <c r="A3701" s="1" t="s">
        <v>230</v>
      </c>
      <c r="B3701" s="1" t="str">
        <f>TRIM(D3701)</f>
        <v>WB</v>
      </c>
      <c r="C3701" s="1" t="str">
        <f>IFERROR(VLOOKUP(TRIM(D3701), sizeList!A:B, 2, FALSE), "")</f>
        <v>Full</v>
      </c>
      <c r="D3701" s="1" t="s">
        <v>226</v>
      </c>
      <c r="E3701" s="1" t="str">
        <f>TRIM(F3701)</f>
        <v>Waldhausen Basic bokavédő</v>
      </c>
      <c r="F3701" s="1" t="s">
        <v>200</v>
      </c>
      <c r="G3701" s="1" t="s">
        <v>231</v>
      </c>
      <c r="H3701" s="1" t="s">
        <v>52</v>
      </c>
      <c r="I3701" s="1" t="s">
        <v>23</v>
      </c>
      <c r="J3701" s="1" t="str">
        <f>TRIM(I3701)</f>
        <v>Lófelszerelés</v>
      </c>
      <c r="K3701" s="1" t="s">
        <v>194</v>
      </c>
      <c r="L3701" s="1" t="str">
        <f>TRIM(K3701)</f>
        <v>Láb- és patavédő</v>
      </c>
      <c r="M3701" s="1" t="s">
        <v>195</v>
      </c>
      <c r="N3701" s="1" t="str">
        <f>TRIM(M3701)</f>
        <v>Bokavédő</v>
      </c>
      <c r="P3701" s="1" t="str">
        <f>TRIM(O3701)</f>
        <v/>
      </c>
      <c r="Q3701" s="18" t="s">
        <v>202</v>
      </c>
      <c r="R3701" s="8">
        <v>4043969366080</v>
      </c>
      <c r="S3701" s="1">
        <v>19.95</v>
      </c>
      <c r="T3701" s="1" t="s">
        <v>26</v>
      </c>
      <c r="U3701" s="1">
        <v>0.2019</v>
      </c>
      <c r="V3701" s="1" t="s">
        <v>203</v>
      </c>
      <c r="W3701" s="1" t="s">
        <v>136</v>
      </c>
      <c r="X3701" s="1" t="str">
        <f>IF(W3701="", "", IFERROR(VLOOKUP(W3701, colorList!A:B,2,FALSE),""))</f>
        <v>fekete</v>
      </c>
    </row>
    <row r="3702" spans="1:24" ht="27.75" customHeight="1" x14ac:dyDescent="0.25">
      <c r="A3702" s="1" t="s">
        <v>225</v>
      </c>
      <c r="B3702" s="1" t="str">
        <f>TRIM(D3702)</f>
        <v>WB</v>
      </c>
      <c r="C3702" s="1" t="str">
        <f>IFERROR(VLOOKUP(TRIM(D3702), sizeList!A:B, 2, FALSE), "")</f>
        <v>Full</v>
      </c>
      <c r="D3702" s="1" t="s">
        <v>226</v>
      </c>
      <c r="E3702" s="1" t="str">
        <f>TRIM(F3702)</f>
        <v>Waldhausen Basic bokavédő</v>
      </c>
      <c r="F3702" s="1" t="s">
        <v>200</v>
      </c>
      <c r="G3702" s="1" t="s">
        <v>227</v>
      </c>
      <c r="H3702" s="1" t="s">
        <v>52</v>
      </c>
      <c r="I3702" s="1" t="s">
        <v>23</v>
      </c>
      <c r="J3702" s="1" t="str">
        <f>TRIM(I3702)</f>
        <v>Lófelszerelés</v>
      </c>
      <c r="K3702" s="1" t="s">
        <v>194</v>
      </c>
      <c r="L3702" s="1" t="str">
        <f>TRIM(K3702)</f>
        <v>Láb- és patavédő</v>
      </c>
      <c r="M3702" s="1" t="s">
        <v>195</v>
      </c>
      <c r="N3702" s="1" t="str">
        <f>TRIM(M3702)</f>
        <v>Bokavédő</v>
      </c>
      <c r="P3702" s="1" t="str">
        <f>TRIM(O3702)</f>
        <v/>
      </c>
      <c r="Q3702" s="18" t="s">
        <v>202</v>
      </c>
      <c r="R3702" s="8">
        <v>4043969366103</v>
      </c>
      <c r="S3702" s="1">
        <v>19.95</v>
      </c>
      <c r="T3702" s="1" t="s">
        <v>26</v>
      </c>
      <c r="U3702" s="1">
        <v>0.2019</v>
      </c>
      <c r="V3702" s="1" t="s">
        <v>203</v>
      </c>
      <c r="W3702" s="1" t="s">
        <v>207</v>
      </c>
      <c r="X3702" s="1" t="str">
        <f>IF(W3702="", "", IFERROR(VLOOKUP(W3702, colorList!A:B,2,FALSE),""))</f>
        <v>sötétkék</v>
      </c>
    </row>
    <row r="3703" spans="1:24" ht="27.75" customHeight="1" x14ac:dyDescent="0.25">
      <c r="A3703" s="1" t="s">
        <v>216</v>
      </c>
      <c r="B3703" s="1" t="str">
        <f>TRIM(D3703)</f>
        <v>VB</v>
      </c>
      <c r="C3703" s="1" t="str">
        <f>IFERROR(VLOOKUP(TRIM(D3703), sizeList!A:B, 2, FALSE), "")</f>
        <v>Cob</v>
      </c>
      <c r="D3703" s="1" t="s">
        <v>214</v>
      </c>
      <c r="E3703" s="1" t="str">
        <f>TRIM(F3703)</f>
        <v>Waldhausen Basic bokavédő</v>
      </c>
      <c r="F3703" s="1" t="s">
        <v>200</v>
      </c>
      <c r="G3703" s="1" t="s">
        <v>217</v>
      </c>
      <c r="H3703" s="1" t="s">
        <v>52</v>
      </c>
      <c r="I3703" s="1" t="s">
        <v>23</v>
      </c>
      <c r="J3703" s="1" t="str">
        <f>TRIM(I3703)</f>
        <v>Lófelszerelés</v>
      </c>
      <c r="K3703" s="1" t="s">
        <v>194</v>
      </c>
      <c r="L3703" s="1" t="str">
        <f>TRIM(K3703)</f>
        <v>Láb- és patavédő</v>
      </c>
      <c r="M3703" s="1" t="s">
        <v>195</v>
      </c>
      <c r="N3703" s="1" t="str">
        <f>TRIM(M3703)</f>
        <v>Bokavédő</v>
      </c>
      <c r="P3703" s="1" t="str">
        <f>TRIM(O3703)</f>
        <v/>
      </c>
      <c r="Q3703" s="18" t="s">
        <v>202</v>
      </c>
      <c r="R3703" s="8">
        <v>4043969366134</v>
      </c>
      <c r="S3703" s="1">
        <v>19.95</v>
      </c>
      <c r="T3703" s="1" t="s">
        <v>26</v>
      </c>
      <c r="U3703" s="1">
        <v>0.2019</v>
      </c>
      <c r="V3703" s="1" t="s">
        <v>203</v>
      </c>
      <c r="W3703" s="1" t="s">
        <v>207</v>
      </c>
      <c r="X3703" s="1" t="str">
        <f>IF(W3703="", "", IFERROR(VLOOKUP(W3703, colorList!A:B,2,FALSE),""))</f>
        <v>sötétkék</v>
      </c>
    </row>
    <row r="3704" spans="1:24" ht="27.75" customHeight="1" x14ac:dyDescent="0.25">
      <c r="A3704" s="1" t="s">
        <v>205</v>
      </c>
      <c r="B3704" s="1" t="str">
        <f>TRIM(D3704)</f>
        <v>Pony</v>
      </c>
      <c r="C3704" s="1" t="str">
        <f>IFERROR(VLOOKUP(TRIM(D3704), sizeList!A:B, 2, FALSE), "")</f>
        <v>Póni</v>
      </c>
      <c r="D3704" s="1" t="s">
        <v>199</v>
      </c>
      <c r="E3704" s="1" t="str">
        <f>TRIM(F3704)</f>
        <v>Waldhausen Basic bokavédő</v>
      </c>
      <c r="F3704" s="1" t="s">
        <v>200</v>
      </c>
      <c r="G3704" s="1" t="s">
        <v>206</v>
      </c>
      <c r="H3704" s="1" t="s">
        <v>52</v>
      </c>
      <c r="I3704" s="1" t="s">
        <v>23</v>
      </c>
      <c r="J3704" s="1" t="str">
        <f>TRIM(I3704)</f>
        <v>Lófelszerelés</v>
      </c>
      <c r="K3704" s="1" t="s">
        <v>194</v>
      </c>
      <c r="L3704" s="1" t="str">
        <f>TRIM(K3704)</f>
        <v>Láb- és patavédő</v>
      </c>
      <c r="M3704" s="1" t="s">
        <v>195</v>
      </c>
      <c r="N3704" s="1" t="str">
        <f>TRIM(M3704)</f>
        <v>Bokavédő</v>
      </c>
      <c r="P3704" s="1" t="str">
        <f>TRIM(O3704)</f>
        <v/>
      </c>
      <c r="Q3704" s="18" t="s">
        <v>202</v>
      </c>
      <c r="R3704" s="8">
        <v>4043969366141</v>
      </c>
      <c r="S3704" s="1">
        <v>19.95</v>
      </c>
      <c r="T3704" s="1" t="s">
        <v>26</v>
      </c>
      <c r="U3704" s="1">
        <v>0.2019</v>
      </c>
      <c r="V3704" s="1" t="s">
        <v>203</v>
      </c>
      <c r="W3704" s="1" t="s">
        <v>207</v>
      </c>
      <c r="X3704" s="1" t="str">
        <f>IF(W3704="", "", IFERROR(VLOOKUP(W3704, colorList!A:B,2,FALSE),""))</f>
        <v>sötétkék</v>
      </c>
    </row>
    <row r="3705" spans="1:24" ht="27.75" customHeight="1" x14ac:dyDescent="0.25">
      <c r="A3705" s="1" t="s">
        <v>198</v>
      </c>
      <c r="B3705" s="1" t="str">
        <f>TRIM(D3705)</f>
        <v>Pony</v>
      </c>
      <c r="C3705" s="1" t="str">
        <f>IFERROR(VLOOKUP(TRIM(D3705), sizeList!A:B, 2, FALSE), "")</f>
        <v>Póni</v>
      </c>
      <c r="D3705" s="1" t="s">
        <v>199</v>
      </c>
      <c r="E3705" s="1" t="str">
        <f>TRIM(F3705)</f>
        <v>Waldhausen Basic bokavédő</v>
      </c>
      <c r="F3705" s="1" t="s">
        <v>200</v>
      </c>
      <c r="G3705" s="1" t="s">
        <v>201</v>
      </c>
      <c r="H3705" s="1" t="s">
        <v>52</v>
      </c>
      <c r="I3705" s="1" t="s">
        <v>23</v>
      </c>
      <c r="J3705" s="1" t="str">
        <f>TRIM(I3705)</f>
        <v>Lófelszerelés</v>
      </c>
      <c r="K3705" s="1" t="s">
        <v>194</v>
      </c>
      <c r="L3705" s="1" t="str">
        <f>TRIM(K3705)</f>
        <v>Láb- és patavédő</v>
      </c>
      <c r="M3705" s="1" t="s">
        <v>195</v>
      </c>
      <c r="N3705" s="1" t="str">
        <f>TRIM(M3705)</f>
        <v>Bokavédő</v>
      </c>
      <c r="P3705" s="1" t="str">
        <f>TRIM(O3705)</f>
        <v/>
      </c>
      <c r="Q3705" s="18" t="s">
        <v>202</v>
      </c>
      <c r="R3705" s="8">
        <v>4043969366172</v>
      </c>
      <c r="S3705" s="1">
        <v>19.95</v>
      </c>
      <c r="T3705" s="1" t="s">
        <v>26</v>
      </c>
      <c r="U3705" s="1">
        <v>0.32100000000000001</v>
      </c>
      <c r="V3705" s="1" t="s">
        <v>203</v>
      </c>
      <c r="W3705" s="1" t="s">
        <v>204</v>
      </c>
      <c r="X3705" s="1" t="str">
        <f>IF(W3705="", "", IFERROR(VLOOKUP(W3705, colorList!A:B,2,FALSE),""))</f>
        <v>sötétbarna</v>
      </c>
    </row>
    <row r="3706" spans="1:24" ht="27.75" customHeight="1" x14ac:dyDescent="0.25">
      <c r="A3706" s="1" t="s">
        <v>213</v>
      </c>
      <c r="B3706" s="1" t="str">
        <f>TRIM(D3706)</f>
        <v>VB</v>
      </c>
      <c r="C3706" s="1" t="str">
        <f>IFERROR(VLOOKUP(TRIM(D3706), sizeList!A:B, 2, FALSE), "")</f>
        <v>Cob</v>
      </c>
      <c r="D3706" s="1" t="s">
        <v>214</v>
      </c>
      <c r="E3706" s="1" t="str">
        <f>TRIM(F3706)</f>
        <v>Waldhausen Basic bokavédő</v>
      </c>
      <c r="F3706" s="1" t="s">
        <v>200</v>
      </c>
      <c r="G3706" s="1" t="s">
        <v>215</v>
      </c>
      <c r="H3706" s="1" t="s">
        <v>52</v>
      </c>
      <c r="I3706" s="1" t="s">
        <v>23</v>
      </c>
      <c r="J3706" s="1" t="str">
        <f>TRIM(I3706)</f>
        <v>Lófelszerelés</v>
      </c>
      <c r="K3706" s="1" t="s">
        <v>194</v>
      </c>
      <c r="L3706" s="1" t="str">
        <f>TRIM(K3706)</f>
        <v>Láb- és patavédő</v>
      </c>
      <c r="M3706" s="1" t="s">
        <v>195</v>
      </c>
      <c r="N3706" s="1" t="str">
        <f>TRIM(M3706)</f>
        <v>Bokavédő</v>
      </c>
      <c r="P3706" s="1" t="str">
        <f>TRIM(O3706)</f>
        <v/>
      </c>
      <c r="Q3706" s="18" t="s">
        <v>202</v>
      </c>
      <c r="R3706" s="8">
        <v>4043969366189</v>
      </c>
      <c r="S3706" s="1">
        <v>19.95</v>
      </c>
      <c r="T3706" s="1" t="s">
        <v>26</v>
      </c>
      <c r="U3706" s="1">
        <v>0.2019</v>
      </c>
      <c r="V3706" s="1" t="s">
        <v>203</v>
      </c>
      <c r="W3706" s="1" t="s">
        <v>204</v>
      </c>
      <c r="X3706" s="1" t="str">
        <f>IF(W3706="", "", IFERROR(VLOOKUP(W3706, colorList!A:B,2,FALSE),""))</f>
        <v>sötétbarna</v>
      </c>
    </row>
    <row r="3707" spans="1:24" ht="27.75" customHeight="1" x14ac:dyDescent="0.25">
      <c r="A3707" s="1" t="s">
        <v>222</v>
      </c>
      <c r="B3707" s="1" t="str">
        <f>TRIM(D3707)</f>
        <v>WB</v>
      </c>
      <c r="C3707" s="1" t="str">
        <f>IFERROR(VLOOKUP(TRIM(D3707), sizeList!A:B, 2, FALSE), "")</f>
        <v>Full</v>
      </c>
      <c r="D3707" s="1" t="s">
        <v>223</v>
      </c>
      <c r="E3707" s="1" t="str">
        <f>TRIM(F3707)</f>
        <v>Waldhausen Basic bokavédő</v>
      </c>
      <c r="F3707" s="1" t="s">
        <v>200</v>
      </c>
      <c r="G3707" s="1" t="s">
        <v>224</v>
      </c>
      <c r="H3707" s="1" t="s">
        <v>52</v>
      </c>
      <c r="I3707" s="1" t="s">
        <v>23</v>
      </c>
      <c r="J3707" s="1" t="str">
        <f>TRIM(I3707)</f>
        <v>Lófelszerelés</v>
      </c>
      <c r="K3707" s="1" t="s">
        <v>194</v>
      </c>
      <c r="L3707" s="1" t="str">
        <f>TRIM(K3707)</f>
        <v>Láb- és patavédő</v>
      </c>
      <c r="M3707" s="1" t="s">
        <v>195</v>
      </c>
      <c r="N3707" s="1" t="str">
        <f>TRIM(M3707)</f>
        <v>Bokavédő</v>
      </c>
      <c r="P3707" s="1" t="str">
        <f>TRIM(O3707)</f>
        <v/>
      </c>
      <c r="Q3707" s="18" t="s">
        <v>202</v>
      </c>
      <c r="R3707" s="8">
        <v>4043969366196</v>
      </c>
      <c r="S3707" s="1">
        <v>19.95</v>
      </c>
      <c r="T3707" s="1" t="s">
        <v>26</v>
      </c>
      <c r="U3707" s="1">
        <v>0.2019</v>
      </c>
      <c r="V3707" s="1" t="s">
        <v>203</v>
      </c>
      <c r="W3707" s="1" t="s">
        <v>204</v>
      </c>
      <c r="X3707" s="1" t="str">
        <f>IF(W3707="", "", IFERROR(VLOOKUP(W3707, colorList!A:B,2,FALSE),""))</f>
        <v>sötétbarna</v>
      </c>
    </row>
    <row r="3708" spans="1:24" ht="27.75" customHeight="1" x14ac:dyDescent="0.25">
      <c r="A3708" s="1" t="s">
        <v>232</v>
      </c>
      <c r="B3708" s="1" t="str">
        <f>TRIM(D3708)</f>
        <v>VB</v>
      </c>
      <c r="C3708" s="1" t="str">
        <f>IFERROR(VLOOKUP(TRIM(D3708), sizeList!A:B, 2, FALSE), "")</f>
        <v>Cob</v>
      </c>
      <c r="D3708" s="1" t="s">
        <v>214</v>
      </c>
      <c r="E3708" s="1" t="str">
        <f>TRIM(F3708)</f>
        <v>Waldhausen Basic bokavédő</v>
      </c>
      <c r="F3708" s="1" t="s">
        <v>200</v>
      </c>
      <c r="G3708" s="1" t="s">
        <v>233</v>
      </c>
      <c r="H3708" s="1" t="s">
        <v>52</v>
      </c>
      <c r="I3708" s="1" t="s">
        <v>23</v>
      </c>
      <c r="J3708" s="1" t="str">
        <f>TRIM(I3708)</f>
        <v>Lófelszerelés</v>
      </c>
      <c r="K3708" s="1" t="s">
        <v>194</v>
      </c>
      <c r="L3708" s="1" t="str">
        <f>TRIM(K3708)</f>
        <v>Láb- és patavédő</v>
      </c>
      <c r="M3708" s="1" t="s">
        <v>195</v>
      </c>
      <c r="N3708" s="1" t="str">
        <f>TRIM(M3708)</f>
        <v>Bokavédő</v>
      </c>
      <c r="P3708" s="1" t="str">
        <f>TRIM(O3708)</f>
        <v/>
      </c>
      <c r="Q3708" s="18" t="s">
        <v>202</v>
      </c>
      <c r="R3708" s="8">
        <v>4057962132313</v>
      </c>
      <c r="S3708" s="1">
        <v>19.95</v>
      </c>
      <c r="T3708" s="1" t="s">
        <v>26</v>
      </c>
      <c r="U3708" s="1">
        <v>0.2019</v>
      </c>
      <c r="V3708" s="1" t="s">
        <v>203</v>
      </c>
      <c r="W3708" s="1" t="s">
        <v>234</v>
      </c>
      <c r="X3708" s="1" t="str">
        <f>IF(W3708="", "", IFERROR(VLOOKUP(W3708, colorList!A:B,2,FALSE),""))</f>
        <v>fenyő zöld</v>
      </c>
    </row>
    <row r="3709" spans="1:24" ht="27.75" customHeight="1" x14ac:dyDescent="0.25">
      <c r="A3709" s="1" t="s">
        <v>235</v>
      </c>
      <c r="B3709" s="1" t="str">
        <f>TRIM(D3709)</f>
        <v>WB</v>
      </c>
      <c r="C3709" s="1" t="str">
        <f>IFERROR(VLOOKUP(TRIM(D3709), sizeList!A:B, 2, FALSE), "")</f>
        <v>Full</v>
      </c>
      <c r="D3709" s="1" t="s">
        <v>226</v>
      </c>
      <c r="E3709" s="1" t="str">
        <f>TRIM(F3709)</f>
        <v>Waldhausen Basic bokavédő</v>
      </c>
      <c r="F3709" s="1" t="s">
        <v>200</v>
      </c>
      <c r="G3709" s="1" t="s">
        <v>236</v>
      </c>
      <c r="H3709" s="1" t="s">
        <v>52</v>
      </c>
      <c r="I3709" s="1" t="s">
        <v>23</v>
      </c>
      <c r="J3709" s="1" t="str">
        <f>TRIM(I3709)</f>
        <v>Lófelszerelés</v>
      </c>
      <c r="K3709" s="1" t="s">
        <v>194</v>
      </c>
      <c r="L3709" s="1" t="str">
        <f>TRIM(K3709)</f>
        <v>Láb- és patavédő</v>
      </c>
      <c r="M3709" s="1" t="s">
        <v>195</v>
      </c>
      <c r="N3709" s="1" t="str">
        <f>TRIM(M3709)</f>
        <v>Bokavédő</v>
      </c>
      <c r="P3709" s="1" t="str">
        <f>TRIM(O3709)</f>
        <v/>
      </c>
      <c r="Q3709" s="18" t="s">
        <v>202</v>
      </c>
      <c r="R3709" s="8">
        <v>4057962132320</v>
      </c>
      <c r="S3709" s="1">
        <v>19.95</v>
      </c>
      <c r="T3709" s="1" t="s">
        <v>26</v>
      </c>
      <c r="U3709" s="1">
        <v>0.2019</v>
      </c>
      <c r="V3709" s="1" t="s">
        <v>203</v>
      </c>
      <c r="W3709" s="1" t="s">
        <v>234</v>
      </c>
      <c r="X3709" s="1" t="str">
        <f>IF(W3709="", "", IFERROR(VLOOKUP(W3709, colorList!A:B,2,FALSE),""))</f>
        <v>fenyő zöld</v>
      </c>
    </row>
    <row r="3710" spans="1:24" ht="27.75" customHeight="1" x14ac:dyDescent="0.25">
      <c r="A3710" s="1" t="s">
        <v>11882</v>
      </c>
      <c r="B3710" s="1" t="str">
        <f>TRIM(D3710)</f>
        <v>130 cm</v>
      </c>
      <c r="C3710" s="1" t="str">
        <f>IFERROR(VLOOKUP(TRIM(D3710), sizeList!A:B, 2, FALSE), "")</f>
        <v>130 cm</v>
      </c>
      <c r="D3710" s="1" t="s">
        <v>2970</v>
      </c>
      <c r="E3710" s="1" t="str">
        <f>TRIM(F3710)</f>
        <v>Waldhausen Basic díjlovas pálca</v>
      </c>
      <c r="F3710" s="1" t="s">
        <v>11874</v>
      </c>
      <c r="G3710" s="1" t="s">
        <v>11883</v>
      </c>
      <c r="H3710" s="1" t="s">
        <v>52</v>
      </c>
      <c r="I3710" s="1" t="s">
        <v>255</v>
      </c>
      <c r="J3710" s="1" t="str">
        <f>TRIM(I3710)</f>
        <v>Lovasfelszerelés</v>
      </c>
      <c r="K3710" s="1" t="s">
        <v>11751</v>
      </c>
      <c r="L3710" s="1" t="str">
        <f>TRIM(K3710)</f>
        <v>Lovaglópálca</v>
      </c>
      <c r="M3710" s="1" t="s">
        <v>11774</v>
      </c>
      <c r="N3710" s="1" t="str">
        <f>TRIM(M3710)</f>
        <v>Egyéb pálca</v>
      </c>
      <c r="P3710" s="1" t="str">
        <f>TRIM(O3710)</f>
        <v/>
      </c>
      <c r="Q3710" s="18" t="s">
        <v>11876</v>
      </c>
      <c r="R3710" s="8">
        <v>4043969010198</v>
      </c>
      <c r="S3710" s="1">
        <v>7.95</v>
      </c>
      <c r="T3710" s="1" t="s">
        <v>26</v>
      </c>
      <c r="U3710" s="1">
        <v>0.1</v>
      </c>
      <c r="V3710" s="1" t="s">
        <v>11856</v>
      </c>
      <c r="W3710" s="1" t="s">
        <v>136</v>
      </c>
      <c r="X3710" s="1" t="str">
        <f>IF(W3710="", "", IFERROR(VLOOKUP(W3710, colorList!A:B,2,FALSE),""))</f>
        <v>fekete</v>
      </c>
    </row>
    <row r="3711" spans="1:24" ht="27.75" customHeight="1" x14ac:dyDescent="0.25">
      <c r="A3711" s="1" t="s">
        <v>11878</v>
      </c>
      <c r="B3711" s="1" t="str">
        <f>TRIM(D3711)</f>
        <v>110 cm</v>
      </c>
      <c r="C3711" s="1" t="str">
        <f>IFERROR(VLOOKUP(TRIM(D3711), sizeList!A:B, 2, FALSE), "")</f>
        <v>110 cm</v>
      </c>
      <c r="D3711" s="1" t="s">
        <v>2997</v>
      </c>
      <c r="E3711" s="1" t="str">
        <f>TRIM(F3711)</f>
        <v>Waldhausen Basic díjlovas pálca</v>
      </c>
      <c r="F3711" s="1" t="s">
        <v>11874</v>
      </c>
      <c r="G3711" s="1" t="s">
        <v>11879</v>
      </c>
      <c r="H3711" s="1" t="s">
        <v>52</v>
      </c>
      <c r="I3711" s="1" t="s">
        <v>255</v>
      </c>
      <c r="J3711" s="1" t="str">
        <f>TRIM(I3711)</f>
        <v>Lovasfelszerelés</v>
      </c>
      <c r="K3711" s="1" t="s">
        <v>11751</v>
      </c>
      <c r="L3711" s="1" t="str">
        <f>TRIM(K3711)</f>
        <v>Lovaglópálca</v>
      </c>
      <c r="M3711" s="1" t="s">
        <v>11774</v>
      </c>
      <c r="N3711" s="1" t="str">
        <f>TRIM(M3711)</f>
        <v>Egyéb pálca</v>
      </c>
      <c r="P3711" s="1" t="str">
        <f>TRIM(O3711)</f>
        <v/>
      </c>
      <c r="Q3711" s="18" t="s">
        <v>11876</v>
      </c>
      <c r="R3711" s="8">
        <v>4043969010204</v>
      </c>
      <c r="S3711" s="1">
        <v>7.95</v>
      </c>
      <c r="T3711" s="1" t="s">
        <v>26</v>
      </c>
      <c r="U3711" s="1">
        <v>0.1</v>
      </c>
      <c r="V3711" s="1" t="s">
        <v>11856</v>
      </c>
      <c r="W3711" s="1" t="s">
        <v>136</v>
      </c>
      <c r="X3711" s="1" t="str">
        <f>IF(W3711="", "", IFERROR(VLOOKUP(W3711, colorList!A:B,2,FALSE),""))</f>
        <v>fekete</v>
      </c>
    </row>
    <row r="3712" spans="1:24" ht="27.75" customHeight="1" x14ac:dyDescent="0.25">
      <c r="A3712" s="1" t="s">
        <v>11886</v>
      </c>
      <c r="B3712" s="1" t="str">
        <f>TRIM(D3712)</f>
        <v>75 cm</v>
      </c>
      <c r="C3712" s="1" t="str">
        <f>IFERROR(VLOOKUP(TRIM(D3712), sizeList!A:B, 2, FALSE), "")</f>
        <v>75 cm</v>
      </c>
      <c r="D3712" s="1" t="s">
        <v>3050</v>
      </c>
      <c r="E3712" s="1" t="str">
        <f>TRIM(F3712)</f>
        <v>Waldhausen Basic díjlovas pálca</v>
      </c>
      <c r="F3712" s="1" t="s">
        <v>11874</v>
      </c>
      <c r="G3712" s="1" t="s">
        <v>11887</v>
      </c>
      <c r="H3712" s="1" t="s">
        <v>52</v>
      </c>
      <c r="I3712" s="1" t="s">
        <v>255</v>
      </c>
      <c r="J3712" s="1" t="str">
        <f>TRIM(I3712)</f>
        <v>Lovasfelszerelés</v>
      </c>
      <c r="K3712" s="1" t="s">
        <v>11751</v>
      </c>
      <c r="L3712" s="1" t="str">
        <f>TRIM(K3712)</f>
        <v>Lovaglópálca</v>
      </c>
      <c r="M3712" s="1" t="s">
        <v>11774</v>
      </c>
      <c r="N3712" s="1" t="str">
        <f>TRIM(M3712)</f>
        <v>Egyéb pálca</v>
      </c>
      <c r="P3712" s="1" t="str">
        <f>TRIM(O3712)</f>
        <v/>
      </c>
      <c r="Q3712" s="18" t="s">
        <v>11876</v>
      </c>
      <c r="R3712" s="8">
        <v>4043969010228</v>
      </c>
      <c r="S3712" s="1">
        <v>7.95</v>
      </c>
      <c r="T3712" s="1" t="s">
        <v>26</v>
      </c>
      <c r="U3712" s="1">
        <v>0.1</v>
      </c>
      <c r="V3712" s="1" t="s">
        <v>11877</v>
      </c>
      <c r="W3712" s="1" t="s">
        <v>136</v>
      </c>
      <c r="X3712" s="1" t="str">
        <f>IF(W3712="", "", IFERROR(VLOOKUP(W3712, colorList!A:B,2,FALSE),""))</f>
        <v>fekete</v>
      </c>
    </row>
    <row r="3713" spans="1:24" ht="27.75" customHeight="1" x14ac:dyDescent="0.25">
      <c r="A3713" s="1" t="s">
        <v>11888</v>
      </c>
      <c r="B3713" s="1" t="str">
        <f>TRIM(D3713)</f>
        <v>90 cm</v>
      </c>
      <c r="C3713" s="1" t="str">
        <f>IFERROR(VLOOKUP(TRIM(D3713), sizeList!A:B, 2, FALSE), "")</f>
        <v>90 cm</v>
      </c>
      <c r="D3713" s="1" t="s">
        <v>3020</v>
      </c>
      <c r="E3713" s="1" t="str">
        <f>TRIM(F3713)</f>
        <v>Waldhausen Basic díjlovas pálca</v>
      </c>
      <c r="F3713" s="1" t="s">
        <v>11874</v>
      </c>
      <c r="G3713" s="1" t="s">
        <v>11889</v>
      </c>
      <c r="H3713" s="1" t="s">
        <v>52</v>
      </c>
      <c r="I3713" s="1" t="s">
        <v>255</v>
      </c>
      <c r="J3713" s="1" t="str">
        <f>TRIM(I3713)</f>
        <v>Lovasfelszerelés</v>
      </c>
      <c r="K3713" s="1" t="s">
        <v>11751</v>
      </c>
      <c r="L3713" s="1" t="str">
        <f>TRIM(K3713)</f>
        <v>Lovaglópálca</v>
      </c>
      <c r="M3713" s="1" t="s">
        <v>11774</v>
      </c>
      <c r="N3713" s="1" t="str">
        <f>TRIM(M3713)</f>
        <v>Egyéb pálca</v>
      </c>
      <c r="P3713" s="1" t="str">
        <f>TRIM(O3713)</f>
        <v/>
      </c>
      <c r="Q3713" s="18" t="s">
        <v>11876</v>
      </c>
      <c r="R3713" s="8">
        <v>4043969010259</v>
      </c>
      <c r="S3713" s="1">
        <v>7.95</v>
      </c>
      <c r="T3713" s="1" t="s">
        <v>26</v>
      </c>
      <c r="U3713" s="1">
        <v>0.1</v>
      </c>
      <c r="V3713" s="1" t="s">
        <v>11877</v>
      </c>
      <c r="W3713" s="1" t="s">
        <v>136</v>
      </c>
      <c r="X3713" s="1" t="str">
        <f>IF(W3713="", "", IFERROR(VLOOKUP(W3713, colorList!A:B,2,FALSE),""))</f>
        <v>fekete</v>
      </c>
    </row>
    <row r="3714" spans="1:24" ht="27.75" customHeight="1" x14ac:dyDescent="0.25">
      <c r="A3714" s="1" t="s">
        <v>11880</v>
      </c>
      <c r="B3714" s="1" t="str">
        <f>TRIM(D3714)</f>
        <v>120 cm</v>
      </c>
      <c r="C3714" s="1" t="str">
        <f>IFERROR(VLOOKUP(TRIM(D3714), sizeList!A:B, 2, FALSE), "")</f>
        <v>120 cm</v>
      </c>
      <c r="D3714" s="1" t="s">
        <v>2959</v>
      </c>
      <c r="E3714" s="1" t="str">
        <f>TRIM(F3714)</f>
        <v>Waldhausen Basic díjlovas pálca</v>
      </c>
      <c r="F3714" s="1" t="s">
        <v>11874</v>
      </c>
      <c r="G3714" s="1" t="s">
        <v>11881</v>
      </c>
      <c r="H3714" s="1" t="s">
        <v>52</v>
      </c>
      <c r="I3714" s="1" t="s">
        <v>255</v>
      </c>
      <c r="J3714" s="1" t="str">
        <f>TRIM(I3714)</f>
        <v>Lovasfelszerelés</v>
      </c>
      <c r="K3714" s="1" t="s">
        <v>11751</v>
      </c>
      <c r="L3714" s="1" t="str">
        <f>TRIM(K3714)</f>
        <v>Lovaglópálca</v>
      </c>
      <c r="M3714" s="1" t="s">
        <v>11774</v>
      </c>
      <c r="N3714" s="1" t="str">
        <f>TRIM(M3714)</f>
        <v>Egyéb pálca</v>
      </c>
      <c r="P3714" s="1" t="str">
        <f>TRIM(O3714)</f>
        <v/>
      </c>
      <c r="Q3714" s="18" t="s">
        <v>11876</v>
      </c>
      <c r="R3714" s="8">
        <v>4043969010334</v>
      </c>
      <c r="S3714" s="1">
        <v>7.95</v>
      </c>
      <c r="T3714" s="1" t="s">
        <v>26</v>
      </c>
      <c r="U3714" s="1">
        <v>0.1</v>
      </c>
      <c r="V3714" s="1" t="s">
        <v>11856</v>
      </c>
      <c r="W3714" s="1" t="s">
        <v>136</v>
      </c>
      <c r="X3714" s="1" t="str">
        <f>IF(W3714="", "", IFERROR(VLOOKUP(W3714, colorList!A:B,2,FALSE),""))</f>
        <v>fekete</v>
      </c>
    </row>
    <row r="3715" spans="1:24" ht="27.75" customHeight="1" x14ac:dyDescent="0.25">
      <c r="A3715" s="1" t="s">
        <v>11884</v>
      </c>
      <c r="B3715" s="1" t="str">
        <f>TRIM(D3715)</f>
        <v>65 cm</v>
      </c>
      <c r="C3715" s="1" t="str">
        <f>IFERROR(VLOOKUP(TRIM(D3715), sizeList!A:B, 2, FALSE), "")</f>
        <v>65 cm</v>
      </c>
      <c r="D3715" s="1" t="s">
        <v>3044</v>
      </c>
      <c r="E3715" s="1" t="str">
        <f>TRIM(F3715)</f>
        <v>Waldhausen Basic díjlovas pálca</v>
      </c>
      <c r="F3715" s="1" t="s">
        <v>11874</v>
      </c>
      <c r="G3715" s="1" t="s">
        <v>11885</v>
      </c>
      <c r="H3715" s="1" t="s">
        <v>52</v>
      </c>
      <c r="I3715" s="1" t="s">
        <v>255</v>
      </c>
      <c r="J3715" s="1" t="str">
        <f>TRIM(I3715)</f>
        <v>Lovasfelszerelés</v>
      </c>
      <c r="K3715" s="1" t="s">
        <v>11751</v>
      </c>
      <c r="L3715" s="1" t="str">
        <f>TRIM(K3715)</f>
        <v>Lovaglópálca</v>
      </c>
      <c r="M3715" s="1" t="s">
        <v>11774</v>
      </c>
      <c r="N3715" s="1" t="str">
        <f>TRIM(M3715)</f>
        <v>Egyéb pálca</v>
      </c>
      <c r="P3715" s="1" t="str">
        <f>TRIM(O3715)</f>
        <v/>
      </c>
      <c r="Q3715" s="18" t="s">
        <v>11876</v>
      </c>
      <c r="R3715" s="8">
        <v>4043969367261</v>
      </c>
      <c r="S3715" s="1">
        <v>7.95</v>
      </c>
      <c r="T3715" s="1" t="s">
        <v>26</v>
      </c>
      <c r="U3715" s="1">
        <v>0.09</v>
      </c>
      <c r="V3715" s="1" t="s">
        <v>11877</v>
      </c>
      <c r="W3715" s="1" t="s">
        <v>136</v>
      </c>
      <c r="X3715" s="1" t="str">
        <f>IF(W3715="", "", IFERROR(VLOOKUP(W3715, colorList!A:B,2,FALSE),""))</f>
        <v>fekete</v>
      </c>
    </row>
    <row r="3716" spans="1:24" ht="27.75" customHeight="1" x14ac:dyDescent="0.25">
      <c r="A3716" s="1" t="s">
        <v>11873</v>
      </c>
      <c r="B3716" s="1" t="str">
        <f>TRIM(D3716)</f>
        <v>100 cm</v>
      </c>
      <c r="C3716" s="1" t="str">
        <f>IFERROR(VLOOKUP(TRIM(D3716), sizeList!A:B, 2, FALSE), "")</f>
        <v>100 cm</v>
      </c>
      <c r="D3716" s="1" t="s">
        <v>2988</v>
      </c>
      <c r="E3716" s="1" t="str">
        <f>TRIM(F3716)</f>
        <v>Waldhausen Basic díjlovas pálca</v>
      </c>
      <c r="F3716" s="1" t="s">
        <v>11874</v>
      </c>
      <c r="G3716" s="1" t="s">
        <v>11875</v>
      </c>
      <c r="H3716" s="1" t="s">
        <v>52</v>
      </c>
      <c r="I3716" s="1" t="s">
        <v>255</v>
      </c>
      <c r="J3716" s="1" t="str">
        <f>TRIM(I3716)</f>
        <v>Lovasfelszerelés</v>
      </c>
      <c r="K3716" s="1" t="s">
        <v>11751</v>
      </c>
      <c r="L3716" s="1" t="str">
        <f>TRIM(K3716)</f>
        <v>Lovaglópálca</v>
      </c>
      <c r="M3716" s="1" t="s">
        <v>11774</v>
      </c>
      <c r="N3716" s="1" t="str">
        <f>TRIM(M3716)</f>
        <v>Egyéb pálca</v>
      </c>
      <c r="P3716" s="1" t="str">
        <f>TRIM(O3716)</f>
        <v/>
      </c>
      <c r="Q3716" s="18" t="s">
        <v>11876</v>
      </c>
      <c r="R3716" s="8">
        <v>4043969392805</v>
      </c>
      <c r="S3716" s="1">
        <v>7.95</v>
      </c>
      <c r="T3716" s="1" t="s">
        <v>26</v>
      </c>
      <c r="U3716" s="1">
        <v>8.8999999999999996E-2</v>
      </c>
      <c r="V3716" s="1" t="s">
        <v>11877</v>
      </c>
      <c r="W3716" s="1" t="s">
        <v>136</v>
      </c>
      <c r="X3716" s="1" t="str">
        <f>IF(W3716="", "", IFERROR(VLOOKUP(W3716, colorList!A:B,2,FALSE),""))</f>
        <v>fekete</v>
      </c>
    </row>
    <row r="3717" spans="1:24" ht="27.75" customHeight="1" x14ac:dyDescent="0.25">
      <c r="A3717" s="1" t="s">
        <v>9697</v>
      </c>
      <c r="B3717" s="1" t="str">
        <f>TRIM(D3717)</f>
        <v>Pony</v>
      </c>
      <c r="C3717" s="1" t="str">
        <f>IFERROR(VLOOKUP(TRIM(D3717), sizeList!A:B, 2, FALSE), "")</f>
        <v>Póni</v>
      </c>
      <c r="D3717" s="1" t="s">
        <v>199</v>
      </c>
      <c r="E3717" s="1" t="str">
        <f>TRIM(F3717)</f>
        <v>Waldhausen basic füles légymaszk 2db</v>
      </c>
      <c r="F3717" s="1" t="s">
        <v>7000</v>
      </c>
      <c r="G3717" s="1" t="s">
        <v>7001</v>
      </c>
      <c r="H3717" s="1" t="s">
        <v>52</v>
      </c>
      <c r="I3717" s="1" t="s">
        <v>23</v>
      </c>
      <c r="J3717" s="1" t="str">
        <f>TRIM(I3717)</f>
        <v>Lófelszerelés</v>
      </c>
      <c r="K3717" s="1" t="s">
        <v>2286</v>
      </c>
      <c r="L3717" s="1" t="str">
        <f>TRIM(K3717)</f>
        <v>Légy elleni védelem</v>
      </c>
      <c r="M3717" s="1" t="s">
        <v>6803</v>
      </c>
      <c r="N3717" s="1" t="str">
        <f>TRIM(M3717)</f>
        <v>Légymaszk</v>
      </c>
      <c r="P3717" s="1" t="str">
        <f>TRIM(O3717)</f>
        <v/>
      </c>
      <c r="Q3717" s="18" t="s">
        <v>7002</v>
      </c>
      <c r="R3717" s="8">
        <v>4057962163089</v>
      </c>
      <c r="S3717" s="1">
        <v>26.95</v>
      </c>
      <c r="T3717" s="1" t="s">
        <v>26</v>
      </c>
      <c r="U3717" s="1">
        <v>0.6</v>
      </c>
      <c r="V3717" s="1" t="s">
        <v>6989</v>
      </c>
      <c r="W3717" s="1" t="s">
        <v>136</v>
      </c>
      <c r="X3717" s="1" t="str">
        <f>IF(W3717="", "", IFERROR(VLOOKUP(W3717, colorList!A:B,2,FALSE),""))</f>
        <v>fekete</v>
      </c>
    </row>
    <row r="3718" spans="1:24" ht="27.75" customHeight="1" x14ac:dyDescent="0.25">
      <c r="A3718" s="1" t="s">
        <v>9698</v>
      </c>
      <c r="B3718" s="1" t="str">
        <f>TRIM(D3718)</f>
        <v>Shetty</v>
      </c>
      <c r="C3718" s="1" t="str">
        <f>IFERROR(VLOOKUP(TRIM(D3718), sizeList!A:B, 2, FALSE), "")</f>
        <v>Shetty</v>
      </c>
      <c r="D3718" s="1" t="s">
        <v>2252</v>
      </c>
      <c r="E3718" s="1" t="str">
        <f>TRIM(F3718)</f>
        <v>Waldhausen basic füles légymaszk 2db</v>
      </c>
      <c r="F3718" s="1" t="s">
        <v>7000</v>
      </c>
      <c r="G3718" s="1" t="s">
        <v>7003</v>
      </c>
      <c r="H3718" s="1" t="s">
        <v>52</v>
      </c>
      <c r="I3718" s="1" t="s">
        <v>23</v>
      </c>
      <c r="J3718" s="1" t="str">
        <f>TRIM(I3718)</f>
        <v>Lófelszerelés</v>
      </c>
      <c r="K3718" s="1" t="s">
        <v>2286</v>
      </c>
      <c r="L3718" s="1" t="str">
        <f>TRIM(K3718)</f>
        <v>Légy elleni védelem</v>
      </c>
      <c r="M3718" s="1" t="s">
        <v>6803</v>
      </c>
      <c r="N3718" s="1" t="str">
        <f>TRIM(M3718)</f>
        <v>Légymaszk</v>
      </c>
      <c r="P3718" s="1" t="str">
        <f>TRIM(O3718)</f>
        <v/>
      </c>
      <c r="Q3718" s="18" t="s">
        <v>7002</v>
      </c>
      <c r="R3718" s="8">
        <v>4057962163096</v>
      </c>
      <c r="S3718" s="1">
        <v>26.95</v>
      </c>
      <c r="T3718" s="1" t="s">
        <v>26</v>
      </c>
      <c r="U3718" s="1">
        <v>0.6</v>
      </c>
      <c r="V3718" s="1" t="s">
        <v>6989</v>
      </c>
      <c r="W3718" s="1" t="s">
        <v>136</v>
      </c>
      <c r="X3718" s="1" t="str">
        <f>IF(W3718="", "", IFERROR(VLOOKUP(W3718, colorList!A:B,2,FALSE),""))</f>
        <v>fekete</v>
      </c>
    </row>
    <row r="3719" spans="1:24" ht="27.75" customHeight="1" x14ac:dyDescent="0.25">
      <c r="A3719" s="1" t="s">
        <v>9699</v>
      </c>
      <c r="B3719" s="1" t="str">
        <f>TRIM(D3719)</f>
        <v>VB</v>
      </c>
      <c r="C3719" s="1" t="str">
        <f>IFERROR(VLOOKUP(TRIM(D3719), sizeList!A:B, 2, FALSE), "")</f>
        <v>Cob</v>
      </c>
      <c r="D3719" s="1" t="s">
        <v>214</v>
      </c>
      <c r="E3719" s="1" t="str">
        <f>TRIM(F3719)</f>
        <v>Waldhausen basic füles légymaszk 2db</v>
      </c>
      <c r="F3719" s="1" t="s">
        <v>7000</v>
      </c>
      <c r="G3719" s="1" t="s">
        <v>7004</v>
      </c>
      <c r="H3719" s="1" t="s">
        <v>52</v>
      </c>
      <c r="I3719" s="1" t="s">
        <v>23</v>
      </c>
      <c r="J3719" s="1" t="str">
        <f>TRIM(I3719)</f>
        <v>Lófelszerelés</v>
      </c>
      <c r="K3719" s="1" t="s">
        <v>2286</v>
      </c>
      <c r="L3719" s="1" t="str">
        <f>TRIM(K3719)</f>
        <v>Légy elleni védelem</v>
      </c>
      <c r="M3719" s="1" t="s">
        <v>6803</v>
      </c>
      <c r="N3719" s="1" t="str">
        <f>TRIM(M3719)</f>
        <v>Légymaszk</v>
      </c>
      <c r="P3719" s="1" t="str">
        <f>TRIM(O3719)</f>
        <v/>
      </c>
      <c r="Q3719" s="18" t="s">
        <v>7002</v>
      </c>
      <c r="R3719" s="8">
        <v>4057962163102</v>
      </c>
      <c r="S3719" s="1">
        <v>26.95</v>
      </c>
      <c r="T3719" s="1" t="s">
        <v>26</v>
      </c>
      <c r="U3719" s="1">
        <v>0.6</v>
      </c>
      <c r="V3719" s="1" t="s">
        <v>6989</v>
      </c>
      <c r="W3719" s="1" t="s">
        <v>136</v>
      </c>
      <c r="X3719" s="1" t="str">
        <f>IF(W3719="", "", IFERROR(VLOOKUP(W3719, colorList!A:B,2,FALSE),""))</f>
        <v>fekete</v>
      </c>
    </row>
    <row r="3720" spans="1:24" ht="27.75" customHeight="1" x14ac:dyDescent="0.25">
      <c r="A3720" s="1" t="s">
        <v>9700</v>
      </c>
      <c r="B3720" s="1" t="str">
        <f>TRIM(D3720)</f>
        <v>WB</v>
      </c>
      <c r="C3720" s="1" t="str">
        <f>IFERROR(VLOOKUP(TRIM(D3720), sizeList!A:B, 2, FALSE), "")</f>
        <v>Full</v>
      </c>
      <c r="D3720" s="1" t="s">
        <v>226</v>
      </c>
      <c r="E3720" s="1" t="str">
        <f>TRIM(F3720)</f>
        <v>Waldhausen basic füles légymaszk 2db</v>
      </c>
      <c r="F3720" s="1" t="s">
        <v>7000</v>
      </c>
      <c r="G3720" s="1" t="s">
        <v>7005</v>
      </c>
      <c r="H3720" s="1" t="s">
        <v>52</v>
      </c>
      <c r="I3720" s="1" t="s">
        <v>23</v>
      </c>
      <c r="J3720" s="1" t="str">
        <f>TRIM(I3720)</f>
        <v>Lófelszerelés</v>
      </c>
      <c r="K3720" s="1" t="s">
        <v>2286</v>
      </c>
      <c r="L3720" s="1" t="str">
        <f>TRIM(K3720)</f>
        <v>Légy elleni védelem</v>
      </c>
      <c r="M3720" s="1" t="s">
        <v>6803</v>
      </c>
      <c r="N3720" s="1" t="str">
        <f>TRIM(M3720)</f>
        <v>Légymaszk</v>
      </c>
      <c r="P3720" s="1" t="str">
        <f>TRIM(O3720)</f>
        <v/>
      </c>
      <c r="Q3720" s="18" t="s">
        <v>7002</v>
      </c>
      <c r="R3720" s="8">
        <v>4057962163119</v>
      </c>
      <c r="S3720" s="1">
        <v>26.95</v>
      </c>
      <c r="T3720" s="1" t="s">
        <v>26</v>
      </c>
      <c r="U3720" s="1">
        <v>0.6</v>
      </c>
      <c r="V3720" s="1" t="s">
        <v>6989</v>
      </c>
      <c r="W3720" s="1" t="s">
        <v>136</v>
      </c>
      <c r="X3720" s="1" t="str">
        <f>IF(W3720="", "", IFERROR(VLOOKUP(W3720, colorList!A:B,2,FALSE),""))</f>
        <v>fekete</v>
      </c>
    </row>
    <row r="3721" spans="1:24" ht="27.75" customHeight="1" x14ac:dyDescent="0.25">
      <c r="A3721" s="1" t="s">
        <v>9701</v>
      </c>
      <c r="B3721" s="1" t="str">
        <f>TRIM(D3721)</f>
        <v>XWB</v>
      </c>
      <c r="C3721" s="1" t="str">
        <f>IFERROR(VLOOKUP(TRIM(D3721), sizeList!A:B, 2, FALSE), "")</f>
        <v>XFull</v>
      </c>
      <c r="D3721" s="1" t="s">
        <v>3705</v>
      </c>
      <c r="E3721" s="1" t="str">
        <f>TRIM(F3721)</f>
        <v>Waldhausen basic füles légymaszk 2db</v>
      </c>
      <c r="F3721" s="1" t="s">
        <v>7000</v>
      </c>
      <c r="G3721" s="1" t="s">
        <v>7006</v>
      </c>
      <c r="H3721" s="1" t="s">
        <v>52</v>
      </c>
      <c r="I3721" s="1" t="s">
        <v>23</v>
      </c>
      <c r="J3721" s="1" t="str">
        <f>TRIM(I3721)</f>
        <v>Lófelszerelés</v>
      </c>
      <c r="K3721" s="1" t="s">
        <v>2286</v>
      </c>
      <c r="L3721" s="1" t="str">
        <f>TRIM(K3721)</f>
        <v>Légy elleni védelem</v>
      </c>
      <c r="M3721" s="1" t="s">
        <v>6803</v>
      </c>
      <c r="N3721" s="1" t="str">
        <f>TRIM(M3721)</f>
        <v>Légymaszk</v>
      </c>
      <c r="P3721" s="1" t="str">
        <f>TRIM(O3721)</f>
        <v/>
      </c>
      <c r="Q3721" s="18" t="s">
        <v>7002</v>
      </c>
      <c r="R3721" s="8">
        <v>4057962163126</v>
      </c>
      <c r="S3721" s="1">
        <v>26.95</v>
      </c>
      <c r="T3721" s="1" t="s">
        <v>26</v>
      </c>
      <c r="U3721" s="1">
        <v>0.6</v>
      </c>
      <c r="V3721" s="1" t="s">
        <v>6989</v>
      </c>
      <c r="W3721" s="1" t="s">
        <v>136</v>
      </c>
      <c r="X3721" s="1" t="str">
        <f>IF(W3721="", "", IFERROR(VLOOKUP(W3721, colorList!A:B,2,FALSE),""))</f>
        <v>fekete</v>
      </c>
    </row>
    <row r="3722" spans="1:24" ht="27.75" customHeight="1" x14ac:dyDescent="0.25">
      <c r="A3722" s="1" t="s">
        <v>2349</v>
      </c>
      <c r="B3722" s="1" t="str">
        <f>TRIM(D3722)</f>
        <v>VB</v>
      </c>
      <c r="C3722" s="1" t="str">
        <f>IFERROR(VLOOKUP(TRIM(D3722), sizeList!A:B, 2, FALSE), "")</f>
        <v>Cob</v>
      </c>
      <c r="D3722" s="1" t="s">
        <v>214</v>
      </c>
      <c r="E3722" s="1" t="str">
        <f>TRIM(F3722)</f>
        <v>Waldhausen Basic fülvédő</v>
      </c>
      <c r="F3722" s="1" t="s">
        <v>2339</v>
      </c>
      <c r="G3722" s="1" t="s">
        <v>2350</v>
      </c>
      <c r="H3722" s="1" t="s">
        <v>52</v>
      </c>
      <c r="I3722" s="1" t="s">
        <v>23</v>
      </c>
      <c r="J3722" s="1" t="str">
        <f>TRIM(I3722)</f>
        <v>Lófelszerelés</v>
      </c>
      <c r="K3722" s="1" t="s">
        <v>2286</v>
      </c>
      <c r="L3722" s="1" t="str">
        <f>TRIM(K3722)</f>
        <v>Légy elleni védelem</v>
      </c>
      <c r="M3722" s="1" t="s">
        <v>2287</v>
      </c>
      <c r="N3722" s="1" t="str">
        <f>TRIM(M3722)</f>
        <v>Fülvédő</v>
      </c>
      <c r="P3722" s="1" t="str">
        <f>TRIM(O3722)</f>
        <v/>
      </c>
      <c r="Q3722" s="18" t="s">
        <v>2341</v>
      </c>
      <c r="R3722" s="8">
        <v>4057962213111</v>
      </c>
      <c r="S3722" s="1">
        <v>14.95</v>
      </c>
      <c r="T3722" s="1" t="s">
        <v>26</v>
      </c>
      <c r="U3722" s="1">
        <v>6.7000000000000004E-2</v>
      </c>
      <c r="V3722" s="1" t="s">
        <v>2342</v>
      </c>
      <c r="W3722" s="1" t="s">
        <v>136</v>
      </c>
      <c r="X3722" s="1" t="str">
        <f>IF(W3722="", "", IFERROR(VLOOKUP(W3722, colorList!A:B,2,FALSE),""))</f>
        <v>fekete</v>
      </c>
    </row>
    <row r="3723" spans="1:24" ht="27.75" customHeight="1" x14ac:dyDescent="0.25">
      <c r="A3723" s="1" t="s">
        <v>2355</v>
      </c>
      <c r="B3723" s="1" t="str">
        <f>TRIM(D3723)</f>
        <v>WB</v>
      </c>
      <c r="C3723" s="1" t="str">
        <f>IFERROR(VLOOKUP(TRIM(D3723), sizeList!A:B, 2, FALSE), "")</f>
        <v>Full</v>
      </c>
      <c r="D3723" s="1" t="s">
        <v>226</v>
      </c>
      <c r="E3723" s="1" t="str">
        <f>TRIM(F3723)</f>
        <v>Waldhausen Basic fülvédő</v>
      </c>
      <c r="F3723" s="1" t="s">
        <v>2339</v>
      </c>
      <c r="G3723" s="1" t="s">
        <v>2356</v>
      </c>
      <c r="H3723" s="1" t="s">
        <v>52</v>
      </c>
      <c r="I3723" s="1" t="s">
        <v>23</v>
      </c>
      <c r="J3723" s="1" t="str">
        <f>TRIM(I3723)</f>
        <v>Lófelszerelés</v>
      </c>
      <c r="K3723" s="1" t="s">
        <v>2286</v>
      </c>
      <c r="L3723" s="1" t="str">
        <f>TRIM(K3723)</f>
        <v>Légy elleni védelem</v>
      </c>
      <c r="M3723" s="1" t="s">
        <v>2287</v>
      </c>
      <c r="N3723" s="1" t="str">
        <f>TRIM(M3723)</f>
        <v>Fülvédő</v>
      </c>
      <c r="P3723" s="1" t="str">
        <f>TRIM(O3723)</f>
        <v/>
      </c>
      <c r="Q3723" s="18" t="s">
        <v>2341</v>
      </c>
      <c r="R3723" s="8">
        <v>4057962213128</v>
      </c>
      <c r="S3723" s="1">
        <v>14.95</v>
      </c>
      <c r="T3723" s="1" t="s">
        <v>26</v>
      </c>
      <c r="U3723" s="1">
        <v>6.7000000000000004E-2</v>
      </c>
      <c r="V3723" s="1" t="s">
        <v>2342</v>
      </c>
      <c r="W3723" s="1" t="s">
        <v>136</v>
      </c>
      <c r="X3723" s="1" t="str">
        <f>IF(W3723="", "", IFERROR(VLOOKUP(W3723, colorList!A:B,2,FALSE),""))</f>
        <v>fekete</v>
      </c>
    </row>
    <row r="3724" spans="1:24" ht="27.75" customHeight="1" x14ac:dyDescent="0.25">
      <c r="A3724" s="1" t="s">
        <v>2343</v>
      </c>
      <c r="B3724" s="1" t="str">
        <f>TRIM(D3724)</f>
        <v>PON</v>
      </c>
      <c r="C3724" s="1" t="str">
        <f>IFERROR(VLOOKUP(TRIM(D3724), sizeList!A:B, 2, FALSE), "")</f>
        <v>Póni</v>
      </c>
      <c r="D3724" s="1" t="s">
        <v>1790</v>
      </c>
      <c r="E3724" s="1" t="str">
        <f>TRIM(F3724)</f>
        <v>Waldhausen Basic fülvédő</v>
      </c>
      <c r="F3724" s="1" t="s">
        <v>2339</v>
      </c>
      <c r="G3724" s="1" t="s">
        <v>2344</v>
      </c>
      <c r="H3724" s="1" t="s">
        <v>52</v>
      </c>
      <c r="I3724" s="1" t="s">
        <v>23</v>
      </c>
      <c r="J3724" s="1" t="str">
        <f>TRIM(I3724)</f>
        <v>Lófelszerelés</v>
      </c>
      <c r="K3724" s="1" t="s">
        <v>2286</v>
      </c>
      <c r="L3724" s="1" t="str">
        <f>TRIM(K3724)</f>
        <v>Légy elleni védelem</v>
      </c>
      <c r="M3724" s="1" t="s">
        <v>2287</v>
      </c>
      <c r="N3724" s="1" t="str">
        <f>TRIM(M3724)</f>
        <v>Fülvédő</v>
      </c>
      <c r="P3724" s="1" t="str">
        <f>TRIM(O3724)</f>
        <v/>
      </c>
      <c r="Q3724" s="18" t="s">
        <v>2341</v>
      </c>
      <c r="R3724" s="8">
        <v>4057962213135</v>
      </c>
      <c r="S3724" s="1">
        <v>14.95</v>
      </c>
      <c r="T3724" s="1" t="s">
        <v>26</v>
      </c>
      <c r="U3724" s="1">
        <v>0.1</v>
      </c>
      <c r="V3724" s="1" t="s">
        <v>2342</v>
      </c>
      <c r="W3724" s="1" t="s">
        <v>136</v>
      </c>
      <c r="X3724" s="1" t="str">
        <f>IF(W3724="", "", IFERROR(VLOOKUP(W3724, colorList!A:B,2,FALSE),""))</f>
        <v>fekete</v>
      </c>
    </row>
    <row r="3725" spans="1:24" ht="27.75" customHeight="1" x14ac:dyDescent="0.25">
      <c r="A3725" s="1" t="s">
        <v>2338</v>
      </c>
      <c r="B3725" s="1" t="str">
        <f>TRIM(D3725)</f>
        <v>PON</v>
      </c>
      <c r="C3725" s="1" t="str">
        <f>IFERROR(VLOOKUP(TRIM(D3725), sizeList!A:B, 2, FALSE), "")</f>
        <v>Póni</v>
      </c>
      <c r="D3725" s="1" t="s">
        <v>1790</v>
      </c>
      <c r="E3725" s="1" t="str">
        <f>TRIM(F3725)</f>
        <v>Waldhausen Basic fülvédő</v>
      </c>
      <c r="F3725" s="1" t="s">
        <v>2339</v>
      </c>
      <c r="G3725" s="1" t="s">
        <v>2340</v>
      </c>
      <c r="H3725" s="1" t="s">
        <v>52</v>
      </c>
      <c r="I3725" s="1" t="s">
        <v>23</v>
      </c>
      <c r="J3725" s="1" t="str">
        <f>TRIM(I3725)</f>
        <v>Lófelszerelés</v>
      </c>
      <c r="K3725" s="1" t="s">
        <v>2286</v>
      </c>
      <c r="L3725" s="1" t="str">
        <f>TRIM(K3725)</f>
        <v>Légy elleni védelem</v>
      </c>
      <c r="M3725" s="1" t="s">
        <v>2287</v>
      </c>
      <c r="N3725" s="1" t="str">
        <f>TRIM(M3725)</f>
        <v>Fülvédő</v>
      </c>
      <c r="P3725" s="1" t="str">
        <f>TRIM(O3725)</f>
        <v/>
      </c>
      <c r="Q3725" s="18" t="s">
        <v>2341</v>
      </c>
      <c r="R3725" s="8">
        <v>4057962213142</v>
      </c>
      <c r="S3725" s="1">
        <v>14.95</v>
      </c>
      <c r="T3725" s="1" t="s">
        <v>26</v>
      </c>
      <c r="U3725" s="1">
        <v>0.1</v>
      </c>
      <c r="V3725" s="1" t="s">
        <v>2342</v>
      </c>
      <c r="W3725" s="1" t="s">
        <v>210</v>
      </c>
      <c r="X3725" s="1" t="str">
        <f>IF(W3725="", "", IFERROR(VLOOKUP(W3725, colorList!A:B,2,FALSE),""))</f>
        <v>fehér</v>
      </c>
    </row>
    <row r="3726" spans="1:24" ht="27.75" customHeight="1" x14ac:dyDescent="0.25">
      <c r="A3726" s="1" t="s">
        <v>2347</v>
      </c>
      <c r="B3726" s="1" t="str">
        <f>TRIM(D3726)</f>
        <v>VB</v>
      </c>
      <c r="C3726" s="1" t="str">
        <f>IFERROR(VLOOKUP(TRIM(D3726), sizeList!A:B, 2, FALSE), "")</f>
        <v>Cob</v>
      </c>
      <c r="D3726" s="1" t="s">
        <v>214</v>
      </c>
      <c r="E3726" s="1" t="str">
        <f>TRIM(F3726)</f>
        <v>Waldhausen Basic fülvédő</v>
      </c>
      <c r="F3726" s="1" t="s">
        <v>2339</v>
      </c>
      <c r="G3726" s="1" t="s">
        <v>2348</v>
      </c>
      <c r="H3726" s="1" t="s">
        <v>52</v>
      </c>
      <c r="I3726" s="1" t="s">
        <v>23</v>
      </c>
      <c r="J3726" s="1" t="str">
        <f>TRIM(I3726)</f>
        <v>Lófelszerelés</v>
      </c>
      <c r="K3726" s="1" t="s">
        <v>2286</v>
      </c>
      <c r="L3726" s="1" t="str">
        <f>TRIM(K3726)</f>
        <v>Légy elleni védelem</v>
      </c>
      <c r="M3726" s="1" t="s">
        <v>2287</v>
      </c>
      <c r="N3726" s="1" t="str">
        <f>TRIM(M3726)</f>
        <v>Fülvédő</v>
      </c>
      <c r="P3726" s="1" t="str">
        <f>TRIM(O3726)</f>
        <v/>
      </c>
      <c r="Q3726" s="18" t="s">
        <v>2341</v>
      </c>
      <c r="R3726" s="8">
        <v>4057962213159</v>
      </c>
      <c r="S3726" s="1">
        <v>14.95</v>
      </c>
      <c r="T3726" s="1" t="s">
        <v>26</v>
      </c>
      <c r="U3726" s="1">
        <v>6.7000000000000004E-2</v>
      </c>
      <c r="V3726" s="1" t="s">
        <v>2342</v>
      </c>
      <c r="W3726" s="1" t="s">
        <v>210</v>
      </c>
      <c r="X3726" s="1" t="str">
        <f>IF(W3726="", "", IFERROR(VLOOKUP(W3726, colorList!A:B,2,FALSE),""))</f>
        <v>fehér</v>
      </c>
    </row>
    <row r="3727" spans="1:24" ht="27.75" customHeight="1" x14ac:dyDescent="0.25">
      <c r="A3727" s="1" t="s">
        <v>2353</v>
      </c>
      <c r="B3727" s="1" t="str">
        <f>TRIM(D3727)</f>
        <v>WB</v>
      </c>
      <c r="C3727" s="1" t="str">
        <f>IFERROR(VLOOKUP(TRIM(D3727), sizeList!A:B, 2, FALSE), "")</f>
        <v>Full</v>
      </c>
      <c r="D3727" s="1" t="s">
        <v>226</v>
      </c>
      <c r="E3727" s="1" t="str">
        <f>TRIM(F3727)</f>
        <v>Waldhausen Basic fülvédő</v>
      </c>
      <c r="F3727" s="1" t="s">
        <v>2339</v>
      </c>
      <c r="G3727" s="1" t="s">
        <v>2354</v>
      </c>
      <c r="H3727" s="1" t="s">
        <v>52</v>
      </c>
      <c r="I3727" s="1" t="s">
        <v>23</v>
      </c>
      <c r="J3727" s="1" t="str">
        <f>TRIM(I3727)</f>
        <v>Lófelszerelés</v>
      </c>
      <c r="K3727" s="1" t="s">
        <v>2286</v>
      </c>
      <c r="L3727" s="1" t="str">
        <f>TRIM(K3727)</f>
        <v>Légy elleni védelem</v>
      </c>
      <c r="M3727" s="1" t="s">
        <v>2287</v>
      </c>
      <c r="N3727" s="1" t="str">
        <f>TRIM(M3727)</f>
        <v>Fülvédő</v>
      </c>
      <c r="P3727" s="1" t="str">
        <f>TRIM(O3727)</f>
        <v/>
      </c>
      <c r="Q3727" s="18" t="s">
        <v>2341</v>
      </c>
      <c r="R3727" s="8">
        <v>4057962213166</v>
      </c>
      <c r="S3727" s="1">
        <v>14.95</v>
      </c>
      <c r="T3727" s="1" t="s">
        <v>26</v>
      </c>
      <c r="U3727" s="1">
        <v>0.1</v>
      </c>
      <c r="V3727" s="1" t="s">
        <v>2342</v>
      </c>
      <c r="W3727" s="1" t="s">
        <v>210</v>
      </c>
      <c r="X3727" s="1" t="str">
        <f>IF(W3727="", "", IFERROR(VLOOKUP(W3727, colorList!A:B,2,FALSE),""))</f>
        <v>fehér</v>
      </c>
    </row>
    <row r="3728" spans="1:24" ht="27.75" customHeight="1" x14ac:dyDescent="0.25">
      <c r="A3728" s="1" t="s">
        <v>2361</v>
      </c>
      <c r="B3728" s="1" t="str">
        <f>TRIM(D3728)</f>
        <v>VB</v>
      </c>
      <c r="C3728" s="1" t="str">
        <f>IFERROR(VLOOKUP(TRIM(D3728), sizeList!A:B, 2, FALSE), "")</f>
        <v>Cob</v>
      </c>
      <c r="D3728" s="1" t="s">
        <v>214</v>
      </c>
      <c r="E3728" s="1" t="str">
        <f>TRIM(F3728)</f>
        <v>Waldhausen Basic fülvédő</v>
      </c>
      <c r="F3728" s="1" t="s">
        <v>2339</v>
      </c>
      <c r="G3728" s="1" t="s">
        <v>2362</v>
      </c>
      <c r="H3728" s="1" t="s">
        <v>52</v>
      </c>
      <c r="I3728" s="1" t="s">
        <v>23</v>
      </c>
      <c r="J3728" s="1" t="str">
        <f>TRIM(I3728)</f>
        <v>Lófelszerelés</v>
      </c>
      <c r="K3728" s="1" t="s">
        <v>2286</v>
      </c>
      <c r="L3728" s="1" t="str">
        <f>TRIM(K3728)</f>
        <v>Légy elleni védelem</v>
      </c>
      <c r="M3728" s="1" t="s">
        <v>2287</v>
      </c>
      <c r="N3728" s="1" t="str">
        <f>TRIM(M3728)</f>
        <v>Fülvédő</v>
      </c>
      <c r="P3728" s="1" t="str">
        <f>TRIM(O3728)</f>
        <v/>
      </c>
      <c r="Q3728" s="18" t="s">
        <v>2341</v>
      </c>
      <c r="R3728" s="8">
        <v>4057962213173</v>
      </c>
      <c r="S3728" s="1">
        <v>14.95</v>
      </c>
      <c r="T3728" s="1" t="s">
        <v>26</v>
      </c>
      <c r="U3728" s="1">
        <v>0.1</v>
      </c>
      <c r="V3728" s="1" t="s">
        <v>2342</v>
      </c>
      <c r="W3728" s="1" t="s">
        <v>234</v>
      </c>
      <c r="X3728" s="1" t="str">
        <f>IF(W3728="", "", IFERROR(VLOOKUP(W3728, colorList!A:B,2,FALSE),""))</f>
        <v>fenyő zöld</v>
      </c>
    </row>
    <row r="3729" spans="1:24" ht="27.75" customHeight="1" x14ac:dyDescent="0.25">
      <c r="A3729" s="1" t="s">
        <v>2363</v>
      </c>
      <c r="B3729" s="1" t="str">
        <f>TRIM(D3729)</f>
        <v>WB</v>
      </c>
      <c r="C3729" s="1" t="str">
        <f>IFERROR(VLOOKUP(TRIM(D3729), sizeList!A:B, 2, FALSE), "")</f>
        <v>Full</v>
      </c>
      <c r="D3729" s="1" t="s">
        <v>226</v>
      </c>
      <c r="E3729" s="1" t="str">
        <f>TRIM(F3729)</f>
        <v>Waldhausen Basic fülvédő</v>
      </c>
      <c r="F3729" s="1" t="s">
        <v>2339</v>
      </c>
      <c r="G3729" s="1" t="s">
        <v>2364</v>
      </c>
      <c r="H3729" s="1" t="s">
        <v>52</v>
      </c>
      <c r="I3729" s="1" t="s">
        <v>23</v>
      </c>
      <c r="J3729" s="1" t="str">
        <f>TRIM(I3729)</f>
        <v>Lófelszerelés</v>
      </c>
      <c r="K3729" s="1" t="s">
        <v>2286</v>
      </c>
      <c r="L3729" s="1" t="str">
        <f>TRIM(K3729)</f>
        <v>Légy elleni védelem</v>
      </c>
      <c r="M3729" s="1" t="s">
        <v>2287</v>
      </c>
      <c r="N3729" s="1" t="str">
        <f>TRIM(M3729)</f>
        <v>Fülvédő</v>
      </c>
      <c r="P3729" s="1" t="str">
        <f>TRIM(O3729)</f>
        <v/>
      </c>
      <c r="Q3729" s="18" t="s">
        <v>2341</v>
      </c>
      <c r="R3729" s="8">
        <v>4057962213180</v>
      </c>
      <c r="S3729" s="1">
        <v>14.95</v>
      </c>
      <c r="T3729" s="1" t="s">
        <v>26</v>
      </c>
      <c r="U3729" s="1">
        <v>0.1</v>
      </c>
      <c r="V3729" s="1" t="s">
        <v>2342</v>
      </c>
      <c r="W3729" s="1" t="s">
        <v>234</v>
      </c>
      <c r="X3729" s="1" t="str">
        <f>IF(W3729="", "", IFERROR(VLOOKUP(W3729, colorList!A:B,2,FALSE),""))</f>
        <v>fenyő zöld</v>
      </c>
    </row>
    <row r="3730" spans="1:24" ht="27.75" customHeight="1" x14ac:dyDescent="0.25">
      <c r="A3730" s="1" t="s">
        <v>2345</v>
      </c>
      <c r="B3730" s="1" t="str">
        <f>TRIM(D3730)</f>
        <v>VB</v>
      </c>
      <c r="C3730" s="1" t="str">
        <f>IFERROR(VLOOKUP(TRIM(D3730), sizeList!A:B, 2, FALSE), "")</f>
        <v>Cob</v>
      </c>
      <c r="D3730" s="1" t="s">
        <v>214</v>
      </c>
      <c r="E3730" s="1" t="str">
        <f>TRIM(F3730)</f>
        <v>Waldhausen Basic fülvédő</v>
      </c>
      <c r="F3730" s="1" t="s">
        <v>2339</v>
      </c>
      <c r="G3730" s="1" t="s">
        <v>2346</v>
      </c>
      <c r="H3730" s="1" t="s">
        <v>52</v>
      </c>
      <c r="I3730" s="1" t="s">
        <v>23</v>
      </c>
      <c r="J3730" s="1" t="str">
        <f>TRIM(I3730)</f>
        <v>Lófelszerelés</v>
      </c>
      <c r="K3730" s="1" t="s">
        <v>2286</v>
      </c>
      <c r="L3730" s="1" t="str">
        <f>TRIM(K3730)</f>
        <v>Légy elleni védelem</v>
      </c>
      <c r="M3730" s="1" t="s">
        <v>2287</v>
      </c>
      <c r="N3730" s="1" t="str">
        <f>TRIM(M3730)</f>
        <v>Fülvédő</v>
      </c>
      <c r="P3730" s="1" t="str">
        <f>TRIM(O3730)</f>
        <v/>
      </c>
      <c r="Q3730" s="18" t="s">
        <v>2341</v>
      </c>
      <c r="R3730" s="8">
        <v>4057962213197</v>
      </c>
      <c r="S3730" s="1">
        <v>14.95</v>
      </c>
      <c r="T3730" s="1" t="s">
        <v>26</v>
      </c>
      <c r="U3730" s="1">
        <v>0.1</v>
      </c>
      <c r="V3730" s="1" t="s">
        <v>2342</v>
      </c>
      <c r="W3730" s="1" t="s">
        <v>370</v>
      </c>
      <c r="X3730" s="1" t="str">
        <f>IF(W3730="", "", IFERROR(VLOOKUP(W3730, colorList!A:B,2,FALSE),""))</f>
        <v>éjkék</v>
      </c>
    </row>
    <row r="3731" spans="1:24" ht="27.75" customHeight="1" x14ac:dyDescent="0.25">
      <c r="A3731" s="1" t="s">
        <v>2351</v>
      </c>
      <c r="B3731" s="1" t="str">
        <f>TRIM(D3731)</f>
        <v>WB</v>
      </c>
      <c r="C3731" s="1" t="str">
        <f>IFERROR(VLOOKUP(TRIM(D3731), sizeList!A:B, 2, FALSE), "")</f>
        <v>Full</v>
      </c>
      <c r="D3731" s="1" t="s">
        <v>226</v>
      </c>
      <c r="E3731" s="1" t="str">
        <f>TRIM(F3731)</f>
        <v>Waldhausen Basic fülvédő</v>
      </c>
      <c r="F3731" s="1" t="s">
        <v>2339</v>
      </c>
      <c r="G3731" s="1" t="s">
        <v>2352</v>
      </c>
      <c r="H3731" s="1" t="s">
        <v>52</v>
      </c>
      <c r="I3731" s="1" t="s">
        <v>23</v>
      </c>
      <c r="J3731" s="1" t="str">
        <f>TRIM(I3731)</f>
        <v>Lófelszerelés</v>
      </c>
      <c r="K3731" s="1" t="s">
        <v>2286</v>
      </c>
      <c r="L3731" s="1" t="str">
        <f>TRIM(K3731)</f>
        <v>Légy elleni védelem</v>
      </c>
      <c r="M3731" s="1" t="s">
        <v>2287</v>
      </c>
      <c r="N3731" s="1" t="str">
        <f>TRIM(M3731)</f>
        <v>Fülvédő</v>
      </c>
      <c r="P3731" s="1" t="str">
        <f>TRIM(O3731)</f>
        <v/>
      </c>
      <c r="Q3731" s="18" t="s">
        <v>2341</v>
      </c>
      <c r="R3731" s="8">
        <v>4057962213203</v>
      </c>
      <c r="S3731" s="1">
        <v>14.95</v>
      </c>
      <c r="T3731" s="1" t="s">
        <v>26</v>
      </c>
      <c r="U3731" s="1">
        <v>0.1</v>
      </c>
      <c r="V3731" s="1" t="s">
        <v>2342</v>
      </c>
      <c r="W3731" s="1" t="s">
        <v>370</v>
      </c>
      <c r="X3731" s="1" t="str">
        <f>IF(W3731="", "", IFERROR(VLOOKUP(W3731, colorList!A:B,2,FALSE),""))</f>
        <v>éjkék</v>
      </c>
    </row>
    <row r="3732" spans="1:24" ht="27.75" customHeight="1" x14ac:dyDescent="0.25">
      <c r="A3732" s="1" t="s">
        <v>2357</v>
      </c>
      <c r="B3732" s="1" t="str">
        <f>TRIM(D3732)</f>
        <v>VB</v>
      </c>
      <c r="C3732" s="1" t="str">
        <f>IFERROR(VLOOKUP(TRIM(D3732), sizeList!A:B, 2, FALSE), "")</f>
        <v>Cob</v>
      </c>
      <c r="D3732" s="1" t="s">
        <v>214</v>
      </c>
      <c r="E3732" s="1" t="str">
        <f>TRIM(F3732)</f>
        <v>Waldhausen Basic fülvédő</v>
      </c>
      <c r="F3732" s="1" t="s">
        <v>2339</v>
      </c>
      <c r="G3732" s="1" t="s">
        <v>2358</v>
      </c>
      <c r="H3732" s="1" t="s">
        <v>52</v>
      </c>
      <c r="I3732" s="1" t="s">
        <v>23</v>
      </c>
      <c r="J3732" s="1" t="str">
        <f>TRIM(I3732)</f>
        <v>Lófelszerelés</v>
      </c>
      <c r="K3732" s="1" t="s">
        <v>2286</v>
      </c>
      <c r="L3732" s="1" t="str">
        <f>TRIM(K3732)</f>
        <v>Légy elleni védelem</v>
      </c>
      <c r="M3732" s="1" t="s">
        <v>2287</v>
      </c>
      <c r="N3732" s="1" t="str">
        <f>TRIM(M3732)</f>
        <v>Fülvédő</v>
      </c>
      <c r="P3732" s="1" t="str">
        <f>TRIM(O3732)</f>
        <v/>
      </c>
      <c r="Q3732" s="18" t="s">
        <v>2341</v>
      </c>
      <c r="R3732" s="8">
        <v>4057962213234</v>
      </c>
      <c r="S3732" s="1">
        <v>14.95</v>
      </c>
      <c r="T3732" s="1" t="s">
        <v>26</v>
      </c>
      <c r="U3732" s="1">
        <v>0.1</v>
      </c>
      <c r="V3732" s="1" t="s">
        <v>2342</v>
      </c>
      <c r="W3732" s="1" t="s">
        <v>1455</v>
      </c>
      <c r="X3732" s="1" t="str">
        <f>IF(W3732="", "", IFERROR(VLOOKUP(W3732, colorList!A:B,2,FALSE),""))</f>
        <v>szürke</v>
      </c>
    </row>
    <row r="3733" spans="1:24" ht="27.75" customHeight="1" x14ac:dyDescent="0.25">
      <c r="A3733" s="1" t="s">
        <v>2359</v>
      </c>
      <c r="B3733" s="1" t="str">
        <f>TRIM(D3733)</f>
        <v>WB</v>
      </c>
      <c r="C3733" s="1" t="str">
        <f>IFERROR(VLOOKUP(TRIM(D3733), sizeList!A:B, 2, FALSE), "")</f>
        <v>Full</v>
      </c>
      <c r="D3733" s="1" t="s">
        <v>226</v>
      </c>
      <c r="E3733" s="1" t="str">
        <f>TRIM(F3733)</f>
        <v>Waldhausen Basic fülvédő</v>
      </c>
      <c r="F3733" s="1" t="s">
        <v>2339</v>
      </c>
      <c r="G3733" s="1" t="s">
        <v>2360</v>
      </c>
      <c r="H3733" s="1" t="s">
        <v>52</v>
      </c>
      <c r="I3733" s="1" t="s">
        <v>23</v>
      </c>
      <c r="J3733" s="1" t="str">
        <f>TRIM(I3733)</f>
        <v>Lófelszerelés</v>
      </c>
      <c r="K3733" s="1" t="s">
        <v>2286</v>
      </c>
      <c r="L3733" s="1" t="str">
        <f>TRIM(K3733)</f>
        <v>Légy elleni védelem</v>
      </c>
      <c r="M3733" s="1" t="s">
        <v>2287</v>
      </c>
      <c r="N3733" s="1" t="str">
        <f>TRIM(M3733)</f>
        <v>Fülvédő</v>
      </c>
      <c r="P3733" s="1" t="str">
        <f>TRIM(O3733)</f>
        <v/>
      </c>
      <c r="Q3733" s="18" t="s">
        <v>2341</v>
      </c>
      <c r="R3733" s="8">
        <v>4057962213241</v>
      </c>
      <c r="S3733" s="1">
        <v>14.95</v>
      </c>
      <c r="T3733" s="1" t="s">
        <v>26</v>
      </c>
      <c r="U3733" s="1">
        <v>0.1</v>
      </c>
      <c r="V3733" s="1" t="s">
        <v>2342</v>
      </c>
      <c r="W3733" s="1" t="s">
        <v>1455</v>
      </c>
      <c r="X3733" s="1" t="str">
        <f>IF(W3733="", "", IFERROR(VLOOKUP(W3733, colorList!A:B,2,FALSE),""))</f>
        <v>szürke</v>
      </c>
    </row>
    <row r="3734" spans="1:24" ht="27.75" customHeight="1" x14ac:dyDescent="0.25">
      <c r="A3734" s="1" t="s">
        <v>3253</v>
      </c>
      <c r="B3734" s="1" t="str">
        <f>TRIM(D3734)</f>
        <v>40cm</v>
      </c>
      <c r="C3734" s="1" t="str">
        <f>IFERROR(VLOOKUP(TRIM(D3734), sizeList!A:B, 2, FALSE), "")</f>
        <v>40 cm</v>
      </c>
      <c r="D3734" s="1" t="s">
        <v>3059</v>
      </c>
      <c r="E3734" s="1" t="str">
        <f>TRIM(F3734)</f>
        <v>Waldhausen Basic heveder</v>
      </c>
      <c r="F3734" s="1" t="s">
        <v>3254</v>
      </c>
      <c r="G3734" s="1" t="s">
        <v>3255</v>
      </c>
      <c r="H3734" s="1" t="s">
        <v>52</v>
      </c>
      <c r="I3734" s="1" t="s">
        <v>23</v>
      </c>
      <c r="J3734" s="1" t="str">
        <f>TRIM(I3734)</f>
        <v>Lófelszerelés</v>
      </c>
      <c r="K3734" s="1" t="s">
        <v>2962</v>
      </c>
      <c r="L3734" s="1" t="str">
        <f>TRIM(K3734)</f>
        <v>Nyereg és tartozékai</v>
      </c>
      <c r="M3734" s="1" t="s">
        <v>2963</v>
      </c>
      <c r="N3734" s="1" t="str">
        <f>TRIM(M3734)</f>
        <v>Heveder</v>
      </c>
      <c r="O3734" s="1" t="s">
        <v>3029</v>
      </c>
      <c r="P3734" s="1" t="str">
        <f>TRIM(O3734)</f>
        <v>Díjlovas heveder</v>
      </c>
      <c r="Q3734" s="18" t="s">
        <v>3256</v>
      </c>
      <c r="R3734" s="8">
        <v>4057962105744</v>
      </c>
      <c r="S3734" s="1">
        <v>27.95</v>
      </c>
      <c r="T3734" s="1" t="s">
        <v>26</v>
      </c>
      <c r="U3734" s="1">
        <v>0.95989999999999998</v>
      </c>
      <c r="V3734" s="1" t="s">
        <v>3257</v>
      </c>
      <c r="W3734" s="1" t="s">
        <v>136</v>
      </c>
      <c r="X3734" s="1" t="str">
        <f>IF(W3734="", "", IFERROR(VLOOKUP(W3734, colorList!A:B,2,FALSE),""))</f>
        <v>fekete</v>
      </c>
    </row>
    <row r="3735" spans="1:24" ht="27.75" customHeight="1" x14ac:dyDescent="0.25">
      <c r="A3735" s="1" t="s">
        <v>3258</v>
      </c>
      <c r="B3735" s="1" t="str">
        <f>TRIM(D3735)</f>
        <v>45cm</v>
      </c>
      <c r="C3735" s="1" t="str">
        <f>IFERROR(VLOOKUP(TRIM(D3735), sizeList!A:B, 2, FALSE), "")</f>
        <v>45 cm</v>
      </c>
      <c r="D3735" s="1" t="s">
        <v>3065</v>
      </c>
      <c r="E3735" s="1" t="str">
        <f>TRIM(F3735)</f>
        <v>Waldhausen Basic heveder</v>
      </c>
      <c r="F3735" s="1" t="s">
        <v>3254</v>
      </c>
      <c r="G3735" s="1" t="s">
        <v>3259</v>
      </c>
      <c r="H3735" s="1" t="s">
        <v>52</v>
      </c>
      <c r="I3735" s="1" t="s">
        <v>23</v>
      </c>
      <c r="J3735" s="1" t="str">
        <f>TRIM(I3735)</f>
        <v>Lófelszerelés</v>
      </c>
      <c r="K3735" s="1" t="s">
        <v>2962</v>
      </c>
      <c r="L3735" s="1" t="str">
        <f>TRIM(K3735)</f>
        <v>Nyereg és tartozékai</v>
      </c>
      <c r="M3735" s="1" t="s">
        <v>2963</v>
      </c>
      <c r="N3735" s="1" t="str">
        <f>TRIM(M3735)</f>
        <v>Heveder</v>
      </c>
      <c r="O3735" s="1" t="s">
        <v>3029</v>
      </c>
      <c r="P3735" s="1" t="str">
        <f>TRIM(O3735)</f>
        <v>Díjlovas heveder</v>
      </c>
      <c r="Q3735" s="18" t="s">
        <v>3256</v>
      </c>
      <c r="R3735" s="8">
        <v>4057962105850</v>
      </c>
      <c r="S3735" s="1">
        <v>27.95</v>
      </c>
      <c r="T3735" s="1" t="s">
        <v>26</v>
      </c>
      <c r="U3735" s="1">
        <v>0.95989999999999998</v>
      </c>
      <c r="V3735" s="1" t="s">
        <v>3257</v>
      </c>
      <c r="W3735" s="1" t="s">
        <v>136</v>
      </c>
      <c r="X3735" s="1" t="str">
        <f>IF(W3735="", "", IFERROR(VLOOKUP(W3735, colorList!A:B,2,FALSE),""))</f>
        <v>fekete</v>
      </c>
    </row>
    <row r="3736" spans="1:24" ht="27.75" customHeight="1" x14ac:dyDescent="0.25">
      <c r="A3736" s="1" t="s">
        <v>3260</v>
      </c>
      <c r="B3736" s="1" t="str">
        <f>TRIM(D3736)</f>
        <v>50cm</v>
      </c>
      <c r="C3736" s="1" t="str">
        <f>IFERROR(VLOOKUP(TRIM(D3736), sizeList!A:B, 2, FALSE), "")</f>
        <v>50 cm</v>
      </c>
      <c r="D3736" s="1" t="s">
        <v>3068</v>
      </c>
      <c r="E3736" s="1" t="str">
        <f>TRIM(F3736)</f>
        <v>Waldhausen Basic heveder</v>
      </c>
      <c r="F3736" s="1" t="s">
        <v>3254</v>
      </c>
      <c r="G3736" s="1" t="s">
        <v>3261</v>
      </c>
      <c r="H3736" s="1" t="s">
        <v>52</v>
      </c>
      <c r="I3736" s="1" t="s">
        <v>23</v>
      </c>
      <c r="J3736" s="1" t="str">
        <f>TRIM(I3736)</f>
        <v>Lófelszerelés</v>
      </c>
      <c r="K3736" s="1" t="s">
        <v>2962</v>
      </c>
      <c r="L3736" s="1" t="str">
        <f>TRIM(K3736)</f>
        <v>Nyereg és tartozékai</v>
      </c>
      <c r="M3736" s="1" t="s">
        <v>2963</v>
      </c>
      <c r="N3736" s="1" t="str">
        <f>TRIM(M3736)</f>
        <v>Heveder</v>
      </c>
      <c r="O3736" s="1" t="s">
        <v>3029</v>
      </c>
      <c r="P3736" s="1" t="str">
        <f>TRIM(O3736)</f>
        <v>Díjlovas heveder</v>
      </c>
      <c r="Q3736" s="18" t="s">
        <v>3256</v>
      </c>
      <c r="R3736" s="8">
        <v>4057962105867</v>
      </c>
      <c r="S3736" s="1">
        <v>27.95</v>
      </c>
      <c r="T3736" s="1" t="s">
        <v>26</v>
      </c>
      <c r="U3736" s="1">
        <v>0.95989999999999998</v>
      </c>
      <c r="V3736" s="1" t="s">
        <v>3257</v>
      </c>
      <c r="W3736" s="1" t="s">
        <v>136</v>
      </c>
      <c r="X3736" s="1" t="str">
        <f>IF(W3736="", "", IFERROR(VLOOKUP(W3736, colorList!A:B,2,FALSE),""))</f>
        <v>fekete</v>
      </c>
    </row>
    <row r="3737" spans="1:24" ht="27.75" customHeight="1" x14ac:dyDescent="0.25">
      <c r="A3737" s="1" t="s">
        <v>3262</v>
      </c>
      <c r="B3737" s="1" t="str">
        <f>TRIM(D3737)</f>
        <v>55cm</v>
      </c>
      <c r="C3737" s="1" t="str">
        <f>IFERROR(VLOOKUP(TRIM(D3737), sizeList!A:B, 2, FALSE), "")</f>
        <v>55 cm</v>
      </c>
      <c r="D3737" s="1" t="s">
        <v>3071</v>
      </c>
      <c r="E3737" s="1" t="str">
        <f>TRIM(F3737)</f>
        <v>Waldhausen Basic heveder</v>
      </c>
      <c r="F3737" s="1" t="s">
        <v>3254</v>
      </c>
      <c r="G3737" s="1" t="s">
        <v>3263</v>
      </c>
      <c r="H3737" s="1" t="s">
        <v>52</v>
      </c>
      <c r="I3737" s="1" t="s">
        <v>23</v>
      </c>
      <c r="J3737" s="1" t="str">
        <f>TRIM(I3737)</f>
        <v>Lófelszerelés</v>
      </c>
      <c r="K3737" s="1" t="s">
        <v>2962</v>
      </c>
      <c r="L3737" s="1" t="str">
        <f>TRIM(K3737)</f>
        <v>Nyereg és tartozékai</v>
      </c>
      <c r="M3737" s="1" t="s">
        <v>2963</v>
      </c>
      <c r="N3737" s="1" t="str">
        <f>TRIM(M3737)</f>
        <v>Heveder</v>
      </c>
      <c r="O3737" s="1" t="s">
        <v>3029</v>
      </c>
      <c r="P3737" s="1" t="str">
        <f>TRIM(O3737)</f>
        <v>Díjlovas heveder</v>
      </c>
      <c r="Q3737" s="18" t="s">
        <v>3256</v>
      </c>
      <c r="R3737" s="8">
        <v>4057962105874</v>
      </c>
      <c r="S3737" s="1">
        <v>27.95</v>
      </c>
      <c r="T3737" s="1" t="s">
        <v>26</v>
      </c>
      <c r="U3737" s="1">
        <v>0.95989999999999998</v>
      </c>
      <c r="V3737" s="1" t="s">
        <v>3257</v>
      </c>
      <c r="W3737" s="1" t="s">
        <v>136</v>
      </c>
      <c r="X3737" s="1" t="str">
        <f>IF(W3737="", "", IFERROR(VLOOKUP(W3737, colorList!A:B,2,FALSE),""))</f>
        <v>fekete</v>
      </c>
    </row>
    <row r="3738" spans="1:24" ht="27.75" customHeight="1" x14ac:dyDescent="0.25">
      <c r="A3738" s="1" t="s">
        <v>3264</v>
      </c>
      <c r="B3738" s="1" t="str">
        <f>TRIM(D3738)</f>
        <v>60cm</v>
      </c>
      <c r="C3738" s="1" t="str">
        <f>IFERROR(VLOOKUP(TRIM(D3738), sizeList!A:B, 2, FALSE), "")</f>
        <v>60 cm</v>
      </c>
      <c r="D3738" s="1" t="s">
        <v>3074</v>
      </c>
      <c r="E3738" s="1" t="str">
        <f>TRIM(F3738)</f>
        <v>Waldhausen Basic heveder</v>
      </c>
      <c r="F3738" s="1" t="s">
        <v>3254</v>
      </c>
      <c r="G3738" s="1" t="s">
        <v>3265</v>
      </c>
      <c r="H3738" s="1" t="s">
        <v>52</v>
      </c>
      <c r="I3738" s="1" t="s">
        <v>23</v>
      </c>
      <c r="J3738" s="1" t="str">
        <f>TRIM(I3738)</f>
        <v>Lófelszerelés</v>
      </c>
      <c r="K3738" s="1" t="s">
        <v>2962</v>
      </c>
      <c r="L3738" s="1" t="str">
        <f>TRIM(K3738)</f>
        <v>Nyereg és tartozékai</v>
      </c>
      <c r="M3738" s="1" t="s">
        <v>2963</v>
      </c>
      <c r="N3738" s="1" t="str">
        <f>TRIM(M3738)</f>
        <v>Heveder</v>
      </c>
      <c r="O3738" s="1" t="s">
        <v>3029</v>
      </c>
      <c r="P3738" s="1" t="str">
        <f>TRIM(O3738)</f>
        <v>Díjlovas heveder</v>
      </c>
      <c r="Q3738" s="18" t="s">
        <v>3256</v>
      </c>
      <c r="R3738" s="8">
        <v>4057962105881</v>
      </c>
      <c r="S3738" s="1">
        <v>27.95</v>
      </c>
      <c r="T3738" s="1" t="s">
        <v>26</v>
      </c>
      <c r="U3738" s="1">
        <v>0.95989999999999998</v>
      </c>
      <c r="V3738" s="1" t="s">
        <v>3257</v>
      </c>
      <c r="W3738" s="1" t="s">
        <v>136</v>
      </c>
      <c r="X3738" s="1" t="str">
        <f>IF(W3738="", "", IFERROR(VLOOKUP(W3738, colorList!A:B,2,FALSE),""))</f>
        <v>fekete</v>
      </c>
    </row>
    <row r="3739" spans="1:24" ht="27.75" customHeight="1" x14ac:dyDescent="0.25">
      <c r="A3739" s="1" t="s">
        <v>3266</v>
      </c>
      <c r="B3739" s="1" t="str">
        <f>TRIM(D3739)</f>
        <v>65cm</v>
      </c>
      <c r="C3739" s="1" t="str">
        <f>IFERROR(VLOOKUP(TRIM(D3739), sizeList!A:B, 2, FALSE), "")</f>
        <v>65 cm</v>
      </c>
      <c r="D3739" s="1" t="s">
        <v>3077</v>
      </c>
      <c r="E3739" s="1" t="str">
        <f>TRIM(F3739)</f>
        <v>Waldhausen Basic heveder</v>
      </c>
      <c r="F3739" s="1" t="s">
        <v>3254</v>
      </c>
      <c r="G3739" s="1" t="s">
        <v>3267</v>
      </c>
      <c r="H3739" s="1" t="s">
        <v>52</v>
      </c>
      <c r="I3739" s="1" t="s">
        <v>23</v>
      </c>
      <c r="J3739" s="1" t="str">
        <f>TRIM(I3739)</f>
        <v>Lófelszerelés</v>
      </c>
      <c r="K3739" s="1" t="s">
        <v>2962</v>
      </c>
      <c r="L3739" s="1" t="str">
        <f>TRIM(K3739)</f>
        <v>Nyereg és tartozékai</v>
      </c>
      <c r="M3739" s="1" t="s">
        <v>2963</v>
      </c>
      <c r="N3739" s="1" t="str">
        <f>TRIM(M3739)</f>
        <v>Heveder</v>
      </c>
      <c r="O3739" s="1" t="s">
        <v>3029</v>
      </c>
      <c r="P3739" s="1" t="str">
        <f>TRIM(O3739)</f>
        <v>Díjlovas heveder</v>
      </c>
      <c r="Q3739" s="18" t="s">
        <v>3256</v>
      </c>
      <c r="R3739" s="8">
        <v>4057962105898</v>
      </c>
      <c r="S3739" s="1">
        <v>27.95</v>
      </c>
      <c r="T3739" s="1" t="s">
        <v>26</v>
      </c>
      <c r="U3739" s="1">
        <v>0.95989999999999998</v>
      </c>
      <c r="V3739" s="1" t="s">
        <v>3257</v>
      </c>
      <c r="W3739" s="1" t="s">
        <v>136</v>
      </c>
      <c r="X3739" s="1" t="str">
        <f>IF(W3739="", "", IFERROR(VLOOKUP(W3739, colorList!A:B,2,FALSE),""))</f>
        <v>fekete</v>
      </c>
    </row>
    <row r="3740" spans="1:24" ht="27.75" customHeight="1" x14ac:dyDescent="0.25">
      <c r="A3740" s="1" t="s">
        <v>3268</v>
      </c>
      <c r="B3740" s="1" t="str">
        <f>TRIM(D3740)</f>
        <v>70cm</v>
      </c>
      <c r="C3740" s="1" t="str">
        <f>IFERROR(VLOOKUP(TRIM(D3740), sizeList!A:B, 2, FALSE), "")</f>
        <v>70 cm</v>
      </c>
      <c r="D3740" s="1" t="s">
        <v>3080</v>
      </c>
      <c r="E3740" s="1" t="str">
        <f>TRIM(F3740)</f>
        <v>Waldhausen Basic heveder</v>
      </c>
      <c r="F3740" s="1" t="s">
        <v>3254</v>
      </c>
      <c r="G3740" s="1" t="s">
        <v>3269</v>
      </c>
      <c r="H3740" s="1" t="s">
        <v>52</v>
      </c>
      <c r="I3740" s="1" t="s">
        <v>23</v>
      </c>
      <c r="J3740" s="1" t="str">
        <f>TRIM(I3740)</f>
        <v>Lófelszerelés</v>
      </c>
      <c r="K3740" s="1" t="s">
        <v>2962</v>
      </c>
      <c r="L3740" s="1" t="str">
        <f>TRIM(K3740)</f>
        <v>Nyereg és tartozékai</v>
      </c>
      <c r="M3740" s="1" t="s">
        <v>2963</v>
      </c>
      <c r="N3740" s="1" t="str">
        <f>TRIM(M3740)</f>
        <v>Heveder</v>
      </c>
      <c r="O3740" s="1" t="s">
        <v>3029</v>
      </c>
      <c r="P3740" s="1" t="str">
        <f>TRIM(O3740)</f>
        <v>Díjlovas heveder</v>
      </c>
      <c r="Q3740" s="18" t="s">
        <v>3256</v>
      </c>
      <c r="R3740" s="8">
        <v>4057962105904</v>
      </c>
      <c r="S3740" s="1">
        <v>27.95</v>
      </c>
      <c r="T3740" s="1" t="s">
        <v>26</v>
      </c>
      <c r="U3740" s="1">
        <v>0.95989999999999998</v>
      </c>
      <c r="V3740" s="1" t="s">
        <v>3257</v>
      </c>
      <c r="W3740" s="1" t="s">
        <v>136</v>
      </c>
      <c r="X3740" s="1" t="str">
        <f>IF(W3740="", "", IFERROR(VLOOKUP(W3740, colorList!A:B,2,FALSE),""))</f>
        <v>fekete</v>
      </c>
    </row>
    <row r="3741" spans="1:24" ht="27.75" customHeight="1" x14ac:dyDescent="0.25">
      <c r="A3741" s="1" t="s">
        <v>3270</v>
      </c>
      <c r="B3741" s="1" t="str">
        <f>TRIM(D3741)</f>
        <v>75cm</v>
      </c>
      <c r="C3741" s="1" t="str">
        <f>IFERROR(VLOOKUP(TRIM(D3741), sizeList!A:B, 2, FALSE), "")</f>
        <v>75 cm</v>
      </c>
      <c r="D3741" s="1" t="s">
        <v>3083</v>
      </c>
      <c r="E3741" s="1" t="str">
        <f>TRIM(F3741)</f>
        <v>Waldhausen Basic heveder</v>
      </c>
      <c r="F3741" s="1" t="s">
        <v>3254</v>
      </c>
      <c r="G3741" s="1" t="s">
        <v>3271</v>
      </c>
      <c r="H3741" s="1" t="s">
        <v>52</v>
      </c>
      <c r="I3741" s="1" t="s">
        <v>23</v>
      </c>
      <c r="J3741" s="1" t="str">
        <f>TRIM(I3741)</f>
        <v>Lófelszerelés</v>
      </c>
      <c r="K3741" s="1" t="s">
        <v>2962</v>
      </c>
      <c r="L3741" s="1" t="str">
        <f>TRIM(K3741)</f>
        <v>Nyereg és tartozékai</v>
      </c>
      <c r="M3741" s="1" t="s">
        <v>2963</v>
      </c>
      <c r="N3741" s="1" t="str">
        <f>TRIM(M3741)</f>
        <v>Heveder</v>
      </c>
      <c r="O3741" s="1" t="s">
        <v>3029</v>
      </c>
      <c r="P3741" s="1" t="str">
        <f>TRIM(O3741)</f>
        <v>Díjlovas heveder</v>
      </c>
      <c r="Q3741" s="18" t="s">
        <v>3256</v>
      </c>
      <c r="R3741" s="8">
        <v>4057962105911</v>
      </c>
      <c r="S3741" s="1">
        <v>27.95</v>
      </c>
      <c r="T3741" s="1" t="s">
        <v>26</v>
      </c>
      <c r="U3741" s="1">
        <v>0.95989999999999998</v>
      </c>
      <c r="V3741" s="1" t="s">
        <v>3257</v>
      </c>
      <c r="W3741" s="1" t="s">
        <v>136</v>
      </c>
      <c r="X3741" s="1" t="str">
        <f>IF(W3741="", "", IFERROR(VLOOKUP(W3741, colorList!A:B,2,FALSE),""))</f>
        <v>fekete</v>
      </c>
    </row>
    <row r="3742" spans="1:24" ht="27.75" customHeight="1" x14ac:dyDescent="0.25">
      <c r="A3742" s="1" t="s">
        <v>3272</v>
      </c>
      <c r="B3742" s="1" t="str">
        <f>TRIM(D3742)</f>
        <v>80cm</v>
      </c>
      <c r="C3742" s="1" t="str">
        <f>IFERROR(VLOOKUP(TRIM(D3742), sizeList!A:B, 2, FALSE), "")</f>
        <v>80 cm</v>
      </c>
      <c r="D3742" s="1" t="s">
        <v>3086</v>
      </c>
      <c r="E3742" s="1" t="str">
        <f>TRIM(F3742)</f>
        <v>Waldhausen Basic heveder</v>
      </c>
      <c r="F3742" s="1" t="s">
        <v>3254</v>
      </c>
      <c r="G3742" s="1" t="s">
        <v>3273</v>
      </c>
      <c r="H3742" s="1" t="s">
        <v>52</v>
      </c>
      <c r="I3742" s="1" t="s">
        <v>23</v>
      </c>
      <c r="J3742" s="1" t="str">
        <f>TRIM(I3742)</f>
        <v>Lófelszerelés</v>
      </c>
      <c r="K3742" s="1" t="s">
        <v>2962</v>
      </c>
      <c r="L3742" s="1" t="str">
        <f>TRIM(K3742)</f>
        <v>Nyereg és tartozékai</v>
      </c>
      <c r="M3742" s="1" t="s">
        <v>2963</v>
      </c>
      <c r="N3742" s="1" t="str">
        <f>TRIM(M3742)</f>
        <v>Heveder</v>
      </c>
      <c r="O3742" s="1" t="s">
        <v>3029</v>
      </c>
      <c r="P3742" s="1" t="str">
        <f>TRIM(O3742)</f>
        <v>Díjlovas heveder</v>
      </c>
      <c r="Q3742" s="18" t="s">
        <v>3256</v>
      </c>
      <c r="R3742" s="8">
        <v>4057962105928</v>
      </c>
      <c r="S3742" s="1">
        <v>27.95</v>
      </c>
      <c r="T3742" s="1" t="s">
        <v>26</v>
      </c>
      <c r="U3742" s="1">
        <v>0.95989999999999998</v>
      </c>
      <c r="V3742" s="1" t="s">
        <v>3257</v>
      </c>
      <c r="W3742" s="1" t="s">
        <v>136</v>
      </c>
      <c r="X3742" s="1" t="str">
        <f>IF(W3742="", "", IFERROR(VLOOKUP(W3742, colorList!A:B,2,FALSE),""))</f>
        <v>fekete</v>
      </c>
    </row>
    <row r="3743" spans="1:24" ht="27.75" customHeight="1" x14ac:dyDescent="0.25">
      <c r="A3743" s="1" t="s">
        <v>3274</v>
      </c>
      <c r="B3743" s="1" t="str">
        <f>TRIM(D3743)</f>
        <v>85cm</v>
      </c>
      <c r="C3743" s="1" t="str">
        <f>IFERROR(VLOOKUP(TRIM(D3743), sizeList!A:B, 2, FALSE), "")</f>
        <v>85 cm</v>
      </c>
      <c r="D3743" s="1" t="s">
        <v>3089</v>
      </c>
      <c r="E3743" s="1" t="str">
        <f>TRIM(F3743)</f>
        <v>Waldhausen Basic heveder</v>
      </c>
      <c r="F3743" s="1" t="s">
        <v>3254</v>
      </c>
      <c r="G3743" s="1" t="s">
        <v>3275</v>
      </c>
      <c r="H3743" s="1" t="s">
        <v>52</v>
      </c>
      <c r="I3743" s="1" t="s">
        <v>23</v>
      </c>
      <c r="J3743" s="1" t="str">
        <f>TRIM(I3743)</f>
        <v>Lófelszerelés</v>
      </c>
      <c r="K3743" s="1" t="s">
        <v>2962</v>
      </c>
      <c r="L3743" s="1" t="str">
        <f>TRIM(K3743)</f>
        <v>Nyereg és tartozékai</v>
      </c>
      <c r="M3743" s="1" t="s">
        <v>2963</v>
      </c>
      <c r="N3743" s="1" t="str">
        <f>TRIM(M3743)</f>
        <v>Heveder</v>
      </c>
      <c r="O3743" s="1" t="s">
        <v>3029</v>
      </c>
      <c r="P3743" s="1" t="str">
        <f>TRIM(O3743)</f>
        <v>Díjlovas heveder</v>
      </c>
      <c r="Q3743" s="18" t="s">
        <v>3256</v>
      </c>
      <c r="R3743" s="8">
        <v>4057962105935</v>
      </c>
      <c r="S3743" s="1">
        <v>27.95</v>
      </c>
      <c r="T3743" s="1" t="s">
        <v>26</v>
      </c>
      <c r="U3743" s="1">
        <v>0.95989999999999998</v>
      </c>
      <c r="V3743" s="1" t="s">
        <v>3257</v>
      </c>
      <c r="W3743" s="1" t="s">
        <v>136</v>
      </c>
      <c r="X3743" s="1" t="str">
        <f>IF(W3743="", "", IFERROR(VLOOKUP(W3743, colorList!A:B,2,FALSE),""))</f>
        <v>fekete</v>
      </c>
    </row>
    <row r="3744" spans="1:24" ht="27.75" customHeight="1" x14ac:dyDescent="0.25">
      <c r="A3744" s="1" t="s">
        <v>3276</v>
      </c>
      <c r="B3744" s="1" t="str">
        <f>TRIM(D3744)</f>
        <v>90cm</v>
      </c>
      <c r="C3744" s="1" t="str">
        <f>IFERROR(VLOOKUP(TRIM(D3744), sizeList!A:B, 2, FALSE), "")</f>
        <v>90 cm</v>
      </c>
      <c r="D3744" s="1" t="s">
        <v>3092</v>
      </c>
      <c r="E3744" s="1" t="str">
        <f>TRIM(F3744)</f>
        <v>Waldhausen Basic heveder</v>
      </c>
      <c r="F3744" s="1" t="s">
        <v>3254</v>
      </c>
      <c r="G3744" s="1" t="s">
        <v>3277</v>
      </c>
      <c r="H3744" s="1" t="s">
        <v>52</v>
      </c>
      <c r="I3744" s="1" t="s">
        <v>23</v>
      </c>
      <c r="J3744" s="1" t="str">
        <f>TRIM(I3744)</f>
        <v>Lófelszerelés</v>
      </c>
      <c r="K3744" s="1" t="s">
        <v>2962</v>
      </c>
      <c r="L3744" s="1" t="str">
        <f>TRIM(K3744)</f>
        <v>Nyereg és tartozékai</v>
      </c>
      <c r="M3744" s="1" t="s">
        <v>2963</v>
      </c>
      <c r="N3744" s="1" t="str">
        <f>TRIM(M3744)</f>
        <v>Heveder</v>
      </c>
      <c r="O3744" s="1" t="s">
        <v>3029</v>
      </c>
      <c r="P3744" s="1" t="str">
        <f>TRIM(O3744)</f>
        <v>Díjlovas heveder</v>
      </c>
      <c r="Q3744" s="18" t="s">
        <v>3256</v>
      </c>
      <c r="R3744" s="8">
        <v>4057962105942</v>
      </c>
      <c r="S3744" s="1">
        <v>27.95</v>
      </c>
      <c r="T3744" s="1" t="s">
        <v>26</v>
      </c>
      <c r="U3744" s="1">
        <v>0.95989999999999998</v>
      </c>
      <c r="V3744" s="1" t="s">
        <v>3257</v>
      </c>
      <c r="W3744" s="1" t="s">
        <v>136</v>
      </c>
      <c r="X3744" s="1" t="str">
        <f>IF(W3744="", "", IFERROR(VLOOKUP(W3744, colorList!A:B,2,FALSE),""))</f>
        <v>fekete</v>
      </c>
    </row>
    <row r="3745" spans="1:24" ht="27.75" customHeight="1" x14ac:dyDescent="0.25">
      <c r="A3745" s="1" t="s">
        <v>3680</v>
      </c>
      <c r="B3745" s="1" t="str">
        <f>TRIM(D3745)</f>
        <v>WB</v>
      </c>
      <c r="C3745" s="1" t="str">
        <f>IFERROR(VLOOKUP(TRIM(D3745), sizeList!A:B, 2, FALSE), "")</f>
        <v>Full</v>
      </c>
      <c r="D3745" s="1" t="s">
        <v>226</v>
      </c>
      <c r="E3745" s="1" t="str">
        <f>TRIM(F3745)</f>
        <v>Waldhausen Basic ínvédő</v>
      </c>
      <c r="F3745" s="1" t="s">
        <v>3658</v>
      </c>
      <c r="G3745" s="1" t="s">
        <v>3681</v>
      </c>
      <c r="H3745" s="1" t="s">
        <v>52</v>
      </c>
      <c r="I3745" s="1" t="s">
        <v>23</v>
      </c>
      <c r="J3745" s="1" t="str">
        <f>TRIM(I3745)</f>
        <v>Lófelszerelés</v>
      </c>
      <c r="K3745" s="1" t="s">
        <v>194</v>
      </c>
      <c r="L3745" s="1" t="str">
        <f>TRIM(K3745)</f>
        <v>Láb- és patavédő</v>
      </c>
      <c r="M3745" s="1" t="s">
        <v>3654</v>
      </c>
      <c r="N3745" s="1" t="str">
        <f>TRIM(M3745)</f>
        <v>Ínvédő</v>
      </c>
      <c r="P3745" s="1" t="str">
        <f>TRIM(O3745)</f>
        <v/>
      </c>
      <c r="Q3745" s="18" t="s">
        <v>3660</v>
      </c>
      <c r="R3745" s="8">
        <v>4043969300671</v>
      </c>
      <c r="S3745" s="1">
        <v>24.95</v>
      </c>
      <c r="T3745" s="1" t="s">
        <v>26</v>
      </c>
      <c r="U3745" s="1">
        <v>0.44600000000000001</v>
      </c>
      <c r="V3745" s="1" t="s">
        <v>3661</v>
      </c>
      <c r="W3745" s="1" t="s">
        <v>210</v>
      </c>
      <c r="X3745" s="1" t="str">
        <f>IF(W3745="", "", IFERROR(VLOOKUP(W3745, colorList!A:B,2,FALSE),""))</f>
        <v>fehér</v>
      </c>
    </row>
    <row r="3746" spans="1:24" ht="27.75" customHeight="1" x14ac:dyDescent="0.25">
      <c r="A3746" s="1" t="s">
        <v>3664</v>
      </c>
      <c r="B3746" s="1" t="str">
        <f>TRIM(D3746)</f>
        <v>Pony</v>
      </c>
      <c r="C3746" s="1" t="str">
        <f>IFERROR(VLOOKUP(TRIM(D3746), sizeList!A:B, 2, FALSE), "")</f>
        <v>Póni</v>
      </c>
      <c r="D3746" s="1" t="s">
        <v>199</v>
      </c>
      <c r="E3746" s="1" t="str">
        <f>TRIM(F3746)</f>
        <v>Waldhausen Basic ínvédő</v>
      </c>
      <c r="F3746" s="1" t="s">
        <v>3658</v>
      </c>
      <c r="G3746" s="1" t="s">
        <v>3665</v>
      </c>
      <c r="H3746" s="1" t="s">
        <v>52</v>
      </c>
      <c r="I3746" s="1" t="s">
        <v>23</v>
      </c>
      <c r="J3746" s="1" t="str">
        <f>TRIM(I3746)</f>
        <v>Lófelszerelés</v>
      </c>
      <c r="K3746" s="1" t="s">
        <v>194</v>
      </c>
      <c r="L3746" s="1" t="str">
        <f>TRIM(K3746)</f>
        <v>Láb- és patavédő</v>
      </c>
      <c r="M3746" s="1" t="s">
        <v>3654</v>
      </c>
      <c r="N3746" s="1" t="str">
        <f>TRIM(M3746)</f>
        <v>Ínvédő</v>
      </c>
      <c r="P3746" s="1" t="str">
        <f>TRIM(O3746)</f>
        <v/>
      </c>
      <c r="Q3746" s="18" t="s">
        <v>3660</v>
      </c>
      <c r="R3746" s="8">
        <v>4043969364789</v>
      </c>
      <c r="S3746" s="1">
        <v>24.95</v>
      </c>
      <c r="T3746" s="1" t="s">
        <v>26</v>
      </c>
      <c r="U3746" s="1">
        <v>0.41510000000000002</v>
      </c>
      <c r="V3746" s="1" t="s">
        <v>3661</v>
      </c>
      <c r="W3746" s="1" t="s">
        <v>210</v>
      </c>
      <c r="X3746" s="1" t="str">
        <f>IF(W3746="", "", IFERROR(VLOOKUP(W3746, colorList!A:B,2,FALSE),""))</f>
        <v>fehér</v>
      </c>
    </row>
    <row r="3747" spans="1:24" ht="27.75" customHeight="1" x14ac:dyDescent="0.25">
      <c r="A3747" s="1" t="s">
        <v>3672</v>
      </c>
      <c r="B3747" s="1" t="str">
        <f>TRIM(D3747)</f>
        <v>VB</v>
      </c>
      <c r="C3747" s="1" t="str">
        <f>IFERROR(VLOOKUP(TRIM(D3747), sizeList!A:B, 2, FALSE), "")</f>
        <v>Cob</v>
      </c>
      <c r="D3747" s="1" t="s">
        <v>214</v>
      </c>
      <c r="E3747" s="1" t="str">
        <f>TRIM(F3747)</f>
        <v>Waldhausen Basic ínvédő</v>
      </c>
      <c r="F3747" s="1" t="s">
        <v>3658</v>
      </c>
      <c r="G3747" s="1" t="s">
        <v>3673</v>
      </c>
      <c r="H3747" s="1" t="s">
        <v>52</v>
      </c>
      <c r="I3747" s="1" t="s">
        <v>23</v>
      </c>
      <c r="J3747" s="1" t="str">
        <f>TRIM(I3747)</f>
        <v>Lófelszerelés</v>
      </c>
      <c r="K3747" s="1" t="s">
        <v>194</v>
      </c>
      <c r="L3747" s="1" t="str">
        <f>TRIM(K3747)</f>
        <v>Láb- és patavédő</v>
      </c>
      <c r="M3747" s="1" t="s">
        <v>3654</v>
      </c>
      <c r="N3747" s="1" t="str">
        <f>TRIM(M3747)</f>
        <v>Ínvédő</v>
      </c>
      <c r="P3747" s="1" t="str">
        <f>TRIM(O3747)</f>
        <v/>
      </c>
      <c r="Q3747" s="18" t="s">
        <v>3660</v>
      </c>
      <c r="R3747" s="8">
        <v>4043969365311</v>
      </c>
      <c r="S3747" s="1">
        <v>24.95</v>
      </c>
      <c r="T3747" s="1" t="s">
        <v>26</v>
      </c>
      <c r="U3747" s="1">
        <v>0.44600000000000001</v>
      </c>
      <c r="V3747" s="1" t="s">
        <v>3661</v>
      </c>
      <c r="W3747" s="1" t="s">
        <v>210</v>
      </c>
      <c r="X3747" s="1" t="str">
        <f>IF(W3747="", "", IFERROR(VLOOKUP(W3747, colorList!A:B,2,FALSE),""))</f>
        <v>fehér</v>
      </c>
    </row>
    <row r="3748" spans="1:24" ht="27.75" customHeight="1" x14ac:dyDescent="0.25">
      <c r="A3748" s="1" t="s">
        <v>3674</v>
      </c>
      <c r="B3748" s="1" t="str">
        <f>TRIM(D3748)</f>
        <v>VB</v>
      </c>
      <c r="C3748" s="1" t="str">
        <f>IFERROR(VLOOKUP(TRIM(D3748), sizeList!A:B, 2, FALSE), "")</f>
        <v>Cob</v>
      </c>
      <c r="D3748" s="1" t="s">
        <v>214</v>
      </c>
      <c r="E3748" s="1" t="str">
        <f>TRIM(F3748)</f>
        <v>Waldhausen Basic ínvédő</v>
      </c>
      <c r="F3748" s="1" t="s">
        <v>3658</v>
      </c>
      <c r="G3748" s="1" t="s">
        <v>3675</v>
      </c>
      <c r="H3748" s="1" t="s">
        <v>52</v>
      </c>
      <c r="I3748" s="1" t="s">
        <v>23</v>
      </c>
      <c r="J3748" s="1" t="str">
        <f>TRIM(I3748)</f>
        <v>Lófelszerelés</v>
      </c>
      <c r="K3748" s="1" t="s">
        <v>194</v>
      </c>
      <c r="L3748" s="1" t="str">
        <f>TRIM(K3748)</f>
        <v>Láb- és patavédő</v>
      </c>
      <c r="M3748" s="1" t="s">
        <v>3654</v>
      </c>
      <c r="N3748" s="1" t="str">
        <f>TRIM(M3748)</f>
        <v>Ínvédő</v>
      </c>
      <c r="P3748" s="1" t="str">
        <f>TRIM(O3748)</f>
        <v/>
      </c>
      <c r="Q3748" s="18" t="s">
        <v>3660</v>
      </c>
      <c r="R3748" s="8">
        <v>4043969365441</v>
      </c>
      <c r="S3748" s="1">
        <v>24.95</v>
      </c>
      <c r="T3748" s="1" t="s">
        <v>26</v>
      </c>
      <c r="U3748" s="1">
        <v>0.44600000000000001</v>
      </c>
      <c r="V3748" s="1" t="s">
        <v>3661</v>
      </c>
      <c r="W3748" s="1" t="s">
        <v>136</v>
      </c>
      <c r="X3748" s="1" t="str">
        <f>IF(W3748="", "", IFERROR(VLOOKUP(W3748, colorList!A:B,2,FALSE),""))</f>
        <v>fekete</v>
      </c>
    </row>
    <row r="3749" spans="1:24" ht="27.75" customHeight="1" x14ac:dyDescent="0.25">
      <c r="A3749" s="1" t="s">
        <v>3682</v>
      </c>
      <c r="B3749" s="1" t="str">
        <f>TRIM(D3749)</f>
        <v>WB</v>
      </c>
      <c r="C3749" s="1" t="str">
        <f>IFERROR(VLOOKUP(TRIM(D3749), sizeList!A:B, 2, FALSE), "")</f>
        <v>Full</v>
      </c>
      <c r="D3749" s="1" t="s">
        <v>226</v>
      </c>
      <c r="E3749" s="1" t="str">
        <f>TRIM(F3749)</f>
        <v>Waldhausen Basic ínvédő</v>
      </c>
      <c r="F3749" s="1" t="s">
        <v>3658</v>
      </c>
      <c r="G3749" s="1" t="s">
        <v>3683</v>
      </c>
      <c r="H3749" s="1" t="s">
        <v>52</v>
      </c>
      <c r="I3749" s="1" t="s">
        <v>23</v>
      </c>
      <c r="J3749" s="1" t="str">
        <f>TRIM(I3749)</f>
        <v>Lófelszerelés</v>
      </c>
      <c r="K3749" s="1" t="s">
        <v>194</v>
      </c>
      <c r="L3749" s="1" t="str">
        <f>TRIM(K3749)</f>
        <v>Láb- és patavédő</v>
      </c>
      <c r="M3749" s="1" t="s">
        <v>3654</v>
      </c>
      <c r="N3749" s="1" t="str">
        <f>TRIM(M3749)</f>
        <v>Ínvédő</v>
      </c>
      <c r="P3749" s="1" t="str">
        <f>TRIM(O3749)</f>
        <v/>
      </c>
      <c r="Q3749" s="18" t="s">
        <v>3660</v>
      </c>
      <c r="R3749" s="8">
        <v>4043969365458</v>
      </c>
      <c r="S3749" s="1">
        <v>24.95</v>
      </c>
      <c r="T3749" s="1" t="s">
        <v>26</v>
      </c>
      <c r="U3749" s="1">
        <v>0.44600000000000001</v>
      </c>
      <c r="V3749" s="1" t="s">
        <v>3661</v>
      </c>
      <c r="W3749" s="1" t="s">
        <v>136</v>
      </c>
      <c r="X3749" s="1" t="str">
        <f>IF(W3749="", "", IFERROR(VLOOKUP(W3749, colorList!A:B,2,FALSE),""))</f>
        <v>fekete</v>
      </c>
    </row>
    <row r="3750" spans="1:24" ht="27.75" customHeight="1" x14ac:dyDescent="0.25">
      <c r="A3750" s="1" t="s">
        <v>3666</v>
      </c>
      <c r="B3750" s="1" t="str">
        <f>TRIM(D3750)</f>
        <v>Pony</v>
      </c>
      <c r="C3750" s="1" t="str">
        <f>IFERROR(VLOOKUP(TRIM(D3750), sizeList!A:B, 2, FALSE), "")</f>
        <v>Póni</v>
      </c>
      <c r="D3750" s="1" t="s">
        <v>199</v>
      </c>
      <c r="E3750" s="1" t="str">
        <f>TRIM(F3750)</f>
        <v>Waldhausen Basic ínvédő</v>
      </c>
      <c r="F3750" s="1" t="s">
        <v>3658</v>
      </c>
      <c r="G3750" s="1" t="s">
        <v>3667</v>
      </c>
      <c r="H3750" s="1" t="s">
        <v>52</v>
      </c>
      <c r="I3750" s="1" t="s">
        <v>23</v>
      </c>
      <c r="J3750" s="1" t="str">
        <f>TRIM(I3750)</f>
        <v>Lófelszerelés</v>
      </c>
      <c r="K3750" s="1" t="s">
        <v>194</v>
      </c>
      <c r="L3750" s="1" t="str">
        <f>TRIM(K3750)</f>
        <v>Láb- és patavédő</v>
      </c>
      <c r="M3750" s="1" t="s">
        <v>3654</v>
      </c>
      <c r="N3750" s="1" t="str">
        <f>TRIM(M3750)</f>
        <v>Ínvédő</v>
      </c>
      <c r="P3750" s="1" t="str">
        <f>TRIM(O3750)</f>
        <v/>
      </c>
      <c r="Q3750" s="18" t="s">
        <v>3660</v>
      </c>
      <c r="R3750" s="8">
        <v>4043969365465</v>
      </c>
      <c r="S3750" s="1">
        <v>24.95</v>
      </c>
      <c r="T3750" s="1" t="s">
        <v>26</v>
      </c>
      <c r="U3750" s="1">
        <v>0.41389999999999999</v>
      </c>
      <c r="V3750" s="1" t="s">
        <v>3661</v>
      </c>
      <c r="W3750" s="1" t="s">
        <v>136</v>
      </c>
      <c r="X3750" s="1" t="str">
        <f>IF(W3750="", "", IFERROR(VLOOKUP(W3750, colorList!A:B,2,FALSE),""))</f>
        <v>fekete</v>
      </c>
    </row>
    <row r="3751" spans="1:24" ht="27.75" customHeight="1" x14ac:dyDescent="0.25">
      <c r="A3751" s="1" t="s">
        <v>3676</v>
      </c>
      <c r="B3751" s="1" t="str">
        <f>TRIM(D3751)</f>
        <v>WB</v>
      </c>
      <c r="C3751" s="1" t="str">
        <f>IFERROR(VLOOKUP(TRIM(D3751), sizeList!A:B, 2, FALSE), "")</f>
        <v>Full</v>
      </c>
      <c r="D3751" s="1" t="s">
        <v>226</v>
      </c>
      <c r="E3751" s="1" t="str">
        <f>TRIM(F3751)</f>
        <v>Waldhausen Basic ínvédő</v>
      </c>
      <c r="F3751" s="1" t="s">
        <v>3658</v>
      </c>
      <c r="G3751" s="1" t="s">
        <v>3677</v>
      </c>
      <c r="H3751" s="1" t="s">
        <v>52</v>
      </c>
      <c r="I3751" s="1" t="s">
        <v>23</v>
      </c>
      <c r="J3751" s="1" t="str">
        <f>TRIM(I3751)</f>
        <v>Lófelszerelés</v>
      </c>
      <c r="K3751" s="1" t="s">
        <v>194</v>
      </c>
      <c r="L3751" s="1" t="str">
        <f>TRIM(K3751)</f>
        <v>Láb- és patavédő</v>
      </c>
      <c r="M3751" s="1" t="s">
        <v>3654</v>
      </c>
      <c r="N3751" s="1" t="str">
        <f>TRIM(M3751)</f>
        <v>Ínvédő</v>
      </c>
      <c r="P3751" s="1" t="str">
        <f>TRIM(O3751)</f>
        <v/>
      </c>
      <c r="Q3751" s="18" t="s">
        <v>3660</v>
      </c>
      <c r="R3751" s="8">
        <v>4043969365472</v>
      </c>
      <c r="S3751" s="1">
        <v>24.95</v>
      </c>
      <c r="T3751" s="1" t="s">
        <v>26</v>
      </c>
      <c r="U3751" s="1">
        <v>0.44600000000000001</v>
      </c>
      <c r="V3751" s="1" t="s">
        <v>3661</v>
      </c>
      <c r="W3751" s="1" t="s">
        <v>204</v>
      </c>
      <c r="X3751" s="1" t="str">
        <f>IF(W3751="", "", IFERROR(VLOOKUP(W3751, colorList!A:B,2,FALSE),""))</f>
        <v>sötétbarna</v>
      </c>
    </row>
    <row r="3752" spans="1:24" ht="27.75" customHeight="1" x14ac:dyDescent="0.25">
      <c r="A3752" s="1" t="s">
        <v>3668</v>
      </c>
      <c r="B3752" s="1" t="str">
        <f>TRIM(D3752)</f>
        <v>VB</v>
      </c>
      <c r="C3752" s="1" t="str">
        <f>IFERROR(VLOOKUP(TRIM(D3752), sizeList!A:B, 2, FALSE), "")</f>
        <v>Cob</v>
      </c>
      <c r="D3752" s="1" t="s">
        <v>214</v>
      </c>
      <c r="E3752" s="1" t="str">
        <f>TRIM(F3752)</f>
        <v>Waldhausen Basic ínvédő</v>
      </c>
      <c r="F3752" s="1" t="s">
        <v>3658</v>
      </c>
      <c r="G3752" s="1" t="s">
        <v>3669</v>
      </c>
      <c r="H3752" s="1" t="s">
        <v>52</v>
      </c>
      <c r="I3752" s="1" t="s">
        <v>23</v>
      </c>
      <c r="J3752" s="1" t="str">
        <f>TRIM(I3752)</f>
        <v>Lófelszerelés</v>
      </c>
      <c r="K3752" s="1" t="s">
        <v>194</v>
      </c>
      <c r="L3752" s="1" t="str">
        <f>TRIM(K3752)</f>
        <v>Láb- és patavédő</v>
      </c>
      <c r="M3752" s="1" t="s">
        <v>3654</v>
      </c>
      <c r="N3752" s="1" t="str">
        <f>TRIM(M3752)</f>
        <v>Ínvédő</v>
      </c>
      <c r="P3752" s="1" t="str">
        <f>TRIM(O3752)</f>
        <v/>
      </c>
      <c r="Q3752" s="18" t="s">
        <v>3660</v>
      </c>
      <c r="R3752" s="8">
        <v>4043969365489</v>
      </c>
      <c r="S3752" s="1">
        <v>24.95</v>
      </c>
      <c r="T3752" s="1" t="s">
        <v>26</v>
      </c>
      <c r="U3752" s="1">
        <v>0.44600000000000001</v>
      </c>
      <c r="V3752" s="1" t="s">
        <v>3661</v>
      </c>
      <c r="W3752" s="1" t="s">
        <v>204</v>
      </c>
      <c r="X3752" s="1" t="str">
        <f>IF(W3752="", "", IFERROR(VLOOKUP(W3752, colorList!A:B,2,FALSE),""))</f>
        <v>sötétbarna</v>
      </c>
    </row>
    <row r="3753" spans="1:24" ht="27.75" customHeight="1" x14ac:dyDescent="0.25">
      <c r="A3753" s="1" t="s">
        <v>3657</v>
      </c>
      <c r="B3753" s="1" t="str">
        <f>TRIM(D3753)</f>
        <v>Pony</v>
      </c>
      <c r="C3753" s="1" t="str">
        <f>IFERROR(VLOOKUP(TRIM(D3753), sizeList!A:B, 2, FALSE), "")</f>
        <v>Póni</v>
      </c>
      <c r="D3753" s="1" t="s">
        <v>199</v>
      </c>
      <c r="E3753" s="1" t="str">
        <f>TRIM(F3753)</f>
        <v>Waldhausen Basic ínvédő</v>
      </c>
      <c r="F3753" s="1" t="s">
        <v>3658</v>
      </c>
      <c r="G3753" s="1" t="s">
        <v>3659</v>
      </c>
      <c r="H3753" s="1" t="s">
        <v>52</v>
      </c>
      <c r="I3753" s="1" t="s">
        <v>23</v>
      </c>
      <c r="J3753" s="1" t="str">
        <f>TRIM(I3753)</f>
        <v>Lófelszerelés</v>
      </c>
      <c r="K3753" s="1" t="s">
        <v>194</v>
      </c>
      <c r="L3753" s="1" t="str">
        <f>TRIM(K3753)</f>
        <v>Láb- és patavédő</v>
      </c>
      <c r="M3753" s="1" t="s">
        <v>3654</v>
      </c>
      <c r="N3753" s="1" t="str">
        <f>TRIM(M3753)</f>
        <v>Ínvédő</v>
      </c>
      <c r="P3753" s="1" t="str">
        <f>TRIM(O3753)</f>
        <v/>
      </c>
      <c r="Q3753" s="18" t="s">
        <v>3660</v>
      </c>
      <c r="R3753" s="8">
        <v>4043969365496</v>
      </c>
      <c r="S3753" s="1">
        <v>24.95</v>
      </c>
      <c r="T3753" s="1" t="s">
        <v>26</v>
      </c>
      <c r="U3753" s="1">
        <v>0.43709999999999999</v>
      </c>
      <c r="V3753" s="1" t="s">
        <v>3661</v>
      </c>
      <c r="W3753" s="1" t="s">
        <v>204</v>
      </c>
      <c r="X3753" s="1" t="str">
        <f>IF(W3753="", "", IFERROR(VLOOKUP(W3753, colorList!A:B,2,FALSE),""))</f>
        <v>sötétbarna</v>
      </c>
    </row>
    <row r="3754" spans="1:24" ht="27.75" customHeight="1" x14ac:dyDescent="0.25">
      <c r="A3754" s="1" t="s">
        <v>3662</v>
      </c>
      <c r="B3754" s="1" t="str">
        <f>TRIM(D3754)</f>
        <v>Pony</v>
      </c>
      <c r="C3754" s="1" t="str">
        <f>IFERROR(VLOOKUP(TRIM(D3754), sizeList!A:B, 2, FALSE), "")</f>
        <v>Póni</v>
      </c>
      <c r="D3754" s="1" t="s">
        <v>199</v>
      </c>
      <c r="E3754" s="1" t="str">
        <f>TRIM(F3754)</f>
        <v>Waldhausen Basic ínvédő</v>
      </c>
      <c r="F3754" s="1" t="s">
        <v>3658</v>
      </c>
      <c r="G3754" s="1" t="s">
        <v>3663</v>
      </c>
      <c r="H3754" s="1" t="s">
        <v>52</v>
      </c>
      <c r="I3754" s="1" t="s">
        <v>23</v>
      </c>
      <c r="J3754" s="1" t="str">
        <f>TRIM(I3754)</f>
        <v>Lófelszerelés</v>
      </c>
      <c r="K3754" s="1" t="s">
        <v>194</v>
      </c>
      <c r="L3754" s="1" t="str">
        <f>TRIM(K3754)</f>
        <v>Láb- és patavédő</v>
      </c>
      <c r="M3754" s="1" t="s">
        <v>3654</v>
      </c>
      <c r="N3754" s="1" t="str">
        <f>TRIM(M3754)</f>
        <v>Ínvédő</v>
      </c>
      <c r="P3754" s="1" t="str">
        <f>TRIM(O3754)</f>
        <v/>
      </c>
      <c r="Q3754" s="18" t="s">
        <v>3660</v>
      </c>
      <c r="R3754" s="8">
        <v>4043969365502</v>
      </c>
      <c r="S3754" s="1">
        <v>24.95</v>
      </c>
      <c r="T3754" s="1" t="s">
        <v>26</v>
      </c>
      <c r="U3754" s="1">
        <v>0.43490000000000001</v>
      </c>
      <c r="V3754" s="1" t="s">
        <v>3661</v>
      </c>
      <c r="W3754" s="1" t="s">
        <v>207</v>
      </c>
      <c r="X3754" s="1" t="str">
        <f>IF(W3754="", "", IFERROR(VLOOKUP(W3754, colorList!A:B,2,FALSE),""))</f>
        <v>sötétkék</v>
      </c>
    </row>
    <row r="3755" spans="1:24" ht="27.75" customHeight="1" x14ac:dyDescent="0.25">
      <c r="A3755" s="1" t="s">
        <v>3670</v>
      </c>
      <c r="B3755" s="1" t="str">
        <f>TRIM(D3755)</f>
        <v>VB</v>
      </c>
      <c r="C3755" s="1" t="str">
        <f>IFERROR(VLOOKUP(TRIM(D3755), sizeList!A:B, 2, FALSE), "")</f>
        <v>Cob</v>
      </c>
      <c r="D3755" s="1" t="s">
        <v>214</v>
      </c>
      <c r="E3755" s="1" t="str">
        <f>TRIM(F3755)</f>
        <v>Waldhausen Basic ínvédő</v>
      </c>
      <c r="F3755" s="1" t="s">
        <v>3658</v>
      </c>
      <c r="G3755" s="1" t="s">
        <v>3671</v>
      </c>
      <c r="H3755" s="1" t="s">
        <v>52</v>
      </c>
      <c r="I3755" s="1" t="s">
        <v>23</v>
      </c>
      <c r="J3755" s="1" t="str">
        <f>TRIM(I3755)</f>
        <v>Lófelszerelés</v>
      </c>
      <c r="K3755" s="1" t="s">
        <v>194</v>
      </c>
      <c r="L3755" s="1" t="str">
        <f>TRIM(K3755)</f>
        <v>Láb- és patavédő</v>
      </c>
      <c r="M3755" s="1" t="s">
        <v>3654</v>
      </c>
      <c r="N3755" s="1" t="str">
        <f>TRIM(M3755)</f>
        <v>Ínvédő</v>
      </c>
      <c r="P3755" s="1" t="str">
        <f>TRIM(O3755)</f>
        <v/>
      </c>
      <c r="Q3755" s="18" t="s">
        <v>3660</v>
      </c>
      <c r="R3755" s="8">
        <v>4043969365519</v>
      </c>
      <c r="S3755" s="1">
        <v>24.95</v>
      </c>
      <c r="T3755" s="1" t="s">
        <v>26</v>
      </c>
      <c r="U3755" s="1">
        <v>0.44600000000000001</v>
      </c>
      <c r="V3755" s="1" t="s">
        <v>3661</v>
      </c>
      <c r="W3755" s="1" t="s">
        <v>207</v>
      </c>
      <c r="X3755" s="1" t="str">
        <f>IF(W3755="", "", IFERROR(VLOOKUP(W3755, colorList!A:B,2,FALSE),""))</f>
        <v>sötétkék</v>
      </c>
    </row>
    <row r="3756" spans="1:24" ht="27.75" customHeight="1" x14ac:dyDescent="0.25">
      <c r="A3756" s="1" t="s">
        <v>3678</v>
      </c>
      <c r="B3756" s="1" t="str">
        <f>TRIM(D3756)</f>
        <v>WB</v>
      </c>
      <c r="C3756" s="1" t="str">
        <f>IFERROR(VLOOKUP(TRIM(D3756), sizeList!A:B, 2, FALSE), "")</f>
        <v>Full</v>
      </c>
      <c r="D3756" s="1" t="s">
        <v>226</v>
      </c>
      <c r="E3756" s="1" t="str">
        <f>TRIM(F3756)</f>
        <v>Waldhausen Basic ínvédő</v>
      </c>
      <c r="F3756" s="1" t="s">
        <v>3658</v>
      </c>
      <c r="G3756" s="1" t="s">
        <v>3679</v>
      </c>
      <c r="H3756" s="1" t="s">
        <v>52</v>
      </c>
      <c r="I3756" s="1" t="s">
        <v>23</v>
      </c>
      <c r="J3756" s="1" t="str">
        <f>TRIM(I3756)</f>
        <v>Lófelszerelés</v>
      </c>
      <c r="K3756" s="1" t="s">
        <v>194</v>
      </c>
      <c r="L3756" s="1" t="str">
        <f>TRIM(K3756)</f>
        <v>Láb- és patavédő</v>
      </c>
      <c r="M3756" s="1" t="s">
        <v>3654</v>
      </c>
      <c r="N3756" s="1" t="str">
        <f>TRIM(M3756)</f>
        <v>Ínvédő</v>
      </c>
      <c r="P3756" s="1" t="str">
        <f>TRIM(O3756)</f>
        <v/>
      </c>
      <c r="Q3756" s="18" t="s">
        <v>3660</v>
      </c>
      <c r="R3756" s="8">
        <v>4043969365526</v>
      </c>
      <c r="S3756" s="1">
        <v>24.95</v>
      </c>
      <c r="T3756" s="1" t="s">
        <v>26</v>
      </c>
      <c r="U3756" s="1">
        <v>0.44600000000000001</v>
      </c>
      <c r="V3756" s="1" t="s">
        <v>3661</v>
      </c>
      <c r="W3756" s="1" t="s">
        <v>207</v>
      </c>
      <c r="X3756" s="1" t="str">
        <f>IF(W3756="", "", IFERROR(VLOOKUP(W3756, colorList!A:B,2,FALSE),""))</f>
        <v>sötétkék</v>
      </c>
    </row>
    <row r="3757" spans="1:24" ht="27.75" customHeight="1" x14ac:dyDescent="0.25">
      <c r="A3757" s="1" t="s">
        <v>3684</v>
      </c>
      <c r="B3757" s="1" t="str">
        <f>TRIM(D3757)</f>
        <v>VB</v>
      </c>
      <c r="C3757" s="1" t="str">
        <f>IFERROR(VLOOKUP(TRIM(D3757), sizeList!A:B, 2, FALSE), "")</f>
        <v>Cob</v>
      </c>
      <c r="D3757" s="1" t="s">
        <v>214</v>
      </c>
      <c r="E3757" s="1" t="str">
        <f>TRIM(F3757)</f>
        <v>Waldhausen Basic ínvédő</v>
      </c>
      <c r="F3757" s="1" t="s">
        <v>3658</v>
      </c>
      <c r="G3757" s="1" t="s">
        <v>3685</v>
      </c>
      <c r="H3757" s="1" t="s">
        <v>52</v>
      </c>
      <c r="I3757" s="1" t="s">
        <v>23</v>
      </c>
      <c r="J3757" s="1" t="str">
        <f>TRIM(I3757)</f>
        <v>Lófelszerelés</v>
      </c>
      <c r="K3757" s="1" t="s">
        <v>194</v>
      </c>
      <c r="L3757" s="1" t="str">
        <f>TRIM(K3757)</f>
        <v>Láb- és patavédő</v>
      </c>
      <c r="M3757" s="1" t="s">
        <v>3654</v>
      </c>
      <c r="N3757" s="1" t="str">
        <f>TRIM(M3757)</f>
        <v>Ínvédő</v>
      </c>
      <c r="P3757" s="1" t="str">
        <f>TRIM(O3757)</f>
        <v/>
      </c>
      <c r="Q3757" s="18" t="s">
        <v>3660</v>
      </c>
      <c r="R3757" s="8">
        <v>4057962132351</v>
      </c>
      <c r="S3757" s="1">
        <v>24.95</v>
      </c>
      <c r="T3757" s="1" t="s">
        <v>26</v>
      </c>
      <c r="U3757" s="1">
        <v>0.44600000000000001</v>
      </c>
      <c r="V3757" s="1" t="s">
        <v>3661</v>
      </c>
      <c r="W3757" s="1" t="s">
        <v>234</v>
      </c>
      <c r="X3757" s="1" t="str">
        <f>IF(W3757="", "", IFERROR(VLOOKUP(W3757, colorList!A:B,2,FALSE),""))</f>
        <v>fenyő zöld</v>
      </c>
    </row>
    <row r="3758" spans="1:24" ht="27.75" customHeight="1" x14ac:dyDescent="0.25">
      <c r="A3758" s="1" t="s">
        <v>3686</v>
      </c>
      <c r="B3758" s="1" t="str">
        <f>TRIM(D3758)</f>
        <v>WB</v>
      </c>
      <c r="C3758" s="1" t="str">
        <f>IFERROR(VLOOKUP(TRIM(D3758), sizeList!A:B, 2, FALSE), "")</f>
        <v>Full</v>
      </c>
      <c r="D3758" s="1" t="s">
        <v>226</v>
      </c>
      <c r="E3758" s="1" t="str">
        <f>TRIM(F3758)</f>
        <v>Waldhausen Basic ínvédő</v>
      </c>
      <c r="F3758" s="1" t="s">
        <v>3658</v>
      </c>
      <c r="G3758" s="1" t="s">
        <v>3687</v>
      </c>
      <c r="H3758" s="1" t="s">
        <v>52</v>
      </c>
      <c r="I3758" s="1" t="s">
        <v>23</v>
      </c>
      <c r="J3758" s="1" t="str">
        <f>TRIM(I3758)</f>
        <v>Lófelszerelés</v>
      </c>
      <c r="K3758" s="1" t="s">
        <v>194</v>
      </c>
      <c r="L3758" s="1" t="str">
        <f>TRIM(K3758)</f>
        <v>Láb- és patavédő</v>
      </c>
      <c r="M3758" s="1" t="s">
        <v>3654</v>
      </c>
      <c r="N3758" s="1" t="str">
        <f>TRIM(M3758)</f>
        <v>Ínvédő</v>
      </c>
      <c r="P3758" s="1" t="str">
        <f>TRIM(O3758)</f>
        <v/>
      </c>
      <c r="Q3758" s="18" t="s">
        <v>3660</v>
      </c>
      <c r="R3758" s="8">
        <v>4057962132368</v>
      </c>
      <c r="S3758" s="1">
        <v>24.95</v>
      </c>
      <c r="T3758" s="1" t="s">
        <v>26</v>
      </c>
      <c r="U3758" s="1">
        <v>0.44600000000000001</v>
      </c>
      <c r="V3758" s="1" t="s">
        <v>3661</v>
      </c>
      <c r="W3758" s="1" t="s">
        <v>234</v>
      </c>
      <c r="X3758" s="1" t="str">
        <f>IF(W3758="", "", IFERROR(VLOOKUP(W3758, colorList!A:B,2,FALSE),""))</f>
        <v>fenyő zöld</v>
      </c>
    </row>
    <row r="3759" spans="1:24" ht="27.75" customHeight="1" x14ac:dyDescent="0.25">
      <c r="A3759" s="1" t="s">
        <v>9666</v>
      </c>
      <c r="B3759" s="1" t="str">
        <f>TRIM(D3759)</f>
        <v>Pony</v>
      </c>
      <c r="C3759" s="1" t="str">
        <f>IFERROR(VLOOKUP(TRIM(D3759), sizeList!A:B, 2, FALSE), "")</f>
        <v>Póni</v>
      </c>
      <c r="D3759" s="1" t="s">
        <v>199</v>
      </c>
      <c r="E3759" s="1" t="str">
        <f>TRIM(F3759)</f>
        <v>Waldhausen Basic légymaszk</v>
      </c>
      <c r="F3759" s="1" t="s">
        <v>6946</v>
      </c>
      <c r="G3759" s="1" t="s">
        <v>6947</v>
      </c>
      <c r="H3759" s="1" t="s">
        <v>52</v>
      </c>
      <c r="I3759" s="1" t="s">
        <v>23</v>
      </c>
      <c r="J3759" s="1" t="str">
        <f>TRIM(I3759)</f>
        <v>Lófelszerelés</v>
      </c>
      <c r="K3759" s="1" t="s">
        <v>2286</v>
      </c>
      <c r="L3759" s="1" t="str">
        <f>TRIM(K3759)</f>
        <v>Légy elleni védelem</v>
      </c>
      <c r="M3759" s="1" t="s">
        <v>6803</v>
      </c>
      <c r="N3759" s="1" t="str">
        <f>TRIM(M3759)</f>
        <v>Légymaszk</v>
      </c>
      <c r="P3759" s="1" t="str">
        <f>TRIM(O3759)</f>
        <v/>
      </c>
      <c r="Q3759" s="18" t="s">
        <v>6948</v>
      </c>
      <c r="R3759" s="8">
        <v>4043969275368</v>
      </c>
      <c r="S3759" s="1">
        <v>15.95</v>
      </c>
      <c r="T3759" s="1" t="s">
        <v>26</v>
      </c>
      <c r="U3759" s="1">
        <v>0.14000000000000001</v>
      </c>
      <c r="V3759" s="1" t="s">
        <v>6941</v>
      </c>
      <c r="W3759" s="1" t="s">
        <v>136</v>
      </c>
      <c r="X3759" s="1" t="str">
        <f>IF(W3759="", "", IFERROR(VLOOKUP(W3759, colorList!A:B,2,FALSE),""))</f>
        <v>fekete</v>
      </c>
    </row>
    <row r="3760" spans="1:24" ht="27.75" customHeight="1" x14ac:dyDescent="0.25">
      <c r="A3760" s="1" t="s">
        <v>9668</v>
      </c>
      <c r="B3760" s="1" t="str">
        <f>TRIM(D3760)</f>
        <v>VB</v>
      </c>
      <c r="C3760" s="1" t="str">
        <f>IFERROR(VLOOKUP(TRIM(D3760), sizeList!A:B, 2, FALSE), "")</f>
        <v>Cob</v>
      </c>
      <c r="D3760" s="1" t="s">
        <v>214</v>
      </c>
      <c r="E3760" s="1" t="str">
        <f>TRIM(F3760)</f>
        <v>Waldhausen Basic légymaszk</v>
      </c>
      <c r="F3760" s="1" t="s">
        <v>6946</v>
      </c>
      <c r="G3760" s="1" t="s">
        <v>6950</v>
      </c>
      <c r="H3760" s="1" t="s">
        <v>52</v>
      </c>
      <c r="I3760" s="1" t="s">
        <v>23</v>
      </c>
      <c r="J3760" s="1" t="str">
        <f>TRIM(I3760)</f>
        <v>Lófelszerelés</v>
      </c>
      <c r="K3760" s="1" t="s">
        <v>2286</v>
      </c>
      <c r="L3760" s="1" t="str">
        <f>TRIM(K3760)</f>
        <v>Légy elleni védelem</v>
      </c>
      <c r="M3760" s="1" t="s">
        <v>6803</v>
      </c>
      <c r="N3760" s="1" t="str">
        <f>TRIM(M3760)</f>
        <v>Légymaszk</v>
      </c>
      <c r="P3760" s="1" t="str">
        <f>TRIM(O3760)</f>
        <v/>
      </c>
      <c r="Q3760" s="18" t="s">
        <v>6948</v>
      </c>
      <c r="R3760" s="8">
        <v>4043969275375</v>
      </c>
      <c r="S3760" s="1">
        <v>15.95</v>
      </c>
      <c r="T3760" s="1" t="s">
        <v>26</v>
      </c>
      <c r="U3760" s="1">
        <v>0.14000000000000001</v>
      </c>
      <c r="V3760" s="1" t="s">
        <v>6941</v>
      </c>
      <c r="W3760" s="1" t="s">
        <v>136</v>
      </c>
      <c r="X3760" s="1" t="str">
        <f>IF(W3760="", "", IFERROR(VLOOKUP(W3760, colorList!A:B,2,FALSE),""))</f>
        <v>fekete</v>
      </c>
    </row>
    <row r="3761" spans="1:24" ht="27.75" customHeight="1" x14ac:dyDescent="0.25">
      <c r="A3761" s="1" t="s">
        <v>9669</v>
      </c>
      <c r="B3761" s="1" t="str">
        <f>TRIM(D3761)</f>
        <v>WB</v>
      </c>
      <c r="C3761" s="1" t="str">
        <f>IFERROR(VLOOKUP(TRIM(D3761), sizeList!A:B, 2, FALSE), "")</f>
        <v>Full</v>
      </c>
      <c r="D3761" s="1" t="s">
        <v>226</v>
      </c>
      <c r="E3761" s="1" t="str">
        <f>TRIM(F3761)</f>
        <v>Waldhausen Basic légymaszk</v>
      </c>
      <c r="F3761" s="1" t="s">
        <v>6946</v>
      </c>
      <c r="G3761" s="1" t="s">
        <v>6951</v>
      </c>
      <c r="H3761" s="1" t="s">
        <v>52</v>
      </c>
      <c r="I3761" s="1" t="s">
        <v>23</v>
      </c>
      <c r="J3761" s="1" t="str">
        <f>TRIM(I3761)</f>
        <v>Lófelszerelés</v>
      </c>
      <c r="K3761" s="1" t="s">
        <v>2286</v>
      </c>
      <c r="L3761" s="1" t="str">
        <f>TRIM(K3761)</f>
        <v>Légy elleni védelem</v>
      </c>
      <c r="M3761" s="1" t="s">
        <v>6803</v>
      </c>
      <c r="N3761" s="1" t="str">
        <f>TRIM(M3761)</f>
        <v>Légymaszk</v>
      </c>
      <c r="P3761" s="1" t="str">
        <f>TRIM(O3761)</f>
        <v/>
      </c>
      <c r="Q3761" s="18" t="s">
        <v>6948</v>
      </c>
      <c r="R3761" s="8">
        <v>4043969275382</v>
      </c>
      <c r="S3761" s="1">
        <v>15.95</v>
      </c>
      <c r="T3761" s="1" t="s">
        <v>26</v>
      </c>
      <c r="U3761" s="1">
        <v>0.18</v>
      </c>
      <c r="V3761" s="1" t="s">
        <v>6941</v>
      </c>
      <c r="W3761" s="1" t="s">
        <v>136</v>
      </c>
      <c r="X3761" s="1" t="str">
        <f>IF(W3761="", "", IFERROR(VLOOKUP(W3761, colorList!A:B,2,FALSE),""))</f>
        <v>fekete</v>
      </c>
    </row>
    <row r="3762" spans="1:24" ht="27.75" customHeight="1" x14ac:dyDescent="0.25">
      <c r="A3762" s="1" t="s">
        <v>9667</v>
      </c>
      <c r="B3762" s="1" t="str">
        <f>TRIM(D3762)</f>
        <v>Shetty</v>
      </c>
      <c r="C3762" s="1" t="str">
        <f>IFERROR(VLOOKUP(TRIM(D3762), sizeList!A:B, 2, FALSE), "")</f>
        <v>Shetty</v>
      </c>
      <c r="D3762" s="1" t="s">
        <v>2252</v>
      </c>
      <c r="E3762" s="1" t="str">
        <f>TRIM(F3762)</f>
        <v>Waldhausen Basic légymaszk</v>
      </c>
      <c r="F3762" s="1" t="s">
        <v>6946</v>
      </c>
      <c r="G3762" s="1" t="s">
        <v>6949</v>
      </c>
      <c r="H3762" s="1" t="s">
        <v>52</v>
      </c>
      <c r="I3762" s="1" t="s">
        <v>23</v>
      </c>
      <c r="J3762" s="1" t="str">
        <f>TRIM(I3762)</f>
        <v>Lófelszerelés</v>
      </c>
      <c r="K3762" s="1" t="s">
        <v>2286</v>
      </c>
      <c r="L3762" s="1" t="str">
        <f>TRIM(K3762)</f>
        <v>Légy elleni védelem</v>
      </c>
      <c r="M3762" s="1" t="s">
        <v>6803</v>
      </c>
      <c r="N3762" s="1" t="str">
        <f>TRIM(M3762)</f>
        <v>Légymaszk</v>
      </c>
      <c r="P3762" s="1" t="str">
        <f>TRIM(O3762)</f>
        <v/>
      </c>
      <c r="Q3762" s="18" t="s">
        <v>6948</v>
      </c>
      <c r="R3762" s="8">
        <v>4057962024298</v>
      </c>
      <c r="S3762" s="1">
        <v>15.95</v>
      </c>
      <c r="T3762" s="1" t="s">
        <v>26</v>
      </c>
      <c r="U3762" s="1">
        <v>0.14000000000000001</v>
      </c>
      <c r="V3762" s="1" t="s">
        <v>6941</v>
      </c>
      <c r="W3762" s="1" t="s">
        <v>136</v>
      </c>
      <c r="X3762" s="1" t="str">
        <f>IF(W3762="", "", IFERROR(VLOOKUP(W3762, colorList!A:B,2,FALSE),""))</f>
        <v>fekete</v>
      </c>
    </row>
    <row r="3763" spans="1:24" ht="27.75" customHeight="1" x14ac:dyDescent="0.25">
      <c r="A3763" s="1" t="s">
        <v>9670</v>
      </c>
      <c r="B3763" s="1" t="str">
        <f>TRIM(D3763)</f>
        <v>XWB</v>
      </c>
      <c r="C3763" s="1" t="str">
        <f>IFERROR(VLOOKUP(TRIM(D3763), sizeList!A:B, 2, FALSE), "")</f>
        <v>XFull</v>
      </c>
      <c r="D3763" s="1" t="s">
        <v>3705</v>
      </c>
      <c r="E3763" s="1" t="str">
        <f>TRIM(F3763)</f>
        <v>Waldhausen Basic légymaszk</v>
      </c>
      <c r="F3763" s="1" t="s">
        <v>6946</v>
      </c>
      <c r="G3763" s="1" t="s">
        <v>6952</v>
      </c>
      <c r="H3763" s="1" t="s">
        <v>52</v>
      </c>
      <c r="I3763" s="1" t="s">
        <v>23</v>
      </c>
      <c r="J3763" s="1" t="str">
        <f>TRIM(I3763)</f>
        <v>Lófelszerelés</v>
      </c>
      <c r="K3763" s="1" t="s">
        <v>2286</v>
      </c>
      <c r="L3763" s="1" t="str">
        <f>TRIM(K3763)</f>
        <v>Légy elleni védelem</v>
      </c>
      <c r="M3763" s="1" t="s">
        <v>6803</v>
      </c>
      <c r="N3763" s="1" t="str">
        <f>TRIM(M3763)</f>
        <v>Légymaszk</v>
      </c>
      <c r="P3763" s="1" t="str">
        <f>TRIM(O3763)</f>
        <v/>
      </c>
      <c r="Q3763" s="18" t="s">
        <v>6948</v>
      </c>
      <c r="R3763" s="8">
        <v>4057962097421</v>
      </c>
      <c r="S3763" s="1">
        <v>15.95</v>
      </c>
      <c r="T3763" s="1" t="s">
        <v>26</v>
      </c>
      <c r="U3763" s="1">
        <v>0.18</v>
      </c>
      <c r="V3763" s="1" t="s">
        <v>6941</v>
      </c>
      <c r="W3763" s="1" t="s">
        <v>136</v>
      </c>
      <c r="X3763" s="1" t="str">
        <f>IF(W3763="", "", IFERROR(VLOOKUP(W3763, colorList!A:B,2,FALSE),""))</f>
        <v>fekete</v>
      </c>
    </row>
    <row r="3764" spans="1:24" ht="27.75" customHeight="1" x14ac:dyDescent="0.25">
      <c r="A3764" s="1" t="s">
        <v>9661</v>
      </c>
      <c r="B3764" s="1" t="str">
        <f>TRIM(D3764)</f>
        <v>Pony</v>
      </c>
      <c r="C3764" s="1" t="str">
        <f>IFERROR(VLOOKUP(TRIM(D3764), sizeList!A:B, 2, FALSE), "")</f>
        <v>Póni</v>
      </c>
      <c r="D3764" s="1" t="s">
        <v>199</v>
      </c>
      <c r="E3764" s="1" t="str">
        <f>TRIM(F3764)</f>
        <v>Waldhausen basic légymaszk fül nélkül</v>
      </c>
      <c r="F3764" s="1" t="s">
        <v>6938</v>
      </c>
      <c r="G3764" s="1" t="s">
        <v>6939</v>
      </c>
      <c r="H3764" s="1" t="s">
        <v>52</v>
      </c>
      <c r="I3764" s="1" t="s">
        <v>23</v>
      </c>
      <c r="J3764" s="1" t="str">
        <f>TRIM(I3764)</f>
        <v>Lófelszerelés</v>
      </c>
      <c r="K3764" s="1" t="s">
        <v>2286</v>
      </c>
      <c r="L3764" s="1" t="str">
        <f>TRIM(K3764)</f>
        <v>Légy elleni védelem</v>
      </c>
      <c r="M3764" s="1" t="s">
        <v>6803</v>
      </c>
      <c r="N3764" s="1" t="str">
        <f>TRIM(M3764)</f>
        <v>Légymaszk</v>
      </c>
      <c r="P3764" s="1" t="str">
        <f>TRIM(O3764)</f>
        <v/>
      </c>
      <c r="Q3764" s="18" t="s">
        <v>6940</v>
      </c>
      <c r="R3764" s="8">
        <v>4043969275337</v>
      </c>
      <c r="S3764" s="1">
        <v>14.95</v>
      </c>
      <c r="T3764" s="1" t="s">
        <v>26</v>
      </c>
      <c r="U3764" s="1">
        <v>0.14000000000000001</v>
      </c>
      <c r="V3764" s="1" t="s">
        <v>6941</v>
      </c>
      <c r="W3764" s="1" t="s">
        <v>136</v>
      </c>
      <c r="X3764" s="1" t="str">
        <f>IF(W3764="", "", IFERROR(VLOOKUP(W3764, colorList!A:B,2,FALSE),""))</f>
        <v>fekete</v>
      </c>
    </row>
    <row r="3765" spans="1:24" ht="27.75" customHeight="1" x14ac:dyDescent="0.25">
      <c r="A3765" s="1" t="s">
        <v>9663</v>
      </c>
      <c r="B3765" s="1" t="str">
        <f>TRIM(D3765)</f>
        <v>VB</v>
      </c>
      <c r="C3765" s="1" t="str">
        <f>IFERROR(VLOOKUP(TRIM(D3765), sizeList!A:B, 2, FALSE), "")</f>
        <v>Cob</v>
      </c>
      <c r="D3765" s="1" t="s">
        <v>214</v>
      </c>
      <c r="E3765" s="1" t="str">
        <f>TRIM(F3765)</f>
        <v>Waldhausen basic légymaszk fül nélkül</v>
      </c>
      <c r="F3765" s="1" t="s">
        <v>6938</v>
      </c>
      <c r="G3765" s="1" t="s">
        <v>6943</v>
      </c>
      <c r="H3765" s="1" t="s">
        <v>52</v>
      </c>
      <c r="I3765" s="1" t="s">
        <v>23</v>
      </c>
      <c r="J3765" s="1" t="str">
        <f>TRIM(I3765)</f>
        <v>Lófelszerelés</v>
      </c>
      <c r="K3765" s="1" t="s">
        <v>2286</v>
      </c>
      <c r="L3765" s="1" t="str">
        <f>TRIM(K3765)</f>
        <v>Légy elleni védelem</v>
      </c>
      <c r="M3765" s="1" t="s">
        <v>6803</v>
      </c>
      <c r="N3765" s="1" t="str">
        <f>TRIM(M3765)</f>
        <v>Légymaszk</v>
      </c>
      <c r="P3765" s="1" t="str">
        <f>TRIM(O3765)</f>
        <v/>
      </c>
      <c r="Q3765" s="18" t="s">
        <v>6940</v>
      </c>
      <c r="R3765" s="8">
        <v>4043969275344</v>
      </c>
      <c r="S3765" s="1">
        <v>14.95</v>
      </c>
      <c r="T3765" s="1" t="s">
        <v>26</v>
      </c>
      <c r="U3765" s="1">
        <v>0.14000000000000001</v>
      </c>
      <c r="V3765" s="1" t="s">
        <v>6941</v>
      </c>
      <c r="W3765" s="1" t="s">
        <v>136</v>
      </c>
      <c r="X3765" s="1" t="str">
        <f>IF(W3765="", "", IFERROR(VLOOKUP(W3765, colorList!A:B,2,FALSE),""))</f>
        <v>fekete</v>
      </c>
    </row>
    <row r="3766" spans="1:24" ht="27.75" customHeight="1" x14ac:dyDescent="0.25">
      <c r="A3766" s="1" t="s">
        <v>9664</v>
      </c>
      <c r="B3766" s="1" t="str">
        <f>TRIM(D3766)</f>
        <v>WB</v>
      </c>
      <c r="C3766" s="1" t="str">
        <f>IFERROR(VLOOKUP(TRIM(D3766), sizeList!A:B, 2, FALSE), "")</f>
        <v>Full</v>
      </c>
      <c r="D3766" s="1" t="s">
        <v>226</v>
      </c>
      <c r="E3766" s="1" t="str">
        <f>TRIM(F3766)</f>
        <v>Waldhausen basic légymaszk fül nélkül</v>
      </c>
      <c r="F3766" s="1" t="s">
        <v>6938</v>
      </c>
      <c r="G3766" s="1" t="s">
        <v>6944</v>
      </c>
      <c r="H3766" s="1" t="s">
        <v>52</v>
      </c>
      <c r="I3766" s="1" t="s">
        <v>23</v>
      </c>
      <c r="J3766" s="1" t="str">
        <f>TRIM(I3766)</f>
        <v>Lófelszerelés</v>
      </c>
      <c r="K3766" s="1" t="s">
        <v>2286</v>
      </c>
      <c r="L3766" s="1" t="str">
        <f>TRIM(K3766)</f>
        <v>Légy elleni védelem</v>
      </c>
      <c r="M3766" s="1" t="s">
        <v>6803</v>
      </c>
      <c r="N3766" s="1" t="str">
        <f>TRIM(M3766)</f>
        <v>Légymaszk</v>
      </c>
      <c r="P3766" s="1" t="str">
        <f>TRIM(O3766)</f>
        <v/>
      </c>
      <c r="Q3766" s="18" t="s">
        <v>6940</v>
      </c>
      <c r="R3766" s="8">
        <v>4043969275351</v>
      </c>
      <c r="S3766" s="1">
        <v>14.95</v>
      </c>
      <c r="T3766" s="1" t="s">
        <v>26</v>
      </c>
      <c r="U3766" s="1">
        <v>0.16</v>
      </c>
      <c r="V3766" s="1" t="s">
        <v>6941</v>
      </c>
      <c r="W3766" s="1" t="s">
        <v>136</v>
      </c>
      <c r="X3766" s="1" t="str">
        <f>IF(W3766="", "", IFERROR(VLOOKUP(W3766, colorList!A:B,2,FALSE),""))</f>
        <v>fekete</v>
      </c>
    </row>
    <row r="3767" spans="1:24" ht="27.75" customHeight="1" x14ac:dyDescent="0.25">
      <c r="A3767" s="1" t="s">
        <v>9662</v>
      </c>
      <c r="B3767" s="1" t="str">
        <f>TRIM(D3767)</f>
        <v>Shetty</v>
      </c>
      <c r="C3767" s="1" t="str">
        <f>IFERROR(VLOOKUP(TRIM(D3767), sizeList!A:B, 2, FALSE), "")</f>
        <v>Shetty</v>
      </c>
      <c r="D3767" s="1" t="s">
        <v>2252</v>
      </c>
      <c r="E3767" s="1" t="str">
        <f>TRIM(F3767)</f>
        <v>Waldhausen basic légymaszk fül nélkül</v>
      </c>
      <c r="F3767" s="1" t="s">
        <v>6938</v>
      </c>
      <c r="G3767" s="1" t="s">
        <v>6942</v>
      </c>
      <c r="H3767" s="1" t="s">
        <v>52</v>
      </c>
      <c r="I3767" s="1" t="s">
        <v>23</v>
      </c>
      <c r="J3767" s="1" t="str">
        <f>TRIM(I3767)</f>
        <v>Lófelszerelés</v>
      </c>
      <c r="K3767" s="1" t="s">
        <v>2286</v>
      </c>
      <c r="L3767" s="1" t="str">
        <f>TRIM(K3767)</f>
        <v>Légy elleni védelem</v>
      </c>
      <c r="M3767" s="1" t="s">
        <v>6803</v>
      </c>
      <c r="N3767" s="1" t="str">
        <f>TRIM(M3767)</f>
        <v>Légymaszk</v>
      </c>
      <c r="P3767" s="1" t="str">
        <f>TRIM(O3767)</f>
        <v/>
      </c>
      <c r="Q3767" s="18" t="s">
        <v>6940</v>
      </c>
      <c r="R3767" s="8">
        <v>4057962024281</v>
      </c>
      <c r="S3767" s="1">
        <v>14.95</v>
      </c>
      <c r="T3767" s="1" t="s">
        <v>26</v>
      </c>
      <c r="U3767" s="1">
        <v>0.14000000000000001</v>
      </c>
      <c r="V3767" s="1" t="s">
        <v>6941</v>
      </c>
      <c r="W3767" s="1" t="s">
        <v>136</v>
      </c>
      <c r="X3767" s="1" t="str">
        <f>IF(W3767="", "", IFERROR(VLOOKUP(W3767, colorList!A:B,2,FALSE),""))</f>
        <v>fekete</v>
      </c>
    </row>
    <row r="3768" spans="1:24" ht="27.75" customHeight="1" x14ac:dyDescent="0.25">
      <c r="A3768" s="1" t="s">
        <v>9665</v>
      </c>
      <c r="B3768" s="1" t="str">
        <f>TRIM(D3768)</f>
        <v>XWB</v>
      </c>
      <c r="C3768" s="1" t="str">
        <f>IFERROR(VLOOKUP(TRIM(D3768), sizeList!A:B, 2, FALSE), "")</f>
        <v>XFull</v>
      </c>
      <c r="D3768" s="1" t="s">
        <v>3705</v>
      </c>
      <c r="E3768" s="1" t="str">
        <f>TRIM(F3768)</f>
        <v>Waldhausen basic légymaszk fül nélkül</v>
      </c>
      <c r="F3768" s="1" t="s">
        <v>6938</v>
      </c>
      <c r="G3768" s="1" t="s">
        <v>6945</v>
      </c>
      <c r="H3768" s="1" t="s">
        <v>52</v>
      </c>
      <c r="I3768" s="1" t="s">
        <v>23</v>
      </c>
      <c r="J3768" s="1" t="str">
        <f>TRIM(I3768)</f>
        <v>Lófelszerelés</v>
      </c>
      <c r="K3768" s="1" t="s">
        <v>2286</v>
      </c>
      <c r="L3768" s="1" t="str">
        <f>TRIM(K3768)</f>
        <v>Légy elleni védelem</v>
      </c>
      <c r="M3768" s="1" t="s">
        <v>6803</v>
      </c>
      <c r="N3768" s="1" t="str">
        <f>TRIM(M3768)</f>
        <v>Légymaszk</v>
      </c>
      <c r="P3768" s="1" t="str">
        <f>TRIM(O3768)</f>
        <v/>
      </c>
      <c r="Q3768" s="18" t="s">
        <v>6940</v>
      </c>
      <c r="R3768" s="8">
        <v>4057962097414</v>
      </c>
      <c r="S3768" s="1">
        <v>14.95</v>
      </c>
      <c r="T3768" s="1" t="s">
        <v>26</v>
      </c>
      <c r="U3768" s="1">
        <v>0.16</v>
      </c>
      <c r="V3768" s="1" t="s">
        <v>6941</v>
      </c>
      <c r="W3768" s="1" t="s">
        <v>136</v>
      </c>
      <c r="X3768" s="1" t="str">
        <f>IF(W3768="", "", IFERROR(VLOOKUP(W3768, colorList!A:B,2,FALSE),""))</f>
        <v>fekete</v>
      </c>
    </row>
    <row r="3769" spans="1:24" ht="27.75" customHeight="1" x14ac:dyDescent="0.25">
      <c r="A3769" s="1" t="s">
        <v>9689</v>
      </c>
      <c r="B3769" s="1" t="str">
        <f>TRIM(D3769)</f>
        <v>Pony</v>
      </c>
      <c r="C3769" s="1" t="str">
        <f>IFERROR(VLOOKUP(TRIM(D3769), sizeList!A:B, 2, FALSE), "")</f>
        <v>Póni</v>
      </c>
      <c r="D3769" s="1" t="s">
        <v>199</v>
      </c>
      <c r="E3769" s="1" t="str">
        <f>TRIM(F3769)</f>
        <v>Waldhausen basic légymaszk fül nélkül 2 db</v>
      </c>
      <c r="F3769" s="1" t="s">
        <v>6986</v>
      </c>
      <c r="G3769" s="1" t="s">
        <v>6987</v>
      </c>
      <c r="H3769" s="1" t="s">
        <v>52</v>
      </c>
      <c r="I3769" s="1" t="s">
        <v>23</v>
      </c>
      <c r="J3769" s="1" t="str">
        <f>TRIM(I3769)</f>
        <v>Lófelszerelés</v>
      </c>
      <c r="K3769" s="1" t="s">
        <v>2286</v>
      </c>
      <c r="L3769" s="1" t="str">
        <f>TRIM(K3769)</f>
        <v>Légy elleni védelem</v>
      </c>
      <c r="M3769" s="1" t="s">
        <v>6803</v>
      </c>
      <c r="N3769" s="1" t="str">
        <f>TRIM(M3769)</f>
        <v>Légymaszk</v>
      </c>
      <c r="P3769" s="1" t="str">
        <f>TRIM(O3769)</f>
        <v/>
      </c>
      <c r="Q3769" s="18" t="s">
        <v>6988</v>
      </c>
      <c r="R3769" s="8">
        <v>4057962163034</v>
      </c>
      <c r="S3769" s="1">
        <v>24.95</v>
      </c>
      <c r="T3769" s="1" t="s">
        <v>26</v>
      </c>
      <c r="U3769" s="1">
        <v>1.2</v>
      </c>
      <c r="V3769" s="1" t="s">
        <v>6989</v>
      </c>
      <c r="W3769" s="1" t="s">
        <v>136</v>
      </c>
      <c r="X3769" s="1" t="str">
        <f>IF(W3769="", "", IFERROR(VLOOKUP(W3769, colorList!A:B,2,FALSE),""))</f>
        <v>fekete</v>
      </c>
    </row>
    <row r="3770" spans="1:24" ht="27.75" customHeight="1" x14ac:dyDescent="0.25">
      <c r="A3770" s="1" t="s">
        <v>9690</v>
      </c>
      <c r="B3770" s="1" t="str">
        <f>TRIM(D3770)</f>
        <v>Shetty</v>
      </c>
      <c r="C3770" s="1" t="str">
        <f>IFERROR(VLOOKUP(TRIM(D3770), sizeList!A:B, 2, FALSE), "")</f>
        <v>Shetty</v>
      </c>
      <c r="D3770" s="1" t="s">
        <v>2252</v>
      </c>
      <c r="E3770" s="1" t="str">
        <f>TRIM(F3770)</f>
        <v>Waldhausen basic légymaszk fül nélkül 2 db</v>
      </c>
      <c r="F3770" s="1" t="s">
        <v>6986</v>
      </c>
      <c r="G3770" s="1" t="s">
        <v>6990</v>
      </c>
      <c r="H3770" s="1" t="s">
        <v>52</v>
      </c>
      <c r="I3770" s="1" t="s">
        <v>23</v>
      </c>
      <c r="J3770" s="1" t="str">
        <f>TRIM(I3770)</f>
        <v>Lófelszerelés</v>
      </c>
      <c r="K3770" s="1" t="s">
        <v>2286</v>
      </c>
      <c r="L3770" s="1" t="str">
        <f>TRIM(K3770)</f>
        <v>Légy elleni védelem</v>
      </c>
      <c r="M3770" s="1" t="s">
        <v>6803</v>
      </c>
      <c r="N3770" s="1" t="str">
        <f>TRIM(M3770)</f>
        <v>Légymaszk</v>
      </c>
      <c r="P3770" s="1" t="str">
        <f>TRIM(O3770)</f>
        <v/>
      </c>
      <c r="Q3770" s="18" t="s">
        <v>6988</v>
      </c>
      <c r="R3770" s="8">
        <v>4057962163041</v>
      </c>
      <c r="S3770" s="1">
        <v>24.95</v>
      </c>
      <c r="T3770" s="1" t="s">
        <v>26</v>
      </c>
      <c r="U3770" s="1">
        <v>1.2</v>
      </c>
      <c r="V3770" s="1" t="s">
        <v>6989</v>
      </c>
      <c r="W3770" s="1" t="s">
        <v>136</v>
      </c>
      <c r="X3770" s="1" t="str">
        <f>IF(W3770="", "", IFERROR(VLOOKUP(W3770, colorList!A:B,2,FALSE),""))</f>
        <v>fekete</v>
      </c>
    </row>
    <row r="3771" spans="1:24" ht="27.75" customHeight="1" x14ac:dyDescent="0.25">
      <c r="A3771" s="1" t="s">
        <v>9691</v>
      </c>
      <c r="B3771" s="1" t="str">
        <f>TRIM(D3771)</f>
        <v>VB</v>
      </c>
      <c r="C3771" s="1" t="str">
        <f>IFERROR(VLOOKUP(TRIM(D3771), sizeList!A:B, 2, FALSE), "")</f>
        <v>Cob</v>
      </c>
      <c r="D3771" s="1" t="s">
        <v>214</v>
      </c>
      <c r="E3771" s="1" t="str">
        <f>TRIM(F3771)</f>
        <v>Waldhausen basic légymaszk fül nélkül 2 db</v>
      </c>
      <c r="F3771" s="1" t="s">
        <v>6986</v>
      </c>
      <c r="G3771" s="1" t="s">
        <v>6991</v>
      </c>
      <c r="H3771" s="1" t="s">
        <v>52</v>
      </c>
      <c r="I3771" s="1" t="s">
        <v>23</v>
      </c>
      <c r="J3771" s="1" t="str">
        <f>TRIM(I3771)</f>
        <v>Lófelszerelés</v>
      </c>
      <c r="K3771" s="1" t="s">
        <v>2286</v>
      </c>
      <c r="L3771" s="1" t="str">
        <f>TRIM(K3771)</f>
        <v>Légy elleni védelem</v>
      </c>
      <c r="M3771" s="1" t="s">
        <v>6803</v>
      </c>
      <c r="N3771" s="1" t="str">
        <f>TRIM(M3771)</f>
        <v>Légymaszk</v>
      </c>
      <c r="P3771" s="1" t="str">
        <f>TRIM(O3771)</f>
        <v/>
      </c>
      <c r="Q3771" s="18" t="s">
        <v>6988</v>
      </c>
      <c r="R3771" s="8">
        <v>4057962163058</v>
      </c>
      <c r="S3771" s="1">
        <v>24.95</v>
      </c>
      <c r="T3771" s="1" t="s">
        <v>26</v>
      </c>
      <c r="U3771" s="1">
        <v>1.2</v>
      </c>
      <c r="V3771" s="1" t="s">
        <v>6989</v>
      </c>
      <c r="W3771" s="1" t="s">
        <v>136</v>
      </c>
      <c r="X3771" s="1" t="str">
        <f>IF(W3771="", "", IFERROR(VLOOKUP(W3771, colorList!A:B,2,FALSE),""))</f>
        <v>fekete</v>
      </c>
    </row>
    <row r="3772" spans="1:24" ht="27.75" customHeight="1" x14ac:dyDescent="0.25">
      <c r="A3772" s="1" t="s">
        <v>9692</v>
      </c>
      <c r="B3772" s="1" t="str">
        <f>TRIM(D3772)</f>
        <v>WB</v>
      </c>
      <c r="C3772" s="1" t="str">
        <f>IFERROR(VLOOKUP(TRIM(D3772), sizeList!A:B, 2, FALSE), "")</f>
        <v>Full</v>
      </c>
      <c r="D3772" s="1" t="s">
        <v>226</v>
      </c>
      <c r="E3772" s="1" t="str">
        <f>TRIM(F3772)</f>
        <v>Waldhausen basic légymaszk fül nélkül 2 db</v>
      </c>
      <c r="F3772" s="1" t="s">
        <v>6986</v>
      </c>
      <c r="G3772" s="1" t="s">
        <v>6992</v>
      </c>
      <c r="H3772" s="1" t="s">
        <v>52</v>
      </c>
      <c r="I3772" s="1" t="s">
        <v>23</v>
      </c>
      <c r="J3772" s="1" t="str">
        <f>TRIM(I3772)</f>
        <v>Lófelszerelés</v>
      </c>
      <c r="K3772" s="1" t="s">
        <v>2286</v>
      </c>
      <c r="L3772" s="1" t="str">
        <f>TRIM(K3772)</f>
        <v>Légy elleni védelem</v>
      </c>
      <c r="M3772" s="1" t="s">
        <v>6803</v>
      </c>
      <c r="N3772" s="1" t="str">
        <f>TRIM(M3772)</f>
        <v>Légymaszk</v>
      </c>
      <c r="P3772" s="1" t="str">
        <f>TRIM(O3772)</f>
        <v/>
      </c>
      <c r="Q3772" s="18" t="s">
        <v>6988</v>
      </c>
      <c r="R3772" s="8">
        <v>4057962163065</v>
      </c>
      <c r="S3772" s="1">
        <v>24.95</v>
      </c>
      <c r="T3772" s="1" t="s">
        <v>26</v>
      </c>
      <c r="U3772" s="1">
        <v>1.2</v>
      </c>
      <c r="V3772" s="1" t="s">
        <v>6989</v>
      </c>
      <c r="W3772" s="1" t="s">
        <v>136</v>
      </c>
      <c r="X3772" s="1" t="str">
        <f>IF(W3772="", "", IFERROR(VLOOKUP(W3772, colorList!A:B,2,FALSE),""))</f>
        <v>fekete</v>
      </c>
    </row>
    <row r="3773" spans="1:24" ht="27.75" customHeight="1" x14ac:dyDescent="0.25">
      <c r="A3773" s="1" t="s">
        <v>9693</v>
      </c>
      <c r="B3773" s="1" t="str">
        <f>TRIM(D3773)</f>
        <v>XWB</v>
      </c>
      <c r="C3773" s="1" t="str">
        <f>IFERROR(VLOOKUP(TRIM(D3773), sizeList!A:B, 2, FALSE), "")</f>
        <v>XFull</v>
      </c>
      <c r="D3773" s="1" t="s">
        <v>3705</v>
      </c>
      <c r="E3773" s="1" t="str">
        <f>TRIM(F3773)</f>
        <v>Waldhausen basic légymaszk fül nélkül 2 db</v>
      </c>
      <c r="F3773" s="1" t="s">
        <v>6986</v>
      </c>
      <c r="G3773" s="1" t="s">
        <v>6993</v>
      </c>
      <c r="H3773" s="1" t="s">
        <v>52</v>
      </c>
      <c r="I3773" s="1" t="s">
        <v>23</v>
      </c>
      <c r="J3773" s="1" t="str">
        <f>TRIM(I3773)</f>
        <v>Lófelszerelés</v>
      </c>
      <c r="K3773" s="1" t="s">
        <v>2286</v>
      </c>
      <c r="L3773" s="1" t="str">
        <f>TRIM(K3773)</f>
        <v>Légy elleni védelem</v>
      </c>
      <c r="M3773" s="1" t="s">
        <v>6803</v>
      </c>
      <c r="N3773" s="1" t="str">
        <f>TRIM(M3773)</f>
        <v>Légymaszk</v>
      </c>
      <c r="P3773" s="1" t="str">
        <f>TRIM(O3773)</f>
        <v/>
      </c>
      <c r="Q3773" s="18" t="s">
        <v>6988</v>
      </c>
      <c r="R3773" s="8">
        <v>4057962163072</v>
      </c>
      <c r="S3773" s="1">
        <v>24.95</v>
      </c>
      <c r="T3773" s="1" t="s">
        <v>26</v>
      </c>
      <c r="U3773" s="1">
        <v>1.2</v>
      </c>
      <c r="V3773" s="1" t="s">
        <v>6989</v>
      </c>
      <c r="W3773" s="1" t="s">
        <v>136</v>
      </c>
      <c r="X3773" s="1" t="str">
        <f>IF(W3773="", "", IFERROR(VLOOKUP(W3773, colorList!A:B,2,FALSE),""))</f>
        <v>fekete</v>
      </c>
    </row>
    <row r="3774" spans="1:24" ht="27.75" customHeight="1" x14ac:dyDescent="0.25">
      <c r="A3774" s="1" t="s">
        <v>3617</v>
      </c>
      <c r="B3774" s="1" t="str">
        <f>TRIM(D3774)</f>
        <v>S</v>
      </c>
      <c r="C3774" s="1" t="str">
        <f>IFERROR(VLOOKUP(TRIM(D3774), sizeList!A:B, 2, FALSE), "")</f>
        <v>S</v>
      </c>
      <c r="D3774" s="1" t="s">
        <v>3618</v>
      </c>
      <c r="E3774" s="1" t="str">
        <f>TRIM(F3774)</f>
        <v>Waldhausen Basic pataharang</v>
      </c>
      <c r="F3774" s="1" t="s">
        <v>3610</v>
      </c>
      <c r="G3774" s="1" t="s">
        <v>3619</v>
      </c>
      <c r="H3774" s="1" t="s">
        <v>52</v>
      </c>
      <c r="I3774" s="1" t="s">
        <v>23</v>
      </c>
      <c r="J3774" s="1" t="str">
        <f>TRIM(I3774)</f>
        <v>Lófelszerelés</v>
      </c>
      <c r="K3774" s="1" t="s">
        <v>194</v>
      </c>
      <c r="L3774" s="1" t="str">
        <f>TRIM(K3774)</f>
        <v>Láb- és patavédő</v>
      </c>
      <c r="M3774" s="1" t="s">
        <v>3612</v>
      </c>
      <c r="N3774" s="1" t="str">
        <f>TRIM(M3774)</f>
        <v>Ín-és bokavédő szett</v>
      </c>
      <c r="P3774" s="1" t="str">
        <f>TRIM(O3774)</f>
        <v/>
      </c>
      <c r="Q3774" s="18" t="s">
        <v>3613</v>
      </c>
      <c r="R3774" s="8">
        <v>4043969269053</v>
      </c>
      <c r="S3774" s="1">
        <v>19.95</v>
      </c>
      <c r="T3774" s="1" t="s">
        <v>26</v>
      </c>
      <c r="U3774" s="1">
        <v>0.3</v>
      </c>
      <c r="V3774" s="1" t="s">
        <v>3614</v>
      </c>
      <c r="W3774" s="1" t="s">
        <v>136</v>
      </c>
      <c r="X3774" s="1" t="str">
        <f>IF(W3774="", "", IFERROR(VLOOKUP(W3774, colorList!A:B,2,FALSE),""))</f>
        <v>fekete</v>
      </c>
    </row>
    <row r="3775" spans="1:24" ht="27.75" customHeight="1" x14ac:dyDescent="0.25">
      <c r="A3775" s="1" t="s">
        <v>3615</v>
      </c>
      <c r="B3775" s="1" t="str">
        <f>TRIM(D3775)</f>
        <v>M</v>
      </c>
      <c r="C3775" s="1" t="str">
        <f>IFERROR(VLOOKUP(TRIM(D3775), sizeList!A:B, 2, FALSE), "")</f>
        <v>M</v>
      </c>
      <c r="D3775" s="1" t="s">
        <v>249</v>
      </c>
      <c r="E3775" s="1" t="str">
        <f>TRIM(F3775)</f>
        <v>Waldhausen Basic pataharang</v>
      </c>
      <c r="F3775" s="1" t="s">
        <v>3610</v>
      </c>
      <c r="G3775" s="1" t="s">
        <v>3616</v>
      </c>
      <c r="H3775" s="1" t="s">
        <v>52</v>
      </c>
      <c r="I3775" s="1" t="s">
        <v>23</v>
      </c>
      <c r="J3775" s="1" t="str">
        <f>TRIM(I3775)</f>
        <v>Lófelszerelés</v>
      </c>
      <c r="K3775" s="1" t="s">
        <v>194</v>
      </c>
      <c r="L3775" s="1" t="str">
        <f>TRIM(K3775)</f>
        <v>Láb- és patavédő</v>
      </c>
      <c r="M3775" s="1" t="s">
        <v>3612</v>
      </c>
      <c r="N3775" s="1" t="str">
        <f>TRIM(M3775)</f>
        <v>Ín-és bokavédő szett</v>
      </c>
      <c r="P3775" s="1" t="str">
        <f>TRIM(O3775)</f>
        <v/>
      </c>
      <c r="Q3775" s="18" t="s">
        <v>3613</v>
      </c>
      <c r="R3775" s="8">
        <v>4043969269060</v>
      </c>
      <c r="S3775" s="1">
        <v>19.95</v>
      </c>
      <c r="T3775" s="1" t="s">
        <v>26</v>
      </c>
      <c r="U3775" s="1">
        <v>0.3</v>
      </c>
      <c r="V3775" s="1" t="s">
        <v>3614</v>
      </c>
      <c r="W3775" s="1" t="s">
        <v>136</v>
      </c>
      <c r="X3775" s="1" t="str">
        <f>IF(W3775="", "", IFERROR(VLOOKUP(W3775, colorList!A:B,2,FALSE),""))</f>
        <v>fekete</v>
      </c>
    </row>
    <row r="3776" spans="1:24" ht="27.75" customHeight="1" x14ac:dyDescent="0.25">
      <c r="A3776" s="1" t="s">
        <v>3609</v>
      </c>
      <c r="B3776" s="1" t="str">
        <f>TRIM(D3776)</f>
        <v>L</v>
      </c>
      <c r="C3776" s="1" t="str">
        <f>IFERROR(VLOOKUP(TRIM(D3776), sizeList!A:B, 2, FALSE), "")</f>
        <v>L</v>
      </c>
      <c r="D3776" s="1" t="s">
        <v>243</v>
      </c>
      <c r="E3776" s="1" t="str">
        <f>TRIM(F3776)</f>
        <v>Waldhausen Basic pataharang</v>
      </c>
      <c r="F3776" s="1" t="s">
        <v>3610</v>
      </c>
      <c r="G3776" s="1" t="s">
        <v>3611</v>
      </c>
      <c r="H3776" s="1" t="s">
        <v>52</v>
      </c>
      <c r="I3776" s="1" t="s">
        <v>23</v>
      </c>
      <c r="J3776" s="1" t="str">
        <f>TRIM(I3776)</f>
        <v>Lófelszerelés</v>
      </c>
      <c r="K3776" s="1" t="s">
        <v>194</v>
      </c>
      <c r="L3776" s="1" t="str">
        <f>TRIM(K3776)</f>
        <v>Láb- és patavédő</v>
      </c>
      <c r="M3776" s="1" t="s">
        <v>3612</v>
      </c>
      <c r="N3776" s="1" t="str">
        <f>TRIM(M3776)</f>
        <v>Ín-és bokavédő szett</v>
      </c>
      <c r="P3776" s="1" t="str">
        <f>TRIM(O3776)</f>
        <v/>
      </c>
      <c r="Q3776" s="18" t="s">
        <v>3613</v>
      </c>
      <c r="R3776" s="8">
        <v>4043969269077</v>
      </c>
      <c r="S3776" s="1">
        <v>19.95</v>
      </c>
      <c r="T3776" s="1" t="s">
        <v>26</v>
      </c>
      <c r="U3776" s="1">
        <v>0.3</v>
      </c>
      <c r="V3776" s="1" t="s">
        <v>3614</v>
      </c>
      <c r="W3776" s="1" t="s">
        <v>136</v>
      </c>
      <c r="X3776" s="1" t="str">
        <f>IF(W3776="", "", IFERROR(VLOOKUP(W3776, colorList!A:B,2,FALSE),""))</f>
        <v>fekete</v>
      </c>
    </row>
    <row r="3777" spans="1:24" ht="27.75" customHeight="1" x14ac:dyDescent="0.25">
      <c r="A3777" s="1" t="s">
        <v>3620</v>
      </c>
      <c r="B3777" s="1" t="str">
        <f>TRIM(D3777)</f>
        <v>XL</v>
      </c>
      <c r="C3777" s="1" t="str">
        <f>IFERROR(VLOOKUP(TRIM(D3777), sizeList!A:B, 2, FALSE), "")</f>
        <v>XL</v>
      </c>
      <c r="D3777" s="1" t="s">
        <v>1981</v>
      </c>
      <c r="E3777" s="1" t="str">
        <f>TRIM(F3777)</f>
        <v>Waldhausen Basic pataharang</v>
      </c>
      <c r="F3777" s="1" t="s">
        <v>3610</v>
      </c>
      <c r="G3777" s="1" t="s">
        <v>3621</v>
      </c>
      <c r="H3777" s="1" t="s">
        <v>52</v>
      </c>
      <c r="I3777" s="1" t="s">
        <v>23</v>
      </c>
      <c r="J3777" s="1" t="str">
        <f>TRIM(I3777)</f>
        <v>Lófelszerelés</v>
      </c>
      <c r="K3777" s="1" t="s">
        <v>194</v>
      </c>
      <c r="L3777" s="1" t="str">
        <f>TRIM(K3777)</f>
        <v>Láb- és patavédő</v>
      </c>
      <c r="M3777" s="1" t="s">
        <v>3612</v>
      </c>
      <c r="N3777" s="1" t="str">
        <f>TRIM(M3777)</f>
        <v>Ín-és bokavédő szett</v>
      </c>
      <c r="P3777" s="1" t="str">
        <f>TRIM(O3777)</f>
        <v/>
      </c>
      <c r="Q3777" s="18" t="s">
        <v>3613</v>
      </c>
      <c r="R3777" s="8">
        <v>4043969269084</v>
      </c>
      <c r="S3777" s="1">
        <v>19.95</v>
      </c>
      <c r="T3777" s="1" t="s">
        <v>26</v>
      </c>
      <c r="U3777" s="1">
        <v>0.3</v>
      </c>
      <c r="V3777" s="1" t="s">
        <v>3614</v>
      </c>
      <c r="W3777" s="1" t="s">
        <v>136</v>
      </c>
      <c r="X3777" s="1" t="str">
        <f>IF(W3777="", "", IFERROR(VLOOKUP(W3777, colorList!A:B,2,FALSE),""))</f>
        <v>fekete</v>
      </c>
    </row>
    <row r="3778" spans="1:24" ht="27.75" customHeight="1" x14ac:dyDescent="0.25">
      <c r="A3778" s="1" t="s">
        <v>3622</v>
      </c>
      <c r="B3778" s="1" t="str">
        <f>TRIM(D3778)</f>
        <v>XXL</v>
      </c>
      <c r="C3778" s="1" t="str">
        <f>IFERROR(VLOOKUP(TRIM(D3778), sizeList!A:B, 2, FALSE), "")</f>
        <v>XXL</v>
      </c>
      <c r="D3778" s="1" t="s">
        <v>1984</v>
      </c>
      <c r="E3778" s="1" t="str">
        <f>TRIM(F3778)</f>
        <v>Waldhausen Basic pataharang</v>
      </c>
      <c r="F3778" s="1" t="s">
        <v>3610</v>
      </c>
      <c r="G3778" s="1" t="s">
        <v>3623</v>
      </c>
      <c r="H3778" s="1" t="s">
        <v>52</v>
      </c>
      <c r="I3778" s="1" t="s">
        <v>23</v>
      </c>
      <c r="J3778" s="1" t="str">
        <f>TRIM(I3778)</f>
        <v>Lófelszerelés</v>
      </c>
      <c r="K3778" s="1" t="s">
        <v>194</v>
      </c>
      <c r="L3778" s="1" t="str">
        <f>TRIM(K3778)</f>
        <v>Láb- és patavédő</v>
      </c>
      <c r="M3778" s="1" t="s">
        <v>3612</v>
      </c>
      <c r="N3778" s="1" t="str">
        <f>TRIM(M3778)</f>
        <v>Ín-és bokavédő szett</v>
      </c>
      <c r="P3778" s="1" t="str">
        <f>TRIM(O3778)</f>
        <v/>
      </c>
      <c r="Q3778" s="18" t="s">
        <v>3613</v>
      </c>
      <c r="R3778" s="8">
        <v>4043969314838</v>
      </c>
      <c r="S3778" s="1">
        <v>19.95</v>
      </c>
      <c r="T3778" s="1" t="s">
        <v>26</v>
      </c>
      <c r="U3778" s="1">
        <v>0.3</v>
      </c>
      <c r="V3778" s="1" t="s">
        <v>3614</v>
      </c>
      <c r="W3778" s="1" t="s">
        <v>136</v>
      </c>
      <c r="X3778" s="1" t="str">
        <f>IF(W3778="", "", IFERROR(VLOOKUP(W3778, colorList!A:B,2,FALSE),""))</f>
        <v>fekete</v>
      </c>
    </row>
    <row r="3779" spans="1:24" ht="27.75" customHeight="1" x14ac:dyDescent="0.25">
      <c r="A3779" s="1" t="s">
        <v>242</v>
      </c>
      <c r="B3779" s="1" t="str">
        <f>TRIM(D3779)</f>
        <v>L</v>
      </c>
      <c r="C3779" s="1" t="str">
        <f>IFERROR(VLOOKUP(TRIM(D3779), sizeList!A:B, 2, FALSE), "")</f>
        <v>L</v>
      </c>
      <c r="D3779" s="1" t="s">
        <v>243</v>
      </c>
      <c r="E3779" s="1" t="str">
        <f>TRIM(F3779)</f>
        <v>Waldhausen Basic Plus bokavédő</v>
      </c>
      <c r="F3779" s="1" t="s">
        <v>244</v>
      </c>
      <c r="G3779" s="1" t="s">
        <v>245</v>
      </c>
      <c r="H3779" s="1" t="s">
        <v>52</v>
      </c>
      <c r="I3779" s="1" t="s">
        <v>23</v>
      </c>
      <c r="J3779" s="1" t="str">
        <f>TRIM(I3779)</f>
        <v>Lófelszerelés</v>
      </c>
      <c r="K3779" s="1" t="s">
        <v>194</v>
      </c>
      <c r="L3779" s="1" t="str">
        <f>TRIM(K3779)</f>
        <v>Láb- és patavédő</v>
      </c>
      <c r="M3779" s="1" t="s">
        <v>195</v>
      </c>
      <c r="N3779" s="1" t="str">
        <f>TRIM(M3779)</f>
        <v>Bokavédő</v>
      </c>
      <c r="P3779" s="1" t="str">
        <f>TRIM(O3779)</f>
        <v/>
      </c>
      <c r="Q3779" s="18" t="s">
        <v>246</v>
      </c>
      <c r="R3779" s="8">
        <v>4057962042407</v>
      </c>
      <c r="S3779" s="1">
        <v>29.95</v>
      </c>
      <c r="T3779" s="1" t="s">
        <v>26</v>
      </c>
      <c r="U3779" s="1">
        <v>0.41189999999999999</v>
      </c>
      <c r="V3779" s="1" t="s">
        <v>247</v>
      </c>
      <c r="W3779" s="1" t="s">
        <v>136</v>
      </c>
      <c r="X3779" s="1" t="str">
        <f>IF(W3779="", "", IFERROR(VLOOKUP(W3779, colorList!A:B,2,FALSE),""))</f>
        <v>fekete</v>
      </c>
    </row>
    <row r="3780" spans="1:24" ht="27.75" customHeight="1" x14ac:dyDescent="0.25">
      <c r="A3780" s="1" t="s">
        <v>248</v>
      </c>
      <c r="B3780" s="1" t="str">
        <f>TRIM(D3780)</f>
        <v>M</v>
      </c>
      <c r="C3780" s="1" t="str">
        <f>IFERROR(VLOOKUP(TRIM(D3780), sizeList!A:B, 2, FALSE), "")</f>
        <v>M</v>
      </c>
      <c r="D3780" s="1" t="s">
        <v>249</v>
      </c>
      <c r="E3780" s="1" t="str">
        <f>TRIM(F3780)</f>
        <v>Waldhausen Basic Plus bokavédő</v>
      </c>
      <c r="F3780" s="1" t="s">
        <v>244</v>
      </c>
      <c r="G3780" s="1" t="s">
        <v>250</v>
      </c>
      <c r="H3780" s="1" t="s">
        <v>52</v>
      </c>
      <c r="I3780" s="1" t="s">
        <v>23</v>
      </c>
      <c r="J3780" s="1" t="str">
        <f>TRIM(I3780)</f>
        <v>Lófelszerelés</v>
      </c>
      <c r="K3780" s="1" t="s">
        <v>194</v>
      </c>
      <c r="L3780" s="1" t="str">
        <f>TRIM(K3780)</f>
        <v>Láb- és patavédő</v>
      </c>
      <c r="M3780" s="1" t="s">
        <v>195</v>
      </c>
      <c r="N3780" s="1" t="str">
        <f>TRIM(M3780)</f>
        <v>Bokavédő</v>
      </c>
      <c r="P3780" s="1" t="str">
        <f>TRIM(O3780)</f>
        <v/>
      </c>
      <c r="Q3780" s="18" t="s">
        <v>246</v>
      </c>
      <c r="R3780" s="8">
        <v>4057962042414</v>
      </c>
      <c r="S3780" s="1">
        <v>29.95</v>
      </c>
      <c r="T3780" s="1" t="s">
        <v>26</v>
      </c>
      <c r="U3780" s="1">
        <v>0.2069</v>
      </c>
      <c r="V3780" s="1" t="s">
        <v>247</v>
      </c>
      <c r="W3780" s="1" t="s">
        <v>136</v>
      </c>
      <c r="X3780" s="1" t="str">
        <f>IF(W3780="", "", IFERROR(VLOOKUP(W3780, colorList!A:B,2,FALSE),""))</f>
        <v>fekete</v>
      </c>
    </row>
    <row r="3781" spans="1:24" ht="27.75" customHeight="1" x14ac:dyDescent="0.25">
      <c r="A3781" s="1" t="s">
        <v>3757</v>
      </c>
      <c r="B3781" s="1" t="str">
        <f>TRIM(D3781)</f>
        <v>M</v>
      </c>
      <c r="C3781" s="1" t="str">
        <f>IFERROR(VLOOKUP(TRIM(D3781), sizeList!A:B, 2, FALSE), "")</f>
        <v>M</v>
      </c>
      <c r="D3781" s="1" t="s">
        <v>249</v>
      </c>
      <c r="E3781" s="1" t="str">
        <f>TRIM(F3781)</f>
        <v>Waldhausen Basic Plus ínvédő</v>
      </c>
      <c r="F3781" s="1" t="s">
        <v>3753</v>
      </c>
      <c r="G3781" s="1" t="s">
        <v>3758</v>
      </c>
      <c r="H3781" s="1" t="s">
        <v>52</v>
      </c>
      <c r="I3781" s="1" t="s">
        <v>23</v>
      </c>
      <c r="J3781" s="1" t="str">
        <f>TRIM(I3781)</f>
        <v>Lófelszerelés</v>
      </c>
      <c r="K3781" s="1" t="s">
        <v>194</v>
      </c>
      <c r="L3781" s="1" t="str">
        <f>TRIM(K3781)</f>
        <v>Láb- és patavédő</v>
      </c>
      <c r="M3781" s="1" t="s">
        <v>3654</v>
      </c>
      <c r="N3781" s="1" t="str">
        <f>TRIM(M3781)</f>
        <v>Ínvédő</v>
      </c>
      <c r="P3781" s="1" t="str">
        <f>TRIM(O3781)</f>
        <v/>
      </c>
      <c r="Q3781" s="18" t="s">
        <v>3755</v>
      </c>
      <c r="R3781" s="8">
        <v>4057962042322</v>
      </c>
      <c r="S3781" s="1">
        <v>34.950000000000003</v>
      </c>
      <c r="T3781" s="1" t="s">
        <v>26</v>
      </c>
      <c r="U3781" s="1">
        <v>0.315</v>
      </c>
      <c r="V3781" s="1" t="s">
        <v>3756</v>
      </c>
      <c r="W3781" s="1" t="s">
        <v>136</v>
      </c>
      <c r="X3781" s="1" t="str">
        <f>IF(W3781="", "", IFERROR(VLOOKUP(W3781, colorList!A:B,2,FALSE),""))</f>
        <v>fekete</v>
      </c>
    </row>
    <row r="3782" spans="1:24" ht="27.75" customHeight="1" x14ac:dyDescent="0.25">
      <c r="A3782" s="1" t="s">
        <v>3752</v>
      </c>
      <c r="B3782" s="1" t="str">
        <f>TRIM(D3782)</f>
        <v>L</v>
      </c>
      <c r="C3782" s="1" t="str">
        <f>IFERROR(VLOOKUP(TRIM(D3782), sizeList!A:B, 2, FALSE), "")</f>
        <v>L</v>
      </c>
      <c r="D3782" s="1" t="s">
        <v>243</v>
      </c>
      <c r="E3782" s="1" t="str">
        <f>TRIM(F3782)</f>
        <v>Waldhausen Basic Plus ínvédő</v>
      </c>
      <c r="F3782" s="1" t="s">
        <v>3753</v>
      </c>
      <c r="G3782" s="1" t="s">
        <v>3754</v>
      </c>
      <c r="H3782" s="1" t="s">
        <v>52</v>
      </c>
      <c r="I3782" s="1" t="s">
        <v>23</v>
      </c>
      <c r="J3782" s="1" t="str">
        <f>TRIM(I3782)</f>
        <v>Lófelszerelés</v>
      </c>
      <c r="K3782" s="1" t="s">
        <v>194</v>
      </c>
      <c r="L3782" s="1" t="str">
        <f>TRIM(K3782)</f>
        <v>Láb- és patavédő</v>
      </c>
      <c r="M3782" s="1" t="s">
        <v>3654</v>
      </c>
      <c r="N3782" s="1" t="str">
        <f>TRIM(M3782)</f>
        <v>Ínvédő</v>
      </c>
      <c r="P3782" s="1" t="str">
        <f>TRIM(O3782)</f>
        <v/>
      </c>
      <c r="Q3782" s="18" t="s">
        <v>3755</v>
      </c>
      <c r="R3782" s="8">
        <v>4057962042377</v>
      </c>
      <c r="S3782" s="1">
        <v>34.950000000000003</v>
      </c>
      <c r="T3782" s="1" t="s">
        <v>26</v>
      </c>
      <c r="U3782" s="1">
        <v>0.505</v>
      </c>
      <c r="V3782" s="1" t="s">
        <v>3756</v>
      </c>
      <c r="W3782" s="1" t="s">
        <v>136</v>
      </c>
      <c r="X3782" s="1" t="str">
        <f>IF(W3782="", "", IFERROR(VLOOKUP(W3782, colorList!A:B,2,FALSE),""))</f>
        <v>fekete</v>
      </c>
    </row>
    <row r="3783" spans="1:24" ht="27.75" customHeight="1" x14ac:dyDescent="0.25">
      <c r="A3783" s="1">
        <v>128834</v>
      </c>
      <c r="B3783" s="1" t="str">
        <f>TRIM(D3783)</f>
        <v>WB</v>
      </c>
      <c r="C3783" s="1" t="str">
        <f>IFERROR(VLOOKUP(TRIM(D3783), sizeList!A:B, 2, FALSE), "")</f>
        <v>Full</v>
      </c>
      <c r="D3783" s="1" t="s">
        <v>223</v>
      </c>
      <c r="E3783" s="1" t="str">
        <f>TRIM(F3783)</f>
        <v>Waldhausen Basic polár fásli szett</v>
      </c>
      <c r="F3783" s="1" t="s">
        <v>15455</v>
      </c>
      <c r="G3783" s="1" t="s">
        <v>15456</v>
      </c>
      <c r="H3783" s="1" t="s">
        <v>52</v>
      </c>
      <c r="I3783" s="1" t="s">
        <v>23</v>
      </c>
      <c r="J3783" s="1" t="str">
        <f>TRIM(I3783)</f>
        <v>Lófelszerelés</v>
      </c>
      <c r="K3783" s="1" t="s">
        <v>194</v>
      </c>
      <c r="L3783" s="1" t="str">
        <f>TRIM(K3783)</f>
        <v>Láb- és patavédő</v>
      </c>
      <c r="M3783" s="1" t="s">
        <v>1832</v>
      </c>
      <c r="N3783" s="1" t="str">
        <f>TRIM(M3783)</f>
        <v>Fásli</v>
      </c>
      <c r="P3783" s="1" t="str">
        <f>TRIM(O3783)</f>
        <v/>
      </c>
      <c r="Q3783" s="18" t="s">
        <v>15457</v>
      </c>
      <c r="R3783" s="8">
        <v>4057962240957</v>
      </c>
      <c r="S3783" s="1">
        <v>24.95</v>
      </c>
      <c r="T3783" s="1" t="s">
        <v>26</v>
      </c>
      <c r="X3783" s="1" t="str">
        <f>IF(W3783="", "", IFERROR(VLOOKUP(W3783, colorList!A:B,2,FALSE),""))</f>
        <v/>
      </c>
    </row>
    <row r="3784" spans="1:24" ht="27.75" customHeight="1" x14ac:dyDescent="0.25">
      <c r="A3784" s="1">
        <v>128802</v>
      </c>
      <c r="B3784" s="1" t="str">
        <f>TRIM(D3784)</f>
        <v>WB</v>
      </c>
      <c r="C3784" s="1" t="str">
        <f>IFERROR(VLOOKUP(TRIM(D3784), sizeList!A:B, 2, FALSE), "")</f>
        <v>Full</v>
      </c>
      <c r="D3784" s="1" t="s">
        <v>226</v>
      </c>
      <c r="E3784" s="1" t="str">
        <f>TRIM(F3784)</f>
        <v>Waldhausen Basic polárfásli szett</v>
      </c>
      <c r="F3784" s="1" t="s">
        <v>1862</v>
      </c>
      <c r="G3784" s="1" t="s">
        <v>1867</v>
      </c>
      <c r="H3784" s="1" t="s">
        <v>52</v>
      </c>
      <c r="I3784" s="1" t="s">
        <v>23</v>
      </c>
      <c r="J3784" s="1" t="str">
        <f>TRIM(I3784)</f>
        <v>Lófelszerelés</v>
      </c>
      <c r="K3784" s="1" t="s">
        <v>194</v>
      </c>
      <c r="L3784" s="1" t="str">
        <f>TRIM(K3784)</f>
        <v>Láb- és patavédő</v>
      </c>
      <c r="M3784" s="1" t="s">
        <v>1832</v>
      </c>
      <c r="N3784" s="1" t="str">
        <f>TRIM(M3784)</f>
        <v>Fásli</v>
      </c>
      <c r="P3784" s="1" t="str">
        <f>TRIM(O3784)</f>
        <v/>
      </c>
      <c r="Q3784" s="18" t="s">
        <v>5355</v>
      </c>
      <c r="R3784" s="8">
        <v>4043969385197</v>
      </c>
      <c r="S3784" s="1">
        <v>24.95</v>
      </c>
      <c r="T3784" s="1" t="s">
        <v>26</v>
      </c>
      <c r="U3784" s="1">
        <v>0.56299999999999994</v>
      </c>
      <c r="V3784" s="1" t="s">
        <v>1864</v>
      </c>
      <c r="X3784" s="1" t="str">
        <f>IF(W3784="", "", IFERROR(VLOOKUP(W3784, colorList!A:B,2,FALSE),""))</f>
        <v/>
      </c>
    </row>
    <row r="3785" spans="1:24" ht="27.75" customHeight="1" x14ac:dyDescent="0.25">
      <c r="A3785" s="1" t="s">
        <v>1868</v>
      </c>
      <c r="B3785" s="1" t="str">
        <f>TRIM(D3785)</f>
        <v>PON</v>
      </c>
      <c r="C3785" s="1" t="str">
        <f>IFERROR(VLOOKUP(TRIM(D3785), sizeList!A:B, 2, FALSE), "")</f>
        <v>Póni</v>
      </c>
      <c r="D3785" s="1" t="s">
        <v>1790</v>
      </c>
      <c r="E3785" s="1" t="str">
        <f>TRIM(F3785)</f>
        <v>Waldhausen Basic polárfásli szett</v>
      </c>
      <c r="F3785" s="1" t="s">
        <v>1862</v>
      </c>
      <c r="G3785" s="1" t="s">
        <v>1869</v>
      </c>
      <c r="H3785" s="1" t="s">
        <v>52</v>
      </c>
      <c r="I3785" s="1" t="s">
        <v>23</v>
      </c>
      <c r="J3785" s="1" t="str">
        <f>TRIM(I3785)</f>
        <v>Lófelszerelés</v>
      </c>
      <c r="K3785" s="1" t="s">
        <v>194</v>
      </c>
      <c r="L3785" s="1" t="str">
        <f>TRIM(K3785)</f>
        <v>Láb- és patavédő</v>
      </c>
      <c r="M3785" s="1" t="s">
        <v>1832</v>
      </c>
      <c r="N3785" s="1" t="str">
        <f>TRIM(M3785)</f>
        <v>Fásli</v>
      </c>
      <c r="P3785" s="1" t="str">
        <f>TRIM(O3785)</f>
        <v/>
      </c>
      <c r="Q3785" s="18" t="s">
        <v>5355</v>
      </c>
      <c r="R3785" s="8">
        <v>4043969385203</v>
      </c>
      <c r="S3785" s="1">
        <v>22.95</v>
      </c>
      <c r="T3785" s="1" t="s">
        <v>26</v>
      </c>
      <c r="U3785" s="1">
        <v>0.56299999999999994</v>
      </c>
      <c r="V3785" s="1" t="s">
        <v>1864</v>
      </c>
      <c r="W3785" s="1" t="s">
        <v>210</v>
      </c>
      <c r="X3785" s="1" t="str">
        <f>IF(W3785="", "", IFERROR(VLOOKUP(W3785, colorList!A:B,2,FALSE),""))</f>
        <v>fehér</v>
      </c>
    </row>
    <row r="3786" spans="1:24" ht="27.75" customHeight="1" x14ac:dyDescent="0.25">
      <c r="A3786" s="1">
        <v>128855</v>
      </c>
      <c r="B3786" s="1" t="str">
        <f>TRIM(D3786)</f>
        <v>WB</v>
      </c>
      <c r="C3786" s="1" t="str">
        <f>IFERROR(VLOOKUP(TRIM(D3786), sizeList!A:B, 2, FALSE), "")</f>
        <v>Full</v>
      </c>
      <c r="D3786" s="1" t="s">
        <v>226</v>
      </c>
      <c r="E3786" s="1" t="str">
        <f>TRIM(F3786)</f>
        <v>Waldhausen Basic polárfásli szett</v>
      </c>
      <c r="F3786" s="1" t="s">
        <v>1862</v>
      </c>
      <c r="G3786" s="1" t="s">
        <v>1871</v>
      </c>
      <c r="H3786" s="1" t="s">
        <v>52</v>
      </c>
      <c r="I3786" s="1" t="s">
        <v>23</v>
      </c>
      <c r="J3786" s="1" t="str">
        <f>TRIM(I3786)</f>
        <v>Lófelszerelés</v>
      </c>
      <c r="K3786" s="1" t="s">
        <v>194</v>
      </c>
      <c r="L3786" s="1" t="str">
        <f>TRIM(K3786)</f>
        <v>Láb- és patavédő</v>
      </c>
      <c r="M3786" s="1" t="s">
        <v>1832</v>
      </c>
      <c r="N3786" s="1" t="str">
        <f>TRIM(M3786)</f>
        <v>Fásli</v>
      </c>
      <c r="P3786" s="1" t="str">
        <f>TRIM(O3786)</f>
        <v/>
      </c>
      <c r="Q3786" s="18" t="s">
        <v>5355</v>
      </c>
      <c r="R3786" s="8">
        <v>4043969385333</v>
      </c>
      <c r="S3786" s="1">
        <v>24.95</v>
      </c>
      <c r="T3786" s="1" t="s">
        <v>26</v>
      </c>
      <c r="U3786" s="1">
        <v>0.56299999999999994</v>
      </c>
      <c r="V3786" s="1" t="s">
        <v>1864</v>
      </c>
      <c r="W3786" s="1" t="s">
        <v>370</v>
      </c>
      <c r="X3786" s="1" t="str">
        <f>IF(W3786="", "", IFERROR(VLOOKUP(W3786, colorList!A:B,2,FALSE),""))</f>
        <v>éjkék</v>
      </c>
    </row>
    <row r="3787" spans="1:24" ht="27.75" customHeight="1" x14ac:dyDescent="0.25">
      <c r="A3787" s="1">
        <v>128800</v>
      </c>
      <c r="B3787" s="1" t="str">
        <f>TRIM(D3787)</f>
        <v>WB</v>
      </c>
      <c r="C3787" s="1" t="str">
        <f>IFERROR(VLOOKUP(TRIM(D3787), sizeList!A:B, 2, FALSE), "")</f>
        <v>Full</v>
      </c>
      <c r="D3787" s="1" t="s">
        <v>226</v>
      </c>
      <c r="E3787" s="1" t="str">
        <f>TRIM(F3787)</f>
        <v>Waldhausen Basic polárfásli szett</v>
      </c>
      <c r="F3787" s="1" t="s">
        <v>1862</v>
      </c>
      <c r="G3787" s="1" t="s">
        <v>1863</v>
      </c>
      <c r="H3787" s="1" t="s">
        <v>52</v>
      </c>
      <c r="I3787" s="1" t="s">
        <v>23</v>
      </c>
      <c r="J3787" s="1" t="str">
        <f>TRIM(I3787)</f>
        <v>Lófelszerelés</v>
      </c>
      <c r="K3787" s="1" t="s">
        <v>194</v>
      </c>
      <c r="L3787" s="1" t="str">
        <f>TRIM(K3787)</f>
        <v>Láb- és patavédő</v>
      </c>
      <c r="M3787" s="1" t="s">
        <v>1832</v>
      </c>
      <c r="N3787" s="1" t="str">
        <f>TRIM(M3787)</f>
        <v>Fásli</v>
      </c>
      <c r="P3787" s="1" t="str">
        <f>TRIM(O3787)</f>
        <v/>
      </c>
      <c r="Q3787" s="18" t="s">
        <v>5355</v>
      </c>
      <c r="R3787" s="8">
        <v>4043969385357</v>
      </c>
      <c r="S3787" s="1">
        <v>24.95</v>
      </c>
      <c r="T3787" s="1" t="s">
        <v>26</v>
      </c>
      <c r="U3787" s="1">
        <v>0.56299999999999994</v>
      </c>
      <c r="V3787" s="1" t="s">
        <v>1864</v>
      </c>
      <c r="W3787" s="1" t="s">
        <v>136</v>
      </c>
      <c r="X3787" s="1" t="str">
        <f>IF(W3787="", "", IFERROR(VLOOKUP(W3787, colorList!A:B,2,FALSE),""))</f>
        <v>fekete</v>
      </c>
    </row>
    <row r="3788" spans="1:24" ht="27.75" customHeight="1" x14ac:dyDescent="0.25">
      <c r="A3788" s="1" t="s">
        <v>1865</v>
      </c>
      <c r="B3788" s="1" t="str">
        <f>TRIM(D3788)</f>
        <v>PON</v>
      </c>
      <c r="C3788" s="1" t="str">
        <f>IFERROR(VLOOKUP(TRIM(D3788), sizeList!A:B, 2, FALSE), "")</f>
        <v>Póni</v>
      </c>
      <c r="D3788" s="1" t="s">
        <v>1790</v>
      </c>
      <c r="E3788" s="1" t="str">
        <f>TRIM(F3788)</f>
        <v>Waldhausen Basic polárfásli szett</v>
      </c>
      <c r="F3788" s="1" t="s">
        <v>1862</v>
      </c>
      <c r="G3788" s="1" t="s">
        <v>1866</v>
      </c>
      <c r="H3788" s="1" t="s">
        <v>52</v>
      </c>
      <c r="I3788" s="1" t="s">
        <v>23</v>
      </c>
      <c r="J3788" s="1" t="str">
        <f>TRIM(I3788)</f>
        <v>Lófelszerelés</v>
      </c>
      <c r="K3788" s="1" t="s">
        <v>194</v>
      </c>
      <c r="L3788" s="1" t="str">
        <f>TRIM(K3788)</f>
        <v>Láb- és patavédő</v>
      </c>
      <c r="M3788" s="1" t="s">
        <v>1832</v>
      </c>
      <c r="N3788" s="1" t="str">
        <f>TRIM(M3788)</f>
        <v>Fásli</v>
      </c>
      <c r="P3788" s="1" t="str">
        <f>TRIM(O3788)</f>
        <v/>
      </c>
      <c r="Q3788" s="18" t="s">
        <v>5355</v>
      </c>
      <c r="R3788" s="8">
        <v>4043969385364</v>
      </c>
      <c r="S3788" s="1">
        <v>22.95</v>
      </c>
      <c r="T3788" s="1" t="s">
        <v>26</v>
      </c>
      <c r="U3788" s="1">
        <v>0.56299999999999994</v>
      </c>
      <c r="V3788" s="1" t="s">
        <v>1864</v>
      </c>
      <c r="W3788" s="1" t="s">
        <v>136</v>
      </c>
      <c r="X3788" s="1" t="str">
        <f>IF(W3788="", "", IFERROR(VLOOKUP(W3788, colorList!A:B,2,FALSE),""))</f>
        <v>fekete</v>
      </c>
    </row>
    <row r="3789" spans="1:24" ht="27.75" customHeight="1" x14ac:dyDescent="0.25">
      <c r="A3789" s="1">
        <v>128864</v>
      </c>
      <c r="B3789" s="1" t="str">
        <f>TRIM(D3789)</f>
        <v>WB</v>
      </c>
      <c r="C3789" s="1" t="str">
        <f>IFERROR(VLOOKUP(TRIM(D3789), sizeList!A:B, 2, FALSE), "")</f>
        <v>Full</v>
      </c>
      <c r="D3789" s="1" t="s">
        <v>226</v>
      </c>
      <c r="E3789" s="1" t="str">
        <f>TRIM(F3789)</f>
        <v>Waldhausen Basic polárfásli szett</v>
      </c>
      <c r="F3789" s="1" t="s">
        <v>1862</v>
      </c>
      <c r="G3789" s="1" t="s">
        <v>1872</v>
      </c>
      <c r="H3789" s="1" t="s">
        <v>52</v>
      </c>
      <c r="I3789" s="1" t="s">
        <v>23</v>
      </c>
      <c r="J3789" s="1" t="str">
        <f>TRIM(I3789)</f>
        <v>Lófelszerelés</v>
      </c>
      <c r="K3789" s="1" t="s">
        <v>194</v>
      </c>
      <c r="L3789" s="1" t="str">
        <f>TRIM(K3789)</f>
        <v>Láb- és patavédő</v>
      </c>
      <c r="M3789" s="1" t="s">
        <v>1832</v>
      </c>
      <c r="N3789" s="1" t="str">
        <f>TRIM(M3789)</f>
        <v>Fásli</v>
      </c>
      <c r="P3789" s="1" t="str">
        <f>TRIM(O3789)</f>
        <v/>
      </c>
      <c r="Q3789" s="18" t="s">
        <v>5355</v>
      </c>
      <c r="R3789" s="8">
        <v>4057962132597</v>
      </c>
      <c r="S3789" s="1">
        <v>24.95</v>
      </c>
      <c r="T3789" s="1" t="s">
        <v>26</v>
      </c>
      <c r="U3789" s="1">
        <v>0.56299999999999994</v>
      </c>
      <c r="V3789" s="1" t="s">
        <v>1864</v>
      </c>
      <c r="W3789" s="1" t="s">
        <v>234</v>
      </c>
      <c r="X3789" s="1" t="str">
        <f>IF(W3789="", "", IFERROR(VLOOKUP(W3789, colorList!A:B,2,FALSE),""))</f>
        <v>fenyő zöld</v>
      </c>
    </row>
    <row r="3790" spans="1:24" ht="27.75" customHeight="1" x14ac:dyDescent="0.25">
      <c r="A3790" s="1">
        <v>128894</v>
      </c>
      <c r="B3790" s="1" t="str">
        <f>TRIM(D3790)</f>
        <v>WB</v>
      </c>
      <c r="C3790" s="1" t="str">
        <f>IFERROR(VLOOKUP(TRIM(D3790), sizeList!A:B, 2, FALSE), "")</f>
        <v>Full</v>
      </c>
      <c r="D3790" s="1" t="s">
        <v>226</v>
      </c>
      <c r="E3790" s="1" t="str">
        <f>TRIM(F3790)</f>
        <v>Waldhausen Basic polárfásli szett</v>
      </c>
      <c r="F3790" s="1" t="s">
        <v>1862</v>
      </c>
      <c r="G3790" s="1" t="s">
        <v>1873</v>
      </c>
      <c r="H3790" s="1" t="s">
        <v>52</v>
      </c>
      <c r="I3790" s="1" t="s">
        <v>23</v>
      </c>
      <c r="J3790" s="1" t="str">
        <f>TRIM(I3790)</f>
        <v>Lófelszerelés</v>
      </c>
      <c r="K3790" s="1" t="s">
        <v>194</v>
      </c>
      <c r="L3790" s="1" t="str">
        <f>TRIM(K3790)</f>
        <v>Láb- és patavédő</v>
      </c>
      <c r="M3790" s="1" t="s">
        <v>1832</v>
      </c>
      <c r="N3790" s="1" t="str">
        <f>TRIM(M3790)</f>
        <v>Fásli</v>
      </c>
      <c r="P3790" s="1" t="str">
        <f>TRIM(O3790)</f>
        <v/>
      </c>
      <c r="Q3790" s="18" t="s">
        <v>5355</v>
      </c>
      <c r="R3790" s="8">
        <v>4057962181212</v>
      </c>
      <c r="S3790" s="1">
        <v>24.95</v>
      </c>
      <c r="T3790" s="1" t="s">
        <v>26</v>
      </c>
      <c r="U3790" s="1">
        <v>0.56299999999999994</v>
      </c>
      <c r="V3790" s="1" t="s">
        <v>1864</v>
      </c>
      <c r="W3790" s="1" t="s">
        <v>1516</v>
      </c>
      <c r="X3790" s="1" t="str">
        <f>IF(W3790="", "", IFERROR(VLOOKUP(W3790, colorList!A:B,2,FALSE),""))</f>
        <v>áfonya</v>
      </c>
    </row>
    <row r="3791" spans="1:24" ht="27.75" customHeight="1" x14ac:dyDescent="0.25">
      <c r="A3791" s="1">
        <v>128897</v>
      </c>
      <c r="B3791" s="1" t="str">
        <f>TRIM(D3791)</f>
        <v>WB</v>
      </c>
      <c r="C3791" s="1" t="str">
        <f>IFERROR(VLOOKUP(TRIM(D3791), sizeList!A:B, 2, FALSE), "")</f>
        <v>Full</v>
      </c>
      <c r="D3791" s="1" t="s">
        <v>226</v>
      </c>
      <c r="E3791" s="1" t="str">
        <f>TRIM(F3791)</f>
        <v>Waldhausen Basic polárfásli szett</v>
      </c>
      <c r="F3791" s="1" t="s">
        <v>1862</v>
      </c>
      <c r="G3791" s="1" t="s">
        <v>1874</v>
      </c>
      <c r="H3791" s="1" t="s">
        <v>52</v>
      </c>
      <c r="I3791" s="1" t="s">
        <v>23</v>
      </c>
      <c r="J3791" s="1" t="str">
        <f>TRIM(I3791)</f>
        <v>Lófelszerelés</v>
      </c>
      <c r="K3791" s="1" t="s">
        <v>194</v>
      </c>
      <c r="L3791" s="1" t="str">
        <f>TRIM(K3791)</f>
        <v>Láb- és patavédő</v>
      </c>
      <c r="M3791" s="1" t="s">
        <v>1832</v>
      </c>
      <c r="N3791" s="1" t="str">
        <f>TRIM(M3791)</f>
        <v>Fásli</v>
      </c>
      <c r="P3791" s="1" t="str">
        <f>TRIM(O3791)</f>
        <v/>
      </c>
      <c r="Q3791" s="18" t="s">
        <v>5355</v>
      </c>
      <c r="R3791" s="8">
        <v>4057962227217</v>
      </c>
      <c r="S3791" s="1">
        <v>24.95</v>
      </c>
      <c r="T3791" s="1" t="s">
        <v>26</v>
      </c>
      <c r="U3791" s="1">
        <v>0.5</v>
      </c>
      <c r="V3791" s="1" t="s">
        <v>1864</v>
      </c>
      <c r="W3791" s="1" t="s">
        <v>1545</v>
      </c>
      <c r="X3791" s="1" t="str">
        <f>IF(W3791="", "", IFERROR(VLOOKUP(W3791, colorList!A:B,2,FALSE),""))</f>
        <v>alpesi kék</v>
      </c>
    </row>
    <row r="3792" spans="1:24" ht="27.75" customHeight="1" x14ac:dyDescent="0.25">
      <c r="A3792" s="1">
        <v>128841</v>
      </c>
      <c r="B3792" s="1" t="str">
        <f>TRIM(D3792)</f>
        <v>WB</v>
      </c>
      <c r="C3792" s="1" t="str">
        <f>IFERROR(VLOOKUP(TRIM(D3792), sizeList!A:B, 2, FALSE), "")</f>
        <v>Full</v>
      </c>
      <c r="D3792" s="1" t="s">
        <v>226</v>
      </c>
      <c r="E3792" s="1" t="str">
        <f>TRIM(F3792)</f>
        <v>Waldhausen Basic polárfásli szett</v>
      </c>
      <c r="F3792" s="1" t="s">
        <v>1862</v>
      </c>
      <c r="G3792" s="1" t="s">
        <v>1870</v>
      </c>
      <c r="H3792" s="1" t="s">
        <v>52</v>
      </c>
      <c r="I3792" s="1" t="s">
        <v>23</v>
      </c>
      <c r="J3792" s="1" t="str">
        <f>TRIM(I3792)</f>
        <v>Lófelszerelés</v>
      </c>
      <c r="K3792" s="1" t="s">
        <v>194</v>
      </c>
      <c r="L3792" s="1" t="str">
        <f>TRIM(K3792)</f>
        <v>Láb- és patavédő</v>
      </c>
      <c r="M3792" s="1" t="s">
        <v>1832</v>
      </c>
      <c r="N3792" s="1" t="str">
        <f>TRIM(M3792)</f>
        <v>Fásli</v>
      </c>
      <c r="P3792" s="1" t="str">
        <f>TRIM(O3792)</f>
        <v/>
      </c>
      <c r="Q3792" s="18" t="s">
        <v>5355</v>
      </c>
      <c r="R3792" s="8">
        <v>4057962227224</v>
      </c>
      <c r="S3792" s="1">
        <v>24.95</v>
      </c>
      <c r="T3792" s="1" t="s">
        <v>26</v>
      </c>
      <c r="U3792" s="1">
        <v>0.503</v>
      </c>
      <c r="V3792" s="1" t="s">
        <v>1864</v>
      </c>
      <c r="W3792" s="1" t="s">
        <v>1521</v>
      </c>
      <c r="X3792" s="1" t="str">
        <f>IF(W3792="", "", IFERROR(VLOOKUP(W3792, colorList!A:B,2,FALSE),""))</f>
        <v>krétakék</v>
      </c>
    </row>
    <row r="3793" spans="1:24" ht="27.75" customHeight="1" x14ac:dyDescent="0.25">
      <c r="A3793" s="1">
        <v>128868</v>
      </c>
      <c r="B3793" s="1" t="str">
        <f>TRIM(D3793)</f>
        <v/>
      </c>
      <c r="C3793" s="1" t="str">
        <f>IFERROR(VLOOKUP(D3793, sizeList!A:B, 2, FALSE), "")</f>
        <v/>
      </c>
      <c r="E3793" s="1" t="str">
        <f>TRIM(F3793)</f>
        <v>Waldhausen Basic polárfásli szett</v>
      </c>
      <c r="F3793" s="1" t="s">
        <v>1862</v>
      </c>
      <c r="G3793" s="1" t="s">
        <v>15828</v>
      </c>
      <c r="H3793" s="1" t="s">
        <v>52</v>
      </c>
      <c r="I3793" s="1" t="s">
        <v>23</v>
      </c>
      <c r="J3793" s="1" t="str">
        <f>TRIM(I3793)</f>
        <v>Lófelszerelés</v>
      </c>
      <c r="K3793" s="1" t="s">
        <v>194</v>
      </c>
      <c r="L3793" s="1" t="str">
        <f>TRIM(K3793)</f>
        <v>Láb- és patavédő</v>
      </c>
      <c r="M3793" s="1" t="s">
        <v>1832</v>
      </c>
      <c r="N3793" s="1" t="str">
        <f>TRIM(M3793)</f>
        <v>Fásli</v>
      </c>
      <c r="P3793" s="1" t="str">
        <f>TRIM(O3793)</f>
        <v/>
      </c>
      <c r="Q3793" s="18" t="s">
        <v>5355</v>
      </c>
      <c r="R3793" s="8">
        <v>4057962234000</v>
      </c>
      <c r="S3793" s="1">
        <v>24.95</v>
      </c>
      <c r="T3793" s="1" t="s">
        <v>26</v>
      </c>
      <c r="U3793" s="1">
        <v>0.56299999999999994</v>
      </c>
      <c r="V3793" s="1" t="s">
        <v>1864</v>
      </c>
      <c r="W3793" s="1" t="s">
        <v>15290</v>
      </c>
      <c r="X3793" s="1" t="str">
        <f>IF(W3793="", "", IFERROR(VLOOKUP(W3793, colorList!A:B,2,FALSE),""))</f>
        <v>fahéj</v>
      </c>
    </row>
    <row r="3794" spans="1:24" ht="27.75" customHeight="1" x14ac:dyDescent="0.25">
      <c r="A3794" s="1">
        <v>128866</v>
      </c>
      <c r="B3794" s="1" t="str">
        <f>TRIM(D3794)</f>
        <v/>
      </c>
      <c r="C3794" s="1" t="str">
        <f>IFERROR(VLOOKUP(D3794, sizeList!A:B, 2, FALSE), "")</f>
        <v/>
      </c>
      <c r="E3794" s="1" t="str">
        <f>TRIM(F3794)</f>
        <v>Waldhausen Basic polárfásli szett</v>
      </c>
      <c r="F3794" s="1" t="s">
        <v>1862</v>
      </c>
      <c r="G3794" s="1" t="s">
        <v>15825</v>
      </c>
      <c r="H3794" s="1" t="s">
        <v>52</v>
      </c>
      <c r="I3794" s="1" t="s">
        <v>23</v>
      </c>
      <c r="J3794" s="1" t="str">
        <f>TRIM(I3794)</f>
        <v>Lófelszerelés</v>
      </c>
      <c r="K3794" s="1" t="s">
        <v>194</v>
      </c>
      <c r="L3794" s="1" t="str">
        <f>TRIM(K3794)</f>
        <v>Láb- és patavédő</v>
      </c>
      <c r="M3794" s="1" t="s">
        <v>1832</v>
      </c>
      <c r="N3794" s="1" t="str">
        <f>TRIM(M3794)</f>
        <v>Fásli</v>
      </c>
      <c r="P3794" s="1" t="str">
        <f>TRIM(O3794)</f>
        <v/>
      </c>
      <c r="Q3794" s="18" t="s">
        <v>5355</v>
      </c>
      <c r="R3794" s="8">
        <v>4057962234017</v>
      </c>
      <c r="S3794" s="1">
        <v>24.95</v>
      </c>
      <c r="T3794" s="1" t="s">
        <v>26</v>
      </c>
      <c r="U3794" s="1">
        <v>0.56299999999999994</v>
      </c>
      <c r="V3794" s="1" t="s">
        <v>1864</v>
      </c>
      <c r="W3794" s="1" t="s">
        <v>15826</v>
      </c>
      <c r="X3794" s="1" t="str">
        <f>IF(W3794="", "", IFERROR(VLOOKUP(W3794, colorList!A:B,2,FALSE),""))</f>
        <v>sötét olivazöld</v>
      </c>
    </row>
    <row r="3795" spans="1:24" ht="27.75" customHeight="1" x14ac:dyDescent="0.25">
      <c r="A3795" s="1">
        <v>195000</v>
      </c>
      <c r="B3795" s="1" t="str">
        <f>TRIM(D3795)</f>
        <v/>
      </c>
      <c r="C3795" s="1" t="str">
        <f>IFERROR(VLOOKUP(D3795, sizeList!A:B, 2, FALSE), "")</f>
        <v/>
      </c>
      <c r="E3795" s="1" t="str">
        <f>TRIM(F3795)</f>
        <v>Waldhausen Basic zselés nyeregemelő</v>
      </c>
      <c r="F3795" s="1" t="s">
        <v>1804</v>
      </c>
      <c r="G3795" s="1" t="s">
        <v>1805</v>
      </c>
      <c r="H3795" s="1" t="s">
        <v>52</v>
      </c>
      <c r="I3795" s="1" t="s">
        <v>23</v>
      </c>
      <c r="J3795" s="1" t="str">
        <f>TRIM(I3795)</f>
        <v>Lófelszerelés</v>
      </c>
      <c r="K3795" s="1" t="s">
        <v>1793</v>
      </c>
      <c r="L3795" s="1" t="str">
        <f>TRIM(K3795)</f>
        <v>Nyeregemelő</v>
      </c>
      <c r="M3795" s="1" t="s">
        <v>1794</v>
      </c>
      <c r="N3795" s="1" t="str">
        <f>TRIM(M3795)</f>
        <v>Egyenes(Nem emelt)</v>
      </c>
      <c r="P3795" s="1" t="str">
        <f>TRIM(O3795)</f>
        <v/>
      </c>
      <c r="Q3795" s="18" t="s">
        <v>5341</v>
      </c>
      <c r="R3795" s="8">
        <v>4057962125247</v>
      </c>
      <c r="S3795" s="1">
        <v>59.95</v>
      </c>
      <c r="T3795" s="1" t="s">
        <v>26</v>
      </c>
      <c r="U3795" s="1">
        <v>1.2</v>
      </c>
      <c r="V3795" s="1" t="s">
        <v>1806</v>
      </c>
      <c r="W3795" s="1" t="s">
        <v>136</v>
      </c>
      <c r="X3795" s="1" t="str">
        <f>IF(W3795="", "", IFERROR(VLOOKUP(W3795, colorList!A:B,2,FALSE),""))</f>
        <v>fekete</v>
      </c>
    </row>
    <row r="3796" spans="1:24" ht="27.75" customHeight="1" x14ac:dyDescent="0.25">
      <c r="A3796" s="1">
        <v>39026000</v>
      </c>
      <c r="B3796" s="1" t="str">
        <f>TRIM(D3796)</f>
        <v>1 kg</v>
      </c>
      <c r="C3796" s="1" t="str">
        <f>IFERROR(VLOOKUP(TRIM(D3796), sizeList!A:B, 2, FALSE), "")</f>
        <v>1 kg</v>
      </c>
      <c r="D3796" s="1" t="s">
        <v>2942</v>
      </c>
      <c r="E3796" s="1" t="str">
        <f>TRIM(F3796)</f>
        <v>Waldhausen biotin forte pellet 1 kg</v>
      </c>
      <c r="F3796" s="1" t="s">
        <v>11250</v>
      </c>
      <c r="G3796" s="1" t="s">
        <v>11251</v>
      </c>
      <c r="H3796" s="1" t="s">
        <v>52</v>
      </c>
      <c r="I3796" s="1" t="s">
        <v>23</v>
      </c>
      <c r="J3796" s="1" t="str">
        <f>TRIM(I3796)</f>
        <v>Lófelszerelés</v>
      </c>
      <c r="K3796" s="1" t="s">
        <v>2935</v>
      </c>
      <c r="L3796" s="1" t="str">
        <f>TRIM(K3796)</f>
        <v>Táplálékkiegészítők, vitaminok, nyalósó</v>
      </c>
      <c r="M3796" s="1" t="s">
        <v>11252</v>
      </c>
      <c r="N3796" s="1" t="str">
        <f>TRIM(M3796)</f>
        <v>Táplálékkiegészítő</v>
      </c>
      <c r="P3796" s="1" t="str">
        <f>TRIM(O3796)</f>
        <v/>
      </c>
      <c r="Q3796" s="18" t="s">
        <v>11253</v>
      </c>
      <c r="R3796" s="8">
        <v>4043969117224</v>
      </c>
      <c r="S3796" s="1">
        <v>37.950000000000003</v>
      </c>
      <c r="T3796" s="1" t="s">
        <v>26</v>
      </c>
      <c r="U3796" s="1">
        <v>0.105</v>
      </c>
      <c r="V3796" s="1" t="s">
        <v>11254</v>
      </c>
      <c r="X3796" s="1" t="str">
        <f>IF(W3796="", "", IFERROR(VLOOKUP(W3796, colorList!A:B,2,FALSE),""))</f>
        <v/>
      </c>
    </row>
    <row r="3797" spans="1:24" ht="27.75" customHeight="1" x14ac:dyDescent="0.25">
      <c r="A3797" s="1">
        <v>170401</v>
      </c>
      <c r="B3797" s="1" t="str">
        <f>TRIM(D3797)</f>
        <v>9 cm</v>
      </c>
      <c r="C3797" s="1" t="str">
        <f>IFERROR(VLOOKUP(TRIM(D3797), sizeList!A:B, 2, FALSE), "")</f>
        <v>9 cm</v>
      </c>
      <c r="D3797" s="1" t="s">
        <v>15558</v>
      </c>
      <c r="E3797" s="1" t="str">
        <f>TRIM(F3797)</f>
        <v>Waldhausen biztonsági karabiner 9cm</v>
      </c>
      <c r="F3797" s="1" t="s">
        <v>15559</v>
      </c>
      <c r="G3797" s="1" t="s">
        <v>15560</v>
      </c>
      <c r="H3797" s="1" t="s">
        <v>52</v>
      </c>
      <c r="I3797" s="1" t="s">
        <v>11837</v>
      </c>
      <c r="J3797" s="1" t="str">
        <f>TRIM(I3797)</f>
        <v>Istálló, pálya és legelő felszerelés</v>
      </c>
      <c r="K3797" s="1" t="s">
        <v>11838</v>
      </c>
      <c r="L3797" s="1" t="str">
        <f>TRIM(K3797)</f>
        <v>Boksz- és karámfelszerelés</v>
      </c>
      <c r="N3797" s="1" t="str">
        <f>TRIM(M3797)</f>
        <v/>
      </c>
      <c r="P3797" s="1" t="str">
        <f>TRIM(O3797)</f>
        <v/>
      </c>
      <c r="Q3797" s="18" t="s">
        <v>15561</v>
      </c>
      <c r="R3797" s="8">
        <v>4057962238114</v>
      </c>
      <c r="S3797" s="1">
        <v>8.5500000000000007</v>
      </c>
      <c r="T3797" s="1" t="s">
        <v>26</v>
      </c>
      <c r="X3797" s="1" t="str">
        <f>IF(W3797="", "", IFERROR(VLOOKUP(W3797, colorList!A:B,2,FALSE),""))</f>
        <v/>
      </c>
    </row>
    <row r="3798" spans="1:24" ht="27.75" customHeight="1" x14ac:dyDescent="0.25">
      <c r="A3798" s="1">
        <v>604810</v>
      </c>
      <c r="B3798" s="1" t="str">
        <f>TRIM(D3798)</f>
        <v>10 cm</v>
      </c>
      <c r="C3798" s="1" t="str">
        <f>IFERROR(VLOOKUP(TRIM(D3798), sizeList!A:B, 2, FALSE), "")</f>
        <v>10 cm</v>
      </c>
      <c r="D3798" s="1" t="s">
        <v>5025</v>
      </c>
      <c r="E3798" s="1" t="str">
        <f>TRIM(F3798)</f>
        <v>Waldhausen biztonsági kengyel</v>
      </c>
      <c r="F3798" s="1" t="s">
        <v>5075</v>
      </c>
      <c r="G3798" s="1" t="s">
        <v>5076</v>
      </c>
      <c r="H3798" s="1" t="s">
        <v>52</v>
      </c>
      <c r="I3798" s="1" t="s">
        <v>23</v>
      </c>
      <c r="J3798" s="1" t="str">
        <f>TRIM(I3798)</f>
        <v>Lófelszerelés</v>
      </c>
      <c r="K3798" s="1" t="s">
        <v>2962</v>
      </c>
      <c r="L3798" s="1" t="str">
        <f>TRIM(K3798)</f>
        <v>Nyereg és tartozékai</v>
      </c>
      <c r="M3798" s="1" t="s">
        <v>5028</v>
      </c>
      <c r="N3798" s="1" t="str">
        <f>TRIM(M3798)</f>
        <v>Kengyel</v>
      </c>
      <c r="P3798" s="1" t="str">
        <f>TRIM(O3798)</f>
        <v/>
      </c>
      <c r="Q3798" s="18" t="s">
        <v>5077</v>
      </c>
      <c r="R3798" s="8">
        <v>4043969029404</v>
      </c>
      <c r="S3798" s="1">
        <v>59.95</v>
      </c>
      <c r="T3798" s="1" t="s">
        <v>26</v>
      </c>
      <c r="U3798" s="1">
        <v>1.2110000000000001</v>
      </c>
      <c r="V3798" s="1" t="s">
        <v>5078</v>
      </c>
      <c r="X3798" s="1" t="str">
        <f>IF(W3798="", "", IFERROR(VLOOKUP(W3798, colorList!A:B,2,FALSE),""))</f>
        <v/>
      </c>
    </row>
    <row r="3799" spans="1:24" ht="27.75" customHeight="1" x14ac:dyDescent="0.25">
      <c r="A3799" s="1">
        <v>604812</v>
      </c>
      <c r="B3799" s="1" t="str">
        <f>TRIM(D3799)</f>
        <v>12 cm</v>
      </c>
      <c r="C3799" s="1" t="str">
        <f>IFERROR(VLOOKUP(TRIM(D3799), sizeList!A:B, 2, FALSE), "")</f>
        <v>12 cm</v>
      </c>
      <c r="D3799" s="1" t="s">
        <v>5034</v>
      </c>
      <c r="E3799" s="1" t="str">
        <f>TRIM(F3799)</f>
        <v>Waldhausen biztonsági kengyel</v>
      </c>
      <c r="F3799" s="1" t="s">
        <v>5075</v>
      </c>
      <c r="G3799" s="1" t="s">
        <v>5079</v>
      </c>
      <c r="H3799" s="1" t="s">
        <v>52</v>
      </c>
      <c r="I3799" s="1" t="s">
        <v>23</v>
      </c>
      <c r="J3799" s="1" t="str">
        <f>TRIM(I3799)</f>
        <v>Lófelszerelés</v>
      </c>
      <c r="K3799" s="1" t="s">
        <v>2962</v>
      </c>
      <c r="L3799" s="1" t="str">
        <f>TRIM(K3799)</f>
        <v>Nyereg és tartozékai</v>
      </c>
      <c r="M3799" s="1" t="s">
        <v>5028</v>
      </c>
      <c r="N3799" s="1" t="str">
        <f>TRIM(M3799)</f>
        <v>Kengyel</v>
      </c>
      <c r="P3799" s="1" t="str">
        <f>TRIM(O3799)</f>
        <v/>
      </c>
      <c r="Q3799" s="18" t="s">
        <v>5077</v>
      </c>
      <c r="R3799" s="8">
        <v>4043969029411</v>
      </c>
      <c r="S3799" s="1">
        <v>59.95</v>
      </c>
      <c r="T3799" s="1" t="s">
        <v>26</v>
      </c>
      <c r="U3799" s="1">
        <v>1.2110000000000001</v>
      </c>
      <c r="V3799" s="1" t="s">
        <v>5078</v>
      </c>
      <c r="X3799" s="1" t="str">
        <f>IF(W3799="", "", IFERROR(VLOOKUP(W3799, colorList!A:B,2,FALSE),""))</f>
        <v/>
      </c>
    </row>
    <row r="3800" spans="1:24" ht="27.75" customHeight="1" x14ac:dyDescent="0.25">
      <c r="A3800" s="1">
        <v>611700</v>
      </c>
      <c r="B3800" s="1" t="str">
        <f>TRIM(D3800)</f>
        <v/>
      </c>
      <c r="C3800" s="1" t="str">
        <f>IFERROR(VLOOKUP(D3800, sizeList!A:B, 2, FALSE), "")</f>
        <v/>
      </c>
      <c r="E3800" s="1" t="str">
        <f>TRIM(F3800)</f>
        <v>Waldhausen Bolt-Snap karabiner</v>
      </c>
      <c r="F3800" s="1" t="s">
        <v>14414</v>
      </c>
      <c r="G3800" s="1" t="s">
        <v>14415</v>
      </c>
      <c r="H3800" s="1" t="s">
        <v>52</v>
      </c>
      <c r="I3800" s="1" t="s">
        <v>23</v>
      </c>
      <c r="J3800" s="1" t="str">
        <f>TRIM(I3800)</f>
        <v>Lófelszerelés</v>
      </c>
      <c r="K3800" s="1" t="s">
        <v>6158</v>
      </c>
      <c r="L3800" s="1" t="str">
        <f>TRIM(K3800)</f>
        <v>Kötőfék és vezetőszár</v>
      </c>
      <c r="M3800" s="1" t="s">
        <v>6669</v>
      </c>
      <c r="N3800" s="1" t="str">
        <f>TRIM(M3800)</f>
        <v>Kötőfék és vezetőszár kiegészítők</v>
      </c>
      <c r="P3800" s="1" t="str">
        <f>TRIM(O3800)</f>
        <v/>
      </c>
      <c r="Q3800" s="18" t="s">
        <v>14416</v>
      </c>
      <c r="R3800" s="8">
        <v>4043969241103</v>
      </c>
      <c r="S3800" s="1">
        <v>7.95</v>
      </c>
      <c r="T3800" s="1" t="s">
        <v>26</v>
      </c>
      <c r="U3800" s="1">
        <v>0.20100000000000001</v>
      </c>
      <c r="V3800" s="1" t="s">
        <v>14415</v>
      </c>
      <c r="X3800" s="1" t="str">
        <f>IF(W3800="", "", IFERROR(VLOOKUP(W3800, colorList!A:B,2,FALSE),""))</f>
        <v/>
      </c>
    </row>
    <row r="3801" spans="1:24" ht="27.75" customHeight="1" x14ac:dyDescent="0.25">
      <c r="A3801" s="1">
        <v>195304</v>
      </c>
      <c r="B3801" s="1" t="str">
        <f>TRIM(D3801)</f>
        <v/>
      </c>
      <c r="C3801" s="1" t="str">
        <f>IFERROR(VLOOKUP(D3801, sizeList!A:B, 2, FALSE), "")</f>
        <v/>
      </c>
      <c r="D3801" s="1" t="s">
        <v>5114</v>
      </c>
      <c r="E3801" s="1" t="str">
        <f>TRIM(F3801)</f>
        <v>Waldhausen bólya</v>
      </c>
      <c r="F3801" s="1" t="s">
        <v>15602</v>
      </c>
      <c r="G3801" s="1" t="s">
        <v>15603</v>
      </c>
      <c r="H3801" s="1" t="s">
        <v>52</v>
      </c>
      <c r="I3801" s="1" t="s">
        <v>11837</v>
      </c>
      <c r="J3801" s="1" t="str">
        <f>TRIM(I3801)</f>
        <v>Istálló, pálya és legelő felszerelés</v>
      </c>
      <c r="K3801" s="1" t="s">
        <v>12028</v>
      </c>
      <c r="L3801" s="1" t="str">
        <f>TRIM(K3801)</f>
        <v>Pálya felszerelés</v>
      </c>
      <c r="N3801" s="1" t="str">
        <f>TRIM(M3801)</f>
        <v/>
      </c>
      <c r="P3801" s="1" t="str">
        <f>TRIM(O3801)</f>
        <v/>
      </c>
      <c r="Q3801" s="18" t="s">
        <v>15604</v>
      </c>
      <c r="R3801" s="8">
        <v>4057962229679</v>
      </c>
      <c r="S3801" s="1">
        <v>39.950000000000003</v>
      </c>
      <c r="T3801" s="1" t="s">
        <v>26</v>
      </c>
      <c r="X3801" s="1" t="str">
        <f>IF(W3801="", "", IFERROR(VLOOKUP(W3801, colorList!A:B,2,FALSE),""))</f>
        <v/>
      </c>
    </row>
    <row r="3802" spans="1:24" ht="27.75" customHeight="1" x14ac:dyDescent="0.25">
      <c r="A3802" s="1">
        <v>1509301</v>
      </c>
      <c r="B3802" s="1" t="str">
        <f>TRIM(D3802)</f>
        <v>12 Liter</v>
      </c>
      <c r="C3802" s="1" t="str">
        <f>IFERROR(VLOOKUP(TRIM(D3802), sizeList!A:B, 2, FALSE), "")</f>
        <v>12 l</v>
      </c>
      <c r="D3802" s="1" t="s">
        <v>12049</v>
      </c>
      <c r="E3802" s="1" t="str">
        <f>TRIM(F3802)</f>
        <v>Waldhausen boxra akasztható etető</v>
      </c>
      <c r="F3802" s="1" t="s">
        <v>12050</v>
      </c>
      <c r="G3802" s="1" t="s">
        <v>12051</v>
      </c>
      <c r="H3802" s="1" t="s">
        <v>52</v>
      </c>
      <c r="I3802" s="1" t="s">
        <v>11837</v>
      </c>
      <c r="J3802" s="1" t="str">
        <f>TRIM(I3802)</f>
        <v>Istálló, pálya és legelő felszerelés</v>
      </c>
      <c r="K3802" s="1" t="s">
        <v>11920</v>
      </c>
      <c r="L3802" s="1" t="str">
        <f>TRIM(K3802)</f>
        <v>Etetés/Itatás</v>
      </c>
      <c r="N3802" s="1" t="str">
        <f>TRIM(M3802)</f>
        <v/>
      </c>
      <c r="P3802" s="1" t="str">
        <f>TRIM(O3802)</f>
        <v/>
      </c>
      <c r="Q3802" s="18" t="s">
        <v>12052</v>
      </c>
      <c r="R3802" s="8">
        <v>4057962189522</v>
      </c>
      <c r="S3802" s="1">
        <v>24.95</v>
      </c>
      <c r="T3802" s="1" t="s">
        <v>26</v>
      </c>
      <c r="U3802" s="1">
        <v>10.182</v>
      </c>
      <c r="V3802" s="1" t="s">
        <v>12053</v>
      </c>
      <c r="X3802" s="1" t="str">
        <f>IF(W3802="", "", IFERROR(VLOOKUP(W3802, colorList!A:B,2,FALSE),""))</f>
        <v/>
      </c>
    </row>
    <row r="3803" spans="1:24" ht="27.75" customHeight="1" x14ac:dyDescent="0.25">
      <c r="A3803" s="1">
        <v>151101</v>
      </c>
      <c r="B3803" s="1" t="str">
        <f>TRIM(D3803)</f>
        <v/>
      </c>
      <c r="C3803" s="1" t="str">
        <f>IFERROR(VLOOKUP(D3803, sizeList!A:B, 2, FALSE), "")</f>
        <v/>
      </c>
      <c r="E3803" s="1" t="str">
        <f>TRIM(F3803)</f>
        <v>Waldhausen boxra akasztható itató</v>
      </c>
      <c r="F3803" s="1" t="s">
        <v>12057</v>
      </c>
      <c r="G3803" s="1" t="s">
        <v>12058</v>
      </c>
      <c r="H3803" s="1" t="s">
        <v>52</v>
      </c>
      <c r="I3803" s="1" t="s">
        <v>11837</v>
      </c>
      <c r="J3803" s="1" t="str">
        <f>TRIM(I3803)</f>
        <v>Istálló, pálya és legelő felszerelés</v>
      </c>
      <c r="K3803" s="1" t="s">
        <v>11920</v>
      </c>
      <c r="L3803" s="1" t="str">
        <f>TRIM(K3803)</f>
        <v>Etetés/Itatás</v>
      </c>
      <c r="N3803" s="1" t="str">
        <f>TRIM(M3803)</f>
        <v/>
      </c>
      <c r="P3803" s="1" t="str">
        <f>TRIM(O3803)</f>
        <v/>
      </c>
      <c r="Q3803" s="18" t="s">
        <v>12059</v>
      </c>
      <c r="R3803" s="8">
        <v>4043969035948</v>
      </c>
      <c r="S3803" s="1">
        <v>16.95</v>
      </c>
      <c r="T3803" s="1" t="s">
        <v>26</v>
      </c>
      <c r="U3803" s="1">
        <v>1.6</v>
      </c>
      <c r="V3803" s="1" t="s">
        <v>12060</v>
      </c>
      <c r="W3803" s="1" t="s">
        <v>136</v>
      </c>
      <c r="X3803" s="1" t="str">
        <f>IF(W3803="", "", IFERROR(VLOOKUP(W3803, colorList!A:B,2,FALSE),""))</f>
        <v>fekete</v>
      </c>
    </row>
    <row r="3804" spans="1:24" ht="27.75" customHeight="1" x14ac:dyDescent="0.25">
      <c r="A3804" s="1">
        <v>151105</v>
      </c>
      <c r="B3804" s="1" t="str">
        <f>TRIM(D3804)</f>
        <v/>
      </c>
      <c r="C3804" s="1" t="str">
        <f>IFERROR(VLOOKUP(D3804, sizeList!A:B, 2, FALSE), "")</f>
        <v/>
      </c>
      <c r="E3804" s="1" t="str">
        <f>TRIM(F3804)</f>
        <v>Waldhausen boxra akasztható itató</v>
      </c>
      <c r="F3804" s="1" t="s">
        <v>12057</v>
      </c>
      <c r="G3804" s="1" t="s">
        <v>12061</v>
      </c>
      <c r="H3804" s="1" t="s">
        <v>52</v>
      </c>
      <c r="I3804" s="1" t="s">
        <v>11837</v>
      </c>
      <c r="J3804" s="1" t="str">
        <f>TRIM(I3804)</f>
        <v>Istálló, pálya és legelő felszerelés</v>
      </c>
      <c r="K3804" s="1" t="s">
        <v>11920</v>
      </c>
      <c r="L3804" s="1" t="str">
        <f>TRIM(K3804)</f>
        <v>Etetés/Itatás</v>
      </c>
      <c r="N3804" s="1" t="str">
        <f>TRIM(M3804)</f>
        <v/>
      </c>
      <c r="P3804" s="1" t="str">
        <f>TRIM(O3804)</f>
        <v/>
      </c>
      <c r="Q3804" s="18" t="s">
        <v>12059</v>
      </c>
      <c r="R3804" s="8">
        <v>4043969035962</v>
      </c>
      <c r="S3804" s="1">
        <v>16.95</v>
      </c>
      <c r="T3804" s="1" t="s">
        <v>26</v>
      </c>
      <c r="U3804" s="1">
        <v>1.6</v>
      </c>
      <c r="V3804" s="1" t="s">
        <v>12060</v>
      </c>
      <c r="W3804" s="1" t="s">
        <v>68</v>
      </c>
      <c r="X3804" s="1" t="str">
        <f>IF(W3804="", "", IFERROR(VLOOKUP(W3804, colorList!A:B,2,FALSE),""))</f>
        <v>kék</v>
      </c>
    </row>
    <row r="3805" spans="1:24" ht="27.75" customHeight="1" x14ac:dyDescent="0.25">
      <c r="A3805" s="1">
        <v>151301</v>
      </c>
      <c r="B3805" s="1" t="str">
        <f>TRIM(D3805)</f>
        <v/>
      </c>
      <c r="C3805" s="1" t="str">
        <f>IFERROR(VLOOKUP(D3805, sizeList!A:B, 2, FALSE), "")</f>
        <v/>
      </c>
      <c r="E3805" s="1" t="str">
        <f>TRIM(F3805)</f>
        <v>Waldhausen boxra akasztható itató</v>
      </c>
      <c r="F3805" s="1" t="s">
        <v>12057</v>
      </c>
      <c r="G3805" s="1" t="s">
        <v>12062</v>
      </c>
      <c r="H3805" s="1" t="s">
        <v>52</v>
      </c>
      <c r="I3805" s="1" t="s">
        <v>11837</v>
      </c>
      <c r="J3805" s="1" t="str">
        <f>TRIM(I3805)</f>
        <v>Istálló, pálya és legelő felszerelés</v>
      </c>
      <c r="K3805" s="1" t="s">
        <v>11920</v>
      </c>
      <c r="L3805" s="1" t="str">
        <f>TRIM(K3805)</f>
        <v>Etetés/Itatás</v>
      </c>
      <c r="N3805" s="1" t="str">
        <f>TRIM(M3805)</f>
        <v/>
      </c>
      <c r="P3805" s="1" t="str">
        <f>TRIM(O3805)</f>
        <v/>
      </c>
      <c r="Q3805" s="18" t="s">
        <v>12059</v>
      </c>
      <c r="R3805" s="8">
        <v>4043969035986</v>
      </c>
      <c r="S3805" s="1">
        <v>18.95</v>
      </c>
      <c r="T3805" s="1" t="s">
        <v>26</v>
      </c>
      <c r="U3805" s="1">
        <v>1.6</v>
      </c>
      <c r="V3805" s="1" t="s">
        <v>12063</v>
      </c>
      <c r="W3805" s="1" t="s">
        <v>136</v>
      </c>
      <c r="X3805" s="1" t="str">
        <f>IF(W3805="", "", IFERROR(VLOOKUP(W3805, colorList!A:B,2,FALSE),""))</f>
        <v>fekete</v>
      </c>
    </row>
    <row r="3806" spans="1:24" ht="27.75" customHeight="1" x14ac:dyDescent="0.25">
      <c r="A3806" s="1">
        <v>151305</v>
      </c>
      <c r="B3806" s="1" t="str">
        <f>TRIM(D3806)</f>
        <v/>
      </c>
      <c r="C3806" s="1" t="str">
        <f>IFERROR(VLOOKUP(D3806, sizeList!A:B, 2, FALSE), "")</f>
        <v/>
      </c>
      <c r="E3806" s="1" t="str">
        <f>TRIM(F3806)</f>
        <v>Waldhausen boxra akasztható itató</v>
      </c>
      <c r="F3806" s="1" t="s">
        <v>12057</v>
      </c>
      <c r="G3806" s="1" t="s">
        <v>12064</v>
      </c>
      <c r="H3806" s="1" t="s">
        <v>52</v>
      </c>
      <c r="I3806" s="1" t="s">
        <v>11837</v>
      </c>
      <c r="J3806" s="1" t="str">
        <f>TRIM(I3806)</f>
        <v>Istálló, pálya és legelő felszerelés</v>
      </c>
      <c r="K3806" s="1" t="s">
        <v>11920</v>
      </c>
      <c r="L3806" s="1" t="str">
        <f>TRIM(K3806)</f>
        <v>Etetés/Itatás</v>
      </c>
      <c r="N3806" s="1" t="str">
        <f>TRIM(M3806)</f>
        <v/>
      </c>
      <c r="P3806" s="1" t="str">
        <f>TRIM(O3806)</f>
        <v/>
      </c>
      <c r="Q3806" s="18" t="s">
        <v>12059</v>
      </c>
      <c r="R3806" s="8">
        <v>4043969036013</v>
      </c>
      <c r="S3806" s="1">
        <v>18.95</v>
      </c>
      <c r="T3806" s="1" t="s">
        <v>26</v>
      </c>
      <c r="U3806" s="1">
        <v>1.6</v>
      </c>
      <c r="V3806" s="1" t="s">
        <v>12063</v>
      </c>
      <c r="W3806" s="1" t="s">
        <v>68</v>
      </c>
      <c r="X3806" s="1" t="str">
        <f>IF(W3806="", "", IFERROR(VLOOKUP(W3806, colorList!A:B,2,FALSE),""))</f>
        <v>kék</v>
      </c>
    </row>
    <row r="3807" spans="1:24" ht="27.75" customHeight="1" x14ac:dyDescent="0.25">
      <c r="A3807" s="1">
        <v>198200</v>
      </c>
      <c r="B3807" s="1" t="str">
        <f>TRIM(D3807)</f>
        <v/>
      </c>
      <c r="C3807" s="1" t="str">
        <f>IFERROR(VLOOKUP(D3807, sizeList!A:B, 2, FALSE), "")</f>
        <v/>
      </c>
      <c r="E3807" s="1" t="str">
        <f>TRIM(F3807)</f>
        <v>Waldhausen boxra szerelhető takarótartó</v>
      </c>
      <c r="F3807" s="1" t="s">
        <v>12350</v>
      </c>
      <c r="G3807" s="1" t="s">
        <v>12351</v>
      </c>
      <c r="H3807" s="1" t="s">
        <v>52</v>
      </c>
      <c r="I3807" s="1" t="s">
        <v>11837</v>
      </c>
      <c r="J3807" s="1" t="str">
        <f>TRIM(I3807)</f>
        <v>Istálló, pálya és legelő felszerelés</v>
      </c>
      <c r="K3807" s="1" t="s">
        <v>11838</v>
      </c>
      <c r="L3807" s="1" t="str">
        <f>TRIM(K3807)</f>
        <v>Boksz- és karámfelszerelés</v>
      </c>
      <c r="N3807" s="1" t="str">
        <f>TRIM(M3807)</f>
        <v/>
      </c>
      <c r="P3807" s="1" t="str">
        <f>TRIM(O3807)</f>
        <v/>
      </c>
      <c r="Q3807" s="18" t="s">
        <v>12352</v>
      </c>
      <c r="R3807" s="8">
        <v>4043969022177</v>
      </c>
      <c r="S3807" s="1">
        <v>19.95</v>
      </c>
      <c r="T3807" s="1" t="s">
        <v>26</v>
      </c>
      <c r="U3807" s="1">
        <v>1</v>
      </c>
      <c r="V3807" s="1" t="s">
        <v>12353</v>
      </c>
      <c r="W3807" s="1" t="s">
        <v>136</v>
      </c>
      <c r="X3807" s="1" t="str">
        <f>IF(W3807="", "", IFERROR(VLOOKUP(W3807, colorList!A:B,2,FALSE),""))</f>
        <v>fekete</v>
      </c>
    </row>
    <row r="3808" spans="1:24" ht="27.75" customHeight="1" x14ac:dyDescent="0.25">
      <c r="A3808" s="1">
        <v>1982101</v>
      </c>
      <c r="B3808" s="1" t="str">
        <f>TRIM(D3808)</f>
        <v/>
      </c>
      <c r="C3808" s="1" t="str">
        <f>IFERROR(VLOOKUP(D3808, sizeList!A:B, 2, FALSE), "")</f>
        <v/>
      </c>
      <c r="E3808" s="1" t="str">
        <f>TRIM(F3808)</f>
        <v>Waldhausen boxra szerelhető, állítható takarótartó</v>
      </c>
      <c r="F3808" s="1" t="s">
        <v>12354</v>
      </c>
      <c r="G3808" s="1" t="s">
        <v>12355</v>
      </c>
      <c r="H3808" s="1" t="s">
        <v>52</v>
      </c>
      <c r="I3808" s="1" t="s">
        <v>11837</v>
      </c>
      <c r="J3808" s="1" t="str">
        <f>TRIM(I3808)</f>
        <v>Istálló, pálya és legelő felszerelés</v>
      </c>
      <c r="K3808" s="1" t="s">
        <v>11838</v>
      </c>
      <c r="L3808" s="1" t="str">
        <f>TRIM(K3808)</f>
        <v>Boksz- és karámfelszerelés</v>
      </c>
      <c r="N3808" s="1" t="str">
        <f>TRIM(M3808)</f>
        <v/>
      </c>
      <c r="P3808" s="1" t="str">
        <f>TRIM(O3808)</f>
        <v/>
      </c>
      <c r="Q3808" s="18" t="s">
        <v>12356</v>
      </c>
      <c r="R3808" s="8">
        <v>4057962127852</v>
      </c>
      <c r="S3808" s="1">
        <v>27.95</v>
      </c>
      <c r="T3808" s="1" t="s">
        <v>26</v>
      </c>
      <c r="U3808" s="1">
        <v>1</v>
      </c>
      <c r="V3808" s="1" t="s">
        <v>12353</v>
      </c>
      <c r="W3808" s="1" t="s">
        <v>136</v>
      </c>
      <c r="X3808" s="1" t="str">
        <f>IF(W3808="", "", IFERROR(VLOOKUP(W3808, colorList!A:B,2,FALSE),""))</f>
        <v>fekete</v>
      </c>
    </row>
    <row r="3809" spans="1:24" ht="27.75" customHeight="1" x14ac:dyDescent="0.25">
      <c r="A3809" s="1">
        <v>7475305</v>
      </c>
      <c r="B3809" s="1" t="str">
        <f>TRIM(D3809)</f>
        <v/>
      </c>
      <c r="C3809" s="1" t="str">
        <f>IFERROR(VLOOKUP(D3809, sizeList!A:B, 2, FALSE), "")</f>
        <v/>
      </c>
      <c r="E3809" s="1" t="str">
        <f>TRIM(F3809)</f>
        <v>Waldhausen boxtáska</v>
      </c>
      <c r="F3809" s="1" t="s">
        <v>14687</v>
      </c>
      <c r="G3809" s="1" t="s">
        <v>14688</v>
      </c>
      <c r="H3809" s="1" t="s">
        <v>52</v>
      </c>
      <c r="I3809" s="1" t="s">
        <v>11837</v>
      </c>
      <c r="J3809" s="1" t="str">
        <f>TRIM(I3809)</f>
        <v>Istálló, pálya és legelő felszerelés</v>
      </c>
      <c r="K3809" s="1" t="s">
        <v>11838</v>
      </c>
      <c r="L3809" s="1" t="str">
        <f>TRIM(K3809)</f>
        <v>Boksz- és karámfelszerelés</v>
      </c>
      <c r="N3809" s="1" t="str">
        <f>TRIM(M3809)</f>
        <v/>
      </c>
      <c r="P3809" s="1" t="str">
        <f>TRIM(O3809)</f>
        <v/>
      </c>
      <c r="Q3809" s="18" t="s">
        <v>14689</v>
      </c>
      <c r="R3809" s="8">
        <v>4057962134164</v>
      </c>
      <c r="S3809" s="1">
        <v>69.95</v>
      </c>
      <c r="T3809" s="1" t="s">
        <v>26</v>
      </c>
      <c r="U3809" s="1">
        <v>1</v>
      </c>
      <c r="V3809" s="1" t="s">
        <v>14690</v>
      </c>
      <c r="W3809" s="1" t="s">
        <v>10875</v>
      </c>
      <c r="X3809" s="1" t="str">
        <f>IF(W3809="", "", IFERROR(VLOOKUP(W3809, colorList!A:B,2,FALSE),""))</f>
        <v>tengerészkék</v>
      </c>
    </row>
    <row r="3810" spans="1:24" ht="27.75" customHeight="1" x14ac:dyDescent="0.25">
      <c r="A3810" s="1" t="s">
        <v>2243</v>
      </c>
      <c r="B3810" s="1" t="str">
        <f>TRIM(D3810)</f>
        <v>WB</v>
      </c>
      <c r="C3810" s="1" t="str">
        <f>IFERROR(VLOOKUP(TRIM(D3810), sizeList!A:B, 2, FALSE), "")</f>
        <v>Full</v>
      </c>
      <c r="D3810" s="1" t="s">
        <v>226</v>
      </c>
      <c r="E3810" s="1" t="str">
        <f>TRIM(F3810)</f>
        <v>Waldhausen bőr futószárazó heveder</v>
      </c>
      <c r="F3810" s="1" t="s">
        <v>2244</v>
      </c>
      <c r="G3810" s="1" t="s">
        <v>2245</v>
      </c>
      <c r="H3810" s="1" t="s">
        <v>52</v>
      </c>
      <c r="I3810" s="1" t="s">
        <v>23</v>
      </c>
      <c r="J3810" s="1" t="str">
        <f>TRIM(I3810)</f>
        <v>Lófelszerelés</v>
      </c>
      <c r="K3810" s="1" t="s">
        <v>2145</v>
      </c>
      <c r="L3810" s="1" t="str">
        <f>TRIM(K3810)</f>
        <v>Futószárazás, lókiképzés</v>
      </c>
      <c r="M3810" s="1" t="s">
        <v>2199</v>
      </c>
      <c r="N3810" s="1" t="str">
        <f>TRIM(M3810)</f>
        <v>Futószárazó heveder</v>
      </c>
      <c r="P3810" s="1" t="str">
        <f>TRIM(O3810)</f>
        <v/>
      </c>
      <c r="Q3810" s="18" t="s">
        <v>5400</v>
      </c>
      <c r="R3810" s="8">
        <v>4043969010112</v>
      </c>
      <c r="S3810" s="1">
        <v>129.94999999999999</v>
      </c>
      <c r="T3810" s="1" t="s">
        <v>26</v>
      </c>
      <c r="U3810" s="1">
        <v>2.8</v>
      </c>
      <c r="V3810" s="1" t="s">
        <v>2246</v>
      </c>
      <c r="W3810" s="1" t="s">
        <v>136</v>
      </c>
      <c r="X3810" s="1" t="str">
        <f>IF(W3810="", "", IFERROR(VLOOKUP(W3810, colorList!A:B,2,FALSE),""))</f>
        <v>fekete</v>
      </c>
    </row>
    <row r="3811" spans="1:24" ht="27.75" customHeight="1" x14ac:dyDescent="0.25">
      <c r="A3811" s="1" t="s">
        <v>3357</v>
      </c>
      <c r="B3811" s="1" t="str">
        <f>TRIM(D3811)</f>
        <v>120 cm</v>
      </c>
      <c r="C3811" s="1" t="str">
        <f>IFERROR(VLOOKUP(TRIM(D3811), sizeList!A:B, 2, FALSE), "")</f>
        <v>120 cm</v>
      </c>
      <c r="D3811" s="1" t="s">
        <v>2959</v>
      </c>
      <c r="E3811" s="1" t="str">
        <f>TRIM(F3811)</f>
        <v>Waldhausen bőr hasvédős heveder elasztikus résszel</v>
      </c>
      <c r="F3811" s="1" t="s">
        <v>3358</v>
      </c>
      <c r="G3811" s="1" t="s">
        <v>3359</v>
      </c>
      <c r="H3811" s="1" t="s">
        <v>52</v>
      </c>
      <c r="I3811" s="1" t="s">
        <v>23</v>
      </c>
      <c r="J3811" s="1" t="str">
        <f>TRIM(I3811)</f>
        <v>Lófelszerelés</v>
      </c>
      <c r="K3811" s="1" t="s">
        <v>2962</v>
      </c>
      <c r="L3811" s="1" t="str">
        <f>TRIM(K3811)</f>
        <v>Nyereg és tartozékai</v>
      </c>
      <c r="M3811" s="1" t="s">
        <v>2963</v>
      </c>
      <c r="N3811" s="1" t="str">
        <f>TRIM(M3811)</f>
        <v>Heveder</v>
      </c>
      <c r="O3811" s="1" t="s">
        <v>2991</v>
      </c>
      <c r="P3811" s="1" t="str">
        <f>TRIM(O3811)</f>
        <v>Univerzális heveder</v>
      </c>
      <c r="Q3811" s="18" t="s">
        <v>3360</v>
      </c>
      <c r="R3811" s="8">
        <v>4057962224056</v>
      </c>
      <c r="S3811" s="1">
        <v>119.95</v>
      </c>
      <c r="T3811" s="1" t="s">
        <v>26</v>
      </c>
      <c r="U3811" s="1">
        <v>1.379</v>
      </c>
      <c r="V3811" s="1" t="s">
        <v>3361</v>
      </c>
      <c r="W3811" s="1" t="s">
        <v>136</v>
      </c>
      <c r="X3811" s="1" t="str">
        <f>IF(W3811="", "", IFERROR(VLOOKUP(W3811, colorList!A:B,2,FALSE),""))</f>
        <v>fekete</v>
      </c>
    </row>
    <row r="3812" spans="1:24" ht="27.75" customHeight="1" x14ac:dyDescent="0.25">
      <c r="A3812" s="1" t="s">
        <v>3362</v>
      </c>
      <c r="B3812" s="1" t="str">
        <f>TRIM(D3812)</f>
        <v>125 cm</v>
      </c>
      <c r="C3812" s="1" t="str">
        <f>IFERROR(VLOOKUP(TRIM(D3812), sizeList!A:B, 2, FALSE), "")</f>
        <v>125 cm</v>
      </c>
      <c r="D3812" s="1" t="s">
        <v>138</v>
      </c>
      <c r="E3812" s="1" t="str">
        <f>TRIM(F3812)</f>
        <v>Waldhausen bőr hasvédős heveder elasztikus résszel</v>
      </c>
      <c r="F3812" s="1" t="s">
        <v>3358</v>
      </c>
      <c r="G3812" s="1" t="s">
        <v>3363</v>
      </c>
      <c r="H3812" s="1" t="s">
        <v>52</v>
      </c>
      <c r="I3812" s="1" t="s">
        <v>23</v>
      </c>
      <c r="J3812" s="1" t="str">
        <f>TRIM(I3812)</f>
        <v>Lófelszerelés</v>
      </c>
      <c r="K3812" s="1" t="s">
        <v>2962</v>
      </c>
      <c r="L3812" s="1" t="str">
        <f>TRIM(K3812)</f>
        <v>Nyereg és tartozékai</v>
      </c>
      <c r="M3812" s="1" t="s">
        <v>2963</v>
      </c>
      <c r="N3812" s="1" t="str">
        <f>TRIM(M3812)</f>
        <v>Heveder</v>
      </c>
      <c r="O3812" s="1" t="s">
        <v>2991</v>
      </c>
      <c r="P3812" s="1" t="str">
        <f>TRIM(O3812)</f>
        <v>Univerzális heveder</v>
      </c>
      <c r="Q3812" s="18" t="s">
        <v>3360</v>
      </c>
      <c r="R3812" s="8">
        <v>4057962224063</v>
      </c>
      <c r="S3812" s="1">
        <v>119.95</v>
      </c>
      <c r="T3812" s="1" t="s">
        <v>26</v>
      </c>
      <c r="U3812" s="1">
        <v>1.379</v>
      </c>
      <c r="V3812" s="1" t="s">
        <v>3361</v>
      </c>
      <c r="W3812" s="1" t="s">
        <v>136</v>
      </c>
      <c r="X3812" s="1" t="str">
        <f>IF(W3812="", "", IFERROR(VLOOKUP(W3812, colorList!A:B,2,FALSE),""))</f>
        <v>fekete</v>
      </c>
    </row>
    <row r="3813" spans="1:24" ht="27.75" customHeight="1" x14ac:dyDescent="0.25">
      <c r="A3813" s="1" t="s">
        <v>3364</v>
      </c>
      <c r="B3813" s="1" t="str">
        <f>TRIM(D3813)</f>
        <v>130 cm</v>
      </c>
      <c r="C3813" s="1" t="str">
        <f>IFERROR(VLOOKUP(TRIM(D3813), sizeList!A:B, 2, FALSE), "")</f>
        <v>130 cm</v>
      </c>
      <c r="D3813" s="1" t="s">
        <v>2970</v>
      </c>
      <c r="E3813" s="1" t="str">
        <f>TRIM(F3813)</f>
        <v>Waldhausen bőr hasvédős heveder elasztikus résszel</v>
      </c>
      <c r="F3813" s="1" t="s">
        <v>3358</v>
      </c>
      <c r="G3813" s="1" t="s">
        <v>3365</v>
      </c>
      <c r="H3813" s="1" t="s">
        <v>52</v>
      </c>
      <c r="I3813" s="1" t="s">
        <v>23</v>
      </c>
      <c r="J3813" s="1" t="str">
        <f>TRIM(I3813)</f>
        <v>Lófelszerelés</v>
      </c>
      <c r="K3813" s="1" t="s">
        <v>2962</v>
      </c>
      <c r="L3813" s="1" t="str">
        <f>TRIM(K3813)</f>
        <v>Nyereg és tartozékai</v>
      </c>
      <c r="M3813" s="1" t="s">
        <v>2963</v>
      </c>
      <c r="N3813" s="1" t="str">
        <f>TRIM(M3813)</f>
        <v>Heveder</v>
      </c>
      <c r="O3813" s="1" t="s">
        <v>2991</v>
      </c>
      <c r="P3813" s="1" t="str">
        <f>TRIM(O3813)</f>
        <v>Univerzális heveder</v>
      </c>
      <c r="Q3813" s="18" t="s">
        <v>3360</v>
      </c>
      <c r="R3813" s="8">
        <v>4057962224070</v>
      </c>
      <c r="S3813" s="1">
        <v>119.95</v>
      </c>
      <c r="T3813" s="1" t="s">
        <v>26</v>
      </c>
      <c r="U3813" s="1">
        <v>1.379</v>
      </c>
      <c r="V3813" s="1" t="s">
        <v>3361</v>
      </c>
      <c r="W3813" s="1" t="s">
        <v>136</v>
      </c>
      <c r="X3813" s="1" t="str">
        <f>IF(W3813="", "", IFERROR(VLOOKUP(W3813, colorList!A:B,2,FALSE),""))</f>
        <v>fekete</v>
      </c>
    </row>
    <row r="3814" spans="1:24" ht="27.75" customHeight="1" x14ac:dyDescent="0.25">
      <c r="A3814" s="1" t="s">
        <v>3366</v>
      </c>
      <c r="B3814" s="1" t="str">
        <f>TRIM(D3814)</f>
        <v>135 cm</v>
      </c>
      <c r="C3814" s="1" t="str">
        <f>IFERROR(VLOOKUP(TRIM(D3814), sizeList!A:B, 2, FALSE), "")</f>
        <v>135 cm</v>
      </c>
      <c r="D3814" s="1" t="s">
        <v>141</v>
      </c>
      <c r="E3814" s="1" t="str">
        <f>TRIM(F3814)</f>
        <v>Waldhausen bőr hasvédős heveder elasztikus résszel</v>
      </c>
      <c r="F3814" s="1" t="s">
        <v>3358</v>
      </c>
      <c r="G3814" s="1" t="s">
        <v>3367</v>
      </c>
      <c r="H3814" s="1" t="s">
        <v>52</v>
      </c>
      <c r="I3814" s="1" t="s">
        <v>23</v>
      </c>
      <c r="J3814" s="1" t="str">
        <f>TRIM(I3814)</f>
        <v>Lófelszerelés</v>
      </c>
      <c r="K3814" s="1" t="s">
        <v>2962</v>
      </c>
      <c r="L3814" s="1" t="str">
        <f>TRIM(K3814)</f>
        <v>Nyereg és tartozékai</v>
      </c>
      <c r="M3814" s="1" t="s">
        <v>2963</v>
      </c>
      <c r="N3814" s="1" t="str">
        <f>TRIM(M3814)</f>
        <v>Heveder</v>
      </c>
      <c r="O3814" s="1" t="s">
        <v>2991</v>
      </c>
      <c r="P3814" s="1" t="str">
        <f>TRIM(O3814)</f>
        <v>Univerzális heveder</v>
      </c>
      <c r="Q3814" s="18" t="s">
        <v>3360</v>
      </c>
      <c r="R3814" s="8">
        <v>4057962224087</v>
      </c>
      <c r="S3814" s="1">
        <v>119.95</v>
      </c>
      <c r="T3814" s="1" t="s">
        <v>26</v>
      </c>
      <c r="U3814" s="1">
        <v>1.379</v>
      </c>
      <c r="V3814" s="1" t="s">
        <v>3361</v>
      </c>
      <c r="W3814" s="1" t="s">
        <v>136</v>
      </c>
      <c r="X3814" s="1" t="str">
        <f>IF(W3814="", "", IFERROR(VLOOKUP(W3814, colorList!A:B,2,FALSE),""))</f>
        <v>fekete</v>
      </c>
    </row>
    <row r="3815" spans="1:24" ht="27.75" customHeight="1" x14ac:dyDescent="0.25">
      <c r="A3815" s="1" t="s">
        <v>3368</v>
      </c>
      <c r="B3815" s="1" t="str">
        <f>TRIM(D3815)</f>
        <v>140 cm</v>
      </c>
      <c r="C3815" s="1" t="str">
        <f>IFERROR(VLOOKUP(TRIM(D3815), sizeList!A:B, 2, FALSE), "")</f>
        <v>140 cm</v>
      </c>
      <c r="D3815" s="1" t="s">
        <v>2975</v>
      </c>
      <c r="E3815" s="1" t="str">
        <f>TRIM(F3815)</f>
        <v>Waldhausen bőr hasvédős heveder elasztikus résszel</v>
      </c>
      <c r="F3815" s="1" t="s">
        <v>3358</v>
      </c>
      <c r="G3815" s="1" t="s">
        <v>3369</v>
      </c>
      <c r="H3815" s="1" t="s">
        <v>52</v>
      </c>
      <c r="I3815" s="1" t="s">
        <v>23</v>
      </c>
      <c r="J3815" s="1" t="str">
        <f>TRIM(I3815)</f>
        <v>Lófelszerelés</v>
      </c>
      <c r="K3815" s="1" t="s">
        <v>2962</v>
      </c>
      <c r="L3815" s="1" t="str">
        <f>TRIM(K3815)</f>
        <v>Nyereg és tartozékai</v>
      </c>
      <c r="M3815" s="1" t="s">
        <v>2963</v>
      </c>
      <c r="N3815" s="1" t="str">
        <f>TRIM(M3815)</f>
        <v>Heveder</v>
      </c>
      <c r="O3815" s="1" t="s">
        <v>2991</v>
      </c>
      <c r="P3815" s="1" t="str">
        <f>TRIM(O3815)</f>
        <v>Univerzális heveder</v>
      </c>
      <c r="Q3815" s="18" t="s">
        <v>3360</v>
      </c>
      <c r="R3815" s="8">
        <v>4057962224094</v>
      </c>
      <c r="S3815" s="1">
        <v>119.95</v>
      </c>
      <c r="T3815" s="1" t="s">
        <v>26</v>
      </c>
      <c r="U3815" s="1">
        <v>1.379</v>
      </c>
      <c r="V3815" s="1" t="s">
        <v>3361</v>
      </c>
      <c r="W3815" s="1" t="s">
        <v>136</v>
      </c>
      <c r="X3815" s="1" t="str">
        <f>IF(W3815="", "", IFERROR(VLOOKUP(W3815, colorList!A:B,2,FALSE),""))</f>
        <v>fekete</v>
      </c>
    </row>
    <row r="3816" spans="1:24" ht="27.75" customHeight="1" x14ac:dyDescent="0.25">
      <c r="A3816" s="1" t="s">
        <v>3370</v>
      </c>
      <c r="B3816" s="1" t="str">
        <f>TRIM(D3816)</f>
        <v>120 cm</v>
      </c>
      <c r="C3816" s="1" t="str">
        <f>IFERROR(VLOOKUP(TRIM(D3816), sizeList!A:B, 2, FALSE), "")</f>
        <v>120 cm</v>
      </c>
      <c r="D3816" s="1" t="s">
        <v>2959</v>
      </c>
      <c r="E3816" s="1" t="str">
        <f>TRIM(F3816)</f>
        <v>Waldhausen bőr hasvédős heveder elasztikus résszel</v>
      </c>
      <c r="F3816" s="1" t="s">
        <v>3358</v>
      </c>
      <c r="G3816" s="1" t="s">
        <v>3371</v>
      </c>
      <c r="H3816" s="1" t="s">
        <v>52</v>
      </c>
      <c r="I3816" s="1" t="s">
        <v>23</v>
      </c>
      <c r="J3816" s="1" t="str">
        <f>TRIM(I3816)</f>
        <v>Lófelszerelés</v>
      </c>
      <c r="K3816" s="1" t="s">
        <v>2962</v>
      </c>
      <c r="L3816" s="1" t="str">
        <f>TRIM(K3816)</f>
        <v>Nyereg és tartozékai</v>
      </c>
      <c r="M3816" s="1" t="s">
        <v>2963</v>
      </c>
      <c r="N3816" s="1" t="str">
        <f>TRIM(M3816)</f>
        <v>Heveder</v>
      </c>
      <c r="O3816" s="1" t="s">
        <v>2991</v>
      </c>
      <c r="P3816" s="1" t="str">
        <f>TRIM(O3816)</f>
        <v>Univerzális heveder</v>
      </c>
      <c r="Q3816" s="18" t="s">
        <v>3360</v>
      </c>
      <c r="R3816" s="8">
        <v>4057962224100</v>
      </c>
      <c r="S3816" s="1">
        <v>119.95</v>
      </c>
      <c r="T3816" s="1" t="s">
        <v>26</v>
      </c>
      <c r="U3816" s="1">
        <v>1.379</v>
      </c>
      <c r="V3816" s="1" t="s">
        <v>3361</v>
      </c>
      <c r="W3816" s="1" t="s">
        <v>490</v>
      </c>
      <c r="X3816" s="1" t="str">
        <f>IF(W3816="", "", IFERROR(VLOOKUP(W3816, colorList!A:B,2,FALSE),""))</f>
        <v>barna</v>
      </c>
    </row>
    <row r="3817" spans="1:24" ht="27.75" customHeight="1" x14ac:dyDescent="0.25">
      <c r="A3817" s="1" t="s">
        <v>3372</v>
      </c>
      <c r="B3817" s="1" t="str">
        <f>TRIM(D3817)</f>
        <v>125 cm</v>
      </c>
      <c r="C3817" s="1" t="str">
        <f>IFERROR(VLOOKUP(TRIM(D3817), sizeList!A:B, 2, FALSE), "")</f>
        <v>125 cm</v>
      </c>
      <c r="D3817" s="1" t="s">
        <v>138</v>
      </c>
      <c r="E3817" s="1" t="str">
        <f>TRIM(F3817)</f>
        <v>Waldhausen bőr hasvédős heveder elasztikus résszel</v>
      </c>
      <c r="F3817" s="1" t="s">
        <v>3358</v>
      </c>
      <c r="G3817" s="1" t="s">
        <v>3373</v>
      </c>
      <c r="H3817" s="1" t="s">
        <v>52</v>
      </c>
      <c r="I3817" s="1" t="s">
        <v>23</v>
      </c>
      <c r="J3817" s="1" t="str">
        <f>TRIM(I3817)</f>
        <v>Lófelszerelés</v>
      </c>
      <c r="K3817" s="1" t="s">
        <v>2962</v>
      </c>
      <c r="L3817" s="1" t="str">
        <f>TRIM(K3817)</f>
        <v>Nyereg és tartozékai</v>
      </c>
      <c r="M3817" s="1" t="s">
        <v>2963</v>
      </c>
      <c r="N3817" s="1" t="str">
        <f>TRIM(M3817)</f>
        <v>Heveder</v>
      </c>
      <c r="O3817" s="1" t="s">
        <v>2991</v>
      </c>
      <c r="P3817" s="1" t="str">
        <f>TRIM(O3817)</f>
        <v>Univerzális heveder</v>
      </c>
      <c r="Q3817" s="18" t="s">
        <v>3360</v>
      </c>
      <c r="R3817" s="8">
        <v>4057962224117</v>
      </c>
      <c r="S3817" s="1">
        <v>119.95</v>
      </c>
      <c r="T3817" s="1" t="s">
        <v>26</v>
      </c>
      <c r="U3817" s="1">
        <v>1.379</v>
      </c>
      <c r="V3817" s="1" t="s">
        <v>3361</v>
      </c>
      <c r="W3817" s="1" t="s">
        <v>490</v>
      </c>
      <c r="X3817" s="1" t="str">
        <f>IF(W3817="", "", IFERROR(VLOOKUP(W3817, colorList!A:B,2,FALSE),""))</f>
        <v>barna</v>
      </c>
    </row>
    <row r="3818" spans="1:24" ht="27.75" customHeight="1" x14ac:dyDescent="0.25">
      <c r="A3818" s="1" t="s">
        <v>3374</v>
      </c>
      <c r="B3818" s="1" t="str">
        <f>TRIM(D3818)</f>
        <v>130 cm</v>
      </c>
      <c r="C3818" s="1" t="str">
        <f>IFERROR(VLOOKUP(TRIM(D3818), sizeList!A:B, 2, FALSE), "")</f>
        <v>130 cm</v>
      </c>
      <c r="D3818" s="1" t="s">
        <v>2970</v>
      </c>
      <c r="E3818" s="1" t="str">
        <f>TRIM(F3818)</f>
        <v>Waldhausen bőr hasvédős heveder elasztikus résszel</v>
      </c>
      <c r="F3818" s="1" t="s">
        <v>3358</v>
      </c>
      <c r="G3818" s="1" t="s">
        <v>3375</v>
      </c>
      <c r="H3818" s="1" t="s">
        <v>52</v>
      </c>
      <c r="I3818" s="1" t="s">
        <v>23</v>
      </c>
      <c r="J3818" s="1" t="str">
        <f>TRIM(I3818)</f>
        <v>Lófelszerelés</v>
      </c>
      <c r="K3818" s="1" t="s">
        <v>2962</v>
      </c>
      <c r="L3818" s="1" t="str">
        <f>TRIM(K3818)</f>
        <v>Nyereg és tartozékai</v>
      </c>
      <c r="M3818" s="1" t="s">
        <v>2963</v>
      </c>
      <c r="N3818" s="1" t="str">
        <f>TRIM(M3818)</f>
        <v>Heveder</v>
      </c>
      <c r="O3818" s="1" t="s">
        <v>2991</v>
      </c>
      <c r="P3818" s="1" t="str">
        <f>TRIM(O3818)</f>
        <v>Univerzális heveder</v>
      </c>
      <c r="Q3818" s="18" t="s">
        <v>3360</v>
      </c>
      <c r="R3818" s="8">
        <v>4057962224124</v>
      </c>
      <c r="S3818" s="1">
        <v>119.95</v>
      </c>
      <c r="T3818" s="1" t="s">
        <v>26</v>
      </c>
      <c r="U3818" s="1">
        <v>1.379</v>
      </c>
      <c r="V3818" s="1" t="s">
        <v>3361</v>
      </c>
      <c r="W3818" s="1" t="s">
        <v>490</v>
      </c>
      <c r="X3818" s="1" t="str">
        <f>IF(W3818="", "", IFERROR(VLOOKUP(W3818, colorList!A:B,2,FALSE),""))</f>
        <v>barna</v>
      </c>
    </row>
    <row r="3819" spans="1:24" ht="27.75" customHeight="1" x14ac:dyDescent="0.25">
      <c r="A3819" s="1" t="s">
        <v>3376</v>
      </c>
      <c r="B3819" s="1" t="str">
        <f>TRIM(D3819)</f>
        <v>135 cm</v>
      </c>
      <c r="C3819" s="1" t="str">
        <f>IFERROR(VLOOKUP(TRIM(D3819), sizeList!A:B, 2, FALSE), "")</f>
        <v>135 cm</v>
      </c>
      <c r="D3819" s="1" t="s">
        <v>141</v>
      </c>
      <c r="E3819" s="1" t="str">
        <f>TRIM(F3819)</f>
        <v>Waldhausen bőr hasvédős heveder elasztikus résszel</v>
      </c>
      <c r="F3819" s="1" t="s">
        <v>3358</v>
      </c>
      <c r="G3819" s="1" t="s">
        <v>3377</v>
      </c>
      <c r="H3819" s="1" t="s">
        <v>52</v>
      </c>
      <c r="I3819" s="1" t="s">
        <v>23</v>
      </c>
      <c r="J3819" s="1" t="str">
        <f>TRIM(I3819)</f>
        <v>Lófelszerelés</v>
      </c>
      <c r="K3819" s="1" t="s">
        <v>2962</v>
      </c>
      <c r="L3819" s="1" t="str">
        <f>TRIM(K3819)</f>
        <v>Nyereg és tartozékai</v>
      </c>
      <c r="M3819" s="1" t="s">
        <v>2963</v>
      </c>
      <c r="N3819" s="1" t="str">
        <f>TRIM(M3819)</f>
        <v>Heveder</v>
      </c>
      <c r="O3819" s="1" t="s">
        <v>2991</v>
      </c>
      <c r="P3819" s="1" t="str">
        <f>TRIM(O3819)</f>
        <v>Univerzális heveder</v>
      </c>
      <c r="Q3819" s="18" t="s">
        <v>3360</v>
      </c>
      <c r="R3819" s="8">
        <v>4057962224131</v>
      </c>
      <c r="S3819" s="1">
        <v>119.95</v>
      </c>
      <c r="T3819" s="1" t="s">
        <v>26</v>
      </c>
      <c r="U3819" s="1">
        <v>1.379</v>
      </c>
      <c r="V3819" s="1" t="s">
        <v>3361</v>
      </c>
      <c r="W3819" s="1" t="s">
        <v>490</v>
      </c>
      <c r="X3819" s="1" t="str">
        <f>IF(W3819="", "", IFERROR(VLOOKUP(W3819, colorList!A:B,2,FALSE),""))</f>
        <v>barna</v>
      </c>
    </row>
    <row r="3820" spans="1:24" ht="27.75" customHeight="1" x14ac:dyDescent="0.25">
      <c r="A3820" s="1" t="s">
        <v>3378</v>
      </c>
      <c r="B3820" s="1" t="str">
        <f>TRIM(D3820)</f>
        <v>140 cm</v>
      </c>
      <c r="C3820" s="1" t="str">
        <f>IFERROR(VLOOKUP(TRIM(D3820), sizeList!A:B, 2, FALSE), "")</f>
        <v>140 cm</v>
      </c>
      <c r="D3820" s="1" t="s">
        <v>2975</v>
      </c>
      <c r="E3820" s="1" t="str">
        <f>TRIM(F3820)</f>
        <v>Waldhausen bőr hasvédős heveder elasztikus résszel</v>
      </c>
      <c r="F3820" s="1" t="s">
        <v>3358</v>
      </c>
      <c r="G3820" s="1" t="s">
        <v>3379</v>
      </c>
      <c r="H3820" s="1" t="s">
        <v>52</v>
      </c>
      <c r="I3820" s="1" t="s">
        <v>23</v>
      </c>
      <c r="J3820" s="1" t="str">
        <f>TRIM(I3820)</f>
        <v>Lófelszerelés</v>
      </c>
      <c r="K3820" s="1" t="s">
        <v>2962</v>
      </c>
      <c r="L3820" s="1" t="str">
        <f>TRIM(K3820)</f>
        <v>Nyereg és tartozékai</v>
      </c>
      <c r="M3820" s="1" t="s">
        <v>2963</v>
      </c>
      <c r="N3820" s="1" t="str">
        <f>TRIM(M3820)</f>
        <v>Heveder</v>
      </c>
      <c r="O3820" s="1" t="s">
        <v>2991</v>
      </c>
      <c r="P3820" s="1" t="str">
        <f>TRIM(O3820)</f>
        <v>Univerzális heveder</v>
      </c>
      <c r="Q3820" s="18" t="s">
        <v>3360</v>
      </c>
      <c r="R3820" s="8">
        <v>4057962224148</v>
      </c>
      <c r="S3820" s="1">
        <v>119.95</v>
      </c>
      <c r="T3820" s="1" t="s">
        <v>26</v>
      </c>
      <c r="U3820" s="1">
        <v>1.379</v>
      </c>
      <c r="V3820" s="1" t="s">
        <v>3361</v>
      </c>
      <c r="W3820" s="1" t="s">
        <v>490</v>
      </c>
      <c r="X3820" s="1" t="str">
        <f>IF(W3820="", "", IFERROR(VLOOKUP(W3820, colorList!A:B,2,FALSE),""))</f>
        <v>barna</v>
      </c>
    </row>
    <row r="3821" spans="1:24" ht="27.75" customHeight="1" x14ac:dyDescent="0.25">
      <c r="A3821" s="1" t="s">
        <v>3329</v>
      </c>
      <c r="B3821" s="1" t="str">
        <f>TRIM(D3821)</f>
        <v>120 cm</v>
      </c>
      <c r="C3821" s="1" t="str">
        <f>IFERROR(VLOOKUP(TRIM(D3821), sizeList!A:B, 2, FALSE), "")</f>
        <v>120 cm</v>
      </c>
      <c r="D3821" s="1" t="s">
        <v>2959</v>
      </c>
      <c r="E3821" s="1" t="str">
        <f>TRIM(F3821)</f>
        <v>Waldhausen bőr heveder elasztikus résszel</v>
      </c>
      <c r="F3821" s="1" t="s">
        <v>3323</v>
      </c>
      <c r="G3821" s="1" t="s">
        <v>3330</v>
      </c>
      <c r="H3821" s="1" t="s">
        <v>52</v>
      </c>
      <c r="I3821" s="1" t="s">
        <v>23</v>
      </c>
      <c r="J3821" s="1" t="str">
        <f>TRIM(I3821)</f>
        <v>Lófelszerelés</v>
      </c>
      <c r="K3821" s="1" t="s">
        <v>2962</v>
      </c>
      <c r="L3821" s="1" t="str">
        <f>TRIM(K3821)</f>
        <v>Nyereg és tartozékai</v>
      </c>
      <c r="M3821" s="1" t="s">
        <v>2963</v>
      </c>
      <c r="N3821" s="1" t="str">
        <f>TRIM(M3821)</f>
        <v>Heveder</v>
      </c>
      <c r="O3821" s="1" t="s">
        <v>2991</v>
      </c>
      <c r="P3821" s="1" t="str">
        <f>TRIM(O3821)</f>
        <v>Univerzális heveder</v>
      </c>
      <c r="Q3821" s="18" t="s">
        <v>3325</v>
      </c>
      <c r="R3821" s="8">
        <v>4057962223905</v>
      </c>
      <c r="S3821" s="1">
        <v>99.95</v>
      </c>
      <c r="T3821" s="1" t="s">
        <v>26</v>
      </c>
      <c r="U3821" s="1">
        <v>0.57989999999999997</v>
      </c>
      <c r="V3821" s="1" t="s">
        <v>3326</v>
      </c>
      <c r="W3821" s="1" t="s">
        <v>136</v>
      </c>
      <c r="X3821" s="1" t="str">
        <f>IF(W3821="", "", IFERROR(VLOOKUP(W3821, colorList!A:B,2,FALSE),""))</f>
        <v>fekete</v>
      </c>
    </row>
    <row r="3822" spans="1:24" ht="27.75" customHeight="1" x14ac:dyDescent="0.25">
      <c r="A3822" s="1" t="s">
        <v>3327</v>
      </c>
      <c r="B3822" s="1" t="str">
        <f>TRIM(D3822)</f>
        <v>115 cm</v>
      </c>
      <c r="C3822" s="1" t="str">
        <f>IFERROR(VLOOKUP(TRIM(D3822), sizeList!A:B, 2, FALSE), "")</f>
        <v>115 cm</v>
      </c>
      <c r="D3822" s="1" t="s">
        <v>130</v>
      </c>
      <c r="E3822" s="1" t="str">
        <f>TRIM(F3822)</f>
        <v>Waldhausen bőr heveder elasztikus résszel</v>
      </c>
      <c r="F3822" s="1" t="s">
        <v>3323</v>
      </c>
      <c r="G3822" s="1" t="s">
        <v>3328</v>
      </c>
      <c r="H3822" s="1" t="s">
        <v>52</v>
      </c>
      <c r="I3822" s="1" t="s">
        <v>23</v>
      </c>
      <c r="J3822" s="1" t="str">
        <f>TRIM(I3822)</f>
        <v>Lófelszerelés</v>
      </c>
      <c r="K3822" s="1" t="s">
        <v>2962</v>
      </c>
      <c r="L3822" s="1" t="str">
        <f>TRIM(K3822)</f>
        <v>Nyereg és tartozékai</v>
      </c>
      <c r="M3822" s="1" t="s">
        <v>2963</v>
      </c>
      <c r="N3822" s="1" t="str">
        <f>TRIM(M3822)</f>
        <v>Heveder</v>
      </c>
      <c r="O3822" s="1" t="s">
        <v>2991</v>
      </c>
      <c r="P3822" s="1" t="str">
        <f>TRIM(O3822)</f>
        <v>Univerzális heveder</v>
      </c>
      <c r="Q3822" s="18" t="s">
        <v>3325</v>
      </c>
      <c r="R3822" s="8">
        <v>4057962223912</v>
      </c>
      <c r="S3822" s="1">
        <v>99.95</v>
      </c>
      <c r="T3822" s="1" t="s">
        <v>26</v>
      </c>
      <c r="U3822" s="1">
        <v>0.57989999999999997</v>
      </c>
      <c r="V3822" s="1" t="s">
        <v>3326</v>
      </c>
      <c r="W3822" s="1" t="s">
        <v>136</v>
      </c>
      <c r="X3822" s="1" t="str">
        <f>IF(W3822="", "", IFERROR(VLOOKUP(W3822, colorList!A:B,2,FALSE),""))</f>
        <v>fekete</v>
      </c>
    </row>
    <row r="3823" spans="1:24" ht="27.75" customHeight="1" x14ac:dyDescent="0.25">
      <c r="A3823" s="1" t="s">
        <v>3331</v>
      </c>
      <c r="B3823" s="1" t="str">
        <f>TRIM(D3823)</f>
        <v>125 cm</v>
      </c>
      <c r="C3823" s="1" t="str">
        <f>IFERROR(VLOOKUP(TRIM(D3823), sizeList!A:B, 2, FALSE), "")</f>
        <v>125 cm</v>
      </c>
      <c r="D3823" s="1" t="s">
        <v>138</v>
      </c>
      <c r="E3823" s="1" t="str">
        <f>TRIM(F3823)</f>
        <v>Waldhausen bőr heveder elasztikus résszel</v>
      </c>
      <c r="F3823" s="1" t="s">
        <v>3323</v>
      </c>
      <c r="G3823" s="1" t="s">
        <v>3332</v>
      </c>
      <c r="H3823" s="1" t="s">
        <v>52</v>
      </c>
      <c r="I3823" s="1" t="s">
        <v>23</v>
      </c>
      <c r="J3823" s="1" t="str">
        <f>TRIM(I3823)</f>
        <v>Lófelszerelés</v>
      </c>
      <c r="K3823" s="1" t="s">
        <v>2962</v>
      </c>
      <c r="L3823" s="1" t="str">
        <f>TRIM(K3823)</f>
        <v>Nyereg és tartozékai</v>
      </c>
      <c r="M3823" s="1" t="s">
        <v>2963</v>
      </c>
      <c r="N3823" s="1" t="str">
        <f>TRIM(M3823)</f>
        <v>Heveder</v>
      </c>
      <c r="O3823" s="1" t="s">
        <v>2991</v>
      </c>
      <c r="P3823" s="1" t="str">
        <f>TRIM(O3823)</f>
        <v>Univerzális heveder</v>
      </c>
      <c r="Q3823" s="18" t="s">
        <v>3325</v>
      </c>
      <c r="R3823" s="8">
        <v>4057962223929</v>
      </c>
      <c r="S3823" s="1">
        <v>99.95</v>
      </c>
      <c r="T3823" s="1" t="s">
        <v>26</v>
      </c>
      <c r="U3823" s="1">
        <v>0.57989999999999997</v>
      </c>
      <c r="V3823" s="1" t="s">
        <v>3326</v>
      </c>
      <c r="W3823" s="1" t="s">
        <v>136</v>
      </c>
      <c r="X3823" s="1" t="str">
        <f>IF(W3823="", "", IFERROR(VLOOKUP(W3823, colorList!A:B,2,FALSE),""))</f>
        <v>fekete</v>
      </c>
    </row>
    <row r="3824" spans="1:24" ht="27.75" customHeight="1" x14ac:dyDescent="0.25">
      <c r="A3824" s="1" t="s">
        <v>3333</v>
      </c>
      <c r="B3824" s="1" t="str">
        <f>TRIM(D3824)</f>
        <v>130 cm</v>
      </c>
      <c r="C3824" s="1" t="str">
        <f>IFERROR(VLOOKUP(TRIM(D3824), sizeList!A:B, 2, FALSE), "")</f>
        <v>130 cm</v>
      </c>
      <c r="D3824" s="1" t="s">
        <v>2970</v>
      </c>
      <c r="E3824" s="1" t="str">
        <f>TRIM(F3824)</f>
        <v>Waldhausen bőr heveder elasztikus résszel</v>
      </c>
      <c r="F3824" s="1" t="s">
        <v>3323</v>
      </c>
      <c r="G3824" s="1" t="s">
        <v>3334</v>
      </c>
      <c r="H3824" s="1" t="s">
        <v>52</v>
      </c>
      <c r="I3824" s="1" t="s">
        <v>23</v>
      </c>
      <c r="J3824" s="1" t="str">
        <f>TRIM(I3824)</f>
        <v>Lófelszerelés</v>
      </c>
      <c r="K3824" s="1" t="s">
        <v>2962</v>
      </c>
      <c r="L3824" s="1" t="str">
        <f>TRIM(K3824)</f>
        <v>Nyereg és tartozékai</v>
      </c>
      <c r="M3824" s="1" t="s">
        <v>2963</v>
      </c>
      <c r="N3824" s="1" t="str">
        <f>TRIM(M3824)</f>
        <v>Heveder</v>
      </c>
      <c r="O3824" s="1" t="s">
        <v>2991</v>
      </c>
      <c r="P3824" s="1" t="str">
        <f>TRIM(O3824)</f>
        <v>Univerzális heveder</v>
      </c>
      <c r="Q3824" s="18" t="s">
        <v>3325</v>
      </c>
      <c r="R3824" s="8">
        <v>4057962223936</v>
      </c>
      <c r="S3824" s="1">
        <v>99.95</v>
      </c>
      <c r="T3824" s="1" t="s">
        <v>26</v>
      </c>
      <c r="U3824" s="1">
        <v>0.57989999999999997</v>
      </c>
      <c r="V3824" s="1" t="s">
        <v>3326</v>
      </c>
      <c r="W3824" s="1" t="s">
        <v>136</v>
      </c>
      <c r="X3824" s="1" t="str">
        <f>IF(W3824="", "", IFERROR(VLOOKUP(W3824, colorList!A:B,2,FALSE),""))</f>
        <v>fekete</v>
      </c>
    </row>
    <row r="3825" spans="1:24" ht="27.75" customHeight="1" x14ac:dyDescent="0.25">
      <c r="A3825" s="1" t="s">
        <v>3335</v>
      </c>
      <c r="B3825" s="1" t="str">
        <f>TRIM(D3825)</f>
        <v>135 cm</v>
      </c>
      <c r="C3825" s="1" t="str">
        <f>IFERROR(VLOOKUP(TRIM(D3825), sizeList!A:B, 2, FALSE), "")</f>
        <v>135 cm</v>
      </c>
      <c r="D3825" s="1" t="s">
        <v>141</v>
      </c>
      <c r="E3825" s="1" t="str">
        <f>TRIM(F3825)</f>
        <v>Waldhausen bőr heveder elasztikus résszel</v>
      </c>
      <c r="F3825" s="1" t="s">
        <v>3323</v>
      </c>
      <c r="G3825" s="1" t="s">
        <v>3336</v>
      </c>
      <c r="H3825" s="1" t="s">
        <v>52</v>
      </c>
      <c r="I3825" s="1" t="s">
        <v>23</v>
      </c>
      <c r="J3825" s="1" t="str">
        <f>TRIM(I3825)</f>
        <v>Lófelszerelés</v>
      </c>
      <c r="K3825" s="1" t="s">
        <v>2962</v>
      </c>
      <c r="L3825" s="1" t="str">
        <f>TRIM(K3825)</f>
        <v>Nyereg és tartozékai</v>
      </c>
      <c r="M3825" s="1" t="s">
        <v>2963</v>
      </c>
      <c r="N3825" s="1" t="str">
        <f>TRIM(M3825)</f>
        <v>Heveder</v>
      </c>
      <c r="O3825" s="1" t="s">
        <v>2991</v>
      </c>
      <c r="P3825" s="1" t="str">
        <f>TRIM(O3825)</f>
        <v>Univerzális heveder</v>
      </c>
      <c r="Q3825" s="18" t="s">
        <v>3325</v>
      </c>
      <c r="R3825" s="8">
        <v>4057962223943</v>
      </c>
      <c r="S3825" s="1">
        <v>99.95</v>
      </c>
      <c r="T3825" s="1" t="s">
        <v>26</v>
      </c>
      <c r="U3825" s="1">
        <v>0.57989999999999997</v>
      </c>
      <c r="V3825" s="1" t="s">
        <v>3326</v>
      </c>
      <c r="W3825" s="1" t="s">
        <v>136</v>
      </c>
      <c r="X3825" s="1" t="str">
        <f>IF(W3825="", "", IFERROR(VLOOKUP(W3825, colorList!A:B,2,FALSE),""))</f>
        <v>fekete</v>
      </c>
    </row>
    <row r="3826" spans="1:24" ht="27.75" customHeight="1" x14ac:dyDescent="0.25">
      <c r="A3826" s="1" t="s">
        <v>3337</v>
      </c>
      <c r="B3826" s="1" t="str">
        <f>TRIM(D3826)</f>
        <v>140 cm</v>
      </c>
      <c r="C3826" s="1" t="str">
        <f>IFERROR(VLOOKUP(TRIM(D3826), sizeList!A:B, 2, FALSE), "")</f>
        <v>140 cm</v>
      </c>
      <c r="D3826" s="1" t="s">
        <v>2975</v>
      </c>
      <c r="E3826" s="1" t="str">
        <f>TRIM(F3826)</f>
        <v>Waldhausen bőr heveder elasztikus résszel</v>
      </c>
      <c r="F3826" s="1" t="s">
        <v>3323</v>
      </c>
      <c r="G3826" s="1" t="s">
        <v>3338</v>
      </c>
      <c r="H3826" s="1" t="s">
        <v>52</v>
      </c>
      <c r="I3826" s="1" t="s">
        <v>23</v>
      </c>
      <c r="J3826" s="1" t="str">
        <f>TRIM(I3826)</f>
        <v>Lófelszerelés</v>
      </c>
      <c r="K3826" s="1" t="s">
        <v>2962</v>
      </c>
      <c r="L3826" s="1" t="str">
        <f>TRIM(K3826)</f>
        <v>Nyereg és tartozékai</v>
      </c>
      <c r="M3826" s="1" t="s">
        <v>2963</v>
      </c>
      <c r="N3826" s="1" t="str">
        <f>TRIM(M3826)</f>
        <v>Heveder</v>
      </c>
      <c r="O3826" s="1" t="s">
        <v>2991</v>
      </c>
      <c r="P3826" s="1" t="str">
        <f>TRIM(O3826)</f>
        <v>Univerzális heveder</v>
      </c>
      <c r="Q3826" s="18" t="s">
        <v>3325</v>
      </c>
      <c r="R3826" s="8">
        <v>4057962223950</v>
      </c>
      <c r="S3826" s="1">
        <v>99.95</v>
      </c>
      <c r="T3826" s="1" t="s">
        <v>26</v>
      </c>
      <c r="U3826" s="1">
        <v>0.57989999999999997</v>
      </c>
      <c r="V3826" s="1" t="s">
        <v>3326</v>
      </c>
      <c r="W3826" s="1" t="s">
        <v>136</v>
      </c>
      <c r="X3826" s="1" t="str">
        <f>IF(W3826="", "", IFERROR(VLOOKUP(W3826, colorList!A:B,2,FALSE),""))</f>
        <v>fekete</v>
      </c>
    </row>
    <row r="3827" spans="1:24" ht="27.75" customHeight="1" x14ac:dyDescent="0.25">
      <c r="A3827" s="1" t="s">
        <v>3339</v>
      </c>
      <c r="B3827" s="1" t="str">
        <f>TRIM(D3827)</f>
        <v>145 cm</v>
      </c>
      <c r="C3827" s="1" t="str">
        <f>IFERROR(VLOOKUP(TRIM(D3827), sizeList!A:B, 2, FALSE), "")</f>
        <v>145 cm</v>
      </c>
      <c r="D3827" s="1" t="s">
        <v>144</v>
      </c>
      <c r="E3827" s="1" t="str">
        <f>TRIM(F3827)</f>
        <v>Waldhausen bőr heveder elasztikus résszel</v>
      </c>
      <c r="F3827" s="1" t="s">
        <v>3323</v>
      </c>
      <c r="G3827" s="1" t="s">
        <v>3340</v>
      </c>
      <c r="H3827" s="1" t="s">
        <v>52</v>
      </c>
      <c r="I3827" s="1" t="s">
        <v>23</v>
      </c>
      <c r="J3827" s="1" t="str">
        <f>TRIM(I3827)</f>
        <v>Lófelszerelés</v>
      </c>
      <c r="K3827" s="1" t="s">
        <v>2962</v>
      </c>
      <c r="L3827" s="1" t="str">
        <f>TRIM(K3827)</f>
        <v>Nyereg és tartozékai</v>
      </c>
      <c r="M3827" s="1" t="s">
        <v>2963</v>
      </c>
      <c r="N3827" s="1" t="str">
        <f>TRIM(M3827)</f>
        <v>Heveder</v>
      </c>
      <c r="O3827" s="1" t="s">
        <v>2991</v>
      </c>
      <c r="P3827" s="1" t="str">
        <f>TRIM(O3827)</f>
        <v>Univerzális heveder</v>
      </c>
      <c r="Q3827" s="18" t="s">
        <v>3325</v>
      </c>
      <c r="R3827" s="8">
        <v>4057962223967</v>
      </c>
      <c r="S3827" s="1">
        <v>99.95</v>
      </c>
      <c r="T3827" s="1" t="s">
        <v>26</v>
      </c>
      <c r="U3827" s="1">
        <v>0.57989999999999997</v>
      </c>
      <c r="V3827" s="1" t="s">
        <v>3326</v>
      </c>
      <c r="W3827" s="1" t="s">
        <v>136</v>
      </c>
      <c r="X3827" s="1" t="str">
        <f>IF(W3827="", "", IFERROR(VLOOKUP(W3827, colorList!A:B,2,FALSE),""))</f>
        <v>fekete</v>
      </c>
    </row>
    <row r="3828" spans="1:24" ht="27.75" customHeight="1" x14ac:dyDescent="0.25">
      <c r="A3828" s="1" t="s">
        <v>3341</v>
      </c>
      <c r="B3828" s="1" t="str">
        <f>TRIM(D3828)</f>
        <v>110 cm</v>
      </c>
      <c r="C3828" s="1" t="str">
        <f>IFERROR(VLOOKUP(TRIM(D3828), sizeList!A:B, 2, FALSE), "")</f>
        <v>110 cm</v>
      </c>
      <c r="D3828" s="1" t="s">
        <v>2997</v>
      </c>
      <c r="E3828" s="1" t="str">
        <f>TRIM(F3828)</f>
        <v>Waldhausen bőr heveder elasztikus résszel</v>
      </c>
      <c r="F3828" s="1" t="s">
        <v>3323</v>
      </c>
      <c r="G3828" s="1" t="s">
        <v>3342</v>
      </c>
      <c r="H3828" s="1" t="s">
        <v>52</v>
      </c>
      <c r="I3828" s="1" t="s">
        <v>23</v>
      </c>
      <c r="J3828" s="1" t="str">
        <f>TRIM(I3828)</f>
        <v>Lófelszerelés</v>
      </c>
      <c r="K3828" s="1" t="s">
        <v>2962</v>
      </c>
      <c r="L3828" s="1" t="str">
        <f>TRIM(K3828)</f>
        <v>Nyereg és tartozékai</v>
      </c>
      <c r="M3828" s="1" t="s">
        <v>2963</v>
      </c>
      <c r="N3828" s="1" t="str">
        <f>TRIM(M3828)</f>
        <v>Heveder</v>
      </c>
      <c r="O3828" s="1" t="s">
        <v>2991</v>
      </c>
      <c r="P3828" s="1" t="str">
        <f>TRIM(O3828)</f>
        <v>Univerzális heveder</v>
      </c>
      <c r="Q3828" s="18" t="s">
        <v>3325</v>
      </c>
      <c r="R3828" s="8">
        <v>4057962223974</v>
      </c>
      <c r="S3828" s="1">
        <v>99.95</v>
      </c>
      <c r="T3828" s="1" t="s">
        <v>26</v>
      </c>
      <c r="U3828" s="1">
        <v>0.57989999999999997</v>
      </c>
      <c r="V3828" s="1" t="s">
        <v>3326</v>
      </c>
      <c r="W3828" s="1" t="s">
        <v>490</v>
      </c>
      <c r="X3828" s="1" t="str">
        <f>IF(W3828="", "", IFERROR(VLOOKUP(W3828, colorList!A:B,2,FALSE),""))</f>
        <v>barna</v>
      </c>
    </row>
    <row r="3829" spans="1:24" ht="27.75" customHeight="1" x14ac:dyDescent="0.25">
      <c r="A3829" s="1" t="s">
        <v>3345</v>
      </c>
      <c r="B3829" s="1" t="str">
        <f>TRIM(D3829)</f>
        <v>120 cm</v>
      </c>
      <c r="C3829" s="1" t="str">
        <f>IFERROR(VLOOKUP(TRIM(D3829), sizeList!A:B, 2, FALSE), "")</f>
        <v>120 cm</v>
      </c>
      <c r="D3829" s="1" t="s">
        <v>2959</v>
      </c>
      <c r="E3829" s="1" t="str">
        <f>TRIM(F3829)</f>
        <v>Waldhausen bőr heveder elasztikus résszel</v>
      </c>
      <c r="F3829" s="1" t="s">
        <v>3323</v>
      </c>
      <c r="G3829" s="1" t="s">
        <v>3346</v>
      </c>
      <c r="H3829" s="1" t="s">
        <v>52</v>
      </c>
      <c r="I3829" s="1" t="s">
        <v>23</v>
      </c>
      <c r="J3829" s="1" t="str">
        <f>TRIM(I3829)</f>
        <v>Lófelszerelés</v>
      </c>
      <c r="K3829" s="1" t="s">
        <v>2962</v>
      </c>
      <c r="L3829" s="1" t="str">
        <f>TRIM(K3829)</f>
        <v>Nyereg és tartozékai</v>
      </c>
      <c r="M3829" s="1" t="s">
        <v>2963</v>
      </c>
      <c r="N3829" s="1" t="str">
        <f>TRIM(M3829)</f>
        <v>Heveder</v>
      </c>
      <c r="O3829" s="1" t="s">
        <v>2991</v>
      </c>
      <c r="P3829" s="1" t="str">
        <f>TRIM(O3829)</f>
        <v>Univerzális heveder</v>
      </c>
      <c r="Q3829" s="18" t="s">
        <v>3325</v>
      </c>
      <c r="R3829" s="8">
        <v>4057962223981</v>
      </c>
      <c r="S3829" s="1">
        <v>99.95</v>
      </c>
      <c r="T3829" s="1" t="s">
        <v>26</v>
      </c>
      <c r="U3829" s="1">
        <v>0.57989999999999997</v>
      </c>
      <c r="V3829" s="1" t="s">
        <v>3326</v>
      </c>
      <c r="W3829" s="1" t="s">
        <v>490</v>
      </c>
      <c r="X3829" s="1" t="str">
        <f>IF(W3829="", "", IFERROR(VLOOKUP(W3829, colorList!A:B,2,FALSE),""))</f>
        <v>barna</v>
      </c>
    </row>
    <row r="3830" spans="1:24" ht="27.75" customHeight="1" x14ac:dyDescent="0.25">
      <c r="A3830" s="1" t="s">
        <v>3343</v>
      </c>
      <c r="B3830" s="1" t="str">
        <f>TRIM(D3830)</f>
        <v>115 cm</v>
      </c>
      <c r="C3830" s="1" t="str">
        <f>IFERROR(VLOOKUP(TRIM(D3830), sizeList!A:B, 2, FALSE), "")</f>
        <v>115 cm</v>
      </c>
      <c r="D3830" s="1" t="s">
        <v>130</v>
      </c>
      <c r="E3830" s="1" t="str">
        <f>TRIM(F3830)</f>
        <v>Waldhausen bőr heveder elasztikus résszel</v>
      </c>
      <c r="F3830" s="1" t="s">
        <v>3323</v>
      </c>
      <c r="G3830" s="1" t="s">
        <v>3344</v>
      </c>
      <c r="H3830" s="1" t="s">
        <v>52</v>
      </c>
      <c r="I3830" s="1" t="s">
        <v>23</v>
      </c>
      <c r="J3830" s="1" t="str">
        <f>TRIM(I3830)</f>
        <v>Lófelszerelés</v>
      </c>
      <c r="K3830" s="1" t="s">
        <v>2962</v>
      </c>
      <c r="L3830" s="1" t="str">
        <f>TRIM(K3830)</f>
        <v>Nyereg és tartozékai</v>
      </c>
      <c r="M3830" s="1" t="s">
        <v>2963</v>
      </c>
      <c r="N3830" s="1" t="str">
        <f>TRIM(M3830)</f>
        <v>Heveder</v>
      </c>
      <c r="O3830" s="1" t="s">
        <v>2991</v>
      </c>
      <c r="P3830" s="1" t="str">
        <f>TRIM(O3830)</f>
        <v>Univerzális heveder</v>
      </c>
      <c r="Q3830" s="18" t="s">
        <v>3325</v>
      </c>
      <c r="R3830" s="8">
        <v>4057962223998</v>
      </c>
      <c r="S3830" s="1">
        <v>99.95</v>
      </c>
      <c r="T3830" s="1" t="s">
        <v>26</v>
      </c>
      <c r="U3830" s="1">
        <v>0.57989999999999997</v>
      </c>
      <c r="V3830" s="1" t="s">
        <v>3326</v>
      </c>
      <c r="W3830" s="1" t="s">
        <v>490</v>
      </c>
      <c r="X3830" s="1" t="str">
        <f>IF(W3830="", "", IFERROR(VLOOKUP(W3830, colorList!A:B,2,FALSE),""))</f>
        <v>barna</v>
      </c>
    </row>
    <row r="3831" spans="1:24" ht="27.75" customHeight="1" x14ac:dyDescent="0.25">
      <c r="A3831" s="1" t="s">
        <v>3347</v>
      </c>
      <c r="B3831" s="1" t="str">
        <f>TRIM(D3831)</f>
        <v>125 cm</v>
      </c>
      <c r="C3831" s="1" t="str">
        <f>IFERROR(VLOOKUP(TRIM(D3831), sizeList!A:B, 2, FALSE), "")</f>
        <v>125 cm</v>
      </c>
      <c r="D3831" s="1" t="s">
        <v>138</v>
      </c>
      <c r="E3831" s="1" t="str">
        <f>TRIM(F3831)</f>
        <v>Waldhausen bőr heveder elasztikus résszel</v>
      </c>
      <c r="F3831" s="1" t="s">
        <v>3323</v>
      </c>
      <c r="G3831" s="1" t="s">
        <v>3348</v>
      </c>
      <c r="H3831" s="1" t="s">
        <v>52</v>
      </c>
      <c r="I3831" s="1" t="s">
        <v>23</v>
      </c>
      <c r="J3831" s="1" t="str">
        <f>TRIM(I3831)</f>
        <v>Lófelszerelés</v>
      </c>
      <c r="K3831" s="1" t="s">
        <v>2962</v>
      </c>
      <c r="L3831" s="1" t="str">
        <f>TRIM(K3831)</f>
        <v>Nyereg és tartozékai</v>
      </c>
      <c r="M3831" s="1" t="s">
        <v>2963</v>
      </c>
      <c r="N3831" s="1" t="str">
        <f>TRIM(M3831)</f>
        <v>Heveder</v>
      </c>
      <c r="O3831" s="1" t="s">
        <v>2991</v>
      </c>
      <c r="P3831" s="1" t="str">
        <f>TRIM(O3831)</f>
        <v>Univerzális heveder</v>
      </c>
      <c r="Q3831" s="18" t="s">
        <v>3325</v>
      </c>
      <c r="R3831" s="8">
        <v>4057962224001</v>
      </c>
      <c r="S3831" s="1">
        <v>99.95</v>
      </c>
      <c r="T3831" s="1" t="s">
        <v>26</v>
      </c>
      <c r="U3831" s="1">
        <v>0.57989999999999997</v>
      </c>
      <c r="V3831" s="1" t="s">
        <v>3326</v>
      </c>
      <c r="W3831" s="1" t="s">
        <v>490</v>
      </c>
      <c r="X3831" s="1" t="str">
        <f>IF(W3831="", "", IFERROR(VLOOKUP(W3831, colorList!A:B,2,FALSE),""))</f>
        <v>barna</v>
      </c>
    </row>
    <row r="3832" spans="1:24" ht="27.75" customHeight="1" x14ac:dyDescent="0.25">
      <c r="A3832" s="1" t="s">
        <v>3349</v>
      </c>
      <c r="B3832" s="1" t="str">
        <f>TRIM(D3832)</f>
        <v>130 cm</v>
      </c>
      <c r="C3832" s="1" t="str">
        <f>IFERROR(VLOOKUP(TRIM(D3832), sizeList!A:B, 2, FALSE), "")</f>
        <v>130 cm</v>
      </c>
      <c r="D3832" s="1" t="s">
        <v>2970</v>
      </c>
      <c r="E3832" s="1" t="str">
        <f>TRIM(F3832)</f>
        <v>Waldhausen bőr heveder elasztikus résszel</v>
      </c>
      <c r="F3832" s="1" t="s">
        <v>3323</v>
      </c>
      <c r="G3832" s="1" t="s">
        <v>3350</v>
      </c>
      <c r="H3832" s="1" t="s">
        <v>52</v>
      </c>
      <c r="I3832" s="1" t="s">
        <v>23</v>
      </c>
      <c r="J3832" s="1" t="str">
        <f>TRIM(I3832)</f>
        <v>Lófelszerelés</v>
      </c>
      <c r="K3832" s="1" t="s">
        <v>2962</v>
      </c>
      <c r="L3832" s="1" t="str">
        <f>TRIM(K3832)</f>
        <v>Nyereg és tartozékai</v>
      </c>
      <c r="M3832" s="1" t="s">
        <v>2963</v>
      </c>
      <c r="N3832" s="1" t="str">
        <f>TRIM(M3832)</f>
        <v>Heveder</v>
      </c>
      <c r="O3832" s="1" t="s">
        <v>2991</v>
      </c>
      <c r="P3832" s="1" t="str">
        <f>TRIM(O3832)</f>
        <v>Univerzális heveder</v>
      </c>
      <c r="Q3832" s="18" t="s">
        <v>3325</v>
      </c>
      <c r="R3832" s="8">
        <v>4057962224018</v>
      </c>
      <c r="S3832" s="1">
        <v>99.95</v>
      </c>
      <c r="T3832" s="1" t="s">
        <v>26</v>
      </c>
      <c r="U3832" s="1">
        <v>0.57989999999999997</v>
      </c>
      <c r="V3832" s="1" t="s">
        <v>3326</v>
      </c>
      <c r="W3832" s="1" t="s">
        <v>490</v>
      </c>
      <c r="X3832" s="1" t="str">
        <f>IF(W3832="", "", IFERROR(VLOOKUP(W3832, colorList!A:B,2,FALSE),""))</f>
        <v>barna</v>
      </c>
    </row>
    <row r="3833" spans="1:24" ht="27.75" customHeight="1" x14ac:dyDescent="0.25">
      <c r="A3833" s="1" t="s">
        <v>3351</v>
      </c>
      <c r="B3833" s="1" t="str">
        <f>TRIM(D3833)</f>
        <v>135 cm</v>
      </c>
      <c r="C3833" s="1" t="str">
        <f>IFERROR(VLOOKUP(TRIM(D3833), sizeList!A:B, 2, FALSE), "")</f>
        <v>135 cm</v>
      </c>
      <c r="D3833" s="1" t="s">
        <v>141</v>
      </c>
      <c r="E3833" s="1" t="str">
        <f>TRIM(F3833)</f>
        <v>Waldhausen bőr heveder elasztikus résszel</v>
      </c>
      <c r="F3833" s="1" t="s">
        <v>3323</v>
      </c>
      <c r="G3833" s="1" t="s">
        <v>3352</v>
      </c>
      <c r="H3833" s="1" t="s">
        <v>52</v>
      </c>
      <c r="I3833" s="1" t="s">
        <v>23</v>
      </c>
      <c r="J3833" s="1" t="str">
        <f>TRIM(I3833)</f>
        <v>Lófelszerelés</v>
      </c>
      <c r="K3833" s="1" t="s">
        <v>2962</v>
      </c>
      <c r="L3833" s="1" t="str">
        <f>TRIM(K3833)</f>
        <v>Nyereg és tartozékai</v>
      </c>
      <c r="M3833" s="1" t="s">
        <v>2963</v>
      </c>
      <c r="N3833" s="1" t="str">
        <f>TRIM(M3833)</f>
        <v>Heveder</v>
      </c>
      <c r="O3833" s="1" t="s">
        <v>2991</v>
      </c>
      <c r="P3833" s="1" t="str">
        <f>TRIM(O3833)</f>
        <v>Univerzális heveder</v>
      </c>
      <c r="Q3833" s="18" t="s">
        <v>3325</v>
      </c>
      <c r="R3833" s="8">
        <v>4057962224025</v>
      </c>
      <c r="S3833" s="1">
        <v>99.95</v>
      </c>
      <c r="T3833" s="1" t="s">
        <v>26</v>
      </c>
      <c r="U3833" s="1">
        <v>0.57989999999999997</v>
      </c>
      <c r="V3833" s="1" t="s">
        <v>3326</v>
      </c>
      <c r="W3833" s="1" t="s">
        <v>490</v>
      </c>
      <c r="X3833" s="1" t="str">
        <f>IF(W3833="", "", IFERROR(VLOOKUP(W3833, colorList!A:B,2,FALSE),""))</f>
        <v>barna</v>
      </c>
    </row>
    <row r="3834" spans="1:24" ht="27.75" customHeight="1" x14ac:dyDescent="0.25">
      <c r="A3834" s="1" t="s">
        <v>3353</v>
      </c>
      <c r="B3834" s="1" t="str">
        <f>TRIM(D3834)</f>
        <v>140 cm</v>
      </c>
      <c r="C3834" s="1" t="str">
        <f>IFERROR(VLOOKUP(TRIM(D3834), sizeList!A:B, 2, FALSE), "")</f>
        <v>140 cm</v>
      </c>
      <c r="D3834" s="1" t="s">
        <v>2975</v>
      </c>
      <c r="E3834" s="1" t="str">
        <f>TRIM(F3834)</f>
        <v>Waldhausen bőr heveder elasztikus résszel</v>
      </c>
      <c r="F3834" s="1" t="s">
        <v>3323</v>
      </c>
      <c r="G3834" s="1" t="s">
        <v>3354</v>
      </c>
      <c r="H3834" s="1" t="s">
        <v>52</v>
      </c>
      <c r="I3834" s="1" t="s">
        <v>23</v>
      </c>
      <c r="J3834" s="1" t="str">
        <f>TRIM(I3834)</f>
        <v>Lófelszerelés</v>
      </c>
      <c r="K3834" s="1" t="s">
        <v>2962</v>
      </c>
      <c r="L3834" s="1" t="str">
        <f>TRIM(K3834)</f>
        <v>Nyereg és tartozékai</v>
      </c>
      <c r="M3834" s="1" t="s">
        <v>2963</v>
      </c>
      <c r="N3834" s="1" t="str">
        <f>TRIM(M3834)</f>
        <v>Heveder</v>
      </c>
      <c r="O3834" s="1" t="s">
        <v>2991</v>
      </c>
      <c r="P3834" s="1" t="str">
        <f>TRIM(O3834)</f>
        <v>Univerzális heveder</v>
      </c>
      <c r="Q3834" s="18" t="s">
        <v>3325</v>
      </c>
      <c r="R3834" s="8">
        <v>4057962224032</v>
      </c>
      <c r="S3834" s="1">
        <v>99.95</v>
      </c>
      <c r="T3834" s="1" t="s">
        <v>26</v>
      </c>
      <c r="U3834" s="1">
        <v>0.57989999999999997</v>
      </c>
      <c r="V3834" s="1" t="s">
        <v>3326</v>
      </c>
      <c r="W3834" s="1" t="s">
        <v>490</v>
      </c>
      <c r="X3834" s="1" t="str">
        <f>IF(W3834="", "", IFERROR(VLOOKUP(W3834, colorList!A:B,2,FALSE),""))</f>
        <v>barna</v>
      </c>
    </row>
    <row r="3835" spans="1:24" ht="27.75" customHeight="1" x14ac:dyDescent="0.25">
      <c r="A3835" s="1" t="s">
        <v>3355</v>
      </c>
      <c r="B3835" s="1" t="str">
        <f>TRIM(D3835)</f>
        <v>145 cm</v>
      </c>
      <c r="C3835" s="1" t="str">
        <f>IFERROR(VLOOKUP(TRIM(D3835), sizeList!A:B, 2, FALSE), "")</f>
        <v>145 cm</v>
      </c>
      <c r="D3835" s="1" t="s">
        <v>144</v>
      </c>
      <c r="E3835" s="1" t="str">
        <f>TRIM(F3835)</f>
        <v>Waldhausen bőr heveder elasztikus résszel</v>
      </c>
      <c r="F3835" s="1" t="s">
        <v>3323</v>
      </c>
      <c r="G3835" s="1" t="s">
        <v>3356</v>
      </c>
      <c r="H3835" s="1" t="s">
        <v>52</v>
      </c>
      <c r="I3835" s="1" t="s">
        <v>23</v>
      </c>
      <c r="J3835" s="1" t="str">
        <f>TRIM(I3835)</f>
        <v>Lófelszerelés</v>
      </c>
      <c r="K3835" s="1" t="s">
        <v>2962</v>
      </c>
      <c r="L3835" s="1" t="str">
        <f>TRIM(K3835)</f>
        <v>Nyereg és tartozékai</v>
      </c>
      <c r="M3835" s="1" t="s">
        <v>2963</v>
      </c>
      <c r="N3835" s="1" t="str">
        <f>TRIM(M3835)</f>
        <v>Heveder</v>
      </c>
      <c r="O3835" s="1" t="s">
        <v>2991</v>
      </c>
      <c r="P3835" s="1" t="str">
        <f>TRIM(O3835)</f>
        <v>Univerzális heveder</v>
      </c>
      <c r="Q3835" s="18" t="s">
        <v>3325</v>
      </c>
      <c r="R3835" s="8">
        <v>4057962224049</v>
      </c>
      <c r="S3835" s="1">
        <v>99.95</v>
      </c>
      <c r="T3835" s="1" t="s">
        <v>26</v>
      </c>
      <c r="U3835" s="1">
        <v>0.57989999999999997</v>
      </c>
      <c r="V3835" s="1" t="s">
        <v>3326</v>
      </c>
      <c r="W3835" s="1" t="s">
        <v>490</v>
      </c>
      <c r="X3835" s="1" t="str">
        <f>IF(W3835="", "", IFERROR(VLOOKUP(W3835, colorList!A:B,2,FALSE),""))</f>
        <v>barna</v>
      </c>
    </row>
    <row r="3836" spans="1:24" ht="27.75" customHeight="1" x14ac:dyDescent="0.25">
      <c r="A3836" s="1" t="s">
        <v>3322</v>
      </c>
      <c r="B3836" s="1" t="str">
        <f>TRIM(D3836)</f>
        <v>110 cm</v>
      </c>
      <c r="C3836" s="1" t="str">
        <f>IFERROR(VLOOKUP(TRIM(D3836), sizeList!A:B, 2, FALSE), "")</f>
        <v>110 cm</v>
      </c>
      <c r="D3836" s="1" t="s">
        <v>2997</v>
      </c>
      <c r="E3836" s="1" t="str">
        <f>TRIM(F3836)</f>
        <v>Waldhausen bőr heveder elasztikus résszel</v>
      </c>
      <c r="F3836" s="1" t="s">
        <v>3323</v>
      </c>
      <c r="G3836" s="1" t="s">
        <v>3324</v>
      </c>
      <c r="H3836" s="1" t="s">
        <v>52</v>
      </c>
      <c r="I3836" s="1" t="s">
        <v>23</v>
      </c>
      <c r="J3836" s="1" t="str">
        <f>TRIM(I3836)</f>
        <v>Lófelszerelés</v>
      </c>
      <c r="K3836" s="1" t="s">
        <v>2962</v>
      </c>
      <c r="L3836" s="1" t="str">
        <f>TRIM(K3836)</f>
        <v>Nyereg és tartozékai</v>
      </c>
      <c r="M3836" s="1" t="s">
        <v>2963</v>
      </c>
      <c r="N3836" s="1" t="str">
        <f>TRIM(M3836)</f>
        <v>Heveder</v>
      </c>
      <c r="O3836" s="1" t="s">
        <v>2991</v>
      </c>
      <c r="P3836" s="1" t="str">
        <f>TRIM(O3836)</f>
        <v>Univerzális heveder</v>
      </c>
      <c r="Q3836" s="18" t="s">
        <v>3325</v>
      </c>
      <c r="R3836" s="8">
        <v>4057962224193</v>
      </c>
      <c r="S3836" s="1">
        <v>99.95</v>
      </c>
      <c r="T3836" s="1" t="s">
        <v>26</v>
      </c>
      <c r="U3836" s="1">
        <v>0.6</v>
      </c>
      <c r="V3836" s="1" t="s">
        <v>3326</v>
      </c>
      <c r="W3836" s="1" t="s">
        <v>136</v>
      </c>
      <c r="X3836" s="1" t="str">
        <f>IF(W3836="", "", IFERROR(VLOOKUP(W3836, colorList!A:B,2,FALSE),""))</f>
        <v>fekete</v>
      </c>
    </row>
    <row r="3837" spans="1:24" ht="27.75" customHeight="1" x14ac:dyDescent="0.25">
      <c r="A3837" s="1">
        <v>958301</v>
      </c>
      <c r="B3837" s="1" t="str">
        <f>TRIM(D3837)</f>
        <v/>
      </c>
      <c r="C3837" s="1" t="str">
        <f>IFERROR(VLOOKUP(D3837, sizeList!A:B, 2, FALSE), "")</f>
        <v/>
      </c>
      <c r="E3837" s="1" t="str">
        <f>TRIM(F3837)</f>
        <v>Waldhausen bőr kantárszár</v>
      </c>
      <c r="F3837" s="1" t="s">
        <v>18401</v>
      </c>
      <c r="G3837" s="1" t="s">
        <v>18402</v>
      </c>
      <c r="H3837" s="1" t="s">
        <v>52</v>
      </c>
      <c r="I3837" s="1" t="s">
        <v>23</v>
      </c>
      <c r="J3837" s="1" t="str">
        <f>TRIM(I3837)</f>
        <v>Lófelszerelés</v>
      </c>
      <c r="K3837" s="1" t="s">
        <v>4074</v>
      </c>
      <c r="L3837" s="1" t="str">
        <f>TRIM(K3837)</f>
        <v>Kantár</v>
      </c>
      <c r="M3837" s="1" t="s">
        <v>4075</v>
      </c>
      <c r="N3837" s="1" t="str">
        <f>TRIM(M3837)</f>
        <v>Kantár kiegészítők</v>
      </c>
      <c r="P3837" s="1" t="str">
        <f>TRIM(O3837)</f>
        <v/>
      </c>
      <c r="R3837" s="8">
        <v>4057962239258</v>
      </c>
      <c r="S3837" s="1">
        <v>49.95</v>
      </c>
      <c r="T3837" s="1" t="s">
        <v>26</v>
      </c>
      <c r="U3837" s="1">
        <v>0.3</v>
      </c>
      <c r="W3837" s="1" t="s">
        <v>136</v>
      </c>
      <c r="X3837" s="1" t="str">
        <f>IF(W3837="", "", IFERROR(VLOOKUP(W3837, colorList!A:B,2,FALSE),""))</f>
        <v>fekete</v>
      </c>
    </row>
    <row r="3838" spans="1:24" ht="27.75" customHeight="1" x14ac:dyDescent="0.25">
      <c r="A3838" s="1" t="s">
        <v>4836</v>
      </c>
      <c r="B3838" s="1" t="str">
        <f>TRIM(D3838)</f>
        <v>WB</v>
      </c>
      <c r="C3838" s="1" t="str">
        <f>IFERROR(VLOOKUP(TRIM(D3838), sizeList!A:B, 2, FALSE), "")</f>
        <v>Full</v>
      </c>
      <c r="D3838" s="1" t="s">
        <v>226</v>
      </c>
      <c r="E3838" s="1" t="str">
        <f>TRIM(F3838)</f>
        <v>Waldhausen bőr kapicán</v>
      </c>
      <c r="F3838" s="1" t="s">
        <v>4833</v>
      </c>
      <c r="G3838" s="1" t="s">
        <v>4837</v>
      </c>
      <c r="H3838" s="1" t="s">
        <v>52</v>
      </c>
      <c r="I3838" s="1" t="s">
        <v>23</v>
      </c>
      <c r="J3838" s="1" t="str">
        <f>TRIM(I3838)</f>
        <v>Lófelszerelés</v>
      </c>
      <c r="K3838" s="1" t="s">
        <v>2145</v>
      </c>
      <c r="L3838" s="1" t="str">
        <f>TRIM(K3838)</f>
        <v>Futószárazás, lókiképzés</v>
      </c>
      <c r="M3838" s="1" t="s">
        <v>4804</v>
      </c>
      <c r="N3838" s="1" t="str">
        <f>TRIM(M3838)</f>
        <v>Kapicán</v>
      </c>
      <c r="P3838" s="1" t="str">
        <f>TRIM(O3838)</f>
        <v/>
      </c>
      <c r="Q3838" s="18" t="s">
        <v>5623</v>
      </c>
      <c r="R3838" s="8">
        <v>4043969133231</v>
      </c>
      <c r="S3838" s="1">
        <v>89.95</v>
      </c>
      <c r="T3838" s="1" t="s">
        <v>26</v>
      </c>
      <c r="U3838" s="1">
        <v>1.2</v>
      </c>
      <c r="V3838" s="1" t="s">
        <v>4835</v>
      </c>
      <c r="X3838" s="1" t="str">
        <f>IF(W3838="", "", IFERROR(VLOOKUP(W3838, colorList!A:B,2,FALSE),""))</f>
        <v/>
      </c>
    </row>
    <row r="3839" spans="1:24" ht="27.75" customHeight="1" x14ac:dyDescent="0.25">
      <c r="A3839" s="1" t="s">
        <v>4832</v>
      </c>
      <c r="B3839" s="1" t="str">
        <f>TRIM(D3839)</f>
        <v>VB</v>
      </c>
      <c r="C3839" s="1" t="str">
        <f>IFERROR(VLOOKUP(TRIM(D3839), sizeList!A:B, 2, FALSE), "")</f>
        <v>Cob</v>
      </c>
      <c r="D3839" s="1" t="s">
        <v>214</v>
      </c>
      <c r="E3839" s="1" t="str">
        <f>TRIM(F3839)</f>
        <v>Waldhausen bőr kapicán</v>
      </c>
      <c r="F3839" s="1" t="s">
        <v>4833</v>
      </c>
      <c r="G3839" s="1" t="s">
        <v>4834</v>
      </c>
      <c r="H3839" s="1" t="s">
        <v>52</v>
      </c>
      <c r="I3839" s="1" t="s">
        <v>23</v>
      </c>
      <c r="J3839" s="1" t="str">
        <f>TRIM(I3839)</f>
        <v>Lófelszerelés</v>
      </c>
      <c r="K3839" s="1" t="s">
        <v>2145</v>
      </c>
      <c r="L3839" s="1" t="str">
        <f>TRIM(K3839)</f>
        <v>Futószárazás, lókiképzés</v>
      </c>
      <c r="M3839" s="1" t="s">
        <v>4804</v>
      </c>
      <c r="N3839" s="1" t="str">
        <f>TRIM(M3839)</f>
        <v>Kapicán</v>
      </c>
      <c r="P3839" s="1" t="str">
        <f>TRIM(O3839)</f>
        <v/>
      </c>
      <c r="Q3839" s="18" t="s">
        <v>5622</v>
      </c>
      <c r="R3839" s="8">
        <v>4043969144886</v>
      </c>
      <c r="S3839" s="1">
        <v>89.95</v>
      </c>
      <c r="T3839" s="1" t="s">
        <v>26</v>
      </c>
      <c r="U3839" s="1">
        <v>1.1000000000000001</v>
      </c>
      <c r="V3839" s="1" t="s">
        <v>4835</v>
      </c>
      <c r="X3839" s="1" t="str">
        <f>IF(W3839="", "", IFERROR(VLOOKUP(W3839, colorList!A:B,2,FALSE),""))</f>
        <v/>
      </c>
    </row>
    <row r="3840" spans="1:24" ht="27.75" customHeight="1" x14ac:dyDescent="0.25">
      <c r="A3840" s="1" t="s">
        <v>8905</v>
      </c>
      <c r="B3840" s="1" t="str">
        <f>TRIM(D3840)</f>
        <v>150 cm</v>
      </c>
      <c r="C3840" s="1" t="str">
        <f>IFERROR(VLOOKUP(TRIM(D3840), sizeList!A:B, 2, FALSE), "")</f>
        <v>150 cm</v>
      </c>
      <c r="D3840" s="1" t="s">
        <v>5695</v>
      </c>
      <c r="E3840" s="1" t="str">
        <f>TRIM(F3840)</f>
        <v>Waldhausen bőr kengyelszíj</v>
      </c>
      <c r="F3840" s="1" t="s">
        <v>5716</v>
      </c>
      <c r="G3840" s="1" t="s">
        <v>5721</v>
      </c>
      <c r="H3840" s="1" t="s">
        <v>52</v>
      </c>
      <c r="I3840" s="1" t="s">
        <v>23</v>
      </c>
      <c r="J3840" s="1" t="str">
        <f>TRIM(I3840)</f>
        <v>Lófelszerelés</v>
      </c>
      <c r="K3840" s="1" t="s">
        <v>2962</v>
      </c>
      <c r="L3840" s="1" t="str">
        <f>TRIM(K3840)</f>
        <v>Nyereg és tartozékai</v>
      </c>
      <c r="M3840" s="1" t="s">
        <v>5654</v>
      </c>
      <c r="N3840" s="1" t="str">
        <f>TRIM(M3840)</f>
        <v>Kengyelszíj</v>
      </c>
      <c r="P3840" s="1" t="str">
        <f>TRIM(O3840)</f>
        <v/>
      </c>
      <c r="Q3840" s="18" t="s">
        <v>5718</v>
      </c>
      <c r="R3840" s="8">
        <v>4043969154427</v>
      </c>
      <c r="S3840" s="1">
        <v>39.950000000000003</v>
      </c>
      <c r="T3840" s="1" t="s">
        <v>26</v>
      </c>
      <c r="U3840" s="1">
        <v>0.2</v>
      </c>
      <c r="V3840" s="1" t="s">
        <v>5711</v>
      </c>
      <c r="W3840" s="1" t="s">
        <v>136</v>
      </c>
      <c r="X3840" s="1" t="str">
        <f>IF(W3840="", "", IFERROR(VLOOKUP(W3840, colorList!A:B,2,FALSE),""))</f>
        <v>fekete</v>
      </c>
    </row>
    <row r="3841" spans="1:24" ht="27.75" customHeight="1" x14ac:dyDescent="0.25">
      <c r="A3841" s="1" t="s">
        <v>8908</v>
      </c>
      <c r="B3841" s="1" t="str">
        <f>TRIM(D3841)</f>
        <v>150 cm</v>
      </c>
      <c r="C3841" s="1" t="str">
        <f>IFERROR(VLOOKUP(TRIM(D3841), sizeList!A:B, 2, FALSE), "")</f>
        <v>150 cm</v>
      </c>
      <c r="D3841" s="1" t="s">
        <v>5695</v>
      </c>
      <c r="E3841" s="1" t="str">
        <f>TRIM(F3841)</f>
        <v>Waldhausen bőr kengyelszíj</v>
      </c>
      <c r="F3841" s="1" t="s">
        <v>5716</v>
      </c>
      <c r="G3841" s="1" t="s">
        <v>5724</v>
      </c>
      <c r="H3841" s="1" t="s">
        <v>52</v>
      </c>
      <c r="I3841" s="1" t="s">
        <v>23</v>
      </c>
      <c r="J3841" s="1" t="str">
        <f>TRIM(I3841)</f>
        <v>Lófelszerelés</v>
      </c>
      <c r="K3841" s="1" t="s">
        <v>2962</v>
      </c>
      <c r="L3841" s="1" t="str">
        <f>TRIM(K3841)</f>
        <v>Nyereg és tartozékai</v>
      </c>
      <c r="M3841" s="1" t="s">
        <v>5654</v>
      </c>
      <c r="N3841" s="1" t="str">
        <f>TRIM(M3841)</f>
        <v>Kengyelszíj</v>
      </c>
      <c r="P3841" s="1" t="str">
        <f>TRIM(O3841)</f>
        <v/>
      </c>
      <c r="Q3841" s="18" t="s">
        <v>5718</v>
      </c>
      <c r="R3841" s="8">
        <v>4043969154434</v>
      </c>
      <c r="S3841" s="1">
        <v>39.950000000000003</v>
      </c>
      <c r="T3841" s="1" t="s">
        <v>26</v>
      </c>
      <c r="U3841" s="1">
        <v>0.2</v>
      </c>
      <c r="V3841" s="1" t="s">
        <v>5711</v>
      </c>
      <c r="W3841" s="1" t="s">
        <v>490</v>
      </c>
      <c r="X3841" s="1" t="str">
        <f>IF(W3841="", "", IFERROR(VLOOKUP(W3841, colorList!A:B,2,FALSE),""))</f>
        <v>barna</v>
      </c>
    </row>
    <row r="3842" spans="1:24" ht="27.75" customHeight="1" x14ac:dyDescent="0.25">
      <c r="A3842" s="1" t="s">
        <v>8903</v>
      </c>
      <c r="B3842" s="1" t="str">
        <f>TRIM(D3842)</f>
        <v>130 cm</v>
      </c>
      <c r="C3842" s="1" t="str">
        <f>IFERROR(VLOOKUP(TRIM(D3842), sizeList!A:B, 2, FALSE), "")</f>
        <v>130 cm</v>
      </c>
      <c r="D3842" s="1" t="s">
        <v>2970</v>
      </c>
      <c r="E3842" s="1" t="str">
        <f>TRIM(F3842)</f>
        <v>Waldhausen bőr kengyelszíj</v>
      </c>
      <c r="F3842" s="1" t="s">
        <v>5716</v>
      </c>
      <c r="G3842" s="1" t="s">
        <v>5719</v>
      </c>
      <c r="H3842" s="1" t="s">
        <v>52</v>
      </c>
      <c r="I3842" s="1" t="s">
        <v>23</v>
      </c>
      <c r="J3842" s="1" t="str">
        <f>TRIM(I3842)</f>
        <v>Lófelszerelés</v>
      </c>
      <c r="K3842" s="1" t="s">
        <v>2962</v>
      </c>
      <c r="L3842" s="1" t="str">
        <f>TRIM(K3842)</f>
        <v>Nyereg és tartozékai</v>
      </c>
      <c r="M3842" s="1" t="s">
        <v>5654</v>
      </c>
      <c r="N3842" s="1" t="str">
        <f>TRIM(M3842)</f>
        <v>Kengyelszíj</v>
      </c>
      <c r="P3842" s="1" t="str">
        <f>TRIM(O3842)</f>
        <v/>
      </c>
      <c r="Q3842" s="18" t="s">
        <v>5718</v>
      </c>
      <c r="R3842" s="8">
        <v>4043969155257</v>
      </c>
      <c r="S3842" s="1">
        <v>39.950000000000003</v>
      </c>
      <c r="T3842" s="1" t="s">
        <v>26</v>
      </c>
      <c r="U3842" s="1">
        <v>0.2</v>
      </c>
      <c r="V3842" s="1" t="s">
        <v>5711</v>
      </c>
      <c r="W3842" s="1" t="s">
        <v>136</v>
      </c>
      <c r="X3842" s="1" t="str">
        <f>IF(W3842="", "", IFERROR(VLOOKUP(W3842, colorList!A:B,2,FALSE),""))</f>
        <v>fekete</v>
      </c>
    </row>
    <row r="3843" spans="1:24" ht="27.75" customHeight="1" x14ac:dyDescent="0.25">
      <c r="A3843" s="1" t="s">
        <v>8904</v>
      </c>
      <c r="B3843" s="1" t="str">
        <f>TRIM(D3843)</f>
        <v>140 cm</v>
      </c>
      <c r="C3843" s="1" t="str">
        <f>IFERROR(VLOOKUP(TRIM(D3843), sizeList!A:B, 2, FALSE), "")</f>
        <v>140 cm</v>
      </c>
      <c r="D3843" s="1" t="s">
        <v>2975</v>
      </c>
      <c r="E3843" s="1" t="str">
        <f>TRIM(F3843)</f>
        <v>Waldhausen bőr kengyelszíj</v>
      </c>
      <c r="F3843" s="1" t="s">
        <v>5716</v>
      </c>
      <c r="G3843" s="1" t="s">
        <v>5720</v>
      </c>
      <c r="H3843" s="1" t="s">
        <v>52</v>
      </c>
      <c r="I3843" s="1" t="s">
        <v>23</v>
      </c>
      <c r="J3843" s="1" t="str">
        <f>TRIM(I3843)</f>
        <v>Lófelszerelés</v>
      </c>
      <c r="K3843" s="1" t="s">
        <v>2962</v>
      </c>
      <c r="L3843" s="1" t="str">
        <f>TRIM(K3843)</f>
        <v>Nyereg és tartozékai</v>
      </c>
      <c r="M3843" s="1" t="s">
        <v>5654</v>
      </c>
      <c r="N3843" s="1" t="str">
        <f>TRIM(M3843)</f>
        <v>Kengyelszíj</v>
      </c>
      <c r="P3843" s="1" t="str">
        <f>TRIM(O3843)</f>
        <v/>
      </c>
      <c r="Q3843" s="18" t="s">
        <v>5718</v>
      </c>
      <c r="R3843" s="8">
        <v>4043969273937</v>
      </c>
      <c r="S3843" s="1">
        <v>39.950000000000003</v>
      </c>
      <c r="T3843" s="1" t="s">
        <v>26</v>
      </c>
      <c r="U3843" s="1">
        <v>0.2</v>
      </c>
      <c r="V3843" s="1" t="s">
        <v>5711</v>
      </c>
      <c r="W3843" s="1" t="s">
        <v>136</v>
      </c>
      <c r="X3843" s="1" t="str">
        <f>IF(W3843="", "", IFERROR(VLOOKUP(W3843, colorList!A:B,2,FALSE),""))</f>
        <v>fekete</v>
      </c>
    </row>
    <row r="3844" spans="1:24" ht="27.75" customHeight="1" x14ac:dyDescent="0.25">
      <c r="A3844" s="1" t="s">
        <v>8907</v>
      </c>
      <c r="B3844" s="1" t="str">
        <f>TRIM(D3844)</f>
        <v>140 cm</v>
      </c>
      <c r="C3844" s="1" t="str">
        <f>IFERROR(VLOOKUP(TRIM(D3844), sizeList!A:B, 2, FALSE), "")</f>
        <v>140 cm</v>
      </c>
      <c r="D3844" s="1" t="s">
        <v>2975</v>
      </c>
      <c r="E3844" s="1" t="str">
        <f>TRIM(F3844)</f>
        <v>Waldhausen bőr kengyelszíj</v>
      </c>
      <c r="F3844" s="1" t="s">
        <v>5716</v>
      </c>
      <c r="G3844" s="1" t="s">
        <v>5723</v>
      </c>
      <c r="H3844" s="1" t="s">
        <v>52</v>
      </c>
      <c r="I3844" s="1" t="s">
        <v>23</v>
      </c>
      <c r="J3844" s="1" t="str">
        <f>TRIM(I3844)</f>
        <v>Lófelszerelés</v>
      </c>
      <c r="K3844" s="1" t="s">
        <v>2962</v>
      </c>
      <c r="L3844" s="1" t="str">
        <f>TRIM(K3844)</f>
        <v>Nyereg és tartozékai</v>
      </c>
      <c r="M3844" s="1" t="s">
        <v>5654</v>
      </c>
      <c r="N3844" s="1" t="str">
        <f>TRIM(M3844)</f>
        <v>Kengyelszíj</v>
      </c>
      <c r="P3844" s="1" t="str">
        <f>TRIM(O3844)</f>
        <v/>
      </c>
      <c r="Q3844" s="18" t="s">
        <v>5718</v>
      </c>
      <c r="R3844" s="8">
        <v>4057962091122</v>
      </c>
      <c r="S3844" s="1">
        <v>39.950000000000003</v>
      </c>
      <c r="T3844" s="1" t="s">
        <v>26</v>
      </c>
      <c r="U3844" s="1">
        <v>0.2</v>
      </c>
      <c r="V3844" s="1" t="s">
        <v>5711</v>
      </c>
      <c r="W3844" s="1" t="s">
        <v>490</v>
      </c>
      <c r="X3844" s="1" t="str">
        <f>IF(W3844="", "", IFERROR(VLOOKUP(W3844, colorList!A:B,2,FALSE),""))</f>
        <v>barna</v>
      </c>
    </row>
    <row r="3845" spans="1:24" ht="27.75" customHeight="1" x14ac:dyDescent="0.25">
      <c r="A3845" s="1" t="s">
        <v>8906</v>
      </c>
      <c r="B3845" s="1" t="str">
        <f>TRIM(D3845)</f>
        <v>130 cm</v>
      </c>
      <c r="C3845" s="1" t="str">
        <f>IFERROR(VLOOKUP(TRIM(D3845), sizeList!A:B, 2, FALSE), "")</f>
        <v>130 cm</v>
      </c>
      <c r="D3845" s="1" t="s">
        <v>2970</v>
      </c>
      <c r="E3845" s="1" t="str">
        <f>TRIM(F3845)</f>
        <v>Waldhausen bőr kengyelszíj</v>
      </c>
      <c r="F3845" s="1" t="s">
        <v>5716</v>
      </c>
      <c r="G3845" s="1" t="s">
        <v>5722</v>
      </c>
      <c r="H3845" s="1" t="s">
        <v>52</v>
      </c>
      <c r="I3845" s="1" t="s">
        <v>23</v>
      </c>
      <c r="J3845" s="1" t="str">
        <f>TRIM(I3845)</f>
        <v>Lófelszerelés</v>
      </c>
      <c r="K3845" s="1" t="s">
        <v>2962</v>
      </c>
      <c r="L3845" s="1" t="str">
        <f>TRIM(K3845)</f>
        <v>Nyereg és tartozékai</v>
      </c>
      <c r="M3845" s="1" t="s">
        <v>5654</v>
      </c>
      <c r="N3845" s="1" t="str">
        <f>TRIM(M3845)</f>
        <v>Kengyelszíj</v>
      </c>
      <c r="P3845" s="1" t="str">
        <f>TRIM(O3845)</f>
        <v/>
      </c>
      <c r="Q3845" s="18" t="s">
        <v>5718</v>
      </c>
      <c r="R3845" s="8">
        <v>4057962091139</v>
      </c>
      <c r="S3845" s="1">
        <v>39.950000000000003</v>
      </c>
      <c r="T3845" s="1" t="s">
        <v>26</v>
      </c>
      <c r="U3845" s="1">
        <v>0.2</v>
      </c>
      <c r="V3845" s="1" t="s">
        <v>5711</v>
      </c>
      <c r="W3845" s="1" t="s">
        <v>490</v>
      </c>
      <c r="X3845" s="1" t="str">
        <f>IF(W3845="", "", IFERROR(VLOOKUP(W3845, colorList!A:B,2,FALSE),""))</f>
        <v>barna</v>
      </c>
    </row>
    <row r="3846" spans="1:24" ht="27.75" customHeight="1" x14ac:dyDescent="0.25">
      <c r="A3846" s="1" t="s">
        <v>8902</v>
      </c>
      <c r="B3846" s="1" t="str">
        <f>TRIM(D3846)</f>
        <v>140 cm</v>
      </c>
      <c r="C3846" s="1" t="str">
        <f>IFERROR(VLOOKUP(TRIM(D3846), sizeList!A:B, 2, FALSE), "")</f>
        <v>140 cm</v>
      </c>
      <c r="D3846" s="1" t="s">
        <v>2975</v>
      </c>
      <c r="E3846" s="1" t="str">
        <f>TRIM(F3846)</f>
        <v>Waldhausen bőr kengyelszíj</v>
      </c>
      <c r="F3846" s="1" t="s">
        <v>5716</v>
      </c>
      <c r="G3846" s="1" t="s">
        <v>5717</v>
      </c>
      <c r="H3846" s="1" t="s">
        <v>52</v>
      </c>
      <c r="I3846" s="1" t="s">
        <v>23</v>
      </c>
      <c r="J3846" s="1" t="str">
        <f>TRIM(I3846)</f>
        <v>Lófelszerelés</v>
      </c>
      <c r="K3846" s="1" t="s">
        <v>2962</v>
      </c>
      <c r="L3846" s="1" t="str">
        <f>TRIM(K3846)</f>
        <v>Nyereg és tartozékai</v>
      </c>
      <c r="M3846" s="1" t="s">
        <v>5654</v>
      </c>
      <c r="N3846" s="1" t="str">
        <f>TRIM(M3846)</f>
        <v>Kengyelszíj</v>
      </c>
      <c r="P3846" s="1" t="str">
        <f>TRIM(O3846)</f>
        <v/>
      </c>
      <c r="Q3846" s="18" t="s">
        <v>5718</v>
      </c>
      <c r="R3846" s="8">
        <v>4057962091207</v>
      </c>
      <c r="S3846" s="1">
        <v>34.950000000000003</v>
      </c>
      <c r="T3846" s="1" t="s">
        <v>26</v>
      </c>
      <c r="U3846" s="1">
        <v>0.2</v>
      </c>
      <c r="V3846" s="1" t="s">
        <v>5711</v>
      </c>
      <c r="W3846" s="1" t="s">
        <v>490</v>
      </c>
      <c r="X3846" s="1" t="str">
        <f>IF(W3846="", "", IFERROR(VLOOKUP(W3846, colorList!A:B,2,FALSE),""))</f>
        <v>barna</v>
      </c>
    </row>
    <row r="3847" spans="1:24" ht="27.75" customHeight="1" x14ac:dyDescent="0.25">
      <c r="A3847" s="1">
        <v>631201</v>
      </c>
      <c r="B3847" s="1" t="str">
        <f>TRIM(D3847)</f>
        <v/>
      </c>
      <c r="C3847" s="1" t="str">
        <f>IFERROR(VLOOKUP(D3847, sizeList!A:B, 2, FALSE), "")</f>
        <v/>
      </c>
      <c r="E3847" s="1" t="str">
        <f>TRIM(F3847)</f>
        <v>Waldhausen bőr sarkantyúvédő</v>
      </c>
      <c r="F3847" s="1" t="s">
        <v>17200</v>
      </c>
      <c r="G3847" s="1" t="s">
        <v>17201</v>
      </c>
      <c r="H3847" s="1" t="s">
        <v>52</v>
      </c>
      <c r="I3847" s="1" t="s">
        <v>255</v>
      </c>
      <c r="J3847" s="1" t="str">
        <f>TRIM(I3847)</f>
        <v>Lovasfelszerelés</v>
      </c>
      <c r="K3847" s="1" t="s">
        <v>11725</v>
      </c>
      <c r="L3847" s="1" t="str">
        <f>TRIM(K3847)</f>
        <v>Sarkantyú, sarkantyúszíj</v>
      </c>
      <c r="N3847" s="1" t="str">
        <f>TRIM(M3847)</f>
        <v/>
      </c>
      <c r="P3847" s="1" t="str">
        <f>TRIM(O3847)</f>
        <v/>
      </c>
      <c r="R3847" s="8">
        <v>4057962239265</v>
      </c>
      <c r="S3847" s="1">
        <v>12.95</v>
      </c>
      <c r="T3847" s="1" t="s">
        <v>26</v>
      </c>
      <c r="U3847" s="1">
        <v>5.5E-2</v>
      </c>
      <c r="W3847" s="1" t="s">
        <v>136</v>
      </c>
      <c r="X3847" s="1" t="str">
        <f>IF(W3847="", "", IFERROR(VLOOKUP(W3847, colorList!A:B,2,FALSE),""))</f>
        <v>fekete</v>
      </c>
    </row>
    <row r="3848" spans="1:24" ht="27.75" customHeight="1" x14ac:dyDescent="0.25">
      <c r="A3848" s="1">
        <v>138201</v>
      </c>
      <c r="B3848" s="1" t="str">
        <f>TRIM(D3848)</f>
        <v>ca. 46 cm</v>
      </c>
      <c r="C3848" s="1" t="str">
        <f>IFERROR(VLOOKUP(TRIM(D3848), sizeList!A:B, 2, FALSE), "")</f>
        <v>kb. 46 cm</v>
      </c>
      <c r="D3848" s="1" t="s">
        <v>11733</v>
      </c>
      <c r="E3848" s="1" t="str">
        <f>TRIM(F3848)</f>
        <v>Waldhausen bőr sarkanytúszíj</v>
      </c>
      <c r="F3848" s="1" t="s">
        <v>11734</v>
      </c>
      <c r="G3848" s="1" t="s">
        <v>11735</v>
      </c>
      <c r="H3848" s="1" t="s">
        <v>52</v>
      </c>
      <c r="I3848" s="1" t="s">
        <v>255</v>
      </c>
      <c r="J3848" s="1" t="str">
        <f>TRIM(I3848)</f>
        <v>Lovasfelszerelés</v>
      </c>
      <c r="K3848" s="1" t="s">
        <v>11725</v>
      </c>
      <c r="L3848" s="1" t="str">
        <f>TRIM(K3848)</f>
        <v>Sarkantyú, sarkantyúszíj</v>
      </c>
      <c r="N3848" s="1" t="str">
        <f>TRIM(M3848)</f>
        <v/>
      </c>
      <c r="P3848" s="1" t="str">
        <f>TRIM(O3848)</f>
        <v/>
      </c>
      <c r="Q3848" s="18" t="s">
        <v>11736</v>
      </c>
      <c r="R3848" s="8">
        <v>4043969043202</v>
      </c>
      <c r="S3848" s="1">
        <v>6.95</v>
      </c>
      <c r="T3848" s="1" t="s">
        <v>26</v>
      </c>
      <c r="U3848" s="1">
        <v>0.04</v>
      </c>
      <c r="V3848" s="1" t="s">
        <v>11737</v>
      </c>
      <c r="W3848" s="1" t="s">
        <v>136</v>
      </c>
      <c r="X3848" s="1" t="str">
        <f>IF(W3848="", "", IFERROR(VLOOKUP(W3848, colorList!A:B,2,FALSE),""))</f>
        <v>fekete</v>
      </c>
    </row>
    <row r="3849" spans="1:24" ht="27.75" customHeight="1" x14ac:dyDescent="0.25">
      <c r="A3849" s="1">
        <v>502000</v>
      </c>
      <c r="B3849" s="1" t="str">
        <f>TRIM(D3849)</f>
        <v/>
      </c>
      <c r="C3849" s="1" t="str">
        <f>IFERROR(VLOOKUP(D3849, sizeList!A:B, 2, FALSE), "")</f>
        <v/>
      </c>
      <c r="E3849" s="1" t="str">
        <f>TRIM(F3849)</f>
        <v>Waldhausen bőr torokszorító karórágás ellen</v>
      </c>
      <c r="F3849" s="1" t="s">
        <v>6200</v>
      </c>
      <c r="G3849" s="1" t="s">
        <v>6201</v>
      </c>
      <c r="H3849" s="1" t="s">
        <v>52</v>
      </c>
      <c r="I3849" s="1" t="s">
        <v>23</v>
      </c>
      <c r="J3849" s="1" t="str">
        <f>TRIM(I3849)</f>
        <v>Lófelszerelés</v>
      </c>
      <c r="K3849" s="1" t="s">
        <v>6158</v>
      </c>
      <c r="L3849" s="1" t="str">
        <f>TRIM(K3849)</f>
        <v>Kötőfék és vezetőszár</v>
      </c>
      <c r="M3849" s="1" t="s">
        <v>6159</v>
      </c>
      <c r="N3849" s="1" t="str">
        <f>TRIM(M3849)</f>
        <v>Kötőfék</v>
      </c>
      <c r="P3849" s="1" t="str">
        <f>TRIM(O3849)</f>
        <v/>
      </c>
      <c r="Q3849" s="18" t="s">
        <v>6202</v>
      </c>
      <c r="R3849" s="8">
        <v>4043969133064</v>
      </c>
      <c r="S3849" s="1">
        <v>39.950000000000003</v>
      </c>
      <c r="T3849" s="1" t="s">
        <v>26</v>
      </c>
      <c r="U3849" s="1">
        <v>0.502</v>
      </c>
      <c r="V3849" s="1" t="s">
        <v>6203</v>
      </c>
      <c r="W3849" s="1" t="s">
        <v>136</v>
      </c>
      <c r="X3849" s="1" t="str">
        <f>IF(W3849="", "", IFERROR(VLOOKUP(W3849, colorList!A:B,2,FALSE),""))</f>
        <v>fekete</v>
      </c>
    </row>
    <row r="3850" spans="1:24" ht="27.75" customHeight="1" x14ac:dyDescent="0.25">
      <c r="A3850" s="1">
        <v>160600</v>
      </c>
      <c r="B3850" s="1" t="str">
        <f>TRIM(D3850)</f>
        <v>500 ml</v>
      </c>
      <c r="C3850" s="1" t="str">
        <f>IFERROR(VLOOKUP(TRIM(D3850), sizeList!A:B, 2, FALSE), "")</f>
        <v>500 ml</v>
      </c>
      <c r="D3850" s="1" t="s">
        <v>78</v>
      </c>
      <c r="E3850" s="1" t="str">
        <f>TRIM(F3850)</f>
        <v>Waldhausen bőrápoló krém lovaknak 500 ml</v>
      </c>
      <c r="F3850" s="1" t="s">
        <v>11180</v>
      </c>
      <c r="G3850" s="1" t="s">
        <v>11181</v>
      </c>
      <c r="H3850" s="1" t="s">
        <v>52</v>
      </c>
      <c r="I3850" s="1" t="s">
        <v>23</v>
      </c>
      <c r="J3850" s="1" t="str">
        <f>TRIM(I3850)</f>
        <v>Lófelszerelés</v>
      </c>
      <c r="K3850" s="1" t="s">
        <v>65</v>
      </c>
      <c r="L3850" s="1" t="str">
        <f>TRIM(K3850)</f>
        <v>Lóápoló szer</v>
      </c>
      <c r="M3850" s="1" t="s">
        <v>66</v>
      </c>
      <c r="N3850" s="1" t="str">
        <f>TRIM(M3850)</f>
        <v>Állatgyógyászat</v>
      </c>
      <c r="P3850" s="1" t="str">
        <f>TRIM(O3850)</f>
        <v/>
      </c>
      <c r="Q3850" s="18" t="s">
        <v>11182</v>
      </c>
      <c r="R3850" s="8">
        <v>4043969035436</v>
      </c>
      <c r="S3850" s="1">
        <v>11.95</v>
      </c>
      <c r="T3850" s="1" t="s">
        <v>26</v>
      </c>
      <c r="U3850" s="1">
        <v>0.48499999999999999</v>
      </c>
      <c r="V3850" s="1" t="s">
        <v>11183</v>
      </c>
      <c r="X3850" s="1" t="str">
        <f>IF(W3850="", "", IFERROR(VLOOKUP(W3850, colorList!A:B,2,FALSE),""))</f>
        <v/>
      </c>
    </row>
    <row r="3851" spans="1:24" ht="27.75" customHeight="1" x14ac:dyDescent="0.25">
      <c r="A3851" s="1">
        <v>602300</v>
      </c>
      <c r="B3851" s="1" t="str">
        <f>TRIM(D3851)</f>
        <v/>
      </c>
      <c r="C3851" s="1" t="str">
        <f>IFERROR(VLOOKUP(D3851, sizeList!A:B, 2, FALSE), "")</f>
        <v/>
      </c>
      <c r="E3851" s="1" t="str">
        <f>TRIM(F3851)</f>
        <v>Waldhausen bőrlyukasztó</v>
      </c>
      <c r="F3851" s="1" t="s">
        <v>14214</v>
      </c>
      <c r="G3851" s="1" t="s">
        <v>14215</v>
      </c>
      <c r="H3851" s="1" t="s">
        <v>52</v>
      </c>
      <c r="I3851" s="1" t="s">
        <v>11837</v>
      </c>
      <c r="J3851" s="1" t="str">
        <f>TRIM(I3851)</f>
        <v>Istálló, pálya és legelő felszerelés</v>
      </c>
      <c r="K3851" s="1" t="s">
        <v>11838</v>
      </c>
      <c r="L3851" s="1" t="str">
        <f>TRIM(K3851)</f>
        <v>Boksz- és karámfelszerelés</v>
      </c>
      <c r="N3851" s="1" t="str">
        <f>TRIM(M3851)</f>
        <v/>
      </c>
      <c r="P3851" s="1" t="str">
        <f>TRIM(O3851)</f>
        <v/>
      </c>
      <c r="Q3851" s="18" t="s">
        <v>14216</v>
      </c>
      <c r="R3851" s="8">
        <v>4043969037522</v>
      </c>
      <c r="S3851" s="1">
        <v>49.95</v>
      </c>
      <c r="T3851" s="1" t="s">
        <v>26</v>
      </c>
      <c r="U3851" s="1">
        <v>0.44</v>
      </c>
      <c r="V3851" s="1" t="s">
        <v>14215</v>
      </c>
      <c r="X3851" s="1" t="str">
        <f>IF(W3851="", "", IFERROR(VLOOKUP(W3851, colorList!A:B,2,FALSE),""))</f>
        <v/>
      </c>
    </row>
    <row r="3852" spans="1:24" ht="27.75" customHeight="1" x14ac:dyDescent="0.25">
      <c r="A3852" s="1">
        <v>1603010</v>
      </c>
      <c r="B3852" s="1" t="str">
        <f>TRIM(D3852)</f>
        <v>1 Liter</v>
      </c>
      <c r="C3852" s="1" t="str">
        <f>IFERROR(VLOOKUP(TRIM(D3852), sizeList!A:B, 2, FALSE), "")</f>
        <v>1 l</v>
      </c>
      <c r="D3852" s="1" t="s">
        <v>12215</v>
      </c>
      <c r="E3852" s="1" t="str">
        <f>TRIM(F3852)</f>
        <v>Waldhausen bőrolaj 1 l</v>
      </c>
      <c r="F3852" s="1" t="s">
        <v>12216</v>
      </c>
      <c r="G3852" s="1" t="s">
        <v>12217</v>
      </c>
      <c r="H3852" s="1" t="s">
        <v>52</v>
      </c>
      <c r="I3852" s="1" t="s">
        <v>23</v>
      </c>
      <c r="J3852" s="1" t="str">
        <f>TRIM(I3852)</f>
        <v>Lófelszerelés</v>
      </c>
      <c r="K3852" s="1" t="s">
        <v>12202</v>
      </c>
      <c r="L3852" s="1" t="str">
        <f>TRIM(K3852)</f>
        <v>Bőrápolás</v>
      </c>
      <c r="N3852" s="1" t="str">
        <f>TRIM(M3852)</f>
        <v/>
      </c>
      <c r="P3852" s="1" t="str">
        <f>TRIM(O3852)</f>
        <v/>
      </c>
      <c r="Q3852" s="18" t="s">
        <v>12218</v>
      </c>
      <c r="R3852" s="8">
        <v>4043969035405</v>
      </c>
      <c r="S3852" s="1">
        <v>14.95</v>
      </c>
      <c r="T3852" s="1" t="s">
        <v>26</v>
      </c>
      <c r="U3852" s="1">
        <v>0.96499999999999997</v>
      </c>
      <c r="V3852" s="1" t="s">
        <v>12214</v>
      </c>
      <c r="X3852" s="1" t="str">
        <f>IF(W3852="", "", IFERROR(VLOOKUP(W3852, colorList!A:B,2,FALSE),""))</f>
        <v/>
      </c>
    </row>
    <row r="3853" spans="1:24" ht="27.75" customHeight="1" x14ac:dyDescent="0.25">
      <c r="A3853" s="1">
        <v>1603005</v>
      </c>
      <c r="B3853" s="1" t="str">
        <f>TRIM(D3853)</f>
        <v>500 ml</v>
      </c>
      <c r="C3853" s="1" t="str">
        <f>IFERROR(VLOOKUP(TRIM(D3853), sizeList!A:B, 2, FALSE), "")</f>
        <v>500 ml</v>
      </c>
      <c r="D3853" s="1" t="s">
        <v>78</v>
      </c>
      <c r="E3853" s="1" t="str">
        <f>TRIM(F3853)</f>
        <v>Waldhausen bőrolaj 500 ml</v>
      </c>
      <c r="F3853" s="1" t="s">
        <v>12211</v>
      </c>
      <c r="G3853" s="1" t="s">
        <v>12212</v>
      </c>
      <c r="H3853" s="1" t="s">
        <v>52</v>
      </c>
      <c r="I3853" s="1" t="s">
        <v>23</v>
      </c>
      <c r="J3853" s="1" t="str">
        <f>TRIM(I3853)</f>
        <v>Lófelszerelés</v>
      </c>
      <c r="K3853" s="1" t="s">
        <v>12202</v>
      </c>
      <c r="L3853" s="1" t="str">
        <f>TRIM(K3853)</f>
        <v>Bőrápolás</v>
      </c>
      <c r="N3853" s="1" t="str">
        <f>TRIM(M3853)</f>
        <v/>
      </c>
      <c r="P3853" s="1" t="str">
        <f>TRIM(O3853)</f>
        <v/>
      </c>
      <c r="Q3853" s="18" t="s">
        <v>12213</v>
      </c>
      <c r="R3853" s="8">
        <v>4043969035412</v>
      </c>
      <c r="S3853" s="1">
        <v>9.9499999999999993</v>
      </c>
      <c r="T3853" s="1" t="s">
        <v>26</v>
      </c>
      <c r="U3853" s="1">
        <v>0.48499999999999999</v>
      </c>
      <c r="V3853" s="1" t="s">
        <v>12214</v>
      </c>
      <c r="X3853" s="1" t="str">
        <f>IF(W3853="", "", IFERROR(VLOOKUP(W3853, colorList!A:B,2,FALSE),""))</f>
        <v/>
      </c>
    </row>
    <row r="3854" spans="1:24" ht="27.75" customHeight="1" x14ac:dyDescent="0.25">
      <c r="A3854" s="1">
        <v>1602010</v>
      </c>
      <c r="B3854" s="1" t="str">
        <f>TRIM(D3854)</f>
        <v>1000 ml</v>
      </c>
      <c r="C3854" s="1" t="str">
        <f>IFERROR(VLOOKUP(TRIM(D3854), sizeList!A:B, 2, FALSE), "")</f>
        <v>1000 ml</v>
      </c>
      <c r="D3854" s="1" t="s">
        <v>8613</v>
      </c>
      <c r="E3854" s="1" t="str">
        <f>TRIM(F3854)</f>
        <v>Waldhausen bőrzsír 1000 ml</v>
      </c>
      <c r="F3854" s="1" t="s">
        <v>12205</v>
      </c>
      <c r="G3854" s="1" t="s">
        <v>12206</v>
      </c>
      <c r="H3854" s="1" t="s">
        <v>52</v>
      </c>
      <c r="I3854" s="1" t="s">
        <v>23</v>
      </c>
      <c r="J3854" s="1" t="str">
        <f>TRIM(I3854)</f>
        <v>Lófelszerelés</v>
      </c>
      <c r="K3854" s="1" t="s">
        <v>12202</v>
      </c>
      <c r="L3854" s="1" t="str">
        <f>TRIM(K3854)</f>
        <v>Bőrápolás</v>
      </c>
      <c r="N3854" s="1" t="str">
        <f>TRIM(M3854)</f>
        <v/>
      </c>
      <c r="P3854" s="1" t="str">
        <f>TRIM(O3854)</f>
        <v/>
      </c>
      <c r="Q3854" s="18" t="s">
        <v>12207</v>
      </c>
      <c r="R3854" s="8">
        <v>4043969035399</v>
      </c>
      <c r="S3854" s="1">
        <v>14.95</v>
      </c>
      <c r="T3854" s="1" t="s">
        <v>26</v>
      </c>
      <c r="U3854" s="1">
        <v>0.97499999999999998</v>
      </c>
      <c r="V3854" s="1" t="s">
        <v>12204</v>
      </c>
      <c r="X3854" s="1" t="str">
        <f>IF(W3854="", "", IFERROR(VLOOKUP(W3854, colorList!A:B,2,FALSE),""))</f>
        <v/>
      </c>
    </row>
    <row r="3855" spans="1:24" ht="27.75" customHeight="1" x14ac:dyDescent="0.25">
      <c r="A3855" s="1">
        <v>1602005</v>
      </c>
      <c r="B3855" s="1" t="str">
        <f>TRIM(D3855)</f>
        <v>500 ml</v>
      </c>
      <c r="C3855" s="1" t="str">
        <f>IFERROR(VLOOKUP(TRIM(D3855), sizeList!A:B, 2, FALSE), "")</f>
        <v>500 ml</v>
      </c>
      <c r="D3855" s="1" t="s">
        <v>78</v>
      </c>
      <c r="E3855" s="1" t="str">
        <f>TRIM(F3855)</f>
        <v>Waldhausen bőrzsír 500 ml</v>
      </c>
      <c r="F3855" s="1" t="s">
        <v>12200</v>
      </c>
      <c r="G3855" s="1" t="s">
        <v>12201</v>
      </c>
      <c r="H3855" s="1" t="s">
        <v>52</v>
      </c>
      <c r="I3855" s="1" t="s">
        <v>23</v>
      </c>
      <c r="J3855" s="1" t="str">
        <f>TRIM(I3855)</f>
        <v>Lófelszerelés</v>
      </c>
      <c r="K3855" s="1" t="s">
        <v>12202</v>
      </c>
      <c r="L3855" s="1" t="str">
        <f>TRIM(K3855)</f>
        <v>Bőrápolás</v>
      </c>
      <c r="N3855" s="1" t="str">
        <f>TRIM(M3855)</f>
        <v/>
      </c>
      <c r="P3855" s="1" t="str">
        <f>TRIM(O3855)</f>
        <v/>
      </c>
      <c r="Q3855" s="18" t="s">
        <v>12203</v>
      </c>
      <c r="R3855" s="8">
        <v>4043969035382</v>
      </c>
      <c r="S3855" s="1">
        <v>9.9499999999999993</v>
      </c>
      <c r="T3855" s="1" t="s">
        <v>26</v>
      </c>
      <c r="U3855" s="1">
        <v>0.495</v>
      </c>
      <c r="V3855" s="1" t="s">
        <v>12204</v>
      </c>
      <c r="X3855" s="1" t="str">
        <f>IF(W3855="", "", IFERROR(VLOOKUP(W3855, colorList!A:B,2,FALSE),""))</f>
        <v/>
      </c>
    </row>
    <row r="3856" spans="1:24" ht="27.75" customHeight="1" x14ac:dyDescent="0.25">
      <c r="A3856" s="1" t="s">
        <v>9452</v>
      </c>
      <c r="B3856" s="1" t="str">
        <f>TRIM(D3856)</f>
        <v>Pony</v>
      </c>
      <c r="C3856" s="1" t="str">
        <f>IFERROR(VLOOKUP(TRIM(D3856), sizeList!A:B, 2, FALSE), "")</f>
        <v>Póni</v>
      </c>
      <c r="D3856" s="1" t="s">
        <v>199</v>
      </c>
      <c r="E3856" s="1" t="str">
        <f>TRIM(F3856)</f>
        <v>Waldhausen Breath kötőfék</v>
      </c>
      <c r="F3856" s="1" t="s">
        <v>6601</v>
      </c>
      <c r="G3856" s="1" t="s">
        <v>6605</v>
      </c>
      <c r="H3856" s="1" t="s">
        <v>52</v>
      </c>
      <c r="I3856" s="1" t="s">
        <v>23</v>
      </c>
      <c r="J3856" s="1" t="str">
        <f>TRIM(I3856)</f>
        <v>Lófelszerelés</v>
      </c>
      <c r="K3856" s="1" t="s">
        <v>6158</v>
      </c>
      <c r="L3856" s="1" t="str">
        <f>TRIM(K3856)</f>
        <v>Kötőfék és vezetőszár</v>
      </c>
      <c r="M3856" s="1" t="s">
        <v>6159</v>
      </c>
      <c r="N3856" s="1" t="str">
        <f>TRIM(M3856)</f>
        <v>Kötőfék</v>
      </c>
      <c r="P3856" s="1" t="str">
        <f>TRIM(O3856)</f>
        <v/>
      </c>
      <c r="Q3856" s="18" t="s">
        <v>6603</v>
      </c>
      <c r="R3856" s="8">
        <v>4057962227729</v>
      </c>
      <c r="S3856" s="1">
        <v>29.95</v>
      </c>
      <c r="T3856" s="1" t="s">
        <v>26</v>
      </c>
      <c r="U3856" s="1">
        <v>0.39700000000000002</v>
      </c>
      <c r="V3856" s="1" t="s">
        <v>6604</v>
      </c>
      <c r="W3856" s="1" t="s">
        <v>136</v>
      </c>
      <c r="X3856" s="1" t="str">
        <f>IF(W3856="", "", IFERROR(VLOOKUP(W3856, colorList!A:B,2,FALSE),""))</f>
        <v>fekete</v>
      </c>
    </row>
    <row r="3857" spans="1:24" ht="27.75" customHeight="1" x14ac:dyDescent="0.25">
      <c r="A3857" s="1" t="s">
        <v>9454</v>
      </c>
      <c r="B3857" s="1" t="str">
        <f>TRIM(D3857)</f>
        <v>VB</v>
      </c>
      <c r="C3857" s="1" t="str">
        <f>IFERROR(VLOOKUP(TRIM(D3857), sizeList!A:B, 2, FALSE), "")</f>
        <v>Cob</v>
      </c>
      <c r="D3857" s="1" t="s">
        <v>214</v>
      </c>
      <c r="E3857" s="1" t="str">
        <f>TRIM(F3857)</f>
        <v>Waldhausen Breath kötőfék</v>
      </c>
      <c r="F3857" s="1" t="s">
        <v>6601</v>
      </c>
      <c r="G3857" s="1" t="s">
        <v>6607</v>
      </c>
      <c r="H3857" s="1" t="s">
        <v>52</v>
      </c>
      <c r="I3857" s="1" t="s">
        <v>23</v>
      </c>
      <c r="J3857" s="1" t="str">
        <f>TRIM(I3857)</f>
        <v>Lófelszerelés</v>
      </c>
      <c r="K3857" s="1" t="s">
        <v>6158</v>
      </c>
      <c r="L3857" s="1" t="str">
        <f>TRIM(K3857)</f>
        <v>Kötőfék és vezetőszár</v>
      </c>
      <c r="M3857" s="1" t="s">
        <v>6159</v>
      </c>
      <c r="N3857" s="1" t="str">
        <f>TRIM(M3857)</f>
        <v>Kötőfék</v>
      </c>
      <c r="P3857" s="1" t="str">
        <f>TRIM(O3857)</f>
        <v/>
      </c>
      <c r="Q3857" s="18" t="s">
        <v>6603</v>
      </c>
      <c r="R3857" s="8">
        <v>4057962227743</v>
      </c>
      <c r="S3857" s="1">
        <v>29.95</v>
      </c>
      <c r="T3857" s="1" t="s">
        <v>26</v>
      </c>
      <c r="U3857" s="1">
        <v>0.39700000000000002</v>
      </c>
      <c r="V3857" s="1" t="s">
        <v>6604</v>
      </c>
      <c r="W3857" s="1" t="s">
        <v>136</v>
      </c>
      <c r="X3857" s="1" t="str">
        <f>IF(W3857="", "", IFERROR(VLOOKUP(W3857, colorList!A:B,2,FALSE),""))</f>
        <v>fekete</v>
      </c>
    </row>
    <row r="3858" spans="1:24" ht="27.75" customHeight="1" x14ac:dyDescent="0.25">
      <c r="A3858" s="1" t="s">
        <v>9456</v>
      </c>
      <c r="B3858" s="1" t="str">
        <f>TRIM(D3858)</f>
        <v>WB</v>
      </c>
      <c r="C3858" s="1" t="str">
        <f>IFERROR(VLOOKUP(TRIM(D3858), sizeList!A:B, 2, FALSE), "")</f>
        <v>Full</v>
      </c>
      <c r="D3858" s="1" t="s">
        <v>226</v>
      </c>
      <c r="E3858" s="1" t="str">
        <f>TRIM(F3858)</f>
        <v>Waldhausen Breath kötőfék</v>
      </c>
      <c r="F3858" s="1" t="s">
        <v>6601</v>
      </c>
      <c r="G3858" s="1" t="s">
        <v>6609</v>
      </c>
      <c r="H3858" s="1" t="s">
        <v>52</v>
      </c>
      <c r="I3858" s="1" t="s">
        <v>23</v>
      </c>
      <c r="J3858" s="1" t="str">
        <f>TRIM(I3858)</f>
        <v>Lófelszerelés</v>
      </c>
      <c r="K3858" s="1" t="s">
        <v>6158</v>
      </c>
      <c r="L3858" s="1" t="str">
        <f>TRIM(K3858)</f>
        <v>Kötőfék és vezetőszár</v>
      </c>
      <c r="M3858" s="1" t="s">
        <v>6159</v>
      </c>
      <c r="N3858" s="1" t="str">
        <f>TRIM(M3858)</f>
        <v>Kötőfék</v>
      </c>
      <c r="P3858" s="1" t="str">
        <f>TRIM(O3858)</f>
        <v/>
      </c>
      <c r="Q3858" s="18" t="s">
        <v>6603</v>
      </c>
      <c r="R3858" s="8">
        <v>4057962227811</v>
      </c>
      <c r="S3858" s="1">
        <v>29.95</v>
      </c>
      <c r="T3858" s="1" t="s">
        <v>26</v>
      </c>
      <c r="U3858" s="1">
        <v>0.39700000000000002</v>
      </c>
      <c r="V3858" s="1" t="s">
        <v>6604</v>
      </c>
      <c r="W3858" s="1" t="s">
        <v>136</v>
      </c>
      <c r="X3858" s="1" t="str">
        <f>IF(W3858="", "", IFERROR(VLOOKUP(W3858, colorList!A:B,2,FALSE),""))</f>
        <v>fekete</v>
      </c>
    </row>
    <row r="3859" spans="1:24" ht="27.75" customHeight="1" x14ac:dyDescent="0.25">
      <c r="A3859" s="1" t="s">
        <v>9460</v>
      </c>
      <c r="B3859" s="1" t="str">
        <f>TRIM(D3859)</f>
        <v>Pony</v>
      </c>
      <c r="C3859" s="1" t="str">
        <f>IFERROR(VLOOKUP(TRIM(D3859), sizeList!A:B, 2, FALSE), "")</f>
        <v>Póni</v>
      </c>
      <c r="D3859" s="1" t="s">
        <v>199</v>
      </c>
      <c r="E3859" s="1" t="str">
        <f>TRIM(F3859)</f>
        <v>Waldhausen Breath kötőfék</v>
      </c>
      <c r="F3859" s="1" t="s">
        <v>6601</v>
      </c>
      <c r="G3859" s="1" t="s">
        <v>6614</v>
      </c>
      <c r="H3859" s="1" t="s">
        <v>52</v>
      </c>
      <c r="I3859" s="1" t="s">
        <v>23</v>
      </c>
      <c r="J3859" s="1" t="str">
        <f>TRIM(I3859)</f>
        <v>Lófelszerelés</v>
      </c>
      <c r="K3859" s="1" t="s">
        <v>6158</v>
      </c>
      <c r="L3859" s="1" t="str">
        <f>TRIM(K3859)</f>
        <v>Kötőfék és vezetőszár</v>
      </c>
      <c r="M3859" s="1" t="s">
        <v>6159</v>
      </c>
      <c r="N3859" s="1" t="str">
        <f>TRIM(M3859)</f>
        <v>Kötőfék</v>
      </c>
      <c r="P3859" s="1" t="str">
        <f>TRIM(O3859)</f>
        <v/>
      </c>
      <c r="Q3859" s="18" t="s">
        <v>6603</v>
      </c>
      <c r="R3859" s="8">
        <v>4057962227828</v>
      </c>
      <c r="S3859" s="1">
        <v>29.95</v>
      </c>
      <c r="T3859" s="1" t="s">
        <v>26</v>
      </c>
      <c r="U3859" s="1">
        <v>0.39700000000000002</v>
      </c>
      <c r="V3859" s="1" t="s">
        <v>6604</v>
      </c>
      <c r="W3859" s="1" t="s">
        <v>1521</v>
      </c>
      <c r="X3859" s="1" t="str">
        <f>IF(W3859="", "", IFERROR(VLOOKUP(W3859, colorList!A:B,2,FALSE),""))</f>
        <v>krétakék</v>
      </c>
    </row>
    <row r="3860" spans="1:24" ht="27.75" customHeight="1" x14ac:dyDescent="0.25">
      <c r="A3860" s="1" t="s">
        <v>9461</v>
      </c>
      <c r="B3860" s="1" t="str">
        <f>TRIM(D3860)</f>
        <v>Cob</v>
      </c>
      <c r="C3860" s="1" t="str">
        <f>IFERROR(VLOOKUP(TRIM(D3860), sizeList!A:B, 2, FALSE), "")</f>
        <v>Cob</v>
      </c>
      <c r="D3860" s="1" t="s">
        <v>6615</v>
      </c>
      <c r="E3860" s="1" t="str">
        <f>TRIM(F3860)</f>
        <v>Waldhausen Breath kötőfék</v>
      </c>
      <c r="F3860" s="1" t="s">
        <v>6601</v>
      </c>
      <c r="G3860" s="1" t="s">
        <v>6616</v>
      </c>
      <c r="H3860" s="1" t="s">
        <v>52</v>
      </c>
      <c r="I3860" s="1" t="s">
        <v>23</v>
      </c>
      <c r="J3860" s="1" t="str">
        <f>TRIM(I3860)</f>
        <v>Lófelszerelés</v>
      </c>
      <c r="K3860" s="1" t="s">
        <v>6158</v>
      </c>
      <c r="L3860" s="1" t="str">
        <f>TRIM(K3860)</f>
        <v>Kötőfék és vezetőszár</v>
      </c>
      <c r="M3860" s="1" t="s">
        <v>6159</v>
      </c>
      <c r="N3860" s="1" t="str">
        <f>TRIM(M3860)</f>
        <v>Kötőfék</v>
      </c>
      <c r="P3860" s="1" t="str">
        <f>TRIM(O3860)</f>
        <v/>
      </c>
      <c r="Q3860" s="18" t="s">
        <v>6603</v>
      </c>
      <c r="R3860" s="8">
        <v>4057962227835</v>
      </c>
      <c r="S3860" s="1">
        <v>29.95</v>
      </c>
      <c r="T3860" s="1" t="s">
        <v>26</v>
      </c>
      <c r="U3860" s="1">
        <v>0.39700000000000002</v>
      </c>
      <c r="V3860" s="1" t="s">
        <v>6604</v>
      </c>
      <c r="W3860" s="1" t="s">
        <v>1521</v>
      </c>
      <c r="X3860" s="1" t="str">
        <f>IF(W3860="", "", IFERROR(VLOOKUP(W3860, colorList!A:B,2,FALSE),""))</f>
        <v>krétakék</v>
      </c>
    </row>
    <row r="3861" spans="1:24" ht="27.75" customHeight="1" x14ac:dyDescent="0.25">
      <c r="A3861" s="1" t="s">
        <v>9462</v>
      </c>
      <c r="B3861" s="1" t="str">
        <f>TRIM(D3861)</f>
        <v>Full</v>
      </c>
      <c r="C3861" s="1" t="str">
        <f>IFERROR(VLOOKUP(TRIM(D3861), sizeList!A:B, 2, FALSE), "")</f>
        <v>Full</v>
      </c>
      <c r="D3861" s="1" t="s">
        <v>6617</v>
      </c>
      <c r="E3861" s="1" t="str">
        <f>TRIM(F3861)</f>
        <v>Waldhausen Breath kötőfék</v>
      </c>
      <c r="F3861" s="1" t="s">
        <v>6601</v>
      </c>
      <c r="G3861" s="1" t="s">
        <v>6618</v>
      </c>
      <c r="H3861" s="1" t="s">
        <v>52</v>
      </c>
      <c r="I3861" s="1" t="s">
        <v>23</v>
      </c>
      <c r="J3861" s="1" t="str">
        <f>TRIM(I3861)</f>
        <v>Lófelszerelés</v>
      </c>
      <c r="K3861" s="1" t="s">
        <v>6158</v>
      </c>
      <c r="L3861" s="1" t="str">
        <f>TRIM(K3861)</f>
        <v>Kötőfék és vezetőszár</v>
      </c>
      <c r="M3861" s="1" t="s">
        <v>6159</v>
      </c>
      <c r="N3861" s="1" t="str">
        <f>TRIM(M3861)</f>
        <v>Kötőfék</v>
      </c>
      <c r="P3861" s="1" t="str">
        <f>TRIM(O3861)</f>
        <v/>
      </c>
      <c r="Q3861" s="18" t="s">
        <v>6603</v>
      </c>
      <c r="R3861" s="8">
        <v>4057962227842</v>
      </c>
      <c r="S3861" s="1">
        <v>29.95</v>
      </c>
      <c r="T3861" s="1" t="s">
        <v>26</v>
      </c>
      <c r="U3861" s="1">
        <v>0.39700000000000002</v>
      </c>
      <c r="V3861" s="1" t="s">
        <v>6604</v>
      </c>
      <c r="W3861" s="1" t="s">
        <v>1521</v>
      </c>
      <c r="X3861" s="1" t="str">
        <f>IF(W3861="", "", IFERROR(VLOOKUP(W3861, colorList!A:B,2,FALSE),""))</f>
        <v>krétakék</v>
      </c>
    </row>
    <row r="3862" spans="1:24" ht="27.75" customHeight="1" x14ac:dyDescent="0.25">
      <c r="A3862" s="1" t="s">
        <v>9463</v>
      </c>
      <c r="B3862" s="1" t="str">
        <f>TRIM(D3862)</f>
        <v>Pony</v>
      </c>
      <c r="C3862" s="1" t="str">
        <f>IFERROR(VLOOKUP(TRIM(D3862), sizeList!A:B, 2, FALSE), "")</f>
        <v>Póni</v>
      </c>
      <c r="D3862" s="1" t="s">
        <v>199</v>
      </c>
      <c r="E3862" s="1" t="str">
        <f>TRIM(F3862)</f>
        <v>Waldhausen Breath kötőfék</v>
      </c>
      <c r="F3862" s="1" t="s">
        <v>6601</v>
      </c>
      <c r="G3862" s="1" t="s">
        <v>6619</v>
      </c>
      <c r="H3862" s="1" t="s">
        <v>52</v>
      </c>
      <c r="I3862" s="1" t="s">
        <v>23</v>
      </c>
      <c r="J3862" s="1" t="str">
        <f>TRIM(I3862)</f>
        <v>Lófelszerelés</v>
      </c>
      <c r="K3862" s="1" t="s">
        <v>6158</v>
      </c>
      <c r="L3862" s="1" t="str">
        <f>TRIM(K3862)</f>
        <v>Kötőfék és vezetőszár</v>
      </c>
      <c r="M3862" s="1" t="s">
        <v>6159</v>
      </c>
      <c r="N3862" s="1" t="str">
        <f>TRIM(M3862)</f>
        <v>Kötőfék</v>
      </c>
      <c r="P3862" s="1" t="str">
        <f>TRIM(O3862)</f>
        <v/>
      </c>
      <c r="Q3862" s="18" t="s">
        <v>6603</v>
      </c>
      <c r="R3862" s="8">
        <v>4057962227859</v>
      </c>
      <c r="S3862" s="1">
        <v>29.95</v>
      </c>
      <c r="T3862" s="1" t="s">
        <v>26</v>
      </c>
      <c r="U3862" s="1">
        <v>0.39700000000000002</v>
      </c>
      <c r="V3862" s="1" t="s">
        <v>6604</v>
      </c>
      <c r="W3862" s="1" t="s">
        <v>1545</v>
      </c>
      <c r="X3862" s="1" t="str">
        <f>IF(W3862="", "", IFERROR(VLOOKUP(W3862, colorList!A:B,2,FALSE),""))</f>
        <v>alpesi kék</v>
      </c>
    </row>
    <row r="3863" spans="1:24" ht="27.75" customHeight="1" x14ac:dyDescent="0.25">
      <c r="A3863" s="1" t="s">
        <v>9465</v>
      </c>
      <c r="B3863" s="1" t="str">
        <f>TRIM(D3863)</f>
        <v>VB</v>
      </c>
      <c r="C3863" s="1" t="str">
        <f>IFERROR(VLOOKUP(TRIM(D3863), sizeList!A:B, 2, FALSE), "")</f>
        <v>Cob</v>
      </c>
      <c r="D3863" s="1" t="s">
        <v>214</v>
      </c>
      <c r="E3863" s="1" t="str">
        <f>TRIM(F3863)</f>
        <v>Waldhausen Breath kötőfék</v>
      </c>
      <c r="F3863" s="1" t="s">
        <v>6601</v>
      </c>
      <c r="G3863" s="1" t="s">
        <v>6621</v>
      </c>
      <c r="H3863" s="1" t="s">
        <v>52</v>
      </c>
      <c r="I3863" s="1" t="s">
        <v>23</v>
      </c>
      <c r="J3863" s="1" t="str">
        <f>TRIM(I3863)</f>
        <v>Lófelszerelés</v>
      </c>
      <c r="K3863" s="1" t="s">
        <v>6158</v>
      </c>
      <c r="L3863" s="1" t="str">
        <f>TRIM(K3863)</f>
        <v>Kötőfék és vezetőszár</v>
      </c>
      <c r="M3863" s="1" t="s">
        <v>6159</v>
      </c>
      <c r="N3863" s="1" t="str">
        <f>TRIM(M3863)</f>
        <v>Kötőfék</v>
      </c>
      <c r="P3863" s="1" t="str">
        <f>TRIM(O3863)</f>
        <v/>
      </c>
      <c r="Q3863" s="18" t="s">
        <v>6603</v>
      </c>
      <c r="R3863" s="8">
        <v>4057962227866</v>
      </c>
      <c r="S3863" s="1">
        <v>29.95</v>
      </c>
      <c r="T3863" s="1" t="s">
        <v>26</v>
      </c>
      <c r="U3863" s="1">
        <v>0.39700000000000002</v>
      </c>
      <c r="V3863" s="1" t="s">
        <v>6604</v>
      </c>
      <c r="W3863" s="1" t="s">
        <v>1545</v>
      </c>
      <c r="X3863" s="1" t="str">
        <f>IF(W3863="", "", IFERROR(VLOOKUP(W3863, colorList!A:B,2,FALSE),""))</f>
        <v>alpesi kék</v>
      </c>
    </row>
    <row r="3864" spans="1:24" ht="27.75" customHeight="1" x14ac:dyDescent="0.25">
      <c r="A3864" s="1" t="s">
        <v>9467</v>
      </c>
      <c r="B3864" s="1" t="str">
        <f>TRIM(D3864)</f>
        <v>WB</v>
      </c>
      <c r="C3864" s="1" t="str">
        <f>IFERROR(VLOOKUP(TRIM(D3864), sizeList!A:B, 2, FALSE), "")</f>
        <v>Full</v>
      </c>
      <c r="D3864" s="1" t="s">
        <v>226</v>
      </c>
      <c r="E3864" s="1" t="str">
        <f>TRIM(F3864)</f>
        <v>Waldhausen Breath kötőfék</v>
      </c>
      <c r="F3864" s="1" t="s">
        <v>6601</v>
      </c>
      <c r="G3864" s="1" t="s">
        <v>6623</v>
      </c>
      <c r="H3864" s="1" t="s">
        <v>52</v>
      </c>
      <c r="I3864" s="1" t="s">
        <v>23</v>
      </c>
      <c r="J3864" s="1" t="str">
        <f>TRIM(I3864)</f>
        <v>Lófelszerelés</v>
      </c>
      <c r="K3864" s="1" t="s">
        <v>6158</v>
      </c>
      <c r="L3864" s="1" t="str">
        <f>TRIM(K3864)</f>
        <v>Kötőfék és vezetőszár</v>
      </c>
      <c r="M3864" s="1" t="s">
        <v>6159</v>
      </c>
      <c r="N3864" s="1" t="str">
        <f>TRIM(M3864)</f>
        <v>Kötőfék</v>
      </c>
      <c r="P3864" s="1" t="str">
        <f>TRIM(O3864)</f>
        <v/>
      </c>
      <c r="Q3864" s="18" t="s">
        <v>6603</v>
      </c>
      <c r="R3864" s="8">
        <v>4057962227873</v>
      </c>
      <c r="S3864" s="1">
        <v>29.95</v>
      </c>
      <c r="T3864" s="1" t="s">
        <v>26</v>
      </c>
      <c r="U3864" s="1">
        <v>0.39700000000000002</v>
      </c>
      <c r="V3864" s="1" t="s">
        <v>6604</v>
      </c>
      <c r="W3864" s="1" t="s">
        <v>1545</v>
      </c>
      <c r="X3864" s="1" t="str">
        <f>IF(W3864="", "", IFERROR(VLOOKUP(W3864, colorList!A:B,2,FALSE),""))</f>
        <v>alpesi kék</v>
      </c>
    </row>
    <row r="3865" spans="1:24" ht="27.75" customHeight="1" x14ac:dyDescent="0.25">
      <c r="A3865" s="1" t="s">
        <v>9464</v>
      </c>
      <c r="B3865" s="1" t="str">
        <f>TRIM(D3865)</f>
        <v>Pony</v>
      </c>
      <c r="C3865" s="1" t="str">
        <f>IFERROR(VLOOKUP(TRIM(D3865), sizeList!A:B, 2, FALSE), "")</f>
        <v>Póni</v>
      </c>
      <c r="D3865" s="1" t="s">
        <v>199</v>
      </c>
      <c r="E3865" s="1" t="str">
        <f>TRIM(F3865)</f>
        <v>Waldhausen Breath kötőfék</v>
      </c>
      <c r="F3865" s="1" t="s">
        <v>6601</v>
      </c>
      <c r="G3865" s="1" t="s">
        <v>6620</v>
      </c>
      <c r="H3865" s="1" t="s">
        <v>52</v>
      </c>
      <c r="I3865" s="1" t="s">
        <v>23</v>
      </c>
      <c r="J3865" s="1" t="str">
        <f>TRIM(I3865)</f>
        <v>Lófelszerelés</v>
      </c>
      <c r="K3865" s="1" t="s">
        <v>6158</v>
      </c>
      <c r="L3865" s="1" t="str">
        <f>TRIM(K3865)</f>
        <v>Kötőfék és vezetőszár</v>
      </c>
      <c r="M3865" s="1" t="s">
        <v>6159</v>
      </c>
      <c r="N3865" s="1" t="str">
        <f>TRIM(M3865)</f>
        <v>Kötőfék</v>
      </c>
      <c r="P3865" s="1" t="str">
        <f>TRIM(O3865)</f>
        <v/>
      </c>
      <c r="Q3865" s="18" t="s">
        <v>6603</v>
      </c>
      <c r="R3865" s="8">
        <v>4057962227880</v>
      </c>
      <c r="S3865" s="1">
        <v>29.95</v>
      </c>
      <c r="T3865" s="1" t="s">
        <v>26</v>
      </c>
      <c r="U3865" s="1">
        <v>0.39700000000000002</v>
      </c>
      <c r="V3865" s="1" t="s">
        <v>6604</v>
      </c>
      <c r="W3865" s="1" t="s">
        <v>1548</v>
      </c>
      <c r="X3865" s="1" t="str">
        <f>IF(W3865="", "", IFERROR(VLOOKUP(W3865, colorList!A:B,2,FALSE),""))</f>
        <v>hibiszkusz</v>
      </c>
    </row>
    <row r="3866" spans="1:24" ht="27.75" customHeight="1" x14ac:dyDescent="0.25">
      <c r="A3866" s="1" t="s">
        <v>9466</v>
      </c>
      <c r="B3866" s="1" t="str">
        <f>TRIM(D3866)</f>
        <v>VB</v>
      </c>
      <c r="C3866" s="1" t="str">
        <f>IFERROR(VLOOKUP(TRIM(D3866), sizeList!A:B, 2, FALSE), "")</f>
        <v>Cob</v>
      </c>
      <c r="D3866" s="1" t="s">
        <v>214</v>
      </c>
      <c r="E3866" s="1" t="str">
        <f>TRIM(F3866)</f>
        <v>Waldhausen Breath kötőfék</v>
      </c>
      <c r="F3866" s="1" t="s">
        <v>6601</v>
      </c>
      <c r="G3866" s="1" t="s">
        <v>6622</v>
      </c>
      <c r="H3866" s="1" t="s">
        <v>52</v>
      </c>
      <c r="I3866" s="1" t="s">
        <v>23</v>
      </c>
      <c r="J3866" s="1" t="str">
        <f>TRIM(I3866)</f>
        <v>Lófelszerelés</v>
      </c>
      <c r="K3866" s="1" t="s">
        <v>6158</v>
      </c>
      <c r="L3866" s="1" t="str">
        <f>TRIM(K3866)</f>
        <v>Kötőfék és vezetőszár</v>
      </c>
      <c r="M3866" s="1" t="s">
        <v>6159</v>
      </c>
      <c r="N3866" s="1" t="str">
        <f>TRIM(M3866)</f>
        <v>Kötőfék</v>
      </c>
      <c r="P3866" s="1" t="str">
        <f>TRIM(O3866)</f>
        <v/>
      </c>
      <c r="Q3866" s="18" t="s">
        <v>6603</v>
      </c>
      <c r="R3866" s="8">
        <v>4057962227897</v>
      </c>
      <c r="S3866" s="1">
        <v>29.95</v>
      </c>
      <c r="T3866" s="1" t="s">
        <v>26</v>
      </c>
      <c r="U3866" s="1">
        <v>0.39700000000000002</v>
      </c>
      <c r="V3866" s="1" t="s">
        <v>6604</v>
      </c>
      <c r="W3866" s="1" t="s">
        <v>1548</v>
      </c>
      <c r="X3866" s="1" t="str">
        <f>IF(W3866="", "", IFERROR(VLOOKUP(W3866, colorList!A:B,2,FALSE),""))</f>
        <v>hibiszkusz</v>
      </c>
    </row>
    <row r="3867" spans="1:24" ht="27.75" customHeight="1" x14ac:dyDescent="0.25">
      <c r="A3867" s="1" t="s">
        <v>9468</v>
      </c>
      <c r="B3867" s="1" t="str">
        <f>TRIM(D3867)</f>
        <v>WB</v>
      </c>
      <c r="C3867" s="1" t="str">
        <f>IFERROR(VLOOKUP(TRIM(D3867), sizeList!A:B, 2, FALSE), "")</f>
        <v>Full</v>
      </c>
      <c r="D3867" s="1" t="s">
        <v>226</v>
      </c>
      <c r="E3867" s="1" t="str">
        <f>TRIM(F3867)</f>
        <v>Waldhausen Breath kötőfék</v>
      </c>
      <c r="F3867" s="1" t="s">
        <v>6601</v>
      </c>
      <c r="G3867" s="1" t="s">
        <v>6624</v>
      </c>
      <c r="H3867" s="1" t="s">
        <v>52</v>
      </c>
      <c r="I3867" s="1" t="s">
        <v>23</v>
      </c>
      <c r="J3867" s="1" t="str">
        <f>TRIM(I3867)</f>
        <v>Lófelszerelés</v>
      </c>
      <c r="K3867" s="1" t="s">
        <v>6158</v>
      </c>
      <c r="L3867" s="1" t="str">
        <f>TRIM(K3867)</f>
        <v>Kötőfék és vezetőszár</v>
      </c>
      <c r="M3867" s="1" t="s">
        <v>6159</v>
      </c>
      <c r="N3867" s="1" t="str">
        <f>TRIM(M3867)</f>
        <v>Kötőfék</v>
      </c>
      <c r="P3867" s="1" t="str">
        <f>TRIM(O3867)</f>
        <v/>
      </c>
      <c r="Q3867" s="18" t="s">
        <v>6603</v>
      </c>
      <c r="R3867" s="8">
        <v>4057962227903</v>
      </c>
      <c r="S3867" s="1">
        <v>29.95</v>
      </c>
      <c r="T3867" s="1" t="s">
        <v>26</v>
      </c>
      <c r="U3867" s="1">
        <v>0.39700000000000002</v>
      </c>
      <c r="V3867" s="1" t="s">
        <v>6604</v>
      </c>
      <c r="W3867" s="1" t="s">
        <v>1548</v>
      </c>
      <c r="X3867" s="1" t="str">
        <f>IF(W3867="", "", IFERROR(VLOOKUP(W3867, colorList!A:B,2,FALSE),""))</f>
        <v>hibiszkusz</v>
      </c>
    </row>
    <row r="3868" spans="1:24" ht="27.75" customHeight="1" x14ac:dyDescent="0.25">
      <c r="A3868" s="1" t="s">
        <v>9451</v>
      </c>
      <c r="B3868" s="1" t="str">
        <f>TRIM(D3868)</f>
        <v>Pony</v>
      </c>
      <c r="C3868" s="1" t="str">
        <f>IFERROR(VLOOKUP(TRIM(D3868), sizeList!A:B, 2, FALSE), "")</f>
        <v>Póni</v>
      </c>
      <c r="D3868" s="1" t="s">
        <v>199</v>
      </c>
      <c r="E3868" s="1" t="str">
        <f>TRIM(F3868)</f>
        <v>Waldhausen Breath kötőfék</v>
      </c>
      <c r="F3868" s="1" t="s">
        <v>6601</v>
      </c>
      <c r="G3868" s="1" t="s">
        <v>6602</v>
      </c>
      <c r="H3868" s="1" t="s">
        <v>52</v>
      </c>
      <c r="I3868" s="1" t="s">
        <v>23</v>
      </c>
      <c r="J3868" s="1" t="str">
        <f>TRIM(I3868)</f>
        <v>Lófelszerelés</v>
      </c>
      <c r="K3868" s="1" t="s">
        <v>6158</v>
      </c>
      <c r="L3868" s="1" t="str">
        <f>TRIM(K3868)</f>
        <v>Kötőfék és vezetőszár</v>
      </c>
      <c r="M3868" s="1" t="s">
        <v>6159</v>
      </c>
      <c r="N3868" s="1" t="str">
        <f>TRIM(M3868)</f>
        <v>Kötőfék</v>
      </c>
      <c r="P3868" s="1" t="str">
        <f>TRIM(O3868)</f>
        <v/>
      </c>
      <c r="Q3868" s="18" t="s">
        <v>6603</v>
      </c>
      <c r="R3868" s="8">
        <v>4057962229709</v>
      </c>
      <c r="S3868" s="1">
        <v>29.95</v>
      </c>
      <c r="T3868" s="1" t="s">
        <v>26</v>
      </c>
      <c r="U3868" s="1">
        <v>0.39700000000000002</v>
      </c>
      <c r="V3868" s="1" t="s">
        <v>6604</v>
      </c>
      <c r="W3868" s="1" t="s">
        <v>370</v>
      </c>
      <c r="X3868" s="1" t="str">
        <f>IF(W3868="", "", IFERROR(VLOOKUP(W3868, colorList!A:B,2,FALSE),""))</f>
        <v>éjkék</v>
      </c>
    </row>
    <row r="3869" spans="1:24" ht="27.75" customHeight="1" x14ac:dyDescent="0.25">
      <c r="A3869" s="1" t="s">
        <v>9453</v>
      </c>
      <c r="B3869" s="1" t="str">
        <f>TRIM(D3869)</f>
        <v>VB</v>
      </c>
      <c r="C3869" s="1" t="str">
        <f>IFERROR(VLOOKUP(TRIM(D3869), sizeList!A:B, 2, FALSE), "")</f>
        <v>Cob</v>
      </c>
      <c r="D3869" s="1" t="s">
        <v>214</v>
      </c>
      <c r="E3869" s="1" t="str">
        <f>TRIM(F3869)</f>
        <v>Waldhausen Breath kötőfék</v>
      </c>
      <c r="F3869" s="1" t="s">
        <v>6601</v>
      </c>
      <c r="G3869" s="1" t="s">
        <v>6606</v>
      </c>
      <c r="H3869" s="1" t="s">
        <v>52</v>
      </c>
      <c r="I3869" s="1" t="s">
        <v>23</v>
      </c>
      <c r="J3869" s="1" t="str">
        <f>TRIM(I3869)</f>
        <v>Lófelszerelés</v>
      </c>
      <c r="K3869" s="1" t="s">
        <v>6158</v>
      </c>
      <c r="L3869" s="1" t="str">
        <f>TRIM(K3869)</f>
        <v>Kötőfék és vezetőszár</v>
      </c>
      <c r="M3869" s="1" t="s">
        <v>6159</v>
      </c>
      <c r="N3869" s="1" t="str">
        <f>TRIM(M3869)</f>
        <v>Kötőfék</v>
      </c>
      <c r="P3869" s="1" t="str">
        <f>TRIM(O3869)</f>
        <v/>
      </c>
      <c r="Q3869" s="18" t="s">
        <v>6603</v>
      </c>
      <c r="R3869" s="8">
        <v>4057962229716</v>
      </c>
      <c r="S3869" s="1">
        <v>29.95</v>
      </c>
      <c r="T3869" s="1" t="s">
        <v>26</v>
      </c>
      <c r="U3869" s="1">
        <v>0.39700000000000002</v>
      </c>
      <c r="V3869" s="1" t="s">
        <v>6604</v>
      </c>
      <c r="W3869" s="1" t="s">
        <v>370</v>
      </c>
      <c r="X3869" s="1" t="str">
        <f>IF(W3869="", "", IFERROR(VLOOKUP(W3869, colorList!A:B,2,FALSE),""))</f>
        <v>éjkék</v>
      </c>
    </row>
    <row r="3870" spans="1:24" ht="27.75" customHeight="1" x14ac:dyDescent="0.25">
      <c r="A3870" s="1" t="s">
        <v>9455</v>
      </c>
      <c r="B3870" s="1" t="str">
        <f>TRIM(D3870)</f>
        <v>WB</v>
      </c>
      <c r="C3870" s="1" t="str">
        <f>IFERROR(VLOOKUP(TRIM(D3870), sizeList!A:B, 2, FALSE), "")</f>
        <v>Full</v>
      </c>
      <c r="D3870" s="1" t="s">
        <v>226</v>
      </c>
      <c r="E3870" s="1" t="str">
        <f>TRIM(F3870)</f>
        <v>Waldhausen Breath kötőfék</v>
      </c>
      <c r="F3870" s="1" t="s">
        <v>6601</v>
      </c>
      <c r="G3870" s="1" t="s">
        <v>6608</v>
      </c>
      <c r="H3870" s="1" t="s">
        <v>52</v>
      </c>
      <c r="I3870" s="1" t="s">
        <v>23</v>
      </c>
      <c r="J3870" s="1" t="str">
        <f>TRIM(I3870)</f>
        <v>Lófelszerelés</v>
      </c>
      <c r="K3870" s="1" t="s">
        <v>6158</v>
      </c>
      <c r="L3870" s="1" t="str">
        <f>TRIM(K3870)</f>
        <v>Kötőfék és vezetőszár</v>
      </c>
      <c r="M3870" s="1" t="s">
        <v>6159</v>
      </c>
      <c r="N3870" s="1" t="str">
        <f>TRIM(M3870)</f>
        <v>Kötőfék</v>
      </c>
      <c r="P3870" s="1" t="str">
        <f>TRIM(O3870)</f>
        <v/>
      </c>
      <c r="Q3870" s="18" t="s">
        <v>6603</v>
      </c>
      <c r="R3870" s="8">
        <v>4057962229723</v>
      </c>
      <c r="S3870" s="1">
        <v>29.95</v>
      </c>
      <c r="T3870" s="1" t="s">
        <v>26</v>
      </c>
      <c r="U3870" s="1">
        <v>0.39700000000000002</v>
      </c>
      <c r="V3870" s="1" t="s">
        <v>6604</v>
      </c>
      <c r="W3870" s="1" t="s">
        <v>370</v>
      </c>
      <c r="X3870" s="1" t="str">
        <f>IF(W3870="", "", IFERROR(VLOOKUP(W3870, colorList!A:B,2,FALSE),""))</f>
        <v>éjkék</v>
      </c>
    </row>
    <row r="3871" spans="1:24" ht="27.75" customHeight="1" x14ac:dyDescent="0.25">
      <c r="A3871" s="1" t="s">
        <v>9457</v>
      </c>
      <c r="B3871" s="1" t="str">
        <f>TRIM(D3871)</f>
        <v>Pony</v>
      </c>
      <c r="C3871" s="1" t="str">
        <f>IFERROR(VLOOKUP(TRIM(D3871), sizeList!A:B, 2, FALSE), "")</f>
        <v>Póni</v>
      </c>
      <c r="D3871" s="1" t="s">
        <v>199</v>
      </c>
      <c r="E3871" s="1" t="str">
        <f>TRIM(F3871)</f>
        <v>Waldhausen Breath kötőfék</v>
      </c>
      <c r="F3871" s="1" t="s">
        <v>6601</v>
      </c>
      <c r="G3871" s="1" t="s">
        <v>6610</v>
      </c>
      <c r="H3871" s="1" t="s">
        <v>52</v>
      </c>
      <c r="I3871" s="1" t="s">
        <v>23</v>
      </c>
      <c r="J3871" s="1" t="str">
        <f>TRIM(I3871)</f>
        <v>Lófelszerelés</v>
      </c>
      <c r="K3871" s="1" t="s">
        <v>6158</v>
      </c>
      <c r="L3871" s="1" t="str">
        <f>TRIM(K3871)</f>
        <v>Kötőfék és vezetőszár</v>
      </c>
      <c r="M3871" s="1" t="s">
        <v>6159</v>
      </c>
      <c r="N3871" s="1" t="str">
        <f>TRIM(M3871)</f>
        <v>Kötőfék</v>
      </c>
      <c r="P3871" s="1" t="str">
        <f>TRIM(O3871)</f>
        <v/>
      </c>
      <c r="Q3871" s="18" t="s">
        <v>6603</v>
      </c>
      <c r="R3871" s="8">
        <v>4057962229730</v>
      </c>
      <c r="S3871" s="1">
        <v>29.95</v>
      </c>
      <c r="T3871" s="1" t="s">
        <v>26</v>
      </c>
      <c r="U3871" s="1">
        <v>0.39700000000000002</v>
      </c>
      <c r="V3871" s="1" t="s">
        <v>6604</v>
      </c>
      <c r="W3871" s="1" t="s">
        <v>6374</v>
      </c>
      <c r="X3871" s="1" t="str">
        <f>IF(W3871="", "", IFERROR(VLOOKUP(W3871, colorList!A:B,2,FALSE),""))</f>
        <v>antracit</v>
      </c>
    </row>
    <row r="3872" spans="1:24" ht="27.75" customHeight="1" x14ac:dyDescent="0.25">
      <c r="A3872" s="1" t="s">
        <v>9458</v>
      </c>
      <c r="B3872" s="1" t="str">
        <f>TRIM(D3872)</f>
        <v>VB</v>
      </c>
      <c r="C3872" s="1" t="str">
        <f>IFERROR(VLOOKUP(TRIM(D3872), sizeList!A:B, 2, FALSE), "")</f>
        <v>Cob</v>
      </c>
      <c r="D3872" s="1" t="s">
        <v>214</v>
      </c>
      <c r="E3872" s="1" t="str">
        <f>TRIM(F3872)</f>
        <v>Waldhausen Breath kötőfék</v>
      </c>
      <c r="F3872" s="1" t="s">
        <v>6601</v>
      </c>
      <c r="G3872" s="1" t="s">
        <v>6611</v>
      </c>
      <c r="H3872" s="1" t="s">
        <v>52</v>
      </c>
      <c r="I3872" s="1" t="s">
        <v>23</v>
      </c>
      <c r="J3872" s="1" t="str">
        <f>TRIM(I3872)</f>
        <v>Lófelszerelés</v>
      </c>
      <c r="K3872" s="1" t="s">
        <v>6158</v>
      </c>
      <c r="L3872" s="1" t="str">
        <f>TRIM(K3872)</f>
        <v>Kötőfék és vezetőszár</v>
      </c>
      <c r="M3872" s="1" t="s">
        <v>6159</v>
      </c>
      <c r="N3872" s="1" t="str">
        <f>TRIM(M3872)</f>
        <v>Kötőfék</v>
      </c>
      <c r="P3872" s="1" t="str">
        <f>TRIM(O3872)</f>
        <v/>
      </c>
      <c r="Q3872" s="18" t="s">
        <v>6603</v>
      </c>
      <c r="R3872" s="8">
        <v>4057962229747</v>
      </c>
      <c r="S3872" s="1">
        <v>29.95</v>
      </c>
      <c r="T3872" s="1" t="s">
        <v>26</v>
      </c>
      <c r="U3872" s="1">
        <v>0.39700000000000002</v>
      </c>
      <c r="V3872" s="1" t="s">
        <v>6612</v>
      </c>
      <c r="W3872" s="1" t="s">
        <v>6374</v>
      </c>
      <c r="X3872" s="1" t="str">
        <f>IF(W3872="", "", IFERROR(VLOOKUP(W3872, colorList!A:B,2,FALSE),""))</f>
        <v>antracit</v>
      </c>
    </row>
    <row r="3873" spans="1:24" ht="27.75" customHeight="1" x14ac:dyDescent="0.25">
      <c r="A3873" s="1" t="s">
        <v>9459</v>
      </c>
      <c r="B3873" s="1" t="str">
        <f>TRIM(D3873)</f>
        <v>WB</v>
      </c>
      <c r="C3873" s="1" t="str">
        <f>IFERROR(VLOOKUP(TRIM(D3873), sizeList!A:B, 2, FALSE), "")</f>
        <v>Full</v>
      </c>
      <c r="D3873" s="1" t="s">
        <v>226</v>
      </c>
      <c r="E3873" s="1" t="str">
        <f>TRIM(F3873)</f>
        <v>Waldhausen Breath kötőfék</v>
      </c>
      <c r="F3873" s="1" t="s">
        <v>6601</v>
      </c>
      <c r="G3873" s="1" t="s">
        <v>6613</v>
      </c>
      <c r="H3873" s="1" t="s">
        <v>52</v>
      </c>
      <c r="I3873" s="1" t="s">
        <v>23</v>
      </c>
      <c r="J3873" s="1" t="str">
        <f>TRIM(I3873)</f>
        <v>Lófelszerelés</v>
      </c>
      <c r="K3873" s="1" t="s">
        <v>6158</v>
      </c>
      <c r="L3873" s="1" t="str">
        <f>TRIM(K3873)</f>
        <v>Kötőfék és vezetőszár</v>
      </c>
      <c r="M3873" s="1" t="s">
        <v>6159</v>
      </c>
      <c r="N3873" s="1" t="str">
        <f>TRIM(M3873)</f>
        <v>Kötőfék</v>
      </c>
      <c r="P3873" s="1" t="str">
        <f>TRIM(O3873)</f>
        <v/>
      </c>
      <c r="Q3873" s="18" t="s">
        <v>6603</v>
      </c>
      <c r="R3873" s="8">
        <v>4057962229754</v>
      </c>
      <c r="S3873" s="1">
        <v>29.95</v>
      </c>
      <c r="T3873" s="1" t="s">
        <v>26</v>
      </c>
      <c r="U3873" s="1">
        <v>0.39700000000000002</v>
      </c>
      <c r="V3873" s="1" t="s">
        <v>6604</v>
      </c>
      <c r="W3873" s="1" t="s">
        <v>6374</v>
      </c>
      <c r="X3873" s="1" t="str">
        <f>IF(W3873="", "", IFERROR(VLOOKUP(W3873, colorList!A:B,2,FALSE),""))</f>
        <v>antracit</v>
      </c>
    </row>
    <row r="3874" spans="1:24" ht="27.75" customHeight="1" x14ac:dyDescent="0.25">
      <c r="A3874" s="1" t="s">
        <v>17069</v>
      </c>
      <c r="B3874" s="1" t="str">
        <f>TRIM(D3874)</f>
        <v>Pony</v>
      </c>
      <c r="C3874" s="1" t="str">
        <f>IFERROR(VLOOKUP(TRIM(D3874), sizeList!A:B, 2, FALSE), "")</f>
        <v>Póni</v>
      </c>
      <c r="D3874" s="1" t="s">
        <v>5153</v>
      </c>
      <c r="E3874" s="1" t="str">
        <f>TRIM(F3874)</f>
        <v>Waldhausen Breath kötőfék</v>
      </c>
      <c r="F3874" s="1" t="s">
        <v>6601</v>
      </c>
      <c r="G3874" s="1" t="s">
        <v>17070</v>
      </c>
      <c r="H3874" s="1" t="s">
        <v>52</v>
      </c>
      <c r="I3874" s="1" t="s">
        <v>23</v>
      </c>
      <c r="J3874" s="1" t="str">
        <f>TRIM(I3874)</f>
        <v>Lófelszerelés</v>
      </c>
      <c r="K3874" s="1" t="s">
        <v>6158</v>
      </c>
      <c r="L3874" s="1" t="str">
        <f>TRIM(K3874)</f>
        <v>Kötőfék és vezetőszár</v>
      </c>
      <c r="M3874" s="1" t="s">
        <v>6159</v>
      </c>
      <c r="N3874" s="1" t="str">
        <f>TRIM(M3874)</f>
        <v>Kötőfék</v>
      </c>
      <c r="P3874" s="1" t="str">
        <f>TRIM(O3874)</f>
        <v/>
      </c>
      <c r="R3874" s="8">
        <v>4057962236240</v>
      </c>
      <c r="S3874" s="1">
        <v>29.95</v>
      </c>
      <c r="T3874" s="1" t="s">
        <v>26</v>
      </c>
      <c r="U3874" s="1">
        <v>0.4</v>
      </c>
      <c r="W3874" s="1" t="s">
        <v>15270</v>
      </c>
      <c r="X3874" s="1" t="str">
        <f>IF(W3874="", "", IFERROR(VLOOKUP(W3874, colorList!A:B,2,FALSE),""))</f>
        <v>cappuccino</v>
      </c>
    </row>
    <row r="3875" spans="1:24" ht="27.75" customHeight="1" x14ac:dyDescent="0.25">
      <c r="A3875" s="1" t="s">
        <v>17071</v>
      </c>
      <c r="B3875" s="1" t="str">
        <f>TRIM(D3875)</f>
        <v>Cob</v>
      </c>
      <c r="C3875" s="1" t="str">
        <f>IFERROR(VLOOKUP(TRIM(D3875), sizeList!A:B, 2, FALSE), "")</f>
        <v>Cob</v>
      </c>
      <c r="D3875" s="1" t="s">
        <v>5158</v>
      </c>
      <c r="E3875" s="1" t="str">
        <f>TRIM(F3875)</f>
        <v>Waldhausen Breath kötőfék</v>
      </c>
      <c r="F3875" s="1" t="s">
        <v>6601</v>
      </c>
      <c r="G3875" s="1" t="s">
        <v>17072</v>
      </c>
      <c r="H3875" s="1" t="s">
        <v>52</v>
      </c>
      <c r="I3875" s="1" t="s">
        <v>23</v>
      </c>
      <c r="J3875" s="1" t="str">
        <f>TRIM(I3875)</f>
        <v>Lófelszerelés</v>
      </c>
      <c r="K3875" s="1" t="s">
        <v>6158</v>
      </c>
      <c r="L3875" s="1" t="str">
        <f>TRIM(K3875)</f>
        <v>Kötőfék és vezetőszár</v>
      </c>
      <c r="M3875" s="1" t="s">
        <v>6159</v>
      </c>
      <c r="N3875" s="1" t="str">
        <f>TRIM(M3875)</f>
        <v>Kötőfék</v>
      </c>
      <c r="P3875" s="1" t="str">
        <f>TRIM(O3875)</f>
        <v/>
      </c>
      <c r="R3875" s="8">
        <v>4057962236318</v>
      </c>
      <c r="S3875" s="1">
        <v>29.95</v>
      </c>
      <c r="T3875" s="1" t="s">
        <v>26</v>
      </c>
      <c r="U3875" s="1">
        <v>0.4</v>
      </c>
      <c r="W3875" s="1" t="s">
        <v>15270</v>
      </c>
      <c r="X3875" s="1" t="str">
        <f>IF(W3875="", "", IFERROR(VLOOKUP(W3875, colorList!A:B,2,FALSE),""))</f>
        <v>cappuccino</v>
      </c>
    </row>
    <row r="3876" spans="1:24" ht="27.75" customHeight="1" x14ac:dyDescent="0.25">
      <c r="A3876" s="1" t="s">
        <v>17073</v>
      </c>
      <c r="B3876" s="1" t="str">
        <f>TRIM(D3876)</f>
        <v>Full</v>
      </c>
      <c r="C3876" s="1" t="str">
        <f>IFERROR(VLOOKUP(TRIM(D3876), sizeList!A:B, 2, FALSE), "")</f>
        <v>Full</v>
      </c>
      <c r="D3876" s="1" t="s">
        <v>5159</v>
      </c>
      <c r="E3876" s="1" t="str">
        <f>TRIM(F3876)</f>
        <v>Waldhausen Breath kötőfék</v>
      </c>
      <c r="F3876" s="1" t="s">
        <v>6601</v>
      </c>
      <c r="G3876" s="1" t="s">
        <v>17074</v>
      </c>
      <c r="H3876" s="1" t="s">
        <v>52</v>
      </c>
      <c r="I3876" s="1" t="s">
        <v>23</v>
      </c>
      <c r="J3876" s="1" t="str">
        <f>TRIM(I3876)</f>
        <v>Lófelszerelés</v>
      </c>
      <c r="K3876" s="1" t="s">
        <v>6158</v>
      </c>
      <c r="L3876" s="1" t="str">
        <f>TRIM(K3876)</f>
        <v>Kötőfék és vezetőszár</v>
      </c>
      <c r="M3876" s="1" t="s">
        <v>6159</v>
      </c>
      <c r="N3876" s="1" t="str">
        <f>TRIM(M3876)</f>
        <v>Kötőfék</v>
      </c>
      <c r="P3876" s="1" t="str">
        <f>TRIM(O3876)</f>
        <v/>
      </c>
      <c r="R3876" s="8">
        <v>4057962236325</v>
      </c>
      <c r="S3876" s="1">
        <v>29.95</v>
      </c>
      <c r="T3876" s="1" t="s">
        <v>26</v>
      </c>
      <c r="U3876" s="1">
        <v>0.4</v>
      </c>
      <c r="W3876" s="1" t="s">
        <v>15270</v>
      </c>
      <c r="X3876" s="1" t="str">
        <f>IF(W3876="", "", IFERROR(VLOOKUP(W3876, colorList!A:B,2,FALSE),""))</f>
        <v>cappuccino</v>
      </c>
    </row>
    <row r="3877" spans="1:24" ht="27.75" customHeight="1" x14ac:dyDescent="0.25">
      <c r="A3877" s="1" t="s">
        <v>17075</v>
      </c>
      <c r="B3877" s="1" t="str">
        <f>TRIM(D3877)</f>
        <v>Cob</v>
      </c>
      <c r="C3877" s="1" t="str">
        <f>IFERROR(VLOOKUP(TRIM(D3877), sizeList!A:B, 2, FALSE), "")</f>
        <v>Cob</v>
      </c>
      <c r="D3877" s="1" t="s">
        <v>5158</v>
      </c>
      <c r="E3877" s="1" t="str">
        <f>TRIM(F3877)</f>
        <v>Waldhausen Breath kötőfék</v>
      </c>
      <c r="F3877" s="1" t="s">
        <v>6601</v>
      </c>
      <c r="G3877" s="1" t="s">
        <v>17076</v>
      </c>
      <c r="H3877" s="1" t="s">
        <v>52</v>
      </c>
      <c r="I3877" s="1" t="s">
        <v>23</v>
      </c>
      <c r="J3877" s="1" t="str">
        <f>TRIM(I3877)</f>
        <v>Lófelszerelés</v>
      </c>
      <c r="K3877" s="1" t="s">
        <v>6158</v>
      </c>
      <c r="L3877" s="1" t="str">
        <f>TRIM(K3877)</f>
        <v>Kötőfék és vezetőszár</v>
      </c>
      <c r="M3877" s="1" t="s">
        <v>6159</v>
      </c>
      <c r="N3877" s="1" t="str">
        <f>TRIM(M3877)</f>
        <v>Kötőfék</v>
      </c>
      <c r="P3877" s="1" t="str">
        <f>TRIM(O3877)</f>
        <v/>
      </c>
      <c r="R3877" s="8">
        <v>4057962236332</v>
      </c>
      <c r="S3877" s="1">
        <v>29.95</v>
      </c>
      <c r="T3877" s="1" t="s">
        <v>26</v>
      </c>
      <c r="U3877" s="1">
        <v>0.4</v>
      </c>
      <c r="W3877" s="1" t="s">
        <v>15290</v>
      </c>
      <c r="X3877" s="1" t="str">
        <f>IF(W3877="", "", IFERROR(VLOOKUP(W3877, colorList!A:B,2,FALSE),""))</f>
        <v>fahéj</v>
      </c>
    </row>
    <row r="3878" spans="1:24" ht="27.75" customHeight="1" x14ac:dyDescent="0.25">
      <c r="A3878" s="1" t="s">
        <v>17077</v>
      </c>
      <c r="B3878" s="1" t="str">
        <f>TRIM(D3878)</f>
        <v>Cob</v>
      </c>
      <c r="C3878" s="1" t="str">
        <f>IFERROR(VLOOKUP(TRIM(D3878), sizeList!A:B, 2, FALSE), "")</f>
        <v>Cob</v>
      </c>
      <c r="D3878" s="1" t="s">
        <v>5158</v>
      </c>
      <c r="E3878" s="1" t="str">
        <f>TRIM(F3878)</f>
        <v>Waldhausen Breath kötőfék</v>
      </c>
      <c r="F3878" s="1" t="s">
        <v>6601</v>
      </c>
      <c r="G3878" s="1" t="s">
        <v>17078</v>
      </c>
      <c r="H3878" s="1" t="s">
        <v>52</v>
      </c>
      <c r="I3878" s="1" t="s">
        <v>23</v>
      </c>
      <c r="J3878" s="1" t="str">
        <f>TRIM(I3878)</f>
        <v>Lófelszerelés</v>
      </c>
      <c r="K3878" s="1" t="s">
        <v>6158</v>
      </c>
      <c r="L3878" s="1" t="str">
        <f>TRIM(K3878)</f>
        <v>Kötőfék és vezetőszár</v>
      </c>
      <c r="M3878" s="1" t="s">
        <v>6159</v>
      </c>
      <c r="N3878" s="1" t="str">
        <f>TRIM(M3878)</f>
        <v>Kötőfék</v>
      </c>
      <c r="P3878" s="1" t="str">
        <f>TRIM(O3878)</f>
        <v/>
      </c>
      <c r="R3878" s="8">
        <v>4057962236349</v>
      </c>
      <c r="S3878" s="1">
        <v>29.95</v>
      </c>
      <c r="T3878" s="1" t="s">
        <v>26</v>
      </c>
      <c r="U3878" s="1">
        <v>0.4</v>
      </c>
      <c r="W3878" s="1" t="s">
        <v>15290</v>
      </c>
      <c r="X3878" s="1" t="str">
        <f>IF(W3878="", "", IFERROR(VLOOKUP(W3878, colorList!A:B,2,FALSE),""))</f>
        <v>fahéj</v>
      </c>
    </row>
    <row r="3879" spans="1:24" ht="27.75" customHeight="1" x14ac:dyDescent="0.25">
      <c r="A3879" s="1" t="s">
        <v>17079</v>
      </c>
      <c r="B3879" s="1" t="str">
        <f>TRIM(D3879)</f>
        <v>Full</v>
      </c>
      <c r="C3879" s="1" t="str">
        <f>IFERROR(VLOOKUP(TRIM(D3879), sizeList!A:B, 2, FALSE), "")</f>
        <v>Full</v>
      </c>
      <c r="D3879" s="1" t="s">
        <v>5159</v>
      </c>
      <c r="E3879" s="1" t="str">
        <f>TRIM(F3879)</f>
        <v>Waldhausen Breath kötőfék</v>
      </c>
      <c r="F3879" s="1" t="s">
        <v>6601</v>
      </c>
      <c r="G3879" s="1" t="s">
        <v>17080</v>
      </c>
      <c r="H3879" s="1" t="s">
        <v>52</v>
      </c>
      <c r="I3879" s="1" t="s">
        <v>23</v>
      </c>
      <c r="J3879" s="1" t="str">
        <f>TRIM(I3879)</f>
        <v>Lófelszerelés</v>
      </c>
      <c r="K3879" s="1" t="s">
        <v>6158</v>
      </c>
      <c r="L3879" s="1" t="str">
        <f>TRIM(K3879)</f>
        <v>Kötőfék és vezetőszár</v>
      </c>
      <c r="M3879" s="1" t="s">
        <v>6159</v>
      </c>
      <c r="N3879" s="1" t="str">
        <f>TRIM(M3879)</f>
        <v>Kötőfék</v>
      </c>
      <c r="P3879" s="1" t="str">
        <f>TRIM(O3879)</f>
        <v/>
      </c>
      <c r="R3879" s="8">
        <v>4057962236356</v>
      </c>
      <c r="S3879" s="1">
        <v>29.95</v>
      </c>
      <c r="T3879" s="1" t="s">
        <v>26</v>
      </c>
      <c r="U3879" s="1">
        <v>0.4</v>
      </c>
      <c r="W3879" s="1" t="s">
        <v>15290</v>
      </c>
      <c r="X3879" s="1" t="str">
        <f>IF(W3879="", "", IFERROR(VLOOKUP(W3879, colorList!A:B,2,FALSE),""))</f>
        <v>fahéj</v>
      </c>
    </row>
    <row r="3880" spans="1:24" ht="27.75" customHeight="1" x14ac:dyDescent="0.25">
      <c r="A3880" s="1">
        <v>1289502</v>
      </c>
      <c r="B3880" s="1" t="str">
        <f>TRIM(D3880)</f>
        <v/>
      </c>
      <c r="C3880" s="1" t="str">
        <f>IFERROR(VLOOKUP(D3880, sizeList!A:B, 2, FALSE), "")</f>
        <v/>
      </c>
      <c r="D3880" s="1" t="s">
        <v>5114</v>
      </c>
      <c r="E3880" s="1" t="str">
        <f>TRIM(F3880)</f>
        <v>Waldhausen Breath légáteresztő fásli</v>
      </c>
      <c r="F3880" s="1" t="s">
        <v>15458</v>
      </c>
      <c r="G3880" s="1" t="s">
        <v>15461</v>
      </c>
      <c r="H3880" s="1" t="s">
        <v>52</v>
      </c>
      <c r="I3880" s="1" t="s">
        <v>23</v>
      </c>
      <c r="J3880" s="1" t="str">
        <f>TRIM(I3880)</f>
        <v>Lófelszerelés</v>
      </c>
      <c r="K3880" s="1" t="s">
        <v>194</v>
      </c>
      <c r="L3880" s="1" t="str">
        <f>TRIM(K3880)</f>
        <v>Láb- és patavédő</v>
      </c>
      <c r="M3880" s="1" t="s">
        <v>1832</v>
      </c>
      <c r="N3880" s="1" t="str">
        <f>TRIM(M3880)</f>
        <v>Fásli</v>
      </c>
      <c r="P3880" s="1" t="str">
        <f>TRIM(O3880)</f>
        <v/>
      </c>
      <c r="Q3880" s="18" t="s">
        <v>15460</v>
      </c>
      <c r="R3880" s="8">
        <v>4057962235182</v>
      </c>
      <c r="S3880" s="1">
        <v>39.950000000000003</v>
      </c>
      <c r="T3880" s="1" t="s">
        <v>26</v>
      </c>
      <c r="X3880" s="1" t="str">
        <f>IF(W3880="", "", IFERROR(VLOOKUP(W3880, colorList!A:B,2,FALSE),""))</f>
        <v/>
      </c>
    </row>
    <row r="3881" spans="1:24" ht="27.75" customHeight="1" x14ac:dyDescent="0.25">
      <c r="A3881" s="1">
        <v>1289505</v>
      </c>
      <c r="B3881" s="1" t="str">
        <f>TRIM(D3881)</f>
        <v/>
      </c>
      <c r="C3881" s="1" t="str">
        <f>IFERROR(VLOOKUP(D3881, sizeList!A:B, 2, FALSE), "")</f>
        <v/>
      </c>
      <c r="D3881" s="1" t="s">
        <v>5114</v>
      </c>
      <c r="E3881" s="1" t="str">
        <f>TRIM(F3881)</f>
        <v>Waldhausen Breath légáteresztő fásli</v>
      </c>
      <c r="F3881" s="1" t="s">
        <v>15458</v>
      </c>
      <c r="G3881" s="1" t="s">
        <v>15462</v>
      </c>
      <c r="H3881" s="1" t="s">
        <v>52</v>
      </c>
      <c r="I3881" s="1" t="s">
        <v>23</v>
      </c>
      <c r="J3881" s="1" t="str">
        <f>TRIM(I3881)</f>
        <v>Lófelszerelés</v>
      </c>
      <c r="K3881" s="1" t="s">
        <v>194</v>
      </c>
      <c r="L3881" s="1" t="str">
        <f>TRIM(K3881)</f>
        <v>Láb- és patavédő</v>
      </c>
      <c r="M3881" s="1" t="s">
        <v>1832</v>
      </c>
      <c r="N3881" s="1" t="str">
        <f>TRIM(M3881)</f>
        <v>Fásli</v>
      </c>
      <c r="P3881" s="1" t="str">
        <f>TRIM(O3881)</f>
        <v/>
      </c>
      <c r="Q3881" s="18" t="s">
        <v>15460</v>
      </c>
      <c r="R3881" s="8">
        <v>4057962240483</v>
      </c>
      <c r="S3881" s="1">
        <v>39.950000000000003</v>
      </c>
      <c r="T3881" s="1" t="s">
        <v>26</v>
      </c>
      <c r="X3881" s="1" t="str">
        <f>IF(W3881="", "", IFERROR(VLOOKUP(W3881, colorList!A:B,2,FALSE),""))</f>
        <v/>
      </c>
    </row>
    <row r="3882" spans="1:24" ht="27.75" customHeight="1" x14ac:dyDescent="0.25">
      <c r="A3882" s="1">
        <v>1289501</v>
      </c>
      <c r="B3882" s="1" t="str">
        <f>TRIM(D3882)</f>
        <v/>
      </c>
      <c r="C3882" s="1" t="str">
        <f>IFERROR(VLOOKUP(D3882, sizeList!A:B, 2, FALSE), "")</f>
        <v/>
      </c>
      <c r="D3882" s="1" t="s">
        <v>5114</v>
      </c>
      <c r="E3882" s="1" t="str">
        <f>TRIM(F3882)</f>
        <v>Waldhausen Breath légáteresztő fásli</v>
      </c>
      <c r="F3882" s="1" t="s">
        <v>15458</v>
      </c>
      <c r="G3882" s="1" t="s">
        <v>15459</v>
      </c>
      <c r="H3882" s="1" t="s">
        <v>52</v>
      </c>
      <c r="I3882" s="1" t="s">
        <v>23</v>
      </c>
      <c r="J3882" s="1" t="str">
        <f>TRIM(I3882)</f>
        <v>Lófelszerelés</v>
      </c>
      <c r="K3882" s="1" t="s">
        <v>194</v>
      </c>
      <c r="L3882" s="1" t="str">
        <f>TRIM(K3882)</f>
        <v>Láb- és patavédő</v>
      </c>
      <c r="M3882" s="1" t="s">
        <v>1832</v>
      </c>
      <c r="N3882" s="1" t="str">
        <f>TRIM(M3882)</f>
        <v>Fásli</v>
      </c>
      <c r="P3882" s="1" t="str">
        <f>TRIM(O3882)</f>
        <v/>
      </c>
      <c r="Q3882" s="18" t="s">
        <v>15460</v>
      </c>
      <c r="R3882" s="8">
        <v>4057962241008</v>
      </c>
      <c r="S3882" s="1">
        <v>39.950000000000003</v>
      </c>
      <c r="T3882" s="1" t="s">
        <v>26</v>
      </c>
      <c r="X3882" s="1" t="str">
        <f>IF(W3882="", "", IFERROR(VLOOKUP(W3882, colorList!A:B,2,FALSE),""))</f>
        <v/>
      </c>
    </row>
    <row r="3883" spans="1:24" ht="27.75" customHeight="1" x14ac:dyDescent="0.25">
      <c r="A3883" s="1" t="s">
        <v>1573</v>
      </c>
      <c r="B3883" s="1" t="str">
        <f>TRIM(D3883)</f>
        <v>D</v>
      </c>
      <c r="C3883" s="1" t="str">
        <f>IFERROR(VLOOKUP(TRIM(D3883), sizeList!A:B, 2, FALSE), "")</f>
        <v>Díjlovas</v>
      </c>
      <c r="D3883" s="1" t="s">
        <v>1412</v>
      </c>
      <c r="E3883" s="1" t="str">
        <f>TRIM(F3883)</f>
        <v>Waldhausen Breath nyeregalátét</v>
      </c>
      <c r="F3883" s="1" t="s">
        <v>1568</v>
      </c>
      <c r="G3883" s="1" t="s">
        <v>1574</v>
      </c>
      <c r="H3883" s="1" t="s">
        <v>52</v>
      </c>
      <c r="I3883" s="1" t="s">
        <v>23</v>
      </c>
      <c r="J3883" s="1" t="str">
        <f>TRIM(I3883)</f>
        <v>Lófelszerelés</v>
      </c>
      <c r="K3883" s="1" t="s">
        <v>1408</v>
      </c>
      <c r="L3883" s="1" t="str">
        <f>TRIM(K3883)</f>
        <v>Nyeregalátét</v>
      </c>
      <c r="M3883" s="1" t="s">
        <v>1409</v>
      </c>
      <c r="N3883" s="1" t="str">
        <f>TRIM(M3883)</f>
        <v>Díjlovas</v>
      </c>
      <c r="P3883" s="1" t="str">
        <f>TRIM(O3883)</f>
        <v/>
      </c>
      <c r="Q3883" s="18" t="s">
        <v>5310</v>
      </c>
      <c r="R3883" s="8">
        <v>4057962226760</v>
      </c>
      <c r="S3883" s="1">
        <v>49.95</v>
      </c>
      <c r="T3883" s="1" t="s">
        <v>26</v>
      </c>
      <c r="U3883" s="1">
        <v>0.49099999999999999</v>
      </c>
      <c r="V3883" s="1" t="s">
        <v>1570</v>
      </c>
      <c r="W3883" s="1" t="s">
        <v>1548</v>
      </c>
      <c r="X3883" s="1" t="str">
        <f>IF(W3883="", "", IFERROR(VLOOKUP(W3883, colorList!A:B,2,FALSE),""))</f>
        <v>hibiszkusz</v>
      </c>
    </row>
    <row r="3884" spans="1:24" ht="27.75" customHeight="1" x14ac:dyDescent="0.25">
      <c r="A3884" s="1" t="s">
        <v>11406</v>
      </c>
      <c r="B3884" s="1" t="str">
        <f>TRIM(D3884)</f>
        <v>VSS</v>
      </c>
      <c r="C3884" s="1" t="str">
        <f>IFERROR(VLOOKUP(TRIM(D3884), sizeList!A:B, 2, FALSE), "")</f>
        <v>Ugró/univerzális</v>
      </c>
      <c r="D3884" s="1" t="s">
        <v>11310</v>
      </c>
      <c r="E3884" s="1" t="str">
        <f>TRIM(F3884)</f>
        <v>Waldhausen Breath nyeregalátét</v>
      </c>
      <c r="F3884" s="1" t="s">
        <v>1568</v>
      </c>
      <c r="G3884" s="1" t="s">
        <v>11407</v>
      </c>
      <c r="H3884" s="1" t="s">
        <v>52</v>
      </c>
      <c r="I3884" s="1" t="s">
        <v>23</v>
      </c>
      <c r="J3884" s="1" t="str">
        <f>TRIM(I3884)</f>
        <v>Lófelszerelés</v>
      </c>
      <c r="K3884" s="1" t="s">
        <v>1408</v>
      </c>
      <c r="L3884" s="1" t="str">
        <f>TRIM(K3884)</f>
        <v>Nyeregalátét</v>
      </c>
      <c r="M3884" s="1" t="s">
        <v>11122</v>
      </c>
      <c r="N3884" s="1" t="str">
        <f>TRIM(M3884)</f>
        <v>Univerzális/ugró</v>
      </c>
      <c r="P3884" s="1" t="str">
        <f>TRIM(O3884)</f>
        <v/>
      </c>
      <c r="Q3884" s="18" t="s">
        <v>5310</v>
      </c>
      <c r="R3884" s="8">
        <v>4057962227651</v>
      </c>
      <c r="S3884" s="1">
        <v>49.95</v>
      </c>
      <c r="T3884" s="1" t="s">
        <v>26</v>
      </c>
      <c r="U3884" s="1">
        <v>0.49099999999999999</v>
      </c>
      <c r="V3884" s="1" t="s">
        <v>1570</v>
      </c>
      <c r="W3884" s="1" t="s">
        <v>1548</v>
      </c>
      <c r="X3884" s="1" t="str">
        <f>IF(W3884="", "", IFERROR(VLOOKUP(W3884, colorList!A:B,2,FALSE),""))</f>
        <v>hibiszkusz</v>
      </c>
    </row>
    <row r="3885" spans="1:24" ht="27.75" customHeight="1" x14ac:dyDescent="0.25">
      <c r="A3885" s="1" t="s">
        <v>1567</v>
      </c>
      <c r="B3885" s="1" t="str">
        <f>TRIM(D3885)</f>
        <v>D</v>
      </c>
      <c r="C3885" s="1" t="str">
        <f>IFERROR(VLOOKUP(TRIM(D3885), sizeList!A:B, 2, FALSE), "")</f>
        <v>Díjlovas</v>
      </c>
      <c r="D3885" s="1" t="s">
        <v>1412</v>
      </c>
      <c r="E3885" s="1" t="str">
        <f>TRIM(F3885)</f>
        <v>Waldhausen Breath nyeregalátét</v>
      </c>
      <c r="F3885" s="1" t="s">
        <v>1568</v>
      </c>
      <c r="G3885" s="1" t="s">
        <v>1569</v>
      </c>
      <c r="H3885" s="1" t="s">
        <v>52</v>
      </c>
      <c r="I3885" s="1" t="s">
        <v>23</v>
      </c>
      <c r="J3885" s="1" t="str">
        <f>TRIM(I3885)</f>
        <v>Lófelszerelés</v>
      </c>
      <c r="K3885" s="1" t="s">
        <v>1408</v>
      </c>
      <c r="L3885" s="1" t="str">
        <f>TRIM(K3885)</f>
        <v>Nyeregalátét</v>
      </c>
      <c r="M3885" s="1" t="s">
        <v>1409</v>
      </c>
      <c r="N3885" s="1" t="str">
        <f>TRIM(M3885)</f>
        <v>Díjlovas</v>
      </c>
      <c r="P3885" s="1" t="str">
        <f>TRIM(O3885)</f>
        <v/>
      </c>
      <c r="Q3885" s="18" t="s">
        <v>5310</v>
      </c>
      <c r="R3885" s="8">
        <v>4057962227705</v>
      </c>
      <c r="S3885" s="1">
        <v>49.95</v>
      </c>
      <c r="T3885" s="1" t="s">
        <v>26</v>
      </c>
      <c r="U3885" s="1">
        <v>0.49099999999999999</v>
      </c>
      <c r="V3885" s="1" t="s">
        <v>1570</v>
      </c>
      <c r="W3885" s="1" t="s">
        <v>370</v>
      </c>
      <c r="X3885" s="1" t="str">
        <f>IF(W3885="", "", IFERROR(VLOOKUP(W3885, colorList!A:B,2,FALSE),""))</f>
        <v>éjkék</v>
      </c>
    </row>
    <row r="3886" spans="1:24" ht="27.75" customHeight="1" x14ac:dyDescent="0.25">
      <c r="A3886" s="1" t="s">
        <v>11402</v>
      </c>
      <c r="B3886" s="1" t="str">
        <f>TRIM(D3886)</f>
        <v>VSS</v>
      </c>
      <c r="C3886" s="1" t="str">
        <f>IFERROR(VLOOKUP(TRIM(D3886), sizeList!A:B, 2, FALSE), "")</f>
        <v>Ugró/univerzális</v>
      </c>
      <c r="D3886" s="1" t="s">
        <v>11310</v>
      </c>
      <c r="E3886" s="1" t="str">
        <f>TRIM(F3886)</f>
        <v>Waldhausen Breath nyeregalátét</v>
      </c>
      <c r="F3886" s="1" t="s">
        <v>1568</v>
      </c>
      <c r="G3886" s="1" t="s">
        <v>11403</v>
      </c>
      <c r="H3886" s="1" t="s">
        <v>52</v>
      </c>
      <c r="I3886" s="1" t="s">
        <v>23</v>
      </c>
      <c r="J3886" s="1" t="str">
        <f>TRIM(I3886)</f>
        <v>Lófelszerelés</v>
      </c>
      <c r="K3886" s="1" t="s">
        <v>1408</v>
      </c>
      <c r="L3886" s="1" t="str">
        <f>TRIM(K3886)</f>
        <v>Nyeregalátét</v>
      </c>
      <c r="M3886" s="1" t="s">
        <v>11122</v>
      </c>
      <c r="N3886" s="1" t="str">
        <f>TRIM(M3886)</f>
        <v>Univerzális/ugró</v>
      </c>
      <c r="P3886" s="1" t="str">
        <f>TRIM(O3886)</f>
        <v/>
      </c>
      <c r="Q3886" s="18" t="s">
        <v>5310</v>
      </c>
      <c r="R3886" s="8">
        <v>4057962227804</v>
      </c>
      <c r="S3886" s="1">
        <v>49.95</v>
      </c>
      <c r="T3886" s="1" t="s">
        <v>26</v>
      </c>
      <c r="U3886" s="1">
        <v>0.49099999999999999</v>
      </c>
      <c r="V3886" s="1" t="s">
        <v>1570</v>
      </c>
      <c r="W3886" s="1" t="s">
        <v>370</v>
      </c>
      <c r="X3886" s="1" t="str">
        <f>IF(W3886="", "", IFERROR(VLOOKUP(W3886, colorList!A:B,2,FALSE),""))</f>
        <v>éjkék</v>
      </c>
    </row>
    <row r="3887" spans="1:24" ht="27.75" customHeight="1" x14ac:dyDescent="0.25">
      <c r="A3887" s="1" t="s">
        <v>1571</v>
      </c>
      <c r="B3887" s="1" t="str">
        <f>TRIM(D3887)</f>
        <v>D</v>
      </c>
      <c r="C3887" s="1" t="str">
        <f>IFERROR(VLOOKUP(TRIM(D3887), sizeList!A:B, 2, FALSE), "")</f>
        <v>Díjlovas</v>
      </c>
      <c r="D3887" s="1" t="s">
        <v>1412</v>
      </c>
      <c r="E3887" s="1" t="str">
        <f>TRIM(F3887)</f>
        <v>Waldhausen Breath nyeregalátét</v>
      </c>
      <c r="F3887" s="1" t="s">
        <v>1568</v>
      </c>
      <c r="G3887" s="1" t="s">
        <v>1572</v>
      </c>
      <c r="H3887" s="1" t="s">
        <v>52</v>
      </c>
      <c r="I3887" s="1" t="s">
        <v>23</v>
      </c>
      <c r="J3887" s="1" t="str">
        <f>TRIM(I3887)</f>
        <v>Lófelszerelés</v>
      </c>
      <c r="K3887" s="1" t="s">
        <v>1408</v>
      </c>
      <c r="L3887" s="1" t="str">
        <f>TRIM(K3887)</f>
        <v>Nyeregalátét</v>
      </c>
      <c r="M3887" s="1" t="s">
        <v>1409</v>
      </c>
      <c r="N3887" s="1" t="str">
        <f>TRIM(M3887)</f>
        <v>Díjlovas</v>
      </c>
      <c r="P3887" s="1" t="str">
        <f>TRIM(O3887)</f>
        <v/>
      </c>
      <c r="Q3887" s="18" t="s">
        <v>5310</v>
      </c>
      <c r="R3887" s="8">
        <v>4057962230842</v>
      </c>
      <c r="S3887" s="1">
        <v>49.95</v>
      </c>
      <c r="T3887" s="1" t="s">
        <v>26</v>
      </c>
      <c r="U3887" s="1">
        <v>0.49099999999999999</v>
      </c>
      <c r="V3887" s="1" t="s">
        <v>1570</v>
      </c>
      <c r="W3887" s="1" t="s">
        <v>136</v>
      </c>
      <c r="X3887" s="1" t="str">
        <f>IF(W3887="", "", IFERROR(VLOOKUP(W3887, colorList!A:B,2,FALSE),""))</f>
        <v>fekete</v>
      </c>
    </row>
    <row r="3888" spans="1:24" ht="27.75" customHeight="1" x14ac:dyDescent="0.25">
      <c r="A3888" s="1" t="s">
        <v>11404</v>
      </c>
      <c r="B3888" s="1" t="str">
        <f>TRIM(D3888)</f>
        <v>VSS</v>
      </c>
      <c r="C3888" s="1" t="str">
        <f>IFERROR(VLOOKUP(TRIM(D3888), sizeList!A:B, 2, FALSE), "")</f>
        <v>Ugró/univerzális</v>
      </c>
      <c r="D3888" s="1" t="s">
        <v>11310</v>
      </c>
      <c r="E3888" s="1" t="str">
        <f>TRIM(F3888)</f>
        <v>Waldhausen Breath nyeregalátét</v>
      </c>
      <c r="F3888" s="1" t="s">
        <v>1568</v>
      </c>
      <c r="G3888" s="1" t="s">
        <v>11405</v>
      </c>
      <c r="H3888" s="1" t="s">
        <v>52</v>
      </c>
      <c r="I3888" s="1" t="s">
        <v>23</v>
      </c>
      <c r="J3888" s="1" t="str">
        <f>TRIM(I3888)</f>
        <v>Lófelszerelés</v>
      </c>
      <c r="K3888" s="1" t="s">
        <v>1408</v>
      </c>
      <c r="L3888" s="1" t="str">
        <f>TRIM(K3888)</f>
        <v>Nyeregalátét</v>
      </c>
      <c r="M3888" s="1" t="s">
        <v>11122</v>
      </c>
      <c r="N3888" s="1" t="str">
        <f>TRIM(M3888)</f>
        <v>Univerzális/ugró</v>
      </c>
      <c r="P3888" s="1" t="str">
        <f>TRIM(O3888)</f>
        <v/>
      </c>
      <c r="Q3888" s="18" t="s">
        <v>5310</v>
      </c>
      <c r="R3888" s="8">
        <v>4057962230859</v>
      </c>
      <c r="S3888" s="1">
        <v>49.95</v>
      </c>
      <c r="T3888" s="1" t="s">
        <v>26</v>
      </c>
      <c r="U3888" s="1">
        <v>0.49099999999999999</v>
      </c>
      <c r="V3888" s="1" t="s">
        <v>1570</v>
      </c>
      <c r="W3888" s="1" t="s">
        <v>136</v>
      </c>
      <c r="X3888" s="1" t="str">
        <f>IF(W3888="", "", IFERROR(VLOOKUP(W3888, colorList!A:B,2,FALSE),""))</f>
        <v>fekete</v>
      </c>
    </row>
    <row r="3889" spans="1:24" ht="27.75" customHeight="1" x14ac:dyDescent="0.25">
      <c r="A3889" s="1">
        <v>229201</v>
      </c>
      <c r="B3889" s="1" t="str">
        <f>TRIM(D3889)</f>
        <v>28x36 cm</v>
      </c>
      <c r="C3889" s="1" t="str">
        <f>IFERROR(VLOOKUP(TRIM(D3889), sizeList!A:B, 2, FALSE), "")</f>
        <v>28x36 cm</v>
      </c>
      <c r="D3889" s="1" t="s">
        <v>1885</v>
      </c>
      <c r="E3889" s="1" t="str">
        <f>TRIM(F3889)</f>
        <v>Waldhausen Bretah fáslialátét 2 db</v>
      </c>
      <c r="F3889" s="1" t="s">
        <v>1886</v>
      </c>
      <c r="G3889" s="1" t="s">
        <v>1887</v>
      </c>
      <c r="H3889" s="1" t="s">
        <v>52</v>
      </c>
      <c r="I3889" s="1" t="s">
        <v>23</v>
      </c>
      <c r="J3889" s="1" t="str">
        <f>TRIM(I3889)</f>
        <v>Lófelszerelés</v>
      </c>
      <c r="K3889" s="1" t="s">
        <v>194</v>
      </c>
      <c r="L3889" s="1" t="str">
        <f>TRIM(K3889)</f>
        <v>Láb- és patavédő</v>
      </c>
      <c r="M3889" s="1" t="s">
        <v>1832</v>
      </c>
      <c r="N3889" s="1" t="str">
        <f>TRIM(M3889)</f>
        <v>Fásli</v>
      </c>
      <c r="P3889" s="1" t="str">
        <f>TRIM(O3889)</f>
        <v/>
      </c>
      <c r="Q3889" s="18" t="s">
        <v>5358</v>
      </c>
      <c r="R3889" s="8">
        <v>4057962174009</v>
      </c>
      <c r="S3889" s="1">
        <v>23.95</v>
      </c>
      <c r="T3889" s="1" t="s">
        <v>26</v>
      </c>
      <c r="U3889" s="1">
        <v>0.56000000000000005</v>
      </c>
      <c r="V3889" s="1" t="s">
        <v>1888</v>
      </c>
      <c r="W3889" s="1" t="s">
        <v>136</v>
      </c>
      <c r="X3889" s="1" t="str">
        <f>IF(W3889="", "", IFERROR(VLOOKUP(W3889, colorList!A:B,2,FALSE),""))</f>
        <v>fekete</v>
      </c>
    </row>
    <row r="3890" spans="1:24" ht="27.75" customHeight="1" x14ac:dyDescent="0.25">
      <c r="A3890" s="1">
        <v>229301</v>
      </c>
      <c r="B3890" s="1" t="str">
        <f>TRIM(D3890)</f>
        <v>33x38 cm</v>
      </c>
      <c r="C3890" s="1" t="str">
        <f>IFERROR(VLOOKUP(TRIM(D3890), sizeList!A:B, 2, FALSE), "")</f>
        <v>33x38 cm</v>
      </c>
      <c r="D3890" s="1" t="s">
        <v>1889</v>
      </c>
      <c r="E3890" s="1" t="str">
        <f>TRIM(F3890)</f>
        <v>Waldhausen Bretah fáslialátét 2 db</v>
      </c>
      <c r="F3890" s="1" t="s">
        <v>1886</v>
      </c>
      <c r="G3890" s="1" t="s">
        <v>1890</v>
      </c>
      <c r="H3890" s="1" t="s">
        <v>52</v>
      </c>
      <c r="I3890" s="1" t="s">
        <v>23</v>
      </c>
      <c r="J3890" s="1" t="str">
        <f>TRIM(I3890)</f>
        <v>Lófelszerelés</v>
      </c>
      <c r="K3890" s="1" t="s">
        <v>194</v>
      </c>
      <c r="L3890" s="1" t="str">
        <f>TRIM(K3890)</f>
        <v>Láb- és patavédő</v>
      </c>
      <c r="M3890" s="1" t="s">
        <v>1832</v>
      </c>
      <c r="N3890" s="1" t="str">
        <f>TRIM(M3890)</f>
        <v>Fásli</v>
      </c>
      <c r="P3890" s="1" t="str">
        <f>TRIM(O3890)</f>
        <v/>
      </c>
      <c r="Q3890" s="18" t="s">
        <v>5358</v>
      </c>
      <c r="R3890" s="8">
        <v>4057962175327</v>
      </c>
      <c r="S3890" s="1">
        <v>24.95</v>
      </c>
      <c r="T3890" s="1" t="s">
        <v>26</v>
      </c>
      <c r="U3890" s="1">
        <v>0.56000000000000005</v>
      </c>
      <c r="V3890" s="1" t="s">
        <v>1888</v>
      </c>
      <c r="W3890" s="1" t="s">
        <v>136</v>
      </c>
      <c r="X3890" s="1" t="str">
        <f>IF(W3890="", "", IFERROR(VLOOKUP(W3890, colorList!A:B,2,FALSE),""))</f>
        <v>fekete</v>
      </c>
    </row>
    <row r="3891" spans="1:24" ht="27.75" customHeight="1" x14ac:dyDescent="0.25">
      <c r="A3891" s="1">
        <v>229401</v>
      </c>
      <c r="B3891" s="1" t="str">
        <f>TRIM(D3891)</f>
        <v>33x45 cm</v>
      </c>
      <c r="C3891" s="1" t="str">
        <f>IFERROR(VLOOKUP(TRIM(D3891), sizeList!A:B, 2, FALSE), "")</f>
        <v>33x45 cm</v>
      </c>
      <c r="D3891" s="1" t="s">
        <v>1891</v>
      </c>
      <c r="E3891" s="1" t="str">
        <f>TRIM(F3891)</f>
        <v>Waldhausen Bretah fáslialátét 2 db</v>
      </c>
      <c r="F3891" s="1" t="s">
        <v>1886</v>
      </c>
      <c r="G3891" s="1" t="s">
        <v>1892</v>
      </c>
      <c r="H3891" s="1" t="s">
        <v>52</v>
      </c>
      <c r="I3891" s="1" t="s">
        <v>23</v>
      </c>
      <c r="J3891" s="1" t="str">
        <f>TRIM(I3891)</f>
        <v>Lófelszerelés</v>
      </c>
      <c r="K3891" s="1" t="s">
        <v>194</v>
      </c>
      <c r="L3891" s="1" t="str">
        <f>TRIM(K3891)</f>
        <v>Láb- és patavédő</v>
      </c>
      <c r="M3891" s="1" t="s">
        <v>1832</v>
      </c>
      <c r="N3891" s="1" t="str">
        <f>TRIM(M3891)</f>
        <v>Fásli</v>
      </c>
      <c r="P3891" s="1" t="str">
        <f>TRIM(O3891)</f>
        <v/>
      </c>
      <c r="Q3891" s="18" t="s">
        <v>5358</v>
      </c>
      <c r="R3891" s="8">
        <v>4057962175334</v>
      </c>
      <c r="S3891" s="1">
        <v>29.95</v>
      </c>
      <c r="T3891" s="1" t="s">
        <v>26</v>
      </c>
      <c r="U3891" s="1">
        <v>0.56000000000000005</v>
      </c>
      <c r="V3891" s="1" t="s">
        <v>1888</v>
      </c>
      <c r="W3891" s="1" t="s">
        <v>136</v>
      </c>
      <c r="X3891" s="1" t="str">
        <f>IF(W3891="", "", IFERROR(VLOOKUP(W3891, colorList!A:B,2,FALSE),""))</f>
        <v>fekete</v>
      </c>
    </row>
    <row r="3892" spans="1:24" ht="27.75" customHeight="1" x14ac:dyDescent="0.25">
      <c r="A3892" s="1">
        <v>229501</v>
      </c>
      <c r="B3892" s="1" t="str">
        <f>TRIM(D3892)</f>
        <v>45x45 cm</v>
      </c>
      <c r="C3892" s="1" t="str">
        <f>IFERROR(VLOOKUP(TRIM(D3892), sizeList!A:B, 2, FALSE), "")</f>
        <v>45x45 cm</v>
      </c>
      <c r="D3892" s="1" t="s">
        <v>1893</v>
      </c>
      <c r="E3892" s="1" t="str">
        <f>TRIM(F3892)</f>
        <v>Waldhausen Bretah fáslialátét 2 db</v>
      </c>
      <c r="F3892" s="1" t="s">
        <v>1886</v>
      </c>
      <c r="G3892" s="1" t="s">
        <v>1894</v>
      </c>
      <c r="H3892" s="1" t="s">
        <v>52</v>
      </c>
      <c r="I3892" s="1" t="s">
        <v>23</v>
      </c>
      <c r="J3892" s="1" t="str">
        <f>TRIM(I3892)</f>
        <v>Lófelszerelés</v>
      </c>
      <c r="K3892" s="1" t="s">
        <v>194</v>
      </c>
      <c r="L3892" s="1" t="str">
        <f>TRIM(K3892)</f>
        <v>Láb- és patavédő</v>
      </c>
      <c r="M3892" s="1" t="s">
        <v>1832</v>
      </c>
      <c r="N3892" s="1" t="str">
        <f>TRIM(M3892)</f>
        <v>Fásli</v>
      </c>
      <c r="P3892" s="1" t="str">
        <f>TRIM(O3892)</f>
        <v/>
      </c>
      <c r="Q3892" s="18" t="s">
        <v>5358</v>
      </c>
      <c r="R3892" s="8">
        <v>4057962175341</v>
      </c>
      <c r="S3892" s="1">
        <v>31.95</v>
      </c>
      <c r="T3892" s="1" t="s">
        <v>26</v>
      </c>
      <c r="U3892" s="1">
        <v>0.56000000000000005</v>
      </c>
      <c r="V3892" s="1" t="s">
        <v>1888</v>
      </c>
      <c r="W3892" s="1" t="s">
        <v>136</v>
      </c>
      <c r="X3892" s="1" t="str">
        <f>IF(W3892="", "", IFERROR(VLOOKUP(W3892, colorList!A:B,2,FALSE),""))</f>
        <v>fekete</v>
      </c>
    </row>
    <row r="3893" spans="1:24" ht="27.75" customHeight="1" x14ac:dyDescent="0.25">
      <c r="A3893" s="1">
        <v>39035000</v>
      </c>
      <c r="B3893" s="1" t="str">
        <f>TRIM(D3893)</f>
        <v>1 kg</v>
      </c>
      <c r="C3893" s="1" t="str">
        <f>IFERROR(VLOOKUP(TRIM(D3893), sizeList!A:B, 2, FALSE), "")</f>
        <v>1 kg</v>
      </c>
      <c r="D3893" s="1" t="s">
        <v>2932</v>
      </c>
      <c r="E3893" s="1" t="str">
        <f>TRIM(F3893)</f>
        <v>Waldhausen Broncho gyógynövény keverék légútra 1 kg</v>
      </c>
      <c r="F3893" s="1" t="s">
        <v>2933</v>
      </c>
      <c r="G3893" s="1" t="s">
        <v>2934</v>
      </c>
      <c r="H3893" s="1" t="s">
        <v>52</v>
      </c>
      <c r="I3893" s="1" t="s">
        <v>23</v>
      </c>
      <c r="J3893" s="1" t="str">
        <f>TRIM(I3893)</f>
        <v>Lófelszerelés</v>
      </c>
      <c r="K3893" s="1" t="s">
        <v>2935</v>
      </c>
      <c r="L3893" s="1" t="str">
        <f>TRIM(K3893)</f>
        <v>Táplálékkiegészítők, vitaminok, nyalósó</v>
      </c>
      <c r="M3893" s="1" t="s">
        <v>2936</v>
      </c>
      <c r="N3893" s="1" t="str">
        <f>TRIM(M3893)</f>
        <v>Gyógynövény</v>
      </c>
      <c r="P3893" s="1" t="str">
        <f>TRIM(O3893)</f>
        <v/>
      </c>
      <c r="Q3893" s="18" t="s">
        <v>5471</v>
      </c>
      <c r="R3893" s="8">
        <v>4043969117088</v>
      </c>
      <c r="S3893" s="1">
        <v>25.95</v>
      </c>
      <c r="T3893" s="1" t="s">
        <v>26</v>
      </c>
      <c r="U3893" s="1">
        <v>1.0049999999999999</v>
      </c>
      <c r="V3893" s="1" t="s">
        <v>2937</v>
      </c>
      <c r="X3893" s="1" t="str">
        <f>IF(W3893="", "", IFERROR(VLOOKUP(W3893, colorList!A:B,2,FALSE),""))</f>
        <v/>
      </c>
    </row>
    <row r="3894" spans="1:24" ht="27.75" customHeight="1" x14ac:dyDescent="0.25">
      <c r="A3894" s="1">
        <v>39036000</v>
      </c>
      <c r="B3894" s="1" t="str">
        <f>TRIM(D3894)</f>
        <v>1 l</v>
      </c>
      <c r="C3894" s="1" t="str">
        <f>IFERROR(VLOOKUP(TRIM(D3894), sizeList!A:B, 2, FALSE), "")</f>
        <v>1 l</v>
      </c>
      <c r="D3894" s="1" t="s">
        <v>2938</v>
      </c>
      <c r="E3894" s="1" t="str">
        <f>TRIM(F3894)</f>
        <v>Waldhausen Broncho gyógynövényes folyadék légútra 1 l</v>
      </c>
      <c r="F3894" s="1" t="s">
        <v>2939</v>
      </c>
      <c r="G3894" s="1" t="s">
        <v>2940</v>
      </c>
      <c r="H3894" s="1" t="s">
        <v>52</v>
      </c>
      <c r="I3894" s="1" t="s">
        <v>23</v>
      </c>
      <c r="J3894" s="1" t="str">
        <f>TRIM(I3894)</f>
        <v>Lófelszerelés</v>
      </c>
      <c r="K3894" s="1" t="s">
        <v>2935</v>
      </c>
      <c r="L3894" s="1" t="str">
        <f>TRIM(K3894)</f>
        <v>Táplálékkiegészítők, vitaminok, nyalósó</v>
      </c>
      <c r="M3894" s="1" t="s">
        <v>2936</v>
      </c>
      <c r="N3894" s="1" t="str">
        <f>TRIM(M3894)</f>
        <v>Gyógynövény</v>
      </c>
      <c r="P3894" s="1" t="str">
        <f>TRIM(O3894)</f>
        <v/>
      </c>
      <c r="Q3894" s="18" t="s">
        <v>5473</v>
      </c>
      <c r="R3894" s="8">
        <v>4043969117101</v>
      </c>
      <c r="S3894" s="1">
        <v>26.95</v>
      </c>
      <c r="T3894" s="1" t="s">
        <v>26</v>
      </c>
      <c r="U3894" s="1">
        <v>1.0049999999999999</v>
      </c>
      <c r="V3894" s="1" t="s">
        <v>2941</v>
      </c>
      <c r="X3894" s="1" t="str">
        <f>IF(W3894="", "", IFERROR(VLOOKUP(W3894, colorList!A:B,2,FALSE),""))</f>
        <v/>
      </c>
    </row>
    <row r="3895" spans="1:24" ht="27.75" customHeight="1" x14ac:dyDescent="0.25">
      <c r="A3895" s="1">
        <v>1504405</v>
      </c>
      <c r="B3895" s="1" t="str">
        <f>TRIM(D3895)</f>
        <v/>
      </c>
      <c r="C3895" s="1" t="str">
        <f>IFERROR(VLOOKUP(D3895, sizeList!A:B, 2, FALSE), "")</f>
        <v/>
      </c>
      <c r="E3895" s="1" t="str">
        <f>TRIM(F3895)</f>
        <v>Waldhausen cavaletti block műanyag</v>
      </c>
      <c r="F3895" s="1" t="s">
        <v>12026</v>
      </c>
      <c r="G3895" s="1" t="s">
        <v>12027</v>
      </c>
      <c r="H3895" s="1" t="s">
        <v>52</v>
      </c>
      <c r="I3895" s="1" t="s">
        <v>11837</v>
      </c>
      <c r="J3895" s="1" t="str">
        <f>TRIM(I3895)</f>
        <v>Istálló, pálya és legelő felszerelés</v>
      </c>
      <c r="K3895" s="1" t="s">
        <v>12028</v>
      </c>
      <c r="L3895" s="1" t="str">
        <f>TRIM(K3895)</f>
        <v>Pálya felszerelés</v>
      </c>
      <c r="N3895" s="1" t="str">
        <f>TRIM(M3895)</f>
        <v/>
      </c>
      <c r="P3895" s="1" t="str">
        <f>TRIM(O3895)</f>
        <v/>
      </c>
      <c r="Q3895" s="18" t="s">
        <v>12029</v>
      </c>
      <c r="R3895" s="8">
        <v>4057962140639</v>
      </c>
      <c r="S3895" s="1">
        <v>12.95</v>
      </c>
      <c r="T3895" s="1" t="s">
        <v>26</v>
      </c>
      <c r="U3895" s="1">
        <v>0.501</v>
      </c>
      <c r="V3895" s="1" t="s">
        <v>12030</v>
      </c>
      <c r="W3895" s="1" t="s">
        <v>68</v>
      </c>
      <c r="X3895" s="1" t="str">
        <f>IF(W3895="", "", IFERROR(VLOOKUP(W3895, colorList!A:B,2,FALSE),""))</f>
        <v>kék</v>
      </c>
    </row>
    <row r="3896" spans="1:24" ht="27.75" customHeight="1" x14ac:dyDescent="0.25">
      <c r="A3896" s="1">
        <v>1504403</v>
      </c>
      <c r="B3896" s="1" t="str">
        <f>TRIM(D3896)</f>
        <v/>
      </c>
      <c r="C3896" s="1" t="str">
        <f>IFERROR(VLOOKUP(D3896, sizeList!A:B, 2, FALSE), "")</f>
        <v/>
      </c>
      <c r="E3896" s="1" t="str">
        <f>TRIM(F3896)</f>
        <v>Waldhausen cavaletti block műanyag</v>
      </c>
      <c r="F3896" s="1" t="s">
        <v>12026</v>
      </c>
      <c r="G3896" s="1" t="s">
        <v>12031</v>
      </c>
      <c r="H3896" s="1" t="s">
        <v>52</v>
      </c>
      <c r="I3896" s="1" t="s">
        <v>11837</v>
      </c>
      <c r="J3896" s="1" t="str">
        <f>TRIM(I3896)</f>
        <v>Istálló, pálya és legelő felszerelés</v>
      </c>
      <c r="K3896" s="1" t="s">
        <v>12028</v>
      </c>
      <c r="L3896" s="1" t="str">
        <f>TRIM(K3896)</f>
        <v>Pálya felszerelés</v>
      </c>
      <c r="N3896" s="1" t="str">
        <f>TRIM(M3896)</f>
        <v/>
      </c>
      <c r="P3896" s="1" t="str">
        <f>TRIM(O3896)</f>
        <v/>
      </c>
      <c r="Q3896" s="18" t="s">
        <v>12032</v>
      </c>
      <c r="R3896" s="8">
        <v>4057962144859</v>
      </c>
      <c r="S3896" s="1">
        <v>12.95</v>
      </c>
      <c r="T3896" s="1" t="s">
        <v>26</v>
      </c>
      <c r="U3896" s="1">
        <v>0.501</v>
      </c>
      <c r="V3896" s="1" t="s">
        <v>12030</v>
      </c>
      <c r="W3896" s="1" t="s">
        <v>8619</v>
      </c>
      <c r="X3896" s="1" t="str">
        <f>IF(W3896="", "", IFERROR(VLOOKUP(W3896, colorList!A:B,2,FALSE),""))</f>
        <v>sárga</v>
      </c>
    </row>
    <row r="3897" spans="1:24" ht="27.75" customHeight="1" x14ac:dyDescent="0.25">
      <c r="A3897" s="1">
        <v>1504705</v>
      </c>
      <c r="B3897" s="1" t="str">
        <f>TRIM(D3897)</f>
        <v/>
      </c>
      <c r="C3897" s="1" t="str">
        <f>IFERROR(VLOOKUP(D3897, sizeList!A:B, 2, FALSE), "")</f>
        <v/>
      </c>
      <c r="D3897" s="1" t="s">
        <v>5114</v>
      </c>
      <c r="E3897" s="1" t="str">
        <f>TRIM(F3897)</f>
        <v>Waldhausen Cavaletti tartó</v>
      </c>
      <c r="F3897" s="1" t="s">
        <v>15523</v>
      </c>
      <c r="G3897" s="1" t="s">
        <v>15526</v>
      </c>
      <c r="H3897" s="1" t="s">
        <v>52</v>
      </c>
      <c r="I3897" s="1" t="s">
        <v>11837</v>
      </c>
      <c r="J3897" s="1" t="str">
        <f>TRIM(I3897)</f>
        <v>Istálló, pálya és legelő felszerelés</v>
      </c>
      <c r="K3897" s="1" t="s">
        <v>12028</v>
      </c>
      <c r="L3897" s="1" t="str">
        <f>TRIM(K3897)</f>
        <v>Pálya felszerelés</v>
      </c>
      <c r="N3897" s="1" t="str">
        <f>TRIM(M3897)</f>
        <v/>
      </c>
      <c r="P3897" s="1" t="str">
        <f>TRIM(O3897)</f>
        <v/>
      </c>
      <c r="Q3897" s="18" t="s">
        <v>15525</v>
      </c>
      <c r="R3897" s="8">
        <v>4057962236103</v>
      </c>
      <c r="S3897" s="1">
        <v>17.95</v>
      </c>
      <c r="T3897" s="1" t="s">
        <v>26</v>
      </c>
      <c r="X3897" s="1" t="str">
        <f>IF(W3897="", "", IFERROR(VLOOKUP(W3897, colorList!A:B,2,FALSE),""))</f>
        <v/>
      </c>
    </row>
    <row r="3898" spans="1:24" ht="27.75" customHeight="1" x14ac:dyDescent="0.25">
      <c r="A3898" s="1">
        <v>1504703</v>
      </c>
      <c r="B3898" s="1" t="str">
        <f>TRIM(D3898)</f>
        <v/>
      </c>
      <c r="C3898" s="1" t="str">
        <f>IFERROR(VLOOKUP(D3898, sizeList!A:B, 2, FALSE), "")</f>
        <v/>
      </c>
      <c r="D3898" s="1" t="s">
        <v>5114</v>
      </c>
      <c r="E3898" s="1" t="str">
        <f>TRIM(F3898)</f>
        <v>Waldhausen Cavaletti tartó</v>
      </c>
      <c r="F3898" s="1" t="s">
        <v>15523</v>
      </c>
      <c r="G3898" s="1" t="s">
        <v>15524</v>
      </c>
      <c r="H3898" s="1" t="s">
        <v>52</v>
      </c>
      <c r="I3898" s="1" t="s">
        <v>11837</v>
      </c>
      <c r="J3898" s="1" t="str">
        <f>TRIM(I3898)</f>
        <v>Istálló, pálya és legelő felszerelés</v>
      </c>
      <c r="K3898" s="1" t="s">
        <v>12028</v>
      </c>
      <c r="L3898" s="1" t="str">
        <f>TRIM(K3898)</f>
        <v>Pálya felszerelés</v>
      </c>
      <c r="N3898" s="1" t="str">
        <f>TRIM(M3898)</f>
        <v/>
      </c>
      <c r="P3898" s="1" t="str">
        <f>TRIM(O3898)</f>
        <v/>
      </c>
      <c r="Q3898" s="18" t="s">
        <v>15525</v>
      </c>
      <c r="R3898" s="8">
        <v>4057962236134</v>
      </c>
      <c r="S3898" s="1">
        <v>17.95</v>
      </c>
      <c r="T3898" s="1" t="s">
        <v>26</v>
      </c>
      <c r="X3898" s="1" t="str">
        <f>IF(W3898="", "", IFERROR(VLOOKUP(W3898, colorList!A:B,2,FALSE),""))</f>
        <v/>
      </c>
    </row>
    <row r="3899" spans="1:24" ht="27.75" customHeight="1" x14ac:dyDescent="0.25">
      <c r="A3899" s="1">
        <v>393300</v>
      </c>
      <c r="B3899" s="1" t="str">
        <f>TRIM(D3899)</f>
        <v>900 g</v>
      </c>
      <c r="C3899" s="1" t="str">
        <f>IFERROR(VLOOKUP(TRIM(D3899), sizeList!A:B, 2, FALSE), "")</f>
        <v>900 g</v>
      </c>
      <c r="D3899" s="1" t="s">
        <v>11304</v>
      </c>
      <c r="E3899" s="1" t="str">
        <f>TRIM(F3899)</f>
        <v>Waldhausen cink 900 g</v>
      </c>
      <c r="F3899" s="1" t="s">
        <v>11305</v>
      </c>
      <c r="G3899" s="1" t="s">
        <v>11306</v>
      </c>
      <c r="H3899" s="1" t="s">
        <v>52</v>
      </c>
      <c r="I3899" s="1" t="s">
        <v>23</v>
      </c>
      <c r="J3899" s="1" t="str">
        <f>TRIM(I3899)</f>
        <v>Lófelszerelés</v>
      </c>
      <c r="K3899" s="1" t="s">
        <v>2935</v>
      </c>
      <c r="L3899" s="1" t="str">
        <f>TRIM(K3899)</f>
        <v>Táplálékkiegészítők, vitaminok, nyalósó</v>
      </c>
      <c r="M3899" s="1" t="s">
        <v>11252</v>
      </c>
      <c r="N3899" s="1" t="str">
        <f>TRIM(M3899)</f>
        <v>Táplálékkiegészítő</v>
      </c>
      <c r="P3899" s="1" t="str">
        <f>TRIM(O3899)</f>
        <v/>
      </c>
      <c r="Q3899" s="18" t="s">
        <v>11307</v>
      </c>
      <c r="R3899" s="8">
        <v>4043969383605</v>
      </c>
      <c r="S3899" s="1">
        <v>20.95</v>
      </c>
      <c r="T3899" s="1" t="s">
        <v>26</v>
      </c>
      <c r="U3899" s="1">
        <v>1.0049999999999999</v>
      </c>
      <c r="V3899" s="1" t="s">
        <v>11306</v>
      </c>
      <c r="X3899" s="1" t="str">
        <f>IF(W3899="", "", IFERROR(VLOOKUP(W3899, colorList!A:B,2,FALSE),""))</f>
        <v/>
      </c>
    </row>
    <row r="3900" spans="1:24" ht="27.75" customHeight="1" x14ac:dyDescent="0.25">
      <c r="A3900" s="1">
        <v>390180</v>
      </c>
      <c r="B3900" s="1" t="str">
        <f>TRIM(D3900)</f>
        <v>200 ml</v>
      </c>
      <c r="C3900" s="1" t="str">
        <f>IFERROR(VLOOKUP(TRIM(D3900), sizeList!A:B, 2, FALSE), "")</f>
        <v>200 ml</v>
      </c>
      <c r="D3900" s="1" t="s">
        <v>62</v>
      </c>
      <c r="E3900" s="1" t="str">
        <f>TRIM(F3900)</f>
        <v>Waldhausen cink-oxid bőrvédő spray 200 ml</v>
      </c>
      <c r="F3900" s="1" t="s">
        <v>71</v>
      </c>
      <c r="G3900" s="1" t="s">
        <v>72</v>
      </c>
      <c r="H3900" s="1" t="s">
        <v>52</v>
      </c>
      <c r="I3900" s="1" t="s">
        <v>23</v>
      </c>
      <c r="J3900" s="1" t="str">
        <f>TRIM(I3900)</f>
        <v>Lófelszerelés</v>
      </c>
      <c r="K3900" s="1" t="s">
        <v>65</v>
      </c>
      <c r="L3900" s="1" t="str">
        <f>TRIM(K3900)</f>
        <v>Lóápoló szer</v>
      </c>
      <c r="M3900" s="1" t="s">
        <v>66</v>
      </c>
      <c r="N3900" s="1" t="str">
        <f>TRIM(M3900)</f>
        <v>Állatgyógyászat</v>
      </c>
      <c r="P3900" s="1" t="str">
        <f>TRIM(O3900)</f>
        <v/>
      </c>
      <c r="Q3900" s="18" t="s">
        <v>5123</v>
      </c>
      <c r="R3900" s="8">
        <v>4043969116326</v>
      </c>
      <c r="S3900" s="1">
        <v>11.95</v>
      </c>
      <c r="T3900" s="1" t="s">
        <v>26</v>
      </c>
      <c r="U3900" s="1">
        <v>0.22500000000000001</v>
      </c>
      <c r="V3900" s="1" t="s">
        <v>73</v>
      </c>
      <c r="X3900" s="1" t="str">
        <f>IF(W3900="", "", IFERROR(VLOOKUP(W3900, colorList!A:B,2,FALSE),""))</f>
        <v/>
      </c>
    </row>
    <row r="3901" spans="1:24" ht="27.75" customHeight="1" x14ac:dyDescent="0.25">
      <c r="A3901" s="1" t="s">
        <v>11905</v>
      </c>
      <c r="B3901" s="1" t="str">
        <f>TRIM(D3901)</f>
        <v>90 cm</v>
      </c>
      <c r="C3901" s="1" t="str">
        <f>IFERROR(VLOOKUP(TRIM(D3901), sizeList!A:B, 2, FALSE), "")</f>
        <v>90 cm</v>
      </c>
      <c r="D3901" s="1" t="s">
        <v>3020</v>
      </c>
      <c r="E3901" s="1" t="str">
        <f>TRIM(F3901)</f>
        <v>Waldhausen Classic díjlovas pálca</v>
      </c>
      <c r="F3901" s="1" t="s">
        <v>11895</v>
      </c>
      <c r="G3901" s="1" t="s">
        <v>11906</v>
      </c>
      <c r="H3901" s="1" t="s">
        <v>52</v>
      </c>
      <c r="I3901" s="1" t="s">
        <v>255</v>
      </c>
      <c r="J3901" s="1" t="str">
        <f>TRIM(I3901)</f>
        <v>Lovasfelszerelés</v>
      </c>
      <c r="K3901" s="1" t="s">
        <v>11751</v>
      </c>
      <c r="L3901" s="1" t="str">
        <f>TRIM(K3901)</f>
        <v>Lovaglópálca</v>
      </c>
      <c r="M3901" s="1" t="s">
        <v>11752</v>
      </c>
      <c r="N3901" s="1" t="str">
        <f>TRIM(M3901)</f>
        <v>Díjlovas pálca</v>
      </c>
      <c r="P3901" s="1" t="str">
        <f>TRIM(O3901)</f>
        <v/>
      </c>
      <c r="Q3901" s="18" t="s">
        <v>11897</v>
      </c>
      <c r="R3901" s="8">
        <v>4043969010532</v>
      </c>
      <c r="S3901" s="1">
        <v>9.9499999999999993</v>
      </c>
      <c r="T3901" s="1" t="s">
        <v>26</v>
      </c>
      <c r="U3901" s="1">
        <v>0.08</v>
      </c>
      <c r="V3901" s="1" t="s">
        <v>11907</v>
      </c>
      <c r="X3901" s="1" t="str">
        <f>IF(W3901="", "", IFERROR(VLOOKUP(W3901, colorList!A:B,2,FALSE),""))</f>
        <v/>
      </c>
    </row>
    <row r="3902" spans="1:24" ht="27.75" customHeight="1" x14ac:dyDescent="0.25">
      <c r="A3902" s="1" t="s">
        <v>11894</v>
      </c>
      <c r="B3902" s="1" t="str">
        <f>TRIM(D3902)</f>
        <v>100 cm</v>
      </c>
      <c r="C3902" s="1" t="str">
        <f>IFERROR(VLOOKUP(TRIM(D3902), sizeList!A:B, 2, FALSE), "")</f>
        <v>100 cm</v>
      </c>
      <c r="D3902" s="1" t="s">
        <v>2988</v>
      </c>
      <c r="E3902" s="1" t="str">
        <f>TRIM(F3902)</f>
        <v>Waldhausen Classic díjlovas pálca</v>
      </c>
      <c r="F3902" s="1" t="s">
        <v>11895</v>
      </c>
      <c r="G3902" s="1" t="s">
        <v>11896</v>
      </c>
      <c r="H3902" s="1" t="s">
        <v>52</v>
      </c>
      <c r="I3902" s="1" t="s">
        <v>255</v>
      </c>
      <c r="J3902" s="1" t="str">
        <f>TRIM(I3902)</f>
        <v>Lovasfelszerelés</v>
      </c>
      <c r="K3902" s="1" t="s">
        <v>11751</v>
      </c>
      <c r="L3902" s="1" t="str">
        <f>TRIM(K3902)</f>
        <v>Lovaglópálca</v>
      </c>
      <c r="M3902" s="1" t="s">
        <v>11752</v>
      </c>
      <c r="N3902" s="1" t="str">
        <f>TRIM(M3902)</f>
        <v>Díjlovas pálca</v>
      </c>
      <c r="P3902" s="1" t="str">
        <f>TRIM(O3902)</f>
        <v/>
      </c>
      <c r="Q3902" s="18" t="s">
        <v>11897</v>
      </c>
      <c r="R3902" s="8">
        <v>4043969010549</v>
      </c>
      <c r="S3902" s="1">
        <v>9.9499999999999993</v>
      </c>
      <c r="T3902" s="1" t="s">
        <v>26</v>
      </c>
      <c r="U3902" s="1">
        <v>0.08</v>
      </c>
      <c r="V3902" s="1" t="s">
        <v>11898</v>
      </c>
      <c r="W3902" s="1" t="s">
        <v>136</v>
      </c>
      <c r="X3902" s="1" t="str">
        <f>IF(W3902="", "", IFERROR(VLOOKUP(W3902, colorList!A:B,2,FALSE),""))</f>
        <v>fekete</v>
      </c>
    </row>
    <row r="3903" spans="1:24" ht="27.75" customHeight="1" x14ac:dyDescent="0.25">
      <c r="A3903" s="1" t="s">
        <v>11899</v>
      </c>
      <c r="B3903" s="1" t="str">
        <f>TRIM(D3903)</f>
        <v>110 cm</v>
      </c>
      <c r="C3903" s="1" t="str">
        <f>IFERROR(VLOOKUP(TRIM(D3903), sizeList!A:B, 2, FALSE), "")</f>
        <v>110 cm</v>
      </c>
      <c r="D3903" s="1" t="s">
        <v>2997</v>
      </c>
      <c r="E3903" s="1" t="str">
        <f>TRIM(F3903)</f>
        <v>Waldhausen Classic díjlovas pálca</v>
      </c>
      <c r="F3903" s="1" t="s">
        <v>11895</v>
      </c>
      <c r="G3903" s="1" t="s">
        <v>11900</v>
      </c>
      <c r="H3903" s="1" t="s">
        <v>52</v>
      </c>
      <c r="I3903" s="1" t="s">
        <v>255</v>
      </c>
      <c r="J3903" s="1" t="str">
        <f>TRIM(I3903)</f>
        <v>Lovasfelszerelés</v>
      </c>
      <c r="K3903" s="1" t="s">
        <v>11751</v>
      </c>
      <c r="L3903" s="1" t="str">
        <f>TRIM(K3903)</f>
        <v>Lovaglópálca</v>
      </c>
      <c r="M3903" s="1" t="s">
        <v>11752</v>
      </c>
      <c r="N3903" s="1" t="str">
        <f>TRIM(M3903)</f>
        <v>Díjlovas pálca</v>
      </c>
      <c r="P3903" s="1" t="str">
        <f>TRIM(O3903)</f>
        <v/>
      </c>
      <c r="Q3903" s="18" t="s">
        <v>11897</v>
      </c>
      <c r="R3903" s="8">
        <v>4043969010570</v>
      </c>
      <c r="S3903" s="1">
        <v>9.9499999999999993</v>
      </c>
      <c r="T3903" s="1" t="s">
        <v>26</v>
      </c>
      <c r="U3903" s="1">
        <v>0.1</v>
      </c>
      <c r="V3903" s="1" t="s">
        <v>11898</v>
      </c>
      <c r="W3903" s="1" t="s">
        <v>136</v>
      </c>
      <c r="X3903" s="1" t="str">
        <f>IF(W3903="", "", IFERROR(VLOOKUP(W3903, colorList!A:B,2,FALSE),""))</f>
        <v>fekete</v>
      </c>
    </row>
    <row r="3904" spans="1:24" ht="27.75" customHeight="1" x14ac:dyDescent="0.25">
      <c r="A3904" s="1" t="s">
        <v>11901</v>
      </c>
      <c r="B3904" s="1" t="str">
        <f>TRIM(D3904)</f>
        <v>120 cm</v>
      </c>
      <c r="C3904" s="1" t="str">
        <f>IFERROR(VLOOKUP(TRIM(D3904), sizeList!A:B, 2, FALSE), "")</f>
        <v>120 cm</v>
      </c>
      <c r="D3904" s="1" t="s">
        <v>2959</v>
      </c>
      <c r="E3904" s="1" t="str">
        <f>TRIM(F3904)</f>
        <v>Waldhausen Classic díjlovas pálca</v>
      </c>
      <c r="F3904" s="1" t="s">
        <v>11895</v>
      </c>
      <c r="G3904" s="1" t="s">
        <v>11902</v>
      </c>
      <c r="H3904" s="1" t="s">
        <v>52</v>
      </c>
      <c r="I3904" s="1" t="s">
        <v>255</v>
      </c>
      <c r="J3904" s="1" t="str">
        <f>TRIM(I3904)</f>
        <v>Lovasfelszerelés</v>
      </c>
      <c r="K3904" s="1" t="s">
        <v>11751</v>
      </c>
      <c r="L3904" s="1" t="str">
        <f>TRIM(K3904)</f>
        <v>Lovaglópálca</v>
      </c>
      <c r="M3904" s="1" t="s">
        <v>11752</v>
      </c>
      <c r="N3904" s="1" t="str">
        <f>TRIM(M3904)</f>
        <v>Díjlovas pálca</v>
      </c>
      <c r="P3904" s="1" t="str">
        <f>TRIM(O3904)</f>
        <v/>
      </c>
      <c r="Q3904" s="18" t="s">
        <v>11897</v>
      </c>
      <c r="R3904" s="8">
        <v>4043969010600</v>
      </c>
      <c r="S3904" s="1">
        <v>9.9499999999999993</v>
      </c>
      <c r="T3904" s="1" t="s">
        <v>26</v>
      </c>
      <c r="U3904" s="1">
        <v>0.1</v>
      </c>
      <c r="V3904" s="1" t="s">
        <v>11898</v>
      </c>
      <c r="W3904" s="1" t="s">
        <v>136</v>
      </c>
      <c r="X3904" s="1" t="str">
        <f>IF(W3904="", "", IFERROR(VLOOKUP(W3904, colorList!A:B,2,FALSE),""))</f>
        <v>fekete</v>
      </c>
    </row>
    <row r="3905" spans="1:24" ht="27.75" customHeight="1" x14ac:dyDescent="0.25">
      <c r="A3905" s="1" t="s">
        <v>11903</v>
      </c>
      <c r="B3905" s="1" t="str">
        <f>TRIM(D3905)</f>
        <v>130 cm</v>
      </c>
      <c r="C3905" s="1" t="str">
        <f>IFERROR(VLOOKUP(TRIM(D3905), sizeList!A:B, 2, FALSE), "")</f>
        <v>130 cm</v>
      </c>
      <c r="D3905" s="1" t="s">
        <v>2970</v>
      </c>
      <c r="E3905" s="1" t="str">
        <f>TRIM(F3905)</f>
        <v>Waldhausen Classic díjlovas pálca</v>
      </c>
      <c r="F3905" s="1" t="s">
        <v>11895</v>
      </c>
      <c r="G3905" s="1" t="s">
        <v>11904</v>
      </c>
      <c r="H3905" s="1" t="s">
        <v>52</v>
      </c>
      <c r="I3905" s="1" t="s">
        <v>255</v>
      </c>
      <c r="J3905" s="1" t="str">
        <f>TRIM(I3905)</f>
        <v>Lovasfelszerelés</v>
      </c>
      <c r="K3905" s="1" t="s">
        <v>11751</v>
      </c>
      <c r="L3905" s="1" t="str">
        <f>TRIM(K3905)</f>
        <v>Lovaglópálca</v>
      </c>
      <c r="M3905" s="1" t="s">
        <v>11752</v>
      </c>
      <c r="N3905" s="1" t="str">
        <f>TRIM(M3905)</f>
        <v>Díjlovas pálca</v>
      </c>
      <c r="P3905" s="1" t="str">
        <f>TRIM(O3905)</f>
        <v/>
      </c>
      <c r="Q3905" s="18" t="s">
        <v>11897</v>
      </c>
      <c r="R3905" s="8">
        <v>4043969010631</v>
      </c>
      <c r="S3905" s="1">
        <v>9.9499999999999993</v>
      </c>
      <c r="T3905" s="1" t="s">
        <v>26</v>
      </c>
      <c r="U3905" s="1">
        <v>0.1</v>
      </c>
      <c r="V3905" s="1" t="s">
        <v>11898</v>
      </c>
      <c r="W3905" s="1" t="s">
        <v>136</v>
      </c>
      <c r="X3905" s="1" t="str">
        <f>IF(W3905="", "", IFERROR(VLOOKUP(W3905, colorList!A:B,2,FALSE),""))</f>
        <v>fekete</v>
      </c>
    </row>
    <row r="3906" spans="1:24" ht="27.75" customHeight="1" x14ac:dyDescent="0.25">
      <c r="A3906" s="1" t="s">
        <v>1527</v>
      </c>
      <c r="B3906" s="1" t="str">
        <f>TRIM(D3906)</f>
        <v>D</v>
      </c>
      <c r="C3906" s="1" t="str">
        <f>IFERROR(VLOOKUP(TRIM(D3906), sizeList!A:B, 2, FALSE), "")</f>
        <v>Díjlovas</v>
      </c>
      <c r="D3906" s="1" t="s">
        <v>1412</v>
      </c>
      <c r="E3906" s="1" t="str">
        <f>TRIM(F3906)</f>
        <v>Waldhausen Classic nyeregalátét</v>
      </c>
      <c r="F3906" s="1" t="s">
        <v>1523</v>
      </c>
      <c r="G3906" s="1" t="s">
        <v>1528</v>
      </c>
      <c r="H3906" s="1" t="s">
        <v>52</v>
      </c>
      <c r="I3906" s="1" t="s">
        <v>23</v>
      </c>
      <c r="J3906" s="1" t="str">
        <f>TRIM(I3906)</f>
        <v>Lófelszerelés</v>
      </c>
      <c r="K3906" s="1" t="s">
        <v>1408</v>
      </c>
      <c r="L3906" s="1" t="str">
        <f>TRIM(K3906)</f>
        <v>Nyeregalátét</v>
      </c>
      <c r="M3906" s="1" t="s">
        <v>1409</v>
      </c>
      <c r="N3906" s="1" t="str">
        <f>TRIM(M3906)</f>
        <v>Díjlovas</v>
      </c>
      <c r="P3906" s="1" t="str">
        <f>TRIM(O3906)</f>
        <v/>
      </c>
      <c r="Q3906" s="18" t="s">
        <v>5301</v>
      </c>
      <c r="R3906" s="8">
        <v>4057962200937</v>
      </c>
      <c r="S3906" s="1">
        <v>39.950000000000003</v>
      </c>
      <c r="T3906" s="1" t="s">
        <v>26</v>
      </c>
      <c r="U3906" s="1">
        <v>0.79300000000000004</v>
      </c>
      <c r="V3906" s="1" t="s">
        <v>1529</v>
      </c>
      <c r="W3906" s="1" t="s">
        <v>210</v>
      </c>
      <c r="X3906" s="1" t="str">
        <f>IF(W3906="", "", IFERROR(VLOOKUP(W3906, colorList!A:B,2,FALSE),""))</f>
        <v>fehér</v>
      </c>
    </row>
    <row r="3907" spans="1:24" ht="27.75" customHeight="1" x14ac:dyDescent="0.25">
      <c r="A3907" s="1" t="s">
        <v>11378</v>
      </c>
      <c r="B3907" s="1" t="str">
        <f>TRIM(D3907)</f>
        <v>VSS</v>
      </c>
      <c r="C3907" s="1" t="str">
        <f>IFERROR(VLOOKUP(TRIM(D3907), sizeList!A:B, 2, FALSE), "")</f>
        <v>Ugró/univerzális</v>
      </c>
      <c r="D3907" s="1" t="s">
        <v>11310</v>
      </c>
      <c r="E3907" s="1" t="str">
        <f>TRIM(F3907)</f>
        <v>Waldhausen Classic nyeregalátét</v>
      </c>
      <c r="F3907" s="1" t="s">
        <v>1523</v>
      </c>
      <c r="G3907" s="1" t="s">
        <v>11379</v>
      </c>
      <c r="H3907" s="1" t="s">
        <v>52</v>
      </c>
      <c r="I3907" s="1" t="s">
        <v>23</v>
      </c>
      <c r="J3907" s="1" t="str">
        <f>TRIM(I3907)</f>
        <v>Lófelszerelés</v>
      </c>
      <c r="K3907" s="1" t="s">
        <v>1408</v>
      </c>
      <c r="L3907" s="1" t="str">
        <f>TRIM(K3907)</f>
        <v>Nyeregalátét</v>
      </c>
      <c r="M3907" s="1" t="s">
        <v>11122</v>
      </c>
      <c r="N3907" s="1" t="str">
        <f>TRIM(M3907)</f>
        <v>Univerzális/ugró</v>
      </c>
      <c r="P3907" s="1" t="str">
        <f>TRIM(O3907)</f>
        <v/>
      </c>
      <c r="Q3907" s="18" t="s">
        <v>5301</v>
      </c>
      <c r="R3907" s="8">
        <v>4057962200944</v>
      </c>
      <c r="S3907" s="1">
        <v>39.950000000000003</v>
      </c>
      <c r="T3907" s="1" t="s">
        <v>26</v>
      </c>
      <c r="U3907" s="1">
        <v>0.79300000000000004</v>
      </c>
      <c r="V3907" s="1" t="s">
        <v>1529</v>
      </c>
      <c r="W3907" s="1" t="s">
        <v>210</v>
      </c>
      <c r="X3907" s="1" t="str">
        <f>IF(W3907="", "", IFERROR(VLOOKUP(W3907, colorList!A:B,2,FALSE),""))</f>
        <v>fehér</v>
      </c>
    </row>
    <row r="3908" spans="1:24" ht="27.75" customHeight="1" x14ac:dyDescent="0.25">
      <c r="A3908" s="1" t="s">
        <v>11120</v>
      </c>
      <c r="B3908" s="1" t="str">
        <f>TRIM(D3908)</f>
        <v>Pony VSS</v>
      </c>
      <c r="C3908" s="1" t="str">
        <f>IFERROR(VLOOKUP(TRIM(D3908), sizeList!A:B, 2, FALSE), "")</f>
        <v>Póni ugró/univerzális</v>
      </c>
      <c r="D3908" s="1" t="s">
        <v>11086</v>
      </c>
      <c r="E3908" s="1" t="str">
        <f>TRIM(F3908)</f>
        <v>Waldhausen Classic nyeregalátét</v>
      </c>
      <c r="F3908" s="1" t="s">
        <v>1523</v>
      </c>
      <c r="G3908" s="1" t="s">
        <v>11121</v>
      </c>
      <c r="H3908" s="1" t="s">
        <v>52</v>
      </c>
      <c r="I3908" s="1" t="s">
        <v>23</v>
      </c>
      <c r="J3908" s="1" t="str">
        <f>TRIM(I3908)</f>
        <v>Lófelszerelés</v>
      </c>
      <c r="K3908" s="1" t="s">
        <v>1408</v>
      </c>
      <c r="L3908" s="1" t="str">
        <f>TRIM(K3908)</f>
        <v>Nyeregalátét</v>
      </c>
      <c r="M3908" s="1" t="s">
        <v>11122</v>
      </c>
      <c r="N3908" s="1" t="str">
        <f>TRIM(M3908)</f>
        <v>Univerzális/ugró</v>
      </c>
      <c r="P3908" s="1" t="str">
        <f>TRIM(O3908)</f>
        <v/>
      </c>
      <c r="Q3908" s="18" t="s">
        <v>5301</v>
      </c>
      <c r="R3908" s="8">
        <v>4057962200951</v>
      </c>
      <c r="S3908" s="1">
        <v>39.950000000000003</v>
      </c>
      <c r="T3908" s="1" t="s">
        <v>26</v>
      </c>
      <c r="U3908" s="1">
        <v>0.79300000000000004</v>
      </c>
      <c r="V3908" s="1" t="s">
        <v>1529</v>
      </c>
      <c r="W3908" s="1" t="s">
        <v>210</v>
      </c>
      <c r="X3908" s="1" t="str">
        <f>IF(W3908="", "", IFERROR(VLOOKUP(W3908, colorList!A:B,2,FALSE),""))</f>
        <v>fehér</v>
      </c>
    </row>
    <row r="3909" spans="1:24" ht="27.75" customHeight="1" x14ac:dyDescent="0.25">
      <c r="A3909" s="1" t="s">
        <v>11114</v>
      </c>
      <c r="B3909" s="1" t="str">
        <f>TRIM(D3909)</f>
        <v>Pony D</v>
      </c>
      <c r="C3909" s="1" t="str">
        <f>IFERROR(VLOOKUP(TRIM(D3909), sizeList!A:B, 2, FALSE), "")</f>
        <v>Póni díjlovas</v>
      </c>
      <c r="D3909" s="1" t="s">
        <v>11116</v>
      </c>
      <c r="E3909" s="1" t="str">
        <f>TRIM(F3909)</f>
        <v>Waldhausen Classic nyeregalátét</v>
      </c>
      <c r="F3909" s="1" t="s">
        <v>1523</v>
      </c>
      <c r="G3909" s="1" t="s">
        <v>11117</v>
      </c>
      <c r="H3909" s="1" t="s">
        <v>52</v>
      </c>
      <c r="I3909" s="1" t="s">
        <v>23</v>
      </c>
      <c r="J3909" s="1" t="str">
        <f>TRIM(I3909)</f>
        <v>Lófelszerelés</v>
      </c>
      <c r="K3909" s="1" t="s">
        <v>1408</v>
      </c>
      <c r="L3909" s="1" t="str">
        <f>TRIM(K3909)</f>
        <v>Nyeregalátét</v>
      </c>
      <c r="M3909" s="1" t="s">
        <v>1409</v>
      </c>
      <c r="N3909" s="1" t="str">
        <f>TRIM(M3909)</f>
        <v>Díjlovas</v>
      </c>
      <c r="P3909" s="1" t="str">
        <f>TRIM(O3909)</f>
        <v/>
      </c>
      <c r="Q3909" s="18" t="s">
        <v>5301</v>
      </c>
      <c r="R3909" s="8">
        <v>4057962200968</v>
      </c>
      <c r="S3909" s="1">
        <v>39.950000000000003</v>
      </c>
      <c r="T3909" s="1" t="s">
        <v>26</v>
      </c>
      <c r="U3909" s="1">
        <v>0.79300000000000004</v>
      </c>
      <c r="V3909" s="1" t="s">
        <v>1529</v>
      </c>
      <c r="W3909" s="1" t="s">
        <v>210</v>
      </c>
      <c r="X3909" s="1" t="str">
        <f>IF(W3909="", "", IFERROR(VLOOKUP(W3909, colorList!A:B,2,FALSE),""))</f>
        <v>fehér</v>
      </c>
    </row>
    <row r="3910" spans="1:24" ht="27.75" customHeight="1" x14ac:dyDescent="0.25">
      <c r="A3910" s="1" t="s">
        <v>1530</v>
      </c>
      <c r="B3910" s="1" t="str">
        <f>TRIM(D3910)</f>
        <v>D</v>
      </c>
      <c r="C3910" s="1" t="str">
        <f>IFERROR(VLOOKUP(TRIM(D3910), sizeList!A:B, 2, FALSE), "")</f>
        <v>Díjlovas</v>
      </c>
      <c r="D3910" s="1" t="s">
        <v>1412</v>
      </c>
      <c r="E3910" s="1" t="str">
        <f>TRIM(F3910)</f>
        <v>Waldhausen Classic nyeregalátét</v>
      </c>
      <c r="F3910" s="1" t="s">
        <v>1523</v>
      </c>
      <c r="G3910" s="1" t="s">
        <v>1531</v>
      </c>
      <c r="H3910" s="1" t="s">
        <v>52</v>
      </c>
      <c r="I3910" s="1" t="s">
        <v>23</v>
      </c>
      <c r="J3910" s="1" t="str">
        <f>TRIM(I3910)</f>
        <v>Lófelszerelés</v>
      </c>
      <c r="K3910" s="1" t="s">
        <v>1408</v>
      </c>
      <c r="L3910" s="1" t="str">
        <f>TRIM(K3910)</f>
        <v>Nyeregalátét</v>
      </c>
      <c r="M3910" s="1" t="s">
        <v>1409</v>
      </c>
      <c r="N3910" s="1" t="str">
        <f>TRIM(M3910)</f>
        <v>Díjlovas</v>
      </c>
      <c r="P3910" s="1" t="str">
        <f>TRIM(O3910)</f>
        <v/>
      </c>
      <c r="Q3910" s="18" t="s">
        <v>5301</v>
      </c>
      <c r="R3910" s="8">
        <v>4057962200975</v>
      </c>
      <c r="S3910" s="1">
        <v>39.950000000000003</v>
      </c>
      <c r="T3910" s="1" t="s">
        <v>26</v>
      </c>
      <c r="U3910" s="1">
        <v>0.78100000000000003</v>
      </c>
      <c r="V3910" s="1" t="s">
        <v>1532</v>
      </c>
      <c r="W3910" s="1" t="s">
        <v>1533</v>
      </c>
      <c r="X3910" s="1" t="str">
        <f>IF(W3910="", "", IFERROR(VLOOKUP(W3910, colorList!A:B,2,FALSE),""))</f>
        <v>fekete/fekete</v>
      </c>
    </row>
    <row r="3911" spans="1:24" ht="27.75" customHeight="1" x14ac:dyDescent="0.25">
      <c r="A3911" s="1" t="s">
        <v>11380</v>
      </c>
      <c r="B3911" s="1" t="str">
        <f>TRIM(D3911)</f>
        <v>VSS</v>
      </c>
      <c r="C3911" s="1" t="str">
        <f>IFERROR(VLOOKUP(TRIM(D3911), sizeList!A:B, 2, FALSE), "")</f>
        <v>Ugró/univerzális</v>
      </c>
      <c r="D3911" s="1" t="s">
        <v>11310</v>
      </c>
      <c r="E3911" s="1" t="str">
        <f>TRIM(F3911)</f>
        <v>Waldhausen Classic nyeregalátét</v>
      </c>
      <c r="F3911" s="1" t="s">
        <v>1523</v>
      </c>
      <c r="G3911" s="1" t="s">
        <v>11381</v>
      </c>
      <c r="H3911" s="1" t="s">
        <v>52</v>
      </c>
      <c r="I3911" s="1" t="s">
        <v>23</v>
      </c>
      <c r="J3911" s="1" t="str">
        <f>TRIM(I3911)</f>
        <v>Lófelszerelés</v>
      </c>
      <c r="K3911" s="1" t="s">
        <v>1408</v>
      </c>
      <c r="L3911" s="1" t="str">
        <f>TRIM(K3911)</f>
        <v>Nyeregalátét</v>
      </c>
      <c r="M3911" s="1" t="s">
        <v>11122</v>
      </c>
      <c r="N3911" s="1" t="str">
        <f>TRIM(M3911)</f>
        <v>Univerzális/ugró</v>
      </c>
      <c r="P3911" s="1" t="str">
        <f>TRIM(O3911)</f>
        <v/>
      </c>
      <c r="Q3911" s="18" t="s">
        <v>5301</v>
      </c>
      <c r="R3911" s="8">
        <v>4057962200982</v>
      </c>
      <c r="S3911" s="1">
        <v>39.950000000000003</v>
      </c>
      <c r="T3911" s="1" t="s">
        <v>26</v>
      </c>
      <c r="U3911" s="1">
        <v>0.79300000000000004</v>
      </c>
      <c r="V3911" s="1" t="s">
        <v>1532</v>
      </c>
      <c r="W3911" s="1" t="s">
        <v>1533</v>
      </c>
      <c r="X3911" s="1" t="str">
        <f>IF(W3911="", "", IFERROR(VLOOKUP(W3911, colorList!A:B,2,FALSE),""))</f>
        <v>fekete/fekete</v>
      </c>
    </row>
    <row r="3912" spans="1:24" ht="27.75" customHeight="1" x14ac:dyDescent="0.25">
      <c r="A3912" s="1" t="s">
        <v>11123</v>
      </c>
      <c r="B3912" s="1" t="str">
        <f>TRIM(D3912)</f>
        <v>Pony VSS</v>
      </c>
      <c r="C3912" s="1" t="str">
        <f>IFERROR(VLOOKUP(TRIM(D3912), sizeList!A:B, 2, FALSE), "")</f>
        <v>Póni ugró/univerzális</v>
      </c>
      <c r="D3912" s="1" t="s">
        <v>11086</v>
      </c>
      <c r="E3912" s="1" t="str">
        <f>TRIM(F3912)</f>
        <v>Waldhausen Classic nyeregalátét</v>
      </c>
      <c r="F3912" s="1" t="s">
        <v>1523</v>
      </c>
      <c r="G3912" s="1" t="s">
        <v>11124</v>
      </c>
      <c r="H3912" s="1" t="s">
        <v>52</v>
      </c>
      <c r="I3912" s="1" t="s">
        <v>23</v>
      </c>
      <c r="J3912" s="1" t="str">
        <f>TRIM(I3912)</f>
        <v>Lófelszerelés</v>
      </c>
      <c r="K3912" s="1" t="s">
        <v>1408</v>
      </c>
      <c r="L3912" s="1" t="str">
        <f>TRIM(K3912)</f>
        <v>Nyeregalátét</v>
      </c>
      <c r="M3912" s="1" t="s">
        <v>11122</v>
      </c>
      <c r="N3912" s="1" t="str">
        <f>TRIM(M3912)</f>
        <v>Univerzális/ugró</v>
      </c>
      <c r="P3912" s="1" t="str">
        <f>TRIM(O3912)</f>
        <v/>
      </c>
      <c r="Q3912" s="18" t="s">
        <v>5301</v>
      </c>
      <c r="R3912" s="8">
        <v>4057962200999</v>
      </c>
      <c r="S3912" s="1">
        <v>39.950000000000003</v>
      </c>
      <c r="T3912" s="1" t="s">
        <v>26</v>
      </c>
      <c r="U3912" s="1">
        <v>0.79300000000000004</v>
      </c>
      <c r="V3912" s="1" t="s">
        <v>1532</v>
      </c>
      <c r="W3912" s="1" t="s">
        <v>1533</v>
      </c>
      <c r="X3912" s="1" t="str">
        <f>IF(W3912="", "", IFERROR(VLOOKUP(W3912, colorList!A:B,2,FALSE),""))</f>
        <v>fekete/fekete</v>
      </c>
    </row>
    <row r="3913" spans="1:24" ht="27.75" customHeight="1" x14ac:dyDescent="0.25">
      <c r="A3913" s="1" t="s">
        <v>11118</v>
      </c>
      <c r="B3913" s="1" t="str">
        <f>TRIM(D3913)</f>
        <v>Pony D</v>
      </c>
      <c r="C3913" s="1" t="str">
        <f>IFERROR(VLOOKUP(TRIM(D3913), sizeList!A:B, 2, FALSE), "")</f>
        <v>Póni díjlovas</v>
      </c>
      <c r="D3913" s="1" t="s">
        <v>11116</v>
      </c>
      <c r="E3913" s="1" t="str">
        <f>TRIM(F3913)</f>
        <v>Waldhausen Classic nyeregalátét</v>
      </c>
      <c r="F3913" s="1" t="s">
        <v>1523</v>
      </c>
      <c r="G3913" s="1" t="s">
        <v>11119</v>
      </c>
      <c r="H3913" s="1" t="s">
        <v>52</v>
      </c>
      <c r="I3913" s="1" t="s">
        <v>23</v>
      </c>
      <c r="J3913" s="1" t="str">
        <f>TRIM(I3913)</f>
        <v>Lófelszerelés</v>
      </c>
      <c r="K3913" s="1" t="s">
        <v>1408</v>
      </c>
      <c r="L3913" s="1" t="str">
        <f>TRIM(K3913)</f>
        <v>Nyeregalátét</v>
      </c>
      <c r="M3913" s="1" t="s">
        <v>1409</v>
      </c>
      <c r="N3913" s="1" t="str">
        <f>TRIM(M3913)</f>
        <v>Díjlovas</v>
      </c>
      <c r="P3913" s="1" t="str">
        <f>TRIM(O3913)</f>
        <v/>
      </c>
      <c r="Q3913" s="18" t="s">
        <v>5301</v>
      </c>
      <c r="R3913" s="8">
        <v>4057962201002</v>
      </c>
      <c r="S3913" s="1">
        <v>39.950000000000003</v>
      </c>
      <c r="T3913" s="1" t="s">
        <v>26</v>
      </c>
      <c r="U3913" s="1">
        <v>0.79300000000000004</v>
      </c>
      <c r="V3913" s="1" t="s">
        <v>1532</v>
      </c>
      <c r="W3913" s="1" t="s">
        <v>1533</v>
      </c>
      <c r="X3913" s="1" t="str">
        <f>IF(W3913="", "", IFERROR(VLOOKUP(W3913, colorList!A:B,2,FALSE),""))</f>
        <v>fekete/fekete</v>
      </c>
    </row>
    <row r="3914" spans="1:24" ht="27.75" customHeight="1" x14ac:dyDescent="0.25">
      <c r="A3914" s="1" t="s">
        <v>1522</v>
      </c>
      <c r="B3914" s="1" t="str">
        <f>TRIM(D3914)</f>
        <v>D</v>
      </c>
      <c r="C3914" s="1" t="str">
        <f>IFERROR(VLOOKUP(TRIM(D3914), sizeList!A:B, 2, FALSE), "")</f>
        <v>Díjlovas</v>
      </c>
      <c r="D3914" s="1" t="s">
        <v>1412</v>
      </c>
      <c r="E3914" s="1" t="str">
        <f>TRIM(F3914)</f>
        <v>Waldhausen Classic nyeregalátét</v>
      </c>
      <c r="F3914" s="1" t="s">
        <v>1523</v>
      </c>
      <c r="G3914" s="1" t="s">
        <v>1524</v>
      </c>
      <c r="H3914" s="1" t="s">
        <v>52</v>
      </c>
      <c r="I3914" s="1" t="s">
        <v>23</v>
      </c>
      <c r="J3914" s="1" t="str">
        <f>TRIM(I3914)</f>
        <v>Lófelszerelés</v>
      </c>
      <c r="K3914" s="1" t="s">
        <v>1408</v>
      </c>
      <c r="L3914" s="1" t="str">
        <f>TRIM(K3914)</f>
        <v>Nyeregalátét</v>
      </c>
      <c r="M3914" s="1" t="s">
        <v>1409</v>
      </c>
      <c r="N3914" s="1" t="str">
        <f>TRIM(M3914)</f>
        <v>Díjlovas</v>
      </c>
      <c r="P3914" s="1" t="str">
        <f>TRIM(O3914)</f>
        <v/>
      </c>
      <c r="Q3914" s="18" t="s">
        <v>5301</v>
      </c>
      <c r="R3914" s="8">
        <v>4057962201019</v>
      </c>
      <c r="S3914" s="1">
        <v>39.950000000000003</v>
      </c>
      <c r="T3914" s="1" t="s">
        <v>26</v>
      </c>
      <c r="U3914" s="1">
        <v>0.79300000000000004</v>
      </c>
      <c r="V3914" s="1" t="s">
        <v>1525</v>
      </c>
      <c r="W3914" s="1" t="s">
        <v>1526</v>
      </c>
      <c r="X3914" s="1" t="str">
        <f>IF(W3914="", "", IFERROR(VLOOKUP(W3914, colorList!A:B,2,FALSE),""))</f>
        <v>éjkék/fehér</v>
      </c>
    </row>
    <row r="3915" spans="1:24" ht="27.75" customHeight="1" x14ac:dyDescent="0.25">
      <c r="A3915" s="1" t="s">
        <v>11376</v>
      </c>
      <c r="B3915" s="1" t="str">
        <f>TRIM(D3915)</f>
        <v>VSS</v>
      </c>
      <c r="C3915" s="1" t="str">
        <f>IFERROR(VLOOKUP(TRIM(D3915), sizeList!A:B, 2, FALSE), "")</f>
        <v>Ugró/univerzális</v>
      </c>
      <c r="D3915" s="1" t="s">
        <v>11310</v>
      </c>
      <c r="E3915" s="1" t="str">
        <f>TRIM(F3915)</f>
        <v>Waldhausen Classic nyeregalátét</v>
      </c>
      <c r="F3915" s="1" t="s">
        <v>1523</v>
      </c>
      <c r="G3915" s="1" t="s">
        <v>11377</v>
      </c>
      <c r="H3915" s="1" t="s">
        <v>52</v>
      </c>
      <c r="I3915" s="1" t="s">
        <v>23</v>
      </c>
      <c r="J3915" s="1" t="str">
        <f>TRIM(I3915)</f>
        <v>Lófelszerelés</v>
      </c>
      <c r="K3915" s="1" t="s">
        <v>1408</v>
      </c>
      <c r="L3915" s="1" t="str">
        <f>TRIM(K3915)</f>
        <v>Nyeregalátét</v>
      </c>
      <c r="M3915" s="1" t="s">
        <v>11122</v>
      </c>
      <c r="N3915" s="1" t="str">
        <f>TRIM(M3915)</f>
        <v>Univerzális/ugró</v>
      </c>
      <c r="P3915" s="1" t="str">
        <f>TRIM(O3915)</f>
        <v/>
      </c>
      <c r="Q3915" s="18" t="s">
        <v>5301</v>
      </c>
      <c r="R3915" s="8">
        <v>4057962201026</v>
      </c>
      <c r="S3915" s="1">
        <v>39.950000000000003</v>
      </c>
      <c r="T3915" s="1" t="s">
        <v>26</v>
      </c>
      <c r="U3915" s="1">
        <v>0.79300000000000004</v>
      </c>
      <c r="V3915" s="1" t="s">
        <v>1525</v>
      </c>
      <c r="W3915" s="1" t="s">
        <v>1526</v>
      </c>
      <c r="X3915" s="1" t="str">
        <f>IF(W3915="", "", IFERROR(VLOOKUP(W3915, colorList!A:B,2,FALSE),""))</f>
        <v>éjkék/fehér</v>
      </c>
    </row>
    <row r="3916" spans="1:24" ht="27.75" customHeight="1" x14ac:dyDescent="0.25">
      <c r="A3916" s="1" t="s">
        <v>1534</v>
      </c>
      <c r="B3916" s="1" t="str">
        <f>TRIM(D3916)</f>
        <v>D</v>
      </c>
      <c r="C3916" s="1" t="str">
        <f>IFERROR(VLOOKUP(TRIM(D3916), sizeList!A:B, 2, FALSE), "")</f>
        <v>Díjlovas</v>
      </c>
      <c r="D3916" s="1" t="s">
        <v>1412</v>
      </c>
      <c r="E3916" s="1" t="str">
        <f>TRIM(F3916)</f>
        <v>Waldhausen Classic nyeregalátét</v>
      </c>
      <c r="F3916" s="1" t="s">
        <v>1523</v>
      </c>
      <c r="G3916" s="1" t="s">
        <v>1535</v>
      </c>
      <c r="H3916" s="1" t="s">
        <v>52</v>
      </c>
      <c r="I3916" s="1" t="s">
        <v>23</v>
      </c>
      <c r="J3916" s="1" t="str">
        <f>TRIM(I3916)</f>
        <v>Lófelszerelés</v>
      </c>
      <c r="K3916" s="1" t="s">
        <v>1408</v>
      </c>
      <c r="L3916" s="1" t="str">
        <f>TRIM(K3916)</f>
        <v>Nyeregalátét</v>
      </c>
      <c r="M3916" s="1" t="s">
        <v>1409</v>
      </c>
      <c r="N3916" s="1" t="str">
        <f>TRIM(M3916)</f>
        <v>Díjlovas</v>
      </c>
      <c r="P3916" s="1" t="str">
        <f>TRIM(O3916)</f>
        <v/>
      </c>
      <c r="Q3916" s="18" t="s">
        <v>5301</v>
      </c>
      <c r="R3916" s="8">
        <v>4057962201033</v>
      </c>
      <c r="S3916" s="1">
        <v>39.950000000000003</v>
      </c>
      <c r="T3916" s="1" t="s">
        <v>26</v>
      </c>
      <c r="U3916" s="1">
        <v>0.79300000000000004</v>
      </c>
      <c r="V3916" s="1" t="s">
        <v>1536</v>
      </c>
      <c r="W3916" s="1" t="s">
        <v>1537</v>
      </c>
      <c r="X3916" s="1" t="str">
        <f>IF(W3916="", "", IFERROR(VLOOKUP(W3916, colorList!A:B,2,FALSE),""))</f>
        <v>szürke/fekete</v>
      </c>
    </row>
    <row r="3917" spans="1:24" ht="27.75" customHeight="1" x14ac:dyDescent="0.25">
      <c r="A3917" s="1" t="s">
        <v>11382</v>
      </c>
      <c r="B3917" s="1" t="str">
        <f>TRIM(D3917)</f>
        <v>VSS</v>
      </c>
      <c r="C3917" s="1" t="str">
        <f>IFERROR(VLOOKUP(TRIM(D3917), sizeList!A:B, 2, FALSE), "")</f>
        <v>Ugró/univerzális</v>
      </c>
      <c r="D3917" s="1" t="s">
        <v>11310</v>
      </c>
      <c r="E3917" s="1" t="str">
        <f>TRIM(F3917)</f>
        <v>Waldhausen Classic nyeregalátét</v>
      </c>
      <c r="F3917" s="1" t="s">
        <v>1523</v>
      </c>
      <c r="G3917" s="1" t="s">
        <v>11383</v>
      </c>
      <c r="H3917" s="1" t="s">
        <v>52</v>
      </c>
      <c r="I3917" s="1" t="s">
        <v>23</v>
      </c>
      <c r="J3917" s="1" t="str">
        <f>TRIM(I3917)</f>
        <v>Lófelszerelés</v>
      </c>
      <c r="K3917" s="1" t="s">
        <v>1408</v>
      </c>
      <c r="L3917" s="1" t="str">
        <f>TRIM(K3917)</f>
        <v>Nyeregalátét</v>
      </c>
      <c r="M3917" s="1" t="s">
        <v>11122</v>
      </c>
      <c r="N3917" s="1" t="str">
        <f>TRIM(M3917)</f>
        <v>Univerzális/ugró</v>
      </c>
      <c r="P3917" s="1" t="str">
        <f>TRIM(O3917)</f>
        <v/>
      </c>
      <c r="Q3917" s="18" t="s">
        <v>5301</v>
      </c>
      <c r="R3917" s="8">
        <v>4057962201040</v>
      </c>
      <c r="S3917" s="1">
        <v>39.950000000000003</v>
      </c>
      <c r="T3917" s="1" t="s">
        <v>26</v>
      </c>
      <c r="U3917" s="1">
        <v>0.79300000000000004</v>
      </c>
      <c r="V3917" s="1" t="s">
        <v>1536</v>
      </c>
      <c r="W3917" s="1" t="s">
        <v>1537</v>
      </c>
      <c r="X3917" s="1" t="str">
        <f>IF(W3917="", "", IFERROR(VLOOKUP(W3917, colorList!A:B,2,FALSE),""))</f>
        <v>szürke/fekete</v>
      </c>
    </row>
    <row r="3918" spans="1:24" ht="27.75" customHeight="1" x14ac:dyDescent="0.25">
      <c r="A3918" s="1">
        <v>5044401</v>
      </c>
      <c r="B3918" s="1" t="str">
        <f>TRIM(D3918)</f>
        <v/>
      </c>
      <c r="C3918" s="1" t="str">
        <f>IFERROR(VLOOKUP(D3918, sizeList!A:B, 2, FALSE), "")</f>
        <v/>
      </c>
      <c r="E3918" s="1" t="str">
        <f>TRIM(F3918)</f>
        <v>Waldhausen Comfort csikó kötőfék</v>
      </c>
      <c r="F3918" s="1" t="s">
        <v>6332</v>
      </c>
      <c r="G3918" s="1" t="s">
        <v>6337</v>
      </c>
      <c r="H3918" s="1" t="s">
        <v>52</v>
      </c>
      <c r="I3918" s="1" t="s">
        <v>23</v>
      </c>
      <c r="J3918" s="1" t="str">
        <f>TRIM(I3918)</f>
        <v>Lófelszerelés</v>
      </c>
      <c r="K3918" s="1" t="s">
        <v>6158</v>
      </c>
      <c r="L3918" s="1" t="str">
        <f>TRIM(K3918)</f>
        <v>Kötőfék és vezetőszár</v>
      </c>
      <c r="M3918" s="1" t="s">
        <v>6159</v>
      </c>
      <c r="N3918" s="1" t="str">
        <f>TRIM(M3918)</f>
        <v>Kötőfék</v>
      </c>
      <c r="P3918" s="1" t="str">
        <f>TRIM(O3918)</f>
        <v/>
      </c>
      <c r="Q3918" s="18" t="s">
        <v>6334</v>
      </c>
      <c r="R3918" s="8">
        <v>4043969250228</v>
      </c>
      <c r="S3918" s="1">
        <v>25.95</v>
      </c>
      <c r="T3918" s="1" t="s">
        <v>26</v>
      </c>
      <c r="U3918" s="1">
        <v>0.28000000000000003</v>
      </c>
      <c r="V3918" s="1" t="s">
        <v>6335</v>
      </c>
      <c r="W3918" s="1" t="s">
        <v>136</v>
      </c>
      <c r="X3918" s="1" t="str">
        <f>IF(W3918="", "", IFERROR(VLOOKUP(W3918, colorList!A:B,2,FALSE),""))</f>
        <v>fekete</v>
      </c>
    </row>
    <row r="3919" spans="1:24" ht="27.75" customHeight="1" x14ac:dyDescent="0.25">
      <c r="A3919" s="1">
        <v>5044404</v>
      </c>
      <c r="B3919" s="1" t="str">
        <f>TRIM(D3919)</f>
        <v/>
      </c>
      <c r="C3919" s="1" t="str">
        <f>IFERROR(VLOOKUP(D3919, sizeList!A:B, 2, FALSE), "")</f>
        <v/>
      </c>
      <c r="E3919" s="1" t="str">
        <f>TRIM(F3919)</f>
        <v>Waldhausen Comfort csikó kötőfék</v>
      </c>
      <c r="F3919" s="1" t="s">
        <v>6332</v>
      </c>
      <c r="G3919" s="1" t="s">
        <v>6333</v>
      </c>
      <c r="H3919" s="1" t="s">
        <v>52</v>
      </c>
      <c r="I3919" s="1" t="s">
        <v>23</v>
      </c>
      <c r="J3919" s="1" t="str">
        <f>TRIM(I3919)</f>
        <v>Lófelszerelés</v>
      </c>
      <c r="K3919" s="1" t="s">
        <v>6158</v>
      </c>
      <c r="L3919" s="1" t="str">
        <f>TRIM(K3919)</f>
        <v>Kötőfék és vezetőszár</v>
      </c>
      <c r="M3919" s="1" t="s">
        <v>6159</v>
      </c>
      <c r="N3919" s="1" t="str">
        <f>TRIM(M3919)</f>
        <v>Kötőfék</v>
      </c>
      <c r="P3919" s="1" t="str">
        <f>TRIM(O3919)</f>
        <v/>
      </c>
      <c r="Q3919" s="18" t="s">
        <v>6334</v>
      </c>
      <c r="R3919" s="8">
        <v>4043969250259</v>
      </c>
      <c r="S3919" s="1">
        <v>25.95</v>
      </c>
      <c r="T3919" s="1" t="s">
        <v>26</v>
      </c>
      <c r="U3919" s="1">
        <v>0.28000000000000003</v>
      </c>
      <c r="V3919" s="1" t="s">
        <v>6335</v>
      </c>
      <c r="W3919" s="1" t="s">
        <v>6225</v>
      </c>
      <c r="X3919" s="1" t="str">
        <f>IF(W3919="", "", IFERROR(VLOOKUP(W3919, colorList!A:B,2,FALSE),""))</f>
        <v>bordó</v>
      </c>
    </row>
    <row r="3920" spans="1:24" ht="27.75" customHeight="1" x14ac:dyDescent="0.25">
      <c r="A3920" s="1">
        <v>5044405</v>
      </c>
      <c r="B3920" s="1" t="str">
        <f>TRIM(D3920)</f>
        <v/>
      </c>
      <c r="C3920" s="1" t="str">
        <f>IFERROR(VLOOKUP(D3920, sizeList!A:B, 2, FALSE), "")</f>
        <v/>
      </c>
      <c r="E3920" s="1" t="str">
        <f>TRIM(F3920)</f>
        <v>Waldhausen Comfort csikó kötőfék</v>
      </c>
      <c r="F3920" s="1" t="s">
        <v>6332</v>
      </c>
      <c r="G3920" s="1" t="s">
        <v>6336</v>
      </c>
      <c r="H3920" s="1" t="s">
        <v>52</v>
      </c>
      <c r="I3920" s="1" t="s">
        <v>23</v>
      </c>
      <c r="J3920" s="1" t="str">
        <f>TRIM(I3920)</f>
        <v>Lófelszerelés</v>
      </c>
      <c r="K3920" s="1" t="s">
        <v>6158</v>
      </c>
      <c r="L3920" s="1" t="str">
        <f>TRIM(K3920)</f>
        <v>Kötőfék és vezetőszár</v>
      </c>
      <c r="M3920" s="1" t="s">
        <v>6159</v>
      </c>
      <c r="N3920" s="1" t="str">
        <f>TRIM(M3920)</f>
        <v>Kötőfék</v>
      </c>
      <c r="P3920" s="1" t="str">
        <f>TRIM(O3920)</f>
        <v/>
      </c>
      <c r="Q3920" s="18" t="s">
        <v>6334</v>
      </c>
      <c r="R3920" s="8">
        <v>4057962000278</v>
      </c>
      <c r="S3920" s="1">
        <v>25.95</v>
      </c>
      <c r="T3920" s="1" t="s">
        <v>26</v>
      </c>
      <c r="U3920" s="1">
        <v>0.28000000000000003</v>
      </c>
      <c r="V3920" s="1" t="s">
        <v>6335</v>
      </c>
      <c r="W3920" s="1" t="s">
        <v>207</v>
      </c>
      <c r="X3920" s="1" t="str">
        <f>IF(W3920="", "", IFERROR(VLOOKUP(W3920, colorList!A:B,2,FALSE),""))</f>
        <v>sötétkék</v>
      </c>
    </row>
    <row r="3921" spans="1:24" ht="27.75" customHeight="1" x14ac:dyDescent="0.25">
      <c r="A3921" s="1" t="s">
        <v>3380</v>
      </c>
      <c r="B3921" s="1" t="str">
        <f>TRIM(D3921)</f>
        <v>40 cm</v>
      </c>
      <c r="C3921" s="1" t="str">
        <f>IFERROR(VLOOKUP(TRIM(D3921), sizeList!A:B, 2, FALSE), "")</f>
        <v>40 cm</v>
      </c>
      <c r="D3921" s="1" t="s">
        <v>3026</v>
      </c>
      <c r="E3921" s="1" t="str">
        <f>TRIM(F3921)</f>
        <v>Waldhausen Comfort díjlovas heveder</v>
      </c>
      <c r="F3921" s="1" t="s">
        <v>3381</v>
      </c>
      <c r="G3921" s="1" t="s">
        <v>3382</v>
      </c>
      <c r="H3921" s="1" t="s">
        <v>52</v>
      </c>
      <c r="I3921" s="1" t="s">
        <v>23</v>
      </c>
      <c r="J3921" s="1" t="str">
        <f>TRIM(I3921)</f>
        <v>Lófelszerelés</v>
      </c>
      <c r="K3921" s="1" t="s">
        <v>2962</v>
      </c>
      <c r="L3921" s="1" t="str">
        <f>TRIM(K3921)</f>
        <v>Nyereg és tartozékai</v>
      </c>
      <c r="M3921" s="1" t="s">
        <v>2963</v>
      </c>
      <c r="N3921" s="1" t="str">
        <f>TRIM(M3921)</f>
        <v>Heveder</v>
      </c>
      <c r="O3921" s="1" t="s">
        <v>3029</v>
      </c>
      <c r="P3921" s="1" t="str">
        <f>TRIM(O3921)</f>
        <v>Díjlovas heveder</v>
      </c>
      <c r="Q3921" s="18" t="s">
        <v>3383</v>
      </c>
      <c r="R3921" s="8">
        <v>4057962226340</v>
      </c>
      <c r="S3921" s="1">
        <v>89.95</v>
      </c>
      <c r="T3921" s="1" t="s">
        <v>26</v>
      </c>
      <c r="U3921" s="1">
        <v>0.56899999999999995</v>
      </c>
      <c r="V3921" s="1" t="s">
        <v>3384</v>
      </c>
      <c r="W3921" s="1" t="s">
        <v>136</v>
      </c>
      <c r="X3921" s="1" t="str">
        <f>IF(W3921="", "", IFERROR(VLOOKUP(W3921, colorList!A:B,2,FALSE),""))</f>
        <v>fekete</v>
      </c>
    </row>
    <row r="3922" spans="1:24" ht="27.75" customHeight="1" x14ac:dyDescent="0.25">
      <c r="A3922" s="1" t="s">
        <v>3385</v>
      </c>
      <c r="B3922" s="1" t="str">
        <f>TRIM(D3922)</f>
        <v>45 cm</v>
      </c>
      <c r="C3922" s="1" t="str">
        <f>IFERROR(VLOOKUP(TRIM(D3922), sizeList!A:B, 2, FALSE), "")</f>
        <v>45 cm</v>
      </c>
      <c r="D3922" s="1" t="s">
        <v>3032</v>
      </c>
      <c r="E3922" s="1" t="str">
        <f>TRIM(F3922)</f>
        <v>Waldhausen Comfort díjlovas heveder</v>
      </c>
      <c r="F3922" s="1" t="s">
        <v>3381</v>
      </c>
      <c r="G3922" s="1" t="s">
        <v>3386</v>
      </c>
      <c r="H3922" s="1" t="s">
        <v>52</v>
      </c>
      <c r="I3922" s="1" t="s">
        <v>23</v>
      </c>
      <c r="J3922" s="1" t="str">
        <f>TRIM(I3922)</f>
        <v>Lófelszerelés</v>
      </c>
      <c r="K3922" s="1" t="s">
        <v>2962</v>
      </c>
      <c r="L3922" s="1" t="str">
        <f>TRIM(K3922)</f>
        <v>Nyereg és tartozékai</v>
      </c>
      <c r="M3922" s="1" t="s">
        <v>2963</v>
      </c>
      <c r="N3922" s="1" t="str">
        <f>TRIM(M3922)</f>
        <v>Heveder</v>
      </c>
      <c r="O3922" s="1" t="s">
        <v>3029</v>
      </c>
      <c r="P3922" s="1" t="str">
        <f>TRIM(O3922)</f>
        <v>Díjlovas heveder</v>
      </c>
      <c r="Q3922" s="18" t="s">
        <v>3383</v>
      </c>
      <c r="R3922" s="8">
        <v>4057962226364</v>
      </c>
      <c r="S3922" s="1">
        <v>89.95</v>
      </c>
      <c r="T3922" s="1" t="s">
        <v>26</v>
      </c>
      <c r="U3922" s="1">
        <v>0.56899999999999995</v>
      </c>
      <c r="V3922" s="1" t="s">
        <v>3384</v>
      </c>
      <c r="W3922" s="1" t="s">
        <v>136</v>
      </c>
      <c r="X3922" s="1" t="str">
        <f>IF(W3922="", "", IFERROR(VLOOKUP(W3922, colorList!A:B,2,FALSE),""))</f>
        <v>fekete</v>
      </c>
    </row>
    <row r="3923" spans="1:24" ht="27.75" customHeight="1" x14ac:dyDescent="0.25">
      <c r="A3923" s="1" t="s">
        <v>3387</v>
      </c>
      <c r="B3923" s="1" t="str">
        <f>TRIM(D3923)</f>
        <v>50 cm</v>
      </c>
      <c r="C3923" s="1" t="str">
        <f>IFERROR(VLOOKUP(TRIM(D3923), sizeList!A:B, 2, FALSE), "")</f>
        <v>50 cm</v>
      </c>
      <c r="D3923" s="1" t="s">
        <v>3035</v>
      </c>
      <c r="E3923" s="1" t="str">
        <f>TRIM(F3923)</f>
        <v>Waldhausen Comfort díjlovas heveder</v>
      </c>
      <c r="F3923" s="1" t="s">
        <v>3381</v>
      </c>
      <c r="G3923" s="1" t="s">
        <v>3388</v>
      </c>
      <c r="H3923" s="1" t="s">
        <v>52</v>
      </c>
      <c r="I3923" s="1" t="s">
        <v>23</v>
      </c>
      <c r="J3923" s="1" t="str">
        <f>TRIM(I3923)</f>
        <v>Lófelszerelés</v>
      </c>
      <c r="K3923" s="1" t="s">
        <v>2962</v>
      </c>
      <c r="L3923" s="1" t="str">
        <f>TRIM(K3923)</f>
        <v>Nyereg és tartozékai</v>
      </c>
      <c r="M3923" s="1" t="s">
        <v>2963</v>
      </c>
      <c r="N3923" s="1" t="str">
        <f>TRIM(M3923)</f>
        <v>Heveder</v>
      </c>
      <c r="O3923" s="1" t="s">
        <v>3029</v>
      </c>
      <c r="P3923" s="1" t="str">
        <f>TRIM(O3923)</f>
        <v>Díjlovas heveder</v>
      </c>
      <c r="Q3923" s="18" t="s">
        <v>3383</v>
      </c>
      <c r="R3923" s="8">
        <v>4057962226371</v>
      </c>
      <c r="S3923" s="1">
        <v>89.95</v>
      </c>
      <c r="T3923" s="1" t="s">
        <v>26</v>
      </c>
      <c r="U3923" s="1">
        <v>0.55000000000000004</v>
      </c>
      <c r="V3923" s="1" t="s">
        <v>3384</v>
      </c>
      <c r="W3923" s="1" t="s">
        <v>136</v>
      </c>
      <c r="X3923" s="1" t="str">
        <f>IF(W3923="", "", IFERROR(VLOOKUP(W3923, colorList!A:B,2,FALSE),""))</f>
        <v>fekete</v>
      </c>
    </row>
    <row r="3924" spans="1:24" ht="27.75" customHeight="1" x14ac:dyDescent="0.25">
      <c r="A3924" s="1" t="s">
        <v>3389</v>
      </c>
      <c r="B3924" s="1" t="str">
        <f>TRIM(D3924)</f>
        <v>55 cm</v>
      </c>
      <c r="C3924" s="1" t="str">
        <f>IFERROR(VLOOKUP(TRIM(D3924), sizeList!A:B, 2, FALSE), "")</f>
        <v>55 cm</v>
      </c>
      <c r="D3924" s="1" t="s">
        <v>3038</v>
      </c>
      <c r="E3924" s="1" t="str">
        <f>TRIM(F3924)</f>
        <v>Waldhausen Comfort díjlovas heveder</v>
      </c>
      <c r="F3924" s="1" t="s">
        <v>3381</v>
      </c>
      <c r="G3924" s="1" t="s">
        <v>3390</v>
      </c>
      <c r="H3924" s="1" t="s">
        <v>52</v>
      </c>
      <c r="I3924" s="1" t="s">
        <v>23</v>
      </c>
      <c r="J3924" s="1" t="str">
        <f>TRIM(I3924)</f>
        <v>Lófelszerelés</v>
      </c>
      <c r="K3924" s="1" t="s">
        <v>2962</v>
      </c>
      <c r="L3924" s="1" t="str">
        <f>TRIM(K3924)</f>
        <v>Nyereg és tartozékai</v>
      </c>
      <c r="M3924" s="1" t="s">
        <v>2963</v>
      </c>
      <c r="N3924" s="1" t="str">
        <f>TRIM(M3924)</f>
        <v>Heveder</v>
      </c>
      <c r="O3924" s="1" t="s">
        <v>3029</v>
      </c>
      <c r="P3924" s="1" t="str">
        <f>TRIM(O3924)</f>
        <v>Díjlovas heveder</v>
      </c>
      <c r="Q3924" s="18" t="s">
        <v>3383</v>
      </c>
      <c r="R3924" s="8">
        <v>4057962226388</v>
      </c>
      <c r="S3924" s="1">
        <v>89.95</v>
      </c>
      <c r="T3924" s="1" t="s">
        <v>26</v>
      </c>
      <c r="U3924" s="1">
        <v>0.55000000000000004</v>
      </c>
      <c r="V3924" s="1" t="s">
        <v>3384</v>
      </c>
      <c r="W3924" s="1" t="s">
        <v>136</v>
      </c>
      <c r="X3924" s="1" t="str">
        <f>IF(W3924="", "", IFERROR(VLOOKUP(W3924, colorList!A:B,2,FALSE),""))</f>
        <v>fekete</v>
      </c>
    </row>
    <row r="3925" spans="1:24" ht="27.75" customHeight="1" x14ac:dyDescent="0.25">
      <c r="A3925" s="1" t="s">
        <v>3391</v>
      </c>
      <c r="B3925" s="1" t="str">
        <f>TRIM(D3925)</f>
        <v>60 cm</v>
      </c>
      <c r="C3925" s="1" t="str">
        <f>IFERROR(VLOOKUP(TRIM(D3925), sizeList!A:B, 2, FALSE), "")</f>
        <v>60 cm</v>
      </c>
      <c r="D3925" s="1" t="s">
        <v>3041</v>
      </c>
      <c r="E3925" s="1" t="str">
        <f>TRIM(F3925)</f>
        <v>Waldhausen Comfort díjlovas heveder</v>
      </c>
      <c r="F3925" s="1" t="s">
        <v>3381</v>
      </c>
      <c r="G3925" s="1" t="s">
        <v>3392</v>
      </c>
      <c r="H3925" s="1" t="s">
        <v>52</v>
      </c>
      <c r="I3925" s="1" t="s">
        <v>23</v>
      </c>
      <c r="J3925" s="1" t="str">
        <f>TRIM(I3925)</f>
        <v>Lófelszerelés</v>
      </c>
      <c r="K3925" s="1" t="s">
        <v>2962</v>
      </c>
      <c r="L3925" s="1" t="str">
        <f>TRIM(K3925)</f>
        <v>Nyereg és tartozékai</v>
      </c>
      <c r="M3925" s="1" t="s">
        <v>2963</v>
      </c>
      <c r="N3925" s="1" t="str">
        <f>TRIM(M3925)</f>
        <v>Heveder</v>
      </c>
      <c r="O3925" s="1" t="s">
        <v>3029</v>
      </c>
      <c r="P3925" s="1" t="str">
        <f>TRIM(O3925)</f>
        <v>Díjlovas heveder</v>
      </c>
      <c r="Q3925" s="18" t="s">
        <v>3383</v>
      </c>
      <c r="R3925" s="8">
        <v>4057962226395</v>
      </c>
      <c r="S3925" s="1">
        <v>89.95</v>
      </c>
      <c r="T3925" s="1" t="s">
        <v>26</v>
      </c>
      <c r="U3925" s="1">
        <v>0.55000000000000004</v>
      </c>
      <c r="V3925" s="1" t="s">
        <v>3384</v>
      </c>
      <c r="W3925" s="1" t="s">
        <v>136</v>
      </c>
      <c r="X3925" s="1" t="str">
        <f>IF(W3925="", "", IFERROR(VLOOKUP(W3925, colorList!A:B,2,FALSE),""))</f>
        <v>fekete</v>
      </c>
    </row>
    <row r="3926" spans="1:24" ht="27.75" customHeight="1" x14ac:dyDescent="0.25">
      <c r="A3926" s="1" t="s">
        <v>3393</v>
      </c>
      <c r="B3926" s="1" t="str">
        <f>TRIM(D3926)</f>
        <v>65 cm</v>
      </c>
      <c r="C3926" s="1" t="str">
        <f>IFERROR(VLOOKUP(TRIM(D3926), sizeList!A:B, 2, FALSE), "")</f>
        <v>65 cm</v>
      </c>
      <c r="D3926" s="1" t="s">
        <v>3044</v>
      </c>
      <c r="E3926" s="1" t="str">
        <f>TRIM(F3926)</f>
        <v>Waldhausen Comfort díjlovas heveder</v>
      </c>
      <c r="F3926" s="1" t="s">
        <v>3381</v>
      </c>
      <c r="G3926" s="1" t="s">
        <v>3394</v>
      </c>
      <c r="H3926" s="1" t="s">
        <v>52</v>
      </c>
      <c r="I3926" s="1" t="s">
        <v>23</v>
      </c>
      <c r="J3926" s="1" t="str">
        <f>TRIM(I3926)</f>
        <v>Lófelszerelés</v>
      </c>
      <c r="K3926" s="1" t="s">
        <v>2962</v>
      </c>
      <c r="L3926" s="1" t="str">
        <f>TRIM(K3926)</f>
        <v>Nyereg és tartozékai</v>
      </c>
      <c r="M3926" s="1" t="s">
        <v>2963</v>
      </c>
      <c r="N3926" s="1" t="str">
        <f>TRIM(M3926)</f>
        <v>Heveder</v>
      </c>
      <c r="O3926" s="1" t="s">
        <v>3029</v>
      </c>
      <c r="P3926" s="1" t="str">
        <f>TRIM(O3926)</f>
        <v>Díjlovas heveder</v>
      </c>
      <c r="Q3926" s="18" t="s">
        <v>3383</v>
      </c>
      <c r="R3926" s="8">
        <v>4057962226401</v>
      </c>
      <c r="S3926" s="1">
        <v>89.95</v>
      </c>
      <c r="T3926" s="1" t="s">
        <v>26</v>
      </c>
      <c r="U3926" s="1">
        <v>0.55000000000000004</v>
      </c>
      <c r="V3926" s="1" t="s">
        <v>3384</v>
      </c>
      <c r="W3926" s="1" t="s">
        <v>136</v>
      </c>
      <c r="X3926" s="1" t="str">
        <f>IF(W3926="", "", IFERROR(VLOOKUP(W3926, colorList!A:B,2,FALSE),""))</f>
        <v>fekete</v>
      </c>
    </row>
    <row r="3927" spans="1:24" ht="27.75" customHeight="1" x14ac:dyDescent="0.25">
      <c r="A3927" s="1" t="s">
        <v>3395</v>
      </c>
      <c r="B3927" s="1" t="str">
        <f>TRIM(D3927)</f>
        <v>70 cm</v>
      </c>
      <c r="C3927" s="1" t="str">
        <f>IFERROR(VLOOKUP(TRIM(D3927), sizeList!A:B, 2, FALSE), "")</f>
        <v>70 cm</v>
      </c>
      <c r="D3927" s="1" t="s">
        <v>3047</v>
      </c>
      <c r="E3927" s="1" t="str">
        <f>TRIM(F3927)</f>
        <v>Waldhausen Comfort díjlovas heveder</v>
      </c>
      <c r="F3927" s="1" t="s">
        <v>3381</v>
      </c>
      <c r="G3927" s="1" t="s">
        <v>3396</v>
      </c>
      <c r="H3927" s="1" t="s">
        <v>52</v>
      </c>
      <c r="I3927" s="1" t="s">
        <v>23</v>
      </c>
      <c r="J3927" s="1" t="str">
        <f>TRIM(I3927)</f>
        <v>Lófelszerelés</v>
      </c>
      <c r="K3927" s="1" t="s">
        <v>2962</v>
      </c>
      <c r="L3927" s="1" t="str">
        <f>TRIM(K3927)</f>
        <v>Nyereg és tartozékai</v>
      </c>
      <c r="M3927" s="1" t="s">
        <v>2963</v>
      </c>
      <c r="N3927" s="1" t="str">
        <f>TRIM(M3927)</f>
        <v>Heveder</v>
      </c>
      <c r="O3927" s="1" t="s">
        <v>3029</v>
      </c>
      <c r="P3927" s="1" t="str">
        <f>TRIM(O3927)</f>
        <v>Díjlovas heveder</v>
      </c>
      <c r="Q3927" s="18" t="s">
        <v>3383</v>
      </c>
      <c r="R3927" s="8">
        <v>4057962226418</v>
      </c>
      <c r="S3927" s="1">
        <v>89.95</v>
      </c>
      <c r="T3927" s="1" t="s">
        <v>26</v>
      </c>
      <c r="U3927" s="1">
        <v>0.55000000000000004</v>
      </c>
      <c r="V3927" s="1" t="s">
        <v>3384</v>
      </c>
      <c r="W3927" s="1" t="s">
        <v>136</v>
      </c>
      <c r="X3927" s="1" t="str">
        <f>IF(W3927="", "", IFERROR(VLOOKUP(W3927, colorList!A:B,2,FALSE),""))</f>
        <v>fekete</v>
      </c>
    </row>
    <row r="3928" spans="1:24" ht="27.75" customHeight="1" x14ac:dyDescent="0.25">
      <c r="A3928" s="1" t="s">
        <v>3397</v>
      </c>
      <c r="B3928" s="1" t="str">
        <f>TRIM(D3928)</f>
        <v>75 cm</v>
      </c>
      <c r="C3928" s="1" t="str">
        <f>IFERROR(VLOOKUP(TRIM(D3928), sizeList!A:B, 2, FALSE), "")</f>
        <v>75 cm</v>
      </c>
      <c r="D3928" s="1" t="s">
        <v>3050</v>
      </c>
      <c r="E3928" s="1" t="str">
        <f>TRIM(F3928)</f>
        <v>Waldhausen Comfort díjlovas heveder</v>
      </c>
      <c r="F3928" s="1" t="s">
        <v>3381</v>
      </c>
      <c r="G3928" s="1" t="s">
        <v>3398</v>
      </c>
      <c r="H3928" s="1" t="s">
        <v>52</v>
      </c>
      <c r="I3928" s="1" t="s">
        <v>23</v>
      </c>
      <c r="J3928" s="1" t="str">
        <f>TRIM(I3928)</f>
        <v>Lófelszerelés</v>
      </c>
      <c r="K3928" s="1" t="s">
        <v>2962</v>
      </c>
      <c r="L3928" s="1" t="str">
        <f>TRIM(K3928)</f>
        <v>Nyereg és tartozékai</v>
      </c>
      <c r="M3928" s="1" t="s">
        <v>2963</v>
      </c>
      <c r="N3928" s="1" t="str">
        <f>TRIM(M3928)</f>
        <v>Heveder</v>
      </c>
      <c r="O3928" s="1" t="s">
        <v>3029</v>
      </c>
      <c r="P3928" s="1" t="str">
        <f>TRIM(O3928)</f>
        <v>Díjlovas heveder</v>
      </c>
      <c r="Q3928" s="18" t="s">
        <v>3383</v>
      </c>
      <c r="R3928" s="8">
        <v>4057962226425</v>
      </c>
      <c r="S3928" s="1">
        <v>89.95</v>
      </c>
      <c r="T3928" s="1" t="s">
        <v>26</v>
      </c>
      <c r="U3928" s="1">
        <v>0.55000000000000004</v>
      </c>
      <c r="V3928" s="1" t="s">
        <v>3384</v>
      </c>
      <c r="W3928" s="1" t="s">
        <v>136</v>
      </c>
      <c r="X3928" s="1" t="str">
        <f>IF(W3928="", "", IFERROR(VLOOKUP(W3928, colorList!A:B,2,FALSE),""))</f>
        <v>fekete</v>
      </c>
    </row>
    <row r="3929" spans="1:24" ht="27.75" customHeight="1" x14ac:dyDescent="0.25">
      <c r="A3929" s="1" t="s">
        <v>3399</v>
      </c>
      <c r="B3929" s="1" t="str">
        <f>TRIM(D3929)</f>
        <v>80 cm</v>
      </c>
      <c r="C3929" s="1" t="str">
        <f>IFERROR(VLOOKUP(TRIM(D3929), sizeList!A:B, 2, FALSE), "")</f>
        <v>80 cm</v>
      </c>
      <c r="D3929" s="1" t="s">
        <v>3014</v>
      </c>
      <c r="E3929" s="1" t="str">
        <f>TRIM(F3929)</f>
        <v>Waldhausen Comfort díjlovas heveder</v>
      </c>
      <c r="F3929" s="1" t="s">
        <v>3381</v>
      </c>
      <c r="G3929" s="1" t="s">
        <v>3400</v>
      </c>
      <c r="H3929" s="1" t="s">
        <v>52</v>
      </c>
      <c r="I3929" s="1" t="s">
        <v>23</v>
      </c>
      <c r="J3929" s="1" t="str">
        <f>TRIM(I3929)</f>
        <v>Lófelszerelés</v>
      </c>
      <c r="K3929" s="1" t="s">
        <v>2962</v>
      </c>
      <c r="L3929" s="1" t="str">
        <f>TRIM(K3929)</f>
        <v>Nyereg és tartozékai</v>
      </c>
      <c r="M3929" s="1" t="s">
        <v>2963</v>
      </c>
      <c r="N3929" s="1" t="str">
        <f>TRIM(M3929)</f>
        <v>Heveder</v>
      </c>
      <c r="O3929" s="1" t="s">
        <v>3029</v>
      </c>
      <c r="P3929" s="1" t="str">
        <f>TRIM(O3929)</f>
        <v>Díjlovas heveder</v>
      </c>
      <c r="Q3929" s="18" t="s">
        <v>3383</v>
      </c>
      <c r="R3929" s="8">
        <v>4057962226432</v>
      </c>
      <c r="S3929" s="1">
        <v>89.95</v>
      </c>
      <c r="T3929" s="1" t="s">
        <v>26</v>
      </c>
      <c r="U3929" s="1">
        <v>0.55000000000000004</v>
      </c>
      <c r="V3929" s="1" t="s">
        <v>3384</v>
      </c>
      <c r="W3929" s="1" t="s">
        <v>136</v>
      </c>
      <c r="X3929" s="1" t="str">
        <f>IF(W3929="", "", IFERROR(VLOOKUP(W3929, colorList!A:B,2,FALSE),""))</f>
        <v>fekete</v>
      </c>
    </row>
    <row r="3930" spans="1:24" ht="27.75" customHeight="1" x14ac:dyDescent="0.25">
      <c r="A3930" s="1" t="s">
        <v>3401</v>
      </c>
      <c r="B3930" s="1" t="str">
        <f>TRIM(D3930)</f>
        <v>85 cm</v>
      </c>
      <c r="C3930" s="1" t="str">
        <f>IFERROR(VLOOKUP(TRIM(D3930), sizeList!A:B, 2, FALSE), "")</f>
        <v>85 cm</v>
      </c>
      <c r="D3930" s="1" t="s">
        <v>3017</v>
      </c>
      <c r="E3930" s="1" t="str">
        <f>TRIM(F3930)</f>
        <v>Waldhausen Comfort díjlovas heveder</v>
      </c>
      <c r="F3930" s="1" t="s">
        <v>3381</v>
      </c>
      <c r="G3930" s="1" t="s">
        <v>3402</v>
      </c>
      <c r="H3930" s="1" t="s">
        <v>52</v>
      </c>
      <c r="I3930" s="1" t="s">
        <v>23</v>
      </c>
      <c r="J3930" s="1" t="str">
        <f>TRIM(I3930)</f>
        <v>Lófelszerelés</v>
      </c>
      <c r="K3930" s="1" t="s">
        <v>2962</v>
      </c>
      <c r="L3930" s="1" t="str">
        <f>TRIM(K3930)</f>
        <v>Nyereg és tartozékai</v>
      </c>
      <c r="M3930" s="1" t="s">
        <v>2963</v>
      </c>
      <c r="N3930" s="1" t="str">
        <f>TRIM(M3930)</f>
        <v>Heveder</v>
      </c>
      <c r="O3930" s="1" t="s">
        <v>3029</v>
      </c>
      <c r="P3930" s="1" t="str">
        <f>TRIM(O3930)</f>
        <v>Díjlovas heveder</v>
      </c>
      <c r="Q3930" s="18" t="s">
        <v>3383</v>
      </c>
      <c r="R3930" s="8">
        <v>4057962226449</v>
      </c>
      <c r="S3930" s="1">
        <v>89.95</v>
      </c>
      <c r="T3930" s="1" t="s">
        <v>26</v>
      </c>
      <c r="U3930" s="1">
        <v>0.55000000000000004</v>
      </c>
      <c r="V3930" s="1" t="s">
        <v>3384</v>
      </c>
      <c r="W3930" s="1" t="s">
        <v>136</v>
      </c>
      <c r="X3930" s="1" t="str">
        <f>IF(W3930="", "", IFERROR(VLOOKUP(W3930, colorList!A:B,2,FALSE),""))</f>
        <v>fekete</v>
      </c>
    </row>
    <row r="3931" spans="1:24" ht="27.75" customHeight="1" x14ac:dyDescent="0.25">
      <c r="A3931" s="1" t="s">
        <v>3403</v>
      </c>
      <c r="B3931" s="1" t="str">
        <f>TRIM(D3931)</f>
        <v>90 cm</v>
      </c>
      <c r="C3931" s="1" t="str">
        <f>IFERROR(VLOOKUP(TRIM(D3931), sizeList!A:B, 2, FALSE), "")</f>
        <v>90 cm</v>
      </c>
      <c r="D3931" s="1" t="s">
        <v>3020</v>
      </c>
      <c r="E3931" s="1" t="str">
        <f>TRIM(F3931)</f>
        <v>Waldhausen Comfort díjlovas heveder</v>
      </c>
      <c r="F3931" s="1" t="s">
        <v>3381</v>
      </c>
      <c r="G3931" s="1" t="s">
        <v>3404</v>
      </c>
      <c r="H3931" s="1" t="s">
        <v>52</v>
      </c>
      <c r="I3931" s="1" t="s">
        <v>23</v>
      </c>
      <c r="J3931" s="1" t="str">
        <f>TRIM(I3931)</f>
        <v>Lófelszerelés</v>
      </c>
      <c r="K3931" s="1" t="s">
        <v>2962</v>
      </c>
      <c r="L3931" s="1" t="str">
        <f>TRIM(K3931)</f>
        <v>Nyereg és tartozékai</v>
      </c>
      <c r="M3931" s="1" t="s">
        <v>2963</v>
      </c>
      <c r="N3931" s="1" t="str">
        <f>TRIM(M3931)</f>
        <v>Heveder</v>
      </c>
      <c r="O3931" s="1" t="s">
        <v>3029</v>
      </c>
      <c r="P3931" s="1" t="str">
        <f>TRIM(O3931)</f>
        <v>Díjlovas heveder</v>
      </c>
      <c r="Q3931" s="18" t="s">
        <v>3383</v>
      </c>
      <c r="R3931" s="8">
        <v>4057962226456</v>
      </c>
      <c r="S3931" s="1">
        <v>89.95</v>
      </c>
      <c r="T3931" s="1" t="s">
        <v>26</v>
      </c>
      <c r="U3931" s="1">
        <v>0.55000000000000004</v>
      </c>
      <c r="V3931" s="1" t="s">
        <v>3384</v>
      </c>
      <c r="W3931" s="1" t="s">
        <v>136</v>
      </c>
      <c r="X3931" s="1" t="str">
        <f>IF(W3931="", "", IFERROR(VLOOKUP(W3931, colorList!A:B,2,FALSE),""))</f>
        <v>fekete</v>
      </c>
    </row>
    <row r="3932" spans="1:24" ht="27.75" customHeight="1" x14ac:dyDescent="0.25">
      <c r="A3932" s="1" t="s">
        <v>3405</v>
      </c>
      <c r="B3932" s="1" t="str">
        <f>TRIM(D3932)</f>
        <v>40 cm</v>
      </c>
      <c r="C3932" s="1" t="str">
        <f>IFERROR(VLOOKUP(TRIM(D3932), sizeList!A:B, 2, FALSE), "")</f>
        <v>40 cm</v>
      </c>
      <c r="D3932" s="1" t="s">
        <v>3026</v>
      </c>
      <c r="E3932" s="1" t="str">
        <f>TRIM(F3932)</f>
        <v>Waldhausen Comfort díjlovas heveder</v>
      </c>
      <c r="F3932" s="1" t="s">
        <v>3381</v>
      </c>
      <c r="G3932" s="1" t="s">
        <v>3406</v>
      </c>
      <c r="H3932" s="1" t="s">
        <v>52</v>
      </c>
      <c r="I3932" s="1" t="s">
        <v>23</v>
      </c>
      <c r="J3932" s="1" t="str">
        <f>TRIM(I3932)</f>
        <v>Lófelszerelés</v>
      </c>
      <c r="K3932" s="1" t="s">
        <v>2962</v>
      </c>
      <c r="L3932" s="1" t="str">
        <f>TRIM(K3932)</f>
        <v>Nyereg és tartozékai</v>
      </c>
      <c r="M3932" s="1" t="s">
        <v>2963</v>
      </c>
      <c r="N3932" s="1" t="str">
        <f>TRIM(M3932)</f>
        <v>Heveder</v>
      </c>
      <c r="O3932" s="1" t="s">
        <v>3029</v>
      </c>
      <c r="P3932" s="1" t="str">
        <f>TRIM(O3932)</f>
        <v>Díjlovas heveder</v>
      </c>
      <c r="Q3932" s="18" t="s">
        <v>3383</v>
      </c>
      <c r="R3932" s="8">
        <v>4057962226531</v>
      </c>
      <c r="S3932" s="1">
        <v>89.95</v>
      </c>
      <c r="T3932" s="1" t="s">
        <v>26</v>
      </c>
      <c r="U3932" s="1">
        <v>0.56899999999999995</v>
      </c>
      <c r="V3932" s="1" t="s">
        <v>3384</v>
      </c>
      <c r="W3932" s="1" t="s">
        <v>490</v>
      </c>
      <c r="X3932" s="1" t="str">
        <f>IF(W3932="", "", IFERROR(VLOOKUP(W3932, colorList!A:B,2,FALSE),""))</f>
        <v>barna</v>
      </c>
    </row>
    <row r="3933" spans="1:24" ht="27.75" customHeight="1" x14ac:dyDescent="0.25">
      <c r="A3933" s="1" t="s">
        <v>3407</v>
      </c>
      <c r="B3933" s="1" t="str">
        <f>TRIM(D3933)</f>
        <v>45 cm</v>
      </c>
      <c r="C3933" s="1" t="str">
        <f>IFERROR(VLOOKUP(TRIM(D3933), sizeList!A:B, 2, FALSE), "")</f>
        <v>45 cm</v>
      </c>
      <c r="D3933" s="1" t="s">
        <v>3032</v>
      </c>
      <c r="E3933" s="1" t="str">
        <f>TRIM(F3933)</f>
        <v>Waldhausen Comfort díjlovas heveder</v>
      </c>
      <c r="F3933" s="1" t="s">
        <v>3381</v>
      </c>
      <c r="G3933" s="1" t="s">
        <v>3408</v>
      </c>
      <c r="H3933" s="1" t="s">
        <v>52</v>
      </c>
      <c r="I3933" s="1" t="s">
        <v>23</v>
      </c>
      <c r="J3933" s="1" t="str">
        <f>TRIM(I3933)</f>
        <v>Lófelszerelés</v>
      </c>
      <c r="K3933" s="1" t="s">
        <v>2962</v>
      </c>
      <c r="L3933" s="1" t="str">
        <f>TRIM(K3933)</f>
        <v>Nyereg és tartozékai</v>
      </c>
      <c r="M3933" s="1" t="s">
        <v>2963</v>
      </c>
      <c r="N3933" s="1" t="str">
        <f>TRIM(M3933)</f>
        <v>Heveder</v>
      </c>
      <c r="O3933" s="1" t="s">
        <v>3029</v>
      </c>
      <c r="P3933" s="1" t="str">
        <f>TRIM(O3933)</f>
        <v>Díjlovas heveder</v>
      </c>
      <c r="Q3933" s="18" t="s">
        <v>3383</v>
      </c>
      <c r="R3933" s="8">
        <v>4057962226548</v>
      </c>
      <c r="S3933" s="1">
        <v>89.95</v>
      </c>
      <c r="T3933" s="1" t="s">
        <v>26</v>
      </c>
      <c r="U3933" s="1">
        <v>0.56899999999999995</v>
      </c>
      <c r="V3933" s="1" t="s">
        <v>3384</v>
      </c>
      <c r="W3933" s="1" t="s">
        <v>490</v>
      </c>
      <c r="X3933" s="1" t="str">
        <f>IF(W3933="", "", IFERROR(VLOOKUP(W3933, colorList!A:B,2,FALSE),""))</f>
        <v>barna</v>
      </c>
    </row>
    <row r="3934" spans="1:24" ht="27.75" customHeight="1" x14ac:dyDescent="0.25">
      <c r="A3934" s="1" t="s">
        <v>3409</v>
      </c>
      <c r="B3934" s="1" t="str">
        <f>TRIM(D3934)</f>
        <v>50 cm</v>
      </c>
      <c r="C3934" s="1" t="str">
        <f>IFERROR(VLOOKUP(TRIM(D3934), sizeList!A:B, 2, FALSE), "")</f>
        <v>50 cm</v>
      </c>
      <c r="D3934" s="1" t="s">
        <v>3035</v>
      </c>
      <c r="E3934" s="1" t="str">
        <f>TRIM(F3934)</f>
        <v>Waldhausen Comfort díjlovas heveder</v>
      </c>
      <c r="F3934" s="1" t="s">
        <v>3381</v>
      </c>
      <c r="G3934" s="1" t="s">
        <v>3410</v>
      </c>
      <c r="H3934" s="1" t="s">
        <v>52</v>
      </c>
      <c r="I3934" s="1" t="s">
        <v>23</v>
      </c>
      <c r="J3934" s="1" t="str">
        <f>TRIM(I3934)</f>
        <v>Lófelszerelés</v>
      </c>
      <c r="K3934" s="1" t="s">
        <v>2962</v>
      </c>
      <c r="L3934" s="1" t="str">
        <f>TRIM(K3934)</f>
        <v>Nyereg és tartozékai</v>
      </c>
      <c r="M3934" s="1" t="s">
        <v>2963</v>
      </c>
      <c r="N3934" s="1" t="str">
        <f>TRIM(M3934)</f>
        <v>Heveder</v>
      </c>
      <c r="O3934" s="1" t="s">
        <v>3029</v>
      </c>
      <c r="P3934" s="1" t="str">
        <f>TRIM(O3934)</f>
        <v>Díjlovas heveder</v>
      </c>
      <c r="Q3934" s="18" t="s">
        <v>3383</v>
      </c>
      <c r="R3934" s="8">
        <v>4057962226555</v>
      </c>
      <c r="S3934" s="1">
        <v>89.95</v>
      </c>
      <c r="T3934" s="1" t="s">
        <v>26</v>
      </c>
      <c r="U3934" s="1">
        <v>0.56899999999999995</v>
      </c>
      <c r="V3934" s="1" t="s">
        <v>3384</v>
      </c>
      <c r="W3934" s="1" t="s">
        <v>490</v>
      </c>
      <c r="X3934" s="1" t="str">
        <f>IF(W3934="", "", IFERROR(VLOOKUP(W3934, colorList!A:B,2,FALSE),""))</f>
        <v>barna</v>
      </c>
    </row>
    <row r="3935" spans="1:24" ht="27.75" customHeight="1" x14ac:dyDescent="0.25">
      <c r="A3935" s="1" t="s">
        <v>3411</v>
      </c>
      <c r="B3935" s="1" t="str">
        <f>TRIM(D3935)</f>
        <v>60 cm</v>
      </c>
      <c r="C3935" s="1" t="str">
        <f>IFERROR(VLOOKUP(TRIM(D3935), sizeList!A:B, 2, FALSE), "")</f>
        <v>60 cm</v>
      </c>
      <c r="D3935" s="1" t="s">
        <v>3041</v>
      </c>
      <c r="E3935" s="1" t="str">
        <f>TRIM(F3935)</f>
        <v>Waldhausen Comfort díjlovas heveder</v>
      </c>
      <c r="F3935" s="1" t="s">
        <v>3381</v>
      </c>
      <c r="G3935" s="1" t="s">
        <v>3412</v>
      </c>
      <c r="H3935" s="1" t="s">
        <v>52</v>
      </c>
      <c r="I3935" s="1" t="s">
        <v>23</v>
      </c>
      <c r="J3935" s="1" t="str">
        <f>TRIM(I3935)</f>
        <v>Lófelszerelés</v>
      </c>
      <c r="K3935" s="1" t="s">
        <v>2962</v>
      </c>
      <c r="L3935" s="1" t="str">
        <f>TRIM(K3935)</f>
        <v>Nyereg és tartozékai</v>
      </c>
      <c r="M3935" s="1" t="s">
        <v>2963</v>
      </c>
      <c r="N3935" s="1" t="str">
        <f>TRIM(M3935)</f>
        <v>Heveder</v>
      </c>
      <c r="O3935" s="1" t="s">
        <v>3029</v>
      </c>
      <c r="P3935" s="1" t="str">
        <f>TRIM(O3935)</f>
        <v>Díjlovas heveder</v>
      </c>
      <c r="Q3935" s="18" t="s">
        <v>3383</v>
      </c>
      <c r="R3935" s="8">
        <v>4057962226562</v>
      </c>
      <c r="S3935" s="1">
        <v>89.95</v>
      </c>
      <c r="T3935" s="1" t="s">
        <v>26</v>
      </c>
      <c r="U3935" s="1">
        <v>0.56899999999999995</v>
      </c>
      <c r="V3935" s="1" t="s">
        <v>3384</v>
      </c>
      <c r="W3935" s="1" t="s">
        <v>490</v>
      </c>
      <c r="X3935" s="1" t="str">
        <f>IF(W3935="", "", IFERROR(VLOOKUP(W3935, colorList!A:B,2,FALSE),""))</f>
        <v>barna</v>
      </c>
    </row>
    <row r="3936" spans="1:24" ht="27.75" customHeight="1" x14ac:dyDescent="0.25">
      <c r="A3936" s="1" t="s">
        <v>3413</v>
      </c>
      <c r="B3936" s="1" t="str">
        <f>TRIM(D3936)</f>
        <v>65 cm</v>
      </c>
      <c r="C3936" s="1" t="str">
        <f>IFERROR(VLOOKUP(TRIM(D3936), sizeList!A:B, 2, FALSE), "")</f>
        <v>65 cm</v>
      </c>
      <c r="D3936" s="1" t="s">
        <v>3044</v>
      </c>
      <c r="E3936" s="1" t="str">
        <f>TRIM(F3936)</f>
        <v>Waldhausen Comfort díjlovas heveder</v>
      </c>
      <c r="F3936" s="1" t="s">
        <v>3381</v>
      </c>
      <c r="G3936" s="1" t="s">
        <v>3414</v>
      </c>
      <c r="H3936" s="1" t="s">
        <v>52</v>
      </c>
      <c r="I3936" s="1" t="s">
        <v>23</v>
      </c>
      <c r="J3936" s="1" t="str">
        <f>TRIM(I3936)</f>
        <v>Lófelszerelés</v>
      </c>
      <c r="K3936" s="1" t="s">
        <v>2962</v>
      </c>
      <c r="L3936" s="1" t="str">
        <f>TRIM(K3936)</f>
        <v>Nyereg és tartozékai</v>
      </c>
      <c r="M3936" s="1" t="s">
        <v>2963</v>
      </c>
      <c r="N3936" s="1" t="str">
        <f>TRIM(M3936)</f>
        <v>Heveder</v>
      </c>
      <c r="O3936" s="1" t="s">
        <v>3029</v>
      </c>
      <c r="P3936" s="1" t="str">
        <f>TRIM(O3936)</f>
        <v>Díjlovas heveder</v>
      </c>
      <c r="Q3936" s="18" t="s">
        <v>3383</v>
      </c>
      <c r="R3936" s="8">
        <v>4057962226579</v>
      </c>
      <c r="S3936" s="1">
        <v>89.95</v>
      </c>
      <c r="T3936" s="1" t="s">
        <v>26</v>
      </c>
      <c r="U3936" s="1">
        <v>0.56899999999999995</v>
      </c>
      <c r="V3936" s="1" t="s">
        <v>3384</v>
      </c>
      <c r="W3936" s="1" t="s">
        <v>490</v>
      </c>
      <c r="X3936" s="1" t="str">
        <f>IF(W3936="", "", IFERROR(VLOOKUP(W3936, colorList!A:B,2,FALSE),""))</f>
        <v>barna</v>
      </c>
    </row>
    <row r="3937" spans="1:24" ht="27.75" customHeight="1" x14ac:dyDescent="0.25">
      <c r="A3937" s="1" t="s">
        <v>3415</v>
      </c>
      <c r="B3937" s="1" t="str">
        <f>TRIM(D3937)</f>
        <v>70 cm</v>
      </c>
      <c r="C3937" s="1" t="str">
        <f>IFERROR(VLOOKUP(TRIM(D3937), sizeList!A:B, 2, FALSE), "")</f>
        <v>70 cm</v>
      </c>
      <c r="D3937" s="1" t="s">
        <v>3047</v>
      </c>
      <c r="E3937" s="1" t="str">
        <f>TRIM(F3937)</f>
        <v>Waldhausen Comfort díjlovas heveder</v>
      </c>
      <c r="F3937" s="1" t="s">
        <v>3381</v>
      </c>
      <c r="G3937" s="1" t="s">
        <v>3416</v>
      </c>
      <c r="H3937" s="1" t="s">
        <v>52</v>
      </c>
      <c r="I3937" s="1" t="s">
        <v>23</v>
      </c>
      <c r="J3937" s="1" t="str">
        <f>TRIM(I3937)</f>
        <v>Lófelszerelés</v>
      </c>
      <c r="K3937" s="1" t="s">
        <v>2962</v>
      </c>
      <c r="L3937" s="1" t="str">
        <f>TRIM(K3937)</f>
        <v>Nyereg és tartozékai</v>
      </c>
      <c r="M3937" s="1" t="s">
        <v>2963</v>
      </c>
      <c r="N3937" s="1" t="str">
        <f>TRIM(M3937)</f>
        <v>Heveder</v>
      </c>
      <c r="O3937" s="1" t="s">
        <v>3029</v>
      </c>
      <c r="P3937" s="1" t="str">
        <f>TRIM(O3937)</f>
        <v>Díjlovas heveder</v>
      </c>
      <c r="Q3937" s="18" t="s">
        <v>3383</v>
      </c>
      <c r="R3937" s="8">
        <v>4057962226586</v>
      </c>
      <c r="S3937" s="1">
        <v>89.95</v>
      </c>
      <c r="T3937" s="1" t="s">
        <v>26</v>
      </c>
      <c r="U3937" s="1">
        <v>0.56899999999999995</v>
      </c>
      <c r="V3937" s="1" t="s">
        <v>3384</v>
      </c>
      <c r="W3937" s="1" t="s">
        <v>490</v>
      </c>
      <c r="X3937" s="1" t="str">
        <f>IF(W3937="", "", IFERROR(VLOOKUP(W3937, colorList!A:B,2,FALSE),""))</f>
        <v>barna</v>
      </c>
    </row>
    <row r="3938" spans="1:24" ht="27.75" customHeight="1" x14ac:dyDescent="0.25">
      <c r="A3938" s="1" t="s">
        <v>3417</v>
      </c>
      <c r="B3938" s="1" t="str">
        <f>TRIM(D3938)</f>
        <v>75 cm</v>
      </c>
      <c r="C3938" s="1" t="str">
        <f>IFERROR(VLOOKUP(TRIM(D3938), sizeList!A:B, 2, FALSE), "")</f>
        <v>75 cm</v>
      </c>
      <c r="D3938" s="1" t="s">
        <v>3050</v>
      </c>
      <c r="E3938" s="1" t="str">
        <f>TRIM(F3938)</f>
        <v>Waldhausen Comfort díjlovas heveder</v>
      </c>
      <c r="F3938" s="1" t="s">
        <v>3381</v>
      </c>
      <c r="G3938" s="1" t="s">
        <v>3418</v>
      </c>
      <c r="H3938" s="1" t="s">
        <v>52</v>
      </c>
      <c r="I3938" s="1" t="s">
        <v>23</v>
      </c>
      <c r="J3938" s="1" t="str">
        <f>TRIM(I3938)</f>
        <v>Lófelszerelés</v>
      </c>
      <c r="K3938" s="1" t="s">
        <v>2962</v>
      </c>
      <c r="L3938" s="1" t="str">
        <f>TRIM(K3938)</f>
        <v>Nyereg és tartozékai</v>
      </c>
      <c r="M3938" s="1" t="s">
        <v>2963</v>
      </c>
      <c r="N3938" s="1" t="str">
        <f>TRIM(M3938)</f>
        <v>Heveder</v>
      </c>
      <c r="O3938" s="1" t="s">
        <v>3029</v>
      </c>
      <c r="P3938" s="1" t="str">
        <f>TRIM(O3938)</f>
        <v>Díjlovas heveder</v>
      </c>
      <c r="Q3938" s="18" t="s">
        <v>3383</v>
      </c>
      <c r="R3938" s="8">
        <v>4057962226593</v>
      </c>
      <c r="S3938" s="1">
        <v>89.95</v>
      </c>
      <c r="T3938" s="1" t="s">
        <v>26</v>
      </c>
      <c r="U3938" s="1">
        <v>0.56899999999999995</v>
      </c>
      <c r="V3938" s="1" t="s">
        <v>3384</v>
      </c>
      <c r="W3938" s="1" t="s">
        <v>490</v>
      </c>
      <c r="X3938" s="1" t="str">
        <f>IF(W3938="", "", IFERROR(VLOOKUP(W3938, colorList!A:B,2,FALSE),""))</f>
        <v>barna</v>
      </c>
    </row>
    <row r="3939" spans="1:24" ht="27.75" customHeight="1" x14ac:dyDescent="0.25">
      <c r="A3939" s="1" t="s">
        <v>3419</v>
      </c>
      <c r="B3939" s="1" t="str">
        <f>TRIM(D3939)</f>
        <v>80 cm</v>
      </c>
      <c r="C3939" s="1" t="str">
        <f>IFERROR(VLOOKUP(TRIM(D3939), sizeList!A:B, 2, FALSE), "")</f>
        <v>80 cm</v>
      </c>
      <c r="D3939" s="1" t="s">
        <v>3014</v>
      </c>
      <c r="E3939" s="1" t="str">
        <f>TRIM(F3939)</f>
        <v>Waldhausen Comfort díjlovas heveder</v>
      </c>
      <c r="F3939" s="1" t="s">
        <v>3381</v>
      </c>
      <c r="G3939" s="1" t="s">
        <v>3420</v>
      </c>
      <c r="H3939" s="1" t="s">
        <v>52</v>
      </c>
      <c r="I3939" s="1" t="s">
        <v>23</v>
      </c>
      <c r="J3939" s="1" t="str">
        <f>TRIM(I3939)</f>
        <v>Lófelszerelés</v>
      </c>
      <c r="K3939" s="1" t="s">
        <v>2962</v>
      </c>
      <c r="L3939" s="1" t="str">
        <f>TRIM(K3939)</f>
        <v>Nyereg és tartozékai</v>
      </c>
      <c r="M3939" s="1" t="s">
        <v>2963</v>
      </c>
      <c r="N3939" s="1" t="str">
        <f>TRIM(M3939)</f>
        <v>Heveder</v>
      </c>
      <c r="O3939" s="1" t="s">
        <v>3029</v>
      </c>
      <c r="P3939" s="1" t="str">
        <f>TRIM(O3939)</f>
        <v>Díjlovas heveder</v>
      </c>
      <c r="Q3939" s="18" t="s">
        <v>3383</v>
      </c>
      <c r="R3939" s="8">
        <v>4057962226609</v>
      </c>
      <c r="S3939" s="1">
        <v>89.95</v>
      </c>
      <c r="T3939" s="1" t="s">
        <v>26</v>
      </c>
      <c r="U3939" s="1">
        <v>0.56899999999999995</v>
      </c>
      <c r="V3939" s="1" t="s">
        <v>3384</v>
      </c>
      <c r="W3939" s="1" t="s">
        <v>490</v>
      </c>
      <c r="X3939" s="1" t="str">
        <f>IF(W3939="", "", IFERROR(VLOOKUP(W3939, colorList!A:B,2,FALSE),""))</f>
        <v>barna</v>
      </c>
    </row>
    <row r="3940" spans="1:24" ht="27.75" customHeight="1" x14ac:dyDescent="0.25">
      <c r="A3940" s="1" t="s">
        <v>3421</v>
      </c>
      <c r="B3940" s="1" t="str">
        <f>TRIM(D3940)</f>
        <v>85 cm</v>
      </c>
      <c r="C3940" s="1" t="str">
        <f>IFERROR(VLOOKUP(TRIM(D3940), sizeList!A:B, 2, FALSE), "")</f>
        <v>85 cm</v>
      </c>
      <c r="D3940" s="1" t="s">
        <v>3017</v>
      </c>
      <c r="E3940" s="1" t="str">
        <f>TRIM(F3940)</f>
        <v>Waldhausen Comfort díjlovas heveder</v>
      </c>
      <c r="F3940" s="1" t="s">
        <v>3381</v>
      </c>
      <c r="G3940" s="1" t="s">
        <v>3422</v>
      </c>
      <c r="H3940" s="1" t="s">
        <v>52</v>
      </c>
      <c r="I3940" s="1" t="s">
        <v>23</v>
      </c>
      <c r="J3940" s="1" t="str">
        <f>TRIM(I3940)</f>
        <v>Lófelszerelés</v>
      </c>
      <c r="K3940" s="1" t="s">
        <v>2962</v>
      </c>
      <c r="L3940" s="1" t="str">
        <f>TRIM(K3940)</f>
        <v>Nyereg és tartozékai</v>
      </c>
      <c r="M3940" s="1" t="s">
        <v>2963</v>
      </c>
      <c r="N3940" s="1" t="str">
        <f>TRIM(M3940)</f>
        <v>Heveder</v>
      </c>
      <c r="O3940" s="1" t="s">
        <v>3029</v>
      </c>
      <c r="P3940" s="1" t="str">
        <f>TRIM(O3940)</f>
        <v>Díjlovas heveder</v>
      </c>
      <c r="Q3940" s="18" t="s">
        <v>3383</v>
      </c>
      <c r="R3940" s="8">
        <v>4057962226616</v>
      </c>
      <c r="S3940" s="1">
        <v>89.95</v>
      </c>
      <c r="T3940" s="1" t="s">
        <v>26</v>
      </c>
      <c r="U3940" s="1">
        <v>0.56899999999999995</v>
      </c>
      <c r="V3940" s="1" t="s">
        <v>3384</v>
      </c>
      <c r="W3940" s="1" t="s">
        <v>490</v>
      </c>
      <c r="X3940" s="1" t="str">
        <f>IF(W3940="", "", IFERROR(VLOOKUP(W3940, colorList!A:B,2,FALSE),""))</f>
        <v>barna</v>
      </c>
    </row>
    <row r="3941" spans="1:24" ht="27.75" customHeight="1" x14ac:dyDescent="0.25">
      <c r="A3941" s="1" t="s">
        <v>3423</v>
      </c>
      <c r="B3941" s="1" t="str">
        <f>TRIM(D3941)</f>
        <v>90 cm</v>
      </c>
      <c r="C3941" s="1" t="str">
        <f>IFERROR(VLOOKUP(TRIM(D3941), sizeList!A:B, 2, FALSE), "")</f>
        <v>90 cm</v>
      </c>
      <c r="D3941" s="1" t="s">
        <v>3020</v>
      </c>
      <c r="E3941" s="1" t="str">
        <f>TRIM(F3941)</f>
        <v>Waldhausen Comfort díjlovas heveder</v>
      </c>
      <c r="F3941" s="1" t="s">
        <v>3381</v>
      </c>
      <c r="G3941" s="1" t="s">
        <v>3424</v>
      </c>
      <c r="H3941" s="1" t="s">
        <v>52</v>
      </c>
      <c r="I3941" s="1" t="s">
        <v>23</v>
      </c>
      <c r="J3941" s="1" t="str">
        <f>TRIM(I3941)</f>
        <v>Lófelszerelés</v>
      </c>
      <c r="K3941" s="1" t="s">
        <v>2962</v>
      </c>
      <c r="L3941" s="1" t="str">
        <f>TRIM(K3941)</f>
        <v>Nyereg és tartozékai</v>
      </c>
      <c r="M3941" s="1" t="s">
        <v>2963</v>
      </c>
      <c r="N3941" s="1" t="str">
        <f>TRIM(M3941)</f>
        <v>Heveder</v>
      </c>
      <c r="O3941" s="1" t="s">
        <v>3029</v>
      </c>
      <c r="P3941" s="1" t="str">
        <f>TRIM(O3941)</f>
        <v>Díjlovas heveder</v>
      </c>
      <c r="Q3941" s="18" t="s">
        <v>3383</v>
      </c>
      <c r="R3941" s="8">
        <v>4057962226623</v>
      </c>
      <c r="S3941" s="1">
        <v>89.95</v>
      </c>
      <c r="T3941" s="1" t="s">
        <v>26</v>
      </c>
      <c r="U3941" s="1">
        <v>0.56899999999999995</v>
      </c>
      <c r="V3941" s="1" t="s">
        <v>3384</v>
      </c>
      <c r="W3941" s="1" t="s">
        <v>490</v>
      </c>
      <c r="X3941" s="1" t="str">
        <f>IF(W3941="", "", IFERROR(VLOOKUP(W3941, colorList!A:B,2,FALSE),""))</f>
        <v>barna</v>
      </c>
    </row>
    <row r="3942" spans="1:24" ht="27.75" customHeight="1" x14ac:dyDescent="0.25">
      <c r="A3942" s="1" t="s">
        <v>15829</v>
      </c>
      <c r="B3942" s="1" t="str">
        <f>TRIM(D3942)</f>
        <v>55 cm</v>
      </c>
      <c r="C3942" s="1" t="str">
        <f>IFERROR(VLOOKUP(TRIM(D3942), sizeList!A:B, 2, FALSE), "")</f>
        <v>55 cm</v>
      </c>
      <c r="D3942" s="1" t="s">
        <v>5491</v>
      </c>
      <c r="E3942" s="1" t="str">
        <f>TRIM(F3942)</f>
        <v>Waldhausen Comfort díjlovas heveder</v>
      </c>
      <c r="F3942" s="1" t="s">
        <v>3381</v>
      </c>
      <c r="G3942" s="1" t="s">
        <v>15830</v>
      </c>
      <c r="H3942" s="1" t="s">
        <v>52</v>
      </c>
      <c r="I3942" s="1" t="s">
        <v>23</v>
      </c>
      <c r="J3942" s="1" t="str">
        <f>TRIM(I3942)</f>
        <v>Lófelszerelés</v>
      </c>
      <c r="K3942" s="1" t="s">
        <v>2962</v>
      </c>
      <c r="L3942" s="1" t="str">
        <f>TRIM(K3942)</f>
        <v>Nyereg és tartozékai</v>
      </c>
      <c r="M3942" s="1" t="s">
        <v>2963</v>
      </c>
      <c r="N3942" s="1" t="str">
        <f>TRIM(M3942)</f>
        <v>Heveder</v>
      </c>
      <c r="O3942" s="1" t="s">
        <v>3029</v>
      </c>
      <c r="P3942" s="1" t="str">
        <f>TRIM(O3942)</f>
        <v>Díjlovas heveder</v>
      </c>
      <c r="Q3942" s="18" t="s">
        <v>3383</v>
      </c>
      <c r="R3942" s="8">
        <v>4057962233614</v>
      </c>
      <c r="S3942" s="1">
        <v>89.95</v>
      </c>
      <c r="T3942" s="1" t="s">
        <v>26</v>
      </c>
      <c r="U3942" s="1">
        <v>0.56899999999999995</v>
      </c>
      <c r="V3942" s="1" t="s">
        <v>3384</v>
      </c>
      <c r="W3942" s="1" t="s">
        <v>490</v>
      </c>
      <c r="X3942" s="1" t="str">
        <f>IF(W3942="", "", IFERROR(VLOOKUP(W3942, colorList!A:B,2,FALSE),""))</f>
        <v>barna</v>
      </c>
    </row>
    <row r="3943" spans="1:24" ht="27.75" customHeight="1" x14ac:dyDescent="0.25">
      <c r="A3943" s="1" t="s">
        <v>17148</v>
      </c>
      <c r="B3943" s="1" t="str">
        <f>TRIM(D3943)</f>
        <v>7,5'</v>
      </c>
      <c r="C3943" s="1" t="str">
        <f>IFERROR(VLOOKUP(TRIM(D3943), sizeList!A:B, 2, FALSE), "")</f>
        <v>7,5'</v>
      </c>
      <c r="D3943" s="1" t="s">
        <v>17149</v>
      </c>
      <c r="E3943" s="1" t="str">
        <f>TRIM(F3943)</f>
        <v>Waldhausen Comfort díjlovas nyereg</v>
      </c>
      <c r="F3943" s="1" t="s">
        <v>17146</v>
      </c>
      <c r="G3943" s="1" t="s">
        <v>17150</v>
      </c>
      <c r="H3943" s="1" t="s">
        <v>52</v>
      </c>
      <c r="I3943" s="1" t="s">
        <v>23</v>
      </c>
      <c r="J3943" s="1" t="str">
        <f>TRIM(I3943)</f>
        <v>Lófelszerelés</v>
      </c>
      <c r="K3943" s="1" t="s">
        <v>2962</v>
      </c>
      <c r="L3943" s="1" t="str">
        <f>TRIM(K3943)</f>
        <v>Nyereg és tartozékai</v>
      </c>
      <c r="M3943" s="1" t="s">
        <v>8281</v>
      </c>
      <c r="N3943" s="1" t="str">
        <f>TRIM(M3943)</f>
        <v>Nyereg</v>
      </c>
      <c r="O3943" s="1" t="s">
        <v>8282</v>
      </c>
      <c r="P3943" s="1" t="str">
        <f>TRIM(O3943)</f>
        <v>Díjlovas nyereg</v>
      </c>
      <c r="R3943" s="8">
        <v>4043969393277</v>
      </c>
      <c r="S3943" s="1">
        <v>589.95000000000005</v>
      </c>
      <c r="T3943" s="1" t="s">
        <v>26</v>
      </c>
      <c r="U3943" s="1">
        <v>6</v>
      </c>
      <c r="W3943" s="1" t="s">
        <v>136</v>
      </c>
      <c r="X3943" s="1" t="str">
        <f>IF(W3943="", "", IFERROR(VLOOKUP(W3943, colorList!A:B,2,FALSE),""))</f>
        <v>fekete</v>
      </c>
    </row>
    <row r="3944" spans="1:24" ht="27.75" customHeight="1" x14ac:dyDescent="0.25">
      <c r="A3944" s="1" t="s">
        <v>17145</v>
      </c>
      <c r="B3944" s="1" t="str">
        <f>TRIM(D3944)</f>
        <v>16,5'</v>
      </c>
      <c r="C3944" s="1" t="str">
        <f>IFERROR(VLOOKUP(TRIM(D3944), sizeList!A:B, 2, FALSE), "")</f>
        <v>16,5'</v>
      </c>
      <c r="D3944" s="1" t="s">
        <v>17138</v>
      </c>
      <c r="E3944" s="1" t="str">
        <f>TRIM(F3944)</f>
        <v>Waldhausen Comfort díjlovas nyereg</v>
      </c>
      <c r="F3944" s="1" t="s">
        <v>17146</v>
      </c>
      <c r="G3944" s="1" t="s">
        <v>17147</v>
      </c>
      <c r="H3944" s="1" t="s">
        <v>52</v>
      </c>
      <c r="I3944" s="1" t="s">
        <v>23</v>
      </c>
      <c r="J3944" s="1" t="str">
        <f>TRIM(I3944)</f>
        <v>Lófelszerelés</v>
      </c>
      <c r="K3944" s="1" t="s">
        <v>2962</v>
      </c>
      <c r="L3944" s="1" t="str">
        <f>TRIM(K3944)</f>
        <v>Nyereg és tartozékai</v>
      </c>
      <c r="M3944" s="1" t="s">
        <v>8281</v>
      </c>
      <c r="N3944" s="1" t="str">
        <f>TRIM(M3944)</f>
        <v>Nyereg</v>
      </c>
      <c r="O3944" s="1" t="s">
        <v>8282</v>
      </c>
      <c r="P3944" s="1" t="str">
        <f>TRIM(O3944)</f>
        <v>Díjlovas nyereg</v>
      </c>
      <c r="R3944" s="8">
        <v>4057962214033</v>
      </c>
      <c r="S3944" s="1">
        <v>589.95000000000005</v>
      </c>
      <c r="T3944" s="1" t="s">
        <v>26</v>
      </c>
      <c r="U3944" s="1">
        <v>6</v>
      </c>
      <c r="W3944" s="1" t="s">
        <v>136</v>
      </c>
      <c r="X3944" s="1" t="str">
        <f>IF(W3944="", "", IFERROR(VLOOKUP(W3944, colorList!A:B,2,FALSE),""))</f>
        <v>fekete</v>
      </c>
    </row>
    <row r="3945" spans="1:24" ht="27.75" customHeight="1" x14ac:dyDescent="0.25">
      <c r="A3945" s="1" t="s">
        <v>17161</v>
      </c>
      <c r="B3945" s="1" t="str">
        <f>TRIM(D3945)</f>
        <v>15,5'</v>
      </c>
      <c r="C3945" s="1" t="str">
        <f>IFERROR(VLOOKUP(TRIM(D3945), sizeList!A:B, 2, FALSE), "")</f>
        <v>15,5'</v>
      </c>
      <c r="D3945" s="1" t="s">
        <v>17158</v>
      </c>
      <c r="E3945" s="1" t="str">
        <f>TRIM(F3945)</f>
        <v>Waldhausen Comfort díjlovas nyereg, póni</v>
      </c>
      <c r="F3945" s="1" t="s">
        <v>17162</v>
      </c>
      <c r="G3945" s="1" t="s">
        <v>17163</v>
      </c>
      <c r="H3945" s="1" t="s">
        <v>52</v>
      </c>
      <c r="I3945" s="1" t="s">
        <v>23</v>
      </c>
      <c r="J3945" s="1" t="str">
        <f>TRIM(I3945)</f>
        <v>Lófelszerelés</v>
      </c>
      <c r="K3945" s="1" t="s">
        <v>2962</v>
      </c>
      <c r="L3945" s="1" t="str">
        <f>TRIM(K3945)</f>
        <v>Nyereg és tartozékai</v>
      </c>
      <c r="M3945" s="1" t="s">
        <v>8281</v>
      </c>
      <c r="N3945" s="1" t="str">
        <f>TRIM(M3945)</f>
        <v>Nyereg</v>
      </c>
      <c r="O3945" s="1" t="s">
        <v>8282</v>
      </c>
      <c r="P3945" s="1" t="str">
        <f>TRIM(O3945)</f>
        <v>Díjlovas nyereg</v>
      </c>
      <c r="R3945" s="8">
        <v>4057962157729</v>
      </c>
      <c r="S3945" s="1">
        <v>569.95000000000005</v>
      </c>
      <c r="T3945" s="1" t="s">
        <v>26</v>
      </c>
      <c r="U3945" s="1">
        <v>6</v>
      </c>
      <c r="W3945" s="1" t="s">
        <v>136</v>
      </c>
      <c r="X3945" s="1" t="str">
        <f>IF(W3945="", "", IFERROR(VLOOKUP(W3945, colorList!A:B,2,FALSE),""))</f>
        <v>fekete</v>
      </c>
    </row>
    <row r="3946" spans="1:24" ht="27.75" customHeight="1" x14ac:dyDescent="0.25">
      <c r="A3946" s="1" t="s">
        <v>9833</v>
      </c>
      <c r="B3946" s="1" t="str">
        <f>TRIM(D3946)</f>
        <v>125 cm</v>
      </c>
      <c r="C3946" s="1" t="str">
        <f>IFERROR(VLOOKUP(TRIM(D3946), sizeList!A:B, 2, FALSE), "")</f>
        <v>125 cm</v>
      </c>
      <c r="D3946" s="1" t="s">
        <v>138</v>
      </c>
      <c r="E3946" s="1" t="str">
        <f>TRIM(F3946)</f>
        <v>Waldhausen Comfort eső-légytakaró</v>
      </c>
      <c r="F3946" s="1" t="s">
        <v>7183</v>
      </c>
      <c r="G3946" s="1" t="s">
        <v>7184</v>
      </c>
      <c r="H3946" s="1" t="s">
        <v>52</v>
      </c>
      <c r="I3946" s="1" t="s">
        <v>23</v>
      </c>
      <c r="J3946" s="1" t="str">
        <f>TRIM(I3946)</f>
        <v>Lófelszerelés</v>
      </c>
      <c r="K3946" s="1" t="s">
        <v>2286</v>
      </c>
      <c r="L3946" s="1" t="str">
        <f>TRIM(K3946)</f>
        <v>Légy elleni védelem</v>
      </c>
      <c r="M3946" s="1" t="s">
        <v>7015</v>
      </c>
      <c r="N3946" s="1" t="str">
        <f>TRIM(M3946)</f>
        <v>Légytakaró</v>
      </c>
      <c r="P3946" s="1" t="str">
        <f>TRIM(O3946)</f>
        <v/>
      </c>
      <c r="Q3946" s="18" t="s">
        <v>7185</v>
      </c>
      <c r="R3946" s="8">
        <v>4057962171169</v>
      </c>
      <c r="S3946" s="1">
        <v>64.95</v>
      </c>
      <c r="T3946" s="1" t="s">
        <v>26</v>
      </c>
      <c r="U3946" s="1">
        <v>2.4020000000000001</v>
      </c>
      <c r="V3946" s="1" t="s">
        <v>7186</v>
      </c>
      <c r="W3946" s="1" t="s">
        <v>370</v>
      </c>
      <c r="X3946" s="1" t="str">
        <f>IF(W3946="", "", IFERROR(VLOOKUP(W3946, colorList!A:B,2,FALSE),""))</f>
        <v>éjkék</v>
      </c>
    </row>
    <row r="3947" spans="1:24" ht="27.75" customHeight="1" x14ac:dyDescent="0.25">
      <c r="A3947" s="1" t="s">
        <v>9834</v>
      </c>
      <c r="B3947" s="1" t="str">
        <f>TRIM(D3947)</f>
        <v>135 cm</v>
      </c>
      <c r="C3947" s="1" t="str">
        <f>IFERROR(VLOOKUP(TRIM(D3947), sizeList!A:B, 2, FALSE), "")</f>
        <v>135 cm</v>
      </c>
      <c r="D3947" s="1" t="s">
        <v>141</v>
      </c>
      <c r="E3947" s="1" t="str">
        <f>TRIM(F3947)</f>
        <v>Waldhausen Comfort eső-légytakaró</v>
      </c>
      <c r="F3947" s="1" t="s">
        <v>7183</v>
      </c>
      <c r="G3947" s="1" t="s">
        <v>7187</v>
      </c>
      <c r="H3947" s="1" t="s">
        <v>52</v>
      </c>
      <c r="I3947" s="1" t="s">
        <v>23</v>
      </c>
      <c r="J3947" s="1" t="str">
        <f>TRIM(I3947)</f>
        <v>Lófelszerelés</v>
      </c>
      <c r="K3947" s="1" t="s">
        <v>2286</v>
      </c>
      <c r="L3947" s="1" t="str">
        <f>TRIM(K3947)</f>
        <v>Légy elleni védelem</v>
      </c>
      <c r="M3947" s="1" t="s">
        <v>7015</v>
      </c>
      <c r="N3947" s="1" t="str">
        <f>TRIM(M3947)</f>
        <v>Légytakaró</v>
      </c>
      <c r="P3947" s="1" t="str">
        <f>TRIM(O3947)</f>
        <v/>
      </c>
      <c r="Q3947" s="18" t="s">
        <v>7185</v>
      </c>
      <c r="R3947" s="8">
        <v>4057962171183</v>
      </c>
      <c r="S3947" s="1">
        <v>64.95</v>
      </c>
      <c r="T3947" s="1" t="s">
        <v>26</v>
      </c>
      <c r="U3947" s="1">
        <v>2.4020000000000001</v>
      </c>
      <c r="V3947" s="1" t="s">
        <v>7186</v>
      </c>
      <c r="W3947" s="1" t="s">
        <v>370</v>
      </c>
      <c r="X3947" s="1" t="str">
        <f>IF(W3947="", "", IFERROR(VLOOKUP(W3947, colorList!A:B,2,FALSE),""))</f>
        <v>éjkék</v>
      </c>
    </row>
    <row r="3948" spans="1:24" ht="27.75" customHeight="1" x14ac:dyDescent="0.25">
      <c r="A3948" s="1" t="s">
        <v>9835</v>
      </c>
      <c r="B3948" s="1" t="str">
        <f>TRIM(D3948)</f>
        <v>145 cm</v>
      </c>
      <c r="C3948" s="1" t="str">
        <f>IFERROR(VLOOKUP(TRIM(D3948), sizeList!A:B, 2, FALSE), "")</f>
        <v>145 cm</v>
      </c>
      <c r="D3948" s="1" t="s">
        <v>144</v>
      </c>
      <c r="E3948" s="1" t="str">
        <f>TRIM(F3948)</f>
        <v>Waldhausen Comfort eső-légytakaró</v>
      </c>
      <c r="F3948" s="1" t="s">
        <v>7183</v>
      </c>
      <c r="G3948" s="1" t="s">
        <v>7188</v>
      </c>
      <c r="H3948" s="1" t="s">
        <v>52</v>
      </c>
      <c r="I3948" s="1" t="s">
        <v>23</v>
      </c>
      <c r="J3948" s="1" t="str">
        <f>TRIM(I3948)</f>
        <v>Lófelszerelés</v>
      </c>
      <c r="K3948" s="1" t="s">
        <v>2286</v>
      </c>
      <c r="L3948" s="1" t="str">
        <f>TRIM(K3948)</f>
        <v>Légy elleni védelem</v>
      </c>
      <c r="M3948" s="1" t="s">
        <v>7015</v>
      </c>
      <c r="N3948" s="1" t="str">
        <f>TRIM(M3948)</f>
        <v>Légytakaró</v>
      </c>
      <c r="P3948" s="1" t="str">
        <f>TRIM(O3948)</f>
        <v/>
      </c>
      <c r="Q3948" s="18" t="s">
        <v>7185</v>
      </c>
      <c r="R3948" s="8">
        <v>4057962171190</v>
      </c>
      <c r="S3948" s="1">
        <v>64.95</v>
      </c>
      <c r="T3948" s="1" t="s">
        <v>26</v>
      </c>
      <c r="U3948" s="1">
        <v>2.4020000000000001</v>
      </c>
      <c r="V3948" s="1" t="s">
        <v>7186</v>
      </c>
      <c r="W3948" s="1" t="s">
        <v>370</v>
      </c>
      <c r="X3948" s="1" t="str">
        <f>IF(W3948="", "", IFERROR(VLOOKUP(W3948, colorList!A:B,2,FALSE),""))</f>
        <v>éjkék</v>
      </c>
    </row>
    <row r="3949" spans="1:24" ht="27.75" customHeight="1" x14ac:dyDescent="0.25">
      <c r="A3949" s="1" t="s">
        <v>9836</v>
      </c>
      <c r="B3949" s="1" t="str">
        <f>TRIM(D3949)</f>
        <v>155 cm</v>
      </c>
      <c r="C3949" s="1" t="str">
        <f>IFERROR(VLOOKUP(TRIM(D3949), sizeList!A:B, 2, FALSE), "")</f>
        <v>155 cm</v>
      </c>
      <c r="D3949" s="1" t="s">
        <v>147</v>
      </c>
      <c r="E3949" s="1" t="str">
        <f>TRIM(F3949)</f>
        <v>Waldhausen Comfort eső-légytakaró</v>
      </c>
      <c r="F3949" s="1" t="s">
        <v>7183</v>
      </c>
      <c r="G3949" s="1" t="s">
        <v>7189</v>
      </c>
      <c r="H3949" s="1" t="s">
        <v>52</v>
      </c>
      <c r="I3949" s="1" t="s">
        <v>23</v>
      </c>
      <c r="J3949" s="1" t="str">
        <f>TRIM(I3949)</f>
        <v>Lófelszerelés</v>
      </c>
      <c r="K3949" s="1" t="s">
        <v>2286</v>
      </c>
      <c r="L3949" s="1" t="str">
        <f>TRIM(K3949)</f>
        <v>Légy elleni védelem</v>
      </c>
      <c r="M3949" s="1" t="s">
        <v>7015</v>
      </c>
      <c r="N3949" s="1" t="str">
        <f>TRIM(M3949)</f>
        <v>Légytakaró</v>
      </c>
      <c r="P3949" s="1" t="str">
        <f>TRIM(O3949)</f>
        <v/>
      </c>
      <c r="Q3949" s="18" t="s">
        <v>7185</v>
      </c>
      <c r="R3949" s="8">
        <v>4057962171206</v>
      </c>
      <c r="S3949" s="1">
        <v>64.95</v>
      </c>
      <c r="T3949" s="1" t="s">
        <v>26</v>
      </c>
      <c r="U3949" s="1">
        <v>1.7</v>
      </c>
      <c r="V3949" s="1" t="s">
        <v>7186</v>
      </c>
      <c r="W3949" s="1" t="s">
        <v>370</v>
      </c>
      <c r="X3949" s="1" t="str">
        <f>IF(W3949="", "", IFERROR(VLOOKUP(W3949, colorList!A:B,2,FALSE),""))</f>
        <v>éjkék</v>
      </c>
    </row>
    <row r="3950" spans="1:24" ht="27.75" customHeight="1" x14ac:dyDescent="0.25">
      <c r="A3950" s="1" t="s">
        <v>9837</v>
      </c>
      <c r="B3950" s="1" t="str">
        <f>TRIM(D3950)</f>
        <v>125 cm</v>
      </c>
      <c r="C3950" s="1" t="str">
        <f>IFERROR(VLOOKUP(TRIM(D3950), sizeList!A:B, 2, FALSE), "")</f>
        <v>125 cm</v>
      </c>
      <c r="D3950" s="1" t="s">
        <v>138</v>
      </c>
      <c r="E3950" s="1" t="str">
        <f>TRIM(F3950)</f>
        <v>Waldhausen Comfort eső-légytakaró</v>
      </c>
      <c r="F3950" s="1" t="s">
        <v>7183</v>
      </c>
      <c r="G3950" s="1" t="s">
        <v>7190</v>
      </c>
      <c r="H3950" s="1" t="s">
        <v>52</v>
      </c>
      <c r="I3950" s="1" t="s">
        <v>23</v>
      </c>
      <c r="J3950" s="1" t="str">
        <f>TRIM(I3950)</f>
        <v>Lófelszerelés</v>
      </c>
      <c r="K3950" s="1" t="s">
        <v>2286</v>
      </c>
      <c r="L3950" s="1" t="str">
        <f>TRIM(K3950)</f>
        <v>Légy elleni védelem</v>
      </c>
      <c r="M3950" s="1" t="s">
        <v>7015</v>
      </c>
      <c r="N3950" s="1" t="str">
        <f>TRIM(M3950)</f>
        <v>Légytakaró</v>
      </c>
      <c r="P3950" s="1" t="str">
        <f>TRIM(O3950)</f>
        <v/>
      </c>
      <c r="Q3950" s="18" t="s">
        <v>7185</v>
      </c>
      <c r="R3950" s="8">
        <v>4057962171220</v>
      </c>
      <c r="S3950" s="1">
        <v>64.95</v>
      </c>
      <c r="T3950" s="1" t="s">
        <v>26</v>
      </c>
      <c r="U3950" s="1">
        <v>2.4020000000000001</v>
      </c>
      <c r="V3950" s="1" t="s">
        <v>7186</v>
      </c>
      <c r="W3950" s="1" t="s">
        <v>1455</v>
      </c>
      <c r="X3950" s="1" t="str">
        <f>IF(W3950="", "", IFERROR(VLOOKUP(W3950, colorList!A:B,2,FALSE),""))</f>
        <v>szürke</v>
      </c>
    </row>
    <row r="3951" spans="1:24" ht="27.75" customHeight="1" x14ac:dyDescent="0.25">
      <c r="A3951" s="1" t="s">
        <v>9838</v>
      </c>
      <c r="B3951" s="1" t="str">
        <f>TRIM(D3951)</f>
        <v>135 cm</v>
      </c>
      <c r="C3951" s="1" t="str">
        <f>IFERROR(VLOOKUP(TRIM(D3951), sizeList!A:B, 2, FALSE), "")</f>
        <v>135 cm</v>
      </c>
      <c r="D3951" s="1" t="s">
        <v>141</v>
      </c>
      <c r="E3951" s="1" t="str">
        <f>TRIM(F3951)</f>
        <v>Waldhausen Comfort eső-légytakaró</v>
      </c>
      <c r="F3951" s="1" t="s">
        <v>7183</v>
      </c>
      <c r="G3951" s="1" t="s">
        <v>7191</v>
      </c>
      <c r="H3951" s="1" t="s">
        <v>52</v>
      </c>
      <c r="I3951" s="1" t="s">
        <v>23</v>
      </c>
      <c r="J3951" s="1" t="str">
        <f>TRIM(I3951)</f>
        <v>Lófelszerelés</v>
      </c>
      <c r="K3951" s="1" t="s">
        <v>2286</v>
      </c>
      <c r="L3951" s="1" t="str">
        <f>TRIM(K3951)</f>
        <v>Légy elleni védelem</v>
      </c>
      <c r="M3951" s="1" t="s">
        <v>7015</v>
      </c>
      <c r="N3951" s="1" t="str">
        <f>TRIM(M3951)</f>
        <v>Légytakaró</v>
      </c>
      <c r="P3951" s="1" t="str">
        <f>TRIM(O3951)</f>
        <v/>
      </c>
      <c r="Q3951" s="18" t="s">
        <v>7185</v>
      </c>
      <c r="R3951" s="8">
        <v>4057962171237</v>
      </c>
      <c r="S3951" s="1">
        <v>64.95</v>
      </c>
      <c r="T3951" s="1" t="s">
        <v>26</v>
      </c>
      <c r="U3951" s="1">
        <v>2.4020000000000001</v>
      </c>
      <c r="V3951" s="1" t="s">
        <v>7186</v>
      </c>
      <c r="W3951" s="1" t="s">
        <v>1455</v>
      </c>
      <c r="X3951" s="1" t="str">
        <f>IF(W3951="", "", IFERROR(VLOOKUP(W3951, colorList!A:B,2,FALSE),""))</f>
        <v>szürke</v>
      </c>
    </row>
    <row r="3952" spans="1:24" ht="27.75" customHeight="1" x14ac:dyDescent="0.25">
      <c r="A3952" s="1" t="s">
        <v>9839</v>
      </c>
      <c r="B3952" s="1" t="str">
        <f>TRIM(D3952)</f>
        <v>145 cm</v>
      </c>
      <c r="C3952" s="1" t="str">
        <f>IFERROR(VLOOKUP(TRIM(D3952), sizeList!A:B, 2, FALSE), "")</f>
        <v>145 cm</v>
      </c>
      <c r="D3952" s="1" t="s">
        <v>144</v>
      </c>
      <c r="E3952" s="1" t="str">
        <f>TRIM(F3952)</f>
        <v>Waldhausen Comfort eső-légytakaró</v>
      </c>
      <c r="F3952" s="1" t="s">
        <v>7183</v>
      </c>
      <c r="G3952" s="1" t="s">
        <v>7192</v>
      </c>
      <c r="H3952" s="1" t="s">
        <v>52</v>
      </c>
      <c r="I3952" s="1" t="s">
        <v>23</v>
      </c>
      <c r="J3952" s="1" t="str">
        <f>TRIM(I3952)</f>
        <v>Lófelszerelés</v>
      </c>
      <c r="K3952" s="1" t="s">
        <v>2286</v>
      </c>
      <c r="L3952" s="1" t="str">
        <f>TRIM(K3952)</f>
        <v>Légy elleni védelem</v>
      </c>
      <c r="M3952" s="1" t="s">
        <v>7015</v>
      </c>
      <c r="N3952" s="1" t="str">
        <f>TRIM(M3952)</f>
        <v>Légytakaró</v>
      </c>
      <c r="P3952" s="1" t="str">
        <f>TRIM(O3952)</f>
        <v/>
      </c>
      <c r="Q3952" s="18" t="s">
        <v>7185</v>
      </c>
      <c r="R3952" s="8">
        <v>4057962171244</v>
      </c>
      <c r="S3952" s="1">
        <v>64.95</v>
      </c>
      <c r="T3952" s="1" t="s">
        <v>26</v>
      </c>
      <c r="U3952" s="1">
        <v>2.4020000000000001</v>
      </c>
      <c r="V3952" s="1" t="s">
        <v>7186</v>
      </c>
      <c r="W3952" s="1" t="s">
        <v>1455</v>
      </c>
      <c r="X3952" s="1" t="str">
        <f>IF(W3952="", "", IFERROR(VLOOKUP(W3952, colorList!A:B,2,FALSE),""))</f>
        <v>szürke</v>
      </c>
    </row>
    <row r="3953" spans="1:24" ht="27.75" customHeight="1" x14ac:dyDescent="0.25">
      <c r="A3953" s="1" t="s">
        <v>9840</v>
      </c>
      <c r="B3953" s="1" t="str">
        <f>TRIM(D3953)</f>
        <v>155 cm</v>
      </c>
      <c r="C3953" s="1" t="str">
        <f>IFERROR(VLOOKUP(TRIM(D3953), sizeList!A:B, 2, FALSE), "")</f>
        <v>155 cm</v>
      </c>
      <c r="D3953" s="1" t="s">
        <v>147</v>
      </c>
      <c r="E3953" s="1" t="str">
        <f>TRIM(F3953)</f>
        <v>Waldhausen Comfort eső-légytakaró</v>
      </c>
      <c r="F3953" s="1" t="s">
        <v>7183</v>
      </c>
      <c r="G3953" s="1" t="s">
        <v>7193</v>
      </c>
      <c r="H3953" s="1" t="s">
        <v>52</v>
      </c>
      <c r="I3953" s="1" t="s">
        <v>23</v>
      </c>
      <c r="J3953" s="1" t="str">
        <f>TRIM(I3953)</f>
        <v>Lófelszerelés</v>
      </c>
      <c r="K3953" s="1" t="s">
        <v>2286</v>
      </c>
      <c r="L3953" s="1" t="str">
        <f>TRIM(K3953)</f>
        <v>Légy elleni védelem</v>
      </c>
      <c r="M3953" s="1" t="s">
        <v>7015</v>
      </c>
      <c r="N3953" s="1" t="str">
        <f>TRIM(M3953)</f>
        <v>Légytakaró</v>
      </c>
      <c r="P3953" s="1" t="str">
        <f>TRIM(O3953)</f>
        <v/>
      </c>
      <c r="Q3953" s="18" t="s">
        <v>7185</v>
      </c>
      <c r="R3953" s="8">
        <v>4057962171251</v>
      </c>
      <c r="S3953" s="1">
        <v>64.95</v>
      </c>
      <c r="T3953" s="1" t="s">
        <v>26</v>
      </c>
      <c r="U3953" s="1">
        <v>2.4020000000000001</v>
      </c>
      <c r="V3953" s="1" t="s">
        <v>7186</v>
      </c>
      <c r="W3953" s="1" t="s">
        <v>1455</v>
      </c>
      <c r="X3953" s="1" t="str">
        <f>IF(W3953="", "", IFERROR(VLOOKUP(W3953, colorList!A:B,2,FALSE),""))</f>
        <v>szürke</v>
      </c>
    </row>
    <row r="3954" spans="1:24" ht="27.75" customHeight="1" x14ac:dyDescent="0.25">
      <c r="A3954" s="1" t="s">
        <v>9841</v>
      </c>
      <c r="B3954" s="1" t="str">
        <f>TRIM(D3954)</f>
        <v>125 cm</v>
      </c>
      <c r="C3954" s="1" t="str">
        <f>IFERROR(VLOOKUP(TRIM(D3954), sizeList!A:B, 2, FALSE), "")</f>
        <v>125 cm</v>
      </c>
      <c r="D3954" s="1" t="s">
        <v>138</v>
      </c>
      <c r="E3954" s="1" t="str">
        <f>TRIM(F3954)</f>
        <v>Waldhausen Comfort eső-légytakaró</v>
      </c>
      <c r="F3954" s="1" t="s">
        <v>7183</v>
      </c>
      <c r="G3954" s="1" t="s">
        <v>7194</v>
      </c>
      <c r="H3954" s="1" t="s">
        <v>52</v>
      </c>
      <c r="I3954" s="1" t="s">
        <v>23</v>
      </c>
      <c r="J3954" s="1" t="str">
        <f>TRIM(I3954)</f>
        <v>Lófelszerelés</v>
      </c>
      <c r="K3954" s="1" t="s">
        <v>2286</v>
      </c>
      <c r="L3954" s="1" t="str">
        <f>TRIM(K3954)</f>
        <v>Légy elleni védelem</v>
      </c>
      <c r="M3954" s="1" t="s">
        <v>7015</v>
      </c>
      <c r="N3954" s="1" t="str">
        <f>TRIM(M3954)</f>
        <v>Légytakaró</v>
      </c>
      <c r="P3954" s="1" t="str">
        <f>TRIM(O3954)</f>
        <v/>
      </c>
      <c r="Q3954" s="18" t="s">
        <v>7185</v>
      </c>
      <c r="R3954" s="8">
        <v>4057962227972</v>
      </c>
      <c r="S3954" s="1">
        <v>64.95</v>
      </c>
      <c r="T3954" s="1" t="s">
        <v>26</v>
      </c>
      <c r="U3954" s="1">
        <v>2.2160000000000002</v>
      </c>
      <c r="V3954" s="1" t="s">
        <v>7186</v>
      </c>
      <c r="W3954" s="1" t="s">
        <v>1521</v>
      </c>
      <c r="X3954" s="1" t="str">
        <f>IF(W3954="", "", IFERROR(VLOOKUP(W3954, colorList!A:B,2,FALSE),""))</f>
        <v>krétakék</v>
      </c>
    </row>
    <row r="3955" spans="1:24" ht="27.75" customHeight="1" x14ac:dyDescent="0.25">
      <c r="A3955" s="1" t="s">
        <v>9842</v>
      </c>
      <c r="B3955" s="1" t="str">
        <f>TRIM(D3955)</f>
        <v>135 cm</v>
      </c>
      <c r="C3955" s="1" t="str">
        <f>IFERROR(VLOOKUP(TRIM(D3955), sizeList!A:B, 2, FALSE), "")</f>
        <v>135 cm</v>
      </c>
      <c r="D3955" s="1" t="s">
        <v>141</v>
      </c>
      <c r="E3955" s="1" t="str">
        <f>TRIM(F3955)</f>
        <v>Waldhausen Comfort eső-légytakaró</v>
      </c>
      <c r="F3955" s="1" t="s">
        <v>7183</v>
      </c>
      <c r="G3955" s="1" t="s">
        <v>7195</v>
      </c>
      <c r="H3955" s="1" t="s">
        <v>52</v>
      </c>
      <c r="I3955" s="1" t="s">
        <v>23</v>
      </c>
      <c r="J3955" s="1" t="str">
        <f>TRIM(I3955)</f>
        <v>Lófelszerelés</v>
      </c>
      <c r="K3955" s="1" t="s">
        <v>2286</v>
      </c>
      <c r="L3955" s="1" t="str">
        <f>TRIM(K3955)</f>
        <v>Légy elleni védelem</v>
      </c>
      <c r="M3955" s="1" t="s">
        <v>7015</v>
      </c>
      <c r="N3955" s="1" t="str">
        <f>TRIM(M3955)</f>
        <v>Légytakaró</v>
      </c>
      <c r="P3955" s="1" t="str">
        <f>TRIM(O3955)</f>
        <v/>
      </c>
      <c r="Q3955" s="18" t="s">
        <v>7185</v>
      </c>
      <c r="R3955" s="8">
        <v>4057962227989</v>
      </c>
      <c r="S3955" s="1">
        <v>64.95</v>
      </c>
      <c r="T3955" s="1" t="s">
        <v>26</v>
      </c>
      <c r="U3955" s="1">
        <v>2.2160000000000002</v>
      </c>
      <c r="V3955" s="1" t="s">
        <v>7186</v>
      </c>
      <c r="W3955" s="1" t="s">
        <v>1521</v>
      </c>
      <c r="X3955" s="1" t="str">
        <f>IF(W3955="", "", IFERROR(VLOOKUP(W3955, colorList!A:B,2,FALSE),""))</f>
        <v>krétakék</v>
      </c>
    </row>
    <row r="3956" spans="1:24" ht="27.75" customHeight="1" x14ac:dyDescent="0.25">
      <c r="A3956" s="1" t="s">
        <v>9843</v>
      </c>
      <c r="B3956" s="1" t="str">
        <f>TRIM(D3956)</f>
        <v>145 cm</v>
      </c>
      <c r="C3956" s="1" t="str">
        <f>IFERROR(VLOOKUP(TRIM(D3956), sizeList!A:B, 2, FALSE), "")</f>
        <v>145 cm</v>
      </c>
      <c r="D3956" s="1" t="s">
        <v>144</v>
      </c>
      <c r="E3956" s="1" t="str">
        <f>TRIM(F3956)</f>
        <v>Waldhausen Comfort eső-légytakaró</v>
      </c>
      <c r="F3956" s="1" t="s">
        <v>7183</v>
      </c>
      <c r="G3956" s="1" t="s">
        <v>7196</v>
      </c>
      <c r="H3956" s="1" t="s">
        <v>52</v>
      </c>
      <c r="I3956" s="1" t="s">
        <v>23</v>
      </c>
      <c r="J3956" s="1" t="str">
        <f>TRIM(I3956)</f>
        <v>Lófelszerelés</v>
      </c>
      <c r="K3956" s="1" t="s">
        <v>2286</v>
      </c>
      <c r="L3956" s="1" t="str">
        <f>TRIM(K3956)</f>
        <v>Légy elleni védelem</v>
      </c>
      <c r="M3956" s="1" t="s">
        <v>7015</v>
      </c>
      <c r="N3956" s="1" t="str">
        <f>TRIM(M3956)</f>
        <v>Légytakaró</v>
      </c>
      <c r="P3956" s="1" t="str">
        <f>TRIM(O3956)</f>
        <v/>
      </c>
      <c r="Q3956" s="18" t="s">
        <v>7185</v>
      </c>
      <c r="R3956" s="8">
        <v>4057962227996</v>
      </c>
      <c r="S3956" s="1">
        <v>64.95</v>
      </c>
      <c r="T3956" s="1" t="s">
        <v>26</v>
      </c>
      <c r="U3956" s="1">
        <v>2.2160000000000002</v>
      </c>
      <c r="V3956" s="1" t="s">
        <v>7186</v>
      </c>
      <c r="W3956" s="1" t="s">
        <v>1521</v>
      </c>
      <c r="X3956" s="1" t="str">
        <f>IF(W3956="", "", IFERROR(VLOOKUP(W3956, colorList!A:B,2,FALSE),""))</f>
        <v>krétakék</v>
      </c>
    </row>
    <row r="3957" spans="1:24" ht="27.75" customHeight="1" x14ac:dyDescent="0.25">
      <c r="A3957" s="1" t="s">
        <v>9844</v>
      </c>
      <c r="B3957" s="1" t="str">
        <f>TRIM(D3957)</f>
        <v>155 cm</v>
      </c>
      <c r="C3957" s="1" t="str">
        <f>IFERROR(VLOOKUP(TRIM(D3957), sizeList!A:B, 2, FALSE), "")</f>
        <v>155 cm</v>
      </c>
      <c r="D3957" s="1" t="s">
        <v>147</v>
      </c>
      <c r="E3957" s="1" t="str">
        <f>TRIM(F3957)</f>
        <v>Waldhausen Comfort eső-légytakaró</v>
      </c>
      <c r="F3957" s="1" t="s">
        <v>7183</v>
      </c>
      <c r="G3957" s="1" t="s">
        <v>7197</v>
      </c>
      <c r="H3957" s="1" t="s">
        <v>52</v>
      </c>
      <c r="I3957" s="1" t="s">
        <v>23</v>
      </c>
      <c r="J3957" s="1" t="str">
        <f>TRIM(I3957)</f>
        <v>Lófelszerelés</v>
      </c>
      <c r="K3957" s="1" t="s">
        <v>2286</v>
      </c>
      <c r="L3957" s="1" t="str">
        <f>TRIM(K3957)</f>
        <v>Légy elleni védelem</v>
      </c>
      <c r="M3957" s="1" t="s">
        <v>7015</v>
      </c>
      <c r="N3957" s="1" t="str">
        <f>TRIM(M3957)</f>
        <v>Légytakaró</v>
      </c>
      <c r="P3957" s="1" t="str">
        <f>TRIM(O3957)</f>
        <v/>
      </c>
      <c r="Q3957" s="18" t="s">
        <v>7185</v>
      </c>
      <c r="R3957" s="8">
        <v>4057962228009</v>
      </c>
      <c r="S3957" s="1">
        <v>64.95</v>
      </c>
      <c r="T3957" s="1" t="s">
        <v>26</v>
      </c>
      <c r="U3957" s="1">
        <v>2.2160000000000002</v>
      </c>
      <c r="V3957" s="1" t="s">
        <v>7186</v>
      </c>
      <c r="W3957" s="1" t="s">
        <v>1521</v>
      </c>
      <c r="X3957" s="1" t="str">
        <f>IF(W3957="", "", IFERROR(VLOOKUP(W3957, colorList!A:B,2,FALSE),""))</f>
        <v>krétakék</v>
      </c>
    </row>
    <row r="3958" spans="1:24" ht="27.75" customHeight="1" x14ac:dyDescent="0.25">
      <c r="A3958" s="1" t="s">
        <v>17231</v>
      </c>
      <c r="B3958" s="1" t="str">
        <f>TRIM(D3958)</f>
        <v>115 cm</v>
      </c>
      <c r="C3958" s="1" t="str">
        <f>IFERROR(VLOOKUP(TRIM(D3958), sizeList!A:B, 2, FALSE), "")</f>
        <v>115 cm</v>
      </c>
      <c r="D3958" s="1" t="s">
        <v>5143</v>
      </c>
      <c r="E3958" s="1" t="str">
        <f>TRIM(F3958)</f>
        <v>Waldhausen Comfort eső-légytakaró</v>
      </c>
      <c r="F3958" s="1" t="s">
        <v>7183</v>
      </c>
      <c r="G3958" s="1" t="s">
        <v>17232</v>
      </c>
      <c r="H3958" s="1" t="s">
        <v>52</v>
      </c>
      <c r="I3958" s="1" t="s">
        <v>23</v>
      </c>
      <c r="J3958" s="1" t="str">
        <f>TRIM(I3958)</f>
        <v>Lófelszerelés</v>
      </c>
      <c r="K3958" s="1" t="s">
        <v>17233</v>
      </c>
      <c r="L3958" s="1" t="str">
        <f>TRIM(K3958)</f>
        <v>légy elleni védelem</v>
      </c>
      <c r="M3958" s="1" t="s">
        <v>7015</v>
      </c>
      <c r="N3958" s="1" t="str">
        <f>TRIM(M3958)</f>
        <v>Légytakaró</v>
      </c>
      <c r="P3958" s="1" t="str">
        <f>TRIM(O3958)</f>
        <v/>
      </c>
      <c r="R3958" s="8">
        <v>4057962233218</v>
      </c>
      <c r="S3958" s="1">
        <v>69.95</v>
      </c>
      <c r="T3958" s="1" t="s">
        <v>26</v>
      </c>
      <c r="U3958" s="1">
        <v>2.4020000000000001</v>
      </c>
      <c r="W3958" s="1" t="s">
        <v>370</v>
      </c>
      <c r="X3958" s="1" t="str">
        <f>IF(W3958="", "", IFERROR(VLOOKUP(W3958, colorList!A:B,2,FALSE),""))</f>
        <v>éjkék</v>
      </c>
    </row>
    <row r="3959" spans="1:24" ht="27.75" customHeight="1" x14ac:dyDescent="0.25">
      <c r="A3959" s="1" t="s">
        <v>17234</v>
      </c>
      <c r="B3959" s="1" t="str">
        <f>TRIM(D3959)</f>
        <v>165 cm</v>
      </c>
      <c r="C3959" s="1" t="str">
        <f>IFERROR(VLOOKUP(TRIM(D3959), sizeList!A:B, 2, FALSE), "")</f>
        <v>165 cm</v>
      </c>
      <c r="D3959" s="1" t="s">
        <v>5149</v>
      </c>
      <c r="E3959" s="1" t="str">
        <f>TRIM(F3959)</f>
        <v>Waldhausen Comfort eső-légytakaró</v>
      </c>
      <c r="F3959" s="1" t="s">
        <v>7183</v>
      </c>
      <c r="G3959" s="1" t="s">
        <v>17235</v>
      </c>
      <c r="H3959" s="1" t="s">
        <v>52</v>
      </c>
      <c r="I3959" s="1" t="s">
        <v>23</v>
      </c>
      <c r="J3959" s="1" t="str">
        <f>TRIM(I3959)</f>
        <v>Lófelszerelés</v>
      </c>
      <c r="K3959" s="1" t="s">
        <v>17233</v>
      </c>
      <c r="L3959" s="1" t="str">
        <f>TRIM(K3959)</f>
        <v>légy elleni védelem</v>
      </c>
      <c r="M3959" s="1" t="s">
        <v>7015</v>
      </c>
      <c r="N3959" s="1" t="str">
        <f>TRIM(M3959)</f>
        <v>Légytakaró</v>
      </c>
      <c r="P3959" s="1" t="str">
        <f>TRIM(O3959)</f>
        <v/>
      </c>
      <c r="R3959" s="8">
        <v>4057962233225</v>
      </c>
      <c r="S3959" s="1">
        <v>69.95</v>
      </c>
      <c r="T3959" s="1" t="s">
        <v>26</v>
      </c>
      <c r="U3959" s="1">
        <v>2.4020000000000001</v>
      </c>
      <c r="W3959" s="1" t="s">
        <v>370</v>
      </c>
      <c r="X3959" s="1" t="str">
        <f>IF(W3959="", "", IFERROR(VLOOKUP(W3959, colorList!A:B,2,FALSE),""))</f>
        <v>éjkék</v>
      </c>
    </row>
    <row r="3960" spans="1:24" ht="27.75" customHeight="1" x14ac:dyDescent="0.25">
      <c r="A3960" s="1" t="s">
        <v>17236</v>
      </c>
      <c r="B3960" s="1" t="str">
        <f>TRIM(D3960)</f>
        <v>115 cm</v>
      </c>
      <c r="C3960" s="1" t="str">
        <f>IFERROR(VLOOKUP(TRIM(D3960), sizeList!A:B, 2, FALSE), "")</f>
        <v>115 cm</v>
      </c>
      <c r="D3960" s="1" t="s">
        <v>5143</v>
      </c>
      <c r="E3960" s="1" t="str">
        <f>TRIM(F3960)</f>
        <v>Waldhausen Comfort eső-légytakaró</v>
      </c>
      <c r="F3960" s="1" t="s">
        <v>7183</v>
      </c>
      <c r="G3960" s="1" t="s">
        <v>17237</v>
      </c>
      <c r="H3960" s="1" t="s">
        <v>52</v>
      </c>
      <c r="I3960" s="1" t="s">
        <v>23</v>
      </c>
      <c r="J3960" s="1" t="str">
        <f>TRIM(I3960)</f>
        <v>Lófelszerelés</v>
      </c>
      <c r="K3960" s="1" t="s">
        <v>17233</v>
      </c>
      <c r="L3960" s="1" t="str">
        <f>TRIM(K3960)</f>
        <v>légy elleni védelem</v>
      </c>
      <c r="M3960" s="1" t="s">
        <v>7015</v>
      </c>
      <c r="N3960" s="1" t="str">
        <f>TRIM(M3960)</f>
        <v>Légytakaró</v>
      </c>
      <c r="P3960" s="1" t="str">
        <f>TRIM(O3960)</f>
        <v/>
      </c>
      <c r="R3960" s="8">
        <v>4057962233232</v>
      </c>
      <c r="S3960" s="1">
        <v>69.95</v>
      </c>
      <c r="T3960" s="1" t="s">
        <v>26</v>
      </c>
      <c r="U3960" s="1">
        <v>2.4020000000000001</v>
      </c>
      <c r="W3960" s="1" t="s">
        <v>1455</v>
      </c>
      <c r="X3960" s="1" t="str">
        <f>IF(W3960="", "", IFERROR(VLOOKUP(W3960, colorList!A:B,2,FALSE),""))</f>
        <v>szürke</v>
      </c>
    </row>
    <row r="3961" spans="1:24" ht="27.75" customHeight="1" x14ac:dyDescent="0.25">
      <c r="A3961" s="1" t="s">
        <v>17238</v>
      </c>
      <c r="B3961" s="1" t="str">
        <f>TRIM(D3961)</f>
        <v>165 cm</v>
      </c>
      <c r="C3961" s="1" t="str">
        <f>IFERROR(VLOOKUP(TRIM(D3961), sizeList!A:B, 2, FALSE), "")</f>
        <v>165 cm</v>
      </c>
      <c r="D3961" s="1" t="s">
        <v>5149</v>
      </c>
      <c r="E3961" s="1" t="str">
        <f>TRIM(F3961)</f>
        <v>Waldhausen Comfort eső-légytakaró</v>
      </c>
      <c r="F3961" s="1" t="s">
        <v>7183</v>
      </c>
      <c r="G3961" s="1" t="s">
        <v>17239</v>
      </c>
      <c r="H3961" s="1" t="s">
        <v>52</v>
      </c>
      <c r="I3961" s="1" t="s">
        <v>23</v>
      </c>
      <c r="J3961" s="1" t="str">
        <f>TRIM(I3961)</f>
        <v>Lófelszerelés</v>
      </c>
      <c r="K3961" s="1" t="s">
        <v>17233</v>
      </c>
      <c r="L3961" s="1" t="str">
        <f>TRIM(K3961)</f>
        <v>légy elleni védelem</v>
      </c>
      <c r="M3961" s="1" t="s">
        <v>7015</v>
      </c>
      <c r="N3961" s="1" t="str">
        <f>TRIM(M3961)</f>
        <v>Légytakaró</v>
      </c>
      <c r="P3961" s="1" t="str">
        <f>TRIM(O3961)</f>
        <v/>
      </c>
      <c r="R3961" s="8">
        <v>4057962233249</v>
      </c>
      <c r="S3961" s="1">
        <v>69.95</v>
      </c>
      <c r="T3961" s="1" t="s">
        <v>26</v>
      </c>
      <c r="U3961" s="1">
        <v>2.4020000000000001</v>
      </c>
      <c r="W3961" s="1" t="s">
        <v>1455</v>
      </c>
      <c r="X3961" s="1" t="str">
        <f>IF(W3961="", "", IFERROR(VLOOKUP(W3961, colorList!A:B,2,FALSE),""))</f>
        <v>szürke</v>
      </c>
    </row>
    <row r="3962" spans="1:24" ht="27.75" customHeight="1" x14ac:dyDescent="0.25">
      <c r="A3962" s="1" t="s">
        <v>10711</v>
      </c>
      <c r="B3962" s="1" t="str">
        <f>TRIM(D3962)</f>
        <v>L</v>
      </c>
      <c r="C3962" s="1" t="str">
        <f>IFERROR(VLOOKUP(TRIM(D3962), sizeList!A:B, 2, FALSE), "")</f>
        <v>L</v>
      </c>
      <c r="D3962" s="1" t="s">
        <v>1899</v>
      </c>
      <c r="E3962" s="1" t="str">
        <f>TRIM(F3962)</f>
        <v>Waldhausen Comfort Fur szőrmés pataharang</v>
      </c>
      <c r="F3962" s="1" t="s">
        <v>8767</v>
      </c>
      <c r="G3962" s="1" t="s">
        <v>8771</v>
      </c>
      <c r="H3962" s="1" t="s">
        <v>52</v>
      </c>
      <c r="I3962" s="1" t="s">
        <v>23</v>
      </c>
      <c r="J3962" s="1" t="str">
        <f>TRIM(I3962)</f>
        <v>Lófelszerelés</v>
      </c>
      <c r="K3962" s="1" t="s">
        <v>194</v>
      </c>
      <c r="L3962" s="1" t="str">
        <f>TRIM(K3962)</f>
        <v>Láb- és patavédő</v>
      </c>
      <c r="M3962" s="1" t="s">
        <v>8709</v>
      </c>
      <c r="N3962" s="1" t="str">
        <f>TRIM(M3962)</f>
        <v>Pataharang, pártavédő</v>
      </c>
      <c r="P3962" s="1" t="str">
        <f>TRIM(O3962)</f>
        <v/>
      </c>
      <c r="Q3962" s="18" t="s">
        <v>8769</v>
      </c>
      <c r="R3962" s="8">
        <v>4057962202870</v>
      </c>
      <c r="S3962" s="1">
        <v>26.95</v>
      </c>
      <c r="T3962" s="1" t="s">
        <v>26</v>
      </c>
      <c r="U3962" s="1">
        <v>0.22800000000000001</v>
      </c>
      <c r="V3962" s="1" t="s">
        <v>8770</v>
      </c>
      <c r="W3962" s="1" t="s">
        <v>1818</v>
      </c>
      <c r="X3962" s="1" t="str">
        <f>IF(W3962="", "", IFERROR(VLOOKUP(W3962, colorList!A:B,2,FALSE),""))</f>
        <v>fekete/natúr</v>
      </c>
    </row>
    <row r="3963" spans="1:24" ht="27.75" customHeight="1" x14ac:dyDescent="0.25">
      <c r="A3963" s="1" t="s">
        <v>10713</v>
      </c>
      <c r="B3963" s="1" t="str">
        <f>TRIM(D3963)</f>
        <v>M</v>
      </c>
      <c r="C3963" s="1" t="str">
        <f>IFERROR(VLOOKUP(TRIM(D3963), sizeList!A:B, 2, FALSE), "")</f>
        <v>M</v>
      </c>
      <c r="D3963" s="1" t="s">
        <v>1904</v>
      </c>
      <c r="E3963" s="1" t="str">
        <f>TRIM(F3963)</f>
        <v>Waldhausen Comfort Fur szőrmés pataharang</v>
      </c>
      <c r="F3963" s="1" t="s">
        <v>8767</v>
      </c>
      <c r="G3963" s="1" t="s">
        <v>8773</v>
      </c>
      <c r="H3963" s="1" t="s">
        <v>52</v>
      </c>
      <c r="I3963" s="1" t="s">
        <v>23</v>
      </c>
      <c r="J3963" s="1" t="str">
        <f>TRIM(I3963)</f>
        <v>Lófelszerelés</v>
      </c>
      <c r="K3963" s="1" t="s">
        <v>194</v>
      </c>
      <c r="L3963" s="1" t="str">
        <f>TRIM(K3963)</f>
        <v>Láb- és patavédő</v>
      </c>
      <c r="M3963" s="1" t="s">
        <v>8709</v>
      </c>
      <c r="N3963" s="1" t="str">
        <f>TRIM(M3963)</f>
        <v>Pataharang, pártavédő</v>
      </c>
      <c r="P3963" s="1" t="str">
        <f>TRIM(O3963)</f>
        <v/>
      </c>
      <c r="Q3963" s="18" t="s">
        <v>8769</v>
      </c>
      <c r="R3963" s="8">
        <v>4057962202887</v>
      </c>
      <c r="S3963" s="1">
        <v>26.95</v>
      </c>
      <c r="T3963" s="1" t="s">
        <v>26</v>
      </c>
      <c r="U3963" s="1">
        <v>0.22800000000000001</v>
      </c>
      <c r="V3963" s="1" t="s">
        <v>8770</v>
      </c>
      <c r="W3963" s="1" t="s">
        <v>1818</v>
      </c>
      <c r="X3963" s="1" t="str">
        <f>IF(W3963="", "", IFERROR(VLOOKUP(W3963, colorList!A:B,2,FALSE),""))</f>
        <v>fekete/natúr</v>
      </c>
    </row>
    <row r="3964" spans="1:24" ht="27.75" customHeight="1" x14ac:dyDescent="0.25">
      <c r="A3964" s="1" t="s">
        <v>10715</v>
      </c>
      <c r="B3964" s="1" t="str">
        <f>TRIM(D3964)</f>
        <v>XL</v>
      </c>
      <c r="C3964" s="1" t="str">
        <f>IFERROR(VLOOKUP(TRIM(D3964), sizeList!A:B, 2, FALSE), "")</f>
        <v>XL</v>
      </c>
      <c r="D3964" s="1" t="s">
        <v>1907</v>
      </c>
      <c r="E3964" s="1" t="str">
        <f>TRIM(F3964)</f>
        <v>Waldhausen Comfort Fur szőrmés pataharang</v>
      </c>
      <c r="F3964" s="1" t="s">
        <v>8767</v>
      </c>
      <c r="G3964" s="1" t="s">
        <v>8775</v>
      </c>
      <c r="H3964" s="1" t="s">
        <v>52</v>
      </c>
      <c r="I3964" s="1" t="s">
        <v>23</v>
      </c>
      <c r="J3964" s="1" t="str">
        <f>TRIM(I3964)</f>
        <v>Lófelszerelés</v>
      </c>
      <c r="K3964" s="1" t="s">
        <v>194</v>
      </c>
      <c r="L3964" s="1" t="str">
        <f>TRIM(K3964)</f>
        <v>Láb- és patavédő</v>
      </c>
      <c r="M3964" s="1" t="s">
        <v>8709</v>
      </c>
      <c r="N3964" s="1" t="str">
        <f>TRIM(M3964)</f>
        <v>Pataharang, pártavédő</v>
      </c>
      <c r="P3964" s="1" t="str">
        <f>TRIM(O3964)</f>
        <v/>
      </c>
      <c r="Q3964" s="18" t="s">
        <v>8769</v>
      </c>
      <c r="R3964" s="8">
        <v>4057962202894</v>
      </c>
      <c r="S3964" s="1">
        <v>26.95</v>
      </c>
      <c r="T3964" s="1" t="s">
        <v>26</v>
      </c>
      <c r="U3964" s="1">
        <v>0.22800000000000001</v>
      </c>
      <c r="V3964" s="1" t="s">
        <v>8770</v>
      </c>
      <c r="W3964" s="1" t="s">
        <v>1818</v>
      </c>
      <c r="X3964" s="1" t="str">
        <f>IF(W3964="", "", IFERROR(VLOOKUP(W3964, colorList!A:B,2,FALSE),""))</f>
        <v>fekete/natúr</v>
      </c>
    </row>
    <row r="3965" spans="1:24" ht="27.75" customHeight="1" x14ac:dyDescent="0.25">
      <c r="A3965" s="1" t="s">
        <v>10710</v>
      </c>
      <c r="B3965" s="1" t="str">
        <f>TRIM(D3965)</f>
        <v>L</v>
      </c>
      <c r="C3965" s="1" t="str">
        <f>IFERROR(VLOOKUP(TRIM(D3965), sizeList!A:B, 2, FALSE), "")</f>
        <v>L</v>
      </c>
      <c r="D3965" s="1" t="s">
        <v>1899</v>
      </c>
      <c r="E3965" s="1" t="str">
        <f>TRIM(F3965)</f>
        <v>Waldhausen Comfort Fur szőrmés pataharang</v>
      </c>
      <c r="F3965" s="1" t="s">
        <v>8767</v>
      </c>
      <c r="G3965" s="1" t="s">
        <v>8768</v>
      </c>
      <c r="H3965" s="1" t="s">
        <v>52</v>
      </c>
      <c r="I3965" s="1" t="s">
        <v>23</v>
      </c>
      <c r="J3965" s="1" t="str">
        <f>TRIM(I3965)</f>
        <v>Lófelszerelés</v>
      </c>
      <c r="K3965" s="1" t="s">
        <v>194</v>
      </c>
      <c r="L3965" s="1" t="str">
        <f>TRIM(K3965)</f>
        <v>Láb- és patavédő</v>
      </c>
      <c r="M3965" s="1" t="s">
        <v>8709</v>
      </c>
      <c r="N3965" s="1" t="str">
        <f>TRIM(M3965)</f>
        <v>Pataharang, pártavédő</v>
      </c>
      <c r="P3965" s="1" t="str">
        <f>TRIM(O3965)</f>
        <v/>
      </c>
      <c r="Q3965" s="18" t="s">
        <v>8769</v>
      </c>
      <c r="R3965" s="8">
        <v>4057962202900</v>
      </c>
      <c r="S3965" s="1">
        <v>26.95</v>
      </c>
      <c r="T3965" s="1" t="s">
        <v>26</v>
      </c>
      <c r="U3965" s="1">
        <v>0.22800000000000001</v>
      </c>
      <c r="V3965" s="1" t="s">
        <v>8770</v>
      </c>
      <c r="W3965" s="1" t="s">
        <v>3785</v>
      </c>
      <c r="X3965" s="1" t="str">
        <f>IF(W3965="", "", IFERROR(VLOOKUP(W3965, colorList!A:B,2,FALSE),""))</f>
        <v>éjkék/natúr</v>
      </c>
    </row>
    <row r="3966" spans="1:24" ht="27.75" customHeight="1" x14ac:dyDescent="0.25">
      <c r="A3966" s="1" t="s">
        <v>10712</v>
      </c>
      <c r="B3966" s="1" t="str">
        <f>TRIM(D3966)</f>
        <v>M</v>
      </c>
      <c r="C3966" s="1" t="str">
        <f>IFERROR(VLOOKUP(TRIM(D3966), sizeList!A:B, 2, FALSE), "")</f>
        <v>M</v>
      </c>
      <c r="D3966" s="1" t="s">
        <v>1904</v>
      </c>
      <c r="E3966" s="1" t="str">
        <f>TRIM(F3966)</f>
        <v>Waldhausen Comfort Fur szőrmés pataharang</v>
      </c>
      <c r="F3966" s="1" t="s">
        <v>8767</v>
      </c>
      <c r="G3966" s="1" t="s">
        <v>8772</v>
      </c>
      <c r="H3966" s="1" t="s">
        <v>52</v>
      </c>
      <c r="I3966" s="1" t="s">
        <v>23</v>
      </c>
      <c r="J3966" s="1" t="str">
        <f>TRIM(I3966)</f>
        <v>Lófelszerelés</v>
      </c>
      <c r="K3966" s="1" t="s">
        <v>194</v>
      </c>
      <c r="L3966" s="1" t="str">
        <f>TRIM(K3966)</f>
        <v>Láb- és patavédő</v>
      </c>
      <c r="M3966" s="1" t="s">
        <v>8709</v>
      </c>
      <c r="N3966" s="1" t="str">
        <f>TRIM(M3966)</f>
        <v>Pataharang, pártavédő</v>
      </c>
      <c r="P3966" s="1" t="str">
        <f>TRIM(O3966)</f>
        <v/>
      </c>
      <c r="Q3966" s="18" t="s">
        <v>8769</v>
      </c>
      <c r="R3966" s="8">
        <v>4057962202917</v>
      </c>
      <c r="S3966" s="1">
        <v>26.95</v>
      </c>
      <c r="T3966" s="1" t="s">
        <v>26</v>
      </c>
      <c r="U3966" s="1">
        <v>0.22800000000000001</v>
      </c>
      <c r="V3966" s="1" t="s">
        <v>8770</v>
      </c>
      <c r="W3966" s="1" t="s">
        <v>3785</v>
      </c>
      <c r="X3966" s="1" t="str">
        <f>IF(W3966="", "", IFERROR(VLOOKUP(W3966, colorList!A:B,2,FALSE),""))</f>
        <v>éjkék/natúr</v>
      </c>
    </row>
    <row r="3967" spans="1:24" ht="27.75" customHeight="1" x14ac:dyDescent="0.25">
      <c r="A3967" s="1" t="s">
        <v>10714</v>
      </c>
      <c r="B3967" s="1" t="str">
        <f>TRIM(D3967)</f>
        <v>XL</v>
      </c>
      <c r="C3967" s="1" t="str">
        <f>IFERROR(VLOOKUP(TRIM(D3967), sizeList!A:B, 2, FALSE), "")</f>
        <v>XL</v>
      </c>
      <c r="D3967" s="1" t="s">
        <v>1907</v>
      </c>
      <c r="E3967" s="1" t="str">
        <f>TRIM(F3967)</f>
        <v>Waldhausen Comfort Fur szőrmés pataharang</v>
      </c>
      <c r="F3967" s="1" t="s">
        <v>8767</v>
      </c>
      <c r="G3967" s="1" t="s">
        <v>8774</v>
      </c>
      <c r="H3967" s="1" t="s">
        <v>52</v>
      </c>
      <c r="I3967" s="1" t="s">
        <v>23</v>
      </c>
      <c r="J3967" s="1" t="str">
        <f>TRIM(I3967)</f>
        <v>Lófelszerelés</v>
      </c>
      <c r="K3967" s="1" t="s">
        <v>194</v>
      </c>
      <c r="L3967" s="1" t="str">
        <f>TRIM(K3967)</f>
        <v>Láb- és patavédő</v>
      </c>
      <c r="M3967" s="1" t="s">
        <v>8709</v>
      </c>
      <c r="N3967" s="1" t="str">
        <f>TRIM(M3967)</f>
        <v>Pataharang, pártavédő</v>
      </c>
      <c r="P3967" s="1" t="str">
        <f>TRIM(O3967)</f>
        <v/>
      </c>
      <c r="Q3967" s="18" t="s">
        <v>8769</v>
      </c>
      <c r="R3967" s="8">
        <v>4057962202924</v>
      </c>
      <c r="S3967" s="1">
        <v>26.95</v>
      </c>
      <c r="T3967" s="1" t="s">
        <v>26</v>
      </c>
      <c r="U3967" s="1">
        <v>0.22800000000000001</v>
      </c>
      <c r="V3967" s="1" t="s">
        <v>8770</v>
      </c>
      <c r="W3967" s="1" t="s">
        <v>3785</v>
      </c>
      <c r="X3967" s="1" t="str">
        <f>IF(W3967="", "", IFERROR(VLOOKUP(W3967, colorList!A:B,2,FALSE),""))</f>
        <v>éjkék/natúr</v>
      </c>
    </row>
    <row r="3968" spans="1:24" ht="27.75" customHeight="1" x14ac:dyDescent="0.25">
      <c r="A3968" s="1" t="s">
        <v>10717</v>
      </c>
      <c r="B3968" s="1" t="str">
        <f>TRIM(D3968)</f>
        <v>XXL</v>
      </c>
      <c r="C3968" s="1" t="str">
        <f>IFERROR(VLOOKUP(TRIM(D3968), sizeList!A:B, 2, FALSE), "")</f>
        <v>XXL</v>
      </c>
      <c r="D3968" s="1" t="s">
        <v>1932</v>
      </c>
      <c r="E3968" s="1" t="str">
        <f>TRIM(F3968)</f>
        <v>Waldhausen Comfort Fur szőrmés pataharang</v>
      </c>
      <c r="F3968" s="1" t="s">
        <v>8767</v>
      </c>
      <c r="G3968" s="1" t="s">
        <v>8777</v>
      </c>
      <c r="H3968" s="1" t="s">
        <v>52</v>
      </c>
      <c r="I3968" s="1" t="s">
        <v>23</v>
      </c>
      <c r="J3968" s="1" t="str">
        <f>TRIM(I3968)</f>
        <v>Lófelszerelés</v>
      </c>
      <c r="K3968" s="1" t="s">
        <v>194</v>
      </c>
      <c r="L3968" s="1" t="str">
        <f>TRIM(K3968)</f>
        <v>Láb- és patavédő</v>
      </c>
      <c r="M3968" s="1" t="s">
        <v>8709</v>
      </c>
      <c r="N3968" s="1" t="str">
        <f>TRIM(M3968)</f>
        <v>Pataharang, pártavédő</v>
      </c>
      <c r="P3968" s="1" t="str">
        <f>TRIM(O3968)</f>
        <v/>
      </c>
      <c r="Q3968" s="18" t="s">
        <v>8769</v>
      </c>
      <c r="R3968" s="8">
        <v>4057962212374</v>
      </c>
      <c r="S3968" s="1">
        <v>26.95</v>
      </c>
      <c r="T3968" s="1" t="s">
        <v>26</v>
      </c>
      <c r="U3968" s="1">
        <v>0.4</v>
      </c>
      <c r="V3968" s="1" t="s">
        <v>8770</v>
      </c>
      <c r="W3968" s="1" t="s">
        <v>1818</v>
      </c>
      <c r="X3968" s="1" t="str">
        <f>IF(W3968="", "", IFERROR(VLOOKUP(W3968, colorList!A:B,2,FALSE),""))</f>
        <v>fekete/natúr</v>
      </c>
    </row>
    <row r="3969" spans="1:24" ht="27.75" customHeight="1" x14ac:dyDescent="0.25">
      <c r="A3969" s="1" t="s">
        <v>10716</v>
      </c>
      <c r="B3969" s="1" t="str">
        <f>TRIM(D3969)</f>
        <v>XXL</v>
      </c>
      <c r="C3969" s="1" t="str">
        <f>IFERROR(VLOOKUP(TRIM(D3969), sizeList!A:B, 2, FALSE), "")</f>
        <v>XXL</v>
      </c>
      <c r="D3969" s="1" t="s">
        <v>1932</v>
      </c>
      <c r="E3969" s="1" t="str">
        <f>TRIM(F3969)</f>
        <v>Waldhausen Comfort Fur szőrmés pataharang</v>
      </c>
      <c r="F3969" s="1" t="s">
        <v>8767</v>
      </c>
      <c r="G3969" s="1" t="s">
        <v>8776</v>
      </c>
      <c r="H3969" s="1" t="s">
        <v>52</v>
      </c>
      <c r="I3969" s="1" t="s">
        <v>23</v>
      </c>
      <c r="J3969" s="1" t="str">
        <f>TRIM(I3969)</f>
        <v>Lófelszerelés</v>
      </c>
      <c r="K3969" s="1" t="s">
        <v>194</v>
      </c>
      <c r="L3969" s="1" t="str">
        <f>TRIM(K3969)</f>
        <v>Láb- és patavédő</v>
      </c>
      <c r="M3969" s="1" t="s">
        <v>8709</v>
      </c>
      <c r="N3969" s="1" t="str">
        <f>TRIM(M3969)</f>
        <v>Pataharang, pártavédő</v>
      </c>
      <c r="P3969" s="1" t="str">
        <f>TRIM(O3969)</f>
        <v/>
      </c>
      <c r="Q3969" s="18" t="s">
        <v>8769</v>
      </c>
      <c r="R3969" s="8">
        <v>4057962212381</v>
      </c>
      <c r="S3969" s="1">
        <v>26.95</v>
      </c>
      <c r="T3969" s="1" t="s">
        <v>26</v>
      </c>
      <c r="U3969" s="1">
        <v>0.4</v>
      </c>
      <c r="V3969" s="1" t="s">
        <v>8770</v>
      </c>
      <c r="W3969" s="1" t="s">
        <v>3785</v>
      </c>
      <c r="X3969" s="1" t="str">
        <f>IF(W3969="", "", IFERROR(VLOOKUP(W3969, colorList!A:B,2,FALSE),""))</f>
        <v>éjkék/natúr</v>
      </c>
    </row>
    <row r="3970" spans="1:24" ht="27.75" customHeight="1" x14ac:dyDescent="0.25">
      <c r="A3970" s="1" t="s">
        <v>10718</v>
      </c>
      <c r="B3970" s="1" t="str">
        <f>TRIM(D3970)</f>
        <v>L</v>
      </c>
      <c r="C3970" s="1" t="str">
        <f>IFERROR(VLOOKUP(TRIM(D3970), sizeList!A:B, 2, FALSE), "")</f>
        <v>L</v>
      </c>
      <c r="D3970" s="1" t="s">
        <v>1899</v>
      </c>
      <c r="E3970" s="1" t="str">
        <f>TRIM(F3970)</f>
        <v>Waldhausen Comfort Fur szőrmés pataharang</v>
      </c>
      <c r="F3970" s="1" t="s">
        <v>8767</v>
      </c>
      <c r="G3970" s="1" t="s">
        <v>8778</v>
      </c>
      <c r="H3970" s="1" t="s">
        <v>52</v>
      </c>
      <c r="I3970" s="1" t="s">
        <v>23</v>
      </c>
      <c r="J3970" s="1" t="str">
        <f>TRIM(I3970)</f>
        <v>Lófelszerelés</v>
      </c>
      <c r="K3970" s="1" t="s">
        <v>194</v>
      </c>
      <c r="L3970" s="1" t="str">
        <f>TRIM(K3970)</f>
        <v>Láb- és patavédő</v>
      </c>
      <c r="M3970" s="1" t="s">
        <v>8709</v>
      </c>
      <c r="N3970" s="1" t="str">
        <f>TRIM(M3970)</f>
        <v>Pataharang, pártavédő</v>
      </c>
      <c r="P3970" s="1" t="str">
        <f>TRIM(O3970)</f>
        <v/>
      </c>
      <c r="Q3970" s="18" t="s">
        <v>8769</v>
      </c>
      <c r="R3970" s="8">
        <v>4057962227262</v>
      </c>
      <c r="S3970" s="1">
        <v>26.95</v>
      </c>
      <c r="T3970" s="1" t="s">
        <v>26</v>
      </c>
      <c r="U3970" s="1">
        <v>0.22800000000000001</v>
      </c>
      <c r="V3970" s="1" t="s">
        <v>8770</v>
      </c>
      <c r="W3970" s="1" t="s">
        <v>3802</v>
      </c>
      <c r="X3970" s="1" t="str">
        <f>IF(W3970="", "", IFERROR(VLOOKUP(W3970, colorList!A:B,2,FALSE),""))</f>
        <v>_x000D_
alpesi kék/natúr</v>
      </c>
    </row>
    <row r="3971" spans="1:24" ht="27.75" customHeight="1" x14ac:dyDescent="0.25">
      <c r="A3971" s="1" t="s">
        <v>10719</v>
      </c>
      <c r="B3971" s="1" t="str">
        <f>TRIM(D3971)</f>
        <v>M</v>
      </c>
      <c r="C3971" s="1" t="str">
        <f>IFERROR(VLOOKUP(TRIM(D3971), sizeList!A:B, 2, FALSE), "")</f>
        <v>M</v>
      </c>
      <c r="D3971" s="1" t="s">
        <v>1904</v>
      </c>
      <c r="E3971" s="1" t="str">
        <f>TRIM(F3971)</f>
        <v>Waldhausen Comfort Fur szőrmés pataharang</v>
      </c>
      <c r="F3971" s="1" t="s">
        <v>8767</v>
      </c>
      <c r="G3971" s="1" t="s">
        <v>8779</v>
      </c>
      <c r="H3971" s="1" t="s">
        <v>52</v>
      </c>
      <c r="I3971" s="1" t="s">
        <v>23</v>
      </c>
      <c r="J3971" s="1" t="str">
        <f>TRIM(I3971)</f>
        <v>Lófelszerelés</v>
      </c>
      <c r="K3971" s="1" t="s">
        <v>194</v>
      </c>
      <c r="L3971" s="1" t="str">
        <f>TRIM(K3971)</f>
        <v>Láb- és patavédő</v>
      </c>
      <c r="M3971" s="1" t="s">
        <v>8709</v>
      </c>
      <c r="N3971" s="1" t="str">
        <f>TRIM(M3971)</f>
        <v>Pataharang, pártavédő</v>
      </c>
      <c r="P3971" s="1" t="str">
        <f>TRIM(O3971)</f>
        <v/>
      </c>
      <c r="Q3971" s="18" t="s">
        <v>8769</v>
      </c>
      <c r="R3971" s="8">
        <v>4057962227279</v>
      </c>
      <c r="S3971" s="1">
        <v>26.95</v>
      </c>
      <c r="T3971" s="1" t="s">
        <v>26</v>
      </c>
      <c r="U3971" s="1">
        <v>0.22800000000000001</v>
      </c>
      <c r="V3971" s="1" t="s">
        <v>8770</v>
      </c>
      <c r="W3971" s="1" t="s">
        <v>3802</v>
      </c>
      <c r="X3971" s="1" t="str">
        <f>IF(W3971="", "", IFERROR(VLOOKUP(W3971, colorList!A:B,2,FALSE),""))</f>
        <v>_x000D_
alpesi kék/natúr</v>
      </c>
    </row>
    <row r="3972" spans="1:24" ht="27.75" customHeight="1" x14ac:dyDescent="0.25">
      <c r="A3972" s="1" t="s">
        <v>10720</v>
      </c>
      <c r="B3972" s="1" t="str">
        <f>TRIM(D3972)</f>
        <v>XL</v>
      </c>
      <c r="C3972" s="1" t="str">
        <f>IFERROR(VLOOKUP(TRIM(D3972), sizeList!A:B, 2, FALSE), "")</f>
        <v>XL</v>
      </c>
      <c r="D3972" s="1" t="s">
        <v>1907</v>
      </c>
      <c r="E3972" s="1" t="str">
        <f>TRIM(F3972)</f>
        <v>Waldhausen Comfort Fur szőrmés pataharang</v>
      </c>
      <c r="F3972" s="1" t="s">
        <v>8767</v>
      </c>
      <c r="G3972" s="1" t="s">
        <v>8780</v>
      </c>
      <c r="H3972" s="1" t="s">
        <v>52</v>
      </c>
      <c r="I3972" s="1" t="s">
        <v>23</v>
      </c>
      <c r="J3972" s="1" t="str">
        <f>TRIM(I3972)</f>
        <v>Lófelszerelés</v>
      </c>
      <c r="K3972" s="1" t="s">
        <v>194</v>
      </c>
      <c r="L3972" s="1" t="str">
        <f>TRIM(K3972)</f>
        <v>Láb- és patavédő</v>
      </c>
      <c r="M3972" s="1" t="s">
        <v>8709</v>
      </c>
      <c r="N3972" s="1" t="str">
        <f>TRIM(M3972)</f>
        <v>Pataharang, pártavédő</v>
      </c>
      <c r="P3972" s="1" t="str">
        <f>TRIM(O3972)</f>
        <v/>
      </c>
      <c r="Q3972" s="18" t="s">
        <v>8769</v>
      </c>
      <c r="R3972" s="8">
        <v>4057962227286</v>
      </c>
      <c r="S3972" s="1">
        <v>26.95</v>
      </c>
      <c r="T3972" s="1" t="s">
        <v>26</v>
      </c>
      <c r="U3972" s="1">
        <v>0.22800000000000001</v>
      </c>
      <c r="V3972" s="1" t="s">
        <v>8770</v>
      </c>
      <c r="W3972" s="1" t="s">
        <v>3802</v>
      </c>
      <c r="X3972" s="1" t="str">
        <f>IF(W3972="", "", IFERROR(VLOOKUP(W3972, colorList!A:B,2,FALSE),""))</f>
        <v>_x000D_
alpesi kék/natúr</v>
      </c>
    </row>
    <row r="3973" spans="1:24" ht="27.75" customHeight="1" x14ac:dyDescent="0.25">
      <c r="A3973" s="1" t="s">
        <v>3425</v>
      </c>
      <c r="B3973" s="1" t="str">
        <f>TRIM(D3973)</f>
        <v>110 cm</v>
      </c>
      <c r="C3973" s="1" t="str">
        <f>IFERROR(VLOOKUP(TRIM(D3973), sizeList!A:B, 2, FALSE), "")</f>
        <v>110 cm</v>
      </c>
      <c r="D3973" s="1" t="s">
        <v>2997</v>
      </c>
      <c r="E3973" s="1" t="str">
        <f>TRIM(F3973)</f>
        <v>Waldhausen Comfort heveder</v>
      </c>
      <c r="F3973" s="1" t="s">
        <v>3426</v>
      </c>
      <c r="G3973" s="1" t="s">
        <v>3427</v>
      </c>
      <c r="H3973" s="1" t="s">
        <v>52</v>
      </c>
      <c r="I3973" s="1" t="s">
        <v>23</v>
      </c>
      <c r="J3973" s="1" t="str">
        <f>TRIM(I3973)</f>
        <v>Lófelszerelés</v>
      </c>
      <c r="K3973" s="1" t="s">
        <v>2962</v>
      </c>
      <c r="L3973" s="1" t="str">
        <f>TRIM(K3973)</f>
        <v>Nyereg és tartozékai</v>
      </c>
      <c r="M3973" s="1" t="s">
        <v>2963</v>
      </c>
      <c r="N3973" s="1" t="str">
        <f>TRIM(M3973)</f>
        <v>Heveder</v>
      </c>
      <c r="O3973" s="1" t="s">
        <v>2991</v>
      </c>
      <c r="P3973" s="1" t="str">
        <f>TRIM(O3973)</f>
        <v>Univerzális heveder</v>
      </c>
      <c r="Q3973" s="18" t="s">
        <v>3428</v>
      </c>
      <c r="R3973" s="8">
        <v>4057962226357</v>
      </c>
      <c r="S3973" s="1">
        <v>99.95</v>
      </c>
      <c r="T3973" s="1" t="s">
        <v>26</v>
      </c>
      <c r="U3973" s="1">
        <v>0.57999999999999996</v>
      </c>
      <c r="V3973" s="1" t="s">
        <v>3429</v>
      </c>
      <c r="W3973" s="1" t="s">
        <v>136</v>
      </c>
      <c r="X3973" s="1" t="str">
        <f>IF(W3973="", "", IFERROR(VLOOKUP(W3973, colorList!A:B,2,FALSE),""))</f>
        <v>fekete</v>
      </c>
    </row>
    <row r="3974" spans="1:24" ht="27.75" customHeight="1" x14ac:dyDescent="0.25">
      <c r="A3974" s="1" t="s">
        <v>3430</v>
      </c>
      <c r="B3974" s="1" t="str">
        <f>TRIM(D3974)</f>
        <v>115 cm</v>
      </c>
      <c r="C3974" s="1" t="str">
        <f>IFERROR(VLOOKUP(TRIM(D3974), sizeList!A:B, 2, FALSE), "")</f>
        <v>115 cm</v>
      </c>
      <c r="D3974" s="1" t="s">
        <v>130</v>
      </c>
      <c r="E3974" s="1" t="str">
        <f>TRIM(F3974)</f>
        <v>Waldhausen Comfort heveder</v>
      </c>
      <c r="F3974" s="1" t="s">
        <v>3426</v>
      </c>
      <c r="G3974" s="1" t="s">
        <v>3431</v>
      </c>
      <c r="H3974" s="1" t="s">
        <v>52</v>
      </c>
      <c r="I3974" s="1" t="s">
        <v>23</v>
      </c>
      <c r="J3974" s="1" t="str">
        <f>TRIM(I3974)</f>
        <v>Lófelszerelés</v>
      </c>
      <c r="K3974" s="1" t="s">
        <v>2962</v>
      </c>
      <c r="L3974" s="1" t="str">
        <f>TRIM(K3974)</f>
        <v>Nyereg és tartozékai</v>
      </c>
      <c r="M3974" s="1" t="s">
        <v>2963</v>
      </c>
      <c r="N3974" s="1" t="str">
        <f>TRIM(M3974)</f>
        <v>Heveder</v>
      </c>
      <c r="O3974" s="1" t="s">
        <v>2991</v>
      </c>
      <c r="P3974" s="1" t="str">
        <f>TRIM(O3974)</f>
        <v>Univerzális heveder</v>
      </c>
      <c r="Q3974" s="18" t="s">
        <v>3428</v>
      </c>
      <c r="R3974" s="8">
        <v>4057962226463</v>
      </c>
      <c r="S3974" s="1">
        <v>99.95</v>
      </c>
      <c r="T3974" s="1" t="s">
        <v>26</v>
      </c>
      <c r="U3974" s="1">
        <v>0.57999999999999996</v>
      </c>
      <c r="V3974" s="1" t="s">
        <v>3429</v>
      </c>
      <c r="W3974" s="1" t="s">
        <v>136</v>
      </c>
      <c r="X3974" s="1" t="str">
        <f>IF(W3974="", "", IFERROR(VLOOKUP(W3974, colorList!A:B,2,FALSE),""))</f>
        <v>fekete</v>
      </c>
    </row>
    <row r="3975" spans="1:24" ht="27.75" customHeight="1" x14ac:dyDescent="0.25">
      <c r="A3975" s="1" t="s">
        <v>3432</v>
      </c>
      <c r="B3975" s="1" t="str">
        <f>TRIM(D3975)</f>
        <v>120 cm</v>
      </c>
      <c r="C3975" s="1" t="str">
        <f>IFERROR(VLOOKUP(TRIM(D3975), sizeList!A:B, 2, FALSE), "")</f>
        <v>120 cm</v>
      </c>
      <c r="D3975" s="1" t="s">
        <v>2959</v>
      </c>
      <c r="E3975" s="1" t="str">
        <f>TRIM(F3975)</f>
        <v>Waldhausen Comfort heveder</v>
      </c>
      <c r="F3975" s="1" t="s">
        <v>3426</v>
      </c>
      <c r="G3975" s="1" t="s">
        <v>3433</v>
      </c>
      <c r="H3975" s="1" t="s">
        <v>52</v>
      </c>
      <c r="I3975" s="1" t="s">
        <v>23</v>
      </c>
      <c r="J3975" s="1" t="str">
        <f>TRIM(I3975)</f>
        <v>Lófelszerelés</v>
      </c>
      <c r="K3975" s="1" t="s">
        <v>2962</v>
      </c>
      <c r="L3975" s="1" t="str">
        <f>TRIM(K3975)</f>
        <v>Nyereg és tartozékai</v>
      </c>
      <c r="M3975" s="1" t="s">
        <v>2963</v>
      </c>
      <c r="N3975" s="1" t="str">
        <f>TRIM(M3975)</f>
        <v>Heveder</v>
      </c>
      <c r="O3975" s="1" t="s">
        <v>2991</v>
      </c>
      <c r="P3975" s="1" t="str">
        <f>TRIM(O3975)</f>
        <v>Univerzális heveder</v>
      </c>
      <c r="Q3975" s="18" t="s">
        <v>3428</v>
      </c>
      <c r="R3975" s="8">
        <v>4057962226470</v>
      </c>
      <c r="S3975" s="1">
        <v>99.95</v>
      </c>
      <c r="T3975" s="1" t="s">
        <v>26</v>
      </c>
      <c r="U3975" s="1">
        <v>0.57999999999999996</v>
      </c>
      <c r="V3975" s="1" t="s">
        <v>3429</v>
      </c>
      <c r="W3975" s="1" t="s">
        <v>136</v>
      </c>
      <c r="X3975" s="1" t="str">
        <f>IF(W3975="", "", IFERROR(VLOOKUP(W3975, colorList!A:B,2,FALSE),""))</f>
        <v>fekete</v>
      </c>
    </row>
    <row r="3976" spans="1:24" ht="27.75" customHeight="1" x14ac:dyDescent="0.25">
      <c r="A3976" s="1" t="s">
        <v>3434</v>
      </c>
      <c r="B3976" s="1" t="str">
        <f>TRIM(D3976)</f>
        <v>125 cm</v>
      </c>
      <c r="C3976" s="1" t="str">
        <f>IFERROR(VLOOKUP(TRIM(D3976), sizeList!A:B, 2, FALSE), "")</f>
        <v>125 cm</v>
      </c>
      <c r="D3976" s="1" t="s">
        <v>138</v>
      </c>
      <c r="E3976" s="1" t="str">
        <f>TRIM(F3976)</f>
        <v>Waldhausen Comfort heveder</v>
      </c>
      <c r="F3976" s="1" t="s">
        <v>3426</v>
      </c>
      <c r="G3976" s="1" t="s">
        <v>3435</v>
      </c>
      <c r="H3976" s="1" t="s">
        <v>52</v>
      </c>
      <c r="I3976" s="1" t="s">
        <v>23</v>
      </c>
      <c r="J3976" s="1" t="str">
        <f>TRIM(I3976)</f>
        <v>Lófelszerelés</v>
      </c>
      <c r="K3976" s="1" t="s">
        <v>2962</v>
      </c>
      <c r="L3976" s="1" t="str">
        <f>TRIM(K3976)</f>
        <v>Nyereg és tartozékai</v>
      </c>
      <c r="M3976" s="1" t="s">
        <v>2963</v>
      </c>
      <c r="N3976" s="1" t="str">
        <f>TRIM(M3976)</f>
        <v>Heveder</v>
      </c>
      <c r="O3976" s="1" t="s">
        <v>2991</v>
      </c>
      <c r="P3976" s="1" t="str">
        <f>TRIM(O3976)</f>
        <v>Univerzális heveder</v>
      </c>
      <c r="Q3976" s="18" t="s">
        <v>3428</v>
      </c>
      <c r="R3976" s="8">
        <v>4057962226487</v>
      </c>
      <c r="S3976" s="1">
        <v>99.95</v>
      </c>
      <c r="T3976" s="1" t="s">
        <v>26</v>
      </c>
      <c r="U3976" s="1">
        <v>0.57999999999999996</v>
      </c>
      <c r="V3976" s="1" t="s">
        <v>3429</v>
      </c>
      <c r="W3976" s="1" t="s">
        <v>136</v>
      </c>
      <c r="X3976" s="1" t="str">
        <f>IF(W3976="", "", IFERROR(VLOOKUP(W3976, colorList!A:B,2,FALSE),""))</f>
        <v>fekete</v>
      </c>
    </row>
    <row r="3977" spans="1:24" ht="27.75" customHeight="1" x14ac:dyDescent="0.25">
      <c r="A3977" s="1" t="s">
        <v>3436</v>
      </c>
      <c r="B3977" s="1" t="str">
        <f>TRIM(D3977)</f>
        <v>130 cm</v>
      </c>
      <c r="C3977" s="1" t="str">
        <f>IFERROR(VLOOKUP(TRIM(D3977), sizeList!A:B, 2, FALSE), "")</f>
        <v>130 cm</v>
      </c>
      <c r="D3977" s="1" t="s">
        <v>2970</v>
      </c>
      <c r="E3977" s="1" t="str">
        <f>TRIM(F3977)</f>
        <v>Waldhausen Comfort heveder</v>
      </c>
      <c r="F3977" s="1" t="s">
        <v>3426</v>
      </c>
      <c r="G3977" s="1" t="s">
        <v>3437</v>
      </c>
      <c r="H3977" s="1" t="s">
        <v>52</v>
      </c>
      <c r="I3977" s="1" t="s">
        <v>23</v>
      </c>
      <c r="J3977" s="1" t="str">
        <f>TRIM(I3977)</f>
        <v>Lófelszerelés</v>
      </c>
      <c r="K3977" s="1" t="s">
        <v>2962</v>
      </c>
      <c r="L3977" s="1" t="str">
        <f>TRIM(K3977)</f>
        <v>Nyereg és tartozékai</v>
      </c>
      <c r="M3977" s="1" t="s">
        <v>2963</v>
      </c>
      <c r="N3977" s="1" t="str">
        <f>TRIM(M3977)</f>
        <v>Heveder</v>
      </c>
      <c r="O3977" s="1" t="s">
        <v>2991</v>
      </c>
      <c r="P3977" s="1" t="str">
        <f>TRIM(O3977)</f>
        <v>Univerzális heveder</v>
      </c>
      <c r="Q3977" s="18" t="s">
        <v>3428</v>
      </c>
      <c r="R3977" s="8">
        <v>4057962226494</v>
      </c>
      <c r="S3977" s="1">
        <v>99.95</v>
      </c>
      <c r="T3977" s="1" t="s">
        <v>26</v>
      </c>
      <c r="U3977" s="1">
        <v>0.57999999999999996</v>
      </c>
      <c r="V3977" s="1" t="s">
        <v>3429</v>
      </c>
      <c r="W3977" s="1" t="s">
        <v>136</v>
      </c>
      <c r="X3977" s="1" t="str">
        <f>IF(W3977="", "", IFERROR(VLOOKUP(W3977, colorList!A:B,2,FALSE),""))</f>
        <v>fekete</v>
      </c>
    </row>
    <row r="3978" spans="1:24" ht="27.75" customHeight="1" x14ac:dyDescent="0.25">
      <c r="A3978" s="1" t="s">
        <v>3438</v>
      </c>
      <c r="B3978" s="1" t="str">
        <f>TRIM(D3978)</f>
        <v>135 cm</v>
      </c>
      <c r="C3978" s="1" t="str">
        <f>IFERROR(VLOOKUP(TRIM(D3978), sizeList!A:B, 2, FALSE), "")</f>
        <v>135 cm</v>
      </c>
      <c r="D3978" s="1" t="s">
        <v>141</v>
      </c>
      <c r="E3978" s="1" t="str">
        <f>TRIM(F3978)</f>
        <v>Waldhausen Comfort heveder</v>
      </c>
      <c r="F3978" s="1" t="s">
        <v>3426</v>
      </c>
      <c r="G3978" s="1" t="s">
        <v>3439</v>
      </c>
      <c r="H3978" s="1" t="s">
        <v>52</v>
      </c>
      <c r="I3978" s="1" t="s">
        <v>23</v>
      </c>
      <c r="J3978" s="1" t="str">
        <f>TRIM(I3978)</f>
        <v>Lófelszerelés</v>
      </c>
      <c r="K3978" s="1" t="s">
        <v>2962</v>
      </c>
      <c r="L3978" s="1" t="str">
        <f>TRIM(K3978)</f>
        <v>Nyereg és tartozékai</v>
      </c>
      <c r="M3978" s="1" t="s">
        <v>2963</v>
      </c>
      <c r="N3978" s="1" t="str">
        <f>TRIM(M3978)</f>
        <v>Heveder</v>
      </c>
      <c r="O3978" s="1" t="s">
        <v>2991</v>
      </c>
      <c r="P3978" s="1" t="str">
        <f>TRIM(O3978)</f>
        <v>Univerzális heveder</v>
      </c>
      <c r="Q3978" s="18" t="s">
        <v>3428</v>
      </c>
      <c r="R3978" s="8">
        <v>4057962226500</v>
      </c>
      <c r="S3978" s="1">
        <v>99.95</v>
      </c>
      <c r="T3978" s="1" t="s">
        <v>26</v>
      </c>
      <c r="U3978" s="1">
        <v>0.57999999999999996</v>
      </c>
      <c r="V3978" s="1" t="s">
        <v>3429</v>
      </c>
      <c r="W3978" s="1" t="s">
        <v>136</v>
      </c>
      <c r="X3978" s="1" t="str">
        <f>IF(W3978="", "", IFERROR(VLOOKUP(W3978, colorList!A:B,2,FALSE),""))</f>
        <v>fekete</v>
      </c>
    </row>
    <row r="3979" spans="1:24" ht="27.75" customHeight="1" x14ac:dyDescent="0.25">
      <c r="A3979" s="1" t="s">
        <v>3440</v>
      </c>
      <c r="B3979" s="1" t="str">
        <f>TRIM(D3979)</f>
        <v>140 cm</v>
      </c>
      <c r="C3979" s="1" t="str">
        <f>IFERROR(VLOOKUP(TRIM(D3979), sizeList!A:B, 2, FALSE), "")</f>
        <v>140 cm</v>
      </c>
      <c r="D3979" s="1" t="s">
        <v>2975</v>
      </c>
      <c r="E3979" s="1" t="str">
        <f>TRIM(F3979)</f>
        <v>Waldhausen Comfort heveder</v>
      </c>
      <c r="F3979" s="1" t="s">
        <v>3426</v>
      </c>
      <c r="G3979" s="1" t="s">
        <v>3441</v>
      </c>
      <c r="H3979" s="1" t="s">
        <v>52</v>
      </c>
      <c r="I3979" s="1" t="s">
        <v>23</v>
      </c>
      <c r="J3979" s="1" t="str">
        <f>TRIM(I3979)</f>
        <v>Lófelszerelés</v>
      </c>
      <c r="K3979" s="1" t="s">
        <v>2962</v>
      </c>
      <c r="L3979" s="1" t="str">
        <f>TRIM(K3979)</f>
        <v>Nyereg és tartozékai</v>
      </c>
      <c r="M3979" s="1" t="s">
        <v>2963</v>
      </c>
      <c r="N3979" s="1" t="str">
        <f>TRIM(M3979)</f>
        <v>Heveder</v>
      </c>
      <c r="O3979" s="1" t="s">
        <v>2991</v>
      </c>
      <c r="P3979" s="1" t="str">
        <f>TRIM(O3979)</f>
        <v>Univerzális heveder</v>
      </c>
      <c r="Q3979" s="18" t="s">
        <v>3428</v>
      </c>
      <c r="R3979" s="8">
        <v>4057962226517</v>
      </c>
      <c r="S3979" s="1">
        <v>99.95</v>
      </c>
      <c r="T3979" s="1" t="s">
        <v>26</v>
      </c>
      <c r="U3979" s="1">
        <v>0.57999999999999996</v>
      </c>
      <c r="V3979" s="1" t="s">
        <v>3429</v>
      </c>
      <c r="W3979" s="1" t="s">
        <v>136</v>
      </c>
      <c r="X3979" s="1" t="str">
        <f>IF(W3979="", "", IFERROR(VLOOKUP(W3979, colorList!A:B,2,FALSE),""))</f>
        <v>fekete</v>
      </c>
    </row>
    <row r="3980" spans="1:24" ht="27.75" customHeight="1" x14ac:dyDescent="0.25">
      <c r="A3980" s="1" t="s">
        <v>3442</v>
      </c>
      <c r="B3980" s="1" t="str">
        <f>TRIM(D3980)</f>
        <v>145 cm</v>
      </c>
      <c r="C3980" s="1" t="str">
        <f>IFERROR(VLOOKUP(TRIM(D3980), sizeList!A:B, 2, FALSE), "")</f>
        <v>145 cm</v>
      </c>
      <c r="D3980" s="1" t="s">
        <v>144</v>
      </c>
      <c r="E3980" s="1" t="str">
        <f>TRIM(F3980)</f>
        <v>Waldhausen Comfort heveder</v>
      </c>
      <c r="F3980" s="1" t="s">
        <v>3426</v>
      </c>
      <c r="G3980" s="1" t="s">
        <v>3443</v>
      </c>
      <c r="H3980" s="1" t="s">
        <v>52</v>
      </c>
      <c r="I3980" s="1" t="s">
        <v>23</v>
      </c>
      <c r="J3980" s="1" t="str">
        <f>TRIM(I3980)</f>
        <v>Lófelszerelés</v>
      </c>
      <c r="K3980" s="1" t="s">
        <v>2962</v>
      </c>
      <c r="L3980" s="1" t="str">
        <f>TRIM(K3980)</f>
        <v>Nyereg és tartozékai</v>
      </c>
      <c r="M3980" s="1" t="s">
        <v>2963</v>
      </c>
      <c r="N3980" s="1" t="str">
        <f>TRIM(M3980)</f>
        <v>Heveder</v>
      </c>
      <c r="O3980" s="1" t="s">
        <v>2991</v>
      </c>
      <c r="P3980" s="1" t="str">
        <f>TRIM(O3980)</f>
        <v>Univerzális heveder</v>
      </c>
      <c r="Q3980" s="18" t="s">
        <v>3428</v>
      </c>
      <c r="R3980" s="8">
        <v>4057962226524</v>
      </c>
      <c r="S3980" s="1">
        <v>99.95</v>
      </c>
      <c r="T3980" s="1" t="s">
        <v>26</v>
      </c>
      <c r="U3980" s="1">
        <v>0.57999999999999996</v>
      </c>
      <c r="V3980" s="1" t="s">
        <v>3429</v>
      </c>
      <c r="W3980" s="1" t="s">
        <v>136</v>
      </c>
      <c r="X3980" s="1" t="str">
        <f>IF(W3980="", "", IFERROR(VLOOKUP(W3980, colorList!A:B,2,FALSE),""))</f>
        <v>fekete</v>
      </c>
    </row>
    <row r="3981" spans="1:24" ht="27.75" customHeight="1" x14ac:dyDescent="0.25">
      <c r="A3981" s="1" t="s">
        <v>3444</v>
      </c>
      <c r="B3981" s="1" t="str">
        <f>TRIM(D3981)</f>
        <v>110 cm</v>
      </c>
      <c r="C3981" s="1" t="str">
        <f>IFERROR(VLOOKUP(TRIM(D3981), sizeList!A:B, 2, FALSE), "")</f>
        <v>110 cm</v>
      </c>
      <c r="D3981" s="1" t="s">
        <v>2997</v>
      </c>
      <c r="E3981" s="1" t="str">
        <f>TRIM(F3981)</f>
        <v>Waldhausen Comfort heveder</v>
      </c>
      <c r="F3981" s="1" t="s">
        <v>3426</v>
      </c>
      <c r="G3981" s="1" t="s">
        <v>3445</v>
      </c>
      <c r="H3981" s="1" t="s">
        <v>52</v>
      </c>
      <c r="I3981" s="1" t="s">
        <v>23</v>
      </c>
      <c r="J3981" s="1" t="str">
        <f>TRIM(I3981)</f>
        <v>Lófelszerelés</v>
      </c>
      <c r="K3981" s="1" t="s">
        <v>2962</v>
      </c>
      <c r="L3981" s="1" t="str">
        <f>TRIM(K3981)</f>
        <v>Nyereg és tartozékai</v>
      </c>
      <c r="M3981" s="1" t="s">
        <v>2963</v>
      </c>
      <c r="N3981" s="1" t="str">
        <f>TRIM(M3981)</f>
        <v>Heveder</v>
      </c>
      <c r="O3981" s="1" t="s">
        <v>2991</v>
      </c>
      <c r="P3981" s="1" t="str">
        <f>TRIM(O3981)</f>
        <v>Univerzális heveder</v>
      </c>
      <c r="Q3981" s="18" t="s">
        <v>3428</v>
      </c>
      <c r="R3981" s="8">
        <v>4057962226630</v>
      </c>
      <c r="S3981" s="1">
        <v>99.95</v>
      </c>
      <c r="T3981" s="1" t="s">
        <v>26</v>
      </c>
      <c r="U3981" s="1">
        <v>0.57999999999999996</v>
      </c>
      <c r="V3981" s="1" t="s">
        <v>3429</v>
      </c>
      <c r="W3981" s="1" t="s">
        <v>490</v>
      </c>
      <c r="X3981" s="1" t="str">
        <f>IF(W3981="", "", IFERROR(VLOOKUP(W3981, colorList!A:B,2,FALSE),""))</f>
        <v>barna</v>
      </c>
    </row>
    <row r="3982" spans="1:24" ht="27.75" customHeight="1" x14ac:dyDescent="0.25">
      <c r="A3982" s="1" t="s">
        <v>3446</v>
      </c>
      <c r="B3982" s="1" t="str">
        <f>TRIM(D3982)</f>
        <v>115 cm</v>
      </c>
      <c r="C3982" s="1" t="str">
        <f>IFERROR(VLOOKUP(TRIM(D3982), sizeList!A:B, 2, FALSE), "")</f>
        <v>115 cm</v>
      </c>
      <c r="D3982" s="1" t="s">
        <v>130</v>
      </c>
      <c r="E3982" s="1" t="str">
        <f>TRIM(F3982)</f>
        <v>Waldhausen Comfort heveder</v>
      </c>
      <c r="F3982" s="1" t="s">
        <v>3426</v>
      </c>
      <c r="G3982" s="1" t="s">
        <v>3447</v>
      </c>
      <c r="H3982" s="1" t="s">
        <v>52</v>
      </c>
      <c r="I3982" s="1" t="s">
        <v>23</v>
      </c>
      <c r="J3982" s="1" t="str">
        <f>TRIM(I3982)</f>
        <v>Lófelszerelés</v>
      </c>
      <c r="K3982" s="1" t="s">
        <v>2962</v>
      </c>
      <c r="L3982" s="1" t="str">
        <f>TRIM(K3982)</f>
        <v>Nyereg és tartozékai</v>
      </c>
      <c r="M3982" s="1" t="s">
        <v>2963</v>
      </c>
      <c r="N3982" s="1" t="str">
        <f>TRIM(M3982)</f>
        <v>Heveder</v>
      </c>
      <c r="O3982" s="1" t="s">
        <v>2991</v>
      </c>
      <c r="P3982" s="1" t="str">
        <f>TRIM(O3982)</f>
        <v>Univerzális heveder</v>
      </c>
      <c r="Q3982" s="18" t="s">
        <v>3428</v>
      </c>
      <c r="R3982" s="8">
        <v>4057962226647</v>
      </c>
      <c r="S3982" s="1">
        <v>99.95</v>
      </c>
      <c r="T3982" s="1" t="s">
        <v>26</v>
      </c>
      <c r="U3982" s="1">
        <v>0.57999999999999996</v>
      </c>
      <c r="V3982" s="1" t="s">
        <v>3429</v>
      </c>
      <c r="W3982" s="1" t="s">
        <v>490</v>
      </c>
      <c r="X3982" s="1" t="str">
        <f>IF(W3982="", "", IFERROR(VLOOKUP(W3982, colorList!A:B,2,FALSE),""))</f>
        <v>barna</v>
      </c>
    </row>
    <row r="3983" spans="1:24" ht="27.75" customHeight="1" x14ac:dyDescent="0.25">
      <c r="A3983" s="1" t="s">
        <v>3448</v>
      </c>
      <c r="B3983" s="1" t="str">
        <f>TRIM(D3983)</f>
        <v>120 cm</v>
      </c>
      <c r="C3983" s="1" t="str">
        <f>IFERROR(VLOOKUP(TRIM(D3983), sizeList!A:B, 2, FALSE), "")</f>
        <v>120 cm</v>
      </c>
      <c r="D3983" s="1" t="s">
        <v>2959</v>
      </c>
      <c r="E3983" s="1" t="str">
        <f>TRIM(F3983)</f>
        <v>Waldhausen Comfort heveder</v>
      </c>
      <c r="F3983" s="1" t="s">
        <v>3426</v>
      </c>
      <c r="G3983" s="1" t="s">
        <v>3449</v>
      </c>
      <c r="H3983" s="1" t="s">
        <v>52</v>
      </c>
      <c r="I3983" s="1" t="s">
        <v>23</v>
      </c>
      <c r="J3983" s="1" t="str">
        <f>TRIM(I3983)</f>
        <v>Lófelszerelés</v>
      </c>
      <c r="K3983" s="1" t="s">
        <v>2962</v>
      </c>
      <c r="L3983" s="1" t="str">
        <f>TRIM(K3983)</f>
        <v>Nyereg és tartozékai</v>
      </c>
      <c r="M3983" s="1" t="s">
        <v>2963</v>
      </c>
      <c r="N3983" s="1" t="str">
        <f>TRIM(M3983)</f>
        <v>Heveder</v>
      </c>
      <c r="O3983" s="1" t="s">
        <v>2991</v>
      </c>
      <c r="P3983" s="1" t="str">
        <f>TRIM(O3983)</f>
        <v>Univerzális heveder</v>
      </c>
      <c r="Q3983" s="18" t="s">
        <v>3428</v>
      </c>
      <c r="R3983" s="8">
        <v>4057962226654</v>
      </c>
      <c r="S3983" s="1">
        <v>99.95</v>
      </c>
      <c r="T3983" s="1" t="s">
        <v>26</v>
      </c>
      <c r="U3983" s="1">
        <v>0.57999999999999996</v>
      </c>
      <c r="V3983" s="1" t="s">
        <v>3429</v>
      </c>
      <c r="W3983" s="1" t="s">
        <v>490</v>
      </c>
      <c r="X3983" s="1" t="str">
        <f>IF(W3983="", "", IFERROR(VLOOKUP(W3983, colorList!A:B,2,FALSE),""))</f>
        <v>barna</v>
      </c>
    </row>
    <row r="3984" spans="1:24" ht="27.75" customHeight="1" x14ac:dyDescent="0.25">
      <c r="A3984" s="1" t="s">
        <v>3450</v>
      </c>
      <c r="B3984" s="1" t="str">
        <f>TRIM(D3984)</f>
        <v>125 cm</v>
      </c>
      <c r="C3984" s="1" t="str">
        <f>IFERROR(VLOOKUP(TRIM(D3984), sizeList!A:B, 2, FALSE), "")</f>
        <v>125 cm</v>
      </c>
      <c r="D3984" s="1" t="s">
        <v>138</v>
      </c>
      <c r="E3984" s="1" t="str">
        <f>TRIM(F3984)</f>
        <v>Waldhausen Comfort heveder</v>
      </c>
      <c r="F3984" s="1" t="s">
        <v>3426</v>
      </c>
      <c r="G3984" s="1" t="s">
        <v>3451</v>
      </c>
      <c r="H3984" s="1" t="s">
        <v>52</v>
      </c>
      <c r="I3984" s="1" t="s">
        <v>23</v>
      </c>
      <c r="J3984" s="1" t="str">
        <f>TRIM(I3984)</f>
        <v>Lófelszerelés</v>
      </c>
      <c r="K3984" s="1" t="s">
        <v>2962</v>
      </c>
      <c r="L3984" s="1" t="str">
        <f>TRIM(K3984)</f>
        <v>Nyereg és tartozékai</v>
      </c>
      <c r="M3984" s="1" t="s">
        <v>2963</v>
      </c>
      <c r="N3984" s="1" t="str">
        <f>TRIM(M3984)</f>
        <v>Heveder</v>
      </c>
      <c r="O3984" s="1" t="s">
        <v>2991</v>
      </c>
      <c r="P3984" s="1" t="str">
        <f>TRIM(O3984)</f>
        <v>Univerzális heveder</v>
      </c>
      <c r="Q3984" s="18" t="s">
        <v>3428</v>
      </c>
      <c r="R3984" s="8">
        <v>4057962226661</v>
      </c>
      <c r="S3984" s="1">
        <v>99.95</v>
      </c>
      <c r="T3984" s="1" t="s">
        <v>26</v>
      </c>
      <c r="U3984" s="1">
        <v>0.57999999999999996</v>
      </c>
      <c r="V3984" s="1" t="s">
        <v>3429</v>
      </c>
      <c r="W3984" s="1" t="s">
        <v>490</v>
      </c>
      <c r="X3984" s="1" t="str">
        <f>IF(W3984="", "", IFERROR(VLOOKUP(W3984, colorList!A:B,2,FALSE),""))</f>
        <v>barna</v>
      </c>
    </row>
    <row r="3985" spans="1:24" ht="27.75" customHeight="1" x14ac:dyDescent="0.25">
      <c r="A3985" s="1" t="s">
        <v>3452</v>
      </c>
      <c r="B3985" s="1" t="str">
        <f>TRIM(D3985)</f>
        <v>130 cm</v>
      </c>
      <c r="C3985" s="1" t="str">
        <f>IFERROR(VLOOKUP(TRIM(D3985), sizeList!A:B, 2, FALSE), "")</f>
        <v>130 cm</v>
      </c>
      <c r="D3985" s="1" t="s">
        <v>2970</v>
      </c>
      <c r="E3985" s="1" t="str">
        <f>TRIM(F3985)</f>
        <v>Waldhausen Comfort heveder</v>
      </c>
      <c r="F3985" s="1" t="s">
        <v>3426</v>
      </c>
      <c r="G3985" s="1" t="s">
        <v>3453</v>
      </c>
      <c r="H3985" s="1" t="s">
        <v>52</v>
      </c>
      <c r="I3985" s="1" t="s">
        <v>23</v>
      </c>
      <c r="J3985" s="1" t="str">
        <f>TRIM(I3985)</f>
        <v>Lófelszerelés</v>
      </c>
      <c r="K3985" s="1" t="s">
        <v>2962</v>
      </c>
      <c r="L3985" s="1" t="str">
        <f>TRIM(K3985)</f>
        <v>Nyereg és tartozékai</v>
      </c>
      <c r="M3985" s="1" t="s">
        <v>2963</v>
      </c>
      <c r="N3985" s="1" t="str">
        <f>TRIM(M3985)</f>
        <v>Heveder</v>
      </c>
      <c r="O3985" s="1" t="s">
        <v>2991</v>
      </c>
      <c r="P3985" s="1" t="str">
        <f>TRIM(O3985)</f>
        <v>Univerzális heveder</v>
      </c>
      <c r="Q3985" s="18" t="s">
        <v>3428</v>
      </c>
      <c r="R3985" s="8">
        <v>4057962226678</v>
      </c>
      <c r="S3985" s="1">
        <v>99.95</v>
      </c>
      <c r="T3985" s="1" t="s">
        <v>26</v>
      </c>
      <c r="U3985" s="1">
        <v>0.57999999999999996</v>
      </c>
      <c r="V3985" s="1" t="s">
        <v>3429</v>
      </c>
      <c r="W3985" s="1" t="s">
        <v>490</v>
      </c>
      <c r="X3985" s="1" t="str">
        <f>IF(W3985="", "", IFERROR(VLOOKUP(W3985, colorList!A:B,2,FALSE),""))</f>
        <v>barna</v>
      </c>
    </row>
    <row r="3986" spans="1:24" ht="27.75" customHeight="1" x14ac:dyDescent="0.25">
      <c r="A3986" s="1" t="s">
        <v>3454</v>
      </c>
      <c r="B3986" s="1" t="str">
        <f>TRIM(D3986)</f>
        <v>135 cm</v>
      </c>
      <c r="C3986" s="1" t="str">
        <f>IFERROR(VLOOKUP(TRIM(D3986), sizeList!A:B, 2, FALSE), "")</f>
        <v>135 cm</v>
      </c>
      <c r="D3986" s="1" t="s">
        <v>141</v>
      </c>
      <c r="E3986" s="1" t="str">
        <f>TRIM(F3986)</f>
        <v>Waldhausen Comfort heveder</v>
      </c>
      <c r="F3986" s="1" t="s">
        <v>3426</v>
      </c>
      <c r="G3986" s="1" t="s">
        <v>3455</v>
      </c>
      <c r="H3986" s="1" t="s">
        <v>52</v>
      </c>
      <c r="I3986" s="1" t="s">
        <v>23</v>
      </c>
      <c r="J3986" s="1" t="str">
        <f>TRIM(I3986)</f>
        <v>Lófelszerelés</v>
      </c>
      <c r="K3986" s="1" t="s">
        <v>2962</v>
      </c>
      <c r="L3986" s="1" t="str">
        <f>TRIM(K3986)</f>
        <v>Nyereg és tartozékai</v>
      </c>
      <c r="M3986" s="1" t="s">
        <v>2963</v>
      </c>
      <c r="N3986" s="1" t="str">
        <f>TRIM(M3986)</f>
        <v>Heveder</v>
      </c>
      <c r="O3986" s="1" t="s">
        <v>2991</v>
      </c>
      <c r="P3986" s="1" t="str">
        <f>TRIM(O3986)</f>
        <v>Univerzális heveder</v>
      </c>
      <c r="Q3986" s="18" t="s">
        <v>3428</v>
      </c>
      <c r="R3986" s="8">
        <v>4057962226685</v>
      </c>
      <c r="S3986" s="1">
        <v>99.95</v>
      </c>
      <c r="T3986" s="1" t="s">
        <v>26</v>
      </c>
      <c r="U3986" s="1">
        <v>0.57999999999999996</v>
      </c>
      <c r="V3986" s="1" t="s">
        <v>3429</v>
      </c>
      <c r="W3986" s="1" t="s">
        <v>490</v>
      </c>
      <c r="X3986" s="1" t="str">
        <f>IF(W3986="", "", IFERROR(VLOOKUP(W3986, colorList!A:B,2,FALSE),""))</f>
        <v>barna</v>
      </c>
    </row>
    <row r="3987" spans="1:24" ht="27.75" customHeight="1" x14ac:dyDescent="0.25">
      <c r="A3987" s="1" t="s">
        <v>3456</v>
      </c>
      <c r="B3987" s="1" t="str">
        <f>TRIM(D3987)</f>
        <v>140 cm</v>
      </c>
      <c r="C3987" s="1" t="str">
        <f>IFERROR(VLOOKUP(TRIM(D3987), sizeList!A:B, 2, FALSE), "")</f>
        <v>140 cm</v>
      </c>
      <c r="D3987" s="1" t="s">
        <v>2975</v>
      </c>
      <c r="E3987" s="1" t="str">
        <f>TRIM(F3987)</f>
        <v>Waldhausen Comfort heveder</v>
      </c>
      <c r="F3987" s="1" t="s">
        <v>3426</v>
      </c>
      <c r="G3987" s="1" t="s">
        <v>3457</v>
      </c>
      <c r="H3987" s="1" t="s">
        <v>52</v>
      </c>
      <c r="I3987" s="1" t="s">
        <v>23</v>
      </c>
      <c r="J3987" s="1" t="str">
        <f>TRIM(I3987)</f>
        <v>Lófelszerelés</v>
      </c>
      <c r="K3987" s="1" t="s">
        <v>2962</v>
      </c>
      <c r="L3987" s="1" t="str">
        <f>TRIM(K3987)</f>
        <v>Nyereg és tartozékai</v>
      </c>
      <c r="M3987" s="1" t="s">
        <v>2963</v>
      </c>
      <c r="N3987" s="1" t="str">
        <f>TRIM(M3987)</f>
        <v>Heveder</v>
      </c>
      <c r="O3987" s="1" t="s">
        <v>2991</v>
      </c>
      <c r="P3987" s="1" t="str">
        <f>TRIM(O3987)</f>
        <v>Univerzális heveder</v>
      </c>
      <c r="Q3987" s="18" t="s">
        <v>3428</v>
      </c>
      <c r="R3987" s="8">
        <v>4057962226692</v>
      </c>
      <c r="S3987" s="1">
        <v>99.95</v>
      </c>
      <c r="T3987" s="1" t="s">
        <v>26</v>
      </c>
      <c r="U3987" s="1">
        <v>0.57999999999999996</v>
      </c>
      <c r="V3987" s="1" t="s">
        <v>3429</v>
      </c>
      <c r="W3987" s="1" t="s">
        <v>490</v>
      </c>
      <c r="X3987" s="1" t="str">
        <f>IF(W3987="", "", IFERROR(VLOOKUP(W3987, colorList!A:B,2,FALSE),""))</f>
        <v>barna</v>
      </c>
    </row>
    <row r="3988" spans="1:24" ht="27.75" customHeight="1" x14ac:dyDescent="0.25">
      <c r="A3988" s="1" t="s">
        <v>3458</v>
      </c>
      <c r="B3988" s="1" t="str">
        <f>TRIM(D3988)</f>
        <v>145 cm</v>
      </c>
      <c r="C3988" s="1" t="str">
        <f>IFERROR(VLOOKUP(TRIM(D3988), sizeList!A:B, 2, FALSE), "")</f>
        <v>145 cm</v>
      </c>
      <c r="D3988" s="1" t="s">
        <v>144</v>
      </c>
      <c r="E3988" s="1" t="str">
        <f>TRIM(F3988)</f>
        <v>Waldhausen Comfort heveder</v>
      </c>
      <c r="F3988" s="1" t="s">
        <v>3426</v>
      </c>
      <c r="G3988" s="1" t="s">
        <v>3459</v>
      </c>
      <c r="H3988" s="1" t="s">
        <v>52</v>
      </c>
      <c r="I3988" s="1" t="s">
        <v>23</v>
      </c>
      <c r="J3988" s="1" t="str">
        <f>TRIM(I3988)</f>
        <v>Lófelszerelés</v>
      </c>
      <c r="K3988" s="1" t="s">
        <v>2962</v>
      </c>
      <c r="L3988" s="1" t="str">
        <f>TRIM(K3988)</f>
        <v>Nyereg és tartozékai</v>
      </c>
      <c r="M3988" s="1" t="s">
        <v>2963</v>
      </c>
      <c r="N3988" s="1" t="str">
        <f>TRIM(M3988)</f>
        <v>Heveder</v>
      </c>
      <c r="O3988" s="1" t="s">
        <v>2991</v>
      </c>
      <c r="P3988" s="1" t="str">
        <f>TRIM(O3988)</f>
        <v>Univerzális heveder</v>
      </c>
      <c r="Q3988" s="18" t="s">
        <v>3428</v>
      </c>
      <c r="R3988" s="8">
        <v>4057962226708</v>
      </c>
      <c r="S3988" s="1">
        <v>99.95</v>
      </c>
      <c r="T3988" s="1" t="s">
        <v>26</v>
      </c>
      <c r="U3988" s="1">
        <v>0.57999999999999996</v>
      </c>
      <c r="V3988" s="1" t="s">
        <v>3429</v>
      </c>
      <c r="W3988" s="1" t="s">
        <v>490</v>
      </c>
      <c r="X3988" s="1" t="str">
        <f>IF(W3988="", "", IFERROR(VLOOKUP(W3988, colorList!A:B,2,FALSE),""))</f>
        <v>barna</v>
      </c>
    </row>
    <row r="3989" spans="1:24" ht="27.75" customHeight="1" x14ac:dyDescent="0.25">
      <c r="A3989" s="1" t="s">
        <v>3892</v>
      </c>
      <c r="B3989" s="1" t="str">
        <f>TRIM(D3989)</f>
        <v>125 cm</v>
      </c>
      <c r="C3989" s="1" t="str">
        <f>IFERROR(VLOOKUP(TRIM(D3989), sizeList!A:B, 2, FALSE), "")</f>
        <v>125 cm</v>
      </c>
      <c r="D3989" s="1" t="s">
        <v>138</v>
      </c>
      <c r="E3989" s="1" t="str">
        <f>TRIM(F3989)</f>
        <v>Waldhausen Comfort istállótakaró 100 g</v>
      </c>
      <c r="F3989" s="1" t="s">
        <v>3893</v>
      </c>
      <c r="G3989" s="1" t="s">
        <v>3894</v>
      </c>
      <c r="H3989" s="1" t="s">
        <v>52</v>
      </c>
      <c r="I3989" s="1" t="s">
        <v>23</v>
      </c>
      <c r="J3989" s="1" t="str">
        <f>TRIM(I3989)</f>
        <v>Lófelszerelés</v>
      </c>
      <c r="K3989" s="1" t="s">
        <v>133</v>
      </c>
      <c r="L3989" s="1" t="str">
        <f>TRIM(K3989)</f>
        <v>Lótakaró</v>
      </c>
      <c r="M3989" s="1" t="s">
        <v>3810</v>
      </c>
      <c r="N3989" s="1" t="str">
        <f>TRIM(M3989)</f>
        <v>Istállótakaró</v>
      </c>
      <c r="P3989" s="1" t="str">
        <f>TRIM(O3989)</f>
        <v/>
      </c>
      <c r="Q3989" s="18" t="s">
        <v>5533</v>
      </c>
      <c r="R3989" s="8">
        <v>4043969399651</v>
      </c>
      <c r="S3989" s="1">
        <v>94.95</v>
      </c>
      <c r="T3989" s="1" t="s">
        <v>26</v>
      </c>
      <c r="U3989" s="1">
        <v>2.2320000000000002</v>
      </c>
      <c r="V3989" s="1" t="s">
        <v>3895</v>
      </c>
      <c r="W3989" s="1" t="s">
        <v>370</v>
      </c>
      <c r="X3989" s="1" t="str">
        <f>IF(W3989="", "", IFERROR(VLOOKUP(W3989, colorList!A:B,2,FALSE),""))</f>
        <v>éjkék</v>
      </c>
    </row>
    <row r="3990" spans="1:24" ht="27.75" customHeight="1" x14ac:dyDescent="0.25">
      <c r="A3990" s="1" t="s">
        <v>3896</v>
      </c>
      <c r="B3990" s="1" t="str">
        <f>TRIM(D3990)</f>
        <v>135 cm</v>
      </c>
      <c r="C3990" s="1" t="str">
        <f>IFERROR(VLOOKUP(TRIM(D3990), sizeList!A:B, 2, FALSE), "")</f>
        <v>135 cm</v>
      </c>
      <c r="D3990" s="1" t="s">
        <v>141</v>
      </c>
      <c r="E3990" s="1" t="str">
        <f>TRIM(F3990)</f>
        <v>Waldhausen Comfort istállótakaró 100 g</v>
      </c>
      <c r="F3990" s="1" t="s">
        <v>3893</v>
      </c>
      <c r="G3990" s="1" t="s">
        <v>3897</v>
      </c>
      <c r="H3990" s="1" t="s">
        <v>52</v>
      </c>
      <c r="I3990" s="1" t="s">
        <v>23</v>
      </c>
      <c r="J3990" s="1" t="str">
        <f>TRIM(I3990)</f>
        <v>Lófelszerelés</v>
      </c>
      <c r="K3990" s="1" t="s">
        <v>133</v>
      </c>
      <c r="L3990" s="1" t="str">
        <f>TRIM(K3990)</f>
        <v>Lótakaró</v>
      </c>
      <c r="M3990" s="1" t="s">
        <v>3810</v>
      </c>
      <c r="N3990" s="1" t="str">
        <f>TRIM(M3990)</f>
        <v>Istállótakaró</v>
      </c>
      <c r="P3990" s="1" t="str">
        <f>TRIM(O3990)</f>
        <v/>
      </c>
      <c r="Q3990" s="18" t="s">
        <v>5533</v>
      </c>
      <c r="R3990" s="8">
        <v>4043969399668</v>
      </c>
      <c r="S3990" s="1">
        <v>94.95</v>
      </c>
      <c r="T3990" s="1" t="s">
        <v>26</v>
      </c>
      <c r="U3990" s="1">
        <v>2.4319999999999999</v>
      </c>
      <c r="V3990" s="1" t="s">
        <v>3895</v>
      </c>
      <c r="W3990" s="1" t="s">
        <v>370</v>
      </c>
      <c r="X3990" s="1" t="str">
        <f>IF(W3990="", "", IFERROR(VLOOKUP(W3990, colorList!A:B,2,FALSE),""))</f>
        <v>éjkék</v>
      </c>
    </row>
    <row r="3991" spans="1:24" ht="27.75" customHeight="1" x14ac:dyDescent="0.25">
      <c r="A3991" s="1" t="s">
        <v>3898</v>
      </c>
      <c r="B3991" s="1" t="str">
        <f>TRIM(D3991)</f>
        <v>145 cm</v>
      </c>
      <c r="C3991" s="1" t="str">
        <f>IFERROR(VLOOKUP(TRIM(D3991), sizeList!A:B, 2, FALSE), "")</f>
        <v>145 cm</v>
      </c>
      <c r="D3991" s="1" t="s">
        <v>144</v>
      </c>
      <c r="E3991" s="1" t="str">
        <f>TRIM(F3991)</f>
        <v>Waldhausen Comfort istállótakaró 100 g</v>
      </c>
      <c r="F3991" s="1" t="s">
        <v>3893</v>
      </c>
      <c r="G3991" s="1" t="s">
        <v>3899</v>
      </c>
      <c r="H3991" s="1" t="s">
        <v>52</v>
      </c>
      <c r="I3991" s="1" t="s">
        <v>23</v>
      </c>
      <c r="J3991" s="1" t="str">
        <f>TRIM(I3991)</f>
        <v>Lófelszerelés</v>
      </c>
      <c r="K3991" s="1" t="s">
        <v>133</v>
      </c>
      <c r="L3991" s="1" t="str">
        <f>TRIM(K3991)</f>
        <v>Lótakaró</v>
      </c>
      <c r="M3991" s="1" t="s">
        <v>3810</v>
      </c>
      <c r="N3991" s="1" t="str">
        <f>TRIM(M3991)</f>
        <v>Istállótakaró</v>
      </c>
      <c r="P3991" s="1" t="str">
        <f>TRIM(O3991)</f>
        <v/>
      </c>
      <c r="Q3991" s="18" t="s">
        <v>5533</v>
      </c>
      <c r="R3991" s="8">
        <v>4043969399675</v>
      </c>
      <c r="S3991" s="1">
        <v>94.95</v>
      </c>
      <c r="T3991" s="1" t="s">
        <v>26</v>
      </c>
      <c r="U3991" s="1">
        <v>2.7320000000000002</v>
      </c>
      <c r="V3991" s="1" t="s">
        <v>3895</v>
      </c>
      <c r="W3991" s="1" t="s">
        <v>370</v>
      </c>
      <c r="X3991" s="1" t="str">
        <f>IF(W3991="", "", IFERROR(VLOOKUP(W3991, colorList!A:B,2,FALSE),""))</f>
        <v>éjkék</v>
      </c>
    </row>
    <row r="3992" spans="1:24" ht="27.75" customHeight="1" x14ac:dyDescent="0.25">
      <c r="A3992" s="1" t="s">
        <v>3900</v>
      </c>
      <c r="B3992" s="1" t="str">
        <f>TRIM(D3992)</f>
        <v>155 cm</v>
      </c>
      <c r="C3992" s="1" t="str">
        <f>IFERROR(VLOOKUP(TRIM(D3992), sizeList!A:B, 2, FALSE), "")</f>
        <v>155 cm</v>
      </c>
      <c r="D3992" s="1" t="s">
        <v>147</v>
      </c>
      <c r="E3992" s="1" t="str">
        <f>TRIM(F3992)</f>
        <v>Waldhausen Comfort istállótakaró 100 g</v>
      </c>
      <c r="F3992" s="1" t="s">
        <v>3893</v>
      </c>
      <c r="G3992" s="1" t="s">
        <v>3901</v>
      </c>
      <c r="H3992" s="1" t="s">
        <v>52</v>
      </c>
      <c r="I3992" s="1" t="s">
        <v>23</v>
      </c>
      <c r="J3992" s="1" t="str">
        <f>TRIM(I3992)</f>
        <v>Lófelszerelés</v>
      </c>
      <c r="K3992" s="1" t="s">
        <v>133</v>
      </c>
      <c r="L3992" s="1" t="str">
        <f>TRIM(K3992)</f>
        <v>Lótakaró</v>
      </c>
      <c r="M3992" s="1" t="s">
        <v>3810</v>
      </c>
      <c r="N3992" s="1" t="str">
        <f>TRIM(M3992)</f>
        <v>Istállótakaró</v>
      </c>
      <c r="P3992" s="1" t="str">
        <f>TRIM(O3992)</f>
        <v/>
      </c>
      <c r="Q3992" s="18" t="s">
        <v>5533</v>
      </c>
      <c r="R3992" s="8">
        <v>4043969399682</v>
      </c>
      <c r="S3992" s="1">
        <v>94.95</v>
      </c>
      <c r="T3992" s="1" t="s">
        <v>26</v>
      </c>
      <c r="U3992" s="1">
        <v>3.4</v>
      </c>
      <c r="V3992" s="1" t="s">
        <v>3895</v>
      </c>
      <c r="W3992" s="1" t="s">
        <v>370</v>
      </c>
      <c r="X3992" s="1" t="str">
        <f>IF(W3992="", "", IFERROR(VLOOKUP(W3992, colorList!A:B,2,FALSE),""))</f>
        <v>éjkék</v>
      </c>
    </row>
    <row r="3993" spans="1:24" ht="27.75" customHeight="1" x14ac:dyDescent="0.25">
      <c r="A3993" s="1" t="s">
        <v>3902</v>
      </c>
      <c r="B3993" s="1" t="str">
        <f>TRIM(D3993)</f>
        <v>125 cm</v>
      </c>
      <c r="C3993" s="1" t="str">
        <f>IFERROR(VLOOKUP(TRIM(D3993), sizeList!A:B, 2, FALSE), "")</f>
        <v>125 cm</v>
      </c>
      <c r="D3993" s="1" t="s">
        <v>138</v>
      </c>
      <c r="E3993" s="1" t="str">
        <f>TRIM(F3993)</f>
        <v>Waldhausen Comfort istállótakaró 200 g</v>
      </c>
      <c r="F3993" s="1" t="s">
        <v>3903</v>
      </c>
      <c r="G3993" s="1" t="s">
        <v>3904</v>
      </c>
      <c r="H3993" s="1" t="s">
        <v>52</v>
      </c>
      <c r="I3993" s="1" t="s">
        <v>23</v>
      </c>
      <c r="J3993" s="1" t="str">
        <f>TRIM(I3993)</f>
        <v>Lófelszerelés</v>
      </c>
      <c r="K3993" s="1" t="s">
        <v>133</v>
      </c>
      <c r="L3993" s="1" t="str">
        <f>TRIM(K3993)</f>
        <v>Lótakaró</v>
      </c>
      <c r="M3993" s="1" t="s">
        <v>3810</v>
      </c>
      <c r="N3993" s="1" t="str">
        <f>TRIM(M3993)</f>
        <v>Istállótakaró</v>
      </c>
      <c r="P3993" s="1" t="str">
        <f>TRIM(O3993)</f>
        <v/>
      </c>
      <c r="Q3993" s="18" t="s">
        <v>5533</v>
      </c>
      <c r="R3993" s="8">
        <v>4043969399736</v>
      </c>
      <c r="S3993" s="1">
        <v>99.95</v>
      </c>
      <c r="T3993" s="1" t="s">
        <v>26</v>
      </c>
      <c r="U3993" s="1">
        <v>2.2320000000000002</v>
      </c>
      <c r="V3993" s="1" t="s">
        <v>3895</v>
      </c>
      <c r="W3993" s="1" t="s">
        <v>370</v>
      </c>
      <c r="X3993" s="1" t="str">
        <f>IF(W3993="", "", IFERROR(VLOOKUP(W3993, colorList!A:B,2,FALSE),""))</f>
        <v>éjkék</v>
      </c>
    </row>
    <row r="3994" spans="1:24" ht="27.75" customHeight="1" x14ac:dyDescent="0.25">
      <c r="A3994" s="1" t="s">
        <v>3905</v>
      </c>
      <c r="B3994" s="1" t="str">
        <f>TRIM(D3994)</f>
        <v>135 cm</v>
      </c>
      <c r="C3994" s="1" t="str">
        <f>IFERROR(VLOOKUP(TRIM(D3994), sizeList!A:B, 2, FALSE), "")</f>
        <v>135 cm</v>
      </c>
      <c r="D3994" s="1" t="s">
        <v>141</v>
      </c>
      <c r="E3994" s="1" t="str">
        <f>TRIM(F3994)</f>
        <v>Waldhausen Comfort istállótakaró 200 g</v>
      </c>
      <c r="F3994" s="1" t="s">
        <v>3903</v>
      </c>
      <c r="G3994" s="1" t="s">
        <v>3906</v>
      </c>
      <c r="H3994" s="1" t="s">
        <v>52</v>
      </c>
      <c r="I3994" s="1" t="s">
        <v>23</v>
      </c>
      <c r="J3994" s="1" t="str">
        <f>TRIM(I3994)</f>
        <v>Lófelszerelés</v>
      </c>
      <c r="K3994" s="1" t="s">
        <v>133</v>
      </c>
      <c r="L3994" s="1" t="str">
        <f>TRIM(K3994)</f>
        <v>Lótakaró</v>
      </c>
      <c r="M3994" s="1" t="s">
        <v>3810</v>
      </c>
      <c r="N3994" s="1" t="str">
        <f>TRIM(M3994)</f>
        <v>Istállótakaró</v>
      </c>
      <c r="P3994" s="1" t="str">
        <f>TRIM(O3994)</f>
        <v/>
      </c>
      <c r="Q3994" s="18" t="s">
        <v>5533</v>
      </c>
      <c r="R3994" s="8">
        <v>4043969399743</v>
      </c>
      <c r="S3994" s="1">
        <v>99.95</v>
      </c>
      <c r="T3994" s="1" t="s">
        <v>26</v>
      </c>
      <c r="U3994" s="1">
        <v>2.4319999999999999</v>
      </c>
      <c r="V3994" s="1" t="s">
        <v>3895</v>
      </c>
      <c r="W3994" s="1" t="s">
        <v>370</v>
      </c>
      <c r="X3994" s="1" t="str">
        <f>IF(W3994="", "", IFERROR(VLOOKUP(W3994, colorList!A:B,2,FALSE),""))</f>
        <v>éjkék</v>
      </c>
    </row>
    <row r="3995" spans="1:24" ht="27.75" customHeight="1" x14ac:dyDescent="0.25">
      <c r="A3995" s="1" t="s">
        <v>3907</v>
      </c>
      <c r="B3995" s="1" t="str">
        <f>TRIM(D3995)</f>
        <v>145 cm</v>
      </c>
      <c r="C3995" s="1" t="str">
        <f>IFERROR(VLOOKUP(TRIM(D3995), sizeList!A:B, 2, FALSE), "")</f>
        <v>145 cm</v>
      </c>
      <c r="D3995" s="1" t="s">
        <v>144</v>
      </c>
      <c r="E3995" s="1" t="str">
        <f>TRIM(F3995)</f>
        <v>Waldhausen Comfort istállótakaró 200 g</v>
      </c>
      <c r="F3995" s="1" t="s">
        <v>3903</v>
      </c>
      <c r="G3995" s="1" t="s">
        <v>3908</v>
      </c>
      <c r="H3995" s="1" t="s">
        <v>52</v>
      </c>
      <c r="I3995" s="1" t="s">
        <v>23</v>
      </c>
      <c r="J3995" s="1" t="str">
        <f>TRIM(I3995)</f>
        <v>Lófelszerelés</v>
      </c>
      <c r="K3995" s="1" t="s">
        <v>133</v>
      </c>
      <c r="L3995" s="1" t="str">
        <f>TRIM(K3995)</f>
        <v>Lótakaró</v>
      </c>
      <c r="M3995" s="1" t="s">
        <v>3810</v>
      </c>
      <c r="N3995" s="1" t="str">
        <f>TRIM(M3995)</f>
        <v>Istállótakaró</v>
      </c>
      <c r="P3995" s="1" t="str">
        <f>TRIM(O3995)</f>
        <v/>
      </c>
      <c r="Q3995" s="18" t="s">
        <v>5533</v>
      </c>
      <c r="R3995" s="8">
        <v>4043969399750</v>
      </c>
      <c r="S3995" s="1">
        <v>99.95</v>
      </c>
      <c r="T3995" s="1" t="s">
        <v>26</v>
      </c>
      <c r="U3995" s="1">
        <v>2.7320000000000002</v>
      </c>
      <c r="V3995" s="1" t="s">
        <v>3895</v>
      </c>
      <c r="W3995" s="1" t="s">
        <v>370</v>
      </c>
      <c r="X3995" s="1" t="str">
        <f>IF(W3995="", "", IFERROR(VLOOKUP(W3995, colorList!A:B,2,FALSE),""))</f>
        <v>éjkék</v>
      </c>
    </row>
    <row r="3996" spans="1:24" ht="27.75" customHeight="1" x14ac:dyDescent="0.25">
      <c r="A3996" s="1" t="s">
        <v>3909</v>
      </c>
      <c r="B3996" s="1" t="str">
        <f>TRIM(D3996)</f>
        <v>155 cm</v>
      </c>
      <c r="C3996" s="1" t="str">
        <f>IFERROR(VLOOKUP(TRIM(D3996), sizeList!A:B, 2, FALSE), "")</f>
        <v>155 cm</v>
      </c>
      <c r="D3996" s="1" t="s">
        <v>147</v>
      </c>
      <c r="E3996" s="1" t="str">
        <f>TRIM(F3996)</f>
        <v>Waldhausen Comfort istállótakaró 200 g</v>
      </c>
      <c r="F3996" s="1" t="s">
        <v>3903</v>
      </c>
      <c r="G3996" s="1" t="s">
        <v>3910</v>
      </c>
      <c r="H3996" s="1" t="s">
        <v>52</v>
      </c>
      <c r="I3996" s="1" t="s">
        <v>23</v>
      </c>
      <c r="J3996" s="1" t="str">
        <f>TRIM(I3996)</f>
        <v>Lófelszerelés</v>
      </c>
      <c r="K3996" s="1" t="s">
        <v>133</v>
      </c>
      <c r="L3996" s="1" t="str">
        <f>TRIM(K3996)</f>
        <v>Lótakaró</v>
      </c>
      <c r="M3996" s="1" t="s">
        <v>3810</v>
      </c>
      <c r="N3996" s="1" t="str">
        <f>TRIM(M3996)</f>
        <v>Istállótakaró</v>
      </c>
      <c r="P3996" s="1" t="str">
        <f>TRIM(O3996)</f>
        <v/>
      </c>
      <c r="Q3996" s="18" t="s">
        <v>5533</v>
      </c>
      <c r="R3996" s="8">
        <v>4043969399767</v>
      </c>
      <c r="S3996" s="1">
        <v>99.95</v>
      </c>
      <c r="T3996" s="1" t="s">
        <v>26</v>
      </c>
      <c r="U3996" s="1">
        <v>3.6</v>
      </c>
      <c r="V3996" s="1" t="s">
        <v>3895</v>
      </c>
      <c r="W3996" s="1" t="s">
        <v>370</v>
      </c>
      <c r="X3996" s="1" t="str">
        <f>IF(W3996="", "", IFERROR(VLOOKUP(W3996, colorList!A:B,2,FALSE),""))</f>
        <v>éjkék</v>
      </c>
    </row>
    <row r="3997" spans="1:24" ht="27.75" customHeight="1" x14ac:dyDescent="0.25">
      <c r="A3997" s="1" t="s">
        <v>3911</v>
      </c>
      <c r="B3997" s="1" t="str">
        <f>TRIM(D3997)</f>
        <v>125 cm</v>
      </c>
      <c r="C3997" s="1" t="str">
        <f>IFERROR(VLOOKUP(TRIM(D3997), sizeList!A:B, 2, FALSE), "")</f>
        <v>125 cm</v>
      </c>
      <c r="D3997" s="1" t="s">
        <v>138</v>
      </c>
      <c r="E3997" s="1" t="str">
        <f>TRIM(F3997)</f>
        <v>Waldhausen Comfort istállótakaró 300 g</v>
      </c>
      <c r="F3997" s="1" t="s">
        <v>3912</v>
      </c>
      <c r="G3997" s="1" t="s">
        <v>3913</v>
      </c>
      <c r="H3997" s="1" t="s">
        <v>52</v>
      </c>
      <c r="I3997" s="1" t="s">
        <v>23</v>
      </c>
      <c r="J3997" s="1" t="str">
        <f>TRIM(I3997)</f>
        <v>Lófelszerelés</v>
      </c>
      <c r="K3997" s="1" t="s">
        <v>133</v>
      </c>
      <c r="L3997" s="1" t="str">
        <f>TRIM(K3997)</f>
        <v>Lótakaró</v>
      </c>
      <c r="M3997" s="1" t="s">
        <v>3810</v>
      </c>
      <c r="N3997" s="1" t="str">
        <f>TRIM(M3997)</f>
        <v>Istállótakaró</v>
      </c>
      <c r="P3997" s="1" t="str">
        <f>TRIM(O3997)</f>
        <v/>
      </c>
      <c r="Q3997" s="18" t="s">
        <v>5533</v>
      </c>
      <c r="R3997" s="8">
        <v>4043969399811</v>
      </c>
      <c r="S3997" s="1">
        <v>109.95</v>
      </c>
      <c r="T3997" s="1" t="s">
        <v>26</v>
      </c>
      <c r="U3997" s="1">
        <v>3.2320000000000002</v>
      </c>
      <c r="V3997" s="1" t="s">
        <v>3895</v>
      </c>
      <c r="W3997" s="1" t="s">
        <v>370</v>
      </c>
      <c r="X3997" s="1" t="str">
        <f>IF(W3997="", "", IFERROR(VLOOKUP(W3997, colorList!A:B,2,FALSE),""))</f>
        <v>éjkék</v>
      </c>
    </row>
    <row r="3998" spans="1:24" ht="27.75" customHeight="1" x14ac:dyDescent="0.25">
      <c r="A3998" s="1" t="s">
        <v>3914</v>
      </c>
      <c r="B3998" s="1" t="str">
        <f>TRIM(D3998)</f>
        <v>135 cm</v>
      </c>
      <c r="C3998" s="1" t="str">
        <f>IFERROR(VLOOKUP(TRIM(D3998), sizeList!A:B, 2, FALSE), "")</f>
        <v>135 cm</v>
      </c>
      <c r="D3998" s="1" t="s">
        <v>141</v>
      </c>
      <c r="E3998" s="1" t="str">
        <f>TRIM(F3998)</f>
        <v>Waldhausen Comfort istállótakaró 300 g</v>
      </c>
      <c r="F3998" s="1" t="s">
        <v>3912</v>
      </c>
      <c r="G3998" s="1" t="s">
        <v>3915</v>
      </c>
      <c r="H3998" s="1" t="s">
        <v>52</v>
      </c>
      <c r="I3998" s="1" t="s">
        <v>23</v>
      </c>
      <c r="J3998" s="1" t="str">
        <f>TRIM(I3998)</f>
        <v>Lófelszerelés</v>
      </c>
      <c r="K3998" s="1" t="s">
        <v>133</v>
      </c>
      <c r="L3998" s="1" t="str">
        <f>TRIM(K3998)</f>
        <v>Lótakaró</v>
      </c>
      <c r="M3998" s="1" t="s">
        <v>3810</v>
      </c>
      <c r="N3998" s="1" t="str">
        <f>TRIM(M3998)</f>
        <v>Istállótakaró</v>
      </c>
      <c r="P3998" s="1" t="str">
        <f>TRIM(O3998)</f>
        <v/>
      </c>
      <c r="Q3998" s="18" t="s">
        <v>5533</v>
      </c>
      <c r="R3998" s="8">
        <v>4043969399828</v>
      </c>
      <c r="S3998" s="1">
        <v>109.95</v>
      </c>
      <c r="T3998" s="1" t="s">
        <v>26</v>
      </c>
      <c r="U3998" s="1">
        <v>3.532</v>
      </c>
      <c r="V3998" s="1" t="s">
        <v>3895</v>
      </c>
      <c r="W3998" s="1" t="s">
        <v>370</v>
      </c>
      <c r="X3998" s="1" t="str">
        <f>IF(W3998="", "", IFERROR(VLOOKUP(W3998, colorList!A:B,2,FALSE),""))</f>
        <v>éjkék</v>
      </c>
    </row>
    <row r="3999" spans="1:24" ht="27.75" customHeight="1" x14ac:dyDescent="0.25">
      <c r="A3999" s="1" t="s">
        <v>3916</v>
      </c>
      <c r="B3999" s="1" t="str">
        <f>TRIM(D3999)</f>
        <v>145 cm</v>
      </c>
      <c r="C3999" s="1" t="str">
        <f>IFERROR(VLOOKUP(TRIM(D3999), sizeList!A:B, 2, FALSE), "")</f>
        <v>145 cm</v>
      </c>
      <c r="D3999" s="1" t="s">
        <v>144</v>
      </c>
      <c r="E3999" s="1" t="str">
        <f>TRIM(F3999)</f>
        <v>Waldhausen Comfort istállótakaró 300 g</v>
      </c>
      <c r="F3999" s="1" t="s">
        <v>3912</v>
      </c>
      <c r="G3999" s="1" t="s">
        <v>3917</v>
      </c>
      <c r="H3999" s="1" t="s">
        <v>52</v>
      </c>
      <c r="I3999" s="1" t="s">
        <v>23</v>
      </c>
      <c r="J3999" s="1" t="str">
        <f>TRIM(I3999)</f>
        <v>Lófelszerelés</v>
      </c>
      <c r="K3999" s="1" t="s">
        <v>133</v>
      </c>
      <c r="L3999" s="1" t="str">
        <f>TRIM(K3999)</f>
        <v>Lótakaró</v>
      </c>
      <c r="M3999" s="1" t="s">
        <v>3810</v>
      </c>
      <c r="N3999" s="1" t="str">
        <f>TRIM(M3999)</f>
        <v>Istállótakaró</v>
      </c>
      <c r="P3999" s="1" t="str">
        <f>TRIM(O3999)</f>
        <v/>
      </c>
      <c r="Q3999" s="18" t="s">
        <v>5533</v>
      </c>
      <c r="R3999" s="8">
        <v>4043969399835</v>
      </c>
      <c r="S3999" s="1">
        <v>109.95</v>
      </c>
      <c r="T3999" s="1" t="s">
        <v>26</v>
      </c>
      <c r="U3999" s="1">
        <v>3.8319999999999999</v>
      </c>
      <c r="V3999" s="1" t="s">
        <v>3895</v>
      </c>
      <c r="W3999" s="1" t="s">
        <v>370</v>
      </c>
      <c r="X3999" s="1" t="str">
        <f>IF(W3999="", "", IFERROR(VLOOKUP(W3999, colorList!A:B,2,FALSE),""))</f>
        <v>éjkék</v>
      </c>
    </row>
    <row r="4000" spans="1:24" ht="27.75" customHeight="1" x14ac:dyDescent="0.25">
      <c r="A4000" s="1" t="s">
        <v>3918</v>
      </c>
      <c r="B4000" s="1" t="str">
        <f>TRIM(D4000)</f>
        <v>155 cm</v>
      </c>
      <c r="C4000" s="1" t="str">
        <f>IFERROR(VLOOKUP(TRIM(D4000), sizeList!A:B, 2, FALSE), "")</f>
        <v>155 cm</v>
      </c>
      <c r="D4000" s="1" t="s">
        <v>147</v>
      </c>
      <c r="E4000" s="1" t="str">
        <f>TRIM(F4000)</f>
        <v>Waldhausen Comfort istállótakaró 300 g</v>
      </c>
      <c r="F4000" s="1" t="s">
        <v>3912</v>
      </c>
      <c r="G4000" s="1" t="s">
        <v>3919</v>
      </c>
      <c r="H4000" s="1" t="s">
        <v>52</v>
      </c>
      <c r="I4000" s="1" t="s">
        <v>23</v>
      </c>
      <c r="J4000" s="1" t="str">
        <f>TRIM(I4000)</f>
        <v>Lófelszerelés</v>
      </c>
      <c r="K4000" s="1" t="s">
        <v>133</v>
      </c>
      <c r="L4000" s="1" t="str">
        <f>TRIM(K4000)</f>
        <v>Lótakaró</v>
      </c>
      <c r="M4000" s="1" t="s">
        <v>3810</v>
      </c>
      <c r="N4000" s="1" t="str">
        <f>TRIM(M4000)</f>
        <v>Istállótakaró</v>
      </c>
      <c r="P4000" s="1" t="str">
        <f>TRIM(O4000)</f>
        <v/>
      </c>
      <c r="Q4000" s="18" t="s">
        <v>5533</v>
      </c>
      <c r="R4000" s="8">
        <v>4043969399842</v>
      </c>
      <c r="S4000" s="1">
        <v>109.95</v>
      </c>
      <c r="T4000" s="1" t="s">
        <v>26</v>
      </c>
      <c r="U4000" s="1">
        <v>3.9</v>
      </c>
      <c r="V4000" s="1" t="s">
        <v>3895</v>
      </c>
      <c r="W4000" s="1" t="s">
        <v>370</v>
      </c>
      <c r="X4000" s="1" t="str">
        <f>IF(W4000="", "", IFERROR(VLOOKUP(W4000, colorList!A:B,2,FALSE),""))</f>
        <v>éjkék</v>
      </c>
    </row>
    <row r="4001" spans="1:24" ht="27.75" customHeight="1" x14ac:dyDescent="0.25">
      <c r="A4001" s="1" t="s">
        <v>4956</v>
      </c>
      <c r="B4001" s="1" t="str">
        <f>TRIM(D4001)</f>
        <v>135 cm</v>
      </c>
      <c r="C4001" s="1" t="str">
        <f>IFERROR(VLOOKUP(TRIM(D4001), sizeList!A:B, 2, FALSE), "")</f>
        <v>135 cm</v>
      </c>
      <c r="D4001" s="1" t="s">
        <v>141</v>
      </c>
      <c r="E4001" s="1" t="str">
        <f>TRIM(F4001)</f>
        <v>Waldhausen Comfort karámtakaró 100 g</v>
      </c>
      <c r="F4001" s="1" t="s">
        <v>4957</v>
      </c>
      <c r="G4001" s="1" t="s">
        <v>4958</v>
      </c>
      <c r="H4001" s="1" t="s">
        <v>52</v>
      </c>
      <c r="I4001" s="1" t="s">
        <v>23</v>
      </c>
      <c r="J4001" s="1" t="str">
        <f>TRIM(I4001)</f>
        <v>Lófelszerelés</v>
      </c>
      <c r="K4001" s="1" t="s">
        <v>133</v>
      </c>
      <c r="L4001" s="1" t="str">
        <f>TRIM(K4001)</f>
        <v>Lótakaró</v>
      </c>
      <c r="M4001" s="1" t="s">
        <v>4860</v>
      </c>
      <c r="N4001" s="1" t="str">
        <f>TRIM(M4001)</f>
        <v>Karámtakaró</v>
      </c>
      <c r="P4001" s="1" t="str">
        <f>TRIM(O4001)</f>
        <v/>
      </c>
      <c r="Q4001" s="18" t="s">
        <v>5632</v>
      </c>
      <c r="R4001" s="8">
        <v>4057962141858</v>
      </c>
      <c r="S4001" s="1">
        <v>129.94999999999999</v>
      </c>
      <c r="T4001" s="1" t="s">
        <v>26</v>
      </c>
      <c r="U4001" s="1">
        <v>1.9990000000000001</v>
      </c>
      <c r="V4001" s="1" t="s">
        <v>4959</v>
      </c>
      <c r="W4001" s="1" t="s">
        <v>234</v>
      </c>
      <c r="X4001" s="1" t="str">
        <f>IF(W4001="", "", IFERROR(VLOOKUP(W4001, colorList!A:B,2,FALSE),""))</f>
        <v>fenyő zöld</v>
      </c>
    </row>
    <row r="4002" spans="1:24" ht="27.75" customHeight="1" x14ac:dyDescent="0.25">
      <c r="A4002" s="1" t="s">
        <v>4960</v>
      </c>
      <c r="B4002" s="1" t="str">
        <f>TRIM(D4002)</f>
        <v>145 cm</v>
      </c>
      <c r="C4002" s="1" t="str">
        <f>IFERROR(VLOOKUP(TRIM(D4002), sizeList!A:B, 2, FALSE), "")</f>
        <v>145 cm</v>
      </c>
      <c r="D4002" s="1" t="s">
        <v>144</v>
      </c>
      <c r="E4002" s="1" t="str">
        <f>TRIM(F4002)</f>
        <v>Waldhausen Comfort karámtakaró 50 g</v>
      </c>
      <c r="F4002" s="1" t="s">
        <v>4961</v>
      </c>
      <c r="G4002" s="1" t="s">
        <v>4962</v>
      </c>
      <c r="H4002" s="1" t="s">
        <v>52</v>
      </c>
      <c r="I4002" s="1" t="s">
        <v>23</v>
      </c>
      <c r="J4002" s="1" t="str">
        <f>TRIM(I4002)</f>
        <v>Lófelszerelés</v>
      </c>
      <c r="K4002" s="1" t="s">
        <v>133</v>
      </c>
      <c r="L4002" s="1" t="str">
        <f>TRIM(K4002)</f>
        <v>Lótakaró</v>
      </c>
      <c r="M4002" s="1" t="s">
        <v>4860</v>
      </c>
      <c r="N4002" s="1" t="str">
        <f>TRIM(M4002)</f>
        <v>Karámtakaró</v>
      </c>
      <c r="P4002" s="1" t="str">
        <f>TRIM(O4002)</f>
        <v/>
      </c>
      <c r="Q4002" s="18" t="s">
        <v>5633</v>
      </c>
      <c r="R4002" s="8">
        <v>4057962173439</v>
      </c>
      <c r="S4002" s="1">
        <v>129.94999999999999</v>
      </c>
      <c r="T4002" s="1" t="s">
        <v>26</v>
      </c>
      <c r="U4002" s="1">
        <v>1.0089999999999999</v>
      </c>
      <c r="V4002" s="1" t="s">
        <v>4959</v>
      </c>
      <c r="W4002" s="1" t="s">
        <v>370</v>
      </c>
      <c r="X4002" s="1" t="str">
        <f>IF(W4002="", "", IFERROR(VLOOKUP(W4002, colorList!A:B,2,FALSE),""))</f>
        <v>éjkék</v>
      </c>
    </row>
    <row r="4003" spans="1:24" ht="27.75" customHeight="1" x14ac:dyDescent="0.25">
      <c r="A4003" s="1" t="s">
        <v>4963</v>
      </c>
      <c r="B4003" s="1" t="str">
        <f>TRIM(D4003)</f>
        <v>125 cm</v>
      </c>
      <c r="C4003" s="1" t="str">
        <f>IFERROR(VLOOKUP(TRIM(D4003), sizeList!A:B, 2, FALSE), "")</f>
        <v>125 cm</v>
      </c>
      <c r="D4003" s="1" t="s">
        <v>138</v>
      </c>
      <c r="E4003" s="1" t="str">
        <f>TRIM(F4003)</f>
        <v>Waldhausen Comfort karámtakaró 50 g</v>
      </c>
      <c r="F4003" s="1" t="s">
        <v>4961</v>
      </c>
      <c r="G4003" s="1" t="s">
        <v>4964</v>
      </c>
      <c r="H4003" s="1" t="s">
        <v>52</v>
      </c>
      <c r="I4003" s="1" t="s">
        <v>23</v>
      </c>
      <c r="J4003" s="1" t="str">
        <f>TRIM(I4003)</f>
        <v>Lófelszerelés</v>
      </c>
      <c r="K4003" s="1" t="s">
        <v>133</v>
      </c>
      <c r="L4003" s="1" t="str">
        <f>TRIM(K4003)</f>
        <v>Lótakaró</v>
      </c>
      <c r="M4003" s="1" t="s">
        <v>4860</v>
      </c>
      <c r="N4003" s="1" t="str">
        <f>TRIM(M4003)</f>
        <v>Karámtakaró</v>
      </c>
      <c r="P4003" s="1" t="str">
        <f>TRIM(O4003)</f>
        <v/>
      </c>
      <c r="Q4003" s="18" t="s">
        <v>5633</v>
      </c>
      <c r="R4003" s="8">
        <v>4057962173569</v>
      </c>
      <c r="S4003" s="1">
        <v>129.94999999999999</v>
      </c>
      <c r="T4003" s="1" t="s">
        <v>26</v>
      </c>
      <c r="U4003" s="1">
        <v>1.0089999999999999</v>
      </c>
      <c r="V4003" s="1" t="s">
        <v>4959</v>
      </c>
      <c r="W4003" s="1" t="s">
        <v>234</v>
      </c>
      <c r="X4003" s="1" t="str">
        <f>IF(W4003="", "", IFERROR(VLOOKUP(W4003, colorList!A:B,2,FALSE),""))</f>
        <v>fenyő zöld</v>
      </c>
    </row>
    <row r="4004" spans="1:24" ht="27.75" customHeight="1" x14ac:dyDescent="0.25">
      <c r="A4004" s="1" t="s">
        <v>4965</v>
      </c>
      <c r="B4004" s="1" t="str">
        <f>TRIM(D4004)</f>
        <v>135 cm</v>
      </c>
      <c r="C4004" s="1" t="str">
        <f>IFERROR(VLOOKUP(TRIM(D4004), sizeList!A:B, 2, FALSE), "")</f>
        <v>135 cm</v>
      </c>
      <c r="D4004" s="1" t="s">
        <v>141</v>
      </c>
      <c r="E4004" s="1" t="str">
        <f>TRIM(F4004)</f>
        <v>Waldhausen Comfort karámtakaró 50 g</v>
      </c>
      <c r="F4004" s="1" t="s">
        <v>4961</v>
      </c>
      <c r="G4004" s="1" t="s">
        <v>4966</v>
      </c>
      <c r="H4004" s="1" t="s">
        <v>52</v>
      </c>
      <c r="I4004" s="1" t="s">
        <v>23</v>
      </c>
      <c r="J4004" s="1" t="str">
        <f>TRIM(I4004)</f>
        <v>Lófelszerelés</v>
      </c>
      <c r="K4004" s="1" t="s">
        <v>133</v>
      </c>
      <c r="L4004" s="1" t="str">
        <f>TRIM(K4004)</f>
        <v>Lótakaró</v>
      </c>
      <c r="M4004" s="1" t="s">
        <v>4860</v>
      </c>
      <c r="N4004" s="1" t="str">
        <f>TRIM(M4004)</f>
        <v>Karámtakaró</v>
      </c>
      <c r="P4004" s="1" t="str">
        <f>TRIM(O4004)</f>
        <v/>
      </c>
      <c r="Q4004" s="18" t="s">
        <v>5633</v>
      </c>
      <c r="R4004" s="8">
        <v>4057962173620</v>
      </c>
      <c r="S4004" s="1">
        <v>129.94999999999999</v>
      </c>
      <c r="T4004" s="1" t="s">
        <v>26</v>
      </c>
      <c r="U4004" s="1">
        <v>1.0089999999999999</v>
      </c>
      <c r="V4004" s="1" t="s">
        <v>4959</v>
      </c>
      <c r="W4004" s="1" t="s">
        <v>234</v>
      </c>
      <c r="X4004" s="1" t="str">
        <f>IF(W4004="", "", IFERROR(VLOOKUP(W4004, colorList!A:B,2,FALSE),""))</f>
        <v>fenyő zöld</v>
      </c>
    </row>
    <row r="4005" spans="1:24" ht="27.75" customHeight="1" x14ac:dyDescent="0.25">
      <c r="A4005" s="1" t="s">
        <v>14799</v>
      </c>
      <c r="B4005" s="1" t="str">
        <f>TRIM(D4005)</f>
        <v>L</v>
      </c>
      <c r="C4005" s="1" t="str">
        <f>IFERROR(VLOOKUP(TRIM(D4005), sizeList!A:B, 2, FALSE), "")</f>
        <v>L</v>
      </c>
      <c r="D4005" s="1" t="s">
        <v>1899</v>
      </c>
      <c r="E4005" s="1" t="str">
        <f>TRIM(F4005)</f>
        <v>Waldhausen COMFORT kombinált szügy/váll és nyakvédő</v>
      </c>
      <c r="F4005" s="1" t="s">
        <v>14800</v>
      </c>
      <c r="G4005" s="1" t="s">
        <v>14801</v>
      </c>
      <c r="H4005" s="1" t="s">
        <v>52</v>
      </c>
      <c r="I4005" s="1" t="s">
        <v>23</v>
      </c>
      <c r="J4005" s="1" t="str">
        <f>TRIM(I4005)</f>
        <v>Lófelszerelés</v>
      </c>
      <c r="K4005" s="1" t="s">
        <v>133</v>
      </c>
      <c r="L4005" s="1" t="str">
        <f>TRIM(K4005)</f>
        <v>Lótakaró</v>
      </c>
      <c r="M4005" s="1" t="s">
        <v>7246</v>
      </c>
      <c r="N4005" s="1" t="str">
        <f>TRIM(M4005)</f>
        <v>Lótakaró kiegészítők</v>
      </c>
      <c r="P4005" s="1" t="str">
        <f>TRIM(O4005)</f>
        <v/>
      </c>
      <c r="Q4005" s="18" t="s">
        <v>14802</v>
      </c>
      <c r="R4005" s="8">
        <v>4043969336076</v>
      </c>
      <c r="S4005" s="1">
        <v>42.95</v>
      </c>
      <c r="T4005" s="1" t="s">
        <v>26</v>
      </c>
      <c r="U4005" s="1">
        <v>0.32</v>
      </c>
      <c r="V4005" s="1" t="s">
        <v>14803</v>
      </c>
      <c r="W4005" s="1" t="s">
        <v>136</v>
      </c>
      <c r="X4005" s="1" t="str">
        <f>IF(W4005="", "", IFERROR(VLOOKUP(W4005, colorList!A:B,2,FALSE),""))</f>
        <v>fekete</v>
      </c>
    </row>
    <row r="4006" spans="1:24" ht="27.75" customHeight="1" x14ac:dyDescent="0.25">
      <c r="A4006" s="1" t="s">
        <v>14804</v>
      </c>
      <c r="B4006" s="1" t="str">
        <f>TRIM(D4006)</f>
        <v>M</v>
      </c>
      <c r="C4006" s="1" t="str">
        <f>IFERROR(VLOOKUP(TRIM(D4006), sizeList!A:B, 2, FALSE), "")</f>
        <v>M</v>
      </c>
      <c r="D4006" s="1" t="s">
        <v>1904</v>
      </c>
      <c r="E4006" s="1" t="str">
        <f>TRIM(F4006)</f>
        <v>Waldhausen COMFORT kombinált szügy/váll és nyakvédő</v>
      </c>
      <c r="F4006" s="1" t="s">
        <v>14800</v>
      </c>
      <c r="G4006" s="1" t="s">
        <v>14805</v>
      </c>
      <c r="H4006" s="1" t="s">
        <v>52</v>
      </c>
      <c r="I4006" s="1" t="s">
        <v>23</v>
      </c>
      <c r="J4006" s="1" t="str">
        <f>TRIM(I4006)</f>
        <v>Lófelszerelés</v>
      </c>
      <c r="K4006" s="1" t="s">
        <v>133</v>
      </c>
      <c r="L4006" s="1" t="str">
        <f>TRIM(K4006)</f>
        <v>Lótakaró</v>
      </c>
      <c r="M4006" s="1" t="s">
        <v>7246</v>
      </c>
      <c r="N4006" s="1" t="str">
        <f>TRIM(M4006)</f>
        <v>Lótakaró kiegészítők</v>
      </c>
      <c r="P4006" s="1" t="str">
        <f>TRIM(O4006)</f>
        <v/>
      </c>
      <c r="Q4006" s="18" t="s">
        <v>14802</v>
      </c>
      <c r="R4006" s="8">
        <v>4043969336083</v>
      </c>
      <c r="S4006" s="1">
        <v>42.95</v>
      </c>
      <c r="T4006" s="1" t="s">
        <v>26</v>
      </c>
      <c r="U4006" s="1">
        <v>0.33400000000000002</v>
      </c>
      <c r="V4006" s="1" t="s">
        <v>14803</v>
      </c>
      <c r="W4006" s="1" t="s">
        <v>136</v>
      </c>
      <c r="X4006" s="1" t="str">
        <f>IF(W4006="", "", IFERROR(VLOOKUP(W4006, colorList!A:B,2,FALSE),""))</f>
        <v>fekete</v>
      </c>
    </row>
    <row r="4007" spans="1:24" ht="27.75" customHeight="1" x14ac:dyDescent="0.25">
      <c r="A4007" s="1" t="s">
        <v>14806</v>
      </c>
      <c r="B4007" s="1" t="str">
        <f>TRIM(D4007)</f>
        <v>S</v>
      </c>
      <c r="C4007" s="1" t="str">
        <f>IFERROR(VLOOKUP(TRIM(D4007), sizeList!A:B, 2, FALSE), "")</f>
        <v>S</v>
      </c>
      <c r="D4007" s="1" t="s">
        <v>1927</v>
      </c>
      <c r="E4007" s="1" t="str">
        <f>TRIM(F4007)</f>
        <v>Waldhausen COMFORT kombinált szügy/váll és nyakvédő</v>
      </c>
      <c r="F4007" s="1" t="s">
        <v>14800</v>
      </c>
      <c r="G4007" s="1" t="s">
        <v>14807</v>
      </c>
      <c r="H4007" s="1" t="s">
        <v>52</v>
      </c>
      <c r="I4007" s="1" t="s">
        <v>23</v>
      </c>
      <c r="J4007" s="1" t="str">
        <f>TRIM(I4007)</f>
        <v>Lófelszerelés</v>
      </c>
      <c r="K4007" s="1" t="s">
        <v>133</v>
      </c>
      <c r="L4007" s="1" t="str">
        <f>TRIM(K4007)</f>
        <v>Lótakaró</v>
      </c>
      <c r="M4007" s="1" t="s">
        <v>7246</v>
      </c>
      <c r="N4007" s="1" t="str">
        <f>TRIM(M4007)</f>
        <v>Lótakaró kiegészítők</v>
      </c>
      <c r="P4007" s="1" t="str">
        <f>TRIM(O4007)</f>
        <v/>
      </c>
      <c r="Q4007" s="18" t="s">
        <v>14802</v>
      </c>
      <c r="R4007" s="8">
        <v>4043969336090</v>
      </c>
      <c r="S4007" s="1">
        <v>42.95</v>
      </c>
      <c r="T4007" s="1" t="s">
        <v>26</v>
      </c>
      <c r="U4007" s="1">
        <v>0.224</v>
      </c>
      <c r="V4007" s="1" t="s">
        <v>14803</v>
      </c>
      <c r="W4007" s="1" t="s">
        <v>136</v>
      </c>
      <c r="X4007" s="1" t="str">
        <f>IF(W4007="", "", IFERROR(VLOOKUP(W4007, colorList!A:B,2,FALSE),""))</f>
        <v>fekete</v>
      </c>
    </row>
    <row r="4008" spans="1:24" ht="27.75" customHeight="1" x14ac:dyDescent="0.25">
      <c r="A4008" s="1" t="s">
        <v>9821</v>
      </c>
      <c r="B4008" s="1" t="str">
        <f>TRIM(D4008)</f>
        <v>125 cm</v>
      </c>
      <c r="C4008" s="1" t="str">
        <f>IFERROR(VLOOKUP(TRIM(D4008), sizeList!A:B, 2, FALSE), "")</f>
        <v>125 cm</v>
      </c>
      <c r="D4008" s="1" t="s">
        <v>138</v>
      </c>
      <c r="E4008" s="1" t="str">
        <f>TRIM(F4008)</f>
        <v>Waldhausen Comfort légytakaró</v>
      </c>
      <c r="F4008" s="1" t="s">
        <v>7168</v>
      </c>
      <c r="G4008" s="1" t="s">
        <v>7169</v>
      </c>
      <c r="H4008" s="1" t="s">
        <v>52</v>
      </c>
      <c r="I4008" s="1" t="s">
        <v>23</v>
      </c>
      <c r="J4008" s="1" t="str">
        <f>TRIM(I4008)</f>
        <v>Lófelszerelés</v>
      </c>
      <c r="K4008" s="1" t="s">
        <v>2286</v>
      </c>
      <c r="L4008" s="1" t="str">
        <f>TRIM(K4008)</f>
        <v>Légy elleni védelem</v>
      </c>
      <c r="M4008" s="1" t="s">
        <v>7015</v>
      </c>
      <c r="N4008" s="1" t="str">
        <f>TRIM(M4008)</f>
        <v>Légytakaró</v>
      </c>
      <c r="P4008" s="1" t="str">
        <f>TRIM(O4008)</f>
        <v/>
      </c>
      <c r="Q4008" s="18" t="s">
        <v>7170</v>
      </c>
      <c r="R4008" s="8">
        <v>4057962171084</v>
      </c>
      <c r="S4008" s="1">
        <v>59.95</v>
      </c>
      <c r="T4008" s="1" t="s">
        <v>26</v>
      </c>
      <c r="U4008" s="1">
        <v>1.5</v>
      </c>
      <c r="V4008" s="1" t="s">
        <v>7171</v>
      </c>
      <c r="W4008" s="1" t="s">
        <v>370</v>
      </c>
      <c r="X4008" s="1" t="str">
        <f>IF(W4008="", "", IFERROR(VLOOKUP(W4008, colorList!A:B,2,FALSE),""))</f>
        <v>éjkék</v>
      </c>
    </row>
    <row r="4009" spans="1:24" ht="27.75" customHeight="1" x14ac:dyDescent="0.25">
      <c r="A4009" s="1" t="s">
        <v>9822</v>
      </c>
      <c r="B4009" s="1" t="str">
        <f>TRIM(D4009)</f>
        <v>135 cm</v>
      </c>
      <c r="C4009" s="1" t="str">
        <f>IFERROR(VLOOKUP(TRIM(D4009), sizeList!A:B, 2, FALSE), "")</f>
        <v>135 cm</v>
      </c>
      <c r="D4009" s="1" t="s">
        <v>141</v>
      </c>
      <c r="E4009" s="1" t="str">
        <f>TRIM(F4009)</f>
        <v>Waldhausen Comfort légytakaró</v>
      </c>
      <c r="F4009" s="1" t="s">
        <v>7168</v>
      </c>
      <c r="G4009" s="1" t="s">
        <v>7172</v>
      </c>
      <c r="H4009" s="1" t="s">
        <v>52</v>
      </c>
      <c r="I4009" s="1" t="s">
        <v>23</v>
      </c>
      <c r="J4009" s="1" t="str">
        <f>TRIM(I4009)</f>
        <v>Lófelszerelés</v>
      </c>
      <c r="K4009" s="1" t="s">
        <v>2286</v>
      </c>
      <c r="L4009" s="1" t="str">
        <f>TRIM(K4009)</f>
        <v>Légy elleni védelem</v>
      </c>
      <c r="M4009" s="1" t="s">
        <v>7015</v>
      </c>
      <c r="N4009" s="1" t="str">
        <f>TRIM(M4009)</f>
        <v>Légytakaró</v>
      </c>
      <c r="P4009" s="1" t="str">
        <f>TRIM(O4009)</f>
        <v/>
      </c>
      <c r="Q4009" s="18" t="s">
        <v>7170</v>
      </c>
      <c r="R4009" s="8">
        <v>4057962171091</v>
      </c>
      <c r="S4009" s="1">
        <v>59.95</v>
      </c>
      <c r="T4009" s="1" t="s">
        <v>26</v>
      </c>
      <c r="U4009" s="1">
        <v>1.5</v>
      </c>
      <c r="V4009" s="1" t="s">
        <v>7171</v>
      </c>
      <c r="W4009" s="1" t="s">
        <v>370</v>
      </c>
      <c r="X4009" s="1" t="str">
        <f>IF(W4009="", "", IFERROR(VLOOKUP(W4009, colorList!A:B,2,FALSE),""))</f>
        <v>éjkék</v>
      </c>
    </row>
    <row r="4010" spans="1:24" ht="27.75" customHeight="1" x14ac:dyDescent="0.25">
      <c r="A4010" s="1" t="s">
        <v>9823</v>
      </c>
      <c r="B4010" s="1" t="str">
        <f>TRIM(D4010)</f>
        <v>145 cm</v>
      </c>
      <c r="C4010" s="1" t="str">
        <f>IFERROR(VLOOKUP(TRIM(D4010), sizeList!A:B, 2, FALSE), "")</f>
        <v>145 cm</v>
      </c>
      <c r="D4010" s="1" t="s">
        <v>144</v>
      </c>
      <c r="E4010" s="1" t="str">
        <f>TRIM(F4010)</f>
        <v>Waldhausen Comfort légytakaró</v>
      </c>
      <c r="F4010" s="1" t="s">
        <v>7168</v>
      </c>
      <c r="G4010" s="1" t="s">
        <v>7173</v>
      </c>
      <c r="H4010" s="1" t="s">
        <v>52</v>
      </c>
      <c r="I4010" s="1" t="s">
        <v>23</v>
      </c>
      <c r="J4010" s="1" t="str">
        <f>TRIM(I4010)</f>
        <v>Lófelszerelés</v>
      </c>
      <c r="K4010" s="1" t="s">
        <v>2286</v>
      </c>
      <c r="L4010" s="1" t="str">
        <f>TRIM(K4010)</f>
        <v>Légy elleni védelem</v>
      </c>
      <c r="M4010" s="1" t="s">
        <v>7015</v>
      </c>
      <c r="N4010" s="1" t="str">
        <f>TRIM(M4010)</f>
        <v>Légytakaró</v>
      </c>
      <c r="P4010" s="1" t="str">
        <f>TRIM(O4010)</f>
        <v/>
      </c>
      <c r="Q4010" s="18" t="s">
        <v>7170</v>
      </c>
      <c r="R4010" s="8">
        <v>4057962171107</v>
      </c>
      <c r="S4010" s="1">
        <v>59.95</v>
      </c>
      <c r="T4010" s="1" t="s">
        <v>26</v>
      </c>
      <c r="U4010" s="1">
        <v>1.5</v>
      </c>
      <c r="V4010" s="1" t="s">
        <v>7171</v>
      </c>
      <c r="W4010" s="1" t="s">
        <v>370</v>
      </c>
      <c r="X4010" s="1" t="str">
        <f>IF(W4010="", "", IFERROR(VLOOKUP(W4010, colorList!A:B,2,FALSE),""))</f>
        <v>éjkék</v>
      </c>
    </row>
    <row r="4011" spans="1:24" ht="27.75" customHeight="1" x14ac:dyDescent="0.25">
      <c r="A4011" s="1" t="s">
        <v>9824</v>
      </c>
      <c r="B4011" s="1" t="str">
        <f>TRIM(D4011)</f>
        <v>155 cm</v>
      </c>
      <c r="C4011" s="1" t="str">
        <f>IFERROR(VLOOKUP(TRIM(D4011), sizeList!A:B, 2, FALSE), "")</f>
        <v>155 cm</v>
      </c>
      <c r="D4011" s="1" t="s">
        <v>147</v>
      </c>
      <c r="E4011" s="1" t="str">
        <f>TRIM(F4011)</f>
        <v>Waldhausen Comfort légytakaró</v>
      </c>
      <c r="F4011" s="1" t="s">
        <v>7168</v>
      </c>
      <c r="G4011" s="1" t="s">
        <v>7174</v>
      </c>
      <c r="H4011" s="1" t="s">
        <v>52</v>
      </c>
      <c r="I4011" s="1" t="s">
        <v>23</v>
      </c>
      <c r="J4011" s="1" t="str">
        <f>TRIM(I4011)</f>
        <v>Lófelszerelés</v>
      </c>
      <c r="K4011" s="1" t="s">
        <v>2286</v>
      </c>
      <c r="L4011" s="1" t="str">
        <f>TRIM(K4011)</f>
        <v>Légy elleni védelem</v>
      </c>
      <c r="M4011" s="1" t="s">
        <v>7015</v>
      </c>
      <c r="N4011" s="1" t="str">
        <f>TRIM(M4011)</f>
        <v>Légytakaró</v>
      </c>
      <c r="P4011" s="1" t="str">
        <f>TRIM(O4011)</f>
        <v/>
      </c>
      <c r="Q4011" s="18" t="s">
        <v>7170</v>
      </c>
      <c r="R4011" s="8">
        <v>4057962171114</v>
      </c>
      <c r="S4011" s="1">
        <v>59.95</v>
      </c>
      <c r="T4011" s="1" t="s">
        <v>26</v>
      </c>
      <c r="U4011" s="1">
        <v>1.2</v>
      </c>
      <c r="V4011" s="1" t="s">
        <v>7171</v>
      </c>
      <c r="W4011" s="1" t="s">
        <v>370</v>
      </c>
      <c r="X4011" s="1" t="str">
        <f>IF(W4011="", "", IFERROR(VLOOKUP(W4011, colorList!A:B,2,FALSE),""))</f>
        <v>éjkék</v>
      </c>
    </row>
    <row r="4012" spans="1:24" ht="27.75" customHeight="1" x14ac:dyDescent="0.25">
      <c r="A4012" s="1" t="s">
        <v>9825</v>
      </c>
      <c r="B4012" s="1" t="str">
        <f>TRIM(D4012)</f>
        <v>125 cm</v>
      </c>
      <c r="C4012" s="1" t="str">
        <f>IFERROR(VLOOKUP(TRIM(D4012), sizeList!A:B, 2, FALSE), "")</f>
        <v>125 cm</v>
      </c>
      <c r="D4012" s="1" t="s">
        <v>138</v>
      </c>
      <c r="E4012" s="1" t="str">
        <f>TRIM(F4012)</f>
        <v>Waldhausen Comfort légytakaró</v>
      </c>
      <c r="F4012" s="1" t="s">
        <v>7168</v>
      </c>
      <c r="G4012" s="1" t="s">
        <v>7175</v>
      </c>
      <c r="H4012" s="1" t="s">
        <v>52</v>
      </c>
      <c r="I4012" s="1" t="s">
        <v>23</v>
      </c>
      <c r="J4012" s="1" t="str">
        <f>TRIM(I4012)</f>
        <v>Lófelszerelés</v>
      </c>
      <c r="K4012" s="1" t="s">
        <v>2286</v>
      </c>
      <c r="L4012" s="1" t="str">
        <f>TRIM(K4012)</f>
        <v>Légy elleni védelem</v>
      </c>
      <c r="M4012" s="1" t="s">
        <v>7015</v>
      </c>
      <c r="N4012" s="1" t="str">
        <f>TRIM(M4012)</f>
        <v>Légytakaró</v>
      </c>
      <c r="P4012" s="1" t="str">
        <f>TRIM(O4012)</f>
        <v/>
      </c>
      <c r="Q4012" s="18" t="s">
        <v>7170</v>
      </c>
      <c r="R4012" s="8">
        <v>4057962171121</v>
      </c>
      <c r="S4012" s="1">
        <v>59.95</v>
      </c>
      <c r="T4012" s="1" t="s">
        <v>26</v>
      </c>
      <c r="U4012" s="1">
        <v>1.5</v>
      </c>
      <c r="V4012" s="1" t="s">
        <v>7171</v>
      </c>
      <c r="W4012" s="1" t="s">
        <v>1455</v>
      </c>
      <c r="X4012" s="1" t="str">
        <f>IF(W4012="", "", IFERROR(VLOOKUP(W4012, colorList!A:B,2,FALSE),""))</f>
        <v>szürke</v>
      </c>
    </row>
    <row r="4013" spans="1:24" ht="27.75" customHeight="1" x14ac:dyDescent="0.25">
      <c r="A4013" s="1" t="s">
        <v>9826</v>
      </c>
      <c r="B4013" s="1" t="str">
        <f>TRIM(D4013)</f>
        <v>135 cm</v>
      </c>
      <c r="C4013" s="1" t="str">
        <f>IFERROR(VLOOKUP(TRIM(D4013), sizeList!A:B, 2, FALSE), "")</f>
        <v>135 cm</v>
      </c>
      <c r="D4013" s="1" t="s">
        <v>141</v>
      </c>
      <c r="E4013" s="1" t="str">
        <f>TRIM(F4013)</f>
        <v>Waldhausen Comfort légytakaró</v>
      </c>
      <c r="F4013" s="1" t="s">
        <v>7168</v>
      </c>
      <c r="G4013" s="1" t="s">
        <v>7176</v>
      </c>
      <c r="H4013" s="1" t="s">
        <v>52</v>
      </c>
      <c r="I4013" s="1" t="s">
        <v>23</v>
      </c>
      <c r="J4013" s="1" t="str">
        <f>TRIM(I4013)</f>
        <v>Lófelszerelés</v>
      </c>
      <c r="K4013" s="1" t="s">
        <v>2286</v>
      </c>
      <c r="L4013" s="1" t="str">
        <f>TRIM(K4013)</f>
        <v>Légy elleni védelem</v>
      </c>
      <c r="M4013" s="1" t="s">
        <v>7015</v>
      </c>
      <c r="N4013" s="1" t="str">
        <f>TRIM(M4013)</f>
        <v>Légytakaró</v>
      </c>
      <c r="P4013" s="1" t="str">
        <f>TRIM(O4013)</f>
        <v/>
      </c>
      <c r="Q4013" s="18" t="s">
        <v>7170</v>
      </c>
      <c r="R4013" s="8">
        <v>4057962171138</v>
      </c>
      <c r="S4013" s="1">
        <v>59.95</v>
      </c>
      <c r="T4013" s="1" t="s">
        <v>26</v>
      </c>
      <c r="U4013" s="1">
        <v>1.5</v>
      </c>
      <c r="V4013" s="1" t="s">
        <v>7171</v>
      </c>
      <c r="W4013" s="1" t="s">
        <v>1455</v>
      </c>
      <c r="X4013" s="1" t="str">
        <f>IF(W4013="", "", IFERROR(VLOOKUP(W4013, colorList!A:B,2,FALSE),""))</f>
        <v>szürke</v>
      </c>
    </row>
    <row r="4014" spans="1:24" ht="27.75" customHeight="1" x14ac:dyDescent="0.25">
      <c r="A4014" s="1" t="s">
        <v>9827</v>
      </c>
      <c r="B4014" s="1" t="str">
        <f>TRIM(D4014)</f>
        <v>145 cm</v>
      </c>
      <c r="C4014" s="1" t="str">
        <f>IFERROR(VLOOKUP(TRIM(D4014), sizeList!A:B, 2, FALSE), "")</f>
        <v>145 cm</v>
      </c>
      <c r="D4014" s="1" t="s">
        <v>144</v>
      </c>
      <c r="E4014" s="1" t="str">
        <f>TRIM(F4014)</f>
        <v>Waldhausen Comfort légytakaró</v>
      </c>
      <c r="F4014" s="1" t="s">
        <v>7168</v>
      </c>
      <c r="G4014" s="1" t="s">
        <v>7177</v>
      </c>
      <c r="H4014" s="1" t="s">
        <v>52</v>
      </c>
      <c r="I4014" s="1" t="s">
        <v>23</v>
      </c>
      <c r="J4014" s="1" t="str">
        <f>TRIM(I4014)</f>
        <v>Lófelszerelés</v>
      </c>
      <c r="K4014" s="1" t="s">
        <v>2286</v>
      </c>
      <c r="L4014" s="1" t="str">
        <f>TRIM(K4014)</f>
        <v>Légy elleni védelem</v>
      </c>
      <c r="M4014" s="1" t="s">
        <v>7015</v>
      </c>
      <c r="N4014" s="1" t="str">
        <f>TRIM(M4014)</f>
        <v>Légytakaró</v>
      </c>
      <c r="P4014" s="1" t="str">
        <f>TRIM(O4014)</f>
        <v/>
      </c>
      <c r="Q4014" s="18" t="s">
        <v>7170</v>
      </c>
      <c r="R4014" s="8">
        <v>4057962171145</v>
      </c>
      <c r="S4014" s="1">
        <v>59.95</v>
      </c>
      <c r="T4014" s="1" t="s">
        <v>26</v>
      </c>
      <c r="U4014" s="1">
        <v>1.5</v>
      </c>
      <c r="V4014" s="1" t="s">
        <v>7171</v>
      </c>
      <c r="W4014" s="1" t="s">
        <v>1455</v>
      </c>
      <c r="X4014" s="1" t="str">
        <f>IF(W4014="", "", IFERROR(VLOOKUP(W4014, colorList!A:B,2,FALSE),""))</f>
        <v>szürke</v>
      </c>
    </row>
    <row r="4015" spans="1:24" ht="27.75" customHeight="1" x14ac:dyDescent="0.25">
      <c r="A4015" s="1" t="s">
        <v>9828</v>
      </c>
      <c r="B4015" s="1" t="str">
        <f>TRIM(D4015)</f>
        <v>155 cm</v>
      </c>
      <c r="C4015" s="1" t="str">
        <f>IFERROR(VLOOKUP(TRIM(D4015), sizeList!A:B, 2, FALSE), "")</f>
        <v>155 cm</v>
      </c>
      <c r="D4015" s="1" t="s">
        <v>147</v>
      </c>
      <c r="E4015" s="1" t="str">
        <f>TRIM(F4015)</f>
        <v>Waldhausen Comfort légytakaró</v>
      </c>
      <c r="F4015" s="1" t="s">
        <v>7168</v>
      </c>
      <c r="G4015" s="1" t="s">
        <v>7178</v>
      </c>
      <c r="H4015" s="1" t="s">
        <v>52</v>
      </c>
      <c r="I4015" s="1" t="s">
        <v>23</v>
      </c>
      <c r="J4015" s="1" t="str">
        <f>TRIM(I4015)</f>
        <v>Lófelszerelés</v>
      </c>
      <c r="K4015" s="1" t="s">
        <v>2286</v>
      </c>
      <c r="L4015" s="1" t="str">
        <f>TRIM(K4015)</f>
        <v>Légy elleni védelem</v>
      </c>
      <c r="M4015" s="1" t="s">
        <v>7015</v>
      </c>
      <c r="N4015" s="1" t="str">
        <f>TRIM(M4015)</f>
        <v>Légytakaró</v>
      </c>
      <c r="P4015" s="1" t="str">
        <f>TRIM(O4015)</f>
        <v/>
      </c>
      <c r="Q4015" s="18" t="s">
        <v>7170</v>
      </c>
      <c r="R4015" s="8">
        <v>4057962171152</v>
      </c>
      <c r="S4015" s="1">
        <v>59.95</v>
      </c>
      <c r="T4015" s="1" t="s">
        <v>26</v>
      </c>
      <c r="U4015" s="1">
        <v>1.5</v>
      </c>
      <c r="V4015" s="1" t="s">
        <v>7171</v>
      </c>
      <c r="W4015" s="1" t="s">
        <v>1455</v>
      </c>
      <c r="X4015" s="1" t="str">
        <f>IF(W4015="", "", IFERROR(VLOOKUP(W4015, colorList!A:B,2,FALSE),""))</f>
        <v>szürke</v>
      </c>
    </row>
    <row r="4016" spans="1:24" ht="27.75" customHeight="1" x14ac:dyDescent="0.25">
      <c r="A4016" s="1" t="s">
        <v>9829</v>
      </c>
      <c r="B4016" s="1" t="str">
        <f>TRIM(D4016)</f>
        <v>125 cm</v>
      </c>
      <c r="C4016" s="1" t="str">
        <f>IFERROR(VLOOKUP(TRIM(D4016), sizeList!A:B, 2, FALSE), "")</f>
        <v>125 cm</v>
      </c>
      <c r="D4016" s="1" t="s">
        <v>138</v>
      </c>
      <c r="E4016" s="1" t="str">
        <f>TRIM(F4016)</f>
        <v>Waldhausen Comfort légytakaró</v>
      </c>
      <c r="F4016" s="1" t="s">
        <v>7168</v>
      </c>
      <c r="G4016" s="1" t="s">
        <v>7179</v>
      </c>
      <c r="H4016" s="1" t="s">
        <v>52</v>
      </c>
      <c r="I4016" s="1" t="s">
        <v>23</v>
      </c>
      <c r="J4016" s="1" t="str">
        <f>TRIM(I4016)</f>
        <v>Lófelszerelés</v>
      </c>
      <c r="K4016" s="1" t="s">
        <v>2286</v>
      </c>
      <c r="L4016" s="1" t="str">
        <f>TRIM(K4016)</f>
        <v>Légy elleni védelem</v>
      </c>
      <c r="M4016" s="1" t="s">
        <v>7015</v>
      </c>
      <c r="N4016" s="1" t="str">
        <f>TRIM(M4016)</f>
        <v>Légytakaró</v>
      </c>
      <c r="P4016" s="1" t="str">
        <f>TRIM(O4016)</f>
        <v/>
      </c>
      <c r="Q4016" s="18" t="s">
        <v>7170</v>
      </c>
      <c r="R4016" s="8">
        <v>4057962228092</v>
      </c>
      <c r="S4016" s="1">
        <v>59.95</v>
      </c>
      <c r="T4016" s="1" t="s">
        <v>26</v>
      </c>
      <c r="U4016" s="1">
        <v>1.3160000000000001</v>
      </c>
      <c r="V4016" s="1" t="s">
        <v>7171</v>
      </c>
      <c r="W4016" s="1" t="s">
        <v>1521</v>
      </c>
      <c r="X4016" s="1" t="str">
        <f>IF(W4016="", "", IFERROR(VLOOKUP(W4016, colorList!A:B,2,FALSE),""))</f>
        <v>krétakék</v>
      </c>
    </row>
    <row r="4017" spans="1:24" ht="27.75" customHeight="1" x14ac:dyDescent="0.25">
      <c r="A4017" s="1" t="s">
        <v>9830</v>
      </c>
      <c r="B4017" s="1" t="str">
        <f>TRIM(D4017)</f>
        <v>135 cm</v>
      </c>
      <c r="C4017" s="1" t="str">
        <f>IFERROR(VLOOKUP(TRIM(D4017), sizeList!A:B, 2, FALSE), "")</f>
        <v>135 cm</v>
      </c>
      <c r="D4017" s="1" t="s">
        <v>141</v>
      </c>
      <c r="E4017" s="1" t="str">
        <f>TRIM(F4017)</f>
        <v>Waldhausen Comfort légytakaró</v>
      </c>
      <c r="F4017" s="1" t="s">
        <v>7168</v>
      </c>
      <c r="G4017" s="1" t="s">
        <v>7180</v>
      </c>
      <c r="H4017" s="1" t="s">
        <v>52</v>
      </c>
      <c r="I4017" s="1" t="s">
        <v>23</v>
      </c>
      <c r="J4017" s="1" t="str">
        <f>TRIM(I4017)</f>
        <v>Lófelszerelés</v>
      </c>
      <c r="K4017" s="1" t="s">
        <v>2286</v>
      </c>
      <c r="L4017" s="1" t="str">
        <f>TRIM(K4017)</f>
        <v>Légy elleni védelem</v>
      </c>
      <c r="M4017" s="1" t="s">
        <v>7015</v>
      </c>
      <c r="N4017" s="1" t="str">
        <f>TRIM(M4017)</f>
        <v>Légytakaró</v>
      </c>
      <c r="P4017" s="1" t="str">
        <f>TRIM(O4017)</f>
        <v/>
      </c>
      <c r="Q4017" s="18" t="s">
        <v>7170</v>
      </c>
      <c r="R4017" s="8">
        <v>4057962228108</v>
      </c>
      <c r="S4017" s="1">
        <v>59.95</v>
      </c>
      <c r="T4017" s="1" t="s">
        <v>26</v>
      </c>
      <c r="U4017" s="1">
        <v>1.3160000000000001</v>
      </c>
      <c r="V4017" s="1" t="s">
        <v>7171</v>
      </c>
      <c r="W4017" s="1" t="s">
        <v>1521</v>
      </c>
      <c r="X4017" s="1" t="str">
        <f>IF(W4017="", "", IFERROR(VLOOKUP(W4017, colorList!A:B,2,FALSE),""))</f>
        <v>krétakék</v>
      </c>
    </row>
    <row r="4018" spans="1:24" ht="27.75" customHeight="1" x14ac:dyDescent="0.25">
      <c r="A4018" s="1" t="s">
        <v>9831</v>
      </c>
      <c r="B4018" s="1" t="str">
        <f>TRIM(D4018)</f>
        <v>145 cm</v>
      </c>
      <c r="C4018" s="1" t="str">
        <f>IFERROR(VLOOKUP(TRIM(D4018), sizeList!A:B, 2, FALSE), "")</f>
        <v>145 cm</v>
      </c>
      <c r="D4018" s="1" t="s">
        <v>144</v>
      </c>
      <c r="E4018" s="1" t="str">
        <f>TRIM(F4018)</f>
        <v>Waldhausen Comfort légytakaró</v>
      </c>
      <c r="F4018" s="1" t="s">
        <v>7168</v>
      </c>
      <c r="G4018" s="1" t="s">
        <v>7181</v>
      </c>
      <c r="H4018" s="1" t="s">
        <v>52</v>
      </c>
      <c r="I4018" s="1" t="s">
        <v>23</v>
      </c>
      <c r="J4018" s="1" t="str">
        <f>TRIM(I4018)</f>
        <v>Lófelszerelés</v>
      </c>
      <c r="K4018" s="1" t="s">
        <v>2286</v>
      </c>
      <c r="L4018" s="1" t="str">
        <f>TRIM(K4018)</f>
        <v>Légy elleni védelem</v>
      </c>
      <c r="M4018" s="1" t="s">
        <v>7015</v>
      </c>
      <c r="N4018" s="1" t="str">
        <f>TRIM(M4018)</f>
        <v>Légytakaró</v>
      </c>
      <c r="P4018" s="1" t="str">
        <f>TRIM(O4018)</f>
        <v/>
      </c>
      <c r="Q4018" s="18" t="s">
        <v>7170</v>
      </c>
      <c r="R4018" s="8">
        <v>4057962228115</v>
      </c>
      <c r="S4018" s="1">
        <v>59.95</v>
      </c>
      <c r="T4018" s="1" t="s">
        <v>26</v>
      </c>
      <c r="U4018" s="1">
        <v>1.3160000000000001</v>
      </c>
      <c r="V4018" s="1" t="s">
        <v>7171</v>
      </c>
      <c r="W4018" s="1" t="s">
        <v>1521</v>
      </c>
      <c r="X4018" s="1" t="str">
        <f>IF(W4018="", "", IFERROR(VLOOKUP(W4018, colorList!A:B,2,FALSE),""))</f>
        <v>krétakék</v>
      </c>
    </row>
    <row r="4019" spans="1:24" ht="27.75" customHeight="1" x14ac:dyDescent="0.25">
      <c r="A4019" s="1" t="s">
        <v>9832</v>
      </c>
      <c r="B4019" s="1" t="str">
        <f>TRIM(D4019)</f>
        <v>155 cm</v>
      </c>
      <c r="C4019" s="1" t="str">
        <f>IFERROR(VLOOKUP(TRIM(D4019), sizeList!A:B, 2, FALSE), "")</f>
        <v>155 cm</v>
      </c>
      <c r="D4019" s="1" t="s">
        <v>147</v>
      </c>
      <c r="E4019" s="1" t="str">
        <f>TRIM(F4019)</f>
        <v>Waldhausen Comfort légytakaró</v>
      </c>
      <c r="F4019" s="1" t="s">
        <v>7168</v>
      </c>
      <c r="G4019" s="1" t="s">
        <v>7182</v>
      </c>
      <c r="H4019" s="1" t="s">
        <v>52</v>
      </c>
      <c r="I4019" s="1" t="s">
        <v>23</v>
      </c>
      <c r="J4019" s="1" t="str">
        <f>TRIM(I4019)</f>
        <v>Lófelszerelés</v>
      </c>
      <c r="K4019" s="1" t="s">
        <v>2286</v>
      </c>
      <c r="L4019" s="1" t="str">
        <f>TRIM(K4019)</f>
        <v>Légy elleni védelem</v>
      </c>
      <c r="M4019" s="1" t="s">
        <v>7015</v>
      </c>
      <c r="N4019" s="1" t="str">
        <f>TRIM(M4019)</f>
        <v>Légytakaró</v>
      </c>
      <c r="P4019" s="1" t="str">
        <f>TRIM(O4019)</f>
        <v/>
      </c>
      <c r="Q4019" s="18" t="s">
        <v>7170</v>
      </c>
      <c r="R4019" s="8">
        <v>4057962228122</v>
      </c>
      <c r="S4019" s="1">
        <v>59.95</v>
      </c>
      <c r="T4019" s="1" t="s">
        <v>26</v>
      </c>
      <c r="U4019" s="1">
        <v>1.3160000000000001</v>
      </c>
      <c r="V4019" s="1" t="s">
        <v>7171</v>
      </c>
      <c r="W4019" s="1" t="s">
        <v>1521</v>
      </c>
      <c r="X4019" s="1" t="str">
        <f>IF(W4019="", "", IFERROR(VLOOKUP(W4019, colorList!A:B,2,FALSE),""))</f>
        <v>krétakék</v>
      </c>
    </row>
    <row r="4020" spans="1:24" ht="27.75" customHeight="1" x14ac:dyDescent="0.25">
      <c r="A4020" s="1" t="s">
        <v>9809</v>
      </c>
      <c r="B4020" s="1" t="str">
        <f>TRIM(D4020)</f>
        <v>125 cm</v>
      </c>
      <c r="C4020" s="1" t="str">
        <f>IFERROR(VLOOKUP(TRIM(D4020), sizeList!A:B, 2, FALSE), "")</f>
        <v>125 cm</v>
      </c>
      <c r="D4020" s="1" t="s">
        <v>138</v>
      </c>
      <c r="E4020" s="1" t="str">
        <f>TRIM(F4020)</f>
        <v>Waldhausen Comfort légytakaró havédővel</v>
      </c>
      <c r="F4020" s="1" t="s">
        <v>7151</v>
      </c>
      <c r="G4020" s="1" t="s">
        <v>7152</v>
      </c>
      <c r="H4020" s="1" t="s">
        <v>52</v>
      </c>
      <c r="I4020" s="1" t="s">
        <v>23</v>
      </c>
      <c r="J4020" s="1" t="str">
        <f>TRIM(I4020)</f>
        <v>Lófelszerelés</v>
      </c>
      <c r="K4020" s="1" t="s">
        <v>2286</v>
      </c>
      <c r="L4020" s="1" t="str">
        <f>TRIM(K4020)</f>
        <v>Légy elleni védelem</v>
      </c>
      <c r="M4020" s="1" t="s">
        <v>7015</v>
      </c>
      <c r="N4020" s="1" t="str">
        <f>TRIM(M4020)</f>
        <v>Légytakaró</v>
      </c>
      <c r="P4020" s="1" t="str">
        <f>TRIM(O4020)</f>
        <v/>
      </c>
      <c r="Q4020" s="18" t="s">
        <v>7153</v>
      </c>
      <c r="R4020" s="8">
        <v>4057962170940</v>
      </c>
      <c r="S4020" s="1">
        <v>49.95</v>
      </c>
      <c r="T4020" s="1" t="s">
        <v>26</v>
      </c>
      <c r="U4020" s="1">
        <v>1.302</v>
      </c>
      <c r="V4020" s="1" t="s">
        <v>7154</v>
      </c>
      <c r="W4020" s="1" t="s">
        <v>370</v>
      </c>
      <c r="X4020" s="1" t="str">
        <f>IF(W4020="", "", IFERROR(VLOOKUP(W4020, colorList!A:B,2,FALSE),""))</f>
        <v>éjkék</v>
      </c>
    </row>
    <row r="4021" spans="1:24" ht="27.75" customHeight="1" x14ac:dyDescent="0.25">
      <c r="A4021" s="1" t="s">
        <v>9810</v>
      </c>
      <c r="B4021" s="1" t="str">
        <f>TRIM(D4021)</f>
        <v>135 cm</v>
      </c>
      <c r="C4021" s="1" t="str">
        <f>IFERROR(VLOOKUP(TRIM(D4021), sizeList!A:B, 2, FALSE), "")</f>
        <v>135 cm</v>
      </c>
      <c r="D4021" s="1" t="s">
        <v>141</v>
      </c>
      <c r="E4021" s="1" t="str">
        <f>TRIM(F4021)</f>
        <v>Waldhausen Comfort légytakaró havédővel</v>
      </c>
      <c r="F4021" s="1" t="s">
        <v>7151</v>
      </c>
      <c r="G4021" s="1" t="s">
        <v>7155</v>
      </c>
      <c r="H4021" s="1" t="s">
        <v>52</v>
      </c>
      <c r="I4021" s="1" t="s">
        <v>23</v>
      </c>
      <c r="J4021" s="1" t="str">
        <f>TRIM(I4021)</f>
        <v>Lófelszerelés</v>
      </c>
      <c r="K4021" s="1" t="s">
        <v>2286</v>
      </c>
      <c r="L4021" s="1" t="str">
        <f>TRIM(K4021)</f>
        <v>Légy elleni védelem</v>
      </c>
      <c r="M4021" s="1" t="s">
        <v>7015</v>
      </c>
      <c r="N4021" s="1" t="str">
        <f>TRIM(M4021)</f>
        <v>Légytakaró</v>
      </c>
      <c r="P4021" s="1" t="str">
        <f>TRIM(O4021)</f>
        <v/>
      </c>
      <c r="Q4021" s="18" t="s">
        <v>7153</v>
      </c>
      <c r="R4021" s="8">
        <v>4057962170957</v>
      </c>
      <c r="S4021" s="1">
        <v>49.95</v>
      </c>
      <c r="T4021" s="1" t="s">
        <v>26</v>
      </c>
      <c r="U4021" s="1">
        <v>1.302</v>
      </c>
      <c r="V4021" s="1" t="s">
        <v>7154</v>
      </c>
      <c r="W4021" s="1" t="s">
        <v>370</v>
      </c>
      <c r="X4021" s="1" t="str">
        <f>IF(W4021="", "", IFERROR(VLOOKUP(W4021, colorList!A:B,2,FALSE),""))</f>
        <v>éjkék</v>
      </c>
    </row>
    <row r="4022" spans="1:24" ht="27.75" customHeight="1" x14ac:dyDescent="0.25">
      <c r="A4022" s="1" t="s">
        <v>9811</v>
      </c>
      <c r="B4022" s="1" t="str">
        <f>TRIM(D4022)</f>
        <v>145 cm</v>
      </c>
      <c r="C4022" s="1" t="str">
        <f>IFERROR(VLOOKUP(TRIM(D4022), sizeList!A:B, 2, FALSE), "")</f>
        <v>145 cm</v>
      </c>
      <c r="D4022" s="1" t="s">
        <v>144</v>
      </c>
      <c r="E4022" s="1" t="str">
        <f>TRIM(F4022)</f>
        <v>Waldhausen Comfort légytakaró havédővel</v>
      </c>
      <c r="F4022" s="1" t="s">
        <v>7151</v>
      </c>
      <c r="G4022" s="1" t="s">
        <v>7156</v>
      </c>
      <c r="H4022" s="1" t="s">
        <v>52</v>
      </c>
      <c r="I4022" s="1" t="s">
        <v>23</v>
      </c>
      <c r="J4022" s="1" t="str">
        <f>TRIM(I4022)</f>
        <v>Lófelszerelés</v>
      </c>
      <c r="K4022" s="1" t="s">
        <v>2286</v>
      </c>
      <c r="L4022" s="1" t="str">
        <f>TRIM(K4022)</f>
        <v>Légy elleni védelem</v>
      </c>
      <c r="M4022" s="1" t="s">
        <v>7015</v>
      </c>
      <c r="N4022" s="1" t="str">
        <f>TRIM(M4022)</f>
        <v>Légytakaró</v>
      </c>
      <c r="P4022" s="1" t="str">
        <f>TRIM(O4022)</f>
        <v/>
      </c>
      <c r="Q4022" s="18" t="s">
        <v>7153</v>
      </c>
      <c r="R4022" s="8">
        <v>4057962170964</v>
      </c>
      <c r="S4022" s="1">
        <v>49.95</v>
      </c>
      <c r="T4022" s="1" t="s">
        <v>26</v>
      </c>
      <c r="U4022" s="1">
        <v>1.302</v>
      </c>
      <c r="V4022" s="1" t="s">
        <v>7154</v>
      </c>
      <c r="W4022" s="1" t="s">
        <v>370</v>
      </c>
      <c r="X4022" s="1" t="str">
        <f>IF(W4022="", "", IFERROR(VLOOKUP(W4022, colorList!A:B,2,FALSE),""))</f>
        <v>éjkék</v>
      </c>
    </row>
    <row r="4023" spans="1:24" ht="27.75" customHeight="1" x14ac:dyDescent="0.25">
      <c r="A4023" s="1" t="s">
        <v>9812</v>
      </c>
      <c r="B4023" s="1" t="str">
        <f>TRIM(D4023)</f>
        <v>155 cm</v>
      </c>
      <c r="C4023" s="1" t="str">
        <f>IFERROR(VLOOKUP(TRIM(D4023), sizeList!A:B, 2, FALSE), "")</f>
        <v>155 cm</v>
      </c>
      <c r="D4023" s="1" t="s">
        <v>147</v>
      </c>
      <c r="E4023" s="1" t="str">
        <f>TRIM(F4023)</f>
        <v>Waldhausen Comfort légytakaró havédővel</v>
      </c>
      <c r="F4023" s="1" t="s">
        <v>7151</v>
      </c>
      <c r="G4023" s="1" t="s">
        <v>7157</v>
      </c>
      <c r="H4023" s="1" t="s">
        <v>52</v>
      </c>
      <c r="I4023" s="1" t="s">
        <v>23</v>
      </c>
      <c r="J4023" s="1" t="str">
        <f>TRIM(I4023)</f>
        <v>Lófelszerelés</v>
      </c>
      <c r="K4023" s="1" t="s">
        <v>2286</v>
      </c>
      <c r="L4023" s="1" t="str">
        <f>TRIM(K4023)</f>
        <v>Légy elleni védelem</v>
      </c>
      <c r="M4023" s="1" t="s">
        <v>7015</v>
      </c>
      <c r="N4023" s="1" t="str">
        <f>TRIM(M4023)</f>
        <v>Légytakaró</v>
      </c>
      <c r="P4023" s="1" t="str">
        <f>TRIM(O4023)</f>
        <v/>
      </c>
      <c r="Q4023" s="18" t="s">
        <v>7153</v>
      </c>
      <c r="R4023" s="8">
        <v>4057962170971</v>
      </c>
      <c r="S4023" s="1">
        <v>49.95</v>
      </c>
      <c r="T4023" s="1" t="s">
        <v>26</v>
      </c>
      <c r="U4023" s="1">
        <v>1</v>
      </c>
      <c r="V4023" s="1" t="s">
        <v>7154</v>
      </c>
      <c r="W4023" s="1" t="s">
        <v>370</v>
      </c>
      <c r="X4023" s="1" t="str">
        <f>IF(W4023="", "", IFERROR(VLOOKUP(W4023, colorList!A:B,2,FALSE),""))</f>
        <v>éjkék</v>
      </c>
    </row>
    <row r="4024" spans="1:24" ht="27.75" customHeight="1" x14ac:dyDescent="0.25">
      <c r="A4024" s="1" t="s">
        <v>9813</v>
      </c>
      <c r="B4024" s="1" t="str">
        <f>TRIM(D4024)</f>
        <v>125 cm</v>
      </c>
      <c r="C4024" s="1" t="str">
        <f>IFERROR(VLOOKUP(TRIM(D4024), sizeList!A:B, 2, FALSE), "")</f>
        <v>125 cm</v>
      </c>
      <c r="D4024" s="1" t="s">
        <v>138</v>
      </c>
      <c r="E4024" s="1" t="str">
        <f>TRIM(F4024)</f>
        <v>Waldhausen Comfort légytakaró havédővel</v>
      </c>
      <c r="F4024" s="1" t="s">
        <v>7151</v>
      </c>
      <c r="G4024" s="1" t="s">
        <v>7158</v>
      </c>
      <c r="H4024" s="1" t="s">
        <v>52</v>
      </c>
      <c r="I4024" s="1" t="s">
        <v>23</v>
      </c>
      <c r="J4024" s="1" t="str">
        <f>TRIM(I4024)</f>
        <v>Lófelszerelés</v>
      </c>
      <c r="K4024" s="1" t="s">
        <v>2286</v>
      </c>
      <c r="L4024" s="1" t="str">
        <f>TRIM(K4024)</f>
        <v>Légy elleni védelem</v>
      </c>
      <c r="M4024" s="1" t="s">
        <v>7015</v>
      </c>
      <c r="N4024" s="1" t="str">
        <f>TRIM(M4024)</f>
        <v>Légytakaró</v>
      </c>
      <c r="P4024" s="1" t="str">
        <f>TRIM(O4024)</f>
        <v/>
      </c>
      <c r="Q4024" s="18" t="s">
        <v>7153</v>
      </c>
      <c r="R4024" s="8">
        <v>4057962170988</v>
      </c>
      <c r="S4024" s="1">
        <v>49.95</v>
      </c>
      <c r="T4024" s="1" t="s">
        <v>26</v>
      </c>
      <c r="U4024" s="1">
        <v>1.302</v>
      </c>
      <c r="V4024" s="1" t="s">
        <v>7159</v>
      </c>
      <c r="W4024" s="1" t="s">
        <v>1455</v>
      </c>
      <c r="X4024" s="1" t="str">
        <f>IF(W4024="", "", IFERROR(VLOOKUP(W4024, colorList!A:B,2,FALSE),""))</f>
        <v>szürke</v>
      </c>
    </row>
    <row r="4025" spans="1:24" ht="27.75" customHeight="1" x14ac:dyDescent="0.25">
      <c r="A4025" s="1" t="s">
        <v>9814</v>
      </c>
      <c r="B4025" s="1" t="str">
        <f>TRIM(D4025)</f>
        <v>135cm</v>
      </c>
      <c r="C4025" s="1" t="str">
        <f>IFERROR(VLOOKUP(TRIM(D4025), sizeList!A:B, 2, FALSE), "")</f>
        <v>135 cm</v>
      </c>
      <c r="D4025" s="1" t="s">
        <v>3113</v>
      </c>
      <c r="E4025" s="1" t="str">
        <f>TRIM(F4025)</f>
        <v>Waldhausen Comfort légytakaró havédővel</v>
      </c>
      <c r="F4025" s="1" t="s">
        <v>7151</v>
      </c>
      <c r="G4025" s="1" t="s">
        <v>7160</v>
      </c>
      <c r="H4025" s="1" t="s">
        <v>52</v>
      </c>
      <c r="I4025" s="1" t="s">
        <v>23</v>
      </c>
      <c r="J4025" s="1" t="str">
        <f>TRIM(I4025)</f>
        <v>Lófelszerelés</v>
      </c>
      <c r="K4025" s="1" t="s">
        <v>2286</v>
      </c>
      <c r="L4025" s="1" t="str">
        <f>TRIM(K4025)</f>
        <v>Légy elleni védelem</v>
      </c>
      <c r="M4025" s="1" t="s">
        <v>7015</v>
      </c>
      <c r="N4025" s="1" t="str">
        <f>TRIM(M4025)</f>
        <v>Légytakaró</v>
      </c>
      <c r="P4025" s="1" t="str">
        <f>TRIM(O4025)</f>
        <v/>
      </c>
      <c r="Q4025" s="18" t="s">
        <v>7153</v>
      </c>
      <c r="R4025" s="8">
        <v>4057962170995</v>
      </c>
      <c r="S4025" s="1">
        <v>49.95</v>
      </c>
      <c r="T4025" s="1" t="s">
        <v>26</v>
      </c>
      <c r="U4025" s="1">
        <v>1.302</v>
      </c>
      <c r="V4025" s="1" t="s">
        <v>7159</v>
      </c>
      <c r="W4025" s="1" t="s">
        <v>1455</v>
      </c>
      <c r="X4025" s="1" t="str">
        <f>IF(W4025="", "", IFERROR(VLOOKUP(W4025, colorList!A:B,2,FALSE),""))</f>
        <v>szürke</v>
      </c>
    </row>
    <row r="4026" spans="1:24" ht="27.75" customHeight="1" x14ac:dyDescent="0.25">
      <c r="A4026" s="1" t="s">
        <v>9815</v>
      </c>
      <c r="B4026" s="1" t="str">
        <f>TRIM(D4026)</f>
        <v>145cm</v>
      </c>
      <c r="C4026" s="1" t="str">
        <f>IFERROR(VLOOKUP(TRIM(D4026), sizeList!A:B, 2, FALSE), "")</f>
        <v>145 cm</v>
      </c>
      <c r="D4026" s="1" t="s">
        <v>3119</v>
      </c>
      <c r="E4026" s="1" t="str">
        <f>TRIM(F4026)</f>
        <v>Waldhausen Comfort légytakaró havédővel</v>
      </c>
      <c r="F4026" s="1" t="s">
        <v>7151</v>
      </c>
      <c r="G4026" s="1" t="s">
        <v>7161</v>
      </c>
      <c r="H4026" s="1" t="s">
        <v>52</v>
      </c>
      <c r="I4026" s="1" t="s">
        <v>23</v>
      </c>
      <c r="J4026" s="1" t="str">
        <f>TRIM(I4026)</f>
        <v>Lófelszerelés</v>
      </c>
      <c r="K4026" s="1" t="s">
        <v>2286</v>
      </c>
      <c r="L4026" s="1" t="str">
        <f>TRIM(K4026)</f>
        <v>Légy elleni védelem</v>
      </c>
      <c r="M4026" s="1" t="s">
        <v>7015</v>
      </c>
      <c r="N4026" s="1" t="str">
        <f>TRIM(M4026)</f>
        <v>Légytakaró</v>
      </c>
      <c r="P4026" s="1" t="str">
        <f>TRIM(O4026)</f>
        <v/>
      </c>
      <c r="Q4026" s="18" t="s">
        <v>7153</v>
      </c>
      <c r="R4026" s="8">
        <v>4057962176119</v>
      </c>
      <c r="S4026" s="1">
        <v>49.95</v>
      </c>
      <c r="T4026" s="1" t="s">
        <v>26</v>
      </c>
      <c r="U4026" s="1">
        <v>1.302</v>
      </c>
      <c r="V4026" s="1" t="s">
        <v>7159</v>
      </c>
      <c r="W4026" s="1" t="s">
        <v>1455</v>
      </c>
      <c r="X4026" s="1" t="str">
        <f>IF(W4026="", "", IFERROR(VLOOKUP(W4026, colorList!A:B,2,FALSE),""))</f>
        <v>szürke</v>
      </c>
    </row>
    <row r="4027" spans="1:24" ht="27.75" customHeight="1" x14ac:dyDescent="0.25">
      <c r="A4027" s="1" t="s">
        <v>9816</v>
      </c>
      <c r="B4027" s="1" t="str">
        <f>TRIM(D4027)</f>
        <v>155cm</v>
      </c>
      <c r="C4027" s="1" t="str">
        <f>IFERROR(VLOOKUP(TRIM(D4027), sizeList!A:B, 2, FALSE), "")</f>
        <v>155 cm</v>
      </c>
      <c r="D4027" s="1" t="s">
        <v>7131</v>
      </c>
      <c r="E4027" s="1" t="str">
        <f>TRIM(F4027)</f>
        <v>Waldhausen Comfort légytakaró havédővel</v>
      </c>
      <c r="F4027" s="1" t="s">
        <v>7151</v>
      </c>
      <c r="G4027" s="1" t="s">
        <v>7162</v>
      </c>
      <c r="H4027" s="1" t="s">
        <v>52</v>
      </c>
      <c r="I4027" s="1" t="s">
        <v>23</v>
      </c>
      <c r="J4027" s="1" t="str">
        <f>TRIM(I4027)</f>
        <v>Lófelszerelés</v>
      </c>
      <c r="K4027" s="1" t="s">
        <v>2286</v>
      </c>
      <c r="L4027" s="1" t="str">
        <f>TRIM(K4027)</f>
        <v>Légy elleni védelem</v>
      </c>
      <c r="M4027" s="1" t="s">
        <v>7015</v>
      </c>
      <c r="N4027" s="1" t="str">
        <f>TRIM(M4027)</f>
        <v>Légytakaró</v>
      </c>
      <c r="P4027" s="1" t="str">
        <f>TRIM(O4027)</f>
        <v/>
      </c>
      <c r="Q4027" s="18" t="s">
        <v>7153</v>
      </c>
      <c r="R4027" s="8">
        <v>4057962176126</v>
      </c>
      <c r="S4027" s="1">
        <v>49.95</v>
      </c>
      <c r="T4027" s="1" t="s">
        <v>26</v>
      </c>
      <c r="U4027" s="1">
        <v>1.302</v>
      </c>
      <c r="V4027" s="1" t="s">
        <v>7159</v>
      </c>
      <c r="W4027" s="1" t="s">
        <v>1455</v>
      </c>
      <c r="X4027" s="1" t="str">
        <f>IF(W4027="", "", IFERROR(VLOOKUP(W4027, colorList!A:B,2,FALSE),""))</f>
        <v>szürke</v>
      </c>
    </row>
    <row r="4028" spans="1:24" ht="27.75" customHeight="1" x14ac:dyDescent="0.25">
      <c r="A4028" s="1" t="s">
        <v>9817</v>
      </c>
      <c r="B4028" s="1" t="str">
        <f>TRIM(D4028)</f>
        <v>125 cm</v>
      </c>
      <c r="C4028" s="1" t="str">
        <f>IFERROR(VLOOKUP(TRIM(D4028), sizeList!A:B, 2, FALSE), "")</f>
        <v>125 cm</v>
      </c>
      <c r="D4028" s="1" t="s">
        <v>138</v>
      </c>
      <c r="E4028" s="1" t="str">
        <f>TRIM(F4028)</f>
        <v>Waldhausen Comfort légytakaró havédővel</v>
      </c>
      <c r="F4028" s="1" t="s">
        <v>7151</v>
      </c>
      <c r="G4028" s="1" t="s">
        <v>7163</v>
      </c>
      <c r="H4028" s="1" t="s">
        <v>52</v>
      </c>
      <c r="I4028" s="1" t="s">
        <v>23</v>
      </c>
      <c r="J4028" s="1" t="str">
        <f>TRIM(I4028)</f>
        <v>Lófelszerelés</v>
      </c>
      <c r="K4028" s="1" t="s">
        <v>2286</v>
      </c>
      <c r="L4028" s="1" t="str">
        <f>TRIM(K4028)</f>
        <v>Légy elleni védelem</v>
      </c>
      <c r="M4028" s="1" t="s">
        <v>7015</v>
      </c>
      <c r="N4028" s="1" t="str">
        <f>TRIM(M4028)</f>
        <v>Légytakaró</v>
      </c>
      <c r="P4028" s="1" t="str">
        <f>TRIM(O4028)</f>
        <v/>
      </c>
      <c r="Q4028" s="18" t="s">
        <v>7153</v>
      </c>
      <c r="R4028" s="8">
        <v>4057962228016</v>
      </c>
      <c r="S4028" s="1">
        <v>49.95</v>
      </c>
      <c r="T4028" s="1" t="s">
        <v>26</v>
      </c>
      <c r="U4028" s="1">
        <v>1.1160000000000001</v>
      </c>
      <c r="V4028" s="1" t="s">
        <v>7164</v>
      </c>
      <c r="W4028" s="1" t="s">
        <v>1521</v>
      </c>
      <c r="X4028" s="1" t="str">
        <f>IF(W4028="", "", IFERROR(VLOOKUP(W4028, colorList!A:B,2,FALSE),""))</f>
        <v>krétakék</v>
      </c>
    </row>
    <row r="4029" spans="1:24" ht="27.75" customHeight="1" x14ac:dyDescent="0.25">
      <c r="A4029" s="1" t="s">
        <v>9818</v>
      </c>
      <c r="B4029" s="1" t="str">
        <f>TRIM(D4029)</f>
        <v>135 cm</v>
      </c>
      <c r="C4029" s="1" t="str">
        <f>IFERROR(VLOOKUP(TRIM(D4029), sizeList!A:B, 2, FALSE), "")</f>
        <v>135 cm</v>
      </c>
      <c r="D4029" s="1" t="s">
        <v>141</v>
      </c>
      <c r="E4029" s="1" t="str">
        <f>TRIM(F4029)</f>
        <v>Waldhausen Comfort légytakaró havédővel</v>
      </c>
      <c r="F4029" s="1" t="s">
        <v>7151</v>
      </c>
      <c r="G4029" s="1" t="s">
        <v>7165</v>
      </c>
      <c r="H4029" s="1" t="s">
        <v>52</v>
      </c>
      <c r="I4029" s="1" t="s">
        <v>23</v>
      </c>
      <c r="J4029" s="1" t="str">
        <f>TRIM(I4029)</f>
        <v>Lófelszerelés</v>
      </c>
      <c r="K4029" s="1" t="s">
        <v>2286</v>
      </c>
      <c r="L4029" s="1" t="str">
        <f>TRIM(K4029)</f>
        <v>Légy elleni védelem</v>
      </c>
      <c r="M4029" s="1" t="s">
        <v>7015</v>
      </c>
      <c r="N4029" s="1" t="str">
        <f>TRIM(M4029)</f>
        <v>Légytakaró</v>
      </c>
      <c r="P4029" s="1" t="str">
        <f>TRIM(O4029)</f>
        <v/>
      </c>
      <c r="Q4029" s="18" t="s">
        <v>7153</v>
      </c>
      <c r="R4029" s="8">
        <v>4057962228023</v>
      </c>
      <c r="S4029" s="1">
        <v>49.95</v>
      </c>
      <c r="T4029" s="1" t="s">
        <v>26</v>
      </c>
      <c r="U4029" s="1">
        <v>1.1160000000000001</v>
      </c>
      <c r="V4029" s="1" t="s">
        <v>7164</v>
      </c>
      <c r="W4029" s="1" t="s">
        <v>1521</v>
      </c>
      <c r="X4029" s="1" t="str">
        <f>IF(W4029="", "", IFERROR(VLOOKUP(W4029, colorList!A:B,2,FALSE),""))</f>
        <v>krétakék</v>
      </c>
    </row>
    <row r="4030" spans="1:24" ht="27.75" customHeight="1" x14ac:dyDescent="0.25">
      <c r="A4030" s="1" t="s">
        <v>9819</v>
      </c>
      <c r="B4030" s="1" t="str">
        <f>TRIM(D4030)</f>
        <v>145 cm</v>
      </c>
      <c r="C4030" s="1" t="str">
        <f>IFERROR(VLOOKUP(TRIM(D4030), sizeList!A:B, 2, FALSE), "")</f>
        <v>145 cm</v>
      </c>
      <c r="D4030" s="1" t="s">
        <v>144</v>
      </c>
      <c r="E4030" s="1" t="str">
        <f>TRIM(F4030)</f>
        <v>Waldhausen Comfort légytakaró havédővel</v>
      </c>
      <c r="F4030" s="1" t="s">
        <v>7151</v>
      </c>
      <c r="G4030" s="1" t="s">
        <v>7166</v>
      </c>
      <c r="H4030" s="1" t="s">
        <v>52</v>
      </c>
      <c r="I4030" s="1" t="s">
        <v>23</v>
      </c>
      <c r="J4030" s="1" t="str">
        <f>TRIM(I4030)</f>
        <v>Lófelszerelés</v>
      </c>
      <c r="K4030" s="1" t="s">
        <v>2286</v>
      </c>
      <c r="L4030" s="1" t="str">
        <f>TRIM(K4030)</f>
        <v>Légy elleni védelem</v>
      </c>
      <c r="M4030" s="1" t="s">
        <v>7015</v>
      </c>
      <c r="N4030" s="1" t="str">
        <f>TRIM(M4030)</f>
        <v>Légytakaró</v>
      </c>
      <c r="P4030" s="1" t="str">
        <f>TRIM(O4030)</f>
        <v/>
      </c>
      <c r="Q4030" s="18" t="s">
        <v>7153</v>
      </c>
      <c r="R4030" s="8">
        <v>4057962228030</v>
      </c>
      <c r="S4030" s="1">
        <v>49.95</v>
      </c>
      <c r="T4030" s="1" t="s">
        <v>26</v>
      </c>
      <c r="U4030" s="1">
        <v>1.1160000000000001</v>
      </c>
      <c r="V4030" s="1" t="s">
        <v>7164</v>
      </c>
      <c r="W4030" s="1" t="s">
        <v>1521</v>
      </c>
      <c r="X4030" s="1" t="str">
        <f>IF(W4030="", "", IFERROR(VLOOKUP(W4030, colorList!A:B,2,FALSE),""))</f>
        <v>krétakék</v>
      </c>
    </row>
    <row r="4031" spans="1:24" ht="27.75" customHeight="1" x14ac:dyDescent="0.25">
      <c r="A4031" s="1" t="s">
        <v>9820</v>
      </c>
      <c r="B4031" s="1" t="str">
        <f>TRIM(D4031)</f>
        <v>155 cm</v>
      </c>
      <c r="C4031" s="1" t="str">
        <f>IFERROR(VLOOKUP(TRIM(D4031), sizeList!A:B, 2, FALSE), "")</f>
        <v>155 cm</v>
      </c>
      <c r="D4031" s="1" t="s">
        <v>147</v>
      </c>
      <c r="E4031" s="1" t="str">
        <f>TRIM(F4031)</f>
        <v>Waldhausen Comfort légytakaró havédővel</v>
      </c>
      <c r="F4031" s="1" t="s">
        <v>7151</v>
      </c>
      <c r="G4031" s="1" t="s">
        <v>7167</v>
      </c>
      <c r="H4031" s="1" t="s">
        <v>52</v>
      </c>
      <c r="I4031" s="1" t="s">
        <v>23</v>
      </c>
      <c r="J4031" s="1" t="str">
        <f>TRIM(I4031)</f>
        <v>Lófelszerelés</v>
      </c>
      <c r="K4031" s="1" t="s">
        <v>2286</v>
      </c>
      <c r="L4031" s="1" t="str">
        <f>TRIM(K4031)</f>
        <v>Légy elleni védelem</v>
      </c>
      <c r="M4031" s="1" t="s">
        <v>7015</v>
      </c>
      <c r="N4031" s="1" t="str">
        <f>TRIM(M4031)</f>
        <v>Légytakaró</v>
      </c>
      <c r="P4031" s="1" t="str">
        <f>TRIM(O4031)</f>
        <v/>
      </c>
      <c r="Q4031" s="18" t="s">
        <v>7153</v>
      </c>
      <c r="R4031" s="8">
        <v>4057962228047</v>
      </c>
      <c r="S4031" s="1">
        <v>49.95</v>
      </c>
      <c r="T4031" s="1" t="s">
        <v>26</v>
      </c>
      <c r="U4031" s="1">
        <v>1.1160000000000001</v>
      </c>
      <c r="V4031" s="1" t="s">
        <v>7164</v>
      </c>
      <c r="W4031" s="1" t="s">
        <v>1521</v>
      </c>
      <c r="X4031" s="1" t="str">
        <f>IF(W4031="", "", IFERROR(VLOOKUP(W4031, colorList!A:B,2,FALSE),""))</f>
        <v>krétakék</v>
      </c>
    </row>
    <row r="4032" spans="1:24" ht="27.75" customHeight="1" x14ac:dyDescent="0.25">
      <c r="A4032" s="1" t="s">
        <v>9870</v>
      </c>
      <c r="B4032" s="1" t="str">
        <f>TRIM(D4032)</f>
        <v>125 cm</v>
      </c>
      <c r="C4032" s="1" t="str">
        <f>IFERROR(VLOOKUP(TRIM(D4032), sizeList!A:B, 2, FALSE), "")</f>
        <v>125 cm</v>
      </c>
      <c r="D4032" s="1" t="s">
        <v>138</v>
      </c>
      <c r="E4032" s="1" t="str">
        <f>TRIM(F4032)</f>
        <v>Waldhausen Comfort légytakaró jártató gépekhez</v>
      </c>
      <c r="F4032" s="1" t="s">
        <v>7234</v>
      </c>
      <c r="G4032" s="1" t="s">
        <v>7235</v>
      </c>
      <c r="H4032" s="1" t="s">
        <v>52</v>
      </c>
      <c r="I4032" s="1" t="s">
        <v>23</v>
      </c>
      <c r="J4032" s="1" t="str">
        <f>TRIM(I4032)</f>
        <v>Lófelszerelés</v>
      </c>
      <c r="K4032" s="1" t="s">
        <v>133</v>
      </c>
      <c r="L4032" s="1" t="str">
        <f>TRIM(K4032)</f>
        <v>Lótakaró</v>
      </c>
      <c r="M4032" s="1" t="s">
        <v>7015</v>
      </c>
      <c r="N4032" s="1" t="str">
        <f>TRIM(M4032)</f>
        <v>Légytakaró</v>
      </c>
      <c r="P4032" s="1" t="str">
        <f>TRIM(O4032)</f>
        <v/>
      </c>
      <c r="Q4032" s="18" t="s">
        <v>7236</v>
      </c>
      <c r="R4032" s="8">
        <v>4057962230408</v>
      </c>
      <c r="S4032" s="1">
        <v>39.950000000000003</v>
      </c>
      <c r="T4032" s="1" t="s">
        <v>26</v>
      </c>
      <c r="U4032" s="1">
        <v>1.1000000000000001</v>
      </c>
      <c r="V4032" s="1" t="s">
        <v>7237</v>
      </c>
      <c r="W4032" s="1" t="s">
        <v>370</v>
      </c>
      <c r="X4032" s="1" t="str">
        <f>IF(W4032="", "", IFERROR(VLOOKUP(W4032, colorList!A:B,2,FALSE),""))</f>
        <v>éjkék</v>
      </c>
    </row>
    <row r="4033" spans="1:24" ht="27.75" customHeight="1" x14ac:dyDescent="0.25">
      <c r="A4033" s="1" t="s">
        <v>9871</v>
      </c>
      <c r="B4033" s="1" t="str">
        <f>TRIM(D4033)</f>
        <v>135 cm</v>
      </c>
      <c r="C4033" s="1" t="str">
        <f>IFERROR(VLOOKUP(TRIM(D4033), sizeList!A:B, 2, FALSE), "")</f>
        <v>135 cm</v>
      </c>
      <c r="D4033" s="1" t="s">
        <v>141</v>
      </c>
      <c r="E4033" s="1" t="str">
        <f>TRIM(F4033)</f>
        <v>Waldhausen Comfort légytakaró jártató gépekhez</v>
      </c>
      <c r="F4033" s="1" t="s">
        <v>7234</v>
      </c>
      <c r="G4033" s="1" t="s">
        <v>7238</v>
      </c>
      <c r="H4033" s="1" t="s">
        <v>52</v>
      </c>
      <c r="I4033" s="1" t="s">
        <v>23</v>
      </c>
      <c r="J4033" s="1" t="str">
        <f>TRIM(I4033)</f>
        <v>Lófelszerelés</v>
      </c>
      <c r="K4033" s="1" t="s">
        <v>133</v>
      </c>
      <c r="L4033" s="1" t="str">
        <f>TRIM(K4033)</f>
        <v>Lótakaró</v>
      </c>
      <c r="M4033" s="1" t="s">
        <v>7015</v>
      </c>
      <c r="N4033" s="1" t="str">
        <f>TRIM(M4033)</f>
        <v>Légytakaró</v>
      </c>
      <c r="P4033" s="1" t="str">
        <f>TRIM(O4033)</f>
        <v/>
      </c>
      <c r="Q4033" s="18" t="s">
        <v>7236</v>
      </c>
      <c r="R4033" s="8">
        <v>4057962230415</v>
      </c>
      <c r="S4033" s="1">
        <v>39.950000000000003</v>
      </c>
      <c r="T4033" s="1" t="s">
        <v>26</v>
      </c>
      <c r="U4033" s="1">
        <v>1.1000000000000001</v>
      </c>
      <c r="V4033" s="1" t="s">
        <v>7237</v>
      </c>
      <c r="W4033" s="1" t="s">
        <v>370</v>
      </c>
      <c r="X4033" s="1" t="str">
        <f>IF(W4033="", "", IFERROR(VLOOKUP(W4033, colorList!A:B,2,FALSE),""))</f>
        <v>éjkék</v>
      </c>
    </row>
    <row r="4034" spans="1:24" ht="27.75" customHeight="1" x14ac:dyDescent="0.25">
      <c r="A4034" s="1" t="s">
        <v>9872</v>
      </c>
      <c r="B4034" s="1" t="str">
        <f>TRIM(D4034)</f>
        <v>145 cm</v>
      </c>
      <c r="C4034" s="1" t="str">
        <f>IFERROR(VLOOKUP(TRIM(D4034), sizeList!A:B, 2, FALSE), "")</f>
        <v>145 cm</v>
      </c>
      <c r="D4034" s="1" t="s">
        <v>144</v>
      </c>
      <c r="E4034" s="1" t="str">
        <f>TRIM(F4034)</f>
        <v>Waldhausen Comfort légytakaró jártató gépekhez</v>
      </c>
      <c r="F4034" s="1" t="s">
        <v>7234</v>
      </c>
      <c r="G4034" s="1" t="s">
        <v>7239</v>
      </c>
      <c r="H4034" s="1" t="s">
        <v>52</v>
      </c>
      <c r="I4034" s="1" t="s">
        <v>23</v>
      </c>
      <c r="J4034" s="1" t="str">
        <f>TRIM(I4034)</f>
        <v>Lófelszerelés</v>
      </c>
      <c r="K4034" s="1" t="s">
        <v>133</v>
      </c>
      <c r="L4034" s="1" t="str">
        <f>TRIM(K4034)</f>
        <v>Lótakaró</v>
      </c>
      <c r="M4034" s="1" t="s">
        <v>7015</v>
      </c>
      <c r="N4034" s="1" t="str">
        <f>TRIM(M4034)</f>
        <v>Légytakaró</v>
      </c>
      <c r="P4034" s="1" t="str">
        <f>TRIM(O4034)</f>
        <v/>
      </c>
      <c r="Q4034" s="18" t="s">
        <v>7236</v>
      </c>
      <c r="R4034" s="8">
        <v>4057962230422</v>
      </c>
      <c r="S4034" s="1">
        <v>39.950000000000003</v>
      </c>
      <c r="T4034" s="1" t="s">
        <v>26</v>
      </c>
      <c r="U4034" s="1">
        <v>1.1000000000000001</v>
      </c>
      <c r="V4034" s="1" t="s">
        <v>7237</v>
      </c>
      <c r="W4034" s="1" t="s">
        <v>370</v>
      </c>
      <c r="X4034" s="1" t="str">
        <f>IF(W4034="", "", IFERROR(VLOOKUP(W4034, colorList!A:B,2,FALSE),""))</f>
        <v>éjkék</v>
      </c>
    </row>
    <row r="4035" spans="1:24" ht="27.75" customHeight="1" x14ac:dyDescent="0.25">
      <c r="A4035" s="1" t="s">
        <v>9873</v>
      </c>
      <c r="B4035" s="1" t="str">
        <f>TRIM(D4035)</f>
        <v>145 cm</v>
      </c>
      <c r="C4035" s="1" t="str">
        <f>IFERROR(VLOOKUP(TRIM(D4035), sizeList!A:B, 2, FALSE), "")</f>
        <v>145 cm</v>
      </c>
      <c r="D4035" s="1" t="s">
        <v>144</v>
      </c>
      <c r="E4035" s="1" t="str">
        <f>TRIM(F4035)</f>
        <v>Waldhausen Comfort légytakaró jártató gépekhez</v>
      </c>
      <c r="F4035" s="1" t="s">
        <v>7234</v>
      </c>
      <c r="G4035" s="1" t="s">
        <v>7239</v>
      </c>
      <c r="H4035" s="1" t="s">
        <v>52</v>
      </c>
      <c r="I4035" s="1" t="s">
        <v>23</v>
      </c>
      <c r="J4035" s="1" t="str">
        <f>TRIM(I4035)</f>
        <v>Lófelszerelés</v>
      </c>
      <c r="K4035" s="1" t="s">
        <v>133</v>
      </c>
      <c r="L4035" s="1" t="str">
        <f>TRIM(K4035)</f>
        <v>Lótakaró</v>
      </c>
      <c r="M4035" s="1" t="s">
        <v>7015</v>
      </c>
      <c r="N4035" s="1" t="str">
        <f>TRIM(M4035)</f>
        <v>Légytakaró</v>
      </c>
      <c r="P4035" s="1" t="str">
        <f>TRIM(O4035)</f>
        <v/>
      </c>
      <c r="Q4035" s="18" t="s">
        <v>7236</v>
      </c>
      <c r="R4035" s="8">
        <v>4057962230439</v>
      </c>
      <c r="S4035" s="1">
        <v>39.950000000000003</v>
      </c>
      <c r="T4035" s="1" t="s">
        <v>26</v>
      </c>
      <c r="U4035" s="1">
        <v>1.1000000000000001</v>
      </c>
      <c r="V4035" s="1" t="s">
        <v>7237</v>
      </c>
      <c r="W4035" s="1" t="s">
        <v>370</v>
      </c>
      <c r="X4035" s="1" t="str">
        <f>IF(W4035="", "", IFERROR(VLOOKUP(W4035, colorList!A:B,2,FALSE),""))</f>
        <v>éjkék</v>
      </c>
    </row>
    <row r="4036" spans="1:24" ht="27.75" customHeight="1" x14ac:dyDescent="0.25">
      <c r="A4036" s="1" t="s">
        <v>9874</v>
      </c>
      <c r="B4036" s="1" t="str">
        <f>TRIM(D4036)</f>
        <v>125 cm</v>
      </c>
      <c r="C4036" s="1" t="str">
        <f>IFERROR(VLOOKUP(TRIM(D4036), sizeList!A:B, 2, FALSE), "")</f>
        <v>125 cm</v>
      </c>
      <c r="D4036" s="1" t="s">
        <v>138</v>
      </c>
      <c r="E4036" s="1" t="str">
        <f>TRIM(F4036)</f>
        <v>Waldhausen Comfort légytakaró jártató gépekhez</v>
      </c>
      <c r="F4036" s="1" t="s">
        <v>7234</v>
      </c>
      <c r="G4036" s="1" t="s">
        <v>7240</v>
      </c>
      <c r="H4036" s="1" t="s">
        <v>52</v>
      </c>
      <c r="I4036" s="1" t="s">
        <v>23</v>
      </c>
      <c r="J4036" s="1" t="str">
        <f>TRIM(I4036)</f>
        <v>Lófelszerelés</v>
      </c>
      <c r="K4036" s="1" t="s">
        <v>133</v>
      </c>
      <c r="L4036" s="1" t="str">
        <f>TRIM(K4036)</f>
        <v>Lótakaró</v>
      </c>
      <c r="M4036" s="1" t="s">
        <v>7015</v>
      </c>
      <c r="N4036" s="1" t="str">
        <f>TRIM(M4036)</f>
        <v>Légytakaró</v>
      </c>
      <c r="P4036" s="1" t="str">
        <f>TRIM(O4036)</f>
        <v/>
      </c>
      <c r="Q4036" s="18" t="s">
        <v>7236</v>
      </c>
      <c r="R4036" s="8">
        <v>4057962230446</v>
      </c>
      <c r="S4036" s="1">
        <v>39.950000000000003</v>
      </c>
      <c r="T4036" s="1" t="s">
        <v>26</v>
      </c>
      <c r="U4036" s="1">
        <v>1.1000000000000001</v>
      </c>
      <c r="V4036" s="1" t="s">
        <v>7237</v>
      </c>
      <c r="W4036" s="1" t="s">
        <v>1455</v>
      </c>
      <c r="X4036" s="1" t="str">
        <f>IF(W4036="", "", IFERROR(VLOOKUP(W4036, colorList!A:B,2,FALSE),""))</f>
        <v>szürke</v>
      </c>
    </row>
    <row r="4037" spans="1:24" ht="27.75" customHeight="1" x14ac:dyDescent="0.25">
      <c r="A4037" s="1" t="s">
        <v>9875</v>
      </c>
      <c r="B4037" s="1" t="str">
        <f>TRIM(D4037)</f>
        <v>135 cm</v>
      </c>
      <c r="C4037" s="1" t="str">
        <f>IFERROR(VLOOKUP(TRIM(D4037), sizeList!A:B, 2, FALSE), "")</f>
        <v>135 cm</v>
      </c>
      <c r="D4037" s="1" t="s">
        <v>141</v>
      </c>
      <c r="E4037" s="1" t="str">
        <f>TRIM(F4037)</f>
        <v>Waldhausen Comfort légytakaró jártató gépekhez</v>
      </c>
      <c r="F4037" s="1" t="s">
        <v>7234</v>
      </c>
      <c r="G4037" s="1" t="s">
        <v>7241</v>
      </c>
      <c r="H4037" s="1" t="s">
        <v>52</v>
      </c>
      <c r="I4037" s="1" t="s">
        <v>23</v>
      </c>
      <c r="J4037" s="1" t="str">
        <f>TRIM(I4037)</f>
        <v>Lófelszerelés</v>
      </c>
      <c r="K4037" s="1" t="s">
        <v>133</v>
      </c>
      <c r="L4037" s="1" t="str">
        <f>TRIM(K4037)</f>
        <v>Lótakaró</v>
      </c>
      <c r="M4037" s="1" t="s">
        <v>7015</v>
      </c>
      <c r="N4037" s="1" t="str">
        <f>TRIM(M4037)</f>
        <v>Légytakaró</v>
      </c>
      <c r="P4037" s="1" t="str">
        <f>TRIM(O4037)</f>
        <v/>
      </c>
      <c r="Q4037" s="18" t="s">
        <v>7236</v>
      </c>
      <c r="R4037" s="8">
        <v>4057962230453</v>
      </c>
      <c r="S4037" s="1">
        <v>39.950000000000003</v>
      </c>
      <c r="T4037" s="1" t="s">
        <v>26</v>
      </c>
      <c r="U4037" s="1">
        <v>1.1000000000000001</v>
      </c>
      <c r="V4037" s="1" t="s">
        <v>7237</v>
      </c>
      <c r="W4037" s="1" t="s">
        <v>1455</v>
      </c>
      <c r="X4037" s="1" t="str">
        <f>IF(W4037="", "", IFERROR(VLOOKUP(W4037, colorList!A:B,2,FALSE),""))</f>
        <v>szürke</v>
      </c>
    </row>
    <row r="4038" spans="1:24" ht="27.75" customHeight="1" x14ac:dyDescent="0.25">
      <c r="A4038" s="1" t="s">
        <v>9876</v>
      </c>
      <c r="B4038" s="1" t="str">
        <f>TRIM(D4038)</f>
        <v>145 cm</v>
      </c>
      <c r="C4038" s="1" t="str">
        <f>IFERROR(VLOOKUP(TRIM(D4038), sizeList!A:B, 2, FALSE), "")</f>
        <v>145 cm</v>
      </c>
      <c r="D4038" s="1" t="s">
        <v>144</v>
      </c>
      <c r="E4038" s="1" t="str">
        <f>TRIM(F4038)</f>
        <v>Waldhausen Comfort légytakaró jártató gépekhez</v>
      </c>
      <c r="F4038" s="1" t="s">
        <v>7234</v>
      </c>
      <c r="G4038" s="1" t="s">
        <v>7242</v>
      </c>
      <c r="H4038" s="1" t="s">
        <v>52</v>
      </c>
      <c r="I4038" s="1" t="s">
        <v>23</v>
      </c>
      <c r="J4038" s="1" t="str">
        <f>TRIM(I4038)</f>
        <v>Lófelszerelés</v>
      </c>
      <c r="K4038" s="1" t="s">
        <v>133</v>
      </c>
      <c r="L4038" s="1" t="str">
        <f>TRIM(K4038)</f>
        <v>Lótakaró</v>
      </c>
      <c r="M4038" s="1" t="s">
        <v>7015</v>
      </c>
      <c r="N4038" s="1" t="str">
        <f>TRIM(M4038)</f>
        <v>Légytakaró</v>
      </c>
      <c r="P4038" s="1" t="str">
        <f>TRIM(O4038)</f>
        <v/>
      </c>
      <c r="Q4038" s="18" t="s">
        <v>7236</v>
      </c>
      <c r="R4038" s="8">
        <v>4057962230460</v>
      </c>
      <c r="S4038" s="1">
        <v>39.950000000000003</v>
      </c>
      <c r="T4038" s="1" t="s">
        <v>26</v>
      </c>
      <c r="U4038" s="1">
        <v>1.1000000000000001</v>
      </c>
      <c r="V4038" s="1" t="s">
        <v>7237</v>
      </c>
      <c r="W4038" s="1" t="s">
        <v>1455</v>
      </c>
      <c r="X4038" s="1" t="str">
        <f>IF(W4038="", "", IFERROR(VLOOKUP(W4038, colorList!A:B,2,FALSE),""))</f>
        <v>szürke</v>
      </c>
    </row>
    <row r="4039" spans="1:24" ht="27.75" customHeight="1" x14ac:dyDescent="0.25">
      <c r="A4039" s="1" t="s">
        <v>9877</v>
      </c>
      <c r="B4039" s="1" t="str">
        <f>TRIM(D4039)</f>
        <v>155 cm</v>
      </c>
      <c r="C4039" s="1" t="str">
        <f>IFERROR(VLOOKUP(TRIM(D4039), sizeList!A:B, 2, FALSE), "")</f>
        <v>155 cm</v>
      </c>
      <c r="D4039" s="1" t="s">
        <v>147</v>
      </c>
      <c r="E4039" s="1" t="str">
        <f>TRIM(F4039)</f>
        <v>Waldhausen Comfort légytakaró jártató gépekhez</v>
      </c>
      <c r="F4039" s="1" t="s">
        <v>7234</v>
      </c>
      <c r="G4039" s="1" t="s">
        <v>7243</v>
      </c>
      <c r="H4039" s="1" t="s">
        <v>52</v>
      </c>
      <c r="I4039" s="1" t="s">
        <v>23</v>
      </c>
      <c r="J4039" s="1" t="str">
        <f>TRIM(I4039)</f>
        <v>Lófelszerelés</v>
      </c>
      <c r="K4039" s="1" t="s">
        <v>133</v>
      </c>
      <c r="L4039" s="1" t="str">
        <f>TRIM(K4039)</f>
        <v>Lótakaró</v>
      </c>
      <c r="M4039" s="1" t="s">
        <v>7015</v>
      </c>
      <c r="N4039" s="1" t="str">
        <f>TRIM(M4039)</f>
        <v>Légytakaró</v>
      </c>
      <c r="P4039" s="1" t="str">
        <f>TRIM(O4039)</f>
        <v/>
      </c>
      <c r="Q4039" s="18" t="s">
        <v>7236</v>
      </c>
      <c r="R4039" s="8">
        <v>4057962230477</v>
      </c>
      <c r="S4039" s="1">
        <v>39.950000000000003</v>
      </c>
      <c r="T4039" s="1" t="s">
        <v>26</v>
      </c>
      <c r="U4039" s="1">
        <v>1.1000000000000001</v>
      </c>
      <c r="V4039" s="1" t="s">
        <v>7237</v>
      </c>
      <c r="W4039" s="1" t="s">
        <v>1455</v>
      </c>
      <c r="X4039" s="1" t="str">
        <f>IF(W4039="", "", IFERROR(VLOOKUP(W4039, colorList!A:B,2,FALSE),""))</f>
        <v>szürke</v>
      </c>
    </row>
    <row r="4040" spans="1:24" ht="27.75" customHeight="1" x14ac:dyDescent="0.25">
      <c r="A4040" s="1" t="s">
        <v>9797</v>
      </c>
      <c r="B4040" s="1" t="str">
        <f>TRIM(D4040)</f>
        <v>125 cm</v>
      </c>
      <c r="C4040" s="1" t="str">
        <f>IFERROR(VLOOKUP(TRIM(D4040), sizeList!A:B, 2, FALSE), "")</f>
        <v>125 cm</v>
      </c>
      <c r="D4040" s="1" t="s">
        <v>138</v>
      </c>
      <c r="E4040" s="1" t="str">
        <f>TRIM(F4040)</f>
        <v>Waldhausen Comfort légytakaró keresztpánttal</v>
      </c>
      <c r="F4040" s="1" t="s">
        <v>7136</v>
      </c>
      <c r="G4040" s="1" t="s">
        <v>7137</v>
      </c>
      <c r="H4040" s="1" t="s">
        <v>52</v>
      </c>
      <c r="I4040" s="1" t="s">
        <v>23</v>
      </c>
      <c r="J4040" s="1" t="str">
        <f>TRIM(I4040)</f>
        <v>Lófelszerelés</v>
      </c>
      <c r="K4040" s="1" t="s">
        <v>2286</v>
      </c>
      <c r="L4040" s="1" t="str">
        <f>TRIM(K4040)</f>
        <v>Légy elleni védelem</v>
      </c>
      <c r="M4040" s="1" t="s">
        <v>7015</v>
      </c>
      <c r="N4040" s="1" t="str">
        <f>TRIM(M4040)</f>
        <v>Légytakaró</v>
      </c>
      <c r="P4040" s="1" t="str">
        <f>TRIM(O4040)</f>
        <v/>
      </c>
      <c r="Q4040" s="18" t="s">
        <v>7138</v>
      </c>
      <c r="R4040" s="8">
        <v>4057962170865</v>
      </c>
      <c r="S4040" s="1">
        <v>44.95</v>
      </c>
      <c r="T4040" s="1" t="s">
        <v>26</v>
      </c>
      <c r="U4040" s="1">
        <v>1.1000000000000001</v>
      </c>
      <c r="V4040" s="1" t="s">
        <v>7139</v>
      </c>
      <c r="W4040" s="1" t="s">
        <v>370</v>
      </c>
      <c r="X4040" s="1" t="str">
        <f>IF(W4040="", "", IFERROR(VLOOKUP(W4040, colorList!A:B,2,FALSE),""))</f>
        <v>éjkék</v>
      </c>
    </row>
    <row r="4041" spans="1:24" ht="27.75" customHeight="1" x14ac:dyDescent="0.25">
      <c r="A4041" s="1" t="s">
        <v>9798</v>
      </c>
      <c r="B4041" s="1" t="str">
        <f>TRIM(D4041)</f>
        <v>135 cm</v>
      </c>
      <c r="C4041" s="1" t="str">
        <f>IFERROR(VLOOKUP(TRIM(D4041), sizeList!A:B, 2, FALSE), "")</f>
        <v>135 cm</v>
      </c>
      <c r="D4041" s="1" t="s">
        <v>141</v>
      </c>
      <c r="E4041" s="1" t="str">
        <f>TRIM(F4041)</f>
        <v>Waldhausen Comfort légytakaró keresztpánttal</v>
      </c>
      <c r="F4041" s="1" t="s">
        <v>7136</v>
      </c>
      <c r="G4041" s="1" t="s">
        <v>7140</v>
      </c>
      <c r="H4041" s="1" t="s">
        <v>52</v>
      </c>
      <c r="I4041" s="1" t="s">
        <v>23</v>
      </c>
      <c r="J4041" s="1" t="str">
        <f>TRIM(I4041)</f>
        <v>Lófelszerelés</v>
      </c>
      <c r="K4041" s="1" t="s">
        <v>2286</v>
      </c>
      <c r="L4041" s="1" t="str">
        <f>TRIM(K4041)</f>
        <v>Légy elleni védelem</v>
      </c>
      <c r="M4041" s="1" t="s">
        <v>7015</v>
      </c>
      <c r="N4041" s="1" t="str">
        <f>TRIM(M4041)</f>
        <v>Légytakaró</v>
      </c>
      <c r="P4041" s="1" t="str">
        <f>TRIM(O4041)</f>
        <v/>
      </c>
      <c r="Q4041" s="18" t="s">
        <v>7138</v>
      </c>
      <c r="R4041" s="8">
        <v>4057962170872</v>
      </c>
      <c r="S4041" s="1">
        <v>44.95</v>
      </c>
      <c r="T4041" s="1" t="s">
        <v>26</v>
      </c>
      <c r="U4041" s="1">
        <v>1.1000000000000001</v>
      </c>
      <c r="V4041" s="1" t="s">
        <v>7139</v>
      </c>
      <c r="W4041" s="1" t="s">
        <v>370</v>
      </c>
      <c r="X4041" s="1" t="str">
        <f>IF(W4041="", "", IFERROR(VLOOKUP(W4041, colorList!A:B,2,FALSE),""))</f>
        <v>éjkék</v>
      </c>
    </row>
    <row r="4042" spans="1:24" ht="27.75" customHeight="1" x14ac:dyDescent="0.25">
      <c r="A4042" s="1" t="s">
        <v>9799</v>
      </c>
      <c r="B4042" s="1" t="str">
        <f>TRIM(D4042)</f>
        <v>145 cm</v>
      </c>
      <c r="C4042" s="1" t="str">
        <f>IFERROR(VLOOKUP(TRIM(D4042), sizeList!A:B, 2, FALSE), "")</f>
        <v>145 cm</v>
      </c>
      <c r="D4042" s="1" t="s">
        <v>144</v>
      </c>
      <c r="E4042" s="1" t="str">
        <f>TRIM(F4042)</f>
        <v>Waldhausen Comfort légytakaró keresztpánttal</v>
      </c>
      <c r="F4042" s="1" t="s">
        <v>7136</v>
      </c>
      <c r="G4042" s="1" t="s">
        <v>7141</v>
      </c>
      <c r="H4042" s="1" t="s">
        <v>52</v>
      </c>
      <c r="I4042" s="1" t="s">
        <v>23</v>
      </c>
      <c r="J4042" s="1" t="str">
        <f>TRIM(I4042)</f>
        <v>Lófelszerelés</v>
      </c>
      <c r="K4042" s="1" t="s">
        <v>2286</v>
      </c>
      <c r="L4042" s="1" t="str">
        <f>TRIM(K4042)</f>
        <v>Légy elleni védelem</v>
      </c>
      <c r="M4042" s="1" t="s">
        <v>7015</v>
      </c>
      <c r="N4042" s="1" t="str">
        <f>TRIM(M4042)</f>
        <v>Légytakaró</v>
      </c>
      <c r="P4042" s="1" t="str">
        <f>TRIM(O4042)</f>
        <v/>
      </c>
      <c r="Q4042" s="18" t="s">
        <v>7138</v>
      </c>
      <c r="R4042" s="8">
        <v>4057962170889</v>
      </c>
      <c r="S4042" s="1">
        <v>44.95</v>
      </c>
      <c r="T4042" s="1" t="s">
        <v>26</v>
      </c>
      <c r="U4042" s="1">
        <v>1.1000000000000001</v>
      </c>
      <c r="V4042" s="1" t="s">
        <v>7139</v>
      </c>
      <c r="W4042" s="1" t="s">
        <v>370</v>
      </c>
      <c r="X4042" s="1" t="str">
        <f>IF(W4042="", "", IFERROR(VLOOKUP(W4042, colorList!A:B,2,FALSE),""))</f>
        <v>éjkék</v>
      </c>
    </row>
    <row r="4043" spans="1:24" ht="27.75" customHeight="1" x14ac:dyDescent="0.25">
      <c r="A4043" s="1" t="s">
        <v>9800</v>
      </c>
      <c r="B4043" s="1" t="str">
        <f>TRIM(D4043)</f>
        <v>155 cm</v>
      </c>
      <c r="C4043" s="1" t="str">
        <f>IFERROR(VLOOKUP(TRIM(D4043), sizeList!A:B, 2, FALSE), "")</f>
        <v>155 cm</v>
      </c>
      <c r="D4043" s="1" t="s">
        <v>147</v>
      </c>
      <c r="E4043" s="1" t="str">
        <f>TRIM(F4043)</f>
        <v>Waldhausen Comfort légytakaró keresztpánttal</v>
      </c>
      <c r="F4043" s="1" t="s">
        <v>7136</v>
      </c>
      <c r="G4043" s="1" t="s">
        <v>7142</v>
      </c>
      <c r="H4043" s="1" t="s">
        <v>52</v>
      </c>
      <c r="I4043" s="1" t="s">
        <v>23</v>
      </c>
      <c r="J4043" s="1" t="str">
        <f>TRIM(I4043)</f>
        <v>Lófelszerelés</v>
      </c>
      <c r="K4043" s="1" t="s">
        <v>2286</v>
      </c>
      <c r="L4043" s="1" t="str">
        <f>TRIM(K4043)</f>
        <v>Légy elleni védelem</v>
      </c>
      <c r="M4043" s="1" t="s">
        <v>7015</v>
      </c>
      <c r="N4043" s="1" t="str">
        <f>TRIM(M4043)</f>
        <v>Légytakaró</v>
      </c>
      <c r="P4043" s="1" t="str">
        <f>TRIM(O4043)</f>
        <v/>
      </c>
      <c r="Q4043" s="18" t="s">
        <v>7138</v>
      </c>
      <c r="R4043" s="8">
        <v>4057962170896</v>
      </c>
      <c r="S4043" s="1">
        <v>44.95</v>
      </c>
      <c r="T4043" s="1" t="s">
        <v>26</v>
      </c>
      <c r="U4043" s="1">
        <v>0.8</v>
      </c>
      <c r="V4043" s="1" t="s">
        <v>7139</v>
      </c>
      <c r="W4043" s="1" t="s">
        <v>370</v>
      </c>
      <c r="X4043" s="1" t="str">
        <f>IF(W4043="", "", IFERROR(VLOOKUP(W4043, colorList!A:B,2,FALSE),""))</f>
        <v>éjkék</v>
      </c>
    </row>
    <row r="4044" spans="1:24" ht="27.75" customHeight="1" x14ac:dyDescent="0.25">
      <c r="A4044" s="1" t="s">
        <v>9801</v>
      </c>
      <c r="B4044" s="1" t="str">
        <f>TRIM(D4044)</f>
        <v>125 cm</v>
      </c>
      <c r="C4044" s="1" t="str">
        <f>IFERROR(VLOOKUP(TRIM(D4044), sizeList!A:B, 2, FALSE), "")</f>
        <v>125 cm</v>
      </c>
      <c r="D4044" s="1" t="s">
        <v>138</v>
      </c>
      <c r="E4044" s="1" t="str">
        <f>TRIM(F4044)</f>
        <v>Waldhausen Comfort légytakaró keresztpánttal</v>
      </c>
      <c r="F4044" s="1" t="s">
        <v>7136</v>
      </c>
      <c r="G4044" s="1" t="s">
        <v>7143</v>
      </c>
      <c r="H4044" s="1" t="s">
        <v>52</v>
      </c>
      <c r="I4044" s="1" t="s">
        <v>23</v>
      </c>
      <c r="J4044" s="1" t="str">
        <f>TRIM(I4044)</f>
        <v>Lófelszerelés</v>
      </c>
      <c r="K4044" s="1" t="s">
        <v>2286</v>
      </c>
      <c r="L4044" s="1" t="str">
        <f>TRIM(K4044)</f>
        <v>Légy elleni védelem</v>
      </c>
      <c r="M4044" s="1" t="s">
        <v>7015</v>
      </c>
      <c r="N4044" s="1" t="str">
        <f>TRIM(M4044)</f>
        <v>Légytakaró</v>
      </c>
      <c r="P4044" s="1" t="str">
        <f>TRIM(O4044)</f>
        <v/>
      </c>
      <c r="Q4044" s="18" t="s">
        <v>7138</v>
      </c>
      <c r="R4044" s="8">
        <v>4057962170902</v>
      </c>
      <c r="S4044" s="1">
        <v>44.95</v>
      </c>
      <c r="T4044" s="1" t="s">
        <v>26</v>
      </c>
      <c r="U4044" s="1">
        <v>1.1000000000000001</v>
      </c>
      <c r="V4044" s="1" t="s">
        <v>7139</v>
      </c>
      <c r="W4044" s="1" t="s">
        <v>1455</v>
      </c>
      <c r="X4044" s="1" t="str">
        <f>IF(W4044="", "", IFERROR(VLOOKUP(W4044, colorList!A:B,2,FALSE),""))</f>
        <v>szürke</v>
      </c>
    </row>
    <row r="4045" spans="1:24" ht="27.75" customHeight="1" x14ac:dyDescent="0.25">
      <c r="A4045" s="1" t="s">
        <v>9802</v>
      </c>
      <c r="B4045" s="1" t="str">
        <f>TRIM(D4045)</f>
        <v>135 cm</v>
      </c>
      <c r="C4045" s="1" t="str">
        <f>IFERROR(VLOOKUP(TRIM(D4045), sizeList!A:B, 2, FALSE), "")</f>
        <v>135 cm</v>
      </c>
      <c r="D4045" s="1" t="s">
        <v>141</v>
      </c>
      <c r="E4045" s="1" t="str">
        <f>TRIM(F4045)</f>
        <v>Waldhausen Comfort légytakaró keresztpánttal</v>
      </c>
      <c r="F4045" s="1" t="s">
        <v>7136</v>
      </c>
      <c r="G4045" s="1" t="s">
        <v>7144</v>
      </c>
      <c r="H4045" s="1" t="s">
        <v>52</v>
      </c>
      <c r="I4045" s="1" t="s">
        <v>23</v>
      </c>
      <c r="J4045" s="1" t="str">
        <f>TRIM(I4045)</f>
        <v>Lófelszerelés</v>
      </c>
      <c r="K4045" s="1" t="s">
        <v>2286</v>
      </c>
      <c r="L4045" s="1" t="str">
        <f>TRIM(K4045)</f>
        <v>Légy elleni védelem</v>
      </c>
      <c r="M4045" s="1" t="s">
        <v>7015</v>
      </c>
      <c r="N4045" s="1" t="str">
        <f>TRIM(M4045)</f>
        <v>Légytakaró</v>
      </c>
      <c r="P4045" s="1" t="str">
        <f>TRIM(O4045)</f>
        <v/>
      </c>
      <c r="Q4045" s="18" t="s">
        <v>7138</v>
      </c>
      <c r="R4045" s="8">
        <v>4057962170919</v>
      </c>
      <c r="S4045" s="1">
        <v>44.95</v>
      </c>
      <c r="T4045" s="1" t="s">
        <v>26</v>
      </c>
      <c r="U4045" s="1">
        <v>1.1000000000000001</v>
      </c>
      <c r="V4045" s="1" t="s">
        <v>7139</v>
      </c>
      <c r="W4045" s="1" t="s">
        <v>1455</v>
      </c>
      <c r="X4045" s="1" t="str">
        <f>IF(W4045="", "", IFERROR(VLOOKUP(W4045, colorList!A:B,2,FALSE),""))</f>
        <v>szürke</v>
      </c>
    </row>
    <row r="4046" spans="1:24" ht="27.75" customHeight="1" x14ac:dyDescent="0.25">
      <c r="A4046" s="1" t="s">
        <v>9803</v>
      </c>
      <c r="B4046" s="1" t="str">
        <f>TRIM(D4046)</f>
        <v>145 cm</v>
      </c>
      <c r="C4046" s="1" t="str">
        <f>IFERROR(VLOOKUP(TRIM(D4046), sizeList!A:B, 2, FALSE), "")</f>
        <v>145 cm</v>
      </c>
      <c r="D4046" s="1" t="s">
        <v>144</v>
      </c>
      <c r="E4046" s="1" t="str">
        <f>TRIM(F4046)</f>
        <v>Waldhausen Comfort légytakaró keresztpánttal</v>
      </c>
      <c r="F4046" s="1" t="s">
        <v>7136</v>
      </c>
      <c r="G4046" s="1" t="s">
        <v>7145</v>
      </c>
      <c r="H4046" s="1" t="s">
        <v>52</v>
      </c>
      <c r="I4046" s="1" t="s">
        <v>23</v>
      </c>
      <c r="J4046" s="1" t="str">
        <f>TRIM(I4046)</f>
        <v>Lófelszerelés</v>
      </c>
      <c r="K4046" s="1" t="s">
        <v>2286</v>
      </c>
      <c r="L4046" s="1" t="str">
        <f>TRIM(K4046)</f>
        <v>Légy elleni védelem</v>
      </c>
      <c r="M4046" s="1" t="s">
        <v>7015</v>
      </c>
      <c r="N4046" s="1" t="str">
        <f>TRIM(M4046)</f>
        <v>Légytakaró</v>
      </c>
      <c r="P4046" s="1" t="str">
        <f>TRIM(O4046)</f>
        <v/>
      </c>
      <c r="Q4046" s="18" t="s">
        <v>7138</v>
      </c>
      <c r="R4046" s="8">
        <v>4057962170926</v>
      </c>
      <c r="S4046" s="1">
        <v>44.95</v>
      </c>
      <c r="T4046" s="1" t="s">
        <v>26</v>
      </c>
      <c r="U4046" s="1">
        <v>1.1000000000000001</v>
      </c>
      <c r="V4046" s="1" t="s">
        <v>7139</v>
      </c>
      <c r="W4046" s="1" t="s">
        <v>1455</v>
      </c>
      <c r="X4046" s="1" t="str">
        <f>IF(W4046="", "", IFERROR(VLOOKUP(W4046, colorList!A:B,2,FALSE),""))</f>
        <v>szürke</v>
      </c>
    </row>
    <row r="4047" spans="1:24" ht="27.75" customHeight="1" x14ac:dyDescent="0.25">
      <c r="A4047" s="1" t="s">
        <v>9804</v>
      </c>
      <c r="B4047" s="1" t="str">
        <f>TRIM(D4047)</f>
        <v>155 cm</v>
      </c>
      <c r="C4047" s="1" t="str">
        <f>IFERROR(VLOOKUP(TRIM(D4047), sizeList!A:B, 2, FALSE), "")</f>
        <v>155 cm</v>
      </c>
      <c r="D4047" s="1" t="s">
        <v>147</v>
      </c>
      <c r="E4047" s="1" t="str">
        <f>TRIM(F4047)</f>
        <v>Waldhausen Comfort légytakaró keresztpánttal</v>
      </c>
      <c r="F4047" s="1" t="s">
        <v>7136</v>
      </c>
      <c r="G4047" s="1" t="s">
        <v>7146</v>
      </c>
      <c r="H4047" s="1" t="s">
        <v>52</v>
      </c>
      <c r="I4047" s="1" t="s">
        <v>23</v>
      </c>
      <c r="J4047" s="1" t="str">
        <f>TRIM(I4047)</f>
        <v>Lófelszerelés</v>
      </c>
      <c r="K4047" s="1" t="s">
        <v>2286</v>
      </c>
      <c r="L4047" s="1" t="str">
        <f>TRIM(K4047)</f>
        <v>Légy elleni védelem</v>
      </c>
      <c r="M4047" s="1" t="s">
        <v>7015</v>
      </c>
      <c r="N4047" s="1" t="str">
        <f>TRIM(M4047)</f>
        <v>Légytakaró</v>
      </c>
      <c r="P4047" s="1" t="str">
        <f>TRIM(O4047)</f>
        <v/>
      </c>
      <c r="Q4047" s="18" t="s">
        <v>7138</v>
      </c>
      <c r="R4047" s="8">
        <v>4057962170933</v>
      </c>
      <c r="S4047" s="1">
        <v>44.95</v>
      </c>
      <c r="T4047" s="1" t="s">
        <v>26</v>
      </c>
      <c r="U4047" s="1">
        <v>1.1000000000000001</v>
      </c>
      <c r="V4047" s="1" t="s">
        <v>7139</v>
      </c>
      <c r="W4047" s="1" t="s">
        <v>1455</v>
      </c>
      <c r="X4047" s="1" t="str">
        <f>IF(W4047="", "", IFERROR(VLOOKUP(W4047, colorList!A:B,2,FALSE),""))</f>
        <v>szürke</v>
      </c>
    </row>
    <row r="4048" spans="1:24" ht="27.75" customHeight="1" x14ac:dyDescent="0.25">
      <c r="A4048" s="1" t="s">
        <v>9805</v>
      </c>
      <c r="B4048" s="1" t="str">
        <f>TRIM(D4048)</f>
        <v>125 cm</v>
      </c>
      <c r="C4048" s="1" t="str">
        <f>IFERROR(VLOOKUP(TRIM(D4048), sizeList!A:B, 2, FALSE), "")</f>
        <v>125 cm</v>
      </c>
      <c r="D4048" s="1" t="s">
        <v>138</v>
      </c>
      <c r="E4048" s="1" t="str">
        <f>TRIM(F4048)</f>
        <v>Waldhausen Comfort légytakaró keresztpánttal</v>
      </c>
      <c r="F4048" s="1" t="s">
        <v>7136</v>
      </c>
      <c r="G4048" s="1" t="s">
        <v>7147</v>
      </c>
      <c r="H4048" s="1" t="s">
        <v>52</v>
      </c>
      <c r="I4048" s="1" t="s">
        <v>23</v>
      </c>
      <c r="J4048" s="1" t="str">
        <f>TRIM(I4048)</f>
        <v>Lófelszerelés</v>
      </c>
      <c r="K4048" s="1" t="s">
        <v>2286</v>
      </c>
      <c r="L4048" s="1" t="str">
        <f>TRIM(K4048)</f>
        <v>Légy elleni védelem</v>
      </c>
      <c r="M4048" s="1" t="s">
        <v>7015</v>
      </c>
      <c r="N4048" s="1" t="str">
        <f>TRIM(M4048)</f>
        <v>Légytakaró</v>
      </c>
      <c r="P4048" s="1" t="str">
        <f>TRIM(O4048)</f>
        <v/>
      </c>
      <c r="Q4048" s="18" t="s">
        <v>7138</v>
      </c>
      <c r="R4048" s="8">
        <v>4057962228054</v>
      </c>
      <c r="S4048" s="1">
        <v>44.95</v>
      </c>
      <c r="T4048" s="1" t="s">
        <v>26</v>
      </c>
      <c r="U4048" s="1">
        <v>0.91600000000000004</v>
      </c>
      <c r="V4048" s="1" t="s">
        <v>7139</v>
      </c>
      <c r="W4048" s="1" t="s">
        <v>1521</v>
      </c>
      <c r="X4048" s="1" t="str">
        <f>IF(W4048="", "", IFERROR(VLOOKUP(W4048, colorList!A:B,2,FALSE),""))</f>
        <v>krétakék</v>
      </c>
    </row>
    <row r="4049" spans="1:24" ht="27.75" customHeight="1" x14ac:dyDescent="0.25">
      <c r="A4049" s="1" t="s">
        <v>9806</v>
      </c>
      <c r="B4049" s="1" t="str">
        <f>TRIM(D4049)</f>
        <v>135 cm</v>
      </c>
      <c r="C4049" s="1" t="str">
        <f>IFERROR(VLOOKUP(TRIM(D4049), sizeList!A:B, 2, FALSE), "")</f>
        <v>135 cm</v>
      </c>
      <c r="D4049" s="1" t="s">
        <v>141</v>
      </c>
      <c r="E4049" s="1" t="str">
        <f>TRIM(F4049)</f>
        <v>Waldhausen Comfort légytakaró keresztpánttal</v>
      </c>
      <c r="F4049" s="1" t="s">
        <v>7136</v>
      </c>
      <c r="G4049" s="1" t="s">
        <v>7148</v>
      </c>
      <c r="H4049" s="1" t="s">
        <v>52</v>
      </c>
      <c r="I4049" s="1" t="s">
        <v>23</v>
      </c>
      <c r="J4049" s="1" t="str">
        <f>TRIM(I4049)</f>
        <v>Lófelszerelés</v>
      </c>
      <c r="K4049" s="1" t="s">
        <v>2286</v>
      </c>
      <c r="L4049" s="1" t="str">
        <f>TRIM(K4049)</f>
        <v>Légy elleni védelem</v>
      </c>
      <c r="M4049" s="1" t="s">
        <v>7015</v>
      </c>
      <c r="N4049" s="1" t="str">
        <f>TRIM(M4049)</f>
        <v>Légytakaró</v>
      </c>
      <c r="P4049" s="1" t="str">
        <f>TRIM(O4049)</f>
        <v/>
      </c>
      <c r="Q4049" s="18" t="s">
        <v>7138</v>
      </c>
      <c r="R4049" s="8">
        <v>4057962228061</v>
      </c>
      <c r="S4049" s="1">
        <v>44.95</v>
      </c>
      <c r="T4049" s="1" t="s">
        <v>26</v>
      </c>
      <c r="U4049" s="1">
        <v>0.91600000000000004</v>
      </c>
      <c r="V4049" s="1" t="s">
        <v>7139</v>
      </c>
      <c r="W4049" s="1" t="s">
        <v>1521</v>
      </c>
      <c r="X4049" s="1" t="str">
        <f>IF(W4049="", "", IFERROR(VLOOKUP(W4049, colorList!A:B,2,FALSE),""))</f>
        <v>krétakék</v>
      </c>
    </row>
    <row r="4050" spans="1:24" ht="27.75" customHeight="1" x14ac:dyDescent="0.25">
      <c r="A4050" s="1" t="s">
        <v>9807</v>
      </c>
      <c r="B4050" s="1" t="str">
        <f>TRIM(D4050)</f>
        <v>145 cm</v>
      </c>
      <c r="C4050" s="1" t="str">
        <f>IFERROR(VLOOKUP(TRIM(D4050), sizeList!A:B, 2, FALSE), "")</f>
        <v>145 cm</v>
      </c>
      <c r="D4050" s="1" t="s">
        <v>144</v>
      </c>
      <c r="E4050" s="1" t="str">
        <f>TRIM(F4050)</f>
        <v>Waldhausen Comfort légytakaró keresztpánttal</v>
      </c>
      <c r="F4050" s="1" t="s">
        <v>7136</v>
      </c>
      <c r="G4050" s="1" t="s">
        <v>7149</v>
      </c>
      <c r="H4050" s="1" t="s">
        <v>52</v>
      </c>
      <c r="I4050" s="1" t="s">
        <v>23</v>
      </c>
      <c r="J4050" s="1" t="str">
        <f>TRIM(I4050)</f>
        <v>Lófelszerelés</v>
      </c>
      <c r="K4050" s="1" t="s">
        <v>2286</v>
      </c>
      <c r="L4050" s="1" t="str">
        <f>TRIM(K4050)</f>
        <v>Légy elleni védelem</v>
      </c>
      <c r="M4050" s="1" t="s">
        <v>7015</v>
      </c>
      <c r="N4050" s="1" t="str">
        <f>TRIM(M4050)</f>
        <v>Légytakaró</v>
      </c>
      <c r="P4050" s="1" t="str">
        <f>TRIM(O4050)</f>
        <v/>
      </c>
      <c r="Q4050" s="18" t="s">
        <v>7138</v>
      </c>
      <c r="R4050" s="8">
        <v>4057962228078</v>
      </c>
      <c r="S4050" s="1">
        <v>44.95</v>
      </c>
      <c r="T4050" s="1" t="s">
        <v>26</v>
      </c>
      <c r="U4050" s="1">
        <v>0.91600000000000004</v>
      </c>
      <c r="V4050" s="1" t="s">
        <v>7139</v>
      </c>
      <c r="W4050" s="1" t="s">
        <v>1521</v>
      </c>
      <c r="X4050" s="1" t="str">
        <f>IF(W4050="", "", IFERROR(VLOOKUP(W4050, colorList!A:B,2,FALSE),""))</f>
        <v>krétakék</v>
      </c>
    </row>
    <row r="4051" spans="1:24" ht="27.75" customHeight="1" x14ac:dyDescent="0.25">
      <c r="A4051" s="1" t="s">
        <v>9808</v>
      </c>
      <c r="B4051" s="1" t="str">
        <f>TRIM(D4051)</f>
        <v>155 cm</v>
      </c>
      <c r="C4051" s="1" t="str">
        <f>IFERROR(VLOOKUP(TRIM(D4051), sizeList!A:B, 2, FALSE), "")</f>
        <v>155 cm</v>
      </c>
      <c r="D4051" s="1" t="s">
        <v>147</v>
      </c>
      <c r="E4051" s="1" t="str">
        <f>TRIM(F4051)</f>
        <v>Waldhausen Comfort légytakaró keresztpánttal</v>
      </c>
      <c r="F4051" s="1" t="s">
        <v>7136</v>
      </c>
      <c r="G4051" s="1" t="s">
        <v>7150</v>
      </c>
      <c r="H4051" s="1" t="s">
        <v>52</v>
      </c>
      <c r="I4051" s="1" t="s">
        <v>23</v>
      </c>
      <c r="J4051" s="1" t="str">
        <f>TRIM(I4051)</f>
        <v>Lófelszerelés</v>
      </c>
      <c r="K4051" s="1" t="s">
        <v>2286</v>
      </c>
      <c r="L4051" s="1" t="str">
        <f>TRIM(K4051)</f>
        <v>Légy elleni védelem</v>
      </c>
      <c r="M4051" s="1" t="s">
        <v>7015</v>
      </c>
      <c r="N4051" s="1" t="str">
        <f>TRIM(M4051)</f>
        <v>Légytakaró</v>
      </c>
      <c r="P4051" s="1" t="str">
        <f>TRIM(O4051)</f>
        <v/>
      </c>
      <c r="Q4051" s="18" t="s">
        <v>7138</v>
      </c>
      <c r="R4051" s="8">
        <v>4057962228085</v>
      </c>
      <c r="S4051" s="1">
        <v>44.95</v>
      </c>
      <c r="T4051" s="1" t="s">
        <v>26</v>
      </c>
      <c r="U4051" s="1">
        <v>0.91600000000000004</v>
      </c>
      <c r="V4051" s="1" t="s">
        <v>7139</v>
      </c>
      <c r="W4051" s="1" t="s">
        <v>1521</v>
      </c>
      <c r="X4051" s="1" t="str">
        <f>IF(W4051="", "", IFERROR(VLOOKUP(W4051, colorList!A:B,2,FALSE),""))</f>
        <v>krétakék</v>
      </c>
    </row>
    <row r="4052" spans="1:24" ht="27.75" customHeight="1" x14ac:dyDescent="0.25">
      <c r="A4052" s="1" t="s">
        <v>9845</v>
      </c>
      <c r="B4052" s="1" t="str">
        <f>TRIM(D4052)</f>
        <v>125 cm</v>
      </c>
      <c r="C4052" s="1" t="str">
        <f>IFERROR(VLOOKUP(TRIM(D4052), sizeList!A:B, 2, FALSE), "")</f>
        <v>125 cm</v>
      </c>
      <c r="D4052" s="1" t="s">
        <v>138</v>
      </c>
      <c r="E4052" s="1" t="str">
        <f>TRIM(F4052)</f>
        <v>Waldhausen Comfort légytakaró lovagláshoz</v>
      </c>
      <c r="F4052" s="1" t="s">
        <v>7198</v>
      </c>
      <c r="G4052" s="1" t="s">
        <v>7199</v>
      </c>
      <c r="H4052" s="1" t="s">
        <v>52</v>
      </c>
      <c r="I4052" s="1" t="s">
        <v>23</v>
      </c>
      <c r="J4052" s="1" t="str">
        <f>TRIM(I4052)</f>
        <v>Lófelszerelés</v>
      </c>
      <c r="K4052" s="1" t="s">
        <v>133</v>
      </c>
      <c r="L4052" s="1" t="str">
        <f>TRIM(K4052)</f>
        <v>Lótakaró</v>
      </c>
      <c r="M4052" s="1" t="s">
        <v>7015</v>
      </c>
      <c r="N4052" s="1" t="str">
        <f>TRIM(M4052)</f>
        <v>Légytakaró</v>
      </c>
      <c r="P4052" s="1" t="str">
        <f>TRIM(O4052)</f>
        <v/>
      </c>
      <c r="Q4052" s="18" t="s">
        <v>7200</v>
      </c>
      <c r="R4052" s="8">
        <v>4057962171268</v>
      </c>
      <c r="S4052" s="1">
        <v>29.95</v>
      </c>
      <c r="T4052" s="1" t="s">
        <v>26</v>
      </c>
      <c r="U4052" s="1">
        <v>2.4</v>
      </c>
      <c r="V4052" s="1" t="s">
        <v>7201</v>
      </c>
      <c r="W4052" s="1" t="s">
        <v>370</v>
      </c>
      <c r="X4052" s="1" t="str">
        <f>IF(W4052="", "", IFERROR(VLOOKUP(W4052, colorList!A:B,2,FALSE),""))</f>
        <v>éjkék</v>
      </c>
    </row>
    <row r="4053" spans="1:24" ht="27.75" customHeight="1" x14ac:dyDescent="0.25">
      <c r="A4053" s="1" t="s">
        <v>9846</v>
      </c>
      <c r="B4053" s="1" t="str">
        <f>TRIM(D4053)</f>
        <v>135 cm</v>
      </c>
      <c r="C4053" s="1" t="str">
        <f>IFERROR(VLOOKUP(TRIM(D4053), sizeList!A:B, 2, FALSE), "")</f>
        <v>135 cm</v>
      </c>
      <c r="D4053" s="1" t="s">
        <v>141</v>
      </c>
      <c r="E4053" s="1" t="str">
        <f>TRIM(F4053)</f>
        <v>Waldhausen Comfort légytakaró lovagláshoz</v>
      </c>
      <c r="F4053" s="1" t="s">
        <v>7198</v>
      </c>
      <c r="G4053" s="1" t="s">
        <v>7202</v>
      </c>
      <c r="H4053" s="1" t="s">
        <v>52</v>
      </c>
      <c r="I4053" s="1" t="s">
        <v>23</v>
      </c>
      <c r="J4053" s="1" t="str">
        <f>TRIM(I4053)</f>
        <v>Lófelszerelés</v>
      </c>
      <c r="K4053" s="1" t="s">
        <v>133</v>
      </c>
      <c r="L4053" s="1" t="str">
        <f>TRIM(K4053)</f>
        <v>Lótakaró</v>
      </c>
      <c r="M4053" s="1" t="s">
        <v>7015</v>
      </c>
      <c r="N4053" s="1" t="str">
        <f>TRIM(M4053)</f>
        <v>Légytakaró</v>
      </c>
      <c r="P4053" s="1" t="str">
        <f>TRIM(O4053)</f>
        <v/>
      </c>
      <c r="Q4053" s="18" t="s">
        <v>7200</v>
      </c>
      <c r="R4053" s="8">
        <v>4057962171275</v>
      </c>
      <c r="S4053" s="1">
        <v>29.95</v>
      </c>
      <c r="T4053" s="1" t="s">
        <v>26</v>
      </c>
      <c r="U4053" s="1">
        <v>2.4</v>
      </c>
      <c r="V4053" s="1" t="s">
        <v>7201</v>
      </c>
      <c r="W4053" s="1" t="s">
        <v>370</v>
      </c>
      <c r="X4053" s="1" t="str">
        <f>IF(W4053="", "", IFERROR(VLOOKUP(W4053, colorList!A:B,2,FALSE),""))</f>
        <v>éjkék</v>
      </c>
    </row>
    <row r="4054" spans="1:24" ht="27.75" customHeight="1" x14ac:dyDescent="0.25">
      <c r="A4054" s="1" t="s">
        <v>9847</v>
      </c>
      <c r="B4054" s="1" t="str">
        <f>TRIM(D4054)</f>
        <v>145 cm</v>
      </c>
      <c r="C4054" s="1" t="str">
        <f>IFERROR(VLOOKUP(TRIM(D4054), sizeList!A:B, 2, FALSE), "")</f>
        <v>145 cm</v>
      </c>
      <c r="D4054" s="1" t="s">
        <v>144</v>
      </c>
      <c r="E4054" s="1" t="str">
        <f>TRIM(F4054)</f>
        <v>Waldhausen Comfort légytakaró lovagláshoz</v>
      </c>
      <c r="F4054" s="1" t="s">
        <v>7198</v>
      </c>
      <c r="G4054" s="1" t="s">
        <v>7203</v>
      </c>
      <c r="H4054" s="1" t="s">
        <v>52</v>
      </c>
      <c r="I4054" s="1" t="s">
        <v>23</v>
      </c>
      <c r="J4054" s="1" t="str">
        <f>TRIM(I4054)</f>
        <v>Lófelszerelés</v>
      </c>
      <c r="K4054" s="1" t="s">
        <v>133</v>
      </c>
      <c r="L4054" s="1" t="str">
        <f>TRIM(K4054)</f>
        <v>Lótakaró</v>
      </c>
      <c r="M4054" s="1" t="s">
        <v>7015</v>
      </c>
      <c r="N4054" s="1" t="str">
        <f>TRIM(M4054)</f>
        <v>Légytakaró</v>
      </c>
      <c r="P4054" s="1" t="str">
        <f>TRIM(O4054)</f>
        <v/>
      </c>
      <c r="Q4054" s="18" t="s">
        <v>7200</v>
      </c>
      <c r="R4054" s="8">
        <v>4057962171282</v>
      </c>
      <c r="S4054" s="1">
        <v>29.95</v>
      </c>
      <c r="T4054" s="1" t="s">
        <v>26</v>
      </c>
      <c r="U4054" s="1">
        <v>2.4</v>
      </c>
      <c r="V4054" s="1" t="s">
        <v>7201</v>
      </c>
      <c r="W4054" s="1" t="s">
        <v>370</v>
      </c>
      <c r="X4054" s="1" t="str">
        <f>IF(W4054="", "", IFERROR(VLOOKUP(W4054, colorList!A:B,2,FALSE),""))</f>
        <v>éjkék</v>
      </c>
    </row>
    <row r="4055" spans="1:24" ht="27.75" customHeight="1" x14ac:dyDescent="0.25">
      <c r="A4055" s="1" t="s">
        <v>9848</v>
      </c>
      <c r="B4055" s="1" t="str">
        <f>TRIM(D4055)</f>
        <v>155 cm</v>
      </c>
      <c r="C4055" s="1" t="str">
        <f>IFERROR(VLOOKUP(TRIM(D4055), sizeList!A:B, 2, FALSE), "")</f>
        <v>155 cm</v>
      </c>
      <c r="D4055" s="1" t="s">
        <v>147</v>
      </c>
      <c r="E4055" s="1" t="str">
        <f>TRIM(F4055)</f>
        <v>Waldhausen Comfort légytakaró lovagláshoz</v>
      </c>
      <c r="F4055" s="1" t="s">
        <v>7198</v>
      </c>
      <c r="G4055" s="1" t="s">
        <v>7204</v>
      </c>
      <c r="H4055" s="1" t="s">
        <v>52</v>
      </c>
      <c r="I4055" s="1" t="s">
        <v>23</v>
      </c>
      <c r="J4055" s="1" t="str">
        <f>TRIM(I4055)</f>
        <v>Lófelszerelés</v>
      </c>
      <c r="K4055" s="1" t="s">
        <v>133</v>
      </c>
      <c r="L4055" s="1" t="str">
        <f>TRIM(K4055)</f>
        <v>Lótakaró</v>
      </c>
      <c r="M4055" s="1" t="s">
        <v>7015</v>
      </c>
      <c r="N4055" s="1" t="str">
        <f>TRIM(M4055)</f>
        <v>Légytakaró</v>
      </c>
      <c r="P4055" s="1" t="str">
        <f>TRIM(O4055)</f>
        <v/>
      </c>
      <c r="Q4055" s="18" t="s">
        <v>7200</v>
      </c>
      <c r="R4055" s="8">
        <v>4057962171299</v>
      </c>
      <c r="S4055" s="1">
        <v>29.95</v>
      </c>
      <c r="T4055" s="1" t="s">
        <v>26</v>
      </c>
      <c r="U4055" s="1">
        <v>2.4</v>
      </c>
      <c r="V4055" s="1" t="s">
        <v>7201</v>
      </c>
      <c r="W4055" s="1" t="s">
        <v>370</v>
      </c>
      <c r="X4055" s="1" t="str">
        <f>IF(W4055="", "", IFERROR(VLOOKUP(W4055, colorList!A:B,2,FALSE),""))</f>
        <v>éjkék</v>
      </c>
    </row>
    <row r="4056" spans="1:24" ht="27.75" customHeight="1" x14ac:dyDescent="0.25">
      <c r="A4056" s="1" t="s">
        <v>9849</v>
      </c>
      <c r="B4056" s="1" t="str">
        <f>TRIM(D4056)</f>
        <v>125 cm</v>
      </c>
      <c r="C4056" s="1" t="str">
        <f>IFERROR(VLOOKUP(TRIM(D4056), sizeList!A:B, 2, FALSE), "")</f>
        <v>125 cm</v>
      </c>
      <c r="D4056" s="1" t="s">
        <v>138</v>
      </c>
      <c r="E4056" s="1" t="str">
        <f>TRIM(F4056)</f>
        <v>Waldhausen Comfort légytakaró lovagláshoz</v>
      </c>
      <c r="F4056" s="1" t="s">
        <v>7198</v>
      </c>
      <c r="G4056" s="1" t="s">
        <v>7205</v>
      </c>
      <c r="H4056" s="1" t="s">
        <v>52</v>
      </c>
      <c r="I4056" s="1" t="s">
        <v>23</v>
      </c>
      <c r="J4056" s="1" t="str">
        <f>TRIM(I4056)</f>
        <v>Lófelszerelés</v>
      </c>
      <c r="K4056" s="1" t="s">
        <v>133</v>
      </c>
      <c r="L4056" s="1" t="str">
        <f>TRIM(K4056)</f>
        <v>Lótakaró</v>
      </c>
      <c r="M4056" s="1" t="s">
        <v>7015</v>
      </c>
      <c r="N4056" s="1" t="str">
        <f>TRIM(M4056)</f>
        <v>Légytakaró</v>
      </c>
      <c r="P4056" s="1" t="str">
        <f>TRIM(O4056)</f>
        <v/>
      </c>
      <c r="Q4056" s="18" t="s">
        <v>7200</v>
      </c>
      <c r="R4056" s="8">
        <v>4057962171305</v>
      </c>
      <c r="S4056" s="1">
        <v>29.95</v>
      </c>
      <c r="T4056" s="1" t="s">
        <v>26</v>
      </c>
      <c r="U4056" s="1">
        <v>2.4</v>
      </c>
      <c r="V4056" s="1" t="s">
        <v>7206</v>
      </c>
      <c r="W4056" s="1" t="s">
        <v>1455</v>
      </c>
      <c r="X4056" s="1" t="str">
        <f>IF(W4056="", "", IFERROR(VLOOKUP(W4056, colorList!A:B,2,FALSE),""))</f>
        <v>szürke</v>
      </c>
    </row>
    <row r="4057" spans="1:24" ht="27.75" customHeight="1" x14ac:dyDescent="0.25">
      <c r="A4057" s="1" t="s">
        <v>9850</v>
      </c>
      <c r="B4057" s="1" t="str">
        <f>TRIM(D4057)</f>
        <v>135 cm</v>
      </c>
      <c r="C4057" s="1" t="str">
        <f>IFERROR(VLOOKUP(TRIM(D4057), sizeList!A:B, 2, FALSE), "")</f>
        <v>135 cm</v>
      </c>
      <c r="D4057" s="1" t="s">
        <v>141</v>
      </c>
      <c r="E4057" s="1" t="str">
        <f>TRIM(F4057)</f>
        <v>Waldhausen Comfort légytakaró lovagláshoz</v>
      </c>
      <c r="F4057" s="1" t="s">
        <v>7198</v>
      </c>
      <c r="G4057" s="1" t="s">
        <v>7207</v>
      </c>
      <c r="H4057" s="1" t="s">
        <v>52</v>
      </c>
      <c r="I4057" s="1" t="s">
        <v>23</v>
      </c>
      <c r="J4057" s="1" t="str">
        <f>TRIM(I4057)</f>
        <v>Lófelszerelés</v>
      </c>
      <c r="K4057" s="1" t="s">
        <v>133</v>
      </c>
      <c r="L4057" s="1" t="str">
        <f>TRIM(K4057)</f>
        <v>Lótakaró</v>
      </c>
      <c r="M4057" s="1" t="s">
        <v>7015</v>
      </c>
      <c r="N4057" s="1" t="str">
        <f>TRIM(M4057)</f>
        <v>Légytakaró</v>
      </c>
      <c r="P4057" s="1" t="str">
        <f>TRIM(O4057)</f>
        <v/>
      </c>
      <c r="Q4057" s="18" t="s">
        <v>7200</v>
      </c>
      <c r="R4057" s="8">
        <v>4057962171312</v>
      </c>
      <c r="S4057" s="1">
        <v>29.95</v>
      </c>
      <c r="T4057" s="1" t="s">
        <v>26</v>
      </c>
      <c r="U4057" s="1">
        <v>2.4</v>
      </c>
      <c r="V4057" s="1" t="s">
        <v>7206</v>
      </c>
      <c r="W4057" s="1" t="s">
        <v>1455</v>
      </c>
      <c r="X4057" s="1" t="str">
        <f>IF(W4057="", "", IFERROR(VLOOKUP(W4057, colorList!A:B,2,FALSE),""))</f>
        <v>szürke</v>
      </c>
    </row>
    <row r="4058" spans="1:24" ht="27.75" customHeight="1" x14ac:dyDescent="0.25">
      <c r="A4058" s="1" t="s">
        <v>9851</v>
      </c>
      <c r="B4058" s="1" t="str">
        <f>TRIM(D4058)</f>
        <v>145 cm</v>
      </c>
      <c r="C4058" s="1" t="str">
        <f>IFERROR(VLOOKUP(TRIM(D4058), sizeList!A:B, 2, FALSE), "")</f>
        <v>145 cm</v>
      </c>
      <c r="D4058" s="1" t="s">
        <v>144</v>
      </c>
      <c r="E4058" s="1" t="str">
        <f>TRIM(F4058)</f>
        <v>Waldhausen Comfort légytakaró lovagláshoz</v>
      </c>
      <c r="F4058" s="1" t="s">
        <v>7198</v>
      </c>
      <c r="G4058" s="1" t="s">
        <v>7208</v>
      </c>
      <c r="H4058" s="1" t="s">
        <v>52</v>
      </c>
      <c r="I4058" s="1" t="s">
        <v>23</v>
      </c>
      <c r="J4058" s="1" t="str">
        <f>TRIM(I4058)</f>
        <v>Lófelszerelés</v>
      </c>
      <c r="K4058" s="1" t="s">
        <v>133</v>
      </c>
      <c r="L4058" s="1" t="str">
        <f>TRIM(K4058)</f>
        <v>Lótakaró</v>
      </c>
      <c r="M4058" s="1" t="s">
        <v>7015</v>
      </c>
      <c r="N4058" s="1" t="str">
        <f>TRIM(M4058)</f>
        <v>Légytakaró</v>
      </c>
      <c r="P4058" s="1" t="str">
        <f>TRIM(O4058)</f>
        <v/>
      </c>
      <c r="Q4058" s="18" t="s">
        <v>7200</v>
      </c>
      <c r="R4058" s="8">
        <v>4057962171329</v>
      </c>
      <c r="S4058" s="1">
        <v>29.95</v>
      </c>
      <c r="T4058" s="1" t="s">
        <v>26</v>
      </c>
      <c r="U4058" s="1">
        <v>2.4</v>
      </c>
      <c r="V4058" s="1" t="s">
        <v>7206</v>
      </c>
      <c r="W4058" s="1" t="s">
        <v>1455</v>
      </c>
      <c r="X4058" s="1" t="str">
        <f>IF(W4058="", "", IFERROR(VLOOKUP(W4058, colorList!A:B,2,FALSE),""))</f>
        <v>szürke</v>
      </c>
    </row>
    <row r="4059" spans="1:24" ht="27.75" customHeight="1" x14ac:dyDescent="0.25">
      <c r="A4059" s="1" t="s">
        <v>9852</v>
      </c>
      <c r="B4059" s="1" t="str">
        <f>TRIM(D4059)</f>
        <v>155 cm</v>
      </c>
      <c r="C4059" s="1" t="str">
        <f>IFERROR(VLOOKUP(TRIM(D4059), sizeList!A:B, 2, FALSE), "")</f>
        <v>155 cm</v>
      </c>
      <c r="D4059" s="1" t="s">
        <v>147</v>
      </c>
      <c r="E4059" s="1" t="str">
        <f>TRIM(F4059)</f>
        <v>Waldhausen Comfort légytakaró lovagláshoz</v>
      </c>
      <c r="F4059" s="1" t="s">
        <v>7198</v>
      </c>
      <c r="G4059" s="1" t="s">
        <v>7209</v>
      </c>
      <c r="H4059" s="1" t="s">
        <v>52</v>
      </c>
      <c r="I4059" s="1" t="s">
        <v>23</v>
      </c>
      <c r="J4059" s="1" t="str">
        <f>TRIM(I4059)</f>
        <v>Lófelszerelés</v>
      </c>
      <c r="K4059" s="1" t="s">
        <v>133</v>
      </c>
      <c r="L4059" s="1" t="str">
        <f>TRIM(K4059)</f>
        <v>Lótakaró</v>
      </c>
      <c r="M4059" s="1" t="s">
        <v>7015</v>
      </c>
      <c r="N4059" s="1" t="str">
        <f>TRIM(M4059)</f>
        <v>Légytakaró</v>
      </c>
      <c r="P4059" s="1" t="str">
        <f>TRIM(O4059)</f>
        <v/>
      </c>
      <c r="Q4059" s="18" t="s">
        <v>7200</v>
      </c>
      <c r="R4059" s="8">
        <v>4057962171336</v>
      </c>
      <c r="S4059" s="1">
        <v>29.95</v>
      </c>
      <c r="T4059" s="1" t="s">
        <v>26</v>
      </c>
      <c r="U4059" s="1">
        <v>2.4</v>
      </c>
      <c r="V4059" s="1" t="s">
        <v>7206</v>
      </c>
      <c r="W4059" s="1" t="s">
        <v>1455</v>
      </c>
      <c r="X4059" s="1" t="str">
        <f>IF(W4059="", "", IFERROR(VLOOKUP(W4059, colorList!A:B,2,FALSE),""))</f>
        <v>szürke</v>
      </c>
    </row>
    <row r="4060" spans="1:24" ht="27.75" customHeight="1" x14ac:dyDescent="0.25">
      <c r="A4060" s="1" t="s">
        <v>9853</v>
      </c>
      <c r="B4060" s="1" t="str">
        <f>TRIM(D4060)</f>
        <v>125 cm</v>
      </c>
      <c r="C4060" s="1" t="str">
        <f>IFERROR(VLOOKUP(TRIM(D4060), sizeList!A:B, 2, FALSE), "")</f>
        <v>125 cm</v>
      </c>
      <c r="D4060" s="1" t="s">
        <v>138</v>
      </c>
      <c r="E4060" s="1" t="str">
        <f>TRIM(F4060)</f>
        <v>Waldhausen Comfort légytakaró lovagláshoz</v>
      </c>
      <c r="F4060" s="1" t="s">
        <v>7198</v>
      </c>
      <c r="G4060" s="1" t="s">
        <v>7210</v>
      </c>
      <c r="H4060" s="1" t="s">
        <v>52</v>
      </c>
      <c r="I4060" s="1" t="s">
        <v>23</v>
      </c>
      <c r="J4060" s="1" t="str">
        <f>TRIM(I4060)</f>
        <v>Lófelszerelés</v>
      </c>
      <c r="K4060" s="1" t="s">
        <v>133</v>
      </c>
      <c r="L4060" s="1" t="str">
        <f>TRIM(K4060)</f>
        <v>Lótakaró</v>
      </c>
      <c r="M4060" s="1" t="s">
        <v>7015</v>
      </c>
      <c r="N4060" s="1" t="str">
        <f>TRIM(M4060)</f>
        <v>Légytakaró</v>
      </c>
      <c r="P4060" s="1" t="str">
        <f>TRIM(O4060)</f>
        <v/>
      </c>
      <c r="Q4060" s="18" t="s">
        <v>7200</v>
      </c>
      <c r="R4060" s="8">
        <v>4057962227934</v>
      </c>
      <c r="S4060" s="1">
        <v>29.95</v>
      </c>
      <c r="T4060" s="1" t="s">
        <v>26</v>
      </c>
      <c r="U4060" s="1">
        <v>2.3860000000000001</v>
      </c>
      <c r="V4060" s="1" t="s">
        <v>7211</v>
      </c>
      <c r="W4060" s="1" t="s">
        <v>1521</v>
      </c>
      <c r="X4060" s="1" t="str">
        <f>IF(W4060="", "", IFERROR(VLOOKUP(W4060, colorList!A:B,2,FALSE),""))</f>
        <v>krétakék</v>
      </c>
    </row>
    <row r="4061" spans="1:24" ht="27.75" customHeight="1" x14ac:dyDescent="0.25">
      <c r="A4061" s="1" t="s">
        <v>9854</v>
      </c>
      <c r="B4061" s="1" t="str">
        <f>TRIM(D4061)</f>
        <v>135 cm</v>
      </c>
      <c r="C4061" s="1" t="str">
        <f>IFERROR(VLOOKUP(TRIM(D4061), sizeList!A:B, 2, FALSE), "")</f>
        <v>135 cm</v>
      </c>
      <c r="D4061" s="1" t="s">
        <v>141</v>
      </c>
      <c r="E4061" s="1" t="str">
        <f>TRIM(F4061)</f>
        <v>Waldhausen Comfort légytakaró lovagláshoz</v>
      </c>
      <c r="F4061" s="1" t="s">
        <v>7198</v>
      </c>
      <c r="G4061" s="1" t="s">
        <v>7212</v>
      </c>
      <c r="H4061" s="1" t="s">
        <v>52</v>
      </c>
      <c r="I4061" s="1" t="s">
        <v>23</v>
      </c>
      <c r="J4061" s="1" t="str">
        <f>TRIM(I4061)</f>
        <v>Lófelszerelés</v>
      </c>
      <c r="K4061" s="1" t="s">
        <v>133</v>
      </c>
      <c r="L4061" s="1" t="str">
        <f>TRIM(K4061)</f>
        <v>Lótakaró</v>
      </c>
      <c r="M4061" s="1" t="s">
        <v>7015</v>
      </c>
      <c r="N4061" s="1" t="str">
        <f>TRIM(M4061)</f>
        <v>Légytakaró</v>
      </c>
      <c r="P4061" s="1" t="str">
        <f>TRIM(O4061)</f>
        <v/>
      </c>
      <c r="Q4061" s="18" t="s">
        <v>7200</v>
      </c>
      <c r="R4061" s="8">
        <v>4057962227941</v>
      </c>
      <c r="S4061" s="1">
        <v>29.95</v>
      </c>
      <c r="T4061" s="1" t="s">
        <v>26</v>
      </c>
      <c r="U4061" s="1">
        <v>2.3860000000000001</v>
      </c>
      <c r="V4061" s="1" t="s">
        <v>7211</v>
      </c>
      <c r="W4061" s="1" t="s">
        <v>1521</v>
      </c>
      <c r="X4061" s="1" t="str">
        <f>IF(W4061="", "", IFERROR(VLOOKUP(W4061, colorList!A:B,2,FALSE),""))</f>
        <v>krétakék</v>
      </c>
    </row>
    <row r="4062" spans="1:24" ht="27.75" customHeight="1" x14ac:dyDescent="0.25">
      <c r="A4062" s="1" t="s">
        <v>9855</v>
      </c>
      <c r="B4062" s="1" t="str">
        <f>TRIM(D4062)</f>
        <v>145 cm</v>
      </c>
      <c r="C4062" s="1" t="str">
        <f>IFERROR(VLOOKUP(TRIM(D4062), sizeList!A:B, 2, FALSE), "")</f>
        <v>145 cm</v>
      </c>
      <c r="D4062" s="1" t="s">
        <v>144</v>
      </c>
      <c r="E4062" s="1" t="str">
        <f>TRIM(F4062)</f>
        <v>Waldhausen Comfort légytakaró lovagláshoz</v>
      </c>
      <c r="F4062" s="1" t="s">
        <v>7198</v>
      </c>
      <c r="G4062" s="1" t="s">
        <v>7213</v>
      </c>
      <c r="H4062" s="1" t="s">
        <v>52</v>
      </c>
      <c r="I4062" s="1" t="s">
        <v>23</v>
      </c>
      <c r="J4062" s="1" t="str">
        <f>TRIM(I4062)</f>
        <v>Lófelszerelés</v>
      </c>
      <c r="K4062" s="1" t="s">
        <v>133</v>
      </c>
      <c r="L4062" s="1" t="str">
        <f>TRIM(K4062)</f>
        <v>Lótakaró</v>
      </c>
      <c r="M4062" s="1" t="s">
        <v>7015</v>
      </c>
      <c r="N4062" s="1" t="str">
        <f>TRIM(M4062)</f>
        <v>Légytakaró</v>
      </c>
      <c r="P4062" s="1" t="str">
        <f>TRIM(O4062)</f>
        <v/>
      </c>
      <c r="Q4062" s="18" t="s">
        <v>7200</v>
      </c>
      <c r="R4062" s="8">
        <v>4057962227958</v>
      </c>
      <c r="S4062" s="1">
        <v>29.95</v>
      </c>
      <c r="T4062" s="1" t="s">
        <v>26</v>
      </c>
      <c r="U4062" s="1">
        <v>2.3860000000000001</v>
      </c>
      <c r="V4062" s="1" t="s">
        <v>7211</v>
      </c>
      <c r="W4062" s="1" t="s">
        <v>1521</v>
      </c>
      <c r="X4062" s="1" t="str">
        <f>IF(W4062="", "", IFERROR(VLOOKUP(W4062, colorList!A:B,2,FALSE),""))</f>
        <v>krétakék</v>
      </c>
    </row>
    <row r="4063" spans="1:24" ht="27.75" customHeight="1" x14ac:dyDescent="0.25">
      <c r="A4063" s="1" t="s">
        <v>9856</v>
      </c>
      <c r="B4063" s="1" t="str">
        <f>TRIM(D4063)</f>
        <v>155 cm</v>
      </c>
      <c r="C4063" s="1" t="str">
        <f>IFERROR(VLOOKUP(TRIM(D4063), sizeList!A:B, 2, FALSE), "")</f>
        <v>155 cm</v>
      </c>
      <c r="D4063" s="1" t="s">
        <v>147</v>
      </c>
      <c r="E4063" s="1" t="str">
        <f>TRIM(F4063)</f>
        <v>Waldhausen Comfort légytakaró lovagláshoz</v>
      </c>
      <c r="F4063" s="1" t="s">
        <v>7198</v>
      </c>
      <c r="G4063" s="1" t="s">
        <v>7214</v>
      </c>
      <c r="H4063" s="1" t="s">
        <v>52</v>
      </c>
      <c r="I4063" s="1" t="s">
        <v>23</v>
      </c>
      <c r="J4063" s="1" t="str">
        <f>TRIM(I4063)</f>
        <v>Lófelszerelés</v>
      </c>
      <c r="K4063" s="1" t="s">
        <v>133</v>
      </c>
      <c r="L4063" s="1" t="str">
        <f>TRIM(K4063)</f>
        <v>Lótakaró</v>
      </c>
      <c r="M4063" s="1" t="s">
        <v>7015</v>
      </c>
      <c r="N4063" s="1" t="str">
        <f>TRIM(M4063)</f>
        <v>Légytakaró</v>
      </c>
      <c r="P4063" s="1" t="str">
        <f>TRIM(O4063)</f>
        <v/>
      </c>
      <c r="Q4063" s="18" t="s">
        <v>7200</v>
      </c>
      <c r="R4063" s="8">
        <v>4057962227965</v>
      </c>
      <c r="S4063" s="1">
        <v>29.95</v>
      </c>
      <c r="T4063" s="1" t="s">
        <v>26</v>
      </c>
      <c r="U4063" s="1">
        <v>2.3860000000000001</v>
      </c>
      <c r="V4063" s="1" t="s">
        <v>7211</v>
      </c>
      <c r="W4063" s="1" t="s">
        <v>1521</v>
      </c>
      <c r="X4063" s="1" t="str">
        <f>IF(W4063="", "", IFERROR(VLOOKUP(W4063, colorList!A:B,2,FALSE),""))</f>
        <v>krétakék</v>
      </c>
    </row>
    <row r="4064" spans="1:24" ht="27.75" customHeight="1" x14ac:dyDescent="0.25">
      <c r="A4064" s="1" t="s">
        <v>9886</v>
      </c>
      <c r="B4064" s="1" t="str">
        <f>TRIM(D4064)</f>
        <v>VB</v>
      </c>
      <c r="C4064" s="1" t="str">
        <f>IFERROR(VLOOKUP(TRIM(D4064), sizeList!A:B, 2, FALSE), "")</f>
        <v>Cob</v>
      </c>
      <c r="D4064" s="1" t="s">
        <v>214</v>
      </c>
      <c r="E4064" s="1" t="str">
        <f>TRIM(F4064)</f>
        <v>Waldhausen Comfort légytakaró nyakrész</v>
      </c>
      <c r="F4064" s="1" t="s">
        <v>7290</v>
      </c>
      <c r="G4064" s="1" t="s">
        <v>7291</v>
      </c>
      <c r="H4064" s="1" t="s">
        <v>52</v>
      </c>
      <c r="I4064" s="1" t="s">
        <v>23</v>
      </c>
      <c r="J4064" s="1" t="str">
        <f>TRIM(I4064)</f>
        <v>Lófelszerelés</v>
      </c>
      <c r="K4064" s="1" t="s">
        <v>133</v>
      </c>
      <c r="L4064" s="1" t="str">
        <f>TRIM(K4064)</f>
        <v>Lótakaró</v>
      </c>
      <c r="M4064" s="1" t="s">
        <v>7246</v>
      </c>
      <c r="N4064" s="1" t="str">
        <f>TRIM(M4064)</f>
        <v>Lótakaró kiegészítők</v>
      </c>
      <c r="P4064" s="1" t="str">
        <f>TRIM(O4064)</f>
        <v/>
      </c>
      <c r="Q4064" s="18" t="s">
        <v>7292</v>
      </c>
      <c r="R4064" s="8">
        <v>4057962171343</v>
      </c>
      <c r="S4064" s="1">
        <v>24.95</v>
      </c>
      <c r="T4064" s="1" t="s">
        <v>26</v>
      </c>
      <c r="U4064" s="1">
        <v>1.004</v>
      </c>
      <c r="V4064" s="1" t="s">
        <v>7293</v>
      </c>
      <c r="W4064" s="1" t="s">
        <v>370</v>
      </c>
      <c r="X4064" s="1" t="str">
        <f>IF(W4064="", "", IFERROR(VLOOKUP(W4064, colorList!A:B,2,FALSE),""))</f>
        <v>éjkék</v>
      </c>
    </row>
    <row r="4065" spans="1:24" ht="27.75" customHeight="1" x14ac:dyDescent="0.25">
      <c r="A4065" s="1" t="s">
        <v>9887</v>
      </c>
      <c r="B4065" s="1" t="str">
        <f>TRIM(D4065)</f>
        <v>WB</v>
      </c>
      <c r="C4065" s="1" t="str">
        <f>IFERROR(VLOOKUP(TRIM(D4065), sizeList!A:B, 2, FALSE), "")</f>
        <v>Full</v>
      </c>
      <c r="D4065" s="1" t="s">
        <v>226</v>
      </c>
      <c r="E4065" s="1" t="str">
        <f>TRIM(F4065)</f>
        <v>Waldhausen Comfort légytakaró nyakrész</v>
      </c>
      <c r="F4065" s="1" t="s">
        <v>7290</v>
      </c>
      <c r="G4065" s="1" t="s">
        <v>7294</v>
      </c>
      <c r="H4065" s="1" t="s">
        <v>52</v>
      </c>
      <c r="I4065" s="1" t="s">
        <v>23</v>
      </c>
      <c r="J4065" s="1" t="str">
        <f>TRIM(I4065)</f>
        <v>Lófelszerelés</v>
      </c>
      <c r="K4065" s="1" t="s">
        <v>133</v>
      </c>
      <c r="L4065" s="1" t="str">
        <f>TRIM(K4065)</f>
        <v>Lótakaró</v>
      </c>
      <c r="M4065" s="1" t="s">
        <v>7246</v>
      </c>
      <c r="N4065" s="1" t="str">
        <f>TRIM(M4065)</f>
        <v>Lótakaró kiegészítők</v>
      </c>
      <c r="P4065" s="1" t="str">
        <f>TRIM(O4065)</f>
        <v/>
      </c>
      <c r="Q4065" s="18" t="s">
        <v>7292</v>
      </c>
      <c r="R4065" s="8">
        <v>4057962171350</v>
      </c>
      <c r="S4065" s="1">
        <v>24.95</v>
      </c>
      <c r="T4065" s="1" t="s">
        <v>26</v>
      </c>
      <c r="U4065" s="1">
        <v>0.28000000000000003</v>
      </c>
      <c r="V4065" s="1" t="s">
        <v>7293</v>
      </c>
      <c r="W4065" s="1" t="s">
        <v>370</v>
      </c>
      <c r="X4065" s="1" t="str">
        <f>IF(W4065="", "", IFERROR(VLOOKUP(W4065, colorList!A:B,2,FALSE),""))</f>
        <v>éjkék</v>
      </c>
    </row>
    <row r="4066" spans="1:24" ht="27.75" customHeight="1" x14ac:dyDescent="0.25">
      <c r="A4066" s="1" t="s">
        <v>9888</v>
      </c>
      <c r="B4066" s="1" t="str">
        <f>TRIM(D4066)</f>
        <v>VB</v>
      </c>
      <c r="C4066" s="1" t="str">
        <f>IFERROR(VLOOKUP(TRIM(D4066), sizeList!A:B, 2, FALSE), "")</f>
        <v>Cob</v>
      </c>
      <c r="D4066" s="1" t="s">
        <v>214</v>
      </c>
      <c r="E4066" s="1" t="str">
        <f>TRIM(F4066)</f>
        <v>Waldhausen Comfort légytakaró nyakrész</v>
      </c>
      <c r="F4066" s="1" t="s">
        <v>7290</v>
      </c>
      <c r="G4066" s="1" t="s">
        <v>7295</v>
      </c>
      <c r="H4066" s="1" t="s">
        <v>52</v>
      </c>
      <c r="I4066" s="1" t="s">
        <v>23</v>
      </c>
      <c r="J4066" s="1" t="str">
        <f>TRIM(I4066)</f>
        <v>Lófelszerelés</v>
      </c>
      <c r="K4066" s="1" t="s">
        <v>133</v>
      </c>
      <c r="L4066" s="1" t="str">
        <f>TRIM(K4066)</f>
        <v>Lótakaró</v>
      </c>
      <c r="M4066" s="1" t="s">
        <v>7246</v>
      </c>
      <c r="N4066" s="1" t="str">
        <f>TRIM(M4066)</f>
        <v>Lótakaró kiegészítők</v>
      </c>
      <c r="P4066" s="1" t="str">
        <f>TRIM(O4066)</f>
        <v/>
      </c>
      <c r="Q4066" s="18" t="s">
        <v>7292</v>
      </c>
      <c r="R4066" s="8">
        <v>4057962171367</v>
      </c>
      <c r="S4066" s="1">
        <v>24.95</v>
      </c>
      <c r="T4066" s="1" t="s">
        <v>26</v>
      </c>
      <c r="U4066" s="1">
        <v>1.0229999999999999</v>
      </c>
      <c r="V4066" s="1" t="s">
        <v>7293</v>
      </c>
      <c r="W4066" s="1" t="s">
        <v>1455</v>
      </c>
      <c r="X4066" s="1" t="str">
        <f>IF(W4066="", "", IFERROR(VLOOKUP(W4066, colorList!A:B,2,FALSE),""))</f>
        <v>szürke</v>
      </c>
    </row>
    <row r="4067" spans="1:24" ht="27.75" customHeight="1" x14ac:dyDescent="0.25">
      <c r="A4067" s="1" t="s">
        <v>9889</v>
      </c>
      <c r="B4067" s="1" t="str">
        <f>TRIM(D4067)</f>
        <v>WB</v>
      </c>
      <c r="C4067" s="1" t="str">
        <f>IFERROR(VLOOKUP(TRIM(D4067), sizeList!A:B, 2, FALSE), "")</f>
        <v>Full</v>
      </c>
      <c r="D4067" s="1" t="s">
        <v>226</v>
      </c>
      <c r="E4067" s="1" t="str">
        <f>TRIM(F4067)</f>
        <v>Waldhausen Comfort légytakaró nyakrész</v>
      </c>
      <c r="F4067" s="1" t="s">
        <v>7290</v>
      </c>
      <c r="G4067" s="1" t="s">
        <v>7296</v>
      </c>
      <c r="H4067" s="1" t="s">
        <v>52</v>
      </c>
      <c r="I4067" s="1" t="s">
        <v>23</v>
      </c>
      <c r="J4067" s="1" t="str">
        <f>TRIM(I4067)</f>
        <v>Lófelszerelés</v>
      </c>
      <c r="K4067" s="1" t="s">
        <v>133</v>
      </c>
      <c r="L4067" s="1" t="str">
        <f>TRIM(K4067)</f>
        <v>Lótakaró</v>
      </c>
      <c r="M4067" s="1" t="s">
        <v>7246</v>
      </c>
      <c r="N4067" s="1" t="str">
        <f>TRIM(M4067)</f>
        <v>Lótakaró kiegészítők</v>
      </c>
      <c r="P4067" s="1" t="str">
        <f>TRIM(O4067)</f>
        <v/>
      </c>
      <c r="Q4067" s="18" t="s">
        <v>7292</v>
      </c>
      <c r="R4067" s="8">
        <v>4057962171374</v>
      </c>
      <c r="S4067" s="1">
        <v>24.95</v>
      </c>
      <c r="T4067" s="1" t="s">
        <v>26</v>
      </c>
      <c r="U4067" s="1">
        <v>1.0229999999999999</v>
      </c>
      <c r="V4067" s="1" t="s">
        <v>7293</v>
      </c>
      <c r="W4067" s="1" t="s">
        <v>1455</v>
      </c>
      <c r="X4067" s="1" t="str">
        <f>IF(W4067="", "", IFERROR(VLOOKUP(W4067, colorList!A:B,2,FALSE),""))</f>
        <v>szürke</v>
      </c>
    </row>
    <row r="4068" spans="1:24" ht="27.75" customHeight="1" x14ac:dyDescent="0.25">
      <c r="A4068" s="1" t="s">
        <v>9890</v>
      </c>
      <c r="B4068" s="1" t="str">
        <f>TRIM(D4068)</f>
        <v>VB</v>
      </c>
      <c r="C4068" s="1" t="str">
        <f>IFERROR(VLOOKUP(TRIM(D4068), sizeList!A:B, 2, FALSE), "")</f>
        <v>Cob</v>
      </c>
      <c r="D4068" s="1" t="s">
        <v>214</v>
      </c>
      <c r="E4068" s="1" t="str">
        <f>TRIM(F4068)</f>
        <v>Waldhausen Comfort légytakaró nyakrész</v>
      </c>
      <c r="F4068" s="1" t="s">
        <v>7290</v>
      </c>
      <c r="G4068" s="1" t="s">
        <v>7297</v>
      </c>
      <c r="H4068" s="1" t="s">
        <v>52</v>
      </c>
      <c r="I4068" s="1" t="s">
        <v>23</v>
      </c>
      <c r="J4068" s="1" t="str">
        <f>TRIM(I4068)</f>
        <v>Lófelszerelés</v>
      </c>
      <c r="K4068" s="1" t="s">
        <v>133</v>
      </c>
      <c r="L4068" s="1" t="str">
        <f>TRIM(K4068)</f>
        <v>Lótakaró</v>
      </c>
      <c r="M4068" s="1" t="s">
        <v>7246</v>
      </c>
      <c r="N4068" s="1" t="str">
        <f>TRIM(M4068)</f>
        <v>Lótakaró kiegészítők</v>
      </c>
      <c r="P4068" s="1" t="str">
        <f>TRIM(O4068)</f>
        <v/>
      </c>
      <c r="Q4068" s="18" t="s">
        <v>7292</v>
      </c>
      <c r="R4068" s="8">
        <v>4057962227910</v>
      </c>
      <c r="S4068" s="1">
        <v>24.95</v>
      </c>
      <c r="T4068" s="1" t="s">
        <v>26</v>
      </c>
      <c r="U4068" s="1">
        <v>1.004</v>
      </c>
      <c r="V4068" s="1" t="s">
        <v>7293</v>
      </c>
      <c r="W4068" s="1" t="s">
        <v>1521</v>
      </c>
      <c r="X4068" s="1" t="str">
        <f>IF(W4068="", "", IFERROR(VLOOKUP(W4068, colorList!A:B,2,FALSE),""))</f>
        <v>krétakék</v>
      </c>
    </row>
    <row r="4069" spans="1:24" ht="27.75" customHeight="1" x14ac:dyDescent="0.25">
      <c r="A4069" s="1" t="s">
        <v>9891</v>
      </c>
      <c r="B4069" s="1" t="str">
        <f>TRIM(D4069)</f>
        <v>WB</v>
      </c>
      <c r="C4069" s="1" t="str">
        <f>IFERROR(VLOOKUP(TRIM(D4069), sizeList!A:B, 2, FALSE), "")</f>
        <v>Full</v>
      </c>
      <c r="D4069" s="1" t="s">
        <v>226</v>
      </c>
      <c r="E4069" s="1" t="str">
        <f>TRIM(F4069)</f>
        <v>Waldhausen Comfort légytakaró nyakrész</v>
      </c>
      <c r="F4069" s="1" t="s">
        <v>7290</v>
      </c>
      <c r="G4069" s="1" t="s">
        <v>7298</v>
      </c>
      <c r="H4069" s="1" t="s">
        <v>52</v>
      </c>
      <c r="I4069" s="1" t="s">
        <v>23</v>
      </c>
      <c r="J4069" s="1" t="str">
        <f>TRIM(I4069)</f>
        <v>Lófelszerelés</v>
      </c>
      <c r="K4069" s="1" t="s">
        <v>133</v>
      </c>
      <c r="L4069" s="1" t="str">
        <f>TRIM(K4069)</f>
        <v>Lótakaró</v>
      </c>
      <c r="M4069" s="1" t="s">
        <v>7246</v>
      </c>
      <c r="N4069" s="1" t="str">
        <f>TRIM(M4069)</f>
        <v>Lótakaró kiegészítők</v>
      </c>
      <c r="P4069" s="1" t="str">
        <f>TRIM(O4069)</f>
        <v/>
      </c>
      <c r="Q4069" s="18" t="s">
        <v>7292</v>
      </c>
      <c r="R4069" s="8">
        <v>4057962227927</v>
      </c>
      <c r="S4069" s="1">
        <v>24.95</v>
      </c>
      <c r="T4069" s="1" t="s">
        <v>26</v>
      </c>
      <c r="U4069" s="1">
        <v>1.004</v>
      </c>
      <c r="V4069" s="1" t="s">
        <v>7293</v>
      </c>
      <c r="W4069" s="1" t="s">
        <v>1521</v>
      </c>
      <c r="X4069" s="1" t="str">
        <f>IF(W4069="", "", IFERROR(VLOOKUP(W4069, colorList!A:B,2,FALSE),""))</f>
        <v>krétakék</v>
      </c>
    </row>
    <row r="4070" spans="1:24" ht="27.75" customHeight="1" x14ac:dyDescent="0.25">
      <c r="A4070" s="1" t="s">
        <v>16930</v>
      </c>
      <c r="B4070" s="1" t="str">
        <f>TRIM(D4070)</f>
        <v>L</v>
      </c>
      <c r="C4070" s="1" t="str">
        <f>IFERROR(VLOOKUP(TRIM(D4070), sizeList!A:B, 2, FALSE), "")</f>
        <v>L</v>
      </c>
      <c r="D4070" s="1" t="s">
        <v>243</v>
      </c>
      <c r="E4070" s="1" t="str">
        <f>TRIM(F4070)</f>
        <v>Waldhausen Comfort Light szőrmés ínvédő</v>
      </c>
      <c r="F4070" s="1" t="s">
        <v>16931</v>
      </c>
      <c r="G4070" s="1" t="s">
        <v>16932</v>
      </c>
      <c r="H4070" s="1" t="s">
        <v>52</v>
      </c>
      <c r="I4070" s="1" t="s">
        <v>23</v>
      </c>
      <c r="J4070" s="1" t="str">
        <f>TRIM(I4070)</f>
        <v>Lófelszerelés</v>
      </c>
      <c r="K4070" s="1" t="s">
        <v>194</v>
      </c>
      <c r="L4070" s="1" t="str">
        <f>TRIM(K4070)</f>
        <v>Láb- és patavédő</v>
      </c>
      <c r="M4070" s="1" t="s">
        <v>3654</v>
      </c>
      <c r="N4070" s="1" t="str">
        <f>TRIM(M4070)</f>
        <v>Ínvédő</v>
      </c>
      <c r="P4070" s="1" t="str">
        <f>TRIM(O4070)</f>
        <v/>
      </c>
      <c r="R4070" s="8">
        <v>4057962233461</v>
      </c>
      <c r="S4070" s="1">
        <v>44.95</v>
      </c>
      <c r="T4070" s="1" t="s">
        <v>26</v>
      </c>
      <c r="U4070" s="1">
        <v>0.5</v>
      </c>
      <c r="W4070" s="1" t="s">
        <v>136</v>
      </c>
      <c r="X4070" s="1" t="str">
        <f>IF(W4070="", "", IFERROR(VLOOKUP(W4070, colorList!A:B,2,FALSE),""))</f>
        <v>fekete</v>
      </c>
    </row>
    <row r="4071" spans="1:24" ht="27.75" customHeight="1" x14ac:dyDescent="0.25">
      <c r="A4071" s="1" t="s">
        <v>16933</v>
      </c>
      <c r="B4071" s="1" t="str">
        <f>TRIM(D4071)</f>
        <v>M</v>
      </c>
      <c r="C4071" s="1" t="str">
        <f>IFERROR(VLOOKUP(TRIM(D4071), sizeList!A:B, 2, FALSE), "")</f>
        <v>M</v>
      </c>
      <c r="D4071" s="1" t="s">
        <v>249</v>
      </c>
      <c r="E4071" s="1" t="str">
        <f>TRIM(F4071)</f>
        <v>Waldhausen Comfort Light szőrmés ínvédő</v>
      </c>
      <c r="F4071" s="1" t="s">
        <v>16931</v>
      </c>
      <c r="G4071" s="1" t="s">
        <v>16934</v>
      </c>
      <c r="H4071" s="1" t="s">
        <v>52</v>
      </c>
      <c r="I4071" s="1" t="s">
        <v>23</v>
      </c>
      <c r="J4071" s="1" t="str">
        <f>TRIM(I4071)</f>
        <v>Lófelszerelés</v>
      </c>
      <c r="K4071" s="1" t="s">
        <v>194</v>
      </c>
      <c r="L4071" s="1" t="str">
        <f>TRIM(K4071)</f>
        <v>Láb- és patavédő</v>
      </c>
      <c r="M4071" s="1" t="s">
        <v>3654</v>
      </c>
      <c r="N4071" s="1" t="str">
        <f>TRIM(M4071)</f>
        <v>Ínvédő</v>
      </c>
      <c r="P4071" s="1" t="str">
        <f>TRIM(O4071)</f>
        <v/>
      </c>
      <c r="R4071" s="8">
        <v>4057962233478</v>
      </c>
      <c r="S4071" s="1">
        <v>44.95</v>
      </c>
      <c r="T4071" s="1" t="s">
        <v>26</v>
      </c>
      <c r="U4071" s="1">
        <v>0.5</v>
      </c>
      <c r="W4071" s="1" t="s">
        <v>136</v>
      </c>
      <c r="X4071" s="1" t="str">
        <f>IF(W4071="", "", IFERROR(VLOOKUP(W4071, colorList!A:B,2,FALSE),""))</f>
        <v>fekete</v>
      </c>
    </row>
    <row r="4072" spans="1:24" ht="27.75" customHeight="1" x14ac:dyDescent="0.25">
      <c r="A4072" s="1" t="s">
        <v>16935</v>
      </c>
      <c r="B4072" s="1" t="str">
        <f>TRIM(D4072)</f>
        <v>XL</v>
      </c>
      <c r="C4072" s="1" t="str">
        <f>IFERROR(VLOOKUP(TRIM(D4072), sizeList!A:B, 2, FALSE), "")</f>
        <v>XL</v>
      </c>
      <c r="D4072" s="1" t="s">
        <v>1981</v>
      </c>
      <c r="E4072" s="1" t="str">
        <f>TRIM(F4072)</f>
        <v>Waldhausen Comfort Light szőrmés ínvédő</v>
      </c>
      <c r="F4072" s="1" t="s">
        <v>16931</v>
      </c>
      <c r="G4072" s="1" t="s">
        <v>16936</v>
      </c>
      <c r="H4072" s="1" t="s">
        <v>52</v>
      </c>
      <c r="I4072" s="1" t="s">
        <v>23</v>
      </c>
      <c r="J4072" s="1" t="str">
        <f>TRIM(I4072)</f>
        <v>Lófelszerelés</v>
      </c>
      <c r="K4072" s="1" t="s">
        <v>194</v>
      </c>
      <c r="L4072" s="1" t="str">
        <f>TRIM(K4072)</f>
        <v>Láb- és patavédő</v>
      </c>
      <c r="M4072" s="1" t="s">
        <v>3654</v>
      </c>
      <c r="N4072" s="1" t="str">
        <f>TRIM(M4072)</f>
        <v>Ínvédő</v>
      </c>
      <c r="P4072" s="1" t="str">
        <f>TRIM(O4072)</f>
        <v/>
      </c>
      <c r="R4072" s="8">
        <v>4057962233485</v>
      </c>
      <c r="S4072" s="1">
        <v>44.95</v>
      </c>
      <c r="T4072" s="1" t="s">
        <v>26</v>
      </c>
      <c r="U4072" s="1">
        <v>0.5</v>
      </c>
      <c r="W4072" s="1" t="s">
        <v>136</v>
      </c>
      <c r="X4072" s="1" t="str">
        <f>IF(W4072="", "", IFERROR(VLOOKUP(W4072, colorList!A:B,2,FALSE),""))</f>
        <v>fekete</v>
      </c>
    </row>
    <row r="4073" spans="1:24" ht="27.75" customHeight="1" x14ac:dyDescent="0.25">
      <c r="A4073" s="1" t="s">
        <v>16937</v>
      </c>
      <c r="B4073" s="1" t="str">
        <f>TRIM(D4073)</f>
        <v>L</v>
      </c>
      <c r="C4073" s="1" t="str">
        <f>IFERROR(VLOOKUP(TRIM(D4073), sizeList!A:B, 2, FALSE), "")</f>
        <v>L</v>
      </c>
      <c r="D4073" s="1" t="s">
        <v>243</v>
      </c>
      <c r="E4073" s="1" t="str">
        <f>TRIM(F4073)</f>
        <v>Waldhausen Comfort Light szőrmés ínvédő</v>
      </c>
      <c r="F4073" s="1" t="s">
        <v>16931</v>
      </c>
      <c r="G4073" s="1" t="s">
        <v>16938</v>
      </c>
      <c r="H4073" s="1" t="s">
        <v>52</v>
      </c>
      <c r="I4073" s="1" t="s">
        <v>23</v>
      </c>
      <c r="J4073" s="1" t="str">
        <f>TRIM(I4073)</f>
        <v>Lófelszerelés</v>
      </c>
      <c r="K4073" s="1" t="s">
        <v>194</v>
      </c>
      <c r="L4073" s="1" t="str">
        <f>TRIM(K4073)</f>
        <v>Láb- és patavédő</v>
      </c>
      <c r="M4073" s="1" t="s">
        <v>3654</v>
      </c>
      <c r="N4073" s="1" t="str">
        <f>TRIM(M4073)</f>
        <v>Ínvédő</v>
      </c>
      <c r="P4073" s="1" t="str">
        <f>TRIM(O4073)</f>
        <v/>
      </c>
      <c r="R4073" s="8">
        <v>4057962233492</v>
      </c>
      <c r="S4073" s="1">
        <v>44.95</v>
      </c>
      <c r="T4073" s="1" t="s">
        <v>26</v>
      </c>
      <c r="U4073" s="1">
        <v>0.5</v>
      </c>
      <c r="W4073" s="1" t="s">
        <v>370</v>
      </c>
      <c r="X4073" s="1" t="str">
        <f>IF(W4073="", "", IFERROR(VLOOKUP(W4073, colorList!A:B,2,FALSE),""))</f>
        <v>éjkék</v>
      </c>
    </row>
    <row r="4074" spans="1:24" ht="27.75" customHeight="1" x14ac:dyDescent="0.25">
      <c r="A4074" s="1" t="s">
        <v>16939</v>
      </c>
      <c r="B4074" s="1" t="str">
        <f>TRIM(D4074)</f>
        <v>M</v>
      </c>
      <c r="C4074" s="1" t="str">
        <f>IFERROR(VLOOKUP(TRIM(D4074), sizeList!A:B, 2, FALSE), "")</f>
        <v>M</v>
      </c>
      <c r="D4074" s="1" t="s">
        <v>249</v>
      </c>
      <c r="E4074" s="1" t="str">
        <f>TRIM(F4074)</f>
        <v>Waldhausen Comfort Light szőrmés ínvédő</v>
      </c>
      <c r="F4074" s="1" t="s">
        <v>16931</v>
      </c>
      <c r="G4074" s="1" t="s">
        <v>16940</v>
      </c>
      <c r="H4074" s="1" t="s">
        <v>52</v>
      </c>
      <c r="I4074" s="1" t="s">
        <v>23</v>
      </c>
      <c r="J4074" s="1" t="str">
        <f>TRIM(I4074)</f>
        <v>Lófelszerelés</v>
      </c>
      <c r="K4074" s="1" t="s">
        <v>194</v>
      </c>
      <c r="L4074" s="1" t="str">
        <f>TRIM(K4074)</f>
        <v>Láb- és patavédő</v>
      </c>
      <c r="M4074" s="1" t="s">
        <v>3654</v>
      </c>
      <c r="N4074" s="1" t="str">
        <f>TRIM(M4074)</f>
        <v>Ínvédő</v>
      </c>
      <c r="P4074" s="1" t="str">
        <f>TRIM(O4074)</f>
        <v/>
      </c>
      <c r="R4074" s="8">
        <v>4057962233508</v>
      </c>
      <c r="S4074" s="1">
        <v>44.95</v>
      </c>
      <c r="T4074" s="1" t="s">
        <v>26</v>
      </c>
      <c r="U4074" s="1">
        <v>0.5</v>
      </c>
      <c r="W4074" s="1" t="s">
        <v>370</v>
      </c>
      <c r="X4074" s="1" t="str">
        <f>IF(W4074="", "", IFERROR(VLOOKUP(W4074, colorList!A:B,2,FALSE),""))</f>
        <v>éjkék</v>
      </c>
    </row>
    <row r="4075" spans="1:24" ht="27.75" customHeight="1" x14ac:dyDescent="0.25">
      <c r="A4075" s="1" t="s">
        <v>16941</v>
      </c>
      <c r="B4075" s="1" t="str">
        <f>TRIM(D4075)</f>
        <v>XL</v>
      </c>
      <c r="C4075" s="1" t="str">
        <f>IFERROR(VLOOKUP(TRIM(D4075), sizeList!A:B, 2, FALSE), "")</f>
        <v>XL</v>
      </c>
      <c r="D4075" s="1" t="s">
        <v>1981</v>
      </c>
      <c r="E4075" s="1" t="str">
        <f>TRIM(F4075)</f>
        <v>Waldhausen Comfort Light szőrmés ínvédő</v>
      </c>
      <c r="F4075" s="1" t="s">
        <v>16931</v>
      </c>
      <c r="G4075" s="1" t="s">
        <v>16942</v>
      </c>
      <c r="H4075" s="1" t="s">
        <v>52</v>
      </c>
      <c r="I4075" s="1" t="s">
        <v>23</v>
      </c>
      <c r="J4075" s="1" t="str">
        <f>TRIM(I4075)</f>
        <v>Lófelszerelés</v>
      </c>
      <c r="K4075" s="1" t="s">
        <v>194</v>
      </c>
      <c r="L4075" s="1" t="str">
        <f>TRIM(K4075)</f>
        <v>Láb- és patavédő</v>
      </c>
      <c r="M4075" s="1" t="s">
        <v>3654</v>
      </c>
      <c r="N4075" s="1" t="str">
        <f>TRIM(M4075)</f>
        <v>Ínvédő</v>
      </c>
      <c r="P4075" s="1" t="str">
        <f>TRIM(O4075)</f>
        <v/>
      </c>
      <c r="R4075" s="8">
        <v>4057962233515</v>
      </c>
      <c r="S4075" s="1">
        <v>44.95</v>
      </c>
      <c r="T4075" s="1" t="s">
        <v>26</v>
      </c>
      <c r="U4075" s="1">
        <v>0.5</v>
      </c>
      <c r="W4075" s="1" t="s">
        <v>370</v>
      </c>
      <c r="X4075" s="1" t="str">
        <f>IF(W4075="", "", IFERROR(VLOOKUP(W4075, colorList!A:B,2,FALSE),""))</f>
        <v>éjkék</v>
      </c>
    </row>
    <row r="4076" spans="1:24" ht="27.75" customHeight="1" x14ac:dyDescent="0.25">
      <c r="A4076" s="1" t="s">
        <v>14710</v>
      </c>
      <c r="B4076" s="1" t="str">
        <f>TRIM(D4076)</f>
        <v>Pony</v>
      </c>
      <c r="C4076" s="1" t="str">
        <f>IFERROR(VLOOKUP(TRIM(D4076), sizeList!A:B, 2, FALSE), "")</f>
        <v>Póni</v>
      </c>
      <c r="D4076" s="1" t="s">
        <v>199</v>
      </c>
      <c r="E4076" s="1" t="str">
        <f>TRIM(F4076)</f>
        <v>Waldhausen Comfort Line kamásli</v>
      </c>
      <c r="F4076" s="1" t="s">
        <v>14711</v>
      </c>
      <c r="G4076" s="1" t="s">
        <v>14712</v>
      </c>
      <c r="H4076" s="1" t="s">
        <v>52</v>
      </c>
      <c r="I4076" s="1" t="s">
        <v>23</v>
      </c>
      <c r="J4076" s="1" t="str">
        <f>TRIM(I4076)</f>
        <v>Lófelszerelés</v>
      </c>
      <c r="K4076" s="1" t="s">
        <v>14436</v>
      </c>
      <c r="L4076" s="1" t="str">
        <f>TRIM(K4076)</f>
        <v>Lószállítás</v>
      </c>
      <c r="N4076" s="1" t="str">
        <f>TRIM(M4076)</f>
        <v/>
      </c>
      <c r="P4076" s="1" t="str">
        <f>TRIM(O4076)</f>
        <v/>
      </c>
      <c r="Q4076" s="18" t="s">
        <v>14713</v>
      </c>
      <c r="R4076" s="8">
        <v>4043969399019</v>
      </c>
      <c r="S4076" s="1">
        <v>84.95</v>
      </c>
      <c r="T4076" s="1" t="s">
        <v>26</v>
      </c>
      <c r="U4076" s="1">
        <v>1.302</v>
      </c>
      <c r="V4076" s="1" t="s">
        <v>14714</v>
      </c>
      <c r="W4076" s="1" t="s">
        <v>1526</v>
      </c>
      <c r="X4076" s="1" t="str">
        <f>IF(W4076="", "", IFERROR(VLOOKUP(W4076, colorList!A:B,2,FALSE),""))</f>
        <v>éjkék/fehér</v>
      </c>
    </row>
    <row r="4077" spans="1:24" ht="27.75" customHeight="1" x14ac:dyDescent="0.25">
      <c r="A4077" s="1" t="s">
        <v>14717</v>
      </c>
      <c r="B4077" s="1" t="str">
        <f>TRIM(D4077)</f>
        <v>VB</v>
      </c>
      <c r="C4077" s="1" t="str">
        <f>IFERROR(VLOOKUP(TRIM(D4077), sizeList!A:B, 2, FALSE), "")</f>
        <v>Cob</v>
      </c>
      <c r="D4077" s="1" t="s">
        <v>214</v>
      </c>
      <c r="E4077" s="1" t="str">
        <f>TRIM(F4077)</f>
        <v>Waldhausen Comfort Line kamásli</v>
      </c>
      <c r="F4077" s="1" t="s">
        <v>14711</v>
      </c>
      <c r="G4077" s="1" t="s">
        <v>14718</v>
      </c>
      <c r="H4077" s="1" t="s">
        <v>52</v>
      </c>
      <c r="I4077" s="1" t="s">
        <v>23</v>
      </c>
      <c r="J4077" s="1" t="str">
        <f>TRIM(I4077)</f>
        <v>Lófelszerelés</v>
      </c>
      <c r="K4077" s="1" t="s">
        <v>14436</v>
      </c>
      <c r="L4077" s="1" t="str">
        <f>TRIM(K4077)</f>
        <v>Lószállítás</v>
      </c>
      <c r="N4077" s="1" t="str">
        <f>TRIM(M4077)</f>
        <v/>
      </c>
      <c r="P4077" s="1" t="str">
        <f>TRIM(O4077)</f>
        <v/>
      </c>
      <c r="Q4077" s="18" t="s">
        <v>14713</v>
      </c>
      <c r="R4077" s="8">
        <v>4043969399026</v>
      </c>
      <c r="S4077" s="1">
        <v>84.95</v>
      </c>
      <c r="T4077" s="1" t="s">
        <v>26</v>
      </c>
      <c r="U4077" s="1">
        <v>1.502</v>
      </c>
      <c r="V4077" s="1" t="s">
        <v>14714</v>
      </c>
      <c r="W4077" s="1" t="s">
        <v>1526</v>
      </c>
      <c r="X4077" s="1" t="str">
        <f>IF(W4077="", "", IFERROR(VLOOKUP(W4077, colorList!A:B,2,FALSE),""))</f>
        <v>éjkék/fehér</v>
      </c>
    </row>
    <row r="4078" spans="1:24" ht="27.75" customHeight="1" x14ac:dyDescent="0.25">
      <c r="A4078" s="1" t="s">
        <v>14721</v>
      </c>
      <c r="B4078" s="1" t="str">
        <f>TRIM(D4078)</f>
        <v>WB</v>
      </c>
      <c r="C4078" s="1" t="str">
        <f>IFERROR(VLOOKUP(TRIM(D4078), sizeList!A:B, 2, FALSE), "")</f>
        <v>Full</v>
      </c>
      <c r="D4078" s="1" t="s">
        <v>226</v>
      </c>
      <c r="E4078" s="1" t="str">
        <f>TRIM(F4078)</f>
        <v>Waldhausen Comfort Line kamásli</v>
      </c>
      <c r="F4078" s="1" t="s">
        <v>14711</v>
      </c>
      <c r="G4078" s="1" t="s">
        <v>14722</v>
      </c>
      <c r="H4078" s="1" t="s">
        <v>52</v>
      </c>
      <c r="I4078" s="1" t="s">
        <v>23</v>
      </c>
      <c r="J4078" s="1" t="str">
        <f>TRIM(I4078)</f>
        <v>Lófelszerelés</v>
      </c>
      <c r="K4078" s="1" t="s">
        <v>14436</v>
      </c>
      <c r="L4078" s="1" t="str">
        <f>TRIM(K4078)</f>
        <v>Lószállítás</v>
      </c>
      <c r="N4078" s="1" t="str">
        <f>TRIM(M4078)</f>
        <v/>
      </c>
      <c r="P4078" s="1" t="str">
        <f>TRIM(O4078)</f>
        <v/>
      </c>
      <c r="Q4078" s="18" t="s">
        <v>14713</v>
      </c>
      <c r="R4078" s="8">
        <v>4043969399033</v>
      </c>
      <c r="S4078" s="1">
        <v>84.95</v>
      </c>
      <c r="T4078" s="1" t="s">
        <v>26</v>
      </c>
      <c r="U4078" s="1">
        <v>1.702</v>
      </c>
      <c r="V4078" s="1" t="s">
        <v>14714</v>
      </c>
      <c r="W4078" s="1" t="s">
        <v>1526</v>
      </c>
      <c r="X4078" s="1" t="str">
        <f>IF(W4078="", "", IFERROR(VLOOKUP(W4078, colorList!A:B,2,FALSE),""))</f>
        <v>éjkék/fehér</v>
      </c>
    </row>
    <row r="4079" spans="1:24" ht="27.75" customHeight="1" x14ac:dyDescent="0.25">
      <c r="A4079" s="1" t="s">
        <v>14731</v>
      </c>
      <c r="B4079" s="1" t="str">
        <f>TRIM(D4079)</f>
        <v>WB</v>
      </c>
      <c r="C4079" s="1" t="str">
        <f>IFERROR(VLOOKUP(TRIM(D4079), sizeList!A:B, 2, FALSE), "")</f>
        <v>Full</v>
      </c>
      <c r="D4079" s="1" t="s">
        <v>226</v>
      </c>
      <c r="E4079" s="1" t="str">
        <f>TRIM(F4079)</f>
        <v>Waldhausen Comfort Line kamásli</v>
      </c>
      <c r="F4079" s="1" t="s">
        <v>14711</v>
      </c>
      <c r="G4079" s="1" t="s">
        <v>14732</v>
      </c>
      <c r="H4079" s="1" t="s">
        <v>52</v>
      </c>
      <c r="I4079" s="1" t="s">
        <v>23</v>
      </c>
      <c r="J4079" s="1" t="str">
        <f>TRIM(I4079)</f>
        <v>Lófelszerelés</v>
      </c>
      <c r="K4079" s="1" t="s">
        <v>14436</v>
      </c>
      <c r="L4079" s="1" t="str">
        <f>TRIM(K4079)</f>
        <v>Lószállítás</v>
      </c>
      <c r="N4079" s="1" t="str">
        <f>TRIM(M4079)</f>
        <v/>
      </c>
      <c r="P4079" s="1" t="str">
        <f>TRIM(O4079)</f>
        <v/>
      </c>
      <c r="Q4079" s="18" t="s">
        <v>14713</v>
      </c>
      <c r="R4079" s="8">
        <v>4057962066267</v>
      </c>
      <c r="S4079" s="1">
        <v>84.95</v>
      </c>
      <c r="T4079" s="1" t="s">
        <v>26</v>
      </c>
      <c r="U4079" s="1">
        <v>1.702</v>
      </c>
      <c r="V4079" s="1" t="s">
        <v>14714</v>
      </c>
      <c r="W4079" s="1" t="s">
        <v>14727</v>
      </c>
      <c r="X4079" s="1" t="str">
        <f>IF(W4079="", "", IFERROR(VLOOKUP(W4079, colorList!A:B,2,FALSE),""))</f>
        <v>szürke/rózsakék</v>
      </c>
    </row>
    <row r="4080" spans="1:24" ht="27.75" customHeight="1" x14ac:dyDescent="0.25">
      <c r="A4080" s="1" t="s">
        <v>14729</v>
      </c>
      <c r="B4080" s="1" t="str">
        <f>TRIM(D4080)</f>
        <v>VB</v>
      </c>
      <c r="C4080" s="1" t="str">
        <f>IFERROR(VLOOKUP(TRIM(D4080), sizeList!A:B, 2, FALSE), "")</f>
        <v>Cob</v>
      </c>
      <c r="D4080" s="1" t="s">
        <v>214</v>
      </c>
      <c r="E4080" s="1" t="str">
        <f>TRIM(F4080)</f>
        <v>Waldhausen Comfort Line kamásli</v>
      </c>
      <c r="F4080" s="1" t="s">
        <v>14711</v>
      </c>
      <c r="G4080" s="1" t="s">
        <v>14730</v>
      </c>
      <c r="H4080" s="1" t="s">
        <v>52</v>
      </c>
      <c r="I4080" s="1" t="s">
        <v>23</v>
      </c>
      <c r="J4080" s="1" t="str">
        <f>TRIM(I4080)</f>
        <v>Lófelszerelés</v>
      </c>
      <c r="K4080" s="1" t="s">
        <v>14436</v>
      </c>
      <c r="L4080" s="1" t="str">
        <f>TRIM(K4080)</f>
        <v>Lószállítás</v>
      </c>
      <c r="N4080" s="1" t="str">
        <f>TRIM(M4080)</f>
        <v/>
      </c>
      <c r="P4080" s="1" t="str">
        <f>TRIM(O4080)</f>
        <v/>
      </c>
      <c r="Q4080" s="18" t="s">
        <v>14713</v>
      </c>
      <c r="R4080" s="8">
        <v>4057962066274</v>
      </c>
      <c r="S4080" s="1">
        <v>84.95</v>
      </c>
      <c r="T4080" s="1" t="s">
        <v>26</v>
      </c>
      <c r="U4080" s="1">
        <v>1.502</v>
      </c>
      <c r="V4080" s="1" t="s">
        <v>14714</v>
      </c>
      <c r="W4080" s="1" t="s">
        <v>14727</v>
      </c>
      <c r="X4080" s="1" t="str">
        <f>IF(W4080="", "", IFERROR(VLOOKUP(W4080, colorList!A:B,2,FALSE),""))</f>
        <v>szürke/rózsakék</v>
      </c>
    </row>
    <row r="4081" spans="1:24" ht="27.75" customHeight="1" x14ac:dyDescent="0.25">
      <c r="A4081" s="1" t="s">
        <v>14725</v>
      </c>
      <c r="B4081" s="1" t="str">
        <f>TRIM(D4081)</f>
        <v>Pony</v>
      </c>
      <c r="C4081" s="1" t="str">
        <f>IFERROR(VLOOKUP(TRIM(D4081), sizeList!A:B, 2, FALSE), "")</f>
        <v>Póni</v>
      </c>
      <c r="D4081" s="1" t="s">
        <v>5153</v>
      </c>
      <c r="E4081" s="1" t="str">
        <f>TRIM(F4081)</f>
        <v>Waldhausen Comfort Line kamásli</v>
      </c>
      <c r="F4081" s="1" t="s">
        <v>14711</v>
      </c>
      <c r="G4081" s="1" t="s">
        <v>14726</v>
      </c>
      <c r="H4081" s="1" t="s">
        <v>52</v>
      </c>
      <c r="I4081" s="1" t="s">
        <v>23</v>
      </c>
      <c r="J4081" s="1" t="str">
        <f>TRIM(I4081)</f>
        <v>Lófelszerelés</v>
      </c>
      <c r="K4081" s="1" t="s">
        <v>14436</v>
      </c>
      <c r="L4081" s="1" t="str">
        <f>TRIM(K4081)</f>
        <v>Lószállítás</v>
      </c>
      <c r="N4081" s="1" t="str">
        <f>TRIM(M4081)</f>
        <v/>
      </c>
      <c r="P4081" s="1" t="str">
        <f>TRIM(O4081)</f>
        <v/>
      </c>
      <c r="Q4081" s="18" t="s">
        <v>14713</v>
      </c>
      <c r="R4081" s="8">
        <v>4057962066298</v>
      </c>
      <c r="S4081" s="1">
        <v>84.95</v>
      </c>
      <c r="T4081" s="1" t="s">
        <v>26</v>
      </c>
      <c r="U4081" s="1">
        <v>1.1160000000000001</v>
      </c>
      <c r="V4081" s="1" t="s">
        <v>14714</v>
      </c>
      <c r="W4081" s="1" t="s">
        <v>14727</v>
      </c>
      <c r="X4081" s="1" t="str">
        <f>IF(W4081="", "", IFERROR(VLOOKUP(W4081, colorList!A:B,2,FALSE),""))</f>
        <v>szürke/rózsakék</v>
      </c>
    </row>
    <row r="4082" spans="1:24" ht="27.75" customHeight="1" x14ac:dyDescent="0.25">
      <c r="A4082" s="1" t="s">
        <v>14733</v>
      </c>
      <c r="B4082" s="1" t="str">
        <f>TRIM(D4082)</f>
        <v>Pony</v>
      </c>
      <c r="C4082" s="1" t="str">
        <f>IFERROR(VLOOKUP(TRIM(D4082), sizeList!A:B, 2, FALSE), "")</f>
        <v>Póni</v>
      </c>
      <c r="D4082" s="1" t="s">
        <v>199</v>
      </c>
      <c r="E4082" s="1" t="str">
        <f>TRIM(F4082)</f>
        <v>Waldhausen Comfort Line kamásli</v>
      </c>
      <c r="F4082" s="1" t="s">
        <v>14711</v>
      </c>
      <c r="G4082" s="1" t="s">
        <v>14734</v>
      </c>
      <c r="H4082" s="1" t="s">
        <v>52</v>
      </c>
      <c r="I4082" s="1" t="s">
        <v>23</v>
      </c>
      <c r="J4082" s="1" t="str">
        <f>TRIM(I4082)</f>
        <v>Lófelszerelés</v>
      </c>
      <c r="K4082" s="1" t="s">
        <v>14436</v>
      </c>
      <c r="L4082" s="1" t="str">
        <f>TRIM(K4082)</f>
        <v>Lószállítás</v>
      </c>
      <c r="N4082" s="1" t="str">
        <f>TRIM(M4082)</f>
        <v/>
      </c>
      <c r="P4082" s="1" t="str">
        <f>TRIM(O4082)</f>
        <v/>
      </c>
      <c r="Q4082" s="18" t="s">
        <v>14713</v>
      </c>
      <c r="R4082" s="8">
        <v>4057962143180</v>
      </c>
      <c r="S4082" s="1">
        <v>84.95</v>
      </c>
      <c r="T4082" s="1" t="s">
        <v>26</v>
      </c>
      <c r="U4082" s="1">
        <v>1.1160000000000001</v>
      </c>
      <c r="V4082" s="1" t="s">
        <v>14714</v>
      </c>
      <c r="W4082" s="1" t="s">
        <v>234</v>
      </c>
      <c r="X4082" s="1" t="str">
        <f>IF(W4082="", "", IFERROR(VLOOKUP(W4082, colorList!A:B,2,FALSE),""))</f>
        <v>fenyő zöld</v>
      </c>
    </row>
    <row r="4083" spans="1:24" ht="27.75" customHeight="1" x14ac:dyDescent="0.25">
      <c r="A4083" s="1" t="s">
        <v>14735</v>
      </c>
      <c r="B4083" s="1" t="str">
        <f>TRIM(D4083)</f>
        <v>WB</v>
      </c>
      <c r="C4083" s="1" t="str">
        <f>IFERROR(VLOOKUP(TRIM(D4083), sizeList!A:B, 2, FALSE), "")</f>
        <v>Full</v>
      </c>
      <c r="D4083" s="1" t="s">
        <v>226</v>
      </c>
      <c r="E4083" s="1" t="str">
        <f>TRIM(F4083)</f>
        <v>Waldhausen Comfort Line kamásli</v>
      </c>
      <c r="F4083" s="1" t="s">
        <v>14711</v>
      </c>
      <c r="G4083" s="1" t="s">
        <v>14736</v>
      </c>
      <c r="H4083" s="1" t="s">
        <v>52</v>
      </c>
      <c r="I4083" s="1" t="s">
        <v>23</v>
      </c>
      <c r="J4083" s="1" t="str">
        <f>TRIM(I4083)</f>
        <v>Lófelszerelés</v>
      </c>
      <c r="K4083" s="1" t="s">
        <v>14436</v>
      </c>
      <c r="L4083" s="1" t="str">
        <f>TRIM(K4083)</f>
        <v>Lószállítás</v>
      </c>
      <c r="N4083" s="1" t="str">
        <f>TRIM(M4083)</f>
        <v/>
      </c>
      <c r="P4083" s="1" t="str">
        <f>TRIM(O4083)</f>
        <v/>
      </c>
      <c r="Q4083" s="18" t="s">
        <v>14713</v>
      </c>
      <c r="R4083" s="8">
        <v>4057962143203</v>
      </c>
      <c r="S4083" s="1">
        <v>84.95</v>
      </c>
      <c r="T4083" s="1" t="s">
        <v>26</v>
      </c>
      <c r="U4083" s="1">
        <v>1.516</v>
      </c>
      <c r="V4083" s="1" t="s">
        <v>14714</v>
      </c>
      <c r="W4083" s="1" t="s">
        <v>234</v>
      </c>
      <c r="X4083" s="1" t="str">
        <f>IF(W4083="", "", IFERROR(VLOOKUP(W4083, colorList!A:B,2,FALSE),""))</f>
        <v>fenyő zöld</v>
      </c>
    </row>
    <row r="4084" spans="1:24" ht="27.75" customHeight="1" x14ac:dyDescent="0.25">
      <c r="A4084" s="1" t="s">
        <v>14715</v>
      </c>
      <c r="B4084" s="1" t="str">
        <f>TRIM(D4084)</f>
        <v>Pony</v>
      </c>
      <c r="C4084" s="1" t="str">
        <f>IFERROR(VLOOKUP(TRIM(D4084), sizeList!A:B, 2, FALSE), "")</f>
        <v>Póni</v>
      </c>
      <c r="D4084" s="1" t="s">
        <v>199</v>
      </c>
      <c r="E4084" s="1" t="str">
        <f>TRIM(F4084)</f>
        <v>Waldhausen Comfort Line kamásli</v>
      </c>
      <c r="F4084" s="1" t="s">
        <v>14711</v>
      </c>
      <c r="G4084" s="1" t="s">
        <v>14716</v>
      </c>
      <c r="H4084" s="1" t="s">
        <v>52</v>
      </c>
      <c r="I4084" s="1" t="s">
        <v>23</v>
      </c>
      <c r="J4084" s="1" t="str">
        <f>TRIM(I4084)</f>
        <v>Lófelszerelés</v>
      </c>
      <c r="K4084" s="1" t="s">
        <v>14436</v>
      </c>
      <c r="L4084" s="1" t="str">
        <f>TRIM(K4084)</f>
        <v>Lószállítás</v>
      </c>
      <c r="N4084" s="1" t="str">
        <f>TRIM(M4084)</f>
        <v/>
      </c>
      <c r="P4084" s="1" t="str">
        <f>TRIM(O4084)</f>
        <v/>
      </c>
      <c r="Q4084" s="18" t="s">
        <v>14713</v>
      </c>
      <c r="R4084" s="8">
        <v>4057962156456</v>
      </c>
      <c r="S4084" s="1">
        <v>84.95</v>
      </c>
      <c r="T4084" s="1" t="s">
        <v>26</v>
      </c>
      <c r="U4084" s="1">
        <v>1.302</v>
      </c>
      <c r="V4084" s="1" t="s">
        <v>14714</v>
      </c>
      <c r="W4084" s="1" t="s">
        <v>4756</v>
      </c>
      <c r="X4084" s="1" t="str">
        <f>IF(W4084="", "", IFERROR(VLOOKUP(W4084, colorList!A:B,2,FALSE),""))</f>
        <v>fekete/fehér</v>
      </c>
    </row>
    <row r="4085" spans="1:24" ht="27.75" customHeight="1" x14ac:dyDescent="0.25">
      <c r="A4085" s="1" t="s">
        <v>14719</v>
      </c>
      <c r="B4085" s="1" t="str">
        <f>TRIM(D4085)</f>
        <v>VB</v>
      </c>
      <c r="C4085" s="1" t="str">
        <f>IFERROR(VLOOKUP(TRIM(D4085), sizeList!A:B, 2, FALSE), "")</f>
        <v>Cob</v>
      </c>
      <c r="D4085" s="1" t="s">
        <v>214</v>
      </c>
      <c r="E4085" s="1" t="str">
        <f>TRIM(F4085)</f>
        <v>Waldhausen Comfort Line kamásli</v>
      </c>
      <c r="F4085" s="1" t="s">
        <v>14711</v>
      </c>
      <c r="G4085" s="1" t="s">
        <v>14720</v>
      </c>
      <c r="H4085" s="1" t="s">
        <v>52</v>
      </c>
      <c r="I4085" s="1" t="s">
        <v>23</v>
      </c>
      <c r="J4085" s="1" t="str">
        <f>TRIM(I4085)</f>
        <v>Lófelszerelés</v>
      </c>
      <c r="K4085" s="1" t="s">
        <v>14436</v>
      </c>
      <c r="L4085" s="1" t="str">
        <f>TRIM(K4085)</f>
        <v>Lószállítás</v>
      </c>
      <c r="N4085" s="1" t="str">
        <f>TRIM(M4085)</f>
        <v/>
      </c>
      <c r="P4085" s="1" t="str">
        <f>TRIM(O4085)</f>
        <v/>
      </c>
      <c r="Q4085" s="18" t="s">
        <v>14713</v>
      </c>
      <c r="R4085" s="8">
        <v>4057962156463</v>
      </c>
      <c r="S4085" s="1">
        <v>84.95</v>
      </c>
      <c r="T4085" s="1" t="s">
        <v>26</v>
      </c>
      <c r="U4085" s="1">
        <v>1.502</v>
      </c>
      <c r="V4085" s="1" t="s">
        <v>14714</v>
      </c>
      <c r="W4085" s="1" t="s">
        <v>4756</v>
      </c>
      <c r="X4085" s="1" t="str">
        <f>IF(W4085="", "", IFERROR(VLOOKUP(W4085, colorList!A:B,2,FALSE),""))</f>
        <v>fekete/fehér</v>
      </c>
    </row>
    <row r="4086" spans="1:24" ht="27.75" customHeight="1" x14ac:dyDescent="0.25">
      <c r="A4086" s="1" t="s">
        <v>14723</v>
      </c>
      <c r="B4086" s="1" t="str">
        <f>TRIM(D4086)</f>
        <v>WB</v>
      </c>
      <c r="C4086" s="1" t="str">
        <f>IFERROR(VLOOKUP(TRIM(D4086), sizeList!A:B, 2, FALSE), "")</f>
        <v>Full</v>
      </c>
      <c r="D4086" s="1" t="s">
        <v>226</v>
      </c>
      <c r="E4086" s="1" t="str">
        <f>TRIM(F4086)</f>
        <v>Waldhausen Comfort Line kamásli</v>
      </c>
      <c r="F4086" s="1" t="s">
        <v>14711</v>
      </c>
      <c r="G4086" s="1" t="s">
        <v>14724</v>
      </c>
      <c r="H4086" s="1" t="s">
        <v>52</v>
      </c>
      <c r="I4086" s="1" t="s">
        <v>23</v>
      </c>
      <c r="J4086" s="1" t="str">
        <f>TRIM(I4086)</f>
        <v>Lófelszerelés</v>
      </c>
      <c r="K4086" s="1" t="s">
        <v>14436</v>
      </c>
      <c r="L4086" s="1" t="str">
        <f>TRIM(K4086)</f>
        <v>Lószállítás</v>
      </c>
      <c r="N4086" s="1" t="str">
        <f>TRIM(M4086)</f>
        <v/>
      </c>
      <c r="P4086" s="1" t="str">
        <f>TRIM(O4086)</f>
        <v/>
      </c>
      <c r="Q4086" s="18" t="s">
        <v>14713</v>
      </c>
      <c r="R4086" s="8">
        <v>4057962156470</v>
      </c>
      <c r="S4086" s="1">
        <v>84.95</v>
      </c>
      <c r="T4086" s="1" t="s">
        <v>26</v>
      </c>
      <c r="U4086" s="1">
        <v>1.516</v>
      </c>
      <c r="V4086" s="1" t="s">
        <v>14714</v>
      </c>
      <c r="W4086" s="1" t="s">
        <v>4756</v>
      </c>
      <c r="X4086" s="1" t="str">
        <f>IF(W4086="", "", IFERROR(VLOOKUP(W4086, colorList!A:B,2,FALSE),""))</f>
        <v>fekete/fehér</v>
      </c>
    </row>
    <row r="4087" spans="1:24" ht="27.75" customHeight="1" x14ac:dyDescent="0.25">
      <c r="A4087" s="1" t="s">
        <v>9931</v>
      </c>
      <c r="B4087" s="1" t="str">
        <f>TRIM(D4087)</f>
        <v>135 cm</v>
      </c>
      <c r="C4087" s="1" t="str">
        <f>IFERROR(VLOOKUP(TRIM(D4087), sizeList!A:B, 2, FALSE), "")</f>
        <v>135 cm</v>
      </c>
      <c r="D4087" s="1" t="s">
        <v>141</v>
      </c>
      <c r="E4087" s="1" t="str">
        <f>TRIM(F4087)</f>
        <v>Waldhausen Comfort nyári jártató takaró</v>
      </c>
      <c r="F4087" s="1" t="s">
        <v>7439</v>
      </c>
      <c r="G4087" s="1" t="s">
        <v>7440</v>
      </c>
      <c r="H4087" s="1" t="s">
        <v>52</v>
      </c>
      <c r="I4087" s="1" t="s">
        <v>23</v>
      </c>
      <c r="J4087" s="1" t="str">
        <f>TRIM(I4087)</f>
        <v>Lófelszerelés</v>
      </c>
      <c r="K4087" s="1" t="s">
        <v>2286</v>
      </c>
      <c r="L4087" s="1" t="str">
        <f>TRIM(K4087)</f>
        <v>Légy elleni védelem</v>
      </c>
      <c r="M4087" s="1" t="s">
        <v>7015</v>
      </c>
      <c r="N4087" s="1" t="str">
        <f>TRIM(M4087)</f>
        <v>Légytakaró</v>
      </c>
      <c r="P4087" s="1" t="str">
        <f>TRIM(O4087)</f>
        <v/>
      </c>
      <c r="Q4087" s="18" t="s">
        <v>7441</v>
      </c>
      <c r="R4087" s="8">
        <v>4057962090019</v>
      </c>
      <c r="S4087" s="1">
        <v>39.950000000000003</v>
      </c>
      <c r="T4087" s="1" t="s">
        <v>26</v>
      </c>
      <c r="U4087" s="1">
        <v>1.1000000000000001</v>
      </c>
      <c r="V4087" s="1" t="s">
        <v>7442</v>
      </c>
      <c r="W4087" s="1" t="s">
        <v>370</v>
      </c>
      <c r="X4087" s="1" t="str">
        <f>IF(W4087="", "", IFERROR(VLOOKUP(W4087, colorList!A:B,2,FALSE),""))</f>
        <v>éjkék</v>
      </c>
    </row>
    <row r="4088" spans="1:24" ht="27.75" customHeight="1" x14ac:dyDescent="0.25">
      <c r="A4088" s="1" t="s">
        <v>9932</v>
      </c>
      <c r="B4088" s="1" t="str">
        <f>TRIM(D4088)</f>
        <v>145 cm</v>
      </c>
      <c r="C4088" s="1" t="str">
        <f>IFERROR(VLOOKUP(TRIM(D4088), sizeList!A:B, 2, FALSE), "")</f>
        <v>145 cm</v>
      </c>
      <c r="D4088" s="1" t="s">
        <v>144</v>
      </c>
      <c r="E4088" s="1" t="str">
        <f>TRIM(F4088)</f>
        <v>Waldhausen Comfort nyári jártató takaró</v>
      </c>
      <c r="F4088" s="1" t="s">
        <v>7439</v>
      </c>
      <c r="G4088" s="1" t="s">
        <v>7443</v>
      </c>
      <c r="H4088" s="1" t="s">
        <v>52</v>
      </c>
      <c r="I4088" s="1" t="s">
        <v>23</v>
      </c>
      <c r="J4088" s="1" t="str">
        <f>TRIM(I4088)</f>
        <v>Lófelszerelés</v>
      </c>
      <c r="K4088" s="1" t="s">
        <v>2286</v>
      </c>
      <c r="L4088" s="1" t="str">
        <f>TRIM(K4088)</f>
        <v>Légy elleni védelem</v>
      </c>
      <c r="M4088" s="1" t="s">
        <v>7015</v>
      </c>
      <c r="N4088" s="1" t="str">
        <f>TRIM(M4088)</f>
        <v>Légytakaró</v>
      </c>
      <c r="P4088" s="1" t="str">
        <f>TRIM(O4088)</f>
        <v/>
      </c>
      <c r="Q4088" s="18" t="s">
        <v>7441</v>
      </c>
      <c r="R4088" s="8">
        <v>4057962090026</v>
      </c>
      <c r="S4088" s="1">
        <v>39.950000000000003</v>
      </c>
      <c r="T4088" s="1" t="s">
        <v>26</v>
      </c>
      <c r="U4088" s="1">
        <v>1.1499999999999999</v>
      </c>
      <c r="V4088" s="1" t="s">
        <v>7442</v>
      </c>
      <c r="W4088" s="1" t="s">
        <v>370</v>
      </c>
      <c r="X4088" s="1" t="str">
        <f>IF(W4088="", "", IFERROR(VLOOKUP(W4088, colorList!A:B,2,FALSE),""))</f>
        <v>éjkék</v>
      </c>
    </row>
    <row r="4089" spans="1:24" ht="27.75" customHeight="1" x14ac:dyDescent="0.25">
      <c r="A4089" s="1" t="s">
        <v>9933</v>
      </c>
      <c r="B4089" s="1" t="str">
        <f>TRIM(D4089)</f>
        <v>155 cm</v>
      </c>
      <c r="C4089" s="1" t="str">
        <f>IFERROR(VLOOKUP(TRIM(D4089), sizeList!A:B, 2, FALSE), "")</f>
        <v>155 cm</v>
      </c>
      <c r="D4089" s="1" t="s">
        <v>147</v>
      </c>
      <c r="E4089" s="1" t="str">
        <f>TRIM(F4089)</f>
        <v>Waldhausen Comfort nyári jártató takaró</v>
      </c>
      <c r="F4089" s="1" t="s">
        <v>7439</v>
      </c>
      <c r="G4089" s="1" t="s">
        <v>7444</v>
      </c>
      <c r="H4089" s="1" t="s">
        <v>52</v>
      </c>
      <c r="I4089" s="1" t="s">
        <v>23</v>
      </c>
      <c r="J4089" s="1" t="str">
        <f>TRIM(I4089)</f>
        <v>Lófelszerelés</v>
      </c>
      <c r="K4089" s="1" t="s">
        <v>2286</v>
      </c>
      <c r="L4089" s="1" t="str">
        <f>TRIM(K4089)</f>
        <v>Légy elleni védelem</v>
      </c>
      <c r="M4089" s="1" t="s">
        <v>7015</v>
      </c>
      <c r="N4089" s="1" t="str">
        <f>TRIM(M4089)</f>
        <v>Légytakaró</v>
      </c>
      <c r="P4089" s="1" t="str">
        <f>TRIM(O4089)</f>
        <v/>
      </c>
      <c r="Q4089" s="18" t="s">
        <v>7441</v>
      </c>
      <c r="R4089" s="8">
        <v>4057962090033</v>
      </c>
      <c r="S4089" s="1">
        <v>39.950000000000003</v>
      </c>
      <c r="T4089" s="1" t="s">
        <v>26</v>
      </c>
      <c r="U4089" s="1">
        <v>1.137</v>
      </c>
      <c r="V4089" s="1" t="s">
        <v>7442</v>
      </c>
      <c r="W4089" s="1" t="s">
        <v>370</v>
      </c>
      <c r="X4089" s="1" t="str">
        <f>IF(W4089="", "", IFERROR(VLOOKUP(W4089, colorList!A:B,2,FALSE),""))</f>
        <v>éjkék</v>
      </c>
    </row>
    <row r="4090" spans="1:24" ht="27.75" customHeight="1" x14ac:dyDescent="0.25">
      <c r="A4090" s="1" t="s">
        <v>3807</v>
      </c>
      <c r="B4090" s="1" t="str">
        <f>TRIM(D4090)</f>
        <v>115 cm</v>
      </c>
      <c r="C4090" s="1" t="str">
        <f>IFERROR(VLOOKUP(TRIM(D4090), sizeList!A:B, 2, FALSE), "")</f>
        <v>115 cm</v>
      </c>
      <c r="D4090" s="1" t="s">
        <v>130</v>
      </c>
      <c r="E4090" s="1" t="str">
        <f>TRIM(F4090)</f>
        <v>Waldhausen Comfort nyári takaró</v>
      </c>
      <c r="F4090" s="1" t="s">
        <v>3808</v>
      </c>
      <c r="G4090" s="1" t="s">
        <v>3809</v>
      </c>
      <c r="H4090" s="1" t="s">
        <v>52</v>
      </c>
      <c r="I4090" s="1" t="s">
        <v>23</v>
      </c>
      <c r="J4090" s="1" t="str">
        <f>TRIM(I4090)</f>
        <v>Lófelszerelés</v>
      </c>
      <c r="K4090" s="1" t="s">
        <v>133</v>
      </c>
      <c r="L4090" s="1" t="str">
        <f>TRIM(K4090)</f>
        <v>Lótakaró</v>
      </c>
      <c r="M4090" s="1" t="s">
        <v>3810</v>
      </c>
      <c r="N4090" s="1" t="str">
        <f>TRIM(M4090)</f>
        <v>Istállótakaró</v>
      </c>
      <c r="P4090" s="1" t="str">
        <f>TRIM(O4090)</f>
        <v/>
      </c>
      <c r="Q4090" s="18" t="s">
        <v>5529</v>
      </c>
      <c r="R4090" s="8">
        <v>4057962090866</v>
      </c>
      <c r="S4090" s="1">
        <v>64.95</v>
      </c>
      <c r="T4090" s="1" t="s">
        <v>26</v>
      </c>
      <c r="U4090" s="1">
        <v>1.742</v>
      </c>
      <c r="V4090" s="1" t="s">
        <v>3811</v>
      </c>
      <c r="W4090" s="1" t="s">
        <v>370</v>
      </c>
      <c r="X4090" s="1" t="str">
        <f>IF(W4090="", "", IFERROR(VLOOKUP(W4090, colorList!A:B,2,FALSE),""))</f>
        <v>éjkék</v>
      </c>
    </row>
    <row r="4091" spans="1:24" ht="27.75" customHeight="1" x14ac:dyDescent="0.25">
      <c r="A4091" s="1" t="s">
        <v>3812</v>
      </c>
      <c r="B4091" s="1" t="str">
        <f>TRIM(D4091)</f>
        <v>125 cm</v>
      </c>
      <c r="C4091" s="1" t="str">
        <f>IFERROR(VLOOKUP(TRIM(D4091), sizeList!A:B, 2, FALSE), "")</f>
        <v>125 cm</v>
      </c>
      <c r="D4091" s="1" t="s">
        <v>138</v>
      </c>
      <c r="E4091" s="1" t="str">
        <f>TRIM(F4091)</f>
        <v>Waldhausen Comfort nyári takaró</v>
      </c>
      <c r="F4091" s="1" t="s">
        <v>3808</v>
      </c>
      <c r="G4091" s="1" t="s">
        <v>3813</v>
      </c>
      <c r="H4091" s="1" t="s">
        <v>52</v>
      </c>
      <c r="I4091" s="1" t="s">
        <v>23</v>
      </c>
      <c r="J4091" s="1" t="str">
        <f>TRIM(I4091)</f>
        <v>Lófelszerelés</v>
      </c>
      <c r="K4091" s="1" t="s">
        <v>133</v>
      </c>
      <c r="L4091" s="1" t="str">
        <f>TRIM(K4091)</f>
        <v>Lótakaró</v>
      </c>
      <c r="M4091" s="1" t="s">
        <v>3810</v>
      </c>
      <c r="N4091" s="1" t="str">
        <f>TRIM(M4091)</f>
        <v>Istállótakaró</v>
      </c>
      <c r="P4091" s="1" t="str">
        <f>TRIM(O4091)</f>
        <v/>
      </c>
      <c r="Q4091" s="18" t="s">
        <v>5529</v>
      </c>
      <c r="R4091" s="8">
        <v>4057962090873</v>
      </c>
      <c r="S4091" s="1">
        <v>64.95</v>
      </c>
      <c r="T4091" s="1" t="s">
        <v>26</v>
      </c>
      <c r="U4091" s="1">
        <v>1.762</v>
      </c>
      <c r="V4091" s="1" t="s">
        <v>3811</v>
      </c>
      <c r="W4091" s="1" t="s">
        <v>370</v>
      </c>
      <c r="X4091" s="1" t="str">
        <f>IF(W4091="", "", IFERROR(VLOOKUP(W4091, colorList!A:B,2,FALSE),""))</f>
        <v>éjkék</v>
      </c>
    </row>
    <row r="4092" spans="1:24" ht="27.75" customHeight="1" x14ac:dyDescent="0.25">
      <c r="A4092" s="1" t="s">
        <v>3814</v>
      </c>
      <c r="B4092" s="1" t="str">
        <f>TRIM(D4092)</f>
        <v>135 cm</v>
      </c>
      <c r="C4092" s="1" t="str">
        <f>IFERROR(VLOOKUP(TRIM(D4092), sizeList!A:B, 2, FALSE), "")</f>
        <v>135 cm</v>
      </c>
      <c r="D4092" s="1" t="s">
        <v>141</v>
      </c>
      <c r="E4092" s="1" t="str">
        <f>TRIM(F4092)</f>
        <v>Waldhausen Comfort nyári takaró</v>
      </c>
      <c r="F4092" s="1" t="s">
        <v>3808</v>
      </c>
      <c r="G4092" s="1" t="s">
        <v>3815</v>
      </c>
      <c r="H4092" s="1" t="s">
        <v>52</v>
      </c>
      <c r="I4092" s="1" t="s">
        <v>23</v>
      </c>
      <c r="J4092" s="1" t="str">
        <f>TRIM(I4092)</f>
        <v>Lófelszerelés</v>
      </c>
      <c r="K4092" s="1" t="s">
        <v>133</v>
      </c>
      <c r="L4092" s="1" t="str">
        <f>TRIM(K4092)</f>
        <v>Lótakaró</v>
      </c>
      <c r="M4092" s="1" t="s">
        <v>3810</v>
      </c>
      <c r="N4092" s="1" t="str">
        <f>TRIM(M4092)</f>
        <v>Istállótakaró</v>
      </c>
      <c r="P4092" s="1" t="str">
        <f>TRIM(O4092)</f>
        <v/>
      </c>
      <c r="Q4092" s="18" t="s">
        <v>5529</v>
      </c>
      <c r="R4092" s="8">
        <v>4057962090880</v>
      </c>
      <c r="S4092" s="1">
        <v>64.95</v>
      </c>
      <c r="T4092" s="1" t="s">
        <v>26</v>
      </c>
      <c r="U4092" s="1">
        <v>1.8320000000000001</v>
      </c>
      <c r="V4092" s="1" t="s">
        <v>3811</v>
      </c>
      <c r="W4092" s="1" t="s">
        <v>370</v>
      </c>
      <c r="X4092" s="1" t="str">
        <f>IF(W4092="", "", IFERROR(VLOOKUP(W4092, colorList!A:B,2,FALSE),""))</f>
        <v>éjkék</v>
      </c>
    </row>
    <row r="4093" spans="1:24" ht="27.75" customHeight="1" x14ac:dyDescent="0.25">
      <c r="A4093" s="1" t="s">
        <v>3816</v>
      </c>
      <c r="B4093" s="1" t="str">
        <f>TRIM(D4093)</f>
        <v>145 cm</v>
      </c>
      <c r="C4093" s="1" t="str">
        <f>IFERROR(VLOOKUP(TRIM(D4093), sizeList!A:B, 2, FALSE), "")</f>
        <v>145 cm</v>
      </c>
      <c r="D4093" s="1" t="s">
        <v>144</v>
      </c>
      <c r="E4093" s="1" t="str">
        <f>TRIM(F4093)</f>
        <v>Waldhausen Comfort nyári takaró</v>
      </c>
      <c r="F4093" s="1" t="s">
        <v>3808</v>
      </c>
      <c r="G4093" s="1" t="s">
        <v>3817</v>
      </c>
      <c r="H4093" s="1" t="s">
        <v>52</v>
      </c>
      <c r="I4093" s="1" t="s">
        <v>23</v>
      </c>
      <c r="J4093" s="1" t="str">
        <f>TRIM(I4093)</f>
        <v>Lófelszerelés</v>
      </c>
      <c r="K4093" s="1" t="s">
        <v>133</v>
      </c>
      <c r="L4093" s="1" t="str">
        <f>TRIM(K4093)</f>
        <v>Lótakaró</v>
      </c>
      <c r="M4093" s="1" t="s">
        <v>3810</v>
      </c>
      <c r="N4093" s="1" t="str">
        <f>TRIM(M4093)</f>
        <v>Istállótakaró</v>
      </c>
      <c r="P4093" s="1" t="str">
        <f>TRIM(O4093)</f>
        <v/>
      </c>
      <c r="Q4093" s="18" t="s">
        <v>5529</v>
      </c>
      <c r="R4093" s="8">
        <v>4057962090897</v>
      </c>
      <c r="S4093" s="1">
        <v>64.95</v>
      </c>
      <c r="T4093" s="1" t="s">
        <v>26</v>
      </c>
      <c r="U4093" s="1">
        <v>1.8720000000000001</v>
      </c>
      <c r="V4093" s="1" t="s">
        <v>3811</v>
      </c>
      <c r="W4093" s="1" t="s">
        <v>370</v>
      </c>
      <c r="X4093" s="1" t="str">
        <f>IF(W4093="", "", IFERROR(VLOOKUP(W4093, colorList!A:B,2,FALSE),""))</f>
        <v>éjkék</v>
      </c>
    </row>
    <row r="4094" spans="1:24" ht="27.75" customHeight="1" x14ac:dyDescent="0.25">
      <c r="A4094" s="1" t="s">
        <v>3818</v>
      </c>
      <c r="B4094" s="1" t="str">
        <f>TRIM(D4094)</f>
        <v>155 cm</v>
      </c>
      <c r="C4094" s="1" t="str">
        <f>IFERROR(VLOOKUP(TRIM(D4094), sizeList!A:B, 2, FALSE), "")</f>
        <v>155 cm</v>
      </c>
      <c r="D4094" s="1" t="s">
        <v>147</v>
      </c>
      <c r="E4094" s="1" t="str">
        <f>TRIM(F4094)</f>
        <v>Waldhausen Comfort nyári takaró</v>
      </c>
      <c r="F4094" s="1" t="s">
        <v>3808</v>
      </c>
      <c r="G4094" s="1" t="s">
        <v>3819</v>
      </c>
      <c r="H4094" s="1" t="s">
        <v>52</v>
      </c>
      <c r="I4094" s="1" t="s">
        <v>23</v>
      </c>
      <c r="J4094" s="1" t="str">
        <f>TRIM(I4094)</f>
        <v>Lófelszerelés</v>
      </c>
      <c r="K4094" s="1" t="s">
        <v>133</v>
      </c>
      <c r="L4094" s="1" t="str">
        <f>TRIM(K4094)</f>
        <v>Lótakaró</v>
      </c>
      <c r="M4094" s="1" t="s">
        <v>3810</v>
      </c>
      <c r="N4094" s="1" t="str">
        <f>TRIM(M4094)</f>
        <v>Istállótakaró</v>
      </c>
      <c r="P4094" s="1" t="str">
        <f>TRIM(O4094)</f>
        <v/>
      </c>
      <c r="Q4094" s="18" t="s">
        <v>5529</v>
      </c>
      <c r="R4094" s="8">
        <v>4057962090903</v>
      </c>
      <c r="S4094" s="1">
        <v>64.95</v>
      </c>
      <c r="T4094" s="1" t="s">
        <v>26</v>
      </c>
      <c r="U4094" s="1">
        <v>1.9119999999999999</v>
      </c>
      <c r="V4094" s="1" t="s">
        <v>3811</v>
      </c>
      <c r="W4094" s="1" t="s">
        <v>370</v>
      </c>
      <c r="X4094" s="1" t="str">
        <f>IF(W4094="", "", IFERROR(VLOOKUP(W4094, colorList!A:B,2,FALSE),""))</f>
        <v>éjkék</v>
      </c>
    </row>
    <row r="4095" spans="1:24" ht="27.75" customHeight="1" x14ac:dyDescent="0.25">
      <c r="A4095" s="1" t="s">
        <v>10700</v>
      </c>
      <c r="B4095" s="1" t="str">
        <f>TRIM(D4095)</f>
        <v>L</v>
      </c>
      <c r="C4095" s="1" t="str">
        <f>IFERROR(VLOOKUP(TRIM(D4095), sizeList!A:B, 2, FALSE), "")</f>
        <v>L</v>
      </c>
      <c r="D4095" s="1" t="s">
        <v>1899</v>
      </c>
      <c r="E4095" s="1" t="str">
        <f>TRIM(F4095)</f>
        <v>Waldhausen Comfort pataharang</v>
      </c>
      <c r="F4095" s="1" t="s">
        <v>8748</v>
      </c>
      <c r="G4095" s="1" t="s">
        <v>8749</v>
      </c>
      <c r="H4095" s="1" t="s">
        <v>52</v>
      </c>
      <c r="I4095" s="1" t="s">
        <v>23</v>
      </c>
      <c r="J4095" s="1" t="str">
        <f>TRIM(I4095)</f>
        <v>Lófelszerelés</v>
      </c>
      <c r="K4095" s="1" t="s">
        <v>194</v>
      </c>
      <c r="L4095" s="1" t="str">
        <f>TRIM(K4095)</f>
        <v>Láb- és patavédő</v>
      </c>
      <c r="M4095" s="1" t="s">
        <v>8709</v>
      </c>
      <c r="N4095" s="1" t="str">
        <f>TRIM(M4095)</f>
        <v>Pataharang, pártavédő</v>
      </c>
      <c r="P4095" s="1" t="str">
        <f>TRIM(O4095)</f>
        <v/>
      </c>
      <c r="Q4095" s="18" t="s">
        <v>8750</v>
      </c>
      <c r="R4095" s="8">
        <v>4057962055995</v>
      </c>
      <c r="S4095" s="1">
        <v>19.95</v>
      </c>
      <c r="T4095" s="1" t="s">
        <v>26</v>
      </c>
      <c r="U4095" s="1">
        <v>0.30099999999999999</v>
      </c>
      <c r="V4095" s="1" t="s">
        <v>8751</v>
      </c>
      <c r="W4095" s="1" t="s">
        <v>136</v>
      </c>
      <c r="X4095" s="1" t="str">
        <f>IF(W4095="", "", IFERROR(VLOOKUP(W4095, colorList!A:B,2,FALSE),""))</f>
        <v>fekete</v>
      </c>
    </row>
    <row r="4096" spans="1:24" ht="27.75" customHeight="1" x14ac:dyDescent="0.25">
      <c r="A4096" s="1" t="s">
        <v>10701</v>
      </c>
      <c r="B4096" s="1" t="str">
        <f>TRIM(D4096)</f>
        <v>M</v>
      </c>
      <c r="C4096" s="1" t="str">
        <f>IFERROR(VLOOKUP(TRIM(D4096), sizeList!A:B, 2, FALSE), "")</f>
        <v>M</v>
      </c>
      <c r="D4096" s="1" t="s">
        <v>1904</v>
      </c>
      <c r="E4096" s="1" t="str">
        <f>TRIM(F4096)</f>
        <v>Waldhausen Comfort pataharang</v>
      </c>
      <c r="F4096" s="1" t="s">
        <v>8748</v>
      </c>
      <c r="G4096" s="1" t="s">
        <v>8752</v>
      </c>
      <c r="H4096" s="1" t="s">
        <v>52</v>
      </c>
      <c r="I4096" s="1" t="s">
        <v>23</v>
      </c>
      <c r="J4096" s="1" t="str">
        <f>TRIM(I4096)</f>
        <v>Lófelszerelés</v>
      </c>
      <c r="K4096" s="1" t="s">
        <v>194</v>
      </c>
      <c r="L4096" s="1" t="str">
        <f>TRIM(K4096)</f>
        <v>Láb- és patavédő</v>
      </c>
      <c r="M4096" s="1" t="s">
        <v>8709</v>
      </c>
      <c r="N4096" s="1" t="str">
        <f>TRIM(M4096)</f>
        <v>Pataharang, pártavédő</v>
      </c>
      <c r="P4096" s="1" t="str">
        <f>TRIM(O4096)</f>
        <v/>
      </c>
      <c r="Q4096" s="18" t="s">
        <v>8750</v>
      </c>
      <c r="R4096" s="8">
        <v>4057962056008</v>
      </c>
      <c r="S4096" s="1">
        <v>19.95</v>
      </c>
      <c r="T4096" s="1" t="s">
        <v>26</v>
      </c>
      <c r="U4096" s="1">
        <v>0.30099999999999999</v>
      </c>
      <c r="V4096" s="1" t="s">
        <v>8751</v>
      </c>
      <c r="W4096" s="1" t="s">
        <v>136</v>
      </c>
      <c r="X4096" s="1" t="str">
        <f>IF(W4096="", "", IFERROR(VLOOKUP(W4096, colorList!A:B,2,FALSE),""))</f>
        <v>fekete</v>
      </c>
    </row>
    <row r="4097" spans="1:24" ht="27.75" customHeight="1" x14ac:dyDescent="0.25">
      <c r="A4097" s="1" t="s">
        <v>10702</v>
      </c>
      <c r="B4097" s="1" t="str">
        <f>TRIM(D4097)</f>
        <v>XL</v>
      </c>
      <c r="C4097" s="1" t="str">
        <f>IFERROR(VLOOKUP(TRIM(D4097), sizeList!A:B, 2, FALSE), "")</f>
        <v>XL</v>
      </c>
      <c r="D4097" s="1" t="s">
        <v>1907</v>
      </c>
      <c r="E4097" s="1" t="str">
        <f>TRIM(F4097)</f>
        <v>Waldhausen Comfort pataharang</v>
      </c>
      <c r="F4097" s="1" t="s">
        <v>8748</v>
      </c>
      <c r="G4097" s="1" t="s">
        <v>8753</v>
      </c>
      <c r="H4097" s="1" t="s">
        <v>52</v>
      </c>
      <c r="I4097" s="1" t="s">
        <v>23</v>
      </c>
      <c r="J4097" s="1" t="str">
        <f>TRIM(I4097)</f>
        <v>Lófelszerelés</v>
      </c>
      <c r="K4097" s="1" t="s">
        <v>194</v>
      </c>
      <c r="L4097" s="1" t="str">
        <f>TRIM(K4097)</f>
        <v>Láb- és patavédő</v>
      </c>
      <c r="M4097" s="1" t="s">
        <v>8709</v>
      </c>
      <c r="N4097" s="1" t="str">
        <f>TRIM(M4097)</f>
        <v>Pataharang, pártavédő</v>
      </c>
      <c r="P4097" s="1" t="str">
        <f>TRIM(O4097)</f>
        <v/>
      </c>
      <c r="Q4097" s="18" t="s">
        <v>8750</v>
      </c>
      <c r="R4097" s="8">
        <v>4057962056022</v>
      </c>
      <c r="S4097" s="1">
        <v>19.95</v>
      </c>
      <c r="T4097" s="1" t="s">
        <v>26</v>
      </c>
      <c r="U4097" s="1">
        <v>0.30099999999999999</v>
      </c>
      <c r="V4097" s="1" t="s">
        <v>8751</v>
      </c>
      <c r="W4097" s="1" t="s">
        <v>136</v>
      </c>
      <c r="X4097" s="1" t="str">
        <f>IF(W4097="", "", IFERROR(VLOOKUP(W4097, colorList!A:B,2,FALSE),""))</f>
        <v>fekete</v>
      </c>
    </row>
    <row r="4098" spans="1:24" ht="27.75" customHeight="1" x14ac:dyDescent="0.25">
      <c r="A4098" s="1" t="s">
        <v>10703</v>
      </c>
      <c r="B4098" s="1" t="str">
        <f>TRIM(D4098)</f>
        <v>XXL</v>
      </c>
      <c r="C4098" s="1" t="str">
        <f>IFERROR(VLOOKUP(TRIM(D4098), sizeList!A:B, 2, FALSE), "")</f>
        <v>XXL</v>
      </c>
      <c r="D4098" s="1" t="s">
        <v>1932</v>
      </c>
      <c r="E4098" s="1" t="str">
        <f>TRIM(F4098)</f>
        <v>Waldhausen Comfort pataharang</v>
      </c>
      <c r="F4098" s="1" t="s">
        <v>8748</v>
      </c>
      <c r="G4098" s="1" t="s">
        <v>8754</v>
      </c>
      <c r="H4098" s="1" t="s">
        <v>52</v>
      </c>
      <c r="I4098" s="1" t="s">
        <v>23</v>
      </c>
      <c r="J4098" s="1" t="str">
        <f>TRIM(I4098)</f>
        <v>Lófelszerelés</v>
      </c>
      <c r="K4098" s="1" t="s">
        <v>194</v>
      </c>
      <c r="L4098" s="1" t="str">
        <f>TRIM(K4098)</f>
        <v>Láb- és patavédő</v>
      </c>
      <c r="M4098" s="1" t="s">
        <v>8709</v>
      </c>
      <c r="N4098" s="1" t="str">
        <f>TRIM(M4098)</f>
        <v>Pataharang, pártavédő</v>
      </c>
      <c r="P4098" s="1" t="str">
        <f>TRIM(O4098)</f>
        <v/>
      </c>
      <c r="Q4098" s="18" t="s">
        <v>8750</v>
      </c>
      <c r="R4098" s="8">
        <v>4057962098718</v>
      </c>
      <c r="S4098" s="1">
        <v>19.95</v>
      </c>
      <c r="T4098" s="1" t="s">
        <v>26</v>
      </c>
      <c r="U4098" s="1">
        <v>0.251</v>
      </c>
      <c r="V4098" s="1" t="s">
        <v>8751</v>
      </c>
      <c r="W4098" s="1" t="s">
        <v>136</v>
      </c>
      <c r="X4098" s="1" t="str">
        <f>IF(W4098="", "", IFERROR(VLOOKUP(W4098, colorList!A:B,2,FALSE),""))</f>
        <v>fekete</v>
      </c>
    </row>
    <row r="4099" spans="1:24" ht="27.75" customHeight="1" x14ac:dyDescent="0.25">
      <c r="A4099" s="1" t="s">
        <v>17290</v>
      </c>
      <c r="B4099" s="1" t="str">
        <f>TRIM(D4099)</f>
        <v>70 cm</v>
      </c>
      <c r="C4099" s="1" t="str">
        <f>IFERROR(VLOOKUP(TRIM(D4099), sizeList!A:B, 2, FALSE), "")</f>
        <v>70 cm</v>
      </c>
      <c r="D4099" s="1" t="s">
        <v>5494</v>
      </c>
      <c r="E4099" s="1" t="str">
        <f>TRIM(F4099)</f>
        <v>Waldhausen Comfort Shetty esőtakaró 100 g</v>
      </c>
      <c r="F4099" s="1" t="s">
        <v>17291</v>
      </c>
      <c r="G4099" s="1" t="s">
        <v>17292</v>
      </c>
      <c r="H4099" s="1" t="s">
        <v>52</v>
      </c>
      <c r="I4099" s="1" t="s">
        <v>23</v>
      </c>
      <c r="J4099" s="1" t="str">
        <f>TRIM(I4099)</f>
        <v>Lófelszerelés</v>
      </c>
      <c r="K4099" s="1" t="s">
        <v>133</v>
      </c>
      <c r="L4099" s="1" t="str">
        <f>TRIM(K4099)</f>
        <v>Lótakaró</v>
      </c>
      <c r="M4099" s="1" t="s">
        <v>4860</v>
      </c>
      <c r="N4099" s="1" t="str">
        <f>TRIM(M4099)</f>
        <v>Karámtakaró</v>
      </c>
      <c r="P4099" s="1" t="str">
        <f>TRIM(O4099)</f>
        <v/>
      </c>
      <c r="R4099" s="8">
        <v>4057962240001</v>
      </c>
      <c r="S4099" s="1">
        <v>49.95</v>
      </c>
      <c r="T4099" s="1" t="s">
        <v>26</v>
      </c>
      <c r="U4099" s="1">
        <v>1.5</v>
      </c>
      <c r="W4099" s="1" t="s">
        <v>370</v>
      </c>
      <c r="X4099" s="1" t="str">
        <f>IF(W4099="", "", IFERROR(VLOOKUP(W4099, colorList!A:B,2,FALSE),""))</f>
        <v>éjkék</v>
      </c>
    </row>
    <row r="4100" spans="1:24" ht="27.75" customHeight="1" x14ac:dyDescent="0.25">
      <c r="A4100" s="1" t="s">
        <v>17293</v>
      </c>
      <c r="B4100" s="1" t="str">
        <f>TRIM(D4100)</f>
        <v>80 cm</v>
      </c>
      <c r="C4100" s="1" t="str">
        <f>IFERROR(VLOOKUP(TRIM(D4100), sizeList!A:B, 2, FALSE), "")</f>
        <v>80 cm</v>
      </c>
      <c r="D4100" s="1" t="s">
        <v>5484</v>
      </c>
      <c r="E4100" s="1" t="str">
        <f>TRIM(F4100)</f>
        <v>Waldhausen Comfort Shetty esőtakaró 100 g</v>
      </c>
      <c r="F4100" s="1" t="s">
        <v>17291</v>
      </c>
      <c r="G4100" s="1" t="s">
        <v>17294</v>
      </c>
      <c r="H4100" s="1" t="s">
        <v>52</v>
      </c>
      <c r="I4100" s="1" t="s">
        <v>23</v>
      </c>
      <c r="J4100" s="1" t="str">
        <f>TRIM(I4100)</f>
        <v>Lófelszerelés</v>
      </c>
      <c r="K4100" s="1" t="s">
        <v>133</v>
      </c>
      <c r="L4100" s="1" t="str">
        <f>TRIM(K4100)</f>
        <v>Lótakaró</v>
      </c>
      <c r="M4100" s="1" t="s">
        <v>4860</v>
      </c>
      <c r="N4100" s="1" t="str">
        <f>TRIM(M4100)</f>
        <v>Karámtakaró</v>
      </c>
      <c r="P4100" s="1" t="str">
        <f>TRIM(O4100)</f>
        <v/>
      </c>
      <c r="R4100" s="8">
        <v>4057962240018</v>
      </c>
      <c r="S4100" s="1">
        <v>49.95</v>
      </c>
      <c r="T4100" s="1" t="s">
        <v>26</v>
      </c>
      <c r="U4100" s="1">
        <v>1.5</v>
      </c>
      <c r="W4100" s="1" t="s">
        <v>370</v>
      </c>
      <c r="X4100" s="1" t="str">
        <f>IF(W4100="", "", IFERROR(VLOOKUP(W4100, colorList!A:B,2,FALSE),""))</f>
        <v>éjkék</v>
      </c>
    </row>
    <row r="4101" spans="1:24" ht="27.75" customHeight="1" x14ac:dyDescent="0.25">
      <c r="A4101" s="1" t="s">
        <v>17295</v>
      </c>
      <c r="B4101" s="1" t="str">
        <f>TRIM(D4101)</f>
        <v>90 cm</v>
      </c>
      <c r="C4101" s="1" t="str">
        <f>IFERROR(VLOOKUP(TRIM(D4101), sizeList!A:B, 2, FALSE), "")</f>
        <v>90 cm</v>
      </c>
      <c r="D4101" s="1" t="s">
        <v>5486</v>
      </c>
      <c r="E4101" s="1" t="str">
        <f>TRIM(F4101)</f>
        <v>Waldhausen Comfort Shetty esőtakaró 100 g</v>
      </c>
      <c r="F4101" s="1" t="s">
        <v>17291</v>
      </c>
      <c r="G4101" s="1" t="s">
        <v>17296</v>
      </c>
      <c r="H4101" s="1" t="s">
        <v>52</v>
      </c>
      <c r="I4101" s="1" t="s">
        <v>23</v>
      </c>
      <c r="J4101" s="1" t="str">
        <f>TRIM(I4101)</f>
        <v>Lófelszerelés</v>
      </c>
      <c r="K4101" s="1" t="s">
        <v>133</v>
      </c>
      <c r="L4101" s="1" t="str">
        <f>TRIM(K4101)</f>
        <v>Lótakaró</v>
      </c>
      <c r="M4101" s="1" t="s">
        <v>4860</v>
      </c>
      <c r="N4101" s="1" t="str">
        <f>TRIM(M4101)</f>
        <v>Karámtakaró</v>
      </c>
      <c r="P4101" s="1" t="str">
        <f>TRIM(O4101)</f>
        <v/>
      </c>
      <c r="R4101" s="8">
        <v>4057962240025</v>
      </c>
      <c r="S4101" s="1">
        <v>49.95</v>
      </c>
      <c r="T4101" s="1" t="s">
        <v>26</v>
      </c>
      <c r="U4101" s="1">
        <v>1.5</v>
      </c>
      <c r="W4101" s="1" t="s">
        <v>370</v>
      </c>
      <c r="X4101" s="1" t="str">
        <f>IF(W4101="", "", IFERROR(VLOOKUP(W4101, colorList!A:B,2,FALSE),""))</f>
        <v>éjkék</v>
      </c>
    </row>
    <row r="4102" spans="1:24" ht="27.75" customHeight="1" x14ac:dyDescent="0.25">
      <c r="A4102" s="1" t="s">
        <v>17297</v>
      </c>
      <c r="B4102" s="1" t="str">
        <f>TRIM(D4102)</f>
        <v>70 cm</v>
      </c>
      <c r="C4102" s="1" t="str">
        <f>IFERROR(VLOOKUP(TRIM(D4102), sizeList!A:B, 2, FALSE), "")</f>
        <v>70 cm</v>
      </c>
      <c r="D4102" s="1" t="s">
        <v>5494</v>
      </c>
      <c r="E4102" s="1" t="str">
        <f>TRIM(F4102)</f>
        <v>Waldhausen Comfort Shetty esőtakaró 100 g</v>
      </c>
      <c r="F4102" s="1" t="s">
        <v>17291</v>
      </c>
      <c r="G4102" s="1" t="s">
        <v>17298</v>
      </c>
      <c r="H4102" s="1" t="s">
        <v>52</v>
      </c>
      <c r="I4102" s="1" t="s">
        <v>23</v>
      </c>
      <c r="J4102" s="1" t="str">
        <f>TRIM(I4102)</f>
        <v>Lófelszerelés</v>
      </c>
      <c r="K4102" s="1" t="s">
        <v>133</v>
      </c>
      <c r="L4102" s="1" t="str">
        <f>TRIM(K4102)</f>
        <v>Lótakaró</v>
      </c>
      <c r="M4102" s="1" t="s">
        <v>4860</v>
      </c>
      <c r="N4102" s="1" t="str">
        <f>TRIM(M4102)</f>
        <v>Karámtakaró</v>
      </c>
      <c r="P4102" s="1" t="str">
        <f>TRIM(O4102)</f>
        <v/>
      </c>
      <c r="R4102" s="8">
        <v>4057962240032</v>
      </c>
      <c r="S4102" s="1">
        <v>49.95</v>
      </c>
      <c r="T4102" s="1" t="s">
        <v>26</v>
      </c>
      <c r="U4102" s="1">
        <v>1.5</v>
      </c>
      <c r="W4102" s="1" t="s">
        <v>234</v>
      </c>
      <c r="X4102" s="1" t="str">
        <f>IF(W4102="", "", IFERROR(VLOOKUP(W4102, colorList!A:B,2,FALSE),""))</f>
        <v>fenyő zöld</v>
      </c>
    </row>
    <row r="4103" spans="1:24" ht="27.75" customHeight="1" x14ac:dyDescent="0.25">
      <c r="A4103" s="1" t="s">
        <v>17299</v>
      </c>
      <c r="B4103" s="1" t="str">
        <f>TRIM(D4103)</f>
        <v>80 cm</v>
      </c>
      <c r="C4103" s="1" t="str">
        <f>IFERROR(VLOOKUP(TRIM(D4103), sizeList!A:B, 2, FALSE), "")</f>
        <v>80 cm</v>
      </c>
      <c r="D4103" s="1" t="s">
        <v>5484</v>
      </c>
      <c r="E4103" s="1" t="str">
        <f>TRIM(F4103)</f>
        <v>Waldhausen Comfort Shetty esőtakaró 100 g</v>
      </c>
      <c r="F4103" s="1" t="s">
        <v>17291</v>
      </c>
      <c r="G4103" s="1" t="s">
        <v>17300</v>
      </c>
      <c r="H4103" s="1" t="s">
        <v>52</v>
      </c>
      <c r="I4103" s="1" t="s">
        <v>23</v>
      </c>
      <c r="J4103" s="1" t="str">
        <f>TRIM(I4103)</f>
        <v>Lófelszerelés</v>
      </c>
      <c r="K4103" s="1" t="s">
        <v>133</v>
      </c>
      <c r="L4103" s="1" t="str">
        <f>TRIM(K4103)</f>
        <v>Lótakaró</v>
      </c>
      <c r="M4103" s="1" t="s">
        <v>4860</v>
      </c>
      <c r="N4103" s="1" t="str">
        <f>TRIM(M4103)</f>
        <v>Karámtakaró</v>
      </c>
      <c r="P4103" s="1" t="str">
        <f>TRIM(O4103)</f>
        <v/>
      </c>
      <c r="R4103" s="8">
        <v>4057962240049</v>
      </c>
      <c r="S4103" s="1">
        <v>49.95</v>
      </c>
      <c r="T4103" s="1" t="s">
        <v>26</v>
      </c>
      <c r="U4103" s="1">
        <v>1.5</v>
      </c>
      <c r="W4103" s="1" t="s">
        <v>234</v>
      </c>
      <c r="X4103" s="1" t="str">
        <f>IF(W4103="", "", IFERROR(VLOOKUP(W4103, colorList!A:B,2,FALSE),""))</f>
        <v>fenyő zöld</v>
      </c>
    </row>
    <row r="4104" spans="1:24" ht="27.75" customHeight="1" x14ac:dyDescent="0.25">
      <c r="A4104" s="1" t="s">
        <v>17301</v>
      </c>
      <c r="B4104" s="1" t="str">
        <f>TRIM(D4104)</f>
        <v>90 cm</v>
      </c>
      <c r="C4104" s="1" t="str">
        <f>IFERROR(VLOOKUP(TRIM(D4104), sizeList!A:B, 2, FALSE), "")</f>
        <v>90 cm</v>
      </c>
      <c r="D4104" s="1" t="s">
        <v>5486</v>
      </c>
      <c r="E4104" s="1" t="str">
        <f>TRIM(F4104)</f>
        <v>Waldhausen Comfort Shetty esőtakaró 100 g</v>
      </c>
      <c r="F4104" s="1" t="s">
        <v>17291</v>
      </c>
      <c r="G4104" s="1" t="s">
        <v>17302</v>
      </c>
      <c r="H4104" s="1" t="s">
        <v>52</v>
      </c>
      <c r="I4104" s="1" t="s">
        <v>23</v>
      </c>
      <c r="J4104" s="1" t="str">
        <f>TRIM(I4104)</f>
        <v>Lófelszerelés</v>
      </c>
      <c r="K4104" s="1" t="s">
        <v>133</v>
      </c>
      <c r="L4104" s="1" t="str">
        <f>TRIM(K4104)</f>
        <v>Lótakaró</v>
      </c>
      <c r="M4104" s="1" t="s">
        <v>4860</v>
      </c>
      <c r="N4104" s="1" t="str">
        <f>TRIM(M4104)</f>
        <v>Karámtakaró</v>
      </c>
      <c r="P4104" s="1" t="str">
        <f>TRIM(O4104)</f>
        <v/>
      </c>
      <c r="R4104" s="8">
        <v>4057962240056</v>
      </c>
      <c r="S4104" s="1">
        <v>49.95</v>
      </c>
      <c r="T4104" s="1" t="s">
        <v>26</v>
      </c>
      <c r="U4104" s="1">
        <v>1.5</v>
      </c>
      <c r="W4104" s="1" t="s">
        <v>234</v>
      </c>
      <c r="X4104" s="1" t="str">
        <f>IF(W4104="", "", IFERROR(VLOOKUP(W4104, colorList!A:B,2,FALSE),""))</f>
        <v>fenyő zöld</v>
      </c>
    </row>
    <row r="4105" spans="1:24" ht="27.75" customHeight="1" x14ac:dyDescent="0.25">
      <c r="A4105" s="1" t="s">
        <v>3789</v>
      </c>
      <c r="B4105" s="1" t="str">
        <f>TRIM(D4105)</f>
        <v>L</v>
      </c>
      <c r="C4105" s="1" t="str">
        <f>IFERROR(VLOOKUP(TRIM(D4105), sizeList!A:B, 2, FALSE), "")</f>
        <v>L</v>
      </c>
      <c r="D4105" s="1" t="s">
        <v>1899</v>
      </c>
      <c r="E4105" s="1" t="str">
        <f>TRIM(F4105)</f>
        <v>Waldhausen Comfort szőrmés ínvédő</v>
      </c>
      <c r="F4105" s="1" t="s">
        <v>3781</v>
      </c>
      <c r="G4105" s="1" t="s">
        <v>3790</v>
      </c>
      <c r="H4105" s="1" t="s">
        <v>52</v>
      </c>
      <c r="I4105" s="1" t="s">
        <v>23</v>
      </c>
      <c r="J4105" s="1" t="str">
        <f>TRIM(I4105)</f>
        <v>Lófelszerelés</v>
      </c>
      <c r="K4105" s="1" t="s">
        <v>194</v>
      </c>
      <c r="L4105" s="1" t="str">
        <f>TRIM(K4105)</f>
        <v>Láb- és patavédő</v>
      </c>
      <c r="M4105" s="1" t="s">
        <v>3654</v>
      </c>
      <c r="N4105" s="1" t="str">
        <f>TRIM(M4105)</f>
        <v>Ínvédő</v>
      </c>
      <c r="P4105" s="1" t="str">
        <f>TRIM(O4105)</f>
        <v/>
      </c>
      <c r="Q4105" s="18" t="s">
        <v>3787</v>
      </c>
      <c r="R4105" s="8">
        <v>4057962202405</v>
      </c>
      <c r="S4105" s="1">
        <v>34.950000000000003</v>
      </c>
      <c r="T4105" s="1" t="s">
        <v>26</v>
      </c>
      <c r="U4105" s="1">
        <v>0.89600000000000002</v>
      </c>
      <c r="V4105" s="1" t="s">
        <v>3784</v>
      </c>
      <c r="W4105" s="1" t="s">
        <v>1818</v>
      </c>
      <c r="X4105" s="1" t="str">
        <f>IF(W4105="", "", IFERROR(VLOOKUP(W4105, colorList!A:B,2,FALSE),""))</f>
        <v>fekete/natúr</v>
      </c>
    </row>
    <row r="4106" spans="1:24" ht="27.75" customHeight="1" x14ac:dyDescent="0.25">
      <c r="A4106" s="1" t="s">
        <v>3789</v>
      </c>
      <c r="B4106" s="1" t="str">
        <f>TRIM(D4106)</f>
        <v>L</v>
      </c>
      <c r="C4106" s="1" t="str">
        <f>IFERROR(VLOOKUP(TRIM(D4106), sizeList!A:B, 2, FALSE), "")</f>
        <v>L</v>
      </c>
      <c r="D4106" s="1" t="s">
        <v>1899</v>
      </c>
      <c r="E4106" s="1" t="str">
        <f>TRIM(F4106)</f>
        <v>Waldhausen Comfort szőrmés ínvédő</v>
      </c>
      <c r="F4106" s="1" t="s">
        <v>3781</v>
      </c>
      <c r="G4106" s="1" t="s">
        <v>3790</v>
      </c>
      <c r="H4106" s="1" t="s">
        <v>52</v>
      </c>
      <c r="I4106" s="1" t="s">
        <v>23</v>
      </c>
      <c r="J4106" s="1" t="str">
        <f>TRIM(I4106)</f>
        <v>Lófelszerelés</v>
      </c>
      <c r="K4106" s="1" t="s">
        <v>194</v>
      </c>
      <c r="L4106" s="1" t="str">
        <f>TRIM(K4106)</f>
        <v>Láb- és patavédő</v>
      </c>
      <c r="M4106" s="1" t="s">
        <v>3654</v>
      </c>
      <c r="N4106" s="1" t="str">
        <f>TRIM(M4106)</f>
        <v>Ínvédő</v>
      </c>
      <c r="P4106" s="1" t="str">
        <f>TRIM(O4106)</f>
        <v/>
      </c>
      <c r="Q4106" s="18" t="s">
        <v>3783</v>
      </c>
      <c r="R4106" s="8">
        <v>4057962202405</v>
      </c>
      <c r="S4106" s="1">
        <v>34.950000000000003</v>
      </c>
      <c r="T4106" s="1" t="s">
        <v>26</v>
      </c>
      <c r="U4106" s="1">
        <v>0.89600000000000002</v>
      </c>
      <c r="V4106" s="1" t="s">
        <v>3784</v>
      </c>
      <c r="W4106" s="1" t="s">
        <v>1818</v>
      </c>
      <c r="X4106" s="1" t="str">
        <f>IF(W4106="", "", IFERROR(VLOOKUP(W4106, colorList!A:B,2,FALSE),""))</f>
        <v>fekete/natúr</v>
      </c>
    </row>
    <row r="4107" spans="1:24" ht="27.75" customHeight="1" x14ac:dyDescent="0.25">
      <c r="A4107" s="1" t="s">
        <v>3794</v>
      </c>
      <c r="B4107" s="1" t="str">
        <f>TRIM(D4107)</f>
        <v>M</v>
      </c>
      <c r="C4107" s="1" t="str">
        <f>IFERROR(VLOOKUP(TRIM(D4107), sizeList!A:B, 2, FALSE), "")</f>
        <v>M</v>
      </c>
      <c r="D4107" s="1" t="s">
        <v>1904</v>
      </c>
      <c r="E4107" s="1" t="str">
        <f>TRIM(F4107)</f>
        <v>Waldhausen Comfort szőrmés ínvédő</v>
      </c>
      <c r="F4107" s="1" t="s">
        <v>3781</v>
      </c>
      <c r="G4107" s="1" t="s">
        <v>3795</v>
      </c>
      <c r="H4107" s="1" t="s">
        <v>52</v>
      </c>
      <c r="I4107" s="1" t="s">
        <v>23</v>
      </c>
      <c r="J4107" s="1" t="str">
        <f>TRIM(I4107)</f>
        <v>Lófelszerelés</v>
      </c>
      <c r="K4107" s="1" t="s">
        <v>194</v>
      </c>
      <c r="L4107" s="1" t="str">
        <f>TRIM(K4107)</f>
        <v>Láb- és patavédő</v>
      </c>
      <c r="M4107" s="1" t="s">
        <v>3654</v>
      </c>
      <c r="N4107" s="1" t="str">
        <f>TRIM(M4107)</f>
        <v>Ínvédő</v>
      </c>
      <c r="P4107" s="1" t="str">
        <f>TRIM(O4107)</f>
        <v/>
      </c>
      <c r="Q4107" s="18" t="s">
        <v>3787</v>
      </c>
      <c r="R4107" s="8">
        <v>4057962202412</v>
      </c>
      <c r="S4107" s="1">
        <v>34.950000000000003</v>
      </c>
      <c r="T4107" s="1" t="s">
        <v>26</v>
      </c>
      <c r="U4107" s="1">
        <v>0.89600000000000002</v>
      </c>
      <c r="V4107" s="1" t="s">
        <v>3784</v>
      </c>
      <c r="W4107" s="1" t="s">
        <v>1818</v>
      </c>
      <c r="X4107" s="1" t="str">
        <f>IF(W4107="", "", IFERROR(VLOOKUP(W4107, colorList!A:B,2,FALSE),""))</f>
        <v>fekete/natúr</v>
      </c>
    </row>
    <row r="4108" spans="1:24" ht="27.75" customHeight="1" x14ac:dyDescent="0.25">
      <c r="A4108" s="1" t="s">
        <v>3794</v>
      </c>
      <c r="B4108" s="1" t="str">
        <f>TRIM(D4108)</f>
        <v>M</v>
      </c>
      <c r="C4108" s="1" t="str">
        <f>IFERROR(VLOOKUP(TRIM(D4108), sizeList!A:B, 2, FALSE), "")</f>
        <v>M</v>
      </c>
      <c r="D4108" s="1" t="s">
        <v>1904</v>
      </c>
      <c r="E4108" s="1" t="str">
        <f>TRIM(F4108)</f>
        <v>Waldhausen Comfort szőrmés ínvédő</v>
      </c>
      <c r="F4108" s="1" t="s">
        <v>3781</v>
      </c>
      <c r="G4108" s="1" t="s">
        <v>3795</v>
      </c>
      <c r="H4108" s="1" t="s">
        <v>52</v>
      </c>
      <c r="I4108" s="1" t="s">
        <v>23</v>
      </c>
      <c r="J4108" s="1" t="str">
        <f>TRIM(I4108)</f>
        <v>Lófelszerelés</v>
      </c>
      <c r="K4108" s="1" t="s">
        <v>194</v>
      </c>
      <c r="L4108" s="1" t="str">
        <f>TRIM(K4108)</f>
        <v>Láb- és patavédő</v>
      </c>
      <c r="M4108" s="1" t="s">
        <v>3654</v>
      </c>
      <c r="N4108" s="1" t="str">
        <f>TRIM(M4108)</f>
        <v>Ínvédő</v>
      </c>
      <c r="P4108" s="1" t="str">
        <f>TRIM(O4108)</f>
        <v/>
      </c>
      <c r="Q4108" s="18" t="s">
        <v>3783</v>
      </c>
      <c r="R4108" s="8">
        <v>4057962202412</v>
      </c>
      <c r="S4108" s="1">
        <v>34.950000000000003</v>
      </c>
      <c r="T4108" s="1" t="s">
        <v>26</v>
      </c>
      <c r="U4108" s="1">
        <v>0.89600000000000002</v>
      </c>
      <c r="V4108" s="1" t="s">
        <v>3784</v>
      </c>
      <c r="W4108" s="1" t="s">
        <v>1818</v>
      </c>
      <c r="X4108" s="1" t="str">
        <f>IF(W4108="", "", IFERROR(VLOOKUP(W4108, colorList!A:B,2,FALSE),""))</f>
        <v>fekete/natúr</v>
      </c>
    </row>
    <row r="4109" spans="1:24" ht="27.75" customHeight="1" x14ac:dyDescent="0.25">
      <c r="A4109" s="1" t="s">
        <v>3798</v>
      </c>
      <c r="B4109" s="1" t="str">
        <f>TRIM(D4109)</f>
        <v>XL</v>
      </c>
      <c r="C4109" s="1" t="str">
        <f>IFERROR(VLOOKUP(TRIM(D4109), sizeList!A:B, 2, FALSE), "")</f>
        <v>XL</v>
      </c>
      <c r="D4109" s="1" t="s">
        <v>1907</v>
      </c>
      <c r="E4109" s="1" t="str">
        <f>TRIM(F4109)</f>
        <v>Waldhausen Comfort szőrmés ínvédő</v>
      </c>
      <c r="F4109" s="1" t="s">
        <v>3781</v>
      </c>
      <c r="G4109" s="1" t="s">
        <v>3799</v>
      </c>
      <c r="H4109" s="1" t="s">
        <v>52</v>
      </c>
      <c r="I4109" s="1" t="s">
        <v>23</v>
      </c>
      <c r="J4109" s="1" t="str">
        <f>TRIM(I4109)</f>
        <v>Lófelszerelés</v>
      </c>
      <c r="K4109" s="1" t="s">
        <v>194</v>
      </c>
      <c r="L4109" s="1" t="str">
        <f>TRIM(K4109)</f>
        <v>Láb- és patavédő</v>
      </c>
      <c r="M4109" s="1" t="s">
        <v>3654</v>
      </c>
      <c r="N4109" s="1" t="str">
        <f>TRIM(M4109)</f>
        <v>Ínvédő</v>
      </c>
      <c r="P4109" s="1" t="str">
        <f>TRIM(O4109)</f>
        <v/>
      </c>
      <c r="Q4109" s="18" t="s">
        <v>3787</v>
      </c>
      <c r="R4109" s="8">
        <v>4057962202429</v>
      </c>
      <c r="S4109" s="1">
        <v>34.950000000000003</v>
      </c>
      <c r="T4109" s="1" t="s">
        <v>26</v>
      </c>
      <c r="U4109" s="1">
        <v>0.89600000000000002</v>
      </c>
      <c r="V4109" s="1" t="s">
        <v>3784</v>
      </c>
      <c r="W4109" s="1" t="s">
        <v>1818</v>
      </c>
      <c r="X4109" s="1" t="str">
        <f>IF(W4109="", "", IFERROR(VLOOKUP(W4109, colorList!A:B,2,FALSE),""))</f>
        <v>fekete/natúr</v>
      </c>
    </row>
    <row r="4110" spans="1:24" ht="27.75" customHeight="1" x14ac:dyDescent="0.25">
      <c r="A4110" s="1" t="s">
        <v>3798</v>
      </c>
      <c r="B4110" s="1" t="str">
        <f>TRIM(D4110)</f>
        <v>XL</v>
      </c>
      <c r="C4110" s="1" t="str">
        <f>IFERROR(VLOOKUP(TRIM(D4110), sizeList!A:B, 2, FALSE), "")</f>
        <v>XL</v>
      </c>
      <c r="D4110" s="1" t="s">
        <v>1907</v>
      </c>
      <c r="E4110" s="1" t="str">
        <f>TRIM(F4110)</f>
        <v>Waldhausen Comfort szőrmés ínvédő</v>
      </c>
      <c r="F4110" s="1" t="s">
        <v>3781</v>
      </c>
      <c r="G4110" s="1" t="s">
        <v>3799</v>
      </c>
      <c r="H4110" s="1" t="s">
        <v>52</v>
      </c>
      <c r="I4110" s="1" t="s">
        <v>23</v>
      </c>
      <c r="J4110" s="1" t="str">
        <f>TRIM(I4110)</f>
        <v>Lófelszerelés</v>
      </c>
      <c r="K4110" s="1" t="s">
        <v>194</v>
      </c>
      <c r="L4110" s="1" t="str">
        <f>TRIM(K4110)</f>
        <v>Láb- és patavédő</v>
      </c>
      <c r="M4110" s="1" t="s">
        <v>3654</v>
      </c>
      <c r="N4110" s="1" t="str">
        <f>TRIM(M4110)</f>
        <v>Ínvédő</v>
      </c>
      <c r="P4110" s="1" t="str">
        <f>TRIM(O4110)</f>
        <v/>
      </c>
      <c r="Q4110" s="18" t="s">
        <v>3783</v>
      </c>
      <c r="R4110" s="8">
        <v>4057962202429</v>
      </c>
      <c r="S4110" s="1">
        <v>34.950000000000003</v>
      </c>
      <c r="T4110" s="1" t="s">
        <v>26</v>
      </c>
      <c r="U4110" s="1">
        <v>0.89600000000000002</v>
      </c>
      <c r="V4110" s="1" t="s">
        <v>3784</v>
      </c>
      <c r="W4110" s="1" t="s">
        <v>1818</v>
      </c>
      <c r="X4110" s="1" t="str">
        <f>IF(W4110="", "", IFERROR(VLOOKUP(W4110, colorList!A:B,2,FALSE),""))</f>
        <v>fekete/natúr</v>
      </c>
    </row>
    <row r="4111" spans="1:24" ht="27.75" customHeight="1" x14ac:dyDescent="0.25">
      <c r="A4111" s="1" t="s">
        <v>3780</v>
      </c>
      <c r="B4111" s="1" t="str">
        <f>TRIM(D4111)</f>
        <v>L</v>
      </c>
      <c r="C4111" s="1" t="str">
        <f>IFERROR(VLOOKUP(TRIM(D4111), sizeList!A:B, 2, FALSE), "")</f>
        <v>L</v>
      </c>
      <c r="D4111" s="1" t="s">
        <v>1899</v>
      </c>
      <c r="E4111" s="1" t="str">
        <f>TRIM(F4111)</f>
        <v>Waldhausen Comfort szőrmés ínvédő</v>
      </c>
      <c r="F4111" s="1" t="s">
        <v>3781</v>
      </c>
      <c r="G4111" s="1" t="s">
        <v>3782</v>
      </c>
      <c r="H4111" s="1" t="s">
        <v>52</v>
      </c>
      <c r="I4111" s="1" t="s">
        <v>23</v>
      </c>
      <c r="J4111" s="1" t="str">
        <f>TRIM(I4111)</f>
        <v>Lófelszerelés</v>
      </c>
      <c r="K4111" s="1" t="s">
        <v>194</v>
      </c>
      <c r="L4111" s="1" t="str">
        <f>TRIM(K4111)</f>
        <v>Láb- és patavédő</v>
      </c>
      <c r="M4111" s="1" t="s">
        <v>3654</v>
      </c>
      <c r="N4111" s="1" t="str">
        <f>TRIM(M4111)</f>
        <v>Ínvédő</v>
      </c>
      <c r="P4111" s="1" t="str">
        <f>TRIM(O4111)</f>
        <v/>
      </c>
      <c r="Q4111" s="18" t="s">
        <v>3783</v>
      </c>
      <c r="R4111" s="8">
        <v>4057962202436</v>
      </c>
      <c r="S4111" s="1">
        <v>34.950000000000003</v>
      </c>
      <c r="T4111" s="1" t="s">
        <v>26</v>
      </c>
      <c r="U4111" s="1">
        <v>0.89600000000000002</v>
      </c>
      <c r="V4111" s="1" t="s">
        <v>3784</v>
      </c>
      <c r="W4111" s="1" t="s">
        <v>3785</v>
      </c>
      <c r="X4111" s="1" t="str">
        <f>IF(W4111="", "", IFERROR(VLOOKUP(W4111, colorList!A:B,2,FALSE),""))</f>
        <v>éjkék/natúr</v>
      </c>
    </row>
    <row r="4112" spans="1:24" ht="27.75" customHeight="1" x14ac:dyDescent="0.25">
      <c r="A4112" s="1" t="s">
        <v>3780</v>
      </c>
      <c r="B4112" s="1" t="str">
        <f>TRIM(D4112)</f>
        <v>L</v>
      </c>
      <c r="C4112" s="1" t="str">
        <f>IFERROR(VLOOKUP(TRIM(D4112), sizeList!A:B, 2, FALSE), "")</f>
        <v>L</v>
      </c>
      <c r="D4112" s="1" t="s">
        <v>1899</v>
      </c>
      <c r="E4112" s="1" t="str">
        <f>TRIM(F4112)</f>
        <v>Waldhausen Comfort szőrmés ínvédő</v>
      </c>
      <c r="F4112" s="1" t="s">
        <v>3781</v>
      </c>
      <c r="G4112" s="1" t="s">
        <v>3786</v>
      </c>
      <c r="H4112" s="1" t="s">
        <v>52</v>
      </c>
      <c r="I4112" s="1" t="s">
        <v>23</v>
      </c>
      <c r="J4112" s="1" t="str">
        <f>TRIM(I4112)</f>
        <v>Lófelszerelés</v>
      </c>
      <c r="K4112" s="1" t="s">
        <v>194</v>
      </c>
      <c r="L4112" s="1" t="str">
        <f>TRIM(K4112)</f>
        <v>Láb- és patavédő</v>
      </c>
      <c r="M4112" s="1" t="s">
        <v>3654</v>
      </c>
      <c r="N4112" s="1" t="str">
        <f>TRIM(M4112)</f>
        <v>Ínvédő</v>
      </c>
      <c r="P4112" s="1" t="str">
        <f>TRIM(O4112)</f>
        <v/>
      </c>
      <c r="Q4112" s="18" t="s">
        <v>3787</v>
      </c>
      <c r="R4112" s="8">
        <v>4057962202436</v>
      </c>
      <c r="S4112" s="1">
        <v>34.950000000000003</v>
      </c>
      <c r="T4112" s="1" t="s">
        <v>26</v>
      </c>
      <c r="U4112" s="1">
        <v>0.89600000000000002</v>
      </c>
      <c r="V4112" s="1" t="s">
        <v>3788</v>
      </c>
      <c r="W4112" s="1" t="s">
        <v>3785</v>
      </c>
      <c r="X4112" s="1" t="str">
        <f>IF(W4112="", "", IFERROR(VLOOKUP(W4112, colorList!A:B,2,FALSE),""))</f>
        <v>éjkék/natúr</v>
      </c>
    </row>
    <row r="4113" spans="1:24" ht="27.75" customHeight="1" x14ac:dyDescent="0.25">
      <c r="A4113" s="1" t="s">
        <v>3791</v>
      </c>
      <c r="B4113" s="1" t="str">
        <f>TRIM(D4113)</f>
        <v>M</v>
      </c>
      <c r="C4113" s="1" t="str">
        <f>IFERROR(VLOOKUP(TRIM(D4113), sizeList!A:B, 2, FALSE), "")</f>
        <v>M</v>
      </c>
      <c r="D4113" s="1" t="s">
        <v>1904</v>
      </c>
      <c r="E4113" s="1" t="str">
        <f>TRIM(F4113)</f>
        <v>Waldhausen Comfort szőrmés ínvédő</v>
      </c>
      <c r="F4113" s="1" t="s">
        <v>3781</v>
      </c>
      <c r="G4113" s="1" t="s">
        <v>3792</v>
      </c>
      <c r="H4113" s="1" t="s">
        <v>52</v>
      </c>
      <c r="I4113" s="1" t="s">
        <v>23</v>
      </c>
      <c r="J4113" s="1" t="str">
        <f>TRIM(I4113)</f>
        <v>Lófelszerelés</v>
      </c>
      <c r="K4113" s="1" t="s">
        <v>194</v>
      </c>
      <c r="L4113" s="1" t="str">
        <f>TRIM(K4113)</f>
        <v>Láb- és patavédő</v>
      </c>
      <c r="M4113" s="1" t="s">
        <v>3654</v>
      </c>
      <c r="N4113" s="1" t="str">
        <f>TRIM(M4113)</f>
        <v>Ínvédő</v>
      </c>
      <c r="P4113" s="1" t="str">
        <f>TRIM(O4113)</f>
        <v/>
      </c>
      <c r="Q4113" s="18" t="s">
        <v>3783</v>
      </c>
      <c r="R4113" s="8">
        <v>4057962202443</v>
      </c>
      <c r="S4113" s="1">
        <v>34.950000000000003</v>
      </c>
      <c r="T4113" s="1" t="s">
        <v>26</v>
      </c>
      <c r="U4113" s="1">
        <v>0.89600000000000002</v>
      </c>
      <c r="V4113" s="1" t="s">
        <v>3784</v>
      </c>
      <c r="W4113" s="1" t="s">
        <v>3785</v>
      </c>
      <c r="X4113" s="1" t="str">
        <f>IF(W4113="", "", IFERROR(VLOOKUP(W4113, colorList!A:B,2,FALSE),""))</f>
        <v>éjkék/natúr</v>
      </c>
    </row>
    <row r="4114" spans="1:24" ht="27.75" customHeight="1" x14ac:dyDescent="0.25">
      <c r="A4114" s="1" t="s">
        <v>3791</v>
      </c>
      <c r="B4114" s="1" t="str">
        <f>TRIM(D4114)</f>
        <v>M</v>
      </c>
      <c r="C4114" s="1" t="str">
        <f>IFERROR(VLOOKUP(TRIM(D4114), sizeList!A:B, 2, FALSE), "")</f>
        <v>M</v>
      </c>
      <c r="D4114" s="1" t="s">
        <v>249</v>
      </c>
      <c r="E4114" s="1" t="str">
        <f>TRIM(F4114)</f>
        <v>Waldhausen Comfort szőrmés ínvédő</v>
      </c>
      <c r="F4114" s="1" t="s">
        <v>3781</v>
      </c>
      <c r="G4114" s="1" t="s">
        <v>3793</v>
      </c>
      <c r="H4114" s="1" t="s">
        <v>52</v>
      </c>
      <c r="I4114" s="1" t="s">
        <v>23</v>
      </c>
      <c r="J4114" s="1" t="str">
        <f>TRIM(I4114)</f>
        <v>Lófelszerelés</v>
      </c>
      <c r="K4114" s="1" t="s">
        <v>194</v>
      </c>
      <c r="L4114" s="1" t="str">
        <f>TRIM(K4114)</f>
        <v>Láb- és patavédő</v>
      </c>
      <c r="M4114" s="1" t="s">
        <v>3654</v>
      </c>
      <c r="N4114" s="1" t="str">
        <f>TRIM(M4114)</f>
        <v>Ínvédő</v>
      </c>
      <c r="P4114" s="1" t="str">
        <f>TRIM(O4114)</f>
        <v/>
      </c>
      <c r="Q4114" s="18" t="s">
        <v>3787</v>
      </c>
      <c r="R4114" s="8">
        <v>4057962202443</v>
      </c>
      <c r="S4114" s="1">
        <v>34.950000000000003</v>
      </c>
      <c r="T4114" s="1" t="s">
        <v>26</v>
      </c>
      <c r="U4114" s="1">
        <v>0.89600000000000002</v>
      </c>
      <c r="V4114" s="1" t="s">
        <v>3788</v>
      </c>
      <c r="W4114" s="1" t="s">
        <v>3785</v>
      </c>
      <c r="X4114" s="1" t="str">
        <f>IF(W4114="", "", IFERROR(VLOOKUP(W4114, colorList!A:B,2,FALSE),""))</f>
        <v>éjkék/natúr</v>
      </c>
    </row>
    <row r="4115" spans="1:24" ht="27.75" customHeight="1" x14ac:dyDescent="0.25">
      <c r="A4115" s="1" t="s">
        <v>3796</v>
      </c>
      <c r="B4115" s="1" t="str">
        <f>TRIM(D4115)</f>
        <v>XL</v>
      </c>
      <c r="C4115" s="1" t="str">
        <f>IFERROR(VLOOKUP(TRIM(D4115), sizeList!A:B, 2, FALSE), "")</f>
        <v>XL</v>
      </c>
      <c r="D4115" s="1" t="s">
        <v>1907</v>
      </c>
      <c r="E4115" s="1" t="str">
        <f>TRIM(F4115)</f>
        <v>Waldhausen Comfort szőrmés ínvédő</v>
      </c>
      <c r="F4115" s="1" t="s">
        <v>3781</v>
      </c>
      <c r="G4115" s="1" t="s">
        <v>3797</v>
      </c>
      <c r="H4115" s="1" t="s">
        <v>52</v>
      </c>
      <c r="I4115" s="1" t="s">
        <v>23</v>
      </c>
      <c r="J4115" s="1" t="str">
        <f>TRIM(I4115)</f>
        <v>Lófelszerelés</v>
      </c>
      <c r="K4115" s="1" t="s">
        <v>194</v>
      </c>
      <c r="L4115" s="1" t="str">
        <f>TRIM(K4115)</f>
        <v>Láb- és patavédő</v>
      </c>
      <c r="M4115" s="1" t="s">
        <v>3654</v>
      </c>
      <c r="N4115" s="1" t="str">
        <f>TRIM(M4115)</f>
        <v>Ínvédő</v>
      </c>
      <c r="P4115" s="1" t="str">
        <f>TRIM(O4115)</f>
        <v/>
      </c>
      <c r="Q4115" s="18" t="s">
        <v>3787</v>
      </c>
      <c r="R4115" s="8">
        <v>4057962202450</v>
      </c>
      <c r="S4115" s="1">
        <v>34.950000000000003</v>
      </c>
      <c r="T4115" s="1" t="s">
        <v>26</v>
      </c>
      <c r="U4115" s="1">
        <v>0.89600000000000002</v>
      </c>
      <c r="V4115" s="1" t="s">
        <v>3784</v>
      </c>
      <c r="W4115" s="1" t="s">
        <v>3785</v>
      </c>
      <c r="X4115" s="1" t="str">
        <f>IF(W4115="", "", IFERROR(VLOOKUP(W4115, colorList!A:B,2,FALSE),""))</f>
        <v>éjkék/natúr</v>
      </c>
    </row>
    <row r="4116" spans="1:24" ht="27.75" customHeight="1" x14ac:dyDescent="0.25">
      <c r="A4116" s="1" t="s">
        <v>3796</v>
      </c>
      <c r="B4116" s="1" t="str">
        <f>TRIM(D4116)</f>
        <v>XL</v>
      </c>
      <c r="C4116" s="1" t="str">
        <f>IFERROR(VLOOKUP(TRIM(D4116), sizeList!A:B, 2, FALSE), "")</f>
        <v>XL</v>
      </c>
      <c r="D4116" s="1" t="s">
        <v>1907</v>
      </c>
      <c r="E4116" s="1" t="str">
        <f>TRIM(F4116)</f>
        <v>Waldhausen Comfort szőrmés ínvédő</v>
      </c>
      <c r="F4116" s="1" t="s">
        <v>3781</v>
      </c>
      <c r="G4116" s="1" t="s">
        <v>3797</v>
      </c>
      <c r="H4116" s="1" t="s">
        <v>52</v>
      </c>
      <c r="I4116" s="1" t="s">
        <v>23</v>
      </c>
      <c r="J4116" s="1" t="str">
        <f>TRIM(I4116)</f>
        <v>Lófelszerelés</v>
      </c>
      <c r="K4116" s="1" t="s">
        <v>194</v>
      </c>
      <c r="L4116" s="1" t="str">
        <f>TRIM(K4116)</f>
        <v>Láb- és patavédő</v>
      </c>
      <c r="M4116" s="1" t="s">
        <v>3654</v>
      </c>
      <c r="N4116" s="1" t="str">
        <f>TRIM(M4116)</f>
        <v>Ínvédő</v>
      </c>
      <c r="P4116" s="1" t="str">
        <f>TRIM(O4116)</f>
        <v/>
      </c>
      <c r="Q4116" s="18" t="s">
        <v>3783</v>
      </c>
      <c r="R4116" s="8">
        <v>4057962202450</v>
      </c>
      <c r="S4116" s="1">
        <v>34.950000000000003</v>
      </c>
      <c r="T4116" s="1" t="s">
        <v>26</v>
      </c>
      <c r="U4116" s="1">
        <v>0.89600000000000002</v>
      </c>
      <c r="V4116" s="1" t="s">
        <v>3784</v>
      </c>
      <c r="W4116" s="1" t="s">
        <v>3785</v>
      </c>
      <c r="X4116" s="1" t="str">
        <f>IF(W4116="", "", IFERROR(VLOOKUP(W4116, colorList!A:B,2,FALSE),""))</f>
        <v>éjkék/natúr</v>
      </c>
    </row>
    <row r="4117" spans="1:24" ht="27.75" customHeight="1" x14ac:dyDescent="0.25">
      <c r="A4117" s="1" t="s">
        <v>3800</v>
      </c>
      <c r="B4117" s="1" t="str">
        <f>TRIM(D4117)</f>
        <v>L</v>
      </c>
      <c r="C4117" s="1" t="str">
        <f>IFERROR(VLOOKUP(TRIM(D4117), sizeList!A:B, 2, FALSE), "")</f>
        <v>L</v>
      </c>
      <c r="D4117" s="1" t="s">
        <v>1899</v>
      </c>
      <c r="E4117" s="1" t="str">
        <f>TRIM(F4117)</f>
        <v>Waldhausen Comfort szőrmés ínvédő</v>
      </c>
      <c r="F4117" s="1" t="s">
        <v>3781</v>
      </c>
      <c r="G4117" s="1" t="s">
        <v>3801</v>
      </c>
      <c r="H4117" s="1" t="s">
        <v>52</v>
      </c>
      <c r="I4117" s="1" t="s">
        <v>23</v>
      </c>
      <c r="J4117" s="1" t="str">
        <f>TRIM(I4117)</f>
        <v>Lófelszerelés</v>
      </c>
      <c r="K4117" s="1" t="s">
        <v>194</v>
      </c>
      <c r="L4117" s="1" t="str">
        <f>TRIM(K4117)</f>
        <v>Láb- és patavédő</v>
      </c>
      <c r="M4117" s="1" t="s">
        <v>3654</v>
      </c>
      <c r="N4117" s="1" t="str">
        <f>TRIM(M4117)</f>
        <v>Ínvédő</v>
      </c>
      <c r="P4117" s="1" t="str">
        <f>TRIM(O4117)</f>
        <v/>
      </c>
      <c r="Q4117" s="18" t="s">
        <v>3787</v>
      </c>
      <c r="R4117" s="8">
        <v>4057962227231</v>
      </c>
      <c r="S4117" s="1">
        <v>34.950000000000003</v>
      </c>
      <c r="T4117" s="1" t="s">
        <v>26</v>
      </c>
      <c r="U4117" s="1">
        <v>0.89600000000000002</v>
      </c>
      <c r="V4117" s="1" t="s">
        <v>3784</v>
      </c>
      <c r="W4117" s="1" t="s">
        <v>3802</v>
      </c>
      <c r="X4117" s="1" t="str">
        <f>IF(W4117="", "", IFERROR(VLOOKUP(W4117, colorList!A:B,2,FALSE),""))</f>
        <v>_x000D_
alpesi kék/natúr</v>
      </c>
    </row>
    <row r="4118" spans="1:24" ht="27.75" customHeight="1" x14ac:dyDescent="0.25">
      <c r="A4118" s="1" t="s">
        <v>3803</v>
      </c>
      <c r="B4118" s="1" t="str">
        <f>TRIM(D4118)</f>
        <v>M</v>
      </c>
      <c r="C4118" s="1" t="str">
        <f>IFERROR(VLOOKUP(TRIM(D4118), sizeList!A:B, 2, FALSE), "")</f>
        <v>M</v>
      </c>
      <c r="D4118" s="1" t="s">
        <v>1904</v>
      </c>
      <c r="E4118" s="1" t="str">
        <f>TRIM(F4118)</f>
        <v>Waldhausen Comfort szőrmés ínvédő</v>
      </c>
      <c r="F4118" s="1" t="s">
        <v>3781</v>
      </c>
      <c r="G4118" s="1" t="s">
        <v>3804</v>
      </c>
      <c r="H4118" s="1" t="s">
        <v>52</v>
      </c>
      <c r="I4118" s="1" t="s">
        <v>23</v>
      </c>
      <c r="J4118" s="1" t="str">
        <f>TRIM(I4118)</f>
        <v>Lófelszerelés</v>
      </c>
      <c r="K4118" s="1" t="s">
        <v>194</v>
      </c>
      <c r="L4118" s="1" t="str">
        <f>TRIM(K4118)</f>
        <v>Láb- és patavédő</v>
      </c>
      <c r="M4118" s="1" t="s">
        <v>3654</v>
      </c>
      <c r="N4118" s="1" t="str">
        <f>TRIM(M4118)</f>
        <v>Ínvédő</v>
      </c>
      <c r="P4118" s="1" t="str">
        <f>TRIM(O4118)</f>
        <v/>
      </c>
      <c r="Q4118" s="18" t="s">
        <v>3787</v>
      </c>
      <c r="R4118" s="8">
        <v>4057962227248</v>
      </c>
      <c r="S4118" s="1">
        <v>34.950000000000003</v>
      </c>
      <c r="T4118" s="1" t="s">
        <v>26</v>
      </c>
      <c r="U4118" s="1">
        <v>0.89600000000000002</v>
      </c>
      <c r="V4118" s="1" t="s">
        <v>3784</v>
      </c>
      <c r="W4118" s="1" t="s">
        <v>3802</v>
      </c>
      <c r="X4118" s="1" t="str">
        <f>IF(W4118="", "", IFERROR(VLOOKUP(W4118, colorList!A:B,2,FALSE),""))</f>
        <v>_x000D_
alpesi kék/natúr</v>
      </c>
    </row>
    <row r="4119" spans="1:24" ht="27.75" customHeight="1" x14ac:dyDescent="0.25">
      <c r="A4119" s="1" t="s">
        <v>3803</v>
      </c>
      <c r="B4119" s="1" t="str">
        <f>TRIM(D4119)</f>
        <v>M</v>
      </c>
      <c r="C4119" s="1" t="str">
        <f>IFERROR(VLOOKUP(TRIM(D4119), sizeList!A:B, 2, FALSE), "")</f>
        <v>M</v>
      </c>
      <c r="D4119" s="1" t="s">
        <v>1904</v>
      </c>
      <c r="E4119" s="1" t="str">
        <f>TRIM(F4119)</f>
        <v>Waldhausen Comfort szőrmés ínvédő</v>
      </c>
      <c r="F4119" s="1" t="s">
        <v>3781</v>
      </c>
      <c r="G4119" s="1" t="s">
        <v>3804</v>
      </c>
      <c r="H4119" s="1" t="s">
        <v>52</v>
      </c>
      <c r="I4119" s="1" t="s">
        <v>23</v>
      </c>
      <c r="J4119" s="1" t="str">
        <f>TRIM(I4119)</f>
        <v>Lófelszerelés</v>
      </c>
      <c r="K4119" s="1" t="s">
        <v>194</v>
      </c>
      <c r="L4119" s="1" t="str">
        <f>TRIM(K4119)</f>
        <v>Láb- és patavédő</v>
      </c>
      <c r="M4119" s="1" t="s">
        <v>3654</v>
      </c>
      <c r="N4119" s="1" t="str">
        <f>TRIM(M4119)</f>
        <v>Ínvédő</v>
      </c>
      <c r="P4119" s="1" t="str">
        <f>TRIM(O4119)</f>
        <v/>
      </c>
      <c r="Q4119" s="18" t="s">
        <v>3787</v>
      </c>
      <c r="R4119" s="8">
        <v>4057962227248</v>
      </c>
      <c r="S4119" s="1">
        <v>34.950000000000003</v>
      </c>
      <c r="T4119" s="1" t="s">
        <v>26</v>
      </c>
      <c r="U4119" s="1">
        <v>0.89600000000000002</v>
      </c>
      <c r="V4119" s="1" t="s">
        <v>3784</v>
      </c>
      <c r="W4119" s="1" t="s">
        <v>3802</v>
      </c>
      <c r="X4119" s="1" t="str">
        <f>IF(W4119="", "", IFERROR(VLOOKUP(W4119, colorList!A:B,2,FALSE),""))</f>
        <v>_x000D_
alpesi kék/natúr</v>
      </c>
    </row>
    <row r="4120" spans="1:24" ht="27.75" customHeight="1" x14ac:dyDescent="0.25">
      <c r="A4120" s="1" t="s">
        <v>3805</v>
      </c>
      <c r="B4120" s="1" t="str">
        <f>TRIM(D4120)</f>
        <v>XL</v>
      </c>
      <c r="C4120" s="1" t="str">
        <f>IFERROR(VLOOKUP(TRIM(D4120), sizeList!A:B, 2, FALSE), "")</f>
        <v>XL</v>
      </c>
      <c r="D4120" s="1" t="s">
        <v>1907</v>
      </c>
      <c r="E4120" s="1" t="str">
        <f>TRIM(F4120)</f>
        <v>Waldhausen Comfort szőrmés ínvédő</v>
      </c>
      <c r="F4120" s="1" t="s">
        <v>3781</v>
      </c>
      <c r="G4120" s="1" t="s">
        <v>3806</v>
      </c>
      <c r="H4120" s="1" t="s">
        <v>52</v>
      </c>
      <c r="I4120" s="1" t="s">
        <v>23</v>
      </c>
      <c r="J4120" s="1" t="str">
        <f>TRIM(I4120)</f>
        <v>Lófelszerelés</v>
      </c>
      <c r="K4120" s="1" t="s">
        <v>194</v>
      </c>
      <c r="L4120" s="1" t="str">
        <f>TRIM(K4120)</f>
        <v>Láb- és patavédő</v>
      </c>
      <c r="M4120" s="1" t="s">
        <v>3654</v>
      </c>
      <c r="N4120" s="1" t="str">
        <f>TRIM(M4120)</f>
        <v>Ínvédő</v>
      </c>
      <c r="P4120" s="1" t="str">
        <f>TRIM(O4120)</f>
        <v/>
      </c>
      <c r="Q4120" s="18" t="s">
        <v>3787</v>
      </c>
      <c r="R4120" s="8">
        <v>4057962227255</v>
      </c>
      <c r="S4120" s="1">
        <v>34.950000000000003</v>
      </c>
      <c r="T4120" s="1" t="s">
        <v>26</v>
      </c>
      <c r="U4120" s="1">
        <v>0.89600000000000002</v>
      </c>
      <c r="V4120" s="1" t="s">
        <v>3784</v>
      </c>
      <c r="W4120" s="1" t="s">
        <v>3802</v>
      </c>
      <c r="X4120" s="1" t="str">
        <f>IF(W4120="", "", IFERROR(VLOOKUP(W4120, colorList!A:B,2,FALSE),""))</f>
        <v>_x000D_
alpesi kék/natúr</v>
      </c>
    </row>
    <row r="4121" spans="1:24" ht="27.75" customHeight="1" x14ac:dyDescent="0.25">
      <c r="A4121" s="1" t="s">
        <v>3805</v>
      </c>
      <c r="B4121" s="1" t="str">
        <f>TRIM(D4121)</f>
        <v>XL</v>
      </c>
      <c r="C4121" s="1" t="str">
        <f>IFERROR(VLOOKUP(TRIM(D4121), sizeList!A:B, 2, FALSE), "")</f>
        <v>XL</v>
      </c>
      <c r="D4121" s="1" t="s">
        <v>1907</v>
      </c>
      <c r="E4121" s="1" t="str">
        <f>TRIM(F4121)</f>
        <v>Waldhausen Comfort szőrmés ínvédő</v>
      </c>
      <c r="F4121" s="1" t="s">
        <v>3781</v>
      </c>
      <c r="G4121" s="1" t="s">
        <v>3806</v>
      </c>
      <c r="H4121" s="1" t="s">
        <v>52</v>
      </c>
      <c r="I4121" s="1" t="s">
        <v>23</v>
      </c>
      <c r="J4121" s="1" t="str">
        <f>TRIM(I4121)</f>
        <v>Lófelszerelés</v>
      </c>
      <c r="K4121" s="1" t="s">
        <v>194</v>
      </c>
      <c r="L4121" s="1" t="str">
        <f>TRIM(K4121)</f>
        <v>Láb- és patavédő</v>
      </c>
      <c r="M4121" s="1" t="s">
        <v>3654</v>
      </c>
      <c r="N4121" s="1" t="str">
        <f>TRIM(M4121)</f>
        <v>Ínvédő</v>
      </c>
      <c r="P4121" s="1" t="str">
        <f>TRIM(O4121)</f>
        <v/>
      </c>
      <c r="Q4121" s="18" t="s">
        <v>3783</v>
      </c>
      <c r="R4121" s="8">
        <v>4057962227255</v>
      </c>
      <c r="S4121" s="1">
        <v>34.950000000000003</v>
      </c>
      <c r="T4121" s="1" t="s">
        <v>26</v>
      </c>
      <c r="U4121" s="1">
        <v>0.89600000000000002</v>
      </c>
      <c r="V4121" s="1" t="s">
        <v>3784</v>
      </c>
      <c r="W4121" s="1" t="s">
        <v>3802</v>
      </c>
      <c r="X4121" s="1" t="str">
        <f>IF(W4121="", "", IFERROR(VLOOKUP(W4121, colorList!A:B,2,FALSE),""))</f>
        <v>_x000D_
alpesi kék/natúr</v>
      </c>
    </row>
    <row r="4122" spans="1:24" ht="27.75" customHeight="1" x14ac:dyDescent="0.25">
      <c r="A4122" s="1" t="s">
        <v>17128</v>
      </c>
      <c r="B4122" s="1" t="str">
        <f>TRIM(D4122)</f>
        <v>17,5'</v>
      </c>
      <c r="C4122" s="1" t="str">
        <f>IFERROR(VLOOKUP(TRIM(D4122), sizeList!A:B, 2, FALSE), "")</f>
        <v>17,5'</v>
      </c>
      <c r="D4122" s="1" t="s">
        <v>17129</v>
      </c>
      <c r="E4122" s="1" t="str">
        <f>TRIM(F4122)</f>
        <v>Waldhausen Comfort ugró nyereg</v>
      </c>
      <c r="F4122" s="1" t="s">
        <v>17130</v>
      </c>
      <c r="G4122" s="1" t="s">
        <v>17131</v>
      </c>
      <c r="H4122" s="1" t="s">
        <v>52</v>
      </c>
      <c r="I4122" s="1" t="s">
        <v>23</v>
      </c>
      <c r="J4122" s="1" t="str">
        <f>TRIM(I4122)</f>
        <v>Lófelszerelés</v>
      </c>
      <c r="K4122" s="1" t="s">
        <v>2962</v>
      </c>
      <c r="L4122" s="1" t="str">
        <f>TRIM(K4122)</f>
        <v>Nyereg és tartozékai</v>
      </c>
      <c r="M4122" s="1" t="s">
        <v>8281</v>
      </c>
      <c r="N4122" s="1" t="str">
        <f>TRIM(M4122)</f>
        <v>Nyereg</v>
      </c>
      <c r="O4122" s="1" t="s">
        <v>15166</v>
      </c>
      <c r="P4122" s="1" t="str">
        <f>TRIM(O4122)</f>
        <v>Ugró nyereg</v>
      </c>
      <c r="R4122" s="8">
        <v>4043969337103</v>
      </c>
      <c r="S4122" s="1">
        <v>589.95000000000005</v>
      </c>
      <c r="T4122" s="1" t="s">
        <v>26</v>
      </c>
      <c r="U4122" s="1">
        <v>6</v>
      </c>
      <c r="W4122" s="1" t="s">
        <v>136</v>
      </c>
      <c r="X4122" s="1" t="str">
        <f>IF(W4122="", "", IFERROR(VLOOKUP(W4122, colorList!A:B,2,FALSE),""))</f>
        <v>fekete</v>
      </c>
    </row>
    <row r="4123" spans="1:24" ht="27.75" customHeight="1" x14ac:dyDescent="0.25">
      <c r="A4123" s="1" t="s">
        <v>17132</v>
      </c>
      <c r="B4123" s="1" t="str">
        <f>TRIM(D4123)</f>
        <v>25,5'</v>
      </c>
      <c r="C4123" s="1" t="str">
        <f>IFERROR(VLOOKUP(TRIM(D4123), sizeList!A:B, 2, FALSE), "")</f>
        <v>25,5'</v>
      </c>
      <c r="D4123" s="1" t="s">
        <v>17133</v>
      </c>
      <c r="E4123" s="1" t="str">
        <f>TRIM(F4123)</f>
        <v>Waldhausen Comfort ugró nyereg</v>
      </c>
      <c r="F4123" s="1" t="s">
        <v>17130</v>
      </c>
      <c r="G4123" s="1" t="s">
        <v>17134</v>
      </c>
      <c r="H4123" s="1" t="s">
        <v>52</v>
      </c>
      <c r="I4123" s="1" t="s">
        <v>23</v>
      </c>
      <c r="J4123" s="1" t="str">
        <f>TRIM(I4123)</f>
        <v>Lófelszerelés</v>
      </c>
      <c r="K4123" s="1" t="s">
        <v>2962</v>
      </c>
      <c r="L4123" s="1" t="str">
        <f>TRIM(K4123)</f>
        <v>Nyereg és tartozékai</v>
      </c>
      <c r="M4123" s="1" t="s">
        <v>8281</v>
      </c>
      <c r="N4123" s="1" t="str">
        <f>TRIM(M4123)</f>
        <v>Nyereg</v>
      </c>
      <c r="O4123" s="1" t="s">
        <v>15166</v>
      </c>
      <c r="P4123" s="1" t="str">
        <f>TRIM(O4123)</f>
        <v>Ugró nyereg</v>
      </c>
      <c r="R4123" s="8">
        <v>4057962203204</v>
      </c>
      <c r="S4123" s="1">
        <v>589.95000000000005</v>
      </c>
      <c r="T4123" s="1" t="s">
        <v>26</v>
      </c>
      <c r="U4123" s="1">
        <v>6</v>
      </c>
      <c r="W4123" s="1" t="s">
        <v>136</v>
      </c>
      <c r="X4123" s="1" t="str">
        <f>IF(W4123="", "", IFERROR(VLOOKUP(W4123, colorList!A:B,2,FALSE),""))</f>
        <v>fekete</v>
      </c>
    </row>
    <row r="4124" spans="1:24" ht="27.75" customHeight="1" x14ac:dyDescent="0.25">
      <c r="A4124" s="1" t="s">
        <v>17135</v>
      </c>
      <c r="B4124" s="1" t="str">
        <f>TRIM(D4124)</f>
        <v>17,5'</v>
      </c>
      <c r="C4124" s="1" t="str">
        <f>IFERROR(VLOOKUP(TRIM(D4124), sizeList!A:B, 2, FALSE), "")</f>
        <v>17,5'</v>
      </c>
      <c r="D4124" s="1" t="s">
        <v>17129</v>
      </c>
      <c r="E4124" s="1" t="str">
        <f>TRIM(F4124)</f>
        <v>Waldhausen Comfort ugró nyereg</v>
      </c>
      <c r="F4124" s="1" t="s">
        <v>17130</v>
      </c>
      <c r="G4124" s="1" t="s">
        <v>17136</v>
      </c>
      <c r="H4124" s="1" t="s">
        <v>52</v>
      </c>
      <c r="I4124" s="1" t="s">
        <v>23</v>
      </c>
      <c r="J4124" s="1" t="str">
        <f>TRIM(I4124)</f>
        <v>Lófelszerelés</v>
      </c>
      <c r="K4124" s="1" t="s">
        <v>2962</v>
      </c>
      <c r="L4124" s="1" t="str">
        <f>TRIM(K4124)</f>
        <v>Nyereg és tartozékai</v>
      </c>
      <c r="M4124" s="1" t="s">
        <v>8281</v>
      </c>
      <c r="N4124" s="1" t="str">
        <f>TRIM(M4124)</f>
        <v>Nyereg</v>
      </c>
      <c r="O4124" s="1" t="s">
        <v>15166</v>
      </c>
      <c r="P4124" s="1" t="str">
        <f>TRIM(O4124)</f>
        <v>Ugró nyereg</v>
      </c>
      <c r="R4124" s="8">
        <v>4057962214040</v>
      </c>
      <c r="S4124" s="1">
        <v>589.95000000000005</v>
      </c>
      <c r="T4124" s="1" t="s">
        <v>26</v>
      </c>
      <c r="U4124" s="1">
        <v>6</v>
      </c>
      <c r="W4124" s="1" t="s">
        <v>490</v>
      </c>
      <c r="X4124" s="1" t="str">
        <f>IF(W4124="", "", IFERROR(VLOOKUP(W4124, colorList!A:B,2,FALSE),""))</f>
        <v>barna</v>
      </c>
    </row>
    <row r="4125" spans="1:24" ht="27.75" customHeight="1" x14ac:dyDescent="0.25">
      <c r="A4125" s="1" t="s">
        <v>17141</v>
      </c>
      <c r="B4125" s="1" t="str">
        <f>TRIM(D4125)</f>
        <v>17,5'</v>
      </c>
      <c r="C4125" s="1" t="str">
        <f>IFERROR(VLOOKUP(TRIM(D4125), sizeList!A:B, 2, FALSE), "")</f>
        <v>17,5'</v>
      </c>
      <c r="D4125" s="1" t="s">
        <v>17129</v>
      </c>
      <c r="E4125" s="1" t="str">
        <f>TRIM(F4125)</f>
        <v>Waldhausen Comfort univerzális nyereg</v>
      </c>
      <c r="F4125" s="1" t="s">
        <v>17139</v>
      </c>
      <c r="G4125" s="1" t="s">
        <v>17142</v>
      </c>
      <c r="H4125" s="1" t="s">
        <v>52</v>
      </c>
      <c r="I4125" s="1" t="s">
        <v>23</v>
      </c>
      <c r="J4125" s="1" t="str">
        <f>TRIM(I4125)</f>
        <v>Lófelszerelés</v>
      </c>
      <c r="K4125" s="1" t="s">
        <v>2962</v>
      </c>
      <c r="L4125" s="1" t="str">
        <f>TRIM(K4125)</f>
        <v>Nyereg és tartozékai</v>
      </c>
      <c r="M4125" s="1" t="s">
        <v>8281</v>
      </c>
      <c r="N4125" s="1" t="str">
        <f>TRIM(M4125)</f>
        <v>Nyereg</v>
      </c>
      <c r="O4125" s="1" t="s">
        <v>14072</v>
      </c>
      <c r="P4125" s="1" t="str">
        <f>TRIM(O4125)</f>
        <v>Univerzális nyereg</v>
      </c>
      <c r="R4125" s="8">
        <v>4043969393260</v>
      </c>
      <c r="S4125" s="1">
        <v>589.95000000000005</v>
      </c>
      <c r="T4125" s="1" t="s">
        <v>26</v>
      </c>
      <c r="U4125" s="1">
        <v>6</v>
      </c>
      <c r="W4125" s="1" t="s">
        <v>136</v>
      </c>
      <c r="X4125" s="1" t="str">
        <f>IF(W4125="", "", IFERROR(VLOOKUP(W4125, colorList!A:B,2,FALSE),""))</f>
        <v>fekete</v>
      </c>
    </row>
    <row r="4126" spans="1:24" ht="27.75" customHeight="1" x14ac:dyDescent="0.25">
      <c r="A4126" s="1" t="s">
        <v>17143</v>
      </c>
      <c r="B4126" s="1" t="str">
        <f>TRIM(D4126)</f>
        <v>17,5'</v>
      </c>
      <c r="C4126" s="1" t="str">
        <f>IFERROR(VLOOKUP(TRIM(D4126), sizeList!A:B, 2, FALSE), "")</f>
        <v>17,5'</v>
      </c>
      <c r="D4126" s="1" t="s">
        <v>17129</v>
      </c>
      <c r="E4126" s="1" t="str">
        <f>TRIM(F4126)</f>
        <v>Waldhausen Comfort univerzális nyereg</v>
      </c>
      <c r="F4126" s="1" t="s">
        <v>17139</v>
      </c>
      <c r="G4126" s="1" t="s">
        <v>17144</v>
      </c>
      <c r="H4126" s="1" t="s">
        <v>52</v>
      </c>
      <c r="I4126" s="1" t="s">
        <v>23</v>
      </c>
      <c r="J4126" s="1" t="str">
        <f>TRIM(I4126)</f>
        <v>Lófelszerelés</v>
      </c>
      <c r="K4126" s="1" t="s">
        <v>2962</v>
      </c>
      <c r="L4126" s="1" t="str">
        <f>TRIM(K4126)</f>
        <v>Nyereg és tartozékai</v>
      </c>
      <c r="M4126" s="1" t="s">
        <v>8281</v>
      </c>
      <c r="N4126" s="1" t="str">
        <f>TRIM(M4126)</f>
        <v>Nyereg</v>
      </c>
      <c r="O4126" s="1" t="s">
        <v>14072</v>
      </c>
      <c r="P4126" s="1" t="str">
        <f>TRIM(O4126)</f>
        <v>Univerzális nyereg</v>
      </c>
      <c r="R4126" s="8">
        <v>4057962126077</v>
      </c>
      <c r="S4126" s="1">
        <v>589.95000000000005</v>
      </c>
      <c r="T4126" s="1" t="s">
        <v>26</v>
      </c>
      <c r="U4126" s="1">
        <v>6</v>
      </c>
      <c r="W4126" s="1" t="s">
        <v>490</v>
      </c>
      <c r="X4126" s="1" t="str">
        <f>IF(W4126="", "", IFERROR(VLOOKUP(W4126, colorList!A:B,2,FALSE),""))</f>
        <v>barna</v>
      </c>
    </row>
    <row r="4127" spans="1:24" ht="27.75" customHeight="1" x14ac:dyDescent="0.25">
      <c r="A4127" s="1" t="s">
        <v>17137</v>
      </c>
      <c r="B4127" s="1" t="str">
        <f>TRIM(D4127)</f>
        <v>16,5'</v>
      </c>
      <c r="C4127" s="1" t="str">
        <f>IFERROR(VLOOKUP(TRIM(D4127), sizeList!A:B, 2, FALSE), "")</f>
        <v>16,5'</v>
      </c>
      <c r="D4127" s="1" t="s">
        <v>17138</v>
      </c>
      <c r="E4127" s="1" t="str">
        <f>TRIM(F4127)</f>
        <v>Waldhausen Comfort univerzális nyereg</v>
      </c>
      <c r="F4127" s="1" t="s">
        <v>17139</v>
      </c>
      <c r="G4127" s="1" t="s">
        <v>17140</v>
      </c>
      <c r="H4127" s="1" t="s">
        <v>52</v>
      </c>
      <c r="I4127" s="1" t="s">
        <v>23</v>
      </c>
      <c r="J4127" s="1" t="str">
        <f>TRIM(I4127)</f>
        <v>Lófelszerelés</v>
      </c>
      <c r="K4127" s="1" t="s">
        <v>2962</v>
      </c>
      <c r="L4127" s="1" t="str">
        <f>TRIM(K4127)</f>
        <v>Nyereg és tartozékai</v>
      </c>
      <c r="M4127" s="1" t="s">
        <v>8281</v>
      </c>
      <c r="N4127" s="1" t="str">
        <f>TRIM(M4127)</f>
        <v>Nyereg</v>
      </c>
      <c r="O4127" s="1" t="s">
        <v>14072</v>
      </c>
      <c r="P4127" s="1" t="str">
        <f>TRIM(O4127)</f>
        <v>Univerzális nyereg</v>
      </c>
      <c r="R4127" s="8">
        <v>4057962214057</v>
      </c>
      <c r="S4127" s="1">
        <v>589.95000000000005</v>
      </c>
      <c r="T4127" s="1" t="s">
        <v>26</v>
      </c>
      <c r="U4127" s="1">
        <v>6</v>
      </c>
      <c r="W4127" s="1" t="s">
        <v>136</v>
      </c>
      <c r="X4127" s="1" t="str">
        <f>IF(W4127="", "", IFERROR(VLOOKUP(W4127, colorList!A:B,2,FALSE),""))</f>
        <v>fekete</v>
      </c>
    </row>
    <row r="4128" spans="1:24" ht="27.75" customHeight="1" x14ac:dyDescent="0.25">
      <c r="A4128" s="1" t="s">
        <v>17157</v>
      </c>
      <c r="B4128" s="1" t="str">
        <f>TRIM(D4128)</f>
        <v>15,5'</v>
      </c>
      <c r="C4128" s="1" t="str">
        <f>IFERROR(VLOOKUP(TRIM(D4128), sizeList!A:B, 2, FALSE), "")</f>
        <v>15,5'</v>
      </c>
      <c r="D4128" s="1" t="s">
        <v>17158</v>
      </c>
      <c r="E4128" s="1" t="str">
        <f>TRIM(F4128)</f>
        <v>Waldhausen Comfort univerzális nyereg, póni</v>
      </c>
      <c r="F4128" s="1" t="s">
        <v>17159</v>
      </c>
      <c r="G4128" s="1" t="s">
        <v>17160</v>
      </c>
      <c r="H4128" s="1" t="s">
        <v>52</v>
      </c>
      <c r="I4128" s="1" t="s">
        <v>23</v>
      </c>
      <c r="J4128" s="1" t="str">
        <f>TRIM(I4128)</f>
        <v>Lófelszerelés</v>
      </c>
      <c r="K4128" s="1" t="s">
        <v>2962</v>
      </c>
      <c r="L4128" s="1" t="str">
        <f>TRIM(K4128)</f>
        <v>Nyereg és tartozékai</v>
      </c>
      <c r="M4128" s="1" t="s">
        <v>8281</v>
      </c>
      <c r="N4128" s="1" t="str">
        <f>TRIM(M4128)</f>
        <v>Nyereg</v>
      </c>
      <c r="O4128" s="1" t="s">
        <v>14072</v>
      </c>
      <c r="P4128" s="1" t="str">
        <f>TRIM(O4128)</f>
        <v>Univerzális nyereg</v>
      </c>
      <c r="R4128" s="8">
        <v>4057962094888</v>
      </c>
      <c r="S4128" s="1">
        <v>569.95000000000005</v>
      </c>
      <c r="T4128" s="1" t="s">
        <v>26</v>
      </c>
      <c r="U4128" s="1">
        <v>6</v>
      </c>
      <c r="W4128" s="1" t="s">
        <v>136</v>
      </c>
      <c r="X4128" s="1" t="str">
        <f>IF(W4128="", "", IFERROR(VLOOKUP(W4128, colorList!A:B,2,FALSE),""))</f>
        <v>fekete</v>
      </c>
    </row>
    <row r="4129" spans="1:24" ht="27.75" customHeight="1" x14ac:dyDescent="0.25">
      <c r="A4129" s="1" t="s">
        <v>9857</v>
      </c>
      <c r="B4129" s="1" t="str">
        <f>TRIM(D4129)</f>
        <v>125 cm</v>
      </c>
      <c r="C4129" s="1" t="str">
        <f>IFERROR(VLOOKUP(TRIM(D4129), sizeList!A:B, 2, FALSE), "")</f>
        <v>125 cm</v>
      </c>
      <c r="D4129" s="1" t="s">
        <v>138</v>
      </c>
      <c r="E4129" s="1" t="str">
        <f>TRIM(F4129)</f>
        <v>Waldhausen Comfort Western légytakaró lovagláshoz</v>
      </c>
      <c r="F4129" s="1" t="s">
        <v>7215</v>
      </c>
      <c r="G4129" s="1" t="s">
        <v>7216</v>
      </c>
      <c r="H4129" s="1" t="s">
        <v>52</v>
      </c>
      <c r="I4129" s="1" t="s">
        <v>23</v>
      </c>
      <c r="J4129" s="1" t="str">
        <f>TRIM(I4129)</f>
        <v>Lófelszerelés</v>
      </c>
      <c r="K4129" s="1" t="s">
        <v>133</v>
      </c>
      <c r="L4129" s="1" t="str">
        <f>TRIM(K4129)</f>
        <v>Lótakaró</v>
      </c>
      <c r="M4129" s="1" t="s">
        <v>7015</v>
      </c>
      <c r="N4129" s="1" t="str">
        <f>TRIM(M4129)</f>
        <v>Légytakaró</v>
      </c>
      <c r="P4129" s="1" t="str">
        <f>TRIM(O4129)</f>
        <v/>
      </c>
      <c r="Q4129" s="18" t="s">
        <v>7217</v>
      </c>
      <c r="R4129" s="8">
        <v>4057962210684</v>
      </c>
      <c r="S4129" s="1">
        <v>29.95</v>
      </c>
      <c r="T4129" s="1" t="s">
        <v>26</v>
      </c>
      <c r="U4129" s="1">
        <v>2.4</v>
      </c>
      <c r="V4129" s="1" t="s">
        <v>7218</v>
      </c>
      <c r="W4129" s="1" t="s">
        <v>370</v>
      </c>
      <c r="X4129" s="1" t="str">
        <f>IF(W4129="", "", IFERROR(VLOOKUP(W4129, colorList!A:B,2,FALSE),""))</f>
        <v>éjkék</v>
      </c>
    </row>
    <row r="4130" spans="1:24" ht="27.75" customHeight="1" x14ac:dyDescent="0.25">
      <c r="A4130" s="1" t="s">
        <v>9858</v>
      </c>
      <c r="B4130" s="1" t="str">
        <f>TRIM(D4130)</f>
        <v>135 cm</v>
      </c>
      <c r="C4130" s="1" t="str">
        <f>IFERROR(VLOOKUP(TRIM(D4130), sizeList!A:B, 2, FALSE), "")</f>
        <v>135 cm</v>
      </c>
      <c r="D4130" s="1" t="s">
        <v>141</v>
      </c>
      <c r="E4130" s="1" t="str">
        <f>TRIM(F4130)</f>
        <v>Waldhausen Comfort Western légytakaró lovagláshoz</v>
      </c>
      <c r="F4130" s="1" t="s">
        <v>7215</v>
      </c>
      <c r="G4130" s="1" t="s">
        <v>7219</v>
      </c>
      <c r="H4130" s="1" t="s">
        <v>52</v>
      </c>
      <c r="I4130" s="1" t="s">
        <v>23</v>
      </c>
      <c r="J4130" s="1" t="str">
        <f>TRIM(I4130)</f>
        <v>Lófelszerelés</v>
      </c>
      <c r="K4130" s="1" t="s">
        <v>133</v>
      </c>
      <c r="L4130" s="1" t="str">
        <f>TRIM(K4130)</f>
        <v>Lótakaró</v>
      </c>
      <c r="M4130" s="1" t="s">
        <v>7015</v>
      </c>
      <c r="N4130" s="1" t="str">
        <f>TRIM(M4130)</f>
        <v>Légytakaró</v>
      </c>
      <c r="P4130" s="1" t="str">
        <f>TRIM(O4130)</f>
        <v/>
      </c>
      <c r="Q4130" s="18" t="s">
        <v>7217</v>
      </c>
      <c r="R4130" s="8">
        <v>4057962210691</v>
      </c>
      <c r="S4130" s="1">
        <v>29.95</v>
      </c>
      <c r="T4130" s="1" t="s">
        <v>26</v>
      </c>
      <c r="U4130" s="1">
        <v>2.4</v>
      </c>
      <c r="V4130" s="1" t="s">
        <v>7218</v>
      </c>
      <c r="W4130" s="1" t="s">
        <v>370</v>
      </c>
      <c r="X4130" s="1" t="str">
        <f>IF(W4130="", "", IFERROR(VLOOKUP(W4130, colorList!A:B,2,FALSE),""))</f>
        <v>éjkék</v>
      </c>
    </row>
    <row r="4131" spans="1:24" ht="27.75" customHeight="1" x14ac:dyDescent="0.25">
      <c r="A4131" s="1" t="s">
        <v>9859</v>
      </c>
      <c r="B4131" s="1" t="str">
        <f>TRIM(D4131)</f>
        <v>145 cm</v>
      </c>
      <c r="C4131" s="1" t="str">
        <f>IFERROR(VLOOKUP(TRIM(D4131), sizeList!A:B, 2, FALSE), "")</f>
        <v>145 cm</v>
      </c>
      <c r="D4131" s="1" t="s">
        <v>144</v>
      </c>
      <c r="E4131" s="1" t="str">
        <f>TRIM(F4131)</f>
        <v>Waldhausen Comfort Western légytakaró lovagláshoz</v>
      </c>
      <c r="F4131" s="1" t="s">
        <v>7215</v>
      </c>
      <c r="G4131" s="1" t="s">
        <v>7220</v>
      </c>
      <c r="H4131" s="1" t="s">
        <v>52</v>
      </c>
      <c r="I4131" s="1" t="s">
        <v>23</v>
      </c>
      <c r="J4131" s="1" t="str">
        <f>TRIM(I4131)</f>
        <v>Lófelszerelés</v>
      </c>
      <c r="K4131" s="1" t="s">
        <v>133</v>
      </c>
      <c r="L4131" s="1" t="str">
        <f>TRIM(K4131)</f>
        <v>Lótakaró</v>
      </c>
      <c r="M4131" s="1" t="s">
        <v>7015</v>
      </c>
      <c r="N4131" s="1" t="str">
        <f>TRIM(M4131)</f>
        <v>Légytakaró</v>
      </c>
      <c r="P4131" s="1" t="str">
        <f>TRIM(O4131)</f>
        <v/>
      </c>
      <c r="Q4131" s="18" t="s">
        <v>7217</v>
      </c>
      <c r="R4131" s="8">
        <v>4057962210707</v>
      </c>
      <c r="S4131" s="1">
        <v>29.95</v>
      </c>
      <c r="T4131" s="1" t="s">
        <v>26</v>
      </c>
      <c r="U4131" s="1">
        <v>2.4</v>
      </c>
      <c r="V4131" s="1" t="s">
        <v>7218</v>
      </c>
      <c r="W4131" s="1" t="s">
        <v>370</v>
      </c>
      <c r="X4131" s="1" t="str">
        <f>IF(W4131="", "", IFERROR(VLOOKUP(W4131, colorList!A:B,2,FALSE),""))</f>
        <v>éjkék</v>
      </c>
    </row>
    <row r="4132" spans="1:24" ht="27.75" customHeight="1" x14ac:dyDescent="0.25">
      <c r="A4132" s="1" t="s">
        <v>9860</v>
      </c>
      <c r="B4132" s="1" t="str">
        <f>TRIM(D4132)</f>
        <v>155 cm</v>
      </c>
      <c r="C4132" s="1" t="str">
        <f>IFERROR(VLOOKUP(TRIM(D4132), sizeList!A:B, 2, FALSE), "")</f>
        <v>155 cm</v>
      </c>
      <c r="D4132" s="1" t="s">
        <v>147</v>
      </c>
      <c r="E4132" s="1" t="str">
        <f>TRIM(F4132)</f>
        <v>Waldhausen Comfort Western légytakaró lovagláshoz</v>
      </c>
      <c r="F4132" s="1" t="s">
        <v>7215</v>
      </c>
      <c r="G4132" s="1" t="s">
        <v>7221</v>
      </c>
      <c r="H4132" s="1" t="s">
        <v>52</v>
      </c>
      <c r="I4132" s="1" t="s">
        <v>23</v>
      </c>
      <c r="J4132" s="1" t="str">
        <f>TRIM(I4132)</f>
        <v>Lófelszerelés</v>
      </c>
      <c r="K4132" s="1" t="s">
        <v>133</v>
      </c>
      <c r="L4132" s="1" t="str">
        <f>TRIM(K4132)</f>
        <v>Lótakaró</v>
      </c>
      <c r="M4132" s="1" t="s">
        <v>7015</v>
      </c>
      <c r="N4132" s="1" t="str">
        <f>TRIM(M4132)</f>
        <v>Légytakaró</v>
      </c>
      <c r="P4132" s="1" t="str">
        <f>TRIM(O4132)</f>
        <v/>
      </c>
      <c r="Q4132" s="18" t="s">
        <v>7217</v>
      </c>
      <c r="R4132" s="8">
        <v>4057962210714</v>
      </c>
      <c r="S4132" s="1">
        <v>29.95</v>
      </c>
      <c r="T4132" s="1" t="s">
        <v>26</v>
      </c>
      <c r="U4132" s="1">
        <v>2.4</v>
      </c>
      <c r="V4132" s="1" t="s">
        <v>7218</v>
      </c>
      <c r="W4132" s="1" t="s">
        <v>370</v>
      </c>
      <c r="X4132" s="1" t="str">
        <f>IF(W4132="", "", IFERROR(VLOOKUP(W4132, colorList!A:B,2,FALSE),""))</f>
        <v>éjkék</v>
      </c>
    </row>
    <row r="4133" spans="1:24" ht="27.75" customHeight="1" x14ac:dyDescent="0.25">
      <c r="A4133" s="1" t="s">
        <v>2290</v>
      </c>
      <c r="B4133" s="1" t="str">
        <f>TRIM(D4133)</f>
        <v>WB</v>
      </c>
      <c r="C4133" s="1" t="str">
        <f>IFERROR(VLOOKUP(TRIM(D4133), sizeList!A:B, 2, FALSE), "")</f>
        <v>Full</v>
      </c>
      <c r="D4133" s="1" t="s">
        <v>226</v>
      </c>
      <c r="E4133" s="1" t="str">
        <f>TRIM(F4133)</f>
        <v>Waldhausen Competition fülvédő</v>
      </c>
      <c r="F4133" s="1" t="s">
        <v>2284</v>
      </c>
      <c r="G4133" s="1" t="s">
        <v>2291</v>
      </c>
      <c r="H4133" s="1" t="s">
        <v>52</v>
      </c>
      <c r="I4133" s="1" t="s">
        <v>23</v>
      </c>
      <c r="J4133" s="1" t="str">
        <f>TRIM(I4133)</f>
        <v>Lófelszerelés</v>
      </c>
      <c r="K4133" s="1" t="s">
        <v>2286</v>
      </c>
      <c r="L4133" s="1" t="str">
        <f>TRIM(K4133)</f>
        <v>Légy elleni védelem</v>
      </c>
      <c r="M4133" s="1" t="s">
        <v>2287</v>
      </c>
      <c r="N4133" s="1" t="str">
        <f>TRIM(M4133)</f>
        <v>Fülvédő</v>
      </c>
      <c r="P4133" s="1" t="str">
        <f>TRIM(O4133)</f>
        <v/>
      </c>
      <c r="Q4133" s="18" t="s">
        <v>2288</v>
      </c>
      <c r="R4133" s="8">
        <v>4057962000582</v>
      </c>
      <c r="S4133" s="1">
        <v>17.95</v>
      </c>
      <c r="T4133" s="1" t="s">
        <v>26</v>
      </c>
      <c r="U4133" s="1">
        <v>9.8000000000000004E-2</v>
      </c>
      <c r="V4133" s="1" t="s">
        <v>2289</v>
      </c>
      <c r="W4133" s="1" t="s">
        <v>1533</v>
      </c>
      <c r="X4133" s="1" t="str">
        <f>IF(W4133="", "", IFERROR(VLOOKUP(W4133, colorList!A:B,2,FALSE),""))</f>
        <v>fekete/fekete</v>
      </c>
    </row>
    <row r="4134" spans="1:24" ht="27.75" customHeight="1" x14ac:dyDescent="0.25">
      <c r="A4134" s="1" t="s">
        <v>2283</v>
      </c>
      <c r="B4134" s="1" t="str">
        <f>TRIM(D4134)</f>
        <v>WB</v>
      </c>
      <c r="C4134" s="1" t="str">
        <f>IFERROR(VLOOKUP(TRIM(D4134), sizeList!A:B, 2, FALSE), "")</f>
        <v>Full</v>
      </c>
      <c r="D4134" s="1" t="s">
        <v>226</v>
      </c>
      <c r="E4134" s="1" t="str">
        <f>TRIM(F4134)</f>
        <v>Waldhausen Competition fülvédő</v>
      </c>
      <c r="F4134" s="1" t="s">
        <v>2284</v>
      </c>
      <c r="G4134" s="1" t="s">
        <v>2285</v>
      </c>
      <c r="H4134" s="1" t="s">
        <v>52</v>
      </c>
      <c r="I4134" s="1" t="s">
        <v>23</v>
      </c>
      <c r="J4134" s="1" t="str">
        <f>TRIM(I4134)</f>
        <v>Lófelszerelés</v>
      </c>
      <c r="K4134" s="1" t="s">
        <v>2286</v>
      </c>
      <c r="L4134" s="1" t="str">
        <f>TRIM(K4134)</f>
        <v>Légy elleni védelem</v>
      </c>
      <c r="M4134" s="1" t="s">
        <v>2287</v>
      </c>
      <c r="N4134" s="1" t="str">
        <f>TRIM(M4134)</f>
        <v>Fülvédő</v>
      </c>
      <c r="P4134" s="1" t="str">
        <f>TRIM(O4134)</f>
        <v/>
      </c>
      <c r="Q4134" s="18" t="s">
        <v>2288</v>
      </c>
      <c r="R4134" s="8">
        <v>4057962000629</v>
      </c>
      <c r="S4134" s="1">
        <v>17.95</v>
      </c>
      <c r="T4134" s="1" t="s">
        <v>26</v>
      </c>
      <c r="U4134" s="1">
        <v>9.8000000000000004E-2</v>
      </c>
      <c r="V4134" s="1" t="s">
        <v>2289</v>
      </c>
      <c r="W4134" s="1" t="s">
        <v>210</v>
      </c>
      <c r="X4134" s="1" t="str">
        <f>IF(W4134="", "", IFERROR(VLOOKUP(W4134, colorList!A:B,2,FALSE),""))</f>
        <v>fehér</v>
      </c>
    </row>
    <row r="4135" spans="1:24" ht="27.75" customHeight="1" x14ac:dyDescent="0.25">
      <c r="A4135" s="1" t="s">
        <v>2292</v>
      </c>
      <c r="B4135" s="1" t="str">
        <f>TRIM(D4135)</f>
        <v>WB</v>
      </c>
      <c r="C4135" s="1" t="str">
        <f>IFERROR(VLOOKUP(TRIM(D4135), sizeList!A:B, 2, FALSE), "")</f>
        <v>Full</v>
      </c>
      <c r="D4135" s="1" t="s">
        <v>226</v>
      </c>
      <c r="E4135" s="1" t="str">
        <f>TRIM(F4135)</f>
        <v>Waldhausen Competition fülvédő</v>
      </c>
      <c r="F4135" s="1" t="s">
        <v>2284</v>
      </c>
      <c r="G4135" s="1" t="s">
        <v>2293</v>
      </c>
      <c r="H4135" s="1" t="s">
        <v>52</v>
      </c>
      <c r="I4135" s="1" t="s">
        <v>23</v>
      </c>
      <c r="J4135" s="1" t="str">
        <f>TRIM(I4135)</f>
        <v>Lófelszerelés</v>
      </c>
      <c r="K4135" s="1" t="s">
        <v>2286</v>
      </c>
      <c r="L4135" s="1" t="str">
        <f>TRIM(K4135)</f>
        <v>Légy elleni védelem</v>
      </c>
      <c r="M4135" s="1" t="s">
        <v>2287</v>
      </c>
      <c r="N4135" s="1" t="str">
        <f>TRIM(M4135)</f>
        <v>Fülvédő</v>
      </c>
      <c r="P4135" s="1" t="str">
        <f>TRIM(O4135)</f>
        <v/>
      </c>
      <c r="Q4135" s="18" t="s">
        <v>2288</v>
      </c>
      <c r="R4135" s="8">
        <v>4057962057517</v>
      </c>
      <c r="S4135" s="1">
        <v>17.95</v>
      </c>
      <c r="T4135" s="1" t="s">
        <v>26</v>
      </c>
      <c r="U4135" s="1">
        <v>9.8000000000000004E-2</v>
      </c>
      <c r="V4135" s="1" t="s">
        <v>2289</v>
      </c>
      <c r="W4135" s="1" t="s">
        <v>1434</v>
      </c>
      <c r="X4135" s="1" t="str">
        <f>IF(W4135="", "", IFERROR(VLOOKUP(W4135, colorList!A:B,2,FALSE),""))</f>
        <v>hamuszürke</v>
      </c>
    </row>
    <row r="4136" spans="1:24" ht="27.75" customHeight="1" x14ac:dyDescent="0.25">
      <c r="A4136" s="1" t="s">
        <v>2299</v>
      </c>
      <c r="B4136" s="1" t="str">
        <f>TRIM(D4136)</f>
        <v>WB</v>
      </c>
      <c r="C4136" s="1" t="str">
        <f>IFERROR(VLOOKUP(TRIM(D4136), sizeList!A:B, 2, FALSE), "")</f>
        <v>Full</v>
      </c>
      <c r="D4136" s="1" t="s">
        <v>226</v>
      </c>
      <c r="E4136" s="1" t="str">
        <f>TRIM(F4136)</f>
        <v>Waldhausen Competition fülvédő</v>
      </c>
      <c r="F4136" s="1" t="s">
        <v>2284</v>
      </c>
      <c r="G4136" s="1" t="s">
        <v>2300</v>
      </c>
      <c r="H4136" s="1" t="s">
        <v>52</v>
      </c>
      <c r="I4136" s="1" t="s">
        <v>23</v>
      </c>
      <c r="J4136" s="1" t="str">
        <f>TRIM(I4136)</f>
        <v>Lófelszerelés</v>
      </c>
      <c r="K4136" s="1" t="s">
        <v>2286</v>
      </c>
      <c r="L4136" s="1" t="str">
        <f>TRIM(K4136)</f>
        <v>Légy elleni védelem</v>
      </c>
      <c r="M4136" s="1" t="s">
        <v>2287</v>
      </c>
      <c r="N4136" s="1" t="str">
        <f>TRIM(M4136)</f>
        <v>Fülvédő</v>
      </c>
      <c r="P4136" s="1" t="str">
        <f>TRIM(O4136)</f>
        <v/>
      </c>
      <c r="Q4136" s="18" t="s">
        <v>2288</v>
      </c>
      <c r="R4136" s="8">
        <v>4057962067134</v>
      </c>
      <c r="S4136" s="1">
        <v>17.95</v>
      </c>
      <c r="T4136" s="1" t="s">
        <v>26</v>
      </c>
      <c r="U4136" s="1">
        <v>9.8000000000000004E-2</v>
      </c>
      <c r="V4136" s="1" t="s">
        <v>2289</v>
      </c>
      <c r="W4136" s="1" t="s">
        <v>370</v>
      </c>
      <c r="X4136" s="1" t="str">
        <f>IF(W4136="", "", IFERROR(VLOOKUP(W4136, colorList!A:B,2,FALSE),""))</f>
        <v>éjkék</v>
      </c>
    </row>
    <row r="4137" spans="1:24" ht="27.75" customHeight="1" x14ac:dyDescent="0.25">
      <c r="A4137" s="1" t="s">
        <v>2301</v>
      </c>
      <c r="B4137" s="1" t="str">
        <f>TRIM(D4137)</f>
        <v>WB</v>
      </c>
      <c r="C4137" s="1" t="str">
        <f>IFERROR(VLOOKUP(TRIM(D4137), sizeList!A:B, 2, FALSE), "")</f>
        <v>Full</v>
      </c>
      <c r="D4137" s="1" t="s">
        <v>226</v>
      </c>
      <c r="E4137" s="1" t="str">
        <f>TRIM(F4137)</f>
        <v>Waldhausen Competition fülvédő</v>
      </c>
      <c r="F4137" s="1" t="s">
        <v>2284</v>
      </c>
      <c r="G4137" s="1" t="s">
        <v>2302</v>
      </c>
      <c r="H4137" s="1" t="s">
        <v>52</v>
      </c>
      <c r="I4137" s="1" t="s">
        <v>23</v>
      </c>
      <c r="J4137" s="1" t="str">
        <f>TRIM(I4137)</f>
        <v>Lófelszerelés</v>
      </c>
      <c r="K4137" s="1" t="s">
        <v>2286</v>
      </c>
      <c r="L4137" s="1" t="str">
        <f>TRIM(K4137)</f>
        <v>Légy elleni védelem</v>
      </c>
      <c r="M4137" s="1" t="s">
        <v>2287</v>
      </c>
      <c r="N4137" s="1" t="str">
        <f>TRIM(M4137)</f>
        <v>Fülvédő</v>
      </c>
      <c r="P4137" s="1" t="str">
        <f>TRIM(O4137)</f>
        <v/>
      </c>
      <c r="Q4137" s="18" t="s">
        <v>2288</v>
      </c>
      <c r="R4137" s="8">
        <v>4057962180857</v>
      </c>
      <c r="S4137" s="1">
        <v>17.95</v>
      </c>
      <c r="T4137" s="1" t="s">
        <v>26</v>
      </c>
      <c r="U4137" s="1">
        <v>9.8000000000000004E-2</v>
      </c>
      <c r="V4137" s="1" t="s">
        <v>2289</v>
      </c>
      <c r="W4137" s="1" t="s">
        <v>234</v>
      </c>
      <c r="X4137" s="1" t="str">
        <f>IF(W4137="", "", IFERROR(VLOOKUP(W4137, colorList!A:B,2,FALSE),""))</f>
        <v>fenyő zöld</v>
      </c>
    </row>
    <row r="4138" spans="1:24" ht="27.75" customHeight="1" x14ac:dyDescent="0.25">
      <c r="A4138" s="1" t="s">
        <v>2294</v>
      </c>
      <c r="B4138" s="1" t="str">
        <f>TRIM(D4138)</f>
        <v>WB</v>
      </c>
      <c r="C4138" s="1" t="str">
        <f>IFERROR(VLOOKUP(TRIM(D4138), sizeList!A:B, 2, FALSE), "")</f>
        <v>Full</v>
      </c>
      <c r="D4138" s="1" t="s">
        <v>226</v>
      </c>
      <c r="E4138" s="1" t="str">
        <f>TRIM(F4138)</f>
        <v>Waldhausen Competition fülvédő</v>
      </c>
      <c r="F4138" s="1" t="s">
        <v>2284</v>
      </c>
      <c r="G4138" s="1" t="s">
        <v>2295</v>
      </c>
      <c r="H4138" s="1" t="s">
        <v>52</v>
      </c>
      <c r="I4138" s="1" t="s">
        <v>23</v>
      </c>
      <c r="J4138" s="1" t="str">
        <f>TRIM(I4138)</f>
        <v>Lófelszerelés</v>
      </c>
      <c r="K4138" s="1" t="s">
        <v>2286</v>
      </c>
      <c r="L4138" s="1" t="str">
        <f>TRIM(K4138)</f>
        <v>Légy elleni védelem</v>
      </c>
      <c r="M4138" s="1" t="s">
        <v>2287</v>
      </c>
      <c r="N4138" s="1" t="str">
        <f>TRIM(M4138)</f>
        <v>Fülvédő</v>
      </c>
      <c r="P4138" s="1" t="str">
        <f>TRIM(O4138)</f>
        <v/>
      </c>
      <c r="Q4138" s="18" t="s">
        <v>2288</v>
      </c>
      <c r="R4138" s="8">
        <v>4057962217027</v>
      </c>
      <c r="S4138" s="1">
        <v>17.95</v>
      </c>
      <c r="T4138" s="1" t="s">
        <v>26</v>
      </c>
      <c r="U4138" s="1">
        <v>0.1</v>
      </c>
      <c r="V4138" s="1" t="s">
        <v>2289</v>
      </c>
      <c r="W4138" s="1" t="s">
        <v>2296</v>
      </c>
      <c r="X4138" s="1" t="str">
        <f>IF(W4138="", "", IFERROR(VLOOKUP(W4138, colorList!A:B,2,FALSE),""))</f>
        <v>burgundi vörös/ezüst</v>
      </c>
    </row>
    <row r="4139" spans="1:24" ht="27.75" customHeight="1" x14ac:dyDescent="0.25">
      <c r="A4139" s="1" t="s">
        <v>2297</v>
      </c>
      <c r="B4139" s="1" t="str">
        <f>TRIM(D4139)</f>
        <v>WB</v>
      </c>
      <c r="C4139" s="1" t="str">
        <f>IFERROR(VLOOKUP(TRIM(D4139), sizeList!A:B, 2, FALSE), "")</f>
        <v>Full</v>
      </c>
      <c r="D4139" s="1" t="s">
        <v>226</v>
      </c>
      <c r="E4139" s="1" t="str">
        <f>TRIM(F4139)</f>
        <v>Waldhausen Competition fülvédő</v>
      </c>
      <c r="F4139" s="1" t="s">
        <v>2284</v>
      </c>
      <c r="G4139" s="1" t="s">
        <v>2298</v>
      </c>
      <c r="H4139" s="1" t="s">
        <v>52</v>
      </c>
      <c r="I4139" s="1" t="s">
        <v>23</v>
      </c>
      <c r="J4139" s="1" t="str">
        <f>TRIM(I4139)</f>
        <v>Lófelszerelés</v>
      </c>
      <c r="K4139" s="1" t="s">
        <v>2286</v>
      </c>
      <c r="L4139" s="1" t="str">
        <f>TRIM(K4139)</f>
        <v>Légy elleni védelem</v>
      </c>
      <c r="M4139" s="1" t="s">
        <v>2287</v>
      </c>
      <c r="N4139" s="1" t="str">
        <f>TRIM(M4139)</f>
        <v>Fülvédő</v>
      </c>
      <c r="P4139" s="1" t="str">
        <f>TRIM(O4139)</f>
        <v/>
      </c>
      <c r="Q4139" s="18" t="s">
        <v>2288</v>
      </c>
      <c r="R4139" s="8">
        <v>4057962227101</v>
      </c>
      <c r="S4139" s="1">
        <v>17.95</v>
      </c>
      <c r="T4139" s="1" t="s">
        <v>26</v>
      </c>
      <c r="U4139" s="1">
        <v>6.5000000000000002E-2</v>
      </c>
      <c r="V4139" s="1" t="s">
        <v>2289</v>
      </c>
      <c r="W4139" s="1" t="s">
        <v>1521</v>
      </c>
      <c r="X4139" s="1" t="str">
        <f>IF(W4139="", "", IFERROR(VLOOKUP(W4139, colorList!A:B,2,FALSE),""))</f>
        <v>krétakék</v>
      </c>
    </row>
    <row r="4140" spans="1:24" ht="27.75" customHeight="1" x14ac:dyDescent="0.25">
      <c r="A4140" s="1" t="s">
        <v>15321</v>
      </c>
      <c r="B4140" s="1" t="str">
        <f>TRIM(D4140)</f>
        <v>WB</v>
      </c>
      <c r="C4140" s="1" t="str">
        <f>IFERROR(VLOOKUP(TRIM(D4140), sizeList!A:B, 2, FALSE), "")</f>
        <v>Full</v>
      </c>
      <c r="D4140" s="1" t="s">
        <v>223</v>
      </c>
      <c r="E4140" s="1" t="str">
        <f>TRIM(F4140)</f>
        <v>Waldhausen Competition fülvédő</v>
      </c>
      <c r="F4140" s="1" t="s">
        <v>2284</v>
      </c>
      <c r="G4140" s="1" t="s">
        <v>15322</v>
      </c>
      <c r="H4140" s="1" t="s">
        <v>52</v>
      </c>
      <c r="I4140" s="1" t="s">
        <v>23</v>
      </c>
      <c r="J4140" s="1" t="str">
        <f>TRIM(I4140)</f>
        <v>Lófelszerelés</v>
      </c>
      <c r="K4140" s="1" t="s">
        <v>2286</v>
      </c>
      <c r="L4140" s="1" t="str">
        <f>TRIM(K4140)</f>
        <v>Légy elleni védelem</v>
      </c>
      <c r="M4140" s="1" t="s">
        <v>2287</v>
      </c>
      <c r="N4140" s="1" t="str">
        <f>TRIM(M4140)</f>
        <v>Fülvédő</v>
      </c>
      <c r="P4140" s="1" t="str">
        <f>TRIM(O4140)</f>
        <v/>
      </c>
      <c r="Q4140" s="18" t="s">
        <v>15323</v>
      </c>
      <c r="R4140" s="8">
        <v>4057962239944</v>
      </c>
      <c r="S4140" s="1">
        <v>17.95</v>
      </c>
      <c r="T4140" s="1" t="s">
        <v>26</v>
      </c>
      <c r="X4140" s="1" t="str">
        <f>IF(W4140="", "", IFERROR(VLOOKUP(W4140, colorList!A:B,2,FALSE),""))</f>
        <v/>
      </c>
    </row>
    <row r="4141" spans="1:24" ht="27.75" customHeight="1" x14ac:dyDescent="0.25">
      <c r="A4141" s="1" t="s">
        <v>1435</v>
      </c>
      <c r="B4141" s="1" t="str">
        <f>TRIM(D4141)</f>
        <v>Dressur</v>
      </c>
      <c r="C4141" s="1" t="str">
        <f>IFERROR(VLOOKUP(TRIM(D4141), sizeList!A:B, 2, FALSE), "")</f>
        <v>Díjlovas</v>
      </c>
      <c r="D4141" s="1" t="s">
        <v>1428</v>
      </c>
      <c r="E4141" s="1" t="str">
        <f>TRIM(F4141)</f>
        <v>Waldhausen Competition nyeregalátét</v>
      </c>
      <c r="F4141" s="1" t="s">
        <v>1429</v>
      </c>
      <c r="G4141" s="1" t="s">
        <v>1436</v>
      </c>
      <c r="H4141" s="1" t="s">
        <v>52</v>
      </c>
      <c r="I4141" s="1" t="s">
        <v>23</v>
      </c>
      <c r="J4141" s="1" t="str">
        <f>TRIM(I4141)</f>
        <v>Lófelszerelés</v>
      </c>
      <c r="K4141" s="1" t="s">
        <v>1408</v>
      </c>
      <c r="L4141" s="1" t="str">
        <f>TRIM(K4141)</f>
        <v>Nyeregalátét</v>
      </c>
      <c r="M4141" s="1" t="s">
        <v>1409</v>
      </c>
      <c r="N4141" s="1" t="str">
        <f>TRIM(M4141)</f>
        <v>Díjlovas</v>
      </c>
      <c r="P4141" s="1" t="str">
        <f>TRIM(O4141)</f>
        <v/>
      </c>
      <c r="Q4141" s="18" t="s">
        <v>5278</v>
      </c>
      <c r="R4141" s="8">
        <v>4043969387092</v>
      </c>
      <c r="S4141" s="1">
        <v>47.95</v>
      </c>
      <c r="T4141" s="1" t="s">
        <v>26</v>
      </c>
      <c r="U4141" s="1">
        <v>0.80100000000000005</v>
      </c>
      <c r="V4141" s="1" t="s">
        <v>1431</v>
      </c>
      <c r="W4141" s="1" t="s">
        <v>210</v>
      </c>
      <c r="X4141" s="1" t="str">
        <f>IF(W4141="", "", IFERROR(VLOOKUP(W4141, colorList!A:B,2,FALSE),""))</f>
        <v>fehér</v>
      </c>
    </row>
    <row r="4142" spans="1:24" ht="27.75" customHeight="1" x14ac:dyDescent="0.25">
      <c r="A4142" s="1" t="s">
        <v>11331</v>
      </c>
      <c r="B4142" s="1" t="str">
        <f>TRIM(D4142)</f>
        <v>VSS</v>
      </c>
      <c r="C4142" s="1" t="str">
        <f>IFERROR(VLOOKUP(TRIM(D4142), sizeList!A:B, 2, FALSE), "")</f>
        <v>Ugró/univerzális</v>
      </c>
      <c r="D4142" s="1" t="s">
        <v>11310</v>
      </c>
      <c r="E4142" s="1" t="str">
        <f>TRIM(F4142)</f>
        <v>Waldhausen Competition nyeregalátét</v>
      </c>
      <c r="F4142" s="1" t="s">
        <v>1429</v>
      </c>
      <c r="G4142" s="1" t="s">
        <v>11332</v>
      </c>
      <c r="H4142" s="1" t="s">
        <v>52</v>
      </c>
      <c r="I4142" s="1" t="s">
        <v>23</v>
      </c>
      <c r="J4142" s="1" t="str">
        <f>TRIM(I4142)</f>
        <v>Lófelszerelés</v>
      </c>
      <c r="K4142" s="1" t="s">
        <v>1408</v>
      </c>
      <c r="L4142" s="1" t="str">
        <f>TRIM(K4142)</f>
        <v>Nyeregalátét</v>
      </c>
      <c r="M4142" s="1" t="s">
        <v>11122</v>
      </c>
      <c r="N4142" s="1" t="str">
        <f>TRIM(M4142)</f>
        <v>Univerzális/ugró</v>
      </c>
      <c r="P4142" s="1" t="str">
        <f>TRIM(O4142)</f>
        <v/>
      </c>
      <c r="Q4142" s="18" t="s">
        <v>5278</v>
      </c>
      <c r="R4142" s="8">
        <v>4043969387108</v>
      </c>
      <c r="S4142" s="1">
        <v>47.95</v>
      </c>
      <c r="T4142" s="1" t="s">
        <v>26</v>
      </c>
      <c r="U4142" s="1">
        <v>0.80100000000000005</v>
      </c>
      <c r="V4142" s="1" t="s">
        <v>1431</v>
      </c>
      <c r="W4142" s="1" t="s">
        <v>210</v>
      </c>
      <c r="X4142" s="1" t="str">
        <f>IF(W4142="", "", IFERROR(VLOOKUP(W4142, colorList!A:B,2,FALSE),""))</f>
        <v>fehér</v>
      </c>
    </row>
    <row r="4143" spans="1:24" ht="27.75" customHeight="1" x14ac:dyDescent="0.25">
      <c r="A4143" s="1" t="s">
        <v>1427</v>
      </c>
      <c r="B4143" s="1" t="str">
        <f>TRIM(D4143)</f>
        <v>Dressur</v>
      </c>
      <c r="C4143" s="1" t="str">
        <f>IFERROR(VLOOKUP(TRIM(D4143), sizeList!A:B, 2, FALSE), "")</f>
        <v>Díjlovas</v>
      </c>
      <c r="D4143" s="1" t="s">
        <v>1428</v>
      </c>
      <c r="E4143" s="1" t="str">
        <f>TRIM(F4143)</f>
        <v>Waldhausen Competition nyeregalátét</v>
      </c>
      <c r="F4143" s="1" t="s">
        <v>1429</v>
      </c>
      <c r="G4143" s="1" t="s">
        <v>1430</v>
      </c>
      <c r="H4143" s="1" t="s">
        <v>52</v>
      </c>
      <c r="I4143" s="1" t="s">
        <v>23</v>
      </c>
      <c r="J4143" s="1" t="str">
        <f>TRIM(I4143)</f>
        <v>Lófelszerelés</v>
      </c>
      <c r="K4143" s="1" t="s">
        <v>1408</v>
      </c>
      <c r="L4143" s="1" t="str">
        <f>TRIM(K4143)</f>
        <v>Nyeregalátét</v>
      </c>
      <c r="M4143" s="1" t="s">
        <v>1409</v>
      </c>
      <c r="N4143" s="1" t="str">
        <f>TRIM(M4143)</f>
        <v>Díjlovas</v>
      </c>
      <c r="P4143" s="1" t="str">
        <f>TRIM(O4143)</f>
        <v/>
      </c>
      <c r="Q4143" s="18" t="s">
        <v>5278</v>
      </c>
      <c r="R4143" s="8">
        <v>4043969393529</v>
      </c>
      <c r="S4143" s="1">
        <v>47.95</v>
      </c>
      <c r="T4143" s="1" t="s">
        <v>26</v>
      </c>
      <c r="U4143" s="1">
        <v>0.80100000000000005</v>
      </c>
      <c r="V4143" s="1" t="s">
        <v>1431</v>
      </c>
      <c r="W4143" s="1" t="s">
        <v>136</v>
      </c>
      <c r="X4143" s="1" t="str">
        <f>IF(W4143="", "", IFERROR(VLOOKUP(W4143, colorList!A:B,2,FALSE),""))</f>
        <v>fekete</v>
      </c>
    </row>
    <row r="4144" spans="1:24" ht="27.75" customHeight="1" x14ac:dyDescent="0.25">
      <c r="A4144" s="1" t="s">
        <v>11327</v>
      </c>
      <c r="B4144" s="1" t="str">
        <f>TRIM(D4144)</f>
        <v>VSS</v>
      </c>
      <c r="C4144" s="1" t="str">
        <f>IFERROR(VLOOKUP(TRIM(D4144), sizeList!A:B, 2, FALSE), "")</f>
        <v>Ugró/univerzális</v>
      </c>
      <c r="D4144" s="1" t="s">
        <v>11310</v>
      </c>
      <c r="E4144" s="1" t="str">
        <f>TRIM(F4144)</f>
        <v>Waldhausen Competition nyeregalátét</v>
      </c>
      <c r="F4144" s="1" t="s">
        <v>1429</v>
      </c>
      <c r="G4144" s="1" t="s">
        <v>11328</v>
      </c>
      <c r="H4144" s="1" t="s">
        <v>52</v>
      </c>
      <c r="I4144" s="1" t="s">
        <v>23</v>
      </c>
      <c r="J4144" s="1" t="str">
        <f>TRIM(I4144)</f>
        <v>Lófelszerelés</v>
      </c>
      <c r="K4144" s="1" t="s">
        <v>1408</v>
      </c>
      <c r="L4144" s="1" t="str">
        <f>TRIM(K4144)</f>
        <v>Nyeregalátét</v>
      </c>
      <c r="M4144" s="1" t="s">
        <v>11122</v>
      </c>
      <c r="N4144" s="1" t="str">
        <f>TRIM(M4144)</f>
        <v>Univerzális/ugró</v>
      </c>
      <c r="P4144" s="1" t="str">
        <f>TRIM(O4144)</f>
        <v/>
      </c>
      <c r="Q4144" s="18" t="s">
        <v>5278</v>
      </c>
      <c r="R4144" s="8">
        <v>4043969393536</v>
      </c>
      <c r="S4144" s="1">
        <v>47.95</v>
      </c>
      <c r="T4144" s="1" t="s">
        <v>26</v>
      </c>
      <c r="U4144" s="1">
        <v>0.80100000000000005</v>
      </c>
      <c r="V4144" s="1" t="s">
        <v>1431</v>
      </c>
      <c r="W4144" s="1" t="s">
        <v>136</v>
      </c>
      <c r="X4144" s="1" t="str">
        <f>IF(W4144="", "", IFERROR(VLOOKUP(W4144, colorList!A:B,2,FALSE),""))</f>
        <v>fekete</v>
      </c>
    </row>
    <row r="4145" spans="1:24" ht="27.75" customHeight="1" x14ac:dyDescent="0.25">
      <c r="A4145" s="1" t="s">
        <v>15314</v>
      </c>
      <c r="B4145" s="1" t="str">
        <f>TRIM(D4145)</f>
        <v>D</v>
      </c>
      <c r="C4145" s="1" t="str">
        <f>IFERROR(VLOOKUP(TRIM(D4145), sizeList!A:B, 2, FALSE), "")</f>
        <v>Díjlovas</v>
      </c>
      <c r="D4145" s="1" t="s">
        <v>1405</v>
      </c>
      <c r="E4145" s="1" t="str">
        <f>TRIM(F4145)</f>
        <v>Waldhausen Competition nyeregalátét</v>
      </c>
      <c r="F4145" s="1" t="s">
        <v>1429</v>
      </c>
      <c r="G4145" s="1" t="s">
        <v>15315</v>
      </c>
      <c r="H4145" s="1" t="s">
        <v>52</v>
      </c>
      <c r="I4145" s="1" t="s">
        <v>23</v>
      </c>
      <c r="J4145" s="1" t="str">
        <f>TRIM(I4145)</f>
        <v>Lófelszerelés</v>
      </c>
      <c r="K4145" s="1" t="s">
        <v>1408</v>
      </c>
      <c r="L4145" s="1" t="str">
        <f>TRIM(K4145)</f>
        <v>Nyeregalátét</v>
      </c>
      <c r="M4145" s="1" t="s">
        <v>1409</v>
      </c>
      <c r="N4145" s="1" t="str">
        <f>TRIM(M4145)</f>
        <v>Díjlovas</v>
      </c>
      <c r="P4145" s="1" t="str">
        <f>TRIM(O4145)</f>
        <v/>
      </c>
      <c r="Q4145" s="18" t="s">
        <v>15316</v>
      </c>
      <c r="R4145" s="8">
        <v>4043969397237</v>
      </c>
      <c r="S4145" s="1">
        <v>47.95</v>
      </c>
      <c r="T4145" s="1" t="s">
        <v>26</v>
      </c>
      <c r="X4145" s="1" t="str">
        <f>IF(W4145="", "", IFERROR(VLOOKUP(W4145, colorList!A:B,2,FALSE),""))</f>
        <v/>
      </c>
    </row>
    <row r="4146" spans="1:24" ht="27.75" customHeight="1" x14ac:dyDescent="0.25">
      <c r="A4146" s="1" t="s">
        <v>1432</v>
      </c>
      <c r="B4146" s="1" t="str">
        <f>TRIM(D4146)</f>
        <v>Dressur</v>
      </c>
      <c r="C4146" s="1" t="str">
        <f>IFERROR(VLOOKUP(TRIM(D4146), sizeList!A:B, 2, FALSE), "")</f>
        <v>Díjlovas</v>
      </c>
      <c r="D4146" s="1" t="s">
        <v>1428</v>
      </c>
      <c r="E4146" s="1" t="str">
        <f>TRIM(F4146)</f>
        <v>Waldhausen Competition nyeregalátét</v>
      </c>
      <c r="F4146" s="1" t="s">
        <v>1429</v>
      </c>
      <c r="G4146" s="1" t="s">
        <v>1433</v>
      </c>
      <c r="H4146" s="1" t="s">
        <v>52</v>
      </c>
      <c r="I4146" s="1" t="s">
        <v>23</v>
      </c>
      <c r="J4146" s="1" t="str">
        <f>TRIM(I4146)</f>
        <v>Lófelszerelés</v>
      </c>
      <c r="K4146" s="1" t="s">
        <v>1408</v>
      </c>
      <c r="L4146" s="1" t="str">
        <f>TRIM(K4146)</f>
        <v>Nyeregalátét</v>
      </c>
      <c r="M4146" s="1" t="s">
        <v>1409</v>
      </c>
      <c r="N4146" s="1" t="str">
        <f>TRIM(M4146)</f>
        <v>Díjlovas</v>
      </c>
      <c r="P4146" s="1" t="str">
        <f>TRIM(O4146)</f>
        <v/>
      </c>
      <c r="Q4146" s="18" t="s">
        <v>5278</v>
      </c>
      <c r="R4146" s="8">
        <v>4057962053830</v>
      </c>
      <c r="S4146" s="1">
        <v>47.95</v>
      </c>
      <c r="T4146" s="1" t="s">
        <v>26</v>
      </c>
      <c r="U4146" s="1">
        <v>0.80100000000000005</v>
      </c>
      <c r="V4146" s="1" t="s">
        <v>1431</v>
      </c>
      <c r="W4146" s="1" t="s">
        <v>1434</v>
      </c>
      <c r="X4146" s="1" t="str">
        <f>IF(W4146="", "", IFERROR(VLOOKUP(W4146, colorList!A:B,2,FALSE),""))</f>
        <v>hamuszürke</v>
      </c>
    </row>
    <row r="4147" spans="1:24" ht="27.75" customHeight="1" x14ac:dyDescent="0.25">
      <c r="A4147" s="1" t="s">
        <v>11329</v>
      </c>
      <c r="B4147" s="1" t="str">
        <f>TRIM(D4147)</f>
        <v>VSS</v>
      </c>
      <c r="C4147" s="1" t="str">
        <f>IFERROR(VLOOKUP(TRIM(D4147), sizeList!A:B, 2, FALSE), "")</f>
        <v>Ugró/univerzális</v>
      </c>
      <c r="D4147" s="1" t="s">
        <v>11310</v>
      </c>
      <c r="E4147" s="1" t="str">
        <f>TRIM(F4147)</f>
        <v>Waldhausen Competition nyeregalátét</v>
      </c>
      <c r="F4147" s="1" t="s">
        <v>1429</v>
      </c>
      <c r="G4147" s="1" t="s">
        <v>11330</v>
      </c>
      <c r="H4147" s="1" t="s">
        <v>52</v>
      </c>
      <c r="I4147" s="1" t="s">
        <v>23</v>
      </c>
      <c r="J4147" s="1" t="str">
        <f>TRIM(I4147)</f>
        <v>Lófelszerelés</v>
      </c>
      <c r="K4147" s="1" t="s">
        <v>1408</v>
      </c>
      <c r="L4147" s="1" t="str">
        <f>TRIM(K4147)</f>
        <v>Nyeregalátét</v>
      </c>
      <c r="M4147" s="1" t="s">
        <v>11122</v>
      </c>
      <c r="N4147" s="1" t="str">
        <f>TRIM(M4147)</f>
        <v>Univerzális/ugró</v>
      </c>
      <c r="P4147" s="1" t="str">
        <f>TRIM(O4147)</f>
        <v/>
      </c>
      <c r="Q4147" s="18" t="s">
        <v>5278</v>
      </c>
      <c r="R4147" s="8">
        <v>4057962053861</v>
      </c>
      <c r="S4147" s="1">
        <v>47.95</v>
      </c>
      <c r="T4147" s="1" t="s">
        <v>26</v>
      </c>
      <c r="U4147" s="1">
        <v>0.80100000000000005</v>
      </c>
      <c r="V4147" s="1" t="s">
        <v>1431</v>
      </c>
      <c r="W4147" s="1" t="s">
        <v>1434</v>
      </c>
      <c r="X4147" s="1" t="str">
        <f>IF(W4147="", "", IFERROR(VLOOKUP(W4147, colorList!A:B,2,FALSE),""))</f>
        <v>hamuszürke</v>
      </c>
    </row>
    <row r="4148" spans="1:24" ht="27.75" customHeight="1" x14ac:dyDescent="0.25">
      <c r="A4148" s="1" t="s">
        <v>1440</v>
      </c>
      <c r="B4148" s="1" t="str">
        <f>TRIM(D4148)</f>
        <v>Dressur</v>
      </c>
      <c r="C4148" s="1" t="str">
        <f>IFERROR(VLOOKUP(TRIM(D4148), sizeList!A:B, 2, FALSE), "")</f>
        <v>Díjlovas</v>
      </c>
      <c r="D4148" s="1" t="s">
        <v>1428</v>
      </c>
      <c r="E4148" s="1" t="str">
        <f>TRIM(F4148)</f>
        <v>Waldhausen Competition nyeregalátét</v>
      </c>
      <c r="F4148" s="1" t="s">
        <v>1429</v>
      </c>
      <c r="G4148" s="1" t="s">
        <v>1441</v>
      </c>
      <c r="H4148" s="1" t="s">
        <v>52</v>
      </c>
      <c r="I4148" s="1" t="s">
        <v>23</v>
      </c>
      <c r="J4148" s="1" t="str">
        <f>TRIM(I4148)</f>
        <v>Lófelszerelés</v>
      </c>
      <c r="K4148" s="1" t="s">
        <v>1408</v>
      </c>
      <c r="L4148" s="1" t="str">
        <f>TRIM(K4148)</f>
        <v>Nyeregalátét</v>
      </c>
      <c r="M4148" s="1" t="s">
        <v>1409</v>
      </c>
      <c r="N4148" s="1" t="str">
        <f>TRIM(M4148)</f>
        <v>Díjlovas</v>
      </c>
      <c r="P4148" s="1" t="str">
        <f>TRIM(O4148)</f>
        <v/>
      </c>
      <c r="Q4148" s="18" t="s">
        <v>5278</v>
      </c>
      <c r="R4148" s="8">
        <v>4057962064140</v>
      </c>
      <c r="S4148" s="1">
        <v>47.95</v>
      </c>
      <c r="T4148" s="1" t="s">
        <v>26</v>
      </c>
      <c r="U4148" s="1">
        <v>0.80100000000000005</v>
      </c>
      <c r="V4148" s="1" t="s">
        <v>1431</v>
      </c>
      <c r="W4148" s="1" t="s">
        <v>370</v>
      </c>
      <c r="X4148" s="1" t="str">
        <f>IF(W4148="", "", IFERROR(VLOOKUP(W4148, colorList!A:B,2,FALSE),""))</f>
        <v>éjkék</v>
      </c>
    </row>
    <row r="4149" spans="1:24" ht="27.75" customHeight="1" x14ac:dyDescent="0.25">
      <c r="A4149" s="1" t="s">
        <v>11337</v>
      </c>
      <c r="B4149" s="1" t="str">
        <f>TRIM(D4149)</f>
        <v>VSS</v>
      </c>
      <c r="C4149" s="1" t="str">
        <f>IFERROR(VLOOKUP(TRIM(D4149), sizeList!A:B, 2, FALSE), "")</f>
        <v>Ugró/univerzális</v>
      </c>
      <c r="D4149" s="1" t="s">
        <v>11310</v>
      </c>
      <c r="E4149" s="1" t="str">
        <f>TRIM(F4149)</f>
        <v>Waldhausen Competition nyeregalátét</v>
      </c>
      <c r="F4149" s="1" t="s">
        <v>1429</v>
      </c>
      <c r="G4149" s="1" t="s">
        <v>11338</v>
      </c>
      <c r="H4149" s="1" t="s">
        <v>52</v>
      </c>
      <c r="I4149" s="1" t="s">
        <v>23</v>
      </c>
      <c r="J4149" s="1" t="str">
        <f>TRIM(I4149)</f>
        <v>Lófelszerelés</v>
      </c>
      <c r="K4149" s="1" t="s">
        <v>1408</v>
      </c>
      <c r="L4149" s="1" t="str">
        <f>TRIM(K4149)</f>
        <v>Nyeregalátét</v>
      </c>
      <c r="M4149" s="1" t="s">
        <v>11122</v>
      </c>
      <c r="N4149" s="1" t="str">
        <f>TRIM(M4149)</f>
        <v>Univerzális/ugró</v>
      </c>
      <c r="P4149" s="1" t="str">
        <f>TRIM(O4149)</f>
        <v/>
      </c>
      <c r="Q4149" s="18" t="s">
        <v>5278</v>
      </c>
      <c r="R4149" s="8">
        <v>4057962064157</v>
      </c>
      <c r="S4149" s="1">
        <v>47.95</v>
      </c>
      <c r="T4149" s="1" t="s">
        <v>26</v>
      </c>
      <c r="U4149" s="1">
        <v>0.80100000000000005</v>
      </c>
      <c r="V4149" s="1" t="s">
        <v>1431</v>
      </c>
      <c r="W4149" s="1" t="s">
        <v>370</v>
      </c>
      <c r="X4149" s="1" t="str">
        <f>IF(W4149="", "", IFERROR(VLOOKUP(W4149, colorList!A:B,2,FALSE),""))</f>
        <v>éjkék</v>
      </c>
    </row>
    <row r="4150" spans="1:24" ht="27.75" customHeight="1" x14ac:dyDescent="0.25">
      <c r="A4150" s="1" t="s">
        <v>1442</v>
      </c>
      <c r="B4150" s="1" t="str">
        <f>TRIM(D4150)</f>
        <v>Dressur</v>
      </c>
      <c r="C4150" s="1" t="str">
        <f>IFERROR(VLOOKUP(TRIM(D4150), sizeList!A:B, 2, FALSE), "")</f>
        <v>Díjlovas</v>
      </c>
      <c r="D4150" s="1" t="s">
        <v>1428</v>
      </c>
      <c r="E4150" s="1" t="str">
        <f>TRIM(F4150)</f>
        <v>Waldhausen Competition nyeregalátét</v>
      </c>
      <c r="F4150" s="1" t="s">
        <v>1429</v>
      </c>
      <c r="G4150" s="1" t="s">
        <v>1443</v>
      </c>
      <c r="H4150" s="1" t="s">
        <v>52</v>
      </c>
      <c r="I4150" s="1" t="s">
        <v>23</v>
      </c>
      <c r="J4150" s="1" t="str">
        <f>TRIM(I4150)</f>
        <v>Lófelszerelés</v>
      </c>
      <c r="K4150" s="1" t="s">
        <v>1408</v>
      </c>
      <c r="L4150" s="1" t="str">
        <f>TRIM(K4150)</f>
        <v>Nyeregalátét</v>
      </c>
      <c r="M4150" s="1" t="s">
        <v>1409</v>
      </c>
      <c r="N4150" s="1" t="str">
        <f>TRIM(M4150)</f>
        <v>Díjlovas</v>
      </c>
      <c r="P4150" s="1" t="str">
        <f>TRIM(O4150)</f>
        <v/>
      </c>
      <c r="Q4150" s="18" t="s">
        <v>5278</v>
      </c>
      <c r="R4150" s="8">
        <v>4057962180826</v>
      </c>
      <c r="S4150" s="1">
        <v>47.95</v>
      </c>
      <c r="T4150" s="1" t="s">
        <v>26</v>
      </c>
      <c r="U4150" s="1">
        <v>0.80100000000000005</v>
      </c>
      <c r="V4150" s="1" t="s">
        <v>1431</v>
      </c>
      <c r="W4150" s="1" t="s">
        <v>1444</v>
      </c>
      <c r="X4150" s="1" t="str">
        <f>IF(W4150="", "", IFERROR(VLOOKUP(W4150, colorList!A:B,2,FALSE),""))</f>
        <v>fenyő zöld/ezüst</v>
      </c>
    </row>
    <row r="4151" spans="1:24" ht="27.75" customHeight="1" x14ac:dyDescent="0.25">
      <c r="A4151" s="1" t="s">
        <v>11339</v>
      </c>
      <c r="B4151" s="1" t="str">
        <f>TRIM(D4151)</f>
        <v>VSS</v>
      </c>
      <c r="C4151" s="1" t="str">
        <f>IFERROR(VLOOKUP(TRIM(D4151), sizeList!A:B, 2, FALSE), "")</f>
        <v>Ugró/univerzális</v>
      </c>
      <c r="D4151" s="1" t="s">
        <v>11310</v>
      </c>
      <c r="E4151" s="1" t="str">
        <f>TRIM(F4151)</f>
        <v>Waldhausen Competition nyeregalátét</v>
      </c>
      <c r="F4151" s="1" t="s">
        <v>1429</v>
      </c>
      <c r="G4151" s="1" t="s">
        <v>11340</v>
      </c>
      <c r="H4151" s="1" t="s">
        <v>52</v>
      </c>
      <c r="I4151" s="1" t="s">
        <v>23</v>
      </c>
      <c r="J4151" s="1" t="str">
        <f>TRIM(I4151)</f>
        <v>Lófelszerelés</v>
      </c>
      <c r="K4151" s="1" t="s">
        <v>1408</v>
      </c>
      <c r="L4151" s="1" t="str">
        <f>TRIM(K4151)</f>
        <v>Nyeregalátét</v>
      </c>
      <c r="M4151" s="1" t="s">
        <v>11122</v>
      </c>
      <c r="N4151" s="1" t="str">
        <f>TRIM(M4151)</f>
        <v>Univerzális/ugró</v>
      </c>
      <c r="P4151" s="1" t="str">
        <f>TRIM(O4151)</f>
        <v/>
      </c>
      <c r="Q4151" s="18" t="s">
        <v>5278</v>
      </c>
      <c r="R4151" s="8">
        <v>4057962180833</v>
      </c>
      <c r="S4151" s="1">
        <v>47.95</v>
      </c>
      <c r="T4151" s="1" t="s">
        <v>26</v>
      </c>
      <c r="U4151" s="1">
        <v>0.80100000000000005</v>
      </c>
      <c r="V4151" s="1" t="s">
        <v>1431</v>
      </c>
      <c r="W4151" s="1" t="s">
        <v>1444</v>
      </c>
      <c r="X4151" s="1" t="str">
        <f>IF(W4151="", "", IFERROR(VLOOKUP(W4151, colorList!A:B,2,FALSE),""))</f>
        <v>fenyő zöld/ezüst</v>
      </c>
    </row>
    <row r="4152" spans="1:24" ht="27.75" customHeight="1" x14ac:dyDescent="0.25">
      <c r="A4152" s="1" t="s">
        <v>11333</v>
      </c>
      <c r="B4152" s="1" t="str">
        <f>TRIM(D4152)</f>
        <v>VSS</v>
      </c>
      <c r="C4152" s="1" t="str">
        <f>IFERROR(VLOOKUP(TRIM(D4152), sizeList!A:B, 2, FALSE), "")</f>
        <v>Ugró/univerzális</v>
      </c>
      <c r="D4152" s="1" t="s">
        <v>11310</v>
      </c>
      <c r="E4152" s="1" t="str">
        <f>TRIM(F4152)</f>
        <v>Waldhausen Competition nyeregalátét</v>
      </c>
      <c r="F4152" s="1" t="s">
        <v>1429</v>
      </c>
      <c r="G4152" s="1" t="s">
        <v>11334</v>
      </c>
      <c r="H4152" s="1" t="s">
        <v>52</v>
      </c>
      <c r="I4152" s="1" t="s">
        <v>23</v>
      </c>
      <c r="J4152" s="1" t="str">
        <f>TRIM(I4152)</f>
        <v>Lófelszerelés</v>
      </c>
      <c r="K4152" s="1" t="s">
        <v>1408</v>
      </c>
      <c r="L4152" s="1" t="str">
        <f>TRIM(K4152)</f>
        <v>Nyeregalátét</v>
      </c>
      <c r="M4152" s="1" t="s">
        <v>11122</v>
      </c>
      <c r="N4152" s="1" t="str">
        <f>TRIM(M4152)</f>
        <v>Univerzális/ugró</v>
      </c>
      <c r="P4152" s="1" t="str">
        <f>TRIM(O4152)</f>
        <v/>
      </c>
      <c r="Q4152" s="18" t="s">
        <v>5278</v>
      </c>
      <c r="R4152" s="8">
        <v>4057962217010</v>
      </c>
      <c r="S4152" s="1">
        <v>47.95</v>
      </c>
      <c r="T4152" s="1" t="s">
        <v>26</v>
      </c>
      <c r="U4152" s="1">
        <v>0.5</v>
      </c>
      <c r="V4152" s="1" t="s">
        <v>1431</v>
      </c>
      <c r="W4152" s="1" t="s">
        <v>2296</v>
      </c>
      <c r="X4152" s="1" t="str">
        <f>IF(W4152="", "", IFERROR(VLOOKUP(W4152, colorList!A:B,2,FALSE),""))</f>
        <v>burgundi vörös/ezüst</v>
      </c>
    </row>
    <row r="4153" spans="1:24" ht="27.75" customHeight="1" x14ac:dyDescent="0.25">
      <c r="A4153" s="1" t="s">
        <v>1437</v>
      </c>
      <c r="B4153" s="1" t="str">
        <f>TRIM(D4153)</f>
        <v>Dressur</v>
      </c>
      <c r="C4153" s="1" t="str">
        <f>IFERROR(VLOOKUP(TRIM(D4153), sizeList!A:B, 2, FALSE), "")</f>
        <v>Díjlovas</v>
      </c>
      <c r="D4153" s="1" t="s">
        <v>1428</v>
      </c>
      <c r="E4153" s="1" t="str">
        <f>TRIM(F4153)</f>
        <v>Waldhausen Competition nyeregalátét</v>
      </c>
      <c r="F4153" s="1" t="s">
        <v>1429</v>
      </c>
      <c r="G4153" s="1" t="s">
        <v>1438</v>
      </c>
      <c r="H4153" s="1" t="s">
        <v>52</v>
      </c>
      <c r="I4153" s="1" t="s">
        <v>23</v>
      </c>
      <c r="J4153" s="1" t="str">
        <f>TRIM(I4153)</f>
        <v>Lófelszerelés</v>
      </c>
      <c r="K4153" s="1" t="s">
        <v>1408</v>
      </c>
      <c r="L4153" s="1" t="str">
        <f>TRIM(K4153)</f>
        <v>Nyeregalátét</v>
      </c>
      <c r="M4153" s="1" t="s">
        <v>1409</v>
      </c>
      <c r="N4153" s="1" t="str">
        <f>TRIM(M4153)</f>
        <v>Díjlovas</v>
      </c>
      <c r="P4153" s="1" t="str">
        <f>TRIM(O4153)</f>
        <v/>
      </c>
      <c r="Q4153" s="18" t="s">
        <v>5278</v>
      </c>
      <c r="R4153" s="8">
        <v>4057962227088</v>
      </c>
      <c r="S4153" s="1">
        <v>47.95</v>
      </c>
      <c r="T4153" s="1" t="s">
        <v>26</v>
      </c>
      <c r="U4153" s="1">
        <v>0.51300000000000001</v>
      </c>
      <c r="V4153" s="1" t="s">
        <v>1431</v>
      </c>
      <c r="W4153" s="1" t="s">
        <v>1439</v>
      </c>
      <c r="X4153" s="1" t="str">
        <f>IF(W4153="", "", IFERROR(VLOOKUP(W4153, colorList!A:B,2,FALSE),""))</f>
        <v>krétakék/ezüst</v>
      </c>
    </row>
    <row r="4154" spans="1:24" ht="27.75" customHeight="1" x14ac:dyDescent="0.25">
      <c r="A4154" s="1" t="s">
        <v>11335</v>
      </c>
      <c r="B4154" s="1" t="str">
        <f>TRIM(D4154)</f>
        <v>VSS</v>
      </c>
      <c r="C4154" s="1" t="str">
        <f>IFERROR(VLOOKUP(TRIM(D4154), sizeList!A:B, 2, FALSE), "")</f>
        <v>Ugró/univerzális</v>
      </c>
      <c r="D4154" s="1" t="s">
        <v>11310</v>
      </c>
      <c r="E4154" s="1" t="str">
        <f>TRIM(F4154)</f>
        <v>Waldhausen Competition nyeregalátét</v>
      </c>
      <c r="F4154" s="1" t="s">
        <v>1429</v>
      </c>
      <c r="G4154" s="1" t="s">
        <v>11336</v>
      </c>
      <c r="H4154" s="1" t="s">
        <v>52</v>
      </c>
      <c r="I4154" s="1" t="s">
        <v>23</v>
      </c>
      <c r="J4154" s="1" t="str">
        <f>TRIM(I4154)</f>
        <v>Lófelszerelés</v>
      </c>
      <c r="K4154" s="1" t="s">
        <v>1408</v>
      </c>
      <c r="L4154" s="1" t="str">
        <f>TRIM(K4154)</f>
        <v>Nyeregalátét</v>
      </c>
      <c r="M4154" s="1" t="s">
        <v>11122</v>
      </c>
      <c r="N4154" s="1" t="str">
        <f>TRIM(M4154)</f>
        <v>Univerzális/ugró</v>
      </c>
      <c r="P4154" s="1" t="str">
        <f>TRIM(O4154)</f>
        <v/>
      </c>
      <c r="Q4154" s="18" t="s">
        <v>5278</v>
      </c>
      <c r="R4154" s="8">
        <v>4057962227095</v>
      </c>
      <c r="S4154" s="1">
        <v>47.95</v>
      </c>
      <c r="T4154" s="1" t="s">
        <v>26</v>
      </c>
      <c r="U4154" s="1">
        <v>0.51300000000000001</v>
      </c>
      <c r="V4154" s="1" t="s">
        <v>1431</v>
      </c>
      <c r="W4154" s="1" t="s">
        <v>1439</v>
      </c>
      <c r="X4154" s="1" t="str">
        <f>IF(W4154="", "", IFERROR(VLOOKUP(W4154, colorList!A:B,2,FALSE),""))</f>
        <v>krétakék/ezüst</v>
      </c>
    </row>
    <row r="4155" spans="1:24" ht="27.75" customHeight="1" x14ac:dyDescent="0.25">
      <c r="A4155" s="1" t="s">
        <v>15319</v>
      </c>
      <c r="B4155" s="1" t="str">
        <f>TRIM(D4155)</f>
        <v>VSS</v>
      </c>
      <c r="C4155" s="1" t="str">
        <f>IFERROR(VLOOKUP(TRIM(D4155), sizeList!A:B, 2, FALSE), "")</f>
        <v>Ugró/univerzális</v>
      </c>
      <c r="D4155" s="1" t="s">
        <v>11309</v>
      </c>
      <c r="E4155" s="1" t="str">
        <f>TRIM(F4155)</f>
        <v>Waldhausen Competition nyeregalátét</v>
      </c>
      <c r="F4155" s="1" t="s">
        <v>1429</v>
      </c>
      <c r="G4155" s="1" t="s">
        <v>15320</v>
      </c>
      <c r="H4155" s="1" t="s">
        <v>52</v>
      </c>
      <c r="I4155" s="1" t="s">
        <v>23</v>
      </c>
      <c r="J4155" s="1" t="str">
        <f>TRIM(I4155)</f>
        <v>Lófelszerelés</v>
      </c>
      <c r="K4155" s="1" t="s">
        <v>1408</v>
      </c>
      <c r="L4155" s="1" t="str">
        <f>TRIM(K4155)</f>
        <v>Nyeregalátét</v>
      </c>
      <c r="M4155" s="1" t="s">
        <v>11122</v>
      </c>
      <c r="N4155" s="1" t="str">
        <f>TRIM(M4155)</f>
        <v>Univerzális/ugró</v>
      </c>
      <c r="P4155" s="1" t="str">
        <f>TRIM(O4155)</f>
        <v/>
      </c>
      <c r="Q4155" s="18" t="s">
        <v>15316</v>
      </c>
      <c r="R4155" s="8">
        <v>4057962234024</v>
      </c>
      <c r="S4155" s="1">
        <v>47.95</v>
      </c>
      <c r="T4155" s="1" t="s">
        <v>26</v>
      </c>
      <c r="X4155" s="1" t="str">
        <f>IF(W4155="", "", IFERROR(VLOOKUP(W4155, colorList!A:B,2,FALSE),""))</f>
        <v/>
      </c>
    </row>
    <row r="4156" spans="1:24" ht="27.75" customHeight="1" x14ac:dyDescent="0.25">
      <c r="A4156" s="1" t="s">
        <v>3285</v>
      </c>
      <c r="B4156" s="1" t="str">
        <f>TRIM(D4156)</f>
        <v>50 cm</v>
      </c>
      <c r="C4156" s="1" t="str">
        <f>IFERROR(VLOOKUP(TRIM(D4156), sizeList!A:B, 2, FALSE), "")</f>
        <v>50 cm</v>
      </c>
      <c r="D4156" s="1" t="s">
        <v>3035</v>
      </c>
      <c r="E4156" s="1" t="str">
        <f>TRIM(F4156)</f>
        <v>Waldhausen Contour díjlovas heveder</v>
      </c>
      <c r="F4156" s="1" t="s">
        <v>3279</v>
      </c>
      <c r="G4156" s="1" t="s">
        <v>3286</v>
      </c>
      <c r="H4156" s="1" t="s">
        <v>52</v>
      </c>
      <c r="I4156" s="1" t="s">
        <v>23</v>
      </c>
      <c r="J4156" s="1" t="str">
        <f>TRIM(I4156)</f>
        <v>Lófelszerelés</v>
      </c>
      <c r="K4156" s="1" t="s">
        <v>2962</v>
      </c>
      <c r="L4156" s="1" t="str">
        <f>TRIM(K4156)</f>
        <v>Nyereg és tartozékai</v>
      </c>
      <c r="M4156" s="1" t="s">
        <v>2963</v>
      </c>
      <c r="N4156" s="1" t="str">
        <f>TRIM(M4156)</f>
        <v>Heveder</v>
      </c>
      <c r="O4156" s="1" t="s">
        <v>3029</v>
      </c>
      <c r="P4156" s="1" t="str">
        <f>TRIM(O4156)</f>
        <v>Díjlovas heveder</v>
      </c>
      <c r="Q4156" s="18" t="s">
        <v>3281</v>
      </c>
      <c r="R4156" s="8">
        <v>4057962126404</v>
      </c>
      <c r="S4156" s="1">
        <v>89.95</v>
      </c>
      <c r="T4156" s="1" t="s">
        <v>26</v>
      </c>
      <c r="U4156" s="1">
        <v>0.9829</v>
      </c>
      <c r="V4156" s="1" t="s">
        <v>3282</v>
      </c>
      <c r="W4156" s="1" t="s">
        <v>136</v>
      </c>
      <c r="X4156" s="1" t="str">
        <f>IF(W4156="", "", IFERROR(VLOOKUP(W4156, colorList!A:B,2,FALSE),""))</f>
        <v>fekete</v>
      </c>
    </row>
    <row r="4157" spans="1:24" ht="27.75" customHeight="1" x14ac:dyDescent="0.25">
      <c r="A4157" s="1" t="s">
        <v>3283</v>
      </c>
      <c r="B4157" s="1" t="str">
        <f>TRIM(D4157)</f>
        <v>45 cm</v>
      </c>
      <c r="C4157" s="1" t="str">
        <f>IFERROR(VLOOKUP(TRIM(D4157), sizeList!A:B, 2, FALSE), "")</f>
        <v>45 cm</v>
      </c>
      <c r="D4157" s="1" t="s">
        <v>3032</v>
      </c>
      <c r="E4157" s="1" t="str">
        <f>TRIM(F4157)</f>
        <v>Waldhausen Contour díjlovas heveder</v>
      </c>
      <c r="F4157" s="1" t="s">
        <v>3279</v>
      </c>
      <c r="G4157" s="1" t="s">
        <v>3284</v>
      </c>
      <c r="H4157" s="1" t="s">
        <v>52</v>
      </c>
      <c r="I4157" s="1" t="s">
        <v>23</v>
      </c>
      <c r="J4157" s="1" t="str">
        <f>TRIM(I4157)</f>
        <v>Lófelszerelés</v>
      </c>
      <c r="K4157" s="1" t="s">
        <v>2962</v>
      </c>
      <c r="L4157" s="1" t="str">
        <f>TRIM(K4157)</f>
        <v>Nyereg és tartozékai</v>
      </c>
      <c r="M4157" s="1" t="s">
        <v>2963</v>
      </c>
      <c r="N4157" s="1" t="str">
        <f>TRIM(M4157)</f>
        <v>Heveder</v>
      </c>
      <c r="O4157" s="1" t="s">
        <v>3029</v>
      </c>
      <c r="P4157" s="1" t="str">
        <f>TRIM(O4157)</f>
        <v>Díjlovas heveder</v>
      </c>
      <c r="Q4157" s="18" t="s">
        <v>3281</v>
      </c>
      <c r="R4157" s="8">
        <v>4057962126411</v>
      </c>
      <c r="S4157" s="1">
        <v>89.95</v>
      </c>
      <c r="T4157" s="1" t="s">
        <v>26</v>
      </c>
      <c r="U4157" s="1">
        <v>0.9829</v>
      </c>
      <c r="V4157" s="1" t="s">
        <v>3282</v>
      </c>
      <c r="W4157" s="1" t="s">
        <v>136</v>
      </c>
      <c r="X4157" s="1" t="str">
        <f>IF(W4157="", "", IFERROR(VLOOKUP(W4157, colorList!A:B,2,FALSE),""))</f>
        <v>fekete</v>
      </c>
    </row>
    <row r="4158" spans="1:24" ht="27.75" customHeight="1" x14ac:dyDescent="0.25">
      <c r="A4158" s="1" t="s">
        <v>3278</v>
      </c>
      <c r="B4158" s="1" t="str">
        <f>TRIM(D4158)</f>
        <v>40 cm</v>
      </c>
      <c r="C4158" s="1" t="str">
        <f>IFERROR(VLOOKUP(TRIM(D4158), sizeList!A:B, 2, FALSE), "")</f>
        <v>40 cm</v>
      </c>
      <c r="D4158" s="1" t="s">
        <v>3026</v>
      </c>
      <c r="E4158" s="1" t="str">
        <f>TRIM(F4158)</f>
        <v>Waldhausen Contour díjlovas heveder</v>
      </c>
      <c r="F4158" s="1" t="s">
        <v>3279</v>
      </c>
      <c r="G4158" s="1" t="s">
        <v>3280</v>
      </c>
      <c r="H4158" s="1" t="s">
        <v>52</v>
      </c>
      <c r="I4158" s="1" t="s">
        <v>23</v>
      </c>
      <c r="J4158" s="1" t="str">
        <f>TRIM(I4158)</f>
        <v>Lófelszerelés</v>
      </c>
      <c r="K4158" s="1" t="s">
        <v>2962</v>
      </c>
      <c r="L4158" s="1" t="str">
        <f>TRIM(K4158)</f>
        <v>Nyereg és tartozékai</v>
      </c>
      <c r="M4158" s="1" t="s">
        <v>2963</v>
      </c>
      <c r="N4158" s="1" t="str">
        <f>TRIM(M4158)</f>
        <v>Heveder</v>
      </c>
      <c r="O4158" s="1" t="s">
        <v>3029</v>
      </c>
      <c r="P4158" s="1" t="str">
        <f>TRIM(O4158)</f>
        <v>Díjlovas heveder</v>
      </c>
      <c r="Q4158" s="18" t="s">
        <v>3281</v>
      </c>
      <c r="R4158" s="8">
        <v>4057962126428</v>
      </c>
      <c r="S4158" s="1">
        <v>89.95</v>
      </c>
      <c r="T4158" s="1" t="s">
        <v>26</v>
      </c>
      <c r="U4158" s="1">
        <v>0.9829</v>
      </c>
      <c r="V4158" s="1" t="s">
        <v>3282</v>
      </c>
      <c r="W4158" s="1" t="s">
        <v>136</v>
      </c>
      <c r="X4158" s="1" t="str">
        <f>IF(W4158="", "", IFERROR(VLOOKUP(W4158, colorList!A:B,2,FALSE),""))</f>
        <v>fekete</v>
      </c>
    </row>
    <row r="4159" spans="1:24" ht="27.75" customHeight="1" x14ac:dyDescent="0.25">
      <c r="A4159" s="1" t="s">
        <v>3287</v>
      </c>
      <c r="B4159" s="1" t="str">
        <f>TRIM(D4159)</f>
        <v>55 cm</v>
      </c>
      <c r="C4159" s="1" t="str">
        <f>IFERROR(VLOOKUP(TRIM(D4159), sizeList!A:B, 2, FALSE), "")</f>
        <v>55 cm</v>
      </c>
      <c r="D4159" s="1" t="s">
        <v>3038</v>
      </c>
      <c r="E4159" s="1" t="str">
        <f>TRIM(F4159)</f>
        <v>Waldhausen Contour díjlovas heveder</v>
      </c>
      <c r="F4159" s="1" t="s">
        <v>3279</v>
      </c>
      <c r="G4159" s="1" t="s">
        <v>3288</v>
      </c>
      <c r="H4159" s="1" t="s">
        <v>52</v>
      </c>
      <c r="I4159" s="1" t="s">
        <v>23</v>
      </c>
      <c r="J4159" s="1" t="str">
        <f>TRIM(I4159)</f>
        <v>Lófelszerelés</v>
      </c>
      <c r="K4159" s="1" t="s">
        <v>2962</v>
      </c>
      <c r="L4159" s="1" t="str">
        <f>TRIM(K4159)</f>
        <v>Nyereg és tartozékai</v>
      </c>
      <c r="M4159" s="1" t="s">
        <v>2963</v>
      </c>
      <c r="N4159" s="1" t="str">
        <f>TRIM(M4159)</f>
        <v>Heveder</v>
      </c>
      <c r="O4159" s="1" t="s">
        <v>3029</v>
      </c>
      <c r="P4159" s="1" t="str">
        <f>TRIM(O4159)</f>
        <v>Díjlovas heveder</v>
      </c>
      <c r="Q4159" s="18" t="s">
        <v>3281</v>
      </c>
      <c r="R4159" s="8">
        <v>4057962126435</v>
      </c>
      <c r="S4159" s="1">
        <v>89.95</v>
      </c>
      <c r="T4159" s="1" t="s">
        <v>26</v>
      </c>
      <c r="U4159" s="1">
        <v>0.9829</v>
      </c>
      <c r="V4159" s="1" t="s">
        <v>3282</v>
      </c>
      <c r="W4159" s="1" t="s">
        <v>136</v>
      </c>
      <c r="X4159" s="1" t="str">
        <f>IF(W4159="", "", IFERROR(VLOOKUP(W4159, colorList!A:B,2,FALSE),""))</f>
        <v>fekete</v>
      </c>
    </row>
    <row r="4160" spans="1:24" ht="27.75" customHeight="1" x14ac:dyDescent="0.25">
      <c r="A4160" s="1" t="s">
        <v>3289</v>
      </c>
      <c r="B4160" s="1" t="str">
        <f>TRIM(D4160)</f>
        <v>60 cm</v>
      </c>
      <c r="C4160" s="1" t="str">
        <f>IFERROR(VLOOKUP(TRIM(D4160), sizeList!A:B, 2, FALSE), "")</f>
        <v>60 cm</v>
      </c>
      <c r="D4160" s="1" t="s">
        <v>3041</v>
      </c>
      <c r="E4160" s="1" t="str">
        <f>TRIM(F4160)</f>
        <v>Waldhausen Contour díjlovas heveder</v>
      </c>
      <c r="F4160" s="1" t="s">
        <v>3279</v>
      </c>
      <c r="G4160" s="1" t="s">
        <v>3290</v>
      </c>
      <c r="H4160" s="1" t="s">
        <v>52</v>
      </c>
      <c r="I4160" s="1" t="s">
        <v>23</v>
      </c>
      <c r="J4160" s="1" t="str">
        <f>TRIM(I4160)</f>
        <v>Lófelszerelés</v>
      </c>
      <c r="K4160" s="1" t="s">
        <v>2962</v>
      </c>
      <c r="L4160" s="1" t="str">
        <f>TRIM(K4160)</f>
        <v>Nyereg és tartozékai</v>
      </c>
      <c r="M4160" s="1" t="s">
        <v>2963</v>
      </c>
      <c r="N4160" s="1" t="str">
        <f>TRIM(M4160)</f>
        <v>Heveder</v>
      </c>
      <c r="O4160" s="1" t="s">
        <v>3029</v>
      </c>
      <c r="P4160" s="1" t="str">
        <f>TRIM(O4160)</f>
        <v>Díjlovas heveder</v>
      </c>
      <c r="Q4160" s="18" t="s">
        <v>3281</v>
      </c>
      <c r="R4160" s="8">
        <v>4057962126442</v>
      </c>
      <c r="S4160" s="1">
        <v>89.95</v>
      </c>
      <c r="T4160" s="1" t="s">
        <v>26</v>
      </c>
      <c r="U4160" s="1">
        <v>0.9829</v>
      </c>
      <c r="V4160" s="1" t="s">
        <v>3282</v>
      </c>
      <c r="W4160" s="1" t="s">
        <v>136</v>
      </c>
      <c r="X4160" s="1" t="str">
        <f>IF(W4160="", "", IFERROR(VLOOKUP(W4160, colorList!A:B,2,FALSE),""))</f>
        <v>fekete</v>
      </c>
    </row>
    <row r="4161" spans="1:24" ht="27.75" customHeight="1" x14ac:dyDescent="0.25">
      <c r="A4161" s="1" t="s">
        <v>3291</v>
      </c>
      <c r="B4161" s="1" t="str">
        <f>TRIM(D4161)</f>
        <v>65 cm</v>
      </c>
      <c r="C4161" s="1" t="str">
        <f>IFERROR(VLOOKUP(TRIM(D4161), sizeList!A:B, 2, FALSE), "")</f>
        <v>65 cm</v>
      </c>
      <c r="D4161" s="1" t="s">
        <v>3044</v>
      </c>
      <c r="E4161" s="1" t="str">
        <f>TRIM(F4161)</f>
        <v>Waldhausen Contour díjlovas heveder</v>
      </c>
      <c r="F4161" s="1" t="s">
        <v>3279</v>
      </c>
      <c r="G4161" s="1" t="s">
        <v>3292</v>
      </c>
      <c r="H4161" s="1" t="s">
        <v>52</v>
      </c>
      <c r="I4161" s="1" t="s">
        <v>23</v>
      </c>
      <c r="J4161" s="1" t="str">
        <f>TRIM(I4161)</f>
        <v>Lófelszerelés</v>
      </c>
      <c r="K4161" s="1" t="s">
        <v>2962</v>
      </c>
      <c r="L4161" s="1" t="str">
        <f>TRIM(K4161)</f>
        <v>Nyereg és tartozékai</v>
      </c>
      <c r="M4161" s="1" t="s">
        <v>2963</v>
      </c>
      <c r="N4161" s="1" t="str">
        <f>TRIM(M4161)</f>
        <v>Heveder</v>
      </c>
      <c r="O4161" s="1" t="s">
        <v>3029</v>
      </c>
      <c r="P4161" s="1" t="str">
        <f>TRIM(O4161)</f>
        <v>Díjlovas heveder</v>
      </c>
      <c r="Q4161" s="18" t="s">
        <v>3281</v>
      </c>
      <c r="R4161" s="8">
        <v>4057962126459</v>
      </c>
      <c r="S4161" s="1">
        <v>89.95</v>
      </c>
      <c r="T4161" s="1" t="s">
        <v>26</v>
      </c>
      <c r="U4161" s="1">
        <v>0.9829</v>
      </c>
      <c r="V4161" s="1" t="s">
        <v>3282</v>
      </c>
      <c r="W4161" s="1" t="s">
        <v>136</v>
      </c>
      <c r="X4161" s="1" t="str">
        <f>IF(W4161="", "", IFERROR(VLOOKUP(W4161, colorList!A:B,2,FALSE),""))</f>
        <v>fekete</v>
      </c>
    </row>
    <row r="4162" spans="1:24" ht="27.75" customHeight="1" x14ac:dyDescent="0.25">
      <c r="A4162" s="1" t="s">
        <v>3293</v>
      </c>
      <c r="B4162" s="1" t="str">
        <f>TRIM(D4162)</f>
        <v>70 cm</v>
      </c>
      <c r="C4162" s="1" t="str">
        <f>IFERROR(VLOOKUP(TRIM(D4162), sizeList!A:B, 2, FALSE), "")</f>
        <v>70 cm</v>
      </c>
      <c r="D4162" s="1" t="s">
        <v>3047</v>
      </c>
      <c r="E4162" s="1" t="str">
        <f>TRIM(F4162)</f>
        <v>Waldhausen Contour díjlovas heveder</v>
      </c>
      <c r="F4162" s="1" t="s">
        <v>3279</v>
      </c>
      <c r="G4162" s="1" t="s">
        <v>3294</v>
      </c>
      <c r="H4162" s="1" t="s">
        <v>52</v>
      </c>
      <c r="I4162" s="1" t="s">
        <v>23</v>
      </c>
      <c r="J4162" s="1" t="str">
        <f>TRIM(I4162)</f>
        <v>Lófelszerelés</v>
      </c>
      <c r="K4162" s="1" t="s">
        <v>2962</v>
      </c>
      <c r="L4162" s="1" t="str">
        <f>TRIM(K4162)</f>
        <v>Nyereg és tartozékai</v>
      </c>
      <c r="M4162" s="1" t="s">
        <v>2963</v>
      </c>
      <c r="N4162" s="1" t="str">
        <f>TRIM(M4162)</f>
        <v>Heveder</v>
      </c>
      <c r="O4162" s="1" t="s">
        <v>3029</v>
      </c>
      <c r="P4162" s="1" t="str">
        <f>TRIM(O4162)</f>
        <v>Díjlovas heveder</v>
      </c>
      <c r="Q4162" s="18" t="s">
        <v>3281</v>
      </c>
      <c r="R4162" s="8">
        <v>4057962126466</v>
      </c>
      <c r="S4162" s="1">
        <v>89.95</v>
      </c>
      <c r="T4162" s="1" t="s">
        <v>26</v>
      </c>
      <c r="U4162" s="1">
        <v>0.9829</v>
      </c>
      <c r="V4162" s="1" t="s">
        <v>3282</v>
      </c>
      <c r="W4162" s="1" t="s">
        <v>136</v>
      </c>
      <c r="X4162" s="1" t="str">
        <f>IF(W4162="", "", IFERROR(VLOOKUP(W4162, colorList!A:B,2,FALSE),""))</f>
        <v>fekete</v>
      </c>
    </row>
    <row r="4163" spans="1:24" ht="27.75" customHeight="1" x14ac:dyDescent="0.25">
      <c r="A4163" s="1" t="s">
        <v>3295</v>
      </c>
      <c r="B4163" s="1" t="str">
        <f>TRIM(D4163)</f>
        <v>75 cm</v>
      </c>
      <c r="C4163" s="1" t="str">
        <f>IFERROR(VLOOKUP(TRIM(D4163), sizeList!A:B, 2, FALSE), "")</f>
        <v>75 cm</v>
      </c>
      <c r="D4163" s="1" t="s">
        <v>3050</v>
      </c>
      <c r="E4163" s="1" t="str">
        <f>TRIM(F4163)</f>
        <v>Waldhausen Contour díjlovas heveder</v>
      </c>
      <c r="F4163" s="1" t="s">
        <v>3279</v>
      </c>
      <c r="G4163" s="1" t="s">
        <v>3296</v>
      </c>
      <c r="H4163" s="1" t="s">
        <v>52</v>
      </c>
      <c r="I4163" s="1" t="s">
        <v>23</v>
      </c>
      <c r="J4163" s="1" t="str">
        <f>TRIM(I4163)</f>
        <v>Lófelszerelés</v>
      </c>
      <c r="K4163" s="1" t="s">
        <v>2962</v>
      </c>
      <c r="L4163" s="1" t="str">
        <f>TRIM(K4163)</f>
        <v>Nyereg és tartozékai</v>
      </c>
      <c r="M4163" s="1" t="s">
        <v>2963</v>
      </c>
      <c r="N4163" s="1" t="str">
        <f>TRIM(M4163)</f>
        <v>Heveder</v>
      </c>
      <c r="O4163" s="1" t="s">
        <v>3029</v>
      </c>
      <c r="P4163" s="1" t="str">
        <f>TRIM(O4163)</f>
        <v>Díjlovas heveder</v>
      </c>
      <c r="Q4163" s="18" t="s">
        <v>3281</v>
      </c>
      <c r="R4163" s="8">
        <v>4057962126473</v>
      </c>
      <c r="S4163" s="1">
        <v>89.95</v>
      </c>
      <c r="T4163" s="1" t="s">
        <v>26</v>
      </c>
      <c r="U4163" s="1">
        <v>0.9829</v>
      </c>
      <c r="V4163" s="1" t="s">
        <v>3282</v>
      </c>
      <c r="W4163" s="1" t="s">
        <v>136</v>
      </c>
      <c r="X4163" s="1" t="str">
        <f>IF(W4163="", "", IFERROR(VLOOKUP(W4163, colorList!A:B,2,FALSE),""))</f>
        <v>fekete</v>
      </c>
    </row>
    <row r="4164" spans="1:24" ht="27.75" customHeight="1" x14ac:dyDescent="0.25">
      <c r="A4164" s="1" t="s">
        <v>3297</v>
      </c>
      <c r="B4164" s="1" t="str">
        <f>TRIM(D4164)</f>
        <v>80 cm</v>
      </c>
      <c r="C4164" s="1" t="str">
        <f>IFERROR(VLOOKUP(TRIM(D4164), sizeList!A:B, 2, FALSE), "")</f>
        <v>80 cm</v>
      </c>
      <c r="D4164" s="1" t="s">
        <v>3014</v>
      </c>
      <c r="E4164" s="1" t="str">
        <f>TRIM(F4164)</f>
        <v>Waldhausen Contour díjlovas heveder</v>
      </c>
      <c r="F4164" s="1" t="s">
        <v>3279</v>
      </c>
      <c r="G4164" s="1" t="s">
        <v>3298</v>
      </c>
      <c r="H4164" s="1" t="s">
        <v>52</v>
      </c>
      <c r="I4164" s="1" t="s">
        <v>23</v>
      </c>
      <c r="J4164" s="1" t="str">
        <f>TRIM(I4164)</f>
        <v>Lófelszerelés</v>
      </c>
      <c r="K4164" s="1" t="s">
        <v>2962</v>
      </c>
      <c r="L4164" s="1" t="str">
        <f>TRIM(K4164)</f>
        <v>Nyereg és tartozékai</v>
      </c>
      <c r="M4164" s="1" t="s">
        <v>2963</v>
      </c>
      <c r="N4164" s="1" t="str">
        <f>TRIM(M4164)</f>
        <v>Heveder</v>
      </c>
      <c r="O4164" s="1" t="s">
        <v>3029</v>
      </c>
      <c r="P4164" s="1" t="str">
        <f>TRIM(O4164)</f>
        <v>Díjlovas heveder</v>
      </c>
      <c r="Q4164" s="18" t="s">
        <v>3281</v>
      </c>
      <c r="R4164" s="8">
        <v>4057962126480</v>
      </c>
      <c r="S4164" s="1">
        <v>89.95</v>
      </c>
      <c r="T4164" s="1" t="s">
        <v>26</v>
      </c>
      <c r="U4164" s="1">
        <v>0.9829</v>
      </c>
      <c r="V4164" s="1" t="s">
        <v>3282</v>
      </c>
      <c r="W4164" s="1" t="s">
        <v>136</v>
      </c>
      <c r="X4164" s="1" t="str">
        <f>IF(W4164="", "", IFERROR(VLOOKUP(W4164, colorList!A:B,2,FALSE),""))</f>
        <v>fekete</v>
      </c>
    </row>
    <row r="4165" spans="1:24" ht="27.75" customHeight="1" x14ac:dyDescent="0.25">
      <c r="A4165" s="1" t="s">
        <v>3299</v>
      </c>
      <c r="B4165" s="1" t="str">
        <f>TRIM(D4165)</f>
        <v>85 cm</v>
      </c>
      <c r="C4165" s="1" t="str">
        <f>IFERROR(VLOOKUP(TRIM(D4165), sizeList!A:B, 2, FALSE), "")</f>
        <v>85 cm</v>
      </c>
      <c r="D4165" s="1" t="s">
        <v>3017</v>
      </c>
      <c r="E4165" s="1" t="str">
        <f>TRIM(F4165)</f>
        <v>Waldhausen Contour díjlovas heveder</v>
      </c>
      <c r="F4165" s="1" t="s">
        <v>3279</v>
      </c>
      <c r="G4165" s="1" t="s">
        <v>3300</v>
      </c>
      <c r="H4165" s="1" t="s">
        <v>52</v>
      </c>
      <c r="I4165" s="1" t="s">
        <v>23</v>
      </c>
      <c r="J4165" s="1" t="str">
        <f>TRIM(I4165)</f>
        <v>Lófelszerelés</v>
      </c>
      <c r="K4165" s="1" t="s">
        <v>2962</v>
      </c>
      <c r="L4165" s="1" t="str">
        <f>TRIM(K4165)</f>
        <v>Nyereg és tartozékai</v>
      </c>
      <c r="M4165" s="1" t="s">
        <v>2963</v>
      </c>
      <c r="N4165" s="1" t="str">
        <f>TRIM(M4165)</f>
        <v>Heveder</v>
      </c>
      <c r="O4165" s="1" t="s">
        <v>3029</v>
      </c>
      <c r="P4165" s="1" t="str">
        <f>TRIM(O4165)</f>
        <v>Díjlovas heveder</v>
      </c>
      <c r="Q4165" s="18" t="s">
        <v>3281</v>
      </c>
      <c r="R4165" s="8">
        <v>4057962126497</v>
      </c>
      <c r="S4165" s="1">
        <v>89.95</v>
      </c>
      <c r="T4165" s="1" t="s">
        <v>26</v>
      </c>
      <c r="U4165" s="1">
        <v>0.9829</v>
      </c>
      <c r="V4165" s="1" t="s">
        <v>3282</v>
      </c>
      <c r="W4165" s="1" t="s">
        <v>136</v>
      </c>
      <c r="X4165" s="1" t="str">
        <f>IF(W4165="", "", IFERROR(VLOOKUP(W4165, colorList!A:B,2,FALSE),""))</f>
        <v>fekete</v>
      </c>
    </row>
    <row r="4166" spans="1:24" ht="27.75" customHeight="1" x14ac:dyDescent="0.25">
      <c r="A4166" s="1" t="s">
        <v>3301</v>
      </c>
      <c r="B4166" s="1" t="str">
        <f>TRIM(D4166)</f>
        <v>90 cm</v>
      </c>
      <c r="C4166" s="1" t="str">
        <f>IFERROR(VLOOKUP(TRIM(D4166), sizeList!A:B, 2, FALSE), "")</f>
        <v>90 cm</v>
      </c>
      <c r="D4166" s="1" t="s">
        <v>3020</v>
      </c>
      <c r="E4166" s="1" t="str">
        <f>TRIM(F4166)</f>
        <v>Waldhausen Contour díjlovas heveder</v>
      </c>
      <c r="F4166" s="1" t="s">
        <v>3279</v>
      </c>
      <c r="G4166" s="1" t="s">
        <v>3302</v>
      </c>
      <c r="H4166" s="1" t="s">
        <v>52</v>
      </c>
      <c r="I4166" s="1" t="s">
        <v>23</v>
      </c>
      <c r="J4166" s="1" t="str">
        <f>TRIM(I4166)</f>
        <v>Lófelszerelés</v>
      </c>
      <c r="K4166" s="1" t="s">
        <v>2962</v>
      </c>
      <c r="L4166" s="1" t="str">
        <f>TRIM(K4166)</f>
        <v>Nyereg és tartozékai</v>
      </c>
      <c r="M4166" s="1" t="s">
        <v>2963</v>
      </c>
      <c r="N4166" s="1" t="str">
        <f>TRIM(M4166)</f>
        <v>Heveder</v>
      </c>
      <c r="O4166" s="1" t="s">
        <v>3029</v>
      </c>
      <c r="P4166" s="1" t="str">
        <f>TRIM(O4166)</f>
        <v>Díjlovas heveder</v>
      </c>
      <c r="Q4166" s="18" t="s">
        <v>3281</v>
      </c>
      <c r="R4166" s="8">
        <v>4057962126503</v>
      </c>
      <c r="S4166" s="1">
        <v>89.95</v>
      </c>
      <c r="T4166" s="1" t="s">
        <v>26</v>
      </c>
      <c r="U4166" s="1">
        <v>0.9829</v>
      </c>
      <c r="V4166" s="1" t="s">
        <v>3282</v>
      </c>
      <c r="W4166" s="1" t="s">
        <v>136</v>
      </c>
      <c r="X4166" s="1" t="str">
        <f>IF(W4166="", "", IFERROR(VLOOKUP(W4166, colorList!A:B,2,FALSE),""))</f>
        <v>fekete</v>
      </c>
    </row>
    <row r="4167" spans="1:24" ht="27.75" customHeight="1" x14ac:dyDescent="0.25">
      <c r="A4167" s="1" t="s">
        <v>3303</v>
      </c>
      <c r="B4167" s="1" t="str">
        <f>TRIM(D4167)</f>
        <v>110 cm</v>
      </c>
      <c r="C4167" s="1" t="str">
        <f>IFERROR(VLOOKUP(TRIM(D4167), sizeList!A:B, 2, FALSE), "")</f>
        <v>110 cm</v>
      </c>
      <c r="D4167" s="1" t="s">
        <v>2997</v>
      </c>
      <c r="E4167" s="1" t="str">
        <f>TRIM(F4167)</f>
        <v>Waldhausen Contour heveder</v>
      </c>
      <c r="F4167" s="1" t="s">
        <v>3304</v>
      </c>
      <c r="G4167" s="1" t="s">
        <v>3305</v>
      </c>
      <c r="H4167" s="1" t="s">
        <v>52</v>
      </c>
      <c r="I4167" s="1" t="s">
        <v>23</v>
      </c>
      <c r="J4167" s="1" t="str">
        <f>TRIM(I4167)</f>
        <v>Lófelszerelés</v>
      </c>
      <c r="K4167" s="1" t="s">
        <v>2962</v>
      </c>
      <c r="L4167" s="1" t="str">
        <f>TRIM(K4167)</f>
        <v>Nyereg és tartozékai</v>
      </c>
      <c r="M4167" s="1" t="s">
        <v>2963</v>
      </c>
      <c r="N4167" s="1" t="str">
        <f>TRIM(M4167)</f>
        <v>Heveder</v>
      </c>
      <c r="O4167" s="1" t="s">
        <v>2991</v>
      </c>
      <c r="P4167" s="1" t="str">
        <f>TRIM(O4167)</f>
        <v>Univerzális heveder</v>
      </c>
      <c r="Q4167" s="18" t="s">
        <v>3306</v>
      </c>
      <c r="R4167" s="8">
        <v>4057962126619</v>
      </c>
      <c r="S4167" s="1">
        <v>99.95</v>
      </c>
      <c r="T4167" s="1" t="s">
        <v>26</v>
      </c>
      <c r="U4167" s="1">
        <v>0.58289999999999997</v>
      </c>
      <c r="V4167" s="1" t="s">
        <v>3307</v>
      </c>
      <c r="W4167" s="1" t="s">
        <v>136</v>
      </c>
      <c r="X4167" s="1" t="str">
        <f>IF(W4167="", "", IFERROR(VLOOKUP(W4167, colorList!A:B,2,FALSE),""))</f>
        <v>fekete</v>
      </c>
    </row>
    <row r="4168" spans="1:24" ht="27.75" customHeight="1" x14ac:dyDescent="0.25">
      <c r="A4168" s="1" t="s">
        <v>3308</v>
      </c>
      <c r="B4168" s="1" t="str">
        <f>TRIM(D4168)</f>
        <v>115 cm</v>
      </c>
      <c r="C4168" s="1" t="str">
        <f>IFERROR(VLOOKUP(TRIM(D4168), sizeList!A:B, 2, FALSE), "")</f>
        <v>115 cm</v>
      </c>
      <c r="D4168" s="1" t="s">
        <v>130</v>
      </c>
      <c r="E4168" s="1" t="str">
        <f>TRIM(F4168)</f>
        <v>Waldhausen Contour heveder</v>
      </c>
      <c r="F4168" s="1" t="s">
        <v>3304</v>
      </c>
      <c r="G4168" s="1" t="s">
        <v>3309</v>
      </c>
      <c r="H4168" s="1" t="s">
        <v>52</v>
      </c>
      <c r="I4168" s="1" t="s">
        <v>23</v>
      </c>
      <c r="J4168" s="1" t="str">
        <f>TRIM(I4168)</f>
        <v>Lófelszerelés</v>
      </c>
      <c r="K4168" s="1" t="s">
        <v>2962</v>
      </c>
      <c r="L4168" s="1" t="str">
        <f>TRIM(K4168)</f>
        <v>Nyereg és tartozékai</v>
      </c>
      <c r="M4168" s="1" t="s">
        <v>2963</v>
      </c>
      <c r="N4168" s="1" t="str">
        <f>TRIM(M4168)</f>
        <v>Heveder</v>
      </c>
      <c r="O4168" s="1" t="s">
        <v>2991</v>
      </c>
      <c r="P4168" s="1" t="str">
        <f>TRIM(O4168)</f>
        <v>Univerzális heveder</v>
      </c>
      <c r="Q4168" s="18" t="s">
        <v>3306</v>
      </c>
      <c r="R4168" s="8">
        <v>4057962126626</v>
      </c>
      <c r="S4168" s="1">
        <v>99.95</v>
      </c>
      <c r="T4168" s="1" t="s">
        <v>26</v>
      </c>
      <c r="U4168" s="1">
        <v>0.58289999999999997</v>
      </c>
      <c r="V4168" s="1" t="s">
        <v>3307</v>
      </c>
      <c r="W4168" s="1" t="s">
        <v>136</v>
      </c>
      <c r="X4168" s="1" t="str">
        <f>IF(W4168="", "", IFERROR(VLOOKUP(W4168, colorList!A:B,2,FALSE),""))</f>
        <v>fekete</v>
      </c>
    </row>
    <row r="4169" spans="1:24" ht="27.75" customHeight="1" x14ac:dyDescent="0.25">
      <c r="A4169" s="1" t="s">
        <v>3310</v>
      </c>
      <c r="B4169" s="1" t="str">
        <f>TRIM(D4169)</f>
        <v>120 cm</v>
      </c>
      <c r="C4169" s="1" t="str">
        <f>IFERROR(VLOOKUP(TRIM(D4169), sizeList!A:B, 2, FALSE), "")</f>
        <v>120 cm</v>
      </c>
      <c r="D4169" s="1" t="s">
        <v>2959</v>
      </c>
      <c r="E4169" s="1" t="str">
        <f>TRIM(F4169)</f>
        <v>Waldhausen Contour heveder</v>
      </c>
      <c r="F4169" s="1" t="s">
        <v>3304</v>
      </c>
      <c r="G4169" s="1" t="s">
        <v>3311</v>
      </c>
      <c r="H4169" s="1" t="s">
        <v>52</v>
      </c>
      <c r="I4169" s="1" t="s">
        <v>23</v>
      </c>
      <c r="J4169" s="1" t="str">
        <f>TRIM(I4169)</f>
        <v>Lófelszerelés</v>
      </c>
      <c r="K4169" s="1" t="s">
        <v>2962</v>
      </c>
      <c r="L4169" s="1" t="str">
        <f>TRIM(K4169)</f>
        <v>Nyereg és tartozékai</v>
      </c>
      <c r="M4169" s="1" t="s">
        <v>2963</v>
      </c>
      <c r="N4169" s="1" t="str">
        <f>TRIM(M4169)</f>
        <v>Heveder</v>
      </c>
      <c r="O4169" s="1" t="s">
        <v>2991</v>
      </c>
      <c r="P4169" s="1" t="str">
        <f>TRIM(O4169)</f>
        <v>Univerzális heveder</v>
      </c>
      <c r="Q4169" s="18" t="s">
        <v>3306</v>
      </c>
      <c r="R4169" s="8">
        <v>4057962126633</v>
      </c>
      <c r="S4169" s="1">
        <v>99.95</v>
      </c>
      <c r="T4169" s="1" t="s">
        <v>26</v>
      </c>
      <c r="U4169" s="1">
        <v>0.58289999999999997</v>
      </c>
      <c r="V4169" s="1" t="s">
        <v>3307</v>
      </c>
      <c r="W4169" s="1" t="s">
        <v>136</v>
      </c>
      <c r="X4169" s="1" t="str">
        <f>IF(W4169="", "", IFERROR(VLOOKUP(W4169, colorList!A:B,2,FALSE),""))</f>
        <v>fekete</v>
      </c>
    </row>
    <row r="4170" spans="1:24" ht="27.75" customHeight="1" x14ac:dyDescent="0.25">
      <c r="A4170" s="1" t="s">
        <v>3312</v>
      </c>
      <c r="B4170" s="1" t="str">
        <f>TRIM(D4170)</f>
        <v>125 cm</v>
      </c>
      <c r="C4170" s="1" t="str">
        <f>IFERROR(VLOOKUP(TRIM(D4170), sizeList!A:B, 2, FALSE), "")</f>
        <v>125 cm</v>
      </c>
      <c r="D4170" s="1" t="s">
        <v>138</v>
      </c>
      <c r="E4170" s="1" t="str">
        <f>TRIM(F4170)</f>
        <v>Waldhausen Contour heveder</v>
      </c>
      <c r="F4170" s="1" t="s">
        <v>3304</v>
      </c>
      <c r="G4170" s="1" t="s">
        <v>3313</v>
      </c>
      <c r="H4170" s="1" t="s">
        <v>52</v>
      </c>
      <c r="I4170" s="1" t="s">
        <v>23</v>
      </c>
      <c r="J4170" s="1" t="str">
        <f>TRIM(I4170)</f>
        <v>Lófelszerelés</v>
      </c>
      <c r="K4170" s="1" t="s">
        <v>2962</v>
      </c>
      <c r="L4170" s="1" t="str">
        <f>TRIM(K4170)</f>
        <v>Nyereg és tartozékai</v>
      </c>
      <c r="M4170" s="1" t="s">
        <v>2963</v>
      </c>
      <c r="N4170" s="1" t="str">
        <f>TRIM(M4170)</f>
        <v>Heveder</v>
      </c>
      <c r="O4170" s="1" t="s">
        <v>2991</v>
      </c>
      <c r="P4170" s="1" t="str">
        <f>TRIM(O4170)</f>
        <v>Univerzális heveder</v>
      </c>
      <c r="Q4170" s="18" t="s">
        <v>3306</v>
      </c>
      <c r="R4170" s="8">
        <v>4057962126640</v>
      </c>
      <c r="S4170" s="1">
        <v>99.95</v>
      </c>
      <c r="T4170" s="1" t="s">
        <v>26</v>
      </c>
      <c r="U4170" s="1">
        <v>0.58289999999999997</v>
      </c>
      <c r="V4170" s="1" t="s">
        <v>3307</v>
      </c>
      <c r="W4170" s="1" t="s">
        <v>136</v>
      </c>
      <c r="X4170" s="1" t="str">
        <f>IF(W4170="", "", IFERROR(VLOOKUP(W4170, colorList!A:B,2,FALSE),""))</f>
        <v>fekete</v>
      </c>
    </row>
    <row r="4171" spans="1:24" ht="27.75" customHeight="1" x14ac:dyDescent="0.25">
      <c r="A4171" s="1" t="s">
        <v>3314</v>
      </c>
      <c r="B4171" s="1" t="str">
        <f>TRIM(D4171)</f>
        <v>130 cm</v>
      </c>
      <c r="C4171" s="1" t="str">
        <f>IFERROR(VLOOKUP(TRIM(D4171), sizeList!A:B, 2, FALSE), "")</f>
        <v>130 cm</v>
      </c>
      <c r="D4171" s="1" t="s">
        <v>2970</v>
      </c>
      <c r="E4171" s="1" t="str">
        <f>TRIM(F4171)</f>
        <v>Waldhausen Contour heveder</v>
      </c>
      <c r="F4171" s="1" t="s">
        <v>3304</v>
      </c>
      <c r="G4171" s="1" t="s">
        <v>3315</v>
      </c>
      <c r="H4171" s="1" t="s">
        <v>52</v>
      </c>
      <c r="I4171" s="1" t="s">
        <v>23</v>
      </c>
      <c r="J4171" s="1" t="str">
        <f>TRIM(I4171)</f>
        <v>Lófelszerelés</v>
      </c>
      <c r="K4171" s="1" t="s">
        <v>2962</v>
      </c>
      <c r="L4171" s="1" t="str">
        <f>TRIM(K4171)</f>
        <v>Nyereg és tartozékai</v>
      </c>
      <c r="M4171" s="1" t="s">
        <v>2963</v>
      </c>
      <c r="N4171" s="1" t="str">
        <f>TRIM(M4171)</f>
        <v>Heveder</v>
      </c>
      <c r="O4171" s="1" t="s">
        <v>2991</v>
      </c>
      <c r="P4171" s="1" t="str">
        <f>TRIM(O4171)</f>
        <v>Univerzális heveder</v>
      </c>
      <c r="Q4171" s="18" t="s">
        <v>3306</v>
      </c>
      <c r="R4171" s="8">
        <v>4057962126657</v>
      </c>
      <c r="S4171" s="1">
        <v>99.95</v>
      </c>
      <c r="T4171" s="1" t="s">
        <v>26</v>
      </c>
      <c r="U4171" s="1">
        <v>0.58289999999999997</v>
      </c>
      <c r="V4171" s="1" t="s">
        <v>3307</v>
      </c>
      <c r="W4171" s="1" t="s">
        <v>136</v>
      </c>
      <c r="X4171" s="1" t="str">
        <f>IF(W4171="", "", IFERROR(VLOOKUP(W4171, colorList!A:B,2,FALSE),""))</f>
        <v>fekete</v>
      </c>
    </row>
    <row r="4172" spans="1:24" ht="27.75" customHeight="1" x14ac:dyDescent="0.25">
      <c r="A4172" s="1" t="s">
        <v>3316</v>
      </c>
      <c r="B4172" s="1" t="str">
        <f>TRIM(D4172)</f>
        <v>135 cm</v>
      </c>
      <c r="C4172" s="1" t="str">
        <f>IFERROR(VLOOKUP(TRIM(D4172), sizeList!A:B, 2, FALSE), "")</f>
        <v>135 cm</v>
      </c>
      <c r="D4172" s="1" t="s">
        <v>141</v>
      </c>
      <c r="E4172" s="1" t="str">
        <f>TRIM(F4172)</f>
        <v>Waldhausen Contour heveder</v>
      </c>
      <c r="F4172" s="1" t="s">
        <v>3304</v>
      </c>
      <c r="G4172" s="1" t="s">
        <v>3317</v>
      </c>
      <c r="H4172" s="1" t="s">
        <v>52</v>
      </c>
      <c r="I4172" s="1" t="s">
        <v>23</v>
      </c>
      <c r="J4172" s="1" t="str">
        <f>TRIM(I4172)</f>
        <v>Lófelszerelés</v>
      </c>
      <c r="K4172" s="1" t="s">
        <v>2962</v>
      </c>
      <c r="L4172" s="1" t="str">
        <f>TRIM(K4172)</f>
        <v>Nyereg és tartozékai</v>
      </c>
      <c r="M4172" s="1" t="s">
        <v>2963</v>
      </c>
      <c r="N4172" s="1" t="str">
        <f>TRIM(M4172)</f>
        <v>Heveder</v>
      </c>
      <c r="O4172" s="1" t="s">
        <v>2991</v>
      </c>
      <c r="P4172" s="1" t="str">
        <f>TRIM(O4172)</f>
        <v>Univerzális heveder</v>
      </c>
      <c r="Q4172" s="18" t="s">
        <v>3306</v>
      </c>
      <c r="R4172" s="8">
        <v>4057962126664</v>
      </c>
      <c r="S4172" s="1">
        <v>99.95</v>
      </c>
      <c r="T4172" s="1" t="s">
        <v>26</v>
      </c>
      <c r="U4172" s="1">
        <v>0.58289999999999997</v>
      </c>
      <c r="V4172" s="1" t="s">
        <v>3307</v>
      </c>
      <c r="W4172" s="1" t="s">
        <v>136</v>
      </c>
      <c r="X4172" s="1" t="str">
        <f>IF(W4172="", "", IFERROR(VLOOKUP(W4172, colorList!A:B,2,FALSE),""))</f>
        <v>fekete</v>
      </c>
    </row>
    <row r="4173" spans="1:24" ht="27.75" customHeight="1" x14ac:dyDescent="0.25">
      <c r="A4173" s="1" t="s">
        <v>3318</v>
      </c>
      <c r="B4173" s="1" t="str">
        <f>TRIM(D4173)</f>
        <v>140 cm</v>
      </c>
      <c r="C4173" s="1" t="str">
        <f>IFERROR(VLOOKUP(TRIM(D4173), sizeList!A:B, 2, FALSE), "")</f>
        <v>140 cm</v>
      </c>
      <c r="D4173" s="1" t="s">
        <v>2975</v>
      </c>
      <c r="E4173" s="1" t="str">
        <f>TRIM(F4173)</f>
        <v>Waldhausen Contour heveder</v>
      </c>
      <c r="F4173" s="1" t="s">
        <v>3304</v>
      </c>
      <c r="G4173" s="1" t="s">
        <v>3319</v>
      </c>
      <c r="H4173" s="1" t="s">
        <v>52</v>
      </c>
      <c r="I4173" s="1" t="s">
        <v>23</v>
      </c>
      <c r="J4173" s="1" t="str">
        <f>TRIM(I4173)</f>
        <v>Lófelszerelés</v>
      </c>
      <c r="K4173" s="1" t="s">
        <v>2962</v>
      </c>
      <c r="L4173" s="1" t="str">
        <f>TRIM(K4173)</f>
        <v>Nyereg és tartozékai</v>
      </c>
      <c r="M4173" s="1" t="s">
        <v>2963</v>
      </c>
      <c r="N4173" s="1" t="str">
        <f>TRIM(M4173)</f>
        <v>Heveder</v>
      </c>
      <c r="O4173" s="1" t="s">
        <v>2991</v>
      </c>
      <c r="P4173" s="1" t="str">
        <f>TRIM(O4173)</f>
        <v>Univerzális heveder</v>
      </c>
      <c r="Q4173" s="18" t="s">
        <v>3306</v>
      </c>
      <c r="R4173" s="8">
        <v>4057962126671</v>
      </c>
      <c r="S4173" s="1">
        <v>99.95</v>
      </c>
      <c r="T4173" s="1" t="s">
        <v>26</v>
      </c>
      <c r="U4173" s="1">
        <v>0.58289999999999997</v>
      </c>
      <c r="V4173" s="1" t="s">
        <v>3307</v>
      </c>
      <c r="W4173" s="1" t="s">
        <v>136</v>
      </c>
      <c r="X4173" s="1" t="str">
        <f>IF(W4173="", "", IFERROR(VLOOKUP(W4173, colorList!A:B,2,FALSE),""))</f>
        <v>fekete</v>
      </c>
    </row>
    <row r="4174" spans="1:24" ht="27.75" customHeight="1" x14ac:dyDescent="0.25">
      <c r="A4174" s="1" t="s">
        <v>3320</v>
      </c>
      <c r="B4174" s="1" t="str">
        <f>TRIM(D4174)</f>
        <v>145 cm</v>
      </c>
      <c r="C4174" s="1" t="str">
        <f>IFERROR(VLOOKUP(TRIM(D4174), sizeList!A:B, 2, FALSE), "")</f>
        <v>145 cm</v>
      </c>
      <c r="D4174" s="1" t="s">
        <v>144</v>
      </c>
      <c r="E4174" s="1" t="str">
        <f>TRIM(F4174)</f>
        <v>Waldhausen Contour heveder</v>
      </c>
      <c r="F4174" s="1" t="s">
        <v>3304</v>
      </c>
      <c r="G4174" s="1" t="s">
        <v>3321</v>
      </c>
      <c r="H4174" s="1" t="s">
        <v>52</v>
      </c>
      <c r="I4174" s="1" t="s">
        <v>23</v>
      </c>
      <c r="J4174" s="1" t="str">
        <f>TRIM(I4174)</f>
        <v>Lófelszerelés</v>
      </c>
      <c r="K4174" s="1" t="s">
        <v>2962</v>
      </c>
      <c r="L4174" s="1" t="str">
        <f>TRIM(K4174)</f>
        <v>Nyereg és tartozékai</v>
      </c>
      <c r="M4174" s="1" t="s">
        <v>2963</v>
      </c>
      <c r="N4174" s="1" t="str">
        <f>TRIM(M4174)</f>
        <v>Heveder</v>
      </c>
      <c r="O4174" s="1" t="s">
        <v>2991</v>
      </c>
      <c r="P4174" s="1" t="str">
        <f>TRIM(O4174)</f>
        <v>Univerzális heveder</v>
      </c>
      <c r="Q4174" s="18" t="s">
        <v>3306</v>
      </c>
      <c r="R4174" s="8">
        <v>4057962126688</v>
      </c>
      <c r="S4174" s="1">
        <v>99.95</v>
      </c>
      <c r="T4174" s="1" t="s">
        <v>26</v>
      </c>
      <c r="U4174" s="1">
        <v>0.58289999999999997</v>
      </c>
      <c r="V4174" s="1" t="s">
        <v>3307</v>
      </c>
      <c r="W4174" s="1" t="s">
        <v>136</v>
      </c>
      <c r="X4174" s="1" t="str">
        <f>IF(W4174="", "", IFERROR(VLOOKUP(W4174, colorList!A:B,2,FALSE),""))</f>
        <v>fekete</v>
      </c>
    </row>
    <row r="4175" spans="1:24" ht="27.75" customHeight="1" x14ac:dyDescent="0.25">
      <c r="A4175" s="1" t="s">
        <v>9374</v>
      </c>
      <c r="B4175" s="1" t="str">
        <f>TRIM(D4175)</f>
        <v>Pony</v>
      </c>
      <c r="C4175" s="1" t="str">
        <f>IFERROR(VLOOKUP(TRIM(D4175), sizeList!A:B, 2, FALSE), "")</f>
        <v>Póni</v>
      </c>
      <c r="D4175" s="1" t="s">
        <v>199</v>
      </c>
      <c r="E4175" s="1" t="str">
        <f>TRIM(F4175)</f>
        <v>Waldhausen Cozy műszőrmés kötőfék</v>
      </c>
      <c r="F4175" s="1" t="s">
        <v>6482</v>
      </c>
      <c r="G4175" s="1" t="s">
        <v>6487</v>
      </c>
      <c r="H4175" s="1" t="s">
        <v>52</v>
      </c>
      <c r="I4175" s="1" t="s">
        <v>23</v>
      </c>
      <c r="J4175" s="1" t="str">
        <f>TRIM(I4175)</f>
        <v>Lófelszerelés</v>
      </c>
      <c r="K4175" s="1" t="s">
        <v>6158</v>
      </c>
      <c r="L4175" s="1" t="str">
        <f>TRIM(K4175)</f>
        <v>Kötőfék és vezetőszár</v>
      </c>
      <c r="M4175" s="1" t="s">
        <v>6159</v>
      </c>
      <c r="N4175" s="1" t="str">
        <f>TRIM(M4175)</f>
        <v>Kötőfék</v>
      </c>
      <c r="P4175" s="1" t="str">
        <f>TRIM(O4175)</f>
        <v/>
      </c>
      <c r="Q4175" s="18" t="s">
        <v>6484</v>
      </c>
      <c r="R4175" s="8">
        <v>4057962142985</v>
      </c>
      <c r="S4175" s="1">
        <v>19.95</v>
      </c>
      <c r="T4175" s="1" t="s">
        <v>26</v>
      </c>
      <c r="U4175" s="1">
        <v>0.58199999999999996</v>
      </c>
      <c r="V4175" s="1" t="s">
        <v>6485</v>
      </c>
      <c r="W4175" s="1" t="s">
        <v>136</v>
      </c>
      <c r="X4175" s="1" t="str">
        <f>IF(W4175="", "", IFERROR(VLOOKUP(W4175, colorList!A:B,2,FALSE),""))</f>
        <v>fekete</v>
      </c>
    </row>
    <row r="4176" spans="1:24" ht="27.75" customHeight="1" x14ac:dyDescent="0.25">
      <c r="A4176" s="1" t="s">
        <v>9377</v>
      </c>
      <c r="B4176" s="1" t="str">
        <f>TRIM(D4176)</f>
        <v>VB</v>
      </c>
      <c r="C4176" s="1" t="str">
        <f>IFERROR(VLOOKUP(TRIM(D4176), sizeList!A:B, 2, FALSE), "")</f>
        <v>Cob</v>
      </c>
      <c r="D4176" s="1" t="s">
        <v>214</v>
      </c>
      <c r="E4176" s="1" t="str">
        <f>TRIM(F4176)</f>
        <v>Waldhausen Cozy műszőrmés kötőfék</v>
      </c>
      <c r="F4176" s="1" t="s">
        <v>6482</v>
      </c>
      <c r="G4176" s="1" t="s">
        <v>6490</v>
      </c>
      <c r="H4176" s="1" t="s">
        <v>52</v>
      </c>
      <c r="I4176" s="1" t="s">
        <v>23</v>
      </c>
      <c r="J4176" s="1" t="str">
        <f>TRIM(I4176)</f>
        <v>Lófelszerelés</v>
      </c>
      <c r="K4176" s="1" t="s">
        <v>6158</v>
      </c>
      <c r="L4176" s="1" t="str">
        <f>TRIM(K4176)</f>
        <v>Kötőfék és vezetőszár</v>
      </c>
      <c r="M4176" s="1" t="s">
        <v>6159</v>
      </c>
      <c r="N4176" s="1" t="str">
        <f>TRIM(M4176)</f>
        <v>Kötőfék</v>
      </c>
      <c r="P4176" s="1" t="str">
        <f>TRIM(O4176)</f>
        <v/>
      </c>
      <c r="Q4176" s="18" t="s">
        <v>6484</v>
      </c>
      <c r="R4176" s="8">
        <v>4057962142992</v>
      </c>
      <c r="S4176" s="1">
        <v>19.95</v>
      </c>
      <c r="T4176" s="1" t="s">
        <v>26</v>
      </c>
      <c r="U4176" s="1">
        <v>0.58199999999999996</v>
      </c>
      <c r="V4176" s="1" t="s">
        <v>6485</v>
      </c>
      <c r="W4176" s="1" t="s">
        <v>136</v>
      </c>
      <c r="X4176" s="1" t="str">
        <f>IF(W4176="", "", IFERROR(VLOOKUP(W4176, colorList!A:B,2,FALSE),""))</f>
        <v>fekete</v>
      </c>
    </row>
    <row r="4177" spans="1:24" ht="27.75" customHeight="1" x14ac:dyDescent="0.25">
      <c r="A4177" s="1" t="s">
        <v>9380</v>
      </c>
      <c r="B4177" s="1" t="str">
        <f>TRIM(D4177)</f>
        <v>WB</v>
      </c>
      <c r="C4177" s="1" t="str">
        <f>IFERROR(VLOOKUP(TRIM(D4177), sizeList!A:B, 2, FALSE), "")</f>
        <v>Full</v>
      </c>
      <c r="D4177" s="1" t="s">
        <v>226</v>
      </c>
      <c r="E4177" s="1" t="str">
        <f>TRIM(F4177)</f>
        <v>Waldhausen Cozy műszőrmés kötőfék</v>
      </c>
      <c r="F4177" s="1" t="s">
        <v>6482</v>
      </c>
      <c r="G4177" s="1" t="s">
        <v>6493</v>
      </c>
      <c r="H4177" s="1" t="s">
        <v>52</v>
      </c>
      <c r="I4177" s="1" t="s">
        <v>23</v>
      </c>
      <c r="J4177" s="1" t="str">
        <f>TRIM(I4177)</f>
        <v>Lófelszerelés</v>
      </c>
      <c r="K4177" s="1" t="s">
        <v>6158</v>
      </c>
      <c r="L4177" s="1" t="str">
        <f>TRIM(K4177)</f>
        <v>Kötőfék és vezetőszár</v>
      </c>
      <c r="M4177" s="1" t="s">
        <v>6159</v>
      </c>
      <c r="N4177" s="1" t="str">
        <f>TRIM(M4177)</f>
        <v>Kötőfék</v>
      </c>
      <c r="P4177" s="1" t="str">
        <f>TRIM(O4177)</f>
        <v/>
      </c>
      <c r="Q4177" s="18" t="s">
        <v>6484</v>
      </c>
      <c r="R4177" s="8">
        <v>4057962143005</v>
      </c>
      <c r="S4177" s="1">
        <v>19.95</v>
      </c>
      <c r="T4177" s="1" t="s">
        <v>26</v>
      </c>
      <c r="U4177" s="1">
        <v>0.58199999999999996</v>
      </c>
      <c r="V4177" s="1" t="s">
        <v>6485</v>
      </c>
      <c r="W4177" s="1" t="s">
        <v>136</v>
      </c>
      <c r="X4177" s="1" t="str">
        <f>IF(W4177="", "", IFERROR(VLOOKUP(W4177, colorList!A:B,2,FALSE),""))</f>
        <v>fekete</v>
      </c>
    </row>
    <row r="4178" spans="1:24" ht="27.75" customHeight="1" x14ac:dyDescent="0.25">
      <c r="A4178" s="1" t="s">
        <v>9373</v>
      </c>
      <c r="B4178" s="1" t="str">
        <f>TRIM(D4178)</f>
        <v>Pony</v>
      </c>
      <c r="C4178" s="1" t="str">
        <f>IFERROR(VLOOKUP(TRIM(D4178), sizeList!A:B, 2, FALSE), "")</f>
        <v>Póni</v>
      </c>
      <c r="D4178" s="1" t="s">
        <v>199</v>
      </c>
      <c r="E4178" s="1" t="str">
        <f>TRIM(F4178)</f>
        <v>Waldhausen Cozy műszőrmés kötőfék</v>
      </c>
      <c r="F4178" s="1" t="s">
        <v>6482</v>
      </c>
      <c r="G4178" s="1" t="s">
        <v>6486</v>
      </c>
      <c r="H4178" s="1" t="s">
        <v>52</v>
      </c>
      <c r="I4178" s="1" t="s">
        <v>23</v>
      </c>
      <c r="J4178" s="1" t="str">
        <f>TRIM(I4178)</f>
        <v>Lófelszerelés</v>
      </c>
      <c r="K4178" s="1" t="s">
        <v>6158</v>
      </c>
      <c r="L4178" s="1" t="str">
        <f>TRIM(K4178)</f>
        <v>Kötőfék és vezetőszár</v>
      </c>
      <c r="M4178" s="1" t="s">
        <v>6159</v>
      </c>
      <c r="N4178" s="1" t="str">
        <f>TRIM(M4178)</f>
        <v>Kötőfék</v>
      </c>
      <c r="P4178" s="1" t="str">
        <f>TRIM(O4178)</f>
        <v/>
      </c>
      <c r="Q4178" s="18" t="s">
        <v>6484</v>
      </c>
      <c r="R4178" s="8">
        <v>4057962143029</v>
      </c>
      <c r="S4178" s="1">
        <v>19.95</v>
      </c>
      <c r="T4178" s="1" t="s">
        <v>26</v>
      </c>
      <c r="U4178" s="1">
        <v>0.58199999999999996</v>
      </c>
      <c r="V4178" s="1" t="s">
        <v>6485</v>
      </c>
      <c r="W4178" s="1" t="s">
        <v>3240</v>
      </c>
      <c r="X4178" s="1" t="str">
        <f>IF(W4178="", "", IFERROR(VLOOKUP(W4178, colorList!A:B,2,FALSE),""))</f>
        <v>krém</v>
      </c>
    </row>
    <row r="4179" spans="1:24" ht="27.75" customHeight="1" x14ac:dyDescent="0.25">
      <c r="A4179" s="1" t="s">
        <v>9376</v>
      </c>
      <c r="B4179" s="1" t="str">
        <f>TRIM(D4179)</f>
        <v>VB</v>
      </c>
      <c r="C4179" s="1" t="str">
        <f>IFERROR(VLOOKUP(TRIM(D4179), sizeList!A:B, 2, FALSE), "")</f>
        <v>Cob</v>
      </c>
      <c r="D4179" s="1" t="s">
        <v>214</v>
      </c>
      <c r="E4179" s="1" t="str">
        <f>TRIM(F4179)</f>
        <v>Waldhausen Cozy műszőrmés kötőfék</v>
      </c>
      <c r="F4179" s="1" t="s">
        <v>6482</v>
      </c>
      <c r="G4179" s="1" t="s">
        <v>6489</v>
      </c>
      <c r="H4179" s="1" t="s">
        <v>52</v>
      </c>
      <c r="I4179" s="1" t="s">
        <v>23</v>
      </c>
      <c r="J4179" s="1" t="str">
        <f>TRIM(I4179)</f>
        <v>Lófelszerelés</v>
      </c>
      <c r="K4179" s="1" t="s">
        <v>6158</v>
      </c>
      <c r="L4179" s="1" t="str">
        <f>TRIM(K4179)</f>
        <v>Kötőfék és vezetőszár</v>
      </c>
      <c r="M4179" s="1" t="s">
        <v>6159</v>
      </c>
      <c r="N4179" s="1" t="str">
        <f>TRIM(M4179)</f>
        <v>Kötőfék</v>
      </c>
      <c r="P4179" s="1" t="str">
        <f>TRIM(O4179)</f>
        <v/>
      </c>
      <c r="Q4179" s="18" t="s">
        <v>6484</v>
      </c>
      <c r="R4179" s="8">
        <v>4057962143036</v>
      </c>
      <c r="S4179" s="1">
        <v>19.95</v>
      </c>
      <c r="T4179" s="1" t="s">
        <v>26</v>
      </c>
      <c r="U4179" s="1">
        <v>0.58199999999999996</v>
      </c>
      <c r="V4179" s="1" t="s">
        <v>6485</v>
      </c>
      <c r="W4179" s="1" t="s">
        <v>3240</v>
      </c>
      <c r="X4179" s="1" t="str">
        <f>IF(W4179="", "", IFERROR(VLOOKUP(W4179, colorList!A:B,2,FALSE),""))</f>
        <v>krém</v>
      </c>
    </row>
    <row r="4180" spans="1:24" ht="27.75" customHeight="1" x14ac:dyDescent="0.25">
      <c r="A4180" s="1" t="s">
        <v>9379</v>
      </c>
      <c r="B4180" s="1" t="str">
        <f>TRIM(D4180)</f>
        <v>WB</v>
      </c>
      <c r="C4180" s="1" t="str">
        <f>IFERROR(VLOOKUP(TRIM(D4180), sizeList!A:B, 2, FALSE), "")</f>
        <v>Full</v>
      </c>
      <c r="D4180" s="1" t="s">
        <v>226</v>
      </c>
      <c r="E4180" s="1" t="str">
        <f>TRIM(F4180)</f>
        <v>Waldhausen Cozy műszőrmés kötőfék</v>
      </c>
      <c r="F4180" s="1" t="s">
        <v>6482</v>
      </c>
      <c r="G4180" s="1" t="s">
        <v>6492</v>
      </c>
      <c r="H4180" s="1" t="s">
        <v>52</v>
      </c>
      <c r="I4180" s="1" t="s">
        <v>23</v>
      </c>
      <c r="J4180" s="1" t="str">
        <f>TRIM(I4180)</f>
        <v>Lófelszerelés</v>
      </c>
      <c r="K4180" s="1" t="s">
        <v>6158</v>
      </c>
      <c r="L4180" s="1" t="str">
        <f>TRIM(K4180)</f>
        <v>Kötőfék és vezetőszár</v>
      </c>
      <c r="M4180" s="1" t="s">
        <v>6159</v>
      </c>
      <c r="N4180" s="1" t="str">
        <f>TRIM(M4180)</f>
        <v>Kötőfék</v>
      </c>
      <c r="P4180" s="1" t="str">
        <f>TRIM(O4180)</f>
        <v/>
      </c>
      <c r="Q4180" s="18" t="s">
        <v>6484</v>
      </c>
      <c r="R4180" s="8">
        <v>4057962143043</v>
      </c>
      <c r="S4180" s="1">
        <v>19.95</v>
      </c>
      <c r="T4180" s="1" t="s">
        <v>26</v>
      </c>
      <c r="U4180" s="1">
        <v>0.58199999999999996</v>
      </c>
      <c r="V4180" s="1" t="s">
        <v>6485</v>
      </c>
      <c r="W4180" s="1" t="s">
        <v>3240</v>
      </c>
      <c r="X4180" s="1" t="str">
        <f>IF(W4180="", "", IFERROR(VLOOKUP(W4180, colorList!A:B,2,FALSE),""))</f>
        <v>krém</v>
      </c>
    </row>
    <row r="4181" spans="1:24" ht="27.75" customHeight="1" x14ac:dyDescent="0.25">
      <c r="A4181" s="1" t="s">
        <v>9372</v>
      </c>
      <c r="B4181" s="1" t="str">
        <f>TRIM(D4181)</f>
        <v>Pony</v>
      </c>
      <c r="C4181" s="1" t="str">
        <f>IFERROR(VLOOKUP(TRIM(D4181), sizeList!A:B, 2, FALSE), "")</f>
        <v>Póni</v>
      </c>
      <c r="D4181" s="1" t="s">
        <v>199</v>
      </c>
      <c r="E4181" s="1" t="str">
        <f>TRIM(F4181)</f>
        <v>Waldhausen Cozy műszőrmés kötőfék</v>
      </c>
      <c r="F4181" s="1" t="s">
        <v>6482</v>
      </c>
      <c r="G4181" s="1" t="s">
        <v>6483</v>
      </c>
      <c r="H4181" s="1" t="s">
        <v>52</v>
      </c>
      <c r="I4181" s="1" t="s">
        <v>23</v>
      </c>
      <c r="J4181" s="1" t="str">
        <f>TRIM(I4181)</f>
        <v>Lófelszerelés</v>
      </c>
      <c r="K4181" s="1" t="s">
        <v>6158</v>
      </c>
      <c r="L4181" s="1" t="str">
        <f>TRIM(K4181)</f>
        <v>Kötőfék és vezetőszár</v>
      </c>
      <c r="M4181" s="1" t="s">
        <v>6159</v>
      </c>
      <c r="N4181" s="1" t="str">
        <f>TRIM(M4181)</f>
        <v>Kötőfék</v>
      </c>
      <c r="P4181" s="1" t="str">
        <f>TRIM(O4181)</f>
        <v/>
      </c>
      <c r="Q4181" s="18" t="s">
        <v>6484</v>
      </c>
      <c r="R4181" s="8">
        <v>4057962198104</v>
      </c>
      <c r="S4181" s="1">
        <v>19.95</v>
      </c>
      <c r="T4181" s="1" t="s">
        <v>26</v>
      </c>
      <c r="U4181" s="1">
        <v>0.6</v>
      </c>
      <c r="V4181" s="1" t="s">
        <v>6485</v>
      </c>
      <c r="W4181" s="1" t="s">
        <v>490</v>
      </c>
      <c r="X4181" s="1" t="str">
        <f>IF(W4181="", "", IFERROR(VLOOKUP(W4181, colorList!A:B,2,FALSE),""))</f>
        <v>barna</v>
      </c>
    </row>
    <row r="4182" spans="1:24" ht="27.75" customHeight="1" x14ac:dyDescent="0.25">
      <c r="A4182" s="1" t="s">
        <v>9375</v>
      </c>
      <c r="B4182" s="1" t="str">
        <f>TRIM(D4182)</f>
        <v>VB</v>
      </c>
      <c r="C4182" s="1" t="str">
        <f>IFERROR(VLOOKUP(TRIM(D4182), sizeList!A:B, 2, FALSE), "")</f>
        <v>Cob</v>
      </c>
      <c r="D4182" s="1" t="s">
        <v>214</v>
      </c>
      <c r="E4182" s="1" t="str">
        <f>TRIM(F4182)</f>
        <v>Waldhausen Cozy műszőrmés kötőfék</v>
      </c>
      <c r="F4182" s="1" t="s">
        <v>6482</v>
      </c>
      <c r="G4182" s="1" t="s">
        <v>6488</v>
      </c>
      <c r="H4182" s="1" t="s">
        <v>52</v>
      </c>
      <c r="I4182" s="1" t="s">
        <v>23</v>
      </c>
      <c r="J4182" s="1" t="str">
        <f>TRIM(I4182)</f>
        <v>Lófelszerelés</v>
      </c>
      <c r="K4182" s="1" t="s">
        <v>6158</v>
      </c>
      <c r="L4182" s="1" t="str">
        <f>TRIM(K4182)</f>
        <v>Kötőfék és vezetőszár</v>
      </c>
      <c r="M4182" s="1" t="s">
        <v>6159</v>
      </c>
      <c r="N4182" s="1" t="str">
        <f>TRIM(M4182)</f>
        <v>Kötőfék</v>
      </c>
      <c r="P4182" s="1" t="str">
        <f>TRIM(O4182)</f>
        <v/>
      </c>
      <c r="Q4182" s="18" t="s">
        <v>6484</v>
      </c>
      <c r="R4182" s="8">
        <v>4057962198111</v>
      </c>
      <c r="S4182" s="1">
        <v>19.95</v>
      </c>
      <c r="T4182" s="1" t="s">
        <v>26</v>
      </c>
      <c r="U4182" s="1">
        <v>0.6</v>
      </c>
      <c r="V4182" s="1" t="s">
        <v>6485</v>
      </c>
      <c r="W4182" s="1" t="s">
        <v>490</v>
      </c>
      <c r="X4182" s="1" t="str">
        <f>IF(W4182="", "", IFERROR(VLOOKUP(W4182, colorList!A:B,2,FALSE),""))</f>
        <v>barna</v>
      </c>
    </row>
    <row r="4183" spans="1:24" ht="27.75" customHeight="1" x14ac:dyDescent="0.25">
      <c r="A4183" s="1" t="s">
        <v>9378</v>
      </c>
      <c r="B4183" s="1" t="str">
        <f>TRIM(D4183)</f>
        <v>WB</v>
      </c>
      <c r="C4183" s="1" t="str">
        <f>IFERROR(VLOOKUP(TRIM(D4183), sizeList!A:B, 2, FALSE), "")</f>
        <v>Full</v>
      </c>
      <c r="D4183" s="1" t="s">
        <v>226</v>
      </c>
      <c r="E4183" s="1" t="str">
        <f>TRIM(F4183)</f>
        <v>Waldhausen Cozy műszőrmés kötőfék</v>
      </c>
      <c r="F4183" s="1" t="s">
        <v>6482</v>
      </c>
      <c r="G4183" s="1" t="s">
        <v>6491</v>
      </c>
      <c r="H4183" s="1" t="s">
        <v>52</v>
      </c>
      <c r="I4183" s="1" t="s">
        <v>23</v>
      </c>
      <c r="J4183" s="1" t="str">
        <f>TRIM(I4183)</f>
        <v>Lófelszerelés</v>
      </c>
      <c r="K4183" s="1" t="s">
        <v>6158</v>
      </c>
      <c r="L4183" s="1" t="str">
        <f>TRIM(K4183)</f>
        <v>Kötőfék és vezetőszár</v>
      </c>
      <c r="M4183" s="1" t="s">
        <v>6159</v>
      </c>
      <c r="N4183" s="1" t="str">
        <f>TRIM(M4183)</f>
        <v>Kötőfék</v>
      </c>
      <c r="P4183" s="1" t="str">
        <f>TRIM(O4183)</f>
        <v/>
      </c>
      <c r="Q4183" s="18" t="s">
        <v>6484</v>
      </c>
      <c r="R4183" s="8">
        <v>4057962198128</v>
      </c>
      <c r="S4183" s="1">
        <v>19.95</v>
      </c>
      <c r="T4183" s="1" t="s">
        <v>26</v>
      </c>
      <c r="U4183" s="1">
        <v>0.6</v>
      </c>
      <c r="V4183" s="1" t="s">
        <v>6485</v>
      </c>
      <c r="W4183" s="1" t="s">
        <v>490</v>
      </c>
      <c r="X4183" s="1" t="str">
        <f>IF(W4183="", "", IFERROR(VLOOKUP(W4183, colorList!A:B,2,FALSE),""))</f>
        <v>barna</v>
      </c>
    </row>
    <row r="4184" spans="1:24" ht="27.75" customHeight="1" x14ac:dyDescent="0.25">
      <c r="A4184" s="1" t="s">
        <v>18379</v>
      </c>
      <c r="B4184" s="1" t="str">
        <f>TRIM(D4184)</f>
        <v>p</v>
      </c>
      <c r="C4184" s="1" t="str">
        <f>IFERROR(VLOOKUP(TRIM(D4184), sizeList!A:B, 2, FALSE), "")</f>
        <v>Póni</v>
      </c>
      <c r="D4184" s="1" t="s">
        <v>18330</v>
      </c>
      <c r="E4184" s="1" t="str">
        <f>TRIM(F4184)</f>
        <v>Waldhausen Crystal bőr kötőfék</v>
      </c>
      <c r="F4184" s="1" t="s">
        <v>18380</v>
      </c>
      <c r="G4184" s="1" t="s">
        <v>18381</v>
      </c>
      <c r="H4184" s="1" t="s">
        <v>52</v>
      </c>
      <c r="I4184" s="1" t="s">
        <v>23</v>
      </c>
      <c r="J4184" s="1" t="str">
        <f>TRIM(I4184)</f>
        <v>Lófelszerelés</v>
      </c>
      <c r="K4184" s="1" t="s">
        <v>6158</v>
      </c>
      <c r="L4184" s="1" t="str">
        <f>TRIM(K4184)</f>
        <v>Kötőfék és vezetőszár</v>
      </c>
      <c r="M4184" s="1" t="s">
        <v>6159</v>
      </c>
      <c r="N4184" s="1" t="str">
        <f>TRIM(M4184)</f>
        <v>Kötőfék</v>
      </c>
      <c r="P4184" s="1" t="str">
        <f>TRIM(O4184)</f>
        <v/>
      </c>
      <c r="R4184" s="8">
        <v>4057962237001</v>
      </c>
      <c r="S4184" s="1">
        <v>49.95</v>
      </c>
      <c r="T4184" s="1" t="s">
        <v>26</v>
      </c>
      <c r="U4184" s="1">
        <v>0.6</v>
      </c>
      <c r="W4184" s="1" t="s">
        <v>136</v>
      </c>
      <c r="X4184" s="1" t="str">
        <f>IF(W4184="", "", IFERROR(VLOOKUP(W4184, colorList!A:B,2,FALSE),""))</f>
        <v>fekete</v>
      </c>
    </row>
    <row r="4185" spans="1:24" ht="27.75" customHeight="1" x14ac:dyDescent="0.25">
      <c r="A4185" s="1" t="s">
        <v>18382</v>
      </c>
      <c r="B4185" s="1" t="str">
        <f>TRIM(D4185)</f>
        <v>Cob</v>
      </c>
      <c r="C4185" s="1" t="str">
        <f>IFERROR(VLOOKUP(TRIM(D4185), sizeList!A:B, 2, FALSE), "")</f>
        <v>Cob</v>
      </c>
      <c r="D4185" s="1" t="s">
        <v>5158</v>
      </c>
      <c r="E4185" s="1" t="str">
        <f>TRIM(F4185)</f>
        <v>Waldhausen Crystal bőr kötőfék</v>
      </c>
      <c r="F4185" s="1" t="s">
        <v>18380</v>
      </c>
      <c r="G4185" s="1" t="s">
        <v>18383</v>
      </c>
      <c r="H4185" s="1" t="s">
        <v>52</v>
      </c>
      <c r="I4185" s="1" t="s">
        <v>23</v>
      </c>
      <c r="J4185" s="1" t="str">
        <f>TRIM(I4185)</f>
        <v>Lófelszerelés</v>
      </c>
      <c r="K4185" s="1" t="s">
        <v>6158</v>
      </c>
      <c r="L4185" s="1" t="str">
        <f>TRIM(K4185)</f>
        <v>Kötőfék és vezetőszár</v>
      </c>
      <c r="M4185" s="1" t="s">
        <v>6159</v>
      </c>
      <c r="N4185" s="1" t="str">
        <f>TRIM(M4185)</f>
        <v>Kötőfék</v>
      </c>
      <c r="P4185" s="1" t="str">
        <f>TRIM(O4185)</f>
        <v/>
      </c>
      <c r="R4185" s="8">
        <v>4057962237018</v>
      </c>
      <c r="S4185" s="1">
        <v>49.95</v>
      </c>
      <c r="T4185" s="1" t="s">
        <v>26</v>
      </c>
      <c r="U4185" s="1">
        <v>0.6</v>
      </c>
      <c r="W4185" s="1" t="s">
        <v>136</v>
      </c>
      <c r="X4185" s="1" t="str">
        <f>IF(W4185="", "", IFERROR(VLOOKUP(W4185, colorList!A:B,2,FALSE),""))</f>
        <v>fekete</v>
      </c>
    </row>
    <row r="4186" spans="1:24" ht="27.75" customHeight="1" x14ac:dyDescent="0.25">
      <c r="A4186" s="1" t="s">
        <v>18384</v>
      </c>
      <c r="B4186" s="1" t="str">
        <f>TRIM(D4186)</f>
        <v>Full</v>
      </c>
      <c r="C4186" s="1" t="str">
        <f>IFERROR(VLOOKUP(TRIM(D4186), sizeList!A:B, 2, FALSE), "")</f>
        <v>Full</v>
      </c>
      <c r="D4186" s="1" t="s">
        <v>5159</v>
      </c>
      <c r="E4186" s="1" t="str">
        <f>TRIM(F4186)</f>
        <v>Waldhausen Crystal bőr kötőfék</v>
      </c>
      <c r="F4186" s="1" t="s">
        <v>18380</v>
      </c>
      <c r="G4186" s="1" t="s">
        <v>18385</v>
      </c>
      <c r="H4186" s="1" t="s">
        <v>52</v>
      </c>
      <c r="I4186" s="1" t="s">
        <v>23</v>
      </c>
      <c r="J4186" s="1" t="str">
        <f>TRIM(I4186)</f>
        <v>Lófelszerelés</v>
      </c>
      <c r="K4186" s="1" t="s">
        <v>6158</v>
      </c>
      <c r="L4186" s="1" t="str">
        <f>TRIM(K4186)</f>
        <v>Kötőfék és vezetőszár</v>
      </c>
      <c r="M4186" s="1" t="s">
        <v>6159</v>
      </c>
      <c r="N4186" s="1" t="str">
        <f>TRIM(M4186)</f>
        <v>Kötőfék</v>
      </c>
      <c r="P4186" s="1" t="str">
        <f>TRIM(O4186)</f>
        <v/>
      </c>
      <c r="R4186" s="8">
        <v>4057962237025</v>
      </c>
      <c r="S4186" s="1">
        <v>49.95</v>
      </c>
      <c r="T4186" s="1" t="s">
        <v>26</v>
      </c>
      <c r="U4186" s="1">
        <v>0.6</v>
      </c>
      <c r="W4186" s="1" t="s">
        <v>136</v>
      </c>
      <c r="X4186" s="1" t="str">
        <f>IF(W4186="", "", IFERROR(VLOOKUP(W4186, colorList!A:B,2,FALSE),""))</f>
        <v>fekete</v>
      </c>
    </row>
    <row r="4187" spans="1:24" ht="27.75" customHeight="1" x14ac:dyDescent="0.25">
      <c r="A4187" s="1" t="s">
        <v>18386</v>
      </c>
      <c r="B4187" s="1" t="str">
        <f>TRIM(D4187)</f>
        <v>P</v>
      </c>
      <c r="C4187" s="1" t="str">
        <f>IFERROR(VLOOKUP(TRIM(D4187), sizeList!A:B, 2, FALSE), "")</f>
        <v>Póni</v>
      </c>
      <c r="D4187" s="1" t="s">
        <v>6888</v>
      </c>
      <c r="E4187" s="1" t="str">
        <f>TRIM(F4187)</f>
        <v>Waldhausen Crystal bőr kötőfék</v>
      </c>
      <c r="F4187" s="1" t="s">
        <v>18380</v>
      </c>
      <c r="G4187" s="1" t="s">
        <v>18387</v>
      </c>
      <c r="H4187" s="1" t="s">
        <v>52</v>
      </c>
      <c r="I4187" s="1" t="s">
        <v>23</v>
      </c>
      <c r="J4187" s="1" t="str">
        <f>TRIM(I4187)</f>
        <v>Lófelszerelés</v>
      </c>
      <c r="K4187" s="1" t="s">
        <v>6158</v>
      </c>
      <c r="L4187" s="1" t="str">
        <f>TRIM(K4187)</f>
        <v>Kötőfék és vezetőszár</v>
      </c>
      <c r="M4187" s="1" t="s">
        <v>6159</v>
      </c>
      <c r="N4187" s="1" t="str">
        <f>TRIM(M4187)</f>
        <v>Kötőfék</v>
      </c>
      <c r="P4187" s="1" t="str">
        <f>TRIM(O4187)</f>
        <v/>
      </c>
      <c r="R4187" s="8">
        <v>4057962237032</v>
      </c>
      <c r="S4187" s="1">
        <v>49.95</v>
      </c>
      <c r="T4187" s="1" t="s">
        <v>26</v>
      </c>
      <c r="U4187" s="1">
        <v>0.6</v>
      </c>
      <c r="W4187" s="1" t="s">
        <v>490</v>
      </c>
      <c r="X4187" s="1" t="str">
        <f>IF(W4187="", "", IFERROR(VLOOKUP(W4187, colorList!A:B,2,FALSE),""))</f>
        <v>barna</v>
      </c>
    </row>
    <row r="4188" spans="1:24" ht="27.75" customHeight="1" x14ac:dyDescent="0.25">
      <c r="A4188" s="1" t="s">
        <v>18388</v>
      </c>
      <c r="B4188" s="1" t="str">
        <f>TRIM(D4188)</f>
        <v>Cob</v>
      </c>
      <c r="C4188" s="1" t="str">
        <f>IFERROR(VLOOKUP(TRIM(D4188), sizeList!A:B, 2, FALSE), "")</f>
        <v>Cob</v>
      </c>
      <c r="D4188" s="1" t="s">
        <v>5158</v>
      </c>
      <c r="E4188" s="1" t="str">
        <f>TRIM(F4188)</f>
        <v>Waldhausen Crystal bőr kötőfék</v>
      </c>
      <c r="F4188" s="1" t="s">
        <v>18380</v>
      </c>
      <c r="G4188" s="1" t="s">
        <v>18389</v>
      </c>
      <c r="H4188" s="1" t="s">
        <v>52</v>
      </c>
      <c r="I4188" s="1" t="s">
        <v>23</v>
      </c>
      <c r="J4188" s="1" t="str">
        <f>TRIM(I4188)</f>
        <v>Lófelszerelés</v>
      </c>
      <c r="K4188" s="1" t="s">
        <v>6158</v>
      </c>
      <c r="L4188" s="1" t="str">
        <f>TRIM(K4188)</f>
        <v>Kötőfék és vezetőszár</v>
      </c>
      <c r="M4188" s="1" t="s">
        <v>6159</v>
      </c>
      <c r="N4188" s="1" t="str">
        <f>TRIM(M4188)</f>
        <v>Kötőfék</v>
      </c>
      <c r="P4188" s="1" t="str">
        <f>TRIM(O4188)</f>
        <v/>
      </c>
      <c r="R4188" s="8">
        <v>4057962237049</v>
      </c>
      <c r="S4188" s="1">
        <v>49.95</v>
      </c>
      <c r="T4188" s="1" t="s">
        <v>26</v>
      </c>
      <c r="U4188" s="1">
        <v>0.6</v>
      </c>
      <c r="W4188" s="1" t="s">
        <v>490</v>
      </c>
      <c r="X4188" s="1" t="str">
        <f>IF(W4188="", "", IFERROR(VLOOKUP(W4188, colorList!A:B,2,FALSE),""))</f>
        <v>barna</v>
      </c>
    </row>
    <row r="4189" spans="1:24" ht="27.75" customHeight="1" x14ac:dyDescent="0.25">
      <c r="A4189" s="1" t="s">
        <v>18390</v>
      </c>
      <c r="B4189" s="1" t="str">
        <f>TRIM(D4189)</f>
        <v>Full</v>
      </c>
      <c r="C4189" s="1" t="str">
        <f>IFERROR(VLOOKUP(TRIM(D4189), sizeList!A:B, 2, FALSE), "")</f>
        <v>Full</v>
      </c>
      <c r="D4189" s="1" t="s">
        <v>5159</v>
      </c>
      <c r="E4189" s="1" t="str">
        <f>TRIM(F4189)</f>
        <v>Waldhausen Crystal bőr kötőfék</v>
      </c>
      <c r="F4189" s="1" t="s">
        <v>18380</v>
      </c>
      <c r="G4189" s="1" t="s">
        <v>18391</v>
      </c>
      <c r="H4189" s="1" t="s">
        <v>52</v>
      </c>
      <c r="I4189" s="1" t="s">
        <v>23</v>
      </c>
      <c r="J4189" s="1" t="str">
        <f>TRIM(I4189)</f>
        <v>Lófelszerelés</v>
      </c>
      <c r="K4189" s="1" t="s">
        <v>6158</v>
      </c>
      <c r="L4189" s="1" t="str">
        <f>TRIM(K4189)</f>
        <v>Kötőfék és vezetőszár</v>
      </c>
      <c r="M4189" s="1" t="s">
        <v>6159</v>
      </c>
      <c r="N4189" s="1" t="str">
        <f>TRIM(M4189)</f>
        <v>Kötőfék</v>
      </c>
      <c r="P4189" s="1" t="str">
        <f>TRIM(O4189)</f>
        <v/>
      </c>
      <c r="R4189" s="8">
        <v>4057962237056</v>
      </c>
      <c r="S4189" s="1">
        <v>49.95</v>
      </c>
      <c r="T4189" s="1" t="s">
        <v>26</v>
      </c>
      <c r="U4189" s="1">
        <v>0.6</v>
      </c>
      <c r="W4189" s="1" t="s">
        <v>490</v>
      </c>
      <c r="X4189" s="1" t="str">
        <f>IF(W4189="", "", IFERROR(VLOOKUP(W4189, colorList!A:B,2,FALSE),""))</f>
        <v>barna</v>
      </c>
    </row>
    <row r="4190" spans="1:24" ht="27.75" customHeight="1" x14ac:dyDescent="0.25">
      <c r="A4190" s="1" t="s">
        <v>9300</v>
      </c>
      <c r="B4190" s="1" t="str">
        <f>TRIM(D4190)</f>
        <v>Pony</v>
      </c>
      <c r="C4190" s="1" t="str">
        <f>IFERROR(VLOOKUP(TRIM(D4190), sizeList!A:B, 2, FALSE), "")</f>
        <v>Póni</v>
      </c>
      <c r="D4190" s="1" t="s">
        <v>199</v>
      </c>
      <c r="E4190" s="1" t="str">
        <f>TRIM(F4190)</f>
        <v>Waldhausen Crystal kötőfék</v>
      </c>
      <c r="F4190" s="1" t="s">
        <v>6368</v>
      </c>
      <c r="G4190" s="1" t="s">
        <v>6369</v>
      </c>
      <c r="H4190" s="1" t="s">
        <v>52</v>
      </c>
      <c r="I4190" s="1" t="s">
        <v>23</v>
      </c>
      <c r="J4190" s="1" t="str">
        <f>TRIM(I4190)</f>
        <v>Lófelszerelés</v>
      </c>
      <c r="K4190" s="1" t="s">
        <v>6158</v>
      </c>
      <c r="L4190" s="1" t="str">
        <f>TRIM(K4190)</f>
        <v>Kötőfék és vezetőszár</v>
      </c>
      <c r="M4190" s="1" t="s">
        <v>6159</v>
      </c>
      <c r="N4190" s="1" t="str">
        <f>TRIM(M4190)</f>
        <v>Kötőfék</v>
      </c>
      <c r="P4190" s="1" t="str">
        <f>TRIM(O4190)</f>
        <v/>
      </c>
      <c r="Q4190" s="18" t="s">
        <v>6370</v>
      </c>
      <c r="R4190" s="8">
        <v>4043969356852</v>
      </c>
      <c r="S4190" s="1">
        <v>19.95</v>
      </c>
      <c r="T4190" s="1" t="s">
        <v>26</v>
      </c>
      <c r="U4190" s="1">
        <v>0.40200000000000002</v>
      </c>
      <c r="V4190" s="1" t="s">
        <v>6371</v>
      </c>
      <c r="W4190" s="1" t="s">
        <v>136</v>
      </c>
      <c r="X4190" s="1" t="str">
        <f>IF(W4190="", "", IFERROR(VLOOKUP(W4190, colorList!A:B,2,FALSE),""))</f>
        <v>fekete</v>
      </c>
    </row>
    <row r="4191" spans="1:24" ht="27.75" customHeight="1" x14ac:dyDescent="0.25">
      <c r="A4191" s="1" t="s">
        <v>9301</v>
      </c>
      <c r="B4191" s="1" t="str">
        <f>TRIM(D4191)</f>
        <v>WB</v>
      </c>
      <c r="C4191" s="1" t="str">
        <f>IFERROR(VLOOKUP(TRIM(D4191), sizeList!A:B, 2, FALSE), "")</f>
        <v>Full</v>
      </c>
      <c r="D4191" s="1" t="s">
        <v>226</v>
      </c>
      <c r="E4191" s="1" t="str">
        <f>TRIM(F4191)</f>
        <v>Waldhausen Crystal kötőfék</v>
      </c>
      <c r="F4191" s="1" t="s">
        <v>6368</v>
      </c>
      <c r="G4191" s="1" t="s">
        <v>6372</v>
      </c>
      <c r="H4191" s="1" t="s">
        <v>52</v>
      </c>
      <c r="I4191" s="1" t="s">
        <v>23</v>
      </c>
      <c r="J4191" s="1" t="str">
        <f>TRIM(I4191)</f>
        <v>Lófelszerelés</v>
      </c>
      <c r="K4191" s="1" t="s">
        <v>6158</v>
      </c>
      <c r="L4191" s="1" t="str">
        <f>TRIM(K4191)</f>
        <v>Kötőfék és vezetőszár</v>
      </c>
      <c r="M4191" s="1" t="s">
        <v>6159</v>
      </c>
      <c r="N4191" s="1" t="str">
        <f>TRIM(M4191)</f>
        <v>Kötőfék</v>
      </c>
      <c r="P4191" s="1" t="str">
        <f>TRIM(O4191)</f>
        <v/>
      </c>
      <c r="Q4191" s="18" t="s">
        <v>6370</v>
      </c>
      <c r="R4191" s="8">
        <v>4043969356876</v>
      </c>
      <c r="S4191" s="1">
        <v>19.95</v>
      </c>
      <c r="T4191" s="1" t="s">
        <v>26</v>
      </c>
      <c r="U4191" s="1">
        <v>0.40200000000000002</v>
      </c>
      <c r="V4191" s="1" t="s">
        <v>6371</v>
      </c>
      <c r="W4191" s="1" t="s">
        <v>136</v>
      </c>
      <c r="X4191" s="1" t="str">
        <f>IF(W4191="", "", IFERROR(VLOOKUP(W4191, colorList!A:B,2,FALSE),""))</f>
        <v>fekete</v>
      </c>
    </row>
    <row r="4192" spans="1:24" ht="27.75" customHeight="1" x14ac:dyDescent="0.25">
      <c r="A4192" s="1" t="s">
        <v>9302</v>
      </c>
      <c r="B4192" s="1" t="str">
        <f>TRIM(D4192)</f>
        <v>Pony</v>
      </c>
      <c r="C4192" s="1" t="str">
        <f>IFERROR(VLOOKUP(TRIM(D4192), sizeList!A:B, 2, FALSE), "")</f>
        <v>Póni</v>
      </c>
      <c r="D4192" s="1" t="s">
        <v>199</v>
      </c>
      <c r="E4192" s="1" t="str">
        <f>TRIM(F4192)</f>
        <v>Waldhausen Crystal kötőfék</v>
      </c>
      <c r="F4192" s="1" t="s">
        <v>6368</v>
      </c>
      <c r="G4192" s="1" t="s">
        <v>6373</v>
      </c>
      <c r="H4192" s="1" t="s">
        <v>52</v>
      </c>
      <c r="I4192" s="1" t="s">
        <v>23</v>
      </c>
      <c r="J4192" s="1" t="str">
        <f>TRIM(I4192)</f>
        <v>Lófelszerelés</v>
      </c>
      <c r="K4192" s="1" t="s">
        <v>6158</v>
      </c>
      <c r="L4192" s="1" t="str">
        <f>TRIM(K4192)</f>
        <v>Kötőfék és vezetőszár</v>
      </c>
      <c r="M4192" s="1" t="s">
        <v>6159</v>
      </c>
      <c r="N4192" s="1" t="str">
        <f>TRIM(M4192)</f>
        <v>Kötőfék</v>
      </c>
      <c r="P4192" s="1" t="str">
        <f>TRIM(O4192)</f>
        <v/>
      </c>
      <c r="Q4192" s="18" t="s">
        <v>6370</v>
      </c>
      <c r="R4192" s="8">
        <v>4057962064447</v>
      </c>
      <c r="S4192" s="1">
        <v>19.95</v>
      </c>
      <c r="T4192" s="1" t="s">
        <v>26</v>
      </c>
      <c r="U4192" s="1">
        <v>0.40200000000000002</v>
      </c>
      <c r="V4192" s="1" t="s">
        <v>6371</v>
      </c>
      <c r="W4192" s="1" t="s">
        <v>6374</v>
      </c>
      <c r="X4192" s="1" t="str">
        <f>IF(W4192="", "", IFERROR(VLOOKUP(W4192, colorList!A:B,2,FALSE),""))</f>
        <v>antracit</v>
      </c>
    </row>
    <row r="4193" spans="1:24" ht="27.75" customHeight="1" x14ac:dyDescent="0.25">
      <c r="A4193" s="1" t="s">
        <v>9303</v>
      </c>
      <c r="B4193" s="1" t="str">
        <f>TRIM(D4193)</f>
        <v>WB</v>
      </c>
      <c r="C4193" s="1" t="str">
        <f>IFERROR(VLOOKUP(TRIM(D4193), sizeList!A:B, 2, FALSE), "")</f>
        <v>Full</v>
      </c>
      <c r="D4193" s="1" t="s">
        <v>226</v>
      </c>
      <c r="E4193" s="1" t="str">
        <f>TRIM(F4193)</f>
        <v>Waldhausen Crystal kötőfék</v>
      </c>
      <c r="F4193" s="1" t="s">
        <v>6368</v>
      </c>
      <c r="G4193" s="1" t="s">
        <v>6376</v>
      </c>
      <c r="H4193" s="1" t="s">
        <v>52</v>
      </c>
      <c r="I4193" s="1" t="s">
        <v>23</v>
      </c>
      <c r="J4193" s="1" t="str">
        <f>TRIM(I4193)</f>
        <v>Lófelszerelés</v>
      </c>
      <c r="K4193" s="1" t="s">
        <v>6158</v>
      </c>
      <c r="L4193" s="1" t="str">
        <f>TRIM(K4193)</f>
        <v>Kötőfék és vezetőszár</v>
      </c>
      <c r="M4193" s="1" t="s">
        <v>6159</v>
      </c>
      <c r="N4193" s="1" t="str">
        <f>TRIM(M4193)</f>
        <v>Kötőfék</v>
      </c>
      <c r="P4193" s="1" t="str">
        <f>TRIM(O4193)</f>
        <v/>
      </c>
      <c r="Q4193" s="18" t="s">
        <v>6370</v>
      </c>
      <c r="R4193" s="8">
        <v>4057962064461</v>
      </c>
      <c r="S4193" s="1">
        <v>19.95</v>
      </c>
      <c r="T4193" s="1" t="s">
        <v>26</v>
      </c>
      <c r="U4193" s="1">
        <v>0.40200000000000002</v>
      </c>
      <c r="V4193" s="1" t="s">
        <v>6371</v>
      </c>
      <c r="W4193" s="1" t="s">
        <v>6374</v>
      </c>
      <c r="X4193" s="1" t="str">
        <f>IF(W4193="", "", IFERROR(VLOOKUP(W4193, colorList!A:B,2,FALSE),""))</f>
        <v>antracit</v>
      </c>
    </row>
    <row r="4194" spans="1:24" ht="27.75" customHeight="1" x14ac:dyDescent="0.25">
      <c r="A4194" s="1" t="s">
        <v>9304</v>
      </c>
      <c r="B4194" s="1" t="str">
        <f>TRIM(D4194)</f>
        <v>WB</v>
      </c>
      <c r="C4194" s="1" t="str">
        <f>IFERROR(VLOOKUP(TRIM(D4194), sizeList!A:B, 2, FALSE), "")</f>
        <v>Full</v>
      </c>
      <c r="D4194" s="1" t="s">
        <v>226</v>
      </c>
      <c r="E4194" s="1" t="str">
        <f>TRIM(F4194)</f>
        <v>Waldhausen Crystal kötőfék</v>
      </c>
      <c r="F4194" s="1" t="s">
        <v>6368</v>
      </c>
      <c r="G4194" s="1" t="s">
        <v>6377</v>
      </c>
      <c r="H4194" s="1" t="s">
        <v>52</v>
      </c>
      <c r="I4194" s="1" t="s">
        <v>23</v>
      </c>
      <c r="J4194" s="1" t="str">
        <f>TRIM(I4194)</f>
        <v>Lófelszerelés</v>
      </c>
      <c r="K4194" s="1" t="s">
        <v>6158</v>
      </c>
      <c r="L4194" s="1" t="str">
        <f>TRIM(K4194)</f>
        <v>Kötőfék és vezetőszár</v>
      </c>
      <c r="M4194" s="1" t="s">
        <v>6159</v>
      </c>
      <c r="N4194" s="1" t="str">
        <f>TRIM(M4194)</f>
        <v>Kötőfék</v>
      </c>
      <c r="P4194" s="1" t="str">
        <f>TRIM(O4194)</f>
        <v/>
      </c>
      <c r="Q4194" s="18" t="s">
        <v>6370</v>
      </c>
      <c r="R4194" s="8">
        <v>4057962121218</v>
      </c>
      <c r="S4194" s="1">
        <v>19.95</v>
      </c>
      <c r="T4194" s="1" t="s">
        <v>26</v>
      </c>
      <c r="U4194" s="1">
        <v>0.40200000000000002</v>
      </c>
      <c r="V4194" s="1" t="s">
        <v>6371</v>
      </c>
      <c r="W4194" s="1" t="s">
        <v>370</v>
      </c>
      <c r="X4194" s="1" t="str">
        <f>IF(W4194="", "", IFERROR(VLOOKUP(W4194, colorList!A:B,2,FALSE),""))</f>
        <v>éjkék</v>
      </c>
    </row>
    <row r="4195" spans="1:24" ht="27.75" customHeight="1" x14ac:dyDescent="0.25">
      <c r="A4195" s="1">
        <v>6264410</v>
      </c>
      <c r="B4195" s="1" t="str">
        <f>TRIM(D4195)</f>
        <v>10 mm</v>
      </c>
      <c r="C4195" s="1" t="str">
        <f>IFERROR(VLOOKUP(TRIM(D4195), sizeList!A:B, 2, FALSE), "")</f>
        <v>10 mm</v>
      </c>
      <c r="D4195" s="1" t="s">
        <v>14514</v>
      </c>
      <c r="E4195" s="1" t="str">
        <f>TRIM(F4195)</f>
        <v>Waldhausen Crystal női strasszköves sarkantyú szett</v>
      </c>
      <c r="F4195" s="1" t="s">
        <v>14529</v>
      </c>
      <c r="G4195" s="1" t="s">
        <v>14530</v>
      </c>
      <c r="H4195" s="1" t="s">
        <v>52</v>
      </c>
      <c r="I4195" s="1" t="s">
        <v>255</v>
      </c>
      <c r="J4195" s="1" t="str">
        <f>TRIM(I4195)</f>
        <v>Lovasfelszerelés</v>
      </c>
      <c r="K4195" s="1" t="s">
        <v>11725</v>
      </c>
      <c r="L4195" s="1" t="str">
        <f>TRIM(K4195)</f>
        <v>Sarkantyú, sarkantyúszíj</v>
      </c>
      <c r="N4195" s="1" t="str">
        <f>TRIM(M4195)</f>
        <v/>
      </c>
      <c r="P4195" s="1" t="str">
        <f>TRIM(O4195)</f>
        <v/>
      </c>
      <c r="Q4195" s="18" t="s">
        <v>14531</v>
      </c>
      <c r="R4195" s="8">
        <v>4057962056848</v>
      </c>
      <c r="S4195" s="1">
        <v>12.95</v>
      </c>
      <c r="T4195" s="1" t="s">
        <v>26</v>
      </c>
      <c r="U4195" s="1">
        <v>0.13500000000000001</v>
      </c>
      <c r="V4195" s="1" t="s">
        <v>14532</v>
      </c>
      <c r="W4195" s="1" t="s">
        <v>210</v>
      </c>
      <c r="X4195" s="1" t="str">
        <f>IF(W4195="", "", IFERROR(VLOOKUP(W4195, colorList!A:B,2,FALSE),""))</f>
        <v>fehér</v>
      </c>
    </row>
    <row r="4196" spans="1:24" ht="27.75" customHeight="1" x14ac:dyDescent="0.25">
      <c r="A4196" s="1">
        <v>6264420</v>
      </c>
      <c r="B4196" s="1" t="str">
        <f>TRIM(D4196)</f>
        <v>20 mm</v>
      </c>
      <c r="C4196" s="1" t="str">
        <f>IFERROR(VLOOKUP(TRIM(D4196), sizeList!A:B, 2, FALSE), "")</f>
        <v>20 mm</v>
      </c>
      <c r="D4196" s="1" t="s">
        <v>11722</v>
      </c>
      <c r="E4196" s="1" t="str">
        <f>TRIM(F4196)</f>
        <v>Waldhausen Crystal női strasszköves sarkantyú szett</v>
      </c>
      <c r="F4196" s="1" t="s">
        <v>14529</v>
      </c>
      <c r="G4196" s="1" t="s">
        <v>14533</v>
      </c>
      <c r="H4196" s="1" t="s">
        <v>52</v>
      </c>
      <c r="I4196" s="1" t="s">
        <v>255</v>
      </c>
      <c r="J4196" s="1" t="str">
        <f>TRIM(I4196)</f>
        <v>Lovasfelszerelés</v>
      </c>
      <c r="K4196" s="1" t="s">
        <v>11725</v>
      </c>
      <c r="L4196" s="1" t="str">
        <f>TRIM(K4196)</f>
        <v>Sarkantyú, sarkantyúszíj</v>
      </c>
      <c r="N4196" s="1" t="str">
        <f>TRIM(M4196)</f>
        <v/>
      </c>
      <c r="P4196" s="1" t="str">
        <f>TRIM(O4196)</f>
        <v/>
      </c>
      <c r="Q4196" s="18" t="s">
        <v>14531</v>
      </c>
      <c r="R4196" s="8">
        <v>4057962056886</v>
      </c>
      <c r="S4196" s="1">
        <v>12.95</v>
      </c>
      <c r="T4196" s="1" t="s">
        <v>26</v>
      </c>
      <c r="U4196" s="1">
        <v>0.15</v>
      </c>
      <c r="V4196" s="1" t="s">
        <v>14532</v>
      </c>
      <c r="W4196" s="1" t="s">
        <v>210</v>
      </c>
      <c r="X4196" s="1" t="str">
        <f>IF(W4196="", "", IFERROR(VLOOKUP(W4196, colorList!A:B,2,FALSE),""))</f>
        <v>fehér</v>
      </c>
    </row>
    <row r="4197" spans="1:24" ht="27.75" customHeight="1" x14ac:dyDescent="0.25">
      <c r="A4197" s="1">
        <v>6264510</v>
      </c>
      <c r="B4197" s="1" t="str">
        <f>TRIM(D4197)</f>
        <v>10 mm</v>
      </c>
      <c r="C4197" s="1" t="str">
        <f>IFERROR(VLOOKUP(TRIM(D4197), sizeList!A:B, 2, FALSE), "")</f>
        <v>10 mm</v>
      </c>
      <c r="D4197" s="1" t="s">
        <v>14514</v>
      </c>
      <c r="E4197" s="1" t="str">
        <f>TRIM(F4197)</f>
        <v>Waldhausen Crystal női strasszköves sarkantyú szett</v>
      </c>
      <c r="F4197" s="1" t="s">
        <v>14529</v>
      </c>
      <c r="G4197" s="1" t="s">
        <v>14534</v>
      </c>
      <c r="H4197" s="1" t="s">
        <v>52</v>
      </c>
      <c r="I4197" s="1" t="s">
        <v>255</v>
      </c>
      <c r="J4197" s="1" t="str">
        <f>TRIM(I4197)</f>
        <v>Lovasfelszerelés</v>
      </c>
      <c r="K4197" s="1" t="s">
        <v>11725</v>
      </c>
      <c r="L4197" s="1" t="str">
        <f>TRIM(K4197)</f>
        <v>Sarkantyú, sarkantyúszíj</v>
      </c>
      <c r="N4197" s="1" t="str">
        <f>TRIM(M4197)</f>
        <v/>
      </c>
      <c r="P4197" s="1" t="str">
        <f>TRIM(O4197)</f>
        <v/>
      </c>
      <c r="Q4197" s="18" t="s">
        <v>14531</v>
      </c>
      <c r="R4197" s="8">
        <v>4057962056909</v>
      </c>
      <c r="S4197" s="1">
        <v>12.95</v>
      </c>
      <c r="T4197" s="1" t="s">
        <v>26</v>
      </c>
      <c r="U4197" s="1">
        <v>0.15</v>
      </c>
      <c r="V4197" s="1" t="s">
        <v>14532</v>
      </c>
      <c r="W4197" s="1" t="s">
        <v>14535</v>
      </c>
      <c r="X4197" s="1" t="str">
        <f>IF(W4197="", "", IFERROR(VLOOKUP(W4197, colorList!A:B,2,FALSE),""))</f>
        <v>rózsa arany</v>
      </c>
    </row>
    <row r="4198" spans="1:24" ht="27.75" customHeight="1" x14ac:dyDescent="0.25">
      <c r="A4198" s="1">
        <v>6264520</v>
      </c>
      <c r="B4198" s="1" t="str">
        <f>TRIM(D4198)</f>
        <v>20 mm</v>
      </c>
      <c r="C4198" s="1" t="str">
        <f>IFERROR(VLOOKUP(TRIM(D4198), sizeList!A:B, 2, FALSE), "")</f>
        <v>20 mm</v>
      </c>
      <c r="D4198" s="1" t="s">
        <v>11722</v>
      </c>
      <c r="E4198" s="1" t="str">
        <f>TRIM(F4198)</f>
        <v>Waldhausen Crystal női strasszköves sarkantyú szett</v>
      </c>
      <c r="F4198" s="1" t="s">
        <v>14529</v>
      </c>
      <c r="G4198" s="1" t="s">
        <v>14537</v>
      </c>
      <c r="H4198" s="1" t="s">
        <v>52</v>
      </c>
      <c r="I4198" s="1" t="s">
        <v>255</v>
      </c>
      <c r="J4198" s="1" t="str">
        <f>TRIM(I4198)</f>
        <v>Lovasfelszerelés</v>
      </c>
      <c r="K4198" s="1" t="s">
        <v>11725</v>
      </c>
      <c r="L4198" s="1" t="str">
        <f>TRIM(K4198)</f>
        <v>Sarkantyú, sarkantyúszíj</v>
      </c>
      <c r="N4198" s="1" t="str">
        <f>TRIM(M4198)</f>
        <v/>
      </c>
      <c r="P4198" s="1" t="str">
        <f>TRIM(O4198)</f>
        <v/>
      </c>
      <c r="Q4198" s="18" t="s">
        <v>14523</v>
      </c>
      <c r="R4198" s="8">
        <v>4057962056916</v>
      </c>
      <c r="S4198" s="1">
        <v>12.95</v>
      </c>
      <c r="T4198" s="1" t="s">
        <v>26</v>
      </c>
      <c r="U4198" s="1">
        <v>0.15</v>
      </c>
      <c r="V4198" s="1" t="s">
        <v>14532</v>
      </c>
      <c r="W4198" s="1" t="s">
        <v>14535</v>
      </c>
      <c r="X4198" s="1" t="str">
        <f>IF(W4198="", "", IFERROR(VLOOKUP(W4198, colorList!A:B,2,FALSE),""))</f>
        <v>rózsa arany</v>
      </c>
    </row>
    <row r="4199" spans="1:24" ht="27.75" customHeight="1" x14ac:dyDescent="0.25">
      <c r="A4199" s="1">
        <v>6264515</v>
      </c>
      <c r="B4199" s="1" t="str">
        <f>TRIM(D4199)</f>
        <v>15 mm</v>
      </c>
      <c r="C4199" s="1" t="str">
        <f>IFERROR(VLOOKUP(TRIM(D4199), sizeList!A:B, 2, FALSE), "")</f>
        <v>15 mm</v>
      </c>
      <c r="D4199" s="1" t="s">
        <v>5787</v>
      </c>
      <c r="E4199" s="1" t="str">
        <f>TRIM(F4199)</f>
        <v>Waldhausen Crystal női strasszköves sarkantyú szett</v>
      </c>
      <c r="F4199" s="1" t="s">
        <v>14529</v>
      </c>
      <c r="G4199" s="1" t="s">
        <v>14536</v>
      </c>
      <c r="H4199" s="1" t="s">
        <v>52</v>
      </c>
      <c r="I4199" s="1" t="s">
        <v>255</v>
      </c>
      <c r="J4199" s="1" t="str">
        <f>TRIM(I4199)</f>
        <v>Lovasfelszerelés</v>
      </c>
      <c r="K4199" s="1" t="s">
        <v>11725</v>
      </c>
      <c r="L4199" s="1" t="str">
        <f>TRIM(K4199)</f>
        <v>Sarkantyú, sarkantyúszíj</v>
      </c>
      <c r="N4199" s="1" t="str">
        <f>TRIM(M4199)</f>
        <v/>
      </c>
      <c r="P4199" s="1" t="str">
        <f>TRIM(O4199)</f>
        <v/>
      </c>
      <c r="Q4199" s="18" t="s">
        <v>14526</v>
      </c>
      <c r="R4199" s="8">
        <v>4057962056954</v>
      </c>
      <c r="S4199" s="1">
        <v>9.9499999999999993</v>
      </c>
      <c r="T4199" s="1" t="s">
        <v>26</v>
      </c>
      <c r="U4199" s="1">
        <v>0.105</v>
      </c>
      <c r="V4199" s="1" t="s">
        <v>14532</v>
      </c>
      <c r="W4199" s="1" t="s">
        <v>14535</v>
      </c>
      <c r="X4199" s="1" t="str">
        <f>IF(W4199="", "", IFERROR(VLOOKUP(W4199, colorList!A:B,2,FALSE),""))</f>
        <v>rózsa arany</v>
      </c>
    </row>
    <row r="4200" spans="1:24" ht="27.75" customHeight="1" x14ac:dyDescent="0.25">
      <c r="A4200" s="1" t="s">
        <v>9188</v>
      </c>
      <c r="B4200" s="1" t="str">
        <f>TRIM(D4200)</f>
        <v>Pony</v>
      </c>
      <c r="C4200" s="1" t="str">
        <f>IFERROR(VLOOKUP(TRIM(D4200), sizeList!A:B, 2, FALSE), "")</f>
        <v>Póni</v>
      </c>
      <c r="D4200" s="1" t="s">
        <v>199</v>
      </c>
      <c r="E4200" s="1" t="str">
        <f>TRIM(F4200)</f>
        <v>Waldhausen csikó kötőfék</v>
      </c>
      <c r="F4200" s="1" t="s">
        <v>6183</v>
      </c>
      <c r="G4200" s="1" t="s">
        <v>6184</v>
      </c>
      <c r="H4200" s="1" t="s">
        <v>52</v>
      </c>
      <c r="I4200" s="1" t="s">
        <v>23</v>
      </c>
      <c r="J4200" s="1" t="str">
        <f>TRIM(I4200)</f>
        <v>Lófelszerelés</v>
      </c>
      <c r="K4200" s="1" t="s">
        <v>6158</v>
      </c>
      <c r="L4200" s="1" t="str">
        <f>TRIM(K4200)</f>
        <v>Kötőfék és vezetőszár</v>
      </c>
      <c r="M4200" s="1" t="s">
        <v>6159</v>
      </c>
      <c r="N4200" s="1" t="str">
        <f>TRIM(M4200)</f>
        <v>Kötőfék</v>
      </c>
      <c r="P4200" s="1" t="str">
        <f>TRIM(O4200)</f>
        <v/>
      </c>
      <c r="Q4200" s="18" t="s">
        <v>6185</v>
      </c>
      <c r="R4200" s="8">
        <v>4043969012574</v>
      </c>
      <c r="S4200" s="1">
        <v>12.95</v>
      </c>
      <c r="T4200" s="1" t="s">
        <v>26</v>
      </c>
      <c r="U4200" s="1">
        <v>0.38</v>
      </c>
      <c r="V4200" s="1" t="s">
        <v>6186</v>
      </c>
      <c r="W4200" s="1" t="s">
        <v>136</v>
      </c>
      <c r="X4200" s="1" t="str">
        <f>IF(W4200="", "", IFERROR(VLOOKUP(W4200, colorList!A:B,2,FALSE),""))</f>
        <v>fekete</v>
      </c>
    </row>
    <row r="4201" spans="1:24" ht="27.75" customHeight="1" x14ac:dyDescent="0.25">
      <c r="A4201" s="1" t="s">
        <v>9194</v>
      </c>
      <c r="B4201" s="1" t="str">
        <f>TRIM(D4201)</f>
        <v>Pony</v>
      </c>
      <c r="C4201" s="1" t="str">
        <f>IFERROR(VLOOKUP(TRIM(D4201), sizeList!A:B, 2, FALSE), "")</f>
        <v>Póni</v>
      </c>
      <c r="D4201" s="1" t="s">
        <v>199</v>
      </c>
      <c r="E4201" s="1" t="str">
        <f>TRIM(F4201)</f>
        <v>Waldhausen csikó kötőfék</v>
      </c>
      <c r="F4201" s="1" t="s">
        <v>6183</v>
      </c>
      <c r="G4201" s="1" t="s">
        <v>6194</v>
      </c>
      <c r="H4201" s="1" t="s">
        <v>52</v>
      </c>
      <c r="I4201" s="1" t="s">
        <v>23</v>
      </c>
      <c r="J4201" s="1" t="str">
        <f>TRIM(I4201)</f>
        <v>Lófelszerelés</v>
      </c>
      <c r="K4201" s="1" t="s">
        <v>6158</v>
      </c>
      <c r="L4201" s="1" t="str">
        <f>TRIM(K4201)</f>
        <v>Kötőfék és vezetőszár</v>
      </c>
      <c r="M4201" s="1" t="s">
        <v>6159</v>
      </c>
      <c r="N4201" s="1" t="str">
        <f>TRIM(M4201)</f>
        <v>Kötőfék</v>
      </c>
      <c r="P4201" s="1" t="str">
        <f>TRIM(O4201)</f>
        <v/>
      </c>
      <c r="Q4201" s="18" t="s">
        <v>6185</v>
      </c>
      <c r="R4201" s="8">
        <v>4043969012581</v>
      </c>
      <c r="S4201" s="1">
        <v>12.95</v>
      </c>
      <c r="T4201" s="1" t="s">
        <v>26</v>
      </c>
      <c r="U4201" s="1">
        <v>0.38</v>
      </c>
      <c r="V4201" s="1" t="s">
        <v>6186</v>
      </c>
      <c r="W4201" s="1" t="s">
        <v>5023</v>
      </c>
      <c r="X4201" s="1" t="str">
        <f>IF(W4201="", "", IFERROR(VLOOKUP(W4201, colorList!A:B,2,FALSE),""))</f>
        <v>tengerészkék</v>
      </c>
    </row>
    <row r="4202" spans="1:24" ht="27.75" customHeight="1" x14ac:dyDescent="0.25">
      <c r="A4202" s="1" t="s">
        <v>9189</v>
      </c>
      <c r="B4202" s="1" t="str">
        <f>TRIM(D4202)</f>
        <v>VB</v>
      </c>
      <c r="C4202" s="1" t="str">
        <f>IFERROR(VLOOKUP(TRIM(D4202), sizeList!A:B, 2, FALSE), "")</f>
        <v>Cob</v>
      </c>
      <c r="D4202" s="1" t="s">
        <v>214</v>
      </c>
      <c r="E4202" s="1" t="str">
        <f>TRIM(F4202)</f>
        <v>Waldhausen csikó kötőfék</v>
      </c>
      <c r="F4202" s="1" t="s">
        <v>6183</v>
      </c>
      <c r="G4202" s="1" t="s">
        <v>6187</v>
      </c>
      <c r="H4202" s="1" t="s">
        <v>52</v>
      </c>
      <c r="I4202" s="1" t="s">
        <v>23</v>
      </c>
      <c r="J4202" s="1" t="str">
        <f>TRIM(I4202)</f>
        <v>Lófelszerelés</v>
      </c>
      <c r="K4202" s="1" t="s">
        <v>6158</v>
      </c>
      <c r="L4202" s="1" t="str">
        <f>TRIM(K4202)</f>
        <v>Kötőfék és vezetőszár</v>
      </c>
      <c r="M4202" s="1" t="s">
        <v>6159</v>
      </c>
      <c r="N4202" s="1" t="str">
        <f>TRIM(M4202)</f>
        <v>Kötőfék</v>
      </c>
      <c r="P4202" s="1" t="str">
        <f>TRIM(O4202)</f>
        <v/>
      </c>
      <c r="Q4202" s="18" t="s">
        <v>6185</v>
      </c>
      <c r="R4202" s="8">
        <v>4043969012611</v>
      </c>
      <c r="S4202" s="1">
        <v>12.95</v>
      </c>
      <c r="T4202" s="1" t="s">
        <v>26</v>
      </c>
      <c r="U4202" s="1">
        <v>0.39</v>
      </c>
      <c r="V4202" s="1" t="s">
        <v>6186</v>
      </c>
      <c r="W4202" s="1" t="s">
        <v>136</v>
      </c>
      <c r="X4202" s="1" t="str">
        <f>IF(W4202="", "", IFERROR(VLOOKUP(W4202, colorList!A:B,2,FALSE),""))</f>
        <v>fekete</v>
      </c>
    </row>
    <row r="4203" spans="1:24" ht="27.75" customHeight="1" x14ac:dyDescent="0.25">
      <c r="A4203" s="1" t="s">
        <v>9195</v>
      </c>
      <c r="B4203" s="1" t="str">
        <f>TRIM(D4203)</f>
        <v>VB</v>
      </c>
      <c r="C4203" s="1" t="str">
        <f>IFERROR(VLOOKUP(TRIM(D4203), sizeList!A:B, 2, FALSE), "")</f>
        <v>Cob</v>
      </c>
      <c r="D4203" s="1" t="s">
        <v>214</v>
      </c>
      <c r="E4203" s="1" t="str">
        <f>TRIM(F4203)</f>
        <v>Waldhausen csikó kötőfék</v>
      </c>
      <c r="F4203" s="1" t="s">
        <v>6183</v>
      </c>
      <c r="G4203" s="1" t="s">
        <v>6195</v>
      </c>
      <c r="H4203" s="1" t="s">
        <v>52</v>
      </c>
      <c r="I4203" s="1" t="s">
        <v>23</v>
      </c>
      <c r="J4203" s="1" t="str">
        <f>TRIM(I4203)</f>
        <v>Lófelszerelés</v>
      </c>
      <c r="K4203" s="1" t="s">
        <v>6158</v>
      </c>
      <c r="L4203" s="1" t="str">
        <f>TRIM(K4203)</f>
        <v>Kötőfék és vezetőszár</v>
      </c>
      <c r="M4203" s="1" t="s">
        <v>6159</v>
      </c>
      <c r="N4203" s="1" t="str">
        <f>TRIM(M4203)</f>
        <v>Kötőfék</v>
      </c>
      <c r="P4203" s="1" t="str">
        <f>TRIM(O4203)</f>
        <v/>
      </c>
      <c r="Q4203" s="18" t="s">
        <v>6185</v>
      </c>
      <c r="R4203" s="8">
        <v>4043969012628</v>
      </c>
      <c r="S4203" s="1">
        <v>12.95</v>
      </c>
      <c r="T4203" s="1" t="s">
        <v>26</v>
      </c>
      <c r="U4203" s="1">
        <v>0.39</v>
      </c>
      <c r="V4203" s="1" t="s">
        <v>6186</v>
      </c>
      <c r="W4203" s="1" t="s">
        <v>5023</v>
      </c>
      <c r="X4203" s="1" t="str">
        <f>IF(W4203="", "", IFERROR(VLOOKUP(W4203, colorList!A:B,2,FALSE),""))</f>
        <v>tengerészkék</v>
      </c>
    </row>
    <row r="4204" spans="1:24" ht="27.75" customHeight="1" x14ac:dyDescent="0.25">
      <c r="A4204" s="1" t="s">
        <v>9190</v>
      </c>
      <c r="B4204" s="1" t="str">
        <f>TRIM(D4204)</f>
        <v>WB</v>
      </c>
      <c r="C4204" s="1" t="str">
        <f>IFERROR(VLOOKUP(TRIM(D4204), sizeList!A:B, 2, FALSE), "")</f>
        <v>Full</v>
      </c>
      <c r="D4204" s="1" t="s">
        <v>226</v>
      </c>
      <c r="E4204" s="1" t="str">
        <f>TRIM(F4204)</f>
        <v>Waldhausen csikó kötőfék</v>
      </c>
      <c r="F4204" s="1" t="s">
        <v>6183</v>
      </c>
      <c r="G4204" s="1" t="s">
        <v>6188</v>
      </c>
      <c r="H4204" s="1" t="s">
        <v>52</v>
      </c>
      <c r="I4204" s="1" t="s">
        <v>23</v>
      </c>
      <c r="J4204" s="1" t="str">
        <f>TRIM(I4204)</f>
        <v>Lófelszerelés</v>
      </c>
      <c r="K4204" s="1" t="s">
        <v>6158</v>
      </c>
      <c r="L4204" s="1" t="str">
        <f>TRIM(K4204)</f>
        <v>Kötőfék és vezetőszár</v>
      </c>
      <c r="M4204" s="1" t="s">
        <v>6159</v>
      </c>
      <c r="N4204" s="1" t="str">
        <f>TRIM(M4204)</f>
        <v>Kötőfék</v>
      </c>
      <c r="P4204" s="1" t="str">
        <f>TRIM(O4204)</f>
        <v/>
      </c>
      <c r="Q4204" s="18" t="s">
        <v>6185</v>
      </c>
      <c r="R4204" s="8">
        <v>4043969012659</v>
      </c>
      <c r="S4204" s="1">
        <v>12.95</v>
      </c>
      <c r="T4204" s="1" t="s">
        <v>26</v>
      </c>
      <c r="U4204" s="1">
        <v>0.41</v>
      </c>
      <c r="V4204" s="1" t="s">
        <v>6186</v>
      </c>
      <c r="W4204" s="1" t="s">
        <v>136</v>
      </c>
      <c r="X4204" s="1" t="str">
        <f>IF(W4204="", "", IFERROR(VLOOKUP(W4204, colorList!A:B,2,FALSE),""))</f>
        <v>fekete</v>
      </c>
    </row>
    <row r="4205" spans="1:24" ht="27.75" customHeight="1" x14ac:dyDescent="0.25">
      <c r="A4205" s="1" t="s">
        <v>9196</v>
      </c>
      <c r="B4205" s="1" t="str">
        <f>TRIM(D4205)</f>
        <v>WB</v>
      </c>
      <c r="C4205" s="1" t="str">
        <f>IFERROR(VLOOKUP(TRIM(D4205), sizeList!A:B, 2, FALSE), "")</f>
        <v>Full</v>
      </c>
      <c r="D4205" s="1" t="s">
        <v>226</v>
      </c>
      <c r="E4205" s="1" t="str">
        <f>TRIM(F4205)</f>
        <v>Waldhausen csikó kötőfék</v>
      </c>
      <c r="F4205" s="1" t="s">
        <v>6183</v>
      </c>
      <c r="G4205" s="1" t="s">
        <v>6196</v>
      </c>
      <c r="H4205" s="1" t="s">
        <v>52</v>
      </c>
      <c r="I4205" s="1" t="s">
        <v>23</v>
      </c>
      <c r="J4205" s="1" t="str">
        <f>TRIM(I4205)</f>
        <v>Lófelszerelés</v>
      </c>
      <c r="K4205" s="1" t="s">
        <v>6158</v>
      </c>
      <c r="L4205" s="1" t="str">
        <f>TRIM(K4205)</f>
        <v>Kötőfék és vezetőszár</v>
      </c>
      <c r="M4205" s="1" t="s">
        <v>6159</v>
      </c>
      <c r="N4205" s="1" t="str">
        <f>TRIM(M4205)</f>
        <v>Kötőfék</v>
      </c>
      <c r="P4205" s="1" t="str">
        <f>TRIM(O4205)</f>
        <v/>
      </c>
      <c r="Q4205" s="18" t="s">
        <v>6185</v>
      </c>
      <c r="R4205" s="8">
        <v>4043969012666</v>
      </c>
      <c r="S4205" s="1">
        <v>12.95</v>
      </c>
      <c r="T4205" s="1" t="s">
        <v>26</v>
      </c>
      <c r="U4205" s="1">
        <v>0.41</v>
      </c>
      <c r="V4205" s="1" t="s">
        <v>6186</v>
      </c>
      <c r="W4205" s="1" t="s">
        <v>5023</v>
      </c>
      <c r="X4205" s="1" t="str">
        <f>IF(W4205="", "", IFERROR(VLOOKUP(W4205, colorList!A:B,2,FALSE),""))</f>
        <v>tengerészkék</v>
      </c>
    </row>
    <row r="4206" spans="1:24" ht="27.75" customHeight="1" x14ac:dyDescent="0.25">
      <c r="A4206" s="1" t="s">
        <v>9191</v>
      </c>
      <c r="B4206" s="1" t="str">
        <f>TRIM(D4206)</f>
        <v>Pony</v>
      </c>
      <c r="C4206" s="1" t="str">
        <f>IFERROR(VLOOKUP(TRIM(D4206), sizeList!A:B, 2, FALSE), "")</f>
        <v>Póni</v>
      </c>
      <c r="D4206" s="1" t="s">
        <v>199</v>
      </c>
      <c r="E4206" s="1" t="str">
        <f>TRIM(F4206)</f>
        <v>Waldhausen csikó kötőfék</v>
      </c>
      <c r="F4206" s="1" t="s">
        <v>6183</v>
      </c>
      <c r="G4206" s="1" t="s">
        <v>6189</v>
      </c>
      <c r="H4206" s="1" t="s">
        <v>52</v>
      </c>
      <c r="I4206" s="1" t="s">
        <v>23</v>
      </c>
      <c r="J4206" s="1" t="str">
        <f>TRIM(I4206)</f>
        <v>Lófelszerelés</v>
      </c>
      <c r="K4206" s="1" t="s">
        <v>6158</v>
      </c>
      <c r="L4206" s="1" t="str">
        <f>TRIM(K4206)</f>
        <v>Kötőfék és vezetőszár</v>
      </c>
      <c r="M4206" s="1" t="s">
        <v>6159</v>
      </c>
      <c r="N4206" s="1" t="str">
        <f>TRIM(M4206)</f>
        <v>Kötőfék</v>
      </c>
      <c r="P4206" s="1" t="str">
        <f>TRIM(O4206)</f>
        <v/>
      </c>
      <c r="Q4206" s="18" t="s">
        <v>6185</v>
      </c>
      <c r="R4206" s="8">
        <v>4043969348031</v>
      </c>
      <c r="S4206" s="1">
        <v>12.95</v>
      </c>
      <c r="T4206" s="1" t="s">
        <v>26</v>
      </c>
      <c r="U4206" s="1">
        <v>0.38</v>
      </c>
      <c r="V4206" s="1" t="s">
        <v>6186</v>
      </c>
      <c r="W4206" s="1" t="s">
        <v>6190</v>
      </c>
      <c r="X4206" s="1" t="str">
        <f>IF(W4206="", "", IFERROR(VLOOKUP(W4206, colorList!A:B,2,FALSE),""))</f>
        <v>vörös</v>
      </c>
    </row>
    <row r="4207" spans="1:24" ht="27.75" customHeight="1" x14ac:dyDescent="0.25">
      <c r="A4207" s="1" t="s">
        <v>9192</v>
      </c>
      <c r="B4207" s="1" t="str">
        <f>TRIM(D4207)</f>
        <v>VB</v>
      </c>
      <c r="C4207" s="1" t="str">
        <f>IFERROR(VLOOKUP(TRIM(D4207), sizeList!A:B, 2, FALSE), "")</f>
        <v>Cob</v>
      </c>
      <c r="D4207" s="1" t="s">
        <v>214</v>
      </c>
      <c r="E4207" s="1" t="str">
        <f>TRIM(F4207)</f>
        <v>Waldhausen csikó kötőfék</v>
      </c>
      <c r="F4207" s="1" t="s">
        <v>6183</v>
      </c>
      <c r="G4207" s="1" t="s">
        <v>6192</v>
      </c>
      <c r="H4207" s="1" t="s">
        <v>52</v>
      </c>
      <c r="I4207" s="1" t="s">
        <v>23</v>
      </c>
      <c r="J4207" s="1" t="str">
        <f>TRIM(I4207)</f>
        <v>Lófelszerelés</v>
      </c>
      <c r="K4207" s="1" t="s">
        <v>6158</v>
      </c>
      <c r="L4207" s="1" t="str">
        <f>TRIM(K4207)</f>
        <v>Kötőfék és vezetőszár</v>
      </c>
      <c r="M4207" s="1" t="s">
        <v>6159</v>
      </c>
      <c r="N4207" s="1" t="str">
        <f>TRIM(M4207)</f>
        <v>Kötőfék</v>
      </c>
      <c r="P4207" s="1" t="str">
        <f>TRIM(O4207)</f>
        <v/>
      </c>
      <c r="Q4207" s="18" t="s">
        <v>6185</v>
      </c>
      <c r="R4207" s="8">
        <v>4043969348048</v>
      </c>
      <c r="S4207" s="1">
        <v>12.95</v>
      </c>
      <c r="T4207" s="1" t="s">
        <v>26</v>
      </c>
      <c r="U4207" s="1">
        <v>0.39</v>
      </c>
      <c r="V4207" s="1" t="s">
        <v>6186</v>
      </c>
      <c r="W4207" s="1" t="s">
        <v>6190</v>
      </c>
      <c r="X4207" s="1" t="str">
        <f>IF(W4207="", "", IFERROR(VLOOKUP(W4207, colorList!A:B,2,FALSE),""))</f>
        <v>vörös</v>
      </c>
    </row>
    <row r="4208" spans="1:24" ht="27.75" customHeight="1" x14ac:dyDescent="0.25">
      <c r="A4208" s="1" t="s">
        <v>9193</v>
      </c>
      <c r="B4208" s="1" t="str">
        <f>TRIM(D4208)</f>
        <v>WB</v>
      </c>
      <c r="C4208" s="1" t="str">
        <f>IFERROR(VLOOKUP(TRIM(D4208), sizeList!A:B, 2, FALSE), "")</f>
        <v>Full</v>
      </c>
      <c r="D4208" s="1" t="s">
        <v>226</v>
      </c>
      <c r="E4208" s="1" t="str">
        <f>TRIM(F4208)</f>
        <v>Waldhausen csikó kötőfék</v>
      </c>
      <c r="F4208" s="1" t="s">
        <v>6183</v>
      </c>
      <c r="G4208" s="1" t="s">
        <v>6193</v>
      </c>
      <c r="H4208" s="1" t="s">
        <v>52</v>
      </c>
      <c r="I4208" s="1" t="s">
        <v>23</v>
      </c>
      <c r="J4208" s="1" t="str">
        <f>TRIM(I4208)</f>
        <v>Lófelszerelés</v>
      </c>
      <c r="K4208" s="1" t="s">
        <v>6158</v>
      </c>
      <c r="L4208" s="1" t="str">
        <f>TRIM(K4208)</f>
        <v>Kötőfék és vezetőszár</v>
      </c>
      <c r="M4208" s="1" t="s">
        <v>6159</v>
      </c>
      <c r="N4208" s="1" t="str">
        <f>TRIM(M4208)</f>
        <v>Kötőfék</v>
      </c>
      <c r="P4208" s="1" t="str">
        <f>TRIM(O4208)</f>
        <v/>
      </c>
      <c r="Q4208" s="18" t="s">
        <v>6185</v>
      </c>
      <c r="R4208" s="8">
        <v>4043969348055</v>
      </c>
      <c r="S4208" s="1">
        <v>12.95</v>
      </c>
      <c r="T4208" s="1" t="s">
        <v>26</v>
      </c>
      <c r="U4208" s="1">
        <v>0.41</v>
      </c>
      <c r="V4208" s="1" t="s">
        <v>6186</v>
      </c>
      <c r="W4208" s="1" t="s">
        <v>6190</v>
      </c>
      <c r="X4208" s="1" t="str">
        <f>IF(W4208="", "", IFERROR(VLOOKUP(W4208, colorList!A:B,2,FALSE),""))</f>
        <v>vörös</v>
      </c>
    </row>
    <row r="4209" spans="1:24" ht="27.75" customHeight="1" x14ac:dyDescent="0.25">
      <c r="A4209" s="1" t="s">
        <v>9197</v>
      </c>
      <c r="B4209" s="1" t="str">
        <f>TRIM(D4209)</f>
        <v>Pony</v>
      </c>
      <c r="C4209" s="1" t="str">
        <f>IFERROR(VLOOKUP(TRIM(D4209), sizeList!A:B, 2, FALSE), "")</f>
        <v>Póni</v>
      </c>
      <c r="D4209" s="1" t="s">
        <v>199</v>
      </c>
      <c r="E4209" s="1" t="str">
        <f>TRIM(F4209)</f>
        <v>Waldhausen csikó kötőfék</v>
      </c>
      <c r="F4209" s="1" t="s">
        <v>6183</v>
      </c>
      <c r="G4209" s="1" t="s">
        <v>6197</v>
      </c>
      <c r="H4209" s="1" t="s">
        <v>52</v>
      </c>
      <c r="I4209" s="1" t="s">
        <v>23</v>
      </c>
      <c r="J4209" s="1" t="str">
        <f>TRIM(I4209)</f>
        <v>Lófelszerelés</v>
      </c>
      <c r="K4209" s="1" t="s">
        <v>6158</v>
      </c>
      <c r="L4209" s="1" t="str">
        <f>TRIM(K4209)</f>
        <v>Kötőfék és vezetőszár</v>
      </c>
      <c r="M4209" s="1" t="s">
        <v>6159</v>
      </c>
      <c r="N4209" s="1" t="str">
        <f>TRIM(M4209)</f>
        <v>Kötőfék</v>
      </c>
      <c r="P4209" s="1" t="str">
        <f>TRIM(O4209)</f>
        <v/>
      </c>
      <c r="Q4209" s="18" t="s">
        <v>6185</v>
      </c>
      <c r="R4209" s="8">
        <v>4043969366929</v>
      </c>
      <c r="S4209" s="1">
        <v>12.95</v>
      </c>
      <c r="T4209" s="1" t="s">
        <v>26</v>
      </c>
      <c r="U4209" s="1">
        <v>0.38100000000000001</v>
      </c>
      <c r="V4209" s="1" t="s">
        <v>6186</v>
      </c>
      <c r="W4209" s="1" t="s">
        <v>2151</v>
      </c>
      <c r="X4209" s="1" t="str">
        <f>IF(W4209="", "", IFERROR(VLOOKUP(W4209, colorList!A:B,2,FALSE),""))</f>
        <v>azúrkék</v>
      </c>
    </row>
    <row r="4210" spans="1:24" ht="27.75" customHeight="1" x14ac:dyDescent="0.25">
      <c r="A4210" s="1" t="s">
        <v>9198</v>
      </c>
      <c r="B4210" s="1" t="str">
        <f>TRIM(D4210)</f>
        <v>VB</v>
      </c>
      <c r="C4210" s="1" t="str">
        <f>IFERROR(VLOOKUP(TRIM(D4210), sizeList!A:B, 2, FALSE), "")</f>
        <v>Cob</v>
      </c>
      <c r="D4210" s="1" t="s">
        <v>214</v>
      </c>
      <c r="E4210" s="1" t="str">
        <f>TRIM(F4210)</f>
        <v>Waldhausen csikó kötőfék</v>
      </c>
      <c r="F4210" s="1" t="s">
        <v>6183</v>
      </c>
      <c r="G4210" s="1" t="s">
        <v>6198</v>
      </c>
      <c r="H4210" s="1" t="s">
        <v>52</v>
      </c>
      <c r="I4210" s="1" t="s">
        <v>23</v>
      </c>
      <c r="J4210" s="1" t="str">
        <f>TRIM(I4210)</f>
        <v>Lófelszerelés</v>
      </c>
      <c r="K4210" s="1" t="s">
        <v>6158</v>
      </c>
      <c r="L4210" s="1" t="str">
        <f>TRIM(K4210)</f>
        <v>Kötőfék és vezetőszár</v>
      </c>
      <c r="M4210" s="1" t="s">
        <v>6159</v>
      </c>
      <c r="N4210" s="1" t="str">
        <f>TRIM(M4210)</f>
        <v>Kötőfék</v>
      </c>
      <c r="P4210" s="1" t="str">
        <f>TRIM(O4210)</f>
        <v/>
      </c>
      <c r="Q4210" s="18" t="s">
        <v>6185</v>
      </c>
      <c r="R4210" s="8">
        <v>4043969366936</v>
      </c>
      <c r="S4210" s="1">
        <v>12.95</v>
      </c>
      <c r="T4210" s="1" t="s">
        <v>26</v>
      </c>
      <c r="U4210" s="1">
        <v>0.39100000000000001</v>
      </c>
      <c r="V4210" s="1" t="s">
        <v>6186</v>
      </c>
      <c r="W4210" s="1" t="s">
        <v>2151</v>
      </c>
      <c r="X4210" s="1" t="str">
        <f>IF(W4210="", "", IFERROR(VLOOKUP(W4210, colorList!A:B,2,FALSE),""))</f>
        <v>azúrkék</v>
      </c>
    </row>
    <row r="4211" spans="1:24" ht="27.75" customHeight="1" x14ac:dyDescent="0.25">
      <c r="A4211" s="1" t="s">
        <v>9199</v>
      </c>
      <c r="B4211" s="1" t="str">
        <f>TRIM(D4211)</f>
        <v>WB</v>
      </c>
      <c r="C4211" s="1" t="str">
        <f>IFERROR(VLOOKUP(TRIM(D4211), sizeList!A:B, 2, FALSE), "")</f>
        <v>Full</v>
      </c>
      <c r="D4211" s="1" t="s">
        <v>226</v>
      </c>
      <c r="E4211" s="1" t="str">
        <f>TRIM(F4211)</f>
        <v>Waldhausen csikó kötőfék</v>
      </c>
      <c r="F4211" s="1" t="s">
        <v>6183</v>
      </c>
      <c r="G4211" s="1" t="s">
        <v>6199</v>
      </c>
      <c r="H4211" s="1" t="s">
        <v>52</v>
      </c>
      <c r="I4211" s="1" t="s">
        <v>23</v>
      </c>
      <c r="J4211" s="1" t="str">
        <f>TRIM(I4211)</f>
        <v>Lófelszerelés</v>
      </c>
      <c r="K4211" s="1" t="s">
        <v>6158</v>
      </c>
      <c r="L4211" s="1" t="str">
        <f>TRIM(K4211)</f>
        <v>Kötőfék és vezetőszár</v>
      </c>
      <c r="M4211" s="1" t="s">
        <v>6159</v>
      </c>
      <c r="N4211" s="1" t="str">
        <f>TRIM(M4211)</f>
        <v>Kötőfék</v>
      </c>
      <c r="P4211" s="1" t="str">
        <f>TRIM(O4211)</f>
        <v/>
      </c>
      <c r="Q4211" s="18" t="s">
        <v>6185</v>
      </c>
      <c r="R4211" s="8">
        <v>4043969366943</v>
      </c>
      <c r="S4211" s="1">
        <v>12.95</v>
      </c>
      <c r="T4211" s="1" t="s">
        <v>26</v>
      </c>
      <c r="U4211" s="1">
        <v>0.41099999999999998</v>
      </c>
      <c r="V4211" s="1" t="s">
        <v>6186</v>
      </c>
      <c r="W4211" s="1" t="s">
        <v>2151</v>
      </c>
      <c r="X4211" s="1" t="str">
        <f>IF(W4211="", "", IFERROR(VLOOKUP(W4211, colorList!A:B,2,FALSE),""))</f>
        <v>azúrkék</v>
      </c>
    </row>
    <row r="4212" spans="1:24" ht="27.75" customHeight="1" x14ac:dyDescent="0.25">
      <c r="A4212" s="1">
        <v>5044101</v>
      </c>
      <c r="B4212" s="1" t="str">
        <f>TRIM(D4212)</f>
        <v/>
      </c>
      <c r="C4212" s="1" t="str">
        <f>IFERROR(VLOOKUP(D4212, sizeList!A:B, 2, FALSE), "")</f>
        <v/>
      </c>
      <c r="E4212" s="1" t="str">
        <f>TRIM(F4212)</f>
        <v>Waldhausen csikó vezetőszár</v>
      </c>
      <c r="F4212" s="1" t="s">
        <v>11462</v>
      </c>
      <c r="G4212" s="1" t="s">
        <v>11466</v>
      </c>
      <c r="H4212" s="1" t="s">
        <v>52</v>
      </c>
      <c r="I4212" s="1" t="s">
        <v>23</v>
      </c>
      <c r="J4212" s="1" t="str">
        <f>TRIM(I4212)</f>
        <v>Lófelszerelés</v>
      </c>
      <c r="K4212" s="1" t="s">
        <v>6158</v>
      </c>
      <c r="L4212" s="1" t="str">
        <f>TRIM(K4212)</f>
        <v>Kötőfék és vezetőszár</v>
      </c>
      <c r="M4212" s="1" t="s">
        <v>11411</v>
      </c>
      <c r="N4212" s="1" t="str">
        <f>TRIM(M4212)</f>
        <v>Vezetőszár</v>
      </c>
      <c r="P4212" s="1" t="str">
        <f>TRIM(O4212)</f>
        <v/>
      </c>
      <c r="Q4212" s="18" t="s">
        <v>11464</v>
      </c>
      <c r="R4212" s="8">
        <v>4043969261620</v>
      </c>
      <c r="S4212" s="1">
        <v>6.95</v>
      </c>
      <c r="T4212" s="1" t="s">
        <v>26</v>
      </c>
      <c r="U4212" s="1">
        <v>0.2</v>
      </c>
      <c r="V4212" s="1" t="s">
        <v>11465</v>
      </c>
      <c r="W4212" s="1" t="s">
        <v>136</v>
      </c>
      <c r="X4212" s="1" t="str">
        <f>IF(W4212="", "", IFERROR(VLOOKUP(W4212, colorList!A:B,2,FALSE),""))</f>
        <v>fekete</v>
      </c>
    </row>
    <row r="4213" spans="1:24" ht="27.75" customHeight="1" x14ac:dyDescent="0.25">
      <c r="A4213" s="1">
        <v>5044109</v>
      </c>
      <c r="B4213" s="1" t="str">
        <f>TRIM(D4213)</f>
        <v/>
      </c>
      <c r="C4213" s="1" t="str">
        <f>IFERROR(VLOOKUP(D4213, sizeList!A:B, 2, FALSE), "")</f>
        <v/>
      </c>
      <c r="E4213" s="1" t="str">
        <f>TRIM(F4213)</f>
        <v>Waldhausen csikó vezetőszár</v>
      </c>
      <c r="F4213" s="1" t="s">
        <v>11462</v>
      </c>
      <c r="G4213" s="1" t="s">
        <v>11463</v>
      </c>
      <c r="H4213" s="1" t="s">
        <v>52</v>
      </c>
      <c r="I4213" s="1" t="s">
        <v>23</v>
      </c>
      <c r="J4213" s="1" t="str">
        <f>TRIM(I4213)</f>
        <v>Lófelszerelés</v>
      </c>
      <c r="K4213" s="1" t="s">
        <v>6158</v>
      </c>
      <c r="L4213" s="1" t="str">
        <f>TRIM(K4213)</f>
        <v>Kötőfék és vezetőszár</v>
      </c>
      <c r="M4213" s="1" t="s">
        <v>11411</v>
      </c>
      <c r="N4213" s="1" t="str">
        <f>TRIM(M4213)</f>
        <v>Vezetőszár</v>
      </c>
      <c r="P4213" s="1" t="str">
        <f>TRIM(O4213)</f>
        <v/>
      </c>
      <c r="Q4213" s="18" t="s">
        <v>11464</v>
      </c>
      <c r="R4213" s="8">
        <v>4043969261651</v>
      </c>
      <c r="S4213" s="1">
        <v>6.95</v>
      </c>
      <c r="T4213" s="1" t="s">
        <v>26</v>
      </c>
      <c r="U4213" s="1">
        <v>0.2</v>
      </c>
      <c r="V4213" s="1" t="s">
        <v>11465</v>
      </c>
      <c r="W4213" s="1" t="s">
        <v>6225</v>
      </c>
      <c r="X4213" s="1" t="str">
        <f>IF(W4213="", "", IFERROR(VLOOKUP(W4213, colorList!A:B,2,FALSE),""))</f>
        <v>bordó</v>
      </c>
    </row>
    <row r="4214" spans="1:24" ht="27.75" customHeight="1" x14ac:dyDescent="0.25">
      <c r="A4214" s="1">
        <v>5044150</v>
      </c>
      <c r="B4214" s="1" t="str">
        <f>TRIM(D4214)</f>
        <v/>
      </c>
      <c r="C4214" s="1" t="str">
        <f>IFERROR(VLOOKUP(D4214, sizeList!A:B, 2, FALSE), "")</f>
        <v/>
      </c>
      <c r="E4214" s="1" t="str">
        <f>TRIM(F4214)</f>
        <v>Waldhausen csikó vezetőszár</v>
      </c>
      <c r="F4214" s="1" t="s">
        <v>11462</v>
      </c>
      <c r="G4214" s="1" t="s">
        <v>11467</v>
      </c>
      <c r="H4214" s="1" t="s">
        <v>52</v>
      </c>
      <c r="I4214" s="1" t="s">
        <v>23</v>
      </c>
      <c r="J4214" s="1" t="str">
        <f>TRIM(I4214)</f>
        <v>Lófelszerelés</v>
      </c>
      <c r="K4214" s="1" t="s">
        <v>6158</v>
      </c>
      <c r="L4214" s="1" t="str">
        <f>TRIM(K4214)</f>
        <v>Kötőfék és vezetőszár</v>
      </c>
      <c r="M4214" s="1" t="s">
        <v>11411</v>
      </c>
      <c r="N4214" s="1" t="str">
        <f>TRIM(M4214)</f>
        <v>Vezetőszár</v>
      </c>
      <c r="P4214" s="1" t="str">
        <f>TRIM(O4214)</f>
        <v/>
      </c>
      <c r="Q4214" s="18" t="s">
        <v>11464</v>
      </c>
      <c r="R4214" s="8">
        <v>4043969322628</v>
      </c>
      <c r="S4214" s="1">
        <v>6.95</v>
      </c>
      <c r="T4214" s="1" t="s">
        <v>26</v>
      </c>
      <c r="U4214" s="1">
        <v>0.2</v>
      </c>
      <c r="V4214" s="1" t="s">
        <v>11465</v>
      </c>
      <c r="W4214" s="1" t="s">
        <v>2151</v>
      </c>
      <c r="X4214" s="1" t="str">
        <f>IF(W4214="", "", IFERROR(VLOOKUP(W4214, colorList!A:B,2,FALSE),""))</f>
        <v>azúrkék</v>
      </c>
    </row>
    <row r="4215" spans="1:24" ht="27.75" customHeight="1" x14ac:dyDescent="0.25">
      <c r="A4215" s="1">
        <v>5044164</v>
      </c>
      <c r="B4215" s="1" t="str">
        <f>TRIM(D4215)</f>
        <v/>
      </c>
      <c r="C4215" s="1" t="str">
        <f>IFERROR(VLOOKUP(D4215, sizeList!A:B, 2, FALSE), "")</f>
        <v/>
      </c>
      <c r="E4215" s="1" t="str">
        <f>TRIM(F4215)</f>
        <v>Waldhausen csikó vezetőszár</v>
      </c>
      <c r="F4215" s="1" t="s">
        <v>11462</v>
      </c>
      <c r="G4215" s="1" t="s">
        <v>11468</v>
      </c>
      <c r="H4215" s="1" t="s">
        <v>52</v>
      </c>
      <c r="I4215" s="1" t="s">
        <v>23</v>
      </c>
      <c r="J4215" s="1" t="str">
        <f>TRIM(I4215)</f>
        <v>Lófelszerelés</v>
      </c>
      <c r="K4215" s="1" t="s">
        <v>6158</v>
      </c>
      <c r="L4215" s="1" t="str">
        <f>TRIM(K4215)</f>
        <v>Kötőfék és vezetőszár</v>
      </c>
      <c r="M4215" s="1" t="s">
        <v>11411</v>
      </c>
      <c r="N4215" s="1" t="str">
        <f>TRIM(M4215)</f>
        <v>Vezetőszár</v>
      </c>
      <c r="P4215" s="1" t="str">
        <f>TRIM(O4215)</f>
        <v/>
      </c>
      <c r="Q4215" s="18" t="s">
        <v>11464</v>
      </c>
      <c r="R4215" s="8">
        <v>4057962201088</v>
      </c>
      <c r="S4215" s="1">
        <v>6.95</v>
      </c>
      <c r="T4215" s="1" t="s">
        <v>26</v>
      </c>
      <c r="U4215" s="1">
        <v>0.193</v>
      </c>
      <c r="V4215" s="1" t="s">
        <v>11465</v>
      </c>
      <c r="W4215" s="1" t="s">
        <v>234</v>
      </c>
      <c r="X4215" s="1" t="str">
        <f>IF(W4215="", "", IFERROR(VLOOKUP(W4215, colorList!A:B,2,FALSE),""))</f>
        <v>fenyő zöld</v>
      </c>
    </row>
    <row r="4216" spans="1:24" ht="27.75" customHeight="1" x14ac:dyDescent="0.25">
      <c r="A4216" s="1">
        <v>3909500</v>
      </c>
      <c r="B4216" s="1" t="str">
        <f>TRIM(D4216)</f>
        <v>500 g</v>
      </c>
      <c r="C4216" s="1" t="str">
        <f>IFERROR(VLOOKUP(TRIM(D4216), sizeList!A:B, 2, FALSE), "")</f>
        <v>500 g</v>
      </c>
      <c r="D4216" s="1" t="s">
        <v>4031</v>
      </c>
      <c r="E4216" s="1" t="str">
        <f>TRIM(F4216)</f>
        <v>Waldhausen csipkebogyó 500 g</v>
      </c>
      <c r="F4216" s="1" t="s">
        <v>4032</v>
      </c>
      <c r="G4216" s="1" t="s">
        <v>4033</v>
      </c>
      <c r="H4216" s="1" t="s">
        <v>52</v>
      </c>
      <c r="I4216" s="1" t="s">
        <v>23</v>
      </c>
      <c r="J4216" s="1" t="str">
        <f>TRIM(I4216)</f>
        <v>Lófelszerelés</v>
      </c>
      <c r="K4216" s="1" t="s">
        <v>2935</v>
      </c>
      <c r="L4216" s="1" t="str">
        <f>TRIM(K4216)</f>
        <v>Táplálékkiegészítők, vitaminok, nyalósó</v>
      </c>
      <c r="M4216" s="1" t="s">
        <v>3924</v>
      </c>
      <c r="N4216" s="1" t="str">
        <f>TRIM(M4216)</f>
        <v>Jutalomfalat</v>
      </c>
      <c r="P4216" s="1" t="str">
        <f>TRIM(O4216)</f>
        <v/>
      </c>
      <c r="Q4216" s="18" t="s">
        <v>5566</v>
      </c>
      <c r="R4216" s="8">
        <v>4043969393697</v>
      </c>
      <c r="S4216" s="1">
        <v>9.9499999999999993</v>
      </c>
      <c r="T4216" s="1" t="s">
        <v>26</v>
      </c>
      <c r="U4216" s="1">
        <v>0.502</v>
      </c>
      <c r="V4216" s="1" t="s">
        <v>4034</v>
      </c>
      <c r="X4216" s="1" t="str">
        <f>IF(W4216="", "", IFERROR(VLOOKUP(W4216, colorList!A:B,2,FALSE),""))</f>
        <v/>
      </c>
    </row>
    <row r="4217" spans="1:24" ht="27.75" customHeight="1" x14ac:dyDescent="0.25">
      <c r="A4217" s="1">
        <v>615600</v>
      </c>
      <c r="B4217" s="1" t="str">
        <f>TRIM(D4217)</f>
        <v/>
      </c>
      <c r="C4217" s="1" t="str">
        <f>IFERROR(VLOOKUP(D4217, sizeList!A:B, 2, FALSE), "")</f>
        <v/>
      </c>
      <c r="E4217" s="1" t="str">
        <f>TRIM(F4217)</f>
        <v>Waldhausen csizmalehúzó</v>
      </c>
      <c r="F4217" s="1" t="s">
        <v>7379</v>
      </c>
      <c r="G4217" s="1" t="s">
        <v>7380</v>
      </c>
      <c r="H4217" s="1" t="s">
        <v>52</v>
      </c>
      <c r="I4217" s="1" t="s">
        <v>255</v>
      </c>
      <c r="J4217" s="1" t="str">
        <f>TRIM(I4217)</f>
        <v>Lovasfelszerelés</v>
      </c>
      <c r="K4217" s="1" t="s">
        <v>256</v>
      </c>
      <c r="L4217" s="1" t="str">
        <f>TRIM(K4217)</f>
        <v>Lovaglócipő, csizma</v>
      </c>
      <c r="M4217" s="1" t="s">
        <v>7340</v>
      </c>
      <c r="N4217" s="1" t="str">
        <f>TRIM(M4217)</f>
        <v>Lovaglócipő, csizma kiegészítők</v>
      </c>
      <c r="P4217" s="1" t="str">
        <f>TRIM(O4217)</f>
        <v/>
      </c>
      <c r="Q4217" s="18" t="s">
        <v>7381</v>
      </c>
      <c r="R4217" s="8">
        <v>4043969022436</v>
      </c>
      <c r="S4217" s="1">
        <v>8.9499999999999993</v>
      </c>
      <c r="T4217" s="1" t="s">
        <v>26</v>
      </c>
      <c r="U4217" s="1">
        <v>0.2</v>
      </c>
      <c r="V4217" s="1" t="s">
        <v>7342</v>
      </c>
      <c r="W4217" s="1" t="s">
        <v>136</v>
      </c>
      <c r="X4217" s="1" t="str">
        <f>IF(W4217="", "", IFERROR(VLOOKUP(W4217, colorList!A:B,2,FALSE),""))</f>
        <v>fekete</v>
      </c>
    </row>
    <row r="4218" spans="1:24" ht="27.75" customHeight="1" x14ac:dyDescent="0.25">
      <c r="A4218" s="1">
        <v>204000</v>
      </c>
      <c r="B4218" s="1" t="str">
        <f>TRIM(D4218)</f>
        <v/>
      </c>
      <c r="C4218" s="1" t="str">
        <f>IFERROR(VLOOKUP(D4218, sizeList!A:B, 2, FALSE), "")</f>
        <v/>
      </c>
      <c r="E4218" s="1" t="str">
        <f>TRIM(F4218)</f>
        <v>Waldhausen csizmalehúzó fa</v>
      </c>
      <c r="F4218" s="1" t="s">
        <v>7338</v>
      </c>
      <c r="G4218" s="1" t="s">
        <v>7339</v>
      </c>
      <c r="H4218" s="1" t="s">
        <v>52</v>
      </c>
      <c r="I4218" s="1" t="s">
        <v>255</v>
      </c>
      <c r="J4218" s="1" t="str">
        <f>TRIM(I4218)</f>
        <v>Lovasfelszerelés</v>
      </c>
      <c r="K4218" s="1" t="s">
        <v>256</v>
      </c>
      <c r="L4218" s="1" t="str">
        <f>TRIM(K4218)</f>
        <v>Lovaglócipő, csizma</v>
      </c>
      <c r="M4218" s="1" t="s">
        <v>7340</v>
      </c>
      <c r="N4218" s="1" t="str">
        <f>TRIM(M4218)</f>
        <v>Lovaglócipő, csizma kiegészítők</v>
      </c>
      <c r="P4218" s="1" t="str">
        <f>TRIM(O4218)</f>
        <v/>
      </c>
      <c r="Q4218" s="18" t="s">
        <v>7341</v>
      </c>
      <c r="R4218" s="8">
        <v>4043969024744</v>
      </c>
      <c r="S4218" s="1">
        <v>15.95</v>
      </c>
      <c r="T4218" s="1" t="s">
        <v>26</v>
      </c>
      <c r="U4218" s="1">
        <v>0.8</v>
      </c>
      <c r="V4218" s="1" t="s">
        <v>7342</v>
      </c>
      <c r="W4218" s="1" t="s">
        <v>7343</v>
      </c>
      <c r="X4218" s="1" t="str">
        <f>IF(W4218="", "", IFERROR(VLOOKUP(W4218, colorList!A:B,2,FALSE),""))</f>
        <v>fa</v>
      </c>
    </row>
    <row r="4219" spans="1:24" ht="27.75" customHeight="1" x14ac:dyDescent="0.25">
      <c r="A4219" s="1">
        <v>204800</v>
      </c>
      <c r="B4219" s="1" t="str">
        <f>TRIM(D4219)</f>
        <v/>
      </c>
      <c r="C4219" s="1" t="str">
        <f>IFERROR(VLOOKUP(D4219, sizeList!A:B, 2, FALSE), "")</f>
        <v/>
      </c>
      <c r="E4219" s="1" t="str">
        <f>TRIM(F4219)</f>
        <v>Waldhausen csizmaszár merevítő</v>
      </c>
      <c r="F4219" s="1" t="s">
        <v>7345</v>
      </c>
      <c r="G4219" s="1" t="s">
        <v>7346</v>
      </c>
      <c r="H4219" s="1" t="s">
        <v>52</v>
      </c>
      <c r="I4219" s="1" t="s">
        <v>255</v>
      </c>
      <c r="J4219" s="1" t="str">
        <f>TRIM(I4219)</f>
        <v>Lovasfelszerelés</v>
      </c>
      <c r="K4219" s="1" t="s">
        <v>256</v>
      </c>
      <c r="L4219" s="1" t="str">
        <f>TRIM(K4219)</f>
        <v>Lovaglócipő, csizma</v>
      </c>
      <c r="M4219" s="1" t="s">
        <v>7340</v>
      </c>
      <c r="N4219" s="1" t="str">
        <f>TRIM(M4219)</f>
        <v>Lovaglócipő, csizma kiegészítők</v>
      </c>
      <c r="P4219" s="1" t="str">
        <f>TRIM(O4219)</f>
        <v/>
      </c>
      <c r="Q4219" s="18" t="s">
        <v>7347</v>
      </c>
      <c r="R4219" s="8">
        <v>4043969336595</v>
      </c>
      <c r="S4219" s="1">
        <v>21.95</v>
      </c>
      <c r="T4219" s="1" t="s">
        <v>26</v>
      </c>
      <c r="U4219" s="1">
        <v>0.3</v>
      </c>
      <c r="V4219" s="1" t="s">
        <v>7348</v>
      </c>
      <c r="W4219" s="1" t="s">
        <v>3651</v>
      </c>
      <c r="X4219" s="1" t="str">
        <f>IF(W4219="", "", IFERROR(VLOOKUP(W4219, colorList!A:B,2,FALSE),""))</f>
        <v>ezüst</v>
      </c>
    </row>
    <row r="4220" spans="1:24" ht="27.75" customHeight="1" x14ac:dyDescent="0.25">
      <c r="A4220" s="1">
        <v>609300</v>
      </c>
      <c r="B4220" s="1" t="str">
        <f>TRIM(D4220)</f>
        <v/>
      </c>
      <c r="C4220" s="1" t="str">
        <f>IFERROR(VLOOKUP(D4220, sizeList!A:B, 2, FALSE), "")</f>
        <v/>
      </c>
      <c r="E4220" s="1" t="str">
        <f>TRIM(F4220)</f>
        <v>Waldhausen csizmatartó táska</v>
      </c>
      <c r="F4220" s="1" t="s">
        <v>7359</v>
      </c>
      <c r="G4220" s="1" t="s">
        <v>7360</v>
      </c>
      <c r="H4220" s="1" t="s">
        <v>52</v>
      </c>
      <c r="I4220" s="1" t="s">
        <v>255</v>
      </c>
      <c r="J4220" s="1" t="str">
        <f>TRIM(I4220)</f>
        <v>Lovasfelszerelés</v>
      </c>
      <c r="K4220" s="1" t="s">
        <v>256</v>
      </c>
      <c r="L4220" s="1" t="str">
        <f>TRIM(K4220)</f>
        <v>Lovaglócipő, csizma</v>
      </c>
      <c r="M4220" s="1" t="s">
        <v>7340</v>
      </c>
      <c r="N4220" s="1" t="str">
        <f>TRIM(M4220)</f>
        <v>Lovaglócipő, csizma kiegészítők</v>
      </c>
      <c r="P4220" s="1" t="str">
        <f>TRIM(O4220)</f>
        <v/>
      </c>
      <c r="Q4220" s="18" t="s">
        <v>7378</v>
      </c>
      <c r="R4220" s="8">
        <v>4043969024904</v>
      </c>
      <c r="S4220" s="1">
        <v>15.95</v>
      </c>
      <c r="T4220" s="1" t="s">
        <v>26</v>
      </c>
      <c r="U4220" s="1">
        <v>0.21099999999999999</v>
      </c>
      <c r="V4220" s="1" t="s">
        <v>7362</v>
      </c>
      <c r="W4220" s="1" t="s">
        <v>68</v>
      </c>
      <c r="X4220" s="1" t="str">
        <f>IF(W4220="", "", IFERROR(VLOOKUP(W4220, colorList!A:B,2,FALSE),""))</f>
        <v>kék</v>
      </c>
    </row>
    <row r="4221" spans="1:24" ht="27.75" customHeight="1" x14ac:dyDescent="0.25">
      <c r="A4221" s="1">
        <v>228105</v>
      </c>
      <c r="B4221" s="1" t="str">
        <f>TRIM(D4221)</f>
        <v/>
      </c>
      <c r="C4221" s="1" t="str">
        <f>IFERROR(VLOOKUP(D4221, sizeList!A:B, 2, FALSE), "")</f>
        <v/>
      </c>
      <c r="E4221" s="1" t="str">
        <f>TRIM(F4221)</f>
        <v>Waldhausen csizmatartó táska</v>
      </c>
      <c r="F4221" s="1" t="s">
        <v>7359</v>
      </c>
      <c r="G4221" s="1" t="s">
        <v>7360</v>
      </c>
      <c r="H4221" s="1" t="s">
        <v>52</v>
      </c>
      <c r="I4221" s="1" t="s">
        <v>255</v>
      </c>
      <c r="J4221" s="1" t="str">
        <f>TRIM(I4221)</f>
        <v>Lovasfelszerelés</v>
      </c>
      <c r="K4221" s="1" t="s">
        <v>256</v>
      </c>
      <c r="L4221" s="1" t="str">
        <f>TRIM(K4221)</f>
        <v>Lovaglócipő, csizma</v>
      </c>
      <c r="M4221" s="1" t="s">
        <v>7340</v>
      </c>
      <c r="N4221" s="1" t="str">
        <f>TRIM(M4221)</f>
        <v>Lovaglócipő, csizma kiegészítők</v>
      </c>
      <c r="P4221" s="1" t="str">
        <f>TRIM(O4221)</f>
        <v/>
      </c>
      <c r="Q4221" s="18" t="s">
        <v>7361</v>
      </c>
      <c r="R4221" s="8">
        <v>4057962159136</v>
      </c>
      <c r="S4221" s="1">
        <v>27.95</v>
      </c>
      <c r="T4221" s="1" t="s">
        <v>26</v>
      </c>
      <c r="U4221" s="1">
        <v>0.83</v>
      </c>
      <c r="V4221" s="1" t="s">
        <v>7362</v>
      </c>
      <c r="W4221" s="1" t="s">
        <v>68</v>
      </c>
      <c r="X4221" s="1" t="str">
        <f>IF(W4221="", "", IFERROR(VLOOKUP(W4221, colorList!A:B,2,FALSE),""))</f>
        <v>kék</v>
      </c>
    </row>
    <row r="4222" spans="1:24" ht="27.75" customHeight="1" x14ac:dyDescent="0.25">
      <c r="A4222" s="1">
        <v>619502</v>
      </c>
      <c r="B4222" s="1" t="str">
        <f>TRIM(D4222)</f>
        <v/>
      </c>
      <c r="C4222" s="1" t="str">
        <f>IFERROR(VLOOKUP(D4222, sizeList!A:B, 2, FALSE), "")</f>
        <v/>
      </c>
      <c r="E4222" s="1" t="str">
        <f>TRIM(F4222)</f>
        <v>Waldhausen csizmatáska</v>
      </c>
      <c r="F4222" s="1" t="s">
        <v>7382</v>
      </c>
      <c r="G4222" s="1" t="s">
        <v>7383</v>
      </c>
      <c r="H4222" s="1" t="s">
        <v>52</v>
      </c>
      <c r="I4222" s="1" t="s">
        <v>255</v>
      </c>
      <c r="J4222" s="1" t="str">
        <f>TRIM(I4222)</f>
        <v>Lovasfelszerelés</v>
      </c>
      <c r="K4222" s="1" t="s">
        <v>256</v>
      </c>
      <c r="L4222" s="1" t="str">
        <f>TRIM(K4222)</f>
        <v>Lovaglócipő, csizma</v>
      </c>
      <c r="M4222" s="1" t="s">
        <v>7340</v>
      </c>
      <c r="N4222" s="1" t="str">
        <f>TRIM(M4222)</f>
        <v>Lovaglócipő, csizma kiegészítők</v>
      </c>
      <c r="P4222" s="1" t="str">
        <f>TRIM(O4222)</f>
        <v/>
      </c>
      <c r="Q4222" s="18" t="s">
        <v>7384</v>
      </c>
      <c r="R4222" s="8">
        <v>4057962185609</v>
      </c>
      <c r="S4222" s="1">
        <v>8.9499999999999993</v>
      </c>
      <c r="T4222" s="1" t="s">
        <v>26</v>
      </c>
      <c r="U4222" s="1">
        <v>0.35</v>
      </c>
      <c r="V4222" s="1" t="s">
        <v>7385</v>
      </c>
      <c r="X4222" s="1" t="str">
        <f>IF(W4222="", "", IFERROR(VLOOKUP(W4222, colorList!A:B,2,FALSE),""))</f>
        <v/>
      </c>
    </row>
    <row r="4223" spans="1:24" ht="27.75" customHeight="1" x14ac:dyDescent="0.25">
      <c r="A4223" s="1" t="s">
        <v>9245</v>
      </c>
      <c r="B4223" s="1" t="str">
        <f>TRIM(D4223)</f>
        <v>Pony</v>
      </c>
      <c r="C4223" s="1" t="str">
        <f>IFERROR(VLOOKUP(TRIM(D4223), sizeList!A:B, 2, FALSE), "")</f>
        <v>Póni</v>
      </c>
      <c r="D4223" s="1" t="s">
        <v>199</v>
      </c>
      <c r="E4223" s="1" t="str">
        <f>TRIM(F4223)</f>
        <v>Waldhausen csomózott kötőfék</v>
      </c>
      <c r="F4223" s="1" t="s">
        <v>6237</v>
      </c>
      <c r="G4223" s="1" t="s">
        <v>6268</v>
      </c>
      <c r="H4223" s="1" t="s">
        <v>52</v>
      </c>
      <c r="I4223" s="1" t="s">
        <v>23</v>
      </c>
      <c r="J4223" s="1" t="str">
        <f>TRIM(I4223)</f>
        <v>Lófelszerelés</v>
      </c>
      <c r="K4223" s="1" t="s">
        <v>6158</v>
      </c>
      <c r="L4223" s="1" t="str">
        <f>TRIM(K4223)</f>
        <v>Kötőfék és vezetőszár</v>
      </c>
      <c r="M4223" s="1" t="s">
        <v>6159</v>
      </c>
      <c r="N4223" s="1" t="str">
        <f>TRIM(M4223)</f>
        <v>Kötőfék</v>
      </c>
      <c r="P4223" s="1" t="str">
        <f>TRIM(O4223)</f>
        <v/>
      </c>
      <c r="Q4223" s="18" t="s">
        <v>6239</v>
      </c>
      <c r="R4223" s="8">
        <v>4043969121849</v>
      </c>
      <c r="S4223" s="1">
        <v>6.95</v>
      </c>
      <c r="T4223" s="1" t="s">
        <v>26</v>
      </c>
      <c r="U4223" s="1">
        <v>0.16</v>
      </c>
      <c r="V4223" s="1" t="s">
        <v>6240</v>
      </c>
      <c r="W4223" s="1" t="s">
        <v>6269</v>
      </c>
      <c r="X4223" s="1" t="str">
        <f>IF(W4223="", "", IFERROR(VLOOKUP(W4223, colorList!A:B,2,FALSE),""))</f>
        <v>kék/fehér/vörös</v>
      </c>
    </row>
    <row r="4224" spans="1:24" ht="27.75" customHeight="1" x14ac:dyDescent="0.25">
      <c r="A4224" s="1" t="s">
        <v>9246</v>
      </c>
      <c r="B4224" s="1" t="str">
        <f>TRIM(D4224)</f>
        <v>VB</v>
      </c>
      <c r="C4224" s="1" t="str">
        <f>IFERROR(VLOOKUP(TRIM(D4224), sizeList!A:B, 2, FALSE), "")</f>
        <v>Cob</v>
      </c>
      <c r="D4224" s="1" t="s">
        <v>214</v>
      </c>
      <c r="E4224" s="1" t="str">
        <f>TRIM(F4224)</f>
        <v>Waldhausen csomózott kötőfék</v>
      </c>
      <c r="F4224" s="1" t="s">
        <v>6237</v>
      </c>
      <c r="G4224" s="1" t="s">
        <v>6271</v>
      </c>
      <c r="H4224" s="1" t="s">
        <v>52</v>
      </c>
      <c r="I4224" s="1" t="s">
        <v>23</v>
      </c>
      <c r="J4224" s="1" t="str">
        <f>TRIM(I4224)</f>
        <v>Lófelszerelés</v>
      </c>
      <c r="K4224" s="1" t="s">
        <v>6158</v>
      </c>
      <c r="L4224" s="1" t="str">
        <f>TRIM(K4224)</f>
        <v>Kötőfék és vezetőszár</v>
      </c>
      <c r="M4224" s="1" t="s">
        <v>6159</v>
      </c>
      <c r="N4224" s="1" t="str">
        <f>TRIM(M4224)</f>
        <v>Kötőfék</v>
      </c>
      <c r="P4224" s="1" t="str">
        <f>TRIM(O4224)</f>
        <v/>
      </c>
      <c r="Q4224" s="18" t="s">
        <v>6239</v>
      </c>
      <c r="R4224" s="8">
        <v>4043969121856</v>
      </c>
      <c r="S4224" s="1">
        <v>6.95</v>
      </c>
      <c r="T4224" s="1" t="s">
        <v>26</v>
      </c>
      <c r="U4224" s="1">
        <v>0.17</v>
      </c>
      <c r="V4224" s="1" t="s">
        <v>6240</v>
      </c>
      <c r="W4224" s="1" t="s">
        <v>6269</v>
      </c>
      <c r="X4224" s="1" t="str">
        <f>IF(W4224="", "", IFERROR(VLOOKUP(W4224, colorList!A:B,2,FALSE),""))</f>
        <v>kék/fehér/vörös</v>
      </c>
    </row>
    <row r="4225" spans="1:24" ht="27.75" customHeight="1" x14ac:dyDescent="0.25">
      <c r="A4225" s="1" t="s">
        <v>9247</v>
      </c>
      <c r="B4225" s="1" t="str">
        <f>TRIM(D4225)</f>
        <v>WB</v>
      </c>
      <c r="C4225" s="1" t="str">
        <f>IFERROR(VLOOKUP(TRIM(D4225), sizeList!A:B, 2, FALSE), "")</f>
        <v>Full</v>
      </c>
      <c r="D4225" s="1" t="s">
        <v>226</v>
      </c>
      <c r="E4225" s="1" t="str">
        <f>TRIM(F4225)</f>
        <v>Waldhausen csomózott kötőfék</v>
      </c>
      <c r="F4225" s="1" t="s">
        <v>6237</v>
      </c>
      <c r="G4225" s="1" t="s">
        <v>6272</v>
      </c>
      <c r="H4225" s="1" t="s">
        <v>52</v>
      </c>
      <c r="I4225" s="1" t="s">
        <v>23</v>
      </c>
      <c r="J4225" s="1" t="str">
        <f>TRIM(I4225)</f>
        <v>Lófelszerelés</v>
      </c>
      <c r="K4225" s="1" t="s">
        <v>6158</v>
      </c>
      <c r="L4225" s="1" t="str">
        <f>TRIM(K4225)</f>
        <v>Kötőfék és vezetőszár</v>
      </c>
      <c r="M4225" s="1" t="s">
        <v>6159</v>
      </c>
      <c r="N4225" s="1" t="str">
        <f>TRIM(M4225)</f>
        <v>Kötőfék</v>
      </c>
      <c r="P4225" s="1" t="str">
        <f>TRIM(O4225)</f>
        <v/>
      </c>
      <c r="Q4225" s="18" t="s">
        <v>6239</v>
      </c>
      <c r="R4225" s="8">
        <v>4043969121863</v>
      </c>
      <c r="S4225" s="1">
        <v>6.95</v>
      </c>
      <c r="T4225" s="1" t="s">
        <v>26</v>
      </c>
      <c r="U4225" s="1">
        <v>0.17</v>
      </c>
      <c r="V4225" s="1" t="s">
        <v>6240</v>
      </c>
      <c r="W4225" s="1" t="s">
        <v>6269</v>
      </c>
      <c r="X4225" s="1" t="str">
        <f>IF(W4225="", "", IFERROR(VLOOKUP(W4225, colorList!A:B,2,FALSE),""))</f>
        <v>kék/fehér/vörös</v>
      </c>
    </row>
    <row r="4226" spans="1:24" ht="27.75" customHeight="1" x14ac:dyDescent="0.25">
      <c r="A4226" s="1" t="s">
        <v>9244</v>
      </c>
      <c r="B4226" s="1" t="str">
        <f>TRIM(D4226)</f>
        <v>WB</v>
      </c>
      <c r="C4226" s="1" t="str">
        <f>IFERROR(VLOOKUP(TRIM(D4226), sizeList!A:B, 2, FALSE), "")</f>
        <v>Full</v>
      </c>
      <c r="D4226" s="1" t="s">
        <v>226</v>
      </c>
      <c r="E4226" s="1" t="str">
        <f>TRIM(F4226)</f>
        <v>Waldhausen csomózott kötőfék</v>
      </c>
      <c r="F4226" s="1" t="s">
        <v>6237</v>
      </c>
      <c r="G4226" s="1" t="s">
        <v>6267</v>
      </c>
      <c r="H4226" s="1" t="s">
        <v>52</v>
      </c>
      <c r="I4226" s="1" t="s">
        <v>23</v>
      </c>
      <c r="J4226" s="1" t="str">
        <f>TRIM(I4226)</f>
        <v>Lófelszerelés</v>
      </c>
      <c r="K4226" s="1" t="s">
        <v>6158</v>
      </c>
      <c r="L4226" s="1" t="str">
        <f>TRIM(K4226)</f>
        <v>Kötőfék és vezetőszár</v>
      </c>
      <c r="M4226" s="1" t="s">
        <v>6159</v>
      </c>
      <c r="N4226" s="1" t="str">
        <f>TRIM(M4226)</f>
        <v>Kötőfék</v>
      </c>
      <c r="P4226" s="1" t="str">
        <f>TRIM(O4226)</f>
        <v/>
      </c>
      <c r="Q4226" s="18" t="s">
        <v>6239</v>
      </c>
      <c r="R4226" s="8">
        <v>4043969121870</v>
      </c>
      <c r="S4226" s="1">
        <v>6.95</v>
      </c>
      <c r="T4226" s="1" t="s">
        <v>26</v>
      </c>
      <c r="U4226" s="1">
        <v>0.17</v>
      </c>
      <c r="V4226" s="1" t="s">
        <v>6240</v>
      </c>
      <c r="W4226" s="1" t="s">
        <v>6264</v>
      </c>
      <c r="X4226" s="1" t="str">
        <f>IF(W4226="", "", IFERROR(VLOOKUP(W4226, colorList!A:B,2,FALSE),""))</f>
        <v>fekete/barna</v>
      </c>
    </row>
    <row r="4227" spans="1:24" ht="27.75" customHeight="1" x14ac:dyDescent="0.25">
      <c r="A4227" s="1" t="s">
        <v>9243</v>
      </c>
      <c r="B4227" s="1" t="str">
        <f>TRIM(D4227)</f>
        <v>VB</v>
      </c>
      <c r="C4227" s="1" t="str">
        <f>IFERROR(VLOOKUP(TRIM(D4227), sizeList!A:B, 2, FALSE), "")</f>
        <v>Cob</v>
      </c>
      <c r="D4227" s="1" t="s">
        <v>214</v>
      </c>
      <c r="E4227" s="1" t="str">
        <f>TRIM(F4227)</f>
        <v>Waldhausen csomózott kötőfék</v>
      </c>
      <c r="F4227" s="1" t="s">
        <v>6237</v>
      </c>
      <c r="G4227" s="1" t="s">
        <v>6266</v>
      </c>
      <c r="H4227" s="1" t="s">
        <v>52</v>
      </c>
      <c r="I4227" s="1" t="s">
        <v>23</v>
      </c>
      <c r="J4227" s="1" t="str">
        <f>TRIM(I4227)</f>
        <v>Lófelszerelés</v>
      </c>
      <c r="K4227" s="1" t="s">
        <v>6158</v>
      </c>
      <c r="L4227" s="1" t="str">
        <f>TRIM(K4227)</f>
        <v>Kötőfék és vezetőszár</v>
      </c>
      <c r="M4227" s="1" t="s">
        <v>6159</v>
      </c>
      <c r="N4227" s="1" t="str">
        <f>TRIM(M4227)</f>
        <v>Kötőfék</v>
      </c>
      <c r="P4227" s="1" t="str">
        <f>TRIM(O4227)</f>
        <v/>
      </c>
      <c r="Q4227" s="18" t="s">
        <v>6239</v>
      </c>
      <c r="R4227" s="8">
        <v>4043969121887</v>
      </c>
      <c r="S4227" s="1">
        <v>6.95</v>
      </c>
      <c r="T4227" s="1" t="s">
        <v>26</v>
      </c>
      <c r="U4227" s="1">
        <v>0.17</v>
      </c>
      <c r="V4227" s="1" t="s">
        <v>6240</v>
      </c>
      <c r="W4227" s="1" t="s">
        <v>6264</v>
      </c>
      <c r="X4227" s="1" t="str">
        <f>IF(W4227="", "", IFERROR(VLOOKUP(W4227, colorList!A:B,2,FALSE),""))</f>
        <v>fekete/barna</v>
      </c>
    </row>
    <row r="4228" spans="1:24" ht="27.75" customHeight="1" x14ac:dyDescent="0.25">
      <c r="A4228" s="1" t="s">
        <v>9242</v>
      </c>
      <c r="B4228" s="1" t="str">
        <f>TRIM(D4228)</f>
        <v>Pony</v>
      </c>
      <c r="C4228" s="1" t="str">
        <f>IFERROR(VLOOKUP(TRIM(D4228), sizeList!A:B, 2, FALSE), "")</f>
        <v>Póni</v>
      </c>
      <c r="D4228" s="1" t="s">
        <v>199</v>
      </c>
      <c r="E4228" s="1" t="str">
        <f>TRIM(F4228)</f>
        <v>Waldhausen csomózott kötőfék</v>
      </c>
      <c r="F4228" s="1" t="s">
        <v>6237</v>
      </c>
      <c r="G4228" s="1" t="s">
        <v>6263</v>
      </c>
      <c r="H4228" s="1" t="s">
        <v>52</v>
      </c>
      <c r="I4228" s="1" t="s">
        <v>23</v>
      </c>
      <c r="J4228" s="1" t="str">
        <f>TRIM(I4228)</f>
        <v>Lófelszerelés</v>
      </c>
      <c r="K4228" s="1" t="s">
        <v>6158</v>
      </c>
      <c r="L4228" s="1" t="str">
        <f>TRIM(K4228)</f>
        <v>Kötőfék és vezetőszár</v>
      </c>
      <c r="M4228" s="1" t="s">
        <v>6159</v>
      </c>
      <c r="N4228" s="1" t="str">
        <f>TRIM(M4228)</f>
        <v>Kötőfék</v>
      </c>
      <c r="P4228" s="1" t="str">
        <f>TRIM(O4228)</f>
        <v/>
      </c>
      <c r="Q4228" s="18" t="s">
        <v>6239</v>
      </c>
      <c r="R4228" s="8">
        <v>4043969121894</v>
      </c>
      <c r="S4228" s="1">
        <v>6.95</v>
      </c>
      <c r="T4228" s="1" t="s">
        <v>26</v>
      </c>
      <c r="U4228" s="1">
        <v>0.16</v>
      </c>
      <c r="V4228" s="1" t="s">
        <v>6240</v>
      </c>
      <c r="W4228" s="1" t="s">
        <v>6264</v>
      </c>
      <c r="X4228" s="1" t="str">
        <f>IF(W4228="", "", IFERROR(VLOOKUP(W4228, colorList!A:B,2,FALSE),""))</f>
        <v>fekete/barna</v>
      </c>
    </row>
    <row r="4229" spans="1:24" ht="27.75" customHeight="1" x14ac:dyDescent="0.25">
      <c r="A4229" s="1" t="s">
        <v>9240</v>
      </c>
      <c r="B4229" s="1" t="str">
        <f>TRIM(D4229)</f>
        <v>WB</v>
      </c>
      <c r="C4229" s="1" t="str">
        <f>IFERROR(VLOOKUP(TRIM(D4229), sizeList!A:B, 2, FALSE), "")</f>
        <v>Full</v>
      </c>
      <c r="D4229" s="1" t="s">
        <v>226</v>
      </c>
      <c r="E4229" s="1" t="str">
        <f>TRIM(F4229)</f>
        <v>Waldhausen csomózott kötőfék</v>
      </c>
      <c r="F4229" s="1" t="s">
        <v>6237</v>
      </c>
      <c r="G4229" s="1" t="s">
        <v>6259</v>
      </c>
      <c r="H4229" s="1" t="s">
        <v>52</v>
      </c>
      <c r="I4229" s="1" t="s">
        <v>23</v>
      </c>
      <c r="J4229" s="1" t="str">
        <f>TRIM(I4229)</f>
        <v>Lófelszerelés</v>
      </c>
      <c r="K4229" s="1" t="s">
        <v>6158</v>
      </c>
      <c r="L4229" s="1" t="str">
        <f>TRIM(K4229)</f>
        <v>Kötőfék és vezetőszár</v>
      </c>
      <c r="M4229" s="1" t="s">
        <v>6159</v>
      </c>
      <c r="N4229" s="1" t="str">
        <f>TRIM(M4229)</f>
        <v>Kötőfék</v>
      </c>
      <c r="P4229" s="1" t="str">
        <f>TRIM(O4229)</f>
        <v/>
      </c>
      <c r="Q4229" s="18" t="s">
        <v>6239</v>
      </c>
      <c r="R4229" s="8">
        <v>4043969367391</v>
      </c>
      <c r="S4229" s="1">
        <v>6.95</v>
      </c>
      <c r="T4229" s="1" t="s">
        <v>26</v>
      </c>
      <c r="U4229" s="1">
        <v>0.17100000000000001</v>
      </c>
      <c r="V4229" s="1" t="s">
        <v>6240</v>
      </c>
      <c r="W4229" s="1" t="s">
        <v>6260</v>
      </c>
      <c r="X4229" s="1" t="str">
        <f>IF(W4229="", "", IFERROR(VLOOKUP(W4229, colorList!A:B,2,FALSE),""))</f>
        <v>vörös/sötétkék</v>
      </c>
    </row>
    <row r="4230" spans="1:24" ht="27.75" customHeight="1" x14ac:dyDescent="0.25">
      <c r="A4230" s="1" t="s">
        <v>9228</v>
      </c>
      <c r="B4230" s="1" t="str">
        <f>TRIM(D4230)</f>
        <v>Pony</v>
      </c>
      <c r="C4230" s="1" t="str">
        <f>IFERROR(VLOOKUP(TRIM(D4230), sizeList!A:B, 2, FALSE), "")</f>
        <v>Póni</v>
      </c>
      <c r="D4230" s="1" t="s">
        <v>199</v>
      </c>
      <c r="E4230" s="1" t="str">
        <f>TRIM(F4230)</f>
        <v>Waldhausen csomózott kötőfék</v>
      </c>
      <c r="F4230" s="1" t="s">
        <v>6237</v>
      </c>
      <c r="G4230" s="1" t="s">
        <v>6241</v>
      </c>
      <c r="H4230" s="1" t="s">
        <v>52</v>
      </c>
      <c r="I4230" s="1" t="s">
        <v>23</v>
      </c>
      <c r="J4230" s="1" t="str">
        <f>TRIM(I4230)</f>
        <v>Lófelszerelés</v>
      </c>
      <c r="K4230" s="1" t="s">
        <v>6158</v>
      </c>
      <c r="L4230" s="1" t="str">
        <f>TRIM(K4230)</f>
        <v>Kötőfék és vezetőszár</v>
      </c>
      <c r="M4230" s="1" t="s">
        <v>6159</v>
      </c>
      <c r="N4230" s="1" t="str">
        <f>TRIM(M4230)</f>
        <v>Kötőfék</v>
      </c>
      <c r="P4230" s="1" t="str">
        <f>TRIM(O4230)</f>
        <v/>
      </c>
      <c r="Q4230" s="18" t="s">
        <v>6239</v>
      </c>
      <c r="R4230" s="8">
        <v>4043969367445</v>
      </c>
      <c r="S4230" s="1">
        <v>6.95</v>
      </c>
      <c r="T4230" s="1" t="s">
        <v>26</v>
      </c>
      <c r="U4230" s="1">
        <v>0.17</v>
      </c>
      <c r="V4230" s="1" t="s">
        <v>6240</v>
      </c>
      <c r="W4230" s="1" t="s">
        <v>6242</v>
      </c>
      <c r="X4230" s="1" t="str">
        <f>IF(W4230="", "", IFERROR(VLOOKUP(W4230, colorList!A:B,2,FALSE),""))</f>
        <v>azúrkék/barna</v>
      </c>
    </row>
    <row r="4231" spans="1:24" ht="27.75" customHeight="1" x14ac:dyDescent="0.25">
      <c r="A4231" s="1" t="s">
        <v>9233</v>
      </c>
      <c r="B4231" s="1" t="str">
        <f>TRIM(D4231)</f>
        <v>VB</v>
      </c>
      <c r="C4231" s="1" t="str">
        <f>IFERROR(VLOOKUP(TRIM(D4231), sizeList!A:B, 2, FALSE), "")</f>
        <v>Cob</v>
      </c>
      <c r="D4231" s="1" t="s">
        <v>214</v>
      </c>
      <c r="E4231" s="1" t="str">
        <f>TRIM(F4231)</f>
        <v>Waldhausen csomózott kötőfék</v>
      </c>
      <c r="F4231" s="1" t="s">
        <v>6237</v>
      </c>
      <c r="G4231" s="1" t="s">
        <v>6252</v>
      </c>
      <c r="H4231" s="1" t="s">
        <v>52</v>
      </c>
      <c r="I4231" s="1" t="s">
        <v>23</v>
      </c>
      <c r="J4231" s="1" t="str">
        <f>TRIM(I4231)</f>
        <v>Lófelszerelés</v>
      </c>
      <c r="K4231" s="1" t="s">
        <v>6158</v>
      </c>
      <c r="L4231" s="1" t="str">
        <f>TRIM(K4231)</f>
        <v>Kötőfék és vezetőszár</v>
      </c>
      <c r="M4231" s="1" t="s">
        <v>6159</v>
      </c>
      <c r="N4231" s="1" t="str">
        <f>TRIM(M4231)</f>
        <v>Kötőfék</v>
      </c>
      <c r="P4231" s="1" t="str">
        <f>TRIM(O4231)</f>
        <v/>
      </c>
      <c r="Q4231" s="18" t="s">
        <v>6239</v>
      </c>
      <c r="R4231" s="8">
        <v>4043969367452</v>
      </c>
      <c r="S4231" s="1">
        <v>6.95</v>
      </c>
      <c r="T4231" s="1" t="s">
        <v>26</v>
      </c>
      <c r="U4231" s="1">
        <v>0.17</v>
      </c>
      <c r="V4231" s="1" t="s">
        <v>6240</v>
      </c>
      <c r="W4231" s="1" t="s">
        <v>6242</v>
      </c>
      <c r="X4231" s="1" t="str">
        <f>IF(W4231="", "", IFERROR(VLOOKUP(W4231, colorList!A:B,2,FALSE),""))</f>
        <v>azúrkék/barna</v>
      </c>
    </row>
    <row r="4232" spans="1:24" ht="27.75" customHeight="1" x14ac:dyDescent="0.25">
      <c r="A4232" s="1" t="s">
        <v>9237</v>
      </c>
      <c r="B4232" s="1" t="str">
        <f>TRIM(D4232)</f>
        <v>WB</v>
      </c>
      <c r="C4232" s="1" t="str">
        <f>IFERROR(VLOOKUP(TRIM(D4232), sizeList!A:B, 2, FALSE), "")</f>
        <v>Full</v>
      </c>
      <c r="D4232" s="1" t="s">
        <v>226</v>
      </c>
      <c r="E4232" s="1" t="str">
        <f>TRIM(F4232)</f>
        <v>Waldhausen csomózott kötőfék</v>
      </c>
      <c r="F4232" s="1" t="s">
        <v>6237</v>
      </c>
      <c r="G4232" s="1" t="s">
        <v>6256</v>
      </c>
      <c r="H4232" s="1" t="s">
        <v>52</v>
      </c>
      <c r="I4232" s="1" t="s">
        <v>23</v>
      </c>
      <c r="J4232" s="1" t="str">
        <f>TRIM(I4232)</f>
        <v>Lófelszerelés</v>
      </c>
      <c r="K4232" s="1" t="s">
        <v>6158</v>
      </c>
      <c r="L4232" s="1" t="str">
        <f>TRIM(K4232)</f>
        <v>Kötőfék és vezetőszár</v>
      </c>
      <c r="M4232" s="1" t="s">
        <v>6159</v>
      </c>
      <c r="N4232" s="1" t="str">
        <f>TRIM(M4232)</f>
        <v>Kötőfék</v>
      </c>
      <c r="P4232" s="1" t="str">
        <f>TRIM(O4232)</f>
        <v/>
      </c>
      <c r="Q4232" s="18" t="s">
        <v>6239</v>
      </c>
      <c r="R4232" s="8">
        <v>4043969367469</v>
      </c>
      <c r="S4232" s="1">
        <v>6.95</v>
      </c>
      <c r="T4232" s="1" t="s">
        <v>26</v>
      </c>
      <c r="U4232" s="1">
        <v>0.14000000000000001</v>
      </c>
      <c r="V4232" s="1" t="s">
        <v>6240</v>
      </c>
      <c r="W4232" s="1" t="s">
        <v>6242</v>
      </c>
      <c r="X4232" s="1" t="str">
        <f>IF(W4232="", "", IFERROR(VLOOKUP(W4232, colorList!A:B,2,FALSE),""))</f>
        <v>azúrkék/barna</v>
      </c>
    </row>
    <row r="4233" spans="1:24" ht="27.75" customHeight="1" x14ac:dyDescent="0.25">
      <c r="A4233" s="1" t="s">
        <v>9227</v>
      </c>
      <c r="B4233" s="1" t="str">
        <f>TRIM(D4233)</f>
        <v>Pony</v>
      </c>
      <c r="C4233" s="1" t="str">
        <f>IFERROR(VLOOKUP(TRIM(D4233), sizeList!A:B, 2, FALSE), "")</f>
        <v>Póni</v>
      </c>
      <c r="D4233" s="1" t="s">
        <v>199</v>
      </c>
      <c r="E4233" s="1" t="str">
        <f>TRIM(F4233)</f>
        <v>Waldhausen csomózott kötőfék</v>
      </c>
      <c r="F4233" s="1" t="s">
        <v>6237</v>
      </c>
      <c r="G4233" s="1" t="s">
        <v>6238</v>
      </c>
      <c r="H4233" s="1" t="s">
        <v>52</v>
      </c>
      <c r="I4233" s="1" t="s">
        <v>23</v>
      </c>
      <c r="J4233" s="1" t="str">
        <f>TRIM(I4233)</f>
        <v>Lófelszerelés</v>
      </c>
      <c r="K4233" s="1" t="s">
        <v>6158</v>
      </c>
      <c r="L4233" s="1" t="str">
        <f>TRIM(K4233)</f>
        <v>Kötőfék és vezetőszár</v>
      </c>
      <c r="M4233" s="1" t="s">
        <v>6159</v>
      </c>
      <c r="N4233" s="1" t="str">
        <f>TRIM(M4233)</f>
        <v>Kötőfék</v>
      </c>
      <c r="P4233" s="1" t="str">
        <f>TRIM(O4233)</f>
        <v/>
      </c>
      <c r="Q4233" s="18" t="s">
        <v>6239</v>
      </c>
      <c r="R4233" s="8">
        <v>4057962001763</v>
      </c>
      <c r="S4233" s="1">
        <v>6.95</v>
      </c>
      <c r="T4233" s="1" t="s">
        <v>26</v>
      </c>
      <c r="U4233" s="1">
        <v>0.17</v>
      </c>
      <c r="V4233" s="1" t="s">
        <v>6240</v>
      </c>
      <c r="W4233" s="1" t="s">
        <v>4474</v>
      </c>
      <c r="X4233" s="1" t="str">
        <f>IF(W4233="", "", IFERROR(VLOOKUP(W4233, colorList!A:B,2,FALSE),""))</f>
        <v>éjkék/ezüst</v>
      </c>
    </row>
    <row r="4234" spans="1:24" ht="27.75" customHeight="1" x14ac:dyDescent="0.25">
      <c r="A4234" s="1" t="s">
        <v>9232</v>
      </c>
      <c r="B4234" s="1" t="str">
        <f>TRIM(D4234)</f>
        <v>VB</v>
      </c>
      <c r="C4234" s="1" t="str">
        <f>IFERROR(VLOOKUP(TRIM(D4234), sizeList!A:B, 2, FALSE), "")</f>
        <v>Cob</v>
      </c>
      <c r="D4234" s="1" t="s">
        <v>214</v>
      </c>
      <c r="E4234" s="1" t="str">
        <f>TRIM(F4234)</f>
        <v>Waldhausen csomózott kötőfék</v>
      </c>
      <c r="F4234" s="1" t="s">
        <v>6237</v>
      </c>
      <c r="G4234" s="1" t="s">
        <v>6251</v>
      </c>
      <c r="H4234" s="1" t="s">
        <v>52</v>
      </c>
      <c r="I4234" s="1" t="s">
        <v>23</v>
      </c>
      <c r="J4234" s="1" t="str">
        <f>TRIM(I4234)</f>
        <v>Lófelszerelés</v>
      </c>
      <c r="K4234" s="1" t="s">
        <v>6158</v>
      </c>
      <c r="L4234" s="1" t="str">
        <f>TRIM(K4234)</f>
        <v>Kötőfék és vezetőszár</v>
      </c>
      <c r="M4234" s="1" t="s">
        <v>6159</v>
      </c>
      <c r="N4234" s="1" t="str">
        <f>TRIM(M4234)</f>
        <v>Kötőfék</v>
      </c>
      <c r="P4234" s="1" t="str">
        <f>TRIM(O4234)</f>
        <v/>
      </c>
      <c r="Q4234" s="18" t="s">
        <v>6239</v>
      </c>
      <c r="R4234" s="8">
        <v>4057962001770</v>
      </c>
      <c r="S4234" s="1">
        <v>6.95</v>
      </c>
      <c r="T4234" s="1" t="s">
        <v>26</v>
      </c>
      <c r="U4234" s="1">
        <v>0.17</v>
      </c>
      <c r="V4234" s="1" t="s">
        <v>6240</v>
      </c>
      <c r="W4234" s="1" t="s">
        <v>4474</v>
      </c>
      <c r="X4234" s="1" t="str">
        <f>IF(W4234="", "", IFERROR(VLOOKUP(W4234, colorList!A:B,2,FALSE),""))</f>
        <v>éjkék/ezüst</v>
      </c>
    </row>
    <row r="4235" spans="1:24" ht="27.75" customHeight="1" x14ac:dyDescent="0.25">
      <c r="A4235" s="1" t="s">
        <v>9236</v>
      </c>
      <c r="B4235" s="1" t="str">
        <f>TRIM(D4235)</f>
        <v>WB</v>
      </c>
      <c r="C4235" s="1" t="str">
        <f>IFERROR(VLOOKUP(TRIM(D4235), sizeList!A:B, 2, FALSE), "")</f>
        <v>Full</v>
      </c>
      <c r="D4235" s="1" t="s">
        <v>226</v>
      </c>
      <c r="E4235" s="1" t="str">
        <f>TRIM(F4235)</f>
        <v>Waldhausen csomózott kötőfék</v>
      </c>
      <c r="F4235" s="1" t="s">
        <v>6237</v>
      </c>
      <c r="G4235" s="1" t="s">
        <v>6255</v>
      </c>
      <c r="H4235" s="1" t="s">
        <v>52</v>
      </c>
      <c r="I4235" s="1" t="s">
        <v>23</v>
      </c>
      <c r="J4235" s="1" t="str">
        <f>TRIM(I4235)</f>
        <v>Lófelszerelés</v>
      </c>
      <c r="K4235" s="1" t="s">
        <v>6158</v>
      </c>
      <c r="L4235" s="1" t="str">
        <f>TRIM(K4235)</f>
        <v>Kötőfék és vezetőszár</v>
      </c>
      <c r="M4235" s="1" t="s">
        <v>6159</v>
      </c>
      <c r="N4235" s="1" t="str">
        <f>TRIM(M4235)</f>
        <v>Kötőfék</v>
      </c>
      <c r="P4235" s="1" t="str">
        <f>TRIM(O4235)</f>
        <v/>
      </c>
      <c r="Q4235" s="18" t="s">
        <v>6239</v>
      </c>
      <c r="R4235" s="8">
        <v>4057962001787</v>
      </c>
      <c r="S4235" s="1">
        <v>6.95</v>
      </c>
      <c r="T4235" s="1" t="s">
        <v>26</v>
      </c>
      <c r="U4235" s="1">
        <v>0.17</v>
      </c>
      <c r="V4235" s="1" t="s">
        <v>6240</v>
      </c>
      <c r="W4235" s="1" t="s">
        <v>4474</v>
      </c>
      <c r="X4235" s="1" t="str">
        <f>IF(W4235="", "", IFERROR(VLOOKUP(W4235, colorList!A:B,2,FALSE),""))</f>
        <v>éjkék/ezüst</v>
      </c>
    </row>
    <row r="4236" spans="1:24" ht="27.75" customHeight="1" x14ac:dyDescent="0.25">
      <c r="A4236" s="1" t="s">
        <v>9229</v>
      </c>
      <c r="B4236" s="1" t="str">
        <f>TRIM(D4236)</f>
        <v>Pony</v>
      </c>
      <c r="C4236" s="1" t="str">
        <f>IFERROR(VLOOKUP(TRIM(D4236), sizeList!A:B, 2, FALSE), "")</f>
        <v>Póni</v>
      </c>
      <c r="D4236" s="1" t="s">
        <v>199</v>
      </c>
      <c r="E4236" s="1" t="str">
        <f>TRIM(F4236)</f>
        <v>Waldhausen csomózott kötőfék</v>
      </c>
      <c r="F4236" s="1" t="s">
        <v>6237</v>
      </c>
      <c r="G4236" s="1" t="s">
        <v>6244</v>
      </c>
      <c r="H4236" s="1" t="s">
        <v>52</v>
      </c>
      <c r="I4236" s="1" t="s">
        <v>23</v>
      </c>
      <c r="J4236" s="1" t="str">
        <f>TRIM(I4236)</f>
        <v>Lófelszerelés</v>
      </c>
      <c r="K4236" s="1" t="s">
        <v>6158</v>
      </c>
      <c r="L4236" s="1" t="str">
        <f>TRIM(K4236)</f>
        <v>Kötőfék és vezetőszár</v>
      </c>
      <c r="M4236" s="1" t="s">
        <v>6159</v>
      </c>
      <c r="N4236" s="1" t="str">
        <f>TRIM(M4236)</f>
        <v>Kötőfék</v>
      </c>
      <c r="P4236" s="1" t="str">
        <f>TRIM(O4236)</f>
        <v/>
      </c>
      <c r="Q4236" s="18" t="s">
        <v>6239</v>
      </c>
      <c r="R4236" s="8">
        <v>4057962020054</v>
      </c>
      <c r="S4236" s="1">
        <v>6.95</v>
      </c>
      <c r="T4236" s="1" t="s">
        <v>26</v>
      </c>
      <c r="U4236" s="1">
        <v>0.17</v>
      </c>
      <c r="V4236" s="1" t="s">
        <v>6240</v>
      </c>
      <c r="W4236" s="1" t="s">
        <v>4756</v>
      </c>
      <c r="X4236" s="1" t="str">
        <f>IF(W4236="", "", IFERROR(VLOOKUP(W4236, colorList!A:B,2,FALSE),""))</f>
        <v>fekete/fehér</v>
      </c>
    </row>
    <row r="4237" spans="1:24" ht="27.75" customHeight="1" x14ac:dyDescent="0.25">
      <c r="A4237" s="1" t="s">
        <v>9234</v>
      </c>
      <c r="B4237" s="1" t="str">
        <f>TRIM(D4237)</f>
        <v>VB</v>
      </c>
      <c r="C4237" s="1" t="str">
        <f>IFERROR(VLOOKUP(TRIM(D4237), sizeList!A:B, 2, FALSE), "")</f>
        <v>Cob</v>
      </c>
      <c r="D4237" s="1" t="s">
        <v>214</v>
      </c>
      <c r="E4237" s="1" t="str">
        <f>TRIM(F4237)</f>
        <v>Waldhausen csomózott kötőfék</v>
      </c>
      <c r="F4237" s="1" t="s">
        <v>6237</v>
      </c>
      <c r="G4237" s="1" t="s">
        <v>6253</v>
      </c>
      <c r="H4237" s="1" t="s">
        <v>52</v>
      </c>
      <c r="I4237" s="1" t="s">
        <v>23</v>
      </c>
      <c r="J4237" s="1" t="str">
        <f>TRIM(I4237)</f>
        <v>Lófelszerelés</v>
      </c>
      <c r="K4237" s="1" t="s">
        <v>6158</v>
      </c>
      <c r="L4237" s="1" t="str">
        <f>TRIM(K4237)</f>
        <v>Kötőfék és vezetőszár</v>
      </c>
      <c r="M4237" s="1" t="s">
        <v>6159</v>
      </c>
      <c r="N4237" s="1" t="str">
        <f>TRIM(M4237)</f>
        <v>Kötőfék</v>
      </c>
      <c r="P4237" s="1" t="str">
        <f>TRIM(O4237)</f>
        <v/>
      </c>
      <c r="Q4237" s="18" t="s">
        <v>6239</v>
      </c>
      <c r="R4237" s="8">
        <v>4057962020061</v>
      </c>
      <c r="S4237" s="1">
        <v>6.95</v>
      </c>
      <c r="T4237" s="1" t="s">
        <v>26</v>
      </c>
      <c r="U4237" s="1">
        <v>0.17</v>
      </c>
      <c r="V4237" s="1" t="s">
        <v>6240</v>
      </c>
      <c r="W4237" s="1" t="s">
        <v>4756</v>
      </c>
      <c r="X4237" s="1" t="str">
        <f>IF(W4237="", "", IFERROR(VLOOKUP(W4237, colorList!A:B,2,FALSE),""))</f>
        <v>fekete/fehér</v>
      </c>
    </row>
    <row r="4238" spans="1:24" ht="27.75" customHeight="1" x14ac:dyDescent="0.25">
      <c r="A4238" s="1" t="s">
        <v>9238</v>
      </c>
      <c r="B4238" s="1" t="str">
        <f>TRIM(D4238)</f>
        <v>WB</v>
      </c>
      <c r="C4238" s="1" t="str">
        <f>IFERROR(VLOOKUP(TRIM(D4238), sizeList!A:B, 2, FALSE), "")</f>
        <v>Full</v>
      </c>
      <c r="D4238" s="1" t="s">
        <v>226</v>
      </c>
      <c r="E4238" s="1" t="str">
        <f>TRIM(F4238)</f>
        <v>Waldhausen csomózott kötőfék</v>
      </c>
      <c r="F4238" s="1" t="s">
        <v>6237</v>
      </c>
      <c r="G4238" s="1" t="s">
        <v>6257</v>
      </c>
      <c r="H4238" s="1" t="s">
        <v>52</v>
      </c>
      <c r="I4238" s="1" t="s">
        <v>23</v>
      </c>
      <c r="J4238" s="1" t="str">
        <f>TRIM(I4238)</f>
        <v>Lófelszerelés</v>
      </c>
      <c r="K4238" s="1" t="s">
        <v>6158</v>
      </c>
      <c r="L4238" s="1" t="str">
        <f>TRIM(K4238)</f>
        <v>Kötőfék és vezetőszár</v>
      </c>
      <c r="M4238" s="1" t="s">
        <v>6159</v>
      </c>
      <c r="N4238" s="1" t="str">
        <f>TRIM(M4238)</f>
        <v>Kötőfék</v>
      </c>
      <c r="P4238" s="1" t="str">
        <f>TRIM(O4238)</f>
        <v/>
      </c>
      <c r="Q4238" s="18" t="s">
        <v>6239</v>
      </c>
      <c r="R4238" s="8">
        <v>4057962020078</v>
      </c>
      <c r="S4238" s="1">
        <v>6.95</v>
      </c>
      <c r="T4238" s="1" t="s">
        <v>26</v>
      </c>
      <c r="U4238" s="1">
        <v>0.17</v>
      </c>
      <c r="V4238" s="1" t="s">
        <v>6240</v>
      </c>
      <c r="W4238" s="1" t="s">
        <v>4756</v>
      </c>
      <c r="X4238" s="1" t="str">
        <f>IF(W4238="", "", IFERROR(VLOOKUP(W4238, colorList!A:B,2,FALSE),""))</f>
        <v>fekete/fehér</v>
      </c>
    </row>
    <row r="4239" spans="1:24" ht="27.75" customHeight="1" x14ac:dyDescent="0.25">
      <c r="A4239" s="1" t="s">
        <v>9230</v>
      </c>
      <c r="B4239" s="1" t="str">
        <f>TRIM(D4239)</f>
        <v>Pony</v>
      </c>
      <c r="C4239" s="1" t="str">
        <f>IFERROR(VLOOKUP(TRIM(D4239), sizeList!A:B, 2, FALSE), "")</f>
        <v>Póni</v>
      </c>
      <c r="D4239" s="1" t="s">
        <v>199</v>
      </c>
      <c r="E4239" s="1" t="str">
        <f>TRIM(F4239)</f>
        <v>Waldhausen csomózott kötőfék</v>
      </c>
      <c r="F4239" s="1" t="s">
        <v>6237</v>
      </c>
      <c r="G4239" s="1" t="s">
        <v>6245</v>
      </c>
      <c r="H4239" s="1" t="s">
        <v>52</v>
      </c>
      <c r="I4239" s="1" t="s">
        <v>23</v>
      </c>
      <c r="J4239" s="1" t="str">
        <f>TRIM(I4239)</f>
        <v>Lófelszerelés</v>
      </c>
      <c r="K4239" s="1" t="s">
        <v>6158</v>
      </c>
      <c r="L4239" s="1" t="str">
        <f>TRIM(K4239)</f>
        <v>Kötőfék és vezetőszár</v>
      </c>
      <c r="M4239" s="1" t="s">
        <v>6159</v>
      </c>
      <c r="N4239" s="1" t="str">
        <f>TRIM(M4239)</f>
        <v>Kötőfék</v>
      </c>
      <c r="P4239" s="1" t="str">
        <f>TRIM(O4239)</f>
        <v/>
      </c>
      <c r="Q4239" s="18" t="s">
        <v>6239</v>
      </c>
      <c r="R4239" s="8">
        <v>4057962064737</v>
      </c>
      <c r="S4239" s="1">
        <v>6.95</v>
      </c>
      <c r="T4239" s="1" t="s">
        <v>26</v>
      </c>
      <c r="U4239" s="1">
        <v>0.17100000000000001</v>
      </c>
      <c r="V4239" s="1" t="s">
        <v>6240</v>
      </c>
      <c r="W4239" s="1" t="s">
        <v>6246</v>
      </c>
      <c r="X4239" s="1" t="str">
        <f>IF(W4239="", "", IFERROR(VLOOKUP(W4239, colorList!A:B,2,FALSE),""))</f>
        <v>sötétkék/tóp</v>
      </c>
    </row>
    <row r="4240" spans="1:24" ht="27.75" customHeight="1" x14ac:dyDescent="0.25">
      <c r="A4240" s="1" t="s">
        <v>9239</v>
      </c>
      <c r="B4240" s="1" t="str">
        <f>TRIM(D4240)</f>
        <v>WB</v>
      </c>
      <c r="C4240" s="1" t="str">
        <f>IFERROR(VLOOKUP(TRIM(D4240), sizeList!A:B, 2, FALSE), "")</f>
        <v>Full</v>
      </c>
      <c r="D4240" s="1" t="s">
        <v>226</v>
      </c>
      <c r="E4240" s="1" t="str">
        <f>TRIM(F4240)</f>
        <v>Waldhausen csomózott kötőfék</v>
      </c>
      <c r="F4240" s="1" t="s">
        <v>6237</v>
      </c>
      <c r="G4240" s="1" t="s">
        <v>6258</v>
      </c>
      <c r="H4240" s="1" t="s">
        <v>52</v>
      </c>
      <c r="I4240" s="1" t="s">
        <v>23</v>
      </c>
      <c r="J4240" s="1" t="str">
        <f>TRIM(I4240)</f>
        <v>Lófelszerelés</v>
      </c>
      <c r="K4240" s="1" t="s">
        <v>6158</v>
      </c>
      <c r="L4240" s="1" t="str">
        <f>TRIM(K4240)</f>
        <v>Kötőfék és vezetőszár</v>
      </c>
      <c r="M4240" s="1" t="s">
        <v>6159</v>
      </c>
      <c r="N4240" s="1" t="str">
        <f>TRIM(M4240)</f>
        <v>Kötőfék</v>
      </c>
      <c r="P4240" s="1" t="str">
        <f>TRIM(O4240)</f>
        <v/>
      </c>
      <c r="Q4240" s="18" t="s">
        <v>6239</v>
      </c>
      <c r="R4240" s="8">
        <v>4057962064751</v>
      </c>
      <c r="S4240" s="1">
        <v>6.95</v>
      </c>
      <c r="T4240" s="1" t="s">
        <v>26</v>
      </c>
      <c r="U4240" s="1">
        <v>0.17100000000000001</v>
      </c>
      <c r="V4240" s="1" t="s">
        <v>6240</v>
      </c>
      <c r="W4240" s="1" t="s">
        <v>6246</v>
      </c>
      <c r="X4240" s="1" t="str">
        <f>IF(W4240="", "", IFERROR(VLOOKUP(W4240, colorList!A:B,2,FALSE),""))</f>
        <v>sötétkék/tóp</v>
      </c>
    </row>
    <row r="4241" spans="1:24" ht="27.75" customHeight="1" x14ac:dyDescent="0.25">
      <c r="A4241" s="1" t="s">
        <v>9231</v>
      </c>
      <c r="B4241" s="1" t="str">
        <f>TRIM(D4241)</f>
        <v>Pony</v>
      </c>
      <c r="C4241" s="1" t="str">
        <f>IFERROR(VLOOKUP(TRIM(D4241), sizeList!A:B, 2, FALSE), "")</f>
        <v>Póni</v>
      </c>
      <c r="D4241" s="1" t="s">
        <v>199</v>
      </c>
      <c r="E4241" s="1" t="str">
        <f>TRIM(F4241)</f>
        <v>Waldhausen csomózott kötőfék</v>
      </c>
      <c r="F4241" s="1" t="s">
        <v>6237</v>
      </c>
      <c r="G4241" s="1" t="s">
        <v>6248</v>
      </c>
      <c r="H4241" s="1" t="s">
        <v>52</v>
      </c>
      <c r="I4241" s="1" t="s">
        <v>23</v>
      </c>
      <c r="J4241" s="1" t="str">
        <f>TRIM(I4241)</f>
        <v>Lófelszerelés</v>
      </c>
      <c r="K4241" s="1" t="s">
        <v>6158</v>
      </c>
      <c r="L4241" s="1" t="str">
        <f>TRIM(K4241)</f>
        <v>Kötőfék és vezetőszár</v>
      </c>
      <c r="M4241" s="1" t="s">
        <v>6159</v>
      </c>
      <c r="N4241" s="1" t="str">
        <f>TRIM(M4241)</f>
        <v>Kötőfék</v>
      </c>
      <c r="P4241" s="1" t="str">
        <f>TRIM(O4241)</f>
        <v/>
      </c>
      <c r="Q4241" s="18" t="s">
        <v>6239</v>
      </c>
      <c r="R4241" s="8">
        <v>4057962191440</v>
      </c>
      <c r="S4241" s="1">
        <v>6.95</v>
      </c>
      <c r="T4241" s="1" t="s">
        <v>26</v>
      </c>
      <c r="U4241" s="1">
        <v>0.17</v>
      </c>
      <c r="V4241" s="1" t="s">
        <v>6240</v>
      </c>
      <c r="W4241" s="1" t="s">
        <v>6249</v>
      </c>
      <c r="X4241" s="1" t="str">
        <f>IF(W4241="", "", IFERROR(VLOOKUP(W4241, colorList!A:B,2,FALSE),""))</f>
        <v>feket/menta</v>
      </c>
    </row>
    <row r="4242" spans="1:24" ht="27.75" customHeight="1" x14ac:dyDescent="0.25">
      <c r="A4242" s="1" t="s">
        <v>9235</v>
      </c>
      <c r="B4242" s="1" t="str">
        <f>TRIM(D4242)</f>
        <v>VB</v>
      </c>
      <c r="C4242" s="1" t="str">
        <f>IFERROR(VLOOKUP(TRIM(D4242), sizeList!A:B, 2, FALSE), "")</f>
        <v>Cob</v>
      </c>
      <c r="D4242" s="1" t="s">
        <v>214</v>
      </c>
      <c r="E4242" s="1" t="str">
        <f>TRIM(F4242)</f>
        <v>Waldhausen csomózott kötőfék</v>
      </c>
      <c r="F4242" s="1" t="s">
        <v>6237</v>
      </c>
      <c r="G4242" s="1" t="s">
        <v>6254</v>
      </c>
      <c r="H4242" s="1" t="s">
        <v>52</v>
      </c>
      <c r="I4242" s="1" t="s">
        <v>23</v>
      </c>
      <c r="J4242" s="1" t="str">
        <f>TRIM(I4242)</f>
        <v>Lófelszerelés</v>
      </c>
      <c r="K4242" s="1" t="s">
        <v>6158</v>
      </c>
      <c r="L4242" s="1" t="str">
        <f>TRIM(K4242)</f>
        <v>Kötőfék és vezetőszár</v>
      </c>
      <c r="M4242" s="1" t="s">
        <v>6159</v>
      </c>
      <c r="N4242" s="1" t="str">
        <f>TRIM(M4242)</f>
        <v>Kötőfék</v>
      </c>
      <c r="P4242" s="1" t="str">
        <f>TRIM(O4242)</f>
        <v/>
      </c>
      <c r="Q4242" s="18" t="s">
        <v>6239</v>
      </c>
      <c r="R4242" s="8">
        <v>4057962191457</v>
      </c>
      <c r="S4242" s="1">
        <v>6.95</v>
      </c>
      <c r="T4242" s="1" t="s">
        <v>26</v>
      </c>
      <c r="U4242" s="1">
        <v>0.17</v>
      </c>
      <c r="V4242" s="1" t="s">
        <v>6240</v>
      </c>
      <c r="W4242" s="1" t="s">
        <v>6249</v>
      </c>
      <c r="X4242" s="1" t="str">
        <f>IF(W4242="", "", IFERROR(VLOOKUP(W4242, colorList!A:B,2,FALSE),""))</f>
        <v>feket/menta</v>
      </c>
    </row>
    <row r="4243" spans="1:24" ht="27.75" customHeight="1" x14ac:dyDescent="0.25">
      <c r="A4243" s="1" t="s">
        <v>9241</v>
      </c>
      <c r="B4243" s="1" t="str">
        <f>TRIM(D4243)</f>
        <v>WB</v>
      </c>
      <c r="C4243" s="1" t="str">
        <f>IFERROR(VLOOKUP(TRIM(D4243), sizeList!A:B, 2, FALSE), "")</f>
        <v>Full</v>
      </c>
      <c r="D4243" s="1" t="s">
        <v>226</v>
      </c>
      <c r="E4243" s="1" t="str">
        <f>TRIM(F4243)</f>
        <v>Waldhausen csomózott kötőfék</v>
      </c>
      <c r="F4243" s="1" t="s">
        <v>6237</v>
      </c>
      <c r="G4243" s="1" t="s">
        <v>6262</v>
      </c>
      <c r="H4243" s="1" t="s">
        <v>52</v>
      </c>
      <c r="I4243" s="1" t="s">
        <v>23</v>
      </c>
      <c r="J4243" s="1" t="str">
        <f>TRIM(I4243)</f>
        <v>Lófelszerelés</v>
      </c>
      <c r="K4243" s="1" t="s">
        <v>6158</v>
      </c>
      <c r="L4243" s="1" t="str">
        <f>TRIM(K4243)</f>
        <v>Kötőfék és vezetőszár</v>
      </c>
      <c r="M4243" s="1" t="s">
        <v>6159</v>
      </c>
      <c r="N4243" s="1" t="str">
        <f>TRIM(M4243)</f>
        <v>Kötőfék</v>
      </c>
      <c r="P4243" s="1" t="str">
        <f>TRIM(O4243)</f>
        <v/>
      </c>
      <c r="Q4243" s="18" t="s">
        <v>6239</v>
      </c>
      <c r="R4243" s="8">
        <v>4057962191464</v>
      </c>
      <c r="S4243" s="1">
        <v>6.95</v>
      </c>
      <c r="T4243" s="1" t="s">
        <v>26</v>
      </c>
      <c r="U4243" s="1">
        <v>0.17</v>
      </c>
      <c r="V4243" s="1" t="s">
        <v>6240</v>
      </c>
      <c r="W4243" s="1" t="s">
        <v>6249</v>
      </c>
      <c r="X4243" s="1" t="str">
        <f>IF(W4243="", "", IFERROR(VLOOKUP(W4243, colorList!A:B,2,FALSE),""))</f>
        <v>feket/menta</v>
      </c>
    </row>
    <row r="4244" spans="1:24" ht="27.75" customHeight="1" x14ac:dyDescent="0.25">
      <c r="A4244" s="1" t="s">
        <v>17008</v>
      </c>
      <c r="B4244" s="1" t="str">
        <f>TRIM(D4244)</f>
        <v>Full</v>
      </c>
      <c r="C4244" s="1" t="str">
        <f>IFERROR(VLOOKUP(TRIM(D4244), sizeList!A:B, 2, FALSE), "")</f>
        <v>Full</v>
      </c>
      <c r="D4244" s="1" t="s">
        <v>5159</v>
      </c>
      <c r="E4244" s="1" t="str">
        <f>TRIM(F4244)</f>
        <v>Waldhausen csomózott kötőfék szárral</v>
      </c>
      <c r="F4244" s="1" t="s">
        <v>17004</v>
      </c>
      <c r="G4244" s="1" t="s">
        <v>17009</v>
      </c>
      <c r="H4244" s="1" t="s">
        <v>52</v>
      </c>
      <c r="I4244" s="1" t="s">
        <v>23</v>
      </c>
      <c r="J4244" s="1" t="str">
        <f>TRIM(I4244)</f>
        <v>Lófelszerelés</v>
      </c>
      <c r="K4244" s="1" t="s">
        <v>6158</v>
      </c>
      <c r="L4244" s="1" t="str">
        <f>TRIM(K4244)</f>
        <v>Kötőfék és vezetőszár</v>
      </c>
      <c r="M4244" s="1" t="s">
        <v>6159</v>
      </c>
      <c r="N4244" s="1" t="str">
        <f>TRIM(M4244)</f>
        <v>Kötőfék</v>
      </c>
      <c r="P4244" s="1" t="str">
        <f>TRIM(O4244)</f>
        <v/>
      </c>
      <c r="R4244" s="8">
        <v>4043969391976</v>
      </c>
      <c r="S4244" s="1">
        <v>15.95</v>
      </c>
      <c r="T4244" s="1" t="s">
        <v>26</v>
      </c>
      <c r="U4244" s="1">
        <v>0.3</v>
      </c>
      <c r="W4244" s="1" t="s">
        <v>136</v>
      </c>
      <c r="X4244" s="1" t="str">
        <f>IF(W4244="", "", IFERROR(VLOOKUP(W4244, colorList!A:B,2,FALSE),""))</f>
        <v>fekete</v>
      </c>
    </row>
    <row r="4245" spans="1:24" ht="27.75" customHeight="1" x14ac:dyDescent="0.25">
      <c r="A4245" s="1" t="s">
        <v>17006</v>
      </c>
      <c r="B4245" s="1" t="str">
        <f>TRIM(D4245)</f>
        <v>Cob</v>
      </c>
      <c r="C4245" s="1" t="str">
        <f>IFERROR(VLOOKUP(TRIM(D4245), sizeList!A:B, 2, FALSE), "")</f>
        <v>Cob</v>
      </c>
      <c r="D4245" s="1" t="s">
        <v>5158</v>
      </c>
      <c r="E4245" s="1" t="str">
        <f>TRIM(F4245)</f>
        <v>Waldhausen csomózott kötőfék szárral</v>
      </c>
      <c r="F4245" s="1" t="s">
        <v>17004</v>
      </c>
      <c r="G4245" s="1" t="s">
        <v>17007</v>
      </c>
      <c r="H4245" s="1" t="s">
        <v>52</v>
      </c>
      <c r="I4245" s="1" t="s">
        <v>23</v>
      </c>
      <c r="J4245" s="1" t="str">
        <f>TRIM(I4245)</f>
        <v>Lófelszerelés</v>
      </c>
      <c r="K4245" s="1" t="s">
        <v>6158</v>
      </c>
      <c r="L4245" s="1" t="str">
        <f>TRIM(K4245)</f>
        <v>Kötőfék és vezetőszár</v>
      </c>
      <c r="M4245" s="1" t="s">
        <v>6159</v>
      </c>
      <c r="N4245" s="1" t="str">
        <f>TRIM(M4245)</f>
        <v>Kötőfék</v>
      </c>
      <c r="P4245" s="1" t="str">
        <f>TRIM(O4245)</f>
        <v/>
      </c>
      <c r="R4245" s="8">
        <v>4043969392041</v>
      </c>
      <c r="S4245" s="1">
        <v>15.95</v>
      </c>
      <c r="T4245" s="1" t="s">
        <v>26</v>
      </c>
      <c r="U4245" s="1">
        <v>0.3</v>
      </c>
      <c r="W4245" s="1" t="s">
        <v>136</v>
      </c>
      <c r="X4245" s="1" t="str">
        <f>IF(W4245="", "", IFERROR(VLOOKUP(W4245, colorList!A:B,2,FALSE),""))</f>
        <v>fekete</v>
      </c>
    </row>
    <row r="4246" spans="1:24" ht="27.75" customHeight="1" x14ac:dyDescent="0.25">
      <c r="A4246" s="1" t="s">
        <v>17003</v>
      </c>
      <c r="B4246" s="1" t="str">
        <f>TRIM(D4246)</f>
        <v>Pony</v>
      </c>
      <c r="C4246" s="1" t="str">
        <f>IFERROR(VLOOKUP(TRIM(D4246), sizeList!A:B, 2, FALSE), "")</f>
        <v>Póni</v>
      </c>
      <c r="D4246" s="1" t="s">
        <v>5153</v>
      </c>
      <c r="E4246" s="1" t="str">
        <f>TRIM(F4246)</f>
        <v>Waldhausen csomózott kötőfék szárral</v>
      </c>
      <c r="F4246" s="1" t="s">
        <v>17004</v>
      </c>
      <c r="G4246" s="1" t="s">
        <v>17005</v>
      </c>
      <c r="H4246" s="1" t="s">
        <v>52</v>
      </c>
      <c r="I4246" s="1" t="s">
        <v>23</v>
      </c>
      <c r="J4246" s="1" t="str">
        <f>TRIM(I4246)</f>
        <v>Lófelszerelés</v>
      </c>
      <c r="K4246" s="1" t="s">
        <v>6158</v>
      </c>
      <c r="L4246" s="1" t="str">
        <f>TRIM(K4246)</f>
        <v>Kötőfék és vezetőszár</v>
      </c>
      <c r="M4246" s="1" t="s">
        <v>6159</v>
      </c>
      <c r="N4246" s="1" t="str">
        <f>TRIM(M4246)</f>
        <v>Kötőfék</v>
      </c>
      <c r="P4246" s="1" t="str">
        <f>TRIM(O4246)</f>
        <v/>
      </c>
      <c r="R4246" s="8">
        <v>4043969392058</v>
      </c>
      <c r="S4246" s="1">
        <v>15.95</v>
      </c>
      <c r="T4246" s="1" t="s">
        <v>26</v>
      </c>
      <c r="U4246" s="1">
        <v>0.3</v>
      </c>
      <c r="W4246" s="1" t="s">
        <v>136</v>
      </c>
      <c r="X4246" s="1" t="str">
        <f>IF(W4246="", "", IFERROR(VLOOKUP(W4246, colorList!A:B,2,FALSE),""))</f>
        <v>fekete</v>
      </c>
    </row>
    <row r="4247" spans="1:24" ht="27.75" customHeight="1" x14ac:dyDescent="0.25">
      <c r="A4247" s="1" t="s">
        <v>17010</v>
      </c>
      <c r="B4247" s="1" t="str">
        <f>TRIM(D4247)</f>
        <v>Pony</v>
      </c>
      <c r="C4247" s="1" t="str">
        <f>IFERROR(VLOOKUP(TRIM(D4247), sizeList!A:B, 2, FALSE), "")</f>
        <v>Póni</v>
      </c>
      <c r="D4247" s="1" t="s">
        <v>5153</v>
      </c>
      <c r="E4247" s="1" t="str">
        <f>TRIM(F4247)</f>
        <v>Waldhausen csomózott kötőfék szárral</v>
      </c>
      <c r="F4247" s="1" t="s">
        <v>17004</v>
      </c>
      <c r="G4247" s="1" t="s">
        <v>17011</v>
      </c>
      <c r="H4247" s="1" t="s">
        <v>52</v>
      </c>
      <c r="I4247" s="1" t="s">
        <v>23</v>
      </c>
      <c r="J4247" s="1" t="str">
        <f>TRIM(I4247)</f>
        <v>Lófelszerelés</v>
      </c>
      <c r="K4247" s="1" t="s">
        <v>6158</v>
      </c>
      <c r="L4247" s="1" t="str">
        <f>TRIM(K4247)</f>
        <v>Kötőfék és vezetőszár</v>
      </c>
      <c r="M4247" s="1" t="s">
        <v>6159</v>
      </c>
      <c r="N4247" s="1" t="str">
        <f>TRIM(M4247)</f>
        <v>Kötőfék</v>
      </c>
      <c r="P4247" s="1" t="str">
        <f>TRIM(O4247)</f>
        <v/>
      </c>
      <c r="R4247" s="8">
        <v>4057962189355</v>
      </c>
      <c r="S4247" s="1">
        <v>15.95</v>
      </c>
      <c r="T4247" s="1" t="s">
        <v>26</v>
      </c>
      <c r="U4247" s="1">
        <v>0.3</v>
      </c>
      <c r="W4247" s="1" t="s">
        <v>234</v>
      </c>
      <c r="X4247" s="1" t="str">
        <f>IF(W4247="", "", IFERROR(VLOOKUP(W4247, colorList!A:B,2,FALSE),""))</f>
        <v>fenyő zöld</v>
      </c>
    </row>
    <row r="4248" spans="1:24" ht="27.75" customHeight="1" x14ac:dyDescent="0.25">
      <c r="A4248" s="1" t="s">
        <v>17012</v>
      </c>
      <c r="B4248" s="1" t="str">
        <f>TRIM(D4248)</f>
        <v>Cob</v>
      </c>
      <c r="C4248" s="1" t="str">
        <f>IFERROR(VLOOKUP(TRIM(D4248), sizeList!A:B, 2, FALSE), "")</f>
        <v>Cob</v>
      </c>
      <c r="D4248" s="1" t="s">
        <v>5158</v>
      </c>
      <c r="E4248" s="1" t="str">
        <f>TRIM(F4248)</f>
        <v>Waldhausen csomózott kötőfék szárral</v>
      </c>
      <c r="F4248" s="1" t="s">
        <v>17004</v>
      </c>
      <c r="G4248" s="1" t="s">
        <v>17013</v>
      </c>
      <c r="H4248" s="1" t="s">
        <v>52</v>
      </c>
      <c r="I4248" s="1" t="s">
        <v>23</v>
      </c>
      <c r="J4248" s="1" t="str">
        <f>TRIM(I4248)</f>
        <v>Lófelszerelés</v>
      </c>
      <c r="K4248" s="1" t="s">
        <v>6158</v>
      </c>
      <c r="L4248" s="1" t="str">
        <f>TRIM(K4248)</f>
        <v>Kötőfék és vezetőszár</v>
      </c>
      <c r="M4248" s="1" t="s">
        <v>6159</v>
      </c>
      <c r="N4248" s="1" t="str">
        <f>TRIM(M4248)</f>
        <v>Kötőfék</v>
      </c>
      <c r="P4248" s="1" t="str">
        <f>TRIM(O4248)</f>
        <v/>
      </c>
      <c r="R4248" s="8">
        <v>4057962189362</v>
      </c>
      <c r="S4248" s="1">
        <v>15.95</v>
      </c>
      <c r="T4248" s="1" t="s">
        <v>26</v>
      </c>
      <c r="U4248" s="1">
        <v>0.3</v>
      </c>
      <c r="W4248" s="1" t="s">
        <v>234</v>
      </c>
      <c r="X4248" s="1" t="str">
        <f>IF(W4248="", "", IFERROR(VLOOKUP(W4248, colorList!A:B,2,FALSE),""))</f>
        <v>fenyő zöld</v>
      </c>
    </row>
    <row r="4249" spans="1:24" ht="27.75" customHeight="1" x14ac:dyDescent="0.25">
      <c r="A4249" s="1" t="s">
        <v>17014</v>
      </c>
      <c r="B4249" s="1" t="str">
        <f>TRIM(D4249)</f>
        <v>Full</v>
      </c>
      <c r="C4249" s="1" t="str">
        <f>IFERROR(VLOOKUP(TRIM(D4249), sizeList!A:B, 2, FALSE), "")</f>
        <v>Full</v>
      </c>
      <c r="D4249" s="1" t="s">
        <v>5159</v>
      </c>
      <c r="E4249" s="1" t="str">
        <f>TRIM(F4249)</f>
        <v>Waldhausen csomózott kötőfék szárral</v>
      </c>
      <c r="F4249" s="1" t="s">
        <v>17004</v>
      </c>
      <c r="G4249" s="1" t="s">
        <v>17015</v>
      </c>
      <c r="H4249" s="1" t="s">
        <v>52</v>
      </c>
      <c r="I4249" s="1" t="s">
        <v>23</v>
      </c>
      <c r="J4249" s="1" t="str">
        <f>TRIM(I4249)</f>
        <v>Lófelszerelés</v>
      </c>
      <c r="K4249" s="1" t="s">
        <v>6158</v>
      </c>
      <c r="L4249" s="1" t="str">
        <f>TRIM(K4249)</f>
        <v>Kötőfék és vezetőszár</v>
      </c>
      <c r="M4249" s="1" t="s">
        <v>6159</v>
      </c>
      <c r="N4249" s="1" t="str">
        <f>TRIM(M4249)</f>
        <v>Kötőfék</v>
      </c>
      <c r="P4249" s="1" t="str">
        <f>TRIM(O4249)</f>
        <v/>
      </c>
      <c r="R4249" s="8">
        <v>4057962189379</v>
      </c>
      <c r="S4249" s="1">
        <v>15.95</v>
      </c>
      <c r="T4249" s="1" t="s">
        <v>26</v>
      </c>
      <c r="U4249" s="1">
        <v>0.3</v>
      </c>
      <c r="W4249" s="1" t="s">
        <v>234</v>
      </c>
      <c r="X4249" s="1" t="str">
        <f>IF(W4249="", "", IFERROR(VLOOKUP(W4249, colorList!A:B,2,FALSE),""))</f>
        <v>fenyő zöld</v>
      </c>
    </row>
    <row r="4250" spans="1:24" ht="27.75" customHeight="1" x14ac:dyDescent="0.25">
      <c r="A4250" s="1">
        <v>390181</v>
      </c>
      <c r="B4250" s="1" t="str">
        <f>TRIM(D4250)</f>
        <v>250 g</v>
      </c>
      <c r="C4250" s="1" t="str">
        <f>IFERROR(VLOOKUP(TRIM(D4250), sizeList!A:B, 2, FALSE), "")</f>
        <v>250 g</v>
      </c>
      <c r="D4250" s="1" t="s">
        <v>74</v>
      </c>
      <c r="E4250" s="1" t="str">
        <f>TRIM(F4250)</f>
        <v>Waldhausen csukamájolaj-cink kenőcs 250 g</v>
      </c>
      <c r="F4250" s="1" t="s">
        <v>75</v>
      </c>
      <c r="G4250" s="1" t="s">
        <v>76</v>
      </c>
      <c r="H4250" s="1" t="s">
        <v>52</v>
      </c>
      <c r="I4250" s="1" t="s">
        <v>23</v>
      </c>
      <c r="J4250" s="1" t="str">
        <f>TRIM(I4250)</f>
        <v>Lófelszerelés</v>
      </c>
      <c r="K4250" s="1" t="s">
        <v>65</v>
      </c>
      <c r="L4250" s="1" t="str">
        <f>TRIM(K4250)</f>
        <v>Lóápoló szer</v>
      </c>
      <c r="M4250" s="1" t="s">
        <v>66</v>
      </c>
      <c r="N4250" s="1" t="str">
        <f>TRIM(M4250)</f>
        <v>Állatgyógyászat</v>
      </c>
      <c r="P4250" s="1" t="str">
        <f>TRIM(O4250)</f>
        <v/>
      </c>
      <c r="Q4250" s="18" t="s">
        <v>5124</v>
      </c>
      <c r="R4250" s="8">
        <v>4057962040014</v>
      </c>
      <c r="S4250" s="1">
        <v>15.95</v>
      </c>
      <c r="T4250" s="1" t="s">
        <v>26</v>
      </c>
      <c r="U4250" s="1">
        <v>0.29499999999999998</v>
      </c>
      <c r="V4250" s="1" t="s">
        <v>77</v>
      </c>
      <c r="X4250" s="1" t="str">
        <f>IF(W4250="", "", IFERROR(VLOOKUP(W4250, colorList!A:B,2,FALSE),""))</f>
        <v/>
      </c>
    </row>
    <row r="4251" spans="1:24" ht="27.75" customHeight="1" x14ac:dyDescent="0.25">
      <c r="A4251" s="1" t="s">
        <v>4170</v>
      </c>
      <c r="B4251" s="1" t="str">
        <f>TRIM(D4251)</f>
        <v>Pony</v>
      </c>
      <c r="C4251" s="1" t="str">
        <f>IFERROR(VLOOKUP(TRIM(D4251), sizeList!A:B, 2, FALSE), "")</f>
        <v>Póni</v>
      </c>
      <c r="D4251" s="1" t="s">
        <v>199</v>
      </c>
      <c r="E4251" s="1" t="str">
        <f>TRIM(F4251)</f>
        <v>Waldhausen csúszásgátlós kantárszár 
karabinerrel</v>
      </c>
      <c r="F4251" s="1" t="s">
        <v>4171</v>
      </c>
      <c r="G4251" s="1" t="s">
        <v>4172</v>
      </c>
      <c r="H4251" s="1" t="s">
        <v>52</v>
      </c>
      <c r="I4251" s="1" t="s">
        <v>23</v>
      </c>
      <c r="J4251" s="1" t="str">
        <f>TRIM(I4251)</f>
        <v>Lófelszerelés</v>
      </c>
      <c r="K4251" s="1" t="s">
        <v>4074</v>
      </c>
      <c r="L4251" s="1" t="str">
        <f>TRIM(K4251)</f>
        <v>Kantár</v>
      </c>
      <c r="M4251" s="1" t="s">
        <v>4075</v>
      </c>
      <c r="N4251" s="1" t="str">
        <f>TRIM(M4251)</f>
        <v>Kantár kiegészítők</v>
      </c>
      <c r="P4251" s="1" t="str">
        <f>TRIM(O4251)</f>
        <v/>
      </c>
      <c r="Q4251" s="18" t="s">
        <v>5597</v>
      </c>
      <c r="R4251" s="8">
        <v>4043969311882</v>
      </c>
      <c r="S4251" s="1">
        <v>29.95</v>
      </c>
      <c r="T4251" s="1" t="s">
        <v>26</v>
      </c>
      <c r="U4251" s="1">
        <v>0.3</v>
      </c>
      <c r="V4251" s="1" t="s">
        <v>4173</v>
      </c>
      <c r="W4251" s="1" t="s">
        <v>136</v>
      </c>
      <c r="X4251" s="1" t="str">
        <f>IF(W4251="", "", IFERROR(VLOOKUP(W4251, colorList!A:B,2,FALSE),""))</f>
        <v>fekete</v>
      </c>
    </row>
    <row r="4252" spans="1:24" ht="27.75" customHeight="1" x14ac:dyDescent="0.25">
      <c r="A4252" s="1" t="s">
        <v>4174</v>
      </c>
      <c r="B4252" s="1" t="str">
        <f>TRIM(D4252)</f>
        <v>WB</v>
      </c>
      <c r="C4252" s="1" t="str">
        <f>IFERROR(VLOOKUP(TRIM(D4252), sizeList!A:B, 2, FALSE), "")</f>
        <v>Full</v>
      </c>
      <c r="D4252" s="1" t="s">
        <v>226</v>
      </c>
      <c r="E4252" s="1" t="str">
        <f>TRIM(F4252)</f>
        <v>Waldhausen csúszásgátlós kantárszár 
karabinerrel</v>
      </c>
      <c r="F4252" s="1" t="s">
        <v>4171</v>
      </c>
      <c r="G4252" s="1" t="s">
        <v>4175</v>
      </c>
      <c r="H4252" s="1" t="s">
        <v>52</v>
      </c>
      <c r="I4252" s="1" t="s">
        <v>23</v>
      </c>
      <c r="J4252" s="1" t="str">
        <f>TRIM(I4252)</f>
        <v>Lófelszerelés</v>
      </c>
      <c r="K4252" s="1" t="s">
        <v>4074</v>
      </c>
      <c r="L4252" s="1" t="str">
        <f>TRIM(K4252)</f>
        <v>Kantár</v>
      </c>
      <c r="M4252" s="1" t="s">
        <v>4075</v>
      </c>
      <c r="N4252" s="1" t="str">
        <f>TRIM(M4252)</f>
        <v>Kantár kiegészítők</v>
      </c>
      <c r="P4252" s="1" t="str">
        <f>TRIM(O4252)</f>
        <v/>
      </c>
      <c r="Q4252" s="18" t="s">
        <v>5597</v>
      </c>
      <c r="R4252" s="8">
        <v>4043969311899</v>
      </c>
      <c r="S4252" s="1">
        <v>29.95</v>
      </c>
      <c r="T4252" s="1" t="s">
        <v>26</v>
      </c>
      <c r="U4252" s="1">
        <v>0.3</v>
      </c>
      <c r="V4252" s="1" t="s">
        <v>4173</v>
      </c>
      <c r="W4252" s="1" t="s">
        <v>136</v>
      </c>
      <c r="X4252" s="1" t="str">
        <f>IF(W4252="", "", IFERROR(VLOOKUP(W4252, colorList!A:B,2,FALSE),""))</f>
        <v>fekete</v>
      </c>
    </row>
    <row r="4253" spans="1:24" ht="27.75" customHeight="1" x14ac:dyDescent="0.25">
      <c r="A4253" s="1" t="s">
        <v>4191</v>
      </c>
      <c r="B4253" s="1" t="str">
        <f>TRIM(D4253)</f>
        <v>PON</v>
      </c>
      <c r="C4253" s="1" t="str">
        <f>IFERROR(VLOOKUP(TRIM(D4253), sizeList!A:B, 2, FALSE), "")</f>
        <v>Póni</v>
      </c>
      <c r="D4253" s="1" t="s">
        <v>1790</v>
      </c>
      <c r="E4253" s="1" t="str">
        <f>TRIM(F4253)</f>
        <v>Waldhausen csúszásgátlós kantárszár színes beosztással</v>
      </c>
      <c r="F4253" s="1" t="s">
        <v>4192</v>
      </c>
      <c r="G4253" s="1" t="s">
        <v>4193</v>
      </c>
      <c r="H4253" s="1" t="s">
        <v>52</v>
      </c>
      <c r="I4253" s="1" t="s">
        <v>23</v>
      </c>
      <c r="J4253" s="1" t="str">
        <f>TRIM(I4253)</f>
        <v>Lófelszerelés</v>
      </c>
      <c r="K4253" s="1" t="s">
        <v>4074</v>
      </c>
      <c r="L4253" s="1" t="str">
        <f>TRIM(K4253)</f>
        <v>Kantár</v>
      </c>
      <c r="M4253" s="1" t="s">
        <v>4075</v>
      </c>
      <c r="N4253" s="1" t="str">
        <f>TRIM(M4253)</f>
        <v>Kantár kiegészítők</v>
      </c>
      <c r="P4253" s="1" t="str">
        <f>TRIM(O4253)</f>
        <v/>
      </c>
      <c r="Q4253" s="18" t="s">
        <v>5604</v>
      </c>
      <c r="R4253" s="8">
        <v>4057962090071</v>
      </c>
      <c r="S4253" s="1">
        <v>29.95</v>
      </c>
      <c r="T4253" s="1" t="s">
        <v>26</v>
      </c>
      <c r="U4253" s="1">
        <v>0.183</v>
      </c>
      <c r="V4253" s="1" t="s">
        <v>4194</v>
      </c>
      <c r="X4253" s="1" t="str">
        <f>IF(W4253="", "", IFERROR(VLOOKUP(W4253, colorList!A:B,2,FALSE),""))</f>
        <v/>
      </c>
    </row>
    <row r="4254" spans="1:24" ht="27.75" customHeight="1" x14ac:dyDescent="0.25">
      <c r="A4254" s="1" t="s">
        <v>4195</v>
      </c>
      <c r="B4254" s="1" t="str">
        <f>TRIM(D4254)</f>
        <v>WB</v>
      </c>
      <c r="C4254" s="1" t="str">
        <f>IFERROR(VLOOKUP(TRIM(D4254), sizeList!A:B, 2, FALSE), "")</f>
        <v>Full</v>
      </c>
      <c r="D4254" s="1" t="s">
        <v>226</v>
      </c>
      <c r="E4254" s="1" t="str">
        <f>TRIM(F4254)</f>
        <v>Waldhausen csúszásgátlós kantárszár színes beosztással</v>
      </c>
      <c r="F4254" s="1" t="s">
        <v>4192</v>
      </c>
      <c r="G4254" s="1" t="s">
        <v>4196</v>
      </c>
      <c r="H4254" s="1" t="s">
        <v>52</v>
      </c>
      <c r="I4254" s="1" t="s">
        <v>23</v>
      </c>
      <c r="J4254" s="1" t="str">
        <f>TRIM(I4254)</f>
        <v>Lófelszerelés</v>
      </c>
      <c r="K4254" s="1" t="s">
        <v>4074</v>
      </c>
      <c r="L4254" s="1" t="str">
        <f>TRIM(K4254)</f>
        <v>Kantár</v>
      </c>
      <c r="M4254" s="1" t="s">
        <v>4075</v>
      </c>
      <c r="N4254" s="1" t="str">
        <f>TRIM(M4254)</f>
        <v>Kantár kiegészítők</v>
      </c>
      <c r="P4254" s="1" t="str">
        <f>TRIM(O4254)</f>
        <v/>
      </c>
      <c r="Q4254" s="18" t="s">
        <v>5604</v>
      </c>
      <c r="R4254" s="8">
        <v>4057962090088</v>
      </c>
      <c r="S4254" s="1">
        <v>29.95</v>
      </c>
      <c r="T4254" s="1" t="s">
        <v>26</v>
      </c>
      <c r="U4254" s="1">
        <v>0.3</v>
      </c>
      <c r="V4254" s="1" t="s">
        <v>4194</v>
      </c>
      <c r="X4254" s="1" t="str">
        <f>IF(W4254="", "", IFERROR(VLOOKUP(W4254, colorList!A:B,2,FALSE),""))</f>
        <v/>
      </c>
    </row>
    <row r="4255" spans="1:24" ht="27.75" customHeight="1" x14ac:dyDescent="0.25">
      <c r="A4255" s="1" t="s">
        <v>11908</v>
      </c>
      <c r="B4255" s="1" t="str">
        <f>TRIM(D4255)</f>
        <v>65 cm</v>
      </c>
      <c r="C4255" s="1" t="str">
        <f>IFERROR(VLOOKUP(TRIM(D4255), sizeList!A:B, 2, FALSE), "")</f>
        <v>65 cm</v>
      </c>
      <c r="D4255" s="1" t="s">
        <v>3044</v>
      </c>
      <c r="E4255" s="1" t="str">
        <f>TRIM(F4255)</f>
        <v>Waldhausen csúszásgátlós ugrópálca</v>
      </c>
      <c r="F4255" s="1" t="s">
        <v>11909</v>
      </c>
      <c r="G4255" s="1" t="s">
        <v>11910</v>
      </c>
      <c r="H4255" s="1" t="s">
        <v>52</v>
      </c>
      <c r="I4255" s="1" t="s">
        <v>255</v>
      </c>
      <c r="J4255" s="1" t="str">
        <f>TRIM(I4255)</f>
        <v>Lovasfelszerelés</v>
      </c>
      <c r="K4255" s="1" t="s">
        <v>11751</v>
      </c>
      <c r="L4255" s="1" t="str">
        <f>TRIM(K4255)</f>
        <v>Lovaglópálca</v>
      </c>
      <c r="M4255" s="1" t="s">
        <v>11768</v>
      </c>
      <c r="N4255" s="1" t="str">
        <f>TRIM(M4255)</f>
        <v>Ugrópálca</v>
      </c>
      <c r="P4255" s="1" t="str">
        <f>TRIM(O4255)</f>
        <v/>
      </c>
      <c r="Q4255" s="18" t="s">
        <v>11911</v>
      </c>
      <c r="R4255" s="8">
        <v>4043969046470</v>
      </c>
      <c r="S4255" s="1">
        <v>11.95</v>
      </c>
      <c r="T4255" s="1" t="s">
        <v>26</v>
      </c>
      <c r="U4255" s="1">
        <v>0.1</v>
      </c>
      <c r="V4255" s="1" t="s">
        <v>11912</v>
      </c>
      <c r="W4255" s="1" t="s">
        <v>136</v>
      </c>
      <c r="X4255" s="1" t="str">
        <f>IF(W4255="", "", IFERROR(VLOOKUP(W4255, colorList!A:B,2,FALSE),""))</f>
        <v>fekete</v>
      </c>
    </row>
    <row r="4256" spans="1:24" ht="27.75" customHeight="1" x14ac:dyDescent="0.25">
      <c r="A4256" s="1">
        <v>6026201</v>
      </c>
      <c r="B4256" s="1" t="str">
        <f>TRIM(D4256)</f>
        <v/>
      </c>
      <c r="C4256" s="1" t="str">
        <f>IFERROR(VLOOKUP(D4256, sizeList!A:B, 2, FALSE), "")</f>
        <v/>
      </c>
      <c r="E4256" s="1" t="str">
        <f>TRIM(F4256)</f>
        <v>Waldhausen Deluxe szénaháló</v>
      </c>
      <c r="F4256" s="1" t="s">
        <v>14228</v>
      </c>
      <c r="G4256" s="1" t="s">
        <v>14229</v>
      </c>
      <c r="H4256" s="1" t="s">
        <v>52</v>
      </c>
      <c r="I4256" s="1" t="s">
        <v>11837</v>
      </c>
      <c r="J4256" s="1" t="str">
        <f>TRIM(I4256)</f>
        <v>Istálló, pálya és legelő felszerelés</v>
      </c>
      <c r="K4256" s="1" t="s">
        <v>11920</v>
      </c>
      <c r="L4256" s="1" t="str">
        <f>TRIM(K4256)</f>
        <v>Etetés/Itatás</v>
      </c>
      <c r="N4256" s="1" t="str">
        <f>TRIM(M4256)</f>
        <v/>
      </c>
      <c r="P4256" s="1" t="str">
        <f>TRIM(O4256)</f>
        <v/>
      </c>
      <c r="Q4256" s="18" t="s">
        <v>14230</v>
      </c>
      <c r="R4256" s="8">
        <v>4043969393475</v>
      </c>
      <c r="S4256" s="1">
        <v>24.95</v>
      </c>
      <c r="T4256" s="1" t="s">
        <v>26</v>
      </c>
      <c r="U4256" s="1">
        <v>0.6</v>
      </c>
      <c r="V4256" s="1" t="s">
        <v>14231</v>
      </c>
      <c r="W4256" s="1" t="s">
        <v>136</v>
      </c>
      <c r="X4256" s="1" t="str">
        <f>IF(W4256="", "", IFERROR(VLOOKUP(W4256, colorList!A:B,2,FALSE),""))</f>
        <v>fekete</v>
      </c>
    </row>
    <row r="4257" spans="1:24" ht="27.75" customHeight="1" x14ac:dyDescent="0.25">
      <c r="A4257" s="1">
        <v>1509402</v>
      </c>
      <c r="B4257" s="1" t="str">
        <f>TRIM(D4257)</f>
        <v/>
      </c>
      <c r="C4257" s="1" t="str">
        <f>IFERROR(VLOOKUP(D4257, sizeList!A:B, 2, FALSE), "")</f>
        <v/>
      </c>
      <c r="E4257" s="1" t="str">
        <f>TRIM(F4257)</f>
        <v>Waldhausen digitális fángli</v>
      </c>
      <c r="F4257" s="1" t="s">
        <v>12054</v>
      </c>
      <c r="G4257" s="1" t="s">
        <v>12055</v>
      </c>
      <c r="H4257" s="1" t="s">
        <v>52</v>
      </c>
      <c r="I4257" s="1" t="s">
        <v>11837</v>
      </c>
      <c r="J4257" s="1" t="str">
        <f>TRIM(I4257)</f>
        <v>Istálló, pálya és legelő felszerelés</v>
      </c>
      <c r="K4257" s="1" t="s">
        <v>11920</v>
      </c>
      <c r="L4257" s="1" t="str">
        <f>TRIM(K4257)</f>
        <v>Etetés/Itatás</v>
      </c>
      <c r="N4257" s="1" t="str">
        <f>TRIM(M4257)</f>
        <v/>
      </c>
      <c r="P4257" s="1" t="str">
        <f>TRIM(O4257)</f>
        <v/>
      </c>
      <c r="Q4257" s="18" t="s">
        <v>12056</v>
      </c>
      <c r="R4257" s="8">
        <v>4057962211049</v>
      </c>
      <c r="S4257" s="1">
        <v>14.95</v>
      </c>
      <c r="T4257" s="1" t="s">
        <v>26</v>
      </c>
      <c r="U4257" s="1">
        <v>0.2</v>
      </c>
      <c r="V4257" s="1" t="s">
        <v>12055</v>
      </c>
      <c r="X4257" s="1" t="str">
        <f>IF(W4257="", "", IFERROR(VLOOKUP(W4257, colorList!A:B,2,FALSE),""))</f>
        <v/>
      </c>
    </row>
    <row r="4258" spans="1:24" ht="27.75" customHeight="1" x14ac:dyDescent="0.25">
      <c r="A4258" s="1">
        <v>6026901</v>
      </c>
      <c r="B4258" s="1" t="str">
        <f>TRIM(D4258)</f>
        <v/>
      </c>
      <c r="C4258" s="1" t="str">
        <f>IFERROR(VLOOKUP(D4258, sizeList!A:B, 2, FALSE), "")</f>
        <v/>
      </c>
      <c r="E4258" s="1" t="str">
        <f>TRIM(F4258)</f>
        <v>Waldhausen digitális takarmánymérő</v>
      </c>
      <c r="F4258" s="1" t="s">
        <v>14244</v>
      </c>
      <c r="G4258" s="1" t="s">
        <v>14245</v>
      </c>
      <c r="H4258" s="1" t="s">
        <v>52</v>
      </c>
      <c r="I4258" s="1" t="s">
        <v>11837</v>
      </c>
      <c r="J4258" s="1" t="str">
        <f>TRIM(I4258)</f>
        <v>Istálló, pálya és legelő felszerelés</v>
      </c>
      <c r="K4258" s="1" t="s">
        <v>11920</v>
      </c>
      <c r="L4258" s="1" t="str">
        <f>TRIM(K4258)</f>
        <v>Etetés/Itatás</v>
      </c>
      <c r="N4258" s="1" t="str">
        <f>TRIM(M4258)</f>
        <v/>
      </c>
      <c r="P4258" s="1" t="str">
        <f>TRIM(O4258)</f>
        <v/>
      </c>
      <c r="Q4258" s="18" t="s">
        <v>14246</v>
      </c>
      <c r="R4258" s="8">
        <v>4057962043572</v>
      </c>
      <c r="S4258" s="1">
        <v>13.95</v>
      </c>
      <c r="T4258" s="1" t="s">
        <v>26</v>
      </c>
      <c r="U4258" s="1">
        <v>0.2</v>
      </c>
      <c r="V4258" s="1" t="s">
        <v>14245</v>
      </c>
      <c r="X4258" s="1" t="str">
        <f>IF(W4258="", "", IFERROR(VLOOKUP(W4258, colorList!A:B,2,FALSE),""))</f>
        <v/>
      </c>
    </row>
    <row r="4259" spans="1:24" ht="27.75" customHeight="1" x14ac:dyDescent="0.25">
      <c r="A4259" s="1" t="s">
        <v>3513</v>
      </c>
      <c r="B4259" s="1" t="str">
        <f>TRIM(D4259)</f>
        <v>40 cm</v>
      </c>
      <c r="C4259" s="1" t="str">
        <f>IFERROR(VLOOKUP(TRIM(D4259), sizeList!A:B, 2, FALSE), "")</f>
        <v>40 cm</v>
      </c>
      <c r="D4259" s="1" t="s">
        <v>3026</v>
      </c>
      <c r="E4259" s="1" t="str">
        <f>TRIM(F4259)</f>
        <v>Waldhausen díjlovas heveder</v>
      </c>
      <c r="F4259" s="1" t="s">
        <v>3514</v>
      </c>
      <c r="G4259" s="1" t="s">
        <v>3515</v>
      </c>
      <c r="H4259" s="1" t="s">
        <v>52</v>
      </c>
      <c r="I4259" s="1" t="s">
        <v>23</v>
      </c>
      <c r="J4259" s="1" t="str">
        <f>TRIM(I4259)</f>
        <v>Lófelszerelés</v>
      </c>
      <c r="K4259" s="1" t="s">
        <v>2962</v>
      </c>
      <c r="L4259" s="1" t="str">
        <f>TRIM(K4259)</f>
        <v>Nyereg és tartozékai</v>
      </c>
      <c r="M4259" s="1" t="s">
        <v>2963</v>
      </c>
      <c r="N4259" s="1" t="str">
        <f>TRIM(M4259)</f>
        <v>Heveder</v>
      </c>
      <c r="O4259" s="1" t="s">
        <v>3029</v>
      </c>
      <c r="P4259" s="1" t="str">
        <f>TRIM(O4259)</f>
        <v>Díjlovas heveder</v>
      </c>
      <c r="Q4259" s="18" t="s">
        <v>3516</v>
      </c>
      <c r="R4259" s="8">
        <v>4043969027950</v>
      </c>
      <c r="S4259" s="1">
        <v>39.950000000000003</v>
      </c>
      <c r="T4259" s="1" t="s">
        <v>26</v>
      </c>
      <c r="U4259" s="1">
        <v>0.38190000000000002</v>
      </c>
      <c r="V4259" s="1" t="s">
        <v>3517</v>
      </c>
      <c r="W4259" s="1" t="s">
        <v>136</v>
      </c>
      <c r="X4259" s="1" t="str">
        <f>IF(W4259="", "", IFERROR(VLOOKUP(W4259, colorList!A:B,2,FALSE),""))</f>
        <v>fekete</v>
      </c>
    </row>
    <row r="4260" spans="1:24" ht="27.75" customHeight="1" x14ac:dyDescent="0.25">
      <c r="A4260" s="1" t="s">
        <v>3518</v>
      </c>
      <c r="B4260" s="1" t="str">
        <f>TRIM(D4260)</f>
        <v>45 cm</v>
      </c>
      <c r="C4260" s="1" t="str">
        <f>IFERROR(VLOOKUP(TRIM(D4260), sizeList!A:B, 2, FALSE), "")</f>
        <v>45 cm</v>
      </c>
      <c r="D4260" s="1" t="s">
        <v>3032</v>
      </c>
      <c r="E4260" s="1" t="str">
        <f>TRIM(F4260)</f>
        <v>Waldhausen díjlovas heveder</v>
      </c>
      <c r="F4260" s="1" t="s">
        <v>3514</v>
      </c>
      <c r="G4260" s="1" t="s">
        <v>3519</v>
      </c>
      <c r="H4260" s="1" t="s">
        <v>52</v>
      </c>
      <c r="I4260" s="1" t="s">
        <v>23</v>
      </c>
      <c r="J4260" s="1" t="str">
        <f>TRIM(I4260)</f>
        <v>Lófelszerelés</v>
      </c>
      <c r="K4260" s="1" t="s">
        <v>2962</v>
      </c>
      <c r="L4260" s="1" t="str">
        <f>TRIM(K4260)</f>
        <v>Nyereg és tartozékai</v>
      </c>
      <c r="M4260" s="1" t="s">
        <v>2963</v>
      </c>
      <c r="N4260" s="1" t="str">
        <f>TRIM(M4260)</f>
        <v>Heveder</v>
      </c>
      <c r="O4260" s="1" t="s">
        <v>3029</v>
      </c>
      <c r="P4260" s="1" t="str">
        <f>TRIM(O4260)</f>
        <v>Díjlovas heveder</v>
      </c>
      <c r="Q4260" s="18" t="s">
        <v>3516</v>
      </c>
      <c r="R4260" s="8">
        <v>4043969027967</v>
      </c>
      <c r="S4260" s="1">
        <v>39.950000000000003</v>
      </c>
      <c r="T4260" s="1" t="s">
        <v>26</v>
      </c>
      <c r="U4260" s="1">
        <v>0.38190000000000002</v>
      </c>
      <c r="V4260" s="1" t="s">
        <v>3517</v>
      </c>
      <c r="W4260" s="1" t="s">
        <v>136</v>
      </c>
      <c r="X4260" s="1" t="str">
        <f>IF(W4260="", "", IFERROR(VLOOKUP(W4260, colorList!A:B,2,FALSE),""))</f>
        <v>fekete</v>
      </c>
    </row>
    <row r="4261" spans="1:24" ht="27.75" customHeight="1" x14ac:dyDescent="0.25">
      <c r="A4261" s="1" t="s">
        <v>3520</v>
      </c>
      <c r="B4261" s="1" t="str">
        <f>TRIM(D4261)</f>
        <v>50 cm</v>
      </c>
      <c r="C4261" s="1" t="str">
        <f>IFERROR(VLOOKUP(TRIM(D4261), sizeList!A:B, 2, FALSE), "")</f>
        <v>50 cm</v>
      </c>
      <c r="D4261" s="1" t="s">
        <v>3035</v>
      </c>
      <c r="E4261" s="1" t="str">
        <f>TRIM(F4261)</f>
        <v>Waldhausen díjlovas heveder</v>
      </c>
      <c r="F4261" s="1" t="s">
        <v>3514</v>
      </c>
      <c r="G4261" s="1" t="s">
        <v>3521</v>
      </c>
      <c r="H4261" s="1" t="s">
        <v>52</v>
      </c>
      <c r="I4261" s="1" t="s">
        <v>23</v>
      </c>
      <c r="J4261" s="1" t="str">
        <f>TRIM(I4261)</f>
        <v>Lófelszerelés</v>
      </c>
      <c r="K4261" s="1" t="s">
        <v>2962</v>
      </c>
      <c r="L4261" s="1" t="str">
        <f>TRIM(K4261)</f>
        <v>Nyereg és tartozékai</v>
      </c>
      <c r="M4261" s="1" t="s">
        <v>2963</v>
      </c>
      <c r="N4261" s="1" t="str">
        <f>TRIM(M4261)</f>
        <v>Heveder</v>
      </c>
      <c r="O4261" s="1" t="s">
        <v>3029</v>
      </c>
      <c r="P4261" s="1" t="str">
        <f>TRIM(O4261)</f>
        <v>Díjlovas heveder</v>
      </c>
      <c r="Q4261" s="18" t="s">
        <v>3516</v>
      </c>
      <c r="R4261" s="8">
        <v>4043969027974</v>
      </c>
      <c r="S4261" s="1">
        <v>39.950000000000003</v>
      </c>
      <c r="T4261" s="1" t="s">
        <v>26</v>
      </c>
      <c r="U4261" s="1">
        <v>0.38190000000000002</v>
      </c>
      <c r="V4261" s="1" t="s">
        <v>3517</v>
      </c>
      <c r="W4261" s="1" t="s">
        <v>136</v>
      </c>
      <c r="X4261" s="1" t="str">
        <f>IF(W4261="", "", IFERROR(VLOOKUP(W4261, colorList!A:B,2,FALSE),""))</f>
        <v>fekete</v>
      </c>
    </row>
    <row r="4262" spans="1:24" ht="27.75" customHeight="1" x14ac:dyDescent="0.25">
      <c r="A4262" s="1" t="s">
        <v>3522</v>
      </c>
      <c r="B4262" s="1" t="str">
        <f>TRIM(D4262)</f>
        <v>55 cm</v>
      </c>
      <c r="C4262" s="1" t="str">
        <f>IFERROR(VLOOKUP(TRIM(D4262), sizeList!A:B, 2, FALSE), "")</f>
        <v>55 cm</v>
      </c>
      <c r="D4262" s="1" t="s">
        <v>3038</v>
      </c>
      <c r="E4262" s="1" t="str">
        <f>TRIM(F4262)</f>
        <v>Waldhausen díjlovas heveder</v>
      </c>
      <c r="F4262" s="1" t="s">
        <v>3514</v>
      </c>
      <c r="G4262" s="1" t="s">
        <v>3523</v>
      </c>
      <c r="H4262" s="1" t="s">
        <v>52</v>
      </c>
      <c r="I4262" s="1" t="s">
        <v>23</v>
      </c>
      <c r="J4262" s="1" t="str">
        <f>TRIM(I4262)</f>
        <v>Lófelszerelés</v>
      </c>
      <c r="K4262" s="1" t="s">
        <v>2962</v>
      </c>
      <c r="L4262" s="1" t="str">
        <f>TRIM(K4262)</f>
        <v>Nyereg és tartozékai</v>
      </c>
      <c r="M4262" s="1" t="s">
        <v>2963</v>
      </c>
      <c r="N4262" s="1" t="str">
        <f>TRIM(M4262)</f>
        <v>Heveder</v>
      </c>
      <c r="O4262" s="1" t="s">
        <v>3029</v>
      </c>
      <c r="P4262" s="1" t="str">
        <f>TRIM(O4262)</f>
        <v>Díjlovas heveder</v>
      </c>
      <c r="Q4262" s="18" t="s">
        <v>3516</v>
      </c>
      <c r="R4262" s="8">
        <v>4043969027981</v>
      </c>
      <c r="S4262" s="1">
        <v>39.950000000000003</v>
      </c>
      <c r="T4262" s="1" t="s">
        <v>26</v>
      </c>
      <c r="U4262" s="1">
        <v>0.38290000000000002</v>
      </c>
      <c r="V4262" s="1" t="s">
        <v>3517</v>
      </c>
      <c r="W4262" s="1" t="s">
        <v>136</v>
      </c>
      <c r="X4262" s="1" t="str">
        <f>IF(W4262="", "", IFERROR(VLOOKUP(W4262, colorList!A:B,2,FALSE),""))</f>
        <v>fekete</v>
      </c>
    </row>
    <row r="4263" spans="1:24" ht="27.75" customHeight="1" x14ac:dyDescent="0.25">
      <c r="A4263" s="1" t="s">
        <v>3524</v>
      </c>
      <c r="B4263" s="1" t="str">
        <f>TRIM(D4263)</f>
        <v>60 cm</v>
      </c>
      <c r="C4263" s="1" t="str">
        <f>IFERROR(VLOOKUP(TRIM(D4263), sizeList!A:B, 2, FALSE), "")</f>
        <v>60 cm</v>
      </c>
      <c r="D4263" s="1" t="s">
        <v>3041</v>
      </c>
      <c r="E4263" s="1" t="str">
        <f>TRIM(F4263)</f>
        <v>Waldhausen díjlovas heveder</v>
      </c>
      <c r="F4263" s="1" t="s">
        <v>3514</v>
      </c>
      <c r="G4263" s="1" t="s">
        <v>3525</v>
      </c>
      <c r="H4263" s="1" t="s">
        <v>52</v>
      </c>
      <c r="I4263" s="1" t="s">
        <v>23</v>
      </c>
      <c r="J4263" s="1" t="str">
        <f>TRIM(I4263)</f>
        <v>Lófelszerelés</v>
      </c>
      <c r="K4263" s="1" t="s">
        <v>2962</v>
      </c>
      <c r="L4263" s="1" t="str">
        <f>TRIM(K4263)</f>
        <v>Nyereg és tartozékai</v>
      </c>
      <c r="M4263" s="1" t="s">
        <v>2963</v>
      </c>
      <c r="N4263" s="1" t="str">
        <f>TRIM(M4263)</f>
        <v>Heveder</v>
      </c>
      <c r="O4263" s="1" t="s">
        <v>3029</v>
      </c>
      <c r="P4263" s="1" t="str">
        <f>TRIM(O4263)</f>
        <v>Díjlovas heveder</v>
      </c>
      <c r="Q4263" s="18" t="s">
        <v>3516</v>
      </c>
      <c r="R4263" s="8">
        <v>4043969027998</v>
      </c>
      <c r="S4263" s="1">
        <v>39.950000000000003</v>
      </c>
      <c r="T4263" s="1" t="s">
        <v>26</v>
      </c>
      <c r="U4263" s="1">
        <v>0.38190000000000002</v>
      </c>
      <c r="V4263" s="1" t="s">
        <v>3517</v>
      </c>
      <c r="W4263" s="1" t="s">
        <v>136</v>
      </c>
      <c r="X4263" s="1" t="str">
        <f>IF(W4263="", "", IFERROR(VLOOKUP(W4263, colorList!A:B,2,FALSE),""))</f>
        <v>fekete</v>
      </c>
    </row>
    <row r="4264" spans="1:24" ht="27.75" customHeight="1" x14ac:dyDescent="0.25">
      <c r="A4264" s="1" t="s">
        <v>3526</v>
      </c>
      <c r="B4264" s="1" t="str">
        <f>TRIM(D4264)</f>
        <v>65 cm</v>
      </c>
      <c r="C4264" s="1" t="str">
        <f>IFERROR(VLOOKUP(TRIM(D4264), sizeList!A:B, 2, FALSE), "")</f>
        <v>65 cm</v>
      </c>
      <c r="D4264" s="1" t="s">
        <v>3044</v>
      </c>
      <c r="E4264" s="1" t="str">
        <f>TRIM(F4264)</f>
        <v>Waldhausen díjlovas heveder</v>
      </c>
      <c r="F4264" s="1" t="s">
        <v>3514</v>
      </c>
      <c r="G4264" s="1" t="s">
        <v>3527</v>
      </c>
      <c r="H4264" s="1" t="s">
        <v>52</v>
      </c>
      <c r="I4264" s="1" t="s">
        <v>23</v>
      </c>
      <c r="J4264" s="1" t="str">
        <f>TRIM(I4264)</f>
        <v>Lófelszerelés</v>
      </c>
      <c r="K4264" s="1" t="s">
        <v>2962</v>
      </c>
      <c r="L4264" s="1" t="str">
        <f>TRIM(K4264)</f>
        <v>Nyereg és tartozékai</v>
      </c>
      <c r="M4264" s="1" t="s">
        <v>2963</v>
      </c>
      <c r="N4264" s="1" t="str">
        <f>TRIM(M4264)</f>
        <v>Heveder</v>
      </c>
      <c r="O4264" s="1" t="s">
        <v>3029</v>
      </c>
      <c r="P4264" s="1" t="str">
        <f>TRIM(O4264)</f>
        <v>Díjlovas heveder</v>
      </c>
      <c r="Q4264" s="18" t="s">
        <v>3516</v>
      </c>
      <c r="R4264" s="8">
        <v>4043969028001</v>
      </c>
      <c r="S4264" s="1">
        <v>39.950000000000003</v>
      </c>
      <c r="T4264" s="1" t="s">
        <v>26</v>
      </c>
      <c r="U4264" s="1">
        <v>0.38190000000000002</v>
      </c>
      <c r="V4264" s="1" t="s">
        <v>3517</v>
      </c>
      <c r="W4264" s="1" t="s">
        <v>136</v>
      </c>
      <c r="X4264" s="1" t="str">
        <f>IF(W4264="", "", IFERROR(VLOOKUP(W4264, colorList!A:B,2,FALSE),""))</f>
        <v>fekete</v>
      </c>
    </row>
    <row r="4265" spans="1:24" ht="27.75" customHeight="1" x14ac:dyDescent="0.25">
      <c r="A4265" s="1" t="s">
        <v>3528</v>
      </c>
      <c r="B4265" s="1" t="str">
        <f>TRIM(D4265)</f>
        <v>70 cm</v>
      </c>
      <c r="C4265" s="1" t="str">
        <f>IFERROR(VLOOKUP(TRIM(D4265), sizeList!A:B, 2, FALSE), "")</f>
        <v>70 cm</v>
      </c>
      <c r="D4265" s="1" t="s">
        <v>3047</v>
      </c>
      <c r="E4265" s="1" t="str">
        <f>TRIM(F4265)</f>
        <v>Waldhausen díjlovas heveder</v>
      </c>
      <c r="F4265" s="1" t="s">
        <v>3514</v>
      </c>
      <c r="G4265" s="1" t="s">
        <v>3529</v>
      </c>
      <c r="H4265" s="1" t="s">
        <v>52</v>
      </c>
      <c r="I4265" s="1" t="s">
        <v>23</v>
      </c>
      <c r="J4265" s="1" t="str">
        <f>TRIM(I4265)</f>
        <v>Lófelszerelés</v>
      </c>
      <c r="K4265" s="1" t="s">
        <v>2962</v>
      </c>
      <c r="L4265" s="1" t="str">
        <f>TRIM(K4265)</f>
        <v>Nyereg és tartozékai</v>
      </c>
      <c r="M4265" s="1" t="s">
        <v>2963</v>
      </c>
      <c r="N4265" s="1" t="str">
        <f>TRIM(M4265)</f>
        <v>Heveder</v>
      </c>
      <c r="O4265" s="1" t="s">
        <v>3029</v>
      </c>
      <c r="P4265" s="1" t="str">
        <f>TRIM(O4265)</f>
        <v>Díjlovas heveder</v>
      </c>
      <c r="Q4265" s="18" t="s">
        <v>3516</v>
      </c>
      <c r="R4265" s="8">
        <v>4043969028018</v>
      </c>
      <c r="S4265" s="1">
        <v>39.950000000000003</v>
      </c>
      <c r="T4265" s="1" t="s">
        <v>26</v>
      </c>
      <c r="U4265" s="1">
        <v>0.38190000000000002</v>
      </c>
      <c r="V4265" s="1" t="s">
        <v>3517</v>
      </c>
      <c r="W4265" s="1" t="s">
        <v>136</v>
      </c>
      <c r="X4265" s="1" t="str">
        <f>IF(W4265="", "", IFERROR(VLOOKUP(W4265, colorList!A:B,2,FALSE),""))</f>
        <v>fekete</v>
      </c>
    </row>
    <row r="4266" spans="1:24" ht="27.75" customHeight="1" x14ac:dyDescent="0.25">
      <c r="A4266" s="1" t="s">
        <v>3530</v>
      </c>
      <c r="B4266" s="1" t="str">
        <f>TRIM(D4266)</f>
        <v>75 cm</v>
      </c>
      <c r="C4266" s="1" t="str">
        <f>IFERROR(VLOOKUP(TRIM(D4266), sizeList!A:B, 2, FALSE), "")</f>
        <v>75 cm</v>
      </c>
      <c r="D4266" s="1" t="s">
        <v>3050</v>
      </c>
      <c r="E4266" s="1" t="str">
        <f>TRIM(F4266)</f>
        <v>Waldhausen díjlovas heveder</v>
      </c>
      <c r="F4266" s="1" t="s">
        <v>3514</v>
      </c>
      <c r="G4266" s="1" t="s">
        <v>3531</v>
      </c>
      <c r="H4266" s="1" t="s">
        <v>52</v>
      </c>
      <c r="I4266" s="1" t="s">
        <v>23</v>
      </c>
      <c r="J4266" s="1" t="str">
        <f>TRIM(I4266)</f>
        <v>Lófelszerelés</v>
      </c>
      <c r="K4266" s="1" t="s">
        <v>2962</v>
      </c>
      <c r="L4266" s="1" t="str">
        <f>TRIM(K4266)</f>
        <v>Nyereg és tartozékai</v>
      </c>
      <c r="M4266" s="1" t="s">
        <v>2963</v>
      </c>
      <c r="N4266" s="1" t="str">
        <f>TRIM(M4266)</f>
        <v>Heveder</v>
      </c>
      <c r="O4266" s="1" t="s">
        <v>3029</v>
      </c>
      <c r="P4266" s="1" t="str">
        <f>TRIM(O4266)</f>
        <v>Díjlovas heveder</v>
      </c>
      <c r="Q4266" s="18" t="s">
        <v>3516</v>
      </c>
      <c r="R4266" s="8">
        <v>4043969028025</v>
      </c>
      <c r="S4266" s="1">
        <v>39.950000000000003</v>
      </c>
      <c r="T4266" s="1" t="s">
        <v>26</v>
      </c>
      <c r="U4266" s="1">
        <v>0.38190000000000002</v>
      </c>
      <c r="V4266" s="1" t="s">
        <v>3517</v>
      </c>
      <c r="W4266" s="1" t="s">
        <v>136</v>
      </c>
      <c r="X4266" s="1" t="str">
        <f>IF(W4266="", "", IFERROR(VLOOKUP(W4266, colorList!A:B,2,FALSE),""))</f>
        <v>fekete</v>
      </c>
    </row>
    <row r="4267" spans="1:24" ht="27.75" customHeight="1" x14ac:dyDescent="0.25">
      <c r="A4267" s="1" t="s">
        <v>3532</v>
      </c>
      <c r="B4267" s="1" t="str">
        <f>TRIM(D4267)</f>
        <v>80 cm</v>
      </c>
      <c r="C4267" s="1" t="str">
        <f>IFERROR(VLOOKUP(TRIM(D4267), sizeList!A:B, 2, FALSE), "")</f>
        <v>80 cm</v>
      </c>
      <c r="D4267" s="1" t="s">
        <v>3014</v>
      </c>
      <c r="E4267" s="1" t="str">
        <f>TRIM(F4267)</f>
        <v>Waldhausen díjlovas heveder</v>
      </c>
      <c r="F4267" s="1" t="s">
        <v>3514</v>
      </c>
      <c r="G4267" s="1" t="s">
        <v>3533</v>
      </c>
      <c r="H4267" s="1" t="s">
        <v>52</v>
      </c>
      <c r="I4267" s="1" t="s">
        <v>23</v>
      </c>
      <c r="J4267" s="1" t="str">
        <f>TRIM(I4267)</f>
        <v>Lófelszerelés</v>
      </c>
      <c r="K4267" s="1" t="s">
        <v>2962</v>
      </c>
      <c r="L4267" s="1" t="str">
        <f>TRIM(K4267)</f>
        <v>Nyereg és tartozékai</v>
      </c>
      <c r="M4267" s="1" t="s">
        <v>2963</v>
      </c>
      <c r="N4267" s="1" t="str">
        <f>TRIM(M4267)</f>
        <v>Heveder</v>
      </c>
      <c r="O4267" s="1" t="s">
        <v>3029</v>
      </c>
      <c r="P4267" s="1" t="str">
        <f>TRIM(O4267)</f>
        <v>Díjlovas heveder</v>
      </c>
      <c r="Q4267" s="18" t="s">
        <v>3516</v>
      </c>
      <c r="R4267" s="8">
        <v>4043969160718</v>
      </c>
      <c r="S4267" s="1">
        <v>39.950000000000003</v>
      </c>
      <c r="T4267" s="1" t="s">
        <v>26</v>
      </c>
      <c r="U4267" s="1">
        <v>0.38190000000000002</v>
      </c>
      <c r="V4267" s="1" t="s">
        <v>3517</v>
      </c>
      <c r="W4267" s="1" t="s">
        <v>136</v>
      </c>
      <c r="X4267" s="1" t="str">
        <f>IF(W4267="", "", IFERROR(VLOOKUP(W4267, colorList!A:B,2,FALSE),""))</f>
        <v>fekete</v>
      </c>
    </row>
    <row r="4268" spans="1:24" ht="27.75" customHeight="1" x14ac:dyDescent="0.25">
      <c r="A4268" s="1" t="s">
        <v>3534</v>
      </c>
      <c r="B4268" s="1" t="str">
        <f>TRIM(D4268)</f>
        <v>85 cm</v>
      </c>
      <c r="C4268" s="1" t="str">
        <f>IFERROR(VLOOKUP(TRIM(D4268), sizeList!A:B, 2, FALSE), "")</f>
        <v>85 cm</v>
      </c>
      <c r="D4268" s="1" t="s">
        <v>3017</v>
      </c>
      <c r="E4268" s="1" t="str">
        <f>TRIM(F4268)</f>
        <v>Waldhausen díjlovas heveder</v>
      </c>
      <c r="F4268" s="1" t="s">
        <v>3514</v>
      </c>
      <c r="G4268" s="1" t="s">
        <v>3535</v>
      </c>
      <c r="H4268" s="1" t="s">
        <v>52</v>
      </c>
      <c r="I4268" s="1" t="s">
        <v>23</v>
      </c>
      <c r="J4268" s="1" t="str">
        <f>TRIM(I4268)</f>
        <v>Lófelszerelés</v>
      </c>
      <c r="K4268" s="1" t="s">
        <v>2962</v>
      </c>
      <c r="L4268" s="1" t="str">
        <f>TRIM(K4268)</f>
        <v>Nyereg és tartozékai</v>
      </c>
      <c r="M4268" s="1" t="s">
        <v>2963</v>
      </c>
      <c r="N4268" s="1" t="str">
        <f>TRIM(M4268)</f>
        <v>Heveder</v>
      </c>
      <c r="O4268" s="1" t="s">
        <v>3029</v>
      </c>
      <c r="P4268" s="1" t="str">
        <f>TRIM(O4268)</f>
        <v>Díjlovas heveder</v>
      </c>
      <c r="Q4268" s="18" t="s">
        <v>3516</v>
      </c>
      <c r="R4268" s="8">
        <v>4043969160725</v>
      </c>
      <c r="S4268" s="1">
        <v>39.950000000000003</v>
      </c>
      <c r="T4268" s="1" t="s">
        <v>26</v>
      </c>
      <c r="U4268" s="1">
        <v>0.38190000000000002</v>
      </c>
      <c r="V4268" s="1" t="s">
        <v>3517</v>
      </c>
      <c r="W4268" s="1" t="s">
        <v>136</v>
      </c>
      <c r="X4268" s="1" t="str">
        <f>IF(W4268="", "", IFERROR(VLOOKUP(W4268, colorList!A:B,2,FALSE),""))</f>
        <v>fekete</v>
      </c>
    </row>
    <row r="4269" spans="1:24" ht="27.75" customHeight="1" x14ac:dyDescent="0.25">
      <c r="A4269" s="1" t="s">
        <v>3536</v>
      </c>
      <c r="B4269" s="1" t="str">
        <f>TRIM(D4269)</f>
        <v>90 cm</v>
      </c>
      <c r="C4269" s="1" t="str">
        <f>IFERROR(VLOOKUP(TRIM(D4269), sizeList!A:B, 2, FALSE), "")</f>
        <v>90 cm</v>
      </c>
      <c r="D4269" s="1" t="s">
        <v>3020</v>
      </c>
      <c r="E4269" s="1" t="str">
        <f>TRIM(F4269)</f>
        <v>Waldhausen díjlovas heveder</v>
      </c>
      <c r="F4269" s="1" t="s">
        <v>3514</v>
      </c>
      <c r="G4269" s="1" t="s">
        <v>3537</v>
      </c>
      <c r="H4269" s="1" t="s">
        <v>52</v>
      </c>
      <c r="I4269" s="1" t="s">
        <v>23</v>
      </c>
      <c r="J4269" s="1" t="str">
        <f>TRIM(I4269)</f>
        <v>Lófelszerelés</v>
      </c>
      <c r="K4269" s="1" t="s">
        <v>2962</v>
      </c>
      <c r="L4269" s="1" t="str">
        <f>TRIM(K4269)</f>
        <v>Nyereg és tartozékai</v>
      </c>
      <c r="M4269" s="1" t="s">
        <v>2963</v>
      </c>
      <c r="N4269" s="1" t="str">
        <f>TRIM(M4269)</f>
        <v>Heveder</v>
      </c>
      <c r="O4269" s="1" t="s">
        <v>3029</v>
      </c>
      <c r="P4269" s="1" t="str">
        <f>TRIM(O4269)</f>
        <v>Díjlovas heveder</v>
      </c>
      <c r="Q4269" s="18" t="s">
        <v>3516</v>
      </c>
      <c r="R4269" s="8">
        <v>4043969160732</v>
      </c>
      <c r="S4269" s="1">
        <v>39.950000000000003</v>
      </c>
      <c r="T4269" s="1" t="s">
        <v>26</v>
      </c>
      <c r="U4269" s="1">
        <v>0.38190000000000002</v>
      </c>
      <c r="V4269" s="1" t="s">
        <v>3517</v>
      </c>
      <c r="W4269" s="1" t="s">
        <v>136</v>
      </c>
      <c r="X4269" s="1" t="str">
        <f>IF(W4269="", "", IFERROR(VLOOKUP(W4269, colorList!A:B,2,FALSE),""))</f>
        <v>fekete</v>
      </c>
    </row>
    <row r="4270" spans="1:24" ht="27.75" customHeight="1" x14ac:dyDescent="0.25">
      <c r="A4270" s="1">
        <v>195308</v>
      </c>
      <c r="B4270" s="1" t="str">
        <f>TRIM(D4270)</f>
        <v>20x40m</v>
      </c>
      <c r="C4270" s="1" t="str">
        <f>IFERROR(VLOOKUP(TRIM(D4270), sizeList!A:B, 2, FALSE), "")</f>
        <v>20x40m</v>
      </c>
      <c r="D4270" s="1" t="s">
        <v>12333</v>
      </c>
      <c r="E4270" s="1" t="str">
        <f>TRIM(F4270)</f>
        <v>Waldhausen díjlovas négyszög jelölőbója 20 × 40 m</v>
      </c>
      <c r="F4270" s="1" t="s">
        <v>12334</v>
      </c>
      <c r="G4270" s="1" t="s">
        <v>12335</v>
      </c>
      <c r="H4270" s="1" t="s">
        <v>52</v>
      </c>
      <c r="I4270" s="1" t="s">
        <v>11837</v>
      </c>
      <c r="J4270" s="1" t="str">
        <f>TRIM(I4270)</f>
        <v>Istálló, pálya és legelő felszerelés</v>
      </c>
      <c r="K4270" s="1" t="s">
        <v>12028</v>
      </c>
      <c r="L4270" s="1" t="str">
        <f>TRIM(K4270)</f>
        <v>Pálya felszerelés</v>
      </c>
      <c r="N4270" s="1" t="str">
        <f>TRIM(M4270)</f>
        <v/>
      </c>
      <c r="P4270" s="1" t="str">
        <f>TRIM(O4270)</f>
        <v/>
      </c>
      <c r="Q4270" s="18" t="s">
        <v>12336</v>
      </c>
      <c r="R4270" s="8">
        <v>4057962042230</v>
      </c>
      <c r="S4270" s="1">
        <v>49.95</v>
      </c>
      <c r="T4270" s="1" t="s">
        <v>26</v>
      </c>
      <c r="U4270" s="1">
        <v>1.7</v>
      </c>
      <c r="V4270" s="1" t="s">
        <v>12337</v>
      </c>
      <c r="X4270" s="1" t="str">
        <f>IF(W4270="", "", IFERROR(VLOOKUP(W4270, colorList!A:B,2,FALSE),""))</f>
        <v/>
      </c>
    </row>
    <row r="4271" spans="1:24" ht="27.75" customHeight="1" x14ac:dyDescent="0.25">
      <c r="A4271" s="1">
        <v>195312</v>
      </c>
      <c r="B4271" s="1" t="str">
        <f>TRIM(D4271)</f>
        <v>20x60m</v>
      </c>
      <c r="C4271" s="1" t="str">
        <f>IFERROR(VLOOKUP(TRIM(D4271), sizeList!A:B, 2, FALSE), "")</f>
        <v>20x60m</v>
      </c>
      <c r="D4271" s="1" t="s">
        <v>12339</v>
      </c>
      <c r="E4271" s="1" t="str">
        <f>TRIM(F4271)</f>
        <v>Waldhausen díjlovas négyszög jelölőbója 20× 60 m</v>
      </c>
      <c r="F4271" s="1" t="s">
        <v>12340</v>
      </c>
      <c r="G4271" s="1" t="s">
        <v>12341</v>
      </c>
      <c r="H4271" s="1" t="s">
        <v>52</v>
      </c>
      <c r="I4271" s="1" t="s">
        <v>11837</v>
      </c>
      <c r="J4271" s="1" t="str">
        <f>TRIM(I4271)</f>
        <v>Istálló, pálya és legelő felszerelés</v>
      </c>
      <c r="K4271" s="1" t="s">
        <v>12028</v>
      </c>
      <c r="L4271" s="1" t="str">
        <f>TRIM(K4271)</f>
        <v>Pálya felszerelés</v>
      </c>
      <c r="N4271" s="1" t="str">
        <f>TRIM(M4271)</f>
        <v/>
      </c>
      <c r="P4271" s="1" t="str">
        <f>TRIM(O4271)</f>
        <v/>
      </c>
      <c r="Q4271" s="18" t="s">
        <v>12342</v>
      </c>
      <c r="R4271" s="8">
        <v>4057962042247</v>
      </c>
      <c r="S4271" s="1">
        <v>59.95</v>
      </c>
      <c r="T4271" s="1" t="s">
        <v>26</v>
      </c>
      <c r="U4271" s="1">
        <v>3.1</v>
      </c>
      <c r="V4271" s="1" t="s">
        <v>12337</v>
      </c>
      <c r="X4271" s="1" t="str">
        <f>IF(W4271="", "", IFERROR(VLOOKUP(W4271, colorList!A:B,2,FALSE),""))</f>
        <v/>
      </c>
    </row>
    <row r="4272" spans="1:24" ht="27.75" customHeight="1" x14ac:dyDescent="0.25">
      <c r="A4272" s="1">
        <v>175400</v>
      </c>
      <c r="B4272" s="1" t="str">
        <f>TRIM(D4272)</f>
        <v>Satz 20 m x 40 m</v>
      </c>
      <c r="C4272" s="1" t="str">
        <f>IFERROR(VLOOKUP(TRIM(D4272), sizeList!A:B, 2, FALSE), "")</f>
        <v>20 m x 40 m</v>
      </c>
      <c r="D4272" s="1" t="s">
        <v>12288</v>
      </c>
      <c r="E4272" s="1" t="str">
        <f>TRIM(F4272)</f>
        <v>Waldhausen díjlovas négyszög jelölők</v>
      </c>
      <c r="F4272" s="1" t="s">
        <v>12289</v>
      </c>
      <c r="G4272" s="1" t="s">
        <v>12290</v>
      </c>
      <c r="H4272" s="1" t="s">
        <v>52</v>
      </c>
      <c r="I4272" s="1" t="s">
        <v>11837</v>
      </c>
      <c r="J4272" s="1" t="str">
        <f>TRIM(I4272)</f>
        <v>Istálló, pálya és legelő felszerelés</v>
      </c>
      <c r="K4272" s="1" t="s">
        <v>12028</v>
      </c>
      <c r="L4272" s="1" t="str">
        <f>TRIM(K4272)</f>
        <v>Pálya felszerelés</v>
      </c>
      <c r="N4272" s="1" t="str">
        <f>TRIM(M4272)</f>
        <v/>
      </c>
      <c r="P4272" s="1" t="str">
        <f>TRIM(O4272)</f>
        <v/>
      </c>
      <c r="Q4272" s="18" t="s">
        <v>12291</v>
      </c>
      <c r="R4272" s="8">
        <v>4043969036419</v>
      </c>
      <c r="S4272" s="1">
        <v>34.950000000000003</v>
      </c>
      <c r="T4272" s="1" t="s">
        <v>26</v>
      </c>
      <c r="U4272" s="1">
        <v>2.0030000000000001</v>
      </c>
      <c r="V4272" s="1" t="s">
        <v>12292</v>
      </c>
      <c r="X4272" s="1" t="str">
        <f>IF(W4272="", "", IFERROR(VLOOKUP(W4272, colorList!A:B,2,FALSE),""))</f>
        <v/>
      </c>
    </row>
    <row r="4273" spans="1:24" ht="27.75" customHeight="1" x14ac:dyDescent="0.25">
      <c r="A4273" s="1">
        <v>175700</v>
      </c>
      <c r="B4273" s="1" t="str">
        <f>TRIM(D4273)</f>
        <v>Satz 20 m x 60 m</v>
      </c>
      <c r="C4273" s="1" t="str">
        <f>IFERROR(VLOOKUP(TRIM(D4273), sizeList!A:B, 2, FALSE), "")</f>
        <v>20 m x 60 m</v>
      </c>
      <c r="D4273" s="1" t="s">
        <v>12294</v>
      </c>
      <c r="E4273" s="1" t="str">
        <f>TRIM(F4273)</f>
        <v>Waldhausen díjlovas négyszög jelölők</v>
      </c>
      <c r="F4273" s="1" t="s">
        <v>12289</v>
      </c>
      <c r="G4273" s="1" t="s">
        <v>12295</v>
      </c>
      <c r="H4273" s="1" t="s">
        <v>52</v>
      </c>
      <c r="I4273" s="1" t="s">
        <v>11837</v>
      </c>
      <c r="J4273" s="1" t="str">
        <f>TRIM(I4273)</f>
        <v>Istálló, pálya és legelő felszerelés</v>
      </c>
      <c r="K4273" s="1" t="s">
        <v>12028</v>
      </c>
      <c r="L4273" s="1" t="str">
        <f>TRIM(K4273)</f>
        <v>Pálya felszerelés</v>
      </c>
      <c r="N4273" s="1" t="str">
        <f>TRIM(M4273)</f>
        <v/>
      </c>
      <c r="P4273" s="1" t="str">
        <f>TRIM(O4273)</f>
        <v/>
      </c>
      <c r="Q4273" s="18" t="s">
        <v>12296</v>
      </c>
      <c r="R4273" s="8">
        <v>4043969036426</v>
      </c>
      <c r="S4273" s="1">
        <v>44.95</v>
      </c>
      <c r="T4273" s="1" t="s">
        <v>26</v>
      </c>
      <c r="U4273" s="1">
        <v>2.7029999999999998</v>
      </c>
      <c r="V4273" s="1" t="s">
        <v>12292</v>
      </c>
      <c r="X4273" s="1" t="str">
        <f>IF(W4273="", "", IFERROR(VLOOKUP(W4273, colorList!A:B,2,FALSE),""))</f>
        <v/>
      </c>
    </row>
    <row r="4274" spans="1:24" ht="27.75" customHeight="1" x14ac:dyDescent="0.25">
      <c r="A4274" s="1" t="s">
        <v>15489</v>
      </c>
      <c r="B4274" s="1" t="str">
        <f>TRIM(D4274)</f>
        <v>130 cm</v>
      </c>
      <c r="C4274" s="1" t="str">
        <f>IFERROR(VLOOKUP(TRIM(D4274), sizeList!A:B, 2, FALSE), "")</f>
        <v>130 cm</v>
      </c>
      <c r="D4274" s="1" t="s">
        <v>5219</v>
      </c>
      <c r="E4274" s="1" t="str">
        <f>TRIM(F4274)</f>
        <v>Waldhausen díjlovas pálca</v>
      </c>
      <c r="F4274" s="1" t="s">
        <v>15482</v>
      </c>
      <c r="G4274" s="1" t="s">
        <v>15490</v>
      </c>
      <c r="H4274" s="1" t="s">
        <v>52</v>
      </c>
      <c r="I4274" s="1" t="s">
        <v>255</v>
      </c>
      <c r="J4274" s="1" t="str">
        <f>TRIM(I4274)</f>
        <v>Lovasfelszerelés</v>
      </c>
      <c r="K4274" s="1" t="s">
        <v>11751</v>
      </c>
      <c r="L4274" s="1" t="str">
        <f>TRIM(K4274)</f>
        <v>Lovaglópálca</v>
      </c>
      <c r="M4274" s="1" t="s">
        <v>11752</v>
      </c>
      <c r="N4274" s="1" t="str">
        <f>TRIM(M4274)</f>
        <v>Díjlovas pálca</v>
      </c>
      <c r="P4274" s="1" t="str">
        <f>TRIM(O4274)</f>
        <v/>
      </c>
      <c r="Q4274" s="18" t="s">
        <v>15484</v>
      </c>
      <c r="R4274" s="8">
        <v>4057962234543</v>
      </c>
      <c r="S4274" s="1">
        <v>17.95</v>
      </c>
      <c r="T4274" s="1" t="s">
        <v>26</v>
      </c>
      <c r="X4274" s="1" t="str">
        <f>IF(W4274="", "", IFERROR(VLOOKUP(W4274, colorList!A:B,2,FALSE),""))</f>
        <v/>
      </c>
    </row>
    <row r="4275" spans="1:24" ht="27.75" customHeight="1" x14ac:dyDescent="0.25">
      <c r="A4275" s="1" t="s">
        <v>15481</v>
      </c>
      <c r="B4275" s="1" t="str">
        <f>TRIM(D4275)</f>
        <v>100 cm</v>
      </c>
      <c r="C4275" s="1" t="str">
        <f>IFERROR(VLOOKUP(TRIM(D4275), sizeList!A:B, 2, FALSE), "")</f>
        <v>100 cm</v>
      </c>
      <c r="D4275" s="1" t="s">
        <v>5480</v>
      </c>
      <c r="E4275" s="1" t="str">
        <f>TRIM(F4275)</f>
        <v>Waldhausen díjlovas pálca</v>
      </c>
      <c r="F4275" s="1" t="s">
        <v>15482</v>
      </c>
      <c r="G4275" s="1" t="s">
        <v>15483</v>
      </c>
      <c r="H4275" s="1" t="s">
        <v>52</v>
      </c>
      <c r="I4275" s="1" t="s">
        <v>255</v>
      </c>
      <c r="J4275" s="1" t="str">
        <f>TRIM(I4275)</f>
        <v>Lovasfelszerelés</v>
      </c>
      <c r="K4275" s="1" t="s">
        <v>11751</v>
      </c>
      <c r="L4275" s="1" t="str">
        <f>TRIM(K4275)</f>
        <v>Lovaglópálca</v>
      </c>
      <c r="M4275" s="1" t="s">
        <v>11752</v>
      </c>
      <c r="N4275" s="1" t="str">
        <f>TRIM(M4275)</f>
        <v>Díjlovas pálca</v>
      </c>
      <c r="P4275" s="1" t="str">
        <f>TRIM(O4275)</f>
        <v/>
      </c>
      <c r="Q4275" s="18" t="s">
        <v>15484</v>
      </c>
      <c r="R4275" s="8">
        <v>4057962234567</v>
      </c>
      <c r="S4275" s="1">
        <v>17.95</v>
      </c>
      <c r="T4275" s="1" t="s">
        <v>26</v>
      </c>
      <c r="X4275" s="1" t="str">
        <f>IF(W4275="", "", IFERROR(VLOOKUP(W4275, colorList!A:B,2,FALSE),""))</f>
        <v/>
      </c>
    </row>
    <row r="4276" spans="1:24" ht="27.75" customHeight="1" x14ac:dyDescent="0.25">
      <c r="A4276" s="1" t="s">
        <v>15485</v>
      </c>
      <c r="B4276" s="1" t="str">
        <f>TRIM(D4276)</f>
        <v>110 cm</v>
      </c>
      <c r="C4276" s="1" t="str">
        <f>IFERROR(VLOOKUP(TRIM(D4276), sizeList!A:B, 2, FALSE), "")</f>
        <v>110 cm</v>
      </c>
      <c r="D4276" s="1" t="s">
        <v>5483</v>
      </c>
      <c r="E4276" s="1" t="str">
        <f>TRIM(F4276)</f>
        <v>Waldhausen díjlovas pálca</v>
      </c>
      <c r="F4276" s="1" t="s">
        <v>15482</v>
      </c>
      <c r="G4276" s="1" t="s">
        <v>15486</v>
      </c>
      <c r="H4276" s="1" t="s">
        <v>52</v>
      </c>
      <c r="I4276" s="1" t="s">
        <v>255</v>
      </c>
      <c r="J4276" s="1" t="str">
        <f>TRIM(I4276)</f>
        <v>Lovasfelszerelés</v>
      </c>
      <c r="K4276" s="1" t="s">
        <v>11751</v>
      </c>
      <c r="L4276" s="1" t="str">
        <f>TRIM(K4276)</f>
        <v>Lovaglópálca</v>
      </c>
      <c r="M4276" s="1" t="s">
        <v>11752</v>
      </c>
      <c r="N4276" s="1" t="str">
        <f>TRIM(M4276)</f>
        <v>Díjlovas pálca</v>
      </c>
      <c r="P4276" s="1" t="str">
        <f>TRIM(O4276)</f>
        <v/>
      </c>
      <c r="Q4276" s="18" t="s">
        <v>15484</v>
      </c>
      <c r="R4276" s="8">
        <v>4057962234574</v>
      </c>
      <c r="S4276" s="1">
        <v>17.95</v>
      </c>
      <c r="T4276" s="1" t="s">
        <v>26</v>
      </c>
      <c r="X4276" s="1" t="str">
        <f>IF(W4276="", "", IFERROR(VLOOKUP(W4276, colorList!A:B,2,FALSE),""))</f>
        <v/>
      </c>
    </row>
    <row r="4277" spans="1:24" ht="27.75" customHeight="1" x14ac:dyDescent="0.25">
      <c r="A4277" s="1" t="s">
        <v>15487</v>
      </c>
      <c r="B4277" s="1" t="str">
        <f>TRIM(D4277)</f>
        <v>120 cm</v>
      </c>
      <c r="C4277" s="1" t="str">
        <f>IFERROR(VLOOKUP(TRIM(D4277), sizeList!A:B, 2, FALSE), "")</f>
        <v>120 cm</v>
      </c>
      <c r="D4277" s="1" t="s">
        <v>5479</v>
      </c>
      <c r="E4277" s="1" t="str">
        <f>TRIM(F4277)</f>
        <v>Waldhausen díjlovas pálca</v>
      </c>
      <c r="F4277" s="1" t="s">
        <v>15482</v>
      </c>
      <c r="G4277" s="1" t="s">
        <v>15488</v>
      </c>
      <c r="H4277" s="1" t="s">
        <v>52</v>
      </c>
      <c r="I4277" s="1" t="s">
        <v>255</v>
      </c>
      <c r="J4277" s="1" t="str">
        <f>TRIM(I4277)</f>
        <v>Lovasfelszerelés</v>
      </c>
      <c r="K4277" s="1" t="s">
        <v>11751</v>
      </c>
      <c r="L4277" s="1" t="str">
        <f>TRIM(K4277)</f>
        <v>Lovaglópálca</v>
      </c>
      <c r="M4277" s="1" t="s">
        <v>11752</v>
      </c>
      <c r="N4277" s="1" t="str">
        <f>TRIM(M4277)</f>
        <v>Díjlovas pálca</v>
      </c>
      <c r="P4277" s="1" t="str">
        <f>TRIM(O4277)</f>
        <v/>
      </c>
      <c r="Q4277" s="18" t="s">
        <v>15484</v>
      </c>
      <c r="R4277" s="8">
        <v>4057962234581</v>
      </c>
      <c r="S4277" s="1">
        <v>17.95</v>
      </c>
      <c r="T4277" s="1" t="s">
        <v>26</v>
      </c>
      <c r="X4277" s="1" t="str">
        <f>IF(W4277="", "", IFERROR(VLOOKUP(W4277, colorList!A:B,2,FALSE),""))</f>
        <v/>
      </c>
    </row>
    <row r="4278" spans="1:24" ht="27.75" customHeight="1" x14ac:dyDescent="0.25">
      <c r="A4278" s="1" t="s">
        <v>11864</v>
      </c>
      <c r="B4278" s="1" t="str">
        <f>TRIM(D4278)</f>
        <v>100 cm</v>
      </c>
      <c r="C4278" s="1" t="str">
        <f>IFERROR(VLOOKUP(TRIM(D4278), sizeList!A:B, 2, FALSE), "")</f>
        <v>100 cm</v>
      </c>
      <c r="D4278" s="1" t="s">
        <v>2988</v>
      </c>
      <c r="E4278" s="1" t="str">
        <f>TRIM(F4278)</f>
        <v>Waldhausen díjlovas pálca csúszásmentes markolattal</v>
      </c>
      <c r="F4278" s="1" t="s">
        <v>11865</v>
      </c>
      <c r="G4278" s="1" t="s">
        <v>11866</v>
      </c>
      <c r="H4278" s="1" t="s">
        <v>52</v>
      </c>
      <c r="I4278" s="1" t="s">
        <v>255</v>
      </c>
      <c r="J4278" s="1" t="str">
        <f>TRIM(I4278)</f>
        <v>Lovasfelszerelés</v>
      </c>
      <c r="K4278" s="1" t="s">
        <v>11751</v>
      </c>
      <c r="L4278" s="1" t="str">
        <f>TRIM(K4278)</f>
        <v>Lovaglópálca</v>
      </c>
      <c r="M4278" s="1" t="s">
        <v>11752</v>
      </c>
      <c r="N4278" s="1" t="str">
        <f>TRIM(M4278)</f>
        <v>Díjlovas pálca</v>
      </c>
      <c r="P4278" s="1" t="str">
        <f>TRIM(O4278)</f>
        <v/>
      </c>
      <c r="Q4278" s="18" t="s">
        <v>11867</v>
      </c>
      <c r="R4278" s="8">
        <v>4043969045848</v>
      </c>
      <c r="S4278" s="1">
        <v>9.9499999999999993</v>
      </c>
      <c r="T4278" s="1" t="s">
        <v>26</v>
      </c>
      <c r="U4278" s="1">
        <v>0.1</v>
      </c>
      <c r="V4278" s="1" t="s">
        <v>11868</v>
      </c>
      <c r="W4278" s="1" t="s">
        <v>136</v>
      </c>
      <c r="X4278" s="1" t="str">
        <f>IF(W4278="", "", IFERROR(VLOOKUP(W4278, colorList!A:B,2,FALSE),""))</f>
        <v>fekete</v>
      </c>
    </row>
    <row r="4279" spans="1:24" ht="27.75" customHeight="1" x14ac:dyDescent="0.25">
      <c r="A4279" s="1" t="s">
        <v>11869</v>
      </c>
      <c r="B4279" s="1" t="str">
        <f>TRIM(D4279)</f>
        <v>110 cm</v>
      </c>
      <c r="C4279" s="1" t="str">
        <f>IFERROR(VLOOKUP(TRIM(D4279), sizeList!A:B, 2, FALSE), "")</f>
        <v>110 cm</v>
      </c>
      <c r="D4279" s="1" t="s">
        <v>2997</v>
      </c>
      <c r="E4279" s="1" t="str">
        <f>TRIM(F4279)</f>
        <v>Waldhausen díjlovas pálca csúszásmentes markolattal</v>
      </c>
      <c r="F4279" s="1" t="s">
        <v>11865</v>
      </c>
      <c r="G4279" s="1" t="s">
        <v>11870</v>
      </c>
      <c r="H4279" s="1" t="s">
        <v>52</v>
      </c>
      <c r="I4279" s="1" t="s">
        <v>255</v>
      </c>
      <c r="J4279" s="1" t="str">
        <f>TRIM(I4279)</f>
        <v>Lovasfelszerelés</v>
      </c>
      <c r="K4279" s="1" t="s">
        <v>11751</v>
      </c>
      <c r="L4279" s="1" t="str">
        <f>TRIM(K4279)</f>
        <v>Lovaglópálca</v>
      </c>
      <c r="M4279" s="1" t="s">
        <v>11752</v>
      </c>
      <c r="N4279" s="1" t="str">
        <f>TRIM(M4279)</f>
        <v>Díjlovas pálca</v>
      </c>
      <c r="P4279" s="1" t="str">
        <f>TRIM(O4279)</f>
        <v/>
      </c>
      <c r="Q4279" s="18" t="s">
        <v>11867</v>
      </c>
      <c r="R4279" s="8">
        <v>4043969045855</v>
      </c>
      <c r="S4279" s="1">
        <v>9.9499999999999993</v>
      </c>
      <c r="T4279" s="1" t="s">
        <v>26</v>
      </c>
      <c r="U4279" s="1">
        <v>9.4E-2</v>
      </c>
      <c r="V4279" s="1" t="s">
        <v>11868</v>
      </c>
      <c r="W4279" s="1" t="s">
        <v>136</v>
      </c>
      <c r="X4279" s="1" t="str">
        <f>IF(W4279="", "", IFERROR(VLOOKUP(W4279, colorList!A:B,2,FALSE),""))</f>
        <v>fekete</v>
      </c>
    </row>
    <row r="4280" spans="1:24" ht="27.75" customHeight="1" x14ac:dyDescent="0.25">
      <c r="A4280" s="1" t="s">
        <v>11871</v>
      </c>
      <c r="B4280" s="1" t="str">
        <f>TRIM(D4280)</f>
        <v>120 cm</v>
      </c>
      <c r="C4280" s="1" t="str">
        <f>IFERROR(VLOOKUP(TRIM(D4280), sizeList!A:B, 2, FALSE), "")</f>
        <v>120 cm</v>
      </c>
      <c r="D4280" s="1" t="s">
        <v>2959</v>
      </c>
      <c r="E4280" s="1" t="str">
        <f>TRIM(F4280)</f>
        <v>Waldhausen díjlovas pálca csúszásmentes markolattal</v>
      </c>
      <c r="F4280" s="1" t="s">
        <v>11865</v>
      </c>
      <c r="G4280" s="1" t="s">
        <v>11872</v>
      </c>
      <c r="H4280" s="1" t="s">
        <v>52</v>
      </c>
      <c r="I4280" s="1" t="s">
        <v>255</v>
      </c>
      <c r="J4280" s="1" t="str">
        <f>TRIM(I4280)</f>
        <v>Lovasfelszerelés</v>
      </c>
      <c r="K4280" s="1" t="s">
        <v>11751</v>
      </c>
      <c r="L4280" s="1" t="str">
        <f>TRIM(K4280)</f>
        <v>Lovaglópálca</v>
      </c>
      <c r="M4280" s="1" t="s">
        <v>11752</v>
      </c>
      <c r="N4280" s="1" t="str">
        <f>TRIM(M4280)</f>
        <v>Díjlovas pálca</v>
      </c>
      <c r="P4280" s="1" t="str">
        <f>TRIM(O4280)</f>
        <v/>
      </c>
      <c r="Q4280" s="18" t="s">
        <v>11867</v>
      </c>
      <c r="R4280" s="8">
        <v>4043969045862</v>
      </c>
      <c r="S4280" s="1">
        <v>9.9499999999999993</v>
      </c>
      <c r="T4280" s="1" t="s">
        <v>26</v>
      </c>
      <c r="U4280" s="1">
        <v>0.1</v>
      </c>
      <c r="V4280" s="1" t="s">
        <v>11868</v>
      </c>
      <c r="W4280" s="1" t="s">
        <v>136</v>
      </c>
      <c r="X4280" s="1" t="str">
        <f>IF(W4280="", "", IFERROR(VLOOKUP(W4280, colorList!A:B,2,FALSE),""))</f>
        <v>fekete</v>
      </c>
    </row>
    <row r="4281" spans="1:24" ht="27.75" customHeight="1" x14ac:dyDescent="0.25">
      <c r="A4281" s="1" t="s">
        <v>11755</v>
      </c>
      <c r="B4281" s="1" t="str">
        <f>TRIM(D4281)</f>
        <v>110 cm</v>
      </c>
      <c r="C4281" s="1" t="str">
        <f>IFERROR(VLOOKUP(TRIM(D4281), sizeList!A:B, 2, FALSE), "")</f>
        <v>110 cm</v>
      </c>
      <c r="D4281" s="1" t="s">
        <v>2997</v>
      </c>
      <c r="E4281" s="1" t="str">
        <f>TRIM(F4281)</f>
        <v>Waldhausen díjlovas pálca gél markolattal</v>
      </c>
      <c r="F4281" s="1" t="s">
        <v>11749</v>
      </c>
      <c r="G4281" s="1" t="s">
        <v>11756</v>
      </c>
      <c r="H4281" s="1" t="s">
        <v>52</v>
      </c>
      <c r="I4281" s="1" t="s">
        <v>255</v>
      </c>
      <c r="J4281" s="1" t="str">
        <f>TRIM(I4281)</f>
        <v>Lovasfelszerelés</v>
      </c>
      <c r="K4281" s="1" t="s">
        <v>11751</v>
      </c>
      <c r="L4281" s="1" t="str">
        <f>TRIM(K4281)</f>
        <v>Lovaglópálca</v>
      </c>
      <c r="M4281" s="1" t="s">
        <v>11752</v>
      </c>
      <c r="N4281" s="1" t="str">
        <f>TRIM(M4281)</f>
        <v>Díjlovas pálca</v>
      </c>
      <c r="P4281" s="1" t="str">
        <f>TRIM(O4281)</f>
        <v/>
      </c>
      <c r="Q4281" s="18" t="s">
        <v>11753</v>
      </c>
      <c r="R4281" s="8">
        <v>4043969336373</v>
      </c>
      <c r="S4281" s="1">
        <v>19.95</v>
      </c>
      <c r="T4281" s="1" t="s">
        <v>26</v>
      </c>
      <c r="U4281" s="1">
        <v>0.1</v>
      </c>
      <c r="V4281" s="1" t="s">
        <v>11754</v>
      </c>
      <c r="W4281" s="1" t="s">
        <v>136</v>
      </c>
      <c r="X4281" s="1" t="str">
        <f>IF(W4281="", "", IFERROR(VLOOKUP(W4281, colorList!A:B,2,FALSE),""))</f>
        <v>fekete</v>
      </c>
    </row>
    <row r="4282" spans="1:24" ht="27.75" customHeight="1" x14ac:dyDescent="0.25">
      <c r="A4282" s="1" t="s">
        <v>11757</v>
      </c>
      <c r="B4282" s="1" t="str">
        <f>TRIM(D4282)</f>
        <v>120 cm</v>
      </c>
      <c r="C4282" s="1" t="str">
        <f>IFERROR(VLOOKUP(TRIM(D4282), sizeList!A:B, 2, FALSE), "")</f>
        <v>120 cm</v>
      </c>
      <c r="D4282" s="1" t="s">
        <v>2959</v>
      </c>
      <c r="E4282" s="1" t="str">
        <f>TRIM(F4282)</f>
        <v>Waldhausen díjlovas pálca gél markolattal</v>
      </c>
      <c r="F4282" s="1" t="s">
        <v>11749</v>
      </c>
      <c r="G4282" s="1" t="s">
        <v>11758</v>
      </c>
      <c r="H4282" s="1" t="s">
        <v>52</v>
      </c>
      <c r="I4282" s="1" t="s">
        <v>255</v>
      </c>
      <c r="J4282" s="1" t="str">
        <f>TRIM(I4282)</f>
        <v>Lovasfelszerelés</v>
      </c>
      <c r="K4282" s="1" t="s">
        <v>11751</v>
      </c>
      <c r="L4282" s="1" t="str">
        <f>TRIM(K4282)</f>
        <v>Lovaglópálca</v>
      </c>
      <c r="M4282" s="1" t="s">
        <v>11752</v>
      </c>
      <c r="N4282" s="1" t="str">
        <f>TRIM(M4282)</f>
        <v>Díjlovas pálca</v>
      </c>
      <c r="P4282" s="1" t="str">
        <f>TRIM(O4282)</f>
        <v/>
      </c>
      <c r="Q4282" s="18" t="s">
        <v>11753</v>
      </c>
      <c r="R4282" s="8">
        <v>4043969336380</v>
      </c>
      <c r="S4282" s="1">
        <v>19.95</v>
      </c>
      <c r="T4282" s="1" t="s">
        <v>26</v>
      </c>
      <c r="U4282" s="1">
        <v>0.1</v>
      </c>
      <c r="V4282" s="1" t="s">
        <v>11754</v>
      </c>
      <c r="W4282" s="1" t="s">
        <v>136</v>
      </c>
      <c r="X4282" s="1" t="str">
        <f>IF(W4282="", "", IFERROR(VLOOKUP(W4282, colorList!A:B,2,FALSE),""))</f>
        <v>fekete</v>
      </c>
    </row>
    <row r="4283" spans="1:24" ht="27.75" customHeight="1" x14ac:dyDescent="0.25">
      <c r="A4283" s="1" t="s">
        <v>11761</v>
      </c>
      <c r="B4283" s="1" t="str">
        <f>TRIM(D4283)</f>
        <v>110 cm</v>
      </c>
      <c r="C4283" s="1" t="str">
        <f>IFERROR(VLOOKUP(TRIM(D4283), sizeList!A:B, 2, FALSE), "")</f>
        <v>110 cm</v>
      </c>
      <c r="D4283" s="1" t="s">
        <v>2997</v>
      </c>
      <c r="E4283" s="1" t="str">
        <f>TRIM(F4283)</f>
        <v>Waldhausen díjlovas pálca gél markolattal</v>
      </c>
      <c r="F4283" s="1" t="s">
        <v>11749</v>
      </c>
      <c r="G4283" s="1" t="s">
        <v>11762</v>
      </c>
      <c r="H4283" s="1" t="s">
        <v>52</v>
      </c>
      <c r="I4283" s="1" t="s">
        <v>255</v>
      </c>
      <c r="J4283" s="1" t="str">
        <f>TRIM(I4283)</f>
        <v>Lovasfelszerelés</v>
      </c>
      <c r="K4283" s="1" t="s">
        <v>11751</v>
      </c>
      <c r="L4283" s="1" t="str">
        <f>TRIM(K4283)</f>
        <v>Lovaglópálca</v>
      </c>
      <c r="M4283" s="1" t="s">
        <v>11752</v>
      </c>
      <c r="N4283" s="1" t="str">
        <f>TRIM(M4283)</f>
        <v>Díjlovas pálca</v>
      </c>
      <c r="P4283" s="1" t="str">
        <f>TRIM(O4283)</f>
        <v/>
      </c>
      <c r="Q4283" s="18" t="s">
        <v>11753</v>
      </c>
      <c r="R4283" s="8">
        <v>4043969336403</v>
      </c>
      <c r="S4283" s="1">
        <v>19.95</v>
      </c>
      <c r="T4283" s="1" t="s">
        <v>26</v>
      </c>
      <c r="U4283" s="1">
        <v>0.1</v>
      </c>
      <c r="V4283" s="1" t="s">
        <v>11754</v>
      </c>
      <c r="W4283" s="1" t="s">
        <v>8526</v>
      </c>
      <c r="X4283" s="1" t="str">
        <f>IF(W4283="", "", IFERROR(VLOOKUP(W4283, colorList!A:B,2,FALSE),""))</f>
        <v>pink</v>
      </c>
    </row>
    <row r="4284" spans="1:24" ht="27.75" customHeight="1" x14ac:dyDescent="0.25">
      <c r="A4284" s="1" t="s">
        <v>11763</v>
      </c>
      <c r="B4284" s="1" t="str">
        <f>TRIM(D4284)</f>
        <v>120 cm</v>
      </c>
      <c r="C4284" s="1" t="str">
        <f>IFERROR(VLOOKUP(TRIM(D4284), sizeList!A:B, 2, FALSE), "")</f>
        <v>120 cm</v>
      </c>
      <c r="D4284" s="1" t="s">
        <v>2959</v>
      </c>
      <c r="E4284" s="1" t="str">
        <f>TRIM(F4284)</f>
        <v>Waldhausen díjlovas pálca gél markolattal</v>
      </c>
      <c r="F4284" s="1" t="s">
        <v>11749</v>
      </c>
      <c r="G4284" s="1" t="s">
        <v>11764</v>
      </c>
      <c r="H4284" s="1" t="s">
        <v>52</v>
      </c>
      <c r="I4284" s="1" t="s">
        <v>255</v>
      </c>
      <c r="J4284" s="1" t="str">
        <f>TRIM(I4284)</f>
        <v>Lovasfelszerelés</v>
      </c>
      <c r="K4284" s="1" t="s">
        <v>11751</v>
      </c>
      <c r="L4284" s="1" t="str">
        <f>TRIM(K4284)</f>
        <v>Lovaglópálca</v>
      </c>
      <c r="M4284" s="1" t="s">
        <v>11752</v>
      </c>
      <c r="N4284" s="1" t="str">
        <f>TRIM(M4284)</f>
        <v>Díjlovas pálca</v>
      </c>
      <c r="P4284" s="1" t="str">
        <f>TRIM(O4284)</f>
        <v/>
      </c>
      <c r="Q4284" s="18" t="s">
        <v>11753</v>
      </c>
      <c r="R4284" s="8">
        <v>4043969336410</v>
      </c>
      <c r="S4284" s="1">
        <v>19.95</v>
      </c>
      <c r="T4284" s="1" t="s">
        <v>26</v>
      </c>
      <c r="U4284" s="1">
        <v>0.1</v>
      </c>
      <c r="V4284" s="1" t="s">
        <v>11754</v>
      </c>
      <c r="W4284" s="1" t="s">
        <v>8526</v>
      </c>
      <c r="X4284" s="1" t="str">
        <f>IF(W4284="", "", IFERROR(VLOOKUP(W4284, colorList!A:B,2,FALSE),""))</f>
        <v>pink</v>
      </c>
    </row>
    <row r="4285" spans="1:24" ht="27.75" customHeight="1" x14ac:dyDescent="0.25">
      <c r="A4285" s="1" t="s">
        <v>11748</v>
      </c>
      <c r="B4285" s="1" t="str">
        <f>TRIM(D4285)</f>
        <v>100 cm</v>
      </c>
      <c r="C4285" s="1" t="str">
        <f>IFERROR(VLOOKUP(TRIM(D4285), sizeList!A:B, 2, FALSE), "")</f>
        <v>100 cm</v>
      </c>
      <c r="D4285" s="1" t="s">
        <v>2988</v>
      </c>
      <c r="E4285" s="1" t="str">
        <f>TRIM(F4285)</f>
        <v>Waldhausen díjlovas pálca gél markolattal</v>
      </c>
      <c r="F4285" s="1" t="s">
        <v>11749</v>
      </c>
      <c r="G4285" s="1" t="s">
        <v>11750</v>
      </c>
      <c r="H4285" s="1" t="s">
        <v>52</v>
      </c>
      <c r="I4285" s="1" t="s">
        <v>255</v>
      </c>
      <c r="J4285" s="1" t="str">
        <f>TRIM(I4285)</f>
        <v>Lovasfelszerelés</v>
      </c>
      <c r="K4285" s="1" t="s">
        <v>11751</v>
      </c>
      <c r="L4285" s="1" t="str">
        <f>TRIM(K4285)</f>
        <v>Lovaglópálca</v>
      </c>
      <c r="M4285" s="1" t="s">
        <v>11752</v>
      </c>
      <c r="N4285" s="1" t="str">
        <f>TRIM(M4285)</f>
        <v>Díjlovas pálca</v>
      </c>
      <c r="P4285" s="1" t="str">
        <f>TRIM(O4285)</f>
        <v/>
      </c>
      <c r="Q4285" s="18" t="s">
        <v>11753</v>
      </c>
      <c r="R4285" s="8">
        <v>4043969367339</v>
      </c>
      <c r="S4285" s="1">
        <v>19.95</v>
      </c>
      <c r="T4285" s="1" t="s">
        <v>26</v>
      </c>
      <c r="U4285" s="1">
        <v>0.1</v>
      </c>
      <c r="V4285" s="1" t="s">
        <v>11754</v>
      </c>
      <c r="W4285" s="1" t="s">
        <v>136</v>
      </c>
      <c r="X4285" s="1" t="str">
        <f>IF(W4285="", "", IFERROR(VLOOKUP(W4285, colorList!A:B,2,FALSE),""))</f>
        <v>fekete</v>
      </c>
    </row>
    <row r="4286" spans="1:24" ht="27.75" customHeight="1" x14ac:dyDescent="0.25">
      <c r="A4286" s="1" t="s">
        <v>11759</v>
      </c>
      <c r="B4286" s="1" t="str">
        <f>TRIM(D4286)</f>
        <v>100 cm</v>
      </c>
      <c r="C4286" s="1" t="str">
        <f>IFERROR(VLOOKUP(TRIM(D4286), sizeList!A:B, 2, FALSE), "")</f>
        <v>100 cm</v>
      </c>
      <c r="D4286" s="1" t="s">
        <v>2988</v>
      </c>
      <c r="E4286" s="1" t="str">
        <f>TRIM(F4286)</f>
        <v>Waldhausen díjlovas pálca gél markolattal</v>
      </c>
      <c r="F4286" s="1" t="s">
        <v>11749</v>
      </c>
      <c r="G4286" s="1" t="s">
        <v>11760</v>
      </c>
      <c r="H4286" s="1" t="s">
        <v>52</v>
      </c>
      <c r="I4286" s="1" t="s">
        <v>255</v>
      </c>
      <c r="J4286" s="1" t="str">
        <f>TRIM(I4286)</f>
        <v>Lovasfelszerelés</v>
      </c>
      <c r="K4286" s="1" t="s">
        <v>11751</v>
      </c>
      <c r="L4286" s="1" t="str">
        <f>TRIM(K4286)</f>
        <v>Lovaglópálca</v>
      </c>
      <c r="M4286" s="1" t="s">
        <v>11752</v>
      </c>
      <c r="N4286" s="1" t="str">
        <f>TRIM(M4286)</f>
        <v>Díjlovas pálca</v>
      </c>
      <c r="P4286" s="1" t="str">
        <f>TRIM(O4286)</f>
        <v/>
      </c>
      <c r="Q4286" s="18" t="s">
        <v>11753</v>
      </c>
      <c r="R4286" s="8">
        <v>4043969384503</v>
      </c>
      <c r="S4286" s="1">
        <v>19.95</v>
      </c>
      <c r="T4286" s="1" t="s">
        <v>26</v>
      </c>
      <c r="U4286" s="1">
        <v>0.1</v>
      </c>
      <c r="V4286" s="1" t="s">
        <v>11754</v>
      </c>
      <c r="W4286" s="1" t="s">
        <v>8526</v>
      </c>
      <c r="X4286" s="1" t="str">
        <f>IF(W4286="", "", IFERROR(VLOOKUP(W4286, colorList!A:B,2,FALSE),""))</f>
        <v>pink</v>
      </c>
    </row>
    <row r="4287" spans="1:24" ht="27.75" customHeight="1" x14ac:dyDescent="0.25">
      <c r="A4287" s="1" t="s">
        <v>11857</v>
      </c>
      <c r="B4287" s="1" t="str">
        <f>TRIM(D4287)</f>
        <v>110 cm</v>
      </c>
      <c r="C4287" s="1" t="str">
        <f>IFERROR(VLOOKUP(TRIM(D4287), sizeList!A:B, 2, FALSE), "")</f>
        <v>110 cm</v>
      </c>
      <c r="D4287" s="1" t="s">
        <v>2997</v>
      </c>
      <c r="E4287" s="1" t="str">
        <f>TRIM(F4287)</f>
        <v>Waldhausen díjlovas pálca velúr markolattal</v>
      </c>
      <c r="F4287" s="1" t="s">
        <v>11858</v>
      </c>
      <c r="G4287" s="1" t="s">
        <v>11859</v>
      </c>
      <c r="H4287" s="1" t="s">
        <v>52</v>
      </c>
      <c r="I4287" s="1" t="s">
        <v>255</v>
      </c>
      <c r="J4287" s="1" t="str">
        <f>TRIM(I4287)</f>
        <v>Lovasfelszerelés</v>
      </c>
      <c r="K4287" s="1" t="s">
        <v>11751</v>
      </c>
      <c r="L4287" s="1" t="str">
        <f>TRIM(K4287)</f>
        <v>Lovaglópálca</v>
      </c>
      <c r="M4287" s="1" t="s">
        <v>11752</v>
      </c>
      <c r="N4287" s="1" t="str">
        <f>TRIM(M4287)</f>
        <v>Díjlovas pálca</v>
      </c>
      <c r="P4287" s="1" t="str">
        <f>TRIM(O4287)</f>
        <v/>
      </c>
      <c r="Q4287" s="18" t="s">
        <v>11860</v>
      </c>
      <c r="R4287" s="8">
        <v>4043969045824</v>
      </c>
      <c r="S4287" s="1">
        <v>12.95</v>
      </c>
      <c r="T4287" s="1" t="s">
        <v>26</v>
      </c>
      <c r="U4287" s="1">
        <v>7.0000000000000007E-2</v>
      </c>
      <c r="V4287" s="1" t="s">
        <v>11861</v>
      </c>
      <c r="W4287" s="1" t="s">
        <v>136</v>
      </c>
      <c r="X4287" s="1" t="str">
        <f>IF(W4287="", "", IFERROR(VLOOKUP(W4287, colorList!A:B,2,FALSE),""))</f>
        <v>fekete</v>
      </c>
    </row>
    <row r="4288" spans="1:24" ht="27.75" customHeight="1" x14ac:dyDescent="0.25">
      <c r="A4288" s="1" t="s">
        <v>11862</v>
      </c>
      <c r="B4288" s="1" t="str">
        <f>TRIM(D4288)</f>
        <v>120 cm</v>
      </c>
      <c r="C4288" s="1" t="str">
        <f>IFERROR(VLOOKUP(TRIM(D4288), sizeList!A:B, 2, FALSE), "")</f>
        <v>120 cm</v>
      </c>
      <c r="D4288" s="1" t="s">
        <v>2959</v>
      </c>
      <c r="E4288" s="1" t="str">
        <f>TRIM(F4288)</f>
        <v>Waldhausen díjlovas pálca velúr markolattal</v>
      </c>
      <c r="F4288" s="1" t="s">
        <v>11858</v>
      </c>
      <c r="G4288" s="1" t="s">
        <v>11863</v>
      </c>
      <c r="H4288" s="1" t="s">
        <v>52</v>
      </c>
      <c r="I4288" s="1" t="s">
        <v>255</v>
      </c>
      <c r="J4288" s="1" t="str">
        <f>TRIM(I4288)</f>
        <v>Lovasfelszerelés</v>
      </c>
      <c r="K4288" s="1" t="s">
        <v>11751</v>
      </c>
      <c r="L4288" s="1" t="str">
        <f>TRIM(K4288)</f>
        <v>Lovaglópálca</v>
      </c>
      <c r="M4288" s="1" t="s">
        <v>11752</v>
      </c>
      <c r="N4288" s="1" t="str">
        <f>TRIM(M4288)</f>
        <v>Díjlovas pálca</v>
      </c>
      <c r="P4288" s="1" t="str">
        <f>TRIM(O4288)</f>
        <v/>
      </c>
      <c r="Q4288" s="18" t="s">
        <v>11860</v>
      </c>
      <c r="R4288" s="8">
        <v>4043969176665</v>
      </c>
      <c r="S4288" s="1">
        <v>12.95</v>
      </c>
      <c r="T4288" s="1" t="s">
        <v>26</v>
      </c>
      <c r="U4288" s="1">
        <v>0.09</v>
      </c>
      <c r="V4288" s="1" t="s">
        <v>11861</v>
      </c>
      <c r="W4288" s="1" t="s">
        <v>136</v>
      </c>
      <c r="X4288" s="1" t="str">
        <f>IF(W4288="", "", IFERROR(VLOOKUP(W4288, colorList!A:B,2,FALSE),""))</f>
        <v>fekete</v>
      </c>
    </row>
    <row r="4289" spans="1:24" ht="27.75" customHeight="1" x14ac:dyDescent="0.25">
      <c r="A4289" s="1">
        <v>175003</v>
      </c>
      <c r="B4289" s="1" t="str">
        <f>TRIM(D4289)</f>
        <v/>
      </c>
      <c r="C4289" s="1" t="str">
        <f>IFERROR(VLOOKUP(D4289, sizeList!A:B, 2, FALSE), "")</f>
        <v/>
      </c>
      <c r="E4289" s="1" t="str">
        <f>TRIM(F4289)</f>
        <v>Waldhausen díjszalag</v>
      </c>
      <c r="F4289" s="1" t="s">
        <v>12275</v>
      </c>
      <c r="G4289" s="1" t="s">
        <v>12279</v>
      </c>
      <c r="H4289" s="1" t="s">
        <v>52</v>
      </c>
      <c r="I4289" s="1" t="s">
        <v>23</v>
      </c>
      <c r="J4289" s="1" t="str">
        <f>TRIM(I4289)</f>
        <v>Lófelszerelés</v>
      </c>
      <c r="K4289" s="1" t="s">
        <v>12272</v>
      </c>
      <c r="L4289" s="1" t="str">
        <f>TRIM(K4289)</f>
        <v>Versenyfelszerelés</v>
      </c>
      <c r="N4289" s="1" t="str">
        <f>TRIM(M4289)</f>
        <v/>
      </c>
      <c r="P4289" s="1" t="str">
        <f>TRIM(O4289)</f>
        <v/>
      </c>
      <c r="Q4289" s="18" t="s">
        <v>12277</v>
      </c>
      <c r="R4289" s="8">
        <v>4031409000014</v>
      </c>
      <c r="S4289" s="1">
        <v>3.95</v>
      </c>
      <c r="T4289" s="1" t="s">
        <v>26</v>
      </c>
      <c r="U4289" s="1">
        <v>0.2</v>
      </c>
      <c r="V4289" s="1" t="s">
        <v>12278</v>
      </c>
      <c r="W4289" s="1" t="s">
        <v>12280</v>
      </c>
      <c r="X4289" s="1" t="str">
        <f>IF(W4289="", "", IFERROR(VLOOKUP(W4289, colorList!A:B,2,FALSE),""))</f>
        <v>arany</v>
      </c>
    </row>
    <row r="4290" spans="1:24" ht="27.75" customHeight="1" x14ac:dyDescent="0.25">
      <c r="A4290" s="1">
        <v>175010</v>
      </c>
      <c r="B4290" s="1" t="str">
        <f>TRIM(D4290)</f>
        <v/>
      </c>
      <c r="C4290" s="1" t="str">
        <f>IFERROR(VLOOKUP(D4290, sizeList!A:B, 2, FALSE), "")</f>
        <v/>
      </c>
      <c r="E4290" s="1" t="str">
        <f>TRIM(F4290)</f>
        <v>Waldhausen díjszalag</v>
      </c>
      <c r="F4290" s="1" t="s">
        <v>12275</v>
      </c>
      <c r="G4290" s="1" t="s">
        <v>12286</v>
      </c>
      <c r="H4290" s="1" t="s">
        <v>52</v>
      </c>
      <c r="I4290" s="1" t="s">
        <v>23</v>
      </c>
      <c r="J4290" s="1" t="str">
        <f>TRIM(I4290)</f>
        <v>Lófelszerelés</v>
      </c>
      <c r="K4290" s="1" t="s">
        <v>12272</v>
      </c>
      <c r="L4290" s="1" t="str">
        <f>TRIM(K4290)</f>
        <v>Versenyfelszerelés</v>
      </c>
      <c r="N4290" s="1" t="str">
        <f>TRIM(M4290)</f>
        <v/>
      </c>
      <c r="P4290" s="1" t="str">
        <f>TRIM(O4290)</f>
        <v/>
      </c>
      <c r="Q4290" s="18" t="s">
        <v>12277</v>
      </c>
      <c r="R4290" s="8">
        <v>4031409000021</v>
      </c>
      <c r="S4290" s="1">
        <v>3.95</v>
      </c>
      <c r="T4290" s="1" t="s">
        <v>26</v>
      </c>
      <c r="U4290" s="1">
        <v>0.2</v>
      </c>
      <c r="V4290" s="1" t="s">
        <v>12278</v>
      </c>
      <c r="W4290" s="1" t="s">
        <v>3651</v>
      </c>
      <c r="X4290" s="1" t="str">
        <f>IF(W4290="", "", IFERROR(VLOOKUP(W4290, colorList!A:B,2,FALSE),""))</f>
        <v>ezüst</v>
      </c>
    </row>
    <row r="4291" spans="1:24" ht="27.75" customHeight="1" x14ac:dyDescent="0.25">
      <c r="A4291" s="1">
        <v>175002</v>
      </c>
      <c r="B4291" s="1" t="str">
        <f>TRIM(D4291)</f>
        <v/>
      </c>
      <c r="C4291" s="1" t="str">
        <f>IFERROR(VLOOKUP(D4291, sizeList!A:B, 2, FALSE), "")</f>
        <v/>
      </c>
      <c r="E4291" s="1" t="str">
        <f>TRIM(F4291)</f>
        <v>Waldhausen díjszalag</v>
      </c>
      <c r="F4291" s="1" t="s">
        <v>12275</v>
      </c>
      <c r="G4291" s="1" t="s">
        <v>12276</v>
      </c>
      <c r="H4291" s="1" t="s">
        <v>52</v>
      </c>
      <c r="I4291" s="1" t="s">
        <v>23</v>
      </c>
      <c r="J4291" s="1" t="str">
        <f>TRIM(I4291)</f>
        <v>Lófelszerelés</v>
      </c>
      <c r="K4291" s="1" t="s">
        <v>12272</v>
      </c>
      <c r="L4291" s="1" t="str">
        <f>TRIM(K4291)</f>
        <v>Versenyfelszerelés</v>
      </c>
      <c r="N4291" s="1" t="str">
        <f>TRIM(M4291)</f>
        <v/>
      </c>
      <c r="P4291" s="1" t="str">
        <f>TRIM(O4291)</f>
        <v/>
      </c>
      <c r="Q4291" s="18" t="s">
        <v>12277</v>
      </c>
      <c r="R4291" s="8">
        <v>4031409000038</v>
      </c>
      <c r="S4291" s="1">
        <v>3.95</v>
      </c>
      <c r="T4291" s="1" t="s">
        <v>26</v>
      </c>
      <c r="U4291" s="1">
        <v>0.2</v>
      </c>
      <c r="V4291" s="1" t="s">
        <v>12278</v>
      </c>
      <c r="W4291" s="1" t="s">
        <v>210</v>
      </c>
      <c r="X4291" s="1" t="str">
        <f>IF(W4291="", "", IFERROR(VLOOKUP(W4291, colorList!A:B,2,FALSE),""))</f>
        <v>fehér</v>
      </c>
    </row>
    <row r="4292" spans="1:24" ht="27.75" customHeight="1" x14ac:dyDescent="0.25">
      <c r="A4292" s="1">
        <v>175005</v>
      </c>
      <c r="B4292" s="1" t="str">
        <f>TRIM(D4292)</f>
        <v/>
      </c>
      <c r="C4292" s="1" t="str">
        <f>IFERROR(VLOOKUP(D4292, sizeList!A:B, 2, FALSE), "")</f>
        <v/>
      </c>
      <c r="E4292" s="1" t="str">
        <f>TRIM(F4292)</f>
        <v>Waldhausen díjszalag</v>
      </c>
      <c r="F4292" s="1" t="s">
        <v>12275</v>
      </c>
      <c r="G4292" s="1" t="s">
        <v>12283</v>
      </c>
      <c r="H4292" s="1" t="s">
        <v>52</v>
      </c>
      <c r="I4292" s="1" t="s">
        <v>23</v>
      </c>
      <c r="J4292" s="1" t="str">
        <f>TRIM(I4292)</f>
        <v>Lófelszerelés</v>
      </c>
      <c r="K4292" s="1" t="s">
        <v>12272</v>
      </c>
      <c r="L4292" s="1" t="str">
        <f>TRIM(K4292)</f>
        <v>Versenyfelszerelés</v>
      </c>
      <c r="N4292" s="1" t="str">
        <f>TRIM(M4292)</f>
        <v/>
      </c>
      <c r="P4292" s="1" t="str">
        <f>TRIM(O4292)</f>
        <v/>
      </c>
      <c r="Q4292" s="18" t="s">
        <v>12277</v>
      </c>
      <c r="R4292" s="8">
        <v>4031409000045</v>
      </c>
      <c r="S4292" s="1">
        <v>3.95</v>
      </c>
      <c r="T4292" s="1" t="s">
        <v>26</v>
      </c>
      <c r="U4292" s="1">
        <v>0.2</v>
      </c>
      <c r="V4292" s="1" t="s">
        <v>12278</v>
      </c>
      <c r="W4292" s="1" t="s">
        <v>68</v>
      </c>
      <c r="X4292" s="1" t="str">
        <f>IF(W4292="", "", IFERROR(VLOOKUP(W4292, colorList!A:B,2,FALSE),""))</f>
        <v>kék</v>
      </c>
    </row>
    <row r="4293" spans="1:24" ht="27.75" customHeight="1" x14ac:dyDescent="0.25">
      <c r="A4293" s="1">
        <v>175004</v>
      </c>
      <c r="B4293" s="1" t="str">
        <f>TRIM(D4293)</f>
        <v/>
      </c>
      <c r="C4293" s="1" t="str">
        <f>IFERROR(VLOOKUP(D4293, sizeList!A:B, 2, FALSE), "")</f>
        <v/>
      </c>
      <c r="E4293" s="1" t="str">
        <f>TRIM(F4293)</f>
        <v>Waldhausen díjszalag</v>
      </c>
      <c r="F4293" s="1" t="s">
        <v>12275</v>
      </c>
      <c r="G4293" s="1" t="s">
        <v>12282</v>
      </c>
      <c r="H4293" s="1" t="s">
        <v>52</v>
      </c>
      <c r="I4293" s="1" t="s">
        <v>23</v>
      </c>
      <c r="J4293" s="1" t="str">
        <f>TRIM(I4293)</f>
        <v>Lófelszerelés</v>
      </c>
      <c r="K4293" s="1" t="s">
        <v>12272</v>
      </c>
      <c r="L4293" s="1" t="str">
        <f>TRIM(K4293)</f>
        <v>Versenyfelszerelés</v>
      </c>
      <c r="N4293" s="1" t="str">
        <f>TRIM(M4293)</f>
        <v/>
      </c>
      <c r="P4293" s="1" t="str">
        <f>TRIM(O4293)</f>
        <v/>
      </c>
      <c r="Q4293" s="18" t="s">
        <v>12277</v>
      </c>
      <c r="R4293" s="8">
        <v>4031409000052</v>
      </c>
      <c r="S4293" s="1">
        <v>3.95</v>
      </c>
      <c r="T4293" s="1" t="s">
        <v>26</v>
      </c>
      <c r="U4293" s="1">
        <v>0.2</v>
      </c>
      <c r="V4293" s="1" t="s">
        <v>12278</v>
      </c>
      <c r="W4293" s="1" t="s">
        <v>6190</v>
      </c>
      <c r="X4293" s="1" t="str">
        <f>IF(W4293="", "", IFERROR(VLOOKUP(W4293, colorList!A:B,2,FALSE),""))</f>
        <v>vörös</v>
      </c>
    </row>
    <row r="4294" spans="1:24" ht="27.75" customHeight="1" x14ac:dyDescent="0.25">
      <c r="A4294" s="1">
        <v>175006</v>
      </c>
      <c r="B4294" s="1" t="str">
        <f>TRIM(D4294)</f>
        <v/>
      </c>
      <c r="C4294" s="1" t="str">
        <f>IFERROR(VLOOKUP(D4294, sizeList!A:B, 2, FALSE), "")</f>
        <v/>
      </c>
      <c r="E4294" s="1" t="str">
        <f>TRIM(F4294)</f>
        <v>Waldhausen díjszalag</v>
      </c>
      <c r="F4294" s="1" t="s">
        <v>12275</v>
      </c>
      <c r="G4294" s="1" t="s">
        <v>12284</v>
      </c>
      <c r="H4294" s="1" t="s">
        <v>52</v>
      </c>
      <c r="I4294" s="1" t="s">
        <v>23</v>
      </c>
      <c r="J4294" s="1" t="str">
        <f>TRIM(I4294)</f>
        <v>Lófelszerelés</v>
      </c>
      <c r="K4294" s="1" t="s">
        <v>12272</v>
      </c>
      <c r="L4294" s="1" t="str">
        <f>TRIM(K4294)</f>
        <v>Versenyfelszerelés</v>
      </c>
      <c r="N4294" s="1" t="str">
        <f>TRIM(M4294)</f>
        <v/>
      </c>
      <c r="P4294" s="1" t="str">
        <f>TRIM(O4294)</f>
        <v/>
      </c>
      <c r="Q4294" s="18" t="s">
        <v>12277</v>
      </c>
      <c r="R4294" s="8">
        <v>4031409000069</v>
      </c>
      <c r="S4294" s="1">
        <v>3.95</v>
      </c>
      <c r="T4294" s="1" t="s">
        <v>26</v>
      </c>
      <c r="U4294" s="1">
        <v>0.2</v>
      </c>
      <c r="V4294" s="1" t="s">
        <v>12278</v>
      </c>
      <c r="W4294" s="1" t="s">
        <v>3969</v>
      </c>
      <c r="X4294" s="1" t="str">
        <f>IF(W4294="", "", IFERROR(VLOOKUP(W4294, colorList!A:B,2,FALSE),""))</f>
        <v>zöld</v>
      </c>
    </row>
    <row r="4295" spans="1:24" ht="27.75" customHeight="1" x14ac:dyDescent="0.25">
      <c r="A4295" s="1">
        <v>175007</v>
      </c>
      <c r="B4295" s="1" t="str">
        <f>TRIM(D4295)</f>
        <v/>
      </c>
      <c r="C4295" s="1" t="str">
        <f>IFERROR(VLOOKUP(D4295, sizeList!A:B, 2, FALSE), "")</f>
        <v/>
      </c>
      <c r="E4295" s="1" t="str">
        <f>TRIM(F4295)</f>
        <v>Waldhausen díjszalag</v>
      </c>
      <c r="F4295" s="1" t="s">
        <v>12275</v>
      </c>
      <c r="G4295" s="1" t="s">
        <v>12285</v>
      </c>
      <c r="H4295" s="1" t="s">
        <v>52</v>
      </c>
      <c r="I4295" s="1" t="s">
        <v>23</v>
      </c>
      <c r="J4295" s="1" t="str">
        <f>TRIM(I4295)</f>
        <v>Lófelszerelés</v>
      </c>
      <c r="K4295" s="1" t="s">
        <v>12272</v>
      </c>
      <c r="L4295" s="1" t="str">
        <f>TRIM(K4295)</f>
        <v>Versenyfelszerelés</v>
      </c>
      <c r="N4295" s="1" t="str">
        <f>TRIM(M4295)</f>
        <v/>
      </c>
      <c r="P4295" s="1" t="str">
        <f>TRIM(O4295)</f>
        <v/>
      </c>
      <c r="Q4295" s="18" t="s">
        <v>12277</v>
      </c>
      <c r="R4295" s="8">
        <v>4031409000076</v>
      </c>
      <c r="S4295" s="1">
        <v>3.95</v>
      </c>
      <c r="T4295" s="1" t="s">
        <v>26</v>
      </c>
      <c r="U4295" s="1">
        <v>0.2</v>
      </c>
      <c r="V4295" s="1" t="s">
        <v>12278</v>
      </c>
      <c r="W4295" s="1" t="s">
        <v>490</v>
      </c>
      <c r="X4295" s="1" t="str">
        <f>IF(W4295="", "", IFERROR(VLOOKUP(W4295, colorList!A:B,2,FALSE),""))</f>
        <v>barna</v>
      </c>
    </row>
    <row r="4296" spans="1:24" ht="27.75" customHeight="1" x14ac:dyDescent="0.25">
      <c r="A4296" s="1">
        <v>611912</v>
      </c>
      <c r="B4296" s="1" t="str">
        <f>TRIM(D4296)</f>
        <v/>
      </c>
      <c r="C4296" s="1" t="str">
        <f>IFERROR(VLOOKUP(D4296, sizeList!A:B, 2, FALSE), "")</f>
        <v/>
      </c>
      <c r="E4296" s="1" t="str">
        <f>TRIM(F4296)</f>
        <v>Waldhausen D-karikás karabiner</v>
      </c>
      <c r="F4296" s="1" t="s">
        <v>6680</v>
      </c>
      <c r="G4296" s="1" t="s">
        <v>6681</v>
      </c>
      <c r="H4296" s="1" t="s">
        <v>52</v>
      </c>
      <c r="I4296" s="1" t="s">
        <v>23</v>
      </c>
      <c r="J4296" s="1" t="str">
        <f>TRIM(I4296)</f>
        <v>Lófelszerelés</v>
      </c>
      <c r="K4296" s="1" t="s">
        <v>6158</v>
      </c>
      <c r="L4296" s="1" t="str">
        <f>TRIM(K4296)</f>
        <v>Kötőfék és vezetőszár</v>
      </c>
      <c r="M4296" s="1" t="s">
        <v>6669</v>
      </c>
      <c r="N4296" s="1" t="str">
        <f>TRIM(M4296)</f>
        <v>Kötőfék és vezetőszár kiegészítők</v>
      </c>
      <c r="P4296" s="1" t="str">
        <f>TRIM(O4296)</f>
        <v/>
      </c>
      <c r="Q4296" s="18" t="s">
        <v>6682</v>
      </c>
      <c r="R4296" s="8">
        <v>4057962168695</v>
      </c>
      <c r="S4296" s="1">
        <v>4.95</v>
      </c>
      <c r="T4296" s="1" t="s">
        <v>26</v>
      </c>
      <c r="U4296" s="1">
        <v>0.11</v>
      </c>
      <c r="V4296" s="1" t="s">
        <v>6681</v>
      </c>
      <c r="X4296" s="1" t="str">
        <f>IF(W4296="", "", IFERROR(VLOOKUP(W4296, colorList!A:B,2,FALSE),""))</f>
        <v/>
      </c>
    </row>
    <row r="4297" spans="1:24" ht="27.75" customHeight="1" x14ac:dyDescent="0.25">
      <c r="A4297" s="1" t="s">
        <v>2177</v>
      </c>
      <c r="B4297" s="1" t="str">
        <f>TRIM(D4297)</f>
        <v>18 cm</v>
      </c>
      <c r="C4297" s="1" t="str">
        <f>IFERROR(VLOOKUP(TRIM(D4297), sizeList!A:B, 2, FALSE), "")</f>
        <v>18 cm</v>
      </c>
      <c r="D4297" s="1" t="s">
        <v>2169</v>
      </c>
      <c r="E4297" s="1" t="str">
        <f>TRIM(F4297)</f>
        <v>Waldhausen dupla karikás szakál futószárazáshoz 18 cm</v>
      </c>
      <c r="F4297" s="1" t="s">
        <v>2178</v>
      </c>
      <c r="G4297" s="1" t="s">
        <v>2179</v>
      </c>
      <c r="H4297" s="1" t="s">
        <v>52</v>
      </c>
      <c r="I4297" s="1" t="s">
        <v>23</v>
      </c>
      <c r="J4297" s="1" t="str">
        <f>TRIM(I4297)</f>
        <v>Lófelszerelés</v>
      </c>
      <c r="K4297" s="1" t="s">
        <v>2145</v>
      </c>
      <c r="L4297" s="1" t="str">
        <f>TRIM(K4297)</f>
        <v>Futószárazás, lókiképzés</v>
      </c>
      <c r="M4297" s="1" t="s">
        <v>2166</v>
      </c>
      <c r="N4297" s="1" t="str">
        <f>TRIM(M4297)</f>
        <v>Futószárazás, lókiképzés egyéb kiegészítők</v>
      </c>
      <c r="P4297" s="1" t="str">
        <f>TRIM(O4297)</f>
        <v/>
      </c>
      <c r="Q4297" s="18" t="s">
        <v>2180</v>
      </c>
      <c r="R4297" s="8">
        <v>4043969314364</v>
      </c>
      <c r="S4297" s="1">
        <v>6.95</v>
      </c>
      <c r="T4297" s="1" t="s">
        <v>26</v>
      </c>
      <c r="U4297" s="1">
        <v>0.14000000000000001</v>
      </c>
      <c r="V4297" s="1" t="s">
        <v>2181</v>
      </c>
      <c r="W4297" s="1" t="s">
        <v>136</v>
      </c>
      <c r="X4297" s="1" t="str">
        <f>IF(W4297="", "", IFERROR(VLOOKUP(W4297, colorList!A:B,2,FALSE),""))</f>
        <v>fekete</v>
      </c>
    </row>
    <row r="4298" spans="1:24" ht="27.75" customHeight="1" x14ac:dyDescent="0.25">
      <c r="A4298" s="1" t="s">
        <v>2182</v>
      </c>
      <c r="B4298" s="1" t="str">
        <f>TRIM(D4298)</f>
        <v>25 cm</v>
      </c>
      <c r="C4298" s="1" t="str">
        <f>IFERROR(VLOOKUP(TRIM(D4298), sizeList!A:B, 2, FALSE), "")</f>
        <v>25 cm</v>
      </c>
      <c r="D4298" s="1" t="s">
        <v>2174</v>
      </c>
      <c r="E4298" s="1" t="str">
        <f>TRIM(F4298)</f>
        <v>Waldhausen dupla karikás szakál futószárazáshoz 25 cm</v>
      </c>
      <c r="F4298" s="1" t="s">
        <v>2183</v>
      </c>
      <c r="G4298" s="1" t="s">
        <v>2184</v>
      </c>
      <c r="H4298" s="1" t="s">
        <v>52</v>
      </c>
      <c r="I4298" s="1" t="s">
        <v>23</v>
      </c>
      <c r="J4298" s="1" t="str">
        <f>TRIM(I4298)</f>
        <v>Lófelszerelés</v>
      </c>
      <c r="K4298" s="1" t="s">
        <v>2145</v>
      </c>
      <c r="L4298" s="1" t="str">
        <f>TRIM(K4298)</f>
        <v>Futószárazás, lókiképzés</v>
      </c>
      <c r="M4298" s="1" t="s">
        <v>2166</v>
      </c>
      <c r="N4298" s="1" t="str">
        <f>TRIM(M4298)</f>
        <v>Futószárazás, lókiképzés egyéb kiegészítők</v>
      </c>
      <c r="P4298" s="1" t="str">
        <f>TRIM(O4298)</f>
        <v/>
      </c>
      <c r="Q4298" s="18" t="s">
        <v>2180</v>
      </c>
      <c r="R4298" s="8">
        <v>4043969314371</v>
      </c>
      <c r="S4298" s="1">
        <v>6.95</v>
      </c>
      <c r="T4298" s="1" t="s">
        <v>26</v>
      </c>
      <c r="U4298" s="1">
        <v>0.14000000000000001</v>
      </c>
      <c r="V4298" s="1" t="s">
        <v>2181</v>
      </c>
      <c r="W4298" s="1" t="s">
        <v>136</v>
      </c>
      <c r="X4298" s="1" t="str">
        <f>IF(W4298="", "", IFERROR(VLOOKUP(W4298, colorList!A:B,2,FALSE),""))</f>
        <v>fekete</v>
      </c>
    </row>
    <row r="4299" spans="1:24" ht="27.75" customHeight="1" x14ac:dyDescent="0.25">
      <c r="A4299" s="1" t="s">
        <v>8912</v>
      </c>
      <c r="B4299" s="1" t="str">
        <f>TRIM(D4299)</f>
        <v>16 m</v>
      </c>
      <c r="C4299" s="1" t="str">
        <f>IFERROR(VLOOKUP(TRIM(D4299), sizeList!A:B, 2, FALSE), "")</f>
        <v>16 m</v>
      </c>
      <c r="D4299" s="1" t="s">
        <v>5741</v>
      </c>
      <c r="E4299" s="1" t="str">
        <f>TRIM(F4299)</f>
        <v>Waldhausen dupla segédszár</v>
      </c>
      <c r="F4299" s="1" t="s">
        <v>5742</v>
      </c>
      <c r="G4299" s="1" t="s">
        <v>5743</v>
      </c>
      <c r="H4299" s="1" t="s">
        <v>52</v>
      </c>
      <c r="I4299" s="1" t="s">
        <v>23</v>
      </c>
      <c r="J4299" s="1" t="str">
        <f>TRIM(I4299)</f>
        <v>Lófelszerelés</v>
      </c>
      <c r="K4299" s="1" t="s">
        <v>2145</v>
      </c>
      <c r="L4299" s="1" t="str">
        <f>TRIM(K4299)</f>
        <v>Futószárazás, lókiképzés</v>
      </c>
      <c r="M4299" s="1" t="s">
        <v>5737</v>
      </c>
      <c r="N4299" s="1" t="str">
        <f>TRIM(M4299)</f>
        <v>Kikötő, segédszár</v>
      </c>
      <c r="P4299" s="1" t="str">
        <f>TRIM(O4299)</f>
        <v/>
      </c>
      <c r="Q4299" s="18" t="s">
        <v>5744</v>
      </c>
      <c r="R4299" s="8">
        <v>4043969007143</v>
      </c>
      <c r="S4299" s="1">
        <v>32.950000000000003</v>
      </c>
      <c r="T4299" s="1" t="s">
        <v>26</v>
      </c>
      <c r="U4299" s="1">
        <v>0.80100000000000005</v>
      </c>
      <c r="V4299" s="1" t="s">
        <v>5745</v>
      </c>
      <c r="W4299" s="1" t="s">
        <v>136</v>
      </c>
      <c r="X4299" s="1" t="str">
        <f>IF(W4299="", "", IFERROR(VLOOKUP(W4299, colorList!A:B,2,FALSE),""))</f>
        <v>fekete</v>
      </c>
    </row>
    <row r="4300" spans="1:24" ht="27.75" customHeight="1" x14ac:dyDescent="0.25">
      <c r="A4300" s="1" t="s">
        <v>8913</v>
      </c>
      <c r="B4300" s="1" t="str">
        <f>TRIM(D4300)</f>
        <v>18 m</v>
      </c>
      <c r="C4300" s="1" t="str">
        <f>IFERROR(VLOOKUP(TRIM(D4300), sizeList!A:B, 2, FALSE), "")</f>
        <v>18 m</v>
      </c>
      <c r="D4300" s="1" t="s">
        <v>5747</v>
      </c>
      <c r="E4300" s="1" t="str">
        <f>TRIM(F4300)</f>
        <v>Waldhausen dupla segédszár</v>
      </c>
      <c r="F4300" s="1" t="s">
        <v>5742</v>
      </c>
      <c r="G4300" s="1" t="s">
        <v>5748</v>
      </c>
      <c r="H4300" s="1" t="s">
        <v>52</v>
      </c>
      <c r="I4300" s="1" t="s">
        <v>23</v>
      </c>
      <c r="J4300" s="1" t="str">
        <f>TRIM(I4300)</f>
        <v>Lófelszerelés</v>
      </c>
      <c r="K4300" s="1" t="s">
        <v>2145</v>
      </c>
      <c r="L4300" s="1" t="str">
        <f>TRIM(K4300)</f>
        <v>Futószárazás, lókiképzés</v>
      </c>
      <c r="M4300" s="1" t="s">
        <v>5737</v>
      </c>
      <c r="N4300" s="1" t="str">
        <f>TRIM(M4300)</f>
        <v>Kikötő, segédszár</v>
      </c>
      <c r="P4300" s="1" t="str">
        <f>TRIM(O4300)</f>
        <v/>
      </c>
      <c r="Q4300" s="18" t="s">
        <v>5744</v>
      </c>
      <c r="R4300" s="8">
        <v>4043969007358</v>
      </c>
      <c r="S4300" s="1">
        <v>32.950000000000003</v>
      </c>
      <c r="T4300" s="1" t="s">
        <v>26</v>
      </c>
      <c r="U4300" s="1">
        <v>0.86099999999999999</v>
      </c>
      <c r="V4300" s="1" t="s">
        <v>5745</v>
      </c>
      <c r="W4300" s="1" t="s">
        <v>136</v>
      </c>
      <c r="X4300" s="1" t="str">
        <f>IF(W4300="", "", IFERROR(VLOOKUP(W4300, colorList!A:B,2,FALSE),""))</f>
        <v>fekete</v>
      </c>
    </row>
    <row r="4301" spans="1:24" ht="27.75" customHeight="1" x14ac:dyDescent="0.25">
      <c r="A4301" s="1">
        <v>3828401</v>
      </c>
      <c r="B4301" s="1" t="str">
        <f>TRIM(D4301)</f>
        <v/>
      </c>
      <c r="C4301" s="1" t="str">
        <f>IFERROR(VLOOKUP(D4301, sizeList!A:B, 2, FALSE), "")</f>
        <v/>
      </c>
      <c r="E4301" s="1" t="str">
        <f>TRIM(F4301)</f>
        <v>Waldhausen dupla sörénykefe zselés markolattal</v>
      </c>
      <c r="F4301" s="1" t="s">
        <v>13799</v>
      </c>
      <c r="G4301" s="1" t="s">
        <v>13800</v>
      </c>
      <c r="H4301" s="1" t="s">
        <v>52</v>
      </c>
      <c r="I4301" s="1" t="s">
        <v>23</v>
      </c>
      <c r="J4301" s="1" t="str">
        <f>TRIM(I4301)</f>
        <v>Lófelszerelés</v>
      </c>
      <c r="K4301" s="1" t="s">
        <v>12084</v>
      </c>
      <c r="L4301" s="1" t="str">
        <f>TRIM(K4301)</f>
        <v>Lóápoló eszközök</v>
      </c>
      <c r="N4301" s="1" t="str">
        <f>TRIM(M4301)</f>
        <v/>
      </c>
      <c r="P4301" s="1" t="str">
        <f>TRIM(O4301)</f>
        <v/>
      </c>
      <c r="Q4301" s="18" t="s">
        <v>13801</v>
      </c>
      <c r="R4301" s="8">
        <v>4057962023888</v>
      </c>
      <c r="S4301" s="1">
        <v>12.95</v>
      </c>
      <c r="T4301" s="1" t="s">
        <v>26</v>
      </c>
      <c r="U4301" s="1">
        <v>0.1</v>
      </c>
      <c r="V4301" s="1" t="s">
        <v>13802</v>
      </c>
      <c r="W4301" s="1" t="s">
        <v>136</v>
      </c>
      <c r="X4301" s="1" t="str">
        <f>IF(W4301="", "", IFERROR(VLOOKUP(W4301, colorList!A:B,2,FALSE),""))</f>
        <v>fekete</v>
      </c>
    </row>
    <row r="4302" spans="1:24" ht="27.75" customHeight="1" x14ac:dyDescent="0.25">
      <c r="A4302" s="1">
        <v>3828432</v>
      </c>
      <c r="B4302" s="1" t="str">
        <f>TRIM(D4302)</f>
        <v/>
      </c>
      <c r="C4302" s="1" t="str">
        <f>IFERROR(VLOOKUP(D4302, sizeList!A:B, 2, FALSE), "")</f>
        <v/>
      </c>
      <c r="E4302" s="1" t="str">
        <f>TRIM(F4302)</f>
        <v>Waldhausen dupla sörénykefe zselés markolattal</v>
      </c>
      <c r="F4302" s="1" t="s">
        <v>13799</v>
      </c>
      <c r="G4302" s="1" t="s">
        <v>13804</v>
      </c>
      <c r="H4302" s="1" t="s">
        <v>52</v>
      </c>
      <c r="I4302" s="1" t="s">
        <v>23</v>
      </c>
      <c r="J4302" s="1" t="str">
        <f>TRIM(I4302)</f>
        <v>Lófelszerelés</v>
      </c>
      <c r="K4302" s="1" t="s">
        <v>12084</v>
      </c>
      <c r="L4302" s="1" t="str">
        <f>TRIM(K4302)</f>
        <v>Lóápoló eszközök</v>
      </c>
      <c r="N4302" s="1" t="str">
        <f>TRIM(M4302)</f>
        <v/>
      </c>
      <c r="P4302" s="1" t="str">
        <f>TRIM(O4302)</f>
        <v/>
      </c>
      <c r="Q4302" s="18" t="s">
        <v>13801</v>
      </c>
      <c r="R4302" s="8">
        <v>4057962093904</v>
      </c>
      <c r="S4302" s="1">
        <v>12.95</v>
      </c>
      <c r="T4302" s="1" t="s">
        <v>26</v>
      </c>
      <c r="U4302" s="1">
        <v>0.2</v>
      </c>
      <c r="V4302" s="1" t="s">
        <v>13802</v>
      </c>
      <c r="W4302" s="1" t="s">
        <v>11927</v>
      </c>
      <c r="X4302" s="1" t="str">
        <f>IF(W4302="", "", IFERROR(VLOOKUP(W4302, colorList!A:B,2,FALSE),""))</f>
        <v>linnea rosa</v>
      </c>
    </row>
    <row r="4303" spans="1:24" ht="27.75" customHeight="1" x14ac:dyDescent="0.25">
      <c r="A4303" s="1">
        <v>3828400</v>
      </c>
      <c r="B4303" s="1" t="str">
        <f>TRIM(D4303)</f>
        <v/>
      </c>
      <c r="C4303" s="1" t="str">
        <f>IFERROR(VLOOKUP(D4303, sizeList!A:B, 2, FALSE), "")</f>
        <v/>
      </c>
      <c r="E4303" s="1" t="str">
        <f>TRIM(F4303)</f>
        <v>Waldhausen dupla sörénykefe zselés markolattal</v>
      </c>
      <c r="F4303" s="1" t="s">
        <v>13799</v>
      </c>
      <c r="G4303" s="1" t="s">
        <v>13803</v>
      </c>
      <c r="H4303" s="1" t="s">
        <v>52</v>
      </c>
      <c r="I4303" s="1" t="s">
        <v>23</v>
      </c>
      <c r="J4303" s="1" t="str">
        <f>TRIM(I4303)</f>
        <v>Lófelszerelés</v>
      </c>
      <c r="K4303" s="1" t="s">
        <v>12084</v>
      </c>
      <c r="L4303" s="1" t="str">
        <f>TRIM(K4303)</f>
        <v>Lóápoló eszközök</v>
      </c>
      <c r="N4303" s="1" t="str">
        <f>TRIM(M4303)</f>
        <v/>
      </c>
      <c r="P4303" s="1" t="str">
        <f>TRIM(O4303)</f>
        <v/>
      </c>
      <c r="Q4303" s="18" t="s">
        <v>13801</v>
      </c>
      <c r="R4303" s="8">
        <v>4057962099234</v>
      </c>
      <c r="S4303" s="1">
        <v>12.95</v>
      </c>
      <c r="T4303" s="1" t="s">
        <v>26</v>
      </c>
      <c r="U4303" s="1">
        <v>0.1</v>
      </c>
      <c r="V4303" s="1" t="s">
        <v>13802</v>
      </c>
      <c r="W4303" s="1" t="s">
        <v>13749</v>
      </c>
      <c r="X4303" s="1" t="str">
        <f>IF(W4303="", "", IFERROR(VLOOKUP(W4303, colorList!A:B,2,FALSE),""))</f>
        <v>fekete/rózsa arany</v>
      </c>
    </row>
    <row r="4304" spans="1:24" ht="27.75" customHeight="1" x14ac:dyDescent="0.25">
      <c r="A4304" s="1">
        <v>39029000</v>
      </c>
      <c r="B4304" s="1" t="str">
        <f>TRIM(D4304)</f>
        <v>1kg</v>
      </c>
      <c r="C4304" s="1" t="str">
        <f>IFERROR(VLOOKUP(TRIM(D4304), sizeList!A:B, 2, FALSE), "")</f>
        <v>1 kg</v>
      </c>
      <c r="D4304" s="1" t="s">
        <v>5475</v>
      </c>
      <c r="E4304" s="1" t="str">
        <f>TRIM(F4304)</f>
        <v>Waldhausen E vitamin forte pellet 1 kg</v>
      </c>
      <c r="F4304" s="1" t="s">
        <v>11263</v>
      </c>
      <c r="G4304" s="1" t="s">
        <v>11264</v>
      </c>
      <c r="H4304" s="1" t="s">
        <v>52</v>
      </c>
      <c r="I4304" s="1" t="s">
        <v>23</v>
      </c>
      <c r="J4304" s="1" t="str">
        <f>TRIM(I4304)</f>
        <v>Lófelszerelés</v>
      </c>
      <c r="K4304" s="1" t="s">
        <v>2935</v>
      </c>
      <c r="L4304" s="1" t="str">
        <f>TRIM(K4304)</f>
        <v>Táplálékkiegészítők, vitaminok, nyalósó</v>
      </c>
      <c r="M4304" s="1" t="s">
        <v>11252</v>
      </c>
      <c r="N4304" s="1" t="str">
        <f>TRIM(M4304)</f>
        <v>Táplálékkiegészítő</v>
      </c>
      <c r="P4304" s="1" t="str">
        <f>TRIM(O4304)</f>
        <v/>
      </c>
      <c r="Q4304" s="18" t="s">
        <v>11265</v>
      </c>
      <c r="R4304" s="8">
        <v>4043969117217</v>
      </c>
      <c r="S4304" s="1">
        <v>26.95</v>
      </c>
      <c r="T4304" s="1" t="s">
        <v>26</v>
      </c>
      <c r="U4304" s="1">
        <v>1.0049999999999999</v>
      </c>
      <c r="V4304" s="1" t="s">
        <v>11266</v>
      </c>
      <c r="X4304" s="1" t="str">
        <f>IF(W4304="", "", IFERROR(VLOOKUP(W4304, colorList!A:B,2,FALSE),""))</f>
        <v/>
      </c>
    </row>
    <row r="4305" spans="1:24" ht="27.75" customHeight="1" x14ac:dyDescent="0.25">
      <c r="A4305" s="1">
        <v>619901</v>
      </c>
      <c r="B4305" s="1" t="str">
        <f>TRIM(D4305)</f>
        <v/>
      </c>
      <c r="C4305" s="1" t="str">
        <f>IFERROR(VLOOKUP(D4305, sizeList!A:B, 2, FALSE), "")</f>
        <v/>
      </c>
      <c r="E4305" s="1" t="str">
        <f>TRIM(F4305)</f>
        <v>Waldhausen Easy Cut sörény-és farokvágó olló</v>
      </c>
      <c r="F4305" s="1" t="s">
        <v>14477</v>
      </c>
      <c r="G4305" s="1" t="s">
        <v>14478</v>
      </c>
      <c r="H4305" s="1" t="s">
        <v>52</v>
      </c>
      <c r="I4305" s="1" t="s">
        <v>23</v>
      </c>
      <c r="J4305" s="1" t="str">
        <f>TRIM(I4305)</f>
        <v>Lófelszerelés</v>
      </c>
      <c r="K4305" s="1" t="s">
        <v>12084</v>
      </c>
      <c r="L4305" s="1" t="str">
        <f>TRIM(K4305)</f>
        <v>Lóápoló eszközök</v>
      </c>
      <c r="N4305" s="1" t="str">
        <f>TRIM(M4305)</f>
        <v/>
      </c>
      <c r="P4305" s="1" t="str">
        <f>TRIM(O4305)</f>
        <v/>
      </c>
      <c r="Q4305" s="18" t="s">
        <v>14479</v>
      </c>
      <c r="R4305" s="8">
        <v>4057962212190</v>
      </c>
      <c r="S4305" s="1">
        <v>24.95</v>
      </c>
      <c r="T4305" s="1" t="s">
        <v>26</v>
      </c>
      <c r="U4305" s="1">
        <v>5.0999999999999997E-2</v>
      </c>
      <c r="V4305" s="1" t="s">
        <v>14480</v>
      </c>
      <c r="W4305" s="1" t="s">
        <v>136</v>
      </c>
      <c r="X4305" s="1" t="str">
        <f>IF(W4305="", "", IFERROR(VLOOKUP(W4305, colorList!A:B,2,FALSE),""))</f>
        <v>fekete</v>
      </c>
    </row>
    <row r="4306" spans="1:24" ht="27.75" customHeight="1" x14ac:dyDescent="0.25">
      <c r="A4306" s="1">
        <v>39042000</v>
      </c>
      <c r="B4306" s="1" t="str">
        <f>TRIM(D4306)</f>
        <v>500 ml</v>
      </c>
      <c r="C4306" s="1" t="str">
        <f>IFERROR(VLOOKUP(TRIM(D4306), sizeList!A:B, 2, FALSE), "")</f>
        <v>500 ml</v>
      </c>
      <c r="D4306" s="1" t="s">
        <v>78</v>
      </c>
      <c r="E4306" s="1" t="str">
        <f>TRIM(F4306)</f>
        <v>Waldhausen Easy-Cool hűsítő gél 500 ml</v>
      </c>
      <c r="F4306" s="1" t="s">
        <v>79</v>
      </c>
      <c r="G4306" s="1" t="s">
        <v>80</v>
      </c>
      <c r="H4306" s="1" t="s">
        <v>52</v>
      </c>
      <c r="I4306" s="1" t="s">
        <v>23</v>
      </c>
      <c r="J4306" s="1" t="str">
        <f>TRIM(I4306)</f>
        <v>Lófelszerelés</v>
      </c>
      <c r="K4306" s="1" t="s">
        <v>65</v>
      </c>
      <c r="L4306" s="1" t="str">
        <f>TRIM(K4306)</f>
        <v>Lóápoló szer</v>
      </c>
      <c r="M4306" s="1" t="s">
        <v>81</v>
      </c>
      <c r="N4306" s="1" t="str">
        <f>TRIM(M4306)</f>
        <v>Inak-és izületek</v>
      </c>
      <c r="P4306" s="1" t="str">
        <f>TRIM(O4306)</f>
        <v/>
      </c>
      <c r="Q4306" s="18" t="s">
        <v>5125</v>
      </c>
      <c r="R4306" s="8">
        <v>4043969117194</v>
      </c>
      <c r="S4306" s="1">
        <v>12.95</v>
      </c>
      <c r="T4306" s="1" t="s">
        <v>26</v>
      </c>
      <c r="U4306" s="1">
        <v>0.505</v>
      </c>
      <c r="V4306" s="1" t="s">
        <v>82</v>
      </c>
      <c r="X4306" s="1" t="str">
        <f>IF(W4306="", "", IFERROR(VLOOKUP(W4306, colorList!A:B,2,FALSE),""))</f>
        <v/>
      </c>
    </row>
    <row r="4307" spans="1:24" ht="27.75" customHeight="1" x14ac:dyDescent="0.25">
      <c r="A4307" s="1">
        <v>39048000</v>
      </c>
      <c r="B4307" s="1" t="str">
        <f>TRIM(D4307)</f>
        <v>1 kg</v>
      </c>
      <c r="C4307" s="1" t="str">
        <f>IFERROR(VLOOKUP(TRIM(D4307), sizeList!A:B, 2, FALSE), "")</f>
        <v>1 kg</v>
      </c>
      <c r="D4307" s="1" t="s">
        <v>2932</v>
      </c>
      <c r="E4307" s="1" t="str">
        <f>TRIM(F4307)</f>
        <v>Waldhausen Echinacea immunerősítő 1 kg</v>
      </c>
      <c r="F4307" s="1" t="s">
        <v>11292</v>
      </c>
      <c r="G4307" s="1" t="s">
        <v>11293</v>
      </c>
      <c r="H4307" s="1" t="s">
        <v>52</v>
      </c>
      <c r="I4307" s="1" t="s">
        <v>23</v>
      </c>
      <c r="J4307" s="1" t="str">
        <f>TRIM(I4307)</f>
        <v>Lófelszerelés</v>
      </c>
      <c r="K4307" s="1" t="s">
        <v>2935</v>
      </c>
      <c r="L4307" s="1" t="str">
        <f>TRIM(K4307)</f>
        <v>Táplálékkiegészítők, vitaminok, nyalósó</v>
      </c>
      <c r="M4307" s="1" t="s">
        <v>11252</v>
      </c>
      <c r="N4307" s="1" t="str">
        <f>TRIM(M4307)</f>
        <v>Táplálékkiegészítő</v>
      </c>
      <c r="P4307" s="1" t="str">
        <f>TRIM(O4307)</f>
        <v/>
      </c>
      <c r="Q4307" s="18" t="s">
        <v>11294</v>
      </c>
      <c r="R4307" s="8">
        <v>4043969117019</v>
      </c>
      <c r="S4307" s="1">
        <v>25.95</v>
      </c>
      <c r="T4307" s="1" t="s">
        <v>26</v>
      </c>
      <c r="U4307" s="1">
        <v>1.0049999999999999</v>
      </c>
      <c r="V4307" s="1" t="s">
        <v>11295</v>
      </c>
      <c r="X4307" s="1" t="str">
        <f>IF(W4307="", "", IFERROR(VLOOKUP(W4307, colorList!A:B,2,FALSE),""))</f>
        <v/>
      </c>
    </row>
    <row r="4308" spans="1:24" ht="27.75" customHeight="1" x14ac:dyDescent="0.25">
      <c r="A4308" s="1">
        <v>1541001</v>
      </c>
      <c r="B4308" s="1" t="str">
        <f>TRIM(D4308)</f>
        <v/>
      </c>
      <c r="C4308" s="1" t="str">
        <f>IFERROR(VLOOKUP(D4308, sizeList!A:B, 2, FALSE), "")</f>
        <v/>
      </c>
      <c r="E4308" s="1" t="str">
        <f>TRIM(F4308)</f>
        <v>Waldhausen ECO ápolószeres doboz</v>
      </c>
      <c r="F4308" s="1" t="s">
        <v>12087</v>
      </c>
      <c r="G4308" s="1" t="s">
        <v>12088</v>
      </c>
      <c r="H4308" s="1" t="s">
        <v>52</v>
      </c>
      <c r="I4308" s="1" t="s">
        <v>23</v>
      </c>
      <c r="J4308" s="1" t="str">
        <f>TRIM(I4308)</f>
        <v>Lófelszerelés</v>
      </c>
      <c r="K4308" s="1" t="s">
        <v>12084</v>
      </c>
      <c r="L4308" s="1" t="str">
        <f>TRIM(K4308)</f>
        <v>Lóápoló eszközök</v>
      </c>
      <c r="N4308" s="1" t="str">
        <f>TRIM(M4308)</f>
        <v/>
      </c>
      <c r="P4308" s="1" t="str">
        <f>TRIM(O4308)</f>
        <v/>
      </c>
      <c r="Q4308" s="18" t="s">
        <v>12089</v>
      </c>
      <c r="R4308" s="8">
        <v>4057962143548</v>
      </c>
      <c r="S4308" s="1">
        <v>32.950000000000003</v>
      </c>
      <c r="T4308" s="1" t="s">
        <v>26</v>
      </c>
      <c r="U4308" s="1">
        <v>1.492</v>
      </c>
      <c r="V4308" s="1" t="s">
        <v>12090</v>
      </c>
      <c r="W4308" s="1" t="s">
        <v>136</v>
      </c>
      <c r="X4308" s="1" t="str">
        <f>IF(W4308="", "", IFERROR(VLOOKUP(W4308, colorList!A:B,2,FALSE),""))</f>
        <v>fekete</v>
      </c>
    </row>
    <row r="4309" spans="1:24" ht="27.75" customHeight="1" x14ac:dyDescent="0.25">
      <c r="A4309" s="1">
        <v>1541010</v>
      </c>
      <c r="B4309" s="1" t="str">
        <f>TRIM(D4309)</f>
        <v/>
      </c>
      <c r="C4309" s="1" t="str">
        <f>IFERROR(VLOOKUP(D4309, sizeList!A:B, 2, FALSE), "")</f>
        <v/>
      </c>
      <c r="E4309" s="1" t="str">
        <f>TRIM(F4309)</f>
        <v>Waldhausen ECO ápolószeres doboz</v>
      </c>
      <c r="F4309" s="1" t="s">
        <v>12087</v>
      </c>
      <c r="G4309" s="1" t="s">
        <v>12091</v>
      </c>
      <c r="H4309" s="1" t="s">
        <v>52</v>
      </c>
      <c r="I4309" s="1" t="s">
        <v>23</v>
      </c>
      <c r="J4309" s="1" t="str">
        <f>TRIM(I4309)</f>
        <v>Lófelszerelés</v>
      </c>
      <c r="K4309" s="1" t="s">
        <v>12084</v>
      </c>
      <c r="L4309" s="1" t="str">
        <f>TRIM(K4309)</f>
        <v>Lóápoló eszközök</v>
      </c>
      <c r="N4309" s="1" t="str">
        <f>TRIM(M4309)</f>
        <v/>
      </c>
      <c r="P4309" s="1" t="str">
        <f>TRIM(O4309)</f>
        <v/>
      </c>
      <c r="Q4309" s="18" t="s">
        <v>12089</v>
      </c>
      <c r="R4309" s="8">
        <v>4057962143630</v>
      </c>
      <c r="S4309" s="1">
        <v>32.950000000000003</v>
      </c>
      <c r="T4309" s="1" t="s">
        <v>26</v>
      </c>
      <c r="U4309" s="1">
        <v>1.492</v>
      </c>
      <c r="V4309" s="1" t="s">
        <v>12090</v>
      </c>
      <c r="W4309" s="1" t="s">
        <v>6374</v>
      </c>
      <c r="X4309" s="1" t="str">
        <f>IF(W4309="", "", IFERROR(VLOOKUP(W4309, colorList!A:B,2,FALSE),""))</f>
        <v>antracit</v>
      </c>
    </row>
    <row r="4310" spans="1:24" ht="27.75" customHeight="1" x14ac:dyDescent="0.25">
      <c r="A4310" s="1">
        <v>1541075</v>
      </c>
      <c r="B4310" s="1" t="str">
        <f>TRIM(D4310)</f>
        <v/>
      </c>
      <c r="C4310" s="1" t="str">
        <f>IFERROR(VLOOKUP(D4310, sizeList!A:B, 2, FALSE), "")</f>
        <v/>
      </c>
      <c r="E4310" s="1" t="str">
        <f>TRIM(F4310)</f>
        <v>Waldhausen ECO ápolószeres doboz</v>
      </c>
      <c r="F4310" s="1" t="s">
        <v>12087</v>
      </c>
      <c r="G4310" s="1" t="s">
        <v>12094</v>
      </c>
      <c r="H4310" s="1" t="s">
        <v>52</v>
      </c>
      <c r="I4310" s="1" t="s">
        <v>23</v>
      </c>
      <c r="J4310" s="1" t="str">
        <f>TRIM(I4310)</f>
        <v>Lófelszerelés</v>
      </c>
      <c r="K4310" s="1" t="s">
        <v>12084</v>
      </c>
      <c r="L4310" s="1" t="str">
        <f>TRIM(K4310)</f>
        <v>Lóápoló eszközök</v>
      </c>
      <c r="N4310" s="1" t="str">
        <f>TRIM(M4310)</f>
        <v/>
      </c>
      <c r="P4310" s="1" t="str">
        <f>TRIM(O4310)</f>
        <v/>
      </c>
      <c r="Q4310" s="18" t="s">
        <v>12089</v>
      </c>
      <c r="R4310" s="8">
        <v>4057962143654</v>
      </c>
      <c r="S4310" s="1">
        <v>32.950000000000003</v>
      </c>
      <c r="T4310" s="1" t="s">
        <v>26</v>
      </c>
      <c r="U4310" s="1">
        <v>1.492</v>
      </c>
      <c r="V4310" s="1" t="s">
        <v>12090</v>
      </c>
      <c r="W4310" s="1" t="s">
        <v>12013</v>
      </c>
      <c r="X4310" s="1" t="str">
        <f>IF(W4310="", "", IFERROR(VLOOKUP(W4310, colorList!A:B,2,FALSE),""))</f>
        <v>fagyöngy</v>
      </c>
    </row>
    <row r="4311" spans="1:24" ht="27.75" customHeight="1" x14ac:dyDescent="0.25">
      <c r="A4311" s="1">
        <v>1541031</v>
      </c>
      <c r="B4311" s="1" t="str">
        <f>TRIM(D4311)</f>
        <v/>
      </c>
      <c r="C4311" s="1" t="str">
        <f>IFERROR(VLOOKUP(D4311, sizeList!A:B, 2, FALSE), "")</f>
        <v/>
      </c>
      <c r="E4311" s="1" t="str">
        <f>TRIM(F4311)</f>
        <v>Waldhausen ECO ápolószeres doboz</v>
      </c>
      <c r="F4311" s="1" t="s">
        <v>12087</v>
      </c>
      <c r="G4311" s="1" t="s">
        <v>12093</v>
      </c>
      <c r="H4311" s="1" t="s">
        <v>52</v>
      </c>
      <c r="I4311" s="1" t="s">
        <v>23</v>
      </c>
      <c r="J4311" s="1" t="str">
        <f>TRIM(I4311)</f>
        <v>Lófelszerelés</v>
      </c>
      <c r="K4311" s="1" t="s">
        <v>12084</v>
      </c>
      <c r="L4311" s="1" t="str">
        <f>TRIM(K4311)</f>
        <v>Lóápoló eszközök</v>
      </c>
      <c r="N4311" s="1" t="str">
        <f>TRIM(M4311)</f>
        <v/>
      </c>
      <c r="P4311" s="1" t="str">
        <f>TRIM(O4311)</f>
        <v/>
      </c>
      <c r="Q4311" s="18" t="s">
        <v>12089</v>
      </c>
      <c r="R4311" s="8">
        <v>4057962203501</v>
      </c>
      <c r="S4311" s="1">
        <v>32.950000000000003</v>
      </c>
      <c r="T4311" s="1" t="s">
        <v>26</v>
      </c>
      <c r="U4311" s="1">
        <v>1.5</v>
      </c>
      <c r="V4311" s="1" t="s">
        <v>12090</v>
      </c>
      <c r="W4311" s="1" t="s">
        <v>11927</v>
      </c>
      <c r="X4311" s="1" t="str">
        <f>IF(W4311="", "", IFERROR(VLOOKUP(W4311, colorList!A:B,2,FALSE),""))</f>
        <v>linnea rosa</v>
      </c>
    </row>
    <row r="4312" spans="1:24" ht="27.75" customHeight="1" x14ac:dyDescent="0.25">
      <c r="A4312" s="1">
        <v>1541015</v>
      </c>
      <c r="B4312" s="1" t="str">
        <f>TRIM(D4312)</f>
        <v/>
      </c>
      <c r="C4312" s="1" t="str">
        <f>IFERROR(VLOOKUP(D4312, sizeList!A:B, 2, FALSE), "")</f>
        <v/>
      </c>
      <c r="E4312" s="1" t="str">
        <f>TRIM(F4312)</f>
        <v>Waldhausen ECO ápolószeres doboz</v>
      </c>
      <c r="F4312" s="1" t="s">
        <v>12087</v>
      </c>
      <c r="G4312" s="1" t="s">
        <v>12092</v>
      </c>
      <c r="H4312" s="1" t="s">
        <v>52</v>
      </c>
      <c r="I4312" s="1" t="s">
        <v>23</v>
      </c>
      <c r="J4312" s="1" t="str">
        <f>TRIM(I4312)</f>
        <v>Lófelszerelés</v>
      </c>
      <c r="K4312" s="1" t="s">
        <v>12084</v>
      </c>
      <c r="L4312" s="1" t="str">
        <f>TRIM(K4312)</f>
        <v>Lóápoló eszközök</v>
      </c>
      <c r="N4312" s="1" t="str">
        <f>TRIM(M4312)</f>
        <v/>
      </c>
      <c r="P4312" s="1" t="str">
        <f>TRIM(O4312)</f>
        <v/>
      </c>
      <c r="Q4312" s="18" t="s">
        <v>12089</v>
      </c>
      <c r="R4312" s="8">
        <v>4057962211629</v>
      </c>
      <c r="S4312" s="1">
        <v>32.950000000000003</v>
      </c>
      <c r="T4312" s="1" t="s">
        <v>26</v>
      </c>
      <c r="U4312" s="1">
        <v>1.5</v>
      </c>
      <c r="V4312" s="1" t="s">
        <v>12090</v>
      </c>
      <c r="W4312" s="1" t="s">
        <v>11938</v>
      </c>
      <c r="X4312" s="1" t="str">
        <f>IF(W4312="", "", IFERROR(VLOOKUP(W4312, colorList!A:B,2,FALSE),""))</f>
        <v>türkiz</v>
      </c>
    </row>
    <row r="4313" spans="1:24" ht="27.75" customHeight="1" x14ac:dyDescent="0.25">
      <c r="A4313" s="1">
        <v>1542175</v>
      </c>
      <c r="B4313" s="1" t="str">
        <f>TRIM(D4313)</f>
        <v/>
      </c>
      <c r="C4313" s="1" t="str">
        <f>IFERROR(VLOOKUP(D4313, sizeList!A:B, 2, FALSE), "")</f>
        <v/>
      </c>
      <c r="E4313" s="1" t="str">
        <f>TRIM(F4313)</f>
        <v>Waldhausen ECO Multibag 25L</v>
      </c>
      <c r="F4313" s="1" t="s">
        <v>12104</v>
      </c>
      <c r="G4313" s="1" t="s">
        <v>12111</v>
      </c>
      <c r="H4313" s="1" t="s">
        <v>52</v>
      </c>
      <c r="I4313" s="1" t="s">
        <v>255</v>
      </c>
      <c r="J4313" s="1" t="str">
        <f>TRIM(I4313)</f>
        <v>Lovasfelszerelés</v>
      </c>
      <c r="K4313" s="1" t="s">
        <v>12106</v>
      </c>
      <c r="L4313" s="1" t="str">
        <f>TRIM(K4313)</f>
        <v>Táska</v>
      </c>
      <c r="N4313" s="1" t="str">
        <f>TRIM(M4313)</f>
        <v/>
      </c>
      <c r="P4313" s="1" t="str">
        <f>TRIM(O4313)</f>
        <v/>
      </c>
      <c r="Q4313" s="18" t="s">
        <v>12107</v>
      </c>
      <c r="R4313" s="8">
        <v>4057962211599</v>
      </c>
      <c r="S4313" s="1">
        <v>24.95</v>
      </c>
      <c r="T4313" s="1" t="s">
        <v>26</v>
      </c>
      <c r="U4313" s="1">
        <v>0.7</v>
      </c>
      <c r="V4313" s="1" t="s">
        <v>12108</v>
      </c>
      <c r="W4313" s="1" t="s">
        <v>12013</v>
      </c>
      <c r="X4313" s="1" t="str">
        <f>IF(W4313="", "", IFERROR(VLOOKUP(W4313, colorList!A:B,2,FALSE),""))</f>
        <v>fagyöngy</v>
      </c>
    </row>
    <row r="4314" spans="1:24" ht="27.75" customHeight="1" x14ac:dyDescent="0.25">
      <c r="A4314" s="1">
        <v>1542131</v>
      </c>
      <c r="B4314" s="1" t="str">
        <f>TRIM(D4314)</f>
        <v/>
      </c>
      <c r="C4314" s="1" t="str">
        <f>IFERROR(VLOOKUP(D4314, sizeList!A:B, 2, FALSE), "")</f>
        <v/>
      </c>
      <c r="E4314" s="1" t="str">
        <f>TRIM(F4314)</f>
        <v>Waldhausen ECO Multibag 25L</v>
      </c>
      <c r="F4314" s="1" t="s">
        <v>12104</v>
      </c>
      <c r="G4314" s="1" t="s">
        <v>12110</v>
      </c>
      <c r="H4314" s="1" t="s">
        <v>52</v>
      </c>
      <c r="I4314" s="1" t="s">
        <v>255</v>
      </c>
      <c r="J4314" s="1" t="str">
        <f>TRIM(I4314)</f>
        <v>Lovasfelszerelés</v>
      </c>
      <c r="K4314" s="1" t="s">
        <v>12106</v>
      </c>
      <c r="L4314" s="1" t="str">
        <f>TRIM(K4314)</f>
        <v>Táska</v>
      </c>
      <c r="N4314" s="1" t="str">
        <f>TRIM(M4314)</f>
        <v/>
      </c>
      <c r="P4314" s="1" t="str">
        <f>TRIM(O4314)</f>
        <v/>
      </c>
      <c r="Q4314" s="18" t="s">
        <v>12107</v>
      </c>
      <c r="R4314" s="8">
        <v>4057962211605</v>
      </c>
      <c r="S4314" s="1">
        <v>24.95</v>
      </c>
      <c r="T4314" s="1" t="s">
        <v>26</v>
      </c>
      <c r="U4314" s="1">
        <v>0.7</v>
      </c>
      <c r="V4314" s="1" t="s">
        <v>12108</v>
      </c>
      <c r="W4314" s="1" t="s">
        <v>11927</v>
      </c>
      <c r="X4314" s="1" t="str">
        <f>IF(W4314="", "", IFERROR(VLOOKUP(W4314, colorList!A:B,2,FALSE),""))</f>
        <v>linnea rosa</v>
      </c>
    </row>
    <row r="4315" spans="1:24" ht="27.75" customHeight="1" x14ac:dyDescent="0.25">
      <c r="A4315" s="1">
        <v>1542115</v>
      </c>
      <c r="B4315" s="1" t="str">
        <f>TRIM(D4315)</f>
        <v/>
      </c>
      <c r="C4315" s="1" t="str">
        <f>IFERROR(VLOOKUP(D4315, sizeList!A:B, 2, FALSE), "")</f>
        <v/>
      </c>
      <c r="E4315" s="1" t="str">
        <f>TRIM(F4315)</f>
        <v>Waldhausen ECO Multibag 25L</v>
      </c>
      <c r="F4315" s="1" t="s">
        <v>12104</v>
      </c>
      <c r="G4315" s="1" t="s">
        <v>12109</v>
      </c>
      <c r="H4315" s="1" t="s">
        <v>52</v>
      </c>
      <c r="I4315" s="1" t="s">
        <v>255</v>
      </c>
      <c r="J4315" s="1" t="str">
        <f>TRIM(I4315)</f>
        <v>Lovasfelszerelés</v>
      </c>
      <c r="K4315" s="1" t="s">
        <v>12106</v>
      </c>
      <c r="L4315" s="1" t="str">
        <f>TRIM(K4315)</f>
        <v>Táska</v>
      </c>
      <c r="N4315" s="1" t="str">
        <f>TRIM(M4315)</f>
        <v/>
      </c>
      <c r="P4315" s="1" t="str">
        <f>TRIM(O4315)</f>
        <v/>
      </c>
      <c r="Q4315" s="18" t="s">
        <v>12107</v>
      </c>
      <c r="R4315" s="8">
        <v>4057962211612</v>
      </c>
      <c r="S4315" s="1">
        <v>24.95</v>
      </c>
      <c r="T4315" s="1" t="s">
        <v>26</v>
      </c>
      <c r="U4315" s="1">
        <v>0.7</v>
      </c>
      <c r="V4315" s="1" t="s">
        <v>12108</v>
      </c>
      <c r="W4315" s="1" t="s">
        <v>11938</v>
      </c>
      <c r="X4315" s="1" t="str">
        <f>IF(W4315="", "", IFERROR(VLOOKUP(W4315, colorList!A:B,2,FALSE),""))</f>
        <v>türkiz</v>
      </c>
    </row>
    <row r="4316" spans="1:24" ht="27.75" customHeight="1" x14ac:dyDescent="0.25">
      <c r="A4316" s="1">
        <v>1542110</v>
      </c>
      <c r="B4316" s="1" t="str">
        <f>TRIM(D4316)</f>
        <v/>
      </c>
      <c r="C4316" s="1" t="str">
        <f>IFERROR(VLOOKUP(D4316, sizeList!A:B, 2, FALSE), "")</f>
        <v/>
      </c>
      <c r="E4316" s="1" t="str">
        <f>TRIM(F4316)</f>
        <v>Waldhausen ECO Multibag 25L</v>
      </c>
      <c r="F4316" s="1" t="s">
        <v>12104</v>
      </c>
      <c r="G4316" s="1" t="s">
        <v>12105</v>
      </c>
      <c r="H4316" s="1" t="s">
        <v>52</v>
      </c>
      <c r="I4316" s="1" t="s">
        <v>255</v>
      </c>
      <c r="J4316" s="1" t="str">
        <f>TRIM(I4316)</f>
        <v>Lovasfelszerelés</v>
      </c>
      <c r="K4316" s="1" t="s">
        <v>12106</v>
      </c>
      <c r="L4316" s="1" t="str">
        <f>TRIM(K4316)</f>
        <v>Táska</v>
      </c>
      <c r="N4316" s="1" t="str">
        <f>TRIM(M4316)</f>
        <v/>
      </c>
      <c r="P4316" s="1" t="str">
        <f>TRIM(O4316)</f>
        <v/>
      </c>
      <c r="Q4316" s="18" t="s">
        <v>12107</v>
      </c>
      <c r="R4316" s="8">
        <v>4057962224278</v>
      </c>
      <c r="S4316" s="1">
        <v>24.95</v>
      </c>
      <c r="T4316" s="1" t="s">
        <v>26</v>
      </c>
      <c r="U4316" s="1">
        <v>0.69399999999999995</v>
      </c>
      <c r="V4316" s="1" t="s">
        <v>12108</v>
      </c>
      <c r="W4316" s="1" t="s">
        <v>6374</v>
      </c>
      <c r="X4316" s="1" t="str">
        <f>IF(W4316="", "", IFERROR(VLOOKUP(W4316, colorList!A:B,2,FALSE),""))</f>
        <v>antracit</v>
      </c>
    </row>
    <row r="4317" spans="1:24" ht="27.75" customHeight="1" x14ac:dyDescent="0.25">
      <c r="A4317" s="1">
        <v>1542375</v>
      </c>
      <c r="B4317" s="1" t="str">
        <f>TRIM(D4317)</f>
        <v>40 l</v>
      </c>
      <c r="C4317" s="1" t="str">
        <f>IFERROR(VLOOKUP(TRIM(D4317), sizeList!A:B, 2, FALSE), "")</f>
        <v>40 l</v>
      </c>
      <c r="D4317" s="1" t="s">
        <v>15545</v>
      </c>
      <c r="E4317" s="1" t="str">
        <f>TRIM(F4317)</f>
        <v>Waldhausen ECO Multibag 40L</v>
      </c>
      <c r="F4317" s="1" t="s">
        <v>15546</v>
      </c>
      <c r="G4317" s="1" t="s">
        <v>15548</v>
      </c>
      <c r="H4317" s="1" t="s">
        <v>52</v>
      </c>
      <c r="I4317" s="1" t="s">
        <v>255</v>
      </c>
      <c r="J4317" s="1" t="str">
        <f>TRIM(I4317)</f>
        <v>Lovasfelszerelés</v>
      </c>
      <c r="K4317" s="1" t="s">
        <v>12106</v>
      </c>
      <c r="L4317" s="1" t="str">
        <f>TRIM(K4317)</f>
        <v>Táska</v>
      </c>
      <c r="N4317" s="1" t="str">
        <f>TRIM(M4317)</f>
        <v/>
      </c>
      <c r="P4317" s="1" t="str">
        <f>TRIM(O4317)</f>
        <v/>
      </c>
      <c r="Q4317" s="18" t="s">
        <v>15541</v>
      </c>
      <c r="R4317" s="8">
        <v>4057962236493</v>
      </c>
      <c r="S4317" s="1">
        <v>31.95</v>
      </c>
      <c r="T4317" s="1" t="s">
        <v>26</v>
      </c>
      <c r="X4317" s="1" t="str">
        <f>IF(W4317="", "", IFERROR(VLOOKUP(W4317, colorList!A:B,2,FALSE),""))</f>
        <v/>
      </c>
    </row>
    <row r="4318" spans="1:24" ht="27.75" customHeight="1" x14ac:dyDescent="0.25">
      <c r="A4318" s="1">
        <v>1542331</v>
      </c>
      <c r="B4318" s="1" t="str">
        <f>TRIM(D4318)</f>
        <v>40 l</v>
      </c>
      <c r="C4318" s="1" t="str">
        <f>IFERROR(VLOOKUP(TRIM(D4318), sizeList!A:B, 2, FALSE), "")</f>
        <v>40 l</v>
      </c>
      <c r="D4318" s="1" t="s">
        <v>15545</v>
      </c>
      <c r="E4318" s="1" t="str">
        <f>TRIM(F4318)</f>
        <v>Waldhausen ECO Multibag 40L</v>
      </c>
      <c r="F4318" s="1" t="s">
        <v>15546</v>
      </c>
      <c r="G4318" s="1" t="s">
        <v>15547</v>
      </c>
      <c r="H4318" s="1" t="s">
        <v>52</v>
      </c>
      <c r="I4318" s="1" t="s">
        <v>255</v>
      </c>
      <c r="J4318" s="1" t="str">
        <f>TRIM(I4318)</f>
        <v>Lovasfelszerelés</v>
      </c>
      <c r="K4318" s="1" t="s">
        <v>12106</v>
      </c>
      <c r="L4318" s="1" t="str">
        <f>TRIM(K4318)</f>
        <v>Táska</v>
      </c>
      <c r="N4318" s="1" t="str">
        <f>TRIM(M4318)</f>
        <v/>
      </c>
      <c r="P4318" s="1" t="str">
        <f>TRIM(O4318)</f>
        <v/>
      </c>
      <c r="Q4318" s="18" t="s">
        <v>15541</v>
      </c>
      <c r="R4318" s="8">
        <v>4057962240773</v>
      </c>
      <c r="S4318" s="1">
        <v>31.95</v>
      </c>
      <c r="T4318" s="1" t="s">
        <v>26</v>
      </c>
      <c r="X4318" s="1" t="str">
        <f>IF(W4318="", "", IFERROR(VLOOKUP(W4318, colorList!A:B,2,FALSE),""))</f>
        <v/>
      </c>
    </row>
    <row r="4319" spans="1:24" ht="27.75" customHeight="1" x14ac:dyDescent="0.25">
      <c r="A4319" s="1">
        <v>1542215</v>
      </c>
      <c r="B4319" s="1" t="str">
        <f>TRIM(D4319)</f>
        <v>6 l</v>
      </c>
      <c r="C4319" s="1" t="str">
        <f>IFERROR(VLOOKUP(TRIM(D4319), sizeList!A:B, 2, FALSE), "")</f>
        <v>6 l</v>
      </c>
      <c r="D4319" s="1" t="s">
        <v>15538</v>
      </c>
      <c r="E4319" s="1" t="str">
        <f>TRIM(F4319)</f>
        <v>Waldhausen ECO Multibag 6L</v>
      </c>
      <c r="F4319" s="1" t="s">
        <v>15539</v>
      </c>
      <c r="G4319" s="1" t="s">
        <v>15542</v>
      </c>
      <c r="H4319" s="1" t="s">
        <v>52</v>
      </c>
      <c r="I4319" s="1" t="s">
        <v>255</v>
      </c>
      <c r="J4319" s="1" t="str">
        <f>TRIM(I4319)</f>
        <v>Lovasfelszerelés</v>
      </c>
      <c r="K4319" s="1" t="s">
        <v>12106</v>
      </c>
      <c r="L4319" s="1" t="str">
        <f>TRIM(K4319)</f>
        <v>Táska</v>
      </c>
      <c r="N4319" s="1" t="str">
        <f>TRIM(M4319)</f>
        <v/>
      </c>
      <c r="P4319" s="1" t="str">
        <f>TRIM(O4319)</f>
        <v/>
      </c>
      <c r="Q4319" s="18" t="s">
        <v>15541</v>
      </c>
      <c r="R4319" s="8">
        <v>4057962240650</v>
      </c>
      <c r="S4319" s="1">
        <v>14.95</v>
      </c>
      <c r="T4319" s="1" t="s">
        <v>26</v>
      </c>
      <c r="X4319" s="1" t="str">
        <f>IF(W4319="", "", IFERROR(VLOOKUP(W4319, colorList!A:B,2,FALSE),""))</f>
        <v/>
      </c>
    </row>
    <row r="4320" spans="1:24" ht="27.75" customHeight="1" x14ac:dyDescent="0.25">
      <c r="A4320" s="1">
        <v>1542231</v>
      </c>
      <c r="B4320" s="1" t="str">
        <f>TRIM(D4320)</f>
        <v>6 l</v>
      </c>
      <c r="C4320" s="1" t="str">
        <f>IFERROR(VLOOKUP(TRIM(D4320), sizeList!A:B, 2, FALSE), "")</f>
        <v>6 l</v>
      </c>
      <c r="D4320" s="1" t="s">
        <v>15538</v>
      </c>
      <c r="E4320" s="1" t="str">
        <f>TRIM(F4320)</f>
        <v>Waldhausen ECO Multibag 6L</v>
      </c>
      <c r="F4320" s="1" t="s">
        <v>15539</v>
      </c>
      <c r="G4320" s="1" t="s">
        <v>15543</v>
      </c>
      <c r="H4320" s="1" t="s">
        <v>52</v>
      </c>
      <c r="I4320" s="1" t="s">
        <v>255</v>
      </c>
      <c r="J4320" s="1" t="str">
        <f>TRIM(I4320)</f>
        <v>Lovasfelszerelés</v>
      </c>
      <c r="K4320" s="1" t="s">
        <v>12106</v>
      </c>
      <c r="L4320" s="1" t="str">
        <f>TRIM(K4320)</f>
        <v>Táska</v>
      </c>
      <c r="N4320" s="1" t="str">
        <f>TRIM(M4320)</f>
        <v/>
      </c>
      <c r="P4320" s="1" t="str">
        <f>TRIM(O4320)</f>
        <v/>
      </c>
      <c r="Q4320" s="18" t="s">
        <v>15541</v>
      </c>
      <c r="R4320" s="8">
        <v>4057962240667</v>
      </c>
      <c r="S4320" s="1">
        <v>14.95</v>
      </c>
      <c r="T4320" s="1" t="s">
        <v>26</v>
      </c>
      <c r="X4320" s="1" t="str">
        <f>IF(W4320="", "", IFERROR(VLOOKUP(W4320, colorList!A:B,2,FALSE),""))</f>
        <v/>
      </c>
    </row>
    <row r="4321" spans="1:24" ht="27.75" customHeight="1" x14ac:dyDescent="0.25">
      <c r="A4321" s="1">
        <v>1542210</v>
      </c>
      <c r="B4321" s="1" t="str">
        <f>TRIM(D4321)</f>
        <v>6 l</v>
      </c>
      <c r="C4321" s="1" t="str">
        <f>IFERROR(VLOOKUP(TRIM(D4321), sizeList!A:B, 2, FALSE), "")</f>
        <v>6 l</v>
      </c>
      <c r="D4321" s="1" t="s">
        <v>15538</v>
      </c>
      <c r="E4321" s="1" t="str">
        <f>TRIM(F4321)</f>
        <v>Waldhausen ECO Multibag 6L</v>
      </c>
      <c r="F4321" s="1" t="s">
        <v>15539</v>
      </c>
      <c r="G4321" s="1" t="s">
        <v>15540</v>
      </c>
      <c r="H4321" s="1" t="s">
        <v>52</v>
      </c>
      <c r="I4321" s="1" t="s">
        <v>255</v>
      </c>
      <c r="J4321" s="1" t="str">
        <f>TRIM(I4321)</f>
        <v>Lovasfelszerelés</v>
      </c>
      <c r="K4321" s="1" t="s">
        <v>12106</v>
      </c>
      <c r="L4321" s="1" t="str">
        <f>TRIM(K4321)</f>
        <v>Táska</v>
      </c>
      <c r="N4321" s="1" t="str">
        <f>TRIM(M4321)</f>
        <v/>
      </c>
      <c r="P4321" s="1" t="str">
        <f>TRIM(O4321)</f>
        <v/>
      </c>
      <c r="Q4321" s="18" t="s">
        <v>15541</v>
      </c>
      <c r="R4321" s="8">
        <v>4057962240674</v>
      </c>
      <c r="S4321" s="1">
        <v>14.95</v>
      </c>
      <c r="T4321" s="1" t="s">
        <v>26</v>
      </c>
      <c r="X4321" s="1" t="str">
        <f>IF(W4321="", "", IFERROR(VLOOKUP(W4321, colorList!A:B,2,FALSE),""))</f>
        <v/>
      </c>
    </row>
    <row r="4322" spans="1:24" ht="27.75" customHeight="1" x14ac:dyDescent="0.25">
      <c r="A4322" s="1">
        <v>1542275</v>
      </c>
      <c r="B4322" s="1" t="str">
        <f>TRIM(D4322)</f>
        <v>6 l</v>
      </c>
      <c r="C4322" s="1" t="str">
        <f>IFERROR(VLOOKUP(TRIM(D4322), sizeList!A:B, 2, FALSE), "")</f>
        <v>6 l</v>
      </c>
      <c r="D4322" s="1" t="s">
        <v>15538</v>
      </c>
      <c r="E4322" s="1" t="str">
        <f>TRIM(F4322)</f>
        <v>Waldhausen ECO Multibag 6L</v>
      </c>
      <c r="F4322" s="1" t="s">
        <v>15539</v>
      </c>
      <c r="G4322" s="1" t="s">
        <v>15544</v>
      </c>
      <c r="H4322" s="1" t="s">
        <v>52</v>
      </c>
      <c r="I4322" s="1" t="s">
        <v>255</v>
      </c>
      <c r="J4322" s="1" t="str">
        <f>TRIM(I4322)</f>
        <v>Lovasfelszerelés</v>
      </c>
      <c r="K4322" s="1" t="s">
        <v>12106</v>
      </c>
      <c r="L4322" s="1" t="str">
        <f>TRIM(K4322)</f>
        <v>Táska</v>
      </c>
      <c r="N4322" s="1" t="str">
        <f>TRIM(M4322)</f>
        <v/>
      </c>
      <c r="P4322" s="1" t="str">
        <f>TRIM(O4322)</f>
        <v/>
      </c>
      <c r="Q4322" s="18" t="s">
        <v>15541</v>
      </c>
      <c r="R4322" s="8">
        <v>4057962240711</v>
      </c>
      <c r="S4322" s="1">
        <v>14.95</v>
      </c>
      <c r="T4322" s="1" t="s">
        <v>26</v>
      </c>
      <c r="X4322" s="1" t="str">
        <f>IF(W4322="", "", IFERROR(VLOOKUP(W4322, colorList!A:B,2,FALSE),""))</f>
        <v/>
      </c>
    </row>
    <row r="4323" spans="1:24" ht="27.75" customHeight="1" x14ac:dyDescent="0.25">
      <c r="A4323" s="1">
        <v>1542198</v>
      </c>
      <c r="B4323" s="1" t="str">
        <f>TRIM(D4323)</f>
        <v/>
      </c>
      <c r="C4323" s="1" t="str">
        <f>IFERROR(VLOOKUP(D4323, sizeList!A:B, 2, FALSE), "")</f>
        <v/>
      </c>
      <c r="E4323" s="1" t="str">
        <f>TRIM(F4323)</f>
        <v>Waldhausen ECO Multibag fedél 25L</v>
      </c>
      <c r="F4323" s="1" t="s">
        <v>12112</v>
      </c>
      <c r="G4323" s="1" t="s">
        <v>12113</v>
      </c>
      <c r="H4323" s="1" t="s">
        <v>52</v>
      </c>
      <c r="I4323" s="1" t="s">
        <v>23</v>
      </c>
      <c r="J4323" s="1" t="str">
        <f>TRIM(I4323)</f>
        <v>Lófelszerelés</v>
      </c>
      <c r="K4323" s="1" t="s">
        <v>12084</v>
      </c>
      <c r="L4323" s="1" t="str">
        <f>TRIM(K4323)</f>
        <v>Lóápoló eszközök</v>
      </c>
      <c r="N4323" s="1" t="str">
        <f>TRIM(M4323)</f>
        <v/>
      </c>
      <c r="P4323" s="1" t="str">
        <f>TRIM(O4323)</f>
        <v/>
      </c>
      <c r="Q4323" s="18" t="s">
        <v>12114</v>
      </c>
      <c r="R4323" s="8">
        <v>4057962224216</v>
      </c>
      <c r="S4323" s="1">
        <v>5.95</v>
      </c>
      <c r="T4323" s="1" t="s">
        <v>26</v>
      </c>
      <c r="U4323" s="1">
        <v>0.17499999999999999</v>
      </c>
      <c r="V4323" s="1" t="s">
        <v>12113</v>
      </c>
      <c r="W4323" s="1" t="s">
        <v>210</v>
      </c>
      <c r="X4323" s="1" t="str">
        <f>IF(W4323="", "", IFERROR(VLOOKUP(W4323, colorList!A:B,2,FALSE),""))</f>
        <v>fehér</v>
      </c>
    </row>
    <row r="4324" spans="1:24" ht="27.75" customHeight="1" x14ac:dyDescent="0.25">
      <c r="A4324" s="1" t="s">
        <v>17124</v>
      </c>
      <c r="B4324" s="1" t="str">
        <f>TRIM(D4324)</f>
        <v>39cm/15,5'</v>
      </c>
      <c r="C4324" s="1" t="str">
        <f>IFERROR(VLOOKUP(TRIM(D4324), sizeList!A:B, 2, FALSE), "")</f>
        <v>39cm/15,5'</v>
      </c>
      <c r="D4324" s="1" t="s">
        <v>17125</v>
      </c>
      <c r="E4324" s="1" t="str">
        <f>TRIM(F4324)</f>
        <v>Waldhausen Economic díjlovagló nyereg</v>
      </c>
      <c r="F4324" s="1" t="s">
        <v>17126</v>
      </c>
      <c r="G4324" s="1" t="s">
        <v>17127</v>
      </c>
      <c r="H4324" s="1" t="s">
        <v>52</v>
      </c>
      <c r="I4324" s="1" t="s">
        <v>23</v>
      </c>
      <c r="J4324" s="1" t="str">
        <f>TRIM(I4324)</f>
        <v>Lófelszerelés</v>
      </c>
      <c r="K4324" s="1" t="s">
        <v>2962</v>
      </c>
      <c r="L4324" s="1" t="str">
        <f>TRIM(K4324)</f>
        <v>Nyereg és tartozékai</v>
      </c>
      <c r="M4324" s="1" t="s">
        <v>8281</v>
      </c>
      <c r="N4324" s="1" t="str">
        <f>TRIM(M4324)</f>
        <v>Nyereg</v>
      </c>
      <c r="O4324" s="1" t="s">
        <v>8282</v>
      </c>
      <c r="P4324" s="1" t="str">
        <f>TRIM(O4324)</f>
        <v>Díjlovas nyereg</v>
      </c>
      <c r="R4324" s="8">
        <v>4057962203198</v>
      </c>
      <c r="S4324" s="1">
        <v>369.95</v>
      </c>
      <c r="T4324" s="1" t="s">
        <v>26</v>
      </c>
      <c r="U4324" s="1">
        <v>5</v>
      </c>
      <c r="W4324" s="1" t="s">
        <v>136</v>
      </c>
      <c r="X4324" s="1" t="str">
        <f>IF(W4324="", "", IFERROR(VLOOKUP(W4324, colorList!A:B,2,FALSE),""))</f>
        <v>fekete</v>
      </c>
    </row>
    <row r="4325" spans="1:24" ht="27.75" customHeight="1" x14ac:dyDescent="0.25">
      <c r="A4325" s="1" t="s">
        <v>4911</v>
      </c>
      <c r="B4325" s="1" t="str">
        <f>TRIM(D4325)</f>
        <v>125 cm</v>
      </c>
      <c r="C4325" s="1" t="str">
        <f>IFERROR(VLOOKUP(TRIM(D4325), sizeList!A:B, 2, FALSE), "")</f>
        <v>125 cm</v>
      </c>
      <c r="D4325" s="1" t="s">
        <v>138</v>
      </c>
      <c r="E4325" s="1" t="str">
        <f>TRIM(F4325)</f>
        <v>Waldhausen Economic esőtakaró</v>
      </c>
      <c r="F4325" s="1" t="s">
        <v>4912</v>
      </c>
      <c r="G4325" s="1" t="s">
        <v>4913</v>
      </c>
      <c r="H4325" s="1" t="s">
        <v>52</v>
      </c>
      <c r="I4325" s="1" t="s">
        <v>23</v>
      </c>
      <c r="J4325" s="1" t="str">
        <f>TRIM(I4325)</f>
        <v>Lófelszerelés</v>
      </c>
      <c r="K4325" s="1" t="s">
        <v>133</v>
      </c>
      <c r="L4325" s="1" t="str">
        <f>TRIM(K4325)</f>
        <v>Lótakaró</v>
      </c>
      <c r="M4325" s="1" t="s">
        <v>4860</v>
      </c>
      <c r="N4325" s="1" t="str">
        <f>TRIM(M4325)</f>
        <v>Karámtakaró</v>
      </c>
      <c r="P4325" s="1" t="str">
        <f>TRIM(O4325)</f>
        <v/>
      </c>
      <c r="Q4325" s="18" t="s">
        <v>5628</v>
      </c>
      <c r="R4325" s="8">
        <v>4043969295007</v>
      </c>
      <c r="S4325" s="1">
        <v>49.95</v>
      </c>
      <c r="T4325" s="1" t="s">
        <v>26</v>
      </c>
      <c r="U4325" s="1">
        <v>1.0269999999999999</v>
      </c>
      <c r="V4325" s="1" t="s">
        <v>4914</v>
      </c>
      <c r="W4325" s="1" t="s">
        <v>370</v>
      </c>
      <c r="X4325" s="1" t="str">
        <f>IF(W4325="", "", IFERROR(VLOOKUP(W4325, colorList!A:B,2,FALSE),""))</f>
        <v>éjkék</v>
      </c>
    </row>
    <row r="4326" spans="1:24" ht="27.75" customHeight="1" x14ac:dyDescent="0.25">
      <c r="A4326" s="1" t="s">
        <v>4915</v>
      </c>
      <c r="B4326" s="1" t="str">
        <f>TRIM(D4326)</f>
        <v>135 cm</v>
      </c>
      <c r="C4326" s="1" t="str">
        <f>IFERROR(VLOOKUP(TRIM(D4326), sizeList!A:B, 2, FALSE), "")</f>
        <v>135 cm</v>
      </c>
      <c r="D4326" s="1" t="s">
        <v>141</v>
      </c>
      <c r="E4326" s="1" t="str">
        <f>TRIM(F4326)</f>
        <v>Waldhausen Economic esőtakaró</v>
      </c>
      <c r="F4326" s="1" t="s">
        <v>4912</v>
      </c>
      <c r="G4326" s="1" t="s">
        <v>4916</v>
      </c>
      <c r="H4326" s="1" t="s">
        <v>52</v>
      </c>
      <c r="I4326" s="1" t="s">
        <v>23</v>
      </c>
      <c r="J4326" s="1" t="str">
        <f>TRIM(I4326)</f>
        <v>Lófelszerelés</v>
      </c>
      <c r="K4326" s="1" t="s">
        <v>133</v>
      </c>
      <c r="L4326" s="1" t="str">
        <f>TRIM(K4326)</f>
        <v>Lótakaró</v>
      </c>
      <c r="M4326" s="1" t="s">
        <v>4860</v>
      </c>
      <c r="N4326" s="1" t="str">
        <f>TRIM(M4326)</f>
        <v>Karámtakaró</v>
      </c>
      <c r="P4326" s="1" t="str">
        <f>TRIM(O4326)</f>
        <v/>
      </c>
      <c r="Q4326" s="18" t="s">
        <v>5628</v>
      </c>
      <c r="R4326" s="8">
        <v>4043969298923</v>
      </c>
      <c r="S4326" s="1">
        <v>49.95</v>
      </c>
      <c r="T4326" s="1" t="s">
        <v>26</v>
      </c>
      <c r="U4326" s="1">
        <v>1.077</v>
      </c>
      <c r="V4326" s="1" t="s">
        <v>4914</v>
      </c>
      <c r="W4326" s="1" t="s">
        <v>370</v>
      </c>
      <c r="X4326" s="1" t="str">
        <f>IF(W4326="", "", IFERROR(VLOOKUP(W4326, colorList!A:B,2,FALSE),""))</f>
        <v>éjkék</v>
      </c>
    </row>
    <row r="4327" spans="1:24" ht="27.75" customHeight="1" x14ac:dyDescent="0.25">
      <c r="A4327" s="1" t="s">
        <v>4917</v>
      </c>
      <c r="B4327" s="1" t="str">
        <f>TRIM(D4327)</f>
        <v>145 cm</v>
      </c>
      <c r="C4327" s="1" t="str">
        <f>IFERROR(VLOOKUP(TRIM(D4327), sizeList!A:B, 2, FALSE), "")</f>
        <v>145 cm</v>
      </c>
      <c r="D4327" s="1" t="s">
        <v>144</v>
      </c>
      <c r="E4327" s="1" t="str">
        <f>TRIM(F4327)</f>
        <v>Waldhausen Economic esőtakaró</v>
      </c>
      <c r="F4327" s="1" t="s">
        <v>4912</v>
      </c>
      <c r="G4327" s="1" t="s">
        <v>4918</v>
      </c>
      <c r="H4327" s="1" t="s">
        <v>52</v>
      </c>
      <c r="I4327" s="1" t="s">
        <v>23</v>
      </c>
      <c r="J4327" s="1" t="str">
        <f>TRIM(I4327)</f>
        <v>Lófelszerelés</v>
      </c>
      <c r="K4327" s="1" t="s">
        <v>133</v>
      </c>
      <c r="L4327" s="1" t="str">
        <f>TRIM(K4327)</f>
        <v>Lótakaró</v>
      </c>
      <c r="M4327" s="1" t="s">
        <v>4860</v>
      </c>
      <c r="N4327" s="1" t="str">
        <f>TRIM(M4327)</f>
        <v>Karámtakaró</v>
      </c>
      <c r="P4327" s="1" t="str">
        <f>TRIM(O4327)</f>
        <v/>
      </c>
      <c r="Q4327" s="18" t="s">
        <v>5628</v>
      </c>
      <c r="R4327" s="8">
        <v>4043969298930</v>
      </c>
      <c r="S4327" s="1">
        <v>49.95</v>
      </c>
      <c r="T4327" s="1" t="s">
        <v>26</v>
      </c>
      <c r="U4327" s="1">
        <v>1.002</v>
      </c>
      <c r="V4327" s="1" t="s">
        <v>4914</v>
      </c>
      <c r="W4327" s="1" t="s">
        <v>370</v>
      </c>
      <c r="X4327" s="1" t="str">
        <f>IF(W4327="", "", IFERROR(VLOOKUP(W4327, colorList!A:B,2,FALSE),""))</f>
        <v>éjkék</v>
      </c>
    </row>
    <row r="4328" spans="1:24" ht="27.75" customHeight="1" x14ac:dyDescent="0.25">
      <c r="A4328" s="1" t="s">
        <v>4919</v>
      </c>
      <c r="B4328" s="1" t="str">
        <f>TRIM(D4328)</f>
        <v>155 cm</v>
      </c>
      <c r="C4328" s="1" t="str">
        <f>IFERROR(VLOOKUP(TRIM(D4328), sizeList!A:B, 2, FALSE), "")</f>
        <v>155 cm</v>
      </c>
      <c r="D4328" s="1" t="s">
        <v>147</v>
      </c>
      <c r="E4328" s="1" t="str">
        <f>TRIM(F4328)</f>
        <v>Waldhausen Economic esőtakaró</v>
      </c>
      <c r="F4328" s="1" t="s">
        <v>4912</v>
      </c>
      <c r="G4328" s="1" t="s">
        <v>4920</v>
      </c>
      <c r="H4328" s="1" t="s">
        <v>52</v>
      </c>
      <c r="I4328" s="1" t="s">
        <v>23</v>
      </c>
      <c r="J4328" s="1" t="str">
        <f>TRIM(I4328)</f>
        <v>Lófelszerelés</v>
      </c>
      <c r="K4328" s="1" t="s">
        <v>133</v>
      </c>
      <c r="L4328" s="1" t="str">
        <f>TRIM(K4328)</f>
        <v>Lótakaró</v>
      </c>
      <c r="M4328" s="1" t="s">
        <v>4860</v>
      </c>
      <c r="N4328" s="1" t="str">
        <f>TRIM(M4328)</f>
        <v>Karámtakaró</v>
      </c>
      <c r="P4328" s="1" t="str">
        <f>TRIM(O4328)</f>
        <v/>
      </c>
      <c r="Q4328" s="18" t="s">
        <v>5628</v>
      </c>
      <c r="R4328" s="8">
        <v>4043969298947</v>
      </c>
      <c r="S4328" s="1">
        <v>49.95</v>
      </c>
      <c r="T4328" s="1" t="s">
        <v>26</v>
      </c>
      <c r="U4328" s="1">
        <v>1.1853</v>
      </c>
      <c r="V4328" s="1" t="s">
        <v>4914</v>
      </c>
      <c r="W4328" s="1" t="s">
        <v>370</v>
      </c>
      <c r="X4328" s="1" t="str">
        <f>IF(W4328="", "", IFERROR(VLOOKUP(W4328, colorList!A:B,2,FALSE),""))</f>
        <v>éjkék</v>
      </c>
    </row>
    <row r="4329" spans="1:24" ht="27.75" customHeight="1" x14ac:dyDescent="0.25">
      <c r="A4329" s="1" t="s">
        <v>4921</v>
      </c>
      <c r="B4329" s="1" t="str">
        <f>TRIM(D4329)</f>
        <v>125 cm</v>
      </c>
      <c r="C4329" s="1" t="str">
        <f>IFERROR(VLOOKUP(TRIM(D4329), sizeList!A:B, 2, FALSE), "")</f>
        <v>125 cm</v>
      </c>
      <c r="D4329" s="1" t="s">
        <v>138</v>
      </c>
      <c r="E4329" s="1" t="str">
        <f>TRIM(F4329)</f>
        <v>Waldhausen Economic esőtakaró</v>
      </c>
      <c r="F4329" s="1" t="s">
        <v>4912</v>
      </c>
      <c r="G4329" s="1" t="s">
        <v>4922</v>
      </c>
      <c r="H4329" s="1" t="s">
        <v>52</v>
      </c>
      <c r="I4329" s="1" t="s">
        <v>23</v>
      </c>
      <c r="J4329" s="1" t="str">
        <f>TRIM(I4329)</f>
        <v>Lófelszerelés</v>
      </c>
      <c r="K4329" s="1" t="s">
        <v>133</v>
      </c>
      <c r="L4329" s="1" t="str">
        <f>TRIM(K4329)</f>
        <v>Lótakaró</v>
      </c>
      <c r="M4329" s="1" t="s">
        <v>4860</v>
      </c>
      <c r="N4329" s="1" t="str">
        <f>TRIM(M4329)</f>
        <v>Karámtakaró</v>
      </c>
      <c r="P4329" s="1" t="str">
        <f>TRIM(O4329)</f>
        <v/>
      </c>
      <c r="Q4329" s="18" t="s">
        <v>5628</v>
      </c>
      <c r="R4329" s="8">
        <v>4057962175549</v>
      </c>
      <c r="S4329" s="1">
        <v>49.95</v>
      </c>
      <c r="T4329" s="1" t="s">
        <v>26</v>
      </c>
      <c r="U4329" s="1">
        <v>1.0269999999999999</v>
      </c>
      <c r="V4329" s="1" t="s">
        <v>4914</v>
      </c>
      <c r="W4329" s="1" t="s">
        <v>234</v>
      </c>
      <c r="X4329" s="1" t="str">
        <f>IF(W4329="", "", IFERROR(VLOOKUP(W4329, colorList!A:B,2,FALSE),""))</f>
        <v>fenyő zöld</v>
      </c>
    </row>
    <row r="4330" spans="1:24" ht="27.75" customHeight="1" x14ac:dyDescent="0.25">
      <c r="A4330" s="1" t="s">
        <v>4923</v>
      </c>
      <c r="B4330" s="1" t="str">
        <f>TRIM(D4330)</f>
        <v>135 cm</v>
      </c>
      <c r="C4330" s="1" t="str">
        <f>IFERROR(VLOOKUP(TRIM(D4330), sizeList!A:B, 2, FALSE), "")</f>
        <v>135 cm</v>
      </c>
      <c r="D4330" s="1" t="s">
        <v>141</v>
      </c>
      <c r="E4330" s="1" t="str">
        <f>TRIM(F4330)</f>
        <v>Waldhausen Economic esőtakaró</v>
      </c>
      <c r="F4330" s="1" t="s">
        <v>4912</v>
      </c>
      <c r="G4330" s="1" t="s">
        <v>4924</v>
      </c>
      <c r="H4330" s="1" t="s">
        <v>52</v>
      </c>
      <c r="I4330" s="1" t="s">
        <v>23</v>
      </c>
      <c r="J4330" s="1" t="str">
        <f>TRIM(I4330)</f>
        <v>Lófelszerelés</v>
      </c>
      <c r="K4330" s="1" t="s">
        <v>133</v>
      </c>
      <c r="L4330" s="1" t="str">
        <f>TRIM(K4330)</f>
        <v>Lótakaró</v>
      </c>
      <c r="M4330" s="1" t="s">
        <v>4860</v>
      </c>
      <c r="N4330" s="1" t="str">
        <f>TRIM(M4330)</f>
        <v>Karámtakaró</v>
      </c>
      <c r="P4330" s="1" t="str">
        <f>TRIM(O4330)</f>
        <v/>
      </c>
      <c r="Q4330" s="18" t="s">
        <v>5628</v>
      </c>
      <c r="R4330" s="8">
        <v>4057962175556</v>
      </c>
      <c r="S4330" s="1">
        <v>49.95</v>
      </c>
      <c r="T4330" s="1" t="s">
        <v>26</v>
      </c>
      <c r="U4330" s="1">
        <v>1.077</v>
      </c>
      <c r="V4330" s="1" t="s">
        <v>4914</v>
      </c>
      <c r="W4330" s="1" t="s">
        <v>234</v>
      </c>
      <c r="X4330" s="1" t="str">
        <f>IF(W4330="", "", IFERROR(VLOOKUP(W4330, colorList!A:B,2,FALSE),""))</f>
        <v>fenyő zöld</v>
      </c>
    </row>
    <row r="4331" spans="1:24" ht="27.75" customHeight="1" x14ac:dyDescent="0.25">
      <c r="A4331" s="1" t="s">
        <v>4925</v>
      </c>
      <c r="B4331" s="1" t="str">
        <f>TRIM(D4331)</f>
        <v>145 cm</v>
      </c>
      <c r="C4331" s="1" t="str">
        <f>IFERROR(VLOOKUP(TRIM(D4331), sizeList!A:B, 2, FALSE), "")</f>
        <v>145 cm</v>
      </c>
      <c r="D4331" s="1" t="s">
        <v>144</v>
      </c>
      <c r="E4331" s="1" t="str">
        <f>TRIM(F4331)</f>
        <v>Waldhausen Economic esőtakaró</v>
      </c>
      <c r="F4331" s="1" t="s">
        <v>4912</v>
      </c>
      <c r="G4331" s="1" t="s">
        <v>4926</v>
      </c>
      <c r="H4331" s="1" t="s">
        <v>52</v>
      </c>
      <c r="I4331" s="1" t="s">
        <v>23</v>
      </c>
      <c r="J4331" s="1" t="str">
        <f>TRIM(I4331)</f>
        <v>Lófelszerelés</v>
      </c>
      <c r="K4331" s="1" t="s">
        <v>133</v>
      </c>
      <c r="L4331" s="1" t="str">
        <f>TRIM(K4331)</f>
        <v>Lótakaró</v>
      </c>
      <c r="M4331" s="1" t="s">
        <v>4860</v>
      </c>
      <c r="N4331" s="1" t="str">
        <f>TRIM(M4331)</f>
        <v>Karámtakaró</v>
      </c>
      <c r="P4331" s="1" t="str">
        <f>TRIM(O4331)</f>
        <v/>
      </c>
      <c r="Q4331" s="18" t="s">
        <v>5628</v>
      </c>
      <c r="R4331" s="8">
        <v>4057962175563</v>
      </c>
      <c r="S4331" s="1">
        <v>49.95</v>
      </c>
      <c r="T4331" s="1" t="s">
        <v>26</v>
      </c>
      <c r="U4331" s="1">
        <v>1.002</v>
      </c>
      <c r="V4331" s="1" t="s">
        <v>4914</v>
      </c>
      <c r="W4331" s="1" t="s">
        <v>234</v>
      </c>
      <c r="X4331" s="1" t="str">
        <f>IF(W4331="", "", IFERROR(VLOOKUP(W4331, colorList!A:B,2,FALSE),""))</f>
        <v>fenyő zöld</v>
      </c>
    </row>
    <row r="4332" spans="1:24" ht="27.75" customHeight="1" x14ac:dyDescent="0.25">
      <c r="A4332" s="1" t="s">
        <v>4927</v>
      </c>
      <c r="B4332" s="1" t="str">
        <f>TRIM(D4332)</f>
        <v>155 cm</v>
      </c>
      <c r="C4332" s="1" t="str">
        <f>IFERROR(VLOOKUP(TRIM(D4332), sizeList!A:B, 2, FALSE), "")</f>
        <v>155 cm</v>
      </c>
      <c r="D4332" s="1" t="s">
        <v>147</v>
      </c>
      <c r="E4332" s="1" t="str">
        <f>TRIM(F4332)</f>
        <v>Waldhausen Economic esőtakaró</v>
      </c>
      <c r="F4332" s="1" t="s">
        <v>4912</v>
      </c>
      <c r="G4332" s="1" t="s">
        <v>4928</v>
      </c>
      <c r="H4332" s="1" t="s">
        <v>52</v>
      </c>
      <c r="I4332" s="1" t="s">
        <v>23</v>
      </c>
      <c r="J4332" s="1" t="str">
        <f>TRIM(I4332)</f>
        <v>Lófelszerelés</v>
      </c>
      <c r="K4332" s="1" t="s">
        <v>133</v>
      </c>
      <c r="L4332" s="1" t="str">
        <f>TRIM(K4332)</f>
        <v>Lótakaró</v>
      </c>
      <c r="M4332" s="1" t="s">
        <v>4860</v>
      </c>
      <c r="N4332" s="1" t="str">
        <f>TRIM(M4332)</f>
        <v>Karámtakaró</v>
      </c>
      <c r="P4332" s="1" t="str">
        <f>TRIM(O4332)</f>
        <v/>
      </c>
      <c r="Q4332" s="18" t="s">
        <v>5628</v>
      </c>
      <c r="R4332" s="8">
        <v>4057962175570</v>
      </c>
      <c r="S4332" s="1">
        <v>49.95</v>
      </c>
      <c r="T4332" s="1" t="s">
        <v>26</v>
      </c>
      <c r="U4332" s="1">
        <v>1.2</v>
      </c>
      <c r="V4332" s="1" t="s">
        <v>4914</v>
      </c>
      <c r="W4332" s="1" t="s">
        <v>234</v>
      </c>
      <c r="X4332" s="1" t="str">
        <f>IF(W4332="", "", IFERROR(VLOOKUP(W4332, colorList!A:B,2,FALSE),""))</f>
        <v>fenyő zöld</v>
      </c>
    </row>
    <row r="4333" spans="1:24" ht="27.75" customHeight="1" x14ac:dyDescent="0.25">
      <c r="A4333" s="1" t="s">
        <v>17282</v>
      </c>
      <c r="B4333" s="1" t="str">
        <f>TRIM(D4333)</f>
        <v>115 cm</v>
      </c>
      <c r="C4333" s="1" t="str">
        <f>IFERROR(VLOOKUP(TRIM(D4333), sizeList!A:B, 2, FALSE), "")</f>
        <v>115 cm</v>
      </c>
      <c r="D4333" s="1" t="s">
        <v>5143</v>
      </c>
      <c r="E4333" s="1" t="str">
        <f>TRIM(F4333)</f>
        <v>Waldhausen Economic esőtakaró</v>
      </c>
      <c r="F4333" s="1" t="s">
        <v>4912</v>
      </c>
      <c r="G4333" s="1" t="s">
        <v>17283</v>
      </c>
      <c r="H4333" s="1" t="s">
        <v>52</v>
      </c>
      <c r="I4333" s="1" t="s">
        <v>23</v>
      </c>
      <c r="J4333" s="1" t="str">
        <f>TRIM(I4333)</f>
        <v>Lófelszerelés</v>
      </c>
      <c r="K4333" s="1" t="s">
        <v>133</v>
      </c>
      <c r="L4333" s="1" t="str">
        <f>TRIM(K4333)</f>
        <v>Lótakaró</v>
      </c>
      <c r="M4333" s="1" t="s">
        <v>4860</v>
      </c>
      <c r="N4333" s="1" t="str">
        <f>TRIM(M4333)</f>
        <v>Karámtakaró</v>
      </c>
      <c r="P4333" s="1" t="str">
        <f>TRIM(O4333)</f>
        <v/>
      </c>
      <c r="R4333" s="8">
        <v>4057962240063</v>
      </c>
      <c r="S4333" s="1">
        <v>54.95</v>
      </c>
      <c r="T4333" s="1" t="s">
        <v>26</v>
      </c>
      <c r="U4333" s="1">
        <v>1.2</v>
      </c>
      <c r="W4333" s="1" t="s">
        <v>370</v>
      </c>
      <c r="X4333" s="1" t="str">
        <f>IF(W4333="", "", IFERROR(VLOOKUP(W4333, colorList!A:B,2,FALSE),""))</f>
        <v>éjkék</v>
      </c>
    </row>
    <row r="4334" spans="1:24" ht="27.75" customHeight="1" x14ac:dyDescent="0.25">
      <c r="A4334" s="1" t="s">
        <v>17284</v>
      </c>
      <c r="B4334" s="1" t="str">
        <f>TRIM(D4334)</f>
        <v>165 cm</v>
      </c>
      <c r="C4334" s="1" t="str">
        <f>IFERROR(VLOOKUP(TRIM(D4334), sizeList!A:B, 2, FALSE), "")</f>
        <v>165 cm</v>
      </c>
      <c r="D4334" s="1" t="s">
        <v>5149</v>
      </c>
      <c r="E4334" s="1" t="str">
        <f>TRIM(F4334)</f>
        <v>Waldhausen Economic esőtakaró</v>
      </c>
      <c r="F4334" s="1" t="s">
        <v>4912</v>
      </c>
      <c r="G4334" s="1" t="s">
        <v>17285</v>
      </c>
      <c r="H4334" s="1" t="s">
        <v>52</v>
      </c>
      <c r="I4334" s="1" t="s">
        <v>23</v>
      </c>
      <c r="J4334" s="1" t="str">
        <f>TRIM(I4334)</f>
        <v>Lófelszerelés</v>
      </c>
      <c r="K4334" s="1" t="s">
        <v>133</v>
      </c>
      <c r="L4334" s="1" t="str">
        <f>TRIM(K4334)</f>
        <v>Lótakaró</v>
      </c>
      <c r="M4334" s="1" t="s">
        <v>4860</v>
      </c>
      <c r="N4334" s="1" t="str">
        <f>TRIM(M4334)</f>
        <v>Karámtakaró</v>
      </c>
      <c r="P4334" s="1" t="str">
        <f>TRIM(O4334)</f>
        <v/>
      </c>
      <c r="R4334" s="8">
        <v>4057962240070</v>
      </c>
      <c r="S4334" s="1">
        <v>54.95</v>
      </c>
      <c r="T4334" s="1" t="s">
        <v>26</v>
      </c>
      <c r="U4334" s="1">
        <v>1.2</v>
      </c>
      <c r="W4334" s="1" t="s">
        <v>370</v>
      </c>
      <c r="X4334" s="1" t="str">
        <f>IF(W4334="", "", IFERROR(VLOOKUP(W4334, colorList!A:B,2,FALSE),""))</f>
        <v>éjkék</v>
      </c>
    </row>
    <row r="4335" spans="1:24" ht="27.75" customHeight="1" x14ac:dyDescent="0.25">
      <c r="A4335" s="1" t="s">
        <v>17286</v>
      </c>
      <c r="B4335" s="1" t="str">
        <f>TRIM(D4335)</f>
        <v>115 cm</v>
      </c>
      <c r="C4335" s="1" t="str">
        <f>IFERROR(VLOOKUP(TRIM(D4335), sizeList!A:B, 2, FALSE), "")</f>
        <v>115 cm</v>
      </c>
      <c r="D4335" s="1" t="s">
        <v>5143</v>
      </c>
      <c r="E4335" s="1" t="str">
        <f>TRIM(F4335)</f>
        <v>Waldhausen Economic esőtakaró</v>
      </c>
      <c r="F4335" s="1" t="s">
        <v>4912</v>
      </c>
      <c r="G4335" s="1" t="s">
        <v>17287</v>
      </c>
      <c r="H4335" s="1" t="s">
        <v>52</v>
      </c>
      <c r="I4335" s="1" t="s">
        <v>23</v>
      </c>
      <c r="J4335" s="1" t="str">
        <f>TRIM(I4335)</f>
        <v>Lófelszerelés</v>
      </c>
      <c r="K4335" s="1" t="s">
        <v>133</v>
      </c>
      <c r="L4335" s="1" t="str">
        <f>TRIM(K4335)</f>
        <v>Lótakaró</v>
      </c>
      <c r="M4335" s="1" t="s">
        <v>4860</v>
      </c>
      <c r="N4335" s="1" t="str">
        <f>TRIM(M4335)</f>
        <v>Karámtakaró</v>
      </c>
      <c r="P4335" s="1" t="str">
        <f>TRIM(O4335)</f>
        <v/>
      </c>
      <c r="R4335" s="8">
        <v>4057962240087</v>
      </c>
      <c r="S4335" s="1">
        <v>54.95</v>
      </c>
      <c r="T4335" s="1" t="s">
        <v>26</v>
      </c>
      <c r="U4335" s="1">
        <v>1.2</v>
      </c>
      <c r="W4335" s="1" t="s">
        <v>234</v>
      </c>
      <c r="X4335" s="1" t="str">
        <f>IF(W4335="", "", IFERROR(VLOOKUP(W4335, colorList!A:B,2,FALSE),""))</f>
        <v>fenyő zöld</v>
      </c>
    </row>
    <row r="4336" spans="1:24" ht="27.75" customHeight="1" x14ac:dyDescent="0.25">
      <c r="A4336" s="1" t="s">
        <v>17288</v>
      </c>
      <c r="B4336" s="1" t="str">
        <f>TRIM(D4336)</f>
        <v>165 cm</v>
      </c>
      <c r="C4336" s="1" t="str">
        <f>IFERROR(VLOOKUP(TRIM(D4336), sizeList!A:B, 2, FALSE), "")</f>
        <v>165 cm</v>
      </c>
      <c r="D4336" s="1" t="s">
        <v>5149</v>
      </c>
      <c r="E4336" s="1" t="str">
        <f>TRIM(F4336)</f>
        <v>Waldhausen Economic esőtakaró</v>
      </c>
      <c r="F4336" s="1" t="s">
        <v>4912</v>
      </c>
      <c r="G4336" s="1" t="s">
        <v>17289</v>
      </c>
      <c r="H4336" s="1" t="s">
        <v>52</v>
      </c>
      <c r="I4336" s="1" t="s">
        <v>23</v>
      </c>
      <c r="J4336" s="1" t="str">
        <f>TRIM(I4336)</f>
        <v>Lófelszerelés</v>
      </c>
      <c r="K4336" s="1" t="s">
        <v>133</v>
      </c>
      <c r="L4336" s="1" t="str">
        <f>TRIM(K4336)</f>
        <v>Lótakaró</v>
      </c>
      <c r="M4336" s="1" t="s">
        <v>4860</v>
      </c>
      <c r="N4336" s="1" t="str">
        <f>TRIM(M4336)</f>
        <v>Karámtakaró</v>
      </c>
      <c r="P4336" s="1" t="str">
        <f>TRIM(O4336)</f>
        <v/>
      </c>
      <c r="R4336" s="8">
        <v>4057962240094</v>
      </c>
      <c r="S4336" s="1">
        <v>54.95</v>
      </c>
      <c r="T4336" s="1" t="s">
        <v>26</v>
      </c>
      <c r="U4336" s="1">
        <v>1.2</v>
      </c>
      <c r="W4336" s="1" t="s">
        <v>234</v>
      </c>
      <c r="X4336" s="1" t="str">
        <f>IF(W4336="", "", IFERROR(VLOOKUP(W4336, colorList!A:B,2,FALSE),""))</f>
        <v>fenyő zöld</v>
      </c>
    </row>
    <row r="4337" spans="1:24" ht="27.75" customHeight="1" x14ac:dyDescent="0.25">
      <c r="A4337" s="1" t="s">
        <v>2987</v>
      </c>
      <c r="B4337" s="1" t="str">
        <f>TRIM(D4337)</f>
        <v>100 cm</v>
      </c>
      <c r="C4337" s="1" t="str">
        <f>IFERROR(VLOOKUP(TRIM(D4337), sizeList!A:B, 2, FALSE), "")</f>
        <v>100 cm</v>
      </c>
      <c r="D4337" s="1" t="s">
        <v>2988</v>
      </c>
      <c r="E4337" s="1" t="str">
        <f>TRIM(F4337)</f>
        <v>Waldhausen Economic heveder</v>
      </c>
      <c r="F4337" s="1" t="s">
        <v>2989</v>
      </c>
      <c r="G4337" s="1" t="s">
        <v>2990</v>
      </c>
      <c r="H4337" s="1" t="s">
        <v>52</v>
      </c>
      <c r="I4337" s="1" t="s">
        <v>23</v>
      </c>
      <c r="J4337" s="1" t="str">
        <f>TRIM(I4337)</f>
        <v>Lófelszerelés</v>
      </c>
      <c r="K4337" s="1" t="s">
        <v>2962</v>
      </c>
      <c r="L4337" s="1" t="str">
        <f>TRIM(K4337)</f>
        <v>Nyereg és tartozékai</v>
      </c>
      <c r="M4337" s="1" t="s">
        <v>2963</v>
      </c>
      <c r="N4337" s="1" t="str">
        <f>TRIM(M4337)</f>
        <v>Heveder</v>
      </c>
      <c r="O4337" s="1" t="s">
        <v>2991</v>
      </c>
      <c r="P4337" s="1" t="str">
        <f>TRIM(O4337)</f>
        <v>Univerzális heveder</v>
      </c>
      <c r="Q4337" s="18" t="s">
        <v>5481</v>
      </c>
      <c r="R4337" s="8">
        <v>4043969025710</v>
      </c>
      <c r="S4337" s="1">
        <v>17.95</v>
      </c>
      <c r="T4337" s="1" t="s">
        <v>26</v>
      </c>
      <c r="U4337" s="1">
        <v>0.4</v>
      </c>
      <c r="V4337" s="1" t="s">
        <v>2992</v>
      </c>
      <c r="W4337" s="1" t="s">
        <v>136</v>
      </c>
      <c r="X4337" s="1" t="str">
        <f>IF(W4337="", "", IFERROR(VLOOKUP(W4337, colorList!A:B,2,FALSE),""))</f>
        <v>fekete</v>
      </c>
    </row>
    <row r="4338" spans="1:24" ht="27.75" customHeight="1" x14ac:dyDescent="0.25">
      <c r="A4338" s="1" t="s">
        <v>2993</v>
      </c>
      <c r="B4338" s="1" t="str">
        <f>TRIM(D4338)</f>
        <v>105 cm</v>
      </c>
      <c r="C4338" s="1" t="str">
        <f>IFERROR(VLOOKUP(TRIM(D4338), sizeList!A:B, 2, FALSE), "")</f>
        <v>105 cm</v>
      </c>
      <c r="D4338" s="1" t="s">
        <v>2994</v>
      </c>
      <c r="E4338" s="1" t="str">
        <f>TRIM(F4338)</f>
        <v>Waldhausen Economic heveder</v>
      </c>
      <c r="F4338" s="1" t="s">
        <v>2989</v>
      </c>
      <c r="G4338" s="1" t="s">
        <v>2995</v>
      </c>
      <c r="H4338" s="1" t="s">
        <v>52</v>
      </c>
      <c r="I4338" s="1" t="s">
        <v>23</v>
      </c>
      <c r="J4338" s="1" t="str">
        <f>TRIM(I4338)</f>
        <v>Lófelszerelés</v>
      </c>
      <c r="K4338" s="1" t="s">
        <v>2962</v>
      </c>
      <c r="L4338" s="1" t="str">
        <f>TRIM(K4338)</f>
        <v>Nyereg és tartozékai</v>
      </c>
      <c r="M4338" s="1" t="s">
        <v>2963</v>
      </c>
      <c r="N4338" s="1" t="str">
        <f>TRIM(M4338)</f>
        <v>Heveder</v>
      </c>
      <c r="O4338" s="1" t="s">
        <v>2991</v>
      </c>
      <c r="P4338" s="1" t="str">
        <f>TRIM(O4338)</f>
        <v>Univerzális heveder</v>
      </c>
      <c r="Q4338" s="18" t="s">
        <v>5481</v>
      </c>
      <c r="R4338" s="8">
        <v>4043969025727</v>
      </c>
      <c r="S4338" s="1">
        <v>17.95</v>
      </c>
      <c r="T4338" s="1" t="s">
        <v>26</v>
      </c>
      <c r="U4338" s="1">
        <v>0.4</v>
      </c>
      <c r="V4338" s="1" t="s">
        <v>2992</v>
      </c>
      <c r="W4338" s="1" t="s">
        <v>136</v>
      </c>
      <c r="X4338" s="1" t="str">
        <f>IF(W4338="", "", IFERROR(VLOOKUP(W4338, colorList!A:B,2,FALSE),""))</f>
        <v>fekete</v>
      </c>
    </row>
    <row r="4339" spans="1:24" ht="27.75" customHeight="1" x14ac:dyDescent="0.25">
      <c r="A4339" s="1" t="s">
        <v>2996</v>
      </c>
      <c r="B4339" s="1" t="str">
        <f>TRIM(D4339)</f>
        <v>110 cm</v>
      </c>
      <c r="C4339" s="1" t="str">
        <f>IFERROR(VLOOKUP(TRIM(D4339), sizeList!A:B, 2, FALSE), "")</f>
        <v>110 cm</v>
      </c>
      <c r="D4339" s="1" t="s">
        <v>2997</v>
      </c>
      <c r="E4339" s="1" t="str">
        <f>TRIM(F4339)</f>
        <v>Waldhausen Economic heveder</v>
      </c>
      <c r="F4339" s="1" t="s">
        <v>2989</v>
      </c>
      <c r="G4339" s="1" t="s">
        <v>2998</v>
      </c>
      <c r="H4339" s="1" t="s">
        <v>52</v>
      </c>
      <c r="I4339" s="1" t="s">
        <v>23</v>
      </c>
      <c r="J4339" s="1" t="str">
        <f>TRIM(I4339)</f>
        <v>Lófelszerelés</v>
      </c>
      <c r="K4339" s="1" t="s">
        <v>2962</v>
      </c>
      <c r="L4339" s="1" t="str">
        <f>TRIM(K4339)</f>
        <v>Nyereg és tartozékai</v>
      </c>
      <c r="M4339" s="1" t="s">
        <v>2963</v>
      </c>
      <c r="N4339" s="1" t="str">
        <f>TRIM(M4339)</f>
        <v>Heveder</v>
      </c>
      <c r="O4339" s="1" t="s">
        <v>2991</v>
      </c>
      <c r="P4339" s="1" t="str">
        <f>TRIM(O4339)</f>
        <v>Univerzális heveder</v>
      </c>
      <c r="Q4339" s="18" t="s">
        <v>5481</v>
      </c>
      <c r="R4339" s="8">
        <v>4043969025734</v>
      </c>
      <c r="S4339" s="1">
        <v>17.95</v>
      </c>
      <c r="T4339" s="1" t="s">
        <v>26</v>
      </c>
      <c r="U4339" s="1">
        <v>0.4</v>
      </c>
      <c r="V4339" s="1" t="s">
        <v>2992</v>
      </c>
      <c r="W4339" s="1" t="s">
        <v>136</v>
      </c>
      <c r="X4339" s="1" t="str">
        <f>IF(W4339="", "", IFERROR(VLOOKUP(W4339, colorList!A:B,2,FALSE),""))</f>
        <v>fekete</v>
      </c>
    </row>
    <row r="4340" spans="1:24" ht="27.75" customHeight="1" x14ac:dyDescent="0.25">
      <c r="A4340" s="1" t="s">
        <v>2999</v>
      </c>
      <c r="B4340" s="1" t="str">
        <f>TRIM(D4340)</f>
        <v>115 cm</v>
      </c>
      <c r="C4340" s="1" t="str">
        <f>IFERROR(VLOOKUP(TRIM(D4340), sizeList!A:B, 2, FALSE), "")</f>
        <v>115 cm</v>
      </c>
      <c r="D4340" s="1" t="s">
        <v>130</v>
      </c>
      <c r="E4340" s="1" t="str">
        <f>TRIM(F4340)</f>
        <v>Waldhausen Economic heveder</v>
      </c>
      <c r="F4340" s="1" t="s">
        <v>2989</v>
      </c>
      <c r="G4340" s="1" t="s">
        <v>3000</v>
      </c>
      <c r="H4340" s="1" t="s">
        <v>52</v>
      </c>
      <c r="I4340" s="1" t="s">
        <v>23</v>
      </c>
      <c r="J4340" s="1" t="str">
        <f>TRIM(I4340)</f>
        <v>Lófelszerelés</v>
      </c>
      <c r="K4340" s="1" t="s">
        <v>2962</v>
      </c>
      <c r="L4340" s="1" t="str">
        <f>TRIM(K4340)</f>
        <v>Nyereg és tartozékai</v>
      </c>
      <c r="M4340" s="1" t="s">
        <v>2963</v>
      </c>
      <c r="N4340" s="1" t="str">
        <f>TRIM(M4340)</f>
        <v>Heveder</v>
      </c>
      <c r="O4340" s="1" t="s">
        <v>2991</v>
      </c>
      <c r="P4340" s="1" t="str">
        <f>TRIM(O4340)</f>
        <v>Univerzális heveder</v>
      </c>
      <c r="Q4340" s="18" t="s">
        <v>5481</v>
      </c>
      <c r="R4340" s="8">
        <v>4043969025741</v>
      </c>
      <c r="S4340" s="1">
        <v>17.95</v>
      </c>
      <c r="T4340" s="1" t="s">
        <v>26</v>
      </c>
      <c r="U4340" s="1">
        <v>0.4</v>
      </c>
      <c r="V4340" s="1" t="s">
        <v>2992</v>
      </c>
      <c r="W4340" s="1" t="s">
        <v>136</v>
      </c>
      <c r="X4340" s="1" t="str">
        <f>IF(W4340="", "", IFERROR(VLOOKUP(W4340, colorList!A:B,2,FALSE),""))</f>
        <v>fekete</v>
      </c>
    </row>
    <row r="4341" spans="1:24" ht="27.75" customHeight="1" x14ac:dyDescent="0.25">
      <c r="A4341" s="1" t="s">
        <v>3001</v>
      </c>
      <c r="B4341" s="1" t="str">
        <f>TRIM(D4341)</f>
        <v>120 cm</v>
      </c>
      <c r="C4341" s="1" t="str">
        <f>IFERROR(VLOOKUP(TRIM(D4341), sizeList!A:B, 2, FALSE), "")</f>
        <v>120 cm</v>
      </c>
      <c r="D4341" s="1" t="s">
        <v>2959</v>
      </c>
      <c r="E4341" s="1" t="str">
        <f>TRIM(F4341)</f>
        <v>Waldhausen Economic heveder</v>
      </c>
      <c r="F4341" s="1" t="s">
        <v>2989</v>
      </c>
      <c r="G4341" s="1" t="s">
        <v>3002</v>
      </c>
      <c r="H4341" s="1" t="s">
        <v>52</v>
      </c>
      <c r="I4341" s="1" t="s">
        <v>23</v>
      </c>
      <c r="J4341" s="1" t="str">
        <f>TRIM(I4341)</f>
        <v>Lófelszerelés</v>
      </c>
      <c r="K4341" s="1" t="s">
        <v>2962</v>
      </c>
      <c r="L4341" s="1" t="str">
        <f>TRIM(K4341)</f>
        <v>Nyereg és tartozékai</v>
      </c>
      <c r="M4341" s="1" t="s">
        <v>2963</v>
      </c>
      <c r="N4341" s="1" t="str">
        <f>TRIM(M4341)</f>
        <v>Heveder</v>
      </c>
      <c r="O4341" s="1" t="s">
        <v>2991</v>
      </c>
      <c r="P4341" s="1" t="str">
        <f>TRIM(O4341)</f>
        <v>Univerzális heveder</v>
      </c>
      <c r="Q4341" s="18" t="s">
        <v>5481</v>
      </c>
      <c r="R4341" s="8">
        <v>4043969025758</v>
      </c>
      <c r="S4341" s="1">
        <v>17.95</v>
      </c>
      <c r="T4341" s="1" t="s">
        <v>26</v>
      </c>
      <c r="U4341" s="1">
        <v>0.4</v>
      </c>
      <c r="V4341" s="1" t="s">
        <v>2992</v>
      </c>
      <c r="W4341" s="1" t="s">
        <v>136</v>
      </c>
      <c r="X4341" s="1" t="str">
        <f>IF(W4341="", "", IFERROR(VLOOKUP(W4341, colorList!A:B,2,FALSE),""))</f>
        <v>fekete</v>
      </c>
    </row>
    <row r="4342" spans="1:24" ht="27.75" customHeight="1" x14ac:dyDescent="0.25">
      <c r="A4342" s="1" t="s">
        <v>3003</v>
      </c>
      <c r="B4342" s="1" t="str">
        <f>TRIM(D4342)</f>
        <v>125 cm</v>
      </c>
      <c r="C4342" s="1" t="str">
        <f>IFERROR(VLOOKUP(TRIM(D4342), sizeList!A:B, 2, FALSE), "")</f>
        <v>125 cm</v>
      </c>
      <c r="D4342" s="1" t="s">
        <v>138</v>
      </c>
      <c r="E4342" s="1" t="str">
        <f>TRIM(F4342)</f>
        <v>Waldhausen Economic heveder</v>
      </c>
      <c r="F4342" s="1" t="s">
        <v>2989</v>
      </c>
      <c r="G4342" s="1" t="s">
        <v>3004</v>
      </c>
      <c r="H4342" s="1" t="s">
        <v>52</v>
      </c>
      <c r="I4342" s="1" t="s">
        <v>23</v>
      </c>
      <c r="J4342" s="1" t="str">
        <f>TRIM(I4342)</f>
        <v>Lófelszerelés</v>
      </c>
      <c r="K4342" s="1" t="s">
        <v>2962</v>
      </c>
      <c r="L4342" s="1" t="str">
        <f>TRIM(K4342)</f>
        <v>Nyereg és tartozékai</v>
      </c>
      <c r="M4342" s="1" t="s">
        <v>2963</v>
      </c>
      <c r="N4342" s="1" t="str">
        <f>TRIM(M4342)</f>
        <v>Heveder</v>
      </c>
      <c r="O4342" s="1" t="s">
        <v>2991</v>
      </c>
      <c r="P4342" s="1" t="str">
        <f>TRIM(O4342)</f>
        <v>Univerzális heveder</v>
      </c>
      <c r="Q4342" s="18" t="s">
        <v>5481</v>
      </c>
      <c r="R4342" s="8">
        <v>4043969025765</v>
      </c>
      <c r="S4342" s="1">
        <v>17.95</v>
      </c>
      <c r="T4342" s="1" t="s">
        <v>26</v>
      </c>
      <c r="U4342" s="1">
        <v>0.4</v>
      </c>
      <c r="V4342" s="1" t="s">
        <v>2992</v>
      </c>
      <c r="W4342" s="1" t="s">
        <v>136</v>
      </c>
      <c r="X4342" s="1" t="str">
        <f>IF(W4342="", "", IFERROR(VLOOKUP(W4342, colorList!A:B,2,FALSE),""))</f>
        <v>fekete</v>
      </c>
    </row>
    <row r="4343" spans="1:24" ht="27.75" customHeight="1" x14ac:dyDescent="0.25">
      <c r="A4343" s="1" t="s">
        <v>3005</v>
      </c>
      <c r="B4343" s="1" t="str">
        <f>TRIM(D4343)</f>
        <v>130 cm</v>
      </c>
      <c r="C4343" s="1" t="str">
        <f>IFERROR(VLOOKUP(TRIM(D4343), sizeList!A:B, 2, FALSE), "")</f>
        <v>130 cm</v>
      </c>
      <c r="D4343" s="1" t="s">
        <v>2970</v>
      </c>
      <c r="E4343" s="1" t="str">
        <f>TRIM(F4343)</f>
        <v>Waldhausen Economic heveder</v>
      </c>
      <c r="F4343" s="1" t="s">
        <v>2989</v>
      </c>
      <c r="G4343" s="1" t="s">
        <v>3006</v>
      </c>
      <c r="H4343" s="1" t="s">
        <v>52</v>
      </c>
      <c r="I4343" s="1" t="s">
        <v>23</v>
      </c>
      <c r="J4343" s="1" t="str">
        <f>TRIM(I4343)</f>
        <v>Lófelszerelés</v>
      </c>
      <c r="K4343" s="1" t="s">
        <v>2962</v>
      </c>
      <c r="L4343" s="1" t="str">
        <f>TRIM(K4343)</f>
        <v>Nyereg és tartozékai</v>
      </c>
      <c r="M4343" s="1" t="s">
        <v>2963</v>
      </c>
      <c r="N4343" s="1" t="str">
        <f>TRIM(M4343)</f>
        <v>Heveder</v>
      </c>
      <c r="O4343" s="1" t="s">
        <v>2991</v>
      </c>
      <c r="P4343" s="1" t="str">
        <f>TRIM(O4343)</f>
        <v>Univerzális heveder</v>
      </c>
      <c r="Q4343" s="18" t="s">
        <v>5481</v>
      </c>
      <c r="R4343" s="8">
        <v>4043969025772</v>
      </c>
      <c r="S4343" s="1">
        <v>17.95</v>
      </c>
      <c r="T4343" s="1" t="s">
        <v>26</v>
      </c>
      <c r="U4343" s="1">
        <v>0.4</v>
      </c>
      <c r="V4343" s="1" t="s">
        <v>2992</v>
      </c>
      <c r="W4343" s="1" t="s">
        <v>136</v>
      </c>
      <c r="X4343" s="1" t="str">
        <f>IF(W4343="", "", IFERROR(VLOOKUP(W4343, colorList!A:B,2,FALSE),""))</f>
        <v>fekete</v>
      </c>
    </row>
    <row r="4344" spans="1:24" ht="27.75" customHeight="1" x14ac:dyDescent="0.25">
      <c r="A4344" s="1" t="s">
        <v>3007</v>
      </c>
      <c r="B4344" s="1" t="str">
        <f>TRIM(D4344)</f>
        <v>135 cm</v>
      </c>
      <c r="C4344" s="1" t="str">
        <f>IFERROR(VLOOKUP(TRIM(D4344), sizeList!A:B, 2, FALSE), "")</f>
        <v>135 cm</v>
      </c>
      <c r="D4344" s="1" t="s">
        <v>141</v>
      </c>
      <c r="E4344" s="1" t="str">
        <f>TRIM(F4344)</f>
        <v>Waldhausen Economic heveder</v>
      </c>
      <c r="F4344" s="1" t="s">
        <v>2989</v>
      </c>
      <c r="G4344" s="1" t="s">
        <v>3008</v>
      </c>
      <c r="H4344" s="1" t="s">
        <v>52</v>
      </c>
      <c r="I4344" s="1" t="s">
        <v>23</v>
      </c>
      <c r="J4344" s="1" t="str">
        <f>TRIM(I4344)</f>
        <v>Lófelszerelés</v>
      </c>
      <c r="K4344" s="1" t="s">
        <v>2962</v>
      </c>
      <c r="L4344" s="1" t="str">
        <f>TRIM(K4344)</f>
        <v>Nyereg és tartozékai</v>
      </c>
      <c r="M4344" s="1" t="s">
        <v>2963</v>
      </c>
      <c r="N4344" s="1" t="str">
        <f>TRIM(M4344)</f>
        <v>Heveder</v>
      </c>
      <c r="O4344" s="1" t="s">
        <v>2991</v>
      </c>
      <c r="P4344" s="1" t="str">
        <f>TRIM(O4344)</f>
        <v>Univerzális heveder</v>
      </c>
      <c r="Q4344" s="18" t="s">
        <v>5481</v>
      </c>
      <c r="R4344" s="8">
        <v>4043969025789</v>
      </c>
      <c r="S4344" s="1">
        <v>17.95</v>
      </c>
      <c r="T4344" s="1" t="s">
        <v>26</v>
      </c>
      <c r="U4344" s="1">
        <v>0.4</v>
      </c>
      <c r="V4344" s="1" t="s">
        <v>2992</v>
      </c>
      <c r="W4344" s="1" t="s">
        <v>136</v>
      </c>
      <c r="X4344" s="1" t="str">
        <f>IF(W4344="", "", IFERROR(VLOOKUP(W4344, colorList!A:B,2,FALSE),""))</f>
        <v>fekete</v>
      </c>
    </row>
    <row r="4345" spans="1:24" ht="27.75" customHeight="1" x14ac:dyDescent="0.25">
      <c r="A4345" s="1" t="s">
        <v>3022</v>
      </c>
      <c r="B4345" s="1" t="str">
        <f>TRIM(D4345)</f>
        <v>95 cm</v>
      </c>
      <c r="C4345" s="1" t="str">
        <f>IFERROR(VLOOKUP(TRIM(D4345), sizeList!A:B, 2, FALSE), "")</f>
        <v>95 cm</v>
      </c>
      <c r="D4345" s="1" t="s">
        <v>3023</v>
      </c>
      <c r="E4345" s="1" t="str">
        <f>TRIM(F4345)</f>
        <v>Waldhausen Economic heveder</v>
      </c>
      <c r="F4345" s="1" t="s">
        <v>2989</v>
      </c>
      <c r="G4345" s="1" t="s">
        <v>3024</v>
      </c>
      <c r="H4345" s="1" t="s">
        <v>52</v>
      </c>
      <c r="I4345" s="1" t="s">
        <v>23</v>
      </c>
      <c r="J4345" s="1" t="str">
        <f>TRIM(I4345)</f>
        <v>Lófelszerelés</v>
      </c>
      <c r="K4345" s="1" t="s">
        <v>2962</v>
      </c>
      <c r="L4345" s="1" t="str">
        <f>TRIM(K4345)</f>
        <v>Nyereg és tartozékai</v>
      </c>
      <c r="M4345" s="1" t="s">
        <v>2963</v>
      </c>
      <c r="N4345" s="1" t="str">
        <f>TRIM(M4345)</f>
        <v>Heveder</v>
      </c>
      <c r="O4345" s="1" t="s">
        <v>2991</v>
      </c>
      <c r="P4345" s="1" t="str">
        <f>TRIM(O4345)</f>
        <v>Univerzális heveder</v>
      </c>
      <c r="Q4345" s="18" t="s">
        <v>5481</v>
      </c>
      <c r="R4345" s="8">
        <v>4043969160701</v>
      </c>
      <c r="S4345" s="1">
        <v>17.95</v>
      </c>
      <c r="T4345" s="1" t="s">
        <v>26</v>
      </c>
      <c r="U4345" s="1">
        <v>0.4</v>
      </c>
      <c r="V4345" s="1" t="s">
        <v>2992</v>
      </c>
      <c r="W4345" s="1" t="s">
        <v>136</v>
      </c>
      <c r="X4345" s="1" t="str">
        <f>IF(W4345="", "", IFERROR(VLOOKUP(W4345, colorList!A:B,2,FALSE),""))</f>
        <v>fekete</v>
      </c>
    </row>
    <row r="4346" spans="1:24" ht="27.75" customHeight="1" x14ac:dyDescent="0.25">
      <c r="A4346" s="1" t="s">
        <v>3009</v>
      </c>
      <c r="B4346" s="1" t="str">
        <f>TRIM(D4346)</f>
        <v>140 cm</v>
      </c>
      <c r="C4346" s="1" t="str">
        <f>IFERROR(VLOOKUP(TRIM(D4346), sizeList!A:B, 2, FALSE), "")</f>
        <v>140 cm</v>
      </c>
      <c r="D4346" s="1" t="s">
        <v>2975</v>
      </c>
      <c r="E4346" s="1" t="str">
        <f>TRIM(F4346)</f>
        <v>Waldhausen Economic heveder</v>
      </c>
      <c r="F4346" s="1" t="s">
        <v>2989</v>
      </c>
      <c r="G4346" s="1" t="s">
        <v>3010</v>
      </c>
      <c r="H4346" s="1" t="s">
        <v>52</v>
      </c>
      <c r="I4346" s="1" t="s">
        <v>23</v>
      </c>
      <c r="J4346" s="1" t="str">
        <f>TRIM(I4346)</f>
        <v>Lófelszerelés</v>
      </c>
      <c r="K4346" s="1" t="s">
        <v>2962</v>
      </c>
      <c r="L4346" s="1" t="str">
        <f>TRIM(K4346)</f>
        <v>Nyereg és tartozékai</v>
      </c>
      <c r="M4346" s="1" t="s">
        <v>2963</v>
      </c>
      <c r="N4346" s="1" t="str">
        <f>TRIM(M4346)</f>
        <v>Heveder</v>
      </c>
      <c r="O4346" s="1" t="s">
        <v>2991</v>
      </c>
      <c r="P4346" s="1" t="str">
        <f>TRIM(O4346)</f>
        <v>Univerzális heveder</v>
      </c>
      <c r="Q4346" s="18" t="s">
        <v>5481</v>
      </c>
      <c r="R4346" s="8">
        <v>4043969229453</v>
      </c>
      <c r="S4346" s="1">
        <v>17.95</v>
      </c>
      <c r="T4346" s="1" t="s">
        <v>26</v>
      </c>
      <c r="U4346" s="1">
        <v>0.4</v>
      </c>
      <c r="V4346" s="1" t="s">
        <v>2992</v>
      </c>
      <c r="W4346" s="1" t="s">
        <v>136</v>
      </c>
      <c r="X4346" s="1" t="str">
        <f>IF(W4346="", "", IFERROR(VLOOKUP(W4346, colorList!A:B,2,FALSE),""))</f>
        <v>fekete</v>
      </c>
    </row>
    <row r="4347" spans="1:24" ht="27.75" customHeight="1" x14ac:dyDescent="0.25">
      <c r="A4347" s="1" t="s">
        <v>3011</v>
      </c>
      <c r="B4347" s="1" t="str">
        <f>TRIM(D4347)</f>
        <v>145 cm</v>
      </c>
      <c r="C4347" s="1" t="str">
        <f>IFERROR(VLOOKUP(TRIM(D4347), sizeList!A:B, 2, FALSE), "")</f>
        <v>145 cm</v>
      </c>
      <c r="D4347" s="1" t="s">
        <v>144</v>
      </c>
      <c r="E4347" s="1" t="str">
        <f>TRIM(F4347)</f>
        <v>Waldhausen Economic heveder</v>
      </c>
      <c r="F4347" s="1" t="s">
        <v>2989</v>
      </c>
      <c r="G4347" s="1" t="s">
        <v>3012</v>
      </c>
      <c r="H4347" s="1" t="s">
        <v>52</v>
      </c>
      <c r="I4347" s="1" t="s">
        <v>23</v>
      </c>
      <c r="J4347" s="1" t="str">
        <f>TRIM(I4347)</f>
        <v>Lófelszerelés</v>
      </c>
      <c r="K4347" s="1" t="s">
        <v>2962</v>
      </c>
      <c r="L4347" s="1" t="str">
        <f>TRIM(K4347)</f>
        <v>Nyereg és tartozékai</v>
      </c>
      <c r="M4347" s="1" t="s">
        <v>2963</v>
      </c>
      <c r="N4347" s="1" t="str">
        <f>TRIM(M4347)</f>
        <v>Heveder</v>
      </c>
      <c r="O4347" s="1" t="s">
        <v>2991</v>
      </c>
      <c r="P4347" s="1" t="str">
        <f>TRIM(O4347)</f>
        <v>Univerzális heveder</v>
      </c>
      <c r="Q4347" s="18" t="s">
        <v>5481</v>
      </c>
      <c r="R4347" s="8">
        <v>4043969229460</v>
      </c>
      <c r="S4347" s="1">
        <v>17.95</v>
      </c>
      <c r="T4347" s="1" t="s">
        <v>26</v>
      </c>
      <c r="U4347" s="1">
        <v>0.4</v>
      </c>
      <c r="V4347" s="1" t="s">
        <v>2992</v>
      </c>
      <c r="W4347" s="1" t="s">
        <v>136</v>
      </c>
      <c r="X4347" s="1" t="str">
        <f>IF(W4347="", "", IFERROR(VLOOKUP(W4347, colorList!A:B,2,FALSE),""))</f>
        <v>fekete</v>
      </c>
    </row>
    <row r="4348" spans="1:24" ht="27.75" customHeight="1" x14ac:dyDescent="0.25">
      <c r="A4348" s="1" t="s">
        <v>3013</v>
      </c>
      <c r="B4348" s="1" t="str">
        <f>TRIM(D4348)</f>
        <v>80 cm</v>
      </c>
      <c r="C4348" s="1" t="str">
        <f>IFERROR(VLOOKUP(TRIM(D4348), sizeList!A:B, 2, FALSE), "")</f>
        <v>80 cm</v>
      </c>
      <c r="D4348" s="1" t="s">
        <v>3014</v>
      </c>
      <c r="E4348" s="1" t="str">
        <f>TRIM(F4348)</f>
        <v>Waldhausen Economic heveder</v>
      </c>
      <c r="F4348" s="1" t="s">
        <v>2989</v>
      </c>
      <c r="G4348" s="1" t="s">
        <v>3015</v>
      </c>
      <c r="H4348" s="1" t="s">
        <v>52</v>
      </c>
      <c r="I4348" s="1" t="s">
        <v>23</v>
      </c>
      <c r="J4348" s="1" t="str">
        <f>TRIM(I4348)</f>
        <v>Lófelszerelés</v>
      </c>
      <c r="K4348" s="1" t="s">
        <v>2962</v>
      </c>
      <c r="L4348" s="1" t="str">
        <f>TRIM(K4348)</f>
        <v>Nyereg és tartozékai</v>
      </c>
      <c r="M4348" s="1" t="s">
        <v>2963</v>
      </c>
      <c r="N4348" s="1" t="str">
        <f>TRIM(M4348)</f>
        <v>Heveder</v>
      </c>
      <c r="O4348" s="1" t="s">
        <v>2991</v>
      </c>
      <c r="P4348" s="1" t="str">
        <f>TRIM(O4348)</f>
        <v>Univerzális heveder</v>
      </c>
      <c r="Q4348" s="18" t="s">
        <v>5481</v>
      </c>
      <c r="R4348" s="8">
        <v>4043969320419</v>
      </c>
      <c r="S4348" s="1">
        <v>17.95</v>
      </c>
      <c r="T4348" s="1" t="s">
        <v>26</v>
      </c>
      <c r="U4348" s="1">
        <v>0.4</v>
      </c>
      <c r="V4348" s="1" t="s">
        <v>2992</v>
      </c>
      <c r="W4348" s="1" t="s">
        <v>136</v>
      </c>
      <c r="X4348" s="1" t="str">
        <f>IF(W4348="", "", IFERROR(VLOOKUP(W4348, colorList!A:B,2,FALSE),""))</f>
        <v>fekete</v>
      </c>
    </row>
    <row r="4349" spans="1:24" ht="27.75" customHeight="1" x14ac:dyDescent="0.25">
      <c r="A4349" s="1" t="s">
        <v>3016</v>
      </c>
      <c r="B4349" s="1" t="str">
        <f>TRIM(D4349)</f>
        <v>85 cm</v>
      </c>
      <c r="C4349" s="1" t="str">
        <f>IFERROR(VLOOKUP(TRIM(D4349), sizeList!A:B, 2, FALSE), "")</f>
        <v>85 cm</v>
      </c>
      <c r="D4349" s="1" t="s">
        <v>3017</v>
      </c>
      <c r="E4349" s="1" t="str">
        <f>TRIM(F4349)</f>
        <v>Waldhausen Economic heveder</v>
      </c>
      <c r="F4349" s="1" t="s">
        <v>2989</v>
      </c>
      <c r="G4349" s="1" t="s">
        <v>3018</v>
      </c>
      <c r="H4349" s="1" t="s">
        <v>52</v>
      </c>
      <c r="I4349" s="1" t="s">
        <v>23</v>
      </c>
      <c r="J4349" s="1" t="str">
        <f>TRIM(I4349)</f>
        <v>Lófelszerelés</v>
      </c>
      <c r="K4349" s="1" t="s">
        <v>2962</v>
      </c>
      <c r="L4349" s="1" t="str">
        <f>TRIM(K4349)</f>
        <v>Nyereg és tartozékai</v>
      </c>
      <c r="M4349" s="1" t="s">
        <v>2963</v>
      </c>
      <c r="N4349" s="1" t="str">
        <f>TRIM(M4349)</f>
        <v>Heveder</v>
      </c>
      <c r="O4349" s="1" t="s">
        <v>2991</v>
      </c>
      <c r="P4349" s="1" t="str">
        <f>TRIM(O4349)</f>
        <v>Univerzális heveder</v>
      </c>
      <c r="Q4349" s="18" t="s">
        <v>5481</v>
      </c>
      <c r="R4349" s="8">
        <v>4043969320426</v>
      </c>
      <c r="S4349" s="1">
        <v>17.95</v>
      </c>
      <c r="T4349" s="1" t="s">
        <v>26</v>
      </c>
      <c r="U4349" s="1">
        <v>0.4</v>
      </c>
      <c r="V4349" s="1" t="s">
        <v>2992</v>
      </c>
      <c r="W4349" s="1" t="s">
        <v>136</v>
      </c>
      <c r="X4349" s="1" t="str">
        <f>IF(W4349="", "", IFERROR(VLOOKUP(W4349, colorList!A:B,2,FALSE),""))</f>
        <v>fekete</v>
      </c>
    </row>
    <row r="4350" spans="1:24" ht="27.75" customHeight="1" x14ac:dyDescent="0.25">
      <c r="A4350" s="1" t="s">
        <v>3019</v>
      </c>
      <c r="B4350" s="1" t="str">
        <f>TRIM(D4350)</f>
        <v>90 cm</v>
      </c>
      <c r="C4350" s="1" t="str">
        <f>IFERROR(VLOOKUP(TRIM(D4350), sizeList!A:B, 2, FALSE), "")</f>
        <v>90 cm</v>
      </c>
      <c r="D4350" s="1" t="s">
        <v>3020</v>
      </c>
      <c r="E4350" s="1" t="str">
        <f>TRIM(F4350)</f>
        <v>Waldhausen Economic heveder</v>
      </c>
      <c r="F4350" s="1" t="s">
        <v>2989</v>
      </c>
      <c r="G4350" s="1" t="s">
        <v>3021</v>
      </c>
      <c r="H4350" s="1" t="s">
        <v>52</v>
      </c>
      <c r="I4350" s="1" t="s">
        <v>23</v>
      </c>
      <c r="J4350" s="1" t="str">
        <f>TRIM(I4350)</f>
        <v>Lófelszerelés</v>
      </c>
      <c r="K4350" s="1" t="s">
        <v>2962</v>
      </c>
      <c r="L4350" s="1" t="str">
        <f>TRIM(K4350)</f>
        <v>Nyereg és tartozékai</v>
      </c>
      <c r="M4350" s="1" t="s">
        <v>2963</v>
      </c>
      <c r="N4350" s="1" t="str">
        <f>TRIM(M4350)</f>
        <v>Heveder</v>
      </c>
      <c r="O4350" s="1" t="s">
        <v>2991</v>
      </c>
      <c r="P4350" s="1" t="str">
        <f>TRIM(O4350)</f>
        <v>Univerzális heveder</v>
      </c>
      <c r="Q4350" s="18" t="s">
        <v>5481</v>
      </c>
      <c r="R4350" s="8">
        <v>4043969320433</v>
      </c>
      <c r="S4350" s="1">
        <v>17.95</v>
      </c>
      <c r="T4350" s="1" t="s">
        <v>26</v>
      </c>
      <c r="U4350" s="1">
        <v>0.4</v>
      </c>
      <c r="V4350" s="1" t="s">
        <v>2992</v>
      </c>
      <c r="W4350" s="1" t="s">
        <v>136</v>
      </c>
      <c r="X4350" s="1" t="str">
        <f>IF(W4350="", "", IFERROR(VLOOKUP(W4350, colorList!A:B,2,FALSE),""))</f>
        <v>fekete</v>
      </c>
    </row>
    <row r="4351" spans="1:24" ht="27.75" customHeight="1" x14ac:dyDescent="0.25">
      <c r="A4351" s="1" t="s">
        <v>3820</v>
      </c>
      <c r="B4351" s="1" t="str">
        <f>TRIM(D4351)</f>
        <v>105 cm</v>
      </c>
      <c r="C4351" s="1" t="str">
        <f>IFERROR(VLOOKUP(TRIM(D4351), sizeList!A:B, 2, FALSE), "")</f>
        <v>105 cm</v>
      </c>
      <c r="D4351" s="1" t="s">
        <v>2994</v>
      </c>
      <c r="E4351" s="1" t="str">
        <f>TRIM(F4351)</f>
        <v>Waldhausen Economic istállótakaró 100 g</v>
      </c>
      <c r="F4351" s="1" t="s">
        <v>3821</v>
      </c>
      <c r="G4351" s="1" t="s">
        <v>3822</v>
      </c>
      <c r="H4351" s="1" t="s">
        <v>52</v>
      </c>
      <c r="I4351" s="1" t="s">
        <v>23</v>
      </c>
      <c r="J4351" s="1" t="str">
        <f>TRIM(I4351)</f>
        <v>Lófelszerelés</v>
      </c>
      <c r="K4351" s="1" t="s">
        <v>133</v>
      </c>
      <c r="L4351" s="1" t="str">
        <f>TRIM(K4351)</f>
        <v>Lótakaró</v>
      </c>
      <c r="M4351" s="1" t="s">
        <v>3810</v>
      </c>
      <c r="N4351" s="1" t="str">
        <f>TRIM(M4351)</f>
        <v>Istállótakaró</v>
      </c>
      <c r="P4351" s="1" t="str">
        <f>TRIM(O4351)</f>
        <v/>
      </c>
      <c r="Q4351" s="18" t="s">
        <v>5530</v>
      </c>
      <c r="R4351" s="8">
        <v>4057962223196</v>
      </c>
      <c r="S4351" s="1">
        <v>64.95</v>
      </c>
      <c r="T4351" s="1" t="s">
        <v>26</v>
      </c>
      <c r="U4351" s="1">
        <v>2</v>
      </c>
      <c r="V4351" s="1" t="s">
        <v>3823</v>
      </c>
      <c r="W4351" s="1" t="s">
        <v>370</v>
      </c>
      <c r="X4351" s="1" t="str">
        <f>IF(W4351="", "", IFERROR(VLOOKUP(W4351, colorList!A:B,2,FALSE),""))</f>
        <v>éjkék</v>
      </c>
    </row>
    <row r="4352" spans="1:24" ht="27.75" customHeight="1" x14ac:dyDescent="0.25">
      <c r="A4352" s="1" t="s">
        <v>3824</v>
      </c>
      <c r="B4352" s="1" t="str">
        <f>TRIM(D4352)</f>
        <v>115 cm</v>
      </c>
      <c r="C4352" s="1" t="str">
        <f>IFERROR(VLOOKUP(TRIM(D4352), sizeList!A:B, 2, FALSE), "")</f>
        <v>115 cm</v>
      </c>
      <c r="D4352" s="1" t="s">
        <v>130</v>
      </c>
      <c r="E4352" s="1" t="str">
        <f>TRIM(F4352)</f>
        <v>Waldhausen Economic istállótakaró 100 g</v>
      </c>
      <c r="F4352" s="1" t="s">
        <v>3821</v>
      </c>
      <c r="G4352" s="1" t="s">
        <v>3825</v>
      </c>
      <c r="H4352" s="1" t="s">
        <v>52</v>
      </c>
      <c r="I4352" s="1" t="s">
        <v>23</v>
      </c>
      <c r="J4352" s="1" t="str">
        <f>TRIM(I4352)</f>
        <v>Lófelszerelés</v>
      </c>
      <c r="K4352" s="1" t="s">
        <v>133</v>
      </c>
      <c r="L4352" s="1" t="str">
        <f>TRIM(K4352)</f>
        <v>Lótakaró</v>
      </c>
      <c r="M4352" s="1" t="s">
        <v>3810</v>
      </c>
      <c r="N4352" s="1" t="str">
        <f>TRIM(M4352)</f>
        <v>Istállótakaró</v>
      </c>
      <c r="P4352" s="1" t="str">
        <f>TRIM(O4352)</f>
        <v/>
      </c>
      <c r="Q4352" s="18" t="s">
        <v>5530</v>
      </c>
      <c r="R4352" s="8">
        <v>4057962223202</v>
      </c>
      <c r="S4352" s="1">
        <v>64.95</v>
      </c>
      <c r="T4352" s="1" t="s">
        <v>26</v>
      </c>
      <c r="U4352" s="1">
        <v>2</v>
      </c>
      <c r="V4352" s="1" t="s">
        <v>3823</v>
      </c>
      <c r="W4352" s="1" t="s">
        <v>370</v>
      </c>
      <c r="X4352" s="1" t="str">
        <f>IF(W4352="", "", IFERROR(VLOOKUP(W4352, colorList!A:B,2,FALSE),""))</f>
        <v>éjkék</v>
      </c>
    </row>
    <row r="4353" spans="1:24" ht="27.75" customHeight="1" x14ac:dyDescent="0.25">
      <c r="A4353" s="1" t="s">
        <v>3826</v>
      </c>
      <c r="B4353" s="1" t="str">
        <f>TRIM(D4353)</f>
        <v>125 cm</v>
      </c>
      <c r="C4353" s="1" t="str">
        <f>IFERROR(VLOOKUP(TRIM(D4353), sizeList!A:B, 2, FALSE), "")</f>
        <v>125 cm</v>
      </c>
      <c r="D4353" s="1" t="s">
        <v>138</v>
      </c>
      <c r="E4353" s="1" t="str">
        <f>TRIM(F4353)</f>
        <v>Waldhausen Economic istállótakaró 100 g</v>
      </c>
      <c r="F4353" s="1" t="s">
        <v>3821</v>
      </c>
      <c r="G4353" s="1" t="s">
        <v>3827</v>
      </c>
      <c r="H4353" s="1" t="s">
        <v>52</v>
      </c>
      <c r="I4353" s="1" t="s">
        <v>23</v>
      </c>
      <c r="J4353" s="1" t="str">
        <f>TRIM(I4353)</f>
        <v>Lófelszerelés</v>
      </c>
      <c r="K4353" s="1" t="s">
        <v>133</v>
      </c>
      <c r="L4353" s="1" t="str">
        <f>TRIM(K4353)</f>
        <v>Lótakaró</v>
      </c>
      <c r="M4353" s="1" t="s">
        <v>3810</v>
      </c>
      <c r="N4353" s="1" t="str">
        <f>TRIM(M4353)</f>
        <v>Istállótakaró</v>
      </c>
      <c r="P4353" s="1" t="str">
        <f>TRIM(O4353)</f>
        <v/>
      </c>
      <c r="Q4353" s="18" t="s">
        <v>5530</v>
      </c>
      <c r="R4353" s="8">
        <v>4057962223219</v>
      </c>
      <c r="S4353" s="1">
        <v>64.95</v>
      </c>
      <c r="T4353" s="1" t="s">
        <v>26</v>
      </c>
      <c r="U4353" s="1">
        <v>2</v>
      </c>
      <c r="V4353" s="1" t="s">
        <v>3823</v>
      </c>
      <c r="W4353" s="1" t="s">
        <v>370</v>
      </c>
      <c r="X4353" s="1" t="str">
        <f>IF(W4353="", "", IFERROR(VLOOKUP(W4353, colorList!A:B,2,FALSE),""))</f>
        <v>éjkék</v>
      </c>
    </row>
    <row r="4354" spans="1:24" ht="27.75" customHeight="1" x14ac:dyDescent="0.25">
      <c r="A4354" s="1" t="s">
        <v>3828</v>
      </c>
      <c r="B4354" s="1" t="str">
        <f>TRIM(D4354)</f>
        <v>135 cm</v>
      </c>
      <c r="C4354" s="1" t="str">
        <f>IFERROR(VLOOKUP(TRIM(D4354), sizeList!A:B, 2, FALSE), "")</f>
        <v>135 cm</v>
      </c>
      <c r="D4354" s="1" t="s">
        <v>141</v>
      </c>
      <c r="E4354" s="1" t="str">
        <f>TRIM(F4354)</f>
        <v>Waldhausen Economic istállótakaró 100 g</v>
      </c>
      <c r="F4354" s="1" t="s">
        <v>3821</v>
      </c>
      <c r="G4354" s="1" t="s">
        <v>3829</v>
      </c>
      <c r="H4354" s="1" t="s">
        <v>52</v>
      </c>
      <c r="I4354" s="1" t="s">
        <v>23</v>
      </c>
      <c r="J4354" s="1" t="str">
        <f>TRIM(I4354)</f>
        <v>Lófelszerelés</v>
      </c>
      <c r="K4354" s="1" t="s">
        <v>133</v>
      </c>
      <c r="L4354" s="1" t="str">
        <f>TRIM(K4354)</f>
        <v>Lótakaró</v>
      </c>
      <c r="M4354" s="1" t="s">
        <v>3810</v>
      </c>
      <c r="N4354" s="1" t="str">
        <f>TRIM(M4354)</f>
        <v>Istállótakaró</v>
      </c>
      <c r="P4354" s="1" t="str">
        <f>TRIM(O4354)</f>
        <v/>
      </c>
      <c r="Q4354" s="18" t="s">
        <v>5530</v>
      </c>
      <c r="R4354" s="8">
        <v>4057962223226</v>
      </c>
      <c r="S4354" s="1">
        <v>64.95</v>
      </c>
      <c r="T4354" s="1" t="s">
        <v>26</v>
      </c>
      <c r="U4354" s="1">
        <v>2</v>
      </c>
      <c r="V4354" s="1" t="s">
        <v>3823</v>
      </c>
      <c r="W4354" s="1" t="s">
        <v>370</v>
      </c>
      <c r="X4354" s="1" t="str">
        <f>IF(W4354="", "", IFERROR(VLOOKUP(W4354, colorList!A:B,2,FALSE),""))</f>
        <v>éjkék</v>
      </c>
    </row>
    <row r="4355" spans="1:24" ht="27.75" customHeight="1" x14ac:dyDescent="0.25">
      <c r="A4355" s="1" t="s">
        <v>3830</v>
      </c>
      <c r="B4355" s="1" t="str">
        <f>TRIM(D4355)</f>
        <v>145 cm</v>
      </c>
      <c r="C4355" s="1" t="str">
        <f>IFERROR(VLOOKUP(TRIM(D4355), sizeList!A:B, 2, FALSE), "")</f>
        <v>145 cm</v>
      </c>
      <c r="D4355" s="1" t="s">
        <v>144</v>
      </c>
      <c r="E4355" s="1" t="str">
        <f>TRIM(F4355)</f>
        <v>Waldhausen Economic istállótakaró 100 g</v>
      </c>
      <c r="F4355" s="1" t="s">
        <v>3821</v>
      </c>
      <c r="G4355" s="1" t="s">
        <v>3831</v>
      </c>
      <c r="H4355" s="1" t="s">
        <v>52</v>
      </c>
      <c r="I4355" s="1" t="s">
        <v>23</v>
      </c>
      <c r="J4355" s="1" t="str">
        <f>TRIM(I4355)</f>
        <v>Lófelszerelés</v>
      </c>
      <c r="K4355" s="1" t="s">
        <v>133</v>
      </c>
      <c r="L4355" s="1" t="str">
        <f>TRIM(K4355)</f>
        <v>Lótakaró</v>
      </c>
      <c r="M4355" s="1" t="s">
        <v>3810</v>
      </c>
      <c r="N4355" s="1" t="str">
        <f>TRIM(M4355)</f>
        <v>Istállótakaró</v>
      </c>
      <c r="P4355" s="1" t="str">
        <f>TRIM(O4355)</f>
        <v/>
      </c>
      <c r="Q4355" s="18" t="s">
        <v>5530</v>
      </c>
      <c r="R4355" s="8">
        <v>4057962223233</v>
      </c>
      <c r="S4355" s="1">
        <v>64.95</v>
      </c>
      <c r="T4355" s="1" t="s">
        <v>26</v>
      </c>
      <c r="U4355" s="1">
        <v>2</v>
      </c>
      <c r="V4355" s="1" t="s">
        <v>3823</v>
      </c>
      <c r="W4355" s="1" t="s">
        <v>370</v>
      </c>
      <c r="X4355" s="1" t="str">
        <f>IF(W4355="", "", IFERROR(VLOOKUP(W4355, colorList!A:B,2,FALSE),""))</f>
        <v>éjkék</v>
      </c>
    </row>
    <row r="4356" spans="1:24" ht="27.75" customHeight="1" x14ac:dyDescent="0.25">
      <c r="A4356" s="1" t="s">
        <v>3832</v>
      </c>
      <c r="B4356" s="1" t="str">
        <f>TRIM(D4356)</f>
        <v>155 cm</v>
      </c>
      <c r="C4356" s="1" t="str">
        <f>IFERROR(VLOOKUP(TRIM(D4356), sizeList!A:B, 2, FALSE), "")</f>
        <v>155 cm</v>
      </c>
      <c r="D4356" s="1" t="s">
        <v>147</v>
      </c>
      <c r="E4356" s="1" t="str">
        <f>TRIM(F4356)</f>
        <v>Waldhausen Economic istállótakaró 100 g</v>
      </c>
      <c r="F4356" s="1" t="s">
        <v>3821</v>
      </c>
      <c r="G4356" s="1" t="s">
        <v>3833</v>
      </c>
      <c r="H4356" s="1" t="s">
        <v>52</v>
      </c>
      <c r="I4356" s="1" t="s">
        <v>23</v>
      </c>
      <c r="J4356" s="1" t="str">
        <f>TRIM(I4356)</f>
        <v>Lófelszerelés</v>
      </c>
      <c r="K4356" s="1" t="s">
        <v>133</v>
      </c>
      <c r="L4356" s="1" t="str">
        <f>TRIM(K4356)</f>
        <v>Lótakaró</v>
      </c>
      <c r="M4356" s="1" t="s">
        <v>3810</v>
      </c>
      <c r="N4356" s="1" t="str">
        <f>TRIM(M4356)</f>
        <v>Istállótakaró</v>
      </c>
      <c r="P4356" s="1" t="str">
        <f>TRIM(O4356)</f>
        <v/>
      </c>
      <c r="Q4356" s="18" t="s">
        <v>5530</v>
      </c>
      <c r="R4356" s="8">
        <v>4057962223240</v>
      </c>
      <c r="S4356" s="1">
        <v>64.95</v>
      </c>
      <c r="T4356" s="1" t="s">
        <v>26</v>
      </c>
      <c r="U4356" s="1">
        <v>2</v>
      </c>
      <c r="V4356" s="1" t="s">
        <v>3823</v>
      </c>
      <c r="W4356" s="1" t="s">
        <v>370</v>
      </c>
      <c r="X4356" s="1" t="str">
        <f>IF(W4356="", "", IFERROR(VLOOKUP(W4356, colorList!A:B,2,FALSE),""))</f>
        <v>éjkék</v>
      </c>
    </row>
    <row r="4357" spans="1:24" ht="27.75" customHeight="1" x14ac:dyDescent="0.25">
      <c r="A4357" s="1" t="s">
        <v>3834</v>
      </c>
      <c r="B4357" s="1" t="str">
        <f>TRIM(D4357)</f>
        <v>165 cm</v>
      </c>
      <c r="C4357" s="1" t="str">
        <f>IFERROR(VLOOKUP(TRIM(D4357), sizeList!A:B, 2, FALSE), "")</f>
        <v>165 cm</v>
      </c>
      <c r="D4357" s="1" t="s">
        <v>150</v>
      </c>
      <c r="E4357" s="1" t="str">
        <f>TRIM(F4357)</f>
        <v>Waldhausen Economic istállótakaró 100 g</v>
      </c>
      <c r="F4357" s="1" t="s">
        <v>3821</v>
      </c>
      <c r="G4357" s="1" t="s">
        <v>3835</v>
      </c>
      <c r="H4357" s="1" t="s">
        <v>52</v>
      </c>
      <c r="I4357" s="1" t="s">
        <v>23</v>
      </c>
      <c r="J4357" s="1" t="str">
        <f>TRIM(I4357)</f>
        <v>Lófelszerelés</v>
      </c>
      <c r="K4357" s="1" t="s">
        <v>133</v>
      </c>
      <c r="L4357" s="1" t="str">
        <f>TRIM(K4357)</f>
        <v>Lótakaró</v>
      </c>
      <c r="M4357" s="1" t="s">
        <v>3810</v>
      </c>
      <c r="N4357" s="1" t="str">
        <f>TRIM(M4357)</f>
        <v>Istállótakaró</v>
      </c>
      <c r="P4357" s="1" t="str">
        <f>TRIM(O4357)</f>
        <v/>
      </c>
      <c r="Q4357" s="18" t="s">
        <v>5530</v>
      </c>
      <c r="R4357" s="8">
        <v>4057962223257</v>
      </c>
      <c r="S4357" s="1">
        <v>64.95</v>
      </c>
      <c r="T4357" s="1" t="s">
        <v>26</v>
      </c>
      <c r="U4357" s="1">
        <v>2</v>
      </c>
      <c r="V4357" s="1" t="s">
        <v>3823</v>
      </c>
      <c r="W4357" s="1" t="s">
        <v>370</v>
      </c>
      <c r="X4357" s="1" t="str">
        <f>IF(W4357="", "", IFERROR(VLOOKUP(W4357, colorList!A:B,2,FALSE),""))</f>
        <v>éjkék</v>
      </c>
    </row>
    <row r="4358" spans="1:24" ht="27.75" customHeight="1" x14ac:dyDescent="0.25">
      <c r="A4358" s="1" t="s">
        <v>3836</v>
      </c>
      <c r="B4358" s="1" t="str">
        <f>TRIM(D4358)</f>
        <v>125 cm</v>
      </c>
      <c r="C4358" s="1" t="str">
        <f>IFERROR(VLOOKUP(TRIM(D4358), sizeList!A:B, 2, FALSE), "")</f>
        <v>125 cm</v>
      </c>
      <c r="D4358" s="1" t="s">
        <v>138</v>
      </c>
      <c r="E4358" s="1" t="str">
        <f>TRIM(F4358)</f>
        <v>Waldhausen Economic istállótakaró 100 g</v>
      </c>
      <c r="F4358" s="1" t="s">
        <v>3821</v>
      </c>
      <c r="G4358" s="1" t="s">
        <v>3837</v>
      </c>
      <c r="H4358" s="1" t="s">
        <v>52</v>
      </c>
      <c r="I4358" s="1" t="s">
        <v>23</v>
      </c>
      <c r="J4358" s="1" t="str">
        <f>TRIM(I4358)</f>
        <v>Lófelszerelés</v>
      </c>
      <c r="K4358" s="1" t="s">
        <v>133</v>
      </c>
      <c r="L4358" s="1" t="str">
        <f>TRIM(K4358)</f>
        <v>Lótakaró</v>
      </c>
      <c r="M4358" s="1" t="s">
        <v>3810</v>
      </c>
      <c r="N4358" s="1" t="str">
        <f>TRIM(M4358)</f>
        <v>Istállótakaró</v>
      </c>
      <c r="P4358" s="1" t="str">
        <f>TRIM(O4358)</f>
        <v/>
      </c>
      <c r="Q4358" s="18" t="s">
        <v>5530</v>
      </c>
      <c r="R4358" s="8">
        <v>4057962223264</v>
      </c>
      <c r="S4358" s="1">
        <v>64.95</v>
      </c>
      <c r="T4358" s="1" t="s">
        <v>26</v>
      </c>
      <c r="U4358" s="1">
        <v>2</v>
      </c>
      <c r="V4358" s="1" t="s">
        <v>3823</v>
      </c>
      <c r="W4358" s="1" t="s">
        <v>234</v>
      </c>
      <c r="X4358" s="1" t="str">
        <f>IF(W4358="", "", IFERROR(VLOOKUP(W4358, colorList!A:B,2,FALSE),""))</f>
        <v>fenyő zöld</v>
      </c>
    </row>
    <row r="4359" spans="1:24" ht="27.75" customHeight="1" x14ac:dyDescent="0.25">
      <c r="A4359" s="1" t="s">
        <v>3838</v>
      </c>
      <c r="B4359" s="1" t="str">
        <f>TRIM(D4359)</f>
        <v>135 cm</v>
      </c>
      <c r="C4359" s="1" t="str">
        <f>IFERROR(VLOOKUP(TRIM(D4359), sizeList!A:B, 2, FALSE), "")</f>
        <v>135 cm</v>
      </c>
      <c r="D4359" s="1" t="s">
        <v>141</v>
      </c>
      <c r="E4359" s="1" t="str">
        <f>TRIM(F4359)</f>
        <v>Waldhausen Economic istállótakaró 100 g</v>
      </c>
      <c r="F4359" s="1" t="s">
        <v>3821</v>
      </c>
      <c r="G4359" s="1" t="s">
        <v>3839</v>
      </c>
      <c r="H4359" s="1" t="s">
        <v>52</v>
      </c>
      <c r="I4359" s="1" t="s">
        <v>23</v>
      </c>
      <c r="J4359" s="1" t="str">
        <f>TRIM(I4359)</f>
        <v>Lófelszerelés</v>
      </c>
      <c r="K4359" s="1" t="s">
        <v>133</v>
      </c>
      <c r="L4359" s="1" t="str">
        <f>TRIM(K4359)</f>
        <v>Lótakaró</v>
      </c>
      <c r="M4359" s="1" t="s">
        <v>3810</v>
      </c>
      <c r="N4359" s="1" t="str">
        <f>TRIM(M4359)</f>
        <v>Istállótakaró</v>
      </c>
      <c r="P4359" s="1" t="str">
        <f>TRIM(O4359)</f>
        <v/>
      </c>
      <c r="Q4359" s="18" t="s">
        <v>5530</v>
      </c>
      <c r="R4359" s="8">
        <v>4057962223271</v>
      </c>
      <c r="S4359" s="1">
        <v>64.95</v>
      </c>
      <c r="T4359" s="1" t="s">
        <v>26</v>
      </c>
      <c r="U4359" s="1">
        <v>2</v>
      </c>
      <c r="V4359" s="1" t="s">
        <v>3823</v>
      </c>
      <c r="W4359" s="1" t="s">
        <v>234</v>
      </c>
      <c r="X4359" s="1" t="str">
        <f>IF(W4359="", "", IFERROR(VLOOKUP(W4359, colorList!A:B,2,FALSE),""))</f>
        <v>fenyő zöld</v>
      </c>
    </row>
    <row r="4360" spans="1:24" ht="27.75" customHeight="1" x14ac:dyDescent="0.25">
      <c r="A4360" s="1" t="s">
        <v>3840</v>
      </c>
      <c r="B4360" s="1" t="str">
        <f>TRIM(D4360)</f>
        <v>145 cm</v>
      </c>
      <c r="C4360" s="1" t="str">
        <f>IFERROR(VLOOKUP(TRIM(D4360), sizeList!A:B, 2, FALSE), "")</f>
        <v>145 cm</v>
      </c>
      <c r="D4360" s="1" t="s">
        <v>144</v>
      </c>
      <c r="E4360" s="1" t="str">
        <f>TRIM(F4360)</f>
        <v>Waldhausen Economic istállótakaró 100 g</v>
      </c>
      <c r="F4360" s="1" t="s">
        <v>3821</v>
      </c>
      <c r="G4360" s="1" t="s">
        <v>3841</v>
      </c>
      <c r="H4360" s="1" t="s">
        <v>52</v>
      </c>
      <c r="I4360" s="1" t="s">
        <v>23</v>
      </c>
      <c r="J4360" s="1" t="str">
        <f>TRIM(I4360)</f>
        <v>Lófelszerelés</v>
      </c>
      <c r="K4360" s="1" t="s">
        <v>133</v>
      </c>
      <c r="L4360" s="1" t="str">
        <f>TRIM(K4360)</f>
        <v>Lótakaró</v>
      </c>
      <c r="M4360" s="1" t="s">
        <v>3810</v>
      </c>
      <c r="N4360" s="1" t="str">
        <f>TRIM(M4360)</f>
        <v>Istállótakaró</v>
      </c>
      <c r="P4360" s="1" t="str">
        <f>TRIM(O4360)</f>
        <v/>
      </c>
      <c r="Q4360" s="18" t="s">
        <v>5530</v>
      </c>
      <c r="R4360" s="8">
        <v>4057962223288</v>
      </c>
      <c r="S4360" s="1">
        <v>64.95</v>
      </c>
      <c r="T4360" s="1" t="s">
        <v>26</v>
      </c>
      <c r="U4360" s="1">
        <v>2</v>
      </c>
      <c r="V4360" s="1" t="s">
        <v>3823</v>
      </c>
      <c r="W4360" s="1" t="s">
        <v>234</v>
      </c>
      <c r="X4360" s="1" t="str">
        <f>IF(W4360="", "", IFERROR(VLOOKUP(W4360, colorList!A:B,2,FALSE),""))</f>
        <v>fenyő zöld</v>
      </c>
    </row>
    <row r="4361" spans="1:24" ht="27.75" customHeight="1" x14ac:dyDescent="0.25">
      <c r="A4361" s="1" t="s">
        <v>3842</v>
      </c>
      <c r="B4361" s="1" t="str">
        <f>TRIM(D4361)</f>
        <v>155 cm</v>
      </c>
      <c r="C4361" s="1" t="str">
        <f>IFERROR(VLOOKUP(TRIM(D4361), sizeList!A:B, 2, FALSE), "")</f>
        <v>155 cm</v>
      </c>
      <c r="D4361" s="1" t="s">
        <v>147</v>
      </c>
      <c r="E4361" s="1" t="str">
        <f>TRIM(F4361)</f>
        <v>Waldhausen Economic istállótakaró 100 g</v>
      </c>
      <c r="F4361" s="1" t="s">
        <v>3821</v>
      </c>
      <c r="G4361" s="1" t="s">
        <v>3843</v>
      </c>
      <c r="H4361" s="1" t="s">
        <v>52</v>
      </c>
      <c r="I4361" s="1" t="s">
        <v>23</v>
      </c>
      <c r="J4361" s="1" t="str">
        <f>TRIM(I4361)</f>
        <v>Lófelszerelés</v>
      </c>
      <c r="K4361" s="1" t="s">
        <v>133</v>
      </c>
      <c r="L4361" s="1" t="str">
        <f>TRIM(K4361)</f>
        <v>Lótakaró</v>
      </c>
      <c r="M4361" s="1" t="s">
        <v>3810</v>
      </c>
      <c r="N4361" s="1" t="str">
        <f>TRIM(M4361)</f>
        <v>Istállótakaró</v>
      </c>
      <c r="P4361" s="1" t="str">
        <f>TRIM(O4361)</f>
        <v/>
      </c>
      <c r="Q4361" s="18" t="s">
        <v>5530</v>
      </c>
      <c r="R4361" s="8">
        <v>4057962223295</v>
      </c>
      <c r="S4361" s="1">
        <v>64.95</v>
      </c>
      <c r="T4361" s="1" t="s">
        <v>26</v>
      </c>
      <c r="U4361" s="1">
        <v>2</v>
      </c>
      <c r="V4361" s="1" t="s">
        <v>3823</v>
      </c>
      <c r="W4361" s="1" t="s">
        <v>234</v>
      </c>
      <c r="X4361" s="1" t="str">
        <f>IF(W4361="", "", IFERROR(VLOOKUP(W4361, colorList!A:B,2,FALSE),""))</f>
        <v>fenyő zöld</v>
      </c>
    </row>
    <row r="4362" spans="1:24" ht="27.75" customHeight="1" x14ac:dyDescent="0.25">
      <c r="A4362" s="1" t="s">
        <v>3844</v>
      </c>
      <c r="B4362" s="1" t="str">
        <f>TRIM(D4362)</f>
        <v>105 cm</v>
      </c>
      <c r="C4362" s="1" t="str">
        <f>IFERROR(VLOOKUP(TRIM(D4362), sizeList!A:B, 2, FALSE), "")</f>
        <v>105 cm</v>
      </c>
      <c r="D4362" s="1" t="s">
        <v>2994</v>
      </c>
      <c r="E4362" s="1" t="str">
        <f>TRIM(F4362)</f>
        <v>Waldhausen Economic istállótakaró 200 g</v>
      </c>
      <c r="F4362" s="1" t="s">
        <v>3845</v>
      </c>
      <c r="G4362" s="1" t="s">
        <v>3846</v>
      </c>
      <c r="H4362" s="1" t="s">
        <v>52</v>
      </c>
      <c r="I4362" s="1" t="s">
        <v>23</v>
      </c>
      <c r="J4362" s="1" t="str">
        <f>TRIM(I4362)</f>
        <v>Lófelszerelés</v>
      </c>
      <c r="K4362" s="1" t="s">
        <v>133</v>
      </c>
      <c r="L4362" s="1" t="str">
        <f>TRIM(K4362)</f>
        <v>Lótakaró</v>
      </c>
      <c r="M4362" s="1" t="s">
        <v>3810</v>
      </c>
      <c r="N4362" s="1" t="str">
        <f>TRIM(M4362)</f>
        <v>Istállótakaró</v>
      </c>
      <c r="P4362" s="1" t="str">
        <f>TRIM(O4362)</f>
        <v/>
      </c>
      <c r="Q4362" s="18" t="s">
        <v>5531</v>
      </c>
      <c r="R4362" s="8">
        <v>4057962223301</v>
      </c>
      <c r="S4362" s="1">
        <v>69.95</v>
      </c>
      <c r="T4362" s="1" t="s">
        <v>26</v>
      </c>
      <c r="U4362" s="1">
        <v>2</v>
      </c>
      <c r="V4362" s="1" t="s">
        <v>3847</v>
      </c>
      <c r="W4362" s="1" t="s">
        <v>370</v>
      </c>
      <c r="X4362" s="1" t="str">
        <f>IF(W4362="", "", IFERROR(VLOOKUP(W4362, colorList!A:B,2,FALSE),""))</f>
        <v>éjkék</v>
      </c>
    </row>
    <row r="4363" spans="1:24" ht="27.75" customHeight="1" x14ac:dyDescent="0.25">
      <c r="A4363" s="1" t="s">
        <v>3848</v>
      </c>
      <c r="B4363" s="1" t="str">
        <f>TRIM(D4363)</f>
        <v>115 cm</v>
      </c>
      <c r="C4363" s="1" t="str">
        <f>IFERROR(VLOOKUP(TRIM(D4363), sizeList!A:B, 2, FALSE), "")</f>
        <v>115 cm</v>
      </c>
      <c r="D4363" s="1" t="s">
        <v>130</v>
      </c>
      <c r="E4363" s="1" t="str">
        <f>TRIM(F4363)</f>
        <v>Waldhausen Economic istállótakaró 200 g</v>
      </c>
      <c r="F4363" s="1" t="s">
        <v>3845</v>
      </c>
      <c r="G4363" s="1" t="s">
        <v>3849</v>
      </c>
      <c r="H4363" s="1" t="s">
        <v>52</v>
      </c>
      <c r="I4363" s="1" t="s">
        <v>23</v>
      </c>
      <c r="J4363" s="1" t="str">
        <f>TRIM(I4363)</f>
        <v>Lófelszerelés</v>
      </c>
      <c r="K4363" s="1" t="s">
        <v>133</v>
      </c>
      <c r="L4363" s="1" t="str">
        <f>TRIM(K4363)</f>
        <v>Lótakaró</v>
      </c>
      <c r="M4363" s="1" t="s">
        <v>3810</v>
      </c>
      <c r="N4363" s="1" t="str">
        <f>TRIM(M4363)</f>
        <v>Istállótakaró</v>
      </c>
      <c r="P4363" s="1" t="str">
        <f>TRIM(O4363)</f>
        <v/>
      </c>
      <c r="Q4363" s="18" t="s">
        <v>5531</v>
      </c>
      <c r="R4363" s="8">
        <v>4057962223318</v>
      </c>
      <c r="S4363" s="1">
        <v>69.95</v>
      </c>
      <c r="T4363" s="1" t="s">
        <v>26</v>
      </c>
      <c r="U4363" s="1">
        <v>2</v>
      </c>
      <c r="V4363" s="1" t="s">
        <v>3847</v>
      </c>
      <c r="W4363" s="1" t="s">
        <v>370</v>
      </c>
      <c r="X4363" s="1" t="str">
        <f>IF(W4363="", "", IFERROR(VLOOKUP(W4363, colorList!A:B,2,FALSE),""))</f>
        <v>éjkék</v>
      </c>
    </row>
    <row r="4364" spans="1:24" ht="27.75" customHeight="1" x14ac:dyDescent="0.25">
      <c r="A4364" s="1" t="s">
        <v>3850</v>
      </c>
      <c r="B4364" s="1" t="str">
        <f>TRIM(D4364)</f>
        <v>125 cm</v>
      </c>
      <c r="C4364" s="1" t="str">
        <f>IFERROR(VLOOKUP(TRIM(D4364), sizeList!A:B, 2, FALSE), "")</f>
        <v>125 cm</v>
      </c>
      <c r="D4364" s="1" t="s">
        <v>138</v>
      </c>
      <c r="E4364" s="1" t="str">
        <f>TRIM(F4364)</f>
        <v>Waldhausen Economic istállótakaró 200 g</v>
      </c>
      <c r="F4364" s="1" t="s">
        <v>3845</v>
      </c>
      <c r="G4364" s="1" t="s">
        <v>3851</v>
      </c>
      <c r="H4364" s="1" t="s">
        <v>52</v>
      </c>
      <c r="I4364" s="1" t="s">
        <v>23</v>
      </c>
      <c r="J4364" s="1" t="str">
        <f>TRIM(I4364)</f>
        <v>Lófelszerelés</v>
      </c>
      <c r="K4364" s="1" t="s">
        <v>133</v>
      </c>
      <c r="L4364" s="1" t="str">
        <f>TRIM(K4364)</f>
        <v>Lótakaró</v>
      </c>
      <c r="M4364" s="1" t="s">
        <v>3810</v>
      </c>
      <c r="N4364" s="1" t="str">
        <f>TRIM(M4364)</f>
        <v>Istállótakaró</v>
      </c>
      <c r="P4364" s="1" t="str">
        <f>TRIM(O4364)</f>
        <v/>
      </c>
      <c r="Q4364" s="18" t="s">
        <v>5531</v>
      </c>
      <c r="R4364" s="8">
        <v>4057962223325</v>
      </c>
      <c r="S4364" s="1">
        <v>69.95</v>
      </c>
      <c r="T4364" s="1" t="s">
        <v>26</v>
      </c>
      <c r="U4364" s="1">
        <v>2</v>
      </c>
      <c r="V4364" s="1" t="s">
        <v>3847</v>
      </c>
      <c r="W4364" s="1" t="s">
        <v>370</v>
      </c>
      <c r="X4364" s="1" t="str">
        <f>IF(W4364="", "", IFERROR(VLOOKUP(W4364, colorList!A:B,2,FALSE),""))</f>
        <v>éjkék</v>
      </c>
    </row>
    <row r="4365" spans="1:24" ht="27.75" customHeight="1" x14ac:dyDescent="0.25">
      <c r="A4365" s="1" t="s">
        <v>3852</v>
      </c>
      <c r="B4365" s="1" t="str">
        <f>TRIM(D4365)</f>
        <v>135 cm</v>
      </c>
      <c r="C4365" s="1" t="str">
        <f>IFERROR(VLOOKUP(TRIM(D4365), sizeList!A:B, 2, FALSE), "")</f>
        <v>135 cm</v>
      </c>
      <c r="D4365" s="1" t="s">
        <v>141</v>
      </c>
      <c r="E4365" s="1" t="str">
        <f>TRIM(F4365)</f>
        <v>Waldhausen Economic istállótakaró 200 g</v>
      </c>
      <c r="F4365" s="1" t="s">
        <v>3845</v>
      </c>
      <c r="G4365" s="1" t="s">
        <v>3853</v>
      </c>
      <c r="H4365" s="1" t="s">
        <v>52</v>
      </c>
      <c r="I4365" s="1" t="s">
        <v>23</v>
      </c>
      <c r="J4365" s="1" t="str">
        <f>TRIM(I4365)</f>
        <v>Lófelszerelés</v>
      </c>
      <c r="K4365" s="1" t="s">
        <v>133</v>
      </c>
      <c r="L4365" s="1" t="str">
        <f>TRIM(K4365)</f>
        <v>Lótakaró</v>
      </c>
      <c r="M4365" s="1" t="s">
        <v>3810</v>
      </c>
      <c r="N4365" s="1" t="str">
        <f>TRIM(M4365)</f>
        <v>Istállótakaró</v>
      </c>
      <c r="P4365" s="1" t="str">
        <f>TRIM(O4365)</f>
        <v/>
      </c>
      <c r="Q4365" s="18" t="s">
        <v>5531</v>
      </c>
      <c r="R4365" s="8">
        <v>4057962223332</v>
      </c>
      <c r="S4365" s="1">
        <v>69.95</v>
      </c>
      <c r="T4365" s="1" t="s">
        <v>26</v>
      </c>
      <c r="U4365" s="1">
        <v>2</v>
      </c>
      <c r="V4365" s="1" t="s">
        <v>3847</v>
      </c>
      <c r="W4365" s="1" t="s">
        <v>370</v>
      </c>
      <c r="X4365" s="1" t="str">
        <f>IF(W4365="", "", IFERROR(VLOOKUP(W4365, colorList!A:B,2,FALSE),""))</f>
        <v>éjkék</v>
      </c>
    </row>
    <row r="4366" spans="1:24" ht="27.75" customHeight="1" x14ac:dyDescent="0.25">
      <c r="A4366" s="1" t="s">
        <v>3854</v>
      </c>
      <c r="B4366" s="1" t="str">
        <f>TRIM(D4366)</f>
        <v>145 cm</v>
      </c>
      <c r="C4366" s="1" t="str">
        <f>IFERROR(VLOOKUP(TRIM(D4366), sizeList!A:B, 2, FALSE), "")</f>
        <v>145 cm</v>
      </c>
      <c r="D4366" s="1" t="s">
        <v>144</v>
      </c>
      <c r="E4366" s="1" t="str">
        <f>TRIM(F4366)</f>
        <v>Waldhausen Economic istállótakaró 200 g</v>
      </c>
      <c r="F4366" s="1" t="s">
        <v>3845</v>
      </c>
      <c r="G4366" s="1" t="s">
        <v>3855</v>
      </c>
      <c r="H4366" s="1" t="s">
        <v>52</v>
      </c>
      <c r="I4366" s="1" t="s">
        <v>23</v>
      </c>
      <c r="J4366" s="1" t="str">
        <f>TRIM(I4366)</f>
        <v>Lófelszerelés</v>
      </c>
      <c r="K4366" s="1" t="s">
        <v>133</v>
      </c>
      <c r="L4366" s="1" t="str">
        <f>TRIM(K4366)</f>
        <v>Lótakaró</v>
      </c>
      <c r="M4366" s="1" t="s">
        <v>3810</v>
      </c>
      <c r="N4366" s="1" t="str">
        <f>TRIM(M4366)</f>
        <v>Istállótakaró</v>
      </c>
      <c r="P4366" s="1" t="str">
        <f>TRIM(O4366)</f>
        <v/>
      </c>
      <c r="Q4366" s="18" t="s">
        <v>5531</v>
      </c>
      <c r="R4366" s="8">
        <v>4057962223349</v>
      </c>
      <c r="S4366" s="1">
        <v>69.95</v>
      </c>
      <c r="T4366" s="1" t="s">
        <v>26</v>
      </c>
      <c r="U4366" s="1">
        <v>2</v>
      </c>
      <c r="V4366" s="1" t="s">
        <v>3847</v>
      </c>
      <c r="W4366" s="1" t="s">
        <v>370</v>
      </c>
      <c r="X4366" s="1" t="str">
        <f>IF(W4366="", "", IFERROR(VLOOKUP(W4366, colorList!A:B,2,FALSE),""))</f>
        <v>éjkék</v>
      </c>
    </row>
    <row r="4367" spans="1:24" ht="27.75" customHeight="1" x14ac:dyDescent="0.25">
      <c r="A4367" s="1" t="s">
        <v>3856</v>
      </c>
      <c r="B4367" s="1" t="str">
        <f>TRIM(D4367)</f>
        <v>155 cm</v>
      </c>
      <c r="C4367" s="1" t="str">
        <f>IFERROR(VLOOKUP(TRIM(D4367), sizeList!A:B, 2, FALSE), "")</f>
        <v>155 cm</v>
      </c>
      <c r="D4367" s="1" t="s">
        <v>147</v>
      </c>
      <c r="E4367" s="1" t="str">
        <f>TRIM(F4367)</f>
        <v>Waldhausen Economic istállótakaró 200 g</v>
      </c>
      <c r="F4367" s="1" t="s">
        <v>3845</v>
      </c>
      <c r="G4367" s="1" t="s">
        <v>3857</v>
      </c>
      <c r="H4367" s="1" t="s">
        <v>52</v>
      </c>
      <c r="I4367" s="1" t="s">
        <v>23</v>
      </c>
      <c r="J4367" s="1" t="str">
        <f>TRIM(I4367)</f>
        <v>Lófelszerelés</v>
      </c>
      <c r="K4367" s="1" t="s">
        <v>133</v>
      </c>
      <c r="L4367" s="1" t="str">
        <f>TRIM(K4367)</f>
        <v>Lótakaró</v>
      </c>
      <c r="M4367" s="1" t="s">
        <v>3810</v>
      </c>
      <c r="N4367" s="1" t="str">
        <f>TRIM(M4367)</f>
        <v>Istállótakaró</v>
      </c>
      <c r="P4367" s="1" t="str">
        <f>TRIM(O4367)</f>
        <v/>
      </c>
      <c r="Q4367" s="18" t="s">
        <v>5531</v>
      </c>
      <c r="R4367" s="8">
        <v>4057962223356</v>
      </c>
      <c r="S4367" s="1">
        <v>69.95</v>
      </c>
      <c r="T4367" s="1" t="s">
        <v>26</v>
      </c>
      <c r="U4367" s="1">
        <v>2</v>
      </c>
      <c r="V4367" s="1" t="s">
        <v>3847</v>
      </c>
      <c r="W4367" s="1" t="s">
        <v>370</v>
      </c>
      <c r="X4367" s="1" t="str">
        <f>IF(W4367="", "", IFERROR(VLOOKUP(W4367, colorList!A:B,2,FALSE),""))</f>
        <v>éjkék</v>
      </c>
    </row>
    <row r="4368" spans="1:24" ht="27.75" customHeight="1" x14ac:dyDescent="0.25">
      <c r="A4368" s="1" t="s">
        <v>3858</v>
      </c>
      <c r="B4368" s="1" t="str">
        <f>TRIM(D4368)</f>
        <v>165 cm</v>
      </c>
      <c r="C4368" s="1" t="str">
        <f>IFERROR(VLOOKUP(TRIM(D4368), sizeList!A:B, 2, FALSE), "")</f>
        <v>165 cm</v>
      </c>
      <c r="D4368" s="1" t="s">
        <v>150</v>
      </c>
      <c r="E4368" s="1" t="str">
        <f>TRIM(F4368)</f>
        <v>Waldhausen Economic istállótakaró 200 g</v>
      </c>
      <c r="F4368" s="1" t="s">
        <v>3845</v>
      </c>
      <c r="G4368" s="1" t="s">
        <v>3859</v>
      </c>
      <c r="H4368" s="1" t="s">
        <v>52</v>
      </c>
      <c r="I4368" s="1" t="s">
        <v>23</v>
      </c>
      <c r="J4368" s="1" t="str">
        <f>TRIM(I4368)</f>
        <v>Lófelszerelés</v>
      </c>
      <c r="K4368" s="1" t="s">
        <v>133</v>
      </c>
      <c r="L4368" s="1" t="str">
        <f>TRIM(K4368)</f>
        <v>Lótakaró</v>
      </c>
      <c r="M4368" s="1" t="s">
        <v>3810</v>
      </c>
      <c r="N4368" s="1" t="str">
        <f>TRIM(M4368)</f>
        <v>Istállótakaró</v>
      </c>
      <c r="P4368" s="1" t="str">
        <f>TRIM(O4368)</f>
        <v/>
      </c>
      <c r="Q4368" s="18" t="s">
        <v>5531</v>
      </c>
      <c r="R4368" s="8">
        <v>4057962223363</v>
      </c>
      <c r="S4368" s="1">
        <v>69.95</v>
      </c>
      <c r="T4368" s="1" t="s">
        <v>26</v>
      </c>
      <c r="U4368" s="1">
        <v>2</v>
      </c>
      <c r="V4368" s="1" t="s">
        <v>3847</v>
      </c>
      <c r="W4368" s="1" t="s">
        <v>370</v>
      </c>
      <c r="X4368" s="1" t="str">
        <f>IF(W4368="", "", IFERROR(VLOOKUP(W4368, colorList!A:B,2,FALSE),""))</f>
        <v>éjkék</v>
      </c>
    </row>
    <row r="4369" spans="1:24" ht="27.75" customHeight="1" x14ac:dyDescent="0.25">
      <c r="A4369" s="1" t="s">
        <v>3860</v>
      </c>
      <c r="B4369" s="1" t="str">
        <f>TRIM(D4369)</f>
        <v>125 cm</v>
      </c>
      <c r="C4369" s="1" t="str">
        <f>IFERROR(VLOOKUP(TRIM(D4369), sizeList!A:B, 2, FALSE), "")</f>
        <v>125 cm</v>
      </c>
      <c r="D4369" s="1" t="s">
        <v>138</v>
      </c>
      <c r="E4369" s="1" t="str">
        <f>TRIM(F4369)</f>
        <v>Waldhausen Economic istállótakaró 200 g</v>
      </c>
      <c r="F4369" s="1" t="s">
        <v>3845</v>
      </c>
      <c r="G4369" s="1" t="s">
        <v>3861</v>
      </c>
      <c r="H4369" s="1" t="s">
        <v>52</v>
      </c>
      <c r="I4369" s="1" t="s">
        <v>23</v>
      </c>
      <c r="J4369" s="1" t="str">
        <f>TRIM(I4369)</f>
        <v>Lófelszerelés</v>
      </c>
      <c r="K4369" s="1" t="s">
        <v>133</v>
      </c>
      <c r="L4369" s="1" t="str">
        <f>TRIM(K4369)</f>
        <v>Lótakaró</v>
      </c>
      <c r="M4369" s="1" t="s">
        <v>3810</v>
      </c>
      <c r="N4369" s="1" t="str">
        <f>TRIM(M4369)</f>
        <v>Istállótakaró</v>
      </c>
      <c r="P4369" s="1" t="str">
        <f>TRIM(O4369)</f>
        <v/>
      </c>
      <c r="Q4369" s="18" t="s">
        <v>5531</v>
      </c>
      <c r="R4369" s="8">
        <v>4057962223370</v>
      </c>
      <c r="S4369" s="1">
        <v>69.95</v>
      </c>
      <c r="T4369" s="1" t="s">
        <v>26</v>
      </c>
      <c r="U4369" s="1">
        <v>2</v>
      </c>
      <c r="V4369" s="1" t="s">
        <v>3847</v>
      </c>
      <c r="W4369" s="1" t="s">
        <v>234</v>
      </c>
      <c r="X4369" s="1" t="str">
        <f>IF(W4369="", "", IFERROR(VLOOKUP(W4369, colorList!A:B,2,FALSE),""))</f>
        <v>fenyő zöld</v>
      </c>
    </row>
    <row r="4370" spans="1:24" ht="27.75" customHeight="1" x14ac:dyDescent="0.25">
      <c r="A4370" s="1" t="s">
        <v>3862</v>
      </c>
      <c r="B4370" s="1" t="str">
        <f>TRIM(D4370)</f>
        <v>135 cm</v>
      </c>
      <c r="C4370" s="1" t="str">
        <f>IFERROR(VLOOKUP(TRIM(D4370), sizeList!A:B, 2, FALSE), "")</f>
        <v>135 cm</v>
      </c>
      <c r="D4370" s="1" t="s">
        <v>141</v>
      </c>
      <c r="E4370" s="1" t="str">
        <f>TRIM(F4370)</f>
        <v>Waldhausen Economic istállótakaró 200 g</v>
      </c>
      <c r="F4370" s="1" t="s">
        <v>3845</v>
      </c>
      <c r="G4370" s="1" t="s">
        <v>3863</v>
      </c>
      <c r="H4370" s="1" t="s">
        <v>52</v>
      </c>
      <c r="I4370" s="1" t="s">
        <v>23</v>
      </c>
      <c r="J4370" s="1" t="str">
        <f>TRIM(I4370)</f>
        <v>Lófelszerelés</v>
      </c>
      <c r="K4370" s="1" t="s">
        <v>133</v>
      </c>
      <c r="L4370" s="1" t="str">
        <f>TRIM(K4370)</f>
        <v>Lótakaró</v>
      </c>
      <c r="M4370" s="1" t="s">
        <v>3810</v>
      </c>
      <c r="N4370" s="1" t="str">
        <f>TRIM(M4370)</f>
        <v>Istállótakaró</v>
      </c>
      <c r="P4370" s="1" t="str">
        <f>TRIM(O4370)</f>
        <v/>
      </c>
      <c r="Q4370" s="18" t="s">
        <v>5531</v>
      </c>
      <c r="R4370" s="8">
        <v>4057962223387</v>
      </c>
      <c r="S4370" s="1">
        <v>69.95</v>
      </c>
      <c r="T4370" s="1" t="s">
        <v>26</v>
      </c>
      <c r="U4370" s="1">
        <v>2</v>
      </c>
      <c r="V4370" s="1" t="s">
        <v>3847</v>
      </c>
      <c r="W4370" s="1" t="s">
        <v>234</v>
      </c>
      <c r="X4370" s="1" t="str">
        <f>IF(W4370="", "", IFERROR(VLOOKUP(W4370, colorList!A:B,2,FALSE),""))</f>
        <v>fenyő zöld</v>
      </c>
    </row>
    <row r="4371" spans="1:24" ht="27.75" customHeight="1" x14ac:dyDescent="0.25">
      <c r="A4371" s="1" t="s">
        <v>3864</v>
      </c>
      <c r="B4371" s="1" t="str">
        <f>TRIM(D4371)</f>
        <v>145 cm</v>
      </c>
      <c r="C4371" s="1" t="str">
        <f>IFERROR(VLOOKUP(TRIM(D4371), sizeList!A:B, 2, FALSE), "")</f>
        <v>145 cm</v>
      </c>
      <c r="D4371" s="1" t="s">
        <v>144</v>
      </c>
      <c r="E4371" s="1" t="str">
        <f>TRIM(F4371)</f>
        <v>Waldhausen Economic istállótakaró 200 g</v>
      </c>
      <c r="F4371" s="1" t="s">
        <v>3845</v>
      </c>
      <c r="G4371" s="1" t="s">
        <v>3865</v>
      </c>
      <c r="H4371" s="1" t="s">
        <v>52</v>
      </c>
      <c r="I4371" s="1" t="s">
        <v>23</v>
      </c>
      <c r="J4371" s="1" t="str">
        <f>TRIM(I4371)</f>
        <v>Lófelszerelés</v>
      </c>
      <c r="K4371" s="1" t="s">
        <v>133</v>
      </c>
      <c r="L4371" s="1" t="str">
        <f>TRIM(K4371)</f>
        <v>Lótakaró</v>
      </c>
      <c r="M4371" s="1" t="s">
        <v>3810</v>
      </c>
      <c r="N4371" s="1" t="str">
        <f>TRIM(M4371)</f>
        <v>Istállótakaró</v>
      </c>
      <c r="P4371" s="1" t="str">
        <f>TRIM(O4371)</f>
        <v/>
      </c>
      <c r="Q4371" s="18" t="s">
        <v>5531</v>
      </c>
      <c r="R4371" s="8">
        <v>4057962223394</v>
      </c>
      <c r="S4371" s="1">
        <v>69.95</v>
      </c>
      <c r="T4371" s="1" t="s">
        <v>26</v>
      </c>
      <c r="U4371" s="1">
        <v>2</v>
      </c>
      <c r="V4371" s="1" t="s">
        <v>3847</v>
      </c>
      <c r="W4371" s="1" t="s">
        <v>234</v>
      </c>
      <c r="X4371" s="1" t="str">
        <f>IF(W4371="", "", IFERROR(VLOOKUP(W4371, colorList!A:B,2,FALSE),""))</f>
        <v>fenyő zöld</v>
      </c>
    </row>
    <row r="4372" spans="1:24" ht="27.75" customHeight="1" x14ac:dyDescent="0.25">
      <c r="A4372" s="1" t="s">
        <v>3866</v>
      </c>
      <c r="B4372" s="1" t="str">
        <f>TRIM(D4372)</f>
        <v>155 cm</v>
      </c>
      <c r="C4372" s="1" t="str">
        <f>IFERROR(VLOOKUP(TRIM(D4372), sizeList!A:B, 2, FALSE), "")</f>
        <v>155 cm</v>
      </c>
      <c r="D4372" s="1" t="s">
        <v>147</v>
      </c>
      <c r="E4372" s="1" t="str">
        <f>TRIM(F4372)</f>
        <v>Waldhausen Economic istállótakaró 200 g</v>
      </c>
      <c r="F4372" s="1" t="s">
        <v>3845</v>
      </c>
      <c r="G4372" s="1" t="s">
        <v>3867</v>
      </c>
      <c r="H4372" s="1" t="s">
        <v>52</v>
      </c>
      <c r="I4372" s="1" t="s">
        <v>23</v>
      </c>
      <c r="J4372" s="1" t="str">
        <f>TRIM(I4372)</f>
        <v>Lófelszerelés</v>
      </c>
      <c r="K4372" s="1" t="s">
        <v>133</v>
      </c>
      <c r="L4372" s="1" t="str">
        <f>TRIM(K4372)</f>
        <v>Lótakaró</v>
      </c>
      <c r="M4372" s="1" t="s">
        <v>3810</v>
      </c>
      <c r="N4372" s="1" t="str">
        <f>TRIM(M4372)</f>
        <v>Istállótakaró</v>
      </c>
      <c r="P4372" s="1" t="str">
        <f>TRIM(O4372)</f>
        <v/>
      </c>
      <c r="Q4372" s="18" t="s">
        <v>5531</v>
      </c>
      <c r="R4372" s="8">
        <v>4057962223400</v>
      </c>
      <c r="S4372" s="1">
        <v>69.95</v>
      </c>
      <c r="T4372" s="1" t="s">
        <v>26</v>
      </c>
      <c r="U4372" s="1">
        <v>2</v>
      </c>
      <c r="V4372" s="1" t="s">
        <v>3847</v>
      </c>
      <c r="W4372" s="1" t="s">
        <v>234</v>
      </c>
      <c r="X4372" s="1" t="str">
        <f>IF(W4372="", "", IFERROR(VLOOKUP(W4372, colorList!A:B,2,FALSE),""))</f>
        <v>fenyő zöld</v>
      </c>
    </row>
    <row r="4373" spans="1:24" ht="27.75" customHeight="1" x14ac:dyDescent="0.25">
      <c r="A4373" s="1" t="s">
        <v>3868</v>
      </c>
      <c r="B4373" s="1" t="str">
        <f>TRIM(D4373)</f>
        <v>105 cm</v>
      </c>
      <c r="C4373" s="1" t="str">
        <f>IFERROR(VLOOKUP(TRIM(D4373), sizeList!A:B, 2, FALSE), "")</f>
        <v>105 cm</v>
      </c>
      <c r="D4373" s="1" t="s">
        <v>2994</v>
      </c>
      <c r="E4373" s="1" t="str">
        <f>TRIM(F4373)</f>
        <v>Waldhausen Economic istállótakaró 300 g</v>
      </c>
      <c r="F4373" s="1" t="s">
        <v>3869</v>
      </c>
      <c r="G4373" s="1" t="s">
        <v>3870</v>
      </c>
      <c r="H4373" s="1" t="s">
        <v>52</v>
      </c>
      <c r="I4373" s="1" t="s">
        <v>23</v>
      </c>
      <c r="J4373" s="1" t="str">
        <f>TRIM(I4373)</f>
        <v>Lófelszerelés</v>
      </c>
      <c r="K4373" s="1" t="s">
        <v>133</v>
      </c>
      <c r="L4373" s="1" t="str">
        <f>TRIM(K4373)</f>
        <v>Lótakaró</v>
      </c>
      <c r="M4373" s="1" t="s">
        <v>3810</v>
      </c>
      <c r="N4373" s="1" t="str">
        <f>TRIM(M4373)</f>
        <v>Istállótakaró</v>
      </c>
      <c r="P4373" s="1" t="str">
        <f>TRIM(O4373)</f>
        <v/>
      </c>
      <c r="Q4373" s="18" t="s">
        <v>5532</v>
      </c>
      <c r="R4373" s="8">
        <v>4057962223417</v>
      </c>
      <c r="S4373" s="1">
        <v>79.95</v>
      </c>
      <c r="T4373" s="1" t="s">
        <v>26</v>
      </c>
      <c r="U4373" s="1">
        <v>2</v>
      </c>
      <c r="V4373" s="1" t="s">
        <v>3871</v>
      </c>
      <c r="W4373" s="1" t="s">
        <v>370</v>
      </c>
      <c r="X4373" s="1" t="str">
        <f>IF(W4373="", "", IFERROR(VLOOKUP(W4373, colorList!A:B,2,FALSE),""))</f>
        <v>éjkék</v>
      </c>
    </row>
    <row r="4374" spans="1:24" ht="27.75" customHeight="1" x14ac:dyDescent="0.25">
      <c r="A4374" s="1" t="s">
        <v>3872</v>
      </c>
      <c r="B4374" s="1" t="str">
        <f>TRIM(D4374)</f>
        <v>115 cm</v>
      </c>
      <c r="C4374" s="1" t="str">
        <f>IFERROR(VLOOKUP(TRIM(D4374), sizeList!A:B, 2, FALSE), "")</f>
        <v>115 cm</v>
      </c>
      <c r="D4374" s="1" t="s">
        <v>130</v>
      </c>
      <c r="E4374" s="1" t="str">
        <f>TRIM(F4374)</f>
        <v>Waldhausen Economic istállótakaró 300 g</v>
      </c>
      <c r="F4374" s="1" t="s">
        <v>3869</v>
      </c>
      <c r="G4374" s="1" t="s">
        <v>3873</v>
      </c>
      <c r="H4374" s="1" t="s">
        <v>52</v>
      </c>
      <c r="I4374" s="1" t="s">
        <v>23</v>
      </c>
      <c r="J4374" s="1" t="str">
        <f>TRIM(I4374)</f>
        <v>Lófelszerelés</v>
      </c>
      <c r="K4374" s="1" t="s">
        <v>133</v>
      </c>
      <c r="L4374" s="1" t="str">
        <f>TRIM(K4374)</f>
        <v>Lótakaró</v>
      </c>
      <c r="M4374" s="1" t="s">
        <v>3810</v>
      </c>
      <c r="N4374" s="1" t="str">
        <f>TRIM(M4374)</f>
        <v>Istállótakaró</v>
      </c>
      <c r="P4374" s="1" t="str">
        <f>TRIM(O4374)</f>
        <v/>
      </c>
      <c r="Q4374" s="18" t="s">
        <v>5532</v>
      </c>
      <c r="R4374" s="8">
        <v>4057962223424</v>
      </c>
      <c r="S4374" s="1">
        <v>79.95</v>
      </c>
      <c r="T4374" s="1" t="s">
        <v>26</v>
      </c>
      <c r="U4374" s="1">
        <v>2</v>
      </c>
      <c r="V4374" s="1" t="s">
        <v>3871</v>
      </c>
      <c r="W4374" s="1" t="s">
        <v>370</v>
      </c>
      <c r="X4374" s="1" t="str">
        <f>IF(W4374="", "", IFERROR(VLOOKUP(W4374, colorList!A:B,2,FALSE),""))</f>
        <v>éjkék</v>
      </c>
    </row>
    <row r="4375" spans="1:24" ht="27.75" customHeight="1" x14ac:dyDescent="0.25">
      <c r="A4375" s="1" t="s">
        <v>3874</v>
      </c>
      <c r="B4375" s="1" t="str">
        <f>TRIM(D4375)</f>
        <v>125 cm</v>
      </c>
      <c r="C4375" s="1" t="str">
        <f>IFERROR(VLOOKUP(TRIM(D4375), sizeList!A:B, 2, FALSE), "")</f>
        <v>125 cm</v>
      </c>
      <c r="D4375" s="1" t="s">
        <v>138</v>
      </c>
      <c r="E4375" s="1" t="str">
        <f>TRIM(F4375)</f>
        <v>Waldhausen Economic istállótakaró 300 g</v>
      </c>
      <c r="F4375" s="1" t="s">
        <v>3869</v>
      </c>
      <c r="G4375" s="1" t="s">
        <v>3875</v>
      </c>
      <c r="H4375" s="1" t="s">
        <v>52</v>
      </c>
      <c r="I4375" s="1" t="s">
        <v>23</v>
      </c>
      <c r="J4375" s="1" t="str">
        <f>TRIM(I4375)</f>
        <v>Lófelszerelés</v>
      </c>
      <c r="K4375" s="1" t="s">
        <v>133</v>
      </c>
      <c r="L4375" s="1" t="str">
        <f>TRIM(K4375)</f>
        <v>Lótakaró</v>
      </c>
      <c r="M4375" s="1" t="s">
        <v>3810</v>
      </c>
      <c r="N4375" s="1" t="str">
        <f>TRIM(M4375)</f>
        <v>Istállótakaró</v>
      </c>
      <c r="P4375" s="1" t="str">
        <f>TRIM(O4375)</f>
        <v/>
      </c>
      <c r="Q4375" s="18" t="s">
        <v>5532</v>
      </c>
      <c r="R4375" s="8">
        <v>4057962223431</v>
      </c>
      <c r="S4375" s="1">
        <v>79.95</v>
      </c>
      <c r="T4375" s="1" t="s">
        <v>26</v>
      </c>
      <c r="U4375" s="1">
        <v>2</v>
      </c>
      <c r="V4375" s="1" t="s">
        <v>3871</v>
      </c>
      <c r="W4375" s="1" t="s">
        <v>370</v>
      </c>
      <c r="X4375" s="1" t="str">
        <f>IF(W4375="", "", IFERROR(VLOOKUP(W4375, colorList!A:B,2,FALSE),""))</f>
        <v>éjkék</v>
      </c>
    </row>
    <row r="4376" spans="1:24" ht="27.75" customHeight="1" x14ac:dyDescent="0.25">
      <c r="A4376" s="1" t="s">
        <v>3876</v>
      </c>
      <c r="B4376" s="1" t="str">
        <f>TRIM(D4376)</f>
        <v>135 cm</v>
      </c>
      <c r="C4376" s="1" t="str">
        <f>IFERROR(VLOOKUP(TRIM(D4376), sizeList!A:B, 2, FALSE), "")</f>
        <v>135 cm</v>
      </c>
      <c r="D4376" s="1" t="s">
        <v>141</v>
      </c>
      <c r="E4376" s="1" t="str">
        <f>TRIM(F4376)</f>
        <v>Waldhausen Economic istállótakaró 300 g</v>
      </c>
      <c r="F4376" s="1" t="s">
        <v>3869</v>
      </c>
      <c r="G4376" s="1" t="s">
        <v>3877</v>
      </c>
      <c r="H4376" s="1" t="s">
        <v>52</v>
      </c>
      <c r="I4376" s="1" t="s">
        <v>23</v>
      </c>
      <c r="J4376" s="1" t="str">
        <f>TRIM(I4376)</f>
        <v>Lófelszerelés</v>
      </c>
      <c r="K4376" s="1" t="s">
        <v>133</v>
      </c>
      <c r="L4376" s="1" t="str">
        <f>TRIM(K4376)</f>
        <v>Lótakaró</v>
      </c>
      <c r="M4376" s="1" t="s">
        <v>3810</v>
      </c>
      <c r="N4376" s="1" t="str">
        <f>TRIM(M4376)</f>
        <v>Istállótakaró</v>
      </c>
      <c r="P4376" s="1" t="str">
        <f>TRIM(O4376)</f>
        <v/>
      </c>
      <c r="Q4376" s="18" t="s">
        <v>5532</v>
      </c>
      <c r="R4376" s="8">
        <v>4057962223448</v>
      </c>
      <c r="S4376" s="1">
        <v>79.95</v>
      </c>
      <c r="T4376" s="1" t="s">
        <v>26</v>
      </c>
      <c r="U4376" s="1">
        <v>2</v>
      </c>
      <c r="V4376" s="1" t="s">
        <v>3871</v>
      </c>
      <c r="W4376" s="1" t="s">
        <v>370</v>
      </c>
      <c r="X4376" s="1" t="str">
        <f>IF(W4376="", "", IFERROR(VLOOKUP(W4376, colorList!A:B,2,FALSE),""))</f>
        <v>éjkék</v>
      </c>
    </row>
    <row r="4377" spans="1:24" ht="27.75" customHeight="1" x14ac:dyDescent="0.25">
      <c r="A4377" s="1" t="s">
        <v>3878</v>
      </c>
      <c r="B4377" s="1" t="str">
        <f>TRIM(D4377)</f>
        <v>145 cm</v>
      </c>
      <c r="C4377" s="1" t="str">
        <f>IFERROR(VLOOKUP(TRIM(D4377), sizeList!A:B, 2, FALSE), "")</f>
        <v>145 cm</v>
      </c>
      <c r="D4377" s="1" t="s">
        <v>144</v>
      </c>
      <c r="E4377" s="1" t="str">
        <f>TRIM(F4377)</f>
        <v>Waldhausen Economic istállótakaró 300 g</v>
      </c>
      <c r="F4377" s="1" t="s">
        <v>3869</v>
      </c>
      <c r="G4377" s="1" t="s">
        <v>3879</v>
      </c>
      <c r="H4377" s="1" t="s">
        <v>52</v>
      </c>
      <c r="I4377" s="1" t="s">
        <v>23</v>
      </c>
      <c r="J4377" s="1" t="str">
        <f>TRIM(I4377)</f>
        <v>Lófelszerelés</v>
      </c>
      <c r="K4377" s="1" t="s">
        <v>133</v>
      </c>
      <c r="L4377" s="1" t="str">
        <f>TRIM(K4377)</f>
        <v>Lótakaró</v>
      </c>
      <c r="M4377" s="1" t="s">
        <v>3810</v>
      </c>
      <c r="N4377" s="1" t="str">
        <f>TRIM(M4377)</f>
        <v>Istállótakaró</v>
      </c>
      <c r="P4377" s="1" t="str">
        <f>TRIM(O4377)</f>
        <v/>
      </c>
      <c r="Q4377" s="18" t="s">
        <v>5532</v>
      </c>
      <c r="R4377" s="8">
        <v>4057962223455</v>
      </c>
      <c r="S4377" s="1">
        <v>79.95</v>
      </c>
      <c r="T4377" s="1" t="s">
        <v>26</v>
      </c>
      <c r="U4377" s="1">
        <v>2</v>
      </c>
      <c r="V4377" s="1" t="s">
        <v>3871</v>
      </c>
      <c r="W4377" s="1" t="s">
        <v>370</v>
      </c>
      <c r="X4377" s="1" t="str">
        <f>IF(W4377="", "", IFERROR(VLOOKUP(W4377, colorList!A:B,2,FALSE),""))</f>
        <v>éjkék</v>
      </c>
    </row>
    <row r="4378" spans="1:24" ht="27.75" customHeight="1" x14ac:dyDescent="0.25">
      <c r="A4378" s="1" t="s">
        <v>3880</v>
      </c>
      <c r="B4378" s="1" t="str">
        <f>TRIM(D4378)</f>
        <v>155 cm</v>
      </c>
      <c r="C4378" s="1" t="str">
        <f>IFERROR(VLOOKUP(TRIM(D4378), sizeList!A:B, 2, FALSE), "")</f>
        <v>155 cm</v>
      </c>
      <c r="D4378" s="1" t="s">
        <v>147</v>
      </c>
      <c r="E4378" s="1" t="str">
        <f>TRIM(F4378)</f>
        <v>Waldhausen Economic istállótakaró 300 g</v>
      </c>
      <c r="F4378" s="1" t="s">
        <v>3869</v>
      </c>
      <c r="G4378" s="1" t="s">
        <v>3881</v>
      </c>
      <c r="H4378" s="1" t="s">
        <v>52</v>
      </c>
      <c r="I4378" s="1" t="s">
        <v>23</v>
      </c>
      <c r="J4378" s="1" t="str">
        <f>TRIM(I4378)</f>
        <v>Lófelszerelés</v>
      </c>
      <c r="K4378" s="1" t="s">
        <v>133</v>
      </c>
      <c r="L4378" s="1" t="str">
        <f>TRIM(K4378)</f>
        <v>Lótakaró</v>
      </c>
      <c r="M4378" s="1" t="s">
        <v>3810</v>
      </c>
      <c r="N4378" s="1" t="str">
        <f>TRIM(M4378)</f>
        <v>Istállótakaró</v>
      </c>
      <c r="P4378" s="1" t="str">
        <f>TRIM(O4378)</f>
        <v/>
      </c>
      <c r="Q4378" s="18" t="s">
        <v>5532</v>
      </c>
      <c r="R4378" s="8">
        <v>4057962223462</v>
      </c>
      <c r="S4378" s="1">
        <v>79.95</v>
      </c>
      <c r="T4378" s="1" t="s">
        <v>26</v>
      </c>
      <c r="U4378" s="1">
        <v>2</v>
      </c>
      <c r="V4378" s="1" t="s">
        <v>3871</v>
      </c>
      <c r="W4378" s="1" t="s">
        <v>370</v>
      </c>
      <c r="X4378" s="1" t="str">
        <f>IF(W4378="", "", IFERROR(VLOOKUP(W4378, colorList!A:B,2,FALSE),""))</f>
        <v>éjkék</v>
      </c>
    </row>
    <row r="4379" spans="1:24" ht="27.75" customHeight="1" x14ac:dyDescent="0.25">
      <c r="A4379" s="1" t="s">
        <v>3882</v>
      </c>
      <c r="B4379" s="1" t="str">
        <f>TRIM(D4379)</f>
        <v>165 cm</v>
      </c>
      <c r="C4379" s="1" t="str">
        <f>IFERROR(VLOOKUP(TRIM(D4379), sizeList!A:B, 2, FALSE), "")</f>
        <v>165 cm</v>
      </c>
      <c r="D4379" s="1" t="s">
        <v>150</v>
      </c>
      <c r="E4379" s="1" t="str">
        <f>TRIM(F4379)</f>
        <v>Waldhausen Economic istállótakaró 300 g</v>
      </c>
      <c r="F4379" s="1" t="s">
        <v>3869</v>
      </c>
      <c r="G4379" s="1" t="s">
        <v>3883</v>
      </c>
      <c r="H4379" s="1" t="s">
        <v>52</v>
      </c>
      <c r="I4379" s="1" t="s">
        <v>23</v>
      </c>
      <c r="J4379" s="1" t="str">
        <f>TRIM(I4379)</f>
        <v>Lófelszerelés</v>
      </c>
      <c r="K4379" s="1" t="s">
        <v>133</v>
      </c>
      <c r="L4379" s="1" t="str">
        <f>TRIM(K4379)</f>
        <v>Lótakaró</v>
      </c>
      <c r="M4379" s="1" t="s">
        <v>3810</v>
      </c>
      <c r="N4379" s="1" t="str">
        <f>TRIM(M4379)</f>
        <v>Istállótakaró</v>
      </c>
      <c r="P4379" s="1" t="str">
        <f>TRIM(O4379)</f>
        <v/>
      </c>
      <c r="Q4379" s="18" t="s">
        <v>5532</v>
      </c>
      <c r="R4379" s="8">
        <v>4057962223479</v>
      </c>
      <c r="S4379" s="1">
        <v>79.95</v>
      </c>
      <c r="T4379" s="1" t="s">
        <v>26</v>
      </c>
      <c r="U4379" s="1">
        <v>2</v>
      </c>
      <c r="V4379" s="1" t="s">
        <v>3871</v>
      </c>
      <c r="W4379" s="1" t="s">
        <v>370</v>
      </c>
      <c r="X4379" s="1" t="str">
        <f>IF(W4379="", "", IFERROR(VLOOKUP(W4379, colorList!A:B,2,FALSE),""))</f>
        <v>éjkék</v>
      </c>
    </row>
    <row r="4380" spans="1:24" ht="27.75" customHeight="1" x14ac:dyDescent="0.25">
      <c r="A4380" s="1" t="s">
        <v>3884</v>
      </c>
      <c r="B4380" s="1" t="str">
        <f>TRIM(D4380)</f>
        <v>125 cm</v>
      </c>
      <c r="C4380" s="1" t="str">
        <f>IFERROR(VLOOKUP(TRIM(D4380), sizeList!A:B, 2, FALSE), "")</f>
        <v>125 cm</v>
      </c>
      <c r="D4380" s="1" t="s">
        <v>138</v>
      </c>
      <c r="E4380" s="1" t="str">
        <f>TRIM(F4380)</f>
        <v>Waldhausen Economic istállótakaró 300 g</v>
      </c>
      <c r="F4380" s="1" t="s">
        <v>3869</v>
      </c>
      <c r="G4380" s="1" t="s">
        <v>3885</v>
      </c>
      <c r="H4380" s="1" t="s">
        <v>52</v>
      </c>
      <c r="I4380" s="1" t="s">
        <v>23</v>
      </c>
      <c r="J4380" s="1" t="str">
        <f>TRIM(I4380)</f>
        <v>Lófelszerelés</v>
      </c>
      <c r="K4380" s="1" t="s">
        <v>133</v>
      </c>
      <c r="L4380" s="1" t="str">
        <f>TRIM(K4380)</f>
        <v>Lótakaró</v>
      </c>
      <c r="M4380" s="1" t="s">
        <v>3810</v>
      </c>
      <c r="N4380" s="1" t="str">
        <f>TRIM(M4380)</f>
        <v>Istállótakaró</v>
      </c>
      <c r="P4380" s="1" t="str">
        <f>TRIM(O4380)</f>
        <v/>
      </c>
      <c r="Q4380" s="18" t="s">
        <v>5532</v>
      </c>
      <c r="R4380" s="8">
        <v>4057962223486</v>
      </c>
      <c r="S4380" s="1">
        <v>79.95</v>
      </c>
      <c r="T4380" s="1" t="s">
        <v>26</v>
      </c>
      <c r="U4380" s="1">
        <v>2</v>
      </c>
      <c r="V4380" s="1" t="s">
        <v>3871</v>
      </c>
      <c r="W4380" s="1" t="s">
        <v>234</v>
      </c>
      <c r="X4380" s="1" t="str">
        <f>IF(W4380="", "", IFERROR(VLOOKUP(W4380, colorList!A:B,2,FALSE),""))</f>
        <v>fenyő zöld</v>
      </c>
    </row>
    <row r="4381" spans="1:24" ht="27.75" customHeight="1" x14ac:dyDescent="0.25">
      <c r="A4381" s="1" t="s">
        <v>3886</v>
      </c>
      <c r="B4381" s="1" t="str">
        <f>TRIM(D4381)</f>
        <v>135 cm</v>
      </c>
      <c r="C4381" s="1" t="str">
        <f>IFERROR(VLOOKUP(TRIM(D4381), sizeList!A:B, 2, FALSE), "")</f>
        <v>135 cm</v>
      </c>
      <c r="D4381" s="1" t="s">
        <v>141</v>
      </c>
      <c r="E4381" s="1" t="str">
        <f>TRIM(F4381)</f>
        <v>Waldhausen Economic istállótakaró 300 g</v>
      </c>
      <c r="F4381" s="1" t="s">
        <v>3869</v>
      </c>
      <c r="G4381" s="1" t="s">
        <v>3887</v>
      </c>
      <c r="H4381" s="1" t="s">
        <v>52</v>
      </c>
      <c r="I4381" s="1" t="s">
        <v>23</v>
      </c>
      <c r="J4381" s="1" t="str">
        <f>TRIM(I4381)</f>
        <v>Lófelszerelés</v>
      </c>
      <c r="K4381" s="1" t="s">
        <v>133</v>
      </c>
      <c r="L4381" s="1" t="str">
        <f>TRIM(K4381)</f>
        <v>Lótakaró</v>
      </c>
      <c r="M4381" s="1" t="s">
        <v>3810</v>
      </c>
      <c r="N4381" s="1" t="str">
        <f>TRIM(M4381)</f>
        <v>Istállótakaró</v>
      </c>
      <c r="P4381" s="1" t="str">
        <f>TRIM(O4381)</f>
        <v/>
      </c>
      <c r="Q4381" s="18" t="s">
        <v>5532</v>
      </c>
      <c r="R4381" s="8">
        <v>4057962223493</v>
      </c>
      <c r="S4381" s="1">
        <v>79.95</v>
      </c>
      <c r="T4381" s="1" t="s">
        <v>26</v>
      </c>
      <c r="U4381" s="1">
        <v>2</v>
      </c>
      <c r="V4381" s="1" t="s">
        <v>3871</v>
      </c>
      <c r="W4381" s="1" t="s">
        <v>234</v>
      </c>
      <c r="X4381" s="1" t="str">
        <f>IF(W4381="", "", IFERROR(VLOOKUP(W4381, colorList!A:B,2,FALSE),""))</f>
        <v>fenyő zöld</v>
      </c>
    </row>
    <row r="4382" spans="1:24" ht="27.75" customHeight="1" x14ac:dyDescent="0.25">
      <c r="A4382" s="1" t="s">
        <v>3888</v>
      </c>
      <c r="B4382" s="1" t="str">
        <f>TRIM(D4382)</f>
        <v>145 cm</v>
      </c>
      <c r="C4382" s="1" t="str">
        <f>IFERROR(VLOOKUP(TRIM(D4382), sizeList!A:B, 2, FALSE), "")</f>
        <v>145 cm</v>
      </c>
      <c r="D4382" s="1" t="s">
        <v>144</v>
      </c>
      <c r="E4382" s="1" t="str">
        <f>TRIM(F4382)</f>
        <v>Waldhausen Economic istállótakaró 300 g</v>
      </c>
      <c r="F4382" s="1" t="s">
        <v>3869</v>
      </c>
      <c r="G4382" s="1" t="s">
        <v>3889</v>
      </c>
      <c r="H4382" s="1" t="s">
        <v>52</v>
      </c>
      <c r="I4382" s="1" t="s">
        <v>23</v>
      </c>
      <c r="J4382" s="1" t="str">
        <f>TRIM(I4382)</f>
        <v>Lófelszerelés</v>
      </c>
      <c r="K4382" s="1" t="s">
        <v>133</v>
      </c>
      <c r="L4382" s="1" t="str">
        <f>TRIM(K4382)</f>
        <v>Lótakaró</v>
      </c>
      <c r="M4382" s="1" t="s">
        <v>3810</v>
      </c>
      <c r="N4382" s="1" t="str">
        <f>TRIM(M4382)</f>
        <v>Istállótakaró</v>
      </c>
      <c r="P4382" s="1" t="str">
        <f>TRIM(O4382)</f>
        <v/>
      </c>
      <c r="Q4382" s="18" t="s">
        <v>5532</v>
      </c>
      <c r="R4382" s="8">
        <v>4057962223509</v>
      </c>
      <c r="S4382" s="1">
        <v>79.95</v>
      </c>
      <c r="T4382" s="1" t="s">
        <v>26</v>
      </c>
      <c r="U4382" s="1">
        <v>2</v>
      </c>
      <c r="V4382" s="1" t="s">
        <v>3871</v>
      </c>
      <c r="W4382" s="1" t="s">
        <v>234</v>
      </c>
      <c r="X4382" s="1" t="str">
        <f>IF(W4382="", "", IFERROR(VLOOKUP(W4382, colorList!A:B,2,FALSE),""))</f>
        <v>fenyő zöld</v>
      </c>
    </row>
    <row r="4383" spans="1:24" ht="27.75" customHeight="1" x14ac:dyDescent="0.25">
      <c r="A4383" s="1" t="s">
        <v>3890</v>
      </c>
      <c r="B4383" s="1" t="str">
        <f>TRIM(D4383)</f>
        <v>155 cm</v>
      </c>
      <c r="C4383" s="1" t="str">
        <f>IFERROR(VLOOKUP(TRIM(D4383), sizeList!A:B, 2, FALSE), "")</f>
        <v>155 cm</v>
      </c>
      <c r="D4383" s="1" t="s">
        <v>147</v>
      </c>
      <c r="E4383" s="1" t="str">
        <f>TRIM(F4383)</f>
        <v>Waldhausen Economic istállótakaró 300 g</v>
      </c>
      <c r="F4383" s="1" t="s">
        <v>3869</v>
      </c>
      <c r="G4383" s="1" t="s">
        <v>3891</v>
      </c>
      <c r="H4383" s="1" t="s">
        <v>52</v>
      </c>
      <c r="I4383" s="1" t="s">
        <v>23</v>
      </c>
      <c r="J4383" s="1" t="str">
        <f>TRIM(I4383)</f>
        <v>Lófelszerelés</v>
      </c>
      <c r="K4383" s="1" t="s">
        <v>133</v>
      </c>
      <c r="L4383" s="1" t="str">
        <f>TRIM(K4383)</f>
        <v>Lótakaró</v>
      </c>
      <c r="M4383" s="1" t="s">
        <v>3810</v>
      </c>
      <c r="N4383" s="1" t="str">
        <f>TRIM(M4383)</f>
        <v>Istállótakaró</v>
      </c>
      <c r="P4383" s="1" t="str">
        <f>TRIM(O4383)</f>
        <v/>
      </c>
      <c r="Q4383" s="18" t="s">
        <v>5532</v>
      </c>
      <c r="R4383" s="8">
        <v>4057962223516</v>
      </c>
      <c r="S4383" s="1">
        <v>79.95</v>
      </c>
      <c r="T4383" s="1" t="s">
        <v>26</v>
      </c>
      <c r="U4383" s="1">
        <v>2</v>
      </c>
      <c r="V4383" s="1" t="s">
        <v>3871</v>
      </c>
      <c r="W4383" s="1" t="s">
        <v>234</v>
      </c>
      <c r="X4383" s="1" t="str">
        <f>IF(W4383="", "", IFERROR(VLOOKUP(W4383, colorList!A:B,2,FALSE),""))</f>
        <v>fenyő zöld</v>
      </c>
    </row>
    <row r="4384" spans="1:24" ht="27.75" customHeight="1" x14ac:dyDescent="0.25">
      <c r="A4384" s="1" t="s">
        <v>4801</v>
      </c>
      <c r="B4384" s="1" t="str">
        <f>TRIM(D4384)</f>
        <v>Pony</v>
      </c>
      <c r="C4384" s="1" t="str">
        <f>IFERROR(VLOOKUP(TRIM(D4384), sizeList!A:B, 2, FALSE), "")</f>
        <v>Póni</v>
      </c>
      <c r="D4384" s="1" t="s">
        <v>199</v>
      </c>
      <c r="E4384" s="1" t="str">
        <f>TRIM(F4384)</f>
        <v>Waldhausen Economic kapicán</v>
      </c>
      <c r="F4384" s="1" t="s">
        <v>4802</v>
      </c>
      <c r="G4384" s="1" t="s">
        <v>4803</v>
      </c>
      <c r="H4384" s="1" t="s">
        <v>52</v>
      </c>
      <c r="I4384" s="1" t="s">
        <v>23</v>
      </c>
      <c r="J4384" s="1" t="str">
        <f>TRIM(I4384)</f>
        <v>Lófelszerelés</v>
      </c>
      <c r="K4384" s="1" t="s">
        <v>2145</v>
      </c>
      <c r="L4384" s="1" t="str">
        <f>TRIM(K4384)</f>
        <v>Futószárazás, lókiképzés</v>
      </c>
      <c r="M4384" s="1" t="s">
        <v>4804</v>
      </c>
      <c r="N4384" s="1" t="str">
        <f>TRIM(M4384)</f>
        <v>Kapicán</v>
      </c>
      <c r="P4384" s="1" t="str">
        <f>TRIM(O4384)</f>
        <v/>
      </c>
      <c r="Q4384" s="18" t="s">
        <v>4805</v>
      </c>
      <c r="R4384" s="8">
        <v>4043969264539</v>
      </c>
      <c r="S4384" s="1">
        <v>24.95</v>
      </c>
      <c r="T4384" s="1" t="s">
        <v>26</v>
      </c>
      <c r="U4384" s="1">
        <v>0.4</v>
      </c>
      <c r="V4384" s="1" t="s">
        <v>4806</v>
      </c>
      <c r="W4384" s="1" t="s">
        <v>136</v>
      </c>
      <c r="X4384" s="1" t="str">
        <f>IF(W4384="", "", IFERROR(VLOOKUP(W4384, colorList!A:B,2,FALSE),""))</f>
        <v>fekete</v>
      </c>
    </row>
    <row r="4385" spans="1:24" ht="27.75" customHeight="1" x14ac:dyDescent="0.25">
      <c r="A4385" s="1" t="s">
        <v>4807</v>
      </c>
      <c r="B4385" s="1" t="str">
        <f>TRIM(D4385)</f>
        <v>VB</v>
      </c>
      <c r="C4385" s="1" t="str">
        <f>IFERROR(VLOOKUP(TRIM(D4385), sizeList!A:B, 2, FALSE), "")</f>
        <v>Cob</v>
      </c>
      <c r="D4385" s="1" t="s">
        <v>214</v>
      </c>
      <c r="E4385" s="1" t="str">
        <f>TRIM(F4385)</f>
        <v>Waldhausen Economic kapicán</v>
      </c>
      <c r="F4385" s="1" t="s">
        <v>4802</v>
      </c>
      <c r="G4385" s="1" t="s">
        <v>4808</v>
      </c>
      <c r="H4385" s="1" t="s">
        <v>52</v>
      </c>
      <c r="I4385" s="1" t="s">
        <v>23</v>
      </c>
      <c r="J4385" s="1" t="str">
        <f>TRIM(I4385)</f>
        <v>Lófelszerelés</v>
      </c>
      <c r="K4385" s="1" t="s">
        <v>2145</v>
      </c>
      <c r="L4385" s="1" t="str">
        <f>TRIM(K4385)</f>
        <v>Futószárazás, lókiképzés</v>
      </c>
      <c r="M4385" s="1" t="s">
        <v>4804</v>
      </c>
      <c r="N4385" s="1" t="str">
        <f>TRIM(M4385)</f>
        <v>Kapicán</v>
      </c>
      <c r="P4385" s="1" t="str">
        <f>TRIM(O4385)</f>
        <v/>
      </c>
      <c r="Q4385" s="18" t="s">
        <v>4805</v>
      </c>
      <c r="R4385" s="8">
        <v>4043969264546</v>
      </c>
      <c r="S4385" s="1">
        <v>24.95</v>
      </c>
      <c r="T4385" s="1" t="s">
        <v>26</v>
      </c>
      <c r="U4385" s="1">
        <v>0.5</v>
      </c>
      <c r="V4385" s="1" t="s">
        <v>4806</v>
      </c>
      <c r="W4385" s="1" t="s">
        <v>136</v>
      </c>
      <c r="X4385" s="1" t="str">
        <f>IF(W4385="", "", IFERROR(VLOOKUP(W4385, colorList!A:B,2,FALSE),""))</f>
        <v>fekete</v>
      </c>
    </row>
    <row r="4386" spans="1:24" ht="27.75" customHeight="1" x14ac:dyDescent="0.25">
      <c r="A4386" s="1" t="s">
        <v>4809</v>
      </c>
      <c r="B4386" s="1" t="str">
        <f>TRIM(D4386)</f>
        <v>WB</v>
      </c>
      <c r="C4386" s="1" t="str">
        <f>IFERROR(VLOOKUP(TRIM(D4386), sizeList!A:B, 2, FALSE), "")</f>
        <v>Full</v>
      </c>
      <c r="D4386" s="1" t="s">
        <v>226</v>
      </c>
      <c r="E4386" s="1" t="str">
        <f>TRIM(F4386)</f>
        <v>Waldhausen Economic kapicán</v>
      </c>
      <c r="F4386" s="1" t="s">
        <v>4802</v>
      </c>
      <c r="G4386" s="1" t="s">
        <v>4810</v>
      </c>
      <c r="H4386" s="1" t="s">
        <v>52</v>
      </c>
      <c r="I4386" s="1" t="s">
        <v>23</v>
      </c>
      <c r="J4386" s="1" t="str">
        <f>TRIM(I4386)</f>
        <v>Lófelszerelés</v>
      </c>
      <c r="K4386" s="1" t="s">
        <v>2145</v>
      </c>
      <c r="L4386" s="1" t="str">
        <f>TRIM(K4386)</f>
        <v>Futószárazás, lókiképzés</v>
      </c>
      <c r="M4386" s="1" t="s">
        <v>4804</v>
      </c>
      <c r="N4386" s="1" t="str">
        <f>TRIM(M4386)</f>
        <v>Kapicán</v>
      </c>
      <c r="P4386" s="1" t="str">
        <f>TRIM(O4386)</f>
        <v/>
      </c>
      <c r="Q4386" s="18" t="s">
        <v>4805</v>
      </c>
      <c r="R4386" s="8">
        <v>4043969264553</v>
      </c>
      <c r="S4386" s="1">
        <v>24.95</v>
      </c>
      <c r="T4386" s="1" t="s">
        <v>26</v>
      </c>
      <c r="U4386" s="1">
        <v>0.5</v>
      </c>
      <c r="V4386" s="1" t="s">
        <v>4806</v>
      </c>
      <c r="W4386" s="1" t="s">
        <v>136</v>
      </c>
      <c r="X4386" s="1" t="str">
        <f>IF(W4386="", "", IFERROR(VLOOKUP(W4386, colorList!A:B,2,FALSE),""))</f>
        <v>fekete</v>
      </c>
    </row>
    <row r="4387" spans="1:24" ht="27.75" customHeight="1" x14ac:dyDescent="0.25">
      <c r="A4387" s="1" t="s">
        <v>4813</v>
      </c>
      <c r="B4387" s="1" t="str">
        <f>TRIM(D4387)</f>
        <v>VB</v>
      </c>
      <c r="C4387" s="1" t="str">
        <f>IFERROR(VLOOKUP(TRIM(D4387), sizeList!A:B, 2, FALSE), "")</f>
        <v>Cob</v>
      </c>
      <c r="D4387" s="1" t="s">
        <v>214</v>
      </c>
      <c r="E4387" s="1" t="str">
        <f>TRIM(F4387)</f>
        <v>Waldhausen Economic kapicán</v>
      </c>
      <c r="F4387" s="1" t="s">
        <v>4802</v>
      </c>
      <c r="G4387" s="1" t="s">
        <v>4814</v>
      </c>
      <c r="H4387" s="1" t="s">
        <v>52</v>
      </c>
      <c r="I4387" s="1" t="s">
        <v>23</v>
      </c>
      <c r="J4387" s="1" t="str">
        <f>TRIM(I4387)</f>
        <v>Lófelszerelés</v>
      </c>
      <c r="K4387" s="1" t="s">
        <v>2145</v>
      </c>
      <c r="L4387" s="1" t="str">
        <f>TRIM(K4387)</f>
        <v>Futószárazás, lókiképzés</v>
      </c>
      <c r="M4387" s="1" t="s">
        <v>4804</v>
      </c>
      <c r="N4387" s="1" t="str">
        <f>TRIM(M4387)</f>
        <v>Kapicán</v>
      </c>
      <c r="P4387" s="1" t="str">
        <f>TRIM(O4387)</f>
        <v/>
      </c>
      <c r="Q4387" s="18" t="s">
        <v>4805</v>
      </c>
      <c r="R4387" s="8">
        <v>4043969364666</v>
      </c>
      <c r="S4387" s="1">
        <v>24.95</v>
      </c>
      <c r="T4387" s="1" t="s">
        <v>26</v>
      </c>
      <c r="U4387" s="1">
        <v>0.5</v>
      </c>
      <c r="V4387" s="1" t="s">
        <v>4806</v>
      </c>
      <c r="W4387" s="1" t="s">
        <v>2151</v>
      </c>
      <c r="X4387" s="1" t="str">
        <f>IF(W4387="", "", IFERROR(VLOOKUP(W4387, colorList!A:B,2,FALSE),""))</f>
        <v>azúrkék</v>
      </c>
    </row>
    <row r="4388" spans="1:24" ht="27.75" customHeight="1" x14ac:dyDescent="0.25">
      <c r="A4388" s="1" t="s">
        <v>4811</v>
      </c>
      <c r="B4388" s="1" t="str">
        <f>TRIM(D4388)</f>
        <v>Pony</v>
      </c>
      <c r="C4388" s="1" t="str">
        <f>IFERROR(VLOOKUP(TRIM(D4388), sizeList!A:B, 2, FALSE), "")</f>
        <v>Póni</v>
      </c>
      <c r="D4388" s="1" t="s">
        <v>199</v>
      </c>
      <c r="E4388" s="1" t="str">
        <f>TRIM(F4388)</f>
        <v>Waldhausen Economic kapicán</v>
      </c>
      <c r="F4388" s="1" t="s">
        <v>4802</v>
      </c>
      <c r="G4388" s="1" t="s">
        <v>4812</v>
      </c>
      <c r="H4388" s="1" t="s">
        <v>52</v>
      </c>
      <c r="I4388" s="1" t="s">
        <v>23</v>
      </c>
      <c r="J4388" s="1" t="str">
        <f>TRIM(I4388)</f>
        <v>Lófelszerelés</v>
      </c>
      <c r="K4388" s="1" t="s">
        <v>2145</v>
      </c>
      <c r="L4388" s="1" t="str">
        <f>TRIM(K4388)</f>
        <v>Futószárazás, lókiképzés</v>
      </c>
      <c r="M4388" s="1" t="s">
        <v>4804</v>
      </c>
      <c r="N4388" s="1" t="str">
        <f>TRIM(M4388)</f>
        <v>Kapicán</v>
      </c>
      <c r="P4388" s="1" t="str">
        <f>TRIM(O4388)</f>
        <v/>
      </c>
      <c r="Q4388" s="18" t="s">
        <v>4805</v>
      </c>
      <c r="R4388" s="8">
        <v>4043969364673</v>
      </c>
      <c r="S4388" s="1">
        <v>24.95</v>
      </c>
      <c r="T4388" s="1" t="s">
        <v>26</v>
      </c>
      <c r="U4388" s="1">
        <v>0.4</v>
      </c>
      <c r="V4388" s="1" t="s">
        <v>4806</v>
      </c>
      <c r="W4388" s="1" t="s">
        <v>2151</v>
      </c>
      <c r="X4388" s="1" t="str">
        <f>IF(W4388="", "", IFERROR(VLOOKUP(W4388, colorList!A:B,2,FALSE),""))</f>
        <v>azúrkék</v>
      </c>
    </row>
    <row r="4389" spans="1:24" ht="27.75" customHeight="1" x14ac:dyDescent="0.25">
      <c r="A4389" s="1" t="s">
        <v>4815</v>
      </c>
      <c r="B4389" s="1" t="str">
        <f>TRIM(D4389)</f>
        <v>WB</v>
      </c>
      <c r="C4389" s="1" t="str">
        <f>IFERROR(VLOOKUP(TRIM(D4389), sizeList!A:B, 2, FALSE), "")</f>
        <v>Full</v>
      </c>
      <c r="D4389" s="1" t="s">
        <v>226</v>
      </c>
      <c r="E4389" s="1" t="str">
        <f>TRIM(F4389)</f>
        <v>Waldhausen Economic kapicán</v>
      </c>
      <c r="F4389" s="1" t="s">
        <v>4802</v>
      </c>
      <c r="G4389" s="1" t="s">
        <v>4816</v>
      </c>
      <c r="H4389" s="1" t="s">
        <v>52</v>
      </c>
      <c r="I4389" s="1" t="s">
        <v>23</v>
      </c>
      <c r="J4389" s="1" t="str">
        <f>TRIM(I4389)</f>
        <v>Lófelszerelés</v>
      </c>
      <c r="K4389" s="1" t="s">
        <v>2145</v>
      </c>
      <c r="L4389" s="1" t="str">
        <f>TRIM(K4389)</f>
        <v>Futószárazás, lókiképzés</v>
      </c>
      <c r="M4389" s="1" t="s">
        <v>4804</v>
      </c>
      <c r="N4389" s="1" t="str">
        <f>TRIM(M4389)</f>
        <v>Kapicán</v>
      </c>
      <c r="P4389" s="1" t="str">
        <f>TRIM(O4389)</f>
        <v/>
      </c>
      <c r="Q4389" s="18" t="s">
        <v>4805</v>
      </c>
      <c r="R4389" s="8">
        <v>4043969364680</v>
      </c>
      <c r="S4389" s="1">
        <v>24.95</v>
      </c>
      <c r="T4389" s="1" t="s">
        <v>26</v>
      </c>
      <c r="U4389" s="1">
        <v>0.6</v>
      </c>
      <c r="V4389" s="1" t="s">
        <v>4806</v>
      </c>
      <c r="W4389" s="1" t="s">
        <v>2151</v>
      </c>
      <c r="X4389" s="1" t="str">
        <f>IF(W4389="", "", IFERROR(VLOOKUP(W4389, colorList!A:B,2,FALSE),""))</f>
        <v>azúrkék</v>
      </c>
    </row>
    <row r="4390" spans="1:24" ht="27.75" customHeight="1" x14ac:dyDescent="0.25">
      <c r="A4390" s="1" t="s">
        <v>4817</v>
      </c>
      <c r="B4390" s="1" t="str">
        <f>TRIM(D4390)</f>
        <v>Pony</v>
      </c>
      <c r="C4390" s="1" t="str">
        <f>IFERROR(VLOOKUP(TRIM(D4390), sizeList!A:B, 2, FALSE), "")</f>
        <v>Póni</v>
      </c>
      <c r="D4390" s="1" t="s">
        <v>199</v>
      </c>
      <c r="E4390" s="1" t="str">
        <f>TRIM(F4390)</f>
        <v>Waldhausen Economic kapicán</v>
      </c>
      <c r="F4390" s="1" t="s">
        <v>4802</v>
      </c>
      <c r="G4390" s="1" t="s">
        <v>4818</v>
      </c>
      <c r="H4390" s="1" t="s">
        <v>52</v>
      </c>
      <c r="I4390" s="1" t="s">
        <v>23</v>
      </c>
      <c r="J4390" s="1" t="str">
        <f>TRIM(I4390)</f>
        <v>Lófelszerelés</v>
      </c>
      <c r="K4390" s="1" t="s">
        <v>2145</v>
      </c>
      <c r="L4390" s="1" t="str">
        <f>TRIM(K4390)</f>
        <v>Futószárazás, lókiképzés</v>
      </c>
      <c r="M4390" s="1" t="s">
        <v>4804</v>
      </c>
      <c r="N4390" s="1" t="str">
        <f>TRIM(M4390)</f>
        <v>Kapicán</v>
      </c>
      <c r="P4390" s="1" t="str">
        <f>TRIM(O4390)</f>
        <v/>
      </c>
      <c r="Q4390" s="18" t="s">
        <v>4805</v>
      </c>
      <c r="R4390" s="8">
        <v>4057962195653</v>
      </c>
      <c r="S4390" s="1">
        <v>24.95</v>
      </c>
      <c r="T4390" s="1" t="s">
        <v>26</v>
      </c>
      <c r="U4390" s="1">
        <v>0.4</v>
      </c>
      <c r="V4390" s="1" t="s">
        <v>4806</v>
      </c>
      <c r="W4390" s="1" t="s">
        <v>234</v>
      </c>
      <c r="X4390" s="1" t="str">
        <f>IF(W4390="", "", IFERROR(VLOOKUP(W4390, colorList!A:B,2,FALSE),""))</f>
        <v>fenyő zöld</v>
      </c>
    </row>
    <row r="4391" spans="1:24" ht="27.75" customHeight="1" x14ac:dyDescent="0.25">
      <c r="A4391" s="1" t="s">
        <v>4819</v>
      </c>
      <c r="B4391" s="1" t="str">
        <f>TRIM(D4391)</f>
        <v>VB</v>
      </c>
      <c r="C4391" s="1" t="str">
        <f>IFERROR(VLOOKUP(TRIM(D4391), sizeList!A:B, 2, FALSE), "")</f>
        <v>Cob</v>
      </c>
      <c r="D4391" s="1" t="s">
        <v>214</v>
      </c>
      <c r="E4391" s="1" t="str">
        <f>TRIM(F4391)</f>
        <v>Waldhausen Economic kapicán</v>
      </c>
      <c r="F4391" s="1" t="s">
        <v>4802</v>
      </c>
      <c r="G4391" s="1" t="s">
        <v>4820</v>
      </c>
      <c r="H4391" s="1" t="s">
        <v>52</v>
      </c>
      <c r="I4391" s="1" t="s">
        <v>23</v>
      </c>
      <c r="J4391" s="1" t="str">
        <f>TRIM(I4391)</f>
        <v>Lófelszerelés</v>
      </c>
      <c r="K4391" s="1" t="s">
        <v>2145</v>
      </c>
      <c r="L4391" s="1" t="str">
        <f>TRIM(K4391)</f>
        <v>Futószárazás, lókiképzés</v>
      </c>
      <c r="M4391" s="1" t="s">
        <v>4804</v>
      </c>
      <c r="N4391" s="1" t="str">
        <f>TRIM(M4391)</f>
        <v>Kapicán</v>
      </c>
      <c r="P4391" s="1" t="str">
        <f>TRIM(O4391)</f>
        <v/>
      </c>
      <c r="Q4391" s="18" t="s">
        <v>4805</v>
      </c>
      <c r="R4391" s="8">
        <v>4057962195660</v>
      </c>
      <c r="S4391" s="1">
        <v>24.95</v>
      </c>
      <c r="T4391" s="1" t="s">
        <v>26</v>
      </c>
      <c r="U4391" s="1">
        <v>0.4</v>
      </c>
      <c r="V4391" s="1" t="s">
        <v>4806</v>
      </c>
      <c r="W4391" s="1" t="s">
        <v>234</v>
      </c>
      <c r="X4391" s="1" t="str">
        <f>IF(W4391="", "", IFERROR(VLOOKUP(W4391, colorList!A:B,2,FALSE),""))</f>
        <v>fenyő zöld</v>
      </c>
    </row>
    <row r="4392" spans="1:24" ht="27.75" customHeight="1" x14ac:dyDescent="0.25">
      <c r="A4392" s="1" t="s">
        <v>4821</v>
      </c>
      <c r="B4392" s="1" t="str">
        <f>TRIM(D4392)</f>
        <v>WB</v>
      </c>
      <c r="C4392" s="1" t="str">
        <f>IFERROR(VLOOKUP(TRIM(D4392), sizeList!A:B, 2, FALSE), "")</f>
        <v>Full</v>
      </c>
      <c r="D4392" s="1" t="s">
        <v>226</v>
      </c>
      <c r="E4392" s="1" t="str">
        <f>TRIM(F4392)</f>
        <v>Waldhausen Economic kapicán</v>
      </c>
      <c r="F4392" s="1" t="s">
        <v>4802</v>
      </c>
      <c r="G4392" s="1" t="s">
        <v>4822</v>
      </c>
      <c r="H4392" s="1" t="s">
        <v>52</v>
      </c>
      <c r="I4392" s="1" t="s">
        <v>23</v>
      </c>
      <c r="J4392" s="1" t="str">
        <f>TRIM(I4392)</f>
        <v>Lófelszerelés</v>
      </c>
      <c r="K4392" s="1" t="s">
        <v>2145</v>
      </c>
      <c r="L4392" s="1" t="str">
        <f>TRIM(K4392)</f>
        <v>Futószárazás, lókiképzés</v>
      </c>
      <c r="M4392" s="1" t="s">
        <v>4804</v>
      </c>
      <c r="N4392" s="1" t="str">
        <f>TRIM(M4392)</f>
        <v>Kapicán</v>
      </c>
      <c r="P4392" s="1" t="str">
        <f>TRIM(O4392)</f>
        <v/>
      </c>
      <c r="Q4392" s="18" t="s">
        <v>4805</v>
      </c>
      <c r="R4392" s="8">
        <v>4057962195677</v>
      </c>
      <c r="S4392" s="1">
        <v>24.95</v>
      </c>
      <c r="T4392" s="1" t="s">
        <v>26</v>
      </c>
      <c r="U4392" s="1">
        <v>0.4</v>
      </c>
      <c r="V4392" s="1" t="s">
        <v>4806</v>
      </c>
      <c r="W4392" s="1" t="s">
        <v>234</v>
      </c>
      <c r="X4392" s="1" t="str">
        <f>IF(W4392="", "", IFERROR(VLOOKUP(W4392, colorList!A:B,2,FALSE),""))</f>
        <v>fenyő zöld</v>
      </c>
    </row>
    <row r="4393" spans="1:24" ht="27.75" customHeight="1" x14ac:dyDescent="0.25">
      <c r="A4393" s="1">
        <v>5046301</v>
      </c>
      <c r="B4393" s="1" t="str">
        <f>TRIM(D4393)</f>
        <v/>
      </c>
      <c r="C4393" s="1" t="str">
        <f>IFERROR(VLOOKUP(D4393, sizeList!A:B, 2, FALSE), "")</f>
        <v/>
      </c>
      <c r="E4393" s="1" t="str">
        <f>TRIM(F4393)</f>
        <v>Waldhausen Economic karabineres vezetőszár</v>
      </c>
      <c r="F4393" s="1" t="s">
        <v>11481</v>
      </c>
      <c r="G4393" s="1" t="s">
        <v>11487</v>
      </c>
      <c r="H4393" s="1" t="s">
        <v>52</v>
      </c>
      <c r="I4393" s="1" t="s">
        <v>23</v>
      </c>
      <c r="J4393" s="1" t="str">
        <f>TRIM(I4393)</f>
        <v>Lófelszerelés</v>
      </c>
      <c r="K4393" s="1" t="s">
        <v>6158</v>
      </c>
      <c r="L4393" s="1" t="str">
        <f>TRIM(K4393)</f>
        <v>Kötőfék és vezetőszár</v>
      </c>
      <c r="M4393" s="1" t="s">
        <v>11411</v>
      </c>
      <c r="N4393" s="1" t="str">
        <f>TRIM(M4393)</f>
        <v>Vezetőszár</v>
      </c>
      <c r="P4393" s="1" t="str">
        <f>TRIM(O4393)</f>
        <v/>
      </c>
      <c r="Q4393" s="18" t="s">
        <v>11483</v>
      </c>
      <c r="R4393" s="8">
        <v>4057962001459</v>
      </c>
      <c r="S4393" s="1">
        <v>6.95</v>
      </c>
      <c r="T4393" s="1" t="s">
        <v>26</v>
      </c>
      <c r="U4393" s="1">
        <v>0.20200000000000001</v>
      </c>
      <c r="V4393" s="1" t="s">
        <v>11484</v>
      </c>
      <c r="W4393" s="1" t="s">
        <v>136</v>
      </c>
      <c r="X4393" s="1" t="str">
        <f>IF(W4393="", "", IFERROR(VLOOKUP(W4393, colorList!A:B,2,FALSE),""))</f>
        <v>fekete</v>
      </c>
    </row>
    <row r="4394" spans="1:24" ht="27.75" customHeight="1" x14ac:dyDescent="0.25">
      <c r="A4394" s="1">
        <v>5046302</v>
      </c>
      <c r="B4394" s="1" t="str">
        <f>TRIM(D4394)</f>
        <v/>
      </c>
      <c r="C4394" s="1" t="str">
        <f>IFERROR(VLOOKUP(D4394, sizeList!A:B, 2, FALSE), "")</f>
        <v/>
      </c>
      <c r="E4394" s="1" t="str">
        <f>TRIM(F4394)</f>
        <v>Waldhausen Economic karabineres vezetőszár</v>
      </c>
      <c r="F4394" s="1" t="s">
        <v>11481</v>
      </c>
      <c r="G4394" s="1" t="s">
        <v>11488</v>
      </c>
      <c r="H4394" s="1" t="s">
        <v>52</v>
      </c>
      <c r="I4394" s="1" t="s">
        <v>23</v>
      </c>
      <c r="J4394" s="1" t="str">
        <f>TRIM(I4394)</f>
        <v>Lófelszerelés</v>
      </c>
      <c r="K4394" s="1" t="s">
        <v>6158</v>
      </c>
      <c r="L4394" s="1" t="str">
        <f>TRIM(K4394)</f>
        <v>Kötőfék és vezetőszár</v>
      </c>
      <c r="M4394" s="1" t="s">
        <v>11411</v>
      </c>
      <c r="N4394" s="1" t="str">
        <f>TRIM(M4394)</f>
        <v>Vezetőszár</v>
      </c>
      <c r="P4394" s="1" t="str">
        <f>TRIM(O4394)</f>
        <v/>
      </c>
      <c r="Q4394" s="18" t="s">
        <v>11483</v>
      </c>
      <c r="R4394" s="8">
        <v>4057962001466</v>
      </c>
      <c r="S4394" s="1">
        <v>6.95</v>
      </c>
      <c r="T4394" s="1" t="s">
        <v>26</v>
      </c>
      <c r="U4394" s="1">
        <v>0.20300000000000001</v>
      </c>
      <c r="V4394" s="1" t="s">
        <v>11484</v>
      </c>
      <c r="W4394" s="1" t="s">
        <v>210</v>
      </c>
      <c r="X4394" s="1" t="str">
        <f>IF(W4394="", "", IFERROR(VLOOKUP(W4394, colorList!A:B,2,FALSE),""))</f>
        <v>fehér</v>
      </c>
    </row>
    <row r="4395" spans="1:24" ht="27.75" customHeight="1" x14ac:dyDescent="0.25">
      <c r="A4395" s="1">
        <v>5046304</v>
      </c>
      <c r="B4395" s="1" t="str">
        <f>TRIM(D4395)</f>
        <v/>
      </c>
      <c r="C4395" s="1" t="str">
        <f>IFERROR(VLOOKUP(D4395, sizeList!A:B, 2, FALSE), "")</f>
        <v/>
      </c>
      <c r="E4395" s="1" t="str">
        <f>TRIM(F4395)</f>
        <v>Waldhausen Economic karabineres vezetőszár</v>
      </c>
      <c r="F4395" s="1" t="s">
        <v>11481</v>
      </c>
      <c r="G4395" s="1" t="s">
        <v>11486</v>
      </c>
      <c r="H4395" s="1" t="s">
        <v>52</v>
      </c>
      <c r="I4395" s="1" t="s">
        <v>23</v>
      </c>
      <c r="J4395" s="1" t="str">
        <f>TRIM(I4395)</f>
        <v>Lófelszerelés</v>
      </c>
      <c r="K4395" s="1" t="s">
        <v>6158</v>
      </c>
      <c r="L4395" s="1" t="str">
        <f>TRIM(K4395)</f>
        <v>Kötőfék és vezetőszár</v>
      </c>
      <c r="M4395" s="1" t="s">
        <v>11411</v>
      </c>
      <c r="N4395" s="1" t="str">
        <f>TRIM(M4395)</f>
        <v>Vezetőszár</v>
      </c>
      <c r="P4395" s="1" t="str">
        <f>TRIM(O4395)</f>
        <v/>
      </c>
      <c r="Q4395" s="18" t="s">
        <v>11483</v>
      </c>
      <c r="R4395" s="8">
        <v>4057962001473</v>
      </c>
      <c r="S4395" s="1">
        <v>6.95</v>
      </c>
      <c r="T4395" s="1" t="s">
        <v>26</v>
      </c>
      <c r="U4395" s="1">
        <v>0.20200000000000001</v>
      </c>
      <c r="V4395" s="1" t="s">
        <v>11484</v>
      </c>
      <c r="W4395" s="1" t="s">
        <v>6190</v>
      </c>
      <c r="X4395" s="1" t="str">
        <f>IF(W4395="", "", IFERROR(VLOOKUP(W4395, colorList!A:B,2,FALSE),""))</f>
        <v>vörös</v>
      </c>
    </row>
    <row r="4396" spans="1:24" ht="27.75" customHeight="1" x14ac:dyDescent="0.25">
      <c r="A4396" s="1">
        <v>5046305</v>
      </c>
      <c r="B4396" s="1" t="str">
        <f>TRIM(D4396)</f>
        <v/>
      </c>
      <c r="C4396" s="1" t="str">
        <f>IFERROR(VLOOKUP(D4396, sizeList!A:B, 2, FALSE), "")</f>
        <v/>
      </c>
      <c r="E4396" s="1" t="str">
        <f>TRIM(F4396)</f>
        <v>Waldhausen Economic karabineres vezetőszár</v>
      </c>
      <c r="F4396" s="1" t="s">
        <v>11481</v>
      </c>
      <c r="G4396" s="1" t="s">
        <v>11485</v>
      </c>
      <c r="H4396" s="1" t="s">
        <v>52</v>
      </c>
      <c r="I4396" s="1" t="s">
        <v>23</v>
      </c>
      <c r="J4396" s="1" t="str">
        <f>TRIM(I4396)</f>
        <v>Lófelszerelés</v>
      </c>
      <c r="K4396" s="1" t="s">
        <v>6158</v>
      </c>
      <c r="L4396" s="1" t="str">
        <f>TRIM(K4396)</f>
        <v>Kötőfék és vezetőszár</v>
      </c>
      <c r="M4396" s="1" t="s">
        <v>11411</v>
      </c>
      <c r="N4396" s="1" t="str">
        <f>TRIM(M4396)</f>
        <v>Vezetőszár</v>
      </c>
      <c r="P4396" s="1" t="str">
        <f>TRIM(O4396)</f>
        <v/>
      </c>
      <c r="Q4396" s="18" t="s">
        <v>11483</v>
      </c>
      <c r="R4396" s="8">
        <v>4057962001480</v>
      </c>
      <c r="S4396" s="1">
        <v>6.95</v>
      </c>
      <c r="T4396" s="1" t="s">
        <v>26</v>
      </c>
      <c r="U4396" s="1">
        <v>0.20200000000000001</v>
      </c>
      <c r="V4396" s="1" t="s">
        <v>11484</v>
      </c>
      <c r="W4396" s="1" t="s">
        <v>207</v>
      </c>
      <c r="X4396" s="1" t="str">
        <f>IF(W4396="", "", IFERROR(VLOOKUP(W4396, colorList!A:B,2,FALSE),""))</f>
        <v>sötétkék</v>
      </c>
    </row>
    <row r="4397" spans="1:24" ht="27.75" customHeight="1" x14ac:dyDescent="0.25">
      <c r="A4397" s="1">
        <v>5046309</v>
      </c>
      <c r="B4397" s="1" t="str">
        <f>TRIM(D4397)</f>
        <v/>
      </c>
      <c r="C4397" s="1" t="str">
        <f>IFERROR(VLOOKUP(D4397, sizeList!A:B, 2, FALSE), "")</f>
        <v/>
      </c>
      <c r="E4397" s="1" t="str">
        <f>TRIM(F4397)</f>
        <v>Waldhausen Economic karabineres vezetőszár</v>
      </c>
      <c r="F4397" s="1" t="s">
        <v>11481</v>
      </c>
      <c r="G4397" s="1" t="s">
        <v>11482</v>
      </c>
      <c r="H4397" s="1" t="s">
        <v>52</v>
      </c>
      <c r="I4397" s="1" t="s">
        <v>23</v>
      </c>
      <c r="J4397" s="1" t="str">
        <f>TRIM(I4397)</f>
        <v>Lófelszerelés</v>
      </c>
      <c r="K4397" s="1" t="s">
        <v>6158</v>
      </c>
      <c r="L4397" s="1" t="str">
        <f>TRIM(K4397)</f>
        <v>Kötőfék és vezetőszár</v>
      </c>
      <c r="M4397" s="1" t="s">
        <v>11411</v>
      </c>
      <c r="N4397" s="1" t="str">
        <f>TRIM(M4397)</f>
        <v>Vezetőszár</v>
      </c>
      <c r="P4397" s="1" t="str">
        <f>TRIM(O4397)</f>
        <v/>
      </c>
      <c r="Q4397" s="18" t="s">
        <v>11483</v>
      </c>
      <c r="R4397" s="8">
        <v>4057962001503</v>
      </c>
      <c r="S4397" s="1">
        <v>6.95</v>
      </c>
      <c r="T4397" s="1" t="s">
        <v>26</v>
      </c>
      <c r="U4397" s="1">
        <v>0.20200000000000001</v>
      </c>
      <c r="V4397" s="1" t="s">
        <v>11484</v>
      </c>
      <c r="W4397" s="1" t="s">
        <v>6225</v>
      </c>
      <c r="X4397" s="1" t="str">
        <f>IF(W4397="", "", IFERROR(VLOOKUP(W4397, colorList!A:B,2,FALSE),""))</f>
        <v>bordó</v>
      </c>
    </row>
    <row r="4398" spans="1:24" ht="27.75" customHeight="1" x14ac:dyDescent="0.25">
      <c r="A4398" s="1">
        <v>5046368</v>
      </c>
      <c r="B4398" s="1" t="str">
        <f>TRIM(D4398)</f>
        <v/>
      </c>
      <c r="C4398" s="1" t="str">
        <f>IFERROR(VLOOKUP(D4398, sizeList!A:B, 2, FALSE), "")</f>
        <v/>
      </c>
      <c r="E4398" s="1" t="str">
        <f>TRIM(F4398)</f>
        <v>Waldhausen Economic karabineres vezetőszár</v>
      </c>
      <c r="F4398" s="1" t="s">
        <v>11481</v>
      </c>
      <c r="G4398" s="1" t="s">
        <v>17018</v>
      </c>
      <c r="H4398" s="1" t="s">
        <v>52</v>
      </c>
      <c r="I4398" s="1" t="s">
        <v>23</v>
      </c>
      <c r="J4398" s="1" t="str">
        <f>TRIM(I4398)</f>
        <v>Lófelszerelés</v>
      </c>
      <c r="K4398" s="1" t="s">
        <v>6158</v>
      </c>
      <c r="L4398" s="1" t="str">
        <f>TRIM(K4398)</f>
        <v>Kötőfék és vezetőszár</v>
      </c>
      <c r="M4398" s="1" t="s">
        <v>11411</v>
      </c>
      <c r="N4398" s="1" t="str">
        <f>TRIM(M4398)</f>
        <v>Vezetőszár</v>
      </c>
      <c r="P4398" s="1" t="str">
        <f>TRIM(O4398)</f>
        <v/>
      </c>
      <c r="R4398" s="8">
        <v>4057962057128</v>
      </c>
      <c r="S4398" s="1">
        <v>7.95</v>
      </c>
      <c r="T4398" s="1" t="s">
        <v>26</v>
      </c>
      <c r="U4398" s="1">
        <v>0.4</v>
      </c>
      <c r="W4398" s="1" t="s">
        <v>15290</v>
      </c>
      <c r="X4398" s="1" t="str">
        <f>IF(W4398="", "", IFERROR(VLOOKUP(W4398, colorList!A:B,2,FALSE),""))</f>
        <v>fahéj</v>
      </c>
    </row>
    <row r="4399" spans="1:24" ht="27.75" customHeight="1" x14ac:dyDescent="0.25">
      <c r="A4399" s="1">
        <v>5046310</v>
      </c>
      <c r="B4399" s="1" t="str">
        <f>TRIM(D4399)</f>
        <v/>
      </c>
      <c r="C4399" s="1" t="str">
        <f>IFERROR(VLOOKUP(D4399, sizeList!A:B, 2, FALSE), "")</f>
        <v/>
      </c>
      <c r="E4399" s="1" t="str">
        <f>TRIM(F4399)</f>
        <v>Waldhausen Economic karabineres vezetőszár</v>
      </c>
      <c r="F4399" s="1" t="s">
        <v>11481</v>
      </c>
      <c r="G4399" s="1" t="s">
        <v>11489</v>
      </c>
      <c r="H4399" s="1" t="s">
        <v>52</v>
      </c>
      <c r="I4399" s="1" t="s">
        <v>23</v>
      </c>
      <c r="J4399" s="1" t="str">
        <f>TRIM(I4399)</f>
        <v>Lófelszerelés</v>
      </c>
      <c r="K4399" s="1" t="s">
        <v>6158</v>
      </c>
      <c r="L4399" s="1" t="str">
        <f>TRIM(K4399)</f>
        <v>Kötőfék és vezetőszár</v>
      </c>
      <c r="M4399" s="1" t="s">
        <v>11411</v>
      </c>
      <c r="N4399" s="1" t="str">
        <f>TRIM(M4399)</f>
        <v>Vezetőszár</v>
      </c>
      <c r="P4399" s="1" t="str">
        <f>TRIM(O4399)</f>
        <v/>
      </c>
      <c r="Q4399" s="18" t="s">
        <v>11483</v>
      </c>
      <c r="R4399" s="8">
        <v>4057962066229</v>
      </c>
      <c r="S4399" s="1">
        <v>6.95</v>
      </c>
      <c r="T4399" s="1" t="s">
        <v>26</v>
      </c>
      <c r="U4399" s="1">
        <v>0.20200000000000001</v>
      </c>
      <c r="V4399" s="1" t="s">
        <v>11484</v>
      </c>
      <c r="W4399" s="1" t="s">
        <v>6374</v>
      </c>
      <c r="X4399" s="1" t="str">
        <f>IF(W4399="", "", IFERROR(VLOOKUP(W4399, colorList!A:B,2,FALSE),""))</f>
        <v>antracit</v>
      </c>
    </row>
    <row r="4400" spans="1:24" ht="27.75" customHeight="1" x14ac:dyDescent="0.25">
      <c r="A4400" s="1">
        <v>5046364</v>
      </c>
      <c r="B4400" s="1" t="str">
        <f>TRIM(D4400)</f>
        <v/>
      </c>
      <c r="C4400" s="1" t="str">
        <f>IFERROR(VLOOKUP(D4400, sizeList!A:B, 2, FALSE), "")</f>
        <v/>
      </c>
      <c r="E4400" s="1" t="str">
        <f>TRIM(F4400)</f>
        <v>Waldhausen Economic karabineres vezetőszár</v>
      </c>
      <c r="F4400" s="1" t="s">
        <v>11481</v>
      </c>
      <c r="G4400" s="1" t="s">
        <v>11494</v>
      </c>
      <c r="H4400" s="1" t="s">
        <v>52</v>
      </c>
      <c r="I4400" s="1" t="s">
        <v>23</v>
      </c>
      <c r="J4400" s="1" t="str">
        <f>TRIM(I4400)</f>
        <v>Lófelszerelés</v>
      </c>
      <c r="K4400" s="1" t="s">
        <v>6158</v>
      </c>
      <c r="L4400" s="1" t="str">
        <f>TRIM(K4400)</f>
        <v>Kötőfék és vezetőszár</v>
      </c>
      <c r="M4400" s="1" t="s">
        <v>11411</v>
      </c>
      <c r="N4400" s="1" t="str">
        <f>TRIM(M4400)</f>
        <v>Vezetőszár</v>
      </c>
      <c r="P4400" s="1" t="str">
        <f>TRIM(O4400)</f>
        <v/>
      </c>
      <c r="Q4400" s="18" t="s">
        <v>11483</v>
      </c>
      <c r="R4400" s="8">
        <v>4057962134119</v>
      </c>
      <c r="S4400" s="1">
        <v>6.95</v>
      </c>
      <c r="T4400" s="1" t="s">
        <v>26</v>
      </c>
      <c r="U4400" s="1">
        <v>0.20200000000000001</v>
      </c>
      <c r="V4400" s="1" t="s">
        <v>11484</v>
      </c>
      <c r="W4400" s="1" t="s">
        <v>234</v>
      </c>
      <c r="X4400" s="1" t="str">
        <f>IF(W4400="", "", IFERROR(VLOOKUP(W4400, colorList!A:B,2,FALSE),""))</f>
        <v>fenyő zöld</v>
      </c>
    </row>
    <row r="4401" spans="1:24" ht="27.75" customHeight="1" x14ac:dyDescent="0.25">
      <c r="A4401" s="1">
        <v>5046324</v>
      </c>
      <c r="B4401" s="1" t="str">
        <f>TRIM(D4401)</f>
        <v/>
      </c>
      <c r="C4401" s="1" t="str">
        <f>IFERROR(VLOOKUP(D4401, sizeList!A:B, 2, FALSE), "")</f>
        <v/>
      </c>
      <c r="E4401" s="1" t="str">
        <f>TRIM(F4401)</f>
        <v>Waldhausen Economic karabineres vezetőszár</v>
      </c>
      <c r="F4401" s="1" t="s">
        <v>11481</v>
      </c>
      <c r="G4401" s="1" t="s">
        <v>11490</v>
      </c>
      <c r="H4401" s="1" t="s">
        <v>52</v>
      </c>
      <c r="I4401" s="1" t="s">
        <v>23</v>
      </c>
      <c r="J4401" s="1" t="str">
        <f>TRIM(I4401)</f>
        <v>Lófelszerelés</v>
      </c>
      <c r="K4401" s="1" t="s">
        <v>6158</v>
      </c>
      <c r="L4401" s="1" t="str">
        <f>TRIM(K4401)</f>
        <v>Kötőfék és vezetőszár</v>
      </c>
      <c r="M4401" s="1" t="s">
        <v>11411</v>
      </c>
      <c r="N4401" s="1" t="str">
        <f>TRIM(M4401)</f>
        <v>Vezetőszár</v>
      </c>
      <c r="P4401" s="1" t="str">
        <f>TRIM(O4401)</f>
        <v/>
      </c>
      <c r="Q4401" s="18" t="s">
        <v>11483</v>
      </c>
      <c r="R4401" s="8">
        <v>4057962204843</v>
      </c>
      <c r="S4401" s="1">
        <v>6.95</v>
      </c>
      <c r="T4401" s="1" t="s">
        <v>26</v>
      </c>
      <c r="U4401" s="1">
        <v>0.20200000000000001</v>
      </c>
      <c r="V4401" s="1" t="s">
        <v>11484</v>
      </c>
      <c r="W4401" s="1" t="s">
        <v>11491</v>
      </c>
      <c r="X4401" s="1" t="str">
        <f>IF(W4401="", "", IFERROR(VLOOKUP(W4401, colorList!A:B,2,FALSE),""))</f>
        <v>menta zöld</v>
      </c>
    </row>
    <row r="4402" spans="1:24" ht="27.75" customHeight="1" x14ac:dyDescent="0.25">
      <c r="A4402" s="1">
        <v>5046397</v>
      </c>
      <c r="B4402" s="1" t="str">
        <f>TRIM(D4402)</f>
        <v/>
      </c>
      <c r="C4402" s="1" t="str">
        <f>IFERROR(VLOOKUP(D4402, sizeList!A:B, 2, FALSE), "")</f>
        <v/>
      </c>
      <c r="E4402" s="1" t="str">
        <f>TRIM(F4402)</f>
        <v>Waldhausen Economic karabineres vezetőszár</v>
      </c>
      <c r="F4402" s="1" t="s">
        <v>11481</v>
      </c>
      <c r="G4402" s="1" t="s">
        <v>11495</v>
      </c>
      <c r="H4402" s="1" t="s">
        <v>52</v>
      </c>
      <c r="I4402" s="1" t="s">
        <v>23</v>
      </c>
      <c r="J4402" s="1" t="str">
        <f>TRIM(I4402)</f>
        <v>Lófelszerelés</v>
      </c>
      <c r="K4402" s="1" t="s">
        <v>6158</v>
      </c>
      <c r="L4402" s="1" t="str">
        <f>TRIM(K4402)</f>
        <v>Kötőfék és vezetőszár</v>
      </c>
      <c r="M4402" s="1" t="s">
        <v>11411</v>
      </c>
      <c r="N4402" s="1" t="str">
        <f>TRIM(M4402)</f>
        <v>Vezetőszár</v>
      </c>
      <c r="P4402" s="1" t="str">
        <f>TRIM(O4402)</f>
        <v/>
      </c>
      <c r="Q4402" s="18" t="s">
        <v>11483</v>
      </c>
      <c r="R4402" s="8">
        <v>4057962227439</v>
      </c>
      <c r="S4402" s="1">
        <v>6.95</v>
      </c>
      <c r="T4402" s="1" t="s">
        <v>26</v>
      </c>
      <c r="U4402" s="1">
        <v>0.20300000000000001</v>
      </c>
      <c r="V4402" s="1" t="s">
        <v>11484</v>
      </c>
      <c r="W4402" s="1" t="s">
        <v>1545</v>
      </c>
      <c r="X4402" s="1" t="str">
        <f>IF(W4402="", "", IFERROR(VLOOKUP(W4402, colorList!A:B,2,FALSE),""))</f>
        <v>alpesi kék</v>
      </c>
    </row>
    <row r="4403" spans="1:24" ht="27.75" customHeight="1" x14ac:dyDescent="0.25">
      <c r="A4403" s="1">
        <v>5046341</v>
      </c>
      <c r="B4403" s="1" t="str">
        <f>TRIM(D4403)</f>
        <v/>
      </c>
      <c r="C4403" s="1" t="str">
        <f>IFERROR(VLOOKUP(D4403, sizeList!A:B, 2, FALSE), "")</f>
        <v/>
      </c>
      <c r="E4403" s="1" t="str">
        <f>TRIM(F4403)</f>
        <v>Waldhausen Economic karabineres vezetőszár</v>
      </c>
      <c r="F4403" s="1" t="s">
        <v>11481</v>
      </c>
      <c r="G4403" s="1" t="s">
        <v>11493</v>
      </c>
      <c r="H4403" s="1" t="s">
        <v>52</v>
      </c>
      <c r="I4403" s="1" t="s">
        <v>23</v>
      </c>
      <c r="J4403" s="1" t="str">
        <f>TRIM(I4403)</f>
        <v>Lófelszerelés</v>
      </c>
      <c r="K4403" s="1" t="s">
        <v>6158</v>
      </c>
      <c r="L4403" s="1" t="str">
        <f>TRIM(K4403)</f>
        <v>Kötőfék és vezetőszár</v>
      </c>
      <c r="M4403" s="1" t="s">
        <v>11411</v>
      </c>
      <c r="N4403" s="1" t="str">
        <f>TRIM(M4403)</f>
        <v>Vezetőszár</v>
      </c>
      <c r="P4403" s="1" t="str">
        <f>TRIM(O4403)</f>
        <v/>
      </c>
      <c r="Q4403" s="18" t="s">
        <v>11483</v>
      </c>
      <c r="R4403" s="8">
        <v>4057962227453</v>
      </c>
      <c r="S4403" s="1">
        <v>6.95</v>
      </c>
      <c r="T4403" s="1" t="s">
        <v>26</v>
      </c>
      <c r="U4403" s="1">
        <v>0.20300000000000001</v>
      </c>
      <c r="V4403" s="1" t="s">
        <v>11484</v>
      </c>
      <c r="W4403" s="1" t="s">
        <v>1521</v>
      </c>
      <c r="X4403" s="1" t="str">
        <f>IF(W4403="", "", IFERROR(VLOOKUP(W4403, colorList!A:B,2,FALSE),""))</f>
        <v>krétakék</v>
      </c>
    </row>
    <row r="4404" spans="1:24" ht="27.75" customHeight="1" x14ac:dyDescent="0.25">
      <c r="A4404" s="1">
        <v>5046395</v>
      </c>
      <c r="B4404" s="1" t="str">
        <f>TRIM(D4404)</f>
        <v/>
      </c>
      <c r="C4404" s="1" t="str">
        <f>IFERROR(VLOOKUP(D4404, sizeList!A:B, 2, FALSE), "")</f>
        <v/>
      </c>
      <c r="E4404" s="1" t="str">
        <f>TRIM(F4404)</f>
        <v>Waldhausen Economic karabineres vezetőszár</v>
      </c>
      <c r="F4404" s="1" t="s">
        <v>11481</v>
      </c>
      <c r="G4404" s="1" t="s">
        <v>11496</v>
      </c>
      <c r="H4404" s="1" t="s">
        <v>52</v>
      </c>
      <c r="I4404" s="1" t="s">
        <v>23</v>
      </c>
      <c r="J4404" s="1" t="str">
        <f>TRIM(I4404)</f>
        <v>Lófelszerelés</v>
      </c>
      <c r="K4404" s="1" t="s">
        <v>6158</v>
      </c>
      <c r="L4404" s="1" t="str">
        <f>TRIM(K4404)</f>
        <v>Kötőfék és vezetőszár</v>
      </c>
      <c r="M4404" s="1" t="s">
        <v>11411</v>
      </c>
      <c r="N4404" s="1" t="str">
        <f>TRIM(M4404)</f>
        <v>Vezetőszár</v>
      </c>
      <c r="P4404" s="1" t="str">
        <f>TRIM(O4404)</f>
        <v/>
      </c>
      <c r="Q4404" s="18" t="s">
        <v>11483</v>
      </c>
      <c r="R4404" s="8">
        <v>4057962229389</v>
      </c>
      <c r="S4404" s="1">
        <v>6.95</v>
      </c>
      <c r="T4404" s="1" t="s">
        <v>26</v>
      </c>
      <c r="U4404" s="1">
        <v>0.20300000000000001</v>
      </c>
      <c r="V4404" s="1" t="s">
        <v>11484</v>
      </c>
      <c r="W4404" s="1" t="s">
        <v>2385</v>
      </c>
      <c r="X4404" s="1" t="str">
        <f>IF(W4404="", "", IFERROR(VLOOKUP(W4404, colorList!A:B,2,FALSE),""))</f>
        <v>hibiszkusz</v>
      </c>
    </row>
    <row r="4405" spans="1:24" ht="27.75" customHeight="1" x14ac:dyDescent="0.25">
      <c r="A4405" s="1" t="s">
        <v>5030</v>
      </c>
      <c r="B4405" s="1" t="str">
        <f>TRIM(D4405)</f>
        <v>11 cm</v>
      </c>
      <c r="C4405" s="1" t="str">
        <f>IFERROR(VLOOKUP(TRIM(D4405), sizeList!A:B, 2, FALSE), "")</f>
        <v>11 cm</v>
      </c>
      <c r="D4405" s="1" t="s">
        <v>5031</v>
      </c>
      <c r="E4405" s="1" t="str">
        <f>TRIM(F4405)</f>
        <v>Waldhausen Economic kengyel</v>
      </c>
      <c r="F4405" s="1" t="s">
        <v>5026</v>
      </c>
      <c r="G4405" s="1" t="s">
        <v>5032</v>
      </c>
      <c r="H4405" s="1" t="s">
        <v>52</v>
      </c>
      <c r="I4405" s="1" t="s">
        <v>23</v>
      </c>
      <c r="J4405" s="1" t="str">
        <f>TRIM(I4405)</f>
        <v>Lófelszerelés</v>
      </c>
      <c r="K4405" s="1" t="s">
        <v>2962</v>
      </c>
      <c r="L4405" s="1" t="str">
        <f>TRIM(K4405)</f>
        <v>Nyereg és tartozékai</v>
      </c>
      <c r="M4405" s="1" t="s">
        <v>5028</v>
      </c>
      <c r="N4405" s="1" t="str">
        <f>TRIM(M4405)</f>
        <v>Kengyel</v>
      </c>
      <c r="P4405" s="1" t="str">
        <f>TRIM(O4405)</f>
        <v/>
      </c>
      <c r="Q4405" s="18" t="s">
        <v>5640</v>
      </c>
      <c r="R4405" s="8">
        <v>4043969029381</v>
      </c>
      <c r="S4405" s="1">
        <v>28.95</v>
      </c>
      <c r="T4405" s="1" t="s">
        <v>26</v>
      </c>
      <c r="U4405" s="1">
        <v>1.0780000000000001</v>
      </c>
      <c r="V4405" s="1" t="s">
        <v>5029</v>
      </c>
      <c r="X4405" s="1" t="str">
        <f>IF(W4405="", "", IFERROR(VLOOKUP(W4405, colorList!A:B,2,FALSE),""))</f>
        <v/>
      </c>
    </row>
    <row r="4406" spans="1:24" ht="27.75" customHeight="1" x14ac:dyDescent="0.25">
      <c r="A4406" s="1" t="s">
        <v>5033</v>
      </c>
      <c r="B4406" s="1" t="str">
        <f>TRIM(D4406)</f>
        <v>12 cm</v>
      </c>
      <c r="C4406" s="1" t="str">
        <f>IFERROR(VLOOKUP(TRIM(D4406), sizeList!A:B, 2, FALSE), "")</f>
        <v>12 cm</v>
      </c>
      <c r="D4406" s="1" t="s">
        <v>5034</v>
      </c>
      <c r="E4406" s="1" t="str">
        <f>TRIM(F4406)</f>
        <v>Waldhausen Economic kengyel</v>
      </c>
      <c r="F4406" s="1" t="s">
        <v>5026</v>
      </c>
      <c r="G4406" s="1" t="s">
        <v>5035</v>
      </c>
      <c r="H4406" s="1" t="s">
        <v>52</v>
      </c>
      <c r="I4406" s="1" t="s">
        <v>23</v>
      </c>
      <c r="J4406" s="1" t="str">
        <f>TRIM(I4406)</f>
        <v>Lófelszerelés</v>
      </c>
      <c r="K4406" s="1" t="s">
        <v>2962</v>
      </c>
      <c r="L4406" s="1" t="str">
        <f>TRIM(K4406)</f>
        <v>Nyereg és tartozékai</v>
      </c>
      <c r="M4406" s="1" t="s">
        <v>5028</v>
      </c>
      <c r="N4406" s="1" t="str">
        <f>TRIM(M4406)</f>
        <v>Kengyel</v>
      </c>
      <c r="P4406" s="1" t="str">
        <f>TRIM(O4406)</f>
        <v/>
      </c>
      <c r="Q4406" s="18" t="s">
        <v>5640</v>
      </c>
      <c r="R4406" s="8">
        <v>4043969029398</v>
      </c>
      <c r="S4406" s="1">
        <v>28.95</v>
      </c>
      <c r="T4406" s="1" t="s">
        <v>26</v>
      </c>
      <c r="U4406" s="1">
        <v>1.0780000000000001</v>
      </c>
      <c r="V4406" s="1" t="s">
        <v>5029</v>
      </c>
      <c r="X4406" s="1" t="str">
        <f>IF(W4406="", "", IFERROR(VLOOKUP(W4406, colorList!A:B,2,FALSE),""))</f>
        <v/>
      </c>
    </row>
    <row r="4407" spans="1:24" ht="27.75" customHeight="1" x14ac:dyDescent="0.25">
      <c r="A4407" s="1" t="s">
        <v>5024</v>
      </c>
      <c r="B4407" s="1" t="str">
        <f>TRIM(D4407)</f>
        <v>10 cm</v>
      </c>
      <c r="C4407" s="1" t="str">
        <f>IFERROR(VLOOKUP(TRIM(D4407), sizeList!A:B, 2, FALSE), "")</f>
        <v>10 cm</v>
      </c>
      <c r="D4407" s="1" t="s">
        <v>5025</v>
      </c>
      <c r="E4407" s="1" t="str">
        <f>TRIM(F4407)</f>
        <v>Waldhausen Economic kengyel</v>
      </c>
      <c r="F4407" s="1" t="s">
        <v>5026</v>
      </c>
      <c r="G4407" s="1" t="s">
        <v>5027</v>
      </c>
      <c r="H4407" s="1" t="s">
        <v>52</v>
      </c>
      <c r="I4407" s="1" t="s">
        <v>23</v>
      </c>
      <c r="J4407" s="1" t="str">
        <f>TRIM(I4407)</f>
        <v>Lófelszerelés</v>
      </c>
      <c r="K4407" s="1" t="s">
        <v>2962</v>
      </c>
      <c r="L4407" s="1" t="str">
        <f>TRIM(K4407)</f>
        <v>Nyereg és tartozékai</v>
      </c>
      <c r="M4407" s="1" t="s">
        <v>5028</v>
      </c>
      <c r="N4407" s="1" t="str">
        <f>TRIM(M4407)</f>
        <v>Kengyel</v>
      </c>
      <c r="P4407" s="1" t="str">
        <f>TRIM(O4407)</f>
        <v/>
      </c>
      <c r="Q4407" s="18" t="s">
        <v>5640</v>
      </c>
      <c r="R4407" s="8">
        <v>4043969249635</v>
      </c>
      <c r="S4407" s="1">
        <v>28.95</v>
      </c>
      <c r="T4407" s="1" t="s">
        <v>26</v>
      </c>
      <c r="U4407" s="1">
        <v>1.0780000000000001</v>
      </c>
      <c r="V4407" s="1" t="s">
        <v>5029</v>
      </c>
      <c r="X4407" s="1" t="str">
        <f>IF(W4407="", "", IFERROR(VLOOKUP(W4407, colorList!A:B,2,FALSE),""))</f>
        <v/>
      </c>
    </row>
    <row r="4408" spans="1:24" ht="27.75" customHeight="1" x14ac:dyDescent="0.25">
      <c r="A4408" s="1" t="s">
        <v>9765</v>
      </c>
      <c r="B4408" s="1" t="str">
        <f>TRIM(D4408)</f>
        <v>125 cm</v>
      </c>
      <c r="C4408" s="1" t="str">
        <f>IFERROR(VLOOKUP(TRIM(D4408), sizeList!A:B, 2, FALSE), "")</f>
        <v>125 cm</v>
      </c>
      <c r="D4408" s="1" t="s">
        <v>138</v>
      </c>
      <c r="E4408" s="1" t="str">
        <f>TRIM(F4408)</f>
        <v>Waldhausen Economic légytakaró keresztpánttal</v>
      </c>
      <c r="F4408" s="1" t="s">
        <v>7093</v>
      </c>
      <c r="G4408" s="1" t="s">
        <v>7098</v>
      </c>
      <c r="H4408" s="1" t="s">
        <v>52</v>
      </c>
      <c r="I4408" s="1" t="s">
        <v>23</v>
      </c>
      <c r="J4408" s="1" t="str">
        <f>TRIM(I4408)</f>
        <v>Lófelszerelés</v>
      </c>
      <c r="K4408" s="1" t="s">
        <v>2286</v>
      </c>
      <c r="L4408" s="1" t="str">
        <f>TRIM(K4408)</f>
        <v>Légy elleni védelem</v>
      </c>
      <c r="M4408" s="1" t="s">
        <v>7015</v>
      </c>
      <c r="N4408" s="1" t="str">
        <f>TRIM(M4408)</f>
        <v>Légytakaró</v>
      </c>
      <c r="P4408" s="1" t="str">
        <f>TRIM(O4408)</f>
        <v/>
      </c>
      <c r="Q4408" s="18" t="s">
        <v>7095</v>
      </c>
      <c r="R4408" s="8">
        <v>4043969235775</v>
      </c>
      <c r="S4408" s="1">
        <v>24.95</v>
      </c>
      <c r="T4408" s="1" t="s">
        <v>26</v>
      </c>
      <c r="U4408" s="1">
        <v>0.871</v>
      </c>
      <c r="V4408" s="1" t="s">
        <v>7096</v>
      </c>
      <c r="W4408" s="1" t="s">
        <v>370</v>
      </c>
      <c r="X4408" s="1" t="str">
        <f>IF(W4408="", "", IFERROR(VLOOKUP(W4408, colorList!A:B,2,FALSE),""))</f>
        <v>éjkék</v>
      </c>
    </row>
    <row r="4409" spans="1:24" ht="27.75" customHeight="1" x14ac:dyDescent="0.25">
      <c r="A4409" s="1" t="s">
        <v>9766</v>
      </c>
      <c r="B4409" s="1" t="str">
        <f>TRIM(D4409)</f>
        <v>135 cm</v>
      </c>
      <c r="C4409" s="1" t="str">
        <f>IFERROR(VLOOKUP(TRIM(D4409), sizeList!A:B, 2, FALSE), "")</f>
        <v>135 cm</v>
      </c>
      <c r="D4409" s="1" t="s">
        <v>141</v>
      </c>
      <c r="E4409" s="1" t="str">
        <f>TRIM(F4409)</f>
        <v>Waldhausen Economic légytakaró keresztpánttal</v>
      </c>
      <c r="F4409" s="1" t="s">
        <v>7093</v>
      </c>
      <c r="G4409" s="1" t="s">
        <v>7099</v>
      </c>
      <c r="H4409" s="1" t="s">
        <v>52</v>
      </c>
      <c r="I4409" s="1" t="s">
        <v>23</v>
      </c>
      <c r="J4409" s="1" t="str">
        <f>TRIM(I4409)</f>
        <v>Lófelszerelés</v>
      </c>
      <c r="K4409" s="1" t="s">
        <v>2286</v>
      </c>
      <c r="L4409" s="1" t="str">
        <f>TRIM(K4409)</f>
        <v>Légy elleni védelem</v>
      </c>
      <c r="M4409" s="1" t="s">
        <v>7015</v>
      </c>
      <c r="N4409" s="1" t="str">
        <f>TRIM(M4409)</f>
        <v>Légytakaró</v>
      </c>
      <c r="P4409" s="1" t="str">
        <f>TRIM(O4409)</f>
        <v/>
      </c>
      <c r="Q4409" s="18" t="s">
        <v>7095</v>
      </c>
      <c r="R4409" s="8">
        <v>4043969235782</v>
      </c>
      <c r="S4409" s="1">
        <v>24.95</v>
      </c>
      <c r="T4409" s="1" t="s">
        <v>26</v>
      </c>
      <c r="U4409" s="1">
        <v>0.92100000000000004</v>
      </c>
      <c r="V4409" s="1" t="s">
        <v>7096</v>
      </c>
      <c r="W4409" s="1" t="s">
        <v>370</v>
      </c>
      <c r="X4409" s="1" t="str">
        <f>IF(W4409="", "", IFERROR(VLOOKUP(W4409, colorList!A:B,2,FALSE),""))</f>
        <v>éjkék</v>
      </c>
    </row>
    <row r="4410" spans="1:24" ht="27.75" customHeight="1" x14ac:dyDescent="0.25">
      <c r="A4410" s="1" t="s">
        <v>9767</v>
      </c>
      <c r="B4410" s="1" t="str">
        <f>TRIM(D4410)</f>
        <v>145 cm</v>
      </c>
      <c r="C4410" s="1" t="str">
        <f>IFERROR(VLOOKUP(TRIM(D4410), sizeList!A:B, 2, FALSE), "")</f>
        <v>145 cm</v>
      </c>
      <c r="D4410" s="1" t="s">
        <v>144</v>
      </c>
      <c r="E4410" s="1" t="str">
        <f>TRIM(F4410)</f>
        <v>Waldhausen Economic légytakaró keresztpánttal</v>
      </c>
      <c r="F4410" s="1" t="s">
        <v>7093</v>
      </c>
      <c r="G4410" s="1" t="s">
        <v>7100</v>
      </c>
      <c r="H4410" s="1" t="s">
        <v>52</v>
      </c>
      <c r="I4410" s="1" t="s">
        <v>23</v>
      </c>
      <c r="J4410" s="1" t="str">
        <f>TRIM(I4410)</f>
        <v>Lófelszerelés</v>
      </c>
      <c r="K4410" s="1" t="s">
        <v>2286</v>
      </c>
      <c r="L4410" s="1" t="str">
        <f>TRIM(K4410)</f>
        <v>Légy elleni védelem</v>
      </c>
      <c r="M4410" s="1" t="s">
        <v>7015</v>
      </c>
      <c r="N4410" s="1" t="str">
        <f>TRIM(M4410)</f>
        <v>Légytakaró</v>
      </c>
      <c r="P4410" s="1" t="str">
        <f>TRIM(O4410)</f>
        <v/>
      </c>
      <c r="Q4410" s="18" t="s">
        <v>7095</v>
      </c>
      <c r="R4410" s="8">
        <v>4043969235799</v>
      </c>
      <c r="S4410" s="1">
        <v>24.95</v>
      </c>
      <c r="T4410" s="1" t="s">
        <v>26</v>
      </c>
      <c r="U4410" s="1">
        <v>0.97099999999999997</v>
      </c>
      <c r="V4410" s="1" t="s">
        <v>7096</v>
      </c>
      <c r="W4410" s="1" t="s">
        <v>370</v>
      </c>
      <c r="X4410" s="1" t="str">
        <f>IF(W4410="", "", IFERROR(VLOOKUP(W4410, colorList!A:B,2,FALSE),""))</f>
        <v>éjkék</v>
      </c>
    </row>
    <row r="4411" spans="1:24" ht="27.75" customHeight="1" x14ac:dyDescent="0.25">
      <c r="A4411" s="1" t="s">
        <v>9768</v>
      </c>
      <c r="B4411" s="1" t="str">
        <f>TRIM(D4411)</f>
        <v>155 cm</v>
      </c>
      <c r="C4411" s="1" t="str">
        <f>IFERROR(VLOOKUP(TRIM(D4411), sizeList!A:B, 2, FALSE), "")</f>
        <v>155 cm</v>
      </c>
      <c r="D4411" s="1" t="s">
        <v>147</v>
      </c>
      <c r="E4411" s="1" t="str">
        <f>TRIM(F4411)</f>
        <v>Waldhausen Economic légytakaró keresztpánttal</v>
      </c>
      <c r="F4411" s="1" t="s">
        <v>7093</v>
      </c>
      <c r="G4411" s="1" t="s">
        <v>7101</v>
      </c>
      <c r="H4411" s="1" t="s">
        <v>52</v>
      </c>
      <c r="I4411" s="1" t="s">
        <v>23</v>
      </c>
      <c r="J4411" s="1" t="str">
        <f>TRIM(I4411)</f>
        <v>Lófelszerelés</v>
      </c>
      <c r="K4411" s="1" t="s">
        <v>2286</v>
      </c>
      <c r="L4411" s="1" t="str">
        <f>TRIM(K4411)</f>
        <v>Légy elleni védelem</v>
      </c>
      <c r="M4411" s="1" t="s">
        <v>7015</v>
      </c>
      <c r="N4411" s="1" t="str">
        <f>TRIM(M4411)</f>
        <v>Légytakaró</v>
      </c>
      <c r="P4411" s="1" t="str">
        <f>TRIM(O4411)</f>
        <v/>
      </c>
      <c r="Q4411" s="18" t="s">
        <v>7095</v>
      </c>
      <c r="R4411" s="8">
        <v>4043969235805</v>
      </c>
      <c r="S4411" s="1">
        <v>24.95</v>
      </c>
      <c r="T4411" s="1" t="s">
        <v>26</v>
      </c>
      <c r="U4411" s="1">
        <v>1.0209999999999999</v>
      </c>
      <c r="V4411" s="1" t="s">
        <v>7096</v>
      </c>
      <c r="W4411" s="1" t="s">
        <v>370</v>
      </c>
      <c r="X4411" s="1" t="str">
        <f>IF(W4411="", "", IFERROR(VLOOKUP(W4411, colorList!A:B,2,FALSE),""))</f>
        <v>éjkék</v>
      </c>
    </row>
    <row r="4412" spans="1:24" ht="27.75" customHeight="1" x14ac:dyDescent="0.25">
      <c r="A4412" s="1" t="s">
        <v>9764</v>
      </c>
      <c r="B4412" s="1" t="str">
        <f>TRIM(D4412)</f>
        <v>115 cm</v>
      </c>
      <c r="C4412" s="1" t="str">
        <f>IFERROR(VLOOKUP(TRIM(D4412), sizeList!A:B, 2, FALSE), "")</f>
        <v>115 cm</v>
      </c>
      <c r="D4412" s="1" t="s">
        <v>130</v>
      </c>
      <c r="E4412" s="1" t="str">
        <f>TRIM(F4412)</f>
        <v>Waldhausen Economic légytakaró keresztpánttal</v>
      </c>
      <c r="F4412" s="1" t="s">
        <v>7093</v>
      </c>
      <c r="G4412" s="1" t="s">
        <v>7097</v>
      </c>
      <c r="H4412" s="1" t="s">
        <v>52</v>
      </c>
      <c r="I4412" s="1" t="s">
        <v>23</v>
      </c>
      <c r="J4412" s="1" t="str">
        <f>TRIM(I4412)</f>
        <v>Lófelszerelés</v>
      </c>
      <c r="K4412" s="1" t="s">
        <v>2286</v>
      </c>
      <c r="L4412" s="1" t="str">
        <f>TRIM(K4412)</f>
        <v>Légy elleni védelem</v>
      </c>
      <c r="M4412" s="1" t="s">
        <v>7015</v>
      </c>
      <c r="N4412" s="1" t="str">
        <f>TRIM(M4412)</f>
        <v>Légytakaró</v>
      </c>
      <c r="P4412" s="1" t="str">
        <f>TRIM(O4412)</f>
        <v/>
      </c>
      <c r="Q4412" s="18" t="s">
        <v>7095</v>
      </c>
      <c r="R4412" s="8">
        <v>4043969247037</v>
      </c>
      <c r="S4412" s="1">
        <v>24.95</v>
      </c>
      <c r="T4412" s="1" t="s">
        <v>26</v>
      </c>
      <c r="U4412" s="1">
        <v>0.84899999999999998</v>
      </c>
      <c r="V4412" s="1" t="s">
        <v>7096</v>
      </c>
      <c r="W4412" s="1" t="s">
        <v>370</v>
      </c>
      <c r="X4412" s="1" t="str">
        <f>IF(W4412="", "", IFERROR(VLOOKUP(W4412, colorList!A:B,2,FALSE),""))</f>
        <v>éjkék</v>
      </c>
    </row>
    <row r="4413" spans="1:24" ht="27.75" customHeight="1" x14ac:dyDescent="0.25">
      <c r="A4413" s="1" t="s">
        <v>9763</v>
      </c>
      <c r="B4413" s="1" t="str">
        <f>TRIM(D4413)</f>
        <v>105 cm</v>
      </c>
      <c r="C4413" s="1" t="str">
        <f>IFERROR(VLOOKUP(TRIM(D4413), sizeList!A:B, 2, FALSE), "")</f>
        <v>105 cm</v>
      </c>
      <c r="D4413" s="1" t="s">
        <v>2994</v>
      </c>
      <c r="E4413" s="1" t="str">
        <f>TRIM(F4413)</f>
        <v>Waldhausen Economic légytakaró keresztpánttal</v>
      </c>
      <c r="F4413" s="1" t="s">
        <v>7093</v>
      </c>
      <c r="G4413" s="1" t="s">
        <v>7094</v>
      </c>
      <c r="H4413" s="1" t="s">
        <v>52</v>
      </c>
      <c r="I4413" s="1" t="s">
        <v>23</v>
      </c>
      <c r="J4413" s="1" t="str">
        <f>TRIM(I4413)</f>
        <v>Lófelszerelés</v>
      </c>
      <c r="K4413" s="1" t="s">
        <v>2286</v>
      </c>
      <c r="L4413" s="1" t="str">
        <f>TRIM(K4413)</f>
        <v>Légy elleni védelem</v>
      </c>
      <c r="M4413" s="1" t="s">
        <v>7015</v>
      </c>
      <c r="N4413" s="1" t="str">
        <f>TRIM(M4413)</f>
        <v>Légytakaró</v>
      </c>
      <c r="P4413" s="1" t="str">
        <f>TRIM(O4413)</f>
        <v/>
      </c>
      <c r="Q4413" s="18" t="s">
        <v>7095</v>
      </c>
      <c r="R4413" s="8">
        <v>4043969337080</v>
      </c>
      <c r="S4413" s="1">
        <v>24.95</v>
      </c>
      <c r="T4413" s="1" t="s">
        <v>26</v>
      </c>
      <c r="U4413" s="1">
        <v>0.86</v>
      </c>
      <c r="V4413" s="1" t="s">
        <v>7096</v>
      </c>
      <c r="W4413" s="1" t="s">
        <v>370</v>
      </c>
      <c r="X4413" s="1" t="str">
        <f>IF(W4413="", "", IFERROR(VLOOKUP(W4413, colorList!A:B,2,FALSE),""))</f>
        <v>éjkék</v>
      </c>
    </row>
    <row r="4414" spans="1:24" ht="27.75" customHeight="1" x14ac:dyDescent="0.25">
      <c r="A4414" s="1" t="s">
        <v>9770</v>
      </c>
      <c r="B4414" s="1" t="str">
        <f>TRIM(D4414)</f>
        <v>85 cm</v>
      </c>
      <c r="C4414" s="1" t="str">
        <f>IFERROR(VLOOKUP(TRIM(D4414), sizeList!A:B, 2, FALSE), "")</f>
        <v>85 cm</v>
      </c>
      <c r="D4414" s="1" t="s">
        <v>3017</v>
      </c>
      <c r="E4414" s="1" t="str">
        <f>TRIM(F4414)</f>
        <v>Waldhausen Economic légytakaró keresztpánttal</v>
      </c>
      <c r="F4414" s="1" t="s">
        <v>7093</v>
      </c>
      <c r="G4414" s="1" t="s">
        <v>7103</v>
      </c>
      <c r="H4414" s="1" t="s">
        <v>52</v>
      </c>
      <c r="I4414" s="1" t="s">
        <v>23</v>
      </c>
      <c r="J4414" s="1" t="str">
        <f>TRIM(I4414)</f>
        <v>Lófelszerelés</v>
      </c>
      <c r="K4414" s="1" t="s">
        <v>2286</v>
      </c>
      <c r="L4414" s="1" t="str">
        <f>TRIM(K4414)</f>
        <v>Légy elleni védelem</v>
      </c>
      <c r="M4414" s="1" t="s">
        <v>7015</v>
      </c>
      <c r="N4414" s="1" t="str">
        <f>TRIM(M4414)</f>
        <v>Légytakaró</v>
      </c>
      <c r="P4414" s="1" t="str">
        <f>TRIM(O4414)</f>
        <v/>
      </c>
      <c r="Q4414" s="18" t="s">
        <v>7095</v>
      </c>
      <c r="R4414" s="8">
        <v>4043969370681</v>
      </c>
      <c r="S4414" s="1">
        <v>24.95</v>
      </c>
      <c r="T4414" s="1" t="s">
        <v>26</v>
      </c>
      <c r="U4414" s="1">
        <v>0.75900000000000001</v>
      </c>
      <c r="V4414" s="1" t="s">
        <v>7096</v>
      </c>
      <c r="W4414" s="1" t="s">
        <v>370</v>
      </c>
      <c r="X4414" s="1" t="str">
        <f>IF(W4414="", "", IFERROR(VLOOKUP(W4414, colorList!A:B,2,FALSE),""))</f>
        <v>éjkék</v>
      </c>
    </row>
    <row r="4415" spans="1:24" ht="27.75" customHeight="1" x14ac:dyDescent="0.25">
      <c r="A4415" s="1" t="s">
        <v>9771</v>
      </c>
      <c r="B4415" s="1" t="str">
        <f>TRIM(D4415)</f>
        <v>95 cm</v>
      </c>
      <c r="C4415" s="1" t="str">
        <f>IFERROR(VLOOKUP(TRIM(D4415), sizeList!A:B, 2, FALSE), "")</f>
        <v>95 cm</v>
      </c>
      <c r="D4415" s="1" t="s">
        <v>3023</v>
      </c>
      <c r="E4415" s="1" t="str">
        <f>TRIM(F4415)</f>
        <v>Waldhausen Economic légytakaró keresztpánttal</v>
      </c>
      <c r="F4415" s="1" t="s">
        <v>7093</v>
      </c>
      <c r="G4415" s="1" t="s">
        <v>7104</v>
      </c>
      <c r="H4415" s="1" t="s">
        <v>52</v>
      </c>
      <c r="I4415" s="1" t="s">
        <v>23</v>
      </c>
      <c r="J4415" s="1" t="str">
        <f>TRIM(I4415)</f>
        <v>Lófelszerelés</v>
      </c>
      <c r="K4415" s="1" t="s">
        <v>2286</v>
      </c>
      <c r="L4415" s="1" t="str">
        <f>TRIM(K4415)</f>
        <v>Légy elleni védelem</v>
      </c>
      <c r="M4415" s="1" t="s">
        <v>7015</v>
      </c>
      <c r="N4415" s="1" t="str">
        <f>TRIM(M4415)</f>
        <v>Légytakaró</v>
      </c>
      <c r="P4415" s="1" t="str">
        <f>TRIM(O4415)</f>
        <v/>
      </c>
      <c r="Q4415" s="18" t="s">
        <v>7095</v>
      </c>
      <c r="R4415" s="8">
        <v>4043969370698</v>
      </c>
      <c r="S4415" s="1">
        <v>24.95</v>
      </c>
      <c r="T4415" s="1" t="s">
        <v>26</v>
      </c>
      <c r="U4415" s="1">
        <v>0.77200000000000002</v>
      </c>
      <c r="V4415" s="1" t="s">
        <v>7096</v>
      </c>
      <c r="W4415" s="1" t="s">
        <v>370</v>
      </c>
      <c r="X4415" s="1" t="str">
        <f>IF(W4415="", "", IFERROR(VLOOKUP(W4415, colorList!A:B,2,FALSE),""))</f>
        <v>éjkék</v>
      </c>
    </row>
    <row r="4416" spans="1:24" ht="27.75" customHeight="1" x14ac:dyDescent="0.25">
      <c r="A4416" s="1" t="s">
        <v>9769</v>
      </c>
      <c r="B4416" s="1" t="str">
        <f>TRIM(D4416)</f>
        <v>165 cm</v>
      </c>
      <c r="C4416" s="1" t="str">
        <f>IFERROR(VLOOKUP(TRIM(D4416), sizeList!A:B, 2, FALSE), "")</f>
        <v>165 cm</v>
      </c>
      <c r="D4416" s="1" t="s">
        <v>150</v>
      </c>
      <c r="E4416" s="1" t="str">
        <f>TRIM(F4416)</f>
        <v>Waldhausen Economic légytakaró keresztpánttal</v>
      </c>
      <c r="F4416" s="1" t="s">
        <v>7093</v>
      </c>
      <c r="G4416" s="1" t="s">
        <v>7102</v>
      </c>
      <c r="H4416" s="1" t="s">
        <v>52</v>
      </c>
      <c r="I4416" s="1" t="s">
        <v>23</v>
      </c>
      <c r="J4416" s="1" t="str">
        <f>TRIM(I4416)</f>
        <v>Lófelszerelés</v>
      </c>
      <c r="K4416" s="1" t="s">
        <v>2286</v>
      </c>
      <c r="L4416" s="1" t="str">
        <f>TRIM(K4416)</f>
        <v>Légy elleni védelem</v>
      </c>
      <c r="M4416" s="1" t="s">
        <v>7015</v>
      </c>
      <c r="N4416" s="1" t="str">
        <f>TRIM(M4416)</f>
        <v>Légytakaró</v>
      </c>
      <c r="P4416" s="1" t="str">
        <f>TRIM(O4416)</f>
        <v/>
      </c>
      <c r="Q4416" s="18" t="s">
        <v>7095</v>
      </c>
      <c r="R4416" s="8">
        <v>4057962161788</v>
      </c>
      <c r="S4416" s="1">
        <v>24.95</v>
      </c>
      <c r="T4416" s="1" t="s">
        <v>26</v>
      </c>
      <c r="U4416" s="1">
        <v>0.90300000000000002</v>
      </c>
      <c r="V4416" s="1" t="s">
        <v>7096</v>
      </c>
      <c r="W4416" s="1" t="s">
        <v>370</v>
      </c>
      <c r="X4416" s="1" t="str">
        <f>IF(W4416="", "", IFERROR(VLOOKUP(W4416, colorList!A:B,2,FALSE),""))</f>
        <v>éjkék</v>
      </c>
    </row>
    <row r="4417" spans="1:24" ht="27.75" customHeight="1" x14ac:dyDescent="0.25">
      <c r="A4417" s="1" t="s">
        <v>17211</v>
      </c>
      <c r="B4417" s="1" t="str">
        <f>TRIM(D4417)</f>
        <v>85 cm</v>
      </c>
      <c r="C4417" s="1" t="str">
        <f>IFERROR(VLOOKUP(TRIM(D4417), sizeList!A:B, 2, FALSE), "")</f>
        <v>85 cm</v>
      </c>
      <c r="D4417" s="1" t="s">
        <v>5485</v>
      </c>
      <c r="E4417" s="1" t="str">
        <f>TRIM(F4417)</f>
        <v>Waldhausen Economic légytakaró keresztpánttal</v>
      </c>
      <c r="F4417" s="1" t="s">
        <v>7093</v>
      </c>
      <c r="G4417" s="1" t="s">
        <v>17212</v>
      </c>
      <c r="H4417" s="1" t="s">
        <v>52</v>
      </c>
      <c r="I4417" s="1" t="s">
        <v>23</v>
      </c>
      <c r="J4417" s="1" t="str">
        <f>TRIM(I4417)</f>
        <v>Lófelszerelés</v>
      </c>
      <c r="K4417" s="1" t="s">
        <v>2286</v>
      </c>
      <c r="L4417" s="1" t="str">
        <f>TRIM(K4417)</f>
        <v>Légy elleni védelem</v>
      </c>
      <c r="M4417" s="1" t="s">
        <v>7015</v>
      </c>
      <c r="N4417" s="1" t="str">
        <f>TRIM(M4417)</f>
        <v>Légytakaró</v>
      </c>
      <c r="P4417" s="1" t="str">
        <f>TRIM(O4417)</f>
        <v/>
      </c>
      <c r="R4417" s="8">
        <v>4057962232815</v>
      </c>
      <c r="S4417" s="1">
        <v>24.95</v>
      </c>
      <c r="T4417" s="1" t="s">
        <v>26</v>
      </c>
      <c r="U4417" s="1">
        <v>0.75900000000000001</v>
      </c>
      <c r="W4417" s="1" t="s">
        <v>6862</v>
      </c>
      <c r="X4417" s="1" t="str">
        <f>IF(W4417="", "", IFERROR(VLOOKUP(W4417, colorList!A:B,2,FALSE),""))</f>
        <v>ezüstszürke/szürke</v>
      </c>
    </row>
    <row r="4418" spans="1:24" ht="27.75" customHeight="1" x14ac:dyDescent="0.25">
      <c r="A4418" s="1" t="s">
        <v>17213</v>
      </c>
      <c r="B4418" s="1" t="str">
        <f>TRIM(D4418)</f>
        <v>95 cm</v>
      </c>
      <c r="C4418" s="1" t="str">
        <f>IFERROR(VLOOKUP(TRIM(D4418), sizeList!A:B, 2, FALSE), "")</f>
        <v>95 cm</v>
      </c>
      <c r="D4418" s="1" t="s">
        <v>5487</v>
      </c>
      <c r="E4418" s="1" t="str">
        <f>TRIM(F4418)</f>
        <v>Waldhausen Economic légytakaró keresztpánttal</v>
      </c>
      <c r="F4418" s="1" t="s">
        <v>7093</v>
      </c>
      <c r="G4418" s="1" t="s">
        <v>17214</v>
      </c>
      <c r="H4418" s="1" t="s">
        <v>52</v>
      </c>
      <c r="I4418" s="1" t="s">
        <v>23</v>
      </c>
      <c r="J4418" s="1" t="str">
        <f>TRIM(I4418)</f>
        <v>Lófelszerelés</v>
      </c>
      <c r="K4418" s="1" t="s">
        <v>2286</v>
      </c>
      <c r="L4418" s="1" t="str">
        <f>TRIM(K4418)</f>
        <v>Légy elleni védelem</v>
      </c>
      <c r="M4418" s="1" t="s">
        <v>7015</v>
      </c>
      <c r="N4418" s="1" t="str">
        <f>TRIM(M4418)</f>
        <v>Légytakaró</v>
      </c>
      <c r="P4418" s="1" t="str">
        <f>TRIM(O4418)</f>
        <v/>
      </c>
      <c r="R4418" s="8">
        <v>4057962232822</v>
      </c>
      <c r="S4418" s="1">
        <v>24.95</v>
      </c>
      <c r="T4418" s="1" t="s">
        <v>26</v>
      </c>
      <c r="U4418" s="1">
        <v>0.78900000000000003</v>
      </c>
      <c r="W4418" s="1" t="s">
        <v>6862</v>
      </c>
      <c r="X4418" s="1" t="str">
        <f>IF(W4418="", "", IFERROR(VLOOKUP(W4418, colorList!A:B,2,FALSE),""))</f>
        <v>ezüstszürke/szürke</v>
      </c>
    </row>
    <row r="4419" spans="1:24" ht="27.75" customHeight="1" x14ac:dyDescent="0.25">
      <c r="A4419" s="1" t="s">
        <v>17215</v>
      </c>
      <c r="B4419" s="1" t="str">
        <f>TRIM(D4419)</f>
        <v>105 cm</v>
      </c>
      <c r="C4419" s="1" t="str">
        <f>IFERROR(VLOOKUP(TRIM(D4419), sizeList!A:B, 2, FALSE), "")</f>
        <v>105 cm</v>
      </c>
      <c r="D4419" s="1" t="s">
        <v>5482</v>
      </c>
      <c r="E4419" s="1" t="str">
        <f>TRIM(F4419)</f>
        <v>Waldhausen Economic légytakaró keresztpánttal</v>
      </c>
      <c r="F4419" s="1" t="s">
        <v>7093</v>
      </c>
      <c r="G4419" s="1" t="s">
        <v>17216</v>
      </c>
      <c r="H4419" s="1" t="s">
        <v>52</v>
      </c>
      <c r="I4419" s="1" t="s">
        <v>23</v>
      </c>
      <c r="J4419" s="1" t="str">
        <f>TRIM(I4419)</f>
        <v>Lófelszerelés</v>
      </c>
      <c r="K4419" s="1" t="s">
        <v>2286</v>
      </c>
      <c r="L4419" s="1" t="str">
        <f>TRIM(K4419)</f>
        <v>Légy elleni védelem</v>
      </c>
      <c r="M4419" s="1" t="s">
        <v>7015</v>
      </c>
      <c r="N4419" s="1" t="str">
        <f>TRIM(M4419)</f>
        <v>Légytakaró</v>
      </c>
      <c r="P4419" s="1" t="str">
        <f>TRIM(O4419)</f>
        <v/>
      </c>
      <c r="R4419" s="8">
        <v>4057962232839</v>
      </c>
      <c r="S4419" s="1">
        <v>24.95</v>
      </c>
      <c r="T4419" s="1" t="s">
        <v>26</v>
      </c>
      <c r="U4419" s="1">
        <v>0.86</v>
      </c>
      <c r="W4419" s="1" t="s">
        <v>6862</v>
      </c>
      <c r="X4419" s="1" t="str">
        <f>IF(W4419="", "", IFERROR(VLOOKUP(W4419, colorList!A:B,2,FALSE),""))</f>
        <v>ezüstszürke/szürke</v>
      </c>
    </row>
    <row r="4420" spans="1:24" ht="27.75" customHeight="1" x14ac:dyDescent="0.25">
      <c r="A4420" s="1" t="s">
        <v>17217</v>
      </c>
      <c r="B4420" s="1" t="str">
        <f>TRIM(D4420)</f>
        <v>115 cm</v>
      </c>
      <c r="C4420" s="1" t="str">
        <f>IFERROR(VLOOKUP(TRIM(D4420), sizeList!A:B, 2, FALSE), "")</f>
        <v>115 cm</v>
      </c>
      <c r="D4420" s="1" t="s">
        <v>5143</v>
      </c>
      <c r="E4420" s="1" t="str">
        <f>TRIM(F4420)</f>
        <v>Waldhausen Economic légytakaró keresztpánttal</v>
      </c>
      <c r="F4420" s="1" t="s">
        <v>7093</v>
      </c>
      <c r="G4420" s="1" t="s">
        <v>17218</v>
      </c>
      <c r="H4420" s="1" t="s">
        <v>52</v>
      </c>
      <c r="I4420" s="1" t="s">
        <v>23</v>
      </c>
      <c r="J4420" s="1" t="str">
        <f>TRIM(I4420)</f>
        <v>Lófelszerelés</v>
      </c>
      <c r="K4420" s="1" t="s">
        <v>2286</v>
      </c>
      <c r="L4420" s="1" t="str">
        <f>TRIM(K4420)</f>
        <v>Légy elleni védelem</v>
      </c>
      <c r="M4420" s="1" t="s">
        <v>7015</v>
      </c>
      <c r="N4420" s="1" t="str">
        <f>TRIM(M4420)</f>
        <v>Légytakaró</v>
      </c>
      <c r="P4420" s="1" t="str">
        <f>TRIM(O4420)</f>
        <v/>
      </c>
      <c r="R4420" s="8">
        <v>4057962232846</v>
      </c>
      <c r="S4420" s="1">
        <v>24.95</v>
      </c>
      <c r="T4420" s="1" t="s">
        <v>26</v>
      </c>
      <c r="U4420" s="1">
        <v>0.86599999999999999</v>
      </c>
      <c r="W4420" s="1" t="s">
        <v>6862</v>
      </c>
      <c r="X4420" s="1" t="str">
        <f>IF(W4420="", "", IFERROR(VLOOKUP(W4420, colorList!A:B,2,FALSE),""))</f>
        <v>ezüstszürke/szürke</v>
      </c>
    </row>
    <row r="4421" spans="1:24" ht="27.75" customHeight="1" x14ac:dyDescent="0.25">
      <c r="A4421" s="1" t="s">
        <v>17219</v>
      </c>
      <c r="B4421" s="1" t="str">
        <f>TRIM(D4421)</f>
        <v>125 cm</v>
      </c>
      <c r="C4421" s="1" t="str">
        <f>IFERROR(VLOOKUP(TRIM(D4421), sizeList!A:B, 2, FALSE), "")</f>
        <v>125 cm</v>
      </c>
      <c r="D4421" s="1" t="s">
        <v>5145</v>
      </c>
      <c r="E4421" s="1" t="str">
        <f>TRIM(F4421)</f>
        <v>Waldhausen Economic légytakaró keresztpánttal</v>
      </c>
      <c r="F4421" s="1" t="s">
        <v>7093</v>
      </c>
      <c r="G4421" s="1" t="s">
        <v>17220</v>
      </c>
      <c r="H4421" s="1" t="s">
        <v>52</v>
      </c>
      <c r="I4421" s="1" t="s">
        <v>23</v>
      </c>
      <c r="J4421" s="1" t="str">
        <f>TRIM(I4421)</f>
        <v>Lófelszerelés</v>
      </c>
      <c r="K4421" s="1" t="s">
        <v>2286</v>
      </c>
      <c r="L4421" s="1" t="str">
        <f>TRIM(K4421)</f>
        <v>Légy elleni védelem</v>
      </c>
      <c r="M4421" s="1" t="s">
        <v>7015</v>
      </c>
      <c r="N4421" s="1" t="str">
        <f>TRIM(M4421)</f>
        <v>Légytakaró</v>
      </c>
      <c r="P4421" s="1" t="str">
        <f>TRIM(O4421)</f>
        <v/>
      </c>
      <c r="R4421" s="8">
        <v>4057962232853</v>
      </c>
      <c r="S4421" s="1">
        <v>24.95</v>
      </c>
      <c r="T4421" s="1" t="s">
        <v>26</v>
      </c>
      <c r="U4421" s="1">
        <v>0.871</v>
      </c>
      <c r="W4421" s="1" t="s">
        <v>6862</v>
      </c>
      <c r="X4421" s="1" t="str">
        <f>IF(W4421="", "", IFERROR(VLOOKUP(W4421, colorList!A:B,2,FALSE),""))</f>
        <v>ezüstszürke/szürke</v>
      </c>
    </row>
    <row r="4422" spans="1:24" ht="27.75" customHeight="1" x14ac:dyDescent="0.25">
      <c r="A4422" s="1" t="s">
        <v>17221</v>
      </c>
      <c r="B4422" s="1" t="str">
        <f>TRIM(D4422)</f>
        <v>135 cm</v>
      </c>
      <c r="C4422" s="1" t="str">
        <f>IFERROR(VLOOKUP(TRIM(D4422), sizeList!A:B, 2, FALSE), "")</f>
        <v>135 cm</v>
      </c>
      <c r="D4422" s="1" t="s">
        <v>5146</v>
      </c>
      <c r="E4422" s="1" t="str">
        <f>TRIM(F4422)</f>
        <v>Waldhausen Economic légytakaró keresztpánttal</v>
      </c>
      <c r="F4422" s="1" t="s">
        <v>7093</v>
      </c>
      <c r="G4422" s="1" t="s">
        <v>17222</v>
      </c>
      <c r="H4422" s="1" t="s">
        <v>52</v>
      </c>
      <c r="I4422" s="1" t="s">
        <v>23</v>
      </c>
      <c r="J4422" s="1" t="str">
        <f>TRIM(I4422)</f>
        <v>Lófelszerelés</v>
      </c>
      <c r="K4422" s="1" t="s">
        <v>2286</v>
      </c>
      <c r="L4422" s="1" t="str">
        <f>TRIM(K4422)</f>
        <v>Légy elleni védelem</v>
      </c>
      <c r="M4422" s="1" t="s">
        <v>7015</v>
      </c>
      <c r="N4422" s="1" t="str">
        <f>TRIM(M4422)</f>
        <v>Légytakaró</v>
      </c>
      <c r="P4422" s="1" t="str">
        <f>TRIM(O4422)</f>
        <v/>
      </c>
      <c r="R4422" s="8">
        <v>4057962232860</v>
      </c>
      <c r="S4422" s="1">
        <v>24.95</v>
      </c>
      <c r="T4422" s="1" t="s">
        <v>26</v>
      </c>
      <c r="U4422" s="1">
        <v>0.92100000000000004</v>
      </c>
      <c r="W4422" s="1" t="s">
        <v>6862</v>
      </c>
      <c r="X4422" s="1" t="str">
        <f>IF(W4422="", "", IFERROR(VLOOKUP(W4422, colorList!A:B,2,FALSE),""))</f>
        <v>ezüstszürke/szürke</v>
      </c>
    </row>
    <row r="4423" spans="1:24" ht="27.75" customHeight="1" x14ac:dyDescent="0.25">
      <c r="A4423" s="1" t="s">
        <v>17223</v>
      </c>
      <c r="B4423" s="1" t="str">
        <f>TRIM(D4423)</f>
        <v>145 cm</v>
      </c>
      <c r="C4423" s="1" t="str">
        <f>IFERROR(VLOOKUP(TRIM(D4423), sizeList!A:B, 2, FALSE), "")</f>
        <v>145 cm</v>
      </c>
      <c r="D4423" s="1" t="s">
        <v>5147</v>
      </c>
      <c r="E4423" s="1" t="str">
        <f>TRIM(F4423)</f>
        <v>Waldhausen Economic légytakaró keresztpánttal</v>
      </c>
      <c r="F4423" s="1" t="s">
        <v>7093</v>
      </c>
      <c r="G4423" s="1" t="s">
        <v>17224</v>
      </c>
      <c r="H4423" s="1" t="s">
        <v>52</v>
      </c>
      <c r="I4423" s="1" t="s">
        <v>23</v>
      </c>
      <c r="J4423" s="1" t="str">
        <f>TRIM(I4423)</f>
        <v>Lófelszerelés</v>
      </c>
      <c r="K4423" s="1" t="s">
        <v>2286</v>
      </c>
      <c r="L4423" s="1" t="str">
        <f>TRIM(K4423)</f>
        <v>Légy elleni védelem</v>
      </c>
      <c r="M4423" s="1" t="s">
        <v>7015</v>
      </c>
      <c r="N4423" s="1" t="str">
        <f>TRIM(M4423)</f>
        <v>Légytakaró</v>
      </c>
      <c r="P4423" s="1" t="str">
        <f>TRIM(O4423)</f>
        <v/>
      </c>
      <c r="R4423" s="8">
        <v>4057962232877</v>
      </c>
      <c r="S4423" s="1">
        <v>24.95</v>
      </c>
      <c r="T4423" s="1" t="s">
        <v>26</v>
      </c>
      <c r="U4423" s="1">
        <v>0.97099999999999997</v>
      </c>
      <c r="W4423" s="1" t="s">
        <v>6862</v>
      </c>
      <c r="X4423" s="1" t="str">
        <f>IF(W4423="", "", IFERROR(VLOOKUP(W4423, colorList!A:B,2,FALSE),""))</f>
        <v>ezüstszürke/szürke</v>
      </c>
    </row>
    <row r="4424" spans="1:24" ht="27.75" customHeight="1" x14ac:dyDescent="0.25">
      <c r="A4424" s="1" t="s">
        <v>17225</v>
      </c>
      <c r="B4424" s="1" t="str">
        <f>TRIM(D4424)</f>
        <v>155 cm</v>
      </c>
      <c r="C4424" s="1" t="str">
        <f>IFERROR(VLOOKUP(TRIM(D4424), sizeList!A:B, 2, FALSE), "")</f>
        <v>155 cm</v>
      </c>
      <c r="D4424" s="1" t="s">
        <v>5148</v>
      </c>
      <c r="E4424" s="1" t="str">
        <f>TRIM(F4424)</f>
        <v>Waldhausen Economic légytakaró keresztpánttal</v>
      </c>
      <c r="F4424" s="1" t="s">
        <v>7093</v>
      </c>
      <c r="G4424" s="1" t="s">
        <v>17226</v>
      </c>
      <c r="H4424" s="1" t="s">
        <v>52</v>
      </c>
      <c r="I4424" s="1" t="s">
        <v>23</v>
      </c>
      <c r="J4424" s="1" t="str">
        <f>TRIM(I4424)</f>
        <v>Lófelszerelés</v>
      </c>
      <c r="K4424" s="1" t="s">
        <v>2286</v>
      </c>
      <c r="L4424" s="1" t="str">
        <f>TRIM(K4424)</f>
        <v>Légy elleni védelem</v>
      </c>
      <c r="M4424" s="1" t="s">
        <v>7015</v>
      </c>
      <c r="N4424" s="1" t="str">
        <f>TRIM(M4424)</f>
        <v>Légytakaró</v>
      </c>
      <c r="P4424" s="1" t="str">
        <f>TRIM(O4424)</f>
        <v/>
      </c>
      <c r="R4424" s="8">
        <v>4057962232884</v>
      </c>
      <c r="S4424" s="1">
        <v>24.95</v>
      </c>
      <c r="T4424" s="1" t="s">
        <v>26</v>
      </c>
      <c r="U4424" s="1">
        <v>1.0209999999999999</v>
      </c>
      <c r="W4424" s="1" t="s">
        <v>6862</v>
      </c>
      <c r="X4424" s="1" t="str">
        <f>IF(W4424="", "", IFERROR(VLOOKUP(W4424, colorList!A:B,2,FALSE),""))</f>
        <v>ezüstszürke/szürke</v>
      </c>
    </row>
    <row r="4425" spans="1:24" ht="27.75" customHeight="1" x14ac:dyDescent="0.25">
      <c r="A4425" s="1" t="s">
        <v>17227</v>
      </c>
      <c r="B4425" s="1" t="str">
        <f>TRIM(D4425)</f>
        <v>165 cm</v>
      </c>
      <c r="C4425" s="1" t="str">
        <f>IFERROR(VLOOKUP(TRIM(D4425), sizeList!A:B, 2, FALSE), "")</f>
        <v>165 cm</v>
      </c>
      <c r="D4425" s="1" t="s">
        <v>5149</v>
      </c>
      <c r="E4425" s="1" t="str">
        <f>TRIM(F4425)</f>
        <v>Waldhausen Economic légytakaró keresztpánttal</v>
      </c>
      <c r="F4425" s="1" t="s">
        <v>7093</v>
      </c>
      <c r="G4425" s="1" t="s">
        <v>17228</v>
      </c>
      <c r="H4425" s="1" t="s">
        <v>52</v>
      </c>
      <c r="I4425" s="1" t="s">
        <v>23</v>
      </c>
      <c r="J4425" s="1" t="str">
        <f>TRIM(I4425)</f>
        <v>Lófelszerelés</v>
      </c>
      <c r="K4425" s="1" t="s">
        <v>2286</v>
      </c>
      <c r="L4425" s="1" t="str">
        <f>TRIM(K4425)</f>
        <v>Légy elleni védelem</v>
      </c>
      <c r="M4425" s="1" t="s">
        <v>7015</v>
      </c>
      <c r="N4425" s="1" t="str">
        <f>TRIM(M4425)</f>
        <v>Légytakaró</v>
      </c>
      <c r="P4425" s="1" t="str">
        <f>TRIM(O4425)</f>
        <v/>
      </c>
      <c r="R4425" s="8">
        <v>4057962232891</v>
      </c>
      <c r="S4425" s="1">
        <v>24.95</v>
      </c>
      <c r="T4425" s="1" t="s">
        <v>26</v>
      </c>
      <c r="U4425" s="1">
        <v>0.90300000000000002</v>
      </c>
      <c r="W4425" s="1" t="s">
        <v>6862</v>
      </c>
      <c r="X4425" s="1" t="str">
        <f>IF(W4425="", "", IFERROR(VLOOKUP(W4425, colorList!A:B,2,FALSE),""))</f>
        <v>ezüstszürke/szürke</v>
      </c>
    </row>
    <row r="4426" spans="1:24" ht="27.75" customHeight="1" x14ac:dyDescent="0.25">
      <c r="A4426" s="1" t="s">
        <v>4954</v>
      </c>
      <c r="B4426" s="1" t="str">
        <f>TRIM(D4426)</f>
        <v>155 cm</v>
      </c>
      <c r="C4426" s="1" t="str">
        <f>IFERROR(VLOOKUP(TRIM(D4426), sizeList!A:B, 2, FALSE), "")</f>
        <v>155 cm</v>
      </c>
      <c r="D4426" s="1" t="s">
        <v>147</v>
      </c>
      <c r="E4426" s="1" t="str">
        <f>TRIM(F4426)</f>
        <v>Waldhausen Economic Light karámtakaró</v>
      </c>
      <c r="F4426" s="1" t="s">
        <v>4949</v>
      </c>
      <c r="G4426" s="1" t="s">
        <v>4955</v>
      </c>
      <c r="H4426" s="1" t="s">
        <v>52</v>
      </c>
      <c r="I4426" s="1" t="s">
        <v>23</v>
      </c>
      <c r="J4426" s="1" t="str">
        <f>TRIM(I4426)</f>
        <v>Lófelszerelés</v>
      </c>
      <c r="K4426" s="1" t="s">
        <v>133</v>
      </c>
      <c r="L4426" s="1" t="str">
        <f>TRIM(K4426)</f>
        <v>Lótakaró</v>
      </c>
      <c r="M4426" s="1" t="s">
        <v>4860</v>
      </c>
      <c r="N4426" s="1" t="str">
        <f>TRIM(M4426)</f>
        <v>Karámtakaró</v>
      </c>
      <c r="P4426" s="1" t="str">
        <f>TRIM(O4426)</f>
        <v/>
      </c>
      <c r="Q4426" s="18" t="s">
        <v>5631</v>
      </c>
      <c r="R4426" s="8">
        <v>4057962140967</v>
      </c>
      <c r="S4426" s="1">
        <v>84.95</v>
      </c>
      <c r="T4426" s="1" t="s">
        <v>26</v>
      </c>
      <c r="U4426" s="1">
        <v>1.0089999999999999</v>
      </c>
      <c r="V4426" s="1" t="s">
        <v>4951</v>
      </c>
      <c r="W4426" s="1" t="s">
        <v>234</v>
      </c>
      <c r="X4426" s="1" t="str">
        <f>IF(W4426="", "", IFERROR(VLOOKUP(W4426, colorList!A:B,2,FALSE),""))</f>
        <v>fenyő zöld</v>
      </c>
    </row>
    <row r="4427" spans="1:24" ht="27.75" customHeight="1" x14ac:dyDescent="0.25">
      <c r="A4427" s="1" t="s">
        <v>4948</v>
      </c>
      <c r="B4427" s="1" t="str">
        <f>TRIM(D4427)</f>
        <v>125 cm</v>
      </c>
      <c r="C4427" s="1" t="str">
        <f>IFERROR(VLOOKUP(TRIM(D4427), sizeList!A:B, 2, FALSE), "")</f>
        <v>125 cm</v>
      </c>
      <c r="D4427" s="1" t="s">
        <v>138</v>
      </c>
      <c r="E4427" s="1" t="str">
        <f>TRIM(F4427)</f>
        <v>Waldhausen Economic Light karámtakaró</v>
      </c>
      <c r="F4427" s="1" t="s">
        <v>4949</v>
      </c>
      <c r="G4427" s="1" t="s">
        <v>4950</v>
      </c>
      <c r="H4427" s="1" t="s">
        <v>52</v>
      </c>
      <c r="I4427" s="1" t="s">
        <v>23</v>
      </c>
      <c r="J4427" s="1" t="str">
        <f>TRIM(I4427)</f>
        <v>Lófelszerelés</v>
      </c>
      <c r="K4427" s="1" t="s">
        <v>133</v>
      </c>
      <c r="L4427" s="1" t="str">
        <f>TRIM(K4427)</f>
        <v>Lótakaró</v>
      </c>
      <c r="M4427" s="1" t="s">
        <v>4860</v>
      </c>
      <c r="N4427" s="1" t="str">
        <f>TRIM(M4427)</f>
        <v>Karámtakaró</v>
      </c>
      <c r="P4427" s="1" t="str">
        <f>TRIM(O4427)</f>
        <v/>
      </c>
      <c r="Q4427" s="18" t="s">
        <v>5631</v>
      </c>
      <c r="R4427" s="8">
        <v>4057962140974</v>
      </c>
      <c r="S4427" s="1">
        <v>84.95</v>
      </c>
      <c r="T4427" s="1" t="s">
        <v>26</v>
      </c>
      <c r="U4427" s="1">
        <v>1.0089999999999999</v>
      </c>
      <c r="V4427" s="1" t="s">
        <v>4951</v>
      </c>
      <c r="W4427" s="1" t="s">
        <v>234</v>
      </c>
      <c r="X4427" s="1" t="str">
        <f>IF(W4427="", "", IFERROR(VLOOKUP(W4427, colorList!A:B,2,FALSE),""))</f>
        <v>fenyő zöld</v>
      </c>
    </row>
    <row r="4428" spans="1:24" ht="27.75" customHeight="1" x14ac:dyDescent="0.25">
      <c r="A4428" s="1" t="s">
        <v>4952</v>
      </c>
      <c r="B4428" s="1" t="str">
        <f>TRIM(D4428)</f>
        <v>135 cm</v>
      </c>
      <c r="C4428" s="1" t="str">
        <f>IFERROR(VLOOKUP(TRIM(D4428), sizeList!A:B, 2, FALSE), "")</f>
        <v>135 cm</v>
      </c>
      <c r="D4428" s="1" t="s">
        <v>141</v>
      </c>
      <c r="E4428" s="1" t="str">
        <f>TRIM(F4428)</f>
        <v>Waldhausen Economic Light karámtakaró</v>
      </c>
      <c r="F4428" s="1" t="s">
        <v>4949</v>
      </c>
      <c r="G4428" s="1" t="s">
        <v>4953</v>
      </c>
      <c r="H4428" s="1" t="s">
        <v>52</v>
      </c>
      <c r="I4428" s="1" t="s">
        <v>23</v>
      </c>
      <c r="J4428" s="1" t="str">
        <f>TRIM(I4428)</f>
        <v>Lófelszerelés</v>
      </c>
      <c r="K4428" s="1" t="s">
        <v>133</v>
      </c>
      <c r="L4428" s="1" t="str">
        <f>TRIM(K4428)</f>
        <v>Lótakaró</v>
      </c>
      <c r="M4428" s="1" t="s">
        <v>4860</v>
      </c>
      <c r="N4428" s="1" t="str">
        <f>TRIM(M4428)</f>
        <v>Karámtakaró</v>
      </c>
      <c r="P4428" s="1" t="str">
        <f>TRIM(O4428)</f>
        <v/>
      </c>
      <c r="Q4428" s="18" t="s">
        <v>5631</v>
      </c>
      <c r="R4428" s="8">
        <v>4057962140981</v>
      </c>
      <c r="S4428" s="1">
        <v>84.95</v>
      </c>
      <c r="T4428" s="1" t="s">
        <v>26</v>
      </c>
      <c r="U4428" s="1">
        <v>1.0089999999999999</v>
      </c>
      <c r="V4428" s="1" t="s">
        <v>4951</v>
      </c>
      <c r="W4428" s="1" t="s">
        <v>234</v>
      </c>
      <c r="X4428" s="1" t="str">
        <f>IF(W4428="", "", IFERROR(VLOOKUP(W4428, colorList!A:B,2,FALSE),""))</f>
        <v>fenyő zöld</v>
      </c>
    </row>
    <row r="4429" spans="1:24" ht="27.75" customHeight="1" x14ac:dyDescent="0.25">
      <c r="A4429" s="1" t="s">
        <v>9893</v>
      </c>
      <c r="B4429" s="1" t="str">
        <f>TRIM(D4429)</f>
        <v>VB</v>
      </c>
      <c r="C4429" s="1" t="str">
        <f>IFERROR(VLOOKUP(TRIM(D4429), sizeList!A:B, 2, FALSE), "")</f>
        <v>Cob</v>
      </c>
      <c r="D4429" s="1" t="s">
        <v>214</v>
      </c>
      <c r="E4429" s="1" t="str">
        <f>TRIM(F4429)</f>
        <v>Waldhausen Economic Light nyakrész karámtakaróhoz</v>
      </c>
      <c r="F4429" s="1" t="s">
        <v>7299</v>
      </c>
      <c r="G4429" s="1" t="s">
        <v>7303</v>
      </c>
      <c r="H4429" s="1" t="s">
        <v>52</v>
      </c>
      <c r="I4429" s="1" t="s">
        <v>23</v>
      </c>
      <c r="J4429" s="1" t="str">
        <f>TRIM(I4429)</f>
        <v>Lófelszerelés</v>
      </c>
      <c r="K4429" s="1" t="s">
        <v>133</v>
      </c>
      <c r="L4429" s="1" t="str">
        <f>TRIM(K4429)</f>
        <v>Lótakaró</v>
      </c>
      <c r="M4429" s="1" t="s">
        <v>7246</v>
      </c>
      <c r="N4429" s="1" t="str">
        <f>TRIM(M4429)</f>
        <v>Lótakaró kiegészítők</v>
      </c>
      <c r="P4429" s="1" t="str">
        <f>TRIM(O4429)</f>
        <v/>
      </c>
      <c r="Q4429" s="18" t="s">
        <v>7301</v>
      </c>
      <c r="R4429" s="8">
        <v>4057962143081</v>
      </c>
      <c r="S4429" s="1">
        <v>42.95</v>
      </c>
      <c r="T4429" s="1" t="s">
        <v>26</v>
      </c>
      <c r="U4429" s="1">
        <v>0.312</v>
      </c>
      <c r="V4429" s="1" t="s">
        <v>7302</v>
      </c>
      <c r="W4429" s="1" t="s">
        <v>370</v>
      </c>
      <c r="X4429" s="1" t="str">
        <f>IF(W4429="", "", IFERROR(VLOOKUP(W4429, colorList!A:B,2,FALSE),""))</f>
        <v>éjkék</v>
      </c>
    </row>
    <row r="4430" spans="1:24" ht="27.75" customHeight="1" x14ac:dyDescent="0.25">
      <c r="A4430" s="1" t="s">
        <v>9894</v>
      </c>
      <c r="B4430" s="1" t="str">
        <f>TRIM(D4430)</f>
        <v>WB</v>
      </c>
      <c r="C4430" s="1" t="str">
        <f>IFERROR(VLOOKUP(TRIM(D4430), sizeList!A:B, 2, FALSE), "")</f>
        <v>Full</v>
      </c>
      <c r="D4430" s="1" t="s">
        <v>226</v>
      </c>
      <c r="E4430" s="1" t="str">
        <f>TRIM(F4430)</f>
        <v>Waldhausen Economic Light nyakrész karámtakaróhoz</v>
      </c>
      <c r="F4430" s="1" t="s">
        <v>7299</v>
      </c>
      <c r="G4430" s="1" t="s">
        <v>7304</v>
      </c>
      <c r="H4430" s="1" t="s">
        <v>52</v>
      </c>
      <c r="I4430" s="1" t="s">
        <v>23</v>
      </c>
      <c r="J4430" s="1" t="str">
        <f>TRIM(I4430)</f>
        <v>Lófelszerelés</v>
      </c>
      <c r="K4430" s="1" t="s">
        <v>133</v>
      </c>
      <c r="L4430" s="1" t="str">
        <f>TRIM(K4430)</f>
        <v>Lótakaró</v>
      </c>
      <c r="M4430" s="1" t="s">
        <v>7246</v>
      </c>
      <c r="N4430" s="1" t="str">
        <f>TRIM(M4430)</f>
        <v>Lótakaró kiegészítők</v>
      </c>
      <c r="P4430" s="1" t="str">
        <f>TRIM(O4430)</f>
        <v/>
      </c>
      <c r="Q4430" s="18" t="s">
        <v>7301</v>
      </c>
      <c r="R4430" s="8">
        <v>4057962143098</v>
      </c>
      <c r="S4430" s="1">
        <v>42.95</v>
      </c>
      <c r="T4430" s="1" t="s">
        <v>26</v>
      </c>
      <c r="U4430" s="1">
        <v>0.312</v>
      </c>
      <c r="V4430" s="1" t="s">
        <v>7302</v>
      </c>
      <c r="W4430" s="1" t="s">
        <v>370</v>
      </c>
      <c r="X4430" s="1" t="str">
        <f>IF(W4430="", "", IFERROR(VLOOKUP(W4430, colorList!A:B,2,FALSE),""))</f>
        <v>éjkék</v>
      </c>
    </row>
    <row r="4431" spans="1:24" ht="27.75" customHeight="1" x14ac:dyDescent="0.25">
      <c r="A4431" s="1" t="s">
        <v>9895</v>
      </c>
      <c r="B4431" s="1" t="str">
        <f>TRIM(D4431)</f>
        <v>VB</v>
      </c>
      <c r="C4431" s="1" t="str">
        <f>IFERROR(VLOOKUP(TRIM(D4431), sizeList!A:B, 2, FALSE), "")</f>
        <v>Cob</v>
      </c>
      <c r="D4431" s="1" t="s">
        <v>214</v>
      </c>
      <c r="E4431" s="1" t="str">
        <f>TRIM(F4431)</f>
        <v>Waldhausen Economic Light nyakrész karámtakaróhoz</v>
      </c>
      <c r="F4431" s="1" t="s">
        <v>7299</v>
      </c>
      <c r="G4431" s="1" t="s">
        <v>7305</v>
      </c>
      <c r="H4431" s="1" t="s">
        <v>52</v>
      </c>
      <c r="I4431" s="1" t="s">
        <v>23</v>
      </c>
      <c r="J4431" s="1" t="str">
        <f>TRIM(I4431)</f>
        <v>Lófelszerelés</v>
      </c>
      <c r="K4431" s="1" t="s">
        <v>133</v>
      </c>
      <c r="L4431" s="1" t="str">
        <f>TRIM(K4431)</f>
        <v>Lótakaró</v>
      </c>
      <c r="M4431" s="1" t="s">
        <v>7246</v>
      </c>
      <c r="N4431" s="1" t="str">
        <f>TRIM(M4431)</f>
        <v>Lótakaró kiegészítők</v>
      </c>
      <c r="P4431" s="1" t="str">
        <f>TRIM(O4431)</f>
        <v/>
      </c>
      <c r="Q4431" s="18" t="s">
        <v>7301</v>
      </c>
      <c r="R4431" s="8">
        <v>4057962143104</v>
      </c>
      <c r="S4431" s="1">
        <v>42.95</v>
      </c>
      <c r="T4431" s="1" t="s">
        <v>26</v>
      </c>
      <c r="U4431" s="1">
        <v>0.312</v>
      </c>
      <c r="V4431" s="1" t="s">
        <v>7302</v>
      </c>
      <c r="W4431" s="1" t="s">
        <v>234</v>
      </c>
      <c r="X4431" s="1" t="str">
        <f>IF(W4431="", "", IFERROR(VLOOKUP(W4431, colorList!A:B,2,FALSE),""))</f>
        <v>fenyő zöld</v>
      </c>
    </row>
    <row r="4432" spans="1:24" ht="27.75" customHeight="1" x14ac:dyDescent="0.25">
      <c r="A4432" s="1" t="s">
        <v>9896</v>
      </c>
      <c r="B4432" s="1" t="str">
        <f>TRIM(D4432)</f>
        <v>WB</v>
      </c>
      <c r="C4432" s="1" t="str">
        <f>IFERROR(VLOOKUP(TRIM(D4432), sizeList!A:B, 2, FALSE), "")</f>
        <v>Full</v>
      </c>
      <c r="D4432" s="1" t="s">
        <v>226</v>
      </c>
      <c r="E4432" s="1" t="str">
        <f>TRIM(F4432)</f>
        <v>Waldhausen Economic Light nyakrész karámtakaróhoz</v>
      </c>
      <c r="F4432" s="1" t="s">
        <v>7299</v>
      </c>
      <c r="G4432" s="1" t="s">
        <v>7306</v>
      </c>
      <c r="H4432" s="1" t="s">
        <v>52</v>
      </c>
      <c r="I4432" s="1" t="s">
        <v>23</v>
      </c>
      <c r="J4432" s="1" t="str">
        <f>TRIM(I4432)</f>
        <v>Lófelszerelés</v>
      </c>
      <c r="K4432" s="1" t="s">
        <v>133</v>
      </c>
      <c r="L4432" s="1" t="str">
        <f>TRIM(K4432)</f>
        <v>Lótakaró</v>
      </c>
      <c r="M4432" s="1" t="s">
        <v>7246</v>
      </c>
      <c r="N4432" s="1" t="str">
        <f>TRIM(M4432)</f>
        <v>Lótakaró kiegészítők</v>
      </c>
      <c r="P4432" s="1" t="str">
        <f>TRIM(O4432)</f>
        <v/>
      </c>
      <c r="Q4432" s="18" t="s">
        <v>7301</v>
      </c>
      <c r="R4432" s="8">
        <v>4057962143111</v>
      </c>
      <c r="S4432" s="1">
        <v>42.95</v>
      </c>
      <c r="T4432" s="1" t="s">
        <v>26</v>
      </c>
      <c r="U4432" s="1">
        <v>0.312</v>
      </c>
      <c r="V4432" s="1" t="s">
        <v>7302</v>
      </c>
      <c r="W4432" s="1" t="s">
        <v>234</v>
      </c>
      <c r="X4432" s="1" t="str">
        <f>IF(W4432="", "", IFERROR(VLOOKUP(W4432, colorList!A:B,2,FALSE),""))</f>
        <v>fenyő zöld</v>
      </c>
    </row>
    <row r="4433" spans="1:24" ht="27.75" customHeight="1" x14ac:dyDescent="0.25">
      <c r="A4433" s="1" t="s">
        <v>9892</v>
      </c>
      <c r="B4433" s="1" t="str">
        <f>TRIM(D4433)</f>
        <v>Pony</v>
      </c>
      <c r="C4433" s="1" t="str">
        <f>IFERROR(VLOOKUP(TRIM(D4433), sizeList!A:B, 2, FALSE), "")</f>
        <v>Póni</v>
      </c>
      <c r="D4433" s="1" t="s">
        <v>199</v>
      </c>
      <c r="E4433" s="1" t="str">
        <f>TRIM(F4433)</f>
        <v>Waldhausen Economic Light nyakrész karámtakaróhoz</v>
      </c>
      <c r="F4433" s="1" t="s">
        <v>7299</v>
      </c>
      <c r="G4433" s="1" t="s">
        <v>7300</v>
      </c>
      <c r="H4433" s="1" t="s">
        <v>52</v>
      </c>
      <c r="I4433" s="1" t="s">
        <v>23</v>
      </c>
      <c r="J4433" s="1" t="str">
        <f>TRIM(I4433)</f>
        <v>Lófelszerelés</v>
      </c>
      <c r="K4433" s="1" t="s">
        <v>133</v>
      </c>
      <c r="L4433" s="1" t="str">
        <f>TRIM(K4433)</f>
        <v>Lótakaró</v>
      </c>
      <c r="M4433" s="1" t="s">
        <v>7246</v>
      </c>
      <c r="N4433" s="1" t="str">
        <f>TRIM(M4433)</f>
        <v>Lótakaró kiegészítők</v>
      </c>
      <c r="P4433" s="1" t="str">
        <f>TRIM(O4433)</f>
        <v/>
      </c>
      <c r="Q4433" s="18" t="s">
        <v>7301</v>
      </c>
      <c r="R4433" s="8">
        <v>4057962144866</v>
      </c>
      <c r="S4433" s="1">
        <v>42.95</v>
      </c>
      <c r="T4433" s="1" t="s">
        <v>26</v>
      </c>
      <c r="U4433" s="1">
        <v>0.313</v>
      </c>
      <c r="V4433" s="1" t="s">
        <v>7302</v>
      </c>
      <c r="W4433" s="1" t="s">
        <v>370</v>
      </c>
      <c r="X4433" s="1" t="str">
        <f>IF(W4433="", "", IFERROR(VLOOKUP(W4433, colorList!A:B,2,FALSE),""))</f>
        <v>éjkék</v>
      </c>
    </row>
    <row r="4434" spans="1:24" ht="27.75" customHeight="1" x14ac:dyDescent="0.25">
      <c r="A4434" s="1">
        <v>5044201</v>
      </c>
      <c r="B4434" s="1" t="str">
        <f>TRIM(D4434)</f>
        <v/>
      </c>
      <c r="C4434" s="1" t="str">
        <f>IFERROR(VLOOKUP(D4434, sizeList!A:B, 2, FALSE), "")</f>
        <v/>
      </c>
      <c r="E4434" s="1" t="str">
        <f>TRIM(F4434)</f>
        <v>Waldhausen Economic pánikkarabineres vezetőszár</v>
      </c>
      <c r="F4434" s="1" t="s">
        <v>11469</v>
      </c>
      <c r="G4434" s="1" t="s">
        <v>11475</v>
      </c>
      <c r="H4434" s="1" t="s">
        <v>52</v>
      </c>
      <c r="I4434" s="1" t="s">
        <v>23</v>
      </c>
      <c r="J4434" s="1" t="str">
        <f>TRIM(I4434)</f>
        <v>Lófelszerelés</v>
      </c>
      <c r="K4434" s="1" t="s">
        <v>6158</v>
      </c>
      <c r="L4434" s="1" t="str">
        <f>TRIM(K4434)</f>
        <v>Kötőfék és vezetőszár</v>
      </c>
      <c r="M4434" s="1" t="s">
        <v>11411</v>
      </c>
      <c r="N4434" s="1" t="str">
        <f>TRIM(M4434)</f>
        <v>Vezetőszár</v>
      </c>
      <c r="P4434" s="1" t="str">
        <f>TRIM(O4434)</f>
        <v/>
      </c>
      <c r="Q4434" s="18" t="s">
        <v>11471</v>
      </c>
      <c r="R4434" s="8">
        <v>4043969233597</v>
      </c>
      <c r="S4434" s="1">
        <v>6.95</v>
      </c>
      <c r="T4434" s="1" t="s">
        <v>26</v>
      </c>
      <c r="U4434" s="1">
        <v>0.28199999999999997</v>
      </c>
      <c r="V4434" s="1" t="s">
        <v>11472</v>
      </c>
      <c r="W4434" s="1" t="s">
        <v>136</v>
      </c>
      <c r="X4434" s="1" t="str">
        <f>IF(W4434="", "", IFERROR(VLOOKUP(W4434, colorList!A:B,2,FALSE),""))</f>
        <v>fekete</v>
      </c>
    </row>
    <row r="4435" spans="1:24" ht="27.75" customHeight="1" x14ac:dyDescent="0.25">
      <c r="A4435" s="1">
        <v>5044205</v>
      </c>
      <c r="B4435" s="1" t="str">
        <f>TRIM(D4435)</f>
        <v/>
      </c>
      <c r="C4435" s="1" t="str">
        <f>IFERROR(VLOOKUP(D4435, sizeList!A:B, 2, FALSE), "")</f>
        <v/>
      </c>
      <c r="E4435" s="1" t="str">
        <f>TRIM(F4435)</f>
        <v>Waldhausen Economic pánikkarabineres vezetőszár</v>
      </c>
      <c r="F4435" s="1" t="s">
        <v>11469</v>
      </c>
      <c r="G4435" s="1" t="s">
        <v>11473</v>
      </c>
      <c r="H4435" s="1" t="s">
        <v>52</v>
      </c>
      <c r="I4435" s="1" t="s">
        <v>23</v>
      </c>
      <c r="J4435" s="1" t="str">
        <f>TRIM(I4435)</f>
        <v>Lófelszerelés</v>
      </c>
      <c r="K4435" s="1" t="s">
        <v>6158</v>
      </c>
      <c r="L4435" s="1" t="str">
        <f>TRIM(K4435)</f>
        <v>Kötőfék és vezetőszár</v>
      </c>
      <c r="M4435" s="1" t="s">
        <v>11411</v>
      </c>
      <c r="N4435" s="1" t="str">
        <f>TRIM(M4435)</f>
        <v>Vezetőszár</v>
      </c>
      <c r="P4435" s="1" t="str">
        <f>TRIM(O4435)</f>
        <v/>
      </c>
      <c r="Q4435" s="18" t="s">
        <v>11471</v>
      </c>
      <c r="R4435" s="8">
        <v>4043969233603</v>
      </c>
      <c r="S4435" s="1">
        <v>6.95</v>
      </c>
      <c r="T4435" s="1" t="s">
        <v>26</v>
      </c>
      <c r="U4435" s="1">
        <v>0.28199999999999997</v>
      </c>
      <c r="V4435" s="1" t="s">
        <v>11472</v>
      </c>
      <c r="W4435" s="1" t="s">
        <v>207</v>
      </c>
      <c r="X4435" s="1" t="str">
        <f>IF(W4435="", "", IFERROR(VLOOKUP(W4435, colorList!A:B,2,FALSE),""))</f>
        <v>sötétkék</v>
      </c>
    </row>
    <row r="4436" spans="1:24" ht="27.75" customHeight="1" x14ac:dyDescent="0.25">
      <c r="A4436" s="1">
        <v>5044204</v>
      </c>
      <c r="B4436" s="1" t="str">
        <f>TRIM(D4436)</f>
        <v/>
      </c>
      <c r="C4436" s="1" t="str">
        <f>IFERROR(VLOOKUP(D4436, sizeList!A:B, 2, FALSE), "")</f>
        <v/>
      </c>
      <c r="E4436" s="1" t="str">
        <f>TRIM(F4436)</f>
        <v>Waldhausen Economic pánikkarabineres vezetőszár</v>
      </c>
      <c r="F4436" s="1" t="s">
        <v>11469</v>
      </c>
      <c r="G4436" s="1" t="s">
        <v>11474</v>
      </c>
      <c r="H4436" s="1" t="s">
        <v>52</v>
      </c>
      <c r="I4436" s="1" t="s">
        <v>23</v>
      </c>
      <c r="J4436" s="1" t="str">
        <f>TRIM(I4436)</f>
        <v>Lófelszerelés</v>
      </c>
      <c r="K4436" s="1" t="s">
        <v>6158</v>
      </c>
      <c r="L4436" s="1" t="str">
        <f>TRIM(K4436)</f>
        <v>Kötőfék és vezetőszár</v>
      </c>
      <c r="M4436" s="1" t="s">
        <v>11411</v>
      </c>
      <c r="N4436" s="1" t="str">
        <f>TRIM(M4436)</f>
        <v>Vezetőszár</v>
      </c>
      <c r="P4436" s="1" t="str">
        <f>TRIM(O4436)</f>
        <v/>
      </c>
      <c r="Q4436" s="18" t="s">
        <v>11471</v>
      </c>
      <c r="R4436" s="8">
        <v>4043969254509</v>
      </c>
      <c r="S4436" s="1">
        <v>6.95</v>
      </c>
      <c r="T4436" s="1" t="s">
        <v>26</v>
      </c>
      <c r="U4436" s="1">
        <v>0.28199999999999997</v>
      </c>
      <c r="V4436" s="1" t="s">
        <v>11472</v>
      </c>
      <c r="W4436" s="1" t="s">
        <v>6190</v>
      </c>
      <c r="X4436" s="1" t="str">
        <f>IF(W4436="", "", IFERROR(VLOOKUP(W4436, colorList!A:B,2,FALSE),""))</f>
        <v>vörös</v>
      </c>
    </row>
    <row r="4437" spans="1:24" ht="27.75" customHeight="1" x14ac:dyDescent="0.25">
      <c r="A4437" s="1">
        <v>5044209</v>
      </c>
      <c r="B4437" s="1" t="str">
        <f>TRIM(D4437)</f>
        <v/>
      </c>
      <c r="C4437" s="1" t="str">
        <f>IFERROR(VLOOKUP(D4437, sizeList!A:B, 2, FALSE), "")</f>
        <v/>
      </c>
      <c r="E4437" s="1" t="str">
        <f>TRIM(F4437)</f>
        <v>Waldhausen Economic pánikkarabineres vezetőszár</v>
      </c>
      <c r="F4437" s="1" t="s">
        <v>11469</v>
      </c>
      <c r="G4437" s="1" t="s">
        <v>11470</v>
      </c>
      <c r="H4437" s="1" t="s">
        <v>52</v>
      </c>
      <c r="I4437" s="1" t="s">
        <v>23</v>
      </c>
      <c r="J4437" s="1" t="str">
        <f>TRIM(I4437)</f>
        <v>Lófelszerelés</v>
      </c>
      <c r="K4437" s="1" t="s">
        <v>6158</v>
      </c>
      <c r="L4437" s="1" t="str">
        <f>TRIM(K4437)</f>
        <v>Kötőfék és vezetőszár</v>
      </c>
      <c r="M4437" s="1" t="s">
        <v>11411</v>
      </c>
      <c r="N4437" s="1" t="str">
        <f>TRIM(M4437)</f>
        <v>Vezetőszár</v>
      </c>
      <c r="P4437" s="1" t="str">
        <f>TRIM(O4437)</f>
        <v/>
      </c>
      <c r="Q4437" s="18" t="s">
        <v>11471</v>
      </c>
      <c r="R4437" s="8">
        <v>4043969322512</v>
      </c>
      <c r="S4437" s="1">
        <v>6.95</v>
      </c>
      <c r="T4437" s="1" t="s">
        <v>26</v>
      </c>
      <c r="U4437" s="1">
        <v>0.28199999999999997</v>
      </c>
      <c r="V4437" s="1" t="s">
        <v>11472</v>
      </c>
      <c r="W4437" s="1" t="s">
        <v>6225</v>
      </c>
      <c r="X4437" s="1" t="str">
        <f>IF(W4437="", "", IFERROR(VLOOKUP(W4437, colorList!A:B,2,FALSE),""))</f>
        <v>bordó</v>
      </c>
    </row>
    <row r="4438" spans="1:24" ht="27.75" customHeight="1" x14ac:dyDescent="0.25">
      <c r="A4438" s="1">
        <v>5044210</v>
      </c>
      <c r="B4438" s="1" t="str">
        <f>TRIM(D4438)</f>
        <v/>
      </c>
      <c r="C4438" s="1" t="str">
        <f>IFERROR(VLOOKUP(D4438, sizeList!A:B, 2, FALSE), "")</f>
        <v/>
      </c>
      <c r="E4438" s="1" t="str">
        <f>TRIM(F4438)</f>
        <v>Waldhausen Economic pánikkarabineres vezetőszár</v>
      </c>
      <c r="F4438" s="1" t="s">
        <v>11469</v>
      </c>
      <c r="G4438" s="1" t="s">
        <v>11476</v>
      </c>
      <c r="H4438" s="1" t="s">
        <v>52</v>
      </c>
      <c r="I4438" s="1" t="s">
        <v>23</v>
      </c>
      <c r="J4438" s="1" t="str">
        <f>TRIM(I4438)</f>
        <v>Lófelszerelés</v>
      </c>
      <c r="K4438" s="1" t="s">
        <v>6158</v>
      </c>
      <c r="L4438" s="1" t="str">
        <f>TRIM(K4438)</f>
        <v>Kötőfék és vezetőszár</v>
      </c>
      <c r="M4438" s="1" t="s">
        <v>11411</v>
      </c>
      <c r="N4438" s="1" t="str">
        <f>TRIM(M4438)</f>
        <v>Vezetőszár</v>
      </c>
      <c r="P4438" s="1" t="str">
        <f>TRIM(O4438)</f>
        <v/>
      </c>
      <c r="Q4438" s="18" t="s">
        <v>11471</v>
      </c>
      <c r="R4438" s="8">
        <v>4057962066199</v>
      </c>
      <c r="S4438" s="1">
        <v>6.95</v>
      </c>
      <c r="T4438" s="1" t="s">
        <v>26</v>
      </c>
      <c r="U4438" s="1">
        <v>0.28199999999999997</v>
      </c>
      <c r="V4438" s="1" t="s">
        <v>11472</v>
      </c>
      <c r="W4438" s="1" t="s">
        <v>6374</v>
      </c>
      <c r="X4438" s="1" t="str">
        <f>IF(W4438="", "", IFERROR(VLOOKUP(W4438, colorList!A:B,2,FALSE),""))</f>
        <v>antracit</v>
      </c>
    </row>
    <row r="4439" spans="1:24" ht="27.75" customHeight="1" x14ac:dyDescent="0.25">
      <c r="A4439" s="1">
        <v>5044264</v>
      </c>
      <c r="B4439" s="1" t="str">
        <f>TRIM(D4439)</f>
        <v/>
      </c>
      <c r="C4439" s="1" t="str">
        <f>IFERROR(VLOOKUP(D4439, sizeList!A:B, 2, FALSE), "")</f>
        <v/>
      </c>
      <c r="E4439" s="1" t="str">
        <f>TRIM(F4439)</f>
        <v>Waldhausen Economic pánikkarabineres vezetőszár</v>
      </c>
      <c r="F4439" s="1" t="s">
        <v>11469</v>
      </c>
      <c r="G4439" s="1" t="s">
        <v>11478</v>
      </c>
      <c r="H4439" s="1" t="s">
        <v>52</v>
      </c>
      <c r="I4439" s="1" t="s">
        <v>23</v>
      </c>
      <c r="J4439" s="1" t="str">
        <f>TRIM(I4439)</f>
        <v>Lófelszerelés</v>
      </c>
      <c r="K4439" s="1" t="s">
        <v>6158</v>
      </c>
      <c r="L4439" s="1" t="str">
        <f>TRIM(K4439)</f>
        <v>Kötőfék és vezetőszár</v>
      </c>
      <c r="M4439" s="1" t="s">
        <v>11411</v>
      </c>
      <c r="N4439" s="1" t="str">
        <f>TRIM(M4439)</f>
        <v>Vezetőszár</v>
      </c>
      <c r="P4439" s="1" t="str">
        <f>TRIM(O4439)</f>
        <v/>
      </c>
      <c r="Q4439" s="18" t="s">
        <v>11471</v>
      </c>
      <c r="R4439" s="8">
        <v>4057962134096</v>
      </c>
      <c r="S4439" s="1">
        <v>6.95</v>
      </c>
      <c r="T4439" s="1" t="s">
        <v>26</v>
      </c>
      <c r="U4439" s="1">
        <v>0.28199999999999997</v>
      </c>
      <c r="V4439" s="1" t="s">
        <v>11472</v>
      </c>
      <c r="W4439" s="1" t="s">
        <v>234</v>
      </c>
      <c r="X4439" s="1" t="str">
        <f>IF(W4439="", "", IFERROR(VLOOKUP(W4439, colorList!A:B,2,FALSE),""))</f>
        <v>fenyő zöld</v>
      </c>
    </row>
    <row r="4440" spans="1:24" ht="27.75" customHeight="1" x14ac:dyDescent="0.25">
      <c r="A4440" s="1">
        <v>5044297</v>
      </c>
      <c r="B4440" s="1" t="str">
        <f>TRIM(D4440)</f>
        <v/>
      </c>
      <c r="C4440" s="1" t="str">
        <f>IFERROR(VLOOKUP(D4440, sizeList!A:B, 2, FALSE), "")</f>
        <v/>
      </c>
      <c r="E4440" s="1" t="str">
        <f>TRIM(F4440)</f>
        <v>Waldhausen Economic pánikkarabineres vezetőszár</v>
      </c>
      <c r="F4440" s="1" t="s">
        <v>11469</v>
      </c>
      <c r="G4440" s="1" t="s">
        <v>11479</v>
      </c>
      <c r="H4440" s="1" t="s">
        <v>52</v>
      </c>
      <c r="I4440" s="1" t="s">
        <v>23</v>
      </c>
      <c r="J4440" s="1" t="str">
        <f>TRIM(I4440)</f>
        <v>Lófelszerelés</v>
      </c>
      <c r="K4440" s="1" t="s">
        <v>6158</v>
      </c>
      <c r="L4440" s="1" t="str">
        <f>TRIM(K4440)</f>
        <v>Kötőfék és vezetőszár</v>
      </c>
      <c r="M4440" s="1" t="s">
        <v>11411</v>
      </c>
      <c r="N4440" s="1" t="str">
        <f>TRIM(M4440)</f>
        <v>Vezetőszár</v>
      </c>
      <c r="P4440" s="1" t="str">
        <f>TRIM(O4440)</f>
        <v/>
      </c>
      <c r="Q4440" s="18" t="s">
        <v>11471</v>
      </c>
      <c r="R4440" s="8">
        <v>4057962227422</v>
      </c>
      <c r="S4440" s="1">
        <v>6.95</v>
      </c>
      <c r="T4440" s="1" t="s">
        <v>26</v>
      </c>
      <c r="U4440" s="1">
        <v>0.28299999999999997</v>
      </c>
      <c r="V4440" s="1" t="s">
        <v>11472</v>
      </c>
      <c r="W4440" s="1" t="s">
        <v>1545</v>
      </c>
      <c r="X4440" s="1" t="str">
        <f>IF(W4440="", "", IFERROR(VLOOKUP(W4440, colorList!A:B,2,FALSE),""))</f>
        <v>alpesi kék</v>
      </c>
    </row>
    <row r="4441" spans="1:24" ht="27.75" customHeight="1" x14ac:dyDescent="0.25">
      <c r="A4441" s="1">
        <v>5044241</v>
      </c>
      <c r="B4441" s="1" t="str">
        <f>TRIM(D4441)</f>
        <v/>
      </c>
      <c r="C4441" s="1" t="str">
        <f>IFERROR(VLOOKUP(D4441, sizeList!A:B, 2, FALSE), "")</f>
        <v/>
      </c>
      <c r="E4441" s="1" t="str">
        <f>TRIM(F4441)</f>
        <v>Waldhausen Economic pánikkarabineres vezetőszár</v>
      </c>
      <c r="F4441" s="1" t="s">
        <v>11469</v>
      </c>
      <c r="G4441" s="1" t="s">
        <v>11477</v>
      </c>
      <c r="H4441" s="1" t="s">
        <v>52</v>
      </c>
      <c r="I4441" s="1" t="s">
        <v>23</v>
      </c>
      <c r="J4441" s="1" t="str">
        <f>TRIM(I4441)</f>
        <v>Lófelszerelés</v>
      </c>
      <c r="K4441" s="1" t="s">
        <v>6158</v>
      </c>
      <c r="L4441" s="1" t="str">
        <f>TRIM(K4441)</f>
        <v>Kötőfék és vezetőszár</v>
      </c>
      <c r="M4441" s="1" t="s">
        <v>11411</v>
      </c>
      <c r="N4441" s="1" t="str">
        <f>TRIM(M4441)</f>
        <v>Vezetőszár</v>
      </c>
      <c r="P4441" s="1" t="str">
        <f>TRIM(O4441)</f>
        <v/>
      </c>
      <c r="Q4441" s="18" t="s">
        <v>11471</v>
      </c>
      <c r="R4441" s="8">
        <v>4057962227446</v>
      </c>
      <c r="S4441" s="1">
        <v>6.95</v>
      </c>
      <c r="T4441" s="1" t="s">
        <v>26</v>
      </c>
      <c r="U4441" s="1">
        <v>0.2</v>
      </c>
      <c r="V4441" s="1" t="s">
        <v>11472</v>
      </c>
      <c r="W4441" s="1" t="s">
        <v>1521</v>
      </c>
      <c r="X4441" s="1" t="str">
        <f>IF(W4441="", "", IFERROR(VLOOKUP(W4441, colorList!A:B,2,FALSE),""))</f>
        <v>krétakék</v>
      </c>
    </row>
    <row r="4442" spans="1:24" ht="27.75" customHeight="1" x14ac:dyDescent="0.25">
      <c r="A4442" s="1">
        <v>5044295</v>
      </c>
      <c r="B4442" s="1" t="str">
        <f>TRIM(D4442)</f>
        <v/>
      </c>
      <c r="C4442" s="1" t="str">
        <f>IFERROR(VLOOKUP(D4442, sizeList!A:B, 2, FALSE), "")</f>
        <v/>
      </c>
      <c r="E4442" s="1" t="str">
        <f>TRIM(F4442)</f>
        <v>Waldhausen Economic pánikkarabineres vezetőszár</v>
      </c>
      <c r="F4442" s="1" t="s">
        <v>11469</v>
      </c>
      <c r="G4442" s="1" t="s">
        <v>11480</v>
      </c>
      <c r="H4442" s="1" t="s">
        <v>52</v>
      </c>
      <c r="I4442" s="1" t="s">
        <v>23</v>
      </c>
      <c r="J4442" s="1" t="str">
        <f>TRIM(I4442)</f>
        <v>Lófelszerelés</v>
      </c>
      <c r="K4442" s="1" t="s">
        <v>6158</v>
      </c>
      <c r="L4442" s="1" t="str">
        <f>TRIM(K4442)</f>
        <v>Kötőfék és vezetőszár</v>
      </c>
      <c r="M4442" s="1" t="s">
        <v>11411</v>
      </c>
      <c r="N4442" s="1" t="str">
        <f>TRIM(M4442)</f>
        <v>Vezetőszár</v>
      </c>
      <c r="P4442" s="1" t="str">
        <f>TRIM(O4442)</f>
        <v/>
      </c>
      <c r="Q4442" s="18" t="s">
        <v>11471</v>
      </c>
      <c r="R4442" s="8">
        <v>4057962229372</v>
      </c>
      <c r="S4442" s="1">
        <v>6.95</v>
      </c>
      <c r="T4442" s="1" t="s">
        <v>26</v>
      </c>
      <c r="U4442" s="1">
        <v>0.28299999999999997</v>
      </c>
      <c r="V4442" s="1" t="s">
        <v>11472</v>
      </c>
      <c r="W4442" s="1" t="s">
        <v>2385</v>
      </c>
      <c r="X4442" s="1" t="str">
        <f>IF(W4442="", "", IFERROR(VLOOKUP(W4442, colorList!A:B,2,FALSE),""))</f>
        <v>hibiszkusz</v>
      </c>
    </row>
    <row r="4443" spans="1:24" ht="27.75" customHeight="1" x14ac:dyDescent="0.25">
      <c r="A4443" s="1">
        <v>5044234</v>
      </c>
      <c r="B4443" s="1" t="str">
        <f>TRIM(D4443)</f>
        <v/>
      </c>
      <c r="C4443" s="1" t="str">
        <f>IFERROR(VLOOKUP(D4443, sizeList!A:B, 2, FALSE), "")</f>
        <v/>
      </c>
      <c r="E4443" s="1" t="str">
        <f>TRIM(F4443)</f>
        <v>Waldhausen Economic pánikkarabineres vezetőszár</v>
      </c>
      <c r="F4443" s="1" t="s">
        <v>11469</v>
      </c>
      <c r="G4443" s="1" t="s">
        <v>17016</v>
      </c>
      <c r="H4443" s="1" t="s">
        <v>52</v>
      </c>
      <c r="I4443" s="1" t="s">
        <v>23</v>
      </c>
      <c r="J4443" s="1" t="str">
        <f>TRIM(I4443)</f>
        <v>Lófelszerelés</v>
      </c>
      <c r="K4443" s="1" t="s">
        <v>6158</v>
      </c>
      <c r="L4443" s="1" t="str">
        <f>TRIM(K4443)</f>
        <v>Kötőfék és vezetőszár</v>
      </c>
      <c r="M4443" s="1" t="s">
        <v>11411</v>
      </c>
      <c r="N4443" s="1" t="str">
        <f>TRIM(M4443)</f>
        <v>Vezetőszár</v>
      </c>
      <c r="P4443" s="1" t="str">
        <f>TRIM(O4443)</f>
        <v/>
      </c>
      <c r="R4443" s="8">
        <v>4057962234093</v>
      </c>
      <c r="S4443" s="1">
        <v>7.95</v>
      </c>
      <c r="T4443" s="1" t="s">
        <v>26</v>
      </c>
      <c r="U4443" s="1">
        <v>0.4</v>
      </c>
      <c r="W4443" s="1" t="s">
        <v>15270</v>
      </c>
      <c r="X4443" s="1" t="str">
        <f>IF(W4443="", "", IFERROR(VLOOKUP(W4443, colorList!A:B,2,FALSE),""))</f>
        <v>cappuccino</v>
      </c>
    </row>
    <row r="4444" spans="1:24" ht="27.75" customHeight="1" x14ac:dyDescent="0.25">
      <c r="A4444" s="1">
        <v>5044266</v>
      </c>
      <c r="B4444" s="1" t="str">
        <f>TRIM(D4444)</f>
        <v/>
      </c>
      <c r="C4444" s="1" t="str">
        <f>IFERROR(VLOOKUP(D4444, sizeList!A:B, 2, FALSE), "")</f>
        <v/>
      </c>
      <c r="E4444" s="1" t="str">
        <f>TRIM(F4444)</f>
        <v>Waldhausen Economic pánikkarabineres vezetőszár</v>
      </c>
      <c r="F4444" s="1" t="s">
        <v>11469</v>
      </c>
      <c r="G4444" s="1" t="s">
        <v>17017</v>
      </c>
      <c r="H4444" s="1" t="s">
        <v>52</v>
      </c>
      <c r="I4444" s="1" t="s">
        <v>23</v>
      </c>
      <c r="J4444" s="1" t="str">
        <f>TRIM(I4444)</f>
        <v>Lófelszerelés</v>
      </c>
      <c r="K4444" s="1" t="s">
        <v>6158</v>
      </c>
      <c r="L4444" s="1" t="str">
        <f>TRIM(K4444)</f>
        <v>Kötőfék és vezetőszár</v>
      </c>
      <c r="M4444" s="1" t="s">
        <v>11411</v>
      </c>
      <c r="N4444" s="1" t="str">
        <f>TRIM(M4444)</f>
        <v>Vezetőszár</v>
      </c>
      <c r="P4444" s="1" t="str">
        <f>TRIM(O4444)</f>
        <v/>
      </c>
      <c r="R4444" s="8">
        <v>4057962234109</v>
      </c>
      <c r="S4444" s="1">
        <v>7.95</v>
      </c>
      <c r="T4444" s="1" t="s">
        <v>26</v>
      </c>
      <c r="U4444" s="1">
        <v>0.4</v>
      </c>
      <c r="W4444" s="1" t="s">
        <v>15280</v>
      </c>
      <c r="X4444" s="1" t="str">
        <f>IF(W4444="", "", IFERROR(VLOOKUP(W4444, colorList!A:B,2,FALSE),""))</f>
        <v>sötét olivazöld</v>
      </c>
    </row>
    <row r="4445" spans="1:24" ht="27.75" customHeight="1" x14ac:dyDescent="0.25">
      <c r="A4445" s="1" t="s">
        <v>9930</v>
      </c>
      <c r="B4445" s="1" t="str">
        <f>TRIM(D4445)</f>
        <v>145 cm</v>
      </c>
      <c r="C4445" s="1" t="str">
        <f>IFERROR(VLOOKUP(TRIM(D4445), sizeList!A:B, 2, FALSE), "")</f>
        <v>145 cm</v>
      </c>
      <c r="D4445" s="1" t="s">
        <v>144</v>
      </c>
      <c r="E4445" s="1" t="str">
        <f>TRIM(F4445)</f>
        <v>Waldhausen Economic polár jártató takaró</v>
      </c>
      <c r="F4445" s="1" t="s">
        <v>7433</v>
      </c>
      <c r="G4445" s="1" t="s">
        <v>7438</v>
      </c>
      <c r="H4445" s="1" t="s">
        <v>52</v>
      </c>
      <c r="I4445" s="1" t="s">
        <v>23</v>
      </c>
      <c r="J4445" s="1" t="str">
        <f>TRIM(I4445)</f>
        <v>Lófelszerelés</v>
      </c>
      <c r="K4445" s="1" t="s">
        <v>133</v>
      </c>
      <c r="L4445" s="1" t="str">
        <f>TRIM(K4445)</f>
        <v>Lótakaró</v>
      </c>
      <c r="M4445" s="1" t="s">
        <v>7406</v>
      </c>
      <c r="N4445" s="1" t="str">
        <f>TRIM(M4445)</f>
        <v>Munkatakaró</v>
      </c>
      <c r="P4445" s="1" t="str">
        <f>TRIM(O4445)</f>
        <v/>
      </c>
      <c r="Q4445" s="18" t="s">
        <v>7435</v>
      </c>
      <c r="R4445" s="8">
        <v>4043969392638</v>
      </c>
      <c r="S4445" s="1">
        <v>37.950000000000003</v>
      </c>
      <c r="T4445" s="1" t="s">
        <v>26</v>
      </c>
      <c r="U4445" s="1">
        <v>0.93600000000000005</v>
      </c>
      <c r="V4445" s="1" t="s">
        <v>7436</v>
      </c>
      <c r="W4445" s="1" t="s">
        <v>370</v>
      </c>
      <c r="X4445" s="1" t="str">
        <f>IF(W4445="", "", IFERROR(VLOOKUP(W4445, colorList!A:B,2,FALSE),""))</f>
        <v>éjkék</v>
      </c>
    </row>
    <row r="4446" spans="1:24" ht="27.75" customHeight="1" x14ac:dyDescent="0.25">
      <c r="A4446" s="1" t="s">
        <v>9928</v>
      </c>
      <c r="B4446" s="1" t="str">
        <f>TRIM(D4446)</f>
        <v>125 cm</v>
      </c>
      <c r="C4446" s="1" t="str">
        <f>IFERROR(VLOOKUP(TRIM(D4446), sizeList!A:B, 2, FALSE), "")</f>
        <v>125 cm</v>
      </c>
      <c r="D4446" s="1" t="s">
        <v>138</v>
      </c>
      <c r="E4446" s="1" t="str">
        <f>TRIM(F4446)</f>
        <v>Waldhausen Economic polár jártató takaró</v>
      </c>
      <c r="F4446" s="1" t="s">
        <v>7433</v>
      </c>
      <c r="G4446" s="1" t="s">
        <v>7434</v>
      </c>
      <c r="H4446" s="1" t="s">
        <v>52</v>
      </c>
      <c r="I4446" s="1" t="s">
        <v>23</v>
      </c>
      <c r="J4446" s="1" t="str">
        <f>TRIM(I4446)</f>
        <v>Lófelszerelés</v>
      </c>
      <c r="K4446" s="1" t="s">
        <v>133</v>
      </c>
      <c r="L4446" s="1" t="str">
        <f>TRIM(K4446)</f>
        <v>Lótakaró</v>
      </c>
      <c r="M4446" s="1" t="s">
        <v>7406</v>
      </c>
      <c r="N4446" s="1" t="str">
        <f>TRIM(M4446)</f>
        <v>Munkatakaró</v>
      </c>
      <c r="P4446" s="1" t="str">
        <f>TRIM(O4446)</f>
        <v/>
      </c>
      <c r="Q4446" s="18" t="s">
        <v>7435</v>
      </c>
      <c r="R4446" s="8">
        <v>4043969392645</v>
      </c>
      <c r="S4446" s="1">
        <v>37.950000000000003</v>
      </c>
      <c r="T4446" s="1" t="s">
        <v>26</v>
      </c>
      <c r="U4446" s="1">
        <v>0.88600000000000001</v>
      </c>
      <c r="V4446" s="1" t="s">
        <v>7436</v>
      </c>
      <c r="W4446" s="1" t="s">
        <v>370</v>
      </c>
      <c r="X4446" s="1" t="str">
        <f>IF(W4446="", "", IFERROR(VLOOKUP(W4446, colorList!A:B,2,FALSE),""))</f>
        <v>éjkék</v>
      </c>
    </row>
    <row r="4447" spans="1:24" ht="27.75" customHeight="1" x14ac:dyDescent="0.25">
      <c r="A4447" s="1" t="s">
        <v>9929</v>
      </c>
      <c r="B4447" s="1" t="str">
        <f>TRIM(D4447)</f>
        <v>135 cm</v>
      </c>
      <c r="C4447" s="1" t="str">
        <f>IFERROR(VLOOKUP(TRIM(D4447), sizeList!A:B, 2, FALSE), "")</f>
        <v>135 cm</v>
      </c>
      <c r="D4447" s="1" t="s">
        <v>141</v>
      </c>
      <c r="E4447" s="1" t="str">
        <f>TRIM(F4447)</f>
        <v>Waldhausen Economic polár jártató takaró</v>
      </c>
      <c r="F4447" s="1" t="s">
        <v>7433</v>
      </c>
      <c r="G4447" s="1" t="s">
        <v>7437</v>
      </c>
      <c r="H4447" s="1" t="s">
        <v>52</v>
      </c>
      <c r="I4447" s="1" t="s">
        <v>23</v>
      </c>
      <c r="J4447" s="1" t="str">
        <f>TRIM(I4447)</f>
        <v>Lófelszerelés</v>
      </c>
      <c r="K4447" s="1" t="s">
        <v>133</v>
      </c>
      <c r="L4447" s="1" t="str">
        <f>TRIM(K4447)</f>
        <v>Lótakaró</v>
      </c>
      <c r="M4447" s="1" t="s">
        <v>7406</v>
      </c>
      <c r="N4447" s="1" t="str">
        <f>TRIM(M4447)</f>
        <v>Munkatakaró</v>
      </c>
      <c r="P4447" s="1" t="str">
        <f>TRIM(O4447)</f>
        <v/>
      </c>
      <c r="Q4447" s="18" t="s">
        <v>7435</v>
      </c>
      <c r="R4447" s="8">
        <v>4057962190429</v>
      </c>
      <c r="S4447" s="1">
        <v>37.950000000000003</v>
      </c>
      <c r="T4447" s="1" t="s">
        <v>26</v>
      </c>
      <c r="U4447" s="1">
        <v>0.88600000000000001</v>
      </c>
      <c r="V4447" s="1" t="s">
        <v>7436</v>
      </c>
      <c r="W4447" s="1" t="s">
        <v>370</v>
      </c>
      <c r="X4447" s="1" t="str">
        <f>IF(W4447="", "", IFERROR(VLOOKUP(W4447, colorList!A:B,2,FALSE),""))</f>
        <v>éjkék</v>
      </c>
    </row>
    <row r="4448" spans="1:24" ht="27.75" customHeight="1" x14ac:dyDescent="0.25">
      <c r="A4448" s="1" t="s">
        <v>9922</v>
      </c>
      <c r="B4448" s="1" t="str">
        <f>TRIM(D4448)</f>
        <v>Pony</v>
      </c>
      <c r="C4448" s="1" t="str">
        <f>IFERROR(VLOOKUP(TRIM(D4448), sizeList!A:B, 2, FALSE), "")</f>
        <v>Póni</v>
      </c>
      <c r="D4448" s="1" t="s">
        <v>199</v>
      </c>
      <c r="E4448" s="1" t="str">
        <f>TRIM(F4448)</f>
        <v>Waldhausen Economic polár munkatakaró</v>
      </c>
      <c r="F4448" s="1" t="s">
        <v>7421</v>
      </c>
      <c r="G4448" s="1" t="s">
        <v>7422</v>
      </c>
      <c r="H4448" s="1" t="s">
        <v>52</v>
      </c>
      <c r="I4448" s="1" t="s">
        <v>23</v>
      </c>
      <c r="J4448" s="1" t="str">
        <f>TRIM(I4448)</f>
        <v>Lófelszerelés</v>
      </c>
      <c r="K4448" s="1" t="s">
        <v>133</v>
      </c>
      <c r="L4448" s="1" t="str">
        <f>TRIM(K4448)</f>
        <v>Lótakaró</v>
      </c>
      <c r="M4448" s="1" t="s">
        <v>7406</v>
      </c>
      <c r="N4448" s="1" t="str">
        <f>TRIM(M4448)</f>
        <v>Munkatakaró</v>
      </c>
      <c r="P4448" s="1" t="str">
        <f>TRIM(O4448)</f>
        <v/>
      </c>
      <c r="Q4448" s="18" t="s">
        <v>7423</v>
      </c>
      <c r="R4448" s="8">
        <v>4043969160275</v>
      </c>
      <c r="S4448" s="1">
        <v>26.95</v>
      </c>
      <c r="T4448" s="1" t="s">
        <v>26</v>
      </c>
      <c r="U4448" s="1">
        <v>0.48299999999999998</v>
      </c>
      <c r="V4448" s="1" t="s">
        <v>7424</v>
      </c>
      <c r="W4448" s="1" t="s">
        <v>370</v>
      </c>
      <c r="X4448" s="1" t="str">
        <f>IF(W4448="", "", IFERROR(VLOOKUP(W4448, colorList!A:B,2,FALSE),""))</f>
        <v>éjkék</v>
      </c>
    </row>
    <row r="4449" spans="1:24" ht="27.75" customHeight="1" x14ac:dyDescent="0.25">
      <c r="A4449" s="1" t="s">
        <v>9923</v>
      </c>
      <c r="B4449" s="1" t="str">
        <f>TRIM(D4449)</f>
        <v>WB</v>
      </c>
      <c r="C4449" s="1" t="str">
        <f>IFERROR(VLOOKUP(TRIM(D4449), sizeList!A:B, 2, FALSE), "")</f>
        <v>Full</v>
      </c>
      <c r="D4449" s="1" t="s">
        <v>226</v>
      </c>
      <c r="E4449" s="1" t="str">
        <f>TRIM(F4449)</f>
        <v>Waldhausen Economic polár munkatakaró</v>
      </c>
      <c r="F4449" s="1" t="s">
        <v>7421</v>
      </c>
      <c r="G4449" s="1" t="s">
        <v>7425</v>
      </c>
      <c r="H4449" s="1" t="s">
        <v>52</v>
      </c>
      <c r="I4449" s="1" t="s">
        <v>23</v>
      </c>
      <c r="J4449" s="1" t="str">
        <f>TRIM(I4449)</f>
        <v>Lófelszerelés</v>
      </c>
      <c r="K4449" s="1" t="s">
        <v>133</v>
      </c>
      <c r="L4449" s="1" t="str">
        <f>TRIM(K4449)</f>
        <v>Lótakaró</v>
      </c>
      <c r="M4449" s="1" t="s">
        <v>7406</v>
      </c>
      <c r="N4449" s="1" t="str">
        <f>TRIM(M4449)</f>
        <v>Munkatakaró</v>
      </c>
      <c r="P4449" s="1" t="str">
        <f>TRIM(O4449)</f>
        <v/>
      </c>
      <c r="Q4449" s="18" t="s">
        <v>7423</v>
      </c>
      <c r="R4449" s="8">
        <v>4043969160336</v>
      </c>
      <c r="S4449" s="1">
        <v>26.95</v>
      </c>
      <c r="T4449" s="1" t="s">
        <v>26</v>
      </c>
      <c r="U4449" s="1">
        <v>0.68300000000000005</v>
      </c>
      <c r="V4449" s="1" t="s">
        <v>7424</v>
      </c>
      <c r="W4449" s="1" t="s">
        <v>370</v>
      </c>
      <c r="X4449" s="1" t="str">
        <f>IF(W4449="", "", IFERROR(VLOOKUP(W4449, colorList!A:B,2,FALSE),""))</f>
        <v>éjkék</v>
      </c>
    </row>
    <row r="4450" spans="1:24" ht="27.75" customHeight="1" x14ac:dyDescent="0.25">
      <c r="A4450" s="1" t="s">
        <v>9884</v>
      </c>
      <c r="B4450" s="1" t="str">
        <f>TRIM(D4450)</f>
        <v>VB</v>
      </c>
      <c r="C4450" s="1" t="str">
        <f>IFERROR(VLOOKUP(TRIM(D4450), sizeList!A:B, 2, FALSE), "")</f>
        <v>Cob</v>
      </c>
      <c r="D4450" s="1" t="s">
        <v>214</v>
      </c>
      <c r="E4450" s="1" t="str">
        <f>TRIM(F4450)</f>
        <v>Waldhausen Economic polár nyakrész</v>
      </c>
      <c r="F4450" s="1" t="s">
        <v>7285</v>
      </c>
      <c r="G4450" s="1" t="s">
        <v>7286</v>
      </c>
      <c r="H4450" s="1" t="s">
        <v>52</v>
      </c>
      <c r="I4450" s="1" t="s">
        <v>23</v>
      </c>
      <c r="J4450" s="1" t="str">
        <f>TRIM(I4450)</f>
        <v>Lófelszerelés</v>
      </c>
      <c r="K4450" s="1" t="s">
        <v>133</v>
      </c>
      <c r="L4450" s="1" t="str">
        <f>TRIM(K4450)</f>
        <v>Lótakaró</v>
      </c>
      <c r="M4450" s="1" t="s">
        <v>7246</v>
      </c>
      <c r="N4450" s="1" t="str">
        <f>TRIM(M4450)</f>
        <v>Lótakaró kiegészítők</v>
      </c>
      <c r="P4450" s="1" t="str">
        <f>TRIM(O4450)</f>
        <v/>
      </c>
      <c r="Q4450" s="18" t="s">
        <v>7287</v>
      </c>
      <c r="R4450" s="8">
        <v>4057962027435</v>
      </c>
      <c r="S4450" s="1">
        <v>26.95</v>
      </c>
      <c r="T4450" s="1" t="s">
        <v>26</v>
      </c>
      <c r="U4450" s="1">
        <v>0.63300000000000001</v>
      </c>
      <c r="V4450" s="1" t="s">
        <v>7288</v>
      </c>
      <c r="W4450" s="1" t="s">
        <v>370</v>
      </c>
      <c r="X4450" s="1" t="str">
        <f>IF(W4450="", "", IFERROR(VLOOKUP(W4450, colorList!A:B,2,FALSE),""))</f>
        <v>éjkék</v>
      </c>
    </row>
    <row r="4451" spans="1:24" ht="27.75" customHeight="1" x14ac:dyDescent="0.25">
      <c r="A4451" s="1" t="s">
        <v>9885</v>
      </c>
      <c r="B4451" s="1" t="str">
        <f>TRIM(D4451)</f>
        <v>WB</v>
      </c>
      <c r="C4451" s="1" t="str">
        <f>IFERROR(VLOOKUP(TRIM(D4451), sizeList!A:B, 2, FALSE), "")</f>
        <v>Full</v>
      </c>
      <c r="D4451" s="1" t="s">
        <v>226</v>
      </c>
      <c r="E4451" s="1" t="str">
        <f>TRIM(F4451)</f>
        <v>Waldhausen Economic polár nyakrész</v>
      </c>
      <c r="F4451" s="1" t="s">
        <v>7285</v>
      </c>
      <c r="G4451" s="1" t="s">
        <v>7289</v>
      </c>
      <c r="H4451" s="1" t="s">
        <v>52</v>
      </c>
      <c r="I4451" s="1" t="s">
        <v>23</v>
      </c>
      <c r="J4451" s="1" t="str">
        <f>TRIM(I4451)</f>
        <v>Lófelszerelés</v>
      </c>
      <c r="K4451" s="1" t="s">
        <v>133</v>
      </c>
      <c r="L4451" s="1" t="str">
        <f>TRIM(K4451)</f>
        <v>Lótakaró</v>
      </c>
      <c r="M4451" s="1" t="s">
        <v>7246</v>
      </c>
      <c r="N4451" s="1" t="str">
        <f>TRIM(M4451)</f>
        <v>Lótakaró kiegészítők</v>
      </c>
      <c r="P4451" s="1" t="str">
        <f>TRIM(O4451)</f>
        <v/>
      </c>
      <c r="Q4451" s="18" t="s">
        <v>7287</v>
      </c>
      <c r="R4451" s="8">
        <v>4057962027442</v>
      </c>
      <c r="S4451" s="1">
        <v>26.95</v>
      </c>
      <c r="T4451" s="1" t="s">
        <v>26</v>
      </c>
      <c r="U4451" s="1">
        <v>0.68300000000000005</v>
      </c>
      <c r="V4451" s="1" t="s">
        <v>7288</v>
      </c>
      <c r="W4451" s="1" t="s">
        <v>370</v>
      </c>
      <c r="X4451" s="1" t="str">
        <f>IF(W4451="", "", IFERROR(VLOOKUP(W4451, colorList!A:B,2,FALSE),""))</f>
        <v>éjkék</v>
      </c>
    </row>
    <row r="4452" spans="1:24" ht="27.75" customHeight="1" x14ac:dyDescent="0.25">
      <c r="A4452" s="1" t="s">
        <v>10878</v>
      </c>
      <c r="B4452" s="1" t="str">
        <f>TRIM(D4452)</f>
        <v>115cm</v>
      </c>
      <c r="C4452" s="1" t="str">
        <f>IFERROR(VLOOKUP(TRIM(D4452), sizeList!A:B, 2, FALSE), "")</f>
        <v>115 cm</v>
      </c>
      <c r="D4452" s="1" t="s">
        <v>3101</v>
      </c>
      <c r="E4452" s="1" t="str">
        <f>TRIM(F4452)</f>
        <v>Waldhausen Economic polártakaró</v>
      </c>
      <c r="F4452" s="1" t="s">
        <v>10871</v>
      </c>
      <c r="G4452" s="1" t="s">
        <v>10879</v>
      </c>
      <c r="H4452" s="1" t="s">
        <v>52</v>
      </c>
      <c r="I4452" s="1" t="s">
        <v>23</v>
      </c>
      <c r="J4452" s="1" t="str">
        <f>TRIM(I4452)</f>
        <v>Lófelszerelés</v>
      </c>
      <c r="K4452" s="1" t="s">
        <v>133</v>
      </c>
      <c r="L4452" s="1" t="str">
        <f>TRIM(K4452)</f>
        <v>Lótakaró</v>
      </c>
      <c r="M4452" s="1" t="s">
        <v>10837</v>
      </c>
      <c r="N4452" s="1" t="str">
        <f>TRIM(M4452)</f>
        <v>Polártakaró</v>
      </c>
      <c r="P4452" s="1" t="str">
        <f>TRIM(O4452)</f>
        <v/>
      </c>
      <c r="Q4452" s="18" t="s">
        <v>10873</v>
      </c>
      <c r="R4452" s="8">
        <v>4043969365212</v>
      </c>
      <c r="S4452" s="1">
        <v>29.95</v>
      </c>
      <c r="T4452" s="1" t="s">
        <v>26</v>
      </c>
      <c r="U4452" s="1">
        <v>1.883</v>
      </c>
      <c r="V4452" s="1" t="s">
        <v>10874</v>
      </c>
      <c r="W4452" s="1" t="s">
        <v>10875</v>
      </c>
      <c r="X4452" s="1" t="str">
        <f>IF(W4452="", "", IFERROR(VLOOKUP(W4452, colorList!A:B,2,FALSE),""))</f>
        <v>tengerészkék</v>
      </c>
    </row>
    <row r="4453" spans="1:24" ht="27.75" customHeight="1" x14ac:dyDescent="0.25">
      <c r="A4453" s="1" t="s">
        <v>10882</v>
      </c>
      <c r="B4453" s="1" t="str">
        <f>TRIM(D4453)</f>
        <v>125cm</v>
      </c>
      <c r="C4453" s="1" t="str">
        <f>IFERROR(VLOOKUP(TRIM(D4453), sizeList!A:B, 2, FALSE), "")</f>
        <v>125 cm</v>
      </c>
      <c r="D4453" s="1" t="s">
        <v>3107</v>
      </c>
      <c r="E4453" s="1" t="str">
        <f>TRIM(F4453)</f>
        <v>Waldhausen Economic polártakaró</v>
      </c>
      <c r="F4453" s="1" t="s">
        <v>10871</v>
      </c>
      <c r="G4453" s="1" t="s">
        <v>10883</v>
      </c>
      <c r="H4453" s="1" t="s">
        <v>52</v>
      </c>
      <c r="I4453" s="1" t="s">
        <v>23</v>
      </c>
      <c r="J4453" s="1" t="str">
        <f>TRIM(I4453)</f>
        <v>Lófelszerelés</v>
      </c>
      <c r="K4453" s="1" t="s">
        <v>133</v>
      </c>
      <c r="L4453" s="1" t="str">
        <f>TRIM(K4453)</f>
        <v>Lótakaró</v>
      </c>
      <c r="M4453" s="1" t="s">
        <v>10837</v>
      </c>
      <c r="N4453" s="1" t="str">
        <f>TRIM(M4453)</f>
        <v>Polártakaró</v>
      </c>
      <c r="P4453" s="1" t="str">
        <f>TRIM(O4453)</f>
        <v/>
      </c>
      <c r="Q4453" s="18" t="s">
        <v>10873</v>
      </c>
      <c r="R4453" s="8">
        <v>4043969365229</v>
      </c>
      <c r="S4453" s="1">
        <v>29.95</v>
      </c>
      <c r="T4453" s="1" t="s">
        <v>26</v>
      </c>
      <c r="U4453" s="1">
        <v>1.9830000000000001</v>
      </c>
      <c r="V4453" s="1" t="s">
        <v>10874</v>
      </c>
      <c r="W4453" s="1" t="s">
        <v>10875</v>
      </c>
      <c r="X4453" s="1" t="str">
        <f>IF(W4453="", "", IFERROR(VLOOKUP(W4453, colorList!A:B,2,FALSE),""))</f>
        <v>tengerészkék</v>
      </c>
    </row>
    <row r="4454" spans="1:24" ht="27.75" customHeight="1" x14ac:dyDescent="0.25">
      <c r="A4454" s="1" t="s">
        <v>10886</v>
      </c>
      <c r="B4454" s="1" t="str">
        <f>TRIM(D4454)</f>
        <v>135cm</v>
      </c>
      <c r="C4454" s="1" t="str">
        <f>IFERROR(VLOOKUP(TRIM(D4454), sizeList!A:B, 2, FALSE), "")</f>
        <v>135 cm</v>
      </c>
      <c r="D4454" s="1" t="s">
        <v>3113</v>
      </c>
      <c r="E4454" s="1" t="str">
        <f>TRIM(F4454)</f>
        <v>Waldhausen Economic polártakaró</v>
      </c>
      <c r="F4454" s="1" t="s">
        <v>10871</v>
      </c>
      <c r="G4454" s="1" t="s">
        <v>10887</v>
      </c>
      <c r="H4454" s="1" t="s">
        <v>52</v>
      </c>
      <c r="I4454" s="1" t="s">
        <v>23</v>
      </c>
      <c r="J4454" s="1" t="str">
        <f>TRIM(I4454)</f>
        <v>Lófelszerelés</v>
      </c>
      <c r="K4454" s="1" t="s">
        <v>133</v>
      </c>
      <c r="L4454" s="1" t="str">
        <f>TRIM(K4454)</f>
        <v>Lótakaró</v>
      </c>
      <c r="M4454" s="1" t="s">
        <v>10837</v>
      </c>
      <c r="N4454" s="1" t="str">
        <f>TRIM(M4454)</f>
        <v>Polártakaró</v>
      </c>
      <c r="P4454" s="1" t="str">
        <f>TRIM(O4454)</f>
        <v/>
      </c>
      <c r="Q4454" s="18" t="s">
        <v>10873</v>
      </c>
      <c r="R4454" s="8">
        <v>4043969365236</v>
      </c>
      <c r="S4454" s="1">
        <v>29.95</v>
      </c>
      <c r="T4454" s="1" t="s">
        <v>26</v>
      </c>
      <c r="U4454" s="1">
        <v>2.0830000000000002</v>
      </c>
      <c r="V4454" s="1" t="s">
        <v>10874</v>
      </c>
      <c r="W4454" s="1" t="s">
        <v>10875</v>
      </c>
      <c r="X4454" s="1" t="str">
        <f>IF(W4454="", "", IFERROR(VLOOKUP(W4454, colorList!A:B,2,FALSE),""))</f>
        <v>tengerészkék</v>
      </c>
    </row>
    <row r="4455" spans="1:24" ht="27.75" customHeight="1" x14ac:dyDescent="0.25">
      <c r="A4455" s="1" t="s">
        <v>10890</v>
      </c>
      <c r="B4455" s="1" t="str">
        <f>TRIM(D4455)</f>
        <v>145cm</v>
      </c>
      <c r="C4455" s="1" t="str">
        <f>IFERROR(VLOOKUP(TRIM(D4455), sizeList!A:B, 2, FALSE), "")</f>
        <v>145 cm</v>
      </c>
      <c r="D4455" s="1" t="s">
        <v>3119</v>
      </c>
      <c r="E4455" s="1" t="str">
        <f>TRIM(F4455)</f>
        <v>Waldhausen Economic polártakaró</v>
      </c>
      <c r="F4455" s="1" t="s">
        <v>10871</v>
      </c>
      <c r="G4455" s="1" t="s">
        <v>10891</v>
      </c>
      <c r="H4455" s="1" t="s">
        <v>52</v>
      </c>
      <c r="I4455" s="1" t="s">
        <v>23</v>
      </c>
      <c r="J4455" s="1" t="str">
        <f>TRIM(I4455)</f>
        <v>Lófelszerelés</v>
      </c>
      <c r="K4455" s="1" t="s">
        <v>133</v>
      </c>
      <c r="L4455" s="1" t="str">
        <f>TRIM(K4455)</f>
        <v>Lótakaró</v>
      </c>
      <c r="M4455" s="1" t="s">
        <v>10837</v>
      </c>
      <c r="N4455" s="1" t="str">
        <f>TRIM(M4455)</f>
        <v>Polártakaró</v>
      </c>
      <c r="P4455" s="1" t="str">
        <f>TRIM(O4455)</f>
        <v/>
      </c>
      <c r="Q4455" s="18" t="s">
        <v>10873</v>
      </c>
      <c r="R4455" s="8">
        <v>4043969365243</v>
      </c>
      <c r="S4455" s="1">
        <v>29.95</v>
      </c>
      <c r="T4455" s="1" t="s">
        <v>26</v>
      </c>
      <c r="U4455" s="1">
        <v>2.1829999999999998</v>
      </c>
      <c r="V4455" s="1" t="s">
        <v>10874</v>
      </c>
      <c r="W4455" s="1" t="s">
        <v>10875</v>
      </c>
      <c r="X4455" s="1" t="str">
        <f>IF(W4455="", "", IFERROR(VLOOKUP(W4455, colorList!A:B,2,FALSE),""))</f>
        <v>tengerészkék</v>
      </c>
    </row>
    <row r="4456" spans="1:24" ht="27.75" customHeight="1" x14ac:dyDescent="0.25">
      <c r="A4456" s="1" t="s">
        <v>10894</v>
      </c>
      <c r="B4456" s="1" t="str">
        <f>TRIM(D4456)</f>
        <v>155cm</v>
      </c>
      <c r="C4456" s="1" t="str">
        <f>IFERROR(VLOOKUP(TRIM(D4456), sizeList!A:B, 2, FALSE), "")</f>
        <v>155 cm</v>
      </c>
      <c r="D4456" s="1" t="s">
        <v>7131</v>
      </c>
      <c r="E4456" s="1" t="str">
        <f>TRIM(F4456)</f>
        <v>Waldhausen Economic polártakaró</v>
      </c>
      <c r="F4456" s="1" t="s">
        <v>10871</v>
      </c>
      <c r="G4456" s="1" t="s">
        <v>10895</v>
      </c>
      <c r="H4456" s="1" t="s">
        <v>52</v>
      </c>
      <c r="I4456" s="1" t="s">
        <v>23</v>
      </c>
      <c r="J4456" s="1" t="str">
        <f>TRIM(I4456)</f>
        <v>Lófelszerelés</v>
      </c>
      <c r="K4456" s="1" t="s">
        <v>133</v>
      </c>
      <c r="L4456" s="1" t="str">
        <f>TRIM(K4456)</f>
        <v>Lótakaró</v>
      </c>
      <c r="M4456" s="1" t="s">
        <v>10837</v>
      </c>
      <c r="N4456" s="1" t="str">
        <f>TRIM(M4456)</f>
        <v>Polártakaró</v>
      </c>
      <c r="P4456" s="1" t="str">
        <f>TRIM(O4456)</f>
        <v/>
      </c>
      <c r="Q4456" s="18" t="s">
        <v>10873</v>
      </c>
      <c r="R4456" s="8">
        <v>4043969365250</v>
      </c>
      <c r="S4456" s="1">
        <v>29.95</v>
      </c>
      <c r="T4456" s="1" t="s">
        <v>26</v>
      </c>
      <c r="U4456" s="1">
        <v>2.383</v>
      </c>
      <c r="V4456" s="1" t="s">
        <v>10874</v>
      </c>
      <c r="W4456" s="1" t="s">
        <v>10875</v>
      </c>
      <c r="X4456" s="1" t="str">
        <f>IF(W4456="", "", IFERROR(VLOOKUP(W4456, colorList!A:B,2,FALSE),""))</f>
        <v>tengerészkék</v>
      </c>
    </row>
    <row r="4457" spans="1:24" ht="27.75" customHeight="1" x14ac:dyDescent="0.25">
      <c r="A4457" s="1" t="s">
        <v>10908</v>
      </c>
      <c r="B4457" s="1" t="str">
        <f>TRIM(D4457)</f>
        <v>85cm</v>
      </c>
      <c r="C4457" s="1" t="str">
        <f>IFERROR(VLOOKUP(TRIM(D4457), sizeList!A:B, 2, FALSE), "")</f>
        <v>85 cm</v>
      </c>
      <c r="D4457" s="1" t="s">
        <v>3089</v>
      </c>
      <c r="E4457" s="1" t="str">
        <f>TRIM(F4457)</f>
        <v>Waldhausen Economic polártakaró</v>
      </c>
      <c r="F4457" s="1" t="s">
        <v>10871</v>
      </c>
      <c r="G4457" s="1" t="s">
        <v>10909</v>
      </c>
      <c r="H4457" s="1" t="s">
        <v>52</v>
      </c>
      <c r="I4457" s="1" t="s">
        <v>23</v>
      </c>
      <c r="J4457" s="1" t="str">
        <f>TRIM(I4457)</f>
        <v>Lófelszerelés</v>
      </c>
      <c r="K4457" s="1" t="s">
        <v>133</v>
      </c>
      <c r="L4457" s="1" t="str">
        <f>TRIM(K4457)</f>
        <v>Lótakaró</v>
      </c>
      <c r="M4457" s="1" t="s">
        <v>10837</v>
      </c>
      <c r="N4457" s="1" t="str">
        <f>TRIM(M4457)</f>
        <v>Polártakaró</v>
      </c>
      <c r="P4457" s="1" t="str">
        <f>TRIM(O4457)</f>
        <v/>
      </c>
      <c r="Q4457" s="18" t="s">
        <v>10873</v>
      </c>
      <c r="R4457" s="8">
        <v>4043969370797</v>
      </c>
      <c r="S4457" s="1">
        <v>29.95</v>
      </c>
      <c r="T4457" s="1" t="s">
        <v>26</v>
      </c>
      <c r="U4457" s="1">
        <v>1.583</v>
      </c>
      <c r="V4457" s="1" t="s">
        <v>10874</v>
      </c>
      <c r="W4457" s="1" t="s">
        <v>10875</v>
      </c>
      <c r="X4457" s="1" t="str">
        <f>IF(W4457="", "", IFERROR(VLOOKUP(W4457, colorList!A:B,2,FALSE),""))</f>
        <v>tengerészkék</v>
      </c>
    </row>
    <row r="4458" spans="1:24" ht="27.75" customHeight="1" x14ac:dyDescent="0.25">
      <c r="A4458" s="1" t="s">
        <v>10868</v>
      </c>
      <c r="B4458" s="1" t="str">
        <f>TRIM(D4458)</f>
        <v>105cm</v>
      </c>
      <c r="C4458" s="1" t="str">
        <f>IFERROR(VLOOKUP(TRIM(D4458), sizeList!A:B, 2, FALSE), "")</f>
        <v>105 cm</v>
      </c>
      <c r="D4458" s="1" t="s">
        <v>10870</v>
      </c>
      <c r="E4458" s="1" t="str">
        <f>TRIM(F4458)</f>
        <v>Waldhausen Economic polártakaró</v>
      </c>
      <c r="F4458" s="1" t="s">
        <v>10871</v>
      </c>
      <c r="G4458" s="1" t="s">
        <v>10872</v>
      </c>
      <c r="H4458" s="1" t="s">
        <v>52</v>
      </c>
      <c r="I4458" s="1" t="s">
        <v>23</v>
      </c>
      <c r="J4458" s="1" t="str">
        <f>TRIM(I4458)</f>
        <v>Lófelszerelés</v>
      </c>
      <c r="K4458" s="1" t="s">
        <v>133</v>
      </c>
      <c r="L4458" s="1" t="str">
        <f>TRIM(K4458)</f>
        <v>Lótakaró</v>
      </c>
      <c r="M4458" s="1" t="s">
        <v>10837</v>
      </c>
      <c r="N4458" s="1" t="str">
        <f>TRIM(M4458)</f>
        <v>Polártakaró</v>
      </c>
      <c r="P4458" s="1" t="str">
        <f>TRIM(O4458)</f>
        <v/>
      </c>
      <c r="Q4458" s="18" t="s">
        <v>10873</v>
      </c>
      <c r="R4458" s="8">
        <v>4043969370803</v>
      </c>
      <c r="S4458" s="1">
        <v>29.95</v>
      </c>
      <c r="T4458" s="1" t="s">
        <v>26</v>
      </c>
      <c r="U4458" s="1">
        <v>1.7829999999999999</v>
      </c>
      <c r="V4458" s="1" t="s">
        <v>10874</v>
      </c>
      <c r="W4458" s="1" t="s">
        <v>10875</v>
      </c>
      <c r="X4458" s="1" t="str">
        <f>IF(W4458="", "", IFERROR(VLOOKUP(W4458, colorList!A:B,2,FALSE),""))</f>
        <v>tengerészkék</v>
      </c>
    </row>
    <row r="4459" spans="1:24" ht="27.75" customHeight="1" x14ac:dyDescent="0.25">
      <c r="A4459" s="1" t="s">
        <v>10904</v>
      </c>
      <c r="B4459" s="1" t="str">
        <f>TRIM(D4459)</f>
        <v>75cm</v>
      </c>
      <c r="C4459" s="1" t="str">
        <f>IFERROR(VLOOKUP(TRIM(D4459), sizeList!A:B, 2, FALSE), "")</f>
        <v>75 cm</v>
      </c>
      <c r="D4459" s="1" t="s">
        <v>3083</v>
      </c>
      <c r="E4459" s="1" t="str">
        <f>TRIM(F4459)</f>
        <v>Waldhausen Economic polártakaró</v>
      </c>
      <c r="F4459" s="1" t="s">
        <v>10871</v>
      </c>
      <c r="G4459" s="1" t="s">
        <v>10905</v>
      </c>
      <c r="H4459" s="1" t="s">
        <v>52</v>
      </c>
      <c r="I4459" s="1" t="s">
        <v>23</v>
      </c>
      <c r="J4459" s="1" t="str">
        <f>TRIM(I4459)</f>
        <v>Lófelszerelés</v>
      </c>
      <c r="K4459" s="1" t="s">
        <v>133</v>
      </c>
      <c r="L4459" s="1" t="str">
        <f>TRIM(K4459)</f>
        <v>Lótakaró</v>
      </c>
      <c r="M4459" s="1" t="s">
        <v>10837</v>
      </c>
      <c r="N4459" s="1" t="str">
        <f>TRIM(M4459)</f>
        <v>Polártakaró</v>
      </c>
      <c r="P4459" s="1" t="str">
        <f>TRIM(O4459)</f>
        <v/>
      </c>
      <c r="Q4459" s="18" t="s">
        <v>10873</v>
      </c>
      <c r="R4459" s="8">
        <v>4043969370858</v>
      </c>
      <c r="S4459" s="1">
        <v>29.95</v>
      </c>
      <c r="T4459" s="1" t="s">
        <v>26</v>
      </c>
      <c r="U4459" s="1">
        <v>1.4830000000000001</v>
      </c>
      <c r="V4459" s="1" t="s">
        <v>10874</v>
      </c>
      <c r="W4459" s="1" t="s">
        <v>10875</v>
      </c>
      <c r="X4459" s="1" t="str">
        <f>IF(W4459="", "", IFERROR(VLOOKUP(W4459, colorList!A:B,2,FALSE),""))</f>
        <v>tengerészkék</v>
      </c>
    </row>
    <row r="4460" spans="1:24" ht="27.75" customHeight="1" x14ac:dyDescent="0.25">
      <c r="A4460" s="1" t="s">
        <v>10912</v>
      </c>
      <c r="B4460" s="1" t="str">
        <f>TRIM(D4460)</f>
        <v>95cm</v>
      </c>
      <c r="C4460" s="1" t="str">
        <f>IFERROR(VLOOKUP(TRIM(D4460), sizeList!A:B, 2, FALSE), "")</f>
        <v>95 cm</v>
      </c>
      <c r="D4460" s="1" t="s">
        <v>8202</v>
      </c>
      <c r="E4460" s="1" t="str">
        <f>TRIM(F4460)</f>
        <v>Waldhausen Economic polártakaró</v>
      </c>
      <c r="F4460" s="1" t="s">
        <v>10871</v>
      </c>
      <c r="G4460" s="1" t="s">
        <v>10913</v>
      </c>
      <c r="H4460" s="1" t="s">
        <v>52</v>
      </c>
      <c r="I4460" s="1" t="s">
        <v>23</v>
      </c>
      <c r="J4460" s="1" t="str">
        <f>TRIM(I4460)</f>
        <v>Lófelszerelés</v>
      </c>
      <c r="K4460" s="1" t="s">
        <v>133</v>
      </c>
      <c r="L4460" s="1" t="str">
        <f>TRIM(K4460)</f>
        <v>Lótakaró</v>
      </c>
      <c r="M4460" s="1" t="s">
        <v>10837</v>
      </c>
      <c r="N4460" s="1" t="str">
        <f>TRIM(M4460)</f>
        <v>Polártakaró</v>
      </c>
      <c r="P4460" s="1" t="str">
        <f>TRIM(O4460)</f>
        <v/>
      </c>
      <c r="Q4460" s="18" t="s">
        <v>10873</v>
      </c>
      <c r="R4460" s="8">
        <v>4043969370865</v>
      </c>
      <c r="S4460" s="1">
        <v>29.95</v>
      </c>
      <c r="T4460" s="1" t="s">
        <v>26</v>
      </c>
      <c r="U4460" s="1">
        <v>1.6830000000000001</v>
      </c>
      <c r="V4460" s="1" t="s">
        <v>10874</v>
      </c>
      <c r="W4460" s="1" t="s">
        <v>10875</v>
      </c>
      <c r="X4460" s="1" t="str">
        <f>IF(W4460="", "", IFERROR(VLOOKUP(W4460, colorList!A:B,2,FALSE),""))</f>
        <v>tengerészkék</v>
      </c>
    </row>
    <row r="4461" spans="1:24" ht="27.75" customHeight="1" x14ac:dyDescent="0.25">
      <c r="A4461" s="1" t="s">
        <v>10898</v>
      </c>
      <c r="B4461" s="1" t="str">
        <f>TRIM(D4461)</f>
        <v>165cm</v>
      </c>
      <c r="C4461" s="1" t="str">
        <f>IFERROR(VLOOKUP(TRIM(D4461), sizeList!A:B, 2, FALSE), "")</f>
        <v>165 cm</v>
      </c>
      <c r="D4461" s="1" t="s">
        <v>10900</v>
      </c>
      <c r="E4461" s="1" t="str">
        <f>TRIM(F4461)</f>
        <v>Waldhausen Economic polártakaró</v>
      </c>
      <c r="F4461" s="1" t="s">
        <v>10871</v>
      </c>
      <c r="G4461" s="1" t="s">
        <v>10901</v>
      </c>
      <c r="H4461" s="1" t="s">
        <v>52</v>
      </c>
      <c r="I4461" s="1" t="s">
        <v>23</v>
      </c>
      <c r="J4461" s="1" t="str">
        <f>TRIM(I4461)</f>
        <v>Lófelszerelés</v>
      </c>
      <c r="K4461" s="1" t="s">
        <v>133</v>
      </c>
      <c r="L4461" s="1" t="str">
        <f>TRIM(K4461)</f>
        <v>Lótakaró</v>
      </c>
      <c r="M4461" s="1" t="s">
        <v>10837</v>
      </c>
      <c r="N4461" s="1" t="str">
        <f>TRIM(M4461)</f>
        <v>Polártakaró</v>
      </c>
      <c r="P4461" s="1" t="str">
        <f>TRIM(O4461)</f>
        <v/>
      </c>
      <c r="Q4461" s="18" t="s">
        <v>10873</v>
      </c>
      <c r="R4461" s="8">
        <v>4043969375396</v>
      </c>
      <c r="S4461" s="1">
        <v>29.95</v>
      </c>
      <c r="T4461" s="1" t="s">
        <v>26</v>
      </c>
      <c r="U4461" s="1">
        <v>2.403</v>
      </c>
      <c r="V4461" s="1" t="s">
        <v>10874</v>
      </c>
      <c r="W4461" s="1" t="s">
        <v>10875</v>
      </c>
      <c r="X4461" s="1" t="str">
        <f>IF(W4461="", "", IFERROR(VLOOKUP(W4461, colorList!A:B,2,FALSE),""))</f>
        <v>tengerészkék</v>
      </c>
    </row>
    <row r="4462" spans="1:24" ht="27.75" customHeight="1" x14ac:dyDescent="0.25">
      <c r="A4462" s="1" t="s">
        <v>10928</v>
      </c>
      <c r="B4462" s="1" t="str">
        <f>TRIM(D4462)</f>
        <v>75 cm</v>
      </c>
      <c r="C4462" s="1" t="str">
        <f>IFERROR(VLOOKUP(TRIM(D4462), sizeList!A:B, 2, FALSE), "")</f>
        <v>75 cm</v>
      </c>
      <c r="D4462" s="1" t="s">
        <v>3050</v>
      </c>
      <c r="E4462" s="1" t="str">
        <f>TRIM(F4462)</f>
        <v>Waldhausen Economic polártakaró</v>
      </c>
      <c r="F4462" s="1" t="s">
        <v>10871</v>
      </c>
      <c r="G4462" s="1" t="s">
        <v>10929</v>
      </c>
      <c r="H4462" s="1" t="s">
        <v>52</v>
      </c>
      <c r="I4462" s="1" t="s">
        <v>23</v>
      </c>
      <c r="J4462" s="1" t="str">
        <f>TRIM(I4462)</f>
        <v>Lófelszerelés</v>
      </c>
      <c r="K4462" s="1" t="s">
        <v>133</v>
      </c>
      <c r="L4462" s="1" t="str">
        <f>TRIM(K4462)</f>
        <v>Lótakaró</v>
      </c>
      <c r="M4462" s="1" t="s">
        <v>10837</v>
      </c>
      <c r="N4462" s="1" t="str">
        <f>TRIM(M4462)</f>
        <v>Polártakaró</v>
      </c>
      <c r="P4462" s="1" t="str">
        <f>TRIM(O4462)</f>
        <v/>
      </c>
      <c r="Q4462" s="18" t="s">
        <v>10873</v>
      </c>
      <c r="R4462" s="8">
        <v>4057962024304</v>
      </c>
      <c r="S4462" s="1">
        <v>29.95</v>
      </c>
      <c r="T4462" s="1" t="s">
        <v>26</v>
      </c>
      <c r="U4462" s="1">
        <v>1.4830000000000001</v>
      </c>
      <c r="V4462" s="1" t="s">
        <v>10874</v>
      </c>
      <c r="W4462" s="1" t="s">
        <v>1455</v>
      </c>
      <c r="X4462" s="1" t="str">
        <f>IF(W4462="", "", IFERROR(VLOOKUP(W4462, colorList!A:B,2,FALSE),""))</f>
        <v>szürke</v>
      </c>
    </row>
    <row r="4463" spans="1:24" ht="27.75" customHeight="1" x14ac:dyDescent="0.25">
      <c r="A4463" s="1" t="s">
        <v>10916</v>
      </c>
      <c r="B4463" s="1" t="str">
        <f>TRIM(D4463)</f>
        <v>115 cm</v>
      </c>
      <c r="C4463" s="1" t="str">
        <f>IFERROR(VLOOKUP(TRIM(D4463), sizeList!A:B, 2, FALSE), "")</f>
        <v>115 cm</v>
      </c>
      <c r="D4463" s="1" t="s">
        <v>130</v>
      </c>
      <c r="E4463" s="1" t="str">
        <f>TRIM(F4463)</f>
        <v>Waldhausen Economic polártakaró</v>
      </c>
      <c r="F4463" s="1" t="s">
        <v>10871</v>
      </c>
      <c r="G4463" s="1" t="s">
        <v>10917</v>
      </c>
      <c r="H4463" s="1" t="s">
        <v>52</v>
      </c>
      <c r="I4463" s="1" t="s">
        <v>23</v>
      </c>
      <c r="J4463" s="1" t="str">
        <f>TRIM(I4463)</f>
        <v>Lófelszerelés</v>
      </c>
      <c r="K4463" s="1" t="s">
        <v>133</v>
      </c>
      <c r="L4463" s="1" t="str">
        <f>TRIM(K4463)</f>
        <v>Lótakaró</v>
      </c>
      <c r="M4463" s="1" t="s">
        <v>10837</v>
      </c>
      <c r="N4463" s="1" t="str">
        <f>TRIM(M4463)</f>
        <v>Polártakaró</v>
      </c>
      <c r="P4463" s="1" t="str">
        <f>TRIM(O4463)</f>
        <v/>
      </c>
      <c r="Q4463" s="18" t="s">
        <v>10873</v>
      </c>
      <c r="R4463" s="8">
        <v>4057962024342</v>
      </c>
      <c r="S4463" s="1">
        <v>29.95</v>
      </c>
      <c r="T4463" s="1" t="s">
        <v>26</v>
      </c>
      <c r="U4463" s="1">
        <v>1.883</v>
      </c>
      <c r="V4463" s="1" t="s">
        <v>10874</v>
      </c>
      <c r="W4463" s="1" t="s">
        <v>1455</v>
      </c>
      <c r="X4463" s="1" t="str">
        <f>IF(W4463="", "", IFERROR(VLOOKUP(W4463, colorList!A:B,2,FALSE),""))</f>
        <v>szürke</v>
      </c>
    </row>
    <row r="4464" spans="1:24" ht="27.75" customHeight="1" x14ac:dyDescent="0.25">
      <c r="A4464" s="1" t="s">
        <v>10918</v>
      </c>
      <c r="B4464" s="1" t="str">
        <f>TRIM(D4464)</f>
        <v>125 cm</v>
      </c>
      <c r="C4464" s="1" t="str">
        <f>IFERROR(VLOOKUP(TRIM(D4464), sizeList!A:B, 2, FALSE), "")</f>
        <v>125 cm</v>
      </c>
      <c r="D4464" s="1" t="s">
        <v>138</v>
      </c>
      <c r="E4464" s="1" t="str">
        <f>TRIM(F4464)</f>
        <v>Waldhausen Economic polártakaró</v>
      </c>
      <c r="F4464" s="1" t="s">
        <v>10871</v>
      </c>
      <c r="G4464" s="1" t="s">
        <v>10919</v>
      </c>
      <c r="H4464" s="1" t="s">
        <v>52</v>
      </c>
      <c r="I4464" s="1" t="s">
        <v>23</v>
      </c>
      <c r="J4464" s="1" t="str">
        <f>TRIM(I4464)</f>
        <v>Lófelszerelés</v>
      </c>
      <c r="K4464" s="1" t="s">
        <v>133</v>
      </c>
      <c r="L4464" s="1" t="str">
        <f>TRIM(K4464)</f>
        <v>Lótakaró</v>
      </c>
      <c r="M4464" s="1" t="s">
        <v>10837</v>
      </c>
      <c r="N4464" s="1" t="str">
        <f>TRIM(M4464)</f>
        <v>Polártakaró</v>
      </c>
      <c r="P4464" s="1" t="str">
        <f>TRIM(O4464)</f>
        <v/>
      </c>
      <c r="Q4464" s="18" t="s">
        <v>10873</v>
      </c>
      <c r="R4464" s="8">
        <v>4057962024359</v>
      </c>
      <c r="S4464" s="1">
        <v>29.95</v>
      </c>
      <c r="T4464" s="1" t="s">
        <v>26</v>
      </c>
      <c r="U4464" s="1">
        <v>1.9830000000000001</v>
      </c>
      <c r="V4464" s="1" t="s">
        <v>10874</v>
      </c>
      <c r="W4464" s="1" t="s">
        <v>1455</v>
      </c>
      <c r="X4464" s="1" t="str">
        <f>IF(W4464="", "", IFERROR(VLOOKUP(W4464, colorList!A:B,2,FALSE),""))</f>
        <v>szürke</v>
      </c>
    </row>
    <row r="4465" spans="1:24" ht="27.75" customHeight="1" x14ac:dyDescent="0.25">
      <c r="A4465" s="1" t="s">
        <v>10920</v>
      </c>
      <c r="B4465" s="1" t="str">
        <f>TRIM(D4465)</f>
        <v>135 cm</v>
      </c>
      <c r="C4465" s="1" t="str">
        <f>IFERROR(VLOOKUP(TRIM(D4465), sizeList!A:B, 2, FALSE), "")</f>
        <v>135 cm</v>
      </c>
      <c r="D4465" s="1" t="s">
        <v>141</v>
      </c>
      <c r="E4465" s="1" t="str">
        <f>TRIM(F4465)</f>
        <v>Waldhausen Economic polártakaró</v>
      </c>
      <c r="F4465" s="1" t="s">
        <v>10871</v>
      </c>
      <c r="G4465" s="1" t="s">
        <v>10921</v>
      </c>
      <c r="H4465" s="1" t="s">
        <v>52</v>
      </c>
      <c r="I4465" s="1" t="s">
        <v>23</v>
      </c>
      <c r="J4465" s="1" t="str">
        <f>TRIM(I4465)</f>
        <v>Lófelszerelés</v>
      </c>
      <c r="K4465" s="1" t="s">
        <v>133</v>
      </c>
      <c r="L4465" s="1" t="str">
        <f>TRIM(K4465)</f>
        <v>Lótakaró</v>
      </c>
      <c r="M4465" s="1" t="s">
        <v>10837</v>
      </c>
      <c r="N4465" s="1" t="str">
        <f>TRIM(M4465)</f>
        <v>Polártakaró</v>
      </c>
      <c r="P4465" s="1" t="str">
        <f>TRIM(O4465)</f>
        <v/>
      </c>
      <c r="Q4465" s="18" t="s">
        <v>10873</v>
      </c>
      <c r="R4465" s="8">
        <v>4057962024366</v>
      </c>
      <c r="S4465" s="1">
        <v>29.95</v>
      </c>
      <c r="T4465" s="1" t="s">
        <v>26</v>
      </c>
      <c r="U4465" s="1">
        <v>2.0830000000000002</v>
      </c>
      <c r="V4465" s="1" t="s">
        <v>10874</v>
      </c>
      <c r="W4465" s="1" t="s">
        <v>1455</v>
      </c>
      <c r="X4465" s="1" t="str">
        <f>IF(W4465="", "", IFERROR(VLOOKUP(W4465, colorList!A:B,2,FALSE),""))</f>
        <v>szürke</v>
      </c>
    </row>
    <row r="4466" spans="1:24" ht="27.75" customHeight="1" x14ac:dyDescent="0.25">
      <c r="A4466" s="1" t="s">
        <v>10922</v>
      </c>
      <c r="B4466" s="1" t="str">
        <f>TRIM(D4466)</f>
        <v>145 cm</v>
      </c>
      <c r="C4466" s="1" t="str">
        <f>IFERROR(VLOOKUP(TRIM(D4466), sizeList!A:B, 2, FALSE), "")</f>
        <v>145 cm</v>
      </c>
      <c r="D4466" s="1" t="s">
        <v>144</v>
      </c>
      <c r="E4466" s="1" t="str">
        <f>TRIM(F4466)</f>
        <v>Waldhausen Economic polártakaró</v>
      </c>
      <c r="F4466" s="1" t="s">
        <v>10871</v>
      </c>
      <c r="G4466" s="1" t="s">
        <v>10923</v>
      </c>
      <c r="H4466" s="1" t="s">
        <v>52</v>
      </c>
      <c r="I4466" s="1" t="s">
        <v>23</v>
      </c>
      <c r="J4466" s="1" t="str">
        <f>TRIM(I4466)</f>
        <v>Lófelszerelés</v>
      </c>
      <c r="K4466" s="1" t="s">
        <v>133</v>
      </c>
      <c r="L4466" s="1" t="str">
        <f>TRIM(K4466)</f>
        <v>Lótakaró</v>
      </c>
      <c r="M4466" s="1" t="s">
        <v>10837</v>
      </c>
      <c r="N4466" s="1" t="str">
        <f>TRIM(M4466)</f>
        <v>Polártakaró</v>
      </c>
      <c r="P4466" s="1" t="str">
        <f>TRIM(O4466)</f>
        <v/>
      </c>
      <c r="Q4466" s="18" t="s">
        <v>10873</v>
      </c>
      <c r="R4466" s="8">
        <v>4057962024373</v>
      </c>
      <c r="S4466" s="1">
        <v>29.95</v>
      </c>
      <c r="T4466" s="1" t="s">
        <v>26</v>
      </c>
      <c r="U4466" s="1">
        <v>2.1829999999999998</v>
      </c>
      <c r="V4466" s="1" t="s">
        <v>10874</v>
      </c>
      <c r="W4466" s="1" t="s">
        <v>1455</v>
      </c>
      <c r="X4466" s="1" t="str">
        <f>IF(W4466="", "", IFERROR(VLOOKUP(W4466, colorList!A:B,2,FALSE),""))</f>
        <v>szürke</v>
      </c>
    </row>
    <row r="4467" spans="1:24" ht="27.75" customHeight="1" x14ac:dyDescent="0.25">
      <c r="A4467" s="1" t="s">
        <v>10924</v>
      </c>
      <c r="B4467" s="1" t="str">
        <f>TRIM(D4467)</f>
        <v>155 cm</v>
      </c>
      <c r="C4467" s="1" t="str">
        <f>IFERROR(VLOOKUP(TRIM(D4467), sizeList!A:B, 2, FALSE), "")</f>
        <v>155 cm</v>
      </c>
      <c r="D4467" s="1" t="s">
        <v>147</v>
      </c>
      <c r="E4467" s="1" t="str">
        <f>TRIM(F4467)</f>
        <v>Waldhausen Economic polártakaró</v>
      </c>
      <c r="F4467" s="1" t="s">
        <v>10871</v>
      </c>
      <c r="G4467" s="1" t="s">
        <v>10925</v>
      </c>
      <c r="H4467" s="1" t="s">
        <v>52</v>
      </c>
      <c r="I4467" s="1" t="s">
        <v>23</v>
      </c>
      <c r="J4467" s="1" t="str">
        <f>TRIM(I4467)</f>
        <v>Lófelszerelés</v>
      </c>
      <c r="K4467" s="1" t="s">
        <v>133</v>
      </c>
      <c r="L4467" s="1" t="str">
        <f>TRIM(K4467)</f>
        <v>Lótakaró</v>
      </c>
      <c r="M4467" s="1" t="s">
        <v>10837</v>
      </c>
      <c r="N4467" s="1" t="str">
        <f>TRIM(M4467)</f>
        <v>Polártakaró</v>
      </c>
      <c r="P4467" s="1" t="str">
        <f>TRIM(O4467)</f>
        <v/>
      </c>
      <c r="Q4467" s="18" t="s">
        <v>10873</v>
      </c>
      <c r="R4467" s="8">
        <v>4057962024380</v>
      </c>
      <c r="S4467" s="1">
        <v>29.95</v>
      </c>
      <c r="T4467" s="1" t="s">
        <v>26</v>
      </c>
      <c r="U4467" s="1">
        <v>2.383</v>
      </c>
      <c r="V4467" s="1" t="s">
        <v>10874</v>
      </c>
      <c r="W4467" s="1" t="s">
        <v>1455</v>
      </c>
      <c r="X4467" s="1" t="str">
        <f>IF(W4467="", "", IFERROR(VLOOKUP(W4467, colorList!A:B,2,FALSE),""))</f>
        <v>szürke</v>
      </c>
    </row>
    <row r="4468" spans="1:24" ht="27.75" customHeight="1" x14ac:dyDescent="0.25">
      <c r="A4468" s="1" t="s">
        <v>10926</v>
      </c>
      <c r="B4468" s="1" t="str">
        <f>TRIM(D4468)</f>
        <v>165 cm</v>
      </c>
      <c r="C4468" s="1" t="str">
        <f>IFERROR(VLOOKUP(TRIM(D4468), sizeList!A:B, 2, FALSE), "")</f>
        <v>165 cm</v>
      </c>
      <c r="D4468" s="1" t="s">
        <v>150</v>
      </c>
      <c r="E4468" s="1" t="str">
        <f>TRIM(F4468)</f>
        <v>Waldhausen Economic polártakaró</v>
      </c>
      <c r="F4468" s="1" t="s">
        <v>10871</v>
      </c>
      <c r="G4468" s="1" t="s">
        <v>10927</v>
      </c>
      <c r="H4468" s="1" t="s">
        <v>52</v>
      </c>
      <c r="I4468" s="1" t="s">
        <v>23</v>
      </c>
      <c r="J4468" s="1" t="str">
        <f>TRIM(I4468)</f>
        <v>Lófelszerelés</v>
      </c>
      <c r="K4468" s="1" t="s">
        <v>133</v>
      </c>
      <c r="L4468" s="1" t="str">
        <f>TRIM(K4468)</f>
        <v>Lótakaró</v>
      </c>
      <c r="M4468" s="1" t="s">
        <v>10837</v>
      </c>
      <c r="N4468" s="1" t="str">
        <f>TRIM(M4468)</f>
        <v>Polártakaró</v>
      </c>
      <c r="P4468" s="1" t="str">
        <f>TRIM(O4468)</f>
        <v/>
      </c>
      <c r="Q4468" s="18" t="s">
        <v>10873</v>
      </c>
      <c r="R4468" s="8">
        <v>4057962024397</v>
      </c>
      <c r="S4468" s="1">
        <v>29.95</v>
      </c>
      <c r="T4468" s="1" t="s">
        <v>26</v>
      </c>
      <c r="U4468" s="1">
        <v>2.403</v>
      </c>
      <c r="V4468" s="1" t="s">
        <v>10874</v>
      </c>
      <c r="W4468" s="1" t="s">
        <v>1455</v>
      </c>
      <c r="X4468" s="1" t="str">
        <f>IF(W4468="", "", IFERROR(VLOOKUP(W4468, colorList!A:B,2,FALSE),""))</f>
        <v>szürke</v>
      </c>
    </row>
    <row r="4469" spans="1:24" ht="27.75" customHeight="1" x14ac:dyDescent="0.25">
      <c r="A4469" s="1" t="s">
        <v>10938</v>
      </c>
      <c r="B4469" s="1" t="str">
        <f>TRIM(D4469)</f>
        <v>155 cm</v>
      </c>
      <c r="C4469" s="1" t="str">
        <f>IFERROR(VLOOKUP(TRIM(D4469), sizeList!A:B, 2, FALSE), "")</f>
        <v>155 cm</v>
      </c>
      <c r="D4469" s="1" t="s">
        <v>147</v>
      </c>
      <c r="E4469" s="1" t="str">
        <f>TRIM(F4469)</f>
        <v>Waldhausen Economic polártakaró</v>
      </c>
      <c r="F4469" s="1" t="s">
        <v>10871</v>
      </c>
      <c r="G4469" s="1" t="s">
        <v>10939</v>
      </c>
      <c r="H4469" s="1" t="s">
        <v>52</v>
      </c>
      <c r="I4469" s="1" t="s">
        <v>23</v>
      </c>
      <c r="J4469" s="1" t="str">
        <f>TRIM(I4469)</f>
        <v>Lófelszerelés</v>
      </c>
      <c r="K4469" s="1" t="s">
        <v>133</v>
      </c>
      <c r="L4469" s="1" t="str">
        <f>TRIM(K4469)</f>
        <v>Lótakaró</v>
      </c>
      <c r="M4469" s="1" t="s">
        <v>10837</v>
      </c>
      <c r="N4469" s="1" t="str">
        <f>TRIM(M4469)</f>
        <v>Polártakaró</v>
      </c>
      <c r="P4469" s="1" t="str">
        <f>TRIM(O4469)</f>
        <v/>
      </c>
      <c r="Q4469" s="18" t="s">
        <v>10873</v>
      </c>
      <c r="R4469" s="8">
        <v>4057962144729</v>
      </c>
      <c r="S4469" s="1">
        <v>29.95</v>
      </c>
      <c r="T4469" s="1" t="s">
        <v>26</v>
      </c>
      <c r="U4469" s="1">
        <v>2.383</v>
      </c>
      <c r="V4469" s="1" t="s">
        <v>10874</v>
      </c>
      <c r="W4469" s="1" t="s">
        <v>234</v>
      </c>
      <c r="X4469" s="1" t="str">
        <f>IF(W4469="", "", IFERROR(VLOOKUP(W4469, colorList!A:B,2,FALSE),""))</f>
        <v>fenyő zöld</v>
      </c>
    </row>
    <row r="4470" spans="1:24" ht="27.75" customHeight="1" x14ac:dyDescent="0.25">
      <c r="A4470" s="1" t="s">
        <v>10930</v>
      </c>
      <c r="B4470" s="1" t="str">
        <f>TRIM(D4470)</f>
        <v>115 cm</v>
      </c>
      <c r="C4470" s="1" t="str">
        <f>IFERROR(VLOOKUP(TRIM(D4470), sizeList!A:B, 2, FALSE), "")</f>
        <v>115 cm</v>
      </c>
      <c r="D4470" s="1" t="s">
        <v>130</v>
      </c>
      <c r="E4470" s="1" t="str">
        <f>TRIM(F4470)</f>
        <v>Waldhausen Economic polártakaró</v>
      </c>
      <c r="F4470" s="1" t="s">
        <v>10871</v>
      </c>
      <c r="G4470" s="1" t="s">
        <v>10931</v>
      </c>
      <c r="H4470" s="1" t="s">
        <v>52</v>
      </c>
      <c r="I4470" s="1" t="s">
        <v>23</v>
      </c>
      <c r="J4470" s="1" t="str">
        <f>TRIM(I4470)</f>
        <v>Lófelszerelés</v>
      </c>
      <c r="K4470" s="1" t="s">
        <v>133</v>
      </c>
      <c r="L4470" s="1" t="str">
        <f>TRIM(K4470)</f>
        <v>Lótakaró</v>
      </c>
      <c r="M4470" s="1" t="s">
        <v>10837</v>
      </c>
      <c r="N4470" s="1" t="str">
        <f>TRIM(M4470)</f>
        <v>Polártakaró</v>
      </c>
      <c r="P4470" s="1" t="str">
        <f>TRIM(O4470)</f>
        <v/>
      </c>
      <c r="Q4470" s="18" t="s">
        <v>10873</v>
      </c>
      <c r="R4470" s="8">
        <v>4057962144736</v>
      </c>
      <c r="S4470" s="1">
        <v>29.95</v>
      </c>
      <c r="T4470" s="1" t="s">
        <v>26</v>
      </c>
      <c r="U4470" s="1">
        <v>1.883</v>
      </c>
      <c r="V4470" s="1" t="s">
        <v>10874</v>
      </c>
      <c r="W4470" s="1" t="s">
        <v>234</v>
      </c>
      <c r="X4470" s="1" t="str">
        <f>IF(W4470="", "", IFERROR(VLOOKUP(W4470, colorList!A:B,2,FALSE),""))</f>
        <v>fenyő zöld</v>
      </c>
    </row>
    <row r="4471" spans="1:24" ht="27.75" customHeight="1" x14ac:dyDescent="0.25">
      <c r="A4471" s="1" t="s">
        <v>10932</v>
      </c>
      <c r="B4471" s="1" t="str">
        <f>TRIM(D4471)</f>
        <v>125 cm</v>
      </c>
      <c r="C4471" s="1" t="str">
        <f>IFERROR(VLOOKUP(TRIM(D4471), sizeList!A:B, 2, FALSE), "")</f>
        <v>125 cm</v>
      </c>
      <c r="D4471" s="1" t="s">
        <v>138</v>
      </c>
      <c r="E4471" s="1" t="str">
        <f>TRIM(F4471)</f>
        <v>Waldhausen Economic polártakaró</v>
      </c>
      <c r="F4471" s="1" t="s">
        <v>10871</v>
      </c>
      <c r="G4471" s="1" t="s">
        <v>10933</v>
      </c>
      <c r="H4471" s="1" t="s">
        <v>52</v>
      </c>
      <c r="I4471" s="1" t="s">
        <v>23</v>
      </c>
      <c r="J4471" s="1" t="str">
        <f>TRIM(I4471)</f>
        <v>Lófelszerelés</v>
      </c>
      <c r="K4471" s="1" t="s">
        <v>133</v>
      </c>
      <c r="L4471" s="1" t="str">
        <f>TRIM(K4471)</f>
        <v>Lótakaró</v>
      </c>
      <c r="M4471" s="1" t="s">
        <v>10837</v>
      </c>
      <c r="N4471" s="1" t="str">
        <f>TRIM(M4471)</f>
        <v>Polártakaró</v>
      </c>
      <c r="P4471" s="1" t="str">
        <f>TRIM(O4471)</f>
        <v/>
      </c>
      <c r="Q4471" s="18" t="s">
        <v>10873</v>
      </c>
      <c r="R4471" s="8">
        <v>4057962144743</v>
      </c>
      <c r="S4471" s="1">
        <v>29.95</v>
      </c>
      <c r="T4471" s="1" t="s">
        <v>26</v>
      </c>
      <c r="U4471" s="1">
        <v>1.9830000000000001</v>
      </c>
      <c r="V4471" s="1" t="s">
        <v>10874</v>
      </c>
      <c r="W4471" s="1" t="s">
        <v>234</v>
      </c>
      <c r="X4471" s="1" t="str">
        <f>IF(W4471="", "", IFERROR(VLOOKUP(W4471, colorList!A:B,2,FALSE),""))</f>
        <v>fenyő zöld</v>
      </c>
    </row>
    <row r="4472" spans="1:24" ht="27.75" customHeight="1" x14ac:dyDescent="0.25">
      <c r="A4472" s="1" t="s">
        <v>10934</v>
      </c>
      <c r="B4472" s="1" t="str">
        <f>TRIM(D4472)</f>
        <v>135 cm</v>
      </c>
      <c r="C4472" s="1" t="str">
        <f>IFERROR(VLOOKUP(TRIM(D4472), sizeList!A:B, 2, FALSE), "")</f>
        <v>135 cm</v>
      </c>
      <c r="D4472" s="1" t="s">
        <v>141</v>
      </c>
      <c r="E4472" s="1" t="str">
        <f>TRIM(F4472)</f>
        <v>Waldhausen Economic polártakaró</v>
      </c>
      <c r="F4472" s="1" t="s">
        <v>10871</v>
      </c>
      <c r="G4472" s="1" t="s">
        <v>10935</v>
      </c>
      <c r="H4472" s="1" t="s">
        <v>52</v>
      </c>
      <c r="I4472" s="1" t="s">
        <v>23</v>
      </c>
      <c r="J4472" s="1" t="str">
        <f>TRIM(I4472)</f>
        <v>Lófelszerelés</v>
      </c>
      <c r="K4472" s="1" t="s">
        <v>133</v>
      </c>
      <c r="L4472" s="1" t="str">
        <f>TRIM(K4472)</f>
        <v>Lótakaró</v>
      </c>
      <c r="M4472" s="1" t="s">
        <v>10837</v>
      </c>
      <c r="N4472" s="1" t="str">
        <f>TRIM(M4472)</f>
        <v>Polártakaró</v>
      </c>
      <c r="P4472" s="1" t="str">
        <f>TRIM(O4472)</f>
        <v/>
      </c>
      <c r="Q4472" s="18" t="s">
        <v>10873</v>
      </c>
      <c r="R4472" s="8">
        <v>4057962144750</v>
      </c>
      <c r="S4472" s="1">
        <v>29.95</v>
      </c>
      <c r="T4472" s="1" t="s">
        <v>26</v>
      </c>
      <c r="U4472" s="1">
        <v>2.0830000000000002</v>
      </c>
      <c r="V4472" s="1" t="s">
        <v>10874</v>
      </c>
      <c r="W4472" s="1" t="s">
        <v>234</v>
      </c>
      <c r="X4472" s="1" t="str">
        <f>IF(W4472="", "", IFERROR(VLOOKUP(W4472, colorList!A:B,2,FALSE),""))</f>
        <v>fenyő zöld</v>
      </c>
    </row>
    <row r="4473" spans="1:24" ht="27.75" customHeight="1" x14ac:dyDescent="0.25">
      <c r="A4473" s="1" t="s">
        <v>10936</v>
      </c>
      <c r="B4473" s="1" t="str">
        <f>TRIM(D4473)</f>
        <v>145 cm</v>
      </c>
      <c r="C4473" s="1" t="str">
        <f>IFERROR(VLOOKUP(TRIM(D4473), sizeList!A:B, 2, FALSE), "")</f>
        <v>145 cm</v>
      </c>
      <c r="D4473" s="1" t="s">
        <v>144</v>
      </c>
      <c r="E4473" s="1" t="str">
        <f>TRIM(F4473)</f>
        <v>Waldhausen Economic polártakaró</v>
      </c>
      <c r="F4473" s="1" t="s">
        <v>10871</v>
      </c>
      <c r="G4473" s="1" t="s">
        <v>10937</v>
      </c>
      <c r="H4473" s="1" t="s">
        <v>52</v>
      </c>
      <c r="I4473" s="1" t="s">
        <v>23</v>
      </c>
      <c r="J4473" s="1" t="str">
        <f>TRIM(I4473)</f>
        <v>Lófelszerelés</v>
      </c>
      <c r="K4473" s="1" t="s">
        <v>133</v>
      </c>
      <c r="L4473" s="1" t="str">
        <f>TRIM(K4473)</f>
        <v>Lótakaró</v>
      </c>
      <c r="M4473" s="1" t="s">
        <v>10837</v>
      </c>
      <c r="N4473" s="1" t="str">
        <f>TRIM(M4473)</f>
        <v>Polártakaró</v>
      </c>
      <c r="P4473" s="1" t="str">
        <f>TRIM(O4473)</f>
        <v/>
      </c>
      <c r="Q4473" s="18" t="s">
        <v>10873</v>
      </c>
      <c r="R4473" s="8">
        <v>4057962144767</v>
      </c>
      <c r="S4473" s="1">
        <v>29.95</v>
      </c>
      <c r="T4473" s="1" t="s">
        <v>26</v>
      </c>
      <c r="U4473" s="1">
        <v>2.1829999999999998</v>
      </c>
      <c r="V4473" s="1" t="s">
        <v>10874</v>
      </c>
      <c r="W4473" s="1" t="s">
        <v>234</v>
      </c>
      <c r="X4473" s="1" t="str">
        <f>IF(W4473="", "", IFERROR(VLOOKUP(W4473, colorList!A:B,2,FALSE),""))</f>
        <v>fenyő zöld</v>
      </c>
    </row>
    <row r="4474" spans="1:24" ht="27.75" customHeight="1" x14ac:dyDescent="0.25">
      <c r="A4474" s="1" t="s">
        <v>10940</v>
      </c>
      <c r="B4474" s="1" t="str">
        <f>TRIM(D4474)</f>
        <v>165 cm</v>
      </c>
      <c r="C4474" s="1" t="str">
        <f>IFERROR(VLOOKUP(TRIM(D4474), sizeList!A:B, 2, FALSE), "")</f>
        <v>165 cm</v>
      </c>
      <c r="D4474" s="1" t="s">
        <v>150</v>
      </c>
      <c r="E4474" s="1" t="str">
        <f>TRIM(F4474)</f>
        <v>Waldhausen Economic polártakaró</v>
      </c>
      <c r="F4474" s="1" t="s">
        <v>10871</v>
      </c>
      <c r="G4474" s="1" t="s">
        <v>10941</v>
      </c>
      <c r="H4474" s="1" t="s">
        <v>52</v>
      </c>
      <c r="I4474" s="1" t="s">
        <v>23</v>
      </c>
      <c r="J4474" s="1" t="str">
        <f>TRIM(I4474)</f>
        <v>Lófelszerelés</v>
      </c>
      <c r="K4474" s="1" t="s">
        <v>133</v>
      </c>
      <c r="L4474" s="1" t="str">
        <f>TRIM(K4474)</f>
        <v>Lótakaró</v>
      </c>
      <c r="M4474" s="1" t="s">
        <v>10837</v>
      </c>
      <c r="N4474" s="1" t="str">
        <f>TRIM(M4474)</f>
        <v>Polártakaró</v>
      </c>
      <c r="P4474" s="1" t="str">
        <f>TRIM(O4474)</f>
        <v/>
      </c>
      <c r="Q4474" s="18" t="s">
        <v>10873</v>
      </c>
      <c r="R4474" s="8">
        <v>4057962144989</v>
      </c>
      <c r="S4474" s="1">
        <v>29.95</v>
      </c>
      <c r="T4474" s="1" t="s">
        <v>26</v>
      </c>
      <c r="U4474" s="1">
        <v>2.403</v>
      </c>
      <c r="V4474" s="1" t="s">
        <v>10874</v>
      </c>
      <c r="W4474" s="1" t="s">
        <v>234</v>
      </c>
      <c r="X4474" s="1" t="str">
        <f>IF(W4474="", "", IFERROR(VLOOKUP(W4474, colorList!A:B,2,FALSE),""))</f>
        <v>fenyő zöld</v>
      </c>
    </row>
    <row r="4475" spans="1:24" ht="27.75" customHeight="1" x14ac:dyDescent="0.25">
      <c r="A4475" s="1" t="s">
        <v>10906</v>
      </c>
      <c r="B4475" s="1" t="str">
        <f>TRIM(D4475)</f>
        <v>75cm</v>
      </c>
      <c r="C4475" s="1" t="str">
        <f>IFERROR(VLOOKUP(TRIM(D4475), sizeList!A:B, 2, FALSE), "")</f>
        <v>75 cm</v>
      </c>
      <c r="D4475" s="1" t="s">
        <v>3083</v>
      </c>
      <c r="E4475" s="1" t="str">
        <f>TRIM(F4475)</f>
        <v>Waldhausen Economic polártakaró</v>
      </c>
      <c r="F4475" s="1" t="s">
        <v>10871</v>
      </c>
      <c r="G4475" s="1" t="s">
        <v>10907</v>
      </c>
      <c r="H4475" s="1" t="s">
        <v>52</v>
      </c>
      <c r="I4475" s="1" t="s">
        <v>23</v>
      </c>
      <c r="J4475" s="1" t="str">
        <f>TRIM(I4475)</f>
        <v>Lófelszerelés</v>
      </c>
      <c r="K4475" s="1" t="s">
        <v>133</v>
      </c>
      <c r="L4475" s="1" t="str">
        <f>TRIM(K4475)</f>
        <v>Lótakaró</v>
      </c>
      <c r="M4475" s="1" t="s">
        <v>10837</v>
      </c>
      <c r="N4475" s="1" t="str">
        <f>TRIM(M4475)</f>
        <v>Polártakaró</v>
      </c>
      <c r="P4475" s="1" t="str">
        <f>TRIM(O4475)</f>
        <v/>
      </c>
      <c r="Q4475" s="18" t="s">
        <v>10873</v>
      </c>
      <c r="R4475" s="8">
        <v>4057962159709</v>
      </c>
      <c r="S4475" s="1">
        <v>29.95</v>
      </c>
      <c r="T4475" s="1" t="s">
        <v>26</v>
      </c>
      <c r="U4475" s="1">
        <v>1.4830000000000001</v>
      </c>
      <c r="V4475" s="1" t="s">
        <v>10874</v>
      </c>
      <c r="W4475" s="1" t="s">
        <v>136</v>
      </c>
      <c r="X4475" s="1" t="str">
        <f>IF(W4475="", "", IFERROR(VLOOKUP(W4475, colorList!A:B,2,FALSE),""))</f>
        <v>fekete</v>
      </c>
    </row>
    <row r="4476" spans="1:24" ht="27.75" customHeight="1" x14ac:dyDescent="0.25">
      <c r="A4476" s="1" t="s">
        <v>10896</v>
      </c>
      <c r="B4476" s="1" t="str">
        <f>TRIM(D4476)</f>
        <v>155 cm</v>
      </c>
      <c r="C4476" s="1" t="str">
        <f>IFERROR(VLOOKUP(TRIM(D4476), sizeList!A:B, 2, FALSE), "")</f>
        <v>155 cm</v>
      </c>
      <c r="D4476" s="1" t="s">
        <v>147</v>
      </c>
      <c r="E4476" s="1" t="str">
        <f>TRIM(F4476)</f>
        <v>Waldhausen Economic polártakaró</v>
      </c>
      <c r="F4476" s="1" t="s">
        <v>10871</v>
      </c>
      <c r="G4476" s="1" t="s">
        <v>10897</v>
      </c>
      <c r="H4476" s="1" t="s">
        <v>52</v>
      </c>
      <c r="I4476" s="1" t="s">
        <v>23</v>
      </c>
      <c r="J4476" s="1" t="str">
        <f>TRIM(I4476)</f>
        <v>Lófelszerelés</v>
      </c>
      <c r="K4476" s="1" t="s">
        <v>133</v>
      </c>
      <c r="L4476" s="1" t="str">
        <f>TRIM(K4476)</f>
        <v>Lótakaró</v>
      </c>
      <c r="M4476" s="1" t="s">
        <v>10837</v>
      </c>
      <c r="N4476" s="1" t="str">
        <f>TRIM(M4476)</f>
        <v>Polártakaró</v>
      </c>
      <c r="P4476" s="1" t="str">
        <f>TRIM(O4476)</f>
        <v/>
      </c>
      <c r="Q4476" s="18" t="s">
        <v>10873</v>
      </c>
      <c r="R4476" s="8">
        <v>4057962159716</v>
      </c>
      <c r="S4476" s="1">
        <v>29.95</v>
      </c>
      <c r="T4476" s="1" t="s">
        <v>26</v>
      </c>
      <c r="U4476" s="1">
        <v>2.383</v>
      </c>
      <c r="V4476" s="1" t="s">
        <v>10874</v>
      </c>
      <c r="W4476" s="1" t="s">
        <v>136</v>
      </c>
      <c r="X4476" s="1" t="str">
        <f>IF(W4476="", "", IFERROR(VLOOKUP(W4476, colorList!A:B,2,FALSE),""))</f>
        <v>fekete</v>
      </c>
    </row>
    <row r="4477" spans="1:24" ht="27.75" customHeight="1" x14ac:dyDescent="0.25">
      <c r="A4477" s="1" t="s">
        <v>10880</v>
      </c>
      <c r="B4477" s="1" t="str">
        <f>TRIM(D4477)</f>
        <v>115 cm</v>
      </c>
      <c r="C4477" s="1" t="str">
        <f>IFERROR(VLOOKUP(TRIM(D4477), sizeList!A:B, 2, FALSE), "")</f>
        <v>115 cm</v>
      </c>
      <c r="D4477" s="1" t="s">
        <v>130</v>
      </c>
      <c r="E4477" s="1" t="str">
        <f>TRIM(F4477)</f>
        <v>Waldhausen Economic polártakaró</v>
      </c>
      <c r="F4477" s="1" t="s">
        <v>10871</v>
      </c>
      <c r="G4477" s="1" t="s">
        <v>10881</v>
      </c>
      <c r="H4477" s="1" t="s">
        <v>52</v>
      </c>
      <c r="I4477" s="1" t="s">
        <v>23</v>
      </c>
      <c r="J4477" s="1" t="str">
        <f>TRIM(I4477)</f>
        <v>Lófelszerelés</v>
      </c>
      <c r="K4477" s="1" t="s">
        <v>133</v>
      </c>
      <c r="L4477" s="1" t="str">
        <f>TRIM(K4477)</f>
        <v>Lótakaró</v>
      </c>
      <c r="M4477" s="1" t="s">
        <v>10837</v>
      </c>
      <c r="N4477" s="1" t="str">
        <f>TRIM(M4477)</f>
        <v>Polártakaró</v>
      </c>
      <c r="P4477" s="1" t="str">
        <f>TRIM(O4477)</f>
        <v/>
      </c>
      <c r="Q4477" s="18" t="s">
        <v>10873</v>
      </c>
      <c r="R4477" s="8">
        <v>4057962159723</v>
      </c>
      <c r="S4477" s="1">
        <v>29.95</v>
      </c>
      <c r="T4477" s="1" t="s">
        <v>26</v>
      </c>
      <c r="U4477" s="1">
        <v>1.883</v>
      </c>
      <c r="V4477" s="1" t="s">
        <v>10874</v>
      </c>
      <c r="W4477" s="1" t="s">
        <v>136</v>
      </c>
      <c r="X4477" s="1" t="str">
        <f>IF(W4477="", "", IFERROR(VLOOKUP(W4477, colorList!A:B,2,FALSE),""))</f>
        <v>fekete</v>
      </c>
    </row>
    <row r="4478" spans="1:24" ht="27.75" customHeight="1" x14ac:dyDescent="0.25">
      <c r="A4478" s="1" t="s">
        <v>10884</v>
      </c>
      <c r="B4478" s="1" t="str">
        <f>TRIM(D4478)</f>
        <v>125 cm</v>
      </c>
      <c r="C4478" s="1" t="str">
        <f>IFERROR(VLOOKUP(TRIM(D4478), sizeList!A:B, 2, FALSE), "")</f>
        <v>125 cm</v>
      </c>
      <c r="D4478" s="1" t="s">
        <v>138</v>
      </c>
      <c r="E4478" s="1" t="str">
        <f>TRIM(F4478)</f>
        <v>Waldhausen Economic polártakaró</v>
      </c>
      <c r="F4478" s="1" t="s">
        <v>10871</v>
      </c>
      <c r="G4478" s="1" t="s">
        <v>10885</v>
      </c>
      <c r="H4478" s="1" t="s">
        <v>52</v>
      </c>
      <c r="I4478" s="1" t="s">
        <v>23</v>
      </c>
      <c r="J4478" s="1" t="str">
        <f>TRIM(I4478)</f>
        <v>Lófelszerelés</v>
      </c>
      <c r="K4478" s="1" t="s">
        <v>133</v>
      </c>
      <c r="L4478" s="1" t="str">
        <f>TRIM(K4478)</f>
        <v>Lótakaró</v>
      </c>
      <c r="M4478" s="1" t="s">
        <v>10837</v>
      </c>
      <c r="N4478" s="1" t="str">
        <f>TRIM(M4478)</f>
        <v>Polártakaró</v>
      </c>
      <c r="P4478" s="1" t="str">
        <f>TRIM(O4478)</f>
        <v/>
      </c>
      <c r="Q4478" s="18" t="s">
        <v>10873</v>
      </c>
      <c r="R4478" s="8">
        <v>4057962159730</v>
      </c>
      <c r="S4478" s="1">
        <v>29.95</v>
      </c>
      <c r="T4478" s="1" t="s">
        <v>26</v>
      </c>
      <c r="U4478" s="1">
        <v>1.9830000000000001</v>
      </c>
      <c r="V4478" s="1" t="s">
        <v>10874</v>
      </c>
      <c r="W4478" s="1" t="s">
        <v>136</v>
      </c>
      <c r="X4478" s="1" t="str">
        <f>IF(W4478="", "", IFERROR(VLOOKUP(W4478, colorList!A:B,2,FALSE),""))</f>
        <v>fekete</v>
      </c>
    </row>
    <row r="4479" spans="1:24" ht="27.75" customHeight="1" x14ac:dyDescent="0.25">
      <c r="A4479" s="1" t="s">
        <v>10888</v>
      </c>
      <c r="B4479" s="1" t="str">
        <f>TRIM(D4479)</f>
        <v>135 cm</v>
      </c>
      <c r="C4479" s="1" t="str">
        <f>IFERROR(VLOOKUP(TRIM(D4479), sizeList!A:B, 2, FALSE), "")</f>
        <v>135 cm</v>
      </c>
      <c r="D4479" s="1" t="s">
        <v>141</v>
      </c>
      <c r="E4479" s="1" t="str">
        <f>TRIM(F4479)</f>
        <v>Waldhausen Economic polártakaró</v>
      </c>
      <c r="F4479" s="1" t="s">
        <v>10871</v>
      </c>
      <c r="G4479" s="1" t="s">
        <v>10889</v>
      </c>
      <c r="H4479" s="1" t="s">
        <v>52</v>
      </c>
      <c r="I4479" s="1" t="s">
        <v>23</v>
      </c>
      <c r="J4479" s="1" t="str">
        <f>TRIM(I4479)</f>
        <v>Lófelszerelés</v>
      </c>
      <c r="K4479" s="1" t="s">
        <v>133</v>
      </c>
      <c r="L4479" s="1" t="str">
        <f>TRIM(K4479)</f>
        <v>Lótakaró</v>
      </c>
      <c r="M4479" s="1" t="s">
        <v>10837</v>
      </c>
      <c r="N4479" s="1" t="str">
        <f>TRIM(M4479)</f>
        <v>Polártakaró</v>
      </c>
      <c r="P4479" s="1" t="str">
        <f>TRIM(O4479)</f>
        <v/>
      </c>
      <c r="Q4479" s="18" t="s">
        <v>10873</v>
      </c>
      <c r="R4479" s="8">
        <v>4057962159747</v>
      </c>
      <c r="S4479" s="1">
        <v>29.95</v>
      </c>
      <c r="T4479" s="1" t="s">
        <v>26</v>
      </c>
      <c r="U4479" s="1">
        <v>2.0830000000000002</v>
      </c>
      <c r="V4479" s="1" t="s">
        <v>10874</v>
      </c>
      <c r="W4479" s="1" t="s">
        <v>136</v>
      </c>
      <c r="X4479" s="1" t="str">
        <f>IF(W4479="", "", IFERROR(VLOOKUP(W4479, colorList!A:B,2,FALSE),""))</f>
        <v>fekete</v>
      </c>
    </row>
    <row r="4480" spans="1:24" ht="27.75" customHeight="1" x14ac:dyDescent="0.25">
      <c r="A4480" s="1" t="s">
        <v>10892</v>
      </c>
      <c r="B4480" s="1" t="str">
        <f>TRIM(D4480)</f>
        <v>145 cm</v>
      </c>
      <c r="C4480" s="1" t="str">
        <f>IFERROR(VLOOKUP(TRIM(D4480), sizeList!A:B, 2, FALSE), "")</f>
        <v>145 cm</v>
      </c>
      <c r="D4480" s="1" t="s">
        <v>144</v>
      </c>
      <c r="E4480" s="1" t="str">
        <f>TRIM(F4480)</f>
        <v>Waldhausen Economic polártakaró</v>
      </c>
      <c r="F4480" s="1" t="s">
        <v>10871</v>
      </c>
      <c r="G4480" s="1" t="s">
        <v>10893</v>
      </c>
      <c r="H4480" s="1" t="s">
        <v>52</v>
      </c>
      <c r="I4480" s="1" t="s">
        <v>23</v>
      </c>
      <c r="J4480" s="1" t="str">
        <f>TRIM(I4480)</f>
        <v>Lófelszerelés</v>
      </c>
      <c r="K4480" s="1" t="s">
        <v>133</v>
      </c>
      <c r="L4480" s="1" t="str">
        <f>TRIM(K4480)</f>
        <v>Lótakaró</v>
      </c>
      <c r="M4480" s="1" t="s">
        <v>10837</v>
      </c>
      <c r="N4480" s="1" t="str">
        <f>TRIM(M4480)</f>
        <v>Polártakaró</v>
      </c>
      <c r="P4480" s="1" t="str">
        <f>TRIM(O4480)</f>
        <v/>
      </c>
      <c r="Q4480" s="18" t="s">
        <v>10873</v>
      </c>
      <c r="R4480" s="8">
        <v>4057962159754</v>
      </c>
      <c r="S4480" s="1">
        <v>29.95</v>
      </c>
      <c r="T4480" s="1" t="s">
        <v>26</v>
      </c>
      <c r="U4480" s="1">
        <v>2.1829999999999998</v>
      </c>
      <c r="V4480" s="1" t="s">
        <v>10874</v>
      </c>
      <c r="W4480" s="1" t="s">
        <v>136</v>
      </c>
      <c r="X4480" s="1" t="str">
        <f>IF(W4480="", "", IFERROR(VLOOKUP(W4480, colorList!A:B,2,FALSE),""))</f>
        <v>fekete</v>
      </c>
    </row>
    <row r="4481" spans="1:24" ht="27.75" customHeight="1" x14ac:dyDescent="0.25">
      <c r="A4481" s="1" t="s">
        <v>10876</v>
      </c>
      <c r="B4481" s="1" t="str">
        <f>TRIM(D4481)</f>
        <v>105 cm</v>
      </c>
      <c r="C4481" s="1" t="str">
        <f>IFERROR(VLOOKUP(TRIM(D4481), sizeList!A:B, 2, FALSE), "")</f>
        <v>105 cm</v>
      </c>
      <c r="D4481" s="1" t="s">
        <v>2994</v>
      </c>
      <c r="E4481" s="1" t="str">
        <f>TRIM(F4481)</f>
        <v>Waldhausen Economic polártakaró</v>
      </c>
      <c r="F4481" s="1" t="s">
        <v>10871</v>
      </c>
      <c r="G4481" s="1" t="s">
        <v>10877</v>
      </c>
      <c r="H4481" s="1" t="s">
        <v>52</v>
      </c>
      <c r="I4481" s="1" t="s">
        <v>23</v>
      </c>
      <c r="J4481" s="1" t="str">
        <f>TRIM(I4481)</f>
        <v>Lófelszerelés</v>
      </c>
      <c r="K4481" s="1" t="s">
        <v>133</v>
      </c>
      <c r="L4481" s="1" t="str">
        <f>TRIM(K4481)</f>
        <v>Lótakaró</v>
      </c>
      <c r="M4481" s="1" t="s">
        <v>10837</v>
      </c>
      <c r="N4481" s="1" t="str">
        <f>TRIM(M4481)</f>
        <v>Polártakaró</v>
      </c>
      <c r="P4481" s="1" t="str">
        <f>TRIM(O4481)</f>
        <v/>
      </c>
      <c r="Q4481" s="18" t="s">
        <v>10873</v>
      </c>
      <c r="R4481" s="8">
        <v>4057962159761</v>
      </c>
      <c r="S4481" s="1">
        <v>29.95</v>
      </c>
      <c r="T4481" s="1" t="s">
        <v>26</v>
      </c>
      <c r="U4481" s="1">
        <v>1.7829999999999999</v>
      </c>
      <c r="V4481" s="1" t="s">
        <v>10874</v>
      </c>
      <c r="W4481" s="1" t="s">
        <v>136</v>
      </c>
      <c r="X4481" s="1" t="str">
        <f>IF(W4481="", "", IFERROR(VLOOKUP(W4481, colorList!A:B,2,FALSE),""))</f>
        <v>fekete</v>
      </c>
    </row>
    <row r="4482" spans="1:24" ht="27.75" customHeight="1" x14ac:dyDescent="0.25">
      <c r="A4482" s="1" t="s">
        <v>10910</v>
      </c>
      <c r="B4482" s="1" t="str">
        <f>TRIM(D4482)</f>
        <v>85 cm</v>
      </c>
      <c r="C4482" s="1" t="str">
        <f>IFERROR(VLOOKUP(TRIM(D4482), sizeList!A:B, 2, FALSE), "")</f>
        <v>85 cm</v>
      </c>
      <c r="D4482" s="1" t="s">
        <v>3017</v>
      </c>
      <c r="E4482" s="1" t="str">
        <f>TRIM(F4482)</f>
        <v>Waldhausen Economic polártakaró</v>
      </c>
      <c r="F4482" s="1" t="s">
        <v>10871</v>
      </c>
      <c r="G4482" s="1" t="s">
        <v>10911</v>
      </c>
      <c r="H4482" s="1" t="s">
        <v>52</v>
      </c>
      <c r="I4482" s="1" t="s">
        <v>23</v>
      </c>
      <c r="J4482" s="1" t="str">
        <f>TRIM(I4482)</f>
        <v>Lófelszerelés</v>
      </c>
      <c r="K4482" s="1" t="s">
        <v>133</v>
      </c>
      <c r="L4482" s="1" t="str">
        <f>TRIM(K4482)</f>
        <v>Lótakaró</v>
      </c>
      <c r="M4482" s="1" t="s">
        <v>10837</v>
      </c>
      <c r="N4482" s="1" t="str">
        <f>TRIM(M4482)</f>
        <v>Polártakaró</v>
      </c>
      <c r="P4482" s="1" t="str">
        <f>TRIM(O4482)</f>
        <v/>
      </c>
      <c r="Q4482" s="18" t="s">
        <v>10873</v>
      </c>
      <c r="R4482" s="8">
        <v>4057962159778</v>
      </c>
      <c r="S4482" s="1">
        <v>29.95</v>
      </c>
      <c r="T4482" s="1" t="s">
        <v>26</v>
      </c>
      <c r="U4482" s="1">
        <v>1.583</v>
      </c>
      <c r="V4482" s="1" t="s">
        <v>10874</v>
      </c>
      <c r="W4482" s="1" t="s">
        <v>136</v>
      </c>
      <c r="X4482" s="1" t="str">
        <f>IF(W4482="", "", IFERROR(VLOOKUP(W4482, colorList!A:B,2,FALSE),""))</f>
        <v>fekete</v>
      </c>
    </row>
    <row r="4483" spans="1:24" ht="27.75" customHeight="1" x14ac:dyDescent="0.25">
      <c r="A4483" s="1" t="s">
        <v>10914</v>
      </c>
      <c r="B4483" s="1" t="str">
        <f>TRIM(D4483)</f>
        <v>95 cm</v>
      </c>
      <c r="C4483" s="1" t="str">
        <f>IFERROR(VLOOKUP(TRIM(D4483), sizeList!A:B, 2, FALSE), "")</f>
        <v>95 cm</v>
      </c>
      <c r="D4483" s="1" t="s">
        <v>3023</v>
      </c>
      <c r="E4483" s="1" t="str">
        <f>TRIM(F4483)</f>
        <v>Waldhausen Economic polártakaró</v>
      </c>
      <c r="F4483" s="1" t="s">
        <v>10871</v>
      </c>
      <c r="G4483" s="1" t="s">
        <v>10915</v>
      </c>
      <c r="H4483" s="1" t="s">
        <v>52</v>
      </c>
      <c r="I4483" s="1" t="s">
        <v>23</v>
      </c>
      <c r="J4483" s="1" t="str">
        <f>TRIM(I4483)</f>
        <v>Lófelszerelés</v>
      </c>
      <c r="K4483" s="1" t="s">
        <v>133</v>
      </c>
      <c r="L4483" s="1" t="str">
        <f>TRIM(K4483)</f>
        <v>Lótakaró</v>
      </c>
      <c r="M4483" s="1" t="s">
        <v>10837</v>
      </c>
      <c r="N4483" s="1" t="str">
        <f>TRIM(M4483)</f>
        <v>Polártakaró</v>
      </c>
      <c r="P4483" s="1" t="str">
        <f>TRIM(O4483)</f>
        <v/>
      </c>
      <c r="Q4483" s="18" t="s">
        <v>10873</v>
      </c>
      <c r="R4483" s="8">
        <v>4057962159785</v>
      </c>
      <c r="S4483" s="1">
        <v>29.95</v>
      </c>
      <c r="T4483" s="1" t="s">
        <v>26</v>
      </c>
      <c r="U4483" s="1">
        <v>1.6830000000000001</v>
      </c>
      <c r="V4483" s="1" t="s">
        <v>10874</v>
      </c>
      <c r="W4483" s="1" t="s">
        <v>136</v>
      </c>
      <c r="X4483" s="1" t="str">
        <f>IF(W4483="", "", IFERROR(VLOOKUP(W4483, colorList!A:B,2,FALSE),""))</f>
        <v>fekete</v>
      </c>
    </row>
    <row r="4484" spans="1:24" ht="27.75" customHeight="1" x14ac:dyDescent="0.25">
      <c r="A4484" s="1" t="s">
        <v>10902</v>
      </c>
      <c r="B4484" s="1" t="str">
        <f>TRIM(D4484)</f>
        <v>165 cm</v>
      </c>
      <c r="C4484" s="1" t="str">
        <f>IFERROR(VLOOKUP(TRIM(D4484), sizeList!A:B, 2, FALSE), "")</f>
        <v>165 cm</v>
      </c>
      <c r="D4484" s="1" t="s">
        <v>150</v>
      </c>
      <c r="E4484" s="1" t="str">
        <f>TRIM(F4484)</f>
        <v>Waldhausen Economic polártakaró</v>
      </c>
      <c r="F4484" s="1" t="s">
        <v>10871</v>
      </c>
      <c r="G4484" s="1" t="s">
        <v>10903</v>
      </c>
      <c r="H4484" s="1" t="s">
        <v>52</v>
      </c>
      <c r="I4484" s="1" t="s">
        <v>23</v>
      </c>
      <c r="J4484" s="1" t="str">
        <f>TRIM(I4484)</f>
        <v>Lófelszerelés</v>
      </c>
      <c r="K4484" s="1" t="s">
        <v>133</v>
      </c>
      <c r="L4484" s="1" t="str">
        <f>TRIM(K4484)</f>
        <v>Lótakaró</v>
      </c>
      <c r="M4484" s="1" t="s">
        <v>10837</v>
      </c>
      <c r="N4484" s="1" t="str">
        <f>TRIM(M4484)</f>
        <v>Polártakaró</v>
      </c>
      <c r="P4484" s="1" t="str">
        <f>TRIM(O4484)</f>
        <v/>
      </c>
      <c r="Q4484" s="18" t="s">
        <v>10873</v>
      </c>
      <c r="R4484" s="8">
        <v>4057962159792</v>
      </c>
      <c r="S4484" s="1">
        <v>29.95</v>
      </c>
      <c r="T4484" s="1" t="s">
        <v>26</v>
      </c>
      <c r="U4484" s="1">
        <v>2.403</v>
      </c>
      <c r="V4484" s="1" t="s">
        <v>10874</v>
      </c>
      <c r="W4484" s="1" t="s">
        <v>136</v>
      </c>
      <c r="X4484" s="1" t="str">
        <f>IF(W4484="", "", IFERROR(VLOOKUP(W4484, colorList!A:B,2,FALSE),""))</f>
        <v>fekete</v>
      </c>
    </row>
    <row r="4485" spans="1:24" ht="27.75" customHeight="1" x14ac:dyDescent="0.25">
      <c r="A4485" s="1" t="s">
        <v>10946</v>
      </c>
      <c r="B4485" s="1" t="str">
        <f>TRIM(D4485)</f>
        <v>115cm</v>
      </c>
      <c r="C4485" s="1" t="str">
        <f>IFERROR(VLOOKUP(TRIM(D4485), sizeList!A:B, 2, FALSE), "")</f>
        <v>115 cm</v>
      </c>
      <c r="D4485" s="1" t="s">
        <v>3101</v>
      </c>
      <c r="E4485" s="1" t="str">
        <f>TRIM(F4485)</f>
        <v>Waldhausen Economic polártakaró keresztpánttal</v>
      </c>
      <c r="F4485" s="1" t="s">
        <v>10943</v>
      </c>
      <c r="G4485" s="1" t="s">
        <v>10947</v>
      </c>
      <c r="H4485" s="1" t="s">
        <v>52</v>
      </c>
      <c r="I4485" s="1" t="s">
        <v>23</v>
      </c>
      <c r="J4485" s="1" t="str">
        <f>TRIM(I4485)</f>
        <v>Lófelszerelés</v>
      </c>
      <c r="K4485" s="1" t="s">
        <v>133</v>
      </c>
      <c r="L4485" s="1" t="str">
        <f>TRIM(K4485)</f>
        <v>Lótakaró</v>
      </c>
      <c r="M4485" s="1" t="s">
        <v>10837</v>
      </c>
      <c r="N4485" s="1" t="str">
        <f>TRIM(M4485)</f>
        <v>Polártakaró</v>
      </c>
      <c r="P4485" s="1" t="str">
        <f>TRIM(O4485)</f>
        <v/>
      </c>
      <c r="Q4485" s="18" t="s">
        <v>10945</v>
      </c>
      <c r="R4485" s="8">
        <v>4043969365267</v>
      </c>
      <c r="S4485" s="1">
        <v>37.950000000000003</v>
      </c>
      <c r="T4485" s="1" t="s">
        <v>26</v>
      </c>
      <c r="U4485" s="1">
        <v>1.2030000000000001</v>
      </c>
      <c r="V4485" s="1" t="s">
        <v>10874</v>
      </c>
      <c r="W4485" s="1" t="s">
        <v>10875</v>
      </c>
      <c r="X4485" s="1" t="str">
        <f>IF(W4485="", "", IFERROR(VLOOKUP(W4485, colorList!A:B,2,FALSE),""))</f>
        <v>tengerészkék</v>
      </c>
    </row>
    <row r="4486" spans="1:24" ht="27.75" customHeight="1" x14ac:dyDescent="0.25">
      <c r="A4486" s="1" t="s">
        <v>10950</v>
      </c>
      <c r="B4486" s="1" t="str">
        <f>TRIM(D4486)</f>
        <v>125cm</v>
      </c>
      <c r="C4486" s="1" t="str">
        <f>IFERROR(VLOOKUP(TRIM(D4486), sizeList!A:B, 2, FALSE), "")</f>
        <v>125 cm</v>
      </c>
      <c r="D4486" s="1" t="s">
        <v>3107</v>
      </c>
      <c r="E4486" s="1" t="str">
        <f>TRIM(F4486)</f>
        <v>Waldhausen Economic polártakaró keresztpánttal</v>
      </c>
      <c r="F4486" s="1" t="s">
        <v>10943</v>
      </c>
      <c r="G4486" s="1" t="s">
        <v>10951</v>
      </c>
      <c r="H4486" s="1" t="s">
        <v>52</v>
      </c>
      <c r="I4486" s="1" t="s">
        <v>23</v>
      </c>
      <c r="J4486" s="1" t="str">
        <f>TRIM(I4486)</f>
        <v>Lófelszerelés</v>
      </c>
      <c r="K4486" s="1" t="s">
        <v>133</v>
      </c>
      <c r="L4486" s="1" t="str">
        <f>TRIM(K4486)</f>
        <v>Lótakaró</v>
      </c>
      <c r="M4486" s="1" t="s">
        <v>10837</v>
      </c>
      <c r="N4486" s="1" t="str">
        <f>TRIM(M4486)</f>
        <v>Polártakaró</v>
      </c>
      <c r="P4486" s="1" t="str">
        <f>TRIM(O4486)</f>
        <v/>
      </c>
      <c r="Q4486" s="18" t="s">
        <v>10945</v>
      </c>
      <c r="R4486" s="8">
        <v>4043969365274</v>
      </c>
      <c r="S4486" s="1">
        <v>37.950000000000003</v>
      </c>
      <c r="T4486" s="1" t="s">
        <v>26</v>
      </c>
      <c r="U4486" s="1">
        <v>1.2230000000000001</v>
      </c>
      <c r="V4486" s="1" t="s">
        <v>10874</v>
      </c>
      <c r="W4486" s="1" t="s">
        <v>10875</v>
      </c>
      <c r="X4486" s="1" t="str">
        <f>IF(W4486="", "", IFERROR(VLOOKUP(W4486, colorList!A:B,2,FALSE),""))</f>
        <v>tengerészkék</v>
      </c>
    </row>
    <row r="4487" spans="1:24" ht="27.75" customHeight="1" x14ac:dyDescent="0.25">
      <c r="A4487" s="1" t="s">
        <v>10954</v>
      </c>
      <c r="B4487" s="1" t="str">
        <f>TRIM(D4487)</f>
        <v>135cm</v>
      </c>
      <c r="C4487" s="1" t="str">
        <f>IFERROR(VLOOKUP(TRIM(D4487), sizeList!A:B, 2, FALSE), "")</f>
        <v>135 cm</v>
      </c>
      <c r="D4487" s="1" t="s">
        <v>3113</v>
      </c>
      <c r="E4487" s="1" t="str">
        <f>TRIM(F4487)</f>
        <v>Waldhausen Economic polártakaró keresztpánttal</v>
      </c>
      <c r="F4487" s="1" t="s">
        <v>10943</v>
      </c>
      <c r="G4487" s="1" t="s">
        <v>10955</v>
      </c>
      <c r="H4487" s="1" t="s">
        <v>52</v>
      </c>
      <c r="I4487" s="1" t="s">
        <v>23</v>
      </c>
      <c r="J4487" s="1" t="str">
        <f>TRIM(I4487)</f>
        <v>Lófelszerelés</v>
      </c>
      <c r="K4487" s="1" t="s">
        <v>133</v>
      </c>
      <c r="L4487" s="1" t="str">
        <f>TRIM(K4487)</f>
        <v>Lótakaró</v>
      </c>
      <c r="M4487" s="1" t="s">
        <v>10837</v>
      </c>
      <c r="N4487" s="1" t="str">
        <f>TRIM(M4487)</f>
        <v>Polártakaró</v>
      </c>
      <c r="P4487" s="1" t="str">
        <f>TRIM(O4487)</f>
        <v/>
      </c>
      <c r="Q4487" s="18" t="s">
        <v>10945</v>
      </c>
      <c r="R4487" s="8">
        <v>4043969365281</v>
      </c>
      <c r="S4487" s="1">
        <v>37.950000000000003</v>
      </c>
      <c r="T4487" s="1" t="s">
        <v>26</v>
      </c>
      <c r="U4487" s="1">
        <v>1.2430000000000001</v>
      </c>
      <c r="V4487" s="1" t="s">
        <v>10874</v>
      </c>
      <c r="W4487" s="1" t="s">
        <v>10875</v>
      </c>
      <c r="X4487" s="1" t="str">
        <f>IF(W4487="", "", IFERROR(VLOOKUP(W4487, colorList!A:B,2,FALSE),""))</f>
        <v>tengerészkék</v>
      </c>
    </row>
    <row r="4488" spans="1:24" ht="27.75" customHeight="1" x14ac:dyDescent="0.25">
      <c r="A4488" s="1" t="s">
        <v>10958</v>
      </c>
      <c r="B4488" s="1" t="str">
        <f>TRIM(D4488)</f>
        <v>145cm</v>
      </c>
      <c r="C4488" s="1" t="str">
        <f>IFERROR(VLOOKUP(TRIM(D4488), sizeList!A:B, 2, FALSE), "")</f>
        <v>145 cm</v>
      </c>
      <c r="D4488" s="1" t="s">
        <v>3119</v>
      </c>
      <c r="E4488" s="1" t="str">
        <f>TRIM(F4488)</f>
        <v>Waldhausen Economic polártakaró keresztpánttal</v>
      </c>
      <c r="F4488" s="1" t="s">
        <v>10943</v>
      </c>
      <c r="G4488" s="1" t="s">
        <v>10959</v>
      </c>
      <c r="H4488" s="1" t="s">
        <v>52</v>
      </c>
      <c r="I4488" s="1" t="s">
        <v>23</v>
      </c>
      <c r="J4488" s="1" t="str">
        <f>TRIM(I4488)</f>
        <v>Lófelszerelés</v>
      </c>
      <c r="K4488" s="1" t="s">
        <v>133</v>
      </c>
      <c r="L4488" s="1" t="str">
        <f>TRIM(K4488)</f>
        <v>Lótakaró</v>
      </c>
      <c r="M4488" s="1" t="s">
        <v>10837</v>
      </c>
      <c r="N4488" s="1" t="str">
        <f>TRIM(M4488)</f>
        <v>Polártakaró</v>
      </c>
      <c r="P4488" s="1" t="str">
        <f>TRIM(O4488)</f>
        <v/>
      </c>
      <c r="Q4488" s="18" t="s">
        <v>10945</v>
      </c>
      <c r="R4488" s="8">
        <v>4043969365298</v>
      </c>
      <c r="S4488" s="1">
        <v>37.950000000000003</v>
      </c>
      <c r="T4488" s="1" t="s">
        <v>26</v>
      </c>
      <c r="U4488" s="1">
        <v>1.2629999999999999</v>
      </c>
      <c r="V4488" s="1" t="s">
        <v>10874</v>
      </c>
      <c r="W4488" s="1" t="s">
        <v>10875</v>
      </c>
      <c r="X4488" s="1" t="str">
        <f>IF(W4488="", "", IFERROR(VLOOKUP(W4488, colorList!A:B,2,FALSE),""))</f>
        <v>tengerészkék</v>
      </c>
    </row>
    <row r="4489" spans="1:24" ht="27.75" customHeight="1" x14ac:dyDescent="0.25">
      <c r="A4489" s="1" t="s">
        <v>10962</v>
      </c>
      <c r="B4489" s="1" t="str">
        <f>TRIM(D4489)</f>
        <v>155cm</v>
      </c>
      <c r="C4489" s="1" t="str">
        <f>IFERROR(VLOOKUP(TRIM(D4489), sizeList!A:B, 2, FALSE), "")</f>
        <v>155 cm</v>
      </c>
      <c r="D4489" s="1" t="s">
        <v>7131</v>
      </c>
      <c r="E4489" s="1" t="str">
        <f>TRIM(F4489)</f>
        <v>Waldhausen Economic polártakaró keresztpánttal</v>
      </c>
      <c r="F4489" s="1" t="s">
        <v>10943</v>
      </c>
      <c r="G4489" s="1" t="s">
        <v>10963</v>
      </c>
      <c r="H4489" s="1" t="s">
        <v>52</v>
      </c>
      <c r="I4489" s="1" t="s">
        <v>23</v>
      </c>
      <c r="J4489" s="1" t="str">
        <f>TRIM(I4489)</f>
        <v>Lófelszerelés</v>
      </c>
      <c r="K4489" s="1" t="s">
        <v>133</v>
      </c>
      <c r="L4489" s="1" t="str">
        <f>TRIM(K4489)</f>
        <v>Lótakaró</v>
      </c>
      <c r="M4489" s="1" t="s">
        <v>10837</v>
      </c>
      <c r="N4489" s="1" t="str">
        <f>TRIM(M4489)</f>
        <v>Polártakaró</v>
      </c>
      <c r="P4489" s="1" t="str">
        <f>TRIM(O4489)</f>
        <v/>
      </c>
      <c r="Q4489" s="18" t="s">
        <v>10945</v>
      </c>
      <c r="R4489" s="8">
        <v>4043969365304</v>
      </c>
      <c r="S4489" s="1">
        <v>37.950000000000003</v>
      </c>
      <c r="T4489" s="1" t="s">
        <v>26</v>
      </c>
      <c r="U4489" s="1">
        <v>1.2829999999999999</v>
      </c>
      <c r="V4489" s="1" t="s">
        <v>10874</v>
      </c>
      <c r="W4489" s="1" t="s">
        <v>10875</v>
      </c>
      <c r="X4489" s="1" t="str">
        <f>IF(W4489="", "", IFERROR(VLOOKUP(W4489, colorList!A:B,2,FALSE),""))</f>
        <v>tengerészkék</v>
      </c>
    </row>
    <row r="4490" spans="1:24" ht="27.75" customHeight="1" x14ac:dyDescent="0.25">
      <c r="A4490" s="1" t="s">
        <v>10972</v>
      </c>
      <c r="B4490" s="1" t="str">
        <f>TRIM(D4490)</f>
        <v>115 cm</v>
      </c>
      <c r="C4490" s="1" t="str">
        <f>IFERROR(VLOOKUP(TRIM(D4490), sizeList!A:B, 2, FALSE), "")</f>
        <v>115 cm</v>
      </c>
      <c r="D4490" s="1" t="s">
        <v>130</v>
      </c>
      <c r="E4490" s="1" t="str">
        <f>TRIM(F4490)</f>
        <v>Waldhausen Economic polártakaró keresztpánttal</v>
      </c>
      <c r="F4490" s="1" t="s">
        <v>10943</v>
      </c>
      <c r="G4490" s="1" t="s">
        <v>10973</v>
      </c>
      <c r="H4490" s="1" t="s">
        <v>52</v>
      </c>
      <c r="I4490" s="1" t="s">
        <v>23</v>
      </c>
      <c r="J4490" s="1" t="str">
        <f>TRIM(I4490)</f>
        <v>Lófelszerelés</v>
      </c>
      <c r="K4490" s="1" t="s">
        <v>133</v>
      </c>
      <c r="L4490" s="1" t="str">
        <f>TRIM(K4490)</f>
        <v>Lótakaró</v>
      </c>
      <c r="M4490" s="1" t="s">
        <v>10837</v>
      </c>
      <c r="N4490" s="1" t="str">
        <f>TRIM(M4490)</f>
        <v>Polártakaró</v>
      </c>
      <c r="P4490" s="1" t="str">
        <f>TRIM(O4490)</f>
        <v/>
      </c>
      <c r="Q4490" s="18" t="s">
        <v>10945</v>
      </c>
      <c r="R4490" s="8">
        <v>4057962024403</v>
      </c>
      <c r="S4490" s="1">
        <v>37.950000000000003</v>
      </c>
      <c r="T4490" s="1" t="s">
        <v>26</v>
      </c>
      <c r="U4490" s="1">
        <v>1.2030000000000001</v>
      </c>
      <c r="V4490" s="1" t="s">
        <v>10874</v>
      </c>
      <c r="W4490" s="1" t="s">
        <v>1455</v>
      </c>
      <c r="X4490" s="1" t="str">
        <f>IF(W4490="", "", IFERROR(VLOOKUP(W4490, colorList!A:B,2,FALSE),""))</f>
        <v>szürke</v>
      </c>
    </row>
    <row r="4491" spans="1:24" ht="27.75" customHeight="1" x14ac:dyDescent="0.25">
      <c r="A4491" s="1" t="s">
        <v>10974</v>
      </c>
      <c r="B4491" s="1" t="str">
        <f>TRIM(D4491)</f>
        <v>125 cm</v>
      </c>
      <c r="C4491" s="1" t="str">
        <f>IFERROR(VLOOKUP(TRIM(D4491), sizeList!A:B, 2, FALSE), "")</f>
        <v>125 cm</v>
      </c>
      <c r="D4491" s="1" t="s">
        <v>138</v>
      </c>
      <c r="E4491" s="1" t="str">
        <f>TRIM(F4491)</f>
        <v>Waldhausen Economic polártakaró keresztpánttal</v>
      </c>
      <c r="F4491" s="1" t="s">
        <v>10943</v>
      </c>
      <c r="G4491" s="1" t="s">
        <v>10975</v>
      </c>
      <c r="H4491" s="1" t="s">
        <v>52</v>
      </c>
      <c r="I4491" s="1" t="s">
        <v>23</v>
      </c>
      <c r="J4491" s="1" t="str">
        <f>TRIM(I4491)</f>
        <v>Lófelszerelés</v>
      </c>
      <c r="K4491" s="1" t="s">
        <v>133</v>
      </c>
      <c r="L4491" s="1" t="str">
        <f>TRIM(K4491)</f>
        <v>Lótakaró</v>
      </c>
      <c r="M4491" s="1" t="s">
        <v>10837</v>
      </c>
      <c r="N4491" s="1" t="str">
        <f>TRIM(M4491)</f>
        <v>Polártakaró</v>
      </c>
      <c r="P4491" s="1" t="str">
        <f>TRIM(O4491)</f>
        <v/>
      </c>
      <c r="Q4491" s="18" t="s">
        <v>10945</v>
      </c>
      <c r="R4491" s="8">
        <v>4057962024410</v>
      </c>
      <c r="S4491" s="1">
        <v>37.950000000000003</v>
      </c>
      <c r="T4491" s="1" t="s">
        <v>26</v>
      </c>
      <c r="U4491" s="1">
        <v>1.2230000000000001</v>
      </c>
      <c r="V4491" s="1" t="s">
        <v>10874</v>
      </c>
      <c r="W4491" s="1" t="s">
        <v>1455</v>
      </c>
      <c r="X4491" s="1" t="str">
        <f>IF(W4491="", "", IFERROR(VLOOKUP(W4491, colorList!A:B,2,FALSE),""))</f>
        <v>szürke</v>
      </c>
    </row>
    <row r="4492" spans="1:24" ht="27.75" customHeight="1" x14ac:dyDescent="0.25">
      <c r="A4492" s="1" t="s">
        <v>10976</v>
      </c>
      <c r="B4492" s="1" t="str">
        <f>TRIM(D4492)</f>
        <v>135 cm</v>
      </c>
      <c r="C4492" s="1" t="str">
        <f>IFERROR(VLOOKUP(TRIM(D4492), sizeList!A:B, 2, FALSE), "")</f>
        <v>135 cm</v>
      </c>
      <c r="D4492" s="1" t="s">
        <v>141</v>
      </c>
      <c r="E4492" s="1" t="str">
        <f>TRIM(F4492)</f>
        <v>Waldhausen Economic polártakaró keresztpánttal</v>
      </c>
      <c r="F4492" s="1" t="s">
        <v>10943</v>
      </c>
      <c r="G4492" s="1" t="s">
        <v>10977</v>
      </c>
      <c r="H4492" s="1" t="s">
        <v>52</v>
      </c>
      <c r="I4492" s="1" t="s">
        <v>23</v>
      </c>
      <c r="J4492" s="1" t="str">
        <f>TRIM(I4492)</f>
        <v>Lófelszerelés</v>
      </c>
      <c r="K4492" s="1" t="s">
        <v>133</v>
      </c>
      <c r="L4492" s="1" t="str">
        <f>TRIM(K4492)</f>
        <v>Lótakaró</v>
      </c>
      <c r="M4492" s="1" t="s">
        <v>10837</v>
      </c>
      <c r="N4492" s="1" t="str">
        <f>TRIM(M4492)</f>
        <v>Polártakaró</v>
      </c>
      <c r="P4492" s="1" t="str">
        <f>TRIM(O4492)</f>
        <v/>
      </c>
      <c r="Q4492" s="18" t="s">
        <v>10945</v>
      </c>
      <c r="R4492" s="8">
        <v>4057962024427</v>
      </c>
      <c r="S4492" s="1">
        <v>37.950000000000003</v>
      </c>
      <c r="T4492" s="1" t="s">
        <v>26</v>
      </c>
      <c r="U4492" s="1">
        <v>1.2430000000000001</v>
      </c>
      <c r="V4492" s="1" t="s">
        <v>10874</v>
      </c>
      <c r="W4492" s="1" t="s">
        <v>1455</v>
      </c>
      <c r="X4492" s="1" t="str">
        <f>IF(W4492="", "", IFERROR(VLOOKUP(W4492, colorList!A:B,2,FALSE),""))</f>
        <v>szürke</v>
      </c>
    </row>
    <row r="4493" spans="1:24" ht="27.75" customHeight="1" x14ac:dyDescent="0.25">
      <c r="A4493" s="1" t="s">
        <v>10978</v>
      </c>
      <c r="B4493" s="1" t="str">
        <f>TRIM(D4493)</f>
        <v>145 cm</v>
      </c>
      <c r="C4493" s="1" t="str">
        <f>IFERROR(VLOOKUP(TRIM(D4493), sizeList!A:B, 2, FALSE), "")</f>
        <v>145 cm</v>
      </c>
      <c r="D4493" s="1" t="s">
        <v>144</v>
      </c>
      <c r="E4493" s="1" t="str">
        <f>TRIM(F4493)</f>
        <v>Waldhausen Economic polártakaró keresztpánttal</v>
      </c>
      <c r="F4493" s="1" t="s">
        <v>10943</v>
      </c>
      <c r="G4493" s="1" t="s">
        <v>10979</v>
      </c>
      <c r="H4493" s="1" t="s">
        <v>52</v>
      </c>
      <c r="I4493" s="1" t="s">
        <v>23</v>
      </c>
      <c r="J4493" s="1" t="str">
        <f>TRIM(I4493)</f>
        <v>Lófelszerelés</v>
      </c>
      <c r="K4493" s="1" t="s">
        <v>133</v>
      </c>
      <c r="L4493" s="1" t="str">
        <f>TRIM(K4493)</f>
        <v>Lótakaró</v>
      </c>
      <c r="M4493" s="1" t="s">
        <v>10837</v>
      </c>
      <c r="N4493" s="1" t="str">
        <f>TRIM(M4493)</f>
        <v>Polártakaró</v>
      </c>
      <c r="P4493" s="1" t="str">
        <f>TRIM(O4493)</f>
        <v/>
      </c>
      <c r="Q4493" s="18" t="s">
        <v>10945</v>
      </c>
      <c r="R4493" s="8">
        <v>4057962024434</v>
      </c>
      <c r="S4493" s="1">
        <v>37.950000000000003</v>
      </c>
      <c r="T4493" s="1" t="s">
        <v>26</v>
      </c>
      <c r="U4493" s="1">
        <v>1.2629999999999999</v>
      </c>
      <c r="V4493" s="1" t="s">
        <v>10874</v>
      </c>
      <c r="W4493" s="1" t="s">
        <v>1455</v>
      </c>
      <c r="X4493" s="1" t="str">
        <f>IF(W4493="", "", IFERROR(VLOOKUP(W4493, colorList!A:B,2,FALSE),""))</f>
        <v>szürke</v>
      </c>
    </row>
    <row r="4494" spans="1:24" ht="27.75" customHeight="1" x14ac:dyDescent="0.25">
      <c r="A4494" s="1" t="s">
        <v>10980</v>
      </c>
      <c r="B4494" s="1" t="str">
        <f>TRIM(D4494)</f>
        <v>155 cm</v>
      </c>
      <c r="C4494" s="1" t="str">
        <f>IFERROR(VLOOKUP(TRIM(D4494), sizeList!A:B, 2, FALSE), "")</f>
        <v>155 cm</v>
      </c>
      <c r="D4494" s="1" t="s">
        <v>147</v>
      </c>
      <c r="E4494" s="1" t="str">
        <f>TRIM(F4494)</f>
        <v>Waldhausen Economic polártakaró keresztpánttal</v>
      </c>
      <c r="F4494" s="1" t="s">
        <v>10943</v>
      </c>
      <c r="G4494" s="1" t="s">
        <v>10981</v>
      </c>
      <c r="H4494" s="1" t="s">
        <v>52</v>
      </c>
      <c r="I4494" s="1" t="s">
        <v>23</v>
      </c>
      <c r="J4494" s="1" t="str">
        <f>TRIM(I4494)</f>
        <v>Lófelszerelés</v>
      </c>
      <c r="K4494" s="1" t="s">
        <v>133</v>
      </c>
      <c r="L4494" s="1" t="str">
        <f>TRIM(K4494)</f>
        <v>Lótakaró</v>
      </c>
      <c r="M4494" s="1" t="s">
        <v>10837</v>
      </c>
      <c r="N4494" s="1" t="str">
        <f>TRIM(M4494)</f>
        <v>Polártakaró</v>
      </c>
      <c r="P4494" s="1" t="str">
        <f>TRIM(O4494)</f>
        <v/>
      </c>
      <c r="Q4494" s="18" t="s">
        <v>10945</v>
      </c>
      <c r="R4494" s="8">
        <v>4057962024441</v>
      </c>
      <c r="S4494" s="1">
        <v>37.950000000000003</v>
      </c>
      <c r="T4494" s="1" t="s">
        <v>26</v>
      </c>
      <c r="U4494" s="1">
        <v>1.2829999999999999</v>
      </c>
      <c r="V4494" s="1" t="s">
        <v>10874</v>
      </c>
      <c r="W4494" s="1" t="s">
        <v>1455</v>
      </c>
      <c r="X4494" s="1" t="str">
        <f>IF(W4494="", "", IFERROR(VLOOKUP(W4494, colorList!A:B,2,FALSE),""))</f>
        <v>szürke</v>
      </c>
    </row>
    <row r="4495" spans="1:24" ht="27.75" customHeight="1" x14ac:dyDescent="0.25">
      <c r="A4495" s="1" t="s">
        <v>10942</v>
      </c>
      <c r="B4495" s="1" t="str">
        <f>TRIM(D4495)</f>
        <v>105cm</v>
      </c>
      <c r="C4495" s="1" t="str">
        <f>IFERROR(VLOOKUP(TRIM(D4495), sizeList!A:B, 2, FALSE), "")</f>
        <v>105 cm</v>
      </c>
      <c r="D4495" s="1" t="s">
        <v>10870</v>
      </c>
      <c r="E4495" s="1" t="str">
        <f>TRIM(F4495)</f>
        <v>Waldhausen Economic polártakaró keresztpánttal</v>
      </c>
      <c r="F4495" s="1" t="s">
        <v>10943</v>
      </c>
      <c r="G4495" s="1" t="s">
        <v>10944</v>
      </c>
      <c r="H4495" s="1" t="s">
        <v>52</v>
      </c>
      <c r="I4495" s="1" t="s">
        <v>23</v>
      </c>
      <c r="J4495" s="1" t="str">
        <f>TRIM(I4495)</f>
        <v>Lófelszerelés</v>
      </c>
      <c r="K4495" s="1" t="s">
        <v>133</v>
      </c>
      <c r="L4495" s="1" t="str">
        <f>TRIM(K4495)</f>
        <v>Lótakaró</v>
      </c>
      <c r="M4495" s="1" t="s">
        <v>10837</v>
      </c>
      <c r="N4495" s="1" t="str">
        <f>TRIM(M4495)</f>
        <v>Polártakaró</v>
      </c>
      <c r="P4495" s="1" t="str">
        <f>TRIM(O4495)</f>
        <v/>
      </c>
      <c r="Q4495" s="18" t="s">
        <v>10945</v>
      </c>
      <c r="R4495" s="8">
        <v>4057962114920</v>
      </c>
      <c r="S4495" s="1">
        <v>37.950000000000003</v>
      </c>
      <c r="T4495" s="1" t="s">
        <v>26</v>
      </c>
      <c r="U4495" s="1">
        <v>1.1830000000000001</v>
      </c>
      <c r="V4495" s="1" t="s">
        <v>10874</v>
      </c>
      <c r="W4495" s="1" t="s">
        <v>10875</v>
      </c>
      <c r="X4495" s="1" t="str">
        <f>IF(W4495="", "", IFERROR(VLOOKUP(W4495, colorList!A:B,2,FALSE),""))</f>
        <v>tengerészkék</v>
      </c>
    </row>
    <row r="4496" spans="1:24" ht="27.75" customHeight="1" x14ac:dyDescent="0.25">
      <c r="A4496" s="1" t="s">
        <v>10970</v>
      </c>
      <c r="B4496" s="1" t="str">
        <f>TRIM(D4496)</f>
        <v>95cm</v>
      </c>
      <c r="C4496" s="1" t="str">
        <f>IFERROR(VLOOKUP(TRIM(D4496), sizeList!A:B, 2, FALSE), "")</f>
        <v>95 cm</v>
      </c>
      <c r="D4496" s="1" t="s">
        <v>8202</v>
      </c>
      <c r="E4496" s="1" t="str">
        <f>TRIM(F4496)</f>
        <v>Waldhausen Economic polártakaró keresztpánttal</v>
      </c>
      <c r="F4496" s="1" t="s">
        <v>10943</v>
      </c>
      <c r="G4496" s="1" t="s">
        <v>10971</v>
      </c>
      <c r="H4496" s="1" t="s">
        <v>52</v>
      </c>
      <c r="I4496" s="1" t="s">
        <v>23</v>
      </c>
      <c r="J4496" s="1" t="str">
        <f>TRIM(I4496)</f>
        <v>Lófelszerelés</v>
      </c>
      <c r="K4496" s="1" t="s">
        <v>133</v>
      </c>
      <c r="L4496" s="1" t="str">
        <f>TRIM(K4496)</f>
        <v>Lótakaró</v>
      </c>
      <c r="M4496" s="1" t="s">
        <v>10837</v>
      </c>
      <c r="N4496" s="1" t="str">
        <f>TRIM(M4496)</f>
        <v>Polártakaró</v>
      </c>
      <c r="P4496" s="1" t="str">
        <f>TRIM(O4496)</f>
        <v/>
      </c>
      <c r="Q4496" s="18" t="s">
        <v>10945</v>
      </c>
      <c r="R4496" s="8">
        <v>4057962114937</v>
      </c>
      <c r="S4496" s="1">
        <v>37.950000000000003</v>
      </c>
      <c r="T4496" s="1" t="s">
        <v>26</v>
      </c>
      <c r="U4496" s="1">
        <v>1.163</v>
      </c>
      <c r="V4496" s="1" t="s">
        <v>10874</v>
      </c>
      <c r="W4496" s="1" t="s">
        <v>10875</v>
      </c>
      <c r="X4496" s="1" t="str">
        <f>IF(W4496="", "", IFERROR(VLOOKUP(W4496, colorList!A:B,2,FALSE),""))</f>
        <v>tengerészkék</v>
      </c>
    </row>
    <row r="4497" spans="1:24" ht="27.75" customHeight="1" x14ac:dyDescent="0.25">
      <c r="A4497" s="1" t="s">
        <v>10968</v>
      </c>
      <c r="B4497" s="1" t="str">
        <f>TRIM(D4497)</f>
        <v>85cm</v>
      </c>
      <c r="C4497" s="1" t="str">
        <f>IFERROR(VLOOKUP(TRIM(D4497), sizeList!A:B, 2, FALSE), "")</f>
        <v>85 cm</v>
      </c>
      <c r="D4497" s="1" t="s">
        <v>3089</v>
      </c>
      <c r="E4497" s="1" t="str">
        <f>TRIM(F4497)</f>
        <v>Waldhausen Economic polártakaró keresztpánttal</v>
      </c>
      <c r="F4497" s="1" t="s">
        <v>10943</v>
      </c>
      <c r="G4497" s="1" t="s">
        <v>10969</v>
      </c>
      <c r="H4497" s="1" t="s">
        <v>52</v>
      </c>
      <c r="I4497" s="1" t="s">
        <v>23</v>
      </c>
      <c r="J4497" s="1" t="str">
        <f>TRIM(I4497)</f>
        <v>Lófelszerelés</v>
      </c>
      <c r="K4497" s="1" t="s">
        <v>133</v>
      </c>
      <c r="L4497" s="1" t="str">
        <f>TRIM(K4497)</f>
        <v>Lótakaró</v>
      </c>
      <c r="M4497" s="1" t="s">
        <v>10837</v>
      </c>
      <c r="N4497" s="1" t="str">
        <f>TRIM(M4497)</f>
        <v>Polártakaró</v>
      </c>
      <c r="P4497" s="1" t="str">
        <f>TRIM(O4497)</f>
        <v/>
      </c>
      <c r="Q4497" s="18" t="s">
        <v>10945</v>
      </c>
      <c r="R4497" s="8">
        <v>4057962114944</v>
      </c>
      <c r="S4497" s="1">
        <v>37.950000000000003</v>
      </c>
      <c r="T4497" s="1" t="s">
        <v>26</v>
      </c>
      <c r="U4497" s="1">
        <v>1.143</v>
      </c>
      <c r="V4497" s="1" t="s">
        <v>10874</v>
      </c>
      <c r="W4497" s="1" t="s">
        <v>10875</v>
      </c>
      <c r="X4497" s="1" t="str">
        <f>IF(W4497="", "", IFERROR(VLOOKUP(W4497, colorList!A:B,2,FALSE),""))</f>
        <v>tengerészkék</v>
      </c>
    </row>
    <row r="4498" spans="1:24" ht="27.75" customHeight="1" x14ac:dyDescent="0.25">
      <c r="A4498" s="1" t="s">
        <v>10966</v>
      </c>
      <c r="B4498" s="1" t="str">
        <f>TRIM(D4498)</f>
        <v>75cm</v>
      </c>
      <c r="C4498" s="1" t="str">
        <f>IFERROR(VLOOKUP(TRIM(D4498), sizeList!A:B, 2, FALSE), "")</f>
        <v>75 cm</v>
      </c>
      <c r="D4498" s="1" t="s">
        <v>3083</v>
      </c>
      <c r="E4498" s="1" t="str">
        <f>TRIM(F4498)</f>
        <v>Waldhausen Economic polártakaró keresztpánttal</v>
      </c>
      <c r="F4498" s="1" t="s">
        <v>10943</v>
      </c>
      <c r="G4498" s="1" t="s">
        <v>10967</v>
      </c>
      <c r="H4498" s="1" t="s">
        <v>52</v>
      </c>
      <c r="I4498" s="1" t="s">
        <v>23</v>
      </c>
      <c r="J4498" s="1" t="str">
        <f>TRIM(I4498)</f>
        <v>Lófelszerelés</v>
      </c>
      <c r="K4498" s="1" t="s">
        <v>133</v>
      </c>
      <c r="L4498" s="1" t="str">
        <f>TRIM(K4498)</f>
        <v>Lótakaró</v>
      </c>
      <c r="M4498" s="1" t="s">
        <v>10837</v>
      </c>
      <c r="N4498" s="1" t="str">
        <f>TRIM(M4498)</f>
        <v>Polártakaró</v>
      </c>
      <c r="P4498" s="1" t="str">
        <f>TRIM(O4498)</f>
        <v/>
      </c>
      <c r="Q4498" s="18" t="s">
        <v>10945</v>
      </c>
      <c r="R4498" s="8">
        <v>4057962114951</v>
      </c>
      <c r="S4498" s="1">
        <v>37.950000000000003</v>
      </c>
      <c r="T4498" s="1" t="s">
        <v>26</v>
      </c>
      <c r="U4498" s="1">
        <v>1.123</v>
      </c>
      <c r="V4498" s="1" t="s">
        <v>10874</v>
      </c>
      <c r="W4498" s="1" t="s">
        <v>10875</v>
      </c>
      <c r="X4498" s="1" t="str">
        <f>IF(W4498="", "", IFERROR(VLOOKUP(W4498, colorList!A:B,2,FALSE),""))</f>
        <v>tengerészkék</v>
      </c>
    </row>
    <row r="4499" spans="1:24" ht="27.75" customHeight="1" x14ac:dyDescent="0.25">
      <c r="A4499" s="1" t="s">
        <v>10990</v>
      </c>
      <c r="B4499" s="1" t="str">
        <f>TRIM(D4499)</f>
        <v>155 cm</v>
      </c>
      <c r="C4499" s="1" t="str">
        <f>IFERROR(VLOOKUP(TRIM(D4499), sizeList!A:B, 2, FALSE), "")</f>
        <v>155 cm</v>
      </c>
      <c r="D4499" s="1" t="s">
        <v>147</v>
      </c>
      <c r="E4499" s="1" t="str">
        <f>TRIM(F4499)</f>
        <v>Waldhausen Economic polártakaró keresztpánttal</v>
      </c>
      <c r="F4499" s="1" t="s">
        <v>10943</v>
      </c>
      <c r="G4499" s="1" t="s">
        <v>10991</v>
      </c>
      <c r="H4499" s="1" t="s">
        <v>52</v>
      </c>
      <c r="I4499" s="1" t="s">
        <v>23</v>
      </c>
      <c r="J4499" s="1" t="str">
        <f>TRIM(I4499)</f>
        <v>Lófelszerelés</v>
      </c>
      <c r="K4499" s="1" t="s">
        <v>133</v>
      </c>
      <c r="L4499" s="1" t="str">
        <f>TRIM(K4499)</f>
        <v>Lótakaró</v>
      </c>
      <c r="M4499" s="1" t="s">
        <v>10837</v>
      </c>
      <c r="N4499" s="1" t="str">
        <f>TRIM(M4499)</f>
        <v>Polártakaró</v>
      </c>
      <c r="P4499" s="1" t="str">
        <f>TRIM(O4499)</f>
        <v/>
      </c>
      <c r="Q4499" s="18" t="s">
        <v>10945</v>
      </c>
      <c r="R4499" s="8">
        <v>4057962144804</v>
      </c>
      <c r="S4499" s="1">
        <v>37.950000000000003</v>
      </c>
      <c r="T4499" s="1" t="s">
        <v>26</v>
      </c>
      <c r="U4499" s="1">
        <v>1.2829999999999999</v>
      </c>
      <c r="V4499" s="1" t="s">
        <v>10874</v>
      </c>
      <c r="W4499" s="1" t="s">
        <v>234</v>
      </c>
      <c r="X4499" s="1" t="str">
        <f>IF(W4499="", "", IFERROR(VLOOKUP(W4499, colorList!A:B,2,FALSE),""))</f>
        <v>fenyő zöld</v>
      </c>
    </row>
    <row r="4500" spans="1:24" ht="27.75" customHeight="1" x14ac:dyDescent="0.25">
      <c r="A4500" s="1" t="s">
        <v>10982</v>
      </c>
      <c r="B4500" s="1" t="str">
        <f>TRIM(D4500)</f>
        <v>115 cm</v>
      </c>
      <c r="C4500" s="1" t="str">
        <f>IFERROR(VLOOKUP(TRIM(D4500), sizeList!A:B, 2, FALSE), "")</f>
        <v>115 cm</v>
      </c>
      <c r="D4500" s="1" t="s">
        <v>130</v>
      </c>
      <c r="E4500" s="1" t="str">
        <f>TRIM(F4500)</f>
        <v>Waldhausen Economic polártakaró keresztpánttal</v>
      </c>
      <c r="F4500" s="1" t="s">
        <v>10943</v>
      </c>
      <c r="G4500" s="1" t="s">
        <v>10983</v>
      </c>
      <c r="H4500" s="1" t="s">
        <v>52</v>
      </c>
      <c r="I4500" s="1" t="s">
        <v>23</v>
      </c>
      <c r="J4500" s="1" t="str">
        <f>TRIM(I4500)</f>
        <v>Lófelszerelés</v>
      </c>
      <c r="K4500" s="1" t="s">
        <v>133</v>
      </c>
      <c r="L4500" s="1" t="str">
        <f>TRIM(K4500)</f>
        <v>Lótakaró</v>
      </c>
      <c r="M4500" s="1" t="s">
        <v>10837</v>
      </c>
      <c r="N4500" s="1" t="str">
        <f>TRIM(M4500)</f>
        <v>Polártakaró</v>
      </c>
      <c r="P4500" s="1" t="str">
        <f>TRIM(O4500)</f>
        <v/>
      </c>
      <c r="Q4500" s="18" t="s">
        <v>10945</v>
      </c>
      <c r="R4500" s="8">
        <v>4057962144811</v>
      </c>
      <c r="S4500" s="1">
        <v>37.950000000000003</v>
      </c>
      <c r="T4500" s="1" t="s">
        <v>26</v>
      </c>
      <c r="U4500" s="1">
        <v>1.2030000000000001</v>
      </c>
      <c r="V4500" s="1" t="s">
        <v>10874</v>
      </c>
      <c r="W4500" s="1" t="s">
        <v>234</v>
      </c>
      <c r="X4500" s="1" t="str">
        <f>IF(W4500="", "", IFERROR(VLOOKUP(W4500, colorList!A:B,2,FALSE),""))</f>
        <v>fenyő zöld</v>
      </c>
    </row>
    <row r="4501" spans="1:24" ht="27.75" customHeight="1" x14ac:dyDescent="0.25">
      <c r="A4501" s="1" t="s">
        <v>10984</v>
      </c>
      <c r="B4501" s="1" t="str">
        <f>TRIM(D4501)</f>
        <v>125 cm</v>
      </c>
      <c r="C4501" s="1" t="str">
        <f>IFERROR(VLOOKUP(TRIM(D4501), sizeList!A:B, 2, FALSE), "")</f>
        <v>125 cm</v>
      </c>
      <c r="D4501" s="1" t="s">
        <v>138</v>
      </c>
      <c r="E4501" s="1" t="str">
        <f>TRIM(F4501)</f>
        <v>Waldhausen Economic polártakaró keresztpánttal</v>
      </c>
      <c r="F4501" s="1" t="s">
        <v>10943</v>
      </c>
      <c r="G4501" s="1" t="s">
        <v>10985</v>
      </c>
      <c r="H4501" s="1" t="s">
        <v>52</v>
      </c>
      <c r="I4501" s="1" t="s">
        <v>23</v>
      </c>
      <c r="J4501" s="1" t="str">
        <f>TRIM(I4501)</f>
        <v>Lófelszerelés</v>
      </c>
      <c r="K4501" s="1" t="s">
        <v>133</v>
      </c>
      <c r="L4501" s="1" t="str">
        <f>TRIM(K4501)</f>
        <v>Lótakaró</v>
      </c>
      <c r="M4501" s="1" t="s">
        <v>10837</v>
      </c>
      <c r="N4501" s="1" t="str">
        <f>TRIM(M4501)</f>
        <v>Polártakaró</v>
      </c>
      <c r="P4501" s="1" t="str">
        <f>TRIM(O4501)</f>
        <v/>
      </c>
      <c r="Q4501" s="18" t="s">
        <v>10945</v>
      </c>
      <c r="R4501" s="8">
        <v>4057962144828</v>
      </c>
      <c r="S4501" s="1">
        <v>37.950000000000003</v>
      </c>
      <c r="T4501" s="1" t="s">
        <v>26</v>
      </c>
      <c r="U4501" s="1">
        <v>1.2230000000000001</v>
      </c>
      <c r="V4501" s="1" t="s">
        <v>10874</v>
      </c>
      <c r="W4501" s="1" t="s">
        <v>234</v>
      </c>
      <c r="X4501" s="1" t="str">
        <f>IF(W4501="", "", IFERROR(VLOOKUP(W4501, colorList!A:B,2,FALSE),""))</f>
        <v>fenyő zöld</v>
      </c>
    </row>
    <row r="4502" spans="1:24" ht="27.75" customHeight="1" x14ac:dyDescent="0.25">
      <c r="A4502" s="1" t="s">
        <v>10986</v>
      </c>
      <c r="B4502" s="1" t="str">
        <f>TRIM(D4502)</f>
        <v>135 cm</v>
      </c>
      <c r="C4502" s="1" t="str">
        <f>IFERROR(VLOOKUP(TRIM(D4502), sizeList!A:B, 2, FALSE), "")</f>
        <v>135 cm</v>
      </c>
      <c r="D4502" s="1" t="s">
        <v>141</v>
      </c>
      <c r="E4502" s="1" t="str">
        <f>TRIM(F4502)</f>
        <v>Waldhausen Economic polártakaró keresztpánttal</v>
      </c>
      <c r="F4502" s="1" t="s">
        <v>10943</v>
      </c>
      <c r="G4502" s="1" t="s">
        <v>10987</v>
      </c>
      <c r="H4502" s="1" t="s">
        <v>52</v>
      </c>
      <c r="I4502" s="1" t="s">
        <v>23</v>
      </c>
      <c r="J4502" s="1" t="str">
        <f>TRIM(I4502)</f>
        <v>Lófelszerelés</v>
      </c>
      <c r="K4502" s="1" t="s">
        <v>133</v>
      </c>
      <c r="L4502" s="1" t="str">
        <f>TRIM(K4502)</f>
        <v>Lótakaró</v>
      </c>
      <c r="M4502" s="1" t="s">
        <v>10837</v>
      </c>
      <c r="N4502" s="1" t="str">
        <f>TRIM(M4502)</f>
        <v>Polártakaró</v>
      </c>
      <c r="P4502" s="1" t="str">
        <f>TRIM(O4502)</f>
        <v/>
      </c>
      <c r="Q4502" s="18" t="s">
        <v>10945</v>
      </c>
      <c r="R4502" s="8">
        <v>4057962144835</v>
      </c>
      <c r="S4502" s="1">
        <v>37.950000000000003</v>
      </c>
      <c r="T4502" s="1" t="s">
        <v>26</v>
      </c>
      <c r="U4502" s="1">
        <v>1.2430000000000001</v>
      </c>
      <c r="V4502" s="1" t="s">
        <v>10874</v>
      </c>
      <c r="W4502" s="1" t="s">
        <v>234</v>
      </c>
      <c r="X4502" s="1" t="str">
        <f>IF(W4502="", "", IFERROR(VLOOKUP(W4502, colorList!A:B,2,FALSE),""))</f>
        <v>fenyő zöld</v>
      </c>
    </row>
    <row r="4503" spans="1:24" ht="27.75" customHeight="1" x14ac:dyDescent="0.25">
      <c r="A4503" s="1" t="s">
        <v>10988</v>
      </c>
      <c r="B4503" s="1" t="str">
        <f>TRIM(D4503)</f>
        <v>145 cm</v>
      </c>
      <c r="C4503" s="1" t="str">
        <f>IFERROR(VLOOKUP(TRIM(D4503), sizeList!A:B, 2, FALSE), "")</f>
        <v>145 cm</v>
      </c>
      <c r="D4503" s="1" t="s">
        <v>144</v>
      </c>
      <c r="E4503" s="1" t="str">
        <f>TRIM(F4503)</f>
        <v>Waldhausen Economic polártakaró keresztpánttal</v>
      </c>
      <c r="F4503" s="1" t="s">
        <v>10943</v>
      </c>
      <c r="G4503" s="1" t="s">
        <v>10989</v>
      </c>
      <c r="H4503" s="1" t="s">
        <v>52</v>
      </c>
      <c r="I4503" s="1" t="s">
        <v>23</v>
      </c>
      <c r="J4503" s="1" t="str">
        <f>TRIM(I4503)</f>
        <v>Lófelszerelés</v>
      </c>
      <c r="K4503" s="1" t="s">
        <v>133</v>
      </c>
      <c r="L4503" s="1" t="str">
        <f>TRIM(K4503)</f>
        <v>Lótakaró</v>
      </c>
      <c r="M4503" s="1" t="s">
        <v>10837</v>
      </c>
      <c r="N4503" s="1" t="str">
        <f>TRIM(M4503)</f>
        <v>Polártakaró</v>
      </c>
      <c r="P4503" s="1" t="str">
        <f>TRIM(O4503)</f>
        <v/>
      </c>
      <c r="Q4503" s="18" t="s">
        <v>10945</v>
      </c>
      <c r="R4503" s="8">
        <v>4057962144842</v>
      </c>
      <c r="S4503" s="1">
        <v>37.950000000000003</v>
      </c>
      <c r="T4503" s="1" t="s">
        <v>26</v>
      </c>
      <c r="U4503" s="1">
        <v>1.2629999999999999</v>
      </c>
      <c r="V4503" s="1" t="s">
        <v>10874</v>
      </c>
      <c r="W4503" s="1" t="s">
        <v>234</v>
      </c>
      <c r="X4503" s="1" t="str">
        <f>IF(W4503="", "", IFERROR(VLOOKUP(W4503, colorList!A:B,2,FALSE),""))</f>
        <v>fenyő zöld</v>
      </c>
    </row>
    <row r="4504" spans="1:24" ht="27.75" customHeight="1" x14ac:dyDescent="0.25">
      <c r="A4504" s="1" t="s">
        <v>10964</v>
      </c>
      <c r="B4504" s="1" t="str">
        <f>TRIM(D4504)</f>
        <v>155 cm</v>
      </c>
      <c r="C4504" s="1" t="str">
        <f>IFERROR(VLOOKUP(TRIM(D4504), sizeList!A:B, 2, FALSE), "")</f>
        <v>155 cm</v>
      </c>
      <c r="D4504" s="1" t="s">
        <v>147</v>
      </c>
      <c r="E4504" s="1" t="str">
        <f>TRIM(F4504)</f>
        <v>Waldhausen Economic polártakaró keresztpánttal</v>
      </c>
      <c r="F4504" s="1" t="s">
        <v>10943</v>
      </c>
      <c r="G4504" s="1" t="s">
        <v>10965</v>
      </c>
      <c r="H4504" s="1" t="s">
        <v>52</v>
      </c>
      <c r="I4504" s="1" t="s">
        <v>23</v>
      </c>
      <c r="J4504" s="1" t="str">
        <f>TRIM(I4504)</f>
        <v>Lófelszerelés</v>
      </c>
      <c r="K4504" s="1" t="s">
        <v>133</v>
      </c>
      <c r="L4504" s="1" t="str">
        <f>TRIM(K4504)</f>
        <v>Lótakaró</v>
      </c>
      <c r="M4504" s="1" t="s">
        <v>10837</v>
      </c>
      <c r="N4504" s="1" t="str">
        <f>TRIM(M4504)</f>
        <v>Polártakaró</v>
      </c>
      <c r="P4504" s="1" t="str">
        <f>TRIM(O4504)</f>
        <v/>
      </c>
      <c r="Q4504" s="18" t="s">
        <v>10945</v>
      </c>
      <c r="R4504" s="8">
        <v>4057962159808</v>
      </c>
      <c r="S4504" s="1">
        <v>37.950000000000003</v>
      </c>
      <c r="T4504" s="1" t="s">
        <v>26</v>
      </c>
      <c r="U4504" s="1">
        <v>1.2829999999999999</v>
      </c>
      <c r="V4504" s="1" t="s">
        <v>10874</v>
      </c>
      <c r="W4504" s="1" t="s">
        <v>136</v>
      </c>
      <c r="X4504" s="1" t="str">
        <f>IF(W4504="", "", IFERROR(VLOOKUP(W4504, colorList!A:B,2,FALSE),""))</f>
        <v>fekete</v>
      </c>
    </row>
    <row r="4505" spans="1:24" ht="27.75" customHeight="1" x14ac:dyDescent="0.25">
      <c r="A4505" s="1" t="s">
        <v>10948</v>
      </c>
      <c r="B4505" s="1" t="str">
        <f>TRIM(D4505)</f>
        <v>115 cm</v>
      </c>
      <c r="C4505" s="1" t="str">
        <f>IFERROR(VLOOKUP(TRIM(D4505), sizeList!A:B, 2, FALSE), "")</f>
        <v>115 cm</v>
      </c>
      <c r="D4505" s="1" t="s">
        <v>130</v>
      </c>
      <c r="E4505" s="1" t="str">
        <f>TRIM(F4505)</f>
        <v>Waldhausen Economic polártakaró keresztpánttal</v>
      </c>
      <c r="F4505" s="1" t="s">
        <v>10943</v>
      </c>
      <c r="G4505" s="1" t="s">
        <v>10949</v>
      </c>
      <c r="H4505" s="1" t="s">
        <v>52</v>
      </c>
      <c r="I4505" s="1" t="s">
        <v>23</v>
      </c>
      <c r="J4505" s="1" t="str">
        <f>TRIM(I4505)</f>
        <v>Lófelszerelés</v>
      </c>
      <c r="K4505" s="1" t="s">
        <v>133</v>
      </c>
      <c r="L4505" s="1" t="str">
        <f>TRIM(K4505)</f>
        <v>Lótakaró</v>
      </c>
      <c r="M4505" s="1" t="s">
        <v>10837</v>
      </c>
      <c r="N4505" s="1" t="str">
        <f>TRIM(M4505)</f>
        <v>Polártakaró</v>
      </c>
      <c r="P4505" s="1" t="str">
        <f>TRIM(O4505)</f>
        <v/>
      </c>
      <c r="Q4505" s="18" t="s">
        <v>10945</v>
      </c>
      <c r="R4505" s="8">
        <v>4057962159815</v>
      </c>
      <c r="S4505" s="1">
        <v>37.950000000000003</v>
      </c>
      <c r="T4505" s="1" t="s">
        <v>26</v>
      </c>
      <c r="U4505" s="1">
        <v>1.2030000000000001</v>
      </c>
      <c r="V4505" s="1" t="s">
        <v>10874</v>
      </c>
      <c r="W4505" s="1" t="s">
        <v>136</v>
      </c>
      <c r="X4505" s="1" t="str">
        <f>IF(W4505="", "", IFERROR(VLOOKUP(W4505, colorList!A:B,2,FALSE),""))</f>
        <v>fekete</v>
      </c>
    </row>
    <row r="4506" spans="1:24" ht="27.75" customHeight="1" x14ac:dyDescent="0.25">
      <c r="A4506" s="1" t="s">
        <v>10952</v>
      </c>
      <c r="B4506" s="1" t="str">
        <f>TRIM(D4506)</f>
        <v>125 cm</v>
      </c>
      <c r="C4506" s="1" t="str">
        <f>IFERROR(VLOOKUP(TRIM(D4506), sizeList!A:B, 2, FALSE), "")</f>
        <v>125 cm</v>
      </c>
      <c r="D4506" s="1" t="s">
        <v>138</v>
      </c>
      <c r="E4506" s="1" t="str">
        <f>TRIM(F4506)</f>
        <v>Waldhausen Economic polártakaró keresztpánttal</v>
      </c>
      <c r="F4506" s="1" t="s">
        <v>10943</v>
      </c>
      <c r="G4506" s="1" t="s">
        <v>10953</v>
      </c>
      <c r="H4506" s="1" t="s">
        <v>52</v>
      </c>
      <c r="I4506" s="1" t="s">
        <v>23</v>
      </c>
      <c r="J4506" s="1" t="str">
        <f>TRIM(I4506)</f>
        <v>Lófelszerelés</v>
      </c>
      <c r="K4506" s="1" t="s">
        <v>133</v>
      </c>
      <c r="L4506" s="1" t="str">
        <f>TRIM(K4506)</f>
        <v>Lótakaró</v>
      </c>
      <c r="M4506" s="1" t="s">
        <v>10837</v>
      </c>
      <c r="N4506" s="1" t="str">
        <f>TRIM(M4506)</f>
        <v>Polártakaró</v>
      </c>
      <c r="P4506" s="1" t="str">
        <f>TRIM(O4506)</f>
        <v/>
      </c>
      <c r="Q4506" s="18" t="s">
        <v>10945</v>
      </c>
      <c r="R4506" s="8">
        <v>4057962159822</v>
      </c>
      <c r="S4506" s="1">
        <v>37.950000000000003</v>
      </c>
      <c r="T4506" s="1" t="s">
        <v>26</v>
      </c>
      <c r="U4506" s="1">
        <v>1.2230000000000001</v>
      </c>
      <c r="V4506" s="1" t="s">
        <v>10874</v>
      </c>
      <c r="W4506" s="1" t="s">
        <v>136</v>
      </c>
      <c r="X4506" s="1" t="str">
        <f>IF(W4506="", "", IFERROR(VLOOKUP(W4506, colorList!A:B,2,FALSE),""))</f>
        <v>fekete</v>
      </c>
    </row>
    <row r="4507" spans="1:24" ht="27.75" customHeight="1" x14ac:dyDescent="0.25">
      <c r="A4507" s="1" t="s">
        <v>10956</v>
      </c>
      <c r="B4507" s="1" t="str">
        <f>TRIM(D4507)</f>
        <v>135 cm</v>
      </c>
      <c r="C4507" s="1" t="str">
        <f>IFERROR(VLOOKUP(TRIM(D4507), sizeList!A:B, 2, FALSE), "")</f>
        <v>135 cm</v>
      </c>
      <c r="D4507" s="1" t="s">
        <v>141</v>
      </c>
      <c r="E4507" s="1" t="str">
        <f>TRIM(F4507)</f>
        <v>Waldhausen Economic polártakaró keresztpánttal</v>
      </c>
      <c r="F4507" s="1" t="s">
        <v>10943</v>
      </c>
      <c r="G4507" s="1" t="s">
        <v>10957</v>
      </c>
      <c r="H4507" s="1" t="s">
        <v>52</v>
      </c>
      <c r="I4507" s="1" t="s">
        <v>23</v>
      </c>
      <c r="J4507" s="1" t="str">
        <f>TRIM(I4507)</f>
        <v>Lófelszerelés</v>
      </c>
      <c r="K4507" s="1" t="s">
        <v>133</v>
      </c>
      <c r="L4507" s="1" t="str">
        <f>TRIM(K4507)</f>
        <v>Lótakaró</v>
      </c>
      <c r="M4507" s="1" t="s">
        <v>10837</v>
      </c>
      <c r="N4507" s="1" t="str">
        <f>TRIM(M4507)</f>
        <v>Polártakaró</v>
      </c>
      <c r="P4507" s="1" t="str">
        <f>TRIM(O4507)</f>
        <v/>
      </c>
      <c r="Q4507" s="18" t="s">
        <v>10945</v>
      </c>
      <c r="R4507" s="8">
        <v>4057962159839</v>
      </c>
      <c r="S4507" s="1">
        <v>37.950000000000003</v>
      </c>
      <c r="T4507" s="1" t="s">
        <v>26</v>
      </c>
      <c r="U4507" s="1">
        <v>1.2430000000000001</v>
      </c>
      <c r="V4507" s="1" t="s">
        <v>10874</v>
      </c>
      <c r="W4507" s="1" t="s">
        <v>136</v>
      </c>
      <c r="X4507" s="1" t="str">
        <f>IF(W4507="", "", IFERROR(VLOOKUP(W4507, colorList!A:B,2,FALSE),""))</f>
        <v>fekete</v>
      </c>
    </row>
    <row r="4508" spans="1:24" ht="27.75" customHeight="1" x14ac:dyDescent="0.25">
      <c r="A4508" s="1" t="s">
        <v>10960</v>
      </c>
      <c r="B4508" s="1" t="str">
        <f>TRIM(D4508)</f>
        <v>145 cm</v>
      </c>
      <c r="C4508" s="1" t="str">
        <f>IFERROR(VLOOKUP(TRIM(D4508), sizeList!A:B, 2, FALSE), "")</f>
        <v>145 cm</v>
      </c>
      <c r="D4508" s="1" t="s">
        <v>144</v>
      </c>
      <c r="E4508" s="1" t="str">
        <f>TRIM(F4508)</f>
        <v>Waldhausen Economic polártakaró keresztpánttal</v>
      </c>
      <c r="F4508" s="1" t="s">
        <v>10943</v>
      </c>
      <c r="G4508" s="1" t="s">
        <v>10961</v>
      </c>
      <c r="H4508" s="1" t="s">
        <v>52</v>
      </c>
      <c r="I4508" s="1" t="s">
        <v>23</v>
      </c>
      <c r="J4508" s="1" t="str">
        <f>TRIM(I4508)</f>
        <v>Lófelszerelés</v>
      </c>
      <c r="K4508" s="1" t="s">
        <v>133</v>
      </c>
      <c r="L4508" s="1" t="str">
        <f>TRIM(K4508)</f>
        <v>Lótakaró</v>
      </c>
      <c r="M4508" s="1" t="s">
        <v>10837</v>
      </c>
      <c r="N4508" s="1" t="str">
        <f>TRIM(M4508)</f>
        <v>Polártakaró</v>
      </c>
      <c r="P4508" s="1" t="str">
        <f>TRIM(O4508)</f>
        <v/>
      </c>
      <c r="Q4508" s="18" t="s">
        <v>10945</v>
      </c>
      <c r="R4508" s="8">
        <v>4057962159846</v>
      </c>
      <c r="S4508" s="1">
        <v>37.950000000000003</v>
      </c>
      <c r="T4508" s="1" t="s">
        <v>26</v>
      </c>
      <c r="U4508" s="1">
        <v>1.2629999999999999</v>
      </c>
      <c r="V4508" s="1" t="s">
        <v>10874</v>
      </c>
      <c r="W4508" s="1" t="s">
        <v>136</v>
      </c>
      <c r="X4508" s="1" t="str">
        <f>IF(W4508="", "", IFERROR(VLOOKUP(W4508, colorList!A:B,2,FALSE),""))</f>
        <v>fekete</v>
      </c>
    </row>
    <row r="4509" spans="1:24" ht="27.75" customHeight="1" x14ac:dyDescent="0.25">
      <c r="A4509" s="1" t="s">
        <v>10857</v>
      </c>
      <c r="B4509" s="1" t="str">
        <f>TRIM(D4509)</f>
        <v>125 cm</v>
      </c>
      <c r="C4509" s="1" t="str">
        <f>IFERROR(VLOOKUP(TRIM(D4509), sizeList!A:B, 2, FALSE), "")</f>
        <v>125 cm</v>
      </c>
      <c r="D4509" s="1" t="s">
        <v>138</v>
      </c>
      <c r="E4509" s="1" t="str">
        <f>TRIM(F4509)</f>
        <v>Waldhausen Economic polártakaró nyakrésszel</v>
      </c>
      <c r="F4509" s="1" t="s">
        <v>10858</v>
      </c>
      <c r="G4509" s="1" t="s">
        <v>10859</v>
      </c>
      <c r="H4509" s="1" t="s">
        <v>52</v>
      </c>
      <c r="I4509" s="1" t="s">
        <v>23</v>
      </c>
      <c r="J4509" s="1" t="str">
        <f>TRIM(I4509)</f>
        <v>Lófelszerelés</v>
      </c>
      <c r="K4509" s="1" t="s">
        <v>133</v>
      </c>
      <c r="L4509" s="1" t="str">
        <f>TRIM(K4509)</f>
        <v>Lótakaró</v>
      </c>
      <c r="M4509" s="1" t="s">
        <v>10837</v>
      </c>
      <c r="N4509" s="1" t="str">
        <f>TRIM(M4509)</f>
        <v>Polártakaró</v>
      </c>
      <c r="P4509" s="1" t="str">
        <f>TRIM(O4509)</f>
        <v/>
      </c>
      <c r="Q4509" s="18" t="s">
        <v>10860</v>
      </c>
      <c r="R4509" s="8">
        <v>4043969160343</v>
      </c>
      <c r="S4509" s="1">
        <v>44.95</v>
      </c>
      <c r="T4509" s="1" t="s">
        <v>26</v>
      </c>
      <c r="U4509" s="1">
        <v>0.95299999999999996</v>
      </c>
      <c r="V4509" s="1" t="s">
        <v>10861</v>
      </c>
      <c r="W4509" s="1" t="s">
        <v>5023</v>
      </c>
      <c r="X4509" s="1" t="str">
        <f>IF(W4509="", "", IFERROR(VLOOKUP(W4509, colorList!A:B,2,FALSE),""))</f>
        <v>tengerészkék</v>
      </c>
    </row>
    <row r="4510" spans="1:24" ht="27.75" customHeight="1" x14ac:dyDescent="0.25">
      <c r="A4510" s="1" t="s">
        <v>10862</v>
      </c>
      <c r="B4510" s="1" t="str">
        <f>TRIM(D4510)</f>
        <v>135 cm</v>
      </c>
      <c r="C4510" s="1" t="str">
        <f>IFERROR(VLOOKUP(TRIM(D4510), sizeList!A:B, 2, FALSE), "")</f>
        <v>135 cm</v>
      </c>
      <c r="D4510" s="1" t="s">
        <v>141</v>
      </c>
      <c r="E4510" s="1" t="str">
        <f>TRIM(F4510)</f>
        <v>Waldhausen Economic polártakaró nyakrésszel</v>
      </c>
      <c r="F4510" s="1" t="s">
        <v>10858</v>
      </c>
      <c r="G4510" s="1" t="s">
        <v>10863</v>
      </c>
      <c r="H4510" s="1" t="s">
        <v>52</v>
      </c>
      <c r="I4510" s="1" t="s">
        <v>23</v>
      </c>
      <c r="J4510" s="1" t="str">
        <f>TRIM(I4510)</f>
        <v>Lófelszerelés</v>
      </c>
      <c r="K4510" s="1" t="s">
        <v>133</v>
      </c>
      <c r="L4510" s="1" t="str">
        <f>TRIM(K4510)</f>
        <v>Lótakaró</v>
      </c>
      <c r="M4510" s="1" t="s">
        <v>10837</v>
      </c>
      <c r="N4510" s="1" t="str">
        <f>TRIM(M4510)</f>
        <v>Polártakaró</v>
      </c>
      <c r="P4510" s="1" t="str">
        <f>TRIM(O4510)</f>
        <v/>
      </c>
      <c r="Q4510" s="18" t="s">
        <v>10860</v>
      </c>
      <c r="R4510" s="8">
        <v>4043969160350</v>
      </c>
      <c r="S4510" s="1">
        <v>44.95</v>
      </c>
      <c r="T4510" s="1" t="s">
        <v>26</v>
      </c>
      <c r="U4510" s="1">
        <v>1.2829999999999999</v>
      </c>
      <c r="V4510" s="1" t="s">
        <v>10861</v>
      </c>
      <c r="W4510" s="1" t="s">
        <v>5023</v>
      </c>
      <c r="X4510" s="1" t="str">
        <f>IF(W4510="", "", IFERROR(VLOOKUP(W4510, colorList!A:B,2,FALSE),""))</f>
        <v>tengerészkék</v>
      </c>
    </row>
    <row r="4511" spans="1:24" ht="27.75" customHeight="1" x14ac:dyDescent="0.25">
      <c r="A4511" s="1" t="s">
        <v>10864</v>
      </c>
      <c r="B4511" s="1" t="str">
        <f>TRIM(D4511)</f>
        <v>145 cm</v>
      </c>
      <c r="C4511" s="1" t="str">
        <f>IFERROR(VLOOKUP(TRIM(D4511), sizeList!A:B, 2, FALSE), "")</f>
        <v>145 cm</v>
      </c>
      <c r="D4511" s="1" t="s">
        <v>144</v>
      </c>
      <c r="E4511" s="1" t="str">
        <f>TRIM(F4511)</f>
        <v>Waldhausen Economic polártakaró nyakrésszel</v>
      </c>
      <c r="F4511" s="1" t="s">
        <v>10858</v>
      </c>
      <c r="G4511" s="1" t="s">
        <v>10865</v>
      </c>
      <c r="H4511" s="1" t="s">
        <v>52</v>
      </c>
      <c r="I4511" s="1" t="s">
        <v>23</v>
      </c>
      <c r="J4511" s="1" t="str">
        <f>TRIM(I4511)</f>
        <v>Lófelszerelés</v>
      </c>
      <c r="K4511" s="1" t="s">
        <v>133</v>
      </c>
      <c r="L4511" s="1" t="str">
        <f>TRIM(K4511)</f>
        <v>Lótakaró</v>
      </c>
      <c r="M4511" s="1" t="s">
        <v>10837</v>
      </c>
      <c r="N4511" s="1" t="str">
        <f>TRIM(M4511)</f>
        <v>Polártakaró</v>
      </c>
      <c r="P4511" s="1" t="str">
        <f>TRIM(O4511)</f>
        <v/>
      </c>
      <c r="Q4511" s="18" t="s">
        <v>10860</v>
      </c>
      <c r="R4511" s="8">
        <v>4043969160367</v>
      </c>
      <c r="S4511" s="1">
        <v>44.95</v>
      </c>
      <c r="T4511" s="1" t="s">
        <v>26</v>
      </c>
      <c r="U4511" s="1">
        <v>1.3129999999999999</v>
      </c>
      <c r="V4511" s="1" t="s">
        <v>10861</v>
      </c>
      <c r="W4511" s="1" t="s">
        <v>5023</v>
      </c>
      <c r="X4511" s="1" t="str">
        <f>IF(W4511="", "", IFERROR(VLOOKUP(W4511, colorList!A:B,2,FALSE),""))</f>
        <v>tengerészkék</v>
      </c>
    </row>
    <row r="4512" spans="1:24" ht="27.75" customHeight="1" x14ac:dyDescent="0.25">
      <c r="A4512" s="1" t="s">
        <v>10866</v>
      </c>
      <c r="B4512" s="1" t="str">
        <f>TRIM(D4512)</f>
        <v>155 cm</v>
      </c>
      <c r="C4512" s="1" t="str">
        <f>IFERROR(VLOOKUP(TRIM(D4512), sizeList!A:B, 2, FALSE), "")</f>
        <v>155 cm</v>
      </c>
      <c r="D4512" s="1" t="s">
        <v>147</v>
      </c>
      <c r="E4512" s="1" t="str">
        <f>TRIM(F4512)</f>
        <v>Waldhausen Economic polártakaró nyakrésszel</v>
      </c>
      <c r="F4512" s="1" t="s">
        <v>10858</v>
      </c>
      <c r="G4512" s="1" t="s">
        <v>10867</v>
      </c>
      <c r="H4512" s="1" t="s">
        <v>52</v>
      </c>
      <c r="I4512" s="1" t="s">
        <v>23</v>
      </c>
      <c r="J4512" s="1" t="str">
        <f>TRIM(I4512)</f>
        <v>Lófelszerelés</v>
      </c>
      <c r="K4512" s="1" t="s">
        <v>133</v>
      </c>
      <c r="L4512" s="1" t="str">
        <f>TRIM(K4512)</f>
        <v>Lótakaró</v>
      </c>
      <c r="M4512" s="1" t="s">
        <v>10837</v>
      </c>
      <c r="N4512" s="1" t="str">
        <f>TRIM(M4512)</f>
        <v>Polártakaró</v>
      </c>
      <c r="P4512" s="1" t="str">
        <f>TRIM(O4512)</f>
        <v/>
      </c>
      <c r="Q4512" s="18" t="s">
        <v>10860</v>
      </c>
      <c r="R4512" s="8">
        <v>4043969160374</v>
      </c>
      <c r="S4512" s="1">
        <v>44.95</v>
      </c>
      <c r="T4512" s="1" t="s">
        <v>26</v>
      </c>
      <c r="U4512" s="1">
        <v>1.343</v>
      </c>
      <c r="V4512" s="1" t="s">
        <v>10861</v>
      </c>
      <c r="W4512" s="1" t="s">
        <v>5023</v>
      </c>
      <c r="X4512" s="1" t="str">
        <f>IF(W4512="", "", IFERROR(VLOOKUP(W4512, colorList!A:B,2,FALSE),""))</f>
        <v>tengerészkék</v>
      </c>
    </row>
    <row r="4513" spans="1:24" ht="27.75" customHeight="1" x14ac:dyDescent="0.25">
      <c r="A4513" s="1" t="s">
        <v>10526</v>
      </c>
      <c r="B4513" s="1" t="str">
        <f>TRIM(D4513)</f>
        <v>44cm/17</v>
      </c>
      <c r="C4513" s="1" t="str">
        <f>IFERROR(VLOOKUP(TRIM(D4513), sizeList!A:B, 2, FALSE), "")</f>
        <v>44cm/17</v>
      </c>
      <c r="D4513" s="1" t="s">
        <v>8278</v>
      </c>
      <c r="E4513" s="1" t="str">
        <f>TRIM(F4513)</f>
        <v>Waldhausen Economic szintetikus díjlovagló nyereg 44 cm</v>
      </c>
      <c r="F4513" s="1" t="s">
        <v>8279</v>
      </c>
      <c r="G4513" s="1" t="s">
        <v>8280</v>
      </c>
      <c r="H4513" s="1" t="s">
        <v>52</v>
      </c>
      <c r="I4513" s="1" t="s">
        <v>23</v>
      </c>
      <c r="J4513" s="1" t="str">
        <f>TRIM(I4513)</f>
        <v>Lófelszerelés</v>
      </c>
      <c r="K4513" s="1" t="s">
        <v>2962</v>
      </c>
      <c r="L4513" s="1" t="str">
        <f>TRIM(K4513)</f>
        <v>Nyereg és tartozékai</v>
      </c>
      <c r="M4513" s="1" t="s">
        <v>8281</v>
      </c>
      <c r="N4513" s="1" t="str">
        <f>TRIM(M4513)</f>
        <v>Nyereg</v>
      </c>
      <c r="O4513" s="1" t="s">
        <v>8282</v>
      </c>
      <c r="P4513" s="1" t="str">
        <f>TRIM(O4513)</f>
        <v>Díjlovas nyereg</v>
      </c>
      <c r="Q4513" s="18" t="s">
        <v>8283</v>
      </c>
      <c r="R4513" s="8">
        <v>4043969315057</v>
      </c>
      <c r="S4513" s="1">
        <v>369.95</v>
      </c>
      <c r="T4513" s="1" t="s">
        <v>26</v>
      </c>
      <c r="U4513" s="1">
        <v>29.523</v>
      </c>
      <c r="V4513" s="1" t="s">
        <v>8284</v>
      </c>
      <c r="W4513" s="1" t="s">
        <v>136</v>
      </c>
      <c r="X4513" s="1" t="str">
        <f>IF(W4513="", "", IFERROR(VLOOKUP(W4513, colorList!A:B,2,FALSE),""))</f>
        <v>fekete</v>
      </c>
    </row>
    <row r="4514" spans="1:24" ht="27.75" customHeight="1" x14ac:dyDescent="0.25">
      <c r="A4514" s="1" t="s">
        <v>17187</v>
      </c>
      <c r="B4514" s="1" t="str">
        <f>TRIM(D4514)</f>
        <v>17,5'</v>
      </c>
      <c r="C4514" s="1" t="str">
        <f>IFERROR(VLOOKUP(TRIM(D4514), sizeList!A:B, 2, FALSE), "")</f>
        <v>17,5'</v>
      </c>
      <c r="D4514" s="1" t="s">
        <v>17129</v>
      </c>
      <c r="E4514" s="1" t="str">
        <f>TRIM(F4514)</f>
        <v>Waldhausen Economic szintetikus izlandi nyereg</v>
      </c>
      <c r="F4514" s="1" t="s">
        <v>17188</v>
      </c>
      <c r="G4514" s="1" t="s">
        <v>17189</v>
      </c>
      <c r="H4514" s="1" t="s">
        <v>52</v>
      </c>
      <c r="I4514" s="1" t="s">
        <v>23</v>
      </c>
      <c r="J4514" s="1" t="str">
        <f>TRIM(I4514)</f>
        <v>Lófelszerelés</v>
      </c>
      <c r="K4514" s="1" t="s">
        <v>2962</v>
      </c>
      <c r="L4514" s="1" t="str">
        <f>TRIM(K4514)</f>
        <v>Nyereg és tartozékai</v>
      </c>
      <c r="M4514" s="1" t="s">
        <v>8281</v>
      </c>
      <c r="N4514" s="1" t="str">
        <f>TRIM(M4514)</f>
        <v>Nyereg</v>
      </c>
      <c r="O4514" s="1" t="s">
        <v>17190</v>
      </c>
      <c r="P4514" s="1" t="str">
        <f>TRIM(O4514)</f>
        <v xml:space="preserve">
Gyerek-és póni nyereg</v>
      </c>
      <c r="R4514" s="8">
        <v>4057962214064</v>
      </c>
      <c r="S4514" s="1">
        <v>369.95</v>
      </c>
      <c r="T4514" s="1" t="s">
        <v>26</v>
      </c>
      <c r="U4514" s="1">
        <v>5</v>
      </c>
      <c r="W4514" s="1" t="s">
        <v>136</v>
      </c>
      <c r="X4514" s="1" t="str">
        <f>IF(W4514="", "", IFERROR(VLOOKUP(W4514, colorList!A:B,2,FALSE),""))</f>
        <v>fekete</v>
      </c>
    </row>
    <row r="4515" spans="1:24" ht="27.75" customHeight="1" x14ac:dyDescent="0.25">
      <c r="A4515" s="1" t="s">
        <v>17191</v>
      </c>
      <c r="B4515" s="1" t="str">
        <f>TRIM(D4515)</f>
        <v>17,5'</v>
      </c>
      <c r="C4515" s="1" t="str">
        <f>IFERROR(VLOOKUP(TRIM(D4515), sizeList!A:B, 2, FALSE), "")</f>
        <v>17,5'</v>
      </c>
      <c r="D4515" s="1" t="s">
        <v>17129</v>
      </c>
      <c r="E4515" s="1" t="str">
        <f>TRIM(F4515)</f>
        <v>Waldhausen Economic szintetikus izlandi nyereg</v>
      </c>
      <c r="F4515" s="1" t="s">
        <v>17188</v>
      </c>
      <c r="G4515" s="1" t="s">
        <v>17192</v>
      </c>
      <c r="H4515" s="1" t="s">
        <v>52</v>
      </c>
      <c r="I4515" s="1" t="s">
        <v>23</v>
      </c>
      <c r="J4515" s="1" t="str">
        <f>TRIM(I4515)</f>
        <v>Lófelszerelés</v>
      </c>
      <c r="K4515" s="1" t="s">
        <v>2962</v>
      </c>
      <c r="L4515" s="1" t="str">
        <f>TRIM(K4515)</f>
        <v>Nyereg és tartozékai</v>
      </c>
      <c r="M4515" s="1" t="s">
        <v>8281</v>
      </c>
      <c r="N4515" s="1" t="str">
        <f>TRIM(M4515)</f>
        <v>Nyereg</v>
      </c>
      <c r="O4515" s="1" t="s">
        <v>17190</v>
      </c>
      <c r="P4515" s="1" t="str">
        <f>TRIM(O4515)</f>
        <v xml:space="preserve">
Gyerek-és póni nyereg</v>
      </c>
      <c r="R4515" s="8">
        <v>4057962214071</v>
      </c>
      <c r="S4515" s="1">
        <v>369.95</v>
      </c>
      <c r="T4515" s="1" t="s">
        <v>26</v>
      </c>
      <c r="U4515" s="1">
        <v>5</v>
      </c>
      <c r="W4515" s="1" t="s">
        <v>490</v>
      </c>
      <c r="X4515" s="1" t="str">
        <f>IF(W4515="", "", IFERROR(VLOOKUP(W4515, colorList!A:B,2,FALSE),""))</f>
        <v>barna</v>
      </c>
    </row>
    <row r="4516" spans="1:24" ht="27.75" customHeight="1" x14ac:dyDescent="0.25">
      <c r="A4516" s="1" t="s">
        <v>14068</v>
      </c>
      <c r="B4516" s="1" t="str">
        <f>TRIM(D4516)</f>
        <v>17,5"</v>
      </c>
      <c r="C4516" s="1" t="str">
        <f>IFERROR(VLOOKUP(TRIM(D4516), sizeList!A:B, 2, FALSE), "")</f>
        <v>17,5"</v>
      </c>
      <c r="D4516" s="1" t="s">
        <v>14069</v>
      </c>
      <c r="E4516" s="1" t="str">
        <f>TRIM(F4516)</f>
        <v>Waldhausen Economic univerzális nyereg 17,5"</v>
      </c>
      <c r="F4516" s="1" t="s">
        <v>14070</v>
      </c>
      <c r="G4516" s="1" t="s">
        <v>14071</v>
      </c>
      <c r="H4516" s="1" t="s">
        <v>52</v>
      </c>
      <c r="I4516" s="1" t="s">
        <v>23</v>
      </c>
      <c r="J4516" s="1" t="str">
        <f>TRIM(I4516)</f>
        <v>Lófelszerelés</v>
      </c>
      <c r="K4516" s="1" t="s">
        <v>2962</v>
      </c>
      <c r="L4516" s="1" t="str">
        <f>TRIM(K4516)</f>
        <v>Nyereg és tartozékai</v>
      </c>
      <c r="M4516" s="1" t="s">
        <v>8281</v>
      </c>
      <c r="N4516" s="1" t="str">
        <f>TRIM(M4516)</f>
        <v>Nyereg</v>
      </c>
      <c r="O4516" s="1" t="s">
        <v>14072</v>
      </c>
      <c r="P4516" s="1" t="str">
        <f>TRIM(O4516)</f>
        <v>Univerzális nyereg</v>
      </c>
      <c r="Q4516" s="18" t="s">
        <v>14073</v>
      </c>
      <c r="R4516" s="8">
        <v>4043969315040</v>
      </c>
      <c r="S4516" s="1">
        <v>349.95</v>
      </c>
      <c r="T4516" s="1" t="s">
        <v>26</v>
      </c>
      <c r="U4516" s="1">
        <v>7.1630000000000003</v>
      </c>
      <c r="V4516" s="1" t="s">
        <v>14074</v>
      </c>
      <c r="W4516" s="1" t="s">
        <v>136</v>
      </c>
      <c r="X4516" s="1" t="str">
        <f>IF(W4516="", "", IFERROR(VLOOKUP(W4516, colorList!A:B,2,FALSE),""))</f>
        <v>fekete</v>
      </c>
    </row>
    <row r="4517" spans="1:24" ht="27.75" customHeight="1" x14ac:dyDescent="0.25">
      <c r="A4517" s="1" t="s">
        <v>14075</v>
      </c>
      <c r="B4517" s="1" t="str">
        <f>TRIM(D4517)</f>
        <v>17,5"</v>
      </c>
      <c r="C4517" s="1" t="str">
        <f>IFERROR(VLOOKUP(TRIM(D4517), sizeList!A:B, 2, FALSE), "")</f>
        <v>17,5"</v>
      </c>
      <c r="D4517" s="1" t="s">
        <v>14069</v>
      </c>
      <c r="E4517" s="1" t="str">
        <f>TRIM(F4517)</f>
        <v>Waldhausen Economic univerzális nyereg 17,5"</v>
      </c>
      <c r="F4517" s="1" t="s">
        <v>14070</v>
      </c>
      <c r="G4517" s="1" t="s">
        <v>14076</v>
      </c>
      <c r="H4517" s="1" t="s">
        <v>52</v>
      </c>
      <c r="I4517" s="1" t="s">
        <v>23</v>
      </c>
      <c r="J4517" s="1" t="str">
        <f>TRIM(I4517)</f>
        <v>Lófelszerelés</v>
      </c>
      <c r="K4517" s="1" t="s">
        <v>2962</v>
      </c>
      <c r="L4517" s="1" t="str">
        <f>TRIM(K4517)</f>
        <v>Nyereg és tartozékai</v>
      </c>
      <c r="M4517" s="1" t="s">
        <v>8281</v>
      </c>
      <c r="N4517" s="1" t="str">
        <f>TRIM(M4517)</f>
        <v>Nyereg</v>
      </c>
      <c r="O4517" s="1" t="s">
        <v>14072</v>
      </c>
      <c r="P4517" s="1" t="str">
        <f>TRIM(O4517)</f>
        <v>Univerzális nyereg</v>
      </c>
      <c r="Q4517" s="18" t="s">
        <v>14077</v>
      </c>
      <c r="R4517" s="8">
        <v>4057962126121</v>
      </c>
      <c r="S4517" s="1">
        <v>349.95</v>
      </c>
      <c r="T4517" s="1" t="s">
        <v>26</v>
      </c>
      <c r="U4517" s="1">
        <v>7.1130000000000004</v>
      </c>
      <c r="V4517" s="1" t="s">
        <v>14074</v>
      </c>
      <c r="W4517" s="1" t="s">
        <v>490</v>
      </c>
      <c r="X4517" s="1" t="str">
        <f>IF(W4517="", "", IFERROR(VLOOKUP(W4517, colorList!A:B,2,FALSE),""))</f>
        <v>barna</v>
      </c>
    </row>
    <row r="4518" spans="1:24" ht="27.75" customHeight="1" x14ac:dyDescent="0.25">
      <c r="A4518" s="1" t="s">
        <v>17164</v>
      </c>
      <c r="B4518" s="1" t="str">
        <f>TRIM(D4518)</f>
        <v>15,5'</v>
      </c>
      <c r="C4518" s="1" t="str">
        <f>IFERROR(VLOOKUP(TRIM(D4518), sizeList!A:B, 2, FALSE), "")</f>
        <v>15,5'</v>
      </c>
      <c r="D4518" s="1" t="s">
        <v>17158</v>
      </c>
      <c r="E4518" s="1" t="str">
        <f>TRIM(F4518)</f>
        <v>Waldhausen Economic univerzális nyereg, póni</v>
      </c>
      <c r="F4518" s="1" t="s">
        <v>17165</v>
      </c>
      <c r="G4518" s="1" t="s">
        <v>17166</v>
      </c>
      <c r="H4518" s="1" t="s">
        <v>52</v>
      </c>
      <c r="I4518" s="1" t="s">
        <v>23</v>
      </c>
      <c r="J4518" s="1" t="str">
        <f>TRIM(I4518)</f>
        <v>Lófelszerelés</v>
      </c>
      <c r="K4518" s="1" t="s">
        <v>2962</v>
      </c>
      <c r="L4518" s="1" t="str">
        <f>TRIM(K4518)</f>
        <v>Nyereg és tartozékai</v>
      </c>
      <c r="M4518" s="1" t="s">
        <v>8281</v>
      </c>
      <c r="N4518" s="1" t="str">
        <f>TRIM(M4518)</f>
        <v>Nyereg</v>
      </c>
      <c r="O4518" s="1" t="s">
        <v>14072</v>
      </c>
      <c r="P4518" s="1" t="str">
        <f>TRIM(O4518)</f>
        <v>Univerzális nyereg</v>
      </c>
      <c r="R4518" s="8">
        <v>4057962105454</v>
      </c>
      <c r="S4518" s="1">
        <v>319.95</v>
      </c>
      <c r="T4518" s="1" t="s">
        <v>26</v>
      </c>
      <c r="U4518" s="1">
        <v>6</v>
      </c>
      <c r="W4518" s="1" t="s">
        <v>136</v>
      </c>
      <c r="X4518" s="1" t="str">
        <f>IF(W4518="", "", IFERROR(VLOOKUP(W4518, colorList!A:B,2,FALSE),""))</f>
        <v>fekete</v>
      </c>
    </row>
    <row r="4519" spans="1:24" ht="27.75" customHeight="1" x14ac:dyDescent="0.25">
      <c r="A4519" s="1">
        <v>159200</v>
      </c>
      <c r="B4519" s="1" t="str">
        <f>TRIM(D4519)</f>
        <v/>
      </c>
      <c r="C4519" s="1" t="str">
        <f>IFERROR(VLOOKUP(D4519, sizeList!A:B, 2, FALSE), "")</f>
        <v/>
      </c>
      <c r="E4519" s="1" t="str">
        <f>TRIM(F4519)</f>
        <v>Waldhausen ecset</v>
      </c>
      <c r="F4519" s="1" t="s">
        <v>12197</v>
      </c>
      <c r="G4519" s="1" t="s">
        <v>12198</v>
      </c>
      <c r="H4519" s="1" t="s">
        <v>52</v>
      </c>
      <c r="I4519" s="1" t="s">
        <v>23</v>
      </c>
      <c r="J4519" s="1" t="str">
        <f>TRIM(I4519)</f>
        <v>Lófelszerelés</v>
      </c>
      <c r="K4519" s="1" t="s">
        <v>12084</v>
      </c>
      <c r="L4519" s="1" t="str">
        <f>TRIM(K4519)</f>
        <v>Lóápoló eszközök</v>
      </c>
      <c r="N4519" s="1" t="str">
        <f>TRIM(M4519)</f>
        <v/>
      </c>
      <c r="P4519" s="1" t="str">
        <f>TRIM(O4519)</f>
        <v/>
      </c>
      <c r="Q4519" s="18" t="s">
        <v>12199</v>
      </c>
      <c r="R4519" s="8">
        <v>4043969023099</v>
      </c>
      <c r="S4519" s="1">
        <v>1.95</v>
      </c>
      <c r="T4519" s="1" t="s">
        <v>26</v>
      </c>
      <c r="U4519" s="1">
        <v>0.02</v>
      </c>
      <c r="V4519" s="1" t="s">
        <v>12198</v>
      </c>
      <c r="X4519" s="1" t="str">
        <f>IF(W4519="", "", IFERROR(VLOOKUP(W4519, colorList!A:B,2,FALSE),""))</f>
        <v/>
      </c>
    </row>
    <row r="4520" spans="1:24" ht="27.75" customHeight="1" x14ac:dyDescent="0.25">
      <c r="A4520" s="1" t="s">
        <v>10736</v>
      </c>
      <c r="B4520" s="1" t="str">
        <f>TRIM(D4520)</f>
        <v>12 cm</v>
      </c>
      <c r="C4520" s="1" t="str">
        <f>IFERROR(VLOOKUP(TRIM(D4520), sizeList!A:B, 2, FALSE), "")</f>
        <v>12 cm</v>
      </c>
      <c r="D4520" s="1" t="s">
        <v>55</v>
      </c>
      <c r="E4520" s="1" t="str">
        <f>TRIM(F4520)</f>
        <v>Waldhausen egyenes gumis pelham zabla</v>
      </c>
      <c r="F4520" s="1" t="s">
        <v>8806</v>
      </c>
      <c r="G4520" s="1" t="s">
        <v>8807</v>
      </c>
      <c r="H4520" s="1" t="s">
        <v>52</v>
      </c>
      <c r="I4520" s="1" t="s">
        <v>23</v>
      </c>
      <c r="J4520" s="1" t="str">
        <f>TRIM(I4520)</f>
        <v>Lófelszerelés</v>
      </c>
      <c r="K4520" s="1" t="s">
        <v>24</v>
      </c>
      <c r="L4520" s="1" t="str">
        <f>TRIM(K4520)</f>
        <v>Zabla</v>
      </c>
      <c r="M4520" s="1" t="s">
        <v>8783</v>
      </c>
      <c r="N4520" s="1" t="str">
        <f>TRIM(M4520)</f>
        <v>Pelham zabla</v>
      </c>
      <c r="P4520" s="1" t="str">
        <f>TRIM(O4520)</f>
        <v/>
      </c>
      <c r="Q4520" s="18" t="s">
        <v>8808</v>
      </c>
      <c r="R4520" s="8">
        <v>4057962022805</v>
      </c>
      <c r="S4520" s="1">
        <v>44.95</v>
      </c>
      <c r="T4520" s="1" t="s">
        <v>26</v>
      </c>
      <c r="U4520" s="1">
        <v>0.3</v>
      </c>
      <c r="V4520" s="1" t="s">
        <v>8809</v>
      </c>
      <c r="X4520" s="1" t="str">
        <f>IF(W4520="", "", IFERROR(VLOOKUP(W4520, colorList!A:B,2,FALSE),""))</f>
        <v/>
      </c>
    </row>
    <row r="4521" spans="1:24" ht="27.75" customHeight="1" x14ac:dyDescent="0.25">
      <c r="A4521" s="1" t="s">
        <v>10737</v>
      </c>
      <c r="B4521" s="1" t="str">
        <f>TRIM(D4521)</f>
        <v>13 cm</v>
      </c>
      <c r="C4521" s="1" t="str">
        <f>IFERROR(VLOOKUP(TRIM(D4521), sizeList!A:B, 2, FALSE), "")</f>
        <v>13 cm</v>
      </c>
      <c r="D4521" s="1" t="s">
        <v>58</v>
      </c>
      <c r="E4521" s="1" t="str">
        <f>TRIM(F4521)</f>
        <v>Waldhausen egyenes gumis pelham zabla</v>
      </c>
      <c r="F4521" s="1" t="s">
        <v>8806</v>
      </c>
      <c r="G4521" s="1" t="s">
        <v>8810</v>
      </c>
      <c r="H4521" s="1" t="s">
        <v>52</v>
      </c>
      <c r="I4521" s="1" t="s">
        <v>23</v>
      </c>
      <c r="J4521" s="1" t="str">
        <f>TRIM(I4521)</f>
        <v>Lófelszerelés</v>
      </c>
      <c r="K4521" s="1" t="s">
        <v>24</v>
      </c>
      <c r="L4521" s="1" t="str">
        <f>TRIM(K4521)</f>
        <v>Zabla</v>
      </c>
      <c r="M4521" s="1" t="s">
        <v>8783</v>
      </c>
      <c r="N4521" s="1" t="str">
        <f>TRIM(M4521)</f>
        <v>Pelham zabla</v>
      </c>
      <c r="P4521" s="1" t="str">
        <f>TRIM(O4521)</f>
        <v/>
      </c>
      <c r="Q4521" s="18" t="s">
        <v>8808</v>
      </c>
      <c r="R4521" s="8">
        <v>4057962022812</v>
      </c>
      <c r="S4521" s="1">
        <v>44.95</v>
      </c>
      <c r="T4521" s="1" t="s">
        <v>26</v>
      </c>
      <c r="U4521" s="1">
        <v>0.3</v>
      </c>
      <c r="V4521" s="1" t="s">
        <v>8809</v>
      </c>
      <c r="X4521" s="1" t="str">
        <f>IF(W4521="", "", IFERROR(VLOOKUP(W4521, colorList!A:B,2,FALSE),""))</f>
        <v/>
      </c>
    </row>
    <row r="4522" spans="1:24" ht="27.75" customHeight="1" x14ac:dyDescent="0.25">
      <c r="A4522" s="1" t="s">
        <v>10738</v>
      </c>
      <c r="B4522" s="1" t="str">
        <f>TRIM(D4522)</f>
        <v>14 cm</v>
      </c>
      <c r="C4522" s="1" t="str">
        <f>IFERROR(VLOOKUP(TRIM(D4522), sizeList!A:B, 2, FALSE), "")</f>
        <v>14 cm</v>
      </c>
      <c r="D4522" s="1" t="s">
        <v>19</v>
      </c>
      <c r="E4522" s="1" t="str">
        <f>TRIM(F4522)</f>
        <v>Waldhausen egyenes gumis pelham zabla</v>
      </c>
      <c r="F4522" s="1" t="s">
        <v>8806</v>
      </c>
      <c r="G4522" s="1" t="s">
        <v>8811</v>
      </c>
      <c r="H4522" s="1" t="s">
        <v>52</v>
      </c>
      <c r="I4522" s="1" t="s">
        <v>23</v>
      </c>
      <c r="J4522" s="1" t="str">
        <f>TRIM(I4522)</f>
        <v>Lófelszerelés</v>
      </c>
      <c r="K4522" s="1" t="s">
        <v>24</v>
      </c>
      <c r="L4522" s="1" t="str">
        <f>TRIM(K4522)</f>
        <v>Zabla</v>
      </c>
      <c r="M4522" s="1" t="s">
        <v>8783</v>
      </c>
      <c r="N4522" s="1" t="str">
        <f>TRIM(M4522)</f>
        <v>Pelham zabla</v>
      </c>
      <c r="P4522" s="1" t="str">
        <f>TRIM(O4522)</f>
        <v/>
      </c>
      <c r="Q4522" s="18" t="s">
        <v>8808</v>
      </c>
      <c r="R4522" s="8">
        <v>4057962022829</v>
      </c>
      <c r="S4522" s="1">
        <v>44.95</v>
      </c>
      <c r="T4522" s="1" t="s">
        <v>26</v>
      </c>
      <c r="U4522" s="1">
        <v>0.3</v>
      </c>
      <c r="V4522" s="1" t="s">
        <v>8809</v>
      </c>
      <c r="X4522" s="1" t="str">
        <f>IF(W4522="", "", IFERROR(VLOOKUP(W4522, colorList!A:B,2,FALSE),""))</f>
        <v/>
      </c>
    </row>
    <row r="4523" spans="1:24" ht="27.75" customHeight="1" x14ac:dyDescent="0.25">
      <c r="A4523" s="1" t="s">
        <v>770</v>
      </c>
      <c r="B4523" s="1" t="str">
        <f>TRIM(D4523)</f>
        <v>12</v>
      </c>
      <c r="C4523" s="1">
        <f>IFERROR(VLOOKUP(D4523, sizeList!A:B, 2, FALSE), "")</f>
        <v>12</v>
      </c>
      <c r="D4523" s="1">
        <v>12</v>
      </c>
      <c r="E4523" s="1" t="str">
        <f>TRIM(F4523)</f>
        <v>Waldhausen egyenes gumis zabla</v>
      </c>
      <c r="F4523" s="1" t="s">
        <v>771</v>
      </c>
      <c r="G4523" s="1" t="s">
        <v>772</v>
      </c>
      <c r="H4523" s="1" t="s">
        <v>52</v>
      </c>
      <c r="I4523" s="1" t="s">
        <v>23</v>
      </c>
      <c r="J4523" s="1" t="str">
        <f>TRIM(I4523)</f>
        <v>Lófelszerelés</v>
      </c>
      <c r="K4523" s="1" t="s">
        <v>24</v>
      </c>
      <c r="L4523" s="1" t="str">
        <f>TRIM(K4523)</f>
        <v>Zabla</v>
      </c>
      <c r="M4523" s="1" t="s">
        <v>41</v>
      </c>
      <c r="N4523" s="1" t="str">
        <f>TRIM(M4523)</f>
        <v>Csikózabla</v>
      </c>
      <c r="P4523" s="1" t="str">
        <f>TRIM(O4523)</f>
        <v/>
      </c>
      <c r="Q4523" s="18" t="s">
        <v>5209</v>
      </c>
      <c r="R4523" s="8">
        <v>4057962022720</v>
      </c>
      <c r="S4523" s="1">
        <v>24.95</v>
      </c>
      <c r="T4523" s="1" t="s">
        <v>26</v>
      </c>
      <c r="U4523" s="1">
        <v>0.4</v>
      </c>
      <c r="V4523" s="1" t="s">
        <v>773</v>
      </c>
      <c r="X4523" s="1" t="str">
        <f>IF(W4523="", "", IFERROR(VLOOKUP(W4523, colorList!A:B,2,FALSE),""))</f>
        <v/>
      </c>
    </row>
    <row r="4524" spans="1:24" ht="27.75" customHeight="1" x14ac:dyDescent="0.25">
      <c r="A4524" s="1" t="s">
        <v>774</v>
      </c>
      <c r="B4524" s="1" t="str">
        <f>TRIM(D4524)</f>
        <v>13</v>
      </c>
      <c r="C4524" s="1">
        <f>IFERROR(VLOOKUP(D4524, sizeList!A:B, 2, FALSE), "")</f>
        <v>13</v>
      </c>
      <c r="D4524" s="1">
        <v>13</v>
      </c>
      <c r="E4524" s="1" t="str">
        <f>TRIM(F4524)</f>
        <v>Waldhausen egyenes gumis zabla</v>
      </c>
      <c r="F4524" s="1" t="s">
        <v>771</v>
      </c>
      <c r="G4524" s="1" t="s">
        <v>775</v>
      </c>
      <c r="H4524" s="1" t="s">
        <v>52</v>
      </c>
      <c r="I4524" s="1" t="s">
        <v>23</v>
      </c>
      <c r="J4524" s="1" t="str">
        <f>TRIM(I4524)</f>
        <v>Lófelszerelés</v>
      </c>
      <c r="K4524" s="1" t="s">
        <v>24</v>
      </c>
      <c r="L4524" s="1" t="str">
        <f>TRIM(K4524)</f>
        <v>Zabla</v>
      </c>
      <c r="M4524" s="1" t="s">
        <v>41</v>
      </c>
      <c r="N4524" s="1" t="str">
        <f>TRIM(M4524)</f>
        <v>Csikózabla</v>
      </c>
      <c r="P4524" s="1" t="str">
        <f>TRIM(O4524)</f>
        <v/>
      </c>
      <c r="Q4524" s="18" t="s">
        <v>5209</v>
      </c>
      <c r="R4524" s="8">
        <v>4057962022737</v>
      </c>
      <c r="S4524" s="1">
        <v>24.95</v>
      </c>
      <c r="T4524" s="1" t="s">
        <v>26</v>
      </c>
      <c r="U4524" s="1">
        <v>0.4</v>
      </c>
      <c r="V4524" s="1" t="s">
        <v>773</v>
      </c>
      <c r="X4524" s="1" t="str">
        <f>IF(W4524="", "", IFERROR(VLOOKUP(W4524, colorList!A:B,2,FALSE),""))</f>
        <v/>
      </c>
    </row>
    <row r="4525" spans="1:24" ht="27.75" customHeight="1" x14ac:dyDescent="0.25">
      <c r="A4525" s="1" t="s">
        <v>776</v>
      </c>
      <c r="B4525" s="1" t="str">
        <f>TRIM(D4525)</f>
        <v>14</v>
      </c>
      <c r="C4525" s="1">
        <f>IFERROR(VLOOKUP(D4525, sizeList!A:B, 2, FALSE), "")</f>
        <v>14</v>
      </c>
      <c r="D4525" s="1">
        <v>14</v>
      </c>
      <c r="E4525" s="1" t="str">
        <f>TRIM(F4525)</f>
        <v>Waldhausen egyenes gumis zabla</v>
      </c>
      <c r="F4525" s="1" t="s">
        <v>771</v>
      </c>
      <c r="G4525" s="1" t="s">
        <v>777</v>
      </c>
      <c r="H4525" s="1" t="s">
        <v>52</v>
      </c>
      <c r="I4525" s="1" t="s">
        <v>23</v>
      </c>
      <c r="J4525" s="1" t="str">
        <f>TRIM(I4525)</f>
        <v>Lófelszerelés</v>
      </c>
      <c r="K4525" s="1" t="s">
        <v>24</v>
      </c>
      <c r="L4525" s="1" t="str">
        <f>TRIM(K4525)</f>
        <v>Zabla</v>
      </c>
      <c r="M4525" s="1" t="s">
        <v>41</v>
      </c>
      <c r="N4525" s="1" t="str">
        <f>TRIM(M4525)</f>
        <v>Csikózabla</v>
      </c>
      <c r="P4525" s="1" t="str">
        <f>TRIM(O4525)</f>
        <v/>
      </c>
      <c r="Q4525" s="18" t="s">
        <v>5210</v>
      </c>
      <c r="R4525" s="8">
        <v>4057962022744</v>
      </c>
      <c r="S4525" s="1">
        <v>24.95</v>
      </c>
      <c r="T4525" s="1" t="s">
        <v>26</v>
      </c>
      <c r="U4525" s="1">
        <v>0.4</v>
      </c>
      <c r="V4525" s="1" t="s">
        <v>773</v>
      </c>
      <c r="X4525" s="1" t="str">
        <f>IF(W4525="", "", IFERROR(VLOOKUP(W4525, colorList!A:B,2,FALSE),""))</f>
        <v/>
      </c>
    </row>
    <row r="4526" spans="1:24" ht="27.75" customHeight="1" x14ac:dyDescent="0.25">
      <c r="A4526" s="1" t="s">
        <v>1575</v>
      </c>
      <c r="B4526" s="1" t="str">
        <f>TRIM(D4526)</f>
        <v>12</v>
      </c>
      <c r="C4526" s="1">
        <f>IFERROR(VLOOKUP(D4526, sizeList!A:B, 2, FALSE), "")</f>
        <v>12</v>
      </c>
      <c r="D4526" s="1">
        <v>12</v>
      </c>
      <c r="E4526" s="1" t="str">
        <f>TRIM(F4526)</f>
        <v>Waldhausen egyszertört baucher zabla</v>
      </c>
      <c r="F4526" s="1" t="s">
        <v>1576</v>
      </c>
      <c r="G4526" s="1" t="s">
        <v>1577</v>
      </c>
      <c r="H4526" s="1" t="s">
        <v>52</v>
      </c>
      <c r="I4526" s="1" t="s">
        <v>23</v>
      </c>
      <c r="J4526" s="1" t="str">
        <f>TRIM(I4526)</f>
        <v>Lófelszerelés</v>
      </c>
      <c r="K4526" s="1" t="s">
        <v>24</v>
      </c>
      <c r="L4526" s="1" t="str">
        <f>TRIM(K4526)</f>
        <v>Zabla</v>
      </c>
      <c r="M4526" s="1" t="s">
        <v>1578</v>
      </c>
      <c r="N4526" s="1" t="str">
        <f>TRIM(M4526)</f>
        <v>Egyéb zabla</v>
      </c>
      <c r="P4526" s="1" t="str">
        <f>TRIM(O4526)</f>
        <v/>
      </c>
      <c r="Q4526" s="18" t="s">
        <v>5311</v>
      </c>
      <c r="R4526" s="8">
        <v>4057962124257</v>
      </c>
      <c r="S4526" s="1">
        <v>29.95</v>
      </c>
      <c r="T4526" s="1" t="s">
        <v>26</v>
      </c>
      <c r="U4526" s="1">
        <v>0.34010000000000001</v>
      </c>
      <c r="V4526" s="1" t="s">
        <v>1579</v>
      </c>
      <c r="X4526" s="1" t="str">
        <f>IF(W4526="", "", IFERROR(VLOOKUP(W4526, colorList!A:B,2,FALSE),""))</f>
        <v/>
      </c>
    </row>
    <row r="4527" spans="1:24" ht="27.75" customHeight="1" x14ac:dyDescent="0.25">
      <c r="A4527" s="1" t="s">
        <v>1580</v>
      </c>
      <c r="B4527" s="1" t="str">
        <f>TRIM(D4527)</f>
        <v>13</v>
      </c>
      <c r="C4527" s="1">
        <f>IFERROR(VLOOKUP(D4527, sizeList!A:B, 2, FALSE), "")</f>
        <v>13</v>
      </c>
      <c r="D4527" s="1">
        <v>13</v>
      </c>
      <c r="E4527" s="1" t="str">
        <f>TRIM(F4527)</f>
        <v>Waldhausen egyszertört baucher zabla</v>
      </c>
      <c r="F4527" s="1" t="s">
        <v>1576</v>
      </c>
      <c r="G4527" s="1" t="s">
        <v>1581</v>
      </c>
      <c r="H4527" s="1" t="s">
        <v>52</v>
      </c>
      <c r="I4527" s="1" t="s">
        <v>23</v>
      </c>
      <c r="J4527" s="1" t="str">
        <f>TRIM(I4527)</f>
        <v>Lófelszerelés</v>
      </c>
      <c r="K4527" s="1" t="s">
        <v>24</v>
      </c>
      <c r="L4527" s="1" t="str">
        <f>TRIM(K4527)</f>
        <v>Zabla</v>
      </c>
      <c r="M4527" s="1" t="s">
        <v>1578</v>
      </c>
      <c r="N4527" s="1" t="str">
        <f>TRIM(M4527)</f>
        <v>Egyéb zabla</v>
      </c>
      <c r="P4527" s="1" t="str">
        <f>TRIM(O4527)</f>
        <v/>
      </c>
      <c r="Q4527" s="18" t="s">
        <v>5311</v>
      </c>
      <c r="R4527" s="8">
        <v>4057962124264</v>
      </c>
      <c r="S4527" s="1">
        <v>29.95</v>
      </c>
      <c r="T4527" s="1" t="s">
        <v>26</v>
      </c>
      <c r="U4527" s="1">
        <v>0.30709999999999998</v>
      </c>
      <c r="V4527" s="1" t="s">
        <v>1579</v>
      </c>
      <c r="X4527" s="1" t="str">
        <f>IF(W4527="", "", IFERROR(VLOOKUP(W4527, colorList!A:B,2,FALSE),""))</f>
        <v/>
      </c>
    </row>
    <row r="4528" spans="1:24" ht="27.75" customHeight="1" x14ac:dyDescent="0.25">
      <c r="A4528" s="1" t="s">
        <v>1582</v>
      </c>
      <c r="B4528" s="1" t="str">
        <f>TRIM(D4528)</f>
        <v>14</v>
      </c>
      <c r="C4528" s="1">
        <f>IFERROR(VLOOKUP(D4528, sizeList!A:B, 2, FALSE), "")</f>
        <v>14</v>
      </c>
      <c r="D4528" s="1">
        <v>14</v>
      </c>
      <c r="E4528" s="1" t="str">
        <f>TRIM(F4528)</f>
        <v>Waldhausen egyszertört baucher zabla</v>
      </c>
      <c r="F4528" s="1" t="s">
        <v>1576</v>
      </c>
      <c r="G4528" s="1" t="s">
        <v>1583</v>
      </c>
      <c r="H4528" s="1" t="s">
        <v>52</v>
      </c>
      <c r="I4528" s="1" t="s">
        <v>23</v>
      </c>
      <c r="J4528" s="1" t="str">
        <f>TRIM(I4528)</f>
        <v>Lófelszerelés</v>
      </c>
      <c r="K4528" s="1" t="s">
        <v>24</v>
      </c>
      <c r="L4528" s="1" t="str">
        <f>TRIM(K4528)</f>
        <v>Zabla</v>
      </c>
      <c r="M4528" s="1" t="s">
        <v>1578</v>
      </c>
      <c r="N4528" s="1" t="str">
        <f>TRIM(M4528)</f>
        <v>Egyéb zabla</v>
      </c>
      <c r="P4528" s="1" t="str">
        <f>TRIM(O4528)</f>
        <v/>
      </c>
      <c r="Q4528" s="18" t="s">
        <v>5311</v>
      </c>
      <c r="R4528" s="8">
        <v>4057962124271</v>
      </c>
      <c r="S4528" s="1">
        <v>29.95</v>
      </c>
      <c r="T4528" s="1" t="s">
        <v>26</v>
      </c>
      <c r="U4528" s="1">
        <v>0.30709999999999998</v>
      </c>
      <c r="V4528" s="1" t="s">
        <v>1579</v>
      </c>
      <c r="X4528" s="1" t="str">
        <f>IF(W4528="", "", IFERROR(VLOOKUP(W4528, colorList!A:B,2,FALSE),""))</f>
        <v/>
      </c>
    </row>
    <row r="4529" spans="1:24" ht="27.75" customHeight="1" x14ac:dyDescent="0.25">
      <c r="A4529" s="1" t="s">
        <v>945</v>
      </c>
      <c r="B4529" s="1" t="str">
        <f>TRIM(D4529)</f>
        <v>12</v>
      </c>
      <c r="C4529" s="1">
        <f>IFERROR(VLOOKUP(D4529, sizeList!A:B, 2, FALSE), "")</f>
        <v>12</v>
      </c>
      <c r="D4529" s="1">
        <v>12</v>
      </c>
      <c r="E4529" s="1" t="str">
        <f>TRIM(F4529)</f>
        <v>Waldhausen egyszertört édes fém csikózabla</v>
      </c>
      <c r="F4529" s="1" t="s">
        <v>946</v>
      </c>
      <c r="G4529" s="1" t="s">
        <v>947</v>
      </c>
      <c r="H4529" s="1" t="s">
        <v>52</v>
      </c>
      <c r="I4529" s="1" t="s">
        <v>23</v>
      </c>
      <c r="J4529" s="1" t="str">
        <f>TRIM(I4529)</f>
        <v>Lófelszerelés</v>
      </c>
      <c r="K4529" s="1" t="s">
        <v>24</v>
      </c>
      <c r="L4529" s="1" t="str">
        <f>TRIM(K4529)</f>
        <v>Zabla</v>
      </c>
      <c r="M4529" s="1" t="s">
        <v>41</v>
      </c>
      <c r="N4529" s="1" t="str">
        <f>TRIM(M4529)</f>
        <v>Csikózabla</v>
      </c>
      <c r="P4529" s="1" t="str">
        <f>TRIM(O4529)</f>
        <v/>
      </c>
      <c r="Q4529" s="18" t="s">
        <v>5246</v>
      </c>
      <c r="R4529" s="8">
        <v>4057962201347</v>
      </c>
      <c r="S4529" s="1">
        <v>34.950000000000003</v>
      </c>
      <c r="T4529" s="1" t="s">
        <v>26</v>
      </c>
      <c r="U4529" s="1">
        <v>0.3</v>
      </c>
      <c r="V4529" s="1" t="s">
        <v>940</v>
      </c>
      <c r="X4529" s="1" t="str">
        <f>IF(W4529="", "", IFERROR(VLOOKUP(W4529, colorList!A:B,2,FALSE),""))</f>
        <v/>
      </c>
    </row>
    <row r="4530" spans="1:24" ht="27.75" customHeight="1" x14ac:dyDescent="0.25">
      <c r="A4530" s="1" t="s">
        <v>948</v>
      </c>
      <c r="B4530" s="1" t="str">
        <f>TRIM(D4530)</f>
        <v>13</v>
      </c>
      <c r="C4530" s="1">
        <f>IFERROR(VLOOKUP(D4530, sizeList!A:B, 2, FALSE), "")</f>
        <v>13</v>
      </c>
      <c r="D4530" s="1">
        <v>13</v>
      </c>
      <c r="E4530" s="1" t="str">
        <f>TRIM(F4530)</f>
        <v>Waldhausen egyszertört édes fém csikózabla</v>
      </c>
      <c r="F4530" s="1" t="s">
        <v>946</v>
      </c>
      <c r="G4530" s="1" t="s">
        <v>949</v>
      </c>
      <c r="H4530" s="1" t="s">
        <v>52</v>
      </c>
      <c r="I4530" s="1" t="s">
        <v>23</v>
      </c>
      <c r="J4530" s="1" t="str">
        <f>TRIM(I4530)</f>
        <v>Lófelszerelés</v>
      </c>
      <c r="K4530" s="1" t="s">
        <v>24</v>
      </c>
      <c r="L4530" s="1" t="str">
        <f>TRIM(K4530)</f>
        <v>Zabla</v>
      </c>
      <c r="M4530" s="1" t="s">
        <v>41</v>
      </c>
      <c r="N4530" s="1" t="str">
        <f>TRIM(M4530)</f>
        <v>Csikózabla</v>
      </c>
      <c r="P4530" s="1" t="str">
        <f>TRIM(O4530)</f>
        <v/>
      </c>
      <c r="Q4530" s="18" t="s">
        <v>5246</v>
      </c>
      <c r="R4530" s="8">
        <v>4057962201354</v>
      </c>
      <c r="S4530" s="1">
        <v>34.950000000000003</v>
      </c>
      <c r="T4530" s="1" t="s">
        <v>26</v>
      </c>
      <c r="U4530" s="1">
        <v>0.3</v>
      </c>
      <c r="V4530" s="1" t="s">
        <v>940</v>
      </c>
      <c r="X4530" s="1" t="str">
        <f>IF(W4530="", "", IFERROR(VLOOKUP(W4530, colorList!A:B,2,FALSE),""))</f>
        <v/>
      </c>
    </row>
    <row r="4531" spans="1:24" ht="27.75" customHeight="1" x14ac:dyDescent="0.25">
      <c r="A4531" s="1" t="s">
        <v>950</v>
      </c>
      <c r="B4531" s="1" t="str">
        <f>TRIM(D4531)</f>
        <v>14</v>
      </c>
      <c r="C4531" s="1">
        <f>IFERROR(VLOOKUP(D4531, sizeList!A:B, 2, FALSE), "")</f>
        <v>14</v>
      </c>
      <c r="D4531" s="1">
        <v>14</v>
      </c>
      <c r="E4531" s="1" t="str">
        <f>TRIM(F4531)</f>
        <v>Waldhausen egyszertört édes fém csikózabla</v>
      </c>
      <c r="F4531" s="1" t="s">
        <v>946</v>
      </c>
      <c r="G4531" s="1" t="s">
        <v>951</v>
      </c>
      <c r="H4531" s="1" t="s">
        <v>52</v>
      </c>
      <c r="I4531" s="1" t="s">
        <v>23</v>
      </c>
      <c r="J4531" s="1" t="str">
        <f>TRIM(I4531)</f>
        <v>Lófelszerelés</v>
      </c>
      <c r="K4531" s="1" t="s">
        <v>24</v>
      </c>
      <c r="L4531" s="1" t="str">
        <f>TRIM(K4531)</f>
        <v>Zabla</v>
      </c>
      <c r="M4531" s="1" t="s">
        <v>41</v>
      </c>
      <c r="N4531" s="1" t="str">
        <f>TRIM(M4531)</f>
        <v>Csikózabla</v>
      </c>
      <c r="P4531" s="1" t="str">
        <f>TRIM(O4531)</f>
        <v/>
      </c>
      <c r="Q4531" s="18" t="s">
        <v>5246</v>
      </c>
      <c r="R4531" s="8">
        <v>4057962201361</v>
      </c>
      <c r="S4531" s="1">
        <v>34.950000000000003</v>
      </c>
      <c r="T4531" s="1" t="s">
        <v>26</v>
      </c>
      <c r="U4531" s="1">
        <v>0.3</v>
      </c>
      <c r="V4531" s="1" t="s">
        <v>940</v>
      </c>
      <c r="X4531" s="1" t="str">
        <f>IF(W4531="", "", IFERROR(VLOOKUP(W4531, colorList!A:B,2,FALSE),""))</f>
        <v/>
      </c>
    </row>
    <row r="4532" spans="1:24" ht="27.75" customHeight="1" x14ac:dyDescent="0.25">
      <c r="A4532" s="1" t="s">
        <v>1394</v>
      </c>
      <c r="B4532" s="1" t="str">
        <f>TRIM(D4532)</f>
        <v>12</v>
      </c>
      <c r="C4532" s="1">
        <f>IFERROR(VLOOKUP(D4532, sizeList!A:B, 2, FALSE), "")</f>
        <v>12</v>
      </c>
      <c r="D4532" s="1">
        <v>12</v>
      </c>
      <c r="E4532" s="1" t="str">
        <f>TRIM(F4532)</f>
        <v>Waldhausen egyszertört édes fém D zabla</v>
      </c>
      <c r="F4532" s="1" t="s">
        <v>1395</v>
      </c>
      <c r="G4532" s="1" t="s">
        <v>1396</v>
      </c>
      <c r="H4532" s="1" t="s">
        <v>52</v>
      </c>
      <c r="I4532" s="1" t="s">
        <v>23</v>
      </c>
      <c r="J4532" s="1" t="str">
        <f>TRIM(I4532)</f>
        <v>Lófelszerelés</v>
      </c>
      <c r="K4532" s="1" t="s">
        <v>24</v>
      </c>
      <c r="L4532" s="1" t="str">
        <f>TRIM(K4532)</f>
        <v>Zabla</v>
      </c>
      <c r="M4532" s="1" t="s">
        <v>1328</v>
      </c>
      <c r="N4532" s="1" t="str">
        <f>TRIM(M4532)</f>
        <v>D zabla</v>
      </c>
      <c r="P4532" s="1" t="str">
        <f>TRIM(O4532)</f>
        <v/>
      </c>
      <c r="Q4532" s="18" t="s">
        <v>5272</v>
      </c>
      <c r="R4532" s="8">
        <v>4057962201378</v>
      </c>
      <c r="S4532" s="1">
        <v>39.950000000000003</v>
      </c>
      <c r="T4532" s="1" t="s">
        <v>26</v>
      </c>
      <c r="U4532" s="1">
        <v>0.2</v>
      </c>
      <c r="V4532" s="1" t="s">
        <v>1397</v>
      </c>
      <c r="X4532" s="1" t="str">
        <f>IF(W4532="", "", IFERROR(VLOOKUP(W4532, colorList!A:B,2,FALSE),""))</f>
        <v/>
      </c>
    </row>
    <row r="4533" spans="1:24" ht="27.75" customHeight="1" x14ac:dyDescent="0.25">
      <c r="A4533" s="1" t="s">
        <v>1398</v>
      </c>
      <c r="B4533" s="1" t="str">
        <f>TRIM(D4533)</f>
        <v>13</v>
      </c>
      <c r="C4533" s="1">
        <f>IFERROR(VLOOKUP(D4533, sizeList!A:B, 2, FALSE), "")</f>
        <v>13</v>
      </c>
      <c r="D4533" s="1">
        <v>13</v>
      </c>
      <c r="E4533" s="1" t="str">
        <f>TRIM(F4533)</f>
        <v>Waldhausen egyszertört édes fém D zabla</v>
      </c>
      <c r="F4533" s="1" t="s">
        <v>1395</v>
      </c>
      <c r="G4533" s="1" t="s">
        <v>1396</v>
      </c>
      <c r="H4533" s="1" t="s">
        <v>52</v>
      </c>
      <c r="I4533" s="1" t="s">
        <v>23</v>
      </c>
      <c r="J4533" s="1" t="str">
        <f>TRIM(I4533)</f>
        <v>Lófelszerelés</v>
      </c>
      <c r="K4533" s="1" t="s">
        <v>24</v>
      </c>
      <c r="L4533" s="1" t="str">
        <f>TRIM(K4533)</f>
        <v>Zabla</v>
      </c>
      <c r="M4533" s="1" t="s">
        <v>1328</v>
      </c>
      <c r="N4533" s="1" t="str">
        <f>TRIM(M4533)</f>
        <v>D zabla</v>
      </c>
      <c r="P4533" s="1" t="str">
        <f>TRIM(O4533)</f>
        <v/>
      </c>
      <c r="Q4533" s="18" t="s">
        <v>5272</v>
      </c>
      <c r="R4533" s="8">
        <v>4057962201385</v>
      </c>
      <c r="S4533" s="1">
        <v>39.950000000000003</v>
      </c>
      <c r="T4533" s="1" t="s">
        <v>26</v>
      </c>
      <c r="U4533" s="1">
        <v>0.2</v>
      </c>
      <c r="V4533" s="1" t="s">
        <v>1397</v>
      </c>
      <c r="X4533" s="1" t="str">
        <f>IF(W4533="", "", IFERROR(VLOOKUP(W4533, colorList!A:B,2,FALSE),""))</f>
        <v/>
      </c>
    </row>
    <row r="4534" spans="1:24" ht="27.75" customHeight="1" x14ac:dyDescent="0.25">
      <c r="A4534" s="1" t="s">
        <v>1732</v>
      </c>
      <c r="B4534" s="1" t="str">
        <f>TRIM(D4534)</f>
        <v>14</v>
      </c>
      <c r="C4534" s="1">
        <f>IFERROR(VLOOKUP(D4534, sizeList!A:B, 2, FALSE), "")</f>
        <v>14</v>
      </c>
      <c r="D4534" s="1">
        <v>14</v>
      </c>
      <c r="E4534" s="1" t="str">
        <f>TRIM(F4534)</f>
        <v>Waldhausen egyszertört édes fém D zabla</v>
      </c>
      <c r="F4534" s="1" t="s">
        <v>1395</v>
      </c>
      <c r="G4534" s="1" t="s">
        <v>1396</v>
      </c>
      <c r="H4534" s="1" t="s">
        <v>52</v>
      </c>
      <c r="I4534" s="1" t="s">
        <v>23</v>
      </c>
      <c r="J4534" s="1" t="str">
        <f>TRIM(I4534)</f>
        <v>Lófelszerelés</v>
      </c>
      <c r="K4534" s="1" t="s">
        <v>24</v>
      </c>
      <c r="L4534" s="1" t="str">
        <f>TRIM(K4534)</f>
        <v>Zabla</v>
      </c>
      <c r="M4534" s="1" t="s">
        <v>1578</v>
      </c>
      <c r="N4534" s="1" t="str">
        <f>TRIM(M4534)</f>
        <v>Egyéb zabla</v>
      </c>
      <c r="P4534" s="1" t="str">
        <f>TRIM(O4534)</f>
        <v/>
      </c>
      <c r="Q4534" s="18" t="s">
        <v>5272</v>
      </c>
      <c r="R4534" s="8">
        <v>4057962201392</v>
      </c>
      <c r="S4534" s="1">
        <v>39.950000000000003</v>
      </c>
      <c r="T4534" s="1" t="s">
        <v>26</v>
      </c>
      <c r="U4534" s="1">
        <v>0.2</v>
      </c>
      <c r="V4534" s="1" t="s">
        <v>1397</v>
      </c>
      <c r="X4534" s="1" t="str">
        <f>IF(W4534="", "", IFERROR(VLOOKUP(W4534, colorList!A:B,2,FALSE),""))</f>
        <v/>
      </c>
    </row>
    <row r="4535" spans="1:24" ht="27.75" customHeight="1" x14ac:dyDescent="0.25">
      <c r="A4535" s="1" t="s">
        <v>10723</v>
      </c>
      <c r="B4535" s="1" t="str">
        <f>TRIM(D4535)</f>
        <v>12 cm</v>
      </c>
      <c r="C4535" s="1" t="str">
        <f>IFERROR(VLOOKUP(TRIM(D4535), sizeList!A:B, 2, FALSE), "")</f>
        <v>12 cm</v>
      </c>
      <c r="D4535" s="1" t="s">
        <v>55</v>
      </c>
      <c r="E4535" s="1" t="str">
        <f>TRIM(F4535)</f>
        <v>Waldhausen egyszertört pelham zabla</v>
      </c>
      <c r="F4535" s="1" t="s">
        <v>8781</v>
      </c>
      <c r="G4535" s="1" t="s">
        <v>8787</v>
      </c>
      <c r="H4535" s="1" t="s">
        <v>52</v>
      </c>
      <c r="I4535" s="1" t="s">
        <v>23</v>
      </c>
      <c r="J4535" s="1" t="str">
        <f>TRIM(I4535)</f>
        <v>Lófelszerelés</v>
      </c>
      <c r="K4535" s="1" t="s">
        <v>24</v>
      </c>
      <c r="L4535" s="1" t="str">
        <f>TRIM(K4535)</f>
        <v>Zabla</v>
      </c>
      <c r="M4535" s="1" t="s">
        <v>8783</v>
      </c>
      <c r="N4535" s="1" t="str">
        <f>TRIM(M4535)</f>
        <v>Pelham zabla</v>
      </c>
      <c r="P4535" s="1" t="str">
        <f>TRIM(O4535)</f>
        <v/>
      </c>
      <c r="Q4535" s="18" t="s">
        <v>8784</v>
      </c>
      <c r="R4535" s="8">
        <v>4043969240816</v>
      </c>
      <c r="S4535" s="1">
        <v>44.95</v>
      </c>
      <c r="T4535" s="1" t="s">
        <v>26</v>
      </c>
      <c r="U4535" s="1">
        <v>0.4</v>
      </c>
      <c r="V4535" s="1" t="s">
        <v>8785</v>
      </c>
      <c r="X4535" s="1" t="str">
        <f>IF(W4535="", "", IFERROR(VLOOKUP(W4535, colorList!A:B,2,FALSE),""))</f>
        <v/>
      </c>
    </row>
    <row r="4536" spans="1:24" ht="27.75" customHeight="1" x14ac:dyDescent="0.25">
      <c r="A4536" s="1" t="s">
        <v>10724</v>
      </c>
      <c r="B4536" s="1" t="str">
        <f>TRIM(D4536)</f>
        <v>13 cm</v>
      </c>
      <c r="C4536" s="1" t="str">
        <f>IFERROR(VLOOKUP(TRIM(D4536), sizeList!A:B, 2, FALSE), "")</f>
        <v>13 cm</v>
      </c>
      <c r="D4536" s="1" t="s">
        <v>58</v>
      </c>
      <c r="E4536" s="1" t="str">
        <f>TRIM(F4536)</f>
        <v>Waldhausen egyszertört pelham zabla</v>
      </c>
      <c r="F4536" s="1" t="s">
        <v>8781</v>
      </c>
      <c r="G4536" s="1" t="s">
        <v>8788</v>
      </c>
      <c r="H4536" s="1" t="s">
        <v>52</v>
      </c>
      <c r="I4536" s="1" t="s">
        <v>23</v>
      </c>
      <c r="J4536" s="1" t="str">
        <f>TRIM(I4536)</f>
        <v>Lófelszerelés</v>
      </c>
      <c r="K4536" s="1" t="s">
        <v>24</v>
      </c>
      <c r="L4536" s="1" t="str">
        <f>TRIM(K4536)</f>
        <v>Zabla</v>
      </c>
      <c r="M4536" s="1" t="s">
        <v>8783</v>
      </c>
      <c r="N4536" s="1" t="str">
        <f>TRIM(M4536)</f>
        <v>Pelham zabla</v>
      </c>
      <c r="P4536" s="1" t="str">
        <f>TRIM(O4536)</f>
        <v/>
      </c>
      <c r="Q4536" s="18" t="s">
        <v>8784</v>
      </c>
      <c r="R4536" s="8">
        <v>4043969240823</v>
      </c>
      <c r="S4536" s="1">
        <v>44.95</v>
      </c>
      <c r="T4536" s="1" t="s">
        <v>26</v>
      </c>
      <c r="U4536" s="1">
        <v>0.4</v>
      </c>
      <c r="V4536" s="1" t="s">
        <v>8785</v>
      </c>
      <c r="X4536" s="1" t="str">
        <f>IF(W4536="", "", IFERROR(VLOOKUP(W4536, colorList!A:B,2,FALSE),""))</f>
        <v/>
      </c>
    </row>
    <row r="4537" spans="1:24" ht="27.75" customHeight="1" x14ac:dyDescent="0.25">
      <c r="A4537" s="1" t="s">
        <v>10725</v>
      </c>
      <c r="B4537" s="1" t="str">
        <f>TRIM(D4537)</f>
        <v>14 cm</v>
      </c>
      <c r="C4537" s="1" t="str">
        <f>IFERROR(VLOOKUP(TRIM(D4537), sizeList!A:B, 2, FALSE), "")</f>
        <v>14 cm</v>
      </c>
      <c r="D4537" s="1" t="s">
        <v>19</v>
      </c>
      <c r="E4537" s="1" t="str">
        <f>TRIM(F4537)</f>
        <v>Waldhausen egyszertört pelham zabla</v>
      </c>
      <c r="F4537" s="1" t="s">
        <v>8781</v>
      </c>
      <c r="G4537" s="1" t="s">
        <v>8789</v>
      </c>
      <c r="H4537" s="1" t="s">
        <v>52</v>
      </c>
      <c r="I4537" s="1" t="s">
        <v>23</v>
      </c>
      <c r="J4537" s="1" t="str">
        <f>TRIM(I4537)</f>
        <v>Lófelszerelés</v>
      </c>
      <c r="K4537" s="1" t="s">
        <v>24</v>
      </c>
      <c r="L4537" s="1" t="str">
        <f>TRIM(K4537)</f>
        <v>Zabla</v>
      </c>
      <c r="M4537" s="1" t="s">
        <v>8783</v>
      </c>
      <c r="N4537" s="1" t="str">
        <f>TRIM(M4537)</f>
        <v>Pelham zabla</v>
      </c>
      <c r="P4537" s="1" t="str">
        <f>TRIM(O4537)</f>
        <v/>
      </c>
      <c r="Q4537" s="18" t="s">
        <v>8784</v>
      </c>
      <c r="R4537" s="8">
        <v>4043969240830</v>
      </c>
      <c r="S4537" s="1">
        <v>44.95</v>
      </c>
      <c r="T4537" s="1" t="s">
        <v>26</v>
      </c>
      <c r="U4537" s="1">
        <v>0.56999999999999995</v>
      </c>
      <c r="V4537" s="1" t="s">
        <v>8785</v>
      </c>
      <c r="X4537" s="1" t="str">
        <f>IF(W4537="", "", IFERROR(VLOOKUP(W4537, colorList!A:B,2,FALSE),""))</f>
        <v/>
      </c>
    </row>
    <row r="4538" spans="1:24" ht="27.75" customHeight="1" x14ac:dyDescent="0.25">
      <c r="A4538" s="1" t="s">
        <v>10721</v>
      </c>
      <c r="B4538" s="1" t="str">
        <f>TRIM(D4538)</f>
        <v>10 cm</v>
      </c>
      <c r="C4538" s="1" t="str">
        <f>IFERROR(VLOOKUP(TRIM(D4538), sizeList!A:B, 2, FALSE), "")</f>
        <v>10 cm</v>
      </c>
      <c r="D4538" s="1" t="s">
        <v>5639</v>
      </c>
      <c r="E4538" s="1" t="str">
        <f>TRIM(F4538)</f>
        <v>Waldhausen egyszertört pelham zabla</v>
      </c>
      <c r="F4538" s="1" t="s">
        <v>8781</v>
      </c>
      <c r="G4538" s="1" t="s">
        <v>8782</v>
      </c>
      <c r="H4538" s="1" t="s">
        <v>52</v>
      </c>
      <c r="I4538" s="1" t="s">
        <v>23</v>
      </c>
      <c r="J4538" s="1" t="str">
        <f>TRIM(I4538)</f>
        <v>Lófelszerelés</v>
      </c>
      <c r="K4538" s="1" t="s">
        <v>24</v>
      </c>
      <c r="L4538" s="1" t="str">
        <f>TRIM(K4538)</f>
        <v>Zabla</v>
      </c>
      <c r="M4538" s="1" t="s">
        <v>8783</v>
      </c>
      <c r="N4538" s="1" t="str">
        <f>TRIM(M4538)</f>
        <v>Pelham zabla</v>
      </c>
      <c r="P4538" s="1" t="str">
        <f>TRIM(O4538)</f>
        <v/>
      </c>
      <c r="Q4538" s="18" t="s">
        <v>8784</v>
      </c>
      <c r="R4538" s="8">
        <v>4043969261965</v>
      </c>
      <c r="S4538" s="1">
        <v>44.95</v>
      </c>
      <c r="T4538" s="1" t="s">
        <v>26</v>
      </c>
      <c r="U4538" s="1">
        <v>0.4</v>
      </c>
      <c r="V4538" s="1" t="s">
        <v>8785</v>
      </c>
      <c r="X4538" s="1" t="str">
        <f>IF(W4538="", "", IFERROR(VLOOKUP(W4538, colorList!A:B,2,FALSE),""))</f>
        <v/>
      </c>
    </row>
    <row r="4539" spans="1:24" ht="27.75" customHeight="1" x14ac:dyDescent="0.25">
      <c r="A4539" s="1" t="s">
        <v>10722</v>
      </c>
      <c r="B4539" s="1" t="str">
        <f>TRIM(D4539)</f>
        <v>11 cm</v>
      </c>
      <c r="C4539" s="1" t="str">
        <f>IFERROR(VLOOKUP(TRIM(D4539), sizeList!A:B, 2, FALSE), "")</f>
        <v>11 cm</v>
      </c>
      <c r="D4539" s="1" t="s">
        <v>49</v>
      </c>
      <c r="E4539" s="1" t="str">
        <f>TRIM(F4539)</f>
        <v>Waldhausen egyszertört pelham zabla</v>
      </c>
      <c r="F4539" s="1" t="s">
        <v>8781</v>
      </c>
      <c r="G4539" s="1" t="s">
        <v>8786</v>
      </c>
      <c r="H4539" s="1" t="s">
        <v>52</v>
      </c>
      <c r="I4539" s="1" t="s">
        <v>23</v>
      </c>
      <c r="J4539" s="1" t="str">
        <f>TRIM(I4539)</f>
        <v>Lófelszerelés</v>
      </c>
      <c r="K4539" s="1" t="s">
        <v>24</v>
      </c>
      <c r="L4539" s="1" t="str">
        <f>TRIM(K4539)</f>
        <v>Zabla</v>
      </c>
      <c r="M4539" s="1" t="s">
        <v>8783</v>
      </c>
      <c r="N4539" s="1" t="str">
        <f>TRIM(M4539)</f>
        <v>Pelham zabla</v>
      </c>
      <c r="P4539" s="1" t="str">
        <f>TRIM(O4539)</f>
        <v/>
      </c>
      <c r="Q4539" s="18" t="s">
        <v>8784</v>
      </c>
      <c r="R4539" s="8">
        <v>4043969261972</v>
      </c>
      <c r="S4539" s="1">
        <v>44.95</v>
      </c>
      <c r="T4539" s="1" t="s">
        <v>26</v>
      </c>
      <c r="U4539" s="1">
        <v>0.4</v>
      </c>
      <c r="V4539" s="1" t="s">
        <v>8785</v>
      </c>
      <c r="X4539" s="1" t="str">
        <f>IF(W4539="", "", IFERROR(VLOOKUP(W4539, colorList!A:B,2,FALSE),""))</f>
        <v/>
      </c>
    </row>
    <row r="4540" spans="1:24" ht="27.75" customHeight="1" x14ac:dyDescent="0.25">
      <c r="A4540" s="1" t="s">
        <v>712</v>
      </c>
      <c r="B4540" s="1" t="str">
        <f>TRIM(D4540)</f>
        <v>11</v>
      </c>
      <c r="C4540" s="1">
        <f>IFERROR(VLOOKUP(D4540, sizeList!A:B, 2, FALSE), "")</f>
        <v>11</v>
      </c>
      <c r="D4540" s="1">
        <v>11</v>
      </c>
      <c r="E4540" s="1" t="str">
        <f>TRIM(F4540)</f>
        <v>Waldhausen egyszertört réz csikózabla</v>
      </c>
      <c r="F4540" s="1" t="s">
        <v>713</v>
      </c>
      <c r="G4540" s="1" t="s">
        <v>714</v>
      </c>
      <c r="H4540" s="1" t="s">
        <v>52</v>
      </c>
      <c r="I4540" s="1" t="s">
        <v>23</v>
      </c>
      <c r="J4540" s="1" t="str">
        <f>TRIM(I4540)</f>
        <v>Lófelszerelés</v>
      </c>
      <c r="K4540" s="1" t="s">
        <v>24</v>
      </c>
      <c r="L4540" s="1" t="str">
        <f>TRIM(K4540)</f>
        <v>Zabla</v>
      </c>
      <c r="M4540" s="1" t="s">
        <v>41</v>
      </c>
      <c r="N4540" s="1" t="str">
        <f>TRIM(M4540)</f>
        <v>Csikózabla</v>
      </c>
      <c r="P4540" s="1" t="str">
        <f>TRIM(O4540)</f>
        <v/>
      </c>
      <c r="Q4540" s="18" t="s">
        <v>5204</v>
      </c>
      <c r="R4540" s="8">
        <v>4043969312469</v>
      </c>
      <c r="S4540" s="1">
        <v>29.95</v>
      </c>
      <c r="T4540" s="1" t="s">
        <v>26</v>
      </c>
      <c r="U4540" s="1">
        <v>0.2</v>
      </c>
      <c r="V4540" s="1" t="s">
        <v>715</v>
      </c>
      <c r="X4540" s="1" t="str">
        <f>IF(W4540="", "", IFERROR(VLOOKUP(W4540, colorList!A:B,2,FALSE),""))</f>
        <v/>
      </c>
    </row>
    <row r="4541" spans="1:24" ht="27.75" customHeight="1" x14ac:dyDescent="0.25">
      <c r="A4541" s="1" t="s">
        <v>716</v>
      </c>
      <c r="B4541" s="1" t="str">
        <f>TRIM(D4541)</f>
        <v>12</v>
      </c>
      <c r="C4541" s="1">
        <f>IFERROR(VLOOKUP(D4541, sizeList!A:B, 2, FALSE), "")</f>
        <v>12</v>
      </c>
      <c r="D4541" s="1">
        <v>12</v>
      </c>
      <c r="E4541" s="1" t="str">
        <f>TRIM(F4541)</f>
        <v>Waldhausen egyszertört réz csikózabla</v>
      </c>
      <c r="F4541" s="1" t="s">
        <v>713</v>
      </c>
      <c r="G4541" s="1" t="s">
        <v>717</v>
      </c>
      <c r="H4541" s="1" t="s">
        <v>52</v>
      </c>
      <c r="I4541" s="1" t="s">
        <v>23</v>
      </c>
      <c r="J4541" s="1" t="str">
        <f>TRIM(I4541)</f>
        <v>Lófelszerelés</v>
      </c>
      <c r="K4541" s="1" t="s">
        <v>24</v>
      </c>
      <c r="L4541" s="1" t="str">
        <f>TRIM(K4541)</f>
        <v>Zabla</v>
      </c>
      <c r="M4541" s="1" t="s">
        <v>41</v>
      </c>
      <c r="N4541" s="1" t="str">
        <f>TRIM(M4541)</f>
        <v>Csikózabla</v>
      </c>
      <c r="P4541" s="1" t="str">
        <f>TRIM(O4541)</f>
        <v/>
      </c>
      <c r="Q4541" s="18" t="s">
        <v>5204</v>
      </c>
      <c r="R4541" s="8">
        <v>4043969312483</v>
      </c>
      <c r="S4541" s="1">
        <v>29.95</v>
      </c>
      <c r="T4541" s="1" t="s">
        <v>26</v>
      </c>
      <c r="U4541" s="1">
        <v>0.2</v>
      </c>
      <c r="V4541" s="1" t="s">
        <v>715</v>
      </c>
      <c r="X4541" s="1" t="str">
        <f>IF(W4541="", "", IFERROR(VLOOKUP(W4541, colorList!A:B,2,FALSE),""))</f>
        <v/>
      </c>
    </row>
    <row r="4542" spans="1:24" ht="27.75" customHeight="1" x14ac:dyDescent="0.25">
      <c r="A4542" s="1" t="s">
        <v>718</v>
      </c>
      <c r="B4542" s="1" t="str">
        <f>TRIM(D4542)</f>
        <v>13</v>
      </c>
      <c r="C4542" s="1">
        <f>IFERROR(VLOOKUP(D4542, sizeList!A:B, 2, FALSE), "")</f>
        <v>13</v>
      </c>
      <c r="D4542" s="1">
        <v>13</v>
      </c>
      <c r="E4542" s="1" t="str">
        <f>TRIM(F4542)</f>
        <v>Waldhausen egyszertört réz csikózabla</v>
      </c>
      <c r="F4542" s="1" t="s">
        <v>713</v>
      </c>
      <c r="G4542" s="1" t="s">
        <v>719</v>
      </c>
      <c r="H4542" s="1" t="s">
        <v>52</v>
      </c>
      <c r="I4542" s="1" t="s">
        <v>23</v>
      </c>
      <c r="J4542" s="1" t="str">
        <f>TRIM(I4542)</f>
        <v>Lófelszerelés</v>
      </c>
      <c r="K4542" s="1" t="s">
        <v>24</v>
      </c>
      <c r="L4542" s="1" t="str">
        <f>TRIM(K4542)</f>
        <v>Zabla</v>
      </c>
      <c r="M4542" s="1" t="s">
        <v>41</v>
      </c>
      <c r="N4542" s="1" t="str">
        <f>TRIM(M4542)</f>
        <v>Csikózabla</v>
      </c>
      <c r="P4542" s="1" t="str">
        <f>TRIM(O4542)</f>
        <v/>
      </c>
      <c r="Q4542" s="18" t="s">
        <v>5204</v>
      </c>
      <c r="R4542" s="8">
        <v>4043969312490</v>
      </c>
      <c r="S4542" s="1">
        <v>29.95</v>
      </c>
      <c r="T4542" s="1" t="s">
        <v>26</v>
      </c>
      <c r="U4542" s="1">
        <v>0.2</v>
      </c>
      <c r="V4542" s="1" t="s">
        <v>715</v>
      </c>
      <c r="X4542" s="1" t="str">
        <f>IF(W4542="", "", IFERROR(VLOOKUP(W4542, colorList!A:B,2,FALSE),""))</f>
        <v/>
      </c>
    </row>
    <row r="4543" spans="1:24" ht="27.75" customHeight="1" x14ac:dyDescent="0.25">
      <c r="A4543" s="1" t="s">
        <v>720</v>
      </c>
      <c r="B4543" s="1" t="str">
        <f>TRIM(D4543)</f>
        <v>14</v>
      </c>
      <c r="C4543" s="1">
        <f>IFERROR(VLOOKUP(D4543, sizeList!A:B, 2, FALSE), "")</f>
        <v>14</v>
      </c>
      <c r="D4543" s="1">
        <v>14</v>
      </c>
      <c r="E4543" s="1" t="str">
        <f>TRIM(F4543)</f>
        <v>Waldhausen egyszertört réz csikózabla</v>
      </c>
      <c r="F4543" s="1" t="s">
        <v>713</v>
      </c>
      <c r="G4543" s="1" t="s">
        <v>721</v>
      </c>
      <c r="H4543" s="1" t="s">
        <v>52</v>
      </c>
      <c r="I4543" s="1" t="s">
        <v>23</v>
      </c>
      <c r="J4543" s="1" t="str">
        <f>TRIM(I4543)</f>
        <v>Lófelszerelés</v>
      </c>
      <c r="K4543" s="1" t="s">
        <v>24</v>
      </c>
      <c r="L4543" s="1" t="str">
        <f>TRIM(K4543)</f>
        <v>Zabla</v>
      </c>
      <c r="M4543" s="1" t="s">
        <v>41</v>
      </c>
      <c r="N4543" s="1" t="str">
        <f>TRIM(M4543)</f>
        <v>Csikózabla</v>
      </c>
      <c r="P4543" s="1" t="str">
        <f>TRIM(O4543)</f>
        <v/>
      </c>
      <c r="Q4543" s="18" t="s">
        <v>5204</v>
      </c>
      <c r="R4543" s="8">
        <v>4043969312506</v>
      </c>
      <c r="S4543" s="1">
        <v>29.95</v>
      </c>
      <c r="T4543" s="1" t="s">
        <v>26</v>
      </c>
      <c r="U4543" s="1">
        <v>0.2</v>
      </c>
      <c r="V4543" s="1" t="s">
        <v>715</v>
      </c>
      <c r="X4543" s="1" t="str">
        <f>IF(W4543="", "", IFERROR(VLOOKUP(W4543, colorList!A:B,2,FALSE),""))</f>
        <v/>
      </c>
    </row>
    <row r="4544" spans="1:24" ht="27.75" customHeight="1" x14ac:dyDescent="0.25">
      <c r="A4544" s="1" t="s">
        <v>10560</v>
      </c>
      <c r="B4544" s="1" t="str">
        <f>TRIM(D4544)</f>
        <v>11 cm</v>
      </c>
      <c r="C4544" s="1" t="str">
        <f>IFERROR(VLOOKUP(TRIM(D4544), sizeList!A:B, 2, FALSE), "")</f>
        <v>11 cm</v>
      </c>
      <c r="D4544" s="1" t="s">
        <v>49</v>
      </c>
      <c r="E4544" s="1" t="str">
        <f>TRIM(F4544)</f>
        <v>Waldhausen egyszertört réz oliv zabla</v>
      </c>
      <c r="F4544" s="1" t="s">
        <v>8413</v>
      </c>
      <c r="G4544" s="1" t="s">
        <v>8414</v>
      </c>
      <c r="H4544" s="1" t="s">
        <v>52</v>
      </c>
      <c r="I4544" s="1" t="s">
        <v>23</v>
      </c>
      <c r="J4544" s="1" t="str">
        <f>TRIM(I4544)</f>
        <v>Lófelszerelés</v>
      </c>
      <c r="K4544" s="1" t="s">
        <v>24</v>
      </c>
      <c r="L4544" s="1" t="str">
        <f>TRIM(K4544)</f>
        <v>Zabla</v>
      </c>
      <c r="M4544" s="1" t="s">
        <v>8382</v>
      </c>
      <c r="N4544" s="1" t="str">
        <f>TRIM(M4544)</f>
        <v>Oliv zabla</v>
      </c>
      <c r="P4544" s="1" t="str">
        <f>TRIM(O4544)</f>
        <v/>
      </c>
      <c r="Q4544" s="18" t="s">
        <v>8415</v>
      </c>
      <c r="R4544" s="8">
        <v>4043969312551</v>
      </c>
      <c r="S4544" s="1">
        <v>44.95</v>
      </c>
      <c r="T4544" s="1" t="s">
        <v>26</v>
      </c>
      <c r="U4544" s="1">
        <v>0.4</v>
      </c>
      <c r="V4544" s="1" t="s">
        <v>8416</v>
      </c>
      <c r="X4544" s="1" t="str">
        <f>IF(W4544="", "", IFERROR(VLOOKUP(W4544, colorList!A:B,2,FALSE),""))</f>
        <v/>
      </c>
    </row>
    <row r="4545" spans="1:24" ht="27.75" customHeight="1" x14ac:dyDescent="0.25">
      <c r="A4545" s="1" t="s">
        <v>10561</v>
      </c>
      <c r="B4545" s="1" t="str">
        <f>TRIM(D4545)</f>
        <v>12 cm</v>
      </c>
      <c r="C4545" s="1" t="str">
        <f>IFERROR(VLOOKUP(TRIM(D4545), sizeList!A:B, 2, FALSE), "")</f>
        <v>12 cm</v>
      </c>
      <c r="D4545" s="1" t="s">
        <v>55</v>
      </c>
      <c r="E4545" s="1" t="str">
        <f>TRIM(F4545)</f>
        <v>Waldhausen egyszertört réz oliv zabla</v>
      </c>
      <c r="F4545" s="1" t="s">
        <v>8413</v>
      </c>
      <c r="G4545" s="1" t="s">
        <v>8417</v>
      </c>
      <c r="H4545" s="1" t="s">
        <v>52</v>
      </c>
      <c r="I4545" s="1" t="s">
        <v>23</v>
      </c>
      <c r="J4545" s="1" t="str">
        <f>TRIM(I4545)</f>
        <v>Lófelszerelés</v>
      </c>
      <c r="K4545" s="1" t="s">
        <v>24</v>
      </c>
      <c r="L4545" s="1" t="str">
        <f>TRIM(K4545)</f>
        <v>Zabla</v>
      </c>
      <c r="M4545" s="1" t="s">
        <v>8382</v>
      </c>
      <c r="N4545" s="1" t="str">
        <f>TRIM(M4545)</f>
        <v>Oliv zabla</v>
      </c>
      <c r="P4545" s="1" t="str">
        <f>TRIM(O4545)</f>
        <v/>
      </c>
      <c r="Q4545" s="18" t="s">
        <v>8415</v>
      </c>
      <c r="R4545" s="8">
        <v>4043969312575</v>
      </c>
      <c r="S4545" s="1">
        <v>44.95</v>
      </c>
      <c r="T4545" s="1" t="s">
        <v>26</v>
      </c>
      <c r="U4545" s="1">
        <v>0.4</v>
      </c>
      <c r="V4545" s="1" t="s">
        <v>8416</v>
      </c>
      <c r="X4545" s="1" t="str">
        <f>IF(W4545="", "", IFERROR(VLOOKUP(W4545, colorList!A:B,2,FALSE),""))</f>
        <v/>
      </c>
    </row>
    <row r="4546" spans="1:24" ht="27.75" customHeight="1" x14ac:dyDescent="0.25">
      <c r="A4546" s="1" t="s">
        <v>10562</v>
      </c>
      <c r="B4546" s="1" t="str">
        <f>TRIM(D4546)</f>
        <v>13 cm</v>
      </c>
      <c r="C4546" s="1" t="str">
        <f>IFERROR(VLOOKUP(TRIM(D4546), sizeList!A:B, 2, FALSE), "")</f>
        <v>13 cm</v>
      </c>
      <c r="D4546" s="1" t="s">
        <v>58</v>
      </c>
      <c r="E4546" s="1" t="str">
        <f>TRIM(F4546)</f>
        <v>Waldhausen egyszertört réz oliv zabla</v>
      </c>
      <c r="F4546" s="1" t="s">
        <v>8413</v>
      </c>
      <c r="G4546" s="1" t="s">
        <v>8418</v>
      </c>
      <c r="H4546" s="1" t="s">
        <v>52</v>
      </c>
      <c r="I4546" s="1" t="s">
        <v>23</v>
      </c>
      <c r="J4546" s="1" t="str">
        <f>TRIM(I4546)</f>
        <v>Lófelszerelés</v>
      </c>
      <c r="K4546" s="1" t="s">
        <v>24</v>
      </c>
      <c r="L4546" s="1" t="str">
        <f>TRIM(K4546)</f>
        <v>Zabla</v>
      </c>
      <c r="M4546" s="1" t="s">
        <v>8382</v>
      </c>
      <c r="N4546" s="1" t="str">
        <f>TRIM(M4546)</f>
        <v>Oliv zabla</v>
      </c>
      <c r="P4546" s="1" t="str">
        <f>TRIM(O4546)</f>
        <v/>
      </c>
      <c r="Q4546" s="18" t="s">
        <v>8415</v>
      </c>
      <c r="R4546" s="8">
        <v>4043969312582</v>
      </c>
      <c r="S4546" s="1">
        <v>44.95</v>
      </c>
      <c r="T4546" s="1" t="s">
        <v>26</v>
      </c>
      <c r="U4546" s="1">
        <v>0.47</v>
      </c>
      <c r="V4546" s="1" t="s">
        <v>8416</v>
      </c>
      <c r="X4546" s="1" t="str">
        <f>IF(W4546="", "", IFERROR(VLOOKUP(W4546, colorList!A:B,2,FALSE),""))</f>
        <v/>
      </c>
    </row>
    <row r="4547" spans="1:24" ht="27.75" customHeight="1" x14ac:dyDescent="0.25">
      <c r="A4547" s="1" t="s">
        <v>10563</v>
      </c>
      <c r="B4547" s="1" t="str">
        <f>TRIM(D4547)</f>
        <v>14 cm</v>
      </c>
      <c r="C4547" s="1" t="str">
        <f>IFERROR(VLOOKUP(TRIM(D4547), sizeList!A:B, 2, FALSE), "")</f>
        <v>14 cm</v>
      </c>
      <c r="D4547" s="1" t="s">
        <v>19</v>
      </c>
      <c r="E4547" s="1" t="str">
        <f>TRIM(F4547)</f>
        <v>Waldhausen egyszertört réz oliv zabla</v>
      </c>
      <c r="F4547" s="1" t="s">
        <v>8413</v>
      </c>
      <c r="G4547" s="1" t="s">
        <v>8419</v>
      </c>
      <c r="H4547" s="1" t="s">
        <v>52</v>
      </c>
      <c r="I4547" s="1" t="s">
        <v>23</v>
      </c>
      <c r="J4547" s="1" t="str">
        <f>TRIM(I4547)</f>
        <v>Lófelszerelés</v>
      </c>
      <c r="K4547" s="1" t="s">
        <v>24</v>
      </c>
      <c r="L4547" s="1" t="str">
        <f>TRIM(K4547)</f>
        <v>Zabla</v>
      </c>
      <c r="M4547" s="1" t="s">
        <v>8382</v>
      </c>
      <c r="N4547" s="1" t="str">
        <f>TRIM(M4547)</f>
        <v>Oliv zabla</v>
      </c>
      <c r="P4547" s="1" t="str">
        <f>TRIM(O4547)</f>
        <v/>
      </c>
      <c r="Q4547" s="18" t="s">
        <v>8415</v>
      </c>
      <c r="R4547" s="8">
        <v>4043969312599</v>
      </c>
      <c r="S4547" s="1">
        <v>44.95</v>
      </c>
      <c r="T4547" s="1" t="s">
        <v>26</v>
      </c>
      <c r="U4547" s="1">
        <v>0.4</v>
      </c>
      <c r="V4547" s="1" t="s">
        <v>8416</v>
      </c>
      <c r="X4547" s="1" t="str">
        <f>IF(W4547="", "", IFERROR(VLOOKUP(W4547, colorList!A:B,2,FALSE),""))</f>
        <v/>
      </c>
    </row>
    <row r="4548" spans="1:24" ht="27.75" customHeight="1" x14ac:dyDescent="0.25">
      <c r="A4548" s="1" t="s">
        <v>9897</v>
      </c>
      <c r="B4548" s="1" t="str">
        <f>TRIM(D4548)</f>
        <v>PON</v>
      </c>
      <c r="C4548" s="1" t="str">
        <f>IFERROR(VLOOKUP(TRIM(D4548), sizeList!A:B, 2, FALSE), "")</f>
        <v>Póni</v>
      </c>
      <c r="D4548" s="1" t="s">
        <v>1790</v>
      </c>
      <c r="E4548" s="1" t="str">
        <f>TRIM(F4548)</f>
        <v>Waldhausen ekcéma nyakrész</v>
      </c>
      <c r="F4548" s="1" t="s">
        <v>7307</v>
      </c>
      <c r="G4548" s="1" t="s">
        <v>7308</v>
      </c>
      <c r="H4548" s="1" t="s">
        <v>52</v>
      </c>
      <c r="I4548" s="1" t="s">
        <v>23</v>
      </c>
      <c r="J4548" s="1" t="str">
        <f>TRIM(I4548)</f>
        <v>Lófelszerelés</v>
      </c>
      <c r="K4548" s="1" t="s">
        <v>133</v>
      </c>
      <c r="L4548" s="1" t="str">
        <f>TRIM(K4548)</f>
        <v>Lótakaró</v>
      </c>
      <c r="M4548" s="1" t="s">
        <v>7246</v>
      </c>
      <c r="N4548" s="1" t="str">
        <f>TRIM(M4548)</f>
        <v>Lótakaró kiegészítők</v>
      </c>
      <c r="P4548" s="1" t="str">
        <f>TRIM(O4548)</f>
        <v/>
      </c>
      <c r="Q4548" s="18" t="s">
        <v>7309</v>
      </c>
      <c r="R4548" s="8">
        <v>4057962066496</v>
      </c>
      <c r="S4548" s="1">
        <v>34.950000000000003</v>
      </c>
      <c r="T4548" s="1" t="s">
        <v>26</v>
      </c>
      <c r="U4548" s="1">
        <v>0.502</v>
      </c>
      <c r="V4548" s="1" t="s">
        <v>7310</v>
      </c>
      <c r="W4548" s="1" t="s">
        <v>370</v>
      </c>
      <c r="X4548" s="1" t="str">
        <f>IF(W4548="", "", IFERROR(VLOOKUP(W4548, colorList!A:B,2,FALSE),""))</f>
        <v>éjkék</v>
      </c>
    </row>
    <row r="4549" spans="1:24" ht="27.75" customHeight="1" x14ac:dyDescent="0.25">
      <c r="A4549" s="1" t="s">
        <v>9898</v>
      </c>
      <c r="B4549" s="1" t="str">
        <f>TRIM(D4549)</f>
        <v>VB</v>
      </c>
      <c r="C4549" s="1" t="str">
        <f>IFERROR(VLOOKUP(TRIM(D4549), sizeList!A:B, 2, FALSE), "")</f>
        <v>Cob</v>
      </c>
      <c r="D4549" s="1" t="s">
        <v>214</v>
      </c>
      <c r="E4549" s="1" t="str">
        <f>TRIM(F4549)</f>
        <v>Waldhausen ekcéma nyakrész</v>
      </c>
      <c r="F4549" s="1" t="s">
        <v>7307</v>
      </c>
      <c r="G4549" s="1" t="s">
        <v>7311</v>
      </c>
      <c r="H4549" s="1" t="s">
        <v>52</v>
      </c>
      <c r="I4549" s="1" t="s">
        <v>23</v>
      </c>
      <c r="J4549" s="1" t="str">
        <f>TRIM(I4549)</f>
        <v>Lófelszerelés</v>
      </c>
      <c r="K4549" s="1" t="s">
        <v>133</v>
      </c>
      <c r="L4549" s="1" t="str">
        <f>TRIM(K4549)</f>
        <v>Lótakaró</v>
      </c>
      <c r="M4549" s="1" t="s">
        <v>7246</v>
      </c>
      <c r="N4549" s="1" t="str">
        <f>TRIM(M4549)</f>
        <v>Lótakaró kiegészítők</v>
      </c>
      <c r="P4549" s="1" t="str">
        <f>TRIM(O4549)</f>
        <v/>
      </c>
      <c r="Q4549" s="18" t="s">
        <v>7309</v>
      </c>
      <c r="R4549" s="8">
        <v>4057962066502</v>
      </c>
      <c r="S4549" s="1">
        <v>34.950000000000003</v>
      </c>
      <c r="T4549" s="1" t="s">
        <v>26</v>
      </c>
      <c r="U4549" s="1">
        <v>0.52200000000000002</v>
      </c>
      <c r="V4549" s="1" t="s">
        <v>7310</v>
      </c>
      <c r="W4549" s="1" t="s">
        <v>370</v>
      </c>
      <c r="X4549" s="1" t="str">
        <f>IF(W4549="", "", IFERROR(VLOOKUP(W4549, colorList!A:B,2,FALSE),""))</f>
        <v>éjkék</v>
      </c>
    </row>
    <row r="4550" spans="1:24" ht="27.75" customHeight="1" x14ac:dyDescent="0.25">
      <c r="A4550" s="1" t="s">
        <v>9899</v>
      </c>
      <c r="B4550" s="1" t="str">
        <f>TRIM(D4550)</f>
        <v>WB</v>
      </c>
      <c r="C4550" s="1" t="str">
        <f>IFERROR(VLOOKUP(TRIM(D4550), sizeList!A:B, 2, FALSE), "")</f>
        <v>Full</v>
      </c>
      <c r="D4550" s="1" t="s">
        <v>226</v>
      </c>
      <c r="E4550" s="1" t="str">
        <f>TRIM(F4550)</f>
        <v>Waldhausen ekcéma nyakrész</v>
      </c>
      <c r="F4550" s="1" t="s">
        <v>7307</v>
      </c>
      <c r="G4550" s="1" t="s">
        <v>7312</v>
      </c>
      <c r="H4550" s="1" t="s">
        <v>52</v>
      </c>
      <c r="I4550" s="1" t="s">
        <v>23</v>
      </c>
      <c r="J4550" s="1" t="str">
        <f>TRIM(I4550)</f>
        <v>Lófelszerelés</v>
      </c>
      <c r="K4550" s="1" t="s">
        <v>133</v>
      </c>
      <c r="L4550" s="1" t="str">
        <f>TRIM(K4550)</f>
        <v>Lótakaró</v>
      </c>
      <c r="M4550" s="1" t="s">
        <v>7246</v>
      </c>
      <c r="N4550" s="1" t="str">
        <f>TRIM(M4550)</f>
        <v>Lótakaró kiegészítők</v>
      </c>
      <c r="P4550" s="1" t="str">
        <f>TRIM(O4550)</f>
        <v/>
      </c>
      <c r="Q4550" s="18" t="s">
        <v>7309</v>
      </c>
      <c r="R4550" s="8">
        <v>4057962066519</v>
      </c>
      <c r="S4550" s="1">
        <v>34.950000000000003</v>
      </c>
      <c r="T4550" s="1" t="s">
        <v>26</v>
      </c>
      <c r="U4550" s="1">
        <v>0.48</v>
      </c>
      <c r="V4550" s="1" t="s">
        <v>7310</v>
      </c>
      <c r="W4550" s="1" t="s">
        <v>370</v>
      </c>
      <c r="X4550" s="1" t="str">
        <f>IF(W4550="", "", IFERROR(VLOOKUP(W4550, colorList!A:B,2,FALSE),""))</f>
        <v>éjkék</v>
      </c>
    </row>
    <row r="4551" spans="1:24" ht="27.75" customHeight="1" x14ac:dyDescent="0.25">
      <c r="A4551" s="1" t="s">
        <v>9900</v>
      </c>
      <c r="B4551" s="1" t="str">
        <f>TRIM(D4551)</f>
        <v>PON</v>
      </c>
      <c r="C4551" s="1" t="str">
        <f>IFERROR(VLOOKUP(TRIM(D4551), sizeList!A:B, 2, FALSE), "")</f>
        <v>Póni</v>
      </c>
      <c r="D4551" s="1" t="s">
        <v>1790</v>
      </c>
      <c r="E4551" s="1" t="str">
        <f>TRIM(F4551)</f>
        <v>Waldhausen ekcéma nyakrész</v>
      </c>
      <c r="F4551" s="1" t="s">
        <v>7307</v>
      </c>
      <c r="G4551" s="1" t="s">
        <v>7313</v>
      </c>
      <c r="H4551" s="1" t="s">
        <v>52</v>
      </c>
      <c r="I4551" s="1" t="s">
        <v>23</v>
      </c>
      <c r="J4551" s="1" t="str">
        <f>TRIM(I4551)</f>
        <v>Lófelszerelés</v>
      </c>
      <c r="K4551" s="1" t="s">
        <v>133</v>
      </c>
      <c r="L4551" s="1" t="str">
        <f>TRIM(K4551)</f>
        <v>Lótakaró</v>
      </c>
      <c r="M4551" s="1" t="s">
        <v>7246</v>
      </c>
      <c r="N4551" s="1" t="str">
        <f>TRIM(M4551)</f>
        <v>Lótakaró kiegészítők</v>
      </c>
      <c r="P4551" s="1" t="str">
        <f>TRIM(O4551)</f>
        <v/>
      </c>
      <c r="Q4551" s="18" t="s">
        <v>7309</v>
      </c>
      <c r="R4551" s="8">
        <v>4057962161924</v>
      </c>
      <c r="S4551" s="1">
        <v>34.950000000000003</v>
      </c>
      <c r="T4551" s="1" t="s">
        <v>26</v>
      </c>
      <c r="U4551" s="1">
        <v>0.502</v>
      </c>
      <c r="V4551" s="1" t="s">
        <v>7310</v>
      </c>
      <c r="W4551" s="1" t="s">
        <v>3639</v>
      </c>
      <c r="X4551" s="1" t="str">
        <f>IF(W4551="", "", IFERROR(VLOOKUP(W4551, colorList!A:B,2,FALSE),""))</f>
        <v>ezüstszürke</v>
      </c>
    </row>
    <row r="4552" spans="1:24" ht="27.75" customHeight="1" x14ac:dyDescent="0.25">
      <c r="A4552" s="1" t="s">
        <v>9901</v>
      </c>
      <c r="B4552" s="1" t="str">
        <f>TRIM(D4552)</f>
        <v>VB</v>
      </c>
      <c r="C4552" s="1" t="str">
        <f>IFERROR(VLOOKUP(TRIM(D4552), sizeList!A:B, 2, FALSE), "")</f>
        <v>Cob</v>
      </c>
      <c r="D4552" s="1" t="s">
        <v>214</v>
      </c>
      <c r="E4552" s="1" t="str">
        <f>TRIM(F4552)</f>
        <v>Waldhausen ekcéma nyakrész</v>
      </c>
      <c r="F4552" s="1" t="s">
        <v>7307</v>
      </c>
      <c r="G4552" s="1" t="s">
        <v>7314</v>
      </c>
      <c r="H4552" s="1" t="s">
        <v>52</v>
      </c>
      <c r="I4552" s="1" t="s">
        <v>23</v>
      </c>
      <c r="J4552" s="1" t="str">
        <f>TRIM(I4552)</f>
        <v>Lófelszerelés</v>
      </c>
      <c r="K4552" s="1" t="s">
        <v>133</v>
      </c>
      <c r="L4552" s="1" t="str">
        <f>TRIM(K4552)</f>
        <v>Lótakaró</v>
      </c>
      <c r="M4552" s="1" t="s">
        <v>7246</v>
      </c>
      <c r="N4552" s="1" t="str">
        <f>TRIM(M4552)</f>
        <v>Lótakaró kiegészítők</v>
      </c>
      <c r="P4552" s="1" t="str">
        <f>TRIM(O4552)</f>
        <v/>
      </c>
      <c r="Q4552" s="18" t="s">
        <v>7309</v>
      </c>
      <c r="R4552" s="8">
        <v>4057962161931</v>
      </c>
      <c r="S4552" s="1">
        <v>34.950000000000003</v>
      </c>
      <c r="T4552" s="1" t="s">
        <v>26</v>
      </c>
      <c r="U4552" s="1">
        <v>0.52200000000000002</v>
      </c>
      <c r="V4552" s="1" t="s">
        <v>7310</v>
      </c>
      <c r="W4552" s="1" t="s">
        <v>3639</v>
      </c>
      <c r="X4552" s="1" t="str">
        <f>IF(W4552="", "", IFERROR(VLOOKUP(W4552, colorList!A:B,2,FALSE),""))</f>
        <v>ezüstszürke</v>
      </c>
    </row>
    <row r="4553" spans="1:24" ht="27.75" customHeight="1" x14ac:dyDescent="0.25">
      <c r="A4553" s="1" t="s">
        <v>9902</v>
      </c>
      <c r="B4553" s="1" t="str">
        <f>TRIM(D4553)</f>
        <v>WB</v>
      </c>
      <c r="C4553" s="1" t="str">
        <f>IFERROR(VLOOKUP(TRIM(D4553), sizeList!A:B, 2, FALSE), "")</f>
        <v>Full</v>
      </c>
      <c r="D4553" s="1" t="s">
        <v>226</v>
      </c>
      <c r="E4553" s="1" t="str">
        <f>TRIM(F4553)</f>
        <v>Waldhausen ekcéma nyakrész</v>
      </c>
      <c r="F4553" s="1" t="s">
        <v>7307</v>
      </c>
      <c r="G4553" s="1" t="s">
        <v>7315</v>
      </c>
      <c r="H4553" s="1" t="s">
        <v>52</v>
      </c>
      <c r="I4553" s="1" t="s">
        <v>23</v>
      </c>
      <c r="J4553" s="1" t="str">
        <f>TRIM(I4553)</f>
        <v>Lófelszerelés</v>
      </c>
      <c r="K4553" s="1" t="s">
        <v>133</v>
      </c>
      <c r="L4553" s="1" t="str">
        <f>TRIM(K4553)</f>
        <v>Lótakaró</v>
      </c>
      <c r="M4553" s="1" t="s">
        <v>7246</v>
      </c>
      <c r="N4553" s="1" t="str">
        <f>TRIM(M4553)</f>
        <v>Lótakaró kiegészítők</v>
      </c>
      <c r="P4553" s="1" t="str">
        <f>TRIM(O4553)</f>
        <v/>
      </c>
      <c r="Q4553" s="18" t="s">
        <v>7309</v>
      </c>
      <c r="R4553" s="8">
        <v>4057962161948</v>
      </c>
      <c r="S4553" s="1">
        <v>34.950000000000003</v>
      </c>
      <c r="T4553" s="1" t="s">
        <v>26</v>
      </c>
      <c r="U4553" s="1">
        <v>0.54200000000000004</v>
      </c>
      <c r="V4553" s="1" t="s">
        <v>7310</v>
      </c>
      <c r="W4553" s="1" t="s">
        <v>3639</v>
      </c>
      <c r="X4553" s="1" t="str">
        <f>IF(W4553="", "", IFERROR(VLOOKUP(W4553, colorList!A:B,2,FALSE),""))</f>
        <v>ezüstszürke</v>
      </c>
    </row>
    <row r="4554" spans="1:24" ht="27.75" customHeight="1" x14ac:dyDescent="0.25">
      <c r="A4554" s="1" t="s">
        <v>4987</v>
      </c>
      <c r="B4554" s="1" t="str">
        <f>TRIM(D4554)</f>
        <v>115 cm</v>
      </c>
      <c r="C4554" s="1" t="str">
        <f>IFERROR(VLOOKUP(TRIM(D4554), sizeList!A:B, 2, FALSE), "")</f>
        <v>115 cm</v>
      </c>
      <c r="D4554" s="1" t="s">
        <v>130</v>
      </c>
      <c r="E4554" s="1" t="str">
        <f>TRIM(F4554)</f>
        <v>Waldhausen ekcéma takaró</v>
      </c>
      <c r="F4554" s="1" t="s">
        <v>4988</v>
      </c>
      <c r="G4554" s="1" t="s">
        <v>4989</v>
      </c>
      <c r="H4554" s="1" t="s">
        <v>52</v>
      </c>
      <c r="I4554" s="1" t="s">
        <v>23</v>
      </c>
      <c r="J4554" s="1" t="str">
        <f>TRIM(I4554)</f>
        <v>Lófelszerelés</v>
      </c>
      <c r="K4554" s="1" t="s">
        <v>133</v>
      </c>
      <c r="L4554" s="1" t="str">
        <f>TRIM(K4554)</f>
        <v>Lótakaró</v>
      </c>
      <c r="M4554" s="1" t="s">
        <v>4860</v>
      </c>
      <c r="N4554" s="1" t="str">
        <f>TRIM(M4554)</f>
        <v>Karámtakaró</v>
      </c>
      <c r="P4554" s="1" t="str">
        <f>TRIM(O4554)</f>
        <v/>
      </c>
      <c r="Q4554" s="18" t="s">
        <v>5635</v>
      </c>
      <c r="R4554" s="8">
        <v>4057962066526</v>
      </c>
      <c r="S4554" s="1">
        <v>89.95</v>
      </c>
      <c r="T4554" s="1" t="s">
        <v>26</v>
      </c>
      <c r="U4554" s="1">
        <v>1.7</v>
      </c>
      <c r="V4554" s="1" t="s">
        <v>4990</v>
      </c>
      <c r="W4554" s="1" t="s">
        <v>370</v>
      </c>
      <c r="X4554" s="1" t="str">
        <f>IF(W4554="", "", IFERROR(VLOOKUP(W4554, colorList!A:B,2,FALSE),""))</f>
        <v>éjkék</v>
      </c>
    </row>
    <row r="4555" spans="1:24" ht="27.75" customHeight="1" x14ac:dyDescent="0.25">
      <c r="A4555" s="1" t="s">
        <v>4991</v>
      </c>
      <c r="B4555" s="1" t="str">
        <f>TRIM(D4555)</f>
        <v>125 cm</v>
      </c>
      <c r="C4555" s="1" t="str">
        <f>IFERROR(VLOOKUP(TRIM(D4555), sizeList!A:B, 2, FALSE), "")</f>
        <v>125 cm</v>
      </c>
      <c r="D4555" s="1" t="s">
        <v>138</v>
      </c>
      <c r="E4555" s="1" t="str">
        <f>TRIM(F4555)</f>
        <v>Waldhausen ekcéma takaró</v>
      </c>
      <c r="F4555" s="1" t="s">
        <v>4988</v>
      </c>
      <c r="G4555" s="1" t="s">
        <v>4992</v>
      </c>
      <c r="H4555" s="1" t="s">
        <v>52</v>
      </c>
      <c r="I4555" s="1" t="s">
        <v>23</v>
      </c>
      <c r="J4555" s="1" t="str">
        <f>TRIM(I4555)</f>
        <v>Lófelszerelés</v>
      </c>
      <c r="K4555" s="1" t="s">
        <v>133</v>
      </c>
      <c r="L4555" s="1" t="str">
        <f>TRIM(K4555)</f>
        <v>Lótakaró</v>
      </c>
      <c r="M4555" s="1" t="s">
        <v>4860</v>
      </c>
      <c r="N4555" s="1" t="str">
        <f>TRIM(M4555)</f>
        <v>Karámtakaró</v>
      </c>
      <c r="P4555" s="1" t="str">
        <f>TRIM(O4555)</f>
        <v/>
      </c>
      <c r="Q4555" s="18" t="s">
        <v>5635</v>
      </c>
      <c r="R4555" s="8">
        <v>4057962066540</v>
      </c>
      <c r="S4555" s="1">
        <v>89.95</v>
      </c>
      <c r="T4555" s="1" t="s">
        <v>26</v>
      </c>
      <c r="U4555" s="1">
        <v>1.3340000000000001</v>
      </c>
      <c r="V4555" s="1" t="s">
        <v>4990</v>
      </c>
      <c r="W4555" s="1" t="s">
        <v>370</v>
      </c>
      <c r="X4555" s="1" t="str">
        <f>IF(W4555="", "", IFERROR(VLOOKUP(W4555, colorList!A:B,2,FALSE),""))</f>
        <v>éjkék</v>
      </c>
    </row>
    <row r="4556" spans="1:24" ht="27.75" customHeight="1" x14ac:dyDescent="0.25">
      <c r="A4556" s="1" t="s">
        <v>4993</v>
      </c>
      <c r="B4556" s="1" t="str">
        <f>TRIM(D4556)</f>
        <v>135 cm</v>
      </c>
      <c r="C4556" s="1" t="str">
        <f>IFERROR(VLOOKUP(TRIM(D4556), sizeList!A:B, 2, FALSE), "")</f>
        <v>135 cm</v>
      </c>
      <c r="D4556" s="1" t="s">
        <v>141</v>
      </c>
      <c r="E4556" s="1" t="str">
        <f>TRIM(F4556)</f>
        <v>Waldhausen ekcéma takaró</v>
      </c>
      <c r="F4556" s="1" t="s">
        <v>4988</v>
      </c>
      <c r="G4556" s="1" t="s">
        <v>4994</v>
      </c>
      <c r="H4556" s="1" t="s">
        <v>52</v>
      </c>
      <c r="I4556" s="1" t="s">
        <v>23</v>
      </c>
      <c r="J4556" s="1" t="str">
        <f>TRIM(I4556)</f>
        <v>Lófelszerelés</v>
      </c>
      <c r="K4556" s="1" t="s">
        <v>133</v>
      </c>
      <c r="L4556" s="1" t="str">
        <f>TRIM(K4556)</f>
        <v>Lótakaró</v>
      </c>
      <c r="M4556" s="1" t="s">
        <v>4860</v>
      </c>
      <c r="N4556" s="1" t="str">
        <f>TRIM(M4556)</f>
        <v>Karámtakaró</v>
      </c>
      <c r="P4556" s="1" t="str">
        <f>TRIM(O4556)</f>
        <v/>
      </c>
      <c r="Q4556" s="18" t="s">
        <v>5635</v>
      </c>
      <c r="R4556" s="8">
        <v>4057962066557</v>
      </c>
      <c r="S4556" s="1">
        <v>89.95</v>
      </c>
      <c r="T4556" s="1" t="s">
        <v>26</v>
      </c>
      <c r="U4556" s="1">
        <v>1.3340000000000001</v>
      </c>
      <c r="V4556" s="1" t="s">
        <v>4990</v>
      </c>
      <c r="W4556" s="1" t="s">
        <v>370</v>
      </c>
      <c r="X4556" s="1" t="str">
        <f>IF(W4556="", "", IFERROR(VLOOKUP(W4556, colorList!A:B,2,FALSE),""))</f>
        <v>éjkék</v>
      </c>
    </row>
    <row r="4557" spans="1:24" ht="27.75" customHeight="1" x14ac:dyDescent="0.25">
      <c r="A4557" s="1" t="s">
        <v>4995</v>
      </c>
      <c r="B4557" s="1" t="str">
        <f>TRIM(D4557)</f>
        <v>145 cm</v>
      </c>
      <c r="C4557" s="1" t="str">
        <f>IFERROR(VLOOKUP(TRIM(D4557), sizeList!A:B, 2, FALSE), "")</f>
        <v>145 cm</v>
      </c>
      <c r="D4557" s="1" t="s">
        <v>144</v>
      </c>
      <c r="E4557" s="1" t="str">
        <f>TRIM(F4557)</f>
        <v>Waldhausen ekcéma takaró</v>
      </c>
      <c r="F4557" s="1" t="s">
        <v>4988</v>
      </c>
      <c r="G4557" s="1" t="s">
        <v>4996</v>
      </c>
      <c r="H4557" s="1" t="s">
        <v>52</v>
      </c>
      <c r="I4557" s="1" t="s">
        <v>23</v>
      </c>
      <c r="J4557" s="1" t="str">
        <f>TRIM(I4557)</f>
        <v>Lófelszerelés</v>
      </c>
      <c r="K4557" s="1" t="s">
        <v>133</v>
      </c>
      <c r="L4557" s="1" t="str">
        <f>TRIM(K4557)</f>
        <v>Lótakaró</v>
      </c>
      <c r="M4557" s="1" t="s">
        <v>4860</v>
      </c>
      <c r="N4557" s="1" t="str">
        <f>TRIM(M4557)</f>
        <v>Karámtakaró</v>
      </c>
      <c r="P4557" s="1" t="str">
        <f>TRIM(O4557)</f>
        <v/>
      </c>
      <c r="Q4557" s="18" t="s">
        <v>5635</v>
      </c>
      <c r="R4557" s="8">
        <v>4057962066564</v>
      </c>
      <c r="S4557" s="1">
        <v>89.95</v>
      </c>
      <c r="T4557" s="1" t="s">
        <v>26</v>
      </c>
      <c r="U4557" s="1">
        <v>1.534</v>
      </c>
      <c r="V4557" s="1" t="s">
        <v>4990</v>
      </c>
      <c r="W4557" s="1" t="s">
        <v>370</v>
      </c>
      <c r="X4557" s="1" t="str">
        <f>IF(W4557="", "", IFERROR(VLOOKUP(W4557, colorList!A:B,2,FALSE),""))</f>
        <v>éjkék</v>
      </c>
    </row>
    <row r="4558" spans="1:24" ht="27.75" customHeight="1" x14ac:dyDescent="0.25">
      <c r="A4558" s="1" t="s">
        <v>4997</v>
      </c>
      <c r="B4558" s="1" t="str">
        <f>TRIM(D4558)</f>
        <v>155 cm</v>
      </c>
      <c r="C4558" s="1" t="str">
        <f>IFERROR(VLOOKUP(TRIM(D4558), sizeList!A:B, 2, FALSE), "")</f>
        <v>155 cm</v>
      </c>
      <c r="D4558" s="1" t="s">
        <v>147</v>
      </c>
      <c r="E4558" s="1" t="str">
        <f>TRIM(F4558)</f>
        <v>Waldhausen ekcéma takaró</v>
      </c>
      <c r="F4558" s="1" t="s">
        <v>4988</v>
      </c>
      <c r="G4558" s="1" t="s">
        <v>4998</v>
      </c>
      <c r="H4558" s="1" t="s">
        <v>52</v>
      </c>
      <c r="I4558" s="1" t="s">
        <v>23</v>
      </c>
      <c r="J4558" s="1" t="str">
        <f>TRIM(I4558)</f>
        <v>Lófelszerelés</v>
      </c>
      <c r="K4558" s="1" t="s">
        <v>133</v>
      </c>
      <c r="L4558" s="1" t="str">
        <f>TRIM(K4558)</f>
        <v>Lótakaró</v>
      </c>
      <c r="M4558" s="1" t="s">
        <v>4860</v>
      </c>
      <c r="N4558" s="1" t="str">
        <f>TRIM(M4558)</f>
        <v>Karámtakaró</v>
      </c>
      <c r="P4558" s="1" t="str">
        <f>TRIM(O4558)</f>
        <v/>
      </c>
      <c r="Q4558" s="18" t="s">
        <v>5635</v>
      </c>
      <c r="R4558" s="8">
        <v>4057962066571</v>
      </c>
      <c r="S4558" s="1">
        <v>89.95</v>
      </c>
      <c r="T4558" s="1" t="s">
        <v>26</v>
      </c>
      <c r="U4558" s="1">
        <v>1.6</v>
      </c>
      <c r="V4558" s="1" t="s">
        <v>4990</v>
      </c>
      <c r="W4558" s="1" t="s">
        <v>370</v>
      </c>
      <c r="X4558" s="1" t="str">
        <f>IF(W4558="", "", IFERROR(VLOOKUP(W4558, colorList!A:B,2,FALSE),""))</f>
        <v>éjkék</v>
      </c>
    </row>
    <row r="4559" spans="1:24" ht="27.75" customHeight="1" x14ac:dyDescent="0.25">
      <c r="A4559" s="1" t="s">
        <v>4999</v>
      </c>
      <c r="B4559" s="1" t="str">
        <f>TRIM(D4559)</f>
        <v>115 cm</v>
      </c>
      <c r="C4559" s="1" t="str">
        <f>IFERROR(VLOOKUP(TRIM(D4559), sizeList!A:B, 2, FALSE), "")</f>
        <v>115 cm</v>
      </c>
      <c r="D4559" s="1" t="s">
        <v>130</v>
      </c>
      <c r="E4559" s="1" t="str">
        <f>TRIM(F4559)</f>
        <v>Waldhausen ekcéma takaró</v>
      </c>
      <c r="F4559" s="1" t="s">
        <v>4988</v>
      </c>
      <c r="G4559" s="1" t="s">
        <v>5000</v>
      </c>
      <c r="H4559" s="1" t="s">
        <v>52</v>
      </c>
      <c r="I4559" s="1" t="s">
        <v>23</v>
      </c>
      <c r="J4559" s="1" t="str">
        <f>TRIM(I4559)</f>
        <v>Lófelszerelés</v>
      </c>
      <c r="K4559" s="1" t="s">
        <v>133</v>
      </c>
      <c r="L4559" s="1" t="str">
        <f>TRIM(K4559)</f>
        <v>Lótakaró</v>
      </c>
      <c r="M4559" s="1" t="s">
        <v>4860</v>
      </c>
      <c r="N4559" s="1" t="str">
        <f>TRIM(M4559)</f>
        <v>Karámtakaró</v>
      </c>
      <c r="P4559" s="1" t="str">
        <f>TRIM(O4559)</f>
        <v/>
      </c>
      <c r="Q4559" s="18" t="s">
        <v>5635</v>
      </c>
      <c r="R4559" s="8">
        <v>4057962161870</v>
      </c>
      <c r="S4559" s="1">
        <v>89.95</v>
      </c>
      <c r="T4559" s="1" t="s">
        <v>26</v>
      </c>
      <c r="U4559" s="1">
        <v>1.3340000000000001</v>
      </c>
      <c r="V4559" s="1" t="s">
        <v>4990</v>
      </c>
      <c r="W4559" s="1" t="s">
        <v>3639</v>
      </c>
      <c r="X4559" s="1" t="str">
        <f>IF(W4559="", "", IFERROR(VLOOKUP(W4559, colorList!A:B,2,FALSE),""))</f>
        <v>ezüstszürke</v>
      </c>
    </row>
    <row r="4560" spans="1:24" ht="27.75" customHeight="1" x14ac:dyDescent="0.25">
      <c r="A4560" s="1" t="s">
        <v>5001</v>
      </c>
      <c r="B4560" s="1" t="str">
        <f>TRIM(D4560)</f>
        <v>125 cm</v>
      </c>
      <c r="C4560" s="1" t="str">
        <f>IFERROR(VLOOKUP(TRIM(D4560), sizeList!A:B, 2, FALSE), "")</f>
        <v>125 cm</v>
      </c>
      <c r="D4560" s="1" t="s">
        <v>138</v>
      </c>
      <c r="E4560" s="1" t="str">
        <f>TRIM(F4560)</f>
        <v>Waldhausen ekcéma takaró</v>
      </c>
      <c r="F4560" s="1" t="s">
        <v>4988</v>
      </c>
      <c r="G4560" s="1" t="s">
        <v>5002</v>
      </c>
      <c r="H4560" s="1" t="s">
        <v>52</v>
      </c>
      <c r="I4560" s="1" t="s">
        <v>23</v>
      </c>
      <c r="J4560" s="1" t="str">
        <f>TRIM(I4560)</f>
        <v>Lófelszerelés</v>
      </c>
      <c r="K4560" s="1" t="s">
        <v>133</v>
      </c>
      <c r="L4560" s="1" t="str">
        <f>TRIM(K4560)</f>
        <v>Lótakaró</v>
      </c>
      <c r="M4560" s="1" t="s">
        <v>4860</v>
      </c>
      <c r="N4560" s="1" t="str">
        <f>TRIM(M4560)</f>
        <v>Karámtakaró</v>
      </c>
      <c r="P4560" s="1" t="str">
        <f>TRIM(O4560)</f>
        <v/>
      </c>
      <c r="Q4560" s="18" t="s">
        <v>5635</v>
      </c>
      <c r="R4560" s="8">
        <v>4057962161887</v>
      </c>
      <c r="S4560" s="1">
        <v>89.95</v>
      </c>
      <c r="T4560" s="1" t="s">
        <v>26</v>
      </c>
      <c r="U4560" s="1">
        <v>1.3340000000000001</v>
      </c>
      <c r="V4560" s="1" t="s">
        <v>4990</v>
      </c>
      <c r="W4560" s="1" t="s">
        <v>3639</v>
      </c>
      <c r="X4560" s="1" t="str">
        <f>IF(W4560="", "", IFERROR(VLOOKUP(W4560, colorList!A:B,2,FALSE),""))</f>
        <v>ezüstszürke</v>
      </c>
    </row>
    <row r="4561" spans="1:24" ht="27.75" customHeight="1" x14ac:dyDescent="0.25">
      <c r="A4561" s="1" t="s">
        <v>5003</v>
      </c>
      <c r="B4561" s="1" t="str">
        <f>TRIM(D4561)</f>
        <v>135 cm</v>
      </c>
      <c r="C4561" s="1" t="str">
        <f>IFERROR(VLOOKUP(TRIM(D4561), sizeList!A:B, 2, FALSE), "")</f>
        <v>135 cm</v>
      </c>
      <c r="D4561" s="1" t="s">
        <v>141</v>
      </c>
      <c r="E4561" s="1" t="str">
        <f>TRIM(F4561)</f>
        <v>Waldhausen ekcéma takaró</v>
      </c>
      <c r="F4561" s="1" t="s">
        <v>4988</v>
      </c>
      <c r="G4561" s="1" t="s">
        <v>5004</v>
      </c>
      <c r="H4561" s="1" t="s">
        <v>52</v>
      </c>
      <c r="I4561" s="1" t="s">
        <v>23</v>
      </c>
      <c r="J4561" s="1" t="str">
        <f>TRIM(I4561)</f>
        <v>Lófelszerelés</v>
      </c>
      <c r="K4561" s="1" t="s">
        <v>133</v>
      </c>
      <c r="L4561" s="1" t="str">
        <f>TRIM(K4561)</f>
        <v>Lótakaró</v>
      </c>
      <c r="M4561" s="1" t="s">
        <v>4860</v>
      </c>
      <c r="N4561" s="1" t="str">
        <f>TRIM(M4561)</f>
        <v>Karámtakaró</v>
      </c>
      <c r="P4561" s="1" t="str">
        <f>TRIM(O4561)</f>
        <v/>
      </c>
      <c r="Q4561" s="18" t="s">
        <v>5635</v>
      </c>
      <c r="R4561" s="8">
        <v>4057962161894</v>
      </c>
      <c r="S4561" s="1">
        <v>89.95</v>
      </c>
      <c r="T4561" s="1" t="s">
        <v>26</v>
      </c>
      <c r="U4561" s="1">
        <v>1.3340000000000001</v>
      </c>
      <c r="V4561" s="1" t="s">
        <v>4990</v>
      </c>
      <c r="W4561" s="1" t="s">
        <v>3639</v>
      </c>
      <c r="X4561" s="1" t="str">
        <f>IF(W4561="", "", IFERROR(VLOOKUP(W4561, colorList!A:B,2,FALSE),""))</f>
        <v>ezüstszürke</v>
      </c>
    </row>
    <row r="4562" spans="1:24" ht="27.75" customHeight="1" x14ac:dyDescent="0.25">
      <c r="A4562" s="1" t="s">
        <v>5005</v>
      </c>
      <c r="B4562" s="1" t="str">
        <f>TRIM(D4562)</f>
        <v>145 cm</v>
      </c>
      <c r="C4562" s="1" t="str">
        <f>IFERROR(VLOOKUP(TRIM(D4562), sizeList!A:B, 2, FALSE), "")</f>
        <v>145 cm</v>
      </c>
      <c r="D4562" s="1" t="s">
        <v>144</v>
      </c>
      <c r="E4562" s="1" t="str">
        <f>TRIM(F4562)</f>
        <v>Waldhausen ekcéma takaró</v>
      </c>
      <c r="F4562" s="1" t="s">
        <v>4988</v>
      </c>
      <c r="G4562" s="1" t="s">
        <v>5006</v>
      </c>
      <c r="H4562" s="1" t="s">
        <v>52</v>
      </c>
      <c r="I4562" s="1" t="s">
        <v>23</v>
      </c>
      <c r="J4562" s="1" t="str">
        <f>TRIM(I4562)</f>
        <v>Lófelszerelés</v>
      </c>
      <c r="K4562" s="1" t="s">
        <v>133</v>
      </c>
      <c r="L4562" s="1" t="str">
        <f>TRIM(K4562)</f>
        <v>Lótakaró</v>
      </c>
      <c r="M4562" s="1" t="s">
        <v>4860</v>
      </c>
      <c r="N4562" s="1" t="str">
        <f>TRIM(M4562)</f>
        <v>Karámtakaró</v>
      </c>
      <c r="P4562" s="1" t="str">
        <f>TRIM(O4562)</f>
        <v/>
      </c>
      <c r="Q4562" s="18" t="s">
        <v>5635</v>
      </c>
      <c r="R4562" s="8">
        <v>4057962161900</v>
      </c>
      <c r="S4562" s="1">
        <v>89.95</v>
      </c>
      <c r="T4562" s="1" t="s">
        <v>26</v>
      </c>
      <c r="U4562" s="1">
        <v>1.534</v>
      </c>
      <c r="V4562" s="1" t="s">
        <v>4990</v>
      </c>
      <c r="W4562" s="1" t="s">
        <v>3639</v>
      </c>
      <c r="X4562" s="1" t="str">
        <f>IF(W4562="", "", IFERROR(VLOOKUP(W4562, colorList!A:B,2,FALSE),""))</f>
        <v>ezüstszürke</v>
      </c>
    </row>
    <row r="4563" spans="1:24" ht="27.75" customHeight="1" x14ac:dyDescent="0.25">
      <c r="A4563" s="1" t="s">
        <v>5007</v>
      </c>
      <c r="B4563" s="1" t="str">
        <f>TRIM(D4563)</f>
        <v>155 cm</v>
      </c>
      <c r="C4563" s="1" t="str">
        <f>IFERROR(VLOOKUP(TRIM(D4563), sizeList!A:B, 2, FALSE), "")</f>
        <v>155 cm</v>
      </c>
      <c r="D4563" s="1" t="s">
        <v>147</v>
      </c>
      <c r="E4563" s="1" t="str">
        <f>TRIM(F4563)</f>
        <v>Waldhausen ekcéma takaró</v>
      </c>
      <c r="F4563" s="1" t="s">
        <v>4988</v>
      </c>
      <c r="G4563" s="1" t="s">
        <v>5008</v>
      </c>
      <c r="H4563" s="1" t="s">
        <v>52</v>
      </c>
      <c r="I4563" s="1" t="s">
        <v>23</v>
      </c>
      <c r="J4563" s="1" t="str">
        <f>TRIM(I4563)</f>
        <v>Lófelszerelés</v>
      </c>
      <c r="K4563" s="1" t="s">
        <v>133</v>
      </c>
      <c r="L4563" s="1" t="str">
        <f>TRIM(K4563)</f>
        <v>Lótakaró</v>
      </c>
      <c r="M4563" s="1" t="s">
        <v>4860</v>
      </c>
      <c r="N4563" s="1" t="str">
        <f>TRIM(M4563)</f>
        <v>Karámtakaró</v>
      </c>
      <c r="P4563" s="1" t="str">
        <f>TRIM(O4563)</f>
        <v/>
      </c>
      <c r="Q4563" s="18" t="s">
        <v>5635</v>
      </c>
      <c r="R4563" s="8">
        <v>4057962161917</v>
      </c>
      <c r="S4563" s="1">
        <v>89.95</v>
      </c>
      <c r="T4563" s="1" t="s">
        <v>26</v>
      </c>
      <c r="U4563" s="1">
        <v>1.534</v>
      </c>
      <c r="V4563" s="1" t="s">
        <v>4990</v>
      </c>
      <c r="W4563" s="1" t="s">
        <v>3639</v>
      </c>
      <c r="X4563" s="1" t="str">
        <f>IF(W4563="", "", IFERROR(VLOOKUP(W4563, colorList!A:B,2,FALSE),""))</f>
        <v>ezüstszürke</v>
      </c>
    </row>
    <row r="4564" spans="1:24" ht="27.75" customHeight="1" x14ac:dyDescent="0.25">
      <c r="A4564" s="1" t="s">
        <v>18110</v>
      </c>
      <c r="B4564" s="1" t="str">
        <f>TRIM(D4564)</f>
        <v>165 cm</v>
      </c>
      <c r="C4564" s="1" t="str">
        <f>IFERROR(VLOOKUP(TRIM(D4564), sizeList!A:B, 2, FALSE), "")</f>
        <v>165 cm</v>
      </c>
      <c r="D4564" s="1" t="s">
        <v>5149</v>
      </c>
      <c r="E4564" s="1" t="str">
        <f>TRIM(F4564)</f>
        <v>Waldhausen ekcéma takaró</v>
      </c>
      <c r="F4564" s="1" t="s">
        <v>4988</v>
      </c>
      <c r="G4564" s="1" t="s">
        <v>18111</v>
      </c>
      <c r="H4564" s="1" t="s">
        <v>52</v>
      </c>
      <c r="I4564" s="1" t="s">
        <v>23</v>
      </c>
      <c r="J4564" s="1" t="str">
        <f>TRIM(I4564)</f>
        <v>Lófelszerelés</v>
      </c>
      <c r="K4564" s="1" t="s">
        <v>133</v>
      </c>
      <c r="L4564" s="1" t="str">
        <f>TRIM(K4564)</f>
        <v>Lótakaró</v>
      </c>
      <c r="M4564" s="1" t="s">
        <v>4860</v>
      </c>
      <c r="N4564" s="1" t="str">
        <f>TRIM(M4564)</f>
        <v>Karámtakaró</v>
      </c>
      <c r="P4564" s="1" t="str">
        <f>TRIM(O4564)</f>
        <v/>
      </c>
      <c r="R4564" s="8">
        <v>4057962233317</v>
      </c>
      <c r="S4564" s="1">
        <v>89.95</v>
      </c>
      <c r="T4564" s="1" t="s">
        <v>26</v>
      </c>
      <c r="U4564" s="1">
        <v>1.6</v>
      </c>
      <c r="W4564" s="1" t="s">
        <v>3639</v>
      </c>
      <c r="X4564" s="1" t="str">
        <f>IF(W4564="", "", IFERROR(VLOOKUP(W4564, colorList!A:B,2,FALSE),""))</f>
        <v>ezüstszürke</v>
      </c>
    </row>
    <row r="4565" spans="1:24" ht="27.75" customHeight="1" x14ac:dyDescent="0.25">
      <c r="A4565" s="1" t="s">
        <v>18108</v>
      </c>
      <c r="B4565" s="1" t="str">
        <f>TRIM(D4565)</f>
        <v>165 cm</v>
      </c>
      <c r="C4565" s="1" t="str">
        <f>IFERROR(VLOOKUP(TRIM(D4565), sizeList!A:B, 2, FALSE), "")</f>
        <v>165 cm</v>
      </c>
      <c r="D4565" s="1" t="s">
        <v>5149</v>
      </c>
      <c r="E4565" s="1" t="str">
        <f>TRIM(F4565)</f>
        <v>Waldhausen ekcéma takaró</v>
      </c>
      <c r="F4565" s="1" t="s">
        <v>4988</v>
      </c>
      <c r="G4565" s="1" t="s">
        <v>18109</v>
      </c>
      <c r="H4565" s="1" t="s">
        <v>52</v>
      </c>
      <c r="I4565" s="1" t="s">
        <v>23</v>
      </c>
      <c r="J4565" s="1" t="str">
        <f>TRIM(I4565)</f>
        <v>Lófelszerelés</v>
      </c>
      <c r="K4565" s="1" t="s">
        <v>133</v>
      </c>
      <c r="L4565" s="1" t="str">
        <f>TRIM(K4565)</f>
        <v>Lótakaró</v>
      </c>
      <c r="M4565" s="1" t="s">
        <v>4860</v>
      </c>
      <c r="N4565" s="1" t="str">
        <f>TRIM(M4565)</f>
        <v>Karámtakaró</v>
      </c>
      <c r="P4565" s="1" t="str">
        <f>TRIM(O4565)</f>
        <v/>
      </c>
      <c r="R4565" s="8">
        <v>4057962233324</v>
      </c>
      <c r="S4565" s="1">
        <v>89.95</v>
      </c>
      <c r="T4565" s="1" t="s">
        <v>26</v>
      </c>
      <c r="U4565" s="1">
        <v>1.6</v>
      </c>
      <c r="W4565" s="1" t="s">
        <v>370</v>
      </c>
      <c r="X4565" s="1" t="str">
        <f>IF(W4565="", "", IFERROR(VLOOKUP(W4565, colorList!A:B,2,FALSE),""))</f>
        <v>éjkék</v>
      </c>
    </row>
    <row r="4566" spans="1:24" ht="27.75" customHeight="1" x14ac:dyDescent="0.25">
      <c r="A4566" s="1" t="s">
        <v>3605</v>
      </c>
      <c r="B4566" s="1" t="str">
        <f>TRIM(D4566)</f>
        <v>140 cm</v>
      </c>
      <c r="C4566" s="1" t="str">
        <f>IFERROR(VLOOKUP(TRIM(D4566), sizeList!A:B, 2, FALSE), "")</f>
        <v>140 cm</v>
      </c>
      <c r="D4566" s="1" t="s">
        <v>2975</v>
      </c>
      <c r="E4566" s="1" t="str">
        <f>TRIM(F4566)</f>
        <v>Waldhausen elasztikus bőrheveder</v>
      </c>
      <c r="F4566" s="1" t="s">
        <v>3575</v>
      </c>
      <c r="G4566" s="1" t="s">
        <v>3606</v>
      </c>
      <c r="H4566" s="1" t="s">
        <v>52</v>
      </c>
      <c r="I4566" s="1" t="s">
        <v>23</v>
      </c>
      <c r="J4566" s="1" t="str">
        <f>TRIM(I4566)</f>
        <v>Lófelszerelés</v>
      </c>
      <c r="K4566" s="1" t="s">
        <v>2962</v>
      </c>
      <c r="L4566" s="1" t="str">
        <f>TRIM(K4566)</f>
        <v>Nyereg és tartozékai</v>
      </c>
      <c r="M4566" s="1" t="s">
        <v>2963</v>
      </c>
      <c r="N4566" s="1" t="str">
        <f>TRIM(M4566)</f>
        <v>Heveder</v>
      </c>
      <c r="O4566" s="1" t="s">
        <v>2991</v>
      </c>
      <c r="P4566" s="1" t="str">
        <f>TRIM(O4566)</f>
        <v>Univerzális heveder</v>
      </c>
      <c r="Q4566" s="18" t="s">
        <v>3577</v>
      </c>
      <c r="R4566" s="8">
        <v>4043969154410</v>
      </c>
      <c r="S4566" s="1">
        <v>84.95</v>
      </c>
      <c r="T4566" s="1" t="s">
        <v>26</v>
      </c>
      <c r="U4566" s="1">
        <v>0.78290000000000004</v>
      </c>
      <c r="V4566" s="1" t="s">
        <v>3578</v>
      </c>
      <c r="W4566" s="1" t="s">
        <v>490</v>
      </c>
      <c r="X4566" s="1" t="str">
        <f>IF(W4566="", "", IFERROR(VLOOKUP(W4566, colorList!A:B,2,FALSE),""))</f>
        <v>barna</v>
      </c>
    </row>
    <row r="4567" spans="1:24" ht="27.75" customHeight="1" x14ac:dyDescent="0.25">
      <c r="A4567" s="1" t="s">
        <v>3593</v>
      </c>
      <c r="B4567" s="1" t="str">
        <f>TRIM(D4567)</f>
        <v>110 cm</v>
      </c>
      <c r="C4567" s="1" t="str">
        <f>IFERROR(VLOOKUP(TRIM(D4567), sizeList!A:B, 2, FALSE), "")</f>
        <v>110 cm</v>
      </c>
      <c r="D4567" s="1" t="s">
        <v>2997</v>
      </c>
      <c r="E4567" s="1" t="str">
        <f>TRIM(F4567)</f>
        <v>Waldhausen elasztikus bőrheveder</v>
      </c>
      <c r="F4567" s="1" t="s">
        <v>3575</v>
      </c>
      <c r="G4567" s="1" t="s">
        <v>3594</v>
      </c>
      <c r="H4567" s="1" t="s">
        <v>52</v>
      </c>
      <c r="I4567" s="1" t="s">
        <v>23</v>
      </c>
      <c r="J4567" s="1" t="str">
        <f>TRIM(I4567)</f>
        <v>Lófelszerelés</v>
      </c>
      <c r="K4567" s="1" t="s">
        <v>2962</v>
      </c>
      <c r="L4567" s="1" t="str">
        <f>TRIM(K4567)</f>
        <v>Nyereg és tartozékai</v>
      </c>
      <c r="M4567" s="1" t="s">
        <v>2963</v>
      </c>
      <c r="N4567" s="1" t="str">
        <f>TRIM(M4567)</f>
        <v>Heveder</v>
      </c>
      <c r="O4567" s="1" t="s">
        <v>2991</v>
      </c>
      <c r="P4567" s="1" t="str">
        <f>TRIM(O4567)</f>
        <v>Univerzális heveder</v>
      </c>
      <c r="Q4567" s="18" t="s">
        <v>3577</v>
      </c>
      <c r="R4567" s="8">
        <v>4043969154717</v>
      </c>
      <c r="S4567" s="1">
        <v>84.95</v>
      </c>
      <c r="T4567" s="1" t="s">
        <v>26</v>
      </c>
      <c r="U4567" s="1">
        <v>0.78290000000000004</v>
      </c>
      <c r="V4567" s="1" t="s">
        <v>3578</v>
      </c>
      <c r="W4567" s="1" t="s">
        <v>490</v>
      </c>
      <c r="X4567" s="1" t="str">
        <f>IF(W4567="", "", IFERROR(VLOOKUP(W4567, colorList!A:B,2,FALSE),""))</f>
        <v>barna</v>
      </c>
    </row>
    <row r="4568" spans="1:24" ht="27.75" customHeight="1" x14ac:dyDescent="0.25">
      <c r="A4568" s="1" t="s">
        <v>3595</v>
      </c>
      <c r="B4568" s="1" t="str">
        <f>TRIM(D4568)</f>
        <v>115 cm</v>
      </c>
      <c r="C4568" s="1" t="str">
        <f>IFERROR(VLOOKUP(TRIM(D4568), sizeList!A:B, 2, FALSE), "")</f>
        <v>115 cm</v>
      </c>
      <c r="D4568" s="1" t="s">
        <v>130</v>
      </c>
      <c r="E4568" s="1" t="str">
        <f>TRIM(F4568)</f>
        <v>Waldhausen elasztikus bőrheveder</v>
      </c>
      <c r="F4568" s="1" t="s">
        <v>3575</v>
      </c>
      <c r="G4568" s="1" t="s">
        <v>3596</v>
      </c>
      <c r="H4568" s="1" t="s">
        <v>52</v>
      </c>
      <c r="I4568" s="1" t="s">
        <v>23</v>
      </c>
      <c r="J4568" s="1" t="str">
        <f>TRIM(I4568)</f>
        <v>Lófelszerelés</v>
      </c>
      <c r="K4568" s="1" t="s">
        <v>2962</v>
      </c>
      <c r="L4568" s="1" t="str">
        <f>TRIM(K4568)</f>
        <v>Nyereg és tartozékai</v>
      </c>
      <c r="M4568" s="1" t="s">
        <v>2963</v>
      </c>
      <c r="N4568" s="1" t="str">
        <f>TRIM(M4568)</f>
        <v>Heveder</v>
      </c>
      <c r="O4568" s="1" t="s">
        <v>2991</v>
      </c>
      <c r="P4568" s="1" t="str">
        <f>TRIM(O4568)</f>
        <v>Univerzális heveder</v>
      </c>
      <c r="Q4568" s="18" t="s">
        <v>3577</v>
      </c>
      <c r="R4568" s="8">
        <v>4043969154724</v>
      </c>
      <c r="S4568" s="1">
        <v>84.95</v>
      </c>
      <c r="T4568" s="1" t="s">
        <v>26</v>
      </c>
      <c r="U4568" s="1">
        <v>0.78290000000000004</v>
      </c>
      <c r="V4568" s="1" t="s">
        <v>3578</v>
      </c>
      <c r="W4568" s="1" t="s">
        <v>490</v>
      </c>
      <c r="X4568" s="1" t="str">
        <f>IF(W4568="", "", IFERROR(VLOOKUP(W4568, colorList!A:B,2,FALSE),""))</f>
        <v>barna</v>
      </c>
    </row>
    <row r="4569" spans="1:24" ht="27.75" customHeight="1" x14ac:dyDescent="0.25">
      <c r="A4569" s="1" t="s">
        <v>3597</v>
      </c>
      <c r="B4569" s="1" t="str">
        <f>TRIM(D4569)</f>
        <v>120 cm</v>
      </c>
      <c r="C4569" s="1" t="str">
        <f>IFERROR(VLOOKUP(TRIM(D4569), sizeList!A:B, 2, FALSE), "")</f>
        <v>120 cm</v>
      </c>
      <c r="D4569" s="1" t="s">
        <v>2959</v>
      </c>
      <c r="E4569" s="1" t="str">
        <f>TRIM(F4569)</f>
        <v>Waldhausen elasztikus bőrheveder</v>
      </c>
      <c r="F4569" s="1" t="s">
        <v>3575</v>
      </c>
      <c r="G4569" s="1" t="s">
        <v>3598</v>
      </c>
      <c r="H4569" s="1" t="s">
        <v>52</v>
      </c>
      <c r="I4569" s="1" t="s">
        <v>23</v>
      </c>
      <c r="J4569" s="1" t="str">
        <f>TRIM(I4569)</f>
        <v>Lófelszerelés</v>
      </c>
      <c r="K4569" s="1" t="s">
        <v>2962</v>
      </c>
      <c r="L4569" s="1" t="str">
        <f>TRIM(K4569)</f>
        <v>Nyereg és tartozékai</v>
      </c>
      <c r="M4569" s="1" t="s">
        <v>2963</v>
      </c>
      <c r="N4569" s="1" t="str">
        <f>TRIM(M4569)</f>
        <v>Heveder</v>
      </c>
      <c r="O4569" s="1" t="s">
        <v>2991</v>
      </c>
      <c r="P4569" s="1" t="str">
        <f>TRIM(O4569)</f>
        <v>Univerzális heveder</v>
      </c>
      <c r="Q4569" s="18" t="s">
        <v>3577</v>
      </c>
      <c r="R4569" s="8">
        <v>4043969154731</v>
      </c>
      <c r="S4569" s="1">
        <v>84.95</v>
      </c>
      <c r="T4569" s="1" t="s">
        <v>26</v>
      </c>
      <c r="U4569" s="1">
        <v>0.78290000000000004</v>
      </c>
      <c r="V4569" s="1" t="s">
        <v>3578</v>
      </c>
      <c r="W4569" s="1" t="s">
        <v>490</v>
      </c>
      <c r="X4569" s="1" t="str">
        <f>IF(W4569="", "", IFERROR(VLOOKUP(W4569, colorList!A:B,2,FALSE),""))</f>
        <v>barna</v>
      </c>
    </row>
    <row r="4570" spans="1:24" ht="27.75" customHeight="1" x14ac:dyDescent="0.25">
      <c r="A4570" s="1" t="s">
        <v>3599</v>
      </c>
      <c r="B4570" s="1" t="str">
        <f>TRIM(D4570)</f>
        <v>125 cm</v>
      </c>
      <c r="C4570" s="1" t="str">
        <f>IFERROR(VLOOKUP(TRIM(D4570), sizeList!A:B, 2, FALSE), "")</f>
        <v>125 cm</v>
      </c>
      <c r="D4570" s="1" t="s">
        <v>138</v>
      </c>
      <c r="E4570" s="1" t="str">
        <f>TRIM(F4570)</f>
        <v>Waldhausen elasztikus bőrheveder</v>
      </c>
      <c r="F4570" s="1" t="s">
        <v>3575</v>
      </c>
      <c r="G4570" s="1" t="s">
        <v>3600</v>
      </c>
      <c r="H4570" s="1" t="s">
        <v>52</v>
      </c>
      <c r="I4570" s="1" t="s">
        <v>23</v>
      </c>
      <c r="J4570" s="1" t="str">
        <f>TRIM(I4570)</f>
        <v>Lófelszerelés</v>
      </c>
      <c r="K4570" s="1" t="s">
        <v>2962</v>
      </c>
      <c r="L4570" s="1" t="str">
        <f>TRIM(K4570)</f>
        <v>Nyereg és tartozékai</v>
      </c>
      <c r="M4570" s="1" t="s">
        <v>2963</v>
      </c>
      <c r="N4570" s="1" t="str">
        <f>TRIM(M4570)</f>
        <v>Heveder</v>
      </c>
      <c r="O4570" s="1" t="s">
        <v>2991</v>
      </c>
      <c r="P4570" s="1" t="str">
        <f>TRIM(O4570)</f>
        <v>Univerzális heveder</v>
      </c>
      <c r="Q4570" s="18" t="s">
        <v>3577</v>
      </c>
      <c r="R4570" s="8">
        <v>4043969154748</v>
      </c>
      <c r="S4570" s="1">
        <v>84.95</v>
      </c>
      <c r="T4570" s="1" t="s">
        <v>26</v>
      </c>
      <c r="U4570" s="1">
        <v>0.78290000000000004</v>
      </c>
      <c r="V4570" s="1" t="s">
        <v>3578</v>
      </c>
      <c r="W4570" s="1" t="s">
        <v>490</v>
      </c>
      <c r="X4570" s="1" t="str">
        <f>IF(W4570="", "", IFERROR(VLOOKUP(W4570, colorList!A:B,2,FALSE),""))</f>
        <v>barna</v>
      </c>
    </row>
    <row r="4571" spans="1:24" ht="27.75" customHeight="1" x14ac:dyDescent="0.25">
      <c r="A4571" s="1" t="s">
        <v>3601</v>
      </c>
      <c r="B4571" s="1" t="str">
        <f>TRIM(D4571)</f>
        <v>130 cm</v>
      </c>
      <c r="C4571" s="1" t="str">
        <f>IFERROR(VLOOKUP(TRIM(D4571), sizeList!A:B, 2, FALSE), "")</f>
        <v>130 cm</v>
      </c>
      <c r="D4571" s="1" t="s">
        <v>2970</v>
      </c>
      <c r="E4571" s="1" t="str">
        <f>TRIM(F4571)</f>
        <v>Waldhausen elasztikus bőrheveder</v>
      </c>
      <c r="F4571" s="1" t="s">
        <v>3575</v>
      </c>
      <c r="G4571" s="1" t="s">
        <v>3602</v>
      </c>
      <c r="H4571" s="1" t="s">
        <v>52</v>
      </c>
      <c r="I4571" s="1" t="s">
        <v>23</v>
      </c>
      <c r="J4571" s="1" t="str">
        <f>TRIM(I4571)</f>
        <v>Lófelszerelés</v>
      </c>
      <c r="K4571" s="1" t="s">
        <v>2962</v>
      </c>
      <c r="L4571" s="1" t="str">
        <f>TRIM(K4571)</f>
        <v>Nyereg és tartozékai</v>
      </c>
      <c r="M4571" s="1" t="s">
        <v>2963</v>
      </c>
      <c r="N4571" s="1" t="str">
        <f>TRIM(M4571)</f>
        <v>Heveder</v>
      </c>
      <c r="O4571" s="1" t="s">
        <v>2991</v>
      </c>
      <c r="P4571" s="1" t="str">
        <f>TRIM(O4571)</f>
        <v>Univerzális heveder</v>
      </c>
      <c r="Q4571" s="18" t="s">
        <v>3577</v>
      </c>
      <c r="R4571" s="8">
        <v>4043969154755</v>
      </c>
      <c r="S4571" s="1">
        <v>84.95</v>
      </c>
      <c r="T4571" s="1" t="s">
        <v>26</v>
      </c>
      <c r="U4571" s="1">
        <v>0.78290000000000004</v>
      </c>
      <c r="V4571" s="1" t="s">
        <v>3578</v>
      </c>
      <c r="W4571" s="1" t="s">
        <v>490</v>
      </c>
      <c r="X4571" s="1" t="str">
        <f>IF(W4571="", "", IFERROR(VLOOKUP(W4571, colorList!A:B,2,FALSE),""))</f>
        <v>barna</v>
      </c>
    </row>
    <row r="4572" spans="1:24" ht="27.75" customHeight="1" x14ac:dyDescent="0.25">
      <c r="A4572" s="1" t="s">
        <v>3603</v>
      </c>
      <c r="B4572" s="1" t="str">
        <f>TRIM(D4572)</f>
        <v>135 cm</v>
      </c>
      <c r="C4572" s="1" t="str">
        <f>IFERROR(VLOOKUP(TRIM(D4572), sizeList!A:B, 2, FALSE), "")</f>
        <v>135 cm</v>
      </c>
      <c r="D4572" s="1" t="s">
        <v>141</v>
      </c>
      <c r="E4572" s="1" t="str">
        <f>TRIM(F4572)</f>
        <v>Waldhausen elasztikus bőrheveder</v>
      </c>
      <c r="F4572" s="1" t="s">
        <v>3575</v>
      </c>
      <c r="G4572" s="1" t="s">
        <v>3604</v>
      </c>
      <c r="H4572" s="1" t="s">
        <v>52</v>
      </c>
      <c r="I4572" s="1" t="s">
        <v>23</v>
      </c>
      <c r="J4572" s="1" t="str">
        <f>TRIM(I4572)</f>
        <v>Lófelszerelés</v>
      </c>
      <c r="K4572" s="1" t="s">
        <v>2962</v>
      </c>
      <c r="L4572" s="1" t="str">
        <f>TRIM(K4572)</f>
        <v>Nyereg és tartozékai</v>
      </c>
      <c r="M4572" s="1" t="s">
        <v>2963</v>
      </c>
      <c r="N4572" s="1" t="str">
        <f>TRIM(M4572)</f>
        <v>Heveder</v>
      </c>
      <c r="O4572" s="1" t="s">
        <v>2991</v>
      </c>
      <c r="P4572" s="1" t="str">
        <f>TRIM(O4572)</f>
        <v>Univerzális heveder</v>
      </c>
      <c r="Q4572" s="18" t="s">
        <v>3577</v>
      </c>
      <c r="R4572" s="8">
        <v>4043969154762</v>
      </c>
      <c r="S4572" s="1">
        <v>84.95</v>
      </c>
      <c r="T4572" s="1" t="s">
        <v>26</v>
      </c>
      <c r="U4572" s="1">
        <v>0.78290000000000004</v>
      </c>
      <c r="V4572" s="1" t="s">
        <v>3578</v>
      </c>
      <c r="W4572" s="1" t="s">
        <v>490</v>
      </c>
      <c r="X4572" s="1" t="str">
        <f>IF(W4572="", "", IFERROR(VLOOKUP(W4572, colorList!A:B,2,FALSE),""))</f>
        <v>barna</v>
      </c>
    </row>
    <row r="4573" spans="1:24" ht="27.75" customHeight="1" x14ac:dyDescent="0.25">
      <c r="A4573" s="1" t="s">
        <v>3607</v>
      </c>
      <c r="B4573" s="1" t="str">
        <f>TRIM(D4573)</f>
        <v>145 cm</v>
      </c>
      <c r="C4573" s="1" t="str">
        <f>IFERROR(VLOOKUP(TRIM(D4573), sizeList!A:B, 2, FALSE), "")</f>
        <v>145 cm</v>
      </c>
      <c r="D4573" s="1" t="s">
        <v>144</v>
      </c>
      <c r="E4573" s="1" t="str">
        <f>TRIM(F4573)</f>
        <v>Waldhausen elasztikus bőrheveder</v>
      </c>
      <c r="F4573" s="1" t="s">
        <v>3575</v>
      </c>
      <c r="G4573" s="1" t="s">
        <v>3608</v>
      </c>
      <c r="H4573" s="1" t="s">
        <v>52</v>
      </c>
      <c r="I4573" s="1" t="s">
        <v>23</v>
      </c>
      <c r="J4573" s="1" t="str">
        <f>TRIM(I4573)</f>
        <v>Lófelszerelés</v>
      </c>
      <c r="K4573" s="1" t="s">
        <v>2962</v>
      </c>
      <c r="L4573" s="1" t="str">
        <f>TRIM(K4573)</f>
        <v>Nyereg és tartozékai</v>
      </c>
      <c r="M4573" s="1" t="s">
        <v>2963</v>
      </c>
      <c r="N4573" s="1" t="str">
        <f>TRIM(M4573)</f>
        <v>Heveder</v>
      </c>
      <c r="O4573" s="1" t="s">
        <v>2991</v>
      </c>
      <c r="P4573" s="1" t="str">
        <f>TRIM(O4573)</f>
        <v>Univerzális heveder</v>
      </c>
      <c r="Q4573" s="18" t="s">
        <v>3577</v>
      </c>
      <c r="R4573" s="8">
        <v>4043969154779</v>
      </c>
      <c r="S4573" s="1">
        <v>84.95</v>
      </c>
      <c r="T4573" s="1" t="s">
        <v>26</v>
      </c>
      <c r="U4573" s="1">
        <v>0.78290000000000004</v>
      </c>
      <c r="V4573" s="1" t="s">
        <v>3578</v>
      </c>
      <c r="W4573" s="1" t="s">
        <v>490</v>
      </c>
      <c r="X4573" s="1" t="str">
        <f>IF(W4573="", "", IFERROR(VLOOKUP(W4573, colorList!A:B,2,FALSE),""))</f>
        <v>barna</v>
      </c>
    </row>
    <row r="4574" spans="1:24" ht="27.75" customHeight="1" x14ac:dyDescent="0.25">
      <c r="A4574" s="1" t="s">
        <v>3589</v>
      </c>
      <c r="B4574" s="1" t="str">
        <f>TRIM(D4574)</f>
        <v>140 cm</v>
      </c>
      <c r="C4574" s="1" t="str">
        <f>IFERROR(VLOOKUP(TRIM(D4574), sizeList!A:B, 2, FALSE), "")</f>
        <v>140 cm</v>
      </c>
      <c r="D4574" s="1" t="s">
        <v>2975</v>
      </c>
      <c r="E4574" s="1" t="str">
        <f>TRIM(F4574)</f>
        <v>Waldhausen elasztikus bőrheveder</v>
      </c>
      <c r="F4574" s="1" t="s">
        <v>3575</v>
      </c>
      <c r="G4574" s="1" t="s">
        <v>3590</v>
      </c>
      <c r="H4574" s="1" t="s">
        <v>52</v>
      </c>
      <c r="I4574" s="1" t="s">
        <v>23</v>
      </c>
      <c r="J4574" s="1" t="str">
        <f>TRIM(I4574)</f>
        <v>Lófelszerelés</v>
      </c>
      <c r="K4574" s="1" t="s">
        <v>2962</v>
      </c>
      <c r="L4574" s="1" t="str">
        <f>TRIM(K4574)</f>
        <v>Nyereg és tartozékai</v>
      </c>
      <c r="M4574" s="1" t="s">
        <v>2963</v>
      </c>
      <c r="N4574" s="1" t="str">
        <f>TRIM(M4574)</f>
        <v>Heveder</v>
      </c>
      <c r="O4574" s="1" t="s">
        <v>2991</v>
      </c>
      <c r="P4574" s="1" t="str">
        <f>TRIM(O4574)</f>
        <v>Univerzális heveder</v>
      </c>
      <c r="Q4574" s="18" t="s">
        <v>3577</v>
      </c>
      <c r="R4574" s="8">
        <v>4043969154786</v>
      </c>
      <c r="S4574" s="1">
        <v>84.95</v>
      </c>
      <c r="T4574" s="1" t="s">
        <v>26</v>
      </c>
      <c r="U4574" s="1">
        <v>0.78290000000000004</v>
      </c>
      <c r="V4574" s="1" t="s">
        <v>3578</v>
      </c>
      <c r="W4574" s="1" t="s">
        <v>136</v>
      </c>
      <c r="X4574" s="1" t="str">
        <f>IF(W4574="", "", IFERROR(VLOOKUP(W4574, colorList!A:B,2,FALSE),""))</f>
        <v>fekete</v>
      </c>
    </row>
    <row r="4575" spans="1:24" ht="27.75" customHeight="1" x14ac:dyDescent="0.25">
      <c r="A4575" s="1" t="s">
        <v>3574</v>
      </c>
      <c r="B4575" s="1" t="str">
        <f>TRIM(D4575)</f>
        <v>110 cm</v>
      </c>
      <c r="C4575" s="1" t="str">
        <f>IFERROR(VLOOKUP(TRIM(D4575), sizeList!A:B, 2, FALSE), "")</f>
        <v>110 cm</v>
      </c>
      <c r="D4575" s="1" t="s">
        <v>2997</v>
      </c>
      <c r="E4575" s="1" t="str">
        <f>TRIM(F4575)</f>
        <v>Waldhausen elasztikus bőrheveder</v>
      </c>
      <c r="F4575" s="1" t="s">
        <v>3575</v>
      </c>
      <c r="G4575" s="1" t="s">
        <v>3576</v>
      </c>
      <c r="H4575" s="1" t="s">
        <v>52</v>
      </c>
      <c r="I4575" s="1" t="s">
        <v>23</v>
      </c>
      <c r="J4575" s="1" t="str">
        <f>TRIM(I4575)</f>
        <v>Lófelszerelés</v>
      </c>
      <c r="K4575" s="1" t="s">
        <v>2962</v>
      </c>
      <c r="L4575" s="1" t="str">
        <f>TRIM(K4575)</f>
        <v>Nyereg és tartozékai</v>
      </c>
      <c r="M4575" s="1" t="s">
        <v>2963</v>
      </c>
      <c r="N4575" s="1" t="str">
        <f>TRIM(M4575)</f>
        <v>Heveder</v>
      </c>
      <c r="O4575" s="1" t="s">
        <v>2991</v>
      </c>
      <c r="P4575" s="1" t="str">
        <f>TRIM(O4575)</f>
        <v>Univerzális heveder</v>
      </c>
      <c r="Q4575" s="18" t="s">
        <v>3577</v>
      </c>
      <c r="R4575" s="8">
        <v>4043969154793</v>
      </c>
      <c r="S4575" s="1">
        <v>84.95</v>
      </c>
      <c r="T4575" s="1" t="s">
        <v>26</v>
      </c>
      <c r="U4575" s="1">
        <v>0.78290000000000004</v>
      </c>
      <c r="V4575" s="1" t="s">
        <v>3578</v>
      </c>
      <c r="W4575" s="1" t="s">
        <v>136</v>
      </c>
      <c r="X4575" s="1" t="str">
        <f>IF(W4575="", "", IFERROR(VLOOKUP(W4575, colorList!A:B,2,FALSE),""))</f>
        <v>fekete</v>
      </c>
    </row>
    <row r="4576" spans="1:24" ht="27.75" customHeight="1" x14ac:dyDescent="0.25">
      <c r="A4576" s="1" t="s">
        <v>3579</v>
      </c>
      <c r="B4576" s="1" t="str">
        <f>TRIM(D4576)</f>
        <v>115 cm</v>
      </c>
      <c r="C4576" s="1" t="str">
        <f>IFERROR(VLOOKUP(TRIM(D4576), sizeList!A:B, 2, FALSE), "")</f>
        <v>115 cm</v>
      </c>
      <c r="D4576" s="1" t="s">
        <v>130</v>
      </c>
      <c r="E4576" s="1" t="str">
        <f>TRIM(F4576)</f>
        <v>Waldhausen elasztikus bőrheveder</v>
      </c>
      <c r="F4576" s="1" t="s">
        <v>3575</v>
      </c>
      <c r="G4576" s="1" t="s">
        <v>3580</v>
      </c>
      <c r="H4576" s="1" t="s">
        <v>52</v>
      </c>
      <c r="I4576" s="1" t="s">
        <v>23</v>
      </c>
      <c r="J4576" s="1" t="str">
        <f>TRIM(I4576)</f>
        <v>Lófelszerelés</v>
      </c>
      <c r="K4576" s="1" t="s">
        <v>2962</v>
      </c>
      <c r="L4576" s="1" t="str">
        <f>TRIM(K4576)</f>
        <v>Nyereg és tartozékai</v>
      </c>
      <c r="M4576" s="1" t="s">
        <v>2963</v>
      </c>
      <c r="N4576" s="1" t="str">
        <f>TRIM(M4576)</f>
        <v>Heveder</v>
      </c>
      <c r="O4576" s="1" t="s">
        <v>2991</v>
      </c>
      <c r="P4576" s="1" t="str">
        <f>TRIM(O4576)</f>
        <v>Univerzális heveder</v>
      </c>
      <c r="Q4576" s="18" t="s">
        <v>3577</v>
      </c>
      <c r="R4576" s="8">
        <v>4043969154809</v>
      </c>
      <c r="S4576" s="1">
        <v>84.95</v>
      </c>
      <c r="T4576" s="1" t="s">
        <v>26</v>
      </c>
      <c r="U4576" s="1">
        <v>0.78290000000000004</v>
      </c>
      <c r="V4576" s="1" t="s">
        <v>3578</v>
      </c>
      <c r="W4576" s="1" t="s">
        <v>136</v>
      </c>
      <c r="X4576" s="1" t="str">
        <f>IF(W4576="", "", IFERROR(VLOOKUP(W4576, colorList!A:B,2,FALSE),""))</f>
        <v>fekete</v>
      </c>
    </row>
    <row r="4577" spans="1:24" ht="27.75" customHeight="1" x14ac:dyDescent="0.25">
      <c r="A4577" s="1" t="s">
        <v>3581</v>
      </c>
      <c r="B4577" s="1" t="str">
        <f>TRIM(D4577)</f>
        <v>120 cm</v>
      </c>
      <c r="C4577" s="1" t="str">
        <f>IFERROR(VLOOKUP(TRIM(D4577), sizeList!A:B, 2, FALSE), "")</f>
        <v>120 cm</v>
      </c>
      <c r="D4577" s="1" t="s">
        <v>2959</v>
      </c>
      <c r="E4577" s="1" t="str">
        <f>TRIM(F4577)</f>
        <v>Waldhausen elasztikus bőrheveder</v>
      </c>
      <c r="F4577" s="1" t="s">
        <v>3575</v>
      </c>
      <c r="G4577" s="1" t="s">
        <v>3582</v>
      </c>
      <c r="H4577" s="1" t="s">
        <v>52</v>
      </c>
      <c r="I4577" s="1" t="s">
        <v>23</v>
      </c>
      <c r="J4577" s="1" t="str">
        <f>TRIM(I4577)</f>
        <v>Lófelszerelés</v>
      </c>
      <c r="K4577" s="1" t="s">
        <v>2962</v>
      </c>
      <c r="L4577" s="1" t="str">
        <f>TRIM(K4577)</f>
        <v>Nyereg és tartozékai</v>
      </c>
      <c r="M4577" s="1" t="s">
        <v>2963</v>
      </c>
      <c r="N4577" s="1" t="str">
        <f>TRIM(M4577)</f>
        <v>Heveder</v>
      </c>
      <c r="O4577" s="1" t="s">
        <v>2991</v>
      </c>
      <c r="P4577" s="1" t="str">
        <f>TRIM(O4577)</f>
        <v>Univerzális heveder</v>
      </c>
      <c r="Q4577" s="18" t="s">
        <v>3577</v>
      </c>
      <c r="R4577" s="8">
        <v>4043969154816</v>
      </c>
      <c r="S4577" s="1">
        <v>84.95</v>
      </c>
      <c r="T4577" s="1" t="s">
        <v>26</v>
      </c>
      <c r="U4577" s="1">
        <v>0.78290000000000004</v>
      </c>
      <c r="V4577" s="1" t="s">
        <v>3578</v>
      </c>
      <c r="W4577" s="1" t="s">
        <v>136</v>
      </c>
      <c r="X4577" s="1" t="str">
        <f>IF(W4577="", "", IFERROR(VLOOKUP(W4577, colorList!A:B,2,FALSE),""))</f>
        <v>fekete</v>
      </c>
    </row>
    <row r="4578" spans="1:24" ht="27.75" customHeight="1" x14ac:dyDescent="0.25">
      <c r="A4578" s="1" t="s">
        <v>3583</v>
      </c>
      <c r="B4578" s="1" t="str">
        <f>TRIM(D4578)</f>
        <v>125 cm</v>
      </c>
      <c r="C4578" s="1" t="str">
        <f>IFERROR(VLOOKUP(TRIM(D4578), sizeList!A:B, 2, FALSE), "")</f>
        <v>125 cm</v>
      </c>
      <c r="D4578" s="1" t="s">
        <v>138</v>
      </c>
      <c r="E4578" s="1" t="str">
        <f>TRIM(F4578)</f>
        <v>Waldhausen elasztikus bőrheveder</v>
      </c>
      <c r="F4578" s="1" t="s">
        <v>3575</v>
      </c>
      <c r="G4578" s="1" t="s">
        <v>3584</v>
      </c>
      <c r="H4578" s="1" t="s">
        <v>52</v>
      </c>
      <c r="I4578" s="1" t="s">
        <v>23</v>
      </c>
      <c r="J4578" s="1" t="str">
        <f>TRIM(I4578)</f>
        <v>Lófelszerelés</v>
      </c>
      <c r="K4578" s="1" t="s">
        <v>2962</v>
      </c>
      <c r="L4578" s="1" t="str">
        <f>TRIM(K4578)</f>
        <v>Nyereg és tartozékai</v>
      </c>
      <c r="M4578" s="1" t="s">
        <v>2963</v>
      </c>
      <c r="N4578" s="1" t="str">
        <f>TRIM(M4578)</f>
        <v>Heveder</v>
      </c>
      <c r="O4578" s="1" t="s">
        <v>2991</v>
      </c>
      <c r="P4578" s="1" t="str">
        <f>TRIM(O4578)</f>
        <v>Univerzális heveder</v>
      </c>
      <c r="Q4578" s="18" t="s">
        <v>3577</v>
      </c>
      <c r="R4578" s="8">
        <v>4043969154823</v>
      </c>
      <c r="S4578" s="1">
        <v>84.95</v>
      </c>
      <c r="T4578" s="1" t="s">
        <v>26</v>
      </c>
      <c r="U4578" s="1">
        <v>0.78290000000000004</v>
      </c>
      <c r="V4578" s="1" t="s">
        <v>3578</v>
      </c>
      <c r="W4578" s="1" t="s">
        <v>136</v>
      </c>
      <c r="X4578" s="1" t="str">
        <f>IF(W4578="", "", IFERROR(VLOOKUP(W4578, colorList!A:B,2,FALSE),""))</f>
        <v>fekete</v>
      </c>
    </row>
    <row r="4579" spans="1:24" ht="27.75" customHeight="1" x14ac:dyDescent="0.25">
      <c r="A4579" s="1" t="s">
        <v>3585</v>
      </c>
      <c r="B4579" s="1" t="str">
        <f>TRIM(D4579)</f>
        <v>130 cm</v>
      </c>
      <c r="C4579" s="1" t="str">
        <f>IFERROR(VLOOKUP(TRIM(D4579), sizeList!A:B, 2, FALSE), "")</f>
        <v>130 cm</v>
      </c>
      <c r="D4579" s="1" t="s">
        <v>2970</v>
      </c>
      <c r="E4579" s="1" t="str">
        <f>TRIM(F4579)</f>
        <v>Waldhausen elasztikus bőrheveder</v>
      </c>
      <c r="F4579" s="1" t="s">
        <v>3575</v>
      </c>
      <c r="G4579" s="1" t="s">
        <v>3586</v>
      </c>
      <c r="H4579" s="1" t="s">
        <v>52</v>
      </c>
      <c r="I4579" s="1" t="s">
        <v>23</v>
      </c>
      <c r="J4579" s="1" t="str">
        <f>TRIM(I4579)</f>
        <v>Lófelszerelés</v>
      </c>
      <c r="K4579" s="1" t="s">
        <v>2962</v>
      </c>
      <c r="L4579" s="1" t="str">
        <f>TRIM(K4579)</f>
        <v>Nyereg és tartozékai</v>
      </c>
      <c r="M4579" s="1" t="s">
        <v>2963</v>
      </c>
      <c r="N4579" s="1" t="str">
        <f>TRIM(M4579)</f>
        <v>Heveder</v>
      </c>
      <c r="O4579" s="1" t="s">
        <v>2991</v>
      </c>
      <c r="P4579" s="1" t="str">
        <f>TRIM(O4579)</f>
        <v>Univerzális heveder</v>
      </c>
      <c r="Q4579" s="18" t="s">
        <v>3577</v>
      </c>
      <c r="R4579" s="8">
        <v>4043969154830</v>
      </c>
      <c r="S4579" s="1">
        <v>84.95</v>
      </c>
      <c r="T4579" s="1" t="s">
        <v>26</v>
      </c>
      <c r="U4579" s="1">
        <v>0.78290000000000004</v>
      </c>
      <c r="V4579" s="1" t="s">
        <v>3578</v>
      </c>
      <c r="W4579" s="1" t="s">
        <v>136</v>
      </c>
      <c r="X4579" s="1" t="str">
        <f>IF(W4579="", "", IFERROR(VLOOKUP(W4579, colorList!A:B,2,FALSE),""))</f>
        <v>fekete</v>
      </c>
    </row>
    <row r="4580" spans="1:24" ht="27.75" customHeight="1" x14ac:dyDescent="0.25">
      <c r="A4580" s="1" t="s">
        <v>3587</v>
      </c>
      <c r="B4580" s="1" t="str">
        <f>TRIM(D4580)</f>
        <v>135 cm</v>
      </c>
      <c r="C4580" s="1" t="str">
        <f>IFERROR(VLOOKUP(TRIM(D4580), sizeList!A:B, 2, FALSE), "")</f>
        <v>135 cm</v>
      </c>
      <c r="D4580" s="1" t="s">
        <v>141</v>
      </c>
      <c r="E4580" s="1" t="str">
        <f>TRIM(F4580)</f>
        <v>Waldhausen elasztikus bőrheveder</v>
      </c>
      <c r="F4580" s="1" t="s">
        <v>3575</v>
      </c>
      <c r="G4580" s="1" t="s">
        <v>3588</v>
      </c>
      <c r="H4580" s="1" t="s">
        <v>52</v>
      </c>
      <c r="I4580" s="1" t="s">
        <v>23</v>
      </c>
      <c r="J4580" s="1" t="str">
        <f>TRIM(I4580)</f>
        <v>Lófelszerelés</v>
      </c>
      <c r="K4580" s="1" t="s">
        <v>2962</v>
      </c>
      <c r="L4580" s="1" t="str">
        <f>TRIM(K4580)</f>
        <v>Nyereg és tartozékai</v>
      </c>
      <c r="M4580" s="1" t="s">
        <v>2963</v>
      </c>
      <c r="N4580" s="1" t="str">
        <f>TRIM(M4580)</f>
        <v>Heveder</v>
      </c>
      <c r="O4580" s="1" t="s">
        <v>2991</v>
      </c>
      <c r="P4580" s="1" t="str">
        <f>TRIM(O4580)</f>
        <v>Univerzális heveder</v>
      </c>
      <c r="Q4580" s="18" t="s">
        <v>3577</v>
      </c>
      <c r="R4580" s="8">
        <v>4043969154847</v>
      </c>
      <c r="S4580" s="1">
        <v>84.95</v>
      </c>
      <c r="T4580" s="1" t="s">
        <v>26</v>
      </c>
      <c r="U4580" s="1">
        <v>0.78290000000000004</v>
      </c>
      <c r="V4580" s="1" t="s">
        <v>3578</v>
      </c>
      <c r="W4580" s="1" t="s">
        <v>136</v>
      </c>
      <c r="X4580" s="1" t="str">
        <f>IF(W4580="", "", IFERROR(VLOOKUP(W4580, colorList!A:B,2,FALSE),""))</f>
        <v>fekete</v>
      </c>
    </row>
    <row r="4581" spans="1:24" ht="27.75" customHeight="1" x14ac:dyDescent="0.25">
      <c r="A4581" s="1" t="s">
        <v>3591</v>
      </c>
      <c r="B4581" s="1" t="str">
        <f>TRIM(D4581)</f>
        <v>145 cm</v>
      </c>
      <c r="C4581" s="1" t="str">
        <f>IFERROR(VLOOKUP(TRIM(D4581), sizeList!A:B, 2, FALSE), "")</f>
        <v>145 cm</v>
      </c>
      <c r="D4581" s="1" t="s">
        <v>144</v>
      </c>
      <c r="E4581" s="1" t="str">
        <f>TRIM(F4581)</f>
        <v>Waldhausen elasztikus bőrheveder</v>
      </c>
      <c r="F4581" s="1" t="s">
        <v>3575</v>
      </c>
      <c r="G4581" s="1" t="s">
        <v>3592</v>
      </c>
      <c r="H4581" s="1" t="s">
        <v>52</v>
      </c>
      <c r="I4581" s="1" t="s">
        <v>23</v>
      </c>
      <c r="J4581" s="1" t="str">
        <f>TRIM(I4581)</f>
        <v>Lófelszerelés</v>
      </c>
      <c r="K4581" s="1" t="s">
        <v>2962</v>
      </c>
      <c r="L4581" s="1" t="str">
        <f>TRIM(K4581)</f>
        <v>Nyereg és tartozékai</v>
      </c>
      <c r="M4581" s="1" t="s">
        <v>2963</v>
      </c>
      <c r="N4581" s="1" t="str">
        <f>TRIM(M4581)</f>
        <v>Heveder</v>
      </c>
      <c r="O4581" s="1" t="s">
        <v>2991</v>
      </c>
      <c r="P4581" s="1" t="str">
        <f>TRIM(O4581)</f>
        <v>Univerzális heveder</v>
      </c>
      <c r="Q4581" s="18" t="s">
        <v>3577</v>
      </c>
      <c r="R4581" s="8">
        <v>4043969154854</v>
      </c>
      <c r="S4581" s="1">
        <v>84.95</v>
      </c>
      <c r="T4581" s="1" t="s">
        <v>26</v>
      </c>
      <c r="U4581" s="1">
        <v>0.78290000000000004</v>
      </c>
      <c r="V4581" s="1" t="s">
        <v>3578</v>
      </c>
      <c r="W4581" s="1" t="s">
        <v>136</v>
      </c>
      <c r="X4581" s="1" t="str">
        <f>IF(W4581="", "", IFERROR(VLOOKUP(W4581, colorList!A:B,2,FALSE),""))</f>
        <v>fekete</v>
      </c>
    </row>
    <row r="4582" spans="1:24" ht="27.75" customHeight="1" x14ac:dyDescent="0.25">
      <c r="A4582" s="1" t="s">
        <v>3568</v>
      </c>
      <c r="B4582" s="1" t="str">
        <f>TRIM(D4582)</f>
        <v>65 cm</v>
      </c>
      <c r="C4582" s="1" t="str">
        <f>IFERROR(VLOOKUP(TRIM(D4582), sizeList!A:B, 2, FALSE), "")</f>
        <v>65 cm</v>
      </c>
      <c r="D4582" s="1" t="s">
        <v>3044</v>
      </c>
      <c r="E4582" s="1" t="str">
        <f>TRIM(F4582)</f>
        <v>Waldhausen elasztikus díjlovas bőr heveder</v>
      </c>
      <c r="F4582" s="1" t="s">
        <v>3548</v>
      </c>
      <c r="G4582" s="1" t="s">
        <v>3569</v>
      </c>
      <c r="H4582" s="1" t="s">
        <v>52</v>
      </c>
      <c r="I4582" s="1" t="s">
        <v>23</v>
      </c>
      <c r="J4582" s="1" t="str">
        <f>TRIM(I4582)</f>
        <v>Lófelszerelés</v>
      </c>
      <c r="K4582" s="1" t="s">
        <v>2962</v>
      </c>
      <c r="L4582" s="1" t="str">
        <f>TRIM(K4582)</f>
        <v>Nyereg és tartozékai</v>
      </c>
      <c r="M4582" s="1" t="s">
        <v>2963</v>
      </c>
      <c r="N4582" s="1" t="str">
        <f>TRIM(M4582)</f>
        <v>Heveder</v>
      </c>
      <c r="O4582" s="1" t="s">
        <v>3029</v>
      </c>
      <c r="P4582" s="1" t="str">
        <f>TRIM(O4582)</f>
        <v>Díjlovas heveder</v>
      </c>
      <c r="Q4582" s="18" t="s">
        <v>3550</v>
      </c>
      <c r="R4582" s="8">
        <v>4043969154403</v>
      </c>
      <c r="S4582" s="1">
        <v>69.95</v>
      </c>
      <c r="T4582" s="1" t="s">
        <v>26</v>
      </c>
      <c r="U4582" s="1">
        <v>0.68289999999999995</v>
      </c>
      <c r="V4582" s="1" t="s">
        <v>3551</v>
      </c>
      <c r="W4582" s="1" t="s">
        <v>490</v>
      </c>
      <c r="X4582" s="1" t="str">
        <f>IF(W4582="", "", IFERROR(VLOOKUP(W4582, colorList!A:B,2,FALSE),""))</f>
        <v>barna</v>
      </c>
    </row>
    <row r="4583" spans="1:24" ht="27.75" customHeight="1" x14ac:dyDescent="0.25">
      <c r="A4583" s="1" t="s">
        <v>3566</v>
      </c>
      <c r="B4583" s="1" t="str">
        <f>TRIM(D4583)</f>
        <v>60 cm</v>
      </c>
      <c r="C4583" s="1" t="str">
        <f>IFERROR(VLOOKUP(TRIM(D4583), sizeList!A:B, 2, FALSE), "")</f>
        <v>60 cm</v>
      </c>
      <c r="D4583" s="1" t="s">
        <v>3041</v>
      </c>
      <c r="E4583" s="1" t="str">
        <f>TRIM(F4583)</f>
        <v>Waldhausen elasztikus díjlovas bőr heveder</v>
      </c>
      <c r="F4583" s="1" t="s">
        <v>3548</v>
      </c>
      <c r="G4583" s="1" t="s">
        <v>3567</v>
      </c>
      <c r="H4583" s="1" t="s">
        <v>52</v>
      </c>
      <c r="I4583" s="1" t="s">
        <v>23</v>
      </c>
      <c r="J4583" s="1" t="str">
        <f>TRIM(I4583)</f>
        <v>Lófelszerelés</v>
      </c>
      <c r="K4583" s="1" t="s">
        <v>2962</v>
      </c>
      <c r="L4583" s="1" t="str">
        <f>TRIM(K4583)</f>
        <v>Nyereg és tartozékai</v>
      </c>
      <c r="M4583" s="1" t="s">
        <v>2963</v>
      </c>
      <c r="N4583" s="1" t="str">
        <f>TRIM(M4583)</f>
        <v>Heveder</v>
      </c>
      <c r="O4583" s="1" t="s">
        <v>3029</v>
      </c>
      <c r="P4583" s="1" t="str">
        <f>TRIM(O4583)</f>
        <v>Díjlovas heveder</v>
      </c>
      <c r="Q4583" s="18" t="s">
        <v>3550</v>
      </c>
      <c r="R4583" s="8">
        <v>4043969154663</v>
      </c>
      <c r="S4583" s="1">
        <v>69.95</v>
      </c>
      <c r="T4583" s="1" t="s">
        <v>26</v>
      </c>
      <c r="U4583" s="1">
        <v>0.68289999999999995</v>
      </c>
      <c r="V4583" s="1" t="s">
        <v>3551</v>
      </c>
      <c r="W4583" s="1" t="s">
        <v>490</v>
      </c>
      <c r="X4583" s="1" t="str">
        <f>IF(W4583="", "", IFERROR(VLOOKUP(W4583, colorList!A:B,2,FALSE),""))</f>
        <v>barna</v>
      </c>
    </row>
    <row r="4584" spans="1:24" ht="27.75" customHeight="1" x14ac:dyDescent="0.25">
      <c r="A4584" s="1" t="s">
        <v>3570</v>
      </c>
      <c r="B4584" s="1" t="str">
        <f>TRIM(D4584)</f>
        <v>70 cm</v>
      </c>
      <c r="C4584" s="1" t="str">
        <f>IFERROR(VLOOKUP(TRIM(D4584), sizeList!A:B, 2, FALSE), "")</f>
        <v>70 cm</v>
      </c>
      <c r="D4584" s="1" t="s">
        <v>3047</v>
      </c>
      <c r="E4584" s="1" t="str">
        <f>TRIM(F4584)</f>
        <v>Waldhausen elasztikus díjlovas bőr heveder</v>
      </c>
      <c r="F4584" s="1" t="s">
        <v>3548</v>
      </c>
      <c r="G4584" s="1" t="s">
        <v>3571</v>
      </c>
      <c r="H4584" s="1" t="s">
        <v>52</v>
      </c>
      <c r="I4584" s="1" t="s">
        <v>23</v>
      </c>
      <c r="J4584" s="1" t="str">
        <f>TRIM(I4584)</f>
        <v>Lófelszerelés</v>
      </c>
      <c r="K4584" s="1" t="s">
        <v>2962</v>
      </c>
      <c r="L4584" s="1" t="str">
        <f>TRIM(K4584)</f>
        <v>Nyereg és tartozékai</v>
      </c>
      <c r="M4584" s="1" t="s">
        <v>2963</v>
      </c>
      <c r="N4584" s="1" t="str">
        <f>TRIM(M4584)</f>
        <v>Heveder</v>
      </c>
      <c r="O4584" s="1" t="s">
        <v>3029</v>
      </c>
      <c r="P4584" s="1" t="str">
        <f>TRIM(O4584)</f>
        <v>Díjlovas heveder</v>
      </c>
      <c r="Q4584" s="18" t="s">
        <v>3550</v>
      </c>
      <c r="R4584" s="8">
        <v>4043969154670</v>
      </c>
      <c r="S4584" s="1">
        <v>69.95</v>
      </c>
      <c r="T4584" s="1" t="s">
        <v>26</v>
      </c>
      <c r="U4584" s="1">
        <v>0.68289999999999995</v>
      </c>
      <c r="V4584" s="1" t="s">
        <v>3551</v>
      </c>
      <c r="W4584" s="1" t="s">
        <v>490</v>
      </c>
      <c r="X4584" s="1" t="str">
        <f>IF(W4584="", "", IFERROR(VLOOKUP(W4584, colorList!A:B,2,FALSE),""))</f>
        <v>barna</v>
      </c>
    </row>
    <row r="4585" spans="1:24" ht="27.75" customHeight="1" x14ac:dyDescent="0.25">
      <c r="A4585" s="1" t="s">
        <v>3556</v>
      </c>
      <c r="B4585" s="1" t="str">
        <f>TRIM(D4585)</f>
        <v>65 cm</v>
      </c>
      <c r="C4585" s="1" t="str">
        <f>IFERROR(VLOOKUP(TRIM(D4585), sizeList!A:B, 2, FALSE), "")</f>
        <v>65 cm</v>
      </c>
      <c r="D4585" s="1" t="s">
        <v>3044</v>
      </c>
      <c r="E4585" s="1" t="str">
        <f>TRIM(F4585)</f>
        <v>Waldhausen elasztikus díjlovas bőr heveder</v>
      </c>
      <c r="F4585" s="1" t="s">
        <v>3548</v>
      </c>
      <c r="G4585" s="1" t="s">
        <v>3557</v>
      </c>
      <c r="H4585" s="1" t="s">
        <v>52</v>
      </c>
      <c r="I4585" s="1" t="s">
        <v>23</v>
      </c>
      <c r="J4585" s="1" t="str">
        <f>TRIM(I4585)</f>
        <v>Lófelszerelés</v>
      </c>
      <c r="K4585" s="1" t="s">
        <v>2962</v>
      </c>
      <c r="L4585" s="1" t="str">
        <f>TRIM(K4585)</f>
        <v>Nyereg és tartozékai</v>
      </c>
      <c r="M4585" s="1" t="s">
        <v>2963</v>
      </c>
      <c r="N4585" s="1" t="str">
        <f>TRIM(M4585)</f>
        <v>Heveder</v>
      </c>
      <c r="O4585" s="1" t="s">
        <v>3029</v>
      </c>
      <c r="P4585" s="1" t="str">
        <f>TRIM(O4585)</f>
        <v>Díjlovas heveder</v>
      </c>
      <c r="Q4585" s="18" t="s">
        <v>3550</v>
      </c>
      <c r="R4585" s="8">
        <v>4043969154687</v>
      </c>
      <c r="S4585" s="1">
        <v>69.95</v>
      </c>
      <c r="T4585" s="1" t="s">
        <v>26</v>
      </c>
      <c r="U4585" s="1">
        <v>0.68289999999999995</v>
      </c>
      <c r="V4585" s="1" t="s">
        <v>3551</v>
      </c>
      <c r="W4585" s="1" t="s">
        <v>136</v>
      </c>
      <c r="X4585" s="1" t="str">
        <f>IF(W4585="", "", IFERROR(VLOOKUP(W4585, colorList!A:B,2,FALSE),""))</f>
        <v>fekete</v>
      </c>
    </row>
    <row r="4586" spans="1:24" ht="27.75" customHeight="1" x14ac:dyDescent="0.25">
      <c r="A4586" s="1" t="s">
        <v>3554</v>
      </c>
      <c r="B4586" s="1" t="str">
        <f>TRIM(D4586)</f>
        <v>60 cm</v>
      </c>
      <c r="C4586" s="1" t="str">
        <f>IFERROR(VLOOKUP(TRIM(D4586), sizeList!A:B, 2, FALSE), "")</f>
        <v>60 cm</v>
      </c>
      <c r="D4586" s="1" t="s">
        <v>3041</v>
      </c>
      <c r="E4586" s="1" t="str">
        <f>TRIM(F4586)</f>
        <v>Waldhausen elasztikus díjlovas bőr heveder</v>
      </c>
      <c r="F4586" s="1" t="s">
        <v>3548</v>
      </c>
      <c r="G4586" s="1" t="s">
        <v>3555</v>
      </c>
      <c r="H4586" s="1" t="s">
        <v>52</v>
      </c>
      <c r="I4586" s="1" t="s">
        <v>23</v>
      </c>
      <c r="J4586" s="1" t="str">
        <f>TRIM(I4586)</f>
        <v>Lófelszerelés</v>
      </c>
      <c r="K4586" s="1" t="s">
        <v>2962</v>
      </c>
      <c r="L4586" s="1" t="str">
        <f>TRIM(K4586)</f>
        <v>Nyereg és tartozékai</v>
      </c>
      <c r="M4586" s="1" t="s">
        <v>2963</v>
      </c>
      <c r="N4586" s="1" t="str">
        <f>TRIM(M4586)</f>
        <v>Heveder</v>
      </c>
      <c r="O4586" s="1" t="s">
        <v>3029</v>
      </c>
      <c r="P4586" s="1" t="str">
        <f>TRIM(O4586)</f>
        <v>Díjlovas heveder</v>
      </c>
      <c r="Q4586" s="18" t="s">
        <v>3550</v>
      </c>
      <c r="R4586" s="8">
        <v>4043969154694</v>
      </c>
      <c r="S4586" s="1">
        <v>69.95</v>
      </c>
      <c r="T4586" s="1" t="s">
        <v>26</v>
      </c>
      <c r="U4586" s="1">
        <v>0.68289999999999995</v>
      </c>
      <c r="V4586" s="1" t="s">
        <v>3551</v>
      </c>
      <c r="W4586" s="1" t="s">
        <v>136</v>
      </c>
      <c r="X4586" s="1" t="str">
        <f>IF(W4586="", "", IFERROR(VLOOKUP(W4586, colorList!A:B,2,FALSE),""))</f>
        <v>fekete</v>
      </c>
    </row>
    <row r="4587" spans="1:24" ht="27.75" customHeight="1" x14ac:dyDescent="0.25">
      <c r="A4587" s="1" t="s">
        <v>3558</v>
      </c>
      <c r="B4587" s="1" t="str">
        <f>TRIM(D4587)</f>
        <v>70 cm</v>
      </c>
      <c r="C4587" s="1" t="str">
        <f>IFERROR(VLOOKUP(TRIM(D4587), sizeList!A:B, 2, FALSE), "")</f>
        <v>70 cm</v>
      </c>
      <c r="D4587" s="1" t="s">
        <v>3047</v>
      </c>
      <c r="E4587" s="1" t="str">
        <f>TRIM(F4587)</f>
        <v>Waldhausen elasztikus díjlovas bőr heveder</v>
      </c>
      <c r="F4587" s="1" t="s">
        <v>3548</v>
      </c>
      <c r="G4587" s="1" t="s">
        <v>3559</v>
      </c>
      <c r="H4587" s="1" t="s">
        <v>52</v>
      </c>
      <c r="I4587" s="1" t="s">
        <v>23</v>
      </c>
      <c r="J4587" s="1" t="str">
        <f>TRIM(I4587)</f>
        <v>Lófelszerelés</v>
      </c>
      <c r="K4587" s="1" t="s">
        <v>2962</v>
      </c>
      <c r="L4587" s="1" t="str">
        <f>TRIM(K4587)</f>
        <v>Nyereg és tartozékai</v>
      </c>
      <c r="M4587" s="1" t="s">
        <v>2963</v>
      </c>
      <c r="N4587" s="1" t="str">
        <f>TRIM(M4587)</f>
        <v>Heveder</v>
      </c>
      <c r="O4587" s="1" t="s">
        <v>3029</v>
      </c>
      <c r="P4587" s="1" t="str">
        <f>TRIM(O4587)</f>
        <v>Díjlovas heveder</v>
      </c>
      <c r="Q4587" s="18" t="s">
        <v>3550</v>
      </c>
      <c r="R4587" s="8">
        <v>4043969154700</v>
      </c>
      <c r="S4587" s="1">
        <v>69.95</v>
      </c>
      <c r="T4587" s="1" t="s">
        <v>26</v>
      </c>
      <c r="U4587" s="1">
        <v>0.68289999999999995</v>
      </c>
      <c r="V4587" s="1" t="s">
        <v>3551</v>
      </c>
      <c r="W4587" s="1" t="s">
        <v>136</v>
      </c>
      <c r="X4587" s="1" t="str">
        <f>IF(W4587="", "", IFERROR(VLOOKUP(W4587, colorList!A:B,2,FALSE),""))</f>
        <v>fekete</v>
      </c>
    </row>
    <row r="4588" spans="1:24" ht="27.75" customHeight="1" x14ac:dyDescent="0.25">
      <c r="A4588" s="1" t="s">
        <v>3564</v>
      </c>
      <c r="B4588" s="1" t="str">
        <f>TRIM(D4588)</f>
        <v>55 cm</v>
      </c>
      <c r="C4588" s="1" t="str">
        <f>IFERROR(VLOOKUP(TRIM(D4588), sizeList!A:B, 2, FALSE), "")</f>
        <v>55 cm</v>
      </c>
      <c r="D4588" s="1" t="s">
        <v>3038</v>
      </c>
      <c r="E4588" s="1" t="str">
        <f>TRIM(F4588)</f>
        <v>Waldhausen elasztikus díjlovas bőr heveder</v>
      </c>
      <c r="F4588" s="1" t="s">
        <v>3548</v>
      </c>
      <c r="G4588" s="1" t="s">
        <v>3565</v>
      </c>
      <c r="H4588" s="1" t="s">
        <v>52</v>
      </c>
      <c r="I4588" s="1" t="s">
        <v>23</v>
      </c>
      <c r="J4588" s="1" t="str">
        <f>TRIM(I4588)</f>
        <v>Lófelszerelés</v>
      </c>
      <c r="K4588" s="1" t="s">
        <v>2962</v>
      </c>
      <c r="L4588" s="1" t="str">
        <f>TRIM(K4588)</f>
        <v>Nyereg és tartozékai</v>
      </c>
      <c r="M4588" s="1" t="s">
        <v>2963</v>
      </c>
      <c r="N4588" s="1" t="str">
        <f>TRIM(M4588)</f>
        <v>Heveder</v>
      </c>
      <c r="O4588" s="1" t="s">
        <v>3029</v>
      </c>
      <c r="P4588" s="1" t="str">
        <f>TRIM(O4588)</f>
        <v>Díjlovas heveder</v>
      </c>
      <c r="Q4588" s="18" t="s">
        <v>3550</v>
      </c>
      <c r="R4588" s="8">
        <v>4043969155271</v>
      </c>
      <c r="S4588" s="1">
        <v>69.95</v>
      </c>
      <c r="T4588" s="1" t="s">
        <v>26</v>
      </c>
      <c r="U4588" s="1">
        <v>0.68289999999999995</v>
      </c>
      <c r="V4588" s="1" t="s">
        <v>3551</v>
      </c>
      <c r="W4588" s="1" t="s">
        <v>490</v>
      </c>
      <c r="X4588" s="1" t="str">
        <f>IF(W4588="", "", IFERROR(VLOOKUP(W4588, colorList!A:B,2,FALSE),""))</f>
        <v>barna</v>
      </c>
    </row>
    <row r="4589" spans="1:24" ht="27.75" customHeight="1" x14ac:dyDescent="0.25">
      <c r="A4589" s="1" t="s">
        <v>3572</v>
      </c>
      <c r="B4589" s="1" t="str">
        <f>TRIM(D4589)</f>
        <v>75 cm</v>
      </c>
      <c r="C4589" s="1" t="str">
        <f>IFERROR(VLOOKUP(TRIM(D4589), sizeList!A:B, 2, FALSE), "")</f>
        <v>75 cm</v>
      </c>
      <c r="D4589" s="1" t="s">
        <v>3050</v>
      </c>
      <c r="E4589" s="1" t="str">
        <f>TRIM(F4589)</f>
        <v>Waldhausen elasztikus díjlovas bőr heveder</v>
      </c>
      <c r="F4589" s="1" t="s">
        <v>3548</v>
      </c>
      <c r="G4589" s="1" t="s">
        <v>3573</v>
      </c>
      <c r="H4589" s="1" t="s">
        <v>52</v>
      </c>
      <c r="I4589" s="1" t="s">
        <v>23</v>
      </c>
      <c r="J4589" s="1" t="str">
        <f>TRIM(I4589)</f>
        <v>Lófelszerelés</v>
      </c>
      <c r="K4589" s="1" t="s">
        <v>2962</v>
      </c>
      <c r="L4589" s="1" t="str">
        <f>TRIM(K4589)</f>
        <v>Nyereg és tartozékai</v>
      </c>
      <c r="M4589" s="1" t="s">
        <v>2963</v>
      </c>
      <c r="N4589" s="1" t="str">
        <f>TRIM(M4589)</f>
        <v>Heveder</v>
      </c>
      <c r="O4589" s="1" t="s">
        <v>3029</v>
      </c>
      <c r="P4589" s="1" t="str">
        <f>TRIM(O4589)</f>
        <v>Díjlovas heveder</v>
      </c>
      <c r="Q4589" s="18" t="s">
        <v>3550</v>
      </c>
      <c r="R4589" s="8">
        <v>4043969155288</v>
      </c>
      <c r="S4589" s="1">
        <v>69.95</v>
      </c>
      <c r="T4589" s="1" t="s">
        <v>26</v>
      </c>
      <c r="U4589" s="1">
        <v>0.68289999999999995</v>
      </c>
      <c r="V4589" s="1" t="s">
        <v>3551</v>
      </c>
      <c r="W4589" s="1" t="s">
        <v>490</v>
      </c>
      <c r="X4589" s="1" t="str">
        <f>IF(W4589="", "", IFERROR(VLOOKUP(W4589, colorList!A:B,2,FALSE),""))</f>
        <v>barna</v>
      </c>
    </row>
    <row r="4590" spans="1:24" ht="27.75" customHeight="1" x14ac:dyDescent="0.25">
      <c r="A4590" s="1" t="s">
        <v>3562</v>
      </c>
      <c r="B4590" s="1" t="str">
        <f>TRIM(D4590)</f>
        <v>50 cm</v>
      </c>
      <c r="C4590" s="1" t="str">
        <f>IFERROR(VLOOKUP(TRIM(D4590), sizeList!A:B, 2, FALSE), "")</f>
        <v>50 cm</v>
      </c>
      <c r="D4590" s="1" t="s">
        <v>3035</v>
      </c>
      <c r="E4590" s="1" t="str">
        <f>TRIM(F4590)</f>
        <v>Waldhausen elasztikus díjlovas bőr heveder</v>
      </c>
      <c r="F4590" s="1" t="s">
        <v>3548</v>
      </c>
      <c r="G4590" s="1" t="s">
        <v>3563</v>
      </c>
      <c r="H4590" s="1" t="s">
        <v>52</v>
      </c>
      <c r="I4590" s="1" t="s">
        <v>23</v>
      </c>
      <c r="J4590" s="1" t="str">
        <f>TRIM(I4590)</f>
        <v>Lófelszerelés</v>
      </c>
      <c r="K4590" s="1" t="s">
        <v>2962</v>
      </c>
      <c r="L4590" s="1" t="str">
        <f>TRIM(K4590)</f>
        <v>Nyereg és tartozékai</v>
      </c>
      <c r="M4590" s="1" t="s">
        <v>2963</v>
      </c>
      <c r="N4590" s="1" t="str">
        <f>TRIM(M4590)</f>
        <v>Heveder</v>
      </c>
      <c r="O4590" s="1" t="s">
        <v>3029</v>
      </c>
      <c r="P4590" s="1" t="str">
        <f>TRIM(O4590)</f>
        <v>Díjlovas heveder</v>
      </c>
      <c r="Q4590" s="18" t="s">
        <v>3550</v>
      </c>
      <c r="R4590" s="8">
        <v>4043969155295</v>
      </c>
      <c r="S4590" s="1">
        <v>69.95</v>
      </c>
      <c r="T4590" s="1" t="s">
        <v>26</v>
      </c>
      <c r="U4590" s="1">
        <v>0.68289999999999995</v>
      </c>
      <c r="V4590" s="1" t="s">
        <v>3551</v>
      </c>
      <c r="W4590" s="1" t="s">
        <v>490</v>
      </c>
      <c r="X4590" s="1" t="str">
        <f>IF(W4590="", "", IFERROR(VLOOKUP(W4590, colorList!A:B,2,FALSE),""))</f>
        <v>barna</v>
      </c>
    </row>
    <row r="4591" spans="1:24" ht="27.75" customHeight="1" x14ac:dyDescent="0.25">
      <c r="A4591" s="1" t="s">
        <v>3552</v>
      </c>
      <c r="B4591" s="1" t="str">
        <f>TRIM(D4591)</f>
        <v>55 cm</v>
      </c>
      <c r="C4591" s="1" t="str">
        <f>IFERROR(VLOOKUP(TRIM(D4591), sizeList!A:B, 2, FALSE), "")</f>
        <v>55 cm</v>
      </c>
      <c r="D4591" s="1" t="s">
        <v>3038</v>
      </c>
      <c r="E4591" s="1" t="str">
        <f>TRIM(F4591)</f>
        <v>Waldhausen elasztikus díjlovas bőr heveder</v>
      </c>
      <c r="F4591" s="1" t="s">
        <v>3548</v>
      </c>
      <c r="G4591" s="1" t="s">
        <v>3553</v>
      </c>
      <c r="H4591" s="1" t="s">
        <v>52</v>
      </c>
      <c r="I4591" s="1" t="s">
        <v>23</v>
      </c>
      <c r="J4591" s="1" t="str">
        <f>TRIM(I4591)</f>
        <v>Lófelszerelés</v>
      </c>
      <c r="K4591" s="1" t="s">
        <v>2962</v>
      </c>
      <c r="L4591" s="1" t="str">
        <f>TRIM(K4591)</f>
        <v>Nyereg és tartozékai</v>
      </c>
      <c r="M4591" s="1" t="s">
        <v>2963</v>
      </c>
      <c r="N4591" s="1" t="str">
        <f>TRIM(M4591)</f>
        <v>Heveder</v>
      </c>
      <c r="O4591" s="1" t="s">
        <v>3029</v>
      </c>
      <c r="P4591" s="1" t="str">
        <f>TRIM(O4591)</f>
        <v>Díjlovas heveder</v>
      </c>
      <c r="Q4591" s="18" t="s">
        <v>3550</v>
      </c>
      <c r="R4591" s="8">
        <v>4043969155301</v>
      </c>
      <c r="S4591" s="1">
        <v>69.95</v>
      </c>
      <c r="T4591" s="1" t="s">
        <v>26</v>
      </c>
      <c r="U4591" s="1">
        <v>0.68289999999999995</v>
      </c>
      <c r="V4591" s="1" t="s">
        <v>3551</v>
      </c>
      <c r="W4591" s="1" t="s">
        <v>136</v>
      </c>
      <c r="X4591" s="1" t="str">
        <f>IF(W4591="", "", IFERROR(VLOOKUP(W4591, colorList!A:B,2,FALSE),""))</f>
        <v>fekete</v>
      </c>
    </row>
    <row r="4592" spans="1:24" ht="27.75" customHeight="1" x14ac:dyDescent="0.25">
      <c r="A4592" s="1" t="s">
        <v>3560</v>
      </c>
      <c r="B4592" s="1" t="str">
        <f>TRIM(D4592)</f>
        <v>75 cm</v>
      </c>
      <c r="C4592" s="1" t="str">
        <f>IFERROR(VLOOKUP(TRIM(D4592), sizeList!A:B, 2, FALSE), "")</f>
        <v>75 cm</v>
      </c>
      <c r="D4592" s="1" t="s">
        <v>3050</v>
      </c>
      <c r="E4592" s="1" t="str">
        <f>TRIM(F4592)</f>
        <v>Waldhausen elasztikus díjlovas bőr heveder</v>
      </c>
      <c r="F4592" s="1" t="s">
        <v>3548</v>
      </c>
      <c r="G4592" s="1" t="s">
        <v>3561</v>
      </c>
      <c r="H4592" s="1" t="s">
        <v>52</v>
      </c>
      <c r="I4592" s="1" t="s">
        <v>23</v>
      </c>
      <c r="J4592" s="1" t="str">
        <f>TRIM(I4592)</f>
        <v>Lófelszerelés</v>
      </c>
      <c r="K4592" s="1" t="s">
        <v>2962</v>
      </c>
      <c r="L4592" s="1" t="str">
        <f>TRIM(K4592)</f>
        <v>Nyereg és tartozékai</v>
      </c>
      <c r="M4592" s="1" t="s">
        <v>2963</v>
      </c>
      <c r="N4592" s="1" t="str">
        <f>TRIM(M4592)</f>
        <v>Heveder</v>
      </c>
      <c r="O4592" s="1" t="s">
        <v>3029</v>
      </c>
      <c r="P4592" s="1" t="str">
        <f>TRIM(O4592)</f>
        <v>Díjlovas heveder</v>
      </c>
      <c r="Q4592" s="18" t="s">
        <v>3550</v>
      </c>
      <c r="R4592" s="8">
        <v>4043969155318</v>
      </c>
      <c r="S4592" s="1">
        <v>69.95</v>
      </c>
      <c r="T4592" s="1" t="s">
        <v>26</v>
      </c>
      <c r="U4592" s="1">
        <v>0.68289999999999995</v>
      </c>
      <c r="V4592" s="1" t="s">
        <v>3551</v>
      </c>
      <c r="W4592" s="1" t="s">
        <v>136</v>
      </c>
      <c r="X4592" s="1" t="str">
        <f>IF(W4592="", "", IFERROR(VLOOKUP(W4592, colorList!A:B,2,FALSE),""))</f>
        <v>fekete</v>
      </c>
    </row>
    <row r="4593" spans="1:24" ht="27.75" customHeight="1" x14ac:dyDescent="0.25">
      <c r="A4593" s="1" t="s">
        <v>3547</v>
      </c>
      <c r="B4593" s="1" t="str">
        <f>TRIM(D4593)</f>
        <v>50 cm</v>
      </c>
      <c r="C4593" s="1" t="str">
        <f>IFERROR(VLOOKUP(TRIM(D4593), sizeList!A:B, 2, FALSE), "")</f>
        <v>50 cm</v>
      </c>
      <c r="D4593" s="1" t="s">
        <v>3035</v>
      </c>
      <c r="E4593" s="1" t="str">
        <f>TRIM(F4593)</f>
        <v>Waldhausen elasztikus díjlovas bőr heveder</v>
      </c>
      <c r="F4593" s="1" t="s">
        <v>3548</v>
      </c>
      <c r="G4593" s="1" t="s">
        <v>3549</v>
      </c>
      <c r="H4593" s="1" t="s">
        <v>52</v>
      </c>
      <c r="I4593" s="1" t="s">
        <v>23</v>
      </c>
      <c r="J4593" s="1" t="str">
        <f>TRIM(I4593)</f>
        <v>Lófelszerelés</v>
      </c>
      <c r="K4593" s="1" t="s">
        <v>2962</v>
      </c>
      <c r="L4593" s="1" t="str">
        <f>TRIM(K4593)</f>
        <v>Nyereg és tartozékai</v>
      </c>
      <c r="M4593" s="1" t="s">
        <v>2963</v>
      </c>
      <c r="N4593" s="1" t="str">
        <f>TRIM(M4593)</f>
        <v>Heveder</v>
      </c>
      <c r="O4593" s="1" t="s">
        <v>3029</v>
      </c>
      <c r="P4593" s="1" t="str">
        <f>TRIM(O4593)</f>
        <v>Díjlovas heveder</v>
      </c>
      <c r="Q4593" s="18" t="s">
        <v>3550</v>
      </c>
      <c r="R4593" s="8">
        <v>4043969155325</v>
      </c>
      <c r="S4593" s="1">
        <v>69.95</v>
      </c>
      <c r="T4593" s="1" t="s">
        <v>26</v>
      </c>
      <c r="U4593" s="1">
        <v>0.68289999999999995</v>
      </c>
      <c r="V4593" s="1" t="s">
        <v>3551</v>
      </c>
      <c r="W4593" s="1" t="s">
        <v>136</v>
      </c>
      <c r="X4593" s="1" t="str">
        <f>IF(W4593="", "", IFERROR(VLOOKUP(W4593, colorList!A:B,2,FALSE),""))</f>
        <v>fekete</v>
      </c>
    </row>
    <row r="4594" spans="1:24" ht="27.75" customHeight="1" x14ac:dyDescent="0.25">
      <c r="A4594" s="1">
        <v>127101</v>
      </c>
      <c r="B4594" s="1" t="str">
        <f>TRIM(D4594)</f>
        <v/>
      </c>
      <c r="C4594" s="1" t="str">
        <f>IFERROR(VLOOKUP(D4594, sizeList!A:B, 2, FALSE), "")</f>
        <v/>
      </c>
      <c r="E4594" s="1" t="str">
        <f>TRIM(F4594)</f>
        <v>Waldhausen elasztikus fásli szett</v>
      </c>
      <c r="F4594" s="1" t="s">
        <v>1844</v>
      </c>
      <c r="G4594" s="1" t="s">
        <v>1845</v>
      </c>
      <c r="H4594" s="1" t="s">
        <v>52</v>
      </c>
      <c r="I4594" s="1" t="s">
        <v>23</v>
      </c>
      <c r="J4594" s="1" t="str">
        <f>TRIM(I4594)</f>
        <v>Lófelszerelés</v>
      </c>
      <c r="K4594" s="1" t="s">
        <v>194</v>
      </c>
      <c r="L4594" s="1" t="str">
        <f>TRIM(K4594)</f>
        <v>Láb- és patavédő</v>
      </c>
      <c r="M4594" s="1" t="s">
        <v>1832</v>
      </c>
      <c r="N4594" s="1" t="str">
        <f>TRIM(M4594)</f>
        <v>Fásli</v>
      </c>
      <c r="P4594" s="1" t="str">
        <f>TRIM(O4594)</f>
        <v/>
      </c>
      <c r="R4594" s="8">
        <v>4043969022665</v>
      </c>
      <c r="S4594" s="1">
        <v>24.95</v>
      </c>
      <c r="T4594" s="1" t="s">
        <v>26</v>
      </c>
      <c r="U4594" s="1">
        <v>0.52</v>
      </c>
      <c r="V4594" s="1" t="s">
        <v>1846</v>
      </c>
      <c r="W4594" s="1" t="s">
        <v>136</v>
      </c>
      <c r="X4594" s="1" t="str">
        <f>IF(W4594="", "", IFERROR(VLOOKUP(W4594, colorList!A:B,2,FALSE),""))</f>
        <v>fekete</v>
      </c>
    </row>
    <row r="4595" spans="1:24" ht="27.75" customHeight="1" x14ac:dyDescent="0.25">
      <c r="A4595" s="1">
        <v>127102</v>
      </c>
      <c r="B4595" s="1" t="str">
        <f>TRIM(D4595)</f>
        <v/>
      </c>
      <c r="C4595" s="1" t="str">
        <f>IFERROR(VLOOKUP(D4595, sizeList!A:B, 2, FALSE), "")</f>
        <v/>
      </c>
      <c r="E4595" s="1" t="str">
        <f>TRIM(F4595)</f>
        <v>Waldhausen elasztikus fásli szett</v>
      </c>
      <c r="F4595" s="1" t="s">
        <v>1844</v>
      </c>
      <c r="G4595" s="1" t="s">
        <v>1847</v>
      </c>
      <c r="H4595" s="1" t="s">
        <v>52</v>
      </c>
      <c r="I4595" s="1" t="s">
        <v>23</v>
      </c>
      <c r="J4595" s="1" t="str">
        <f>TRIM(I4595)</f>
        <v>Lófelszerelés</v>
      </c>
      <c r="K4595" s="1" t="s">
        <v>194</v>
      </c>
      <c r="L4595" s="1" t="str">
        <f>TRIM(K4595)</f>
        <v>Láb- és patavédő</v>
      </c>
      <c r="M4595" s="1" t="s">
        <v>1832</v>
      </c>
      <c r="N4595" s="1" t="str">
        <f>TRIM(M4595)</f>
        <v>Fásli</v>
      </c>
      <c r="P4595" s="1" t="str">
        <f>TRIM(O4595)</f>
        <v/>
      </c>
      <c r="Q4595" s="18" t="s">
        <v>5350</v>
      </c>
      <c r="R4595" s="8">
        <v>4043969022672</v>
      </c>
      <c r="S4595" s="1">
        <v>24.95</v>
      </c>
      <c r="T4595" s="1" t="s">
        <v>26</v>
      </c>
      <c r="U4595" s="1">
        <v>0.47099999999999997</v>
      </c>
      <c r="V4595" s="1" t="s">
        <v>1846</v>
      </c>
      <c r="W4595" s="1" t="s">
        <v>210</v>
      </c>
      <c r="X4595" s="1" t="str">
        <f>IF(W4595="", "", IFERROR(VLOOKUP(W4595, colorList!A:B,2,FALSE),""))</f>
        <v>fehér</v>
      </c>
    </row>
    <row r="4596" spans="1:24" ht="27.75" customHeight="1" x14ac:dyDescent="0.25">
      <c r="A4596" s="1">
        <v>139901</v>
      </c>
      <c r="B4596" s="1" t="str">
        <f>TRIM(D4596)</f>
        <v/>
      </c>
      <c r="C4596" s="1" t="str">
        <f>IFERROR(VLOOKUP(D4596, sizeList!A:B, 2, FALSE), "")</f>
        <v/>
      </c>
      <c r="E4596" s="1" t="str">
        <f>TRIM(F4596)</f>
        <v>Waldhausen elasztikus haspánt lótakaróhoz</v>
      </c>
      <c r="F4596" s="1" t="s">
        <v>7244</v>
      </c>
      <c r="G4596" s="1" t="s">
        <v>7245</v>
      </c>
      <c r="H4596" s="1" t="s">
        <v>52</v>
      </c>
      <c r="I4596" s="1" t="s">
        <v>23</v>
      </c>
      <c r="J4596" s="1" t="str">
        <f>TRIM(I4596)</f>
        <v>Lófelszerelés</v>
      </c>
      <c r="K4596" s="1" t="s">
        <v>133</v>
      </c>
      <c r="L4596" s="1" t="str">
        <f>TRIM(K4596)</f>
        <v>Lótakaró</v>
      </c>
      <c r="M4596" s="1" t="s">
        <v>7246</v>
      </c>
      <c r="N4596" s="1" t="str">
        <f>TRIM(M4596)</f>
        <v>Lótakaró kiegészítők</v>
      </c>
      <c r="P4596" s="1" t="str">
        <f>TRIM(O4596)</f>
        <v/>
      </c>
      <c r="Q4596" s="18" t="s">
        <v>7247</v>
      </c>
      <c r="R4596" s="8">
        <v>4043969022917</v>
      </c>
      <c r="S4596" s="1">
        <v>9.9499999999999993</v>
      </c>
      <c r="T4596" s="1" t="s">
        <v>26</v>
      </c>
      <c r="U4596" s="1">
        <v>0.23300000000000001</v>
      </c>
      <c r="V4596" s="1" t="s">
        <v>7248</v>
      </c>
      <c r="W4596" s="1" t="s">
        <v>136</v>
      </c>
      <c r="X4596" s="1" t="str">
        <f>IF(W4596="", "", IFERROR(VLOOKUP(W4596, colorList!A:B,2,FALSE),""))</f>
        <v>fekete</v>
      </c>
    </row>
    <row r="4597" spans="1:24" ht="27.75" customHeight="1" x14ac:dyDescent="0.25">
      <c r="A4597" s="1">
        <v>139905</v>
      </c>
      <c r="B4597" s="1" t="str">
        <f>TRIM(D4597)</f>
        <v/>
      </c>
      <c r="C4597" s="1" t="str">
        <f>IFERROR(VLOOKUP(D4597, sizeList!A:B, 2, FALSE), "")</f>
        <v/>
      </c>
      <c r="E4597" s="1" t="str">
        <f>TRIM(F4597)</f>
        <v>Waldhausen elasztikus haspánt lótakaróhoz</v>
      </c>
      <c r="F4597" s="1" t="s">
        <v>7244</v>
      </c>
      <c r="G4597" s="1" t="s">
        <v>7249</v>
      </c>
      <c r="H4597" s="1" t="s">
        <v>52</v>
      </c>
      <c r="I4597" s="1" t="s">
        <v>23</v>
      </c>
      <c r="J4597" s="1" t="str">
        <f>TRIM(I4597)</f>
        <v>Lófelszerelés</v>
      </c>
      <c r="K4597" s="1" t="s">
        <v>133</v>
      </c>
      <c r="L4597" s="1" t="str">
        <f>TRIM(K4597)</f>
        <v>Lótakaró</v>
      </c>
      <c r="M4597" s="1" t="s">
        <v>7246</v>
      </c>
      <c r="N4597" s="1" t="str">
        <f>TRIM(M4597)</f>
        <v>Lótakaró kiegészítők</v>
      </c>
      <c r="P4597" s="1" t="str">
        <f>TRIM(O4597)</f>
        <v/>
      </c>
      <c r="Q4597" s="18" t="s">
        <v>7247</v>
      </c>
      <c r="R4597" s="8">
        <v>4043969022931</v>
      </c>
      <c r="S4597" s="1">
        <v>9.9499999999999993</v>
      </c>
      <c r="T4597" s="1" t="s">
        <v>26</v>
      </c>
      <c r="U4597" s="1">
        <v>0.23300000000000001</v>
      </c>
      <c r="V4597" s="1" t="s">
        <v>7248</v>
      </c>
      <c r="W4597" s="1" t="s">
        <v>68</v>
      </c>
      <c r="X4597" s="1" t="str">
        <f>IF(W4597="", "", IFERROR(VLOOKUP(W4597, colorList!A:B,2,FALSE),""))</f>
        <v>kék</v>
      </c>
    </row>
    <row r="4598" spans="1:24" ht="27.75" customHeight="1" x14ac:dyDescent="0.25">
      <c r="A4598" s="1" t="s">
        <v>14451</v>
      </c>
      <c r="B4598" s="1" t="str">
        <f>TRIM(D4598)</f>
        <v>55 cm</v>
      </c>
      <c r="C4598" s="1" t="str">
        <f>IFERROR(VLOOKUP(TRIM(D4598), sizeList!A:B, 2, FALSE), "")</f>
        <v>55 cm</v>
      </c>
      <c r="D4598" s="1" t="s">
        <v>3038</v>
      </c>
      <c r="E4598" s="1" t="str">
        <f>TRIM(F4598)</f>
        <v>Waldhausen elasztikus kikötőszár istállóba 55 cm</v>
      </c>
      <c r="F4598" s="1" t="s">
        <v>14439</v>
      </c>
      <c r="G4598" s="1" t="s">
        <v>14452</v>
      </c>
      <c r="H4598" s="1" t="s">
        <v>52</v>
      </c>
      <c r="I4598" s="1" t="s">
        <v>11837</v>
      </c>
      <c r="J4598" s="1" t="str">
        <f>TRIM(I4598)</f>
        <v>Istálló, pálya és legelő felszerelés</v>
      </c>
      <c r="K4598" s="1" t="s">
        <v>11838</v>
      </c>
      <c r="L4598" s="1" t="str">
        <f>TRIM(K4598)</f>
        <v>Boksz- és karámfelszerelés</v>
      </c>
      <c r="N4598" s="1" t="str">
        <f>TRIM(M4598)</f>
        <v/>
      </c>
      <c r="P4598" s="1" t="str">
        <f>TRIM(O4598)</f>
        <v/>
      </c>
      <c r="Q4598" s="18" t="s">
        <v>14441</v>
      </c>
      <c r="R4598" s="8">
        <v>4057962212077</v>
      </c>
      <c r="S4598" s="1">
        <v>21.95</v>
      </c>
      <c r="T4598" s="1" t="s">
        <v>26</v>
      </c>
      <c r="U4598" s="1">
        <v>0.47399999999999998</v>
      </c>
      <c r="V4598" s="1" t="s">
        <v>14442</v>
      </c>
      <c r="W4598" s="1" t="s">
        <v>14453</v>
      </c>
      <c r="X4598" s="1" t="str">
        <f>IF(W4598="", "", IFERROR(VLOOKUP(W4598, colorList!A:B,2,FALSE),""))</f>
        <v>fehér/fekete</v>
      </c>
    </row>
    <row r="4599" spans="1:24" ht="27.75" customHeight="1" x14ac:dyDescent="0.25">
      <c r="A4599" s="1" t="s">
        <v>14445</v>
      </c>
      <c r="B4599" s="1" t="str">
        <f>TRIM(D4599)</f>
        <v>55 cm</v>
      </c>
      <c r="C4599" s="1" t="str">
        <f>IFERROR(VLOOKUP(TRIM(D4599), sizeList!A:B, 2, FALSE), "")</f>
        <v>55 cm</v>
      </c>
      <c r="D4599" s="1" t="s">
        <v>3038</v>
      </c>
      <c r="E4599" s="1" t="str">
        <f>TRIM(F4599)</f>
        <v>Waldhausen elasztikus kikötőszár istállóba 55 cm</v>
      </c>
      <c r="F4599" s="1" t="s">
        <v>14439</v>
      </c>
      <c r="G4599" s="1" t="s">
        <v>14446</v>
      </c>
      <c r="H4599" s="1" t="s">
        <v>52</v>
      </c>
      <c r="I4599" s="1" t="s">
        <v>11837</v>
      </c>
      <c r="J4599" s="1" t="str">
        <f>TRIM(I4599)</f>
        <v>Istálló, pálya és legelő felszerelés</v>
      </c>
      <c r="K4599" s="1" t="s">
        <v>11838</v>
      </c>
      <c r="L4599" s="1" t="str">
        <f>TRIM(K4599)</f>
        <v>Boksz- és karámfelszerelés</v>
      </c>
      <c r="N4599" s="1" t="str">
        <f>TRIM(M4599)</f>
        <v/>
      </c>
      <c r="P4599" s="1" t="str">
        <f>TRIM(O4599)</f>
        <v/>
      </c>
      <c r="Q4599" s="18" t="s">
        <v>14441</v>
      </c>
      <c r="R4599" s="8">
        <v>4057962212114</v>
      </c>
      <c r="S4599" s="1">
        <v>21.95</v>
      </c>
      <c r="T4599" s="1" t="s">
        <v>26</v>
      </c>
      <c r="U4599" s="1">
        <v>0.47399999999999998</v>
      </c>
      <c r="V4599" s="1" t="s">
        <v>14442</v>
      </c>
      <c r="W4599" s="1" t="s">
        <v>14447</v>
      </c>
      <c r="X4599" s="1" t="str">
        <f>IF(W4599="", "", IFERROR(VLOOKUP(W4599, colorList!A:B,2,FALSE),""))</f>
        <v>fenyő zöld/sárga</v>
      </c>
    </row>
    <row r="4600" spans="1:24" ht="27.75" customHeight="1" x14ac:dyDescent="0.25">
      <c r="A4600" s="1" t="s">
        <v>14438</v>
      </c>
      <c r="B4600" s="1" t="str">
        <f>TRIM(D4600)</f>
        <v>55 cm</v>
      </c>
      <c r="C4600" s="1" t="str">
        <f>IFERROR(VLOOKUP(TRIM(D4600), sizeList!A:B, 2, FALSE), "")</f>
        <v>55 cm</v>
      </c>
      <c r="D4600" s="1" t="s">
        <v>3038</v>
      </c>
      <c r="E4600" s="1" t="str">
        <f>TRIM(F4600)</f>
        <v>Waldhausen elasztikus kikötőszár istállóba 55 cm</v>
      </c>
      <c r="F4600" s="1" t="s">
        <v>14439</v>
      </c>
      <c r="G4600" s="1" t="s">
        <v>14440</v>
      </c>
      <c r="H4600" s="1" t="s">
        <v>52</v>
      </c>
      <c r="I4600" s="1" t="s">
        <v>11837</v>
      </c>
      <c r="J4600" s="1" t="str">
        <f>TRIM(I4600)</f>
        <v>Istálló, pálya és legelő felszerelés</v>
      </c>
      <c r="K4600" s="1" t="s">
        <v>11838</v>
      </c>
      <c r="L4600" s="1" t="str">
        <f>TRIM(K4600)</f>
        <v>Boksz- és karámfelszerelés</v>
      </c>
      <c r="N4600" s="1" t="str">
        <f>TRIM(M4600)</f>
        <v/>
      </c>
      <c r="P4600" s="1" t="str">
        <f>TRIM(O4600)</f>
        <v/>
      </c>
      <c r="Q4600" s="18" t="s">
        <v>14441</v>
      </c>
      <c r="R4600" s="8">
        <v>4057962212138</v>
      </c>
      <c r="S4600" s="1">
        <v>21.95</v>
      </c>
      <c r="T4600" s="1" t="s">
        <v>26</v>
      </c>
      <c r="U4600" s="1">
        <v>0.47399999999999998</v>
      </c>
      <c r="V4600" s="1" t="s">
        <v>14442</v>
      </c>
      <c r="W4600" s="1" t="s">
        <v>14443</v>
      </c>
      <c r="X4600" s="1" t="str">
        <f>IF(W4600="", "", IFERROR(VLOOKUP(W4600, colorList!A:B,2,FALSE),""))</f>
        <v>gránátalma/sárga</v>
      </c>
    </row>
    <row r="4601" spans="1:24" ht="27.75" customHeight="1" x14ac:dyDescent="0.25">
      <c r="A4601" s="1" t="s">
        <v>14455</v>
      </c>
      <c r="B4601" s="1" t="str">
        <f>TRIM(D4601)</f>
        <v>55 cm</v>
      </c>
      <c r="C4601" s="1" t="str">
        <f>IFERROR(VLOOKUP(TRIM(D4601), sizeList!A:B, 2, FALSE), "")</f>
        <v>55 cm</v>
      </c>
      <c r="D4601" s="1" t="s">
        <v>3038</v>
      </c>
      <c r="E4601" s="1" t="str">
        <f>TRIM(F4601)</f>
        <v>Waldhausen elasztikus kikötőszár istállóba 55 cm</v>
      </c>
      <c r="F4601" s="1" t="s">
        <v>14439</v>
      </c>
      <c r="G4601" s="1" t="s">
        <v>14456</v>
      </c>
      <c r="H4601" s="1" t="s">
        <v>52</v>
      </c>
      <c r="I4601" s="1" t="s">
        <v>11837</v>
      </c>
      <c r="J4601" s="1" t="str">
        <f>TRIM(I4601)</f>
        <v>Istálló, pálya és legelő felszerelés</v>
      </c>
      <c r="K4601" s="1" t="s">
        <v>11838</v>
      </c>
      <c r="L4601" s="1" t="str">
        <f>TRIM(K4601)</f>
        <v>Boksz- és karámfelszerelés</v>
      </c>
      <c r="N4601" s="1" t="str">
        <f>TRIM(M4601)</f>
        <v/>
      </c>
      <c r="P4601" s="1" t="str">
        <f>TRIM(O4601)</f>
        <v/>
      </c>
      <c r="Q4601" s="18" t="s">
        <v>14441</v>
      </c>
      <c r="R4601" s="8">
        <v>4057962229761</v>
      </c>
      <c r="S4601" s="1">
        <v>21.95</v>
      </c>
      <c r="T4601" s="1" t="s">
        <v>26</v>
      </c>
      <c r="U4601" s="1">
        <v>0.47399999999999998</v>
      </c>
      <c r="V4601" s="1" t="s">
        <v>14442</v>
      </c>
      <c r="W4601" s="1" t="s">
        <v>136</v>
      </c>
      <c r="X4601" s="1" t="str">
        <f>IF(W4601="", "", IFERROR(VLOOKUP(W4601, colorList!A:B,2,FALSE),""))</f>
        <v>fekete</v>
      </c>
    </row>
    <row r="4602" spans="1:24" ht="27.75" customHeight="1" x14ac:dyDescent="0.25">
      <c r="A4602" s="1" t="s">
        <v>14449</v>
      </c>
      <c r="B4602" s="1" t="str">
        <f>TRIM(D4602)</f>
        <v>55 cm</v>
      </c>
      <c r="C4602" s="1" t="str">
        <f>IFERROR(VLOOKUP(TRIM(D4602), sizeList!A:B, 2, FALSE), "")</f>
        <v>55 cm</v>
      </c>
      <c r="D4602" s="1" t="s">
        <v>3038</v>
      </c>
      <c r="E4602" s="1" t="str">
        <f>TRIM(F4602)</f>
        <v>Waldhausen elasztikus kikötőszár istállóba 55 cm</v>
      </c>
      <c r="F4602" s="1" t="s">
        <v>14439</v>
      </c>
      <c r="G4602" s="1" t="s">
        <v>14450</v>
      </c>
      <c r="H4602" s="1" t="s">
        <v>52</v>
      </c>
      <c r="I4602" s="1" t="s">
        <v>11837</v>
      </c>
      <c r="J4602" s="1" t="str">
        <f>TRIM(I4602)</f>
        <v>Istálló, pálya és legelő felszerelés</v>
      </c>
      <c r="K4602" s="1" t="s">
        <v>11838</v>
      </c>
      <c r="L4602" s="1" t="str">
        <f>TRIM(K4602)</f>
        <v>Boksz- és karámfelszerelés</v>
      </c>
      <c r="N4602" s="1" t="str">
        <f>TRIM(M4602)</f>
        <v/>
      </c>
      <c r="P4602" s="1" t="str">
        <f>TRIM(O4602)</f>
        <v/>
      </c>
      <c r="Q4602" s="18" t="s">
        <v>14441</v>
      </c>
      <c r="R4602" s="8">
        <v>4057962229792</v>
      </c>
      <c r="S4602" s="1">
        <v>21.95</v>
      </c>
      <c r="T4602" s="1" t="s">
        <v>26</v>
      </c>
      <c r="U4602" s="1">
        <v>0.47399999999999998</v>
      </c>
      <c r="V4602" s="1" t="s">
        <v>14442</v>
      </c>
      <c r="W4602" s="1" t="s">
        <v>1526</v>
      </c>
      <c r="X4602" s="1" t="str">
        <f>IF(W4602="", "", IFERROR(VLOOKUP(W4602, colorList!A:B,2,FALSE),""))</f>
        <v>éjkék/fehér</v>
      </c>
    </row>
    <row r="4603" spans="1:24" ht="27.75" customHeight="1" x14ac:dyDescent="0.25">
      <c r="A4603" s="1" t="s">
        <v>14469</v>
      </c>
      <c r="B4603" s="1" t="str">
        <f>TRIM(D4603)</f>
        <v>90cm</v>
      </c>
      <c r="C4603" s="1" t="str">
        <f>IFERROR(VLOOKUP(TRIM(D4603), sizeList!A:B, 2, FALSE), "")</f>
        <v>90 cm</v>
      </c>
      <c r="D4603" s="1" t="s">
        <v>3092</v>
      </c>
      <c r="E4603" s="1" t="str">
        <f>TRIM(F4603)</f>
        <v>Waldhausen elasztikus kikötőszár istállóba 90 cm</v>
      </c>
      <c r="F4603" s="1" t="s">
        <v>14458</v>
      </c>
      <c r="G4603" s="1" t="s">
        <v>14470</v>
      </c>
      <c r="H4603" s="1" t="s">
        <v>52</v>
      </c>
      <c r="I4603" s="1" t="s">
        <v>11837</v>
      </c>
      <c r="J4603" s="1" t="str">
        <f>TRIM(I4603)</f>
        <v>Istálló, pálya és legelő felszerelés</v>
      </c>
      <c r="K4603" s="1" t="s">
        <v>11838</v>
      </c>
      <c r="L4603" s="1" t="str">
        <f>TRIM(K4603)</f>
        <v>Boksz- és karámfelszerelés</v>
      </c>
      <c r="N4603" s="1" t="str">
        <f>TRIM(M4603)</f>
        <v/>
      </c>
      <c r="P4603" s="1" t="str">
        <f>TRIM(O4603)</f>
        <v/>
      </c>
      <c r="Q4603" s="18" t="s">
        <v>14460</v>
      </c>
      <c r="R4603" s="8">
        <v>4057962212084</v>
      </c>
      <c r="S4603" s="1">
        <v>24.95</v>
      </c>
      <c r="T4603" s="1" t="s">
        <v>26</v>
      </c>
      <c r="U4603" s="1">
        <v>0.47399999999999998</v>
      </c>
      <c r="V4603" s="1" t="s">
        <v>14442</v>
      </c>
      <c r="W4603" s="1" t="s">
        <v>14453</v>
      </c>
      <c r="X4603" s="1" t="str">
        <f>IF(W4603="", "", IFERROR(VLOOKUP(W4603, colorList!A:B,2,FALSE),""))</f>
        <v>fehér/fekete</v>
      </c>
    </row>
    <row r="4604" spans="1:24" ht="27.75" customHeight="1" x14ac:dyDescent="0.25">
      <c r="A4604" s="1" t="s">
        <v>14463</v>
      </c>
      <c r="B4604" s="1" t="str">
        <f>TRIM(D4604)</f>
        <v>90 cm</v>
      </c>
      <c r="C4604" s="1" t="str">
        <f>IFERROR(VLOOKUP(TRIM(D4604), sizeList!A:B, 2, FALSE), "")</f>
        <v>90 cm</v>
      </c>
      <c r="D4604" s="1" t="s">
        <v>3020</v>
      </c>
      <c r="E4604" s="1" t="str">
        <f>TRIM(F4604)</f>
        <v>Waldhausen elasztikus kikötőszár istállóba 90 cm</v>
      </c>
      <c r="F4604" s="1" t="s">
        <v>14458</v>
      </c>
      <c r="G4604" s="1" t="s">
        <v>14464</v>
      </c>
      <c r="H4604" s="1" t="s">
        <v>52</v>
      </c>
      <c r="I4604" s="1" t="s">
        <v>11837</v>
      </c>
      <c r="J4604" s="1" t="str">
        <f>TRIM(I4604)</f>
        <v>Istálló, pálya és legelő felszerelés</v>
      </c>
      <c r="K4604" s="1" t="s">
        <v>11838</v>
      </c>
      <c r="L4604" s="1" t="str">
        <f>TRIM(K4604)</f>
        <v>Boksz- és karámfelszerelés</v>
      </c>
      <c r="N4604" s="1" t="str">
        <f>TRIM(M4604)</f>
        <v/>
      </c>
      <c r="P4604" s="1" t="str">
        <f>TRIM(O4604)</f>
        <v/>
      </c>
      <c r="Q4604" s="18" t="s">
        <v>14460</v>
      </c>
      <c r="R4604" s="8">
        <v>4057962212107</v>
      </c>
      <c r="S4604" s="1">
        <v>24.95</v>
      </c>
      <c r="T4604" s="1" t="s">
        <v>26</v>
      </c>
      <c r="U4604" s="1">
        <v>0.47399999999999998</v>
      </c>
      <c r="V4604" s="1" t="s">
        <v>14442</v>
      </c>
      <c r="W4604" s="1" t="s">
        <v>14465</v>
      </c>
      <c r="X4604" s="1" t="str">
        <f>IF(W4604="", "", IFERROR(VLOOKUP(W4604, colorList!A:B,2,FALSE),""))</f>
        <v>azúrkék/fekete</v>
      </c>
    </row>
    <row r="4605" spans="1:24" ht="27.75" customHeight="1" x14ac:dyDescent="0.25">
      <c r="A4605" s="1" t="s">
        <v>14461</v>
      </c>
      <c r="B4605" s="1" t="str">
        <f>TRIM(D4605)</f>
        <v>90cm</v>
      </c>
      <c r="C4605" s="1" t="str">
        <f>IFERROR(VLOOKUP(TRIM(D4605), sizeList!A:B, 2, FALSE), "")</f>
        <v>90 cm</v>
      </c>
      <c r="D4605" s="1" t="s">
        <v>3092</v>
      </c>
      <c r="E4605" s="1" t="str">
        <f>TRIM(F4605)</f>
        <v>Waldhausen elasztikus kikötőszár istállóba 90 cm</v>
      </c>
      <c r="F4605" s="1" t="s">
        <v>14458</v>
      </c>
      <c r="G4605" s="1" t="s">
        <v>14462</v>
      </c>
      <c r="H4605" s="1" t="s">
        <v>52</v>
      </c>
      <c r="I4605" s="1" t="s">
        <v>11837</v>
      </c>
      <c r="J4605" s="1" t="str">
        <f>TRIM(I4605)</f>
        <v>Istálló, pálya és legelő felszerelés</v>
      </c>
      <c r="K4605" s="1" t="s">
        <v>11838</v>
      </c>
      <c r="L4605" s="1" t="str">
        <f>TRIM(K4605)</f>
        <v>Boksz- és karámfelszerelés</v>
      </c>
      <c r="N4605" s="1" t="str">
        <f>TRIM(M4605)</f>
        <v/>
      </c>
      <c r="P4605" s="1" t="str">
        <f>TRIM(O4605)</f>
        <v/>
      </c>
      <c r="Q4605" s="18" t="s">
        <v>14460</v>
      </c>
      <c r="R4605" s="8">
        <v>4057962212121</v>
      </c>
      <c r="S4605" s="1">
        <v>24.95</v>
      </c>
      <c r="T4605" s="1" t="s">
        <v>26</v>
      </c>
      <c r="U4605" s="1">
        <v>0.47399999999999998</v>
      </c>
      <c r="V4605" s="1" t="s">
        <v>14442</v>
      </c>
      <c r="W4605" s="1" t="s">
        <v>14447</v>
      </c>
      <c r="X4605" s="1" t="str">
        <f>IF(W4605="", "", IFERROR(VLOOKUP(W4605, colorList!A:B,2,FALSE),""))</f>
        <v>fenyő zöld/sárga</v>
      </c>
    </row>
    <row r="4606" spans="1:24" ht="27.75" customHeight="1" x14ac:dyDescent="0.25">
      <c r="A4606" s="1" t="s">
        <v>14457</v>
      </c>
      <c r="B4606" s="1" t="str">
        <f>TRIM(D4606)</f>
        <v>90 cm</v>
      </c>
      <c r="C4606" s="1" t="str">
        <f>IFERROR(VLOOKUP(TRIM(D4606), sizeList!A:B, 2, FALSE), "")</f>
        <v>90 cm</v>
      </c>
      <c r="D4606" s="1" t="s">
        <v>3020</v>
      </c>
      <c r="E4606" s="1" t="str">
        <f>TRIM(F4606)</f>
        <v>Waldhausen elasztikus kikötőszár istállóba 90 cm</v>
      </c>
      <c r="F4606" s="1" t="s">
        <v>14458</v>
      </c>
      <c r="G4606" s="1" t="s">
        <v>14459</v>
      </c>
      <c r="H4606" s="1" t="s">
        <v>52</v>
      </c>
      <c r="I4606" s="1" t="s">
        <v>11837</v>
      </c>
      <c r="J4606" s="1" t="str">
        <f>TRIM(I4606)</f>
        <v>Istálló, pálya és legelő felszerelés</v>
      </c>
      <c r="K4606" s="1" t="s">
        <v>11838</v>
      </c>
      <c r="L4606" s="1" t="str">
        <f>TRIM(K4606)</f>
        <v>Boksz- és karámfelszerelés</v>
      </c>
      <c r="N4606" s="1" t="str">
        <f>TRIM(M4606)</f>
        <v/>
      </c>
      <c r="P4606" s="1" t="str">
        <f>TRIM(O4606)</f>
        <v/>
      </c>
      <c r="Q4606" s="18" t="s">
        <v>14460</v>
      </c>
      <c r="R4606" s="8">
        <v>4057962212145</v>
      </c>
      <c r="S4606" s="1">
        <v>24.95</v>
      </c>
      <c r="T4606" s="1" t="s">
        <v>26</v>
      </c>
      <c r="U4606" s="1">
        <v>0.47399999999999998</v>
      </c>
      <c r="V4606" s="1" t="s">
        <v>14442</v>
      </c>
      <c r="W4606" s="1" t="s">
        <v>14443</v>
      </c>
      <c r="X4606" s="1" t="str">
        <f>IF(W4606="", "", IFERROR(VLOOKUP(W4606, colorList!A:B,2,FALSE),""))</f>
        <v>gránátalma/sárga</v>
      </c>
    </row>
    <row r="4607" spans="1:24" ht="27.75" customHeight="1" x14ac:dyDescent="0.25">
      <c r="A4607" s="1" t="s">
        <v>14471</v>
      </c>
      <c r="B4607" s="1" t="str">
        <f>TRIM(D4607)</f>
        <v>90cm</v>
      </c>
      <c r="C4607" s="1" t="str">
        <f>IFERROR(VLOOKUP(TRIM(D4607), sizeList!A:B, 2, FALSE), "")</f>
        <v>90 cm</v>
      </c>
      <c r="D4607" s="1" t="s">
        <v>3092</v>
      </c>
      <c r="E4607" s="1" t="str">
        <f>TRIM(F4607)</f>
        <v>Waldhausen elasztikus kikötőszár istállóba 90 cm</v>
      </c>
      <c r="F4607" s="1" t="s">
        <v>14458</v>
      </c>
      <c r="G4607" s="1" t="s">
        <v>14472</v>
      </c>
      <c r="H4607" s="1" t="s">
        <v>52</v>
      </c>
      <c r="I4607" s="1" t="s">
        <v>11837</v>
      </c>
      <c r="J4607" s="1" t="str">
        <f>TRIM(I4607)</f>
        <v>Istálló, pálya és legelő felszerelés</v>
      </c>
      <c r="K4607" s="1" t="s">
        <v>11838</v>
      </c>
      <c r="L4607" s="1" t="str">
        <f>TRIM(K4607)</f>
        <v>Boksz- és karámfelszerelés</v>
      </c>
      <c r="N4607" s="1" t="str">
        <f>TRIM(M4607)</f>
        <v/>
      </c>
      <c r="P4607" s="1" t="str">
        <f>TRIM(O4607)</f>
        <v/>
      </c>
      <c r="Q4607" s="18" t="s">
        <v>14460</v>
      </c>
      <c r="R4607" s="8">
        <v>4057962229778</v>
      </c>
      <c r="S4607" s="1">
        <v>24.95</v>
      </c>
      <c r="T4607" s="1" t="s">
        <v>26</v>
      </c>
      <c r="U4607" s="1">
        <v>0.47399999999999998</v>
      </c>
      <c r="V4607" s="1" t="s">
        <v>14442</v>
      </c>
      <c r="W4607" s="1" t="s">
        <v>136</v>
      </c>
      <c r="X4607" s="1" t="str">
        <f>IF(W4607="", "", IFERROR(VLOOKUP(W4607, colorList!A:B,2,FALSE),""))</f>
        <v>fekete</v>
      </c>
    </row>
    <row r="4608" spans="1:24" ht="27.75" customHeight="1" x14ac:dyDescent="0.25">
      <c r="A4608" s="1" t="s">
        <v>14467</v>
      </c>
      <c r="B4608" s="1" t="str">
        <f>TRIM(D4608)</f>
        <v>90cm</v>
      </c>
      <c r="C4608" s="1" t="str">
        <f>IFERROR(VLOOKUP(TRIM(D4608), sizeList!A:B, 2, FALSE), "")</f>
        <v>90 cm</v>
      </c>
      <c r="D4608" s="1" t="s">
        <v>3092</v>
      </c>
      <c r="E4608" s="1" t="str">
        <f>TRIM(F4608)</f>
        <v>Waldhausen elasztikus kikötőszár istállóba 90 cm</v>
      </c>
      <c r="F4608" s="1" t="s">
        <v>14458</v>
      </c>
      <c r="G4608" s="1" t="s">
        <v>14468</v>
      </c>
      <c r="H4608" s="1" t="s">
        <v>52</v>
      </c>
      <c r="I4608" s="1" t="s">
        <v>11837</v>
      </c>
      <c r="J4608" s="1" t="str">
        <f>TRIM(I4608)</f>
        <v>Istálló, pálya és legelő felszerelés</v>
      </c>
      <c r="K4608" s="1" t="s">
        <v>11838</v>
      </c>
      <c r="L4608" s="1" t="str">
        <f>TRIM(K4608)</f>
        <v>Boksz- és karámfelszerelés</v>
      </c>
      <c r="N4608" s="1" t="str">
        <f>TRIM(M4608)</f>
        <v/>
      </c>
      <c r="P4608" s="1" t="str">
        <f>TRIM(O4608)</f>
        <v/>
      </c>
      <c r="Q4608" s="18" t="s">
        <v>14460</v>
      </c>
      <c r="R4608" s="8">
        <v>4057962229785</v>
      </c>
      <c r="S4608" s="1">
        <v>24.95</v>
      </c>
      <c r="T4608" s="1" t="s">
        <v>26</v>
      </c>
      <c r="U4608" s="1">
        <v>0.47399999999999998</v>
      </c>
      <c r="V4608" s="1" t="s">
        <v>14442</v>
      </c>
      <c r="W4608" s="1" t="s">
        <v>1526</v>
      </c>
      <c r="X4608" s="1" t="str">
        <f>IF(W4608="", "", IFERROR(VLOOKUP(W4608, colorList!A:B,2,FALSE),""))</f>
        <v>éjkék/fehér</v>
      </c>
    </row>
    <row r="4609" spans="1:24" ht="27.75" customHeight="1" x14ac:dyDescent="0.25">
      <c r="A4609" s="1" t="s">
        <v>11711</v>
      </c>
      <c r="B4609" s="1" t="str">
        <f>TRIM(D4609)</f>
        <v>WB</v>
      </c>
      <c r="C4609" s="1" t="str">
        <f>IFERROR(VLOOKUP(TRIM(D4609), sizeList!A:B, 2, FALSE), "")</f>
        <v>Full</v>
      </c>
      <c r="D4609" s="1" t="s">
        <v>226</v>
      </c>
      <c r="E4609" s="1" t="str">
        <f>TRIM(F4609)</f>
        <v>Waldhausen elasztikus martingál</v>
      </c>
      <c r="F4609" s="1" t="s">
        <v>11712</v>
      </c>
      <c r="G4609" s="1" t="s">
        <v>11713</v>
      </c>
      <c r="H4609" s="1" t="s">
        <v>52</v>
      </c>
      <c r="I4609" s="1" t="s">
        <v>23</v>
      </c>
      <c r="J4609" s="1" t="str">
        <f>TRIM(I4609)</f>
        <v>Lófelszerelés</v>
      </c>
      <c r="K4609" s="1" t="s">
        <v>11714</v>
      </c>
      <c r="L4609" s="1" t="str">
        <f>TRIM(K4609)</f>
        <v>Martingál, szügyelő</v>
      </c>
      <c r="N4609" s="1" t="str">
        <f>TRIM(M4609)</f>
        <v/>
      </c>
      <c r="P4609" s="1" t="str">
        <f>TRIM(O4609)</f>
        <v/>
      </c>
      <c r="Q4609" s="18" t="s">
        <v>11715</v>
      </c>
      <c r="R4609" s="8">
        <v>4043969003657</v>
      </c>
      <c r="S4609" s="1">
        <v>19.95</v>
      </c>
      <c r="T4609" s="1" t="s">
        <v>26</v>
      </c>
      <c r="U4609" s="1">
        <v>0.501</v>
      </c>
      <c r="V4609" s="1" t="s">
        <v>11716</v>
      </c>
      <c r="W4609" s="1" t="s">
        <v>136</v>
      </c>
      <c r="X4609" s="1" t="str">
        <f>IF(W4609="", "", IFERROR(VLOOKUP(W4609, colorList!A:B,2,FALSE),""))</f>
        <v>fekete</v>
      </c>
    </row>
    <row r="4610" spans="1:24" ht="27.75" customHeight="1" x14ac:dyDescent="0.25">
      <c r="A4610" s="1" t="s">
        <v>14930</v>
      </c>
      <c r="B4610" s="1" t="str">
        <f>TRIM(D4610)</f>
        <v>WB</v>
      </c>
      <c r="C4610" s="1" t="str">
        <f>IFERROR(VLOOKUP(TRIM(D4610), sizeList!A:B, 2, FALSE), "")</f>
        <v>Full</v>
      </c>
      <c r="D4610" s="1" t="s">
        <v>226</v>
      </c>
      <c r="E4610" s="1" t="str">
        <f>TRIM(F4610)</f>
        <v>Waldhausen elasztikus szügyelő</v>
      </c>
      <c r="F4610" s="1" t="s">
        <v>14924</v>
      </c>
      <c r="G4610" s="1" t="s">
        <v>14931</v>
      </c>
      <c r="H4610" s="1" t="s">
        <v>52</v>
      </c>
      <c r="I4610" s="1" t="s">
        <v>23</v>
      </c>
      <c r="J4610" s="1" t="str">
        <f>TRIM(I4610)</f>
        <v>Lófelszerelés</v>
      </c>
      <c r="K4610" s="1" t="s">
        <v>11714</v>
      </c>
      <c r="L4610" s="1" t="str">
        <f>TRIM(K4610)</f>
        <v>Martingál, szügyelő</v>
      </c>
      <c r="N4610" s="1" t="str">
        <f>TRIM(M4610)</f>
        <v/>
      </c>
      <c r="P4610" s="1" t="str">
        <f>TRIM(O4610)</f>
        <v/>
      </c>
      <c r="Q4610" s="18" t="s">
        <v>14926</v>
      </c>
      <c r="R4610" s="8">
        <v>4043969154861</v>
      </c>
      <c r="S4610" s="1">
        <v>49.95</v>
      </c>
      <c r="T4610" s="1" t="s">
        <v>26</v>
      </c>
      <c r="U4610" s="1">
        <v>0.5</v>
      </c>
      <c r="V4610" s="1" t="s">
        <v>14927</v>
      </c>
      <c r="W4610" s="1" t="s">
        <v>490</v>
      </c>
      <c r="X4610" s="1" t="str">
        <f>IF(W4610="", "", IFERROR(VLOOKUP(W4610, colorList!A:B,2,FALSE),""))</f>
        <v>barna</v>
      </c>
    </row>
    <row r="4611" spans="1:24" ht="27.75" customHeight="1" x14ac:dyDescent="0.25">
      <c r="A4611" s="1" t="s">
        <v>14923</v>
      </c>
      <c r="B4611" s="1" t="str">
        <f>TRIM(D4611)</f>
        <v>Pony</v>
      </c>
      <c r="C4611" s="1" t="str">
        <f>IFERROR(VLOOKUP(TRIM(D4611), sizeList!A:B, 2, FALSE), "")</f>
        <v>Póni</v>
      </c>
      <c r="D4611" s="1" t="s">
        <v>199</v>
      </c>
      <c r="E4611" s="1" t="str">
        <f>TRIM(F4611)</f>
        <v>Waldhausen elasztikus szügyelő</v>
      </c>
      <c r="F4611" s="1" t="s">
        <v>14924</v>
      </c>
      <c r="G4611" s="1" t="s">
        <v>14925</v>
      </c>
      <c r="H4611" s="1" t="s">
        <v>52</v>
      </c>
      <c r="I4611" s="1" t="s">
        <v>23</v>
      </c>
      <c r="J4611" s="1" t="str">
        <f>TRIM(I4611)</f>
        <v>Lófelszerelés</v>
      </c>
      <c r="K4611" s="1" t="s">
        <v>11714</v>
      </c>
      <c r="L4611" s="1" t="str">
        <f>TRIM(K4611)</f>
        <v>Martingál, szügyelő</v>
      </c>
      <c r="N4611" s="1" t="str">
        <f>TRIM(M4611)</f>
        <v/>
      </c>
      <c r="P4611" s="1" t="str">
        <f>TRIM(O4611)</f>
        <v/>
      </c>
      <c r="Q4611" s="18" t="s">
        <v>14926</v>
      </c>
      <c r="R4611" s="8">
        <v>4043969154878</v>
      </c>
      <c r="S4611" s="1">
        <v>49.95</v>
      </c>
      <c r="T4611" s="1" t="s">
        <v>26</v>
      </c>
      <c r="U4611" s="1">
        <v>0.5</v>
      </c>
      <c r="V4611" s="1" t="s">
        <v>14927</v>
      </c>
      <c r="W4611" s="1" t="s">
        <v>136</v>
      </c>
      <c r="X4611" s="1" t="str">
        <f>IF(W4611="", "", IFERROR(VLOOKUP(W4611, colorList!A:B,2,FALSE),""))</f>
        <v>fekete</v>
      </c>
    </row>
    <row r="4612" spans="1:24" ht="27.75" customHeight="1" x14ac:dyDescent="0.25">
      <c r="A4612" s="1" t="s">
        <v>14928</v>
      </c>
      <c r="B4612" s="1" t="str">
        <f>TRIM(D4612)</f>
        <v>WB</v>
      </c>
      <c r="C4612" s="1" t="str">
        <f>IFERROR(VLOOKUP(TRIM(D4612), sizeList!A:B, 2, FALSE), "")</f>
        <v>Full</v>
      </c>
      <c r="D4612" s="1" t="s">
        <v>226</v>
      </c>
      <c r="E4612" s="1" t="str">
        <f>TRIM(F4612)</f>
        <v>Waldhausen elasztikus szügyelő</v>
      </c>
      <c r="F4612" s="1" t="s">
        <v>14924</v>
      </c>
      <c r="G4612" s="1" t="s">
        <v>14929</v>
      </c>
      <c r="H4612" s="1" t="s">
        <v>52</v>
      </c>
      <c r="I4612" s="1" t="s">
        <v>23</v>
      </c>
      <c r="J4612" s="1" t="str">
        <f>TRIM(I4612)</f>
        <v>Lófelszerelés</v>
      </c>
      <c r="K4612" s="1" t="s">
        <v>11714</v>
      </c>
      <c r="L4612" s="1" t="str">
        <f>TRIM(K4612)</f>
        <v>Martingál, szügyelő</v>
      </c>
      <c r="N4612" s="1" t="str">
        <f>TRIM(M4612)</f>
        <v/>
      </c>
      <c r="P4612" s="1" t="str">
        <f>TRIM(O4612)</f>
        <v/>
      </c>
      <c r="Q4612" s="18" t="s">
        <v>14926</v>
      </c>
      <c r="R4612" s="8">
        <v>4043969154885</v>
      </c>
      <c r="S4612" s="1">
        <v>49.95</v>
      </c>
      <c r="T4612" s="1" t="s">
        <v>26</v>
      </c>
      <c r="U4612" s="1">
        <v>0.5</v>
      </c>
      <c r="V4612" s="1" t="s">
        <v>14927</v>
      </c>
      <c r="W4612" s="1" t="s">
        <v>136</v>
      </c>
      <c r="X4612" s="1" t="str">
        <f>IF(W4612="", "", IFERROR(VLOOKUP(W4612, colorList!A:B,2,FALSE),""))</f>
        <v>fekete</v>
      </c>
    </row>
    <row r="4613" spans="1:24" ht="27.75" customHeight="1" x14ac:dyDescent="0.25">
      <c r="A4613" s="1" t="s">
        <v>2381</v>
      </c>
      <c r="B4613" s="1" t="str">
        <f>TRIM(D4613)</f>
        <v>WB</v>
      </c>
      <c r="C4613" s="1" t="str">
        <f>IFERROR(VLOOKUP(TRIM(D4613), sizeList!A:B, 2, FALSE), "")</f>
        <v>Full</v>
      </c>
      <c r="D4613" s="1" t="s">
        <v>226</v>
      </c>
      <c r="E4613" s="1" t="str">
        <f>TRIM(F4613)</f>
        <v>Waldhausen Elegant fülvédő</v>
      </c>
      <c r="F4613" s="1" t="s">
        <v>2377</v>
      </c>
      <c r="G4613" s="1" t="s">
        <v>2382</v>
      </c>
      <c r="H4613" s="1" t="s">
        <v>52</v>
      </c>
      <c r="I4613" s="1" t="s">
        <v>23</v>
      </c>
      <c r="J4613" s="1" t="str">
        <f>TRIM(I4613)</f>
        <v>Lófelszerelés</v>
      </c>
      <c r="K4613" s="1" t="s">
        <v>2286</v>
      </c>
      <c r="L4613" s="1" t="str">
        <f>TRIM(K4613)</f>
        <v>Légy elleni védelem</v>
      </c>
      <c r="M4613" s="1" t="s">
        <v>2287</v>
      </c>
      <c r="N4613" s="1" t="str">
        <f>TRIM(M4613)</f>
        <v>Fülvédő</v>
      </c>
      <c r="P4613" s="1" t="str">
        <f>TRIM(O4613)</f>
        <v/>
      </c>
      <c r="Q4613" s="18" t="s">
        <v>2379</v>
      </c>
      <c r="R4613" s="8">
        <v>4057962226753</v>
      </c>
      <c r="S4613" s="1">
        <v>24.95</v>
      </c>
      <c r="T4613" s="1" t="s">
        <v>26</v>
      </c>
      <c r="U4613" s="1">
        <v>0.10100000000000001</v>
      </c>
      <c r="V4613" s="1" t="s">
        <v>2380</v>
      </c>
      <c r="W4613" s="1" t="s">
        <v>1545</v>
      </c>
      <c r="X4613" s="1" t="str">
        <f>IF(W4613="", "", IFERROR(VLOOKUP(W4613, colorList!A:B,2,FALSE),""))</f>
        <v>alpesi kék</v>
      </c>
    </row>
    <row r="4614" spans="1:24" ht="27.75" customHeight="1" x14ac:dyDescent="0.25">
      <c r="A4614" s="1" t="s">
        <v>2376</v>
      </c>
      <c r="B4614" s="1" t="str">
        <f>TRIM(D4614)</f>
        <v>WB</v>
      </c>
      <c r="C4614" s="1" t="str">
        <f>IFERROR(VLOOKUP(TRIM(D4614), sizeList!A:B, 2, FALSE), "")</f>
        <v>Full</v>
      </c>
      <c r="D4614" s="1" t="s">
        <v>226</v>
      </c>
      <c r="E4614" s="1" t="str">
        <f>TRIM(F4614)</f>
        <v>Waldhausen Elegant fülvédő</v>
      </c>
      <c r="F4614" s="1" t="s">
        <v>2377</v>
      </c>
      <c r="G4614" s="1" t="s">
        <v>2378</v>
      </c>
      <c r="H4614" s="1" t="s">
        <v>52</v>
      </c>
      <c r="I4614" s="1" t="s">
        <v>23</v>
      </c>
      <c r="J4614" s="1" t="str">
        <f>TRIM(I4614)</f>
        <v>Lófelszerelés</v>
      </c>
      <c r="K4614" s="1" t="s">
        <v>2286</v>
      </c>
      <c r="L4614" s="1" t="str">
        <f>TRIM(K4614)</f>
        <v>Légy elleni védelem</v>
      </c>
      <c r="M4614" s="1" t="s">
        <v>2287</v>
      </c>
      <c r="N4614" s="1" t="str">
        <f>TRIM(M4614)</f>
        <v>Fülvédő</v>
      </c>
      <c r="P4614" s="1" t="str">
        <f>TRIM(O4614)</f>
        <v/>
      </c>
      <c r="Q4614" s="18" t="s">
        <v>2379</v>
      </c>
      <c r="R4614" s="8">
        <v>4057962227699</v>
      </c>
      <c r="S4614" s="1">
        <v>24.95</v>
      </c>
      <c r="T4614" s="1" t="s">
        <v>26</v>
      </c>
      <c r="U4614" s="1">
        <v>0.10100000000000001</v>
      </c>
      <c r="V4614" s="1" t="s">
        <v>2380</v>
      </c>
      <c r="W4614" s="1" t="s">
        <v>370</v>
      </c>
      <c r="X4614" s="1" t="str">
        <f>IF(W4614="", "", IFERROR(VLOOKUP(W4614, colorList!A:B,2,FALSE),""))</f>
        <v>éjkék</v>
      </c>
    </row>
    <row r="4615" spans="1:24" ht="27.75" customHeight="1" x14ac:dyDescent="0.25">
      <c r="A4615" s="1" t="s">
        <v>2383</v>
      </c>
      <c r="B4615" s="1" t="str">
        <f>TRIM(D4615)</f>
        <v>WB</v>
      </c>
      <c r="C4615" s="1" t="str">
        <f>IFERROR(VLOOKUP(TRIM(D4615), sizeList!A:B, 2, FALSE), "")</f>
        <v>Full</v>
      </c>
      <c r="D4615" s="1" t="s">
        <v>226</v>
      </c>
      <c r="E4615" s="1" t="str">
        <f>TRIM(F4615)</f>
        <v>Waldhausen Elegant fülvédő</v>
      </c>
      <c r="F4615" s="1" t="s">
        <v>2377</v>
      </c>
      <c r="G4615" s="1" t="s">
        <v>2384</v>
      </c>
      <c r="H4615" s="1" t="s">
        <v>52</v>
      </c>
      <c r="I4615" s="1" t="s">
        <v>23</v>
      </c>
      <c r="J4615" s="1" t="str">
        <f>TRIM(I4615)</f>
        <v>Lófelszerelés</v>
      </c>
      <c r="K4615" s="1" t="s">
        <v>2286</v>
      </c>
      <c r="L4615" s="1" t="str">
        <f>TRIM(K4615)</f>
        <v>Légy elleni védelem</v>
      </c>
      <c r="M4615" s="1" t="s">
        <v>2287</v>
      </c>
      <c r="N4615" s="1" t="str">
        <f>TRIM(M4615)</f>
        <v>Fülvédő</v>
      </c>
      <c r="P4615" s="1" t="str">
        <f>TRIM(O4615)</f>
        <v/>
      </c>
      <c r="Q4615" s="18" t="s">
        <v>2379</v>
      </c>
      <c r="R4615" s="8">
        <v>4057962229839</v>
      </c>
      <c r="S4615" s="1">
        <v>24.95</v>
      </c>
      <c r="T4615" s="1" t="s">
        <v>26</v>
      </c>
      <c r="U4615" s="1">
        <v>0.10100000000000001</v>
      </c>
      <c r="V4615" s="1" t="s">
        <v>2380</v>
      </c>
      <c r="W4615" s="1" t="s">
        <v>2385</v>
      </c>
      <c r="X4615" s="1" t="str">
        <f>IF(W4615="", "", IFERROR(VLOOKUP(W4615, colorList!A:B,2,FALSE),""))</f>
        <v>hibiszkusz</v>
      </c>
    </row>
    <row r="4616" spans="1:24" ht="27.75" customHeight="1" x14ac:dyDescent="0.25">
      <c r="A4616" s="1" t="s">
        <v>9308</v>
      </c>
      <c r="B4616" s="1" t="str">
        <f>TRIM(D4616)</f>
        <v>VB</v>
      </c>
      <c r="C4616" s="1" t="str">
        <f>IFERROR(VLOOKUP(TRIM(D4616), sizeList!A:B, 2, FALSE), "")</f>
        <v>Cob</v>
      </c>
      <c r="D4616" s="1" t="s">
        <v>214</v>
      </c>
      <c r="E4616" s="1" t="str">
        <f>TRIM(F4616)</f>
        <v>Waldhausen Elegant szőrmés kötőfék</v>
      </c>
      <c r="F4616" s="1" t="s">
        <v>6378</v>
      </c>
      <c r="G4616" s="1" t="s">
        <v>6384</v>
      </c>
      <c r="H4616" s="1" t="s">
        <v>52</v>
      </c>
      <c r="I4616" s="1" t="s">
        <v>23</v>
      </c>
      <c r="J4616" s="1" t="str">
        <f>TRIM(I4616)</f>
        <v>Lófelszerelés</v>
      </c>
      <c r="K4616" s="1" t="s">
        <v>6158</v>
      </c>
      <c r="L4616" s="1" t="str">
        <f>TRIM(K4616)</f>
        <v>Kötőfék és vezetőszár</v>
      </c>
      <c r="M4616" s="1" t="s">
        <v>6159</v>
      </c>
      <c r="N4616" s="1" t="str">
        <f>TRIM(M4616)</f>
        <v>Kötőfék</v>
      </c>
      <c r="P4616" s="1" t="str">
        <f>TRIM(O4616)</f>
        <v/>
      </c>
      <c r="Q4616" s="18" t="s">
        <v>6380</v>
      </c>
      <c r="R4616" s="8">
        <v>4057962050105</v>
      </c>
      <c r="S4616" s="1">
        <v>19.95</v>
      </c>
      <c r="T4616" s="1" t="s">
        <v>26</v>
      </c>
      <c r="U4616" s="1">
        <v>0.46</v>
      </c>
      <c r="V4616" s="1" t="s">
        <v>6381</v>
      </c>
      <c r="W4616" s="1" t="s">
        <v>136</v>
      </c>
      <c r="X4616" s="1" t="str">
        <f>IF(W4616="", "", IFERROR(VLOOKUP(W4616, colorList!A:B,2,FALSE),""))</f>
        <v>fekete</v>
      </c>
    </row>
    <row r="4617" spans="1:24" ht="27.75" customHeight="1" x14ac:dyDescent="0.25">
      <c r="A4617" s="1" t="s">
        <v>9310</v>
      </c>
      <c r="B4617" s="1" t="str">
        <f>TRIM(D4617)</f>
        <v>WB</v>
      </c>
      <c r="C4617" s="1" t="str">
        <f>IFERROR(VLOOKUP(TRIM(D4617), sizeList!A:B, 2, FALSE), "")</f>
        <v>Full</v>
      </c>
      <c r="D4617" s="1" t="s">
        <v>226</v>
      </c>
      <c r="E4617" s="1" t="str">
        <f>TRIM(F4617)</f>
        <v>Waldhausen Elegant szőrmés kötőfék</v>
      </c>
      <c r="F4617" s="1" t="s">
        <v>6378</v>
      </c>
      <c r="G4617" s="1" t="s">
        <v>6386</v>
      </c>
      <c r="H4617" s="1" t="s">
        <v>52</v>
      </c>
      <c r="I4617" s="1" t="s">
        <v>23</v>
      </c>
      <c r="J4617" s="1" t="str">
        <f>TRIM(I4617)</f>
        <v>Lófelszerelés</v>
      </c>
      <c r="K4617" s="1" t="s">
        <v>6158</v>
      </c>
      <c r="L4617" s="1" t="str">
        <f>TRIM(K4617)</f>
        <v>Kötőfék és vezetőszár</v>
      </c>
      <c r="M4617" s="1" t="s">
        <v>6159</v>
      </c>
      <c r="N4617" s="1" t="str">
        <f>TRIM(M4617)</f>
        <v>Kötőfék</v>
      </c>
      <c r="P4617" s="1" t="str">
        <f>TRIM(O4617)</f>
        <v/>
      </c>
      <c r="Q4617" s="18" t="s">
        <v>6380</v>
      </c>
      <c r="R4617" s="8">
        <v>4057962050112</v>
      </c>
      <c r="S4617" s="1">
        <v>19.95</v>
      </c>
      <c r="T4617" s="1" t="s">
        <v>26</v>
      </c>
      <c r="U4617" s="1">
        <v>0.46</v>
      </c>
      <c r="V4617" s="1" t="s">
        <v>6381</v>
      </c>
      <c r="W4617" s="1" t="s">
        <v>136</v>
      </c>
      <c r="X4617" s="1" t="str">
        <f>IF(W4617="", "", IFERROR(VLOOKUP(W4617, colorList!A:B,2,FALSE),""))</f>
        <v>fekete</v>
      </c>
    </row>
    <row r="4618" spans="1:24" ht="27.75" customHeight="1" x14ac:dyDescent="0.25">
      <c r="A4618" s="1" t="s">
        <v>9306</v>
      </c>
      <c r="B4618" s="1" t="str">
        <f>TRIM(D4618)</f>
        <v>Pony</v>
      </c>
      <c r="C4618" s="1" t="str">
        <f>IFERROR(VLOOKUP(TRIM(D4618), sizeList!A:B, 2, FALSE), "")</f>
        <v>Póni</v>
      </c>
      <c r="D4618" s="1" t="s">
        <v>199</v>
      </c>
      <c r="E4618" s="1" t="str">
        <f>TRIM(F4618)</f>
        <v>Waldhausen Elegant szőrmés kötőfék</v>
      </c>
      <c r="F4618" s="1" t="s">
        <v>6378</v>
      </c>
      <c r="G4618" s="1" t="s">
        <v>6382</v>
      </c>
      <c r="H4618" s="1" t="s">
        <v>52</v>
      </c>
      <c r="I4618" s="1" t="s">
        <v>23</v>
      </c>
      <c r="J4618" s="1" t="str">
        <f>TRIM(I4618)</f>
        <v>Lófelszerelés</v>
      </c>
      <c r="K4618" s="1" t="s">
        <v>6158</v>
      </c>
      <c r="L4618" s="1" t="str">
        <f>TRIM(K4618)</f>
        <v>Kötőfék és vezetőszár</v>
      </c>
      <c r="M4618" s="1" t="s">
        <v>6159</v>
      </c>
      <c r="N4618" s="1" t="str">
        <f>TRIM(M4618)</f>
        <v>Kötőfék</v>
      </c>
      <c r="P4618" s="1" t="str">
        <f>TRIM(O4618)</f>
        <v/>
      </c>
      <c r="Q4618" s="18" t="s">
        <v>6380</v>
      </c>
      <c r="R4618" s="8">
        <v>4057962050129</v>
      </c>
      <c r="S4618" s="1">
        <v>19.95</v>
      </c>
      <c r="T4618" s="1" t="s">
        <v>26</v>
      </c>
      <c r="U4618" s="1">
        <v>0.43</v>
      </c>
      <c r="V4618" s="1" t="s">
        <v>6381</v>
      </c>
      <c r="W4618" s="1" t="s">
        <v>136</v>
      </c>
      <c r="X4618" s="1" t="str">
        <f>IF(W4618="", "", IFERROR(VLOOKUP(W4618, colorList!A:B,2,FALSE),""))</f>
        <v>fekete</v>
      </c>
    </row>
    <row r="4619" spans="1:24" ht="27.75" customHeight="1" x14ac:dyDescent="0.25">
      <c r="A4619" s="1" t="s">
        <v>9305</v>
      </c>
      <c r="B4619" s="1" t="str">
        <f>TRIM(D4619)</f>
        <v>Pony</v>
      </c>
      <c r="C4619" s="1" t="str">
        <f>IFERROR(VLOOKUP(TRIM(D4619), sizeList!A:B, 2, FALSE), "")</f>
        <v>Póni</v>
      </c>
      <c r="D4619" s="1" t="s">
        <v>199</v>
      </c>
      <c r="E4619" s="1" t="str">
        <f>TRIM(F4619)</f>
        <v>Waldhausen Elegant szőrmés kötőfék</v>
      </c>
      <c r="F4619" s="1" t="s">
        <v>6378</v>
      </c>
      <c r="G4619" s="1" t="s">
        <v>6379</v>
      </c>
      <c r="H4619" s="1" t="s">
        <v>52</v>
      </c>
      <c r="I4619" s="1" t="s">
        <v>23</v>
      </c>
      <c r="J4619" s="1" t="str">
        <f>TRIM(I4619)</f>
        <v>Lófelszerelés</v>
      </c>
      <c r="K4619" s="1" t="s">
        <v>6158</v>
      </c>
      <c r="L4619" s="1" t="str">
        <f>TRIM(K4619)</f>
        <v>Kötőfék és vezetőszár</v>
      </c>
      <c r="M4619" s="1" t="s">
        <v>6159</v>
      </c>
      <c r="N4619" s="1" t="str">
        <f>TRIM(M4619)</f>
        <v>Kötőfék</v>
      </c>
      <c r="P4619" s="1" t="str">
        <f>TRIM(O4619)</f>
        <v/>
      </c>
      <c r="Q4619" s="18" t="s">
        <v>6380</v>
      </c>
      <c r="R4619" s="8">
        <v>4057962056787</v>
      </c>
      <c r="S4619" s="1">
        <v>19.95</v>
      </c>
      <c r="T4619" s="1" t="s">
        <v>26</v>
      </c>
      <c r="U4619" s="1">
        <v>0.81</v>
      </c>
      <c r="V4619" s="1" t="s">
        <v>6381</v>
      </c>
      <c r="W4619" s="1" t="s">
        <v>370</v>
      </c>
      <c r="X4619" s="1" t="str">
        <f>IF(W4619="", "", IFERROR(VLOOKUP(W4619, colorList!A:B,2,FALSE),""))</f>
        <v>éjkék</v>
      </c>
    </row>
    <row r="4620" spans="1:24" ht="27.75" customHeight="1" x14ac:dyDescent="0.25">
      <c r="A4620" s="1" t="s">
        <v>9307</v>
      </c>
      <c r="B4620" s="1" t="str">
        <f>TRIM(D4620)</f>
        <v>VB</v>
      </c>
      <c r="C4620" s="1" t="str">
        <f>IFERROR(VLOOKUP(TRIM(D4620), sizeList!A:B, 2, FALSE), "")</f>
        <v>Cob</v>
      </c>
      <c r="D4620" s="1" t="s">
        <v>214</v>
      </c>
      <c r="E4620" s="1" t="str">
        <f>TRIM(F4620)</f>
        <v>Waldhausen Elegant szőrmés kötőfék</v>
      </c>
      <c r="F4620" s="1" t="s">
        <v>6378</v>
      </c>
      <c r="G4620" s="1" t="s">
        <v>6383</v>
      </c>
      <c r="H4620" s="1" t="s">
        <v>52</v>
      </c>
      <c r="I4620" s="1" t="s">
        <v>23</v>
      </c>
      <c r="J4620" s="1" t="str">
        <f>TRIM(I4620)</f>
        <v>Lófelszerelés</v>
      </c>
      <c r="K4620" s="1" t="s">
        <v>6158</v>
      </c>
      <c r="L4620" s="1" t="str">
        <f>TRIM(K4620)</f>
        <v>Kötőfék és vezetőszár</v>
      </c>
      <c r="M4620" s="1" t="s">
        <v>6159</v>
      </c>
      <c r="N4620" s="1" t="str">
        <f>TRIM(M4620)</f>
        <v>Kötőfék</v>
      </c>
      <c r="P4620" s="1" t="str">
        <f>TRIM(O4620)</f>
        <v/>
      </c>
      <c r="Q4620" s="18" t="s">
        <v>6380</v>
      </c>
      <c r="R4620" s="8">
        <v>4057962056794</v>
      </c>
      <c r="S4620" s="1">
        <v>19.95</v>
      </c>
      <c r="T4620" s="1" t="s">
        <v>26</v>
      </c>
      <c r="U4620" s="1">
        <v>0.36</v>
      </c>
      <c r="V4620" s="1" t="s">
        <v>6381</v>
      </c>
      <c r="W4620" s="1" t="s">
        <v>370</v>
      </c>
      <c r="X4620" s="1" t="str">
        <f>IF(W4620="", "", IFERROR(VLOOKUP(W4620, colorList!A:B,2,FALSE),""))</f>
        <v>éjkék</v>
      </c>
    </row>
    <row r="4621" spans="1:24" ht="27.75" customHeight="1" x14ac:dyDescent="0.25">
      <c r="A4621" s="1" t="s">
        <v>9309</v>
      </c>
      <c r="B4621" s="1" t="str">
        <f>TRIM(D4621)</f>
        <v>WB</v>
      </c>
      <c r="C4621" s="1" t="str">
        <f>IFERROR(VLOOKUP(TRIM(D4621), sizeList!A:B, 2, FALSE), "")</f>
        <v>Full</v>
      </c>
      <c r="D4621" s="1" t="s">
        <v>226</v>
      </c>
      <c r="E4621" s="1" t="str">
        <f>TRIM(F4621)</f>
        <v>Waldhausen Elegant szőrmés kötőfék</v>
      </c>
      <c r="F4621" s="1" t="s">
        <v>6378</v>
      </c>
      <c r="G4621" s="1" t="s">
        <v>6385</v>
      </c>
      <c r="H4621" s="1" t="s">
        <v>52</v>
      </c>
      <c r="I4621" s="1" t="s">
        <v>23</v>
      </c>
      <c r="J4621" s="1" t="str">
        <f>TRIM(I4621)</f>
        <v>Lófelszerelés</v>
      </c>
      <c r="K4621" s="1" t="s">
        <v>6158</v>
      </c>
      <c r="L4621" s="1" t="str">
        <f>TRIM(K4621)</f>
        <v>Kötőfék és vezetőszár</v>
      </c>
      <c r="M4621" s="1" t="s">
        <v>6159</v>
      </c>
      <c r="N4621" s="1" t="str">
        <f>TRIM(M4621)</f>
        <v>Kötőfék</v>
      </c>
      <c r="P4621" s="1" t="str">
        <f>TRIM(O4621)</f>
        <v/>
      </c>
      <c r="Q4621" s="18" t="s">
        <v>6380</v>
      </c>
      <c r="R4621" s="8">
        <v>4057962056800</v>
      </c>
      <c r="S4621" s="1">
        <v>19.95</v>
      </c>
      <c r="T4621" s="1" t="s">
        <v>26</v>
      </c>
      <c r="U4621" s="1">
        <v>0.36</v>
      </c>
      <c r="V4621" s="1" t="s">
        <v>6381</v>
      </c>
      <c r="W4621" s="1" t="s">
        <v>370</v>
      </c>
      <c r="X4621" s="1" t="str">
        <f>IF(W4621="", "", IFERROR(VLOOKUP(W4621, colorList!A:B,2,FALSE),""))</f>
        <v>éjkék</v>
      </c>
    </row>
    <row r="4622" spans="1:24" ht="27.75" customHeight="1" x14ac:dyDescent="0.25">
      <c r="A4622" s="1" t="s">
        <v>9314</v>
      </c>
      <c r="B4622" s="1" t="str">
        <f>TRIM(D4622)</f>
        <v>Pony</v>
      </c>
      <c r="C4622" s="1" t="str">
        <f>IFERROR(VLOOKUP(TRIM(D4622), sizeList!A:B, 2, FALSE), "")</f>
        <v>Póni</v>
      </c>
      <c r="D4622" s="1" t="s">
        <v>199</v>
      </c>
      <c r="E4622" s="1" t="str">
        <f>TRIM(F4622)</f>
        <v>Waldhausen Elegant szőrmés kötőfék</v>
      </c>
      <c r="F4622" s="1" t="s">
        <v>6378</v>
      </c>
      <c r="G4622" s="1" t="s">
        <v>6390</v>
      </c>
      <c r="H4622" s="1" t="s">
        <v>52</v>
      </c>
      <c r="I4622" s="1" t="s">
        <v>23</v>
      </c>
      <c r="J4622" s="1" t="str">
        <f>TRIM(I4622)</f>
        <v>Lófelszerelés</v>
      </c>
      <c r="K4622" s="1" t="s">
        <v>6158</v>
      </c>
      <c r="L4622" s="1" t="str">
        <f>TRIM(K4622)</f>
        <v>Kötőfék és vezetőszár</v>
      </c>
      <c r="M4622" s="1" t="s">
        <v>6159</v>
      </c>
      <c r="N4622" s="1" t="str">
        <f>TRIM(M4622)</f>
        <v>Kötőfék</v>
      </c>
      <c r="P4622" s="1" t="str">
        <f>TRIM(O4622)</f>
        <v/>
      </c>
      <c r="Q4622" s="18" t="s">
        <v>6380</v>
      </c>
      <c r="R4622" s="8">
        <v>4057962079953</v>
      </c>
      <c r="S4622" s="1">
        <v>19.95</v>
      </c>
      <c r="T4622" s="1" t="s">
        <v>26</v>
      </c>
      <c r="U4622" s="1">
        <v>0.435</v>
      </c>
      <c r="V4622" s="1" t="s">
        <v>6381</v>
      </c>
      <c r="W4622" s="1" t="s">
        <v>1475</v>
      </c>
      <c r="X4622" s="1" t="str">
        <f>IF(W4622="", "", IFERROR(VLOOKUP(W4622, colorList!A:B,2,FALSE),""))</f>
        <v>fekete/rózsa arany</v>
      </c>
    </row>
    <row r="4623" spans="1:24" ht="27.75" customHeight="1" x14ac:dyDescent="0.25">
      <c r="A4623" s="1" t="s">
        <v>9316</v>
      </c>
      <c r="B4623" s="1" t="str">
        <f>TRIM(D4623)</f>
        <v>VB</v>
      </c>
      <c r="C4623" s="1" t="str">
        <f>IFERROR(VLOOKUP(TRIM(D4623), sizeList!A:B, 2, FALSE), "")</f>
        <v>Cob</v>
      </c>
      <c r="D4623" s="1" t="s">
        <v>214</v>
      </c>
      <c r="E4623" s="1" t="str">
        <f>TRIM(F4623)</f>
        <v>Waldhausen Elegant szőrmés kötőfék</v>
      </c>
      <c r="F4623" s="1" t="s">
        <v>6378</v>
      </c>
      <c r="G4623" s="1" t="s">
        <v>6392</v>
      </c>
      <c r="H4623" s="1" t="s">
        <v>52</v>
      </c>
      <c r="I4623" s="1" t="s">
        <v>23</v>
      </c>
      <c r="J4623" s="1" t="str">
        <f>TRIM(I4623)</f>
        <v>Lófelszerelés</v>
      </c>
      <c r="K4623" s="1" t="s">
        <v>6158</v>
      </c>
      <c r="L4623" s="1" t="str">
        <f>TRIM(K4623)</f>
        <v>Kötőfék és vezetőszár</v>
      </c>
      <c r="M4623" s="1" t="s">
        <v>6159</v>
      </c>
      <c r="N4623" s="1" t="str">
        <f>TRIM(M4623)</f>
        <v>Kötőfék</v>
      </c>
      <c r="P4623" s="1" t="str">
        <f>TRIM(O4623)</f>
        <v/>
      </c>
      <c r="Q4623" s="18" t="s">
        <v>6380</v>
      </c>
      <c r="R4623" s="8">
        <v>4057962079960</v>
      </c>
      <c r="S4623" s="1">
        <v>19.95</v>
      </c>
      <c r="T4623" s="1" t="s">
        <v>26</v>
      </c>
      <c r="U4623" s="1">
        <v>0.44500000000000001</v>
      </c>
      <c r="V4623" s="1" t="s">
        <v>6381</v>
      </c>
      <c r="W4623" s="1" t="s">
        <v>1475</v>
      </c>
      <c r="X4623" s="1" t="str">
        <f>IF(W4623="", "", IFERROR(VLOOKUP(W4623, colorList!A:B,2,FALSE),""))</f>
        <v>fekete/rózsa arany</v>
      </c>
    </row>
    <row r="4624" spans="1:24" ht="27.75" customHeight="1" x14ac:dyDescent="0.25">
      <c r="A4624" s="1" t="s">
        <v>9318</v>
      </c>
      <c r="B4624" s="1" t="str">
        <f>TRIM(D4624)</f>
        <v>WB</v>
      </c>
      <c r="C4624" s="1" t="str">
        <f>IFERROR(VLOOKUP(TRIM(D4624), sizeList!A:B, 2, FALSE), "")</f>
        <v>Full</v>
      </c>
      <c r="D4624" s="1" t="s">
        <v>226</v>
      </c>
      <c r="E4624" s="1" t="str">
        <f>TRIM(F4624)</f>
        <v>Waldhausen Elegant szőrmés kötőfék</v>
      </c>
      <c r="F4624" s="1" t="s">
        <v>6378</v>
      </c>
      <c r="G4624" s="1" t="s">
        <v>6394</v>
      </c>
      <c r="H4624" s="1" t="s">
        <v>52</v>
      </c>
      <c r="I4624" s="1" t="s">
        <v>23</v>
      </c>
      <c r="J4624" s="1" t="str">
        <f>TRIM(I4624)</f>
        <v>Lófelszerelés</v>
      </c>
      <c r="K4624" s="1" t="s">
        <v>6158</v>
      </c>
      <c r="L4624" s="1" t="str">
        <f>TRIM(K4624)</f>
        <v>Kötőfék és vezetőszár</v>
      </c>
      <c r="M4624" s="1" t="s">
        <v>6159</v>
      </c>
      <c r="N4624" s="1" t="str">
        <f>TRIM(M4624)</f>
        <v>Kötőfék</v>
      </c>
      <c r="P4624" s="1" t="str">
        <f>TRIM(O4624)</f>
        <v/>
      </c>
      <c r="Q4624" s="18" t="s">
        <v>6380</v>
      </c>
      <c r="R4624" s="8">
        <v>4057962079977</v>
      </c>
      <c r="S4624" s="1">
        <v>19.95</v>
      </c>
      <c r="T4624" s="1" t="s">
        <v>26</v>
      </c>
      <c r="U4624" s="1">
        <v>0.46500000000000002</v>
      </c>
      <c r="V4624" s="1" t="s">
        <v>6381</v>
      </c>
      <c r="W4624" s="1" t="s">
        <v>1475</v>
      </c>
      <c r="X4624" s="1" t="str">
        <f>IF(W4624="", "", IFERROR(VLOOKUP(W4624, colorList!A:B,2,FALSE),""))</f>
        <v>fekete/rózsa arany</v>
      </c>
    </row>
    <row r="4625" spans="1:24" ht="27.75" customHeight="1" x14ac:dyDescent="0.25">
      <c r="A4625" s="1" t="s">
        <v>9313</v>
      </c>
      <c r="B4625" s="1" t="str">
        <f>TRIM(D4625)</f>
        <v>Pony</v>
      </c>
      <c r="C4625" s="1" t="str">
        <f>IFERROR(VLOOKUP(TRIM(D4625), sizeList!A:B, 2, FALSE), "")</f>
        <v>Póni</v>
      </c>
      <c r="D4625" s="1" t="s">
        <v>199</v>
      </c>
      <c r="E4625" s="1" t="str">
        <f>TRIM(F4625)</f>
        <v>Waldhausen Elegant szőrmés kötőfék</v>
      </c>
      <c r="F4625" s="1" t="s">
        <v>6378</v>
      </c>
      <c r="G4625" s="1" t="s">
        <v>6389</v>
      </c>
      <c r="H4625" s="1" t="s">
        <v>52</v>
      </c>
      <c r="I4625" s="1" t="s">
        <v>23</v>
      </c>
      <c r="J4625" s="1" t="str">
        <f>TRIM(I4625)</f>
        <v>Lófelszerelés</v>
      </c>
      <c r="K4625" s="1" t="s">
        <v>6158</v>
      </c>
      <c r="L4625" s="1" t="str">
        <f>TRIM(K4625)</f>
        <v>Kötőfék és vezetőszár</v>
      </c>
      <c r="M4625" s="1" t="s">
        <v>6159</v>
      </c>
      <c r="N4625" s="1" t="str">
        <f>TRIM(M4625)</f>
        <v>Kötőfék</v>
      </c>
      <c r="P4625" s="1" t="str">
        <f>TRIM(O4625)</f>
        <v/>
      </c>
      <c r="Q4625" s="18" t="s">
        <v>6380</v>
      </c>
      <c r="R4625" s="8">
        <v>4057962120051</v>
      </c>
      <c r="S4625" s="1">
        <v>19.95</v>
      </c>
      <c r="T4625" s="1" t="s">
        <v>26</v>
      </c>
      <c r="U4625" s="1">
        <v>0.43</v>
      </c>
      <c r="V4625" s="1" t="s">
        <v>6381</v>
      </c>
      <c r="W4625" s="1" t="s">
        <v>1233</v>
      </c>
      <c r="X4625" s="1" t="str">
        <f>IF(W4625="", "", IFERROR(VLOOKUP(W4625, colorList!A:B,2,FALSE),""))</f>
        <v>_x000D_
aszfalt szürke</v>
      </c>
    </row>
    <row r="4626" spans="1:24" ht="27.75" customHeight="1" x14ac:dyDescent="0.25">
      <c r="A4626" s="1" t="s">
        <v>9315</v>
      </c>
      <c r="B4626" s="1" t="str">
        <f>TRIM(D4626)</f>
        <v>VB</v>
      </c>
      <c r="C4626" s="1" t="str">
        <f>IFERROR(VLOOKUP(TRIM(D4626), sizeList!A:B, 2, FALSE), "")</f>
        <v>Cob</v>
      </c>
      <c r="D4626" s="1" t="s">
        <v>214</v>
      </c>
      <c r="E4626" s="1" t="str">
        <f>TRIM(F4626)</f>
        <v>Waldhausen Elegant szőrmés kötőfék</v>
      </c>
      <c r="F4626" s="1" t="s">
        <v>6378</v>
      </c>
      <c r="G4626" s="1" t="s">
        <v>6391</v>
      </c>
      <c r="H4626" s="1" t="s">
        <v>52</v>
      </c>
      <c r="I4626" s="1" t="s">
        <v>23</v>
      </c>
      <c r="J4626" s="1" t="str">
        <f>TRIM(I4626)</f>
        <v>Lófelszerelés</v>
      </c>
      <c r="K4626" s="1" t="s">
        <v>6158</v>
      </c>
      <c r="L4626" s="1" t="str">
        <f>TRIM(K4626)</f>
        <v>Kötőfék és vezetőszár</v>
      </c>
      <c r="M4626" s="1" t="s">
        <v>6159</v>
      </c>
      <c r="N4626" s="1" t="str">
        <f>TRIM(M4626)</f>
        <v>Kötőfék</v>
      </c>
      <c r="P4626" s="1" t="str">
        <f>TRIM(O4626)</f>
        <v/>
      </c>
      <c r="Q4626" s="18" t="s">
        <v>6380</v>
      </c>
      <c r="R4626" s="8">
        <v>4057962120068</v>
      </c>
      <c r="S4626" s="1">
        <v>19.95</v>
      </c>
      <c r="T4626" s="1" t="s">
        <v>26</v>
      </c>
      <c r="U4626" s="1">
        <v>0.46</v>
      </c>
      <c r="V4626" s="1" t="s">
        <v>6381</v>
      </c>
      <c r="W4626" s="1" t="s">
        <v>1233</v>
      </c>
      <c r="X4626" s="1" t="str">
        <f>IF(W4626="", "", IFERROR(VLOOKUP(W4626, colorList!A:B,2,FALSE),""))</f>
        <v>_x000D_
aszfalt szürke</v>
      </c>
    </row>
    <row r="4627" spans="1:24" ht="27.75" customHeight="1" x14ac:dyDescent="0.25">
      <c r="A4627" s="1" t="s">
        <v>9317</v>
      </c>
      <c r="B4627" s="1" t="str">
        <f>TRIM(D4627)</f>
        <v>WB</v>
      </c>
      <c r="C4627" s="1" t="str">
        <f>IFERROR(VLOOKUP(TRIM(D4627), sizeList!A:B, 2, FALSE), "")</f>
        <v>Full</v>
      </c>
      <c r="D4627" s="1" t="s">
        <v>226</v>
      </c>
      <c r="E4627" s="1" t="str">
        <f>TRIM(F4627)</f>
        <v>Waldhausen Elegant szőrmés kötőfék</v>
      </c>
      <c r="F4627" s="1" t="s">
        <v>6378</v>
      </c>
      <c r="G4627" s="1" t="s">
        <v>6393</v>
      </c>
      <c r="H4627" s="1" t="s">
        <v>52</v>
      </c>
      <c r="I4627" s="1" t="s">
        <v>23</v>
      </c>
      <c r="J4627" s="1" t="str">
        <f>TRIM(I4627)</f>
        <v>Lófelszerelés</v>
      </c>
      <c r="K4627" s="1" t="s">
        <v>6158</v>
      </c>
      <c r="L4627" s="1" t="str">
        <f>TRIM(K4627)</f>
        <v>Kötőfék és vezetőszár</v>
      </c>
      <c r="M4627" s="1" t="s">
        <v>6159</v>
      </c>
      <c r="N4627" s="1" t="str">
        <f>TRIM(M4627)</f>
        <v>Kötőfék</v>
      </c>
      <c r="P4627" s="1" t="str">
        <f>TRIM(O4627)</f>
        <v/>
      </c>
      <c r="Q4627" s="18" t="s">
        <v>6380</v>
      </c>
      <c r="R4627" s="8">
        <v>4057962120075</v>
      </c>
      <c r="S4627" s="1">
        <v>19.95</v>
      </c>
      <c r="T4627" s="1" t="s">
        <v>26</v>
      </c>
      <c r="U4627" s="1">
        <v>0.46</v>
      </c>
      <c r="V4627" s="1" t="s">
        <v>6381</v>
      </c>
      <c r="W4627" s="1" t="s">
        <v>1233</v>
      </c>
      <c r="X4627" s="1" t="str">
        <f>IF(W4627="", "", IFERROR(VLOOKUP(W4627, colorList!A:B,2,FALSE),""))</f>
        <v>_x000D_
aszfalt szürke</v>
      </c>
    </row>
    <row r="4628" spans="1:24" ht="27.75" customHeight="1" x14ac:dyDescent="0.25">
      <c r="A4628" s="1" t="s">
        <v>9326</v>
      </c>
      <c r="B4628" s="1" t="str">
        <f>TRIM(D4628)</f>
        <v>Pony</v>
      </c>
      <c r="C4628" s="1" t="str">
        <f>IFERROR(VLOOKUP(TRIM(D4628), sizeList!A:B, 2, FALSE), "")</f>
        <v>Póni</v>
      </c>
      <c r="D4628" s="1" t="s">
        <v>199</v>
      </c>
      <c r="E4628" s="1" t="str">
        <f>TRIM(F4628)</f>
        <v>Waldhausen Elegant szőrmés kötőfék</v>
      </c>
      <c r="F4628" s="1" t="s">
        <v>6378</v>
      </c>
      <c r="G4628" s="1" t="s">
        <v>6404</v>
      </c>
      <c r="H4628" s="1" t="s">
        <v>52</v>
      </c>
      <c r="I4628" s="1" t="s">
        <v>23</v>
      </c>
      <c r="J4628" s="1" t="str">
        <f>TRIM(I4628)</f>
        <v>Lófelszerelés</v>
      </c>
      <c r="K4628" s="1" t="s">
        <v>6158</v>
      </c>
      <c r="L4628" s="1" t="str">
        <f>TRIM(K4628)</f>
        <v>Kötőfék és vezetőszár</v>
      </c>
      <c r="M4628" s="1" t="s">
        <v>6159</v>
      </c>
      <c r="N4628" s="1" t="str">
        <f>TRIM(M4628)</f>
        <v>Kötőfék</v>
      </c>
      <c r="P4628" s="1" t="str">
        <f>TRIM(O4628)</f>
        <v/>
      </c>
      <c r="Q4628" s="18" t="s">
        <v>6380</v>
      </c>
      <c r="R4628" s="8">
        <v>4057962133396</v>
      </c>
      <c r="S4628" s="1">
        <v>19.95</v>
      </c>
      <c r="T4628" s="1" t="s">
        <v>26</v>
      </c>
      <c r="U4628" s="1">
        <v>0.43</v>
      </c>
      <c r="V4628" s="1" t="s">
        <v>6381</v>
      </c>
      <c r="W4628" s="1" t="s">
        <v>234</v>
      </c>
      <c r="X4628" s="1" t="str">
        <f>IF(W4628="", "", IFERROR(VLOOKUP(W4628, colorList!A:B,2,FALSE),""))</f>
        <v>fenyő zöld</v>
      </c>
    </row>
    <row r="4629" spans="1:24" ht="27.75" customHeight="1" x14ac:dyDescent="0.25">
      <c r="A4629" s="1" t="s">
        <v>9327</v>
      </c>
      <c r="B4629" s="1" t="str">
        <f>TRIM(D4629)</f>
        <v>VB</v>
      </c>
      <c r="C4629" s="1" t="str">
        <f>IFERROR(VLOOKUP(TRIM(D4629), sizeList!A:B, 2, FALSE), "")</f>
        <v>Cob</v>
      </c>
      <c r="D4629" s="1" t="s">
        <v>214</v>
      </c>
      <c r="E4629" s="1" t="str">
        <f>TRIM(F4629)</f>
        <v>Waldhausen Elegant szőrmés kötőfék</v>
      </c>
      <c r="F4629" s="1" t="s">
        <v>6378</v>
      </c>
      <c r="G4629" s="1" t="s">
        <v>6405</v>
      </c>
      <c r="H4629" s="1" t="s">
        <v>52</v>
      </c>
      <c r="I4629" s="1" t="s">
        <v>23</v>
      </c>
      <c r="J4629" s="1" t="str">
        <f>TRIM(I4629)</f>
        <v>Lófelszerelés</v>
      </c>
      <c r="K4629" s="1" t="s">
        <v>6158</v>
      </c>
      <c r="L4629" s="1" t="str">
        <f>TRIM(K4629)</f>
        <v>Kötőfék és vezetőszár</v>
      </c>
      <c r="M4629" s="1" t="s">
        <v>6159</v>
      </c>
      <c r="N4629" s="1" t="str">
        <f>TRIM(M4629)</f>
        <v>Kötőfék</v>
      </c>
      <c r="P4629" s="1" t="str">
        <f>TRIM(O4629)</f>
        <v/>
      </c>
      <c r="Q4629" s="18" t="s">
        <v>6380</v>
      </c>
      <c r="R4629" s="8">
        <v>4057962133402</v>
      </c>
      <c r="S4629" s="1">
        <v>19.95</v>
      </c>
      <c r="T4629" s="1" t="s">
        <v>26</v>
      </c>
      <c r="U4629" s="1">
        <v>0.46</v>
      </c>
      <c r="V4629" s="1" t="s">
        <v>6381</v>
      </c>
      <c r="W4629" s="1" t="s">
        <v>234</v>
      </c>
      <c r="X4629" s="1" t="str">
        <f>IF(W4629="", "", IFERROR(VLOOKUP(W4629, colorList!A:B,2,FALSE),""))</f>
        <v>fenyő zöld</v>
      </c>
    </row>
    <row r="4630" spans="1:24" ht="27.75" customHeight="1" x14ac:dyDescent="0.25">
      <c r="A4630" s="1" t="s">
        <v>9328</v>
      </c>
      <c r="B4630" s="1" t="str">
        <f>TRIM(D4630)</f>
        <v>WB</v>
      </c>
      <c r="C4630" s="1" t="str">
        <f>IFERROR(VLOOKUP(TRIM(D4630), sizeList!A:B, 2, FALSE), "")</f>
        <v>Full</v>
      </c>
      <c r="D4630" s="1" t="s">
        <v>226</v>
      </c>
      <c r="E4630" s="1" t="str">
        <f>TRIM(F4630)</f>
        <v>Waldhausen Elegant szőrmés kötőfék</v>
      </c>
      <c r="F4630" s="1" t="s">
        <v>6378</v>
      </c>
      <c r="G4630" s="1" t="s">
        <v>6406</v>
      </c>
      <c r="H4630" s="1" t="s">
        <v>52</v>
      </c>
      <c r="I4630" s="1" t="s">
        <v>23</v>
      </c>
      <c r="J4630" s="1" t="str">
        <f>TRIM(I4630)</f>
        <v>Lófelszerelés</v>
      </c>
      <c r="K4630" s="1" t="s">
        <v>6158</v>
      </c>
      <c r="L4630" s="1" t="str">
        <f>TRIM(K4630)</f>
        <v>Kötőfék és vezetőszár</v>
      </c>
      <c r="M4630" s="1" t="s">
        <v>6159</v>
      </c>
      <c r="N4630" s="1" t="str">
        <f>TRIM(M4630)</f>
        <v>Kötőfék</v>
      </c>
      <c r="P4630" s="1" t="str">
        <f>TRIM(O4630)</f>
        <v/>
      </c>
      <c r="Q4630" s="18" t="s">
        <v>6380</v>
      </c>
      <c r="R4630" s="8">
        <v>4057962133419</v>
      </c>
      <c r="S4630" s="1">
        <v>19.95</v>
      </c>
      <c r="T4630" s="1" t="s">
        <v>26</v>
      </c>
      <c r="U4630" s="1">
        <v>0.46</v>
      </c>
      <c r="V4630" s="1" t="s">
        <v>6381</v>
      </c>
      <c r="W4630" s="1" t="s">
        <v>234</v>
      </c>
      <c r="X4630" s="1" t="str">
        <f>IF(W4630="", "", IFERROR(VLOOKUP(W4630, colorList!A:B,2,FALSE),""))</f>
        <v>fenyő zöld</v>
      </c>
    </row>
    <row r="4631" spans="1:24" ht="27.75" customHeight="1" x14ac:dyDescent="0.25">
      <c r="A4631" s="1" t="s">
        <v>9312</v>
      </c>
      <c r="B4631" s="1" t="str">
        <f>TRIM(D4631)</f>
        <v>XWB</v>
      </c>
      <c r="C4631" s="1" t="str">
        <f>IFERROR(VLOOKUP(TRIM(D4631), sizeList!A:B, 2, FALSE), "")</f>
        <v>XFull</v>
      </c>
      <c r="D4631" s="1" t="s">
        <v>3705</v>
      </c>
      <c r="E4631" s="1" t="str">
        <f>TRIM(F4631)</f>
        <v>Waldhausen Elegant szőrmés kötőfék</v>
      </c>
      <c r="F4631" s="1" t="s">
        <v>6378</v>
      </c>
      <c r="G4631" s="1" t="s">
        <v>6388</v>
      </c>
      <c r="H4631" s="1" t="s">
        <v>52</v>
      </c>
      <c r="I4631" s="1" t="s">
        <v>23</v>
      </c>
      <c r="J4631" s="1" t="str">
        <f>TRIM(I4631)</f>
        <v>Lófelszerelés</v>
      </c>
      <c r="K4631" s="1" t="s">
        <v>6158</v>
      </c>
      <c r="L4631" s="1" t="str">
        <f>TRIM(K4631)</f>
        <v>Kötőfék és vezetőszár</v>
      </c>
      <c r="M4631" s="1" t="s">
        <v>6159</v>
      </c>
      <c r="N4631" s="1" t="str">
        <f>TRIM(M4631)</f>
        <v>Kötőfék</v>
      </c>
      <c r="P4631" s="1" t="str">
        <f>TRIM(O4631)</f>
        <v/>
      </c>
      <c r="Q4631" s="18" t="s">
        <v>6380</v>
      </c>
      <c r="R4631" s="8">
        <v>4057962171626</v>
      </c>
      <c r="S4631" s="1">
        <v>19.95</v>
      </c>
      <c r="T4631" s="1" t="s">
        <v>26</v>
      </c>
      <c r="U4631" s="1">
        <v>0.58199999999999996</v>
      </c>
      <c r="V4631" s="1" t="s">
        <v>6381</v>
      </c>
      <c r="W4631" s="1" t="s">
        <v>136</v>
      </c>
      <c r="X4631" s="1" t="str">
        <f>IF(W4631="", "", IFERROR(VLOOKUP(W4631, colorList!A:B,2,FALSE),""))</f>
        <v>fekete</v>
      </c>
    </row>
    <row r="4632" spans="1:24" ht="27.75" customHeight="1" x14ac:dyDescent="0.25">
      <c r="A4632" s="1" t="s">
        <v>9311</v>
      </c>
      <c r="B4632" s="1" t="str">
        <f>TRIM(D4632)</f>
        <v>XWB</v>
      </c>
      <c r="C4632" s="1" t="str">
        <f>IFERROR(VLOOKUP(TRIM(D4632), sizeList!A:B, 2, FALSE), "")</f>
        <v>XFull</v>
      </c>
      <c r="D4632" s="1" t="s">
        <v>3705</v>
      </c>
      <c r="E4632" s="1" t="str">
        <f>TRIM(F4632)</f>
        <v>Waldhausen Elegant szőrmés kötőfék</v>
      </c>
      <c r="F4632" s="1" t="s">
        <v>6378</v>
      </c>
      <c r="G4632" s="1" t="s">
        <v>6387</v>
      </c>
      <c r="H4632" s="1" t="s">
        <v>52</v>
      </c>
      <c r="I4632" s="1" t="s">
        <v>23</v>
      </c>
      <c r="J4632" s="1" t="str">
        <f>TRIM(I4632)</f>
        <v>Lófelszerelés</v>
      </c>
      <c r="K4632" s="1" t="s">
        <v>6158</v>
      </c>
      <c r="L4632" s="1" t="str">
        <f>TRIM(K4632)</f>
        <v>Kötőfék és vezetőszár</v>
      </c>
      <c r="M4632" s="1" t="s">
        <v>6159</v>
      </c>
      <c r="N4632" s="1" t="str">
        <f>TRIM(M4632)</f>
        <v>Kötőfék</v>
      </c>
      <c r="P4632" s="1" t="str">
        <f>TRIM(O4632)</f>
        <v/>
      </c>
      <c r="Q4632" s="18" t="s">
        <v>6380</v>
      </c>
      <c r="R4632" s="8">
        <v>4057962171633</v>
      </c>
      <c r="S4632" s="1">
        <v>19.95</v>
      </c>
      <c r="T4632" s="1" t="s">
        <v>26</v>
      </c>
      <c r="U4632" s="1">
        <v>0.58199999999999996</v>
      </c>
      <c r="V4632" s="1" t="s">
        <v>6381</v>
      </c>
      <c r="W4632" s="1" t="s">
        <v>370</v>
      </c>
      <c r="X4632" s="1" t="str">
        <f>IF(W4632="", "", IFERROR(VLOOKUP(W4632, colorList!A:B,2,FALSE),""))</f>
        <v>éjkék</v>
      </c>
    </row>
    <row r="4633" spans="1:24" ht="27.75" customHeight="1" x14ac:dyDescent="0.25">
      <c r="A4633" s="1" t="s">
        <v>9320</v>
      </c>
      <c r="B4633" s="1" t="str">
        <f>TRIM(D4633)</f>
        <v>XWB</v>
      </c>
      <c r="C4633" s="1" t="str">
        <f>IFERROR(VLOOKUP(TRIM(D4633), sizeList!A:B, 2, FALSE), "")</f>
        <v>XFull</v>
      </c>
      <c r="D4633" s="1" t="s">
        <v>3705</v>
      </c>
      <c r="E4633" s="1" t="str">
        <f>TRIM(F4633)</f>
        <v>Waldhausen Elegant szőrmés kötőfék</v>
      </c>
      <c r="F4633" s="1" t="s">
        <v>6378</v>
      </c>
      <c r="G4633" s="1" t="s">
        <v>6396</v>
      </c>
      <c r="H4633" s="1" t="s">
        <v>52</v>
      </c>
      <c r="I4633" s="1" t="s">
        <v>23</v>
      </c>
      <c r="J4633" s="1" t="str">
        <f>TRIM(I4633)</f>
        <v>Lófelszerelés</v>
      </c>
      <c r="K4633" s="1" t="s">
        <v>6158</v>
      </c>
      <c r="L4633" s="1" t="str">
        <f>TRIM(K4633)</f>
        <v>Kötőfék és vezetőszár</v>
      </c>
      <c r="M4633" s="1" t="s">
        <v>6159</v>
      </c>
      <c r="N4633" s="1" t="str">
        <f>TRIM(M4633)</f>
        <v>Kötőfék</v>
      </c>
      <c r="P4633" s="1" t="str">
        <f>TRIM(O4633)</f>
        <v/>
      </c>
      <c r="Q4633" s="18" t="s">
        <v>6380</v>
      </c>
      <c r="R4633" s="8">
        <v>4057962171640</v>
      </c>
      <c r="S4633" s="1">
        <v>19.95</v>
      </c>
      <c r="T4633" s="1" t="s">
        <v>26</v>
      </c>
      <c r="U4633" s="1">
        <v>0.58199999999999996</v>
      </c>
      <c r="V4633" s="1" t="s">
        <v>6381</v>
      </c>
      <c r="W4633" s="1" t="s">
        <v>1475</v>
      </c>
      <c r="X4633" s="1" t="str">
        <f>IF(W4633="", "", IFERROR(VLOOKUP(W4633, colorList!A:B,2,FALSE),""))</f>
        <v>fekete/rózsa arany</v>
      </c>
    </row>
    <row r="4634" spans="1:24" ht="27.75" customHeight="1" x14ac:dyDescent="0.25">
      <c r="A4634" s="1" t="s">
        <v>9319</v>
      </c>
      <c r="B4634" s="1" t="str">
        <f>TRIM(D4634)</f>
        <v>XWB</v>
      </c>
      <c r="C4634" s="1" t="str">
        <f>IFERROR(VLOOKUP(TRIM(D4634), sizeList!A:B, 2, FALSE), "")</f>
        <v>XFull</v>
      </c>
      <c r="D4634" s="1" t="s">
        <v>3705</v>
      </c>
      <c r="E4634" s="1" t="str">
        <f>TRIM(F4634)</f>
        <v>Waldhausen Elegant szőrmés kötőfék</v>
      </c>
      <c r="F4634" s="1" t="s">
        <v>6378</v>
      </c>
      <c r="G4634" s="1" t="s">
        <v>6395</v>
      </c>
      <c r="H4634" s="1" t="s">
        <v>52</v>
      </c>
      <c r="I4634" s="1" t="s">
        <v>23</v>
      </c>
      <c r="J4634" s="1" t="str">
        <f>TRIM(I4634)</f>
        <v>Lófelszerelés</v>
      </c>
      <c r="K4634" s="1" t="s">
        <v>6158</v>
      </c>
      <c r="L4634" s="1" t="str">
        <f>TRIM(K4634)</f>
        <v>Kötőfék és vezetőszár</v>
      </c>
      <c r="M4634" s="1" t="s">
        <v>6159</v>
      </c>
      <c r="N4634" s="1" t="str">
        <f>TRIM(M4634)</f>
        <v>Kötőfék</v>
      </c>
      <c r="P4634" s="1" t="str">
        <f>TRIM(O4634)</f>
        <v/>
      </c>
      <c r="Q4634" s="18" t="s">
        <v>6380</v>
      </c>
      <c r="R4634" s="8">
        <v>4057962171657</v>
      </c>
      <c r="S4634" s="1">
        <v>19.95</v>
      </c>
      <c r="T4634" s="1" t="s">
        <v>26</v>
      </c>
      <c r="U4634" s="1">
        <v>0.58199999999999996</v>
      </c>
      <c r="V4634" s="1" t="s">
        <v>6381</v>
      </c>
      <c r="W4634" s="1" t="s">
        <v>1233</v>
      </c>
      <c r="X4634" s="1" t="str">
        <f>IF(W4634="", "", IFERROR(VLOOKUP(W4634, colorList!A:B,2,FALSE),""))</f>
        <v>_x000D_
aszfalt szürke</v>
      </c>
    </row>
    <row r="4635" spans="1:24" ht="27.75" customHeight="1" x14ac:dyDescent="0.25">
      <c r="A4635" s="1" t="s">
        <v>9329</v>
      </c>
      <c r="B4635" s="1" t="str">
        <f>TRIM(D4635)</f>
        <v>XWB</v>
      </c>
      <c r="C4635" s="1" t="str">
        <f>IFERROR(VLOOKUP(TRIM(D4635), sizeList!A:B, 2, FALSE), "")</f>
        <v>XFull</v>
      </c>
      <c r="D4635" s="1" t="s">
        <v>3705</v>
      </c>
      <c r="E4635" s="1" t="str">
        <f>TRIM(F4635)</f>
        <v>Waldhausen Elegant szőrmés kötőfék</v>
      </c>
      <c r="F4635" s="1" t="s">
        <v>6378</v>
      </c>
      <c r="G4635" s="1" t="s">
        <v>6407</v>
      </c>
      <c r="H4635" s="1" t="s">
        <v>52</v>
      </c>
      <c r="I4635" s="1" t="s">
        <v>23</v>
      </c>
      <c r="J4635" s="1" t="str">
        <f>TRIM(I4635)</f>
        <v>Lófelszerelés</v>
      </c>
      <c r="K4635" s="1" t="s">
        <v>6158</v>
      </c>
      <c r="L4635" s="1" t="str">
        <f>TRIM(K4635)</f>
        <v>Kötőfék és vezetőszár</v>
      </c>
      <c r="M4635" s="1" t="s">
        <v>6159</v>
      </c>
      <c r="N4635" s="1" t="str">
        <f>TRIM(M4635)</f>
        <v>Kötőfék</v>
      </c>
      <c r="P4635" s="1" t="str">
        <f>TRIM(O4635)</f>
        <v/>
      </c>
      <c r="Q4635" s="18" t="s">
        <v>6380</v>
      </c>
      <c r="R4635" s="8">
        <v>4057962176935</v>
      </c>
      <c r="S4635" s="1">
        <v>19.95</v>
      </c>
      <c r="T4635" s="1" t="s">
        <v>26</v>
      </c>
      <c r="U4635" s="1">
        <v>0.46</v>
      </c>
      <c r="V4635" s="1" t="s">
        <v>6381</v>
      </c>
      <c r="W4635" s="1" t="s">
        <v>234</v>
      </c>
      <c r="X4635" s="1" t="str">
        <f>IF(W4635="", "", IFERROR(VLOOKUP(W4635, colorList!A:B,2,FALSE),""))</f>
        <v>fenyő zöld</v>
      </c>
    </row>
    <row r="4636" spans="1:24" ht="27.75" customHeight="1" x14ac:dyDescent="0.25">
      <c r="A4636" s="1" t="s">
        <v>9321</v>
      </c>
      <c r="B4636" s="1" t="str">
        <f>TRIM(D4636)</f>
        <v>Pony</v>
      </c>
      <c r="C4636" s="1" t="str">
        <f>IFERROR(VLOOKUP(TRIM(D4636), sizeList!A:B, 2, FALSE), "")</f>
        <v>Póni</v>
      </c>
      <c r="D4636" s="1" t="s">
        <v>199</v>
      </c>
      <c r="E4636" s="1" t="str">
        <f>TRIM(F4636)</f>
        <v>Waldhausen Elegant szőrmés kötőfék</v>
      </c>
      <c r="F4636" s="1" t="s">
        <v>6378</v>
      </c>
      <c r="G4636" s="1" t="s">
        <v>6397</v>
      </c>
      <c r="H4636" s="1" t="s">
        <v>52</v>
      </c>
      <c r="I4636" s="1" t="s">
        <v>23</v>
      </c>
      <c r="J4636" s="1" t="str">
        <f>TRIM(I4636)</f>
        <v>Lófelszerelés</v>
      </c>
      <c r="K4636" s="1" t="s">
        <v>6158</v>
      </c>
      <c r="L4636" s="1" t="str">
        <f>TRIM(K4636)</f>
        <v>Kötőfék és vezetőszár</v>
      </c>
      <c r="M4636" s="1" t="s">
        <v>6159</v>
      </c>
      <c r="N4636" s="1" t="str">
        <f>TRIM(M4636)</f>
        <v>Kötőfék</v>
      </c>
      <c r="P4636" s="1" t="str">
        <f>TRIM(O4636)</f>
        <v/>
      </c>
      <c r="Q4636" s="18" t="s">
        <v>6380</v>
      </c>
      <c r="R4636" s="8">
        <v>4057962204126</v>
      </c>
      <c r="S4636" s="1">
        <v>19.95</v>
      </c>
      <c r="T4636" s="1" t="s">
        <v>26</v>
      </c>
      <c r="U4636" s="1">
        <v>0.81</v>
      </c>
      <c r="V4636" s="1" t="s">
        <v>6381</v>
      </c>
      <c r="W4636" s="1" t="s">
        <v>6398</v>
      </c>
      <c r="X4636" s="1" t="str">
        <f>IF(W4636="", "", IFERROR(VLOOKUP(W4636, colorList!A:B,2,FALSE),""))</f>
        <v>levendula</v>
      </c>
    </row>
    <row r="4637" spans="1:24" ht="27.75" customHeight="1" x14ac:dyDescent="0.25">
      <c r="A4637" s="1" t="s">
        <v>9322</v>
      </c>
      <c r="B4637" s="1" t="str">
        <f>TRIM(D4637)</f>
        <v>Pony</v>
      </c>
      <c r="C4637" s="1" t="str">
        <f>IFERROR(VLOOKUP(TRIM(D4637), sizeList!A:B, 2, FALSE), "")</f>
        <v>Póni</v>
      </c>
      <c r="D4637" s="1" t="s">
        <v>199</v>
      </c>
      <c r="E4637" s="1" t="str">
        <f>TRIM(F4637)</f>
        <v>Waldhausen Elegant szőrmés kötőfék</v>
      </c>
      <c r="F4637" s="1" t="s">
        <v>6378</v>
      </c>
      <c r="G4637" s="1" t="s">
        <v>6400</v>
      </c>
      <c r="H4637" s="1" t="s">
        <v>52</v>
      </c>
      <c r="I4637" s="1" t="s">
        <v>23</v>
      </c>
      <c r="J4637" s="1" t="str">
        <f>TRIM(I4637)</f>
        <v>Lófelszerelés</v>
      </c>
      <c r="K4637" s="1" t="s">
        <v>6158</v>
      </c>
      <c r="L4637" s="1" t="str">
        <f>TRIM(K4637)</f>
        <v>Kötőfék és vezetőszár</v>
      </c>
      <c r="M4637" s="1" t="s">
        <v>6159</v>
      </c>
      <c r="N4637" s="1" t="str">
        <f>TRIM(M4637)</f>
        <v>Kötőfék</v>
      </c>
      <c r="P4637" s="1" t="str">
        <f>TRIM(O4637)</f>
        <v/>
      </c>
      <c r="Q4637" s="18" t="s">
        <v>6380</v>
      </c>
      <c r="R4637" s="8">
        <v>4057962210820</v>
      </c>
      <c r="S4637" s="1">
        <v>19.95</v>
      </c>
      <c r="T4637" s="1" t="s">
        <v>26</v>
      </c>
      <c r="U4637" s="1">
        <v>0.81</v>
      </c>
      <c r="V4637" s="1" t="s">
        <v>6381</v>
      </c>
      <c r="W4637" s="1" t="s">
        <v>1486</v>
      </c>
      <c r="X4637" s="1" t="str">
        <f>IF(W4637="", "", IFERROR(VLOOKUP(W4637, colorList!A:B,2,FALSE),""))</f>
        <v>kőszürke</v>
      </c>
    </row>
    <row r="4638" spans="1:24" ht="27.75" customHeight="1" x14ac:dyDescent="0.25">
      <c r="A4638" s="1" t="s">
        <v>9330</v>
      </c>
      <c r="B4638" s="1" t="str">
        <f>TRIM(D4638)</f>
        <v>Pony</v>
      </c>
      <c r="C4638" s="1" t="str">
        <f>IFERROR(VLOOKUP(TRIM(D4638), sizeList!A:B, 2, FALSE), "")</f>
        <v>Póni</v>
      </c>
      <c r="D4638" s="1" t="s">
        <v>199</v>
      </c>
      <c r="E4638" s="1" t="str">
        <f>TRIM(F4638)</f>
        <v>Waldhausen Elegant szőrmés kötőfék</v>
      </c>
      <c r="F4638" s="1" t="s">
        <v>6378</v>
      </c>
      <c r="G4638" s="1" t="s">
        <v>6408</v>
      </c>
      <c r="H4638" s="1" t="s">
        <v>52</v>
      </c>
      <c r="I4638" s="1" t="s">
        <v>23</v>
      </c>
      <c r="J4638" s="1" t="str">
        <f>TRIM(I4638)</f>
        <v>Lófelszerelés</v>
      </c>
      <c r="K4638" s="1" t="s">
        <v>6158</v>
      </c>
      <c r="L4638" s="1" t="str">
        <f>TRIM(K4638)</f>
        <v>Kötőfék és vezetőszár</v>
      </c>
      <c r="M4638" s="1" t="s">
        <v>6159</v>
      </c>
      <c r="N4638" s="1" t="str">
        <f>TRIM(M4638)</f>
        <v>Kötőfék</v>
      </c>
      <c r="P4638" s="1" t="str">
        <f>TRIM(O4638)</f>
        <v/>
      </c>
      <c r="Q4638" s="18" t="s">
        <v>6380</v>
      </c>
      <c r="R4638" s="8">
        <v>4057962227293</v>
      </c>
      <c r="S4638" s="1">
        <v>19.95</v>
      </c>
      <c r="T4638" s="1" t="s">
        <v>26</v>
      </c>
      <c r="U4638" s="1">
        <v>0.43099999999999999</v>
      </c>
      <c r="V4638" s="1" t="s">
        <v>6381</v>
      </c>
      <c r="W4638" s="1" t="s">
        <v>1545</v>
      </c>
      <c r="X4638" s="1" t="str">
        <f>IF(W4638="", "", IFERROR(VLOOKUP(W4638, colorList!A:B,2,FALSE),""))</f>
        <v>alpesi kék</v>
      </c>
    </row>
    <row r="4639" spans="1:24" ht="27.75" customHeight="1" x14ac:dyDescent="0.25">
      <c r="A4639" s="1" t="s">
        <v>9331</v>
      </c>
      <c r="B4639" s="1" t="str">
        <f>TRIM(D4639)</f>
        <v>VB</v>
      </c>
      <c r="C4639" s="1" t="str">
        <f>IFERROR(VLOOKUP(TRIM(D4639), sizeList!A:B, 2, FALSE), "")</f>
        <v>Cob</v>
      </c>
      <c r="D4639" s="1" t="s">
        <v>214</v>
      </c>
      <c r="E4639" s="1" t="str">
        <f>TRIM(F4639)</f>
        <v>Waldhausen Elegant szőrmés kötőfék</v>
      </c>
      <c r="F4639" s="1" t="s">
        <v>6378</v>
      </c>
      <c r="G4639" s="1" t="s">
        <v>6409</v>
      </c>
      <c r="H4639" s="1" t="s">
        <v>52</v>
      </c>
      <c r="I4639" s="1" t="s">
        <v>23</v>
      </c>
      <c r="J4639" s="1" t="str">
        <f>TRIM(I4639)</f>
        <v>Lófelszerelés</v>
      </c>
      <c r="K4639" s="1" t="s">
        <v>6158</v>
      </c>
      <c r="L4639" s="1" t="str">
        <f>TRIM(K4639)</f>
        <v>Kötőfék és vezetőszár</v>
      </c>
      <c r="M4639" s="1" t="s">
        <v>6159</v>
      </c>
      <c r="N4639" s="1" t="str">
        <f>TRIM(M4639)</f>
        <v>Kötőfék</v>
      </c>
      <c r="P4639" s="1" t="str">
        <f>TRIM(O4639)</f>
        <v/>
      </c>
      <c r="Q4639" s="18" t="s">
        <v>6380</v>
      </c>
      <c r="R4639" s="8">
        <v>4057962227309</v>
      </c>
      <c r="S4639" s="1">
        <v>19.95</v>
      </c>
      <c r="T4639" s="1" t="s">
        <v>26</v>
      </c>
      <c r="U4639" s="1">
        <v>0.43099999999999999</v>
      </c>
      <c r="V4639" s="1" t="s">
        <v>6381</v>
      </c>
      <c r="W4639" s="1" t="s">
        <v>1545</v>
      </c>
      <c r="X4639" s="1" t="str">
        <f>IF(W4639="", "", IFERROR(VLOOKUP(W4639, colorList!A:B,2,FALSE),""))</f>
        <v>alpesi kék</v>
      </c>
    </row>
    <row r="4640" spans="1:24" ht="27.75" customHeight="1" x14ac:dyDescent="0.25">
      <c r="A4640" s="1" t="s">
        <v>9332</v>
      </c>
      <c r="B4640" s="1" t="str">
        <f>TRIM(D4640)</f>
        <v>WB</v>
      </c>
      <c r="C4640" s="1" t="str">
        <f>IFERROR(VLOOKUP(TRIM(D4640), sizeList!A:B, 2, FALSE), "")</f>
        <v>Full</v>
      </c>
      <c r="D4640" s="1" t="s">
        <v>226</v>
      </c>
      <c r="E4640" s="1" t="str">
        <f>TRIM(F4640)</f>
        <v>Waldhausen Elegant szőrmés kötőfék</v>
      </c>
      <c r="F4640" s="1" t="s">
        <v>6378</v>
      </c>
      <c r="G4640" s="1" t="s">
        <v>6410</v>
      </c>
      <c r="H4640" s="1" t="s">
        <v>52</v>
      </c>
      <c r="I4640" s="1" t="s">
        <v>23</v>
      </c>
      <c r="J4640" s="1" t="str">
        <f>TRIM(I4640)</f>
        <v>Lófelszerelés</v>
      </c>
      <c r="K4640" s="1" t="s">
        <v>6158</v>
      </c>
      <c r="L4640" s="1" t="str">
        <f>TRIM(K4640)</f>
        <v>Kötőfék és vezetőszár</v>
      </c>
      <c r="M4640" s="1" t="s">
        <v>6159</v>
      </c>
      <c r="N4640" s="1" t="str">
        <f>TRIM(M4640)</f>
        <v>Kötőfék</v>
      </c>
      <c r="P4640" s="1" t="str">
        <f>TRIM(O4640)</f>
        <v/>
      </c>
      <c r="Q4640" s="18" t="s">
        <v>6380</v>
      </c>
      <c r="R4640" s="8">
        <v>4057962227316</v>
      </c>
      <c r="S4640" s="1">
        <v>19.95</v>
      </c>
      <c r="T4640" s="1" t="s">
        <v>26</v>
      </c>
      <c r="U4640" s="1">
        <v>0.43099999999999999</v>
      </c>
      <c r="V4640" s="1" t="s">
        <v>6381</v>
      </c>
      <c r="W4640" s="1" t="s">
        <v>1545</v>
      </c>
      <c r="X4640" s="1" t="str">
        <f>IF(W4640="", "", IFERROR(VLOOKUP(W4640, colorList!A:B,2,FALSE),""))</f>
        <v>alpesi kék</v>
      </c>
    </row>
    <row r="4641" spans="1:24" ht="27.75" customHeight="1" x14ac:dyDescent="0.25">
      <c r="A4641" s="1" t="s">
        <v>9323</v>
      </c>
      <c r="B4641" s="1" t="str">
        <f>TRIM(D4641)</f>
        <v>Pony</v>
      </c>
      <c r="C4641" s="1" t="str">
        <f>IFERROR(VLOOKUP(TRIM(D4641), sizeList!A:B, 2, FALSE), "")</f>
        <v>Póni</v>
      </c>
      <c r="D4641" s="1" t="s">
        <v>199</v>
      </c>
      <c r="E4641" s="1" t="str">
        <f>TRIM(F4641)</f>
        <v>Waldhausen Elegant szőrmés kötőfék</v>
      </c>
      <c r="F4641" s="1" t="s">
        <v>6378</v>
      </c>
      <c r="G4641" s="1" t="s">
        <v>6401</v>
      </c>
      <c r="H4641" s="1" t="s">
        <v>52</v>
      </c>
      <c r="I4641" s="1" t="s">
        <v>23</v>
      </c>
      <c r="J4641" s="1" t="str">
        <f>TRIM(I4641)</f>
        <v>Lófelszerelés</v>
      </c>
      <c r="K4641" s="1" t="s">
        <v>6158</v>
      </c>
      <c r="L4641" s="1" t="str">
        <f>TRIM(K4641)</f>
        <v>Kötőfék és vezetőszár</v>
      </c>
      <c r="M4641" s="1" t="s">
        <v>6159</v>
      </c>
      <c r="N4641" s="1" t="str">
        <f>TRIM(M4641)</f>
        <v>Kötőfék</v>
      </c>
      <c r="P4641" s="1" t="str">
        <f>TRIM(O4641)</f>
        <v/>
      </c>
      <c r="Q4641" s="18" t="s">
        <v>6380</v>
      </c>
      <c r="R4641" s="8">
        <v>4057962227323</v>
      </c>
      <c r="S4641" s="1">
        <v>19.95</v>
      </c>
      <c r="T4641" s="1" t="s">
        <v>26</v>
      </c>
      <c r="U4641" s="1">
        <v>0.43099999999999999</v>
      </c>
      <c r="V4641" s="1" t="s">
        <v>6381</v>
      </c>
      <c r="W4641" s="1" t="s">
        <v>1521</v>
      </c>
      <c r="X4641" s="1" t="str">
        <f>IF(W4641="", "", IFERROR(VLOOKUP(W4641, colorList!A:B,2,FALSE),""))</f>
        <v>krétakék</v>
      </c>
    </row>
    <row r="4642" spans="1:24" ht="27.75" customHeight="1" x14ac:dyDescent="0.25">
      <c r="A4642" s="1" t="s">
        <v>9324</v>
      </c>
      <c r="B4642" s="1" t="str">
        <f>TRIM(D4642)</f>
        <v>VB</v>
      </c>
      <c r="C4642" s="1" t="str">
        <f>IFERROR(VLOOKUP(TRIM(D4642), sizeList!A:B, 2, FALSE), "")</f>
        <v>Cob</v>
      </c>
      <c r="D4642" s="1" t="s">
        <v>214</v>
      </c>
      <c r="E4642" s="1" t="str">
        <f>TRIM(F4642)</f>
        <v>Waldhausen Elegant szőrmés kötőfék</v>
      </c>
      <c r="F4642" s="1" t="s">
        <v>6378</v>
      </c>
      <c r="G4642" s="1" t="s">
        <v>6402</v>
      </c>
      <c r="H4642" s="1" t="s">
        <v>52</v>
      </c>
      <c r="I4642" s="1" t="s">
        <v>23</v>
      </c>
      <c r="J4642" s="1" t="str">
        <f>TRIM(I4642)</f>
        <v>Lófelszerelés</v>
      </c>
      <c r="K4642" s="1" t="s">
        <v>6158</v>
      </c>
      <c r="L4642" s="1" t="str">
        <f>TRIM(K4642)</f>
        <v>Kötőfék és vezetőszár</v>
      </c>
      <c r="M4642" s="1" t="s">
        <v>6159</v>
      </c>
      <c r="N4642" s="1" t="str">
        <f>TRIM(M4642)</f>
        <v>Kötőfék</v>
      </c>
      <c r="P4642" s="1" t="str">
        <f>TRIM(O4642)</f>
        <v/>
      </c>
      <c r="Q4642" s="18" t="s">
        <v>6380</v>
      </c>
      <c r="R4642" s="8">
        <v>4057962227330</v>
      </c>
      <c r="S4642" s="1">
        <v>19.95</v>
      </c>
      <c r="T4642" s="1" t="s">
        <v>26</v>
      </c>
      <c r="U4642" s="1">
        <v>0.43099999999999999</v>
      </c>
      <c r="V4642" s="1" t="s">
        <v>6381</v>
      </c>
      <c r="W4642" s="1" t="s">
        <v>1521</v>
      </c>
      <c r="X4642" s="1" t="str">
        <f>IF(W4642="", "", IFERROR(VLOOKUP(W4642, colorList!A:B,2,FALSE),""))</f>
        <v>krétakék</v>
      </c>
    </row>
    <row r="4643" spans="1:24" ht="27.75" customHeight="1" x14ac:dyDescent="0.25">
      <c r="A4643" s="1" t="s">
        <v>9325</v>
      </c>
      <c r="B4643" s="1" t="str">
        <f>TRIM(D4643)</f>
        <v>WB</v>
      </c>
      <c r="C4643" s="1" t="str">
        <f>IFERROR(VLOOKUP(TRIM(D4643), sizeList!A:B, 2, FALSE), "")</f>
        <v>Full</v>
      </c>
      <c r="D4643" s="1" t="s">
        <v>226</v>
      </c>
      <c r="E4643" s="1" t="str">
        <f>TRIM(F4643)</f>
        <v>Waldhausen Elegant szőrmés kötőfék</v>
      </c>
      <c r="F4643" s="1" t="s">
        <v>6378</v>
      </c>
      <c r="G4643" s="1" t="s">
        <v>6403</v>
      </c>
      <c r="H4643" s="1" t="s">
        <v>52</v>
      </c>
      <c r="I4643" s="1" t="s">
        <v>23</v>
      </c>
      <c r="J4643" s="1" t="str">
        <f>TRIM(I4643)</f>
        <v>Lófelszerelés</v>
      </c>
      <c r="K4643" s="1" t="s">
        <v>6158</v>
      </c>
      <c r="L4643" s="1" t="str">
        <f>TRIM(K4643)</f>
        <v>Kötőfék és vezetőszár</v>
      </c>
      <c r="M4643" s="1" t="s">
        <v>6159</v>
      </c>
      <c r="N4643" s="1" t="str">
        <f>TRIM(M4643)</f>
        <v>Kötőfék</v>
      </c>
      <c r="P4643" s="1" t="str">
        <f>TRIM(O4643)</f>
        <v/>
      </c>
      <c r="Q4643" s="18" t="s">
        <v>6380</v>
      </c>
      <c r="R4643" s="8">
        <v>4057962227347</v>
      </c>
      <c r="S4643" s="1">
        <v>19.95</v>
      </c>
      <c r="T4643" s="1" t="s">
        <v>26</v>
      </c>
      <c r="U4643" s="1">
        <v>0.43099999999999999</v>
      </c>
      <c r="V4643" s="1" t="s">
        <v>6381</v>
      </c>
      <c r="W4643" s="1" t="s">
        <v>1521</v>
      </c>
      <c r="X4643" s="1" t="str">
        <f>IF(W4643="", "", IFERROR(VLOOKUP(W4643, colorList!A:B,2,FALSE),""))</f>
        <v>krétakék</v>
      </c>
    </row>
    <row r="4644" spans="1:24" ht="27.75" customHeight="1" x14ac:dyDescent="0.25">
      <c r="A4644" s="1" t="s">
        <v>17025</v>
      </c>
      <c r="B4644" s="1" t="str">
        <f>TRIM(D4644)</f>
        <v>Pony</v>
      </c>
      <c r="C4644" s="1" t="str">
        <f>IFERROR(VLOOKUP(TRIM(D4644), sizeList!A:B, 2, FALSE), "")</f>
        <v>Póni</v>
      </c>
      <c r="D4644" s="1" t="s">
        <v>5153</v>
      </c>
      <c r="E4644" s="1" t="str">
        <f>TRIM(F4644)</f>
        <v>Waldhausen Elegant szőrmés kötőfék</v>
      </c>
      <c r="F4644" s="1" t="s">
        <v>6378</v>
      </c>
      <c r="G4644" s="1" t="s">
        <v>17026</v>
      </c>
      <c r="H4644" s="1" t="s">
        <v>52</v>
      </c>
      <c r="I4644" s="1" t="s">
        <v>23</v>
      </c>
      <c r="J4644" s="1" t="str">
        <f>TRIM(I4644)</f>
        <v>Lófelszerelés</v>
      </c>
      <c r="K4644" s="1" t="s">
        <v>6158</v>
      </c>
      <c r="L4644" s="1" t="str">
        <f>TRIM(K4644)</f>
        <v>Kötőfék és vezetőszár</v>
      </c>
      <c r="M4644" s="1" t="s">
        <v>6159</v>
      </c>
      <c r="N4644" s="1" t="str">
        <f>TRIM(M4644)</f>
        <v>Kötőfék</v>
      </c>
      <c r="P4644" s="1" t="str">
        <f>TRIM(O4644)</f>
        <v/>
      </c>
      <c r="R4644" s="8">
        <v>4057962233805</v>
      </c>
      <c r="S4644" s="1">
        <v>19.95</v>
      </c>
      <c r="T4644" s="1" t="s">
        <v>26</v>
      </c>
      <c r="U4644" s="1">
        <v>0.4</v>
      </c>
      <c r="W4644" s="1" t="s">
        <v>15290</v>
      </c>
      <c r="X4644" s="1" t="str">
        <f>IF(W4644="", "", IFERROR(VLOOKUP(W4644, colorList!A:B,2,FALSE),""))</f>
        <v>fahéj</v>
      </c>
    </row>
    <row r="4645" spans="1:24" ht="27.75" customHeight="1" x14ac:dyDescent="0.25">
      <c r="A4645" s="1" t="s">
        <v>17027</v>
      </c>
      <c r="B4645" s="1" t="str">
        <f>TRIM(D4645)</f>
        <v>Cob</v>
      </c>
      <c r="C4645" s="1" t="str">
        <f>IFERROR(VLOOKUP(TRIM(D4645), sizeList!A:B, 2, FALSE), "")</f>
        <v>Cob</v>
      </c>
      <c r="D4645" s="1" t="s">
        <v>5158</v>
      </c>
      <c r="E4645" s="1" t="str">
        <f>TRIM(F4645)</f>
        <v>Waldhausen Elegant szőrmés kötőfék</v>
      </c>
      <c r="F4645" s="1" t="s">
        <v>6378</v>
      </c>
      <c r="G4645" s="1" t="s">
        <v>17028</v>
      </c>
      <c r="H4645" s="1" t="s">
        <v>52</v>
      </c>
      <c r="I4645" s="1" t="s">
        <v>23</v>
      </c>
      <c r="J4645" s="1" t="str">
        <f>TRIM(I4645)</f>
        <v>Lófelszerelés</v>
      </c>
      <c r="K4645" s="1" t="s">
        <v>6158</v>
      </c>
      <c r="L4645" s="1" t="str">
        <f>TRIM(K4645)</f>
        <v>Kötőfék és vezetőszár</v>
      </c>
      <c r="M4645" s="1" t="s">
        <v>6159</v>
      </c>
      <c r="N4645" s="1" t="str">
        <f>TRIM(M4645)</f>
        <v>Kötőfék</v>
      </c>
      <c r="P4645" s="1" t="str">
        <f>TRIM(O4645)</f>
        <v/>
      </c>
      <c r="R4645" s="8">
        <v>4057962233812</v>
      </c>
      <c r="S4645" s="1">
        <v>19.95</v>
      </c>
      <c r="T4645" s="1" t="s">
        <v>26</v>
      </c>
      <c r="U4645" s="1">
        <v>0.4</v>
      </c>
      <c r="W4645" s="1" t="s">
        <v>15290</v>
      </c>
      <c r="X4645" s="1" t="str">
        <f>IF(W4645="", "", IFERROR(VLOOKUP(W4645, colorList!A:B,2,FALSE),""))</f>
        <v>fahéj</v>
      </c>
    </row>
    <row r="4646" spans="1:24" ht="27.75" customHeight="1" x14ac:dyDescent="0.25">
      <c r="A4646" s="1" t="s">
        <v>17029</v>
      </c>
      <c r="B4646" s="1" t="str">
        <f>TRIM(D4646)</f>
        <v>Full</v>
      </c>
      <c r="C4646" s="1" t="str">
        <f>IFERROR(VLOOKUP(TRIM(D4646), sizeList!A:B, 2, FALSE), "")</f>
        <v>Full</v>
      </c>
      <c r="D4646" s="1" t="s">
        <v>5159</v>
      </c>
      <c r="E4646" s="1" t="str">
        <f>TRIM(F4646)</f>
        <v>Waldhausen Elegant szőrmés kötőfék</v>
      </c>
      <c r="F4646" s="1" t="s">
        <v>6378</v>
      </c>
      <c r="G4646" s="1" t="s">
        <v>17030</v>
      </c>
      <c r="H4646" s="1" t="s">
        <v>52</v>
      </c>
      <c r="I4646" s="1" t="s">
        <v>23</v>
      </c>
      <c r="J4646" s="1" t="str">
        <f>TRIM(I4646)</f>
        <v>Lófelszerelés</v>
      </c>
      <c r="K4646" s="1" t="s">
        <v>6158</v>
      </c>
      <c r="L4646" s="1" t="str">
        <f>TRIM(K4646)</f>
        <v>Kötőfék és vezetőszár</v>
      </c>
      <c r="M4646" s="1" t="s">
        <v>6159</v>
      </c>
      <c r="N4646" s="1" t="str">
        <f>TRIM(M4646)</f>
        <v>Kötőfék</v>
      </c>
      <c r="P4646" s="1" t="str">
        <f>TRIM(O4646)</f>
        <v/>
      </c>
      <c r="R4646" s="8">
        <v>4057962233829</v>
      </c>
      <c r="S4646" s="1">
        <v>19.95</v>
      </c>
      <c r="T4646" s="1" t="s">
        <v>26</v>
      </c>
      <c r="U4646" s="1">
        <v>0.4</v>
      </c>
      <c r="W4646" s="1" t="s">
        <v>15290</v>
      </c>
      <c r="X4646" s="1" t="str">
        <f>IF(W4646="", "", IFERROR(VLOOKUP(W4646, colorList!A:B,2,FALSE),""))</f>
        <v>fahéj</v>
      </c>
    </row>
    <row r="4647" spans="1:24" ht="27.75" customHeight="1" x14ac:dyDescent="0.25">
      <c r="A4647" s="1" t="s">
        <v>17019</v>
      </c>
      <c r="B4647" s="1" t="str">
        <f>TRIM(D4647)</f>
        <v>Pony</v>
      </c>
      <c r="C4647" s="1" t="str">
        <f>IFERROR(VLOOKUP(TRIM(D4647), sizeList!A:B, 2, FALSE), "")</f>
        <v>Póni</v>
      </c>
      <c r="D4647" s="1" t="s">
        <v>5153</v>
      </c>
      <c r="E4647" s="1" t="str">
        <f>TRIM(F4647)</f>
        <v>Waldhausen Elegant szőrmés kötőfék</v>
      </c>
      <c r="F4647" s="1" t="s">
        <v>6378</v>
      </c>
      <c r="G4647" s="1" t="s">
        <v>17020</v>
      </c>
      <c r="H4647" s="1" t="s">
        <v>52</v>
      </c>
      <c r="I4647" s="1" t="s">
        <v>23</v>
      </c>
      <c r="J4647" s="1" t="str">
        <f>TRIM(I4647)</f>
        <v>Lófelszerelés</v>
      </c>
      <c r="K4647" s="1" t="s">
        <v>6158</v>
      </c>
      <c r="L4647" s="1" t="str">
        <f>TRIM(K4647)</f>
        <v>Kötőfék és vezetőszár</v>
      </c>
      <c r="M4647" s="1" t="s">
        <v>6159</v>
      </c>
      <c r="N4647" s="1" t="str">
        <f>TRIM(M4647)</f>
        <v>Kötőfék</v>
      </c>
      <c r="P4647" s="1" t="str">
        <f>TRIM(O4647)</f>
        <v/>
      </c>
      <c r="R4647" s="8">
        <v>4057962233843</v>
      </c>
      <c r="S4647" s="1">
        <v>19.95</v>
      </c>
      <c r="T4647" s="1" t="s">
        <v>26</v>
      </c>
      <c r="U4647" s="1">
        <v>0.4</v>
      </c>
      <c r="W4647" s="1" t="s">
        <v>15270</v>
      </c>
      <c r="X4647" s="1" t="str">
        <f>IF(W4647="", "", IFERROR(VLOOKUP(W4647, colorList!A:B,2,FALSE),""))</f>
        <v>cappuccino</v>
      </c>
    </row>
    <row r="4648" spans="1:24" ht="27.75" customHeight="1" x14ac:dyDescent="0.25">
      <c r="A4648" s="1" t="s">
        <v>17021</v>
      </c>
      <c r="B4648" s="1" t="str">
        <f>TRIM(D4648)</f>
        <v>Cob</v>
      </c>
      <c r="C4648" s="1" t="str">
        <f>IFERROR(VLOOKUP(TRIM(D4648), sizeList!A:B, 2, FALSE), "")</f>
        <v>Cob</v>
      </c>
      <c r="D4648" s="1" t="s">
        <v>5158</v>
      </c>
      <c r="E4648" s="1" t="str">
        <f>TRIM(F4648)</f>
        <v>Waldhausen Elegant szőrmés kötőfék</v>
      </c>
      <c r="F4648" s="1" t="s">
        <v>6378</v>
      </c>
      <c r="G4648" s="1" t="s">
        <v>17022</v>
      </c>
      <c r="H4648" s="1" t="s">
        <v>52</v>
      </c>
      <c r="I4648" s="1" t="s">
        <v>23</v>
      </c>
      <c r="J4648" s="1" t="str">
        <f>TRIM(I4648)</f>
        <v>Lófelszerelés</v>
      </c>
      <c r="K4648" s="1" t="s">
        <v>6158</v>
      </c>
      <c r="L4648" s="1" t="str">
        <f>TRIM(K4648)</f>
        <v>Kötőfék és vezetőszár</v>
      </c>
      <c r="M4648" s="1" t="s">
        <v>6159</v>
      </c>
      <c r="N4648" s="1" t="str">
        <f>TRIM(M4648)</f>
        <v>Kötőfék</v>
      </c>
      <c r="P4648" s="1" t="str">
        <f>TRIM(O4648)</f>
        <v/>
      </c>
      <c r="R4648" s="8">
        <v>4057962233850</v>
      </c>
      <c r="S4648" s="1">
        <v>19.95</v>
      </c>
      <c r="T4648" s="1" t="s">
        <v>26</v>
      </c>
      <c r="U4648" s="1">
        <v>0.4</v>
      </c>
      <c r="W4648" s="1" t="s">
        <v>15270</v>
      </c>
      <c r="X4648" s="1" t="str">
        <f>IF(W4648="", "", IFERROR(VLOOKUP(W4648, colorList!A:B,2,FALSE),""))</f>
        <v>cappuccino</v>
      </c>
    </row>
    <row r="4649" spans="1:24" ht="27.75" customHeight="1" x14ac:dyDescent="0.25">
      <c r="A4649" s="1" t="s">
        <v>17023</v>
      </c>
      <c r="B4649" s="1" t="str">
        <f>TRIM(D4649)</f>
        <v>Full</v>
      </c>
      <c r="C4649" s="1" t="str">
        <f>IFERROR(VLOOKUP(TRIM(D4649), sizeList!A:B, 2, FALSE), "")</f>
        <v>Full</v>
      </c>
      <c r="D4649" s="1" t="s">
        <v>5159</v>
      </c>
      <c r="E4649" s="1" t="str">
        <f>TRIM(F4649)</f>
        <v>Waldhausen Elegant szőrmés kötőfék</v>
      </c>
      <c r="F4649" s="1" t="s">
        <v>6378</v>
      </c>
      <c r="G4649" s="1" t="s">
        <v>17024</v>
      </c>
      <c r="H4649" s="1" t="s">
        <v>52</v>
      </c>
      <c r="I4649" s="1" t="s">
        <v>23</v>
      </c>
      <c r="J4649" s="1" t="str">
        <f>TRIM(I4649)</f>
        <v>Lófelszerelés</v>
      </c>
      <c r="K4649" s="1" t="s">
        <v>6158</v>
      </c>
      <c r="L4649" s="1" t="str">
        <f>TRIM(K4649)</f>
        <v>Kötőfék és vezetőszár</v>
      </c>
      <c r="M4649" s="1" t="s">
        <v>6159</v>
      </c>
      <c r="N4649" s="1" t="str">
        <f>TRIM(M4649)</f>
        <v>Kötőfék</v>
      </c>
      <c r="P4649" s="1" t="str">
        <f>TRIM(O4649)</f>
        <v/>
      </c>
      <c r="R4649" s="8">
        <v>4057962233867</v>
      </c>
      <c r="S4649" s="1">
        <v>19.95</v>
      </c>
      <c r="T4649" s="1" t="s">
        <v>26</v>
      </c>
      <c r="U4649" s="1">
        <v>0.4</v>
      </c>
      <c r="W4649" s="1" t="s">
        <v>15270</v>
      </c>
      <c r="X4649" s="1" t="str">
        <f>IF(W4649="", "", IFERROR(VLOOKUP(W4649, colorList!A:B,2,FALSE),""))</f>
        <v>cappuccino</v>
      </c>
    </row>
    <row r="4650" spans="1:24" ht="27.75" customHeight="1" x14ac:dyDescent="0.25">
      <c r="A4650" s="1">
        <v>39040000</v>
      </c>
      <c r="B4650" s="1" t="str">
        <f>TRIM(D4650)</f>
        <v>1 liter</v>
      </c>
      <c r="C4650" s="1" t="str">
        <f>IFERROR(VLOOKUP(TRIM(D4650), sizeList!A:B, 2, FALSE), "")</f>
        <v>1 l</v>
      </c>
      <c r="D4650" s="1" t="s">
        <v>11214</v>
      </c>
      <c r="E4650" s="1" t="str">
        <f>TRIM(F4650)</f>
        <v>Waldhausen elektrolit folyadék 1 l</v>
      </c>
      <c r="F4650" s="1" t="s">
        <v>11279</v>
      </c>
      <c r="G4650" s="1" t="s">
        <v>11280</v>
      </c>
      <c r="H4650" s="1" t="s">
        <v>52</v>
      </c>
      <c r="I4650" s="1" t="s">
        <v>23</v>
      </c>
      <c r="J4650" s="1" t="str">
        <f>TRIM(I4650)</f>
        <v>Lófelszerelés</v>
      </c>
      <c r="K4650" s="1" t="s">
        <v>2935</v>
      </c>
      <c r="L4650" s="1" t="str">
        <f>TRIM(K4650)</f>
        <v>Táplálékkiegészítők, vitaminok, nyalósó</v>
      </c>
      <c r="M4650" s="1" t="s">
        <v>11252</v>
      </c>
      <c r="N4650" s="1" t="str">
        <f>TRIM(M4650)</f>
        <v>Táplálékkiegészítő</v>
      </c>
      <c r="P4650" s="1" t="str">
        <f>TRIM(O4650)</f>
        <v/>
      </c>
      <c r="Q4650" s="18" t="s">
        <v>11281</v>
      </c>
      <c r="R4650" s="8">
        <v>4043969117026</v>
      </c>
      <c r="S4650" s="1">
        <v>15.95</v>
      </c>
      <c r="T4650" s="1" t="s">
        <v>26</v>
      </c>
      <c r="U4650" s="1">
        <v>1.0049999999999999</v>
      </c>
      <c r="V4650" s="1" t="s">
        <v>11282</v>
      </c>
      <c r="X4650" s="1" t="str">
        <f>IF(W4650="", "", IFERROR(VLOOKUP(W4650, colorList!A:B,2,FALSE),""))</f>
        <v/>
      </c>
    </row>
    <row r="4651" spans="1:24" ht="27.75" customHeight="1" x14ac:dyDescent="0.25">
      <c r="A4651" s="1">
        <v>39039000</v>
      </c>
      <c r="B4651" s="1" t="str">
        <f>TRIM(D4651)</f>
        <v>1 kg</v>
      </c>
      <c r="C4651" s="1" t="str">
        <f>IFERROR(VLOOKUP(TRIM(D4651), sizeList!A:B, 2, FALSE), "")</f>
        <v>1 kg</v>
      </c>
      <c r="D4651" s="1" t="s">
        <v>2932</v>
      </c>
      <c r="E4651" s="1" t="str">
        <f>TRIM(F4651)</f>
        <v>Waldhausen elektrolit por 1 kg</v>
      </c>
      <c r="F4651" s="1" t="s">
        <v>11275</v>
      </c>
      <c r="G4651" s="1" t="s">
        <v>11276</v>
      </c>
      <c r="H4651" s="1" t="s">
        <v>52</v>
      </c>
      <c r="I4651" s="1" t="s">
        <v>23</v>
      </c>
      <c r="J4651" s="1" t="str">
        <f>TRIM(I4651)</f>
        <v>Lófelszerelés</v>
      </c>
      <c r="K4651" s="1" t="s">
        <v>2935</v>
      </c>
      <c r="L4651" s="1" t="str">
        <f>TRIM(K4651)</f>
        <v>Táplálékkiegészítők, vitaminok, nyalósó</v>
      </c>
      <c r="M4651" s="1" t="s">
        <v>11252</v>
      </c>
      <c r="N4651" s="1" t="str">
        <f>TRIM(M4651)</f>
        <v>Táplálékkiegészítő</v>
      </c>
      <c r="P4651" s="1" t="str">
        <f>TRIM(O4651)</f>
        <v/>
      </c>
      <c r="Q4651" s="18" t="s">
        <v>11277</v>
      </c>
      <c r="R4651" s="8">
        <v>4043969117033</v>
      </c>
      <c r="S4651" s="1">
        <v>16.95</v>
      </c>
      <c r="T4651" s="1" t="s">
        <v>26</v>
      </c>
      <c r="U4651" s="1">
        <v>1.0049999999999999</v>
      </c>
      <c r="V4651" s="1" t="s">
        <v>11278</v>
      </c>
      <c r="X4651" s="1" t="str">
        <f>IF(W4651="", "", IFERROR(VLOOKUP(W4651, colorList!A:B,2,FALSE),""))</f>
        <v/>
      </c>
    </row>
    <row r="4652" spans="1:24" ht="27.75" customHeight="1" x14ac:dyDescent="0.25">
      <c r="A4652" s="1">
        <v>110103</v>
      </c>
      <c r="B4652" s="1" t="str">
        <f>TRIM(D4652)</f>
        <v/>
      </c>
      <c r="C4652" s="1" t="str">
        <f>IFERROR(VLOOKUP(D4652, sizeList!A:B, 2, FALSE), "")</f>
        <v/>
      </c>
      <c r="E4652" s="1" t="str">
        <f>TRIM(F4652)</f>
        <v>Waldhausen első nyeregtáska</v>
      </c>
      <c r="F4652" s="1" t="s">
        <v>8322</v>
      </c>
      <c r="G4652" s="1" t="s">
        <v>8323</v>
      </c>
      <c r="H4652" s="1" t="s">
        <v>52</v>
      </c>
      <c r="I4652" s="1" t="s">
        <v>23</v>
      </c>
      <c r="J4652" s="1" t="str">
        <f>TRIM(I4652)</f>
        <v>Lófelszerelés</v>
      </c>
      <c r="K4652" s="1" t="s">
        <v>2962</v>
      </c>
      <c r="L4652" s="1" t="str">
        <f>TRIM(K4652)</f>
        <v>Nyereg és tartozékai</v>
      </c>
      <c r="M4652" s="1" t="s">
        <v>8324</v>
      </c>
      <c r="N4652" s="1" t="str">
        <f>TRIM(M4652)</f>
        <v>Nyereg- és tartozékai kiegészítők</v>
      </c>
      <c r="P4652" s="1" t="str">
        <f>TRIM(O4652)</f>
        <v/>
      </c>
      <c r="Q4652" s="18" t="s">
        <v>8325</v>
      </c>
      <c r="R4652" s="8">
        <v>4043969174777</v>
      </c>
      <c r="S4652" s="1">
        <v>24.95</v>
      </c>
      <c r="T4652" s="1" t="s">
        <v>26</v>
      </c>
      <c r="U4652" s="1">
        <v>0.35299999999999998</v>
      </c>
      <c r="V4652" s="1" t="s">
        <v>8326</v>
      </c>
      <c r="W4652" s="1" t="s">
        <v>136</v>
      </c>
      <c r="X4652" s="1" t="str">
        <f>IF(W4652="", "", IFERROR(VLOOKUP(W4652, colorList!A:B,2,FALSE),""))</f>
        <v>fekete</v>
      </c>
    </row>
    <row r="4653" spans="1:24" ht="27.75" customHeight="1" x14ac:dyDescent="0.25">
      <c r="A4653" s="1">
        <v>110103</v>
      </c>
      <c r="B4653" s="1" t="str">
        <f>TRIM(D4653)</f>
        <v/>
      </c>
      <c r="C4653" s="1" t="str">
        <f>IFERROR(VLOOKUP(D4653, sizeList!A:B, 2, FALSE), "")</f>
        <v/>
      </c>
      <c r="D4653" s="1" t="s">
        <v>5114</v>
      </c>
      <c r="E4653" s="1" t="str">
        <f>TRIM(F4653)</f>
        <v>Waldhausen első nyeregtáska</v>
      </c>
      <c r="F4653" s="1" t="s">
        <v>8322</v>
      </c>
      <c r="G4653" s="1" t="s">
        <v>15260</v>
      </c>
      <c r="H4653" s="1" t="s">
        <v>52</v>
      </c>
      <c r="I4653" s="1" t="s">
        <v>23</v>
      </c>
      <c r="J4653" s="1" t="str">
        <f>TRIM(I4653)</f>
        <v>Lófelszerelés</v>
      </c>
      <c r="K4653" s="1" t="s">
        <v>2962</v>
      </c>
      <c r="L4653" s="1" t="str">
        <f>TRIM(K4653)</f>
        <v>Nyereg és tartozékai</v>
      </c>
      <c r="M4653" s="1" t="s">
        <v>8324</v>
      </c>
      <c r="N4653" s="1" t="str">
        <f>TRIM(M4653)</f>
        <v>Nyereg- és tartozékai kiegészítők</v>
      </c>
      <c r="P4653" s="1" t="str">
        <f>TRIM(O4653)</f>
        <v/>
      </c>
      <c r="Q4653" s="18" t="s">
        <v>15261</v>
      </c>
      <c r="R4653" s="8">
        <v>4057962235427</v>
      </c>
      <c r="S4653" s="1">
        <v>24.95</v>
      </c>
      <c r="T4653" s="1" t="s">
        <v>26</v>
      </c>
      <c r="X4653" s="1" t="str">
        <f>IF(W4653="", "", IFERROR(VLOOKUP(W4653, colorList!A:B,2,FALSE),""))</f>
        <v/>
      </c>
    </row>
    <row r="4654" spans="1:24" ht="27.75" customHeight="1" x14ac:dyDescent="0.25">
      <c r="A4654" s="1" t="s">
        <v>15572</v>
      </c>
      <c r="B4654" s="1" t="str">
        <f>TRIM(D4654)</f>
        <v>WB</v>
      </c>
      <c r="C4654" s="1" t="str">
        <f>IFERROR(VLOOKUP(TRIM(D4654), sizeList!A:B, 2, FALSE), "")</f>
        <v>Full</v>
      </c>
      <c r="D4654" s="1" t="s">
        <v>223</v>
      </c>
      <c r="E4654" s="1" t="str">
        <f>TRIM(F4654)</f>
        <v>Waldhausen elsztikus lekötőszár</v>
      </c>
      <c r="F4654" s="1" t="s">
        <v>15569</v>
      </c>
      <c r="G4654" s="1" t="s">
        <v>15573</v>
      </c>
      <c r="H4654" s="1" t="s">
        <v>52</v>
      </c>
      <c r="I4654" s="1" t="s">
        <v>23</v>
      </c>
      <c r="J4654" s="1" t="str">
        <f>TRIM(I4654)</f>
        <v>Lófelszerelés</v>
      </c>
      <c r="K4654" s="1" t="s">
        <v>2145</v>
      </c>
      <c r="L4654" s="1" t="str">
        <f>TRIM(K4654)</f>
        <v>Futószárazás, lókiképzés</v>
      </c>
      <c r="M4654" s="1" t="s">
        <v>5737</v>
      </c>
      <c r="N4654" s="1" t="str">
        <f>TRIM(M4654)</f>
        <v>Kikötő, segédszár</v>
      </c>
      <c r="P4654" s="1" t="str">
        <f>TRIM(O4654)</f>
        <v/>
      </c>
      <c r="Q4654" s="18" t="s">
        <v>15571</v>
      </c>
      <c r="R4654" s="8">
        <v>4057962238428</v>
      </c>
      <c r="S4654" s="1">
        <v>12.95</v>
      </c>
      <c r="T4654" s="1" t="s">
        <v>26</v>
      </c>
      <c r="X4654" s="1" t="str">
        <f>IF(W4654="", "", IFERROR(VLOOKUP(W4654, colorList!A:B,2,FALSE),""))</f>
        <v/>
      </c>
    </row>
    <row r="4655" spans="1:24" ht="27.75" customHeight="1" x14ac:dyDescent="0.25">
      <c r="A4655" s="1" t="s">
        <v>15568</v>
      </c>
      <c r="B4655" s="1" t="str">
        <f>TRIM(D4655)</f>
        <v>PON</v>
      </c>
      <c r="C4655" s="1" t="str">
        <f>IFERROR(VLOOKUP(TRIM(D4655), sizeList!A:B, 2, FALSE), "")</f>
        <v>Póni</v>
      </c>
      <c r="D4655" s="1" t="s">
        <v>5340</v>
      </c>
      <c r="E4655" s="1" t="str">
        <f>TRIM(F4655)</f>
        <v>Waldhausen elsztikus lekötőszár</v>
      </c>
      <c r="F4655" s="1" t="s">
        <v>15569</v>
      </c>
      <c r="G4655" s="1" t="s">
        <v>15570</v>
      </c>
      <c r="H4655" s="1" t="s">
        <v>52</v>
      </c>
      <c r="I4655" s="1" t="s">
        <v>23</v>
      </c>
      <c r="J4655" s="1" t="str">
        <f>TRIM(I4655)</f>
        <v>Lófelszerelés</v>
      </c>
      <c r="K4655" s="1" t="s">
        <v>2145</v>
      </c>
      <c r="L4655" s="1" t="str">
        <f>TRIM(K4655)</f>
        <v>Futószárazás, lókiképzés</v>
      </c>
      <c r="M4655" s="1" t="s">
        <v>5737</v>
      </c>
      <c r="N4655" s="1" t="str">
        <f>TRIM(M4655)</f>
        <v>Kikötő, segédszár</v>
      </c>
      <c r="P4655" s="1" t="str">
        <f>TRIM(O4655)</f>
        <v/>
      </c>
      <c r="Q4655" s="18" t="s">
        <v>15571</v>
      </c>
      <c r="R4655" s="8">
        <v>4057962238534</v>
      </c>
      <c r="S4655" s="1">
        <v>12.95</v>
      </c>
      <c r="T4655" s="1" t="s">
        <v>26</v>
      </c>
      <c r="X4655" s="1" t="str">
        <f>IF(W4655="", "", IFERROR(VLOOKUP(W4655, colorList!A:B,2,FALSE),""))</f>
        <v/>
      </c>
    </row>
    <row r="4656" spans="1:24" ht="27.75" customHeight="1" x14ac:dyDescent="0.25">
      <c r="A4656" s="1">
        <v>3900145</v>
      </c>
      <c r="B4656" s="1" t="str">
        <f>TRIM(D4656)</f>
        <v/>
      </c>
      <c r="C4656" s="1" t="str">
        <f>IFERROR(VLOOKUP(D4656, sizeList!A:B, 2, FALSE), "")</f>
        <v/>
      </c>
      <c r="E4656" s="1" t="str">
        <f>TRIM(F4656)</f>
        <v>Waldhausen Enja's #Pony-Pedikür</v>
      </c>
      <c r="F4656" s="1" t="s">
        <v>8640</v>
      </c>
      <c r="G4656" s="1" t="s">
        <v>8641</v>
      </c>
      <c r="H4656" s="1" t="s">
        <v>52</v>
      </c>
      <c r="I4656" s="1" t="s">
        <v>23</v>
      </c>
      <c r="J4656" s="1" t="str">
        <f>TRIM(I4656)</f>
        <v>Lófelszerelés</v>
      </c>
      <c r="K4656" s="1" t="s">
        <v>65</v>
      </c>
      <c r="L4656" s="1" t="str">
        <f>TRIM(K4656)</f>
        <v>Lóápoló szer</v>
      </c>
      <c r="M4656" s="1" t="s">
        <v>107</v>
      </c>
      <c r="N4656" s="1" t="str">
        <f>TRIM(M4656)</f>
        <v>Pataápolás</v>
      </c>
      <c r="P4656" s="1" t="str">
        <f>TRIM(O4656)</f>
        <v/>
      </c>
      <c r="Q4656" s="18" t="s">
        <v>8642</v>
      </c>
      <c r="R4656" s="8">
        <v>4037714081465</v>
      </c>
      <c r="S4656" s="1">
        <v>16.95</v>
      </c>
      <c r="T4656" s="1" t="s">
        <v>26</v>
      </c>
      <c r="U4656" s="1">
        <v>0.53500000000000003</v>
      </c>
      <c r="V4656" s="1" t="s">
        <v>8641</v>
      </c>
      <c r="X4656" s="1" t="str">
        <f>IF(W4656="", "", IFERROR(VLOOKUP(W4656, colorList!A:B,2,FALSE),""))</f>
        <v/>
      </c>
    </row>
    <row r="4657" spans="1:24" ht="27.75" customHeight="1" x14ac:dyDescent="0.25">
      <c r="A4657" s="1" t="s">
        <v>4899</v>
      </c>
      <c r="B4657" s="1" t="str">
        <f>TRIM(D4657)</f>
        <v>125 cm</v>
      </c>
      <c r="C4657" s="1" t="str">
        <f>IFERROR(VLOOKUP(TRIM(D4657), sizeList!A:B, 2, FALSE), "")</f>
        <v>125 cm</v>
      </c>
      <c r="D4657" s="1" t="s">
        <v>138</v>
      </c>
      <c r="E4657" s="1" t="str">
        <f>TRIM(F4657)</f>
        <v>Waldhausen esőtakaró</v>
      </c>
      <c r="F4657" s="1" t="s">
        <v>4894</v>
      </c>
      <c r="G4657" s="1" t="s">
        <v>4900</v>
      </c>
      <c r="H4657" s="1" t="s">
        <v>52</v>
      </c>
      <c r="I4657" s="1" t="s">
        <v>23</v>
      </c>
      <c r="J4657" s="1" t="str">
        <f>TRIM(I4657)</f>
        <v>Lófelszerelés</v>
      </c>
      <c r="K4657" s="1" t="s">
        <v>133</v>
      </c>
      <c r="L4657" s="1" t="str">
        <f>TRIM(K4657)</f>
        <v>Lótakaró</v>
      </c>
      <c r="M4657" s="1" t="s">
        <v>4860</v>
      </c>
      <c r="N4657" s="1" t="str">
        <f>TRIM(M4657)</f>
        <v>Karámtakaró</v>
      </c>
      <c r="P4657" s="1" t="str">
        <f>TRIM(O4657)</f>
        <v/>
      </c>
      <c r="Q4657" s="18" t="s">
        <v>5627</v>
      </c>
      <c r="R4657" s="8">
        <v>4043969128510</v>
      </c>
      <c r="S4657" s="1">
        <v>79.95</v>
      </c>
      <c r="T4657" s="1" t="s">
        <v>26</v>
      </c>
      <c r="U4657" s="1">
        <v>2.2130000000000001</v>
      </c>
      <c r="V4657" s="1" t="s">
        <v>4896</v>
      </c>
      <c r="W4657" s="1" t="s">
        <v>370</v>
      </c>
      <c r="X4657" s="1" t="str">
        <f>IF(W4657="", "", IFERROR(VLOOKUP(W4657, colorList!A:B,2,FALSE),""))</f>
        <v>éjkék</v>
      </c>
    </row>
    <row r="4658" spans="1:24" ht="27.75" customHeight="1" x14ac:dyDescent="0.25">
      <c r="A4658" s="1" t="s">
        <v>4901</v>
      </c>
      <c r="B4658" s="1" t="str">
        <f>TRIM(D4658)</f>
        <v>135 cm</v>
      </c>
      <c r="C4658" s="1" t="str">
        <f>IFERROR(VLOOKUP(TRIM(D4658), sizeList!A:B, 2, FALSE), "")</f>
        <v>135 cm</v>
      </c>
      <c r="D4658" s="1" t="s">
        <v>141</v>
      </c>
      <c r="E4658" s="1" t="str">
        <f>TRIM(F4658)</f>
        <v>Waldhausen esőtakaró</v>
      </c>
      <c r="F4658" s="1" t="s">
        <v>4894</v>
      </c>
      <c r="G4658" s="1" t="s">
        <v>4902</v>
      </c>
      <c r="H4658" s="1" t="s">
        <v>52</v>
      </c>
      <c r="I4658" s="1" t="s">
        <v>23</v>
      </c>
      <c r="J4658" s="1" t="str">
        <f>TRIM(I4658)</f>
        <v>Lófelszerelés</v>
      </c>
      <c r="K4658" s="1" t="s">
        <v>133</v>
      </c>
      <c r="L4658" s="1" t="str">
        <f>TRIM(K4658)</f>
        <v>Lótakaró</v>
      </c>
      <c r="M4658" s="1" t="s">
        <v>4860</v>
      </c>
      <c r="N4658" s="1" t="str">
        <f>TRIM(M4658)</f>
        <v>Karámtakaró</v>
      </c>
      <c r="P4658" s="1" t="str">
        <f>TRIM(O4658)</f>
        <v/>
      </c>
      <c r="Q4658" s="18" t="s">
        <v>5627</v>
      </c>
      <c r="R4658" s="8">
        <v>4043969128749</v>
      </c>
      <c r="S4658" s="1">
        <v>79.95</v>
      </c>
      <c r="T4658" s="1" t="s">
        <v>26</v>
      </c>
      <c r="U4658" s="1">
        <v>2.35</v>
      </c>
      <c r="V4658" s="1" t="s">
        <v>4896</v>
      </c>
      <c r="W4658" s="1" t="s">
        <v>370</v>
      </c>
      <c r="X4658" s="1" t="str">
        <f>IF(W4658="", "", IFERROR(VLOOKUP(W4658, colorList!A:B,2,FALSE),""))</f>
        <v>éjkék</v>
      </c>
    </row>
    <row r="4659" spans="1:24" ht="27.75" customHeight="1" x14ac:dyDescent="0.25">
      <c r="A4659" s="1" t="s">
        <v>4903</v>
      </c>
      <c r="B4659" s="1" t="str">
        <f>TRIM(D4659)</f>
        <v>145 cm</v>
      </c>
      <c r="C4659" s="1" t="str">
        <f>IFERROR(VLOOKUP(TRIM(D4659), sizeList!A:B, 2, FALSE), "")</f>
        <v>145 cm</v>
      </c>
      <c r="D4659" s="1" t="s">
        <v>144</v>
      </c>
      <c r="E4659" s="1" t="str">
        <f>TRIM(F4659)</f>
        <v>Waldhausen esőtakaró</v>
      </c>
      <c r="F4659" s="1" t="s">
        <v>4894</v>
      </c>
      <c r="G4659" s="1" t="s">
        <v>4904</v>
      </c>
      <c r="H4659" s="1" t="s">
        <v>52</v>
      </c>
      <c r="I4659" s="1" t="s">
        <v>23</v>
      </c>
      <c r="J4659" s="1" t="str">
        <f>TRIM(I4659)</f>
        <v>Lófelszerelés</v>
      </c>
      <c r="K4659" s="1" t="s">
        <v>133</v>
      </c>
      <c r="L4659" s="1" t="str">
        <f>TRIM(K4659)</f>
        <v>Lótakaró</v>
      </c>
      <c r="M4659" s="1" t="s">
        <v>4860</v>
      </c>
      <c r="N4659" s="1" t="str">
        <f>TRIM(M4659)</f>
        <v>Karámtakaró</v>
      </c>
      <c r="P4659" s="1" t="str">
        <f>TRIM(O4659)</f>
        <v/>
      </c>
      <c r="Q4659" s="18" t="s">
        <v>5627</v>
      </c>
      <c r="R4659" s="8">
        <v>4043969128756</v>
      </c>
      <c r="S4659" s="1">
        <v>79.95</v>
      </c>
      <c r="T4659" s="1" t="s">
        <v>26</v>
      </c>
      <c r="U4659" s="1">
        <v>2.4870000000000001</v>
      </c>
      <c r="V4659" s="1" t="s">
        <v>4896</v>
      </c>
      <c r="W4659" s="1" t="s">
        <v>370</v>
      </c>
      <c r="X4659" s="1" t="str">
        <f>IF(W4659="", "", IFERROR(VLOOKUP(W4659, colorList!A:B,2,FALSE),""))</f>
        <v>éjkék</v>
      </c>
    </row>
    <row r="4660" spans="1:24" ht="27.75" customHeight="1" x14ac:dyDescent="0.25">
      <c r="A4660" s="1" t="s">
        <v>4905</v>
      </c>
      <c r="B4660" s="1" t="str">
        <f>TRIM(D4660)</f>
        <v>155 cm</v>
      </c>
      <c r="C4660" s="1" t="str">
        <f>IFERROR(VLOOKUP(TRIM(D4660), sizeList!A:B, 2, FALSE), "")</f>
        <v>155 cm</v>
      </c>
      <c r="D4660" s="1" t="s">
        <v>147</v>
      </c>
      <c r="E4660" s="1" t="str">
        <f>TRIM(F4660)</f>
        <v>Waldhausen esőtakaró</v>
      </c>
      <c r="F4660" s="1" t="s">
        <v>4894</v>
      </c>
      <c r="G4660" s="1" t="s">
        <v>4906</v>
      </c>
      <c r="H4660" s="1" t="s">
        <v>52</v>
      </c>
      <c r="I4660" s="1" t="s">
        <v>23</v>
      </c>
      <c r="J4660" s="1" t="str">
        <f>TRIM(I4660)</f>
        <v>Lófelszerelés</v>
      </c>
      <c r="K4660" s="1" t="s">
        <v>133</v>
      </c>
      <c r="L4660" s="1" t="str">
        <f>TRIM(K4660)</f>
        <v>Lótakaró</v>
      </c>
      <c r="M4660" s="1" t="s">
        <v>4860</v>
      </c>
      <c r="N4660" s="1" t="str">
        <f>TRIM(M4660)</f>
        <v>Karámtakaró</v>
      </c>
      <c r="P4660" s="1" t="str">
        <f>TRIM(O4660)</f>
        <v/>
      </c>
      <c r="Q4660" s="18" t="s">
        <v>5627</v>
      </c>
      <c r="R4660" s="8">
        <v>4043969128763</v>
      </c>
      <c r="S4660" s="1">
        <v>79.95</v>
      </c>
      <c r="T4660" s="1" t="s">
        <v>26</v>
      </c>
      <c r="U4660" s="1">
        <v>2.6240000000000001</v>
      </c>
      <c r="V4660" s="1" t="s">
        <v>4896</v>
      </c>
      <c r="W4660" s="1" t="s">
        <v>370</v>
      </c>
      <c r="X4660" s="1" t="str">
        <f>IF(W4660="", "", IFERROR(VLOOKUP(W4660, colorList!A:B,2,FALSE),""))</f>
        <v>éjkék</v>
      </c>
    </row>
    <row r="4661" spans="1:24" ht="27.75" customHeight="1" x14ac:dyDescent="0.25">
      <c r="A4661" s="1">
        <v>901075</v>
      </c>
      <c r="B4661" s="1" t="str">
        <f>TRIM(D4661)</f>
        <v/>
      </c>
      <c r="C4661" s="1" t="str">
        <f>IFERROR(VLOOKUP(D4661, sizeList!A:B, 2, FALSE), "")</f>
        <v/>
      </c>
      <c r="E4661" s="1" t="str">
        <f>TRIM(F4661)</f>
        <v>Waldhausen esőtakaró</v>
      </c>
      <c r="F4661" s="1" t="s">
        <v>4894</v>
      </c>
      <c r="G4661" s="1" t="s">
        <v>5021</v>
      </c>
      <c r="H4661" s="1" t="s">
        <v>52</v>
      </c>
      <c r="I4661" s="1" t="s">
        <v>23</v>
      </c>
      <c r="J4661" s="1" t="str">
        <f>TRIM(I4661)</f>
        <v>Lófelszerelés</v>
      </c>
      <c r="K4661" s="1" t="s">
        <v>133</v>
      </c>
      <c r="L4661" s="1" t="str">
        <f>TRIM(K4661)</f>
        <v>Lótakaró</v>
      </c>
      <c r="M4661" s="1" t="s">
        <v>4860</v>
      </c>
      <c r="N4661" s="1" t="str">
        <f>TRIM(M4661)</f>
        <v>Karámtakaró</v>
      </c>
      <c r="P4661" s="1" t="str">
        <f>TRIM(O4661)</f>
        <v/>
      </c>
      <c r="Q4661" s="18" t="s">
        <v>5637</v>
      </c>
      <c r="R4661" s="8">
        <v>4043969178300</v>
      </c>
      <c r="S4661" s="1">
        <v>44.95</v>
      </c>
      <c r="T4661" s="1" t="s">
        <v>26</v>
      </c>
      <c r="U4661" s="1">
        <v>0.626</v>
      </c>
      <c r="V4661" s="1" t="s">
        <v>5022</v>
      </c>
      <c r="W4661" s="1" t="s">
        <v>5023</v>
      </c>
      <c r="X4661" s="1" t="str">
        <f>IF(W4661="", "", IFERROR(VLOOKUP(W4661, colorList!A:B,2,FALSE),""))</f>
        <v>tengerészkék</v>
      </c>
    </row>
    <row r="4662" spans="1:24" ht="27.75" customHeight="1" x14ac:dyDescent="0.25">
      <c r="A4662" s="1" t="s">
        <v>4897</v>
      </c>
      <c r="B4662" s="1" t="str">
        <f>TRIM(D4662)</f>
        <v>115 cm</v>
      </c>
      <c r="C4662" s="1" t="str">
        <f>IFERROR(VLOOKUP(TRIM(D4662), sizeList!A:B, 2, FALSE), "")</f>
        <v>115 cm</v>
      </c>
      <c r="D4662" s="1" t="s">
        <v>130</v>
      </c>
      <c r="E4662" s="1" t="str">
        <f>TRIM(F4662)</f>
        <v>Waldhausen esőtakaró</v>
      </c>
      <c r="F4662" s="1" t="s">
        <v>4894</v>
      </c>
      <c r="G4662" s="1" t="s">
        <v>4898</v>
      </c>
      <c r="H4662" s="1" t="s">
        <v>52</v>
      </c>
      <c r="I4662" s="1" t="s">
        <v>23</v>
      </c>
      <c r="J4662" s="1" t="str">
        <f>TRIM(I4662)</f>
        <v>Lófelszerelés</v>
      </c>
      <c r="K4662" s="1" t="s">
        <v>133</v>
      </c>
      <c r="L4662" s="1" t="str">
        <f>TRIM(K4662)</f>
        <v>Lótakaró</v>
      </c>
      <c r="M4662" s="1" t="s">
        <v>4860</v>
      </c>
      <c r="N4662" s="1" t="str">
        <f>TRIM(M4662)</f>
        <v>Karámtakaró</v>
      </c>
      <c r="P4662" s="1" t="str">
        <f>TRIM(O4662)</f>
        <v/>
      </c>
      <c r="Q4662" s="18" t="s">
        <v>5627</v>
      </c>
      <c r="R4662" s="8">
        <v>4043969218099</v>
      </c>
      <c r="S4662" s="1">
        <v>79.95</v>
      </c>
      <c r="T4662" s="1" t="s">
        <v>26</v>
      </c>
      <c r="U4662" s="1">
        <v>2.0760000000000001</v>
      </c>
      <c r="V4662" s="1" t="s">
        <v>4896</v>
      </c>
      <c r="W4662" s="1" t="s">
        <v>370</v>
      </c>
      <c r="X4662" s="1" t="str">
        <f>IF(W4662="", "", IFERROR(VLOOKUP(W4662, colorList!A:B,2,FALSE),""))</f>
        <v>éjkék</v>
      </c>
    </row>
    <row r="4663" spans="1:24" ht="27.75" customHeight="1" x14ac:dyDescent="0.25">
      <c r="A4663" s="1" t="s">
        <v>4893</v>
      </c>
      <c r="B4663" s="1" t="str">
        <f>TRIM(D4663)</f>
        <v>105 cm</v>
      </c>
      <c r="C4663" s="1" t="str">
        <f>IFERROR(VLOOKUP(TRIM(D4663), sizeList!A:B, 2, FALSE), "")</f>
        <v>105 cm</v>
      </c>
      <c r="D4663" s="1" t="s">
        <v>2994</v>
      </c>
      <c r="E4663" s="1" t="str">
        <f>TRIM(F4663)</f>
        <v>Waldhausen esőtakaró</v>
      </c>
      <c r="F4663" s="1" t="s">
        <v>4894</v>
      </c>
      <c r="G4663" s="1" t="s">
        <v>4895</v>
      </c>
      <c r="H4663" s="1" t="s">
        <v>52</v>
      </c>
      <c r="I4663" s="1" t="s">
        <v>23</v>
      </c>
      <c r="J4663" s="1" t="str">
        <f>TRIM(I4663)</f>
        <v>Lófelszerelés</v>
      </c>
      <c r="K4663" s="1" t="s">
        <v>133</v>
      </c>
      <c r="L4663" s="1" t="str">
        <f>TRIM(K4663)</f>
        <v>Lótakaró</v>
      </c>
      <c r="M4663" s="1" t="s">
        <v>4860</v>
      </c>
      <c r="N4663" s="1" t="str">
        <f>TRIM(M4663)</f>
        <v>Karámtakaró</v>
      </c>
      <c r="P4663" s="1" t="str">
        <f>TRIM(O4663)</f>
        <v/>
      </c>
      <c r="Q4663" s="18" t="s">
        <v>5627</v>
      </c>
      <c r="R4663" s="8">
        <v>4043969246702</v>
      </c>
      <c r="S4663" s="1">
        <v>79.95</v>
      </c>
      <c r="T4663" s="1" t="s">
        <v>26</v>
      </c>
      <c r="U4663" s="1">
        <v>1.9390000000000001</v>
      </c>
      <c r="V4663" s="1" t="s">
        <v>4896</v>
      </c>
      <c r="W4663" s="1" t="s">
        <v>370</v>
      </c>
      <c r="X4663" s="1" t="str">
        <f>IF(W4663="", "", IFERROR(VLOOKUP(W4663, colorList!A:B,2,FALSE),""))</f>
        <v>éjkék</v>
      </c>
    </row>
    <row r="4664" spans="1:24" ht="27.75" customHeight="1" x14ac:dyDescent="0.25">
      <c r="A4664" s="1" t="s">
        <v>4909</v>
      </c>
      <c r="B4664" s="1" t="str">
        <f>TRIM(D4664)</f>
        <v>95 cm</v>
      </c>
      <c r="C4664" s="1" t="str">
        <f>IFERROR(VLOOKUP(TRIM(D4664), sizeList!A:B, 2, FALSE), "")</f>
        <v>95 cm</v>
      </c>
      <c r="D4664" s="1" t="s">
        <v>3023</v>
      </c>
      <c r="E4664" s="1" t="str">
        <f>TRIM(F4664)</f>
        <v>Waldhausen esőtakaró</v>
      </c>
      <c r="F4664" s="1" t="s">
        <v>4894</v>
      </c>
      <c r="G4664" s="1" t="s">
        <v>4910</v>
      </c>
      <c r="H4664" s="1" t="s">
        <v>52</v>
      </c>
      <c r="I4664" s="1" t="s">
        <v>23</v>
      </c>
      <c r="J4664" s="1" t="str">
        <f>TRIM(I4664)</f>
        <v>Lófelszerelés</v>
      </c>
      <c r="K4664" s="1" t="s">
        <v>133</v>
      </c>
      <c r="L4664" s="1" t="str">
        <f>TRIM(K4664)</f>
        <v>Lótakaró</v>
      </c>
      <c r="M4664" s="1" t="s">
        <v>4860</v>
      </c>
      <c r="N4664" s="1" t="str">
        <f>TRIM(M4664)</f>
        <v>Karámtakaró</v>
      </c>
      <c r="P4664" s="1" t="str">
        <f>TRIM(O4664)</f>
        <v/>
      </c>
      <c r="Q4664" s="18" t="s">
        <v>5627</v>
      </c>
      <c r="R4664" s="8">
        <v>4057962097360</v>
      </c>
      <c r="S4664" s="1">
        <v>79.95</v>
      </c>
      <c r="T4664" s="1" t="s">
        <v>26</v>
      </c>
      <c r="U4664" s="1">
        <v>1.802</v>
      </c>
      <c r="V4664" s="1" t="s">
        <v>4896</v>
      </c>
      <c r="W4664" s="1" t="s">
        <v>370</v>
      </c>
      <c r="X4664" s="1" t="str">
        <f>IF(W4664="", "", IFERROR(VLOOKUP(W4664, colorList!A:B,2,FALSE),""))</f>
        <v>éjkék</v>
      </c>
    </row>
    <row r="4665" spans="1:24" ht="27.75" customHeight="1" x14ac:dyDescent="0.25">
      <c r="A4665" s="1" t="s">
        <v>4907</v>
      </c>
      <c r="B4665" s="1" t="str">
        <f>TRIM(D4665)</f>
        <v>165 cm</v>
      </c>
      <c r="C4665" s="1" t="str">
        <f>IFERROR(VLOOKUP(TRIM(D4665), sizeList!A:B, 2, FALSE), "")</f>
        <v>165 cm</v>
      </c>
      <c r="D4665" s="1" t="s">
        <v>150</v>
      </c>
      <c r="E4665" s="1" t="str">
        <f>TRIM(F4665)</f>
        <v>Waldhausen esőtakaró</v>
      </c>
      <c r="F4665" s="1" t="s">
        <v>4894</v>
      </c>
      <c r="G4665" s="1" t="s">
        <v>4908</v>
      </c>
      <c r="H4665" s="1" t="s">
        <v>52</v>
      </c>
      <c r="I4665" s="1" t="s">
        <v>23</v>
      </c>
      <c r="J4665" s="1" t="str">
        <f>TRIM(I4665)</f>
        <v>Lófelszerelés</v>
      </c>
      <c r="K4665" s="1" t="s">
        <v>133</v>
      </c>
      <c r="L4665" s="1" t="str">
        <f>TRIM(K4665)</f>
        <v>Lótakaró</v>
      </c>
      <c r="M4665" s="1" t="s">
        <v>4860</v>
      </c>
      <c r="N4665" s="1" t="str">
        <f>TRIM(M4665)</f>
        <v>Karámtakaró</v>
      </c>
      <c r="P4665" s="1" t="str">
        <f>TRIM(O4665)</f>
        <v/>
      </c>
      <c r="Q4665" s="18" t="s">
        <v>5627</v>
      </c>
      <c r="R4665" s="8">
        <v>4057962175433</v>
      </c>
      <c r="S4665" s="1">
        <v>79.95</v>
      </c>
      <c r="T4665" s="1" t="s">
        <v>26</v>
      </c>
      <c r="U4665" s="1">
        <v>2.2999999999999998</v>
      </c>
      <c r="V4665" s="1" t="s">
        <v>4896</v>
      </c>
      <c r="W4665" s="1" t="s">
        <v>370</v>
      </c>
      <c r="X4665" s="1" t="str">
        <f>IF(W4665="", "", IFERROR(VLOOKUP(W4665, colorList!A:B,2,FALSE),""))</f>
        <v>éjkék</v>
      </c>
    </row>
    <row r="4666" spans="1:24" ht="27.75" customHeight="1" x14ac:dyDescent="0.25">
      <c r="A4666" s="1" t="s">
        <v>4881</v>
      </c>
      <c r="B4666" s="1" t="str">
        <f>TRIM(D4666)</f>
        <v>125 cm</v>
      </c>
      <c r="C4666" s="1" t="str">
        <f>IFERROR(VLOOKUP(TRIM(D4666), sizeList!A:B, 2, FALSE), "")</f>
        <v>125 cm</v>
      </c>
      <c r="D4666" s="1" t="s">
        <v>138</v>
      </c>
      <c r="E4666" s="1" t="str">
        <f>TRIM(F4666)</f>
        <v>Waldhausen esőtakaró nyakrésszel</v>
      </c>
      <c r="F4666" s="1" t="s">
        <v>4878</v>
      </c>
      <c r="G4666" s="1" t="s">
        <v>4882</v>
      </c>
      <c r="H4666" s="1" t="s">
        <v>52</v>
      </c>
      <c r="I4666" s="1" t="s">
        <v>23</v>
      </c>
      <c r="J4666" s="1" t="str">
        <f>TRIM(I4666)</f>
        <v>Lófelszerelés</v>
      </c>
      <c r="K4666" s="1" t="s">
        <v>133</v>
      </c>
      <c r="L4666" s="1" t="str">
        <f>TRIM(K4666)</f>
        <v>Lótakaró</v>
      </c>
      <c r="M4666" s="1" t="s">
        <v>4860</v>
      </c>
      <c r="N4666" s="1" t="str">
        <f>TRIM(M4666)</f>
        <v>Karámtakaró</v>
      </c>
      <c r="P4666" s="1" t="str">
        <f>TRIM(O4666)</f>
        <v/>
      </c>
      <c r="Q4666" s="18" t="s">
        <v>5626</v>
      </c>
      <c r="R4666" s="8">
        <v>4043969113769</v>
      </c>
      <c r="S4666" s="1">
        <v>89.95</v>
      </c>
      <c r="T4666" s="1" t="s">
        <v>26</v>
      </c>
      <c r="U4666" s="1">
        <v>2.52</v>
      </c>
      <c r="V4666" s="1" t="s">
        <v>4880</v>
      </c>
      <c r="W4666" s="1" t="s">
        <v>370</v>
      </c>
      <c r="X4666" s="1" t="str">
        <f>IF(W4666="", "", IFERROR(VLOOKUP(W4666, colorList!A:B,2,FALSE),""))</f>
        <v>éjkék</v>
      </c>
    </row>
    <row r="4667" spans="1:24" ht="27.75" customHeight="1" x14ac:dyDescent="0.25">
      <c r="A4667" s="1" t="s">
        <v>4883</v>
      </c>
      <c r="B4667" s="1" t="str">
        <f>TRIM(D4667)</f>
        <v>135 cm</v>
      </c>
      <c r="C4667" s="1" t="str">
        <f>IFERROR(VLOOKUP(TRIM(D4667), sizeList!A:B, 2, FALSE), "")</f>
        <v>135 cm</v>
      </c>
      <c r="D4667" s="1" t="s">
        <v>141</v>
      </c>
      <c r="E4667" s="1" t="str">
        <f>TRIM(F4667)</f>
        <v>Waldhausen esőtakaró nyakrésszel</v>
      </c>
      <c r="F4667" s="1" t="s">
        <v>4878</v>
      </c>
      <c r="G4667" s="1" t="s">
        <v>4884</v>
      </c>
      <c r="H4667" s="1" t="s">
        <v>52</v>
      </c>
      <c r="I4667" s="1" t="s">
        <v>23</v>
      </c>
      <c r="J4667" s="1" t="str">
        <f>TRIM(I4667)</f>
        <v>Lófelszerelés</v>
      </c>
      <c r="K4667" s="1" t="s">
        <v>133</v>
      </c>
      <c r="L4667" s="1" t="str">
        <f>TRIM(K4667)</f>
        <v>Lótakaró</v>
      </c>
      <c r="M4667" s="1" t="s">
        <v>4860</v>
      </c>
      <c r="N4667" s="1" t="str">
        <f>TRIM(M4667)</f>
        <v>Karámtakaró</v>
      </c>
      <c r="P4667" s="1" t="str">
        <f>TRIM(O4667)</f>
        <v/>
      </c>
      <c r="Q4667" s="18" t="s">
        <v>5626</v>
      </c>
      <c r="R4667" s="8">
        <v>4043969113776</v>
      </c>
      <c r="S4667" s="1">
        <v>89.95</v>
      </c>
      <c r="T4667" s="1" t="s">
        <v>26</v>
      </c>
      <c r="U4667" s="1">
        <v>2.657</v>
      </c>
      <c r="V4667" s="1" t="s">
        <v>4880</v>
      </c>
      <c r="W4667" s="1" t="s">
        <v>370</v>
      </c>
      <c r="X4667" s="1" t="str">
        <f>IF(W4667="", "", IFERROR(VLOOKUP(W4667, colorList!A:B,2,FALSE),""))</f>
        <v>éjkék</v>
      </c>
    </row>
    <row r="4668" spans="1:24" ht="27.75" customHeight="1" x14ac:dyDescent="0.25">
      <c r="A4668" s="1" t="s">
        <v>4887</v>
      </c>
      <c r="B4668" s="1" t="str">
        <f>TRIM(D4668)</f>
        <v>145 cm</v>
      </c>
      <c r="C4668" s="1" t="str">
        <f>IFERROR(VLOOKUP(TRIM(D4668), sizeList!A:B, 2, FALSE), "")</f>
        <v>145 cm</v>
      </c>
      <c r="D4668" s="1" t="s">
        <v>144</v>
      </c>
      <c r="E4668" s="1" t="str">
        <f>TRIM(F4668)</f>
        <v>Waldhausen esőtakaró nyakrésszel</v>
      </c>
      <c r="F4668" s="1" t="s">
        <v>4878</v>
      </c>
      <c r="G4668" s="1" t="s">
        <v>4888</v>
      </c>
      <c r="H4668" s="1" t="s">
        <v>52</v>
      </c>
      <c r="I4668" s="1" t="s">
        <v>23</v>
      </c>
      <c r="J4668" s="1" t="str">
        <f>TRIM(I4668)</f>
        <v>Lófelszerelés</v>
      </c>
      <c r="K4668" s="1" t="s">
        <v>133</v>
      </c>
      <c r="L4668" s="1" t="str">
        <f>TRIM(K4668)</f>
        <v>Lótakaró</v>
      </c>
      <c r="M4668" s="1" t="s">
        <v>4860</v>
      </c>
      <c r="N4668" s="1" t="str">
        <f>TRIM(M4668)</f>
        <v>Karámtakaró</v>
      </c>
      <c r="P4668" s="1" t="str">
        <f>TRIM(O4668)</f>
        <v/>
      </c>
      <c r="Q4668" s="18" t="s">
        <v>5626</v>
      </c>
      <c r="R4668" s="8">
        <v>4043969113783</v>
      </c>
      <c r="S4668" s="1">
        <v>89.95</v>
      </c>
      <c r="T4668" s="1" t="s">
        <v>26</v>
      </c>
      <c r="U4668" s="1">
        <v>2.794</v>
      </c>
      <c r="V4668" s="1" t="s">
        <v>4880</v>
      </c>
      <c r="W4668" s="1" t="s">
        <v>370</v>
      </c>
      <c r="X4668" s="1" t="str">
        <f>IF(W4668="", "", IFERROR(VLOOKUP(W4668, colorList!A:B,2,FALSE),""))</f>
        <v>éjkék</v>
      </c>
    </row>
    <row r="4669" spans="1:24" ht="27.75" customHeight="1" x14ac:dyDescent="0.25">
      <c r="A4669" s="1" t="s">
        <v>4889</v>
      </c>
      <c r="B4669" s="1" t="str">
        <f>TRIM(D4669)</f>
        <v>155 cm</v>
      </c>
      <c r="C4669" s="1" t="str">
        <f>IFERROR(VLOOKUP(TRIM(D4669), sizeList!A:B, 2, FALSE), "")</f>
        <v>155 cm</v>
      </c>
      <c r="D4669" s="1" t="s">
        <v>147</v>
      </c>
      <c r="E4669" s="1" t="str">
        <f>TRIM(F4669)</f>
        <v>Waldhausen esőtakaró nyakrésszel</v>
      </c>
      <c r="F4669" s="1" t="s">
        <v>4878</v>
      </c>
      <c r="G4669" s="1" t="s">
        <v>4890</v>
      </c>
      <c r="H4669" s="1" t="s">
        <v>52</v>
      </c>
      <c r="I4669" s="1" t="s">
        <v>23</v>
      </c>
      <c r="J4669" s="1" t="str">
        <f>TRIM(I4669)</f>
        <v>Lófelszerelés</v>
      </c>
      <c r="K4669" s="1" t="s">
        <v>133</v>
      </c>
      <c r="L4669" s="1" t="str">
        <f>TRIM(K4669)</f>
        <v>Lótakaró</v>
      </c>
      <c r="M4669" s="1" t="s">
        <v>4860</v>
      </c>
      <c r="N4669" s="1" t="str">
        <f>TRIM(M4669)</f>
        <v>Karámtakaró</v>
      </c>
      <c r="P4669" s="1" t="str">
        <f>TRIM(O4669)</f>
        <v/>
      </c>
      <c r="Q4669" s="18" t="s">
        <v>5626</v>
      </c>
      <c r="R4669" s="8">
        <v>4043969113790</v>
      </c>
      <c r="S4669" s="1">
        <v>89.95</v>
      </c>
      <c r="T4669" s="1" t="s">
        <v>26</v>
      </c>
      <c r="U4669" s="1">
        <v>2.931</v>
      </c>
      <c r="V4669" s="1" t="s">
        <v>4880</v>
      </c>
      <c r="W4669" s="1" t="s">
        <v>370</v>
      </c>
      <c r="X4669" s="1" t="str">
        <f>IF(W4669="", "", IFERROR(VLOOKUP(W4669, colorList!A:B,2,FALSE),""))</f>
        <v>éjkék</v>
      </c>
    </row>
    <row r="4670" spans="1:24" ht="27.75" customHeight="1" x14ac:dyDescent="0.25">
      <c r="A4670" s="1" t="s">
        <v>4891</v>
      </c>
      <c r="B4670" s="1" t="str">
        <f>TRIM(D4670)</f>
        <v>165 cm</v>
      </c>
      <c r="C4670" s="1" t="str">
        <f>IFERROR(VLOOKUP(TRIM(D4670), sizeList!A:B, 2, FALSE), "")</f>
        <v>165 cm</v>
      </c>
      <c r="D4670" s="1" t="s">
        <v>150</v>
      </c>
      <c r="E4670" s="1" t="str">
        <f>TRIM(F4670)</f>
        <v>Waldhausen esőtakaró nyakrésszel</v>
      </c>
      <c r="F4670" s="1" t="s">
        <v>4878</v>
      </c>
      <c r="G4670" s="1" t="s">
        <v>4892</v>
      </c>
      <c r="H4670" s="1" t="s">
        <v>52</v>
      </c>
      <c r="I4670" s="1" t="s">
        <v>23</v>
      </c>
      <c r="J4670" s="1" t="str">
        <f>TRIM(I4670)</f>
        <v>Lófelszerelés</v>
      </c>
      <c r="K4670" s="1" t="s">
        <v>133</v>
      </c>
      <c r="L4670" s="1" t="str">
        <f>TRIM(K4670)</f>
        <v>Lótakaró</v>
      </c>
      <c r="M4670" s="1" t="s">
        <v>4860</v>
      </c>
      <c r="N4670" s="1" t="str">
        <f>TRIM(M4670)</f>
        <v>Karámtakaró</v>
      </c>
      <c r="P4670" s="1" t="str">
        <f>TRIM(O4670)</f>
        <v/>
      </c>
      <c r="Q4670" s="18" t="s">
        <v>5626</v>
      </c>
      <c r="R4670" s="8">
        <v>4057962175143</v>
      </c>
      <c r="S4670" s="1">
        <v>89.95</v>
      </c>
      <c r="T4670" s="1" t="s">
        <v>26</v>
      </c>
      <c r="U4670" s="1">
        <v>3.5</v>
      </c>
      <c r="V4670" s="1" t="s">
        <v>4880</v>
      </c>
      <c r="W4670" s="1" t="s">
        <v>370</v>
      </c>
      <c r="X4670" s="1" t="str">
        <f>IF(W4670="", "", IFERROR(VLOOKUP(W4670, colorList!A:B,2,FALSE),""))</f>
        <v>éjkék</v>
      </c>
    </row>
    <row r="4671" spans="1:24" ht="27.75" customHeight="1" x14ac:dyDescent="0.25">
      <c r="A4671" s="1" t="s">
        <v>4877</v>
      </c>
      <c r="B4671" s="1" t="str">
        <f>TRIM(D4671)</f>
        <v>125 cm</v>
      </c>
      <c r="C4671" s="1" t="str">
        <f>IFERROR(VLOOKUP(TRIM(D4671), sizeList!A:B, 2, FALSE), "")</f>
        <v>125 cm</v>
      </c>
      <c r="D4671" s="1" t="s">
        <v>138</v>
      </c>
      <c r="E4671" s="1" t="str">
        <f>TRIM(F4671)</f>
        <v>Waldhausen esőtakaró nyakrésszel</v>
      </c>
      <c r="F4671" s="1" t="s">
        <v>4878</v>
      </c>
      <c r="G4671" s="1" t="s">
        <v>4879</v>
      </c>
      <c r="H4671" s="1" t="s">
        <v>52</v>
      </c>
      <c r="I4671" s="1" t="s">
        <v>23</v>
      </c>
      <c r="J4671" s="1" t="str">
        <f>TRIM(I4671)</f>
        <v>Lófelszerelés</v>
      </c>
      <c r="K4671" s="1" t="s">
        <v>133</v>
      </c>
      <c r="L4671" s="1" t="str">
        <f>TRIM(K4671)</f>
        <v>Lótakaró</v>
      </c>
      <c r="M4671" s="1" t="s">
        <v>4860</v>
      </c>
      <c r="N4671" s="1" t="str">
        <f>TRIM(M4671)</f>
        <v>Karámtakaró</v>
      </c>
      <c r="P4671" s="1" t="str">
        <f>TRIM(O4671)</f>
        <v/>
      </c>
      <c r="Q4671" s="18" t="s">
        <v>5626</v>
      </c>
      <c r="R4671" s="8">
        <v>4057962175150</v>
      </c>
      <c r="S4671" s="1">
        <v>89.95</v>
      </c>
      <c r="T4671" s="1" t="s">
        <v>26</v>
      </c>
      <c r="U4671" s="1">
        <v>2.3340000000000001</v>
      </c>
      <c r="V4671" s="1" t="s">
        <v>4880</v>
      </c>
      <c r="W4671" s="1" t="s">
        <v>234</v>
      </c>
      <c r="X4671" s="1" t="str">
        <f>IF(W4671="", "", IFERROR(VLOOKUP(W4671, colorList!A:B,2,FALSE),""))</f>
        <v>fenyő zöld</v>
      </c>
    </row>
    <row r="4672" spans="1:24" ht="27.75" customHeight="1" x14ac:dyDescent="0.25">
      <c r="A4672" s="1" t="s">
        <v>4885</v>
      </c>
      <c r="B4672" s="1" t="str">
        <f>TRIM(D4672)</f>
        <v>145 cm</v>
      </c>
      <c r="C4672" s="1" t="str">
        <f>IFERROR(VLOOKUP(TRIM(D4672), sizeList!A:B, 2, FALSE), "")</f>
        <v>145 cm</v>
      </c>
      <c r="D4672" s="1" t="s">
        <v>144</v>
      </c>
      <c r="E4672" s="1" t="str">
        <f>TRIM(F4672)</f>
        <v>Waldhausen esőtakaró nyakrésszel</v>
      </c>
      <c r="F4672" s="1" t="s">
        <v>4878</v>
      </c>
      <c r="G4672" s="1" t="s">
        <v>4886</v>
      </c>
      <c r="H4672" s="1" t="s">
        <v>52</v>
      </c>
      <c r="I4672" s="1" t="s">
        <v>23</v>
      </c>
      <c r="J4672" s="1" t="str">
        <f>TRIM(I4672)</f>
        <v>Lófelszerelés</v>
      </c>
      <c r="K4672" s="1" t="s">
        <v>133</v>
      </c>
      <c r="L4672" s="1" t="str">
        <f>TRIM(K4672)</f>
        <v>Lótakaró</v>
      </c>
      <c r="M4672" s="1" t="s">
        <v>4860</v>
      </c>
      <c r="N4672" s="1" t="str">
        <f>TRIM(M4672)</f>
        <v>Karámtakaró</v>
      </c>
      <c r="P4672" s="1" t="str">
        <f>TRIM(O4672)</f>
        <v/>
      </c>
      <c r="Q4672" s="18" t="s">
        <v>5626</v>
      </c>
      <c r="R4672" s="8">
        <v>4057962175174</v>
      </c>
      <c r="S4672" s="1">
        <v>89.95</v>
      </c>
      <c r="T4672" s="1" t="s">
        <v>26</v>
      </c>
      <c r="U4672" s="1">
        <v>2.6080000000000001</v>
      </c>
      <c r="V4672" s="1" t="s">
        <v>4880</v>
      </c>
      <c r="W4672" s="1" t="s">
        <v>234</v>
      </c>
      <c r="X4672" s="1" t="str">
        <f>IF(W4672="", "", IFERROR(VLOOKUP(W4672, colorList!A:B,2,FALSE),""))</f>
        <v>fenyő zöld</v>
      </c>
    </row>
    <row r="4673" spans="1:24" ht="27.75" customHeight="1" x14ac:dyDescent="0.25">
      <c r="A4673" s="1" t="s">
        <v>11068</v>
      </c>
      <c r="B4673" s="1" t="str">
        <f>TRIM(D4673)</f>
        <v>155 cm</v>
      </c>
      <c r="C4673" s="1" t="str">
        <f>IFERROR(VLOOKUP(TRIM(D4673), sizeList!A:B, 2, FALSE), "")</f>
        <v>155 cm</v>
      </c>
      <c r="D4673" s="1" t="s">
        <v>147</v>
      </c>
      <c r="E4673" s="1" t="str">
        <f>TRIM(F4673)</f>
        <v>Waldhausen Esperia Two polártakaró</v>
      </c>
      <c r="F4673" s="1" t="s">
        <v>11058</v>
      </c>
      <c r="G4673" s="1" t="s">
        <v>11069</v>
      </c>
      <c r="H4673" s="1" t="s">
        <v>52</v>
      </c>
      <c r="I4673" s="1" t="s">
        <v>23</v>
      </c>
      <c r="J4673" s="1" t="str">
        <f>TRIM(I4673)</f>
        <v>Lófelszerelés</v>
      </c>
      <c r="K4673" s="1" t="s">
        <v>133</v>
      </c>
      <c r="L4673" s="1" t="str">
        <f>TRIM(K4673)</f>
        <v>Lótakaró</v>
      </c>
      <c r="M4673" s="1" t="s">
        <v>10837</v>
      </c>
      <c r="N4673" s="1" t="str">
        <f>TRIM(M4673)</f>
        <v>Polártakaró</v>
      </c>
      <c r="P4673" s="1" t="str">
        <f>TRIM(O4673)</f>
        <v/>
      </c>
      <c r="Q4673" s="18" t="s">
        <v>11060</v>
      </c>
      <c r="R4673" s="8">
        <v>4057962000117</v>
      </c>
      <c r="S4673" s="1">
        <v>49.95</v>
      </c>
      <c r="T4673" s="1" t="s">
        <v>26</v>
      </c>
      <c r="U4673" s="1">
        <v>2.387</v>
      </c>
      <c r="V4673" s="1" t="s">
        <v>11061</v>
      </c>
      <c r="W4673" s="1" t="s">
        <v>11062</v>
      </c>
      <c r="X4673" s="1" t="str">
        <f>IF(W4673="", "", IFERROR(VLOOKUP(W4673, colorList!A:B,2,FALSE),""))</f>
        <v>matt sötétkék/krém</v>
      </c>
    </row>
    <row r="4674" spans="1:24" ht="27.75" customHeight="1" x14ac:dyDescent="0.25">
      <c r="A4674" s="1" t="s">
        <v>11066</v>
      </c>
      <c r="B4674" s="1" t="str">
        <f>TRIM(D4674)</f>
        <v>145 cm</v>
      </c>
      <c r="C4674" s="1" t="str">
        <f>IFERROR(VLOOKUP(TRIM(D4674), sizeList!A:B, 2, FALSE), "")</f>
        <v>145 cm</v>
      </c>
      <c r="D4674" s="1" t="s">
        <v>144</v>
      </c>
      <c r="E4674" s="1" t="str">
        <f>TRIM(F4674)</f>
        <v>Waldhausen Esperia Two polártakaró</v>
      </c>
      <c r="F4674" s="1" t="s">
        <v>11058</v>
      </c>
      <c r="G4674" s="1" t="s">
        <v>11067</v>
      </c>
      <c r="H4674" s="1" t="s">
        <v>52</v>
      </c>
      <c r="I4674" s="1" t="s">
        <v>23</v>
      </c>
      <c r="J4674" s="1" t="str">
        <f>TRIM(I4674)</f>
        <v>Lófelszerelés</v>
      </c>
      <c r="K4674" s="1" t="s">
        <v>133</v>
      </c>
      <c r="L4674" s="1" t="str">
        <f>TRIM(K4674)</f>
        <v>Lótakaró</v>
      </c>
      <c r="M4674" s="1" t="s">
        <v>10837</v>
      </c>
      <c r="N4674" s="1" t="str">
        <f>TRIM(M4674)</f>
        <v>Polártakaró</v>
      </c>
      <c r="P4674" s="1" t="str">
        <f>TRIM(O4674)</f>
        <v/>
      </c>
      <c r="Q4674" s="18" t="s">
        <v>11060</v>
      </c>
      <c r="R4674" s="8">
        <v>4057962000124</v>
      </c>
      <c r="S4674" s="1">
        <v>49.95</v>
      </c>
      <c r="T4674" s="1" t="s">
        <v>26</v>
      </c>
      <c r="U4674" s="1">
        <v>2.1869999999999998</v>
      </c>
      <c r="V4674" s="1" t="s">
        <v>11061</v>
      </c>
      <c r="W4674" s="1" t="s">
        <v>11062</v>
      </c>
      <c r="X4674" s="1" t="str">
        <f>IF(W4674="", "", IFERROR(VLOOKUP(W4674, colorList!A:B,2,FALSE),""))</f>
        <v>matt sötétkék/krém</v>
      </c>
    </row>
    <row r="4675" spans="1:24" ht="27.75" customHeight="1" x14ac:dyDescent="0.25">
      <c r="A4675" s="1" t="s">
        <v>11064</v>
      </c>
      <c r="B4675" s="1" t="str">
        <f>TRIM(D4675)</f>
        <v>135 cm</v>
      </c>
      <c r="C4675" s="1" t="str">
        <f>IFERROR(VLOOKUP(TRIM(D4675), sizeList!A:B, 2, FALSE), "")</f>
        <v>135 cm</v>
      </c>
      <c r="D4675" s="1" t="s">
        <v>141</v>
      </c>
      <c r="E4675" s="1" t="str">
        <f>TRIM(F4675)</f>
        <v>Waldhausen Esperia Two polártakaró</v>
      </c>
      <c r="F4675" s="1" t="s">
        <v>11058</v>
      </c>
      <c r="G4675" s="1" t="s">
        <v>11065</v>
      </c>
      <c r="H4675" s="1" t="s">
        <v>52</v>
      </c>
      <c r="I4675" s="1" t="s">
        <v>23</v>
      </c>
      <c r="J4675" s="1" t="str">
        <f>TRIM(I4675)</f>
        <v>Lófelszerelés</v>
      </c>
      <c r="K4675" s="1" t="s">
        <v>133</v>
      </c>
      <c r="L4675" s="1" t="str">
        <f>TRIM(K4675)</f>
        <v>Lótakaró</v>
      </c>
      <c r="M4675" s="1" t="s">
        <v>10837</v>
      </c>
      <c r="N4675" s="1" t="str">
        <f>TRIM(M4675)</f>
        <v>Polártakaró</v>
      </c>
      <c r="P4675" s="1" t="str">
        <f>TRIM(O4675)</f>
        <v/>
      </c>
      <c r="Q4675" s="18" t="s">
        <v>11060</v>
      </c>
      <c r="R4675" s="8">
        <v>4057962000131</v>
      </c>
      <c r="S4675" s="1">
        <v>49.95</v>
      </c>
      <c r="T4675" s="1" t="s">
        <v>26</v>
      </c>
      <c r="U4675" s="1">
        <v>2.0870000000000002</v>
      </c>
      <c r="V4675" s="1" t="s">
        <v>11061</v>
      </c>
      <c r="W4675" s="1" t="s">
        <v>11062</v>
      </c>
      <c r="X4675" s="1" t="str">
        <f>IF(W4675="", "", IFERROR(VLOOKUP(W4675, colorList!A:B,2,FALSE),""))</f>
        <v>matt sötétkék/krém</v>
      </c>
    </row>
    <row r="4676" spans="1:24" ht="27.75" customHeight="1" x14ac:dyDescent="0.25">
      <c r="A4676" s="1" t="s">
        <v>11057</v>
      </c>
      <c r="B4676" s="1" t="str">
        <f>TRIM(D4676)</f>
        <v>125 cm</v>
      </c>
      <c r="C4676" s="1" t="str">
        <f>IFERROR(VLOOKUP(TRIM(D4676), sizeList!A:B, 2, FALSE), "")</f>
        <v>125 cm</v>
      </c>
      <c r="D4676" s="1" t="s">
        <v>138</v>
      </c>
      <c r="E4676" s="1" t="str">
        <f>TRIM(F4676)</f>
        <v>Waldhausen Esperia Two polártakaró</v>
      </c>
      <c r="F4676" s="1" t="s">
        <v>11058</v>
      </c>
      <c r="G4676" s="1" t="s">
        <v>11059</v>
      </c>
      <c r="H4676" s="1" t="s">
        <v>52</v>
      </c>
      <c r="I4676" s="1" t="s">
        <v>23</v>
      </c>
      <c r="J4676" s="1" t="str">
        <f>TRIM(I4676)</f>
        <v>Lófelszerelés</v>
      </c>
      <c r="K4676" s="1" t="s">
        <v>133</v>
      </c>
      <c r="L4676" s="1" t="str">
        <f>TRIM(K4676)</f>
        <v>Lótakaró</v>
      </c>
      <c r="M4676" s="1" t="s">
        <v>10837</v>
      </c>
      <c r="N4676" s="1" t="str">
        <f>TRIM(M4676)</f>
        <v>Polártakaró</v>
      </c>
      <c r="P4676" s="1" t="str">
        <f>TRIM(O4676)</f>
        <v/>
      </c>
      <c r="Q4676" s="18" t="s">
        <v>11060</v>
      </c>
      <c r="R4676" s="8">
        <v>4057962000148</v>
      </c>
      <c r="S4676" s="1">
        <v>49.95</v>
      </c>
      <c r="T4676" s="1" t="s">
        <v>26</v>
      </c>
      <c r="U4676" s="1">
        <v>1.9870000000000001</v>
      </c>
      <c r="V4676" s="1" t="s">
        <v>11061</v>
      </c>
      <c r="W4676" s="1" t="s">
        <v>11062</v>
      </c>
      <c r="X4676" s="1" t="str">
        <f>IF(W4676="", "", IFERROR(VLOOKUP(W4676, colorList!A:B,2,FALSE),""))</f>
        <v>matt sötétkék/krém</v>
      </c>
    </row>
    <row r="4677" spans="1:24" ht="27.75" customHeight="1" x14ac:dyDescent="0.25">
      <c r="A4677" s="1" t="s">
        <v>11076</v>
      </c>
      <c r="B4677" s="1" t="str">
        <f>TRIM(D4677)</f>
        <v>125 cm</v>
      </c>
      <c r="C4677" s="1" t="str">
        <f>IFERROR(VLOOKUP(TRIM(D4677), sizeList!A:B, 2, FALSE), "")</f>
        <v>125 cm</v>
      </c>
      <c r="D4677" s="1" t="s">
        <v>138</v>
      </c>
      <c r="E4677" s="1" t="str">
        <f>TRIM(F4677)</f>
        <v>Waldhausen Esperia Two polártakaró</v>
      </c>
      <c r="F4677" s="1" t="s">
        <v>11058</v>
      </c>
      <c r="G4677" s="1" t="s">
        <v>11077</v>
      </c>
      <c r="H4677" s="1" t="s">
        <v>52</v>
      </c>
      <c r="I4677" s="1" t="s">
        <v>23</v>
      </c>
      <c r="J4677" s="1" t="str">
        <f>TRIM(I4677)</f>
        <v>Lófelszerelés</v>
      </c>
      <c r="K4677" s="1" t="s">
        <v>133</v>
      </c>
      <c r="L4677" s="1" t="str">
        <f>TRIM(K4677)</f>
        <v>Lótakaró</v>
      </c>
      <c r="M4677" s="1" t="s">
        <v>10837</v>
      </c>
      <c r="N4677" s="1" t="str">
        <f>TRIM(M4677)</f>
        <v>Polártakaró</v>
      </c>
      <c r="P4677" s="1" t="str">
        <f>TRIM(O4677)</f>
        <v/>
      </c>
      <c r="Q4677" s="18" t="s">
        <v>11060</v>
      </c>
      <c r="R4677" s="8">
        <v>4057962022577</v>
      </c>
      <c r="S4677" s="1">
        <v>49.95</v>
      </c>
      <c r="T4677" s="1" t="s">
        <v>26</v>
      </c>
      <c r="U4677" s="1">
        <v>1.9870000000000001</v>
      </c>
      <c r="V4677" s="1" t="s">
        <v>11061</v>
      </c>
      <c r="W4677" s="1" t="s">
        <v>11014</v>
      </c>
      <c r="X4677" s="1" t="str">
        <f>IF(W4677="", "", IFERROR(VLOOKUP(W4677, colorList!A:B,2,FALSE),""))</f>
        <v>magnet/fekete</v>
      </c>
    </row>
    <row r="4678" spans="1:24" ht="27.75" customHeight="1" x14ac:dyDescent="0.25">
      <c r="A4678" s="1" t="s">
        <v>11078</v>
      </c>
      <c r="B4678" s="1" t="str">
        <f>TRIM(D4678)</f>
        <v>135 cm</v>
      </c>
      <c r="C4678" s="1" t="str">
        <f>IFERROR(VLOOKUP(TRIM(D4678), sizeList!A:B, 2, FALSE), "")</f>
        <v>135 cm</v>
      </c>
      <c r="D4678" s="1" t="s">
        <v>141</v>
      </c>
      <c r="E4678" s="1" t="str">
        <f>TRIM(F4678)</f>
        <v>Waldhausen Esperia Two polártakaró</v>
      </c>
      <c r="F4678" s="1" t="s">
        <v>11058</v>
      </c>
      <c r="G4678" s="1" t="s">
        <v>11079</v>
      </c>
      <c r="H4678" s="1" t="s">
        <v>52</v>
      </c>
      <c r="I4678" s="1" t="s">
        <v>23</v>
      </c>
      <c r="J4678" s="1" t="str">
        <f>TRIM(I4678)</f>
        <v>Lófelszerelés</v>
      </c>
      <c r="K4678" s="1" t="s">
        <v>133</v>
      </c>
      <c r="L4678" s="1" t="str">
        <f>TRIM(K4678)</f>
        <v>Lótakaró</v>
      </c>
      <c r="M4678" s="1" t="s">
        <v>10837</v>
      </c>
      <c r="N4678" s="1" t="str">
        <f>TRIM(M4678)</f>
        <v>Polártakaró</v>
      </c>
      <c r="P4678" s="1" t="str">
        <f>TRIM(O4678)</f>
        <v/>
      </c>
      <c r="Q4678" s="18" t="s">
        <v>11060</v>
      </c>
      <c r="R4678" s="8">
        <v>4057962022584</v>
      </c>
      <c r="S4678" s="1">
        <v>49.95</v>
      </c>
      <c r="T4678" s="1" t="s">
        <v>26</v>
      </c>
      <c r="U4678" s="1">
        <v>2.0870000000000002</v>
      </c>
      <c r="V4678" s="1" t="s">
        <v>11061</v>
      </c>
      <c r="W4678" s="1" t="s">
        <v>11014</v>
      </c>
      <c r="X4678" s="1" t="str">
        <f>IF(W4678="", "", IFERROR(VLOOKUP(W4678, colorList!A:B,2,FALSE),""))</f>
        <v>magnet/fekete</v>
      </c>
    </row>
    <row r="4679" spans="1:24" ht="27.75" customHeight="1" x14ac:dyDescent="0.25">
      <c r="A4679" s="1" t="s">
        <v>11080</v>
      </c>
      <c r="B4679" s="1" t="str">
        <f>TRIM(D4679)</f>
        <v>145 cm</v>
      </c>
      <c r="C4679" s="1" t="str">
        <f>IFERROR(VLOOKUP(TRIM(D4679), sizeList!A:B, 2, FALSE), "")</f>
        <v>145 cm</v>
      </c>
      <c r="D4679" s="1" t="s">
        <v>144</v>
      </c>
      <c r="E4679" s="1" t="str">
        <f>TRIM(F4679)</f>
        <v>Waldhausen Esperia Two polártakaró</v>
      </c>
      <c r="F4679" s="1" t="s">
        <v>11058</v>
      </c>
      <c r="G4679" s="1" t="s">
        <v>11081</v>
      </c>
      <c r="H4679" s="1" t="s">
        <v>52</v>
      </c>
      <c r="I4679" s="1" t="s">
        <v>23</v>
      </c>
      <c r="J4679" s="1" t="str">
        <f>TRIM(I4679)</f>
        <v>Lófelszerelés</v>
      </c>
      <c r="K4679" s="1" t="s">
        <v>133</v>
      </c>
      <c r="L4679" s="1" t="str">
        <f>TRIM(K4679)</f>
        <v>Lótakaró</v>
      </c>
      <c r="M4679" s="1" t="s">
        <v>10837</v>
      </c>
      <c r="N4679" s="1" t="str">
        <f>TRIM(M4679)</f>
        <v>Polártakaró</v>
      </c>
      <c r="P4679" s="1" t="str">
        <f>TRIM(O4679)</f>
        <v/>
      </c>
      <c r="Q4679" s="18" t="s">
        <v>11060</v>
      </c>
      <c r="R4679" s="8">
        <v>4057962022591</v>
      </c>
      <c r="S4679" s="1">
        <v>49.95</v>
      </c>
      <c r="T4679" s="1" t="s">
        <v>26</v>
      </c>
      <c r="U4679" s="1">
        <v>2.1869999999999998</v>
      </c>
      <c r="V4679" s="1" t="s">
        <v>11061</v>
      </c>
      <c r="W4679" s="1" t="s">
        <v>11014</v>
      </c>
      <c r="X4679" s="1" t="str">
        <f>IF(W4679="", "", IFERROR(VLOOKUP(W4679, colorList!A:B,2,FALSE),""))</f>
        <v>magnet/fekete</v>
      </c>
    </row>
    <row r="4680" spans="1:24" ht="27.75" customHeight="1" x14ac:dyDescent="0.25">
      <c r="A4680" s="1" t="s">
        <v>11082</v>
      </c>
      <c r="B4680" s="1" t="str">
        <f>TRIM(D4680)</f>
        <v>155 cm</v>
      </c>
      <c r="C4680" s="1" t="str">
        <f>IFERROR(VLOOKUP(TRIM(D4680), sizeList!A:B, 2, FALSE), "")</f>
        <v>155 cm</v>
      </c>
      <c r="D4680" s="1" t="s">
        <v>147</v>
      </c>
      <c r="E4680" s="1" t="str">
        <f>TRIM(F4680)</f>
        <v>Waldhausen Esperia Two polártakaró</v>
      </c>
      <c r="F4680" s="1" t="s">
        <v>11058</v>
      </c>
      <c r="G4680" s="1" t="s">
        <v>11083</v>
      </c>
      <c r="H4680" s="1" t="s">
        <v>52</v>
      </c>
      <c r="I4680" s="1" t="s">
        <v>23</v>
      </c>
      <c r="J4680" s="1" t="str">
        <f>TRIM(I4680)</f>
        <v>Lófelszerelés</v>
      </c>
      <c r="K4680" s="1" t="s">
        <v>133</v>
      </c>
      <c r="L4680" s="1" t="str">
        <f>TRIM(K4680)</f>
        <v>Lótakaró</v>
      </c>
      <c r="M4680" s="1" t="s">
        <v>10837</v>
      </c>
      <c r="N4680" s="1" t="str">
        <f>TRIM(M4680)</f>
        <v>Polártakaró</v>
      </c>
      <c r="P4680" s="1" t="str">
        <f>TRIM(O4680)</f>
        <v/>
      </c>
      <c r="Q4680" s="18" t="s">
        <v>11060</v>
      </c>
      <c r="R4680" s="8">
        <v>4057962022607</v>
      </c>
      <c r="S4680" s="1">
        <v>49.95</v>
      </c>
      <c r="T4680" s="1" t="s">
        <v>26</v>
      </c>
      <c r="U4680" s="1">
        <v>2.387</v>
      </c>
      <c r="V4680" s="1" t="s">
        <v>11061</v>
      </c>
      <c r="W4680" s="1" t="s">
        <v>11014</v>
      </c>
      <c r="X4680" s="1" t="str">
        <f>IF(W4680="", "", IFERROR(VLOOKUP(W4680, colorList!A:B,2,FALSE),""))</f>
        <v>magnet/fekete</v>
      </c>
    </row>
    <row r="4681" spans="1:24" ht="27.75" customHeight="1" x14ac:dyDescent="0.25">
      <c r="A4681" s="1" t="s">
        <v>11070</v>
      </c>
      <c r="B4681" s="1" t="str">
        <f>TRIM(D4681)</f>
        <v>135 cm</v>
      </c>
      <c r="C4681" s="1" t="str">
        <f>IFERROR(VLOOKUP(TRIM(D4681), sizeList!A:B, 2, FALSE), "")</f>
        <v>135 cm</v>
      </c>
      <c r="D4681" s="1" t="s">
        <v>141</v>
      </c>
      <c r="E4681" s="1" t="str">
        <f>TRIM(F4681)</f>
        <v>Waldhausen Esperia Two polártakaró</v>
      </c>
      <c r="F4681" s="1" t="s">
        <v>11058</v>
      </c>
      <c r="G4681" s="1" t="s">
        <v>11071</v>
      </c>
      <c r="H4681" s="1" t="s">
        <v>52</v>
      </c>
      <c r="I4681" s="1" t="s">
        <v>23</v>
      </c>
      <c r="J4681" s="1" t="str">
        <f>TRIM(I4681)</f>
        <v>Lófelszerelés</v>
      </c>
      <c r="K4681" s="1" t="s">
        <v>133</v>
      </c>
      <c r="L4681" s="1" t="str">
        <f>TRIM(K4681)</f>
        <v>Lótakaró</v>
      </c>
      <c r="M4681" s="1" t="s">
        <v>10837</v>
      </c>
      <c r="N4681" s="1" t="str">
        <f>TRIM(M4681)</f>
        <v>Polártakaró</v>
      </c>
      <c r="P4681" s="1" t="str">
        <f>TRIM(O4681)</f>
        <v/>
      </c>
      <c r="Q4681" s="18" t="s">
        <v>11060</v>
      </c>
      <c r="R4681" s="8">
        <v>4057962216174</v>
      </c>
      <c r="S4681" s="1">
        <v>49.95</v>
      </c>
      <c r="T4681" s="1" t="s">
        <v>26</v>
      </c>
      <c r="U4681" s="1">
        <v>2</v>
      </c>
      <c r="V4681" s="1" t="s">
        <v>11061</v>
      </c>
      <c r="W4681" s="1" t="s">
        <v>11072</v>
      </c>
      <c r="X4681" s="1" t="str">
        <f>IF(W4681="", "", IFERROR(VLOOKUP(W4681, colorList!A:B,2,FALSE),""))</f>
        <v>burgundi vörös/ón</v>
      </c>
    </row>
    <row r="4682" spans="1:24" ht="27.75" customHeight="1" x14ac:dyDescent="0.25">
      <c r="A4682" s="1" t="s">
        <v>11074</v>
      </c>
      <c r="B4682" s="1" t="str">
        <f>TRIM(D4682)</f>
        <v>145 cm</v>
      </c>
      <c r="C4682" s="1" t="str">
        <f>IFERROR(VLOOKUP(TRIM(D4682), sizeList!A:B, 2, FALSE), "")</f>
        <v>145 cm</v>
      </c>
      <c r="D4682" s="1" t="s">
        <v>144</v>
      </c>
      <c r="E4682" s="1" t="str">
        <f>TRIM(F4682)</f>
        <v>Waldhausen Esperia Two polártakaró</v>
      </c>
      <c r="F4682" s="1" t="s">
        <v>11058</v>
      </c>
      <c r="G4682" s="1" t="s">
        <v>11075</v>
      </c>
      <c r="H4682" s="1" t="s">
        <v>52</v>
      </c>
      <c r="I4682" s="1" t="s">
        <v>23</v>
      </c>
      <c r="J4682" s="1" t="str">
        <f>TRIM(I4682)</f>
        <v>Lófelszerelés</v>
      </c>
      <c r="K4682" s="1" t="s">
        <v>133</v>
      </c>
      <c r="L4682" s="1" t="str">
        <f>TRIM(K4682)</f>
        <v>Lótakaró</v>
      </c>
      <c r="M4682" s="1" t="s">
        <v>10837</v>
      </c>
      <c r="N4682" s="1" t="str">
        <f>TRIM(M4682)</f>
        <v>Polártakaró</v>
      </c>
      <c r="P4682" s="1" t="str">
        <f>TRIM(O4682)</f>
        <v/>
      </c>
      <c r="Q4682" s="18" t="s">
        <v>11060</v>
      </c>
      <c r="R4682" s="8">
        <v>4057962216181</v>
      </c>
      <c r="S4682" s="1">
        <v>49.95</v>
      </c>
      <c r="T4682" s="1" t="s">
        <v>26</v>
      </c>
      <c r="U4682" s="1">
        <v>2</v>
      </c>
      <c r="V4682" s="1" t="s">
        <v>11061</v>
      </c>
      <c r="W4682" s="1" t="s">
        <v>11072</v>
      </c>
      <c r="X4682" s="1" t="str">
        <f>IF(W4682="", "", IFERROR(VLOOKUP(W4682, colorList!A:B,2,FALSE),""))</f>
        <v>burgundi vörös/ón</v>
      </c>
    </row>
    <row r="4683" spans="1:24" ht="27.75" customHeight="1" x14ac:dyDescent="0.25">
      <c r="A4683" s="1">
        <v>153000</v>
      </c>
      <c r="B4683" s="1" t="str">
        <f>TRIM(D4683)</f>
        <v/>
      </c>
      <c r="C4683" s="1" t="str">
        <f>IFERROR(VLOOKUP(D4683, sizeList!A:B, 2, FALSE), "")</f>
        <v/>
      </c>
      <c r="E4683" s="1" t="str">
        <f>TRIM(F4683)</f>
        <v>Waldhausen etető táska</v>
      </c>
      <c r="F4683" s="1" t="s">
        <v>12065</v>
      </c>
      <c r="G4683" s="1" t="s">
        <v>12066</v>
      </c>
      <c r="H4683" s="1" t="s">
        <v>52</v>
      </c>
      <c r="I4683" s="1" t="s">
        <v>11837</v>
      </c>
      <c r="J4683" s="1" t="str">
        <f>TRIM(I4683)</f>
        <v>Istálló, pálya és legelő felszerelés</v>
      </c>
      <c r="K4683" s="1" t="s">
        <v>11920</v>
      </c>
      <c r="L4683" s="1" t="str">
        <f>TRIM(K4683)</f>
        <v>Etetés/Itatás</v>
      </c>
      <c r="N4683" s="1" t="str">
        <f>TRIM(M4683)</f>
        <v/>
      </c>
      <c r="P4683" s="1" t="str">
        <f>TRIM(O4683)</f>
        <v/>
      </c>
      <c r="Q4683" s="18" t="s">
        <v>12067</v>
      </c>
      <c r="R4683" s="8">
        <v>4043969024706</v>
      </c>
      <c r="S4683" s="1">
        <v>16.95</v>
      </c>
      <c r="T4683" s="1" t="s">
        <v>26</v>
      </c>
      <c r="U4683" s="1">
        <v>0.106</v>
      </c>
      <c r="V4683" s="1" t="s">
        <v>12068</v>
      </c>
      <c r="W4683" s="1" t="s">
        <v>68</v>
      </c>
      <c r="X4683" s="1" t="str">
        <f>IF(W4683="", "", IFERROR(VLOOKUP(W4683, colorList!A:B,2,FALSE),""))</f>
        <v>kék</v>
      </c>
    </row>
    <row r="4684" spans="1:24" ht="27.75" customHeight="1" x14ac:dyDescent="0.25">
      <c r="A4684" s="1" t="s">
        <v>9940</v>
      </c>
      <c r="B4684" s="1" t="str">
        <f>TRIM(D4684)</f>
        <v>125 cm</v>
      </c>
      <c r="C4684" s="1" t="str">
        <f>IFERROR(VLOOKUP(TRIM(D4684), sizeList!A:B, 2, FALSE), "")</f>
        <v>125 cm</v>
      </c>
      <c r="D4684" s="1" t="s">
        <v>138</v>
      </c>
      <c r="E4684" s="1" t="str">
        <f>TRIM(F4684)</f>
        <v>Waldhausen Exclusive jártató takaró</v>
      </c>
      <c r="F4684" s="1" t="s">
        <v>7454</v>
      </c>
      <c r="G4684" s="1" t="s">
        <v>7455</v>
      </c>
      <c r="H4684" s="1" t="s">
        <v>52</v>
      </c>
      <c r="I4684" s="1" t="s">
        <v>23</v>
      </c>
      <c r="J4684" s="1" t="str">
        <f>TRIM(I4684)</f>
        <v>Lófelszerelés</v>
      </c>
      <c r="K4684" s="1" t="s">
        <v>133</v>
      </c>
      <c r="L4684" s="1" t="str">
        <f>TRIM(K4684)</f>
        <v>Lótakaró</v>
      </c>
      <c r="M4684" s="1" t="s">
        <v>7406</v>
      </c>
      <c r="N4684" s="1" t="str">
        <f>TRIM(M4684)</f>
        <v>Munkatakaró</v>
      </c>
      <c r="P4684" s="1" t="str">
        <f>TRIM(O4684)</f>
        <v/>
      </c>
      <c r="Q4684" s="18" t="s">
        <v>7456</v>
      </c>
      <c r="R4684" s="8">
        <v>4057962206076</v>
      </c>
      <c r="S4684" s="1">
        <v>84.95</v>
      </c>
      <c r="T4684" s="1" t="s">
        <v>26</v>
      </c>
      <c r="U4684" s="1">
        <v>2.008</v>
      </c>
      <c r="V4684" s="1" t="s">
        <v>7457</v>
      </c>
      <c r="W4684" s="1" t="s">
        <v>370</v>
      </c>
      <c r="X4684" s="1" t="str">
        <f>IF(W4684="", "", IFERROR(VLOOKUP(W4684, colorList!A:B,2,FALSE),""))</f>
        <v>éjkék</v>
      </c>
    </row>
    <row r="4685" spans="1:24" ht="27.75" customHeight="1" x14ac:dyDescent="0.25">
      <c r="A4685" s="1" t="s">
        <v>9942</v>
      </c>
      <c r="B4685" s="1" t="str">
        <f>TRIM(D4685)</f>
        <v>135 cm</v>
      </c>
      <c r="C4685" s="1" t="str">
        <f>IFERROR(VLOOKUP(TRIM(D4685), sizeList!A:B, 2, FALSE), "")</f>
        <v>135 cm</v>
      </c>
      <c r="D4685" s="1" t="s">
        <v>141</v>
      </c>
      <c r="E4685" s="1" t="str">
        <f>TRIM(F4685)</f>
        <v>Waldhausen Exclusive jártató takaró</v>
      </c>
      <c r="F4685" s="1" t="s">
        <v>7454</v>
      </c>
      <c r="G4685" s="1" t="s">
        <v>7459</v>
      </c>
      <c r="H4685" s="1" t="s">
        <v>52</v>
      </c>
      <c r="I4685" s="1" t="s">
        <v>23</v>
      </c>
      <c r="J4685" s="1" t="str">
        <f>TRIM(I4685)</f>
        <v>Lófelszerelés</v>
      </c>
      <c r="K4685" s="1" t="s">
        <v>133</v>
      </c>
      <c r="L4685" s="1" t="str">
        <f>TRIM(K4685)</f>
        <v>Lótakaró</v>
      </c>
      <c r="M4685" s="1" t="s">
        <v>7406</v>
      </c>
      <c r="N4685" s="1" t="str">
        <f>TRIM(M4685)</f>
        <v>Munkatakaró</v>
      </c>
      <c r="P4685" s="1" t="str">
        <f>TRIM(O4685)</f>
        <v/>
      </c>
      <c r="Q4685" s="18" t="s">
        <v>7456</v>
      </c>
      <c r="R4685" s="8">
        <v>4057962206212</v>
      </c>
      <c r="S4685" s="1">
        <v>84.95</v>
      </c>
      <c r="T4685" s="1" t="s">
        <v>26</v>
      </c>
      <c r="U4685" s="1">
        <v>2.008</v>
      </c>
      <c r="V4685" s="1" t="s">
        <v>7457</v>
      </c>
      <c r="W4685" s="1" t="s">
        <v>370</v>
      </c>
      <c r="X4685" s="1" t="str">
        <f>IF(W4685="", "", IFERROR(VLOOKUP(W4685, colorList!A:B,2,FALSE),""))</f>
        <v>éjkék</v>
      </c>
    </row>
    <row r="4686" spans="1:24" ht="27.75" customHeight="1" x14ac:dyDescent="0.25">
      <c r="A4686" s="1" t="s">
        <v>9944</v>
      </c>
      <c r="B4686" s="1" t="str">
        <f>TRIM(D4686)</f>
        <v>145 cm</v>
      </c>
      <c r="C4686" s="1" t="str">
        <f>IFERROR(VLOOKUP(TRIM(D4686), sizeList!A:B, 2, FALSE), "")</f>
        <v>145 cm</v>
      </c>
      <c r="D4686" s="1" t="s">
        <v>144</v>
      </c>
      <c r="E4686" s="1" t="str">
        <f>TRIM(F4686)</f>
        <v>Waldhausen Exclusive jártató takaró</v>
      </c>
      <c r="F4686" s="1" t="s">
        <v>7454</v>
      </c>
      <c r="G4686" s="1" t="s">
        <v>7461</v>
      </c>
      <c r="H4686" s="1" t="s">
        <v>52</v>
      </c>
      <c r="I4686" s="1" t="s">
        <v>23</v>
      </c>
      <c r="J4686" s="1" t="str">
        <f>TRIM(I4686)</f>
        <v>Lófelszerelés</v>
      </c>
      <c r="K4686" s="1" t="s">
        <v>133</v>
      </c>
      <c r="L4686" s="1" t="str">
        <f>TRIM(K4686)</f>
        <v>Lótakaró</v>
      </c>
      <c r="M4686" s="1" t="s">
        <v>7406</v>
      </c>
      <c r="N4686" s="1" t="str">
        <f>TRIM(M4686)</f>
        <v>Munkatakaró</v>
      </c>
      <c r="P4686" s="1" t="str">
        <f>TRIM(O4686)</f>
        <v/>
      </c>
      <c r="Q4686" s="18" t="s">
        <v>7456</v>
      </c>
      <c r="R4686" s="8">
        <v>4057962206229</v>
      </c>
      <c r="S4686" s="1">
        <v>84.95</v>
      </c>
      <c r="T4686" s="1" t="s">
        <v>26</v>
      </c>
      <c r="U4686" s="1">
        <v>2.008</v>
      </c>
      <c r="V4686" s="1" t="s">
        <v>7457</v>
      </c>
      <c r="W4686" s="1" t="s">
        <v>370</v>
      </c>
      <c r="X4686" s="1" t="str">
        <f>IF(W4686="", "", IFERROR(VLOOKUP(W4686, colorList!A:B,2,FALSE),""))</f>
        <v>éjkék</v>
      </c>
    </row>
    <row r="4687" spans="1:24" ht="27.75" customHeight="1" x14ac:dyDescent="0.25">
      <c r="A4687" s="1" t="s">
        <v>9946</v>
      </c>
      <c r="B4687" s="1" t="str">
        <f>TRIM(D4687)</f>
        <v>155 cm</v>
      </c>
      <c r="C4687" s="1" t="str">
        <f>IFERROR(VLOOKUP(TRIM(D4687), sizeList!A:B, 2, FALSE), "")</f>
        <v>155 cm</v>
      </c>
      <c r="D4687" s="1" t="s">
        <v>147</v>
      </c>
      <c r="E4687" s="1" t="str">
        <f>TRIM(F4687)</f>
        <v>Waldhausen Exclusive jártató takaró</v>
      </c>
      <c r="F4687" s="1" t="s">
        <v>7454</v>
      </c>
      <c r="G4687" s="1" t="s">
        <v>7463</v>
      </c>
      <c r="H4687" s="1" t="s">
        <v>52</v>
      </c>
      <c r="I4687" s="1" t="s">
        <v>23</v>
      </c>
      <c r="J4687" s="1" t="str">
        <f>TRIM(I4687)</f>
        <v>Lófelszerelés</v>
      </c>
      <c r="K4687" s="1" t="s">
        <v>133</v>
      </c>
      <c r="L4687" s="1" t="str">
        <f>TRIM(K4687)</f>
        <v>Lótakaró</v>
      </c>
      <c r="M4687" s="1" t="s">
        <v>7406</v>
      </c>
      <c r="N4687" s="1" t="str">
        <f>TRIM(M4687)</f>
        <v>Munkatakaró</v>
      </c>
      <c r="P4687" s="1" t="str">
        <f>TRIM(O4687)</f>
        <v/>
      </c>
      <c r="Q4687" s="18" t="s">
        <v>7456</v>
      </c>
      <c r="R4687" s="8">
        <v>4057962206236</v>
      </c>
      <c r="S4687" s="1">
        <v>84.95</v>
      </c>
      <c r="T4687" s="1" t="s">
        <v>26</v>
      </c>
      <c r="U4687" s="1">
        <v>2.008</v>
      </c>
      <c r="V4687" s="1" t="s">
        <v>7457</v>
      </c>
      <c r="W4687" s="1" t="s">
        <v>370</v>
      </c>
      <c r="X4687" s="1" t="str">
        <f>IF(W4687="", "", IFERROR(VLOOKUP(W4687, colorList!A:B,2,FALSE),""))</f>
        <v>éjkék</v>
      </c>
    </row>
    <row r="4688" spans="1:24" ht="27.75" customHeight="1" x14ac:dyDescent="0.25">
      <c r="A4688" s="1" t="s">
        <v>9941</v>
      </c>
      <c r="B4688" s="1" t="str">
        <f>TRIM(D4688)</f>
        <v>125 cm</v>
      </c>
      <c r="C4688" s="1" t="str">
        <f>IFERROR(VLOOKUP(TRIM(D4688), sizeList!A:B, 2, FALSE), "")</f>
        <v>125 cm</v>
      </c>
      <c r="D4688" s="1" t="s">
        <v>138</v>
      </c>
      <c r="E4688" s="1" t="str">
        <f>TRIM(F4688)</f>
        <v>Waldhausen Exclusive jártató takaró</v>
      </c>
      <c r="F4688" s="1" t="s">
        <v>7454</v>
      </c>
      <c r="G4688" s="1" t="s">
        <v>7458</v>
      </c>
      <c r="H4688" s="1" t="s">
        <v>52</v>
      </c>
      <c r="I4688" s="1" t="s">
        <v>23</v>
      </c>
      <c r="J4688" s="1" t="str">
        <f>TRIM(I4688)</f>
        <v>Lófelszerelés</v>
      </c>
      <c r="K4688" s="1" t="s">
        <v>133</v>
      </c>
      <c r="L4688" s="1" t="str">
        <f>TRIM(K4688)</f>
        <v>Lótakaró</v>
      </c>
      <c r="M4688" s="1" t="s">
        <v>7406</v>
      </c>
      <c r="N4688" s="1" t="str">
        <f>TRIM(M4688)</f>
        <v>Munkatakaró</v>
      </c>
      <c r="P4688" s="1" t="str">
        <f>TRIM(O4688)</f>
        <v/>
      </c>
      <c r="Q4688" s="18" t="s">
        <v>7456</v>
      </c>
      <c r="R4688" s="8">
        <v>4057962206243</v>
      </c>
      <c r="S4688" s="1">
        <v>84.95</v>
      </c>
      <c r="T4688" s="1" t="s">
        <v>26</v>
      </c>
      <c r="U4688" s="1">
        <v>2.008</v>
      </c>
      <c r="V4688" s="1" t="s">
        <v>7457</v>
      </c>
      <c r="W4688" s="1" t="s">
        <v>136</v>
      </c>
      <c r="X4688" s="1" t="str">
        <f>IF(W4688="", "", IFERROR(VLOOKUP(W4688, colorList!A:B,2,FALSE),""))</f>
        <v>fekete</v>
      </c>
    </row>
    <row r="4689" spans="1:24" ht="27.75" customHeight="1" x14ac:dyDescent="0.25">
      <c r="A4689" s="1" t="s">
        <v>9943</v>
      </c>
      <c r="B4689" s="1" t="str">
        <f>TRIM(D4689)</f>
        <v>135 cm</v>
      </c>
      <c r="C4689" s="1" t="str">
        <f>IFERROR(VLOOKUP(TRIM(D4689), sizeList!A:B, 2, FALSE), "")</f>
        <v>135 cm</v>
      </c>
      <c r="D4689" s="1" t="s">
        <v>141</v>
      </c>
      <c r="E4689" s="1" t="str">
        <f>TRIM(F4689)</f>
        <v>Waldhausen Exclusive jártató takaró</v>
      </c>
      <c r="F4689" s="1" t="s">
        <v>7454</v>
      </c>
      <c r="G4689" s="1" t="s">
        <v>7460</v>
      </c>
      <c r="H4689" s="1" t="s">
        <v>52</v>
      </c>
      <c r="I4689" s="1" t="s">
        <v>23</v>
      </c>
      <c r="J4689" s="1" t="str">
        <f>TRIM(I4689)</f>
        <v>Lófelszerelés</v>
      </c>
      <c r="K4689" s="1" t="s">
        <v>133</v>
      </c>
      <c r="L4689" s="1" t="str">
        <f>TRIM(K4689)</f>
        <v>Lótakaró</v>
      </c>
      <c r="M4689" s="1" t="s">
        <v>7406</v>
      </c>
      <c r="N4689" s="1" t="str">
        <f>TRIM(M4689)</f>
        <v>Munkatakaró</v>
      </c>
      <c r="P4689" s="1" t="str">
        <f>TRIM(O4689)</f>
        <v/>
      </c>
      <c r="Q4689" s="18" t="s">
        <v>7456</v>
      </c>
      <c r="R4689" s="8">
        <v>4057962206250</v>
      </c>
      <c r="S4689" s="1">
        <v>84.95</v>
      </c>
      <c r="T4689" s="1" t="s">
        <v>26</v>
      </c>
      <c r="U4689" s="1">
        <v>2.008</v>
      </c>
      <c r="V4689" s="1" t="s">
        <v>7457</v>
      </c>
      <c r="W4689" s="1" t="s">
        <v>136</v>
      </c>
      <c r="X4689" s="1" t="str">
        <f>IF(W4689="", "", IFERROR(VLOOKUP(W4689, colorList!A:B,2,FALSE),""))</f>
        <v>fekete</v>
      </c>
    </row>
    <row r="4690" spans="1:24" ht="27.75" customHeight="1" x14ac:dyDescent="0.25">
      <c r="A4690" s="1" t="s">
        <v>9945</v>
      </c>
      <c r="B4690" s="1" t="str">
        <f>TRIM(D4690)</f>
        <v>145 cm</v>
      </c>
      <c r="C4690" s="1" t="str">
        <f>IFERROR(VLOOKUP(TRIM(D4690), sizeList!A:B, 2, FALSE), "")</f>
        <v>145 cm</v>
      </c>
      <c r="D4690" s="1" t="s">
        <v>144</v>
      </c>
      <c r="E4690" s="1" t="str">
        <f>TRIM(F4690)</f>
        <v>Waldhausen Exclusive jártató takaró</v>
      </c>
      <c r="F4690" s="1" t="s">
        <v>7454</v>
      </c>
      <c r="G4690" s="1" t="s">
        <v>7462</v>
      </c>
      <c r="H4690" s="1" t="s">
        <v>52</v>
      </c>
      <c r="I4690" s="1" t="s">
        <v>23</v>
      </c>
      <c r="J4690" s="1" t="str">
        <f>TRIM(I4690)</f>
        <v>Lófelszerelés</v>
      </c>
      <c r="K4690" s="1" t="s">
        <v>133</v>
      </c>
      <c r="L4690" s="1" t="str">
        <f>TRIM(K4690)</f>
        <v>Lótakaró</v>
      </c>
      <c r="M4690" s="1" t="s">
        <v>7406</v>
      </c>
      <c r="N4690" s="1" t="str">
        <f>TRIM(M4690)</f>
        <v>Munkatakaró</v>
      </c>
      <c r="P4690" s="1" t="str">
        <f>TRIM(O4690)</f>
        <v/>
      </c>
      <c r="Q4690" s="18" t="s">
        <v>7456</v>
      </c>
      <c r="R4690" s="8">
        <v>4057962206267</v>
      </c>
      <c r="S4690" s="1">
        <v>84.95</v>
      </c>
      <c r="T4690" s="1" t="s">
        <v>26</v>
      </c>
      <c r="U4690" s="1">
        <v>2.008</v>
      </c>
      <c r="V4690" s="1" t="s">
        <v>7457</v>
      </c>
      <c r="W4690" s="1" t="s">
        <v>136</v>
      </c>
      <c r="X4690" s="1" t="str">
        <f>IF(W4690="", "", IFERROR(VLOOKUP(W4690, colorList!A:B,2,FALSE),""))</f>
        <v>fekete</v>
      </c>
    </row>
    <row r="4691" spans="1:24" ht="27.75" customHeight="1" x14ac:dyDescent="0.25">
      <c r="A4691" s="1" t="s">
        <v>9947</v>
      </c>
      <c r="B4691" s="1" t="str">
        <f>TRIM(D4691)</f>
        <v>155 cm</v>
      </c>
      <c r="C4691" s="1" t="str">
        <f>IFERROR(VLOOKUP(TRIM(D4691), sizeList!A:B, 2, FALSE), "")</f>
        <v>155 cm</v>
      </c>
      <c r="D4691" s="1" t="s">
        <v>147</v>
      </c>
      <c r="E4691" s="1" t="str">
        <f>TRIM(F4691)</f>
        <v>Waldhausen Exclusive jártató takaró</v>
      </c>
      <c r="F4691" s="1" t="s">
        <v>7454</v>
      </c>
      <c r="G4691" s="1" t="s">
        <v>7464</v>
      </c>
      <c r="H4691" s="1" t="s">
        <v>52</v>
      </c>
      <c r="I4691" s="1" t="s">
        <v>23</v>
      </c>
      <c r="J4691" s="1" t="str">
        <f>TRIM(I4691)</f>
        <v>Lófelszerelés</v>
      </c>
      <c r="K4691" s="1" t="s">
        <v>133</v>
      </c>
      <c r="L4691" s="1" t="str">
        <f>TRIM(K4691)</f>
        <v>Lótakaró</v>
      </c>
      <c r="M4691" s="1" t="s">
        <v>7406</v>
      </c>
      <c r="N4691" s="1" t="str">
        <f>TRIM(M4691)</f>
        <v>Munkatakaró</v>
      </c>
      <c r="P4691" s="1" t="str">
        <f>TRIM(O4691)</f>
        <v/>
      </c>
      <c r="Q4691" s="18" t="s">
        <v>7456</v>
      </c>
      <c r="R4691" s="8">
        <v>4057962206274</v>
      </c>
      <c r="S4691" s="1">
        <v>84.95</v>
      </c>
      <c r="T4691" s="1" t="s">
        <v>26</v>
      </c>
      <c r="U4691" s="1">
        <v>2.008</v>
      </c>
      <c r="V4691" s="1" t="s">
        <v>7457</v>
      </c>
      <c r="W4691" s="1" t="s">
        <v>136</v>
      </c>
      <c r="X4691" s="1" t="str">
        <f>IF(W4691="", "", IFERROR(VLOOKUP(W4691, colorList!A:B,2,FALSE),""))</f>
        <v>fekete</v>
      </c>
    </row>
    <row r="4692" spans="1:24" ht="27.75" customHeight="1" x14ac:dyDescent="0.25">
      <c r="A4692" s="1">
        <v>3856219</v>
      </c>
      <c r="B4692" s="1" t="str">
        <f>TRIM(D4692)</f>
        <v>19 cm</v>
      </c>
      <c r="C4692" s="1" t="str">
        <f>IFERROR(VLOOKUP(TRIM(D4692), sizeList!A:B, 2, FALSE), "")</f>
        <v>19 cm</v>
      </c>
      <c r="D4692" s="1" t="s">
        <v>13705</v>
      </c>
      <c r="E4692" s="1" t="str">
        <f>TRIM(F4692)</f>
        <v>Waldhausen Exclusive Line fényesítő kefe</v>
      </c>
      <c r="F4692" s="1" t="s">
        <v>13953</v>
      </c>
      <c r="G4692" s="1" t="s">
        <v>13954</v>
      </c>
      <c r="H4692" s="1" t="s">
        <v>52</v>
      </c>
      <c r="I4692" s="1" t="s">
        <v>23</v>
      </c>
      <c r="J4692" s="1" t="str">
        <f>TRIM(I4692)</f>
        <v>Lófelszerelés</v>
      </c>
      <c r="K4692" s="1" t="s">
        <v>12084</v>
      </c>
      <c r="L4692" s="1" t="str">
        <f>TRIM(K4692)</f>
        <v>Lóápoló eszközök</v>
      </c>
      <c r="N4692" s="1" t="str">
        <f>TRIM(M4692)</f>
        <v/>
      </c>
      <c r="P4692" s="1" t="str">
        <f>TRIM(O4692)</f>
        <v/>
      </c>
      <c r="Q4692" s="18" t="s">
        <v>13955</v>
      </c>
      <c r="R4692" s="8">
        <v>4057962191150</v>
      </c>
      <c r="S4692" s="1">
        <v>32.950000000000003</v>
      </c>
      <c r="T4692" s="1" t="s">
        <v>26</v>
      </c>
      <c r="U4692" s="1">
        <v>0.20899999999999999</v>
      </c>
      <c r="V4692" s="1" t="s">
        <v>13956</v>
      </c>
      <c r="X4692" s="1" t="str">
        <f>IF(W4692="", "", IFERROR(VLOOKUP(W4692, colorList!A:B,2,FALSE),""))</f>
        <v/>
      </c>
    </row>
    <row r="4693" spans="1:24" ht="27.75" customHeight="1" x14ac:dyDescent="0.25">
      <c r="A4693" s="1">
        <v>3856213</v>
      </c>
      <c r="B4693" s="1" t="str">
        <f>TRIM(D4693)</f>
        <v/>
      </c>
      <c r="C4693" s="1" t="str">
        <f>IFERROR(VLOOKUP(D4693, sizeList!A:B, 2, FALSE), "")</f>
        <v/>
      </c>
      <c r="E4693" s="1" t="str">
        <f>TRIM(F4693)</f>
        <v>Waldhausen Exclusive Line kefe fejre</v>
      </c>
      <c r="F4693" s="1" t="s">
        <v>13949</v>
      </c>
      <c r="G4693" s="1" t="s">
        <v>13950</v>
      </c>
      <c r="H4693" s="1" t="s">
        <v>52</v>
      </c>
      <c r="I4693" s="1" t="s">
        <v>23</v>
      </c>
      <c r="J4693" s="1" t="str">
        <f>TRIM(I4693)</f>
        <v>Lófelszerelés</v>
      </c>
      <c r="K4693" s="1" t="s">
        <v>12084</v>
      </c>
      <c r="L4693" s="1" t="str">
        <f>TRIM(K4693)</f>
        <v>Lóápoló eszközök</v>
      </c>
      <c r="N4693" s="1" t="str">
        <f>TRIM(M4693)</f>
        <v/>
      </c>
      <c r="P4693" s="1" t="str">
        <f>TRIM(O4693)</f>
        <v/>
      </c>
      <c r="Q4693" s="18" t="s">
        <v>13951</v>
      </c>
      <c r="R4693" s="8">
        <v>4057962191143</v>
      </c>
      <c r="S4693" s="1">
        <v>27.95</v>
      </c>
      <c r="T4693" s="1" t="s">
        <v>26</v>
      </c>
      <c r="U4693" s="1">
        <v>0.20899999999999999</v>
      </c>
      <c r="V4693" s="1" t="s">
        <v>13952</v>
      </c>
      <c r="X4693" s="1" t="str">
        <f>IF(W4693="", "", IFERROR(VLOOKUP(W4693, colorList!A:B,2,FALSE),""))</f>
        <v/>
      </c>
    </row>
    <row r="4694" spans="1:24" ht="27.75" customHeight="1" x14ac:dyDescent="0.25">
      <c r="A4694" s="1">
        <v>3856519</v>
      </c>
      <c r="B4694" s="1" t="str">
        <f>TRIM(D4694)</f>
        <v>19 cm</v>
      </c>
      <c r="C4694" s="1" t="str">
        <f>IFERROR(VLOOKUP(TRIM(D4694), sizeList!A:B, 2, FALSE), "")</f>
        <v>19 cm</v>
      </c>
      <c r="D4694" s="1" t="s">
        <v>13957</v>
      </c>
      <c r="E4694" s="1" t="str">
        <f>TRIM(F4694)</f>
        <v>Waldhausen Exclusive Line lószőrös szőrkefe</v>
      </c>
      <c r="F4694" s="1" t="s">
        <v>13969</v>
      </c>
      <c r="G4694" s="1" t="s">
        <v>13970</v>
      </c>
      <c r="H4694" s="1" t="s">
        <v>52</v>
      </c>
      <c r="I4694" s="1" t="s">
        <v>23</v>
      </c>
      <c r="J4694" s="1" t="str">
        <f>TRIM(I4694)</f>
        <v>Lófelszerelés</v>
      </c>
      <c r="K4694" s="1" t="s">
        <v>12084</v>
      </c>
      <c r="L4694" s="1" t="str">
        <f>TRIM(K4694)</f>
        <v>Lóápoló eszközök</v>
      </c>
      <c r="N4694" s="1" t="str">
        <f>TRIM(M4694)</f>
        <v/>
      </c>
      <c r="P4694" s="1" t="str">
        <f>TRIM(O4694)</f>
        <v/>
      </c>
      <c r="Q4694" s="18" t="s">
        <v>13971</v>
      </c>
      <c r="R4694" s="8">
        <v>4057962191198</v>
      </c>
      <c r="S4694" s="1">
        <v>29.95</v>
      </c>
      <c r="T4694" s="1" t="s">
        <v>26</v>
      </c>
      <c r="U4694" s="1">
        <v>0.20899999999999999</v>
      </c>
      <c r="V4694" s="1" t="s">
        <v>13972</v>
      </c>
      <c r="X4694" s="1" t="str">
        <f>IF(W4694="", "", IFERROR(VLOOKUP(W4694, colorList!A:B,2,FALSE),""))</f>
        <v/>
      </c>
    </row>
    <row r="4695" spans="1:24" ht="27.75" customHeight="1" x14ac:dyDescent="0.25">
      <c r="A4695" s="1">
        <v>3857014</v>
      </c>
      <c r="B4695" s="1" t="str">
        <f>TRIM(D4695)</f>
        <v>14 cm</v>
      </c>
      <c r="C4695" s="1" t="str">
        <f>IFERROR(VLOOKUP(TRIM(D4695), sizeList!A:B, 2, FALSE), "")</f>
        <v>14 cm</v>
      </c>
      <c r="D4695" s="1" t="s">
        <v>19</v>
      </c>
      <c r="E4695" s="1" t="str">
        <f>TRIM(F4695)</f>
        <v>Waldhausen Exclusive Line por kefe 14 cm</v>
      </c>
      <c r="F4695" s="1" t="s">
        <v>13987</v>
      </c>
      <c r="G4695" s="1" t="s">
        <v>13988</v>
      </c>
      <c r="H4695" s="1" t="s">
        <v>52</v>
      </c>
      <c r="I4695" s="1" t="s">
        <v>23</v>
      </c>
      <c r="J4695" s="1" t="str">
        <f>TRIM(I4695)</f>
        <v>Lófelszerelés</v>
      </c>
      <c r="K4695" s="1" t="s">
        <v>12084</v>
      </c>
      <c r="L4695" s="1" t="str">
        <f>TRIM(K4695)</f>
        <v>Lóápoló eszközök</v>
      </c>
      <c r="N4695" s="1" t="str">
        <f>TRIM(M4695)</f>
        <v/>
      </c>
      <c r="P4695" s="1" t="str">
        <f>TRIM(O4695)</f>
        <v/>
      </c>
      <c r="Q4695" s="18" t="s">
        <v>13989</v>
      </c>
      <c r="R4695" s="8">
        <v>4057962226852</v>
      </c>
      <c r="S4695" s="1">
        <v>17.95</v>
      </c>
      <c r="T4695" s="1" t="s">
        <v>26</v>
      </c>
      <c r="U4695" s="1">
        <v>0.249</v>
      </c>
      <c r="V4695" s="1" t="s">
        <v>13990</v>
      </c>
      <c r="X4695" s="1" t="str">
        <f>IF(W4695="", "", IFERROR(VLOOKUP(W4695, colorList!A:B,2,FALSE),""))</f>
        <v/>
      </c>
    </row>
    <row r="4696" spans="1:24" ht="27.75" customHeight="1" x14ac:dyDescent="0.25">
      <c r="A4696" s="1">
        <v>3856700</v>
      </c>
      <c r="B4696" s="1" t="str">
        <f>TRIM(D4696)</f>
        <v>12 cm</v>
      </c>
      <c r="C4696" s="1" t="str">
        <f>IFERROR(VLOOKUP(TRIM(D4696), sizeList!A:B, 2, FALSE), "")</f>
        <v>12 cm</v>
      </c>
      <c r="D4696" s="1" t="s">
        <v>5034</v>
      </c>
      <c r="E4696" s="1" t="str">
        <f>TRIM(F4696)</f>
        <v>Waldhausen Exclusive Line sörény- és farok kefe</v>
      </c>
      <c r="F4696" s="1" t="s">
        <v>13973</v>
      </c>
      <c r="G4696" s="1" t="s">
        <v>13974</v>
      </c>
      <c r="H4696" s="1" t="s">
        <v>52</v>
      </c>
      <c r="I4696" s="1" t="s">
        <v>23</v>
      </c>
      <c r="J4696" s="1" t="str">
        <f>TRIM(I4696)</f>
        <v>Lófelszerelés</v>
      </c>
      <c r="K4696" s="1" t="s">
        <v>12084</v>
      </c>
      <c r="L4696" s="1" t="str">
        <f>TRIM(K4696)</f>
        <v>Lóápoló eszközök</v>
      </c>
      <c r="N4696" s="1" t="str">
        <f>TRIM(M4696)</f>
        <v/>
      </c>
      <c r="P4696" s="1" t="str">
        <f>TRIM(O4696)</f>
        <v/>
      </c>
      <c r="Q4696" s="18" t="s">
        <v>13975</v>
      </c>
      <c r="R4696" s="8">
        <v>4057962191136</v>
      </c>
      <c r="S4696" s="1">
        <v>26.95</v>
      </c>
      <c r="T4696" s="1" t="s">
        <v>26</v>
      </c>
      <c r="U4696" s="1">
        <v>0.20899999999999999</v>
      </c>
      <c r="V4696" s="1" t="s">
        <v>13976</v>
      </c>
      <c r="X4696" s="1" t="str">
        <f>IF(W4696="", "", IFERROR(VLOOKUP(W4696, colorList!A:B,2,FALSE),""))</f>
        <v/>
      </c>
    </row>
    <row r="4697" spans="1:24" ht="27.75" customHeight="1" x14ac:dyDescent="0.25">
      <c r="A4697" s="1">
        <v>3856920</v>
      </c>
      <c r="B4697" s="1" t="str">
        <f>TRIM(D4697)</f>
        <v>20 cm</v>
      </c>
      <c r="C4697" s="1" t="str">
        <f>IFERROR(VLOOKUP(TRIM(D4697), sizeList!A:B, 2, FALSE), "")</f>
        <v>20 cm</v>
      </c>
      <c r="D4697" s="1" t="s">
        <v>13978</v>
      </c>
      <c r="E4697" s="1" t="str">
        <f>TRIM(F4697)</f>
        <v>Waldhausen Exclusive Line szőrkefe</v>
      </c>
      <c r="F4697" s="1" t="s">
        <v>13983</v>
      </c>
      <c r="G4697" s="1" t="s">
        <v>13984</v>
      </c>
      <c r="H4697" s="1" t="s">
        <v>52</v>
      </c>
      <c r="I4697" s="1" t="s">
        <v>23</v>
      </c>
      <c r="J4697" s="1" t="str">
        <f>TRIM(I4697)</f>
        <v>Lófelszerelés</v>
      </c>
      <c r="K4697" s="1" t="s">
        <v>12084</v>
      </c>
      <c r="L4697" s="1" t="str">
        <f>TRIM(K4697)</f>
        <v>Lóápoló eszközök</v>
      </c>
      <c r="N4697" s="1" t="str">
        <f>TRIM(M4697)</f>
        <v/>
      </c>
      <c r="P4697" s="1" t="str">
        <f>TRIM(O4697)</f>
        <v/>
      </c>
      <c r="Q4697" s="18" t="s">
        <v>13985</v>
      </c>
      <c r="R4697" s="8">
        <v>4057962191228</v>
      </c>
      <c r="S4697" s="1">
        <v>24.95</v>
      </c>
      <c r="T4697" s="1" t="s">
        <v>26</v>
      </c>
      <c r="U4697" s="1">
        <v>0.22900000000000001</v>
      </c>
      <c r="V4697" s="1" t="s">
        <v>13986</v>
      </c>
      <c r="X4697" s="1" t="str">
        <f>IF(W4697="", "", IFERROR(VLOOKUP(W4697, colorList!A:B,2,FALSE),""))</f>
        <v/>
      </c>
    </row>
    <row r="4698" spans="1:24" ht="27.75" customHeight="1" x14ac:dyDescent="0.25">
      <c r="A4698" s="1">
        <v>3856319</v>
      </c>
      <c r="B4698" s="1" t="str">
        <f>TRIM(D4698)</f>
        <v>19 cm</v>
      </c>
      <c r="C4698" s="1" t="str">
        <f>IFERROR(VLOOKUP(TRIM(D4698), sizeList!A:B, 2, FALSE), "")</f>
        <v>19 cm</v>
      </c>
      <c r="D4698" s="1" t="s">
        <v>13957</v>
      </c>
      <c r="E4698" s="1" t="str">
        <f>TRIM(F4698)</f>
        <v>Waldhausen Exclusive Line szőrkefe az ápolás végére</v>
      </c>
      <c r="F4698" s="1" t="s">
        <v>13958</v>
      </c>
      <c r="G4698" s="1" t="s">
        <v>13959</v>
      </c>
      <c r="H4698" s="1" t="s">
        <v>52</v>
      </c>
      <c r="I4698" s="1" t="s">
        <v>23</v>
      </c>
      <c r="J4698" s="1" t="str">
        <f>TRIM(I4698)</f>
        <v>Lófelszerelés</v>
      </c>
      <c r="K4698" s="1" t="s">
        <v>12084</v>
      </c>
      <c r="L4698" s="1" t="str">
        <f>TRIM(K4698)</f>
        <v>Lóápoló eszközök</v>
      </c>
      <c r="N4698" s="1" t="str">
        <f>TRIM(M4698)</f>
        <v/>
      </c>
      <c r="P4698" s="1" t="str">
        <f>TRIM(O4698)</f>
        <v/>
      </c>
      <c r="Q4698" s="18" t="s">
        <v>13960</v>
      </c>
      <c r="R4698" s="8">
        <v>4057962191167</v>
      </c>
      <c r="S4698" s="1">
        <v>27.95</v>
      </c>
      <c r="T4698" s="1" t="s">
        <v>26</v>
      </c>
      <c r="U4698" s="1">
        <v>0.20899999999999999</v>
      </c>
      <c r="V4698" s="1" t="s">
        <v>13961</v>
      </c>
      <c r="X4698" s="1" t="str">
        <f>IF(W4698="", "", IFERROR(VLOOKUP(W4698, colorList!A:B,2,FALSE),""))</f>
        <v/>
      </c>
    </row>
    <row r="4699" spans="1:24" ht="27.75" customHeight="1" x14ac:dyDescent="0.25">
      <c r="A4699" s="1">
        <v>3856321</v>
      </c>
      <c r="B4699" s="1" t="str">
        <f>TRIM(D4699)</f>
        <v>21 cm</v>
      </c>
      <c r="C4699" s="1" t="str">
        <f>IFERROR(VLOOKUP(TRIM(D4699), sizeList!A:B, 2, FALSE), "")</f>
        <v>21 cm</v>
      </c>
      <c r="D4699" s="1" t="s">
        <v>13962</v>
      </c>
      <c r="E4699" s="1" t="str">
        <f>TRIM(F4699)</f>
        <v>Waldhausen Exclusive Line szőrkefe az ápolás végére</v>
      </c>
      <c r="F4699" s="1" t="s">
        <v>13958</v>
      </c>
      <c r="G4699" s="1" t="s">
        <v>13963</v>
      </c>
      <c r="H4699" s="1" t="s">
        <v>52</v>
      </c>
      <c r="I4699" s="1" t="s">
        <v>23</v>
      </c>
      <c r="J4699" s="1" t="str">
        <f>TRIM(I4699)</f>
        <v>Lófelszerelés</v>
      </c>
      <c r="K4699" s="1" t="s">
        <v>12084</v>
      </c>
      <c r="L4699" s="1" t="str">
        <f>TRIM(K4699)</f>
        <v>Lóápoló eszközök</v>
      </c>
      <c r="N4699" s="1" t="str">
        <f>TRIM(M4699)</f>
        <v/>
      </c>
      <c r="P4699" s="1" t="str">
        <f>TRIM(O4699)</f>
        <v/>
      </c>
      <c r="Q4699" s="18" t="s">
        <v>13964</v>
      </c>
      <c r="R4699" s="8">
        <v>4057962191174</v>
      </c>
      <c r="S4699" s="1">
        <v>28.95</v>
      </c>
      <c r="T4699" s="1" t="s">
        <v>26</v>
      </c>
      <c r="U4699" s="1">
        <v>0.20899999999999999</v>
      </c>
      <c r="V4699" s="1" t="s">
        <v>13961</v>
      </c>
      <c r="X4699" s="1" t="str">
        <f>IF(W4699="", "", IFERROR(VLOOKUP(W4699, colorList!A:B,2,FALSE),""))</f>
        <v/>
      </c>
    </row>
    <row r="4700" spans="1:24" ht="27.75" customHeight="1" x14ac:dyDescent="0.25">
      <c r="A4700" s="1">
        <v>3856820</v>
      </c>
      <c r="B4700" s="1" t="str">
        <f>TRIM(D4700)</f>
        <v>20 cm</v>
      </c>
      <c r="C4700" s="1" t="str">
        <f>IFERROR(VLOOKUP(TRIM(D4700), sizeList!A:B, 2, FALSE), "")</f>
        <v>20 cm</v>
      </c>
      <c r="D4700" s="1" t="s">
        <v>13978</v>
      </c>
      <c r="E4700" s="1" t="str">
        <f>TRIM(F4700)</f>
        <v>Waldhausen Exclusive Line szőrkefe hosszú sörtékkel</v>
      </c>
      <c r="F4700" s="1" t="s">
        <v>13979</v>
      </c>
      <c r="G4700" s="1" t="s">
        <v>13980</v>
      </c>
      <c r="H4700" s="1" t="s">
        <v>52</v>
      </c>
      <c r="I4700" s="1" t="s">
        <v>23</v>
      </c>
      <c r="J4700" s="1" t="str">
        <f>TRIM(I4700)</f>
        <v>Lófelszerelés</v>
      </c>
      <c r="K4700" s="1" t="s">
        <v>12084</v>
      </c>
      <c r="L4700" s="1" t="str">
        <f>TRIM(K4700)</f>
        <v>Lóápoló eszközök</v>
      </c>
      <c r="N4700" s="1" t="str">
        <f>TRIM(M4700)</f>
        <v/>
      </c>
      <c r="P4700" s="1" t="str">
        <f>TRIM(O4700)</f>
        <v/>
      </c>
      <c r="Q4700" s="18" t="s">
        <v>13981</v>
      </c>
      <c r="R4700" s="8">
        <v>4057962191211</v>
      </c>
      <c r="S4700" s="1">
        <v>21.95</v>
      </c>
      <c r="T4700" s="1" t="s">
        <v>26</v>
      </c>
      <c r="U4700" s="1">
        <v>0.20899999999999999</v>
      </c>
      <c r="V4700" s="1" t="s">
        <v>13982</v>
      </c>
      <c r="X4700" s="1" t="str">
        <f>IF(W4700="", "", IFERROR(VLOOKUP(W4700, colorList!A:B,2,FALSE),""))</f>
        <v/>
      </c>
    </row>
    <row r="4701" spans="1:24" ht="27.75" customHeight="1" x14ac:dyDescent="0.25">
      <c r="A4701" s="1">
        <v>3856421</v>
      </c>
      <c r="B4701" s="1" t="str">
        <f>TRIM(D4701)</f>
        <v>21 cm</v>
      </c>
      <c r="C4701" s="1" t="str">
        <f>IFERROR(VLOOKUP(TRIM(D4701), sizeList!A:B, 2, FALSE), "")</f>
        <v>21 cm</v>
      </c>
      <c r="D4701" s="1" t="s">
        <v>13962</v>
      </c>
      <c r="E4701" s="1" t="str">
        <f>TRIM(F4701)</f>
        <v>Waldhausen Exclusive Line szőrkefe kókuszrostokkal</v>
      </c>
      <c r="F4701" s="1" t="s">
        <v>13965</v>
      </c>
      <c r="G4701" s="1" t="s">
        <v>13966</v>
      </c>
      <c r="H4701" s="1" t="s">
        <v>52</v>
      </c>
      <c r="I4701" s="1" t="s">
        <v>23</v>
      </c>
      <c r="J4701" s="1" t="str">
        <f>TRIM(I4701)</f>
        <v>Lófelszerelés</v>
      </c>
      <c r="K4701" s="1" t="s">
        <v>12084</v>
      </c>
      <c r="L4701" s="1" t="str">
        <f>TRIM(K4701)</f>
        <v>Lóápoló eszközök</v>
      </c>
      <c r="N4701" s="1" t="str">
        <f>TRIM(M4701)</f>
        <v/>
      </c>
      <c r="P4701" s="1" t="str">
        <f>TRIM(O4701)</f>
        <v/>
      </c>
      <c r="Q4701" s="18" t="s">
        <v>13967</v>
      </c>
      <c r="R4701" s="8">
        <v>4057962191181</v>
      </c>
      <c r="S4701" s="1">
        <v>24.95</v>
      </c>
      <c r="T4701" s="1" t="s">
        <v>26</v>
      </c>
      <c r="U4701" s="1">
        <v>0.2</v>
      </c>
      <c r="V4701" s="1" t="s">
        <v>13968</v>
      </c>
      <c r="X4701" s="1" t="str">
        <f>IF(W4701="", "", IFERROR(VLOOKUP(W4701, colorList!A:B,2,FALSE),""))</f>
        <v/>
      </c>
    </row>
    <row r="4702" spans="1:24" ht="27.75" customHeight="1" x14ac:dyDescent="0.25">
      <c r="A4702" s="1" t="s">
        <v>9934</v>
      </c>
      <c r="B4702" s="1" t="str">
        <f>TRIM(D4702)</f>
        <v>PON</v>
      </c>
      <c r="C4702" s="1" t="str">
        <f>IFERROR(VLOOKUP(TRIM(D4702), sizeList!A:B, 2, FALSE), "")</f>
        <v>Póni</v>
      </c>
      <c r="D4702" s="1" t="s">
        <v>1790</v>
      </c>
      <c r="E4702" s="1" t="str">
        <f>TRIM(F4702)</f>
        <v>Waldhausen Exclusive munkatakaró</v>
      </c>
      <c r="F4702" s="1" t="s">
        <v>7445</v>
      </c>
      <c r="G4702" s="1" t="s">
        <v>7446</v>
      </c>
      <c r="H4702" s="1" t="s">
        <v>52</v>
      </c>
      <c r="I4702" s="1" t="s">
        <v>23</v>
      </c>
      <c r="J4702" s="1" t="str">
        <f>TRIM(I4702)</f>
        <v>Lófelszerelés</v>
      </c>
      <c r="K4702" s="1" t="s">
        <v>133</v>
      </c>
      <c r="L4702" s="1" t="str">
        <f>TRIM(K4702)</f>
        <v>Lótakaró</v>
      </c>
      <c r="M4702" s="1" t="s">
        <v>7406</v>
      </c>
      <c r="N4702" s="1" t="str">
        <f>TRIM(M4702)</f>
        <v>Munkatakaró</v>
      </c>
      <c r="P4702" s="1" t="str">
        <f>TRIM(O4702)</f>
        <v/>
      </c>
      <c r="Q4702" s="18" t="s">
        <v>7447</v>
      </c>
      <c r="R4702" s="8">
        <v>4057962206069</v>
      </c>
      <c r="S4702" s="1">
        <v>74.95</v>
      </c>
      <c r="T4702" s="1" t="s">
        <v>26</v>
      </c>
      <c r="U4702" s="1">
        <v>2.008</v>
      </c>
      <c r="V4702" s="1" t="s">
        <v>7448</v>
      </c>
      <c r="W4702" s="1" t="s">
        <v>370</v>
      </c>
      <c r="X4702" s="1" t="str">
        <f>IF(W4702="", "", IFERROR(VLOOKUP(W4702, colorList!A:B,2,FALSE),""))</f>
        <v>éjkék</v>
      </c>
    </row>
    <row r="4703" spans="1:24" ht="27.75" customHeight="1" x14ac:dyDescent="0.25">
      <c r="A4703" s="1" t="s">
        <v>9936</v>
      </c>
      <c r="B4703" s="1" t="str">
        <f>TRIM(D4703)</f>
        <v>VB</v>
      </c>
      <c r="C4703" s="1" t="str">
        <f>IFERROR(VLOOKUP(TRIM(D4703), sizeList!A:B, 2, FALSE), "")</f>
        <v>Cob</v>
      </c>
      <c r="D4703" s="1" t="s">
        <v>214</v>
      </c>
      <c r="E4703" s="1" t="str">
        <f>TRIM(F4703)</f>
        <v>Waldhausen Exclusive munkatakaró</v>
      </c>
      <c r="F4703" s="1" t="s">
        <v>7445</v>
      </c>
      <c r="G4703" s="1" t="s">
        <v>7450</v>
      </c>
      <c r="H4703" s="1" t="s">
        <v>52</v>
      </c>
      <c r="I4703" s="1" t="s">
        <v>23</v>
      </c>
      <c r="J4703" s="1" t="str">
        <f>TRIM(I4703)</f>
        <v>Lófelszerelés</v>
      </c>
      <c r="K4703" s="1" t="s">
        <v>133</v>
      </c>
      <c r="L4703" s="1" t="str">
        <f>TRIM(K4703)</f>
        <v>Lótakaró</v>
      </c>
      <c r="M4703" s="1" t="s">
        <v>7406</v>
      </c>
      <c r="N4703" s="1" t="str">
        <f>TRIM(M4703)</f>
        <v>Munkatakaró</v>
      </c>
      <c r="P4703" s="1" t="str">
        <f>TRIM(O4703)</f>
        <v/>
      </c>
      <c r="Q4703" s="18" t="s">
        <v>7447</v>
      </c>
      <c r="R4703" s="8">
        <v>4057962206168</v>
      </c>
      <c r="S4703" s="1">
        <v>74.95</v>
      </c>
      <c r="T4703" s="1" t="s">
        <v>26</v>
      </c>
      <c r="U4703" s="1">
        <v>2.008</v>
      </c>
      <c r="V4703" s="1" t="s">
        <v>7448</v>
      </c>
      <c r="W4703" s="1" t="s">
        <v>370</v>
      </c>
      <c r="X4703" s="1" t="str">
        <f>IF(W4703="", "", IFERROR(VLOOKUP(W4703, colorList!A:B,2,FALSE),""))</f>
        <v>éjkék</v>
      </c>
    </row>
    <row r="4704" spans="1:24" ht="27.75" customHeight="1" x14ac:dyDescent="0.25">
      <c r="A4704" s="1" t="s">
        <v>9938</v>
      </c>
      <c r="B4704" s="1" t="str">
        <f>TRIM(D4704)</f>
        <v>WB</v>
      </c>
      <c r="C4704" s="1" t="str">
        <f>IFERROR(VLOOKUP(TRIM(D4704), sizeList!A:B, 2, FALSE), "")</f>
        <v>Full</v>
      </c>
      <c r="D4704" s="1" t="s">
        <v>226</v>
      </c>
      <c r="E4704" s="1" t="str">
        <f>TRIM(F4704)</f>
        <v>Waldhausen Exclusive munkatakaró</v>
      </c>
      <c r="F4704" s="1" t="s">
        <v>7445</v>
      </c>
      <c r="G4704" s="1" t="s">
        <v>7452</v>
      </c>
      <c r="H4704" s="1" t="s">
        <v>52</v>
      </c>
      <c r="I4704" s="1" t="s">
        <v>23</v>
      </c>
      <c r="J4704" s="1" t="str">
        <f>TRIM(I4704)</f>
        <v>Lófelszerelés</v>
      </c>
      <c r="K4704" s="1" t="s">
        <v>133</v>
      </c>
      <c r="L4704" s="1" t="str">
        <f>TRIM(K4704)</f>
        <v>Lótakaró</v>
      </c>
      <c r="M4704" s="1" t="s">
        <v>7406</v>
      </c>
      <c r="N4704" s="1" t="str">
        <f>TRIM(M4704)</f>
        <v>Munkatakaró</v>
      </c>
      <c r="P4704" s="1" t="str">
        <f>TRIM(O4704)</f>
        <v/>
      </c>
      <c r="Q4704" s="18" t="s">
        <v>7447</v>
      </c>
      <c r="R4704" s="8">
        <v>4057962206175</v>
      </c>
      <c r="S4704" s="1">
        <v>74.95</v>
      </c>
      <c r="T4704" s="1" t="s">
        <v>26</v>
      </c>
      <c r="U4704" s="1">
        <v>2.008</v>
      </c>
      <c r="V4704" s="1" t="s">
        <v>7448</v>
      </c>
      <c r="W4704" s="1" t="s">
        <v>370</v>
      </c>
      <c r="X4704" s="1" t="str">
        <f>IF(W4704="", "", IFERROR(VLOOKUP(W4704, colorList!A:B,2,FALSE),""))</f>
        <v>éjkék</v>
      </c>
    </row>
    <row r="4705" spans="1:24" ht="27.75" customHeight="1" x14ac:dyDescent="0.25">
      <c r="A4705" s="1" t="s">
        <v>9935</v>
      </c>
      <c r="B4705" s="1" t="str">
        <f>TRIM(D4705)</f>
        <v>PON</v>
      </c>
      <c r="C4705" s="1" t="str">
        <f>IFERROR(VLOOKUP(TRIM(D4705), sizeList!A:B, 2, FALSE), "")</f>
        <v>Póni</v>
      </c>
      <c r="D4705" s="1" t="s">
        <v>1790</v>
      </c>
      <c r="E4705" s="1" t="str">
        <f>TRIM(F4705)</f>
        <v>Waldhausen Exclusive munkatakaró</v>
      </c>
      <c r="F4705" s="1" t="s">
        <v>7445</v>
      </c>
      <c r="G4705" s="1" t="s">
        <v>7449</v>
      </c>
      <c r="H4705" s="1" t="s">
        <v>52</v>
      </c>
      <c r="I4705" s="1" t="s">
        <v>23</v>
      </c>
      <c r="J4705" s="1" t="str">
        <f>TRIM(I4705)</f>
        <v>Lófelszerelés</v>
      </c>
      <c r="K4705" s="1" t="s">
        <v>133</v>
      </c>
      <c r="L4705" s="1" t="str">
        <f>TRIM(K4705)</f>
        <v>Lótakaró</v>
      </c>
      <c r="M4705" s="1" t="s">
        <v>7406</v>
      </c>
      <c r="N4705" s="1" t="str">
        <f>TRIM(M4705)</f>
        <v>Munkatakaró</v>
      </c>
      <c r="P4705" s="1" t="str">
        <f>TRIM(O4705)</f>
        <v/>
      </c>
      <c r="Q4705" s="18" t="s">
        <v>7447</v>
      </c>
      <c r="R4705" s="8">
        <v>4057962206182</v>
      </c>
      <c r="S4705" s="1">
        <v>74.95</v>
      </c>
      <c r="T4705" s="1" t="s">
        <v>26</v>
      </c>
      <c r="U4705" s="1">
        <v>2.008</v>
      </c>
      <c r="V4705" s="1" t="s">
        <v>7448</v>
      </c>
      <c r="W4705" s="1" t="s">
        <v>136</v>
      </c>
      <c r="X4705" s="1" t="str">
        <f>IF(W4705="", "", IFERROR(VLOOKUP(W4705, colorList!A:B,2,FALSE),""))</f>
        <v>fekete</v>
      </c>
    </row>
    <row r="4706" spans="1:24" ht="27.75" customHeight="1" x14ac:dyDescent="0.25">
      <c r="A4706" s="1" t="s">
        <v>9937</v>
      </c>
      <c r="B4706" s="1" t="str">
        <f>TRIM(D4706)</f>
        <v>VB</v>
      </c>
      <c r="C4706" s="1" t="str">
        <f>IFERROR(VLOOKUP(TRIM(D4706), sizeList!A:B, 2, FALSE), "")</f>
        <v>Cob</v>
      </c>
      <c r="D4706" s="1" t="s">
        <v>214</v>
      </c>
      <c r="E4706" s="1" t="str">
        <f>TRIM(F4706)</f>
        <v>Waldhausen Exclusive munkatakaró</v>
      </c>
      <c r="F4706" s="1" t="s">
        <v>7445</v>
      </c>
      <c r="G4706" s="1" t="s">
        <v>7451</v>
      </c>
      <c r="H4706" s="1" t="s">
        <v>52</v>
      </c>
      <c r="I4706" s="1" t="s">
        <v>23</v>
      </c>
      <c r="J4706" s="1" t="str">
        <f>TRIM(I4706)</f>
        <v>Lófelszerelés</v>
      </c>
      <c r="K4706" s="1" t="s">
        <v>133</v>
      </c>
      <c r="L4706" s="1" t="str">
        <f>TRIM(K4706)</f>
        <v>Lótakaró</v>
      </c>
      <c r="M4706" s="1" t="s">
        <v>7406</v>
      </c>
      <c r="N4706" s="1" t="str">
        <f>TRIM(M4706)</f>
        <v>Munkatakaró</v>
      </c>
      <c r="P4706" s="1" t="str">
        <f>TRIM(O4706)</f>
        <v/>
      </c>
      <c r="Q4706" s="18" t="s">
        <v>7447</v>
      </c>
      <c r="R4706" s="8">
        <v>4057962206199</v>
      </c>
      <c r="S4706" s="1">
        <v>74.95</v>
      </c>
      <c r="T4706" s="1" t="s">
        <v>26</v>
      </c>
      <c r="U4706" s="1">
        <v>2.008</v>
      </c>
      <c r="V4706" s="1" t="s">
        <v>7448</v>
      </c>
      <c r="W4706" s="1" t="s">
        <v>136</v>
      </c>
      <c r="X4706" s="1" t="str">
        <f>IF(W4706="", "", IFERROR(VLOOKUP(W4706, colorList!A:B,2,FALSE),""))</f>
        <v>fekete</v>
      </c>
    </row>
    <row r="4707" spans="1:24" ht="27.75" customHeight="1" x14ac:dyDescent="0.25">
      <c r="A4707" s="1" t="s">
        <v>9939</v>
      </c>
      <c r="B4707" s="1" t="str">
        <f>TRIM(D4707)</f>
        <v>WB</v>
      </c>
      <c r="C4707" s="1" t="str">
        <f>IFERROR(VLOOKUP(TRIM(D4707), sizeList!A:B, 2, FALSE), "")</f>
        <v>Full</v>
      </c>
      <c r="D4707" s="1" t="s">
        <v>226</v>
      </c>
      <c r="E4707" s="1" t="str">
        <f>TRIM(F4707)</f>
        <v>Waldhausen Exclusive munkatakaró</v>
      </c>
      <c r="F4707" s="1" t="s">
        <v>7445</v>
      </c>
      <c r="G4707" s="1" t="s">
        <v>7453</v>
      </c>
      <c r="H4707" s="1" t="s">
        <v>52</v>
      </c>
      <c r="I4707" s="1" t="s">
        <v>23</v>
      </c>
      <c r="J4707" s="1" t="str">
        <f>TRIM(I4707)</f>
        <v>Lófelszerelés</v>
      </c>
      <c r="K4707" s="1" t="s">
        <v>133</v>
      </c>
      <c r="L4707" s="1" t="str">
        <f>TRIM(K4707)</f>
        <v>Lótakaró</v>
      </c>
      <c r="M4707" s="1" t="s">
        <v>7406</v>
      </c>
      <c r="N4707" s="1" t="str">
        <f>TRIM(M4707)</f>
        <v>Munkatakaró</v>
      </c>
      <c r="P4707" s="1" t="str">
        <f>TRIM(O4707)</f>
        <v/>
      </c>
      <c r="Q4707" s="18" t="s">
        <v>7447</v>
      </c>
      <c r="R4707" s="8">
        <v>4057962206205</v>
      </c>
      <c r="S4707" s="1">
        <v>74.95</v>
      </c>
      <c r="T4707" s="1" t="s">
        <v>26</v>
      </c>
      <c r="U4707" s="1">
        <v>2.008</v>
      </c>
      <c r="V4707" s="1" t="s">
        <v>7448</v>
      </c>
      <c r="W4707" s="1" t="s">
        <v>136</v>
      </c>
      <c r="X4707" s="1" t="str">
        <f>IF(W4707="", "", IFERROR(VLOOKUP(W4707, colorList!A:B,2,FALSE),""))</f>
        <v>fekete</v>
      </c>
    </row>
    <row r="4708" spans="1:24" ht="27.75" customHeight="1" x14ac:dyDescent="0.25">
      <c r="A4708" s="1" t="s">
        <v>17855</v>
      </c>
      <c r="B4708" s="1" t="str">
        <f>TRIM(D4708)</f>
        <v>VB</v>
      </c>
      <c r="C4708" s="1" t="str">
        <f>IFERROR(VLOOKUP(TRIM(D4708), sizeList!A:B, 2, FALSE), "")</f>
        <v>Cob</v>
      </c>
      <c r="D4708" s="1" t="s">
        <v>4733</v>
      </c>
      <c r="E4708" s="1" t="str">
        <f>TRIM(F4708)</f>
        <v>Waldhausen Exclusive szállító kamásli</v>
      </c>
      <c r="F4708" s="1" t="s">
        <v>17856</v>
      </c>
      <c r="G4708" s="1" t="s">
        <v>17857</v>
      </c>
      <c r="H4708" s="1" t="s">
        <v>52</v>
      </c>
      <c r="I4708" s="1" t="s">
        <v>23</v>
      </c>
      <c r="J4708" s="1" t="str">
        <f>TRIM(I4708)</f>
        <v>Lófelszerelés</v>
      </c>
      <c r="K4708" s="1" t="s">
        <v>14436</v>
      </c>
      <c r="L4708" s="1" t="str">
        <f>TRIM(K4708)</f>
        <v>Lószállítás</v>
      </c>
      <c r="N4708" s="1" t="str">
        <f>TRIM(M4708)</f>
        <v/>
      </c>
      <c r="P4708" s="1" t="str">
        <f>TRIM(O4708)</f>
        <v/>
      </c>
      <c r="R4708" s="8">
        <v>4057962244986</v>
      </c>
      <c r="S4708" s="1">
        <v>89.95</v>
      </c>
      <c r="T4708" s="1" t="s">
        <v>26</v>
      </c>
      <c r="U4708" s="1">
        <v>1.3</v>
      </c>
      <c r="W4708" s="1" t="s">
        <v>136</v>
      </c>
      <c r="X4708" s="1" t="str">
        <f>IF(W4708="", "", IFERROR(VLOOKUP(W4708, colorList!A:B,2,FALSE),""))</f>
        <v>fekete</v>
      </c>
    </row>
    <row r="4709" spans="1:24" ht="27.75" customHeight="1" x14ac:dyDescent="0.25">
      <c r="A4709" s="1" t="s">
        <v>17858</v>
      </c>
      <c r="B4709" s="1" t="str">
        <f>TRIM(D4709)</f>
        <v>WB</v>
      </c>
      <c r="C4709" s="1" t="str">
        <f>IFERROR(VLOOKUP(TRIM(D4709), sizeList!A:B, 2, FALSE), "")</f>
        <v>Full</v>
      </c>
      <c r="D4709" s="1" t="s">
        <v>223</v>
      </c>
      <c r="E4709" s="1" t="str">
        <f>TRIM(F4709)</f>
        <v>Waldhausen Exclusive szállító kamásli</v>
      </c>
      <c r="F4709" s="1" t="s">
        <v>17856</v>
      </c>
      <c r="G4709" s="1" t="s">
        <v>17859</v>
      </c>
      <c r="H4709" s="1" t="s">
        <v>52</v>
      </c>
      <c r="I4709" s="1" t="s">
        <v>23</v>
      </c>
      <c r="J4709" s="1" t="str">
        <f>TRIM(I4709)</f>
        <v>Lófelszerelés</v>
      </c>
      <c r="K4709" s="1" t="s">
        <v>14436</v>
      </c>
      <c r="L4709" s="1" t="str">
        <f>TRIM(K4709)</f>
        <v>Lószállítás</v>
      </c>
      <c r="N4709" s="1" t="str">
        <f>TRIM(M4709)</f>
        <v/>
      </c>
      <c r="P4709" s="1" t="str">
        <f>TRIM(O4709)</f>
        <v/>
      </c>
      <c r="R4709" s="8">
        <v>4057962244993</v>
      </c>
      <c r="S4709" s="1">
        <v>89.95</v>
      </c>
      <c r="T4709" s="1" t="s">
        <v>26</v>
      </c>
      <c r="U4709" s="1">
        <v>1.3</v>
      </c>
      <c r="W4709" s="1" t="s">
        <v>136</v>
      </c>
      <c r="X4709" s="1" t="str">
        <f>IF(W4709="", "", IFERROR(VLOOKUP(W4709, colorList!A:B,2,FALSE),""))</f>
        <v>fekete</v>
      </c>
    </row>
    <row r="4710" spans="1:24" ht="27.75" customHeight="1" x14ac:dyDescent="0.25">
      <c r="A4710" s="1" t="s">
        <v>17860</v>
      </c>
      <c r="B4710" s="1" t="str">
        <f>TRIM(D4710)</f>
        <v>VB</v>
      </c>
      <c r="C4710" s="1" t="str">
        <f>IFERROR(VLOOKUP(TRIM(D4710), sizeList!A:B, 2, FALSE), "")</f>
        <v>Cob</v>
      </c>
      <c r="D4710" s="1" t="s">
        <v>4733</v>
      </c>
      <c r="E4710" s="1" t="str">
        <f>TRIM(F4710)</f>
        <v>Waldhausen Exclusive szállító kamásli</v>
      </c>
      <c r="F4710" s="1" t="s">
        <v>17856</v>
      </c>
      <c r="G4710" s="1" t="s">
        <v>17861</v>
      </c>
      <c r="H4710" s="1" t="s">
        <v>52</v>
      </c>
      <c r="I4710" s="1" t="s">
        <v>23</v>
      </c>
      <c r="J4710" s="1" t="str">
        <f>TRIM(I4710)</f>
        <v>Lófelszerelés</v>
      </c>
      <c r="K4710" s="1" t="s">
        <v>14436</v>
      </c>
      <c r="L4710" s="1" t="str">
        <f>TRIM(K4710)</f>
        <v>Lószállítás</v>
      </c>
      <c r="N4710" s="1" t="str">
        <f>TRIM(M4710)</f>
        <v/>
      </c>
      <c r="P4710" s="1" t="str">
        <f>TRIM(O4710)</f>
        <v/>
      </c>
      <c r="R4710" s="8">
        <v>4057962245006</v>
      </c>
      <c r="S4710" s="1">
        <v>89.95</v>
      </c>
      <c r="T4710" s="1" t="s">
        <v>26</v>
      </c>
      <c r="U4710" s="1">
        <v>1.3</v>
      </c>
      <c r="W4710" s="1" t="s">
        <v>370</v>
      </c>
      <c r="X4710" s="1" t="str">
        <f>IF(W4710="", "", IFERROR(VLOOKUP(W4710, colorList!A:B,2,FALSE),""))</f>
        <v>éjkék</v>
      </c>
    </row>
    <row r="4711" spans="1:24" ht="27.75" customHeight="1" x14ac:dyDescent="0.25">
      <c r="A4711" s="1" t="s">
        <v>17862</v>
      </c>
      <c r="B4711" s="1" t="str">
        <f>TRIM(D4711)</f>
        <v>WB</v>
      </c>
      <c r="C4711" s="1" t="str">
        <f>IFERROR(VLOOKUP(TRIM(D4711), sizeList!A:B, 2, FALSE), "")</f>
        <v>Full</v>
      </c>
      <c r="D4711" s="1" t="s">
        <v>223</v>
      </c>
      <c r="E4711" s="1" t="str">
        <f>TRIM(F4711)</f>
        <v>Waldhausen Exclusive szállító kamásli</v>
      </c>
      <c r="F4711" s="1" t="s">
        <v>17856</v>
      </c>
      <c r="G4711" s="1" t="s">
        <v>17863</v>
      </c>
      <c r="H4711" s="1" t="s">
        <v>52</v>
      </c>
      <c r="I4711" s="1" t="s">
        <v>23</v>
      </c>
      <c r="J4711" s="1" t="str">
        <f>TRIM(I4711)</f>
        <v>Lófelszerelés</v>
      </c>
      <c r="K4711" s="1" t="s">
        <v>14436</v>
      </c>
      <c r="L4711" s="1" t="str">
        <f>TRIM(K4711)</f>
        <v>Lószállítás</v>
      </c>
      <c r="N4711" s="1" t="str">
        <f>TRIM(M4711)</f>
        <v/>
      </c>
      <c r="P4711" s="1" t="str">
        <f>TRIM(O4711)</f>
        <v/>
      </c>
      <c r="R4711" s="8">
        <v>4057962245013</v>
      </c>
      <c r="S4711" s="1">
        <v>89.95</v>
      </c>
      <c r="T4711" s="1" t="s">
        <v>26</v>
      </c>
      <c r="U4711" s="1">
        <v>1.3</v>
      </c>
      <c r="W4711" s="1" t="s">
        <v>370</v>
      </c>
      <c r="X4711" s="1" t="str">
        <f>IF(W4711="", "", IFERROR(VLOOKUP(W4711, colorList!A:B,2,FALSE),""))</f>
        <v>éjkék</v>
      </c>
    </row>
    <row r="4712" spans="1:24" ht="27.75" customHeight="1" x14ac:dyDescent="0.25">
      <c r="A4712" s="1" t="s">
        <v>11018</v>
      </c>
      <c r="B4712" s="1" t="str">
        <f>TRIM(D4712)</f>
        <v>125 cm</v>
      </c>
      <c r="C4712" s="1" t="str">
        <f>IFERROR(VLOOKUP(TRIM(D4712), sizeList!A:B, 2, FALSE), "")</f>
        <v>125 cm</v>
      </c>
      <c r="D4712" s="1" t="s">
        <v>138</v>
      </c>
      <c r="E4712" s="1" t="str">
        <f>TRIM(F4712)</f>
        <v>Waldhausen Exclusive szállító takaró</v>
      </c>
      <c r="F4712" s="1" t="s">
        <v>11019</v>
      </c>
      <c r="G4712" s="1" t="s">
        <v>11020</v>
      </c>
      <c r="H4712" s="1" t="s">
        <v>52</v>
      </c>
      <c r="I4712" s="1" t="s">
        <v>23</v>
      </c>
      <c r="J4712" s="1" t="str">
        <f>TRIM(I4712)</f>
        <v>Lófelszerelés</v>
      </c>
      <c r="K4712" s="1" t="s">
        <v>133</v>
      </c>
      <c r="L4712" s="1" t="str">
        <f>TRIM(K4712)</f>
        <v>Lótakaró</v>
      </c>
      <c r="M4712" s="1" t="s">
        <v>10837</v>
      </c>
      <c r="N4712" s="1" t="str">
        <f>TRIM(M4712)</f>
        <v>Polártakaró</v>
      </c>
      <c r="P4712" s="1" t="str">
        <f>TRIM(O4712)</f>
        <v/>
      </c>
      <c r="Q4712" s="18" t="s">
        <v>7456</v>
      </c>
      <c r="R4712" s="8">
        <v>4057962206083</v>
      </c>
      <c r="S4712" s="1">
        <v>109.95</v>
      </c>
      <c r="T4712" s="1" t="s">
        <v>26</v>
      </c>
      <c r="U4712" s="1">
        <v>2.008</v>
      </c>
      <c r="V4712" s="1" t="s">
        <v>11021</v>
      </c>
      <c r="W4712" s="1" t="s">
        <v>370</v>
      </c>
      <c r="X4712" s="1" t="str">
        <f>IF(W4712="", "", IFERROR(VLOOKUP(W4712, colorList!A:B,2,FALSE),""))</f>
        <v>éjkék</v>
      </c>
    </row>
    <row r="4713" spans="1:24" ht="27.75" customHeight="1" x14ac:dyDescent="0.25">
      <c r="A4713" s="1" t="s">
        <v>11024</v>
      </c>
      <c r="B4713" s="1" t="str">
        <f>TRIM(D4713)</f>
        <v>135 cm</v>
      </c>
      <c r="C4713" s="1" t="str">
        <f>IFERROR(VLOOKUP(TRIM(D4713), sizeList!A:B, 2, FALSE), "")</f>
        <v>135 cm</v>
      </c>
      <c r="D4713" s="1" t="s">
        <v>141</v>
      </c>
      <c r="E4713" s="1" t="str">
        <f>TRIM(F4713)</f>
        <v>Waldhausen Exclusive szállító takaró</v>
      </c>
      <c r="F4713" s="1" t="s">
        <v>11019</v>
      </c>
      <c r="G4713" s="1" t="s">
        <v>11025</v>
      </c>
      <c r="H4713" s="1" t="s">
        <v>52</v>
      </c>
      <c r="I4713" s="1" t="s">
        <v>23</v>
      </c>
      <c r="J4713" s="1" t="str">
        <f>TRIM(I4713)</f>
        <v>Lófelszerelés</v>
      </c>
      <c r="K4713" s="1" t="s">
        <v>133</v>
      </c>
      <c r="L4713" s="1" t="str">
        <f>TRIM(K4713)</f>
        <v>Lótakaró</v>
      </c>
      <c r="M4713" s="1" t="s">
        <v>10837</v>
      </c>
      <c r="N4713" s="1" t="str">
        <f>TRIM(M4713)</f>
        <v>Polártakaró</v>
      </c>
      <c r="P4713" s="1" t="str">
        <f>TRIM(O4713)</f>
        <v/>
      </c>
      <c r="Q4713" s="18" t="s">
        <v>7456</v>
      </c>
      <c r="R4713" s="8">
        <v>4057962206281</v>
      </c>
      <c r="S4713" s="1">
        <v>109.95</v>
      </c>
      <c r="T4713" s="1" t="s">
        <v>26</v>
      </c>
      <c r="U4713" s="1">
        <v>2.008</v>
      </c>
      <c r="V4713" s="1" t="s">
        <v>11021</v>
      </c>
      <c r="W4713" s="1" t="s">
        <v>370</v>
      </c>
      <c r="X4713" s="1" t="str">
        <f>IF(W4713="", "", IFERROR(VLOOKUP(W4713, colorList!A:B,2,FALSE),""))</f>
        <v>éjkék</v>
      </c>
    </row>
    <row r="4714" spans="1:24" ht="27.75" customHeight="1" x14ac:dyDescent="0.25">
      <c r="A4714" s="1" t="s">
        <v>11028</v>
      </c>
      <c r="B4714" s="1" t="str">
        <f>TRIM(D4714)</f>
        <v>145 cm</v>
      </c>
      <c r="C4714" s="1" t="str">
        <f>IFERROR(VLOOKUP(TRIM(D4714), sizeList!A:B, 2, FALSE), "")</f>
        <v>145 cm</v>
      </c>
      <c r="D4714" s="1" t="s">
        <v>144</v>
      </c>
      <c r="E4714" s="1" t="str">
        <f>TRIM(F4714)</f>
        <v>Waldhausen Exclusive szállító takaró</v>
      </c>
      <c r="F4714" s="1" t="s">
        <v>11019</v>
      </c>
      <c r="G4714" s="1" t="s">
        <v>11029</v>
      </c>
      <c r="H4714" s="1" t="s">
        <v>52</v>
      </c>
      <c r="I4714" s="1" t="s">
        <v>23</v>
      </c>
      <c r="J4714" s="1" t="str">
        <f>TRIM(I4714)</f>
        <v>Lófelszerelés</v>
      </c>
      <c r="K4714" s="1" t="s">
        <v>133</v>
      </c>
      <c r="L4714" s="1" t="str">
        <f>TRIM(K4714)</f>
        <v>Lótakaró</v>
      </c>
      <c r="M4714" s="1" t="s">
        <v>10837</v>
      </c>
      <c r="N4714" s="1" t="str">
        <f>TRIM(M4714)</f>
        <v>Polártakaró</v>
      </c>
      <c r="P4714" s="1" t="str">
        <f>TRIM(O4714)</f>
        <v/>
      </c>
      <c r="Q4714" s="18" t="s">
        <v>7456</v>
      </c>
      <c r="R4714" s="8">
        <v>4057962206298</v>
      </c>
      <c r="S4714" s="1">
        <v>109.95</v>
      </c>
      <c r="T4714" s="1" t="s">
        <v>26</v>
      </c>
      <c r="U4714" s="1">
        <v>2.008</v>
      </c>
      <c r="V4714" s="1" t="s">
        <v>11021</v>
      </c>
      <c r="W4714" s="1" t="s">
        <v>370</v>
      </c>
      <c r="X4714" s="1" t="str">
        <f>IF(W4714="", "", IFERROR(VLOOKUP(W4714, colorList!A:B,2,FALSE),""))</f>
        <v>éjkék</v>
      </c>
    </row>
    <row r="4715" spans="1:24" ht="27.75" customHeight="1" x14ac:dyDescent="0.25">
      <c r="A4715" s="1" t="s">
        <v>11032</v>
      </c>
      <c r="B4715" s="1" t="str">
        <f>TRIM(D4715)</f>
        <v>155 cm</v>
      </c>
      <c r="C4715" s="1" t="str">
        <f>IFERROR(VLOOKUP(TRIM(D4715), sizeList!A:B, 2, FALSE), "")</f>
        <v>155 cm</v>
      </c>
      <c r="D4715" s="1" t="s">
        <v>147</v>
      </c>
      <c r="E4715" s="1" t="str">
        <f>TRIM(F4715)</f>
        <v>Waldhausen Exclusive szállító takaró</v>
      </c>
      <c r="F4715" s="1" t="s">
        <v>11019</v>
      </c>
      <c r="G4715" s="1" t="s">
        <v>11033</v>
      </c>
      <c r="H4715" s="1" t="s">
        <v>52</v>
      </c>
      <c r="I4715" s="1" t="s">
        <v>23</v>
      </c>
      <c r="J4715" s="1" t="str">
        <f>TRIM(I4715)</f>
        <v>Lófelszerelés</v>
      </c>
      <c r="K4715" s="1" t="s">
        <v>133</v>
      </c>
      <c r="L4715" s="1" t="str">
        <f>TRIM(K4715)</f>
        <v>Lótakaró</v>
      </c>
      <c r="M4715" s="1" t="s">
        <v>10837</v>
      </c>
      <c r="N4715" s="1" t="str">
        <f>TRIM(M4715)</f>
        <v>Polártakaró</v>
      </c>
      <c r="P4715" s="1" t="str">
        <f>TRIM(O4715)</f>
        <v/>
      </c>
      <c r="Q4715" s="18" t="s">
        <v>7456</v>
      </c>
      <c r="R4715" s="8">
        <v>4057962206304</v>
      </c>
      <c r="S4715" s="1">
        <v>109.95</v>
      </c>
      <c r="T4715" s="1" t="s">
        <v>26</v>
      </c>
      <c r="U4715" s="1">
        <v>2.008</v>
      </c>
      <c r="V4715" s="1" t="s">
        <v>11021</v>
      </c>
      <c r="W4715" s="1" t="s">
        <v>370</v>
      </c>
      <c r="X4715" s="1" t="str">
        <f>IF(W4715="", "", IFERROR(VLOOKUP(W4715, colorList!A:B,2,FALSE),""))</f>
        <v>éjkék</v>
      </c>
    </row>
    <row r="4716" spans="1:24" ht="27.75" customHeight="1" x14ac:dyDescent="0.25">
      <c r="A4716" s="1" t="s">
        <v>11022</v>
      </c>
      <c r="B4716" s="1" t="str">
        <f>TRIM(D4716)</f>
        <v>125 cm</v>
      </c>
      <c r="C4716" s="1" t="str">
        <f>IFERROR(VLOOKUP(TRIM(D4716), sizeList!A:B, 2, FALSE), "")</f>
        <v>125 cm</v>
      </c>
      <c r="D4716" s="1" t="s">
        <v>138</v>
      </c>
      <c r="E4716" s="1" t="str">
        <f>TRIM(F4716)</f>
        <v>Waldhausen Exclusive szállító takaró</v>
      </c>
      <c r="F4716" s="1" t="s">
        <v>11019</v>
      </c>
      <c r="G4716" s="1" t="s">
        <v>11023</v>
      </c>
      <c r="H4716" s="1" t="s">
        <v>52</v>
      </c>
      <c r="I4716" s="1" t="s">
        <v>23</v>
      </c>
      <c r="J4716" s="1" t="str">
        <f>TRIM(I4716)</f>
        <v>Lófelszerelés</v>
      </c>
      <c r="K4716" s="1" t="s">
        <v>133</v>
      </c>
      <c r="L4716" s="1" t="str">
        <f>TRIM(K4716)</f>
        <v>Lótakaró</v>
      </c>
      <c r="M4716" s="1" t="s">
        <v>10837</v>
      </c>
      <c r="N4716" s="1" t="str">
        <f>TRIM(M4716)</f>
        <v>Polártakaró</v>
      </c>
      <c r="P4716" s="1" t="str">
        <f>TRIM(O4716)</f>
        <v/>
      </c>
      <c r="Q4716" s="18" t="s">
        <v>7456</v>
      </c>
      <c r="R4716" s="8">
        <v>4057962206311</v>
      </c>
      <c r="S4716" s="1">
        <v>109.95</v>
      </c>
      <c r="T4716" s="1" t="s">
        <v>26</v>
      </c>
      <c r="U4716" s="1">
        <v>2.008</v>
      </c>
      <c r="V4716" s="1" t="s">
        <v>11021</v>
      </c>
      <c r="W4716" s="1" t="s">
        <v>136</v>
      </c>
      <c r="X4716" s="1" t="str">
        <f>IF(W4716="", "", IFERROR(VLOOKUP(W4716, colorList!A:B,2,FALSE),""))</f>
        <v>fekete</v>
      </c>
    </row>
    <row r="4717" spans="1:24" ht="27.75" customHeight="1" x14ac:dyDescent="0.25">
      <c r="A4717" s="1" t="s">
        <v>11026</v>
      </c>
      <c r="B4717" s="1" t="str">
        <f>TRIM(D4717)</f>
        <v>135 cm</v>
      </c>
      <c r="C4717" s="1" t="str">
        <f>IFERROR(VLOOKUP(TRIM(D4717), sizeList!A:B, 2, FALSE), "")</f>
        <v>135 cm</v>
      </c>
      <c r="D4717" s="1" t="s">
        <v>141</v>
      </c>
      <c r="E4717" s="1" t="str">
        <f>TRIM(F4717)</f>
        <v>Waldhausen Exclusive szállító takaró</v>
      </c>
      <c r="F4717" s="1" t="s">
        <v>11019</v>
      </c>
      <c r="G4717" s="1" t="s">
        <v>11027</v>
      </c>
      <c r="H4717" s="1" t="s">
        <v>52</v>
      </c>
      <c r="I4717" s="1" t="s">
        <v>23</v>
      </c>
      <c r="J4717" s="1" t="str">
        <f>TRIM(I4717)</f>
        <v>Lófelszerelés</v>
      </c>
      <c r="K4717" s="1" t="s">
        <v>133</v>
      </c>
      <c r="L4717" s="1" t="str">
        <f>TRIM(K4717)</f>
        <v>Lótakaró</v>
      </c>
      <c r="M4717" s="1" t="s">
        <v>10837</v>
      </c>
      <c r="N4717" s="1" t="str">
        <f>TRIM(M4717)</f>
        <v>Polártakaró</v>
      </c>
      <c r="P4717" s="1" t="str">
        <f>TRIM(O4717)</f>
        <v/>
      </c>
      <c r="Q4717" s="18" t="s">
        <v>7456</v>
      </c>
      <c r="R4717" s="8">
        <v>4057962206328</v>
      </c>
      <c r="S4717" s="1">
        <v>109.95</v>
      </c>
      <c r="T4717" s="1" t="s">
        <v>26</v>
      </c>
      <c r="U4717" s="1">
        <v>2.008</v>
      </c>
      <c r="V4717" s="1" t="s">
        <v>11021</v>
      </c>
      <c r="W4717" s="1" t="s">
        <v>136</v>
      </c>
      <c r="X4717" s="1" t="str">
        <f>IF(W4717="", "", IFERROR(VLOOKUP(W4717, colorList!A:B,2,FALSE),""))</f>
        <v>fekete</v>
      </c>
    </row>
    <row r="4718" spans="1:24" ht="27.75" customHeight="1" x14ac:dyDescent="0.25">
      <c r="A4718" s="1" t="s">
        <v>11030</v>
      </c>
      <c r="B4718" s="1" t="str">
        <f>TRIM(D4718)</f>
        <v>145 cm</v>
      </c>
      <c r="C4718" s="1" t="str">
        <f>IFERROR(VLOOKUP(TRIM(D4718), sizeList!A:B, 2, FALSE), "")</f>
        <v>145 cm</v>
      </c>
      <c r="D4718" s="1" t="s">
        <v>144</v>
      </c>
      <c r="E4718" s="1" t="str">
        <f>TRIM(F4718)</f>
        <v>Waldhausen Exclusive szállító takaró</v>
      </c>
      <c r="F4718" s="1" t="s">
        <v>11019</v>
      </c>
      <c r="G4718" s="1" t="s">
        <v>11031</v>
      </c>
      <c r="H4718" s="1" t="s">
        <v>52</v>
      </c>
      <c r="I4718" s="1" t="s">
        <v>23</v>
      </c>
      <c r="J4718" s="1" t="str">
        <f>TRIM(I4718)</f>
        <v>Lófelszerelés</v>
      </c>
      <c r="K4718" s="1" t="s">
        <v>133</v>
      </c>
      <c r="L4718" s="1" t="str">
        <f>TRIM(K4718)</f>
        <v>Lótakaró</v>
      </c>
      <c r="M4718" s="1" t="s">
        <v>10837</v>
      </c>
      <c r="N4718" s="1" t="str">
        <f>TRIM(M4718)</f>
        <v>Polártakaró</v>
      </c>
      <c r="P4718" s="1" t="str">
        <f>TRIM(O4718)</f>
        <v/>
      </c>
      <c r="Q4718" s="18" t="s">
        <v>7456</v>
      </c>
      <c r="R4718" s="8">
        <v>4057962206335</v>
      </c>
      <c r="S4718" s="1">
        <v>109.95</v>
      </c>
      <c r="T4718" s="1" t="s">
        <v>26</v>
      </c>
      <c r="U4718" s="1">
        <v>2.008</v>
      </c>
      <c r="V4718" s="1" t="s">
        <v>11021</v>
      </c>
      <c r="W4718" s="1" t="s">
        <v>136</v>
      </c>
      <c r="X4718" s="1" t="str">
        <f>IF(W4718="", "", IFERROR(VLOOKUP(W4718, colorList!A:B,2,FALSE),""))</f>
        <v>fekete</v>
      </c>
    </row>
    <row r="4719" spans="1:24" ht="27.75" customHeight="1" x14ac:dyDescent="0.25">
      <c r="A4719" s="1" t="s">
        <v>11034</v>
      </c>
      <c r="B4719" s="1" t="str">
        <f>TRIM(D4719)</f>
        <v>155 cm</v>
      </c>
      <c r="C4719" s="1" t="str">
        <f>IFERROR(VLOOKUP(TRIM(D4719), sizeList!A:B, 2, FALSE), "")</f>
        <v>155 cm</v>
      </c>
      <c r="D4719" s="1" t="s">
        <v>147</v>
      </c>
      <c r="E4719" s="1" t="str">
        <f>TRIM(F4719)</f>
        <v>Waldhausen Exclusive szállító takaró</v>
      </c>
      <c r="F4719" s="1" t="s">
        <v>11019</v>
      </c>
      <c r="G4719" s="1" t="s">
        <v>11035</v>
      </c>
      <c r="H4719" s="1" t="s">
        <v>52</v>
      </c>
      <c r="I4719" s="1" t="s">
        <v>23</v>
      </c>
      <c r="J4719" s="1" t="str">
        <f>TRIM(I4719)</f>
        <v>Lófelszerelés</v>
      </c>
      <c r="K4719" s="1" t="s">
        <v>133</v>
      </c>
      <c r="L4719" s="1" t="str">
        <f>TRIM(K4719)</f>
        <v>Lótakaró</v>
      </c>
      <c r="M4719" s="1" t="s">
        <v>10837</v>
      </c>
      <c r="N4719" s="1" t="str">
        <f>TRIM(M4719)</f>
        <v>Polártakaró</v>
      </c>
      <c r="P4719" s="1" t="str">
        <f>TRIM(O4719)</f>
        <v/>
      </c>
      <c r="Q4719" s="18" t="s">
        <v>7456</v>
      </c>
      <c r="R4719" s="8">
        <v>4057962206342</v>
      </c>
      <c r="S4719" s="1">
        <v>109.95</v>
      </c>
      <c r="T4719" s="1" t="s">
        <v>26</v>
      </c>
      <c r="U4719" s="1">
        <v>2.008</v>
      </c>
      <c r="V4719" s="1" t="s">
        <v>11021</v>
      </c>
      <c r="W4719" s="1" t="s">
        <v>136</v>
      </c>
      <c r="X4719" s="1" t="str">
        <f>IF(W4719="", "", IFERROR(VLOOKUP(W4719, colorList!A:B,2,FALSE),""))</f>
        <v>fekete</v>
      </c>
    </row>
    <row r="4720" spans="1:24" ht="27.75" customHeight="1" x14ac:dyDescent="0.25">
      <c r="A4720" s="1" t="s">
        <v>17086</v>
      </c>
      <c r="B4720" s="1" t="str">
        <f>TRIM(D4720)</f>
        <v>Cob</v>
      </c>
      <c r="C4720" s="1" t="str">
        <f>IFERROR(VLOOKUP(TRIM(D4720), sizeList!A:B, 2, FALSE), "")</f>
        <v>Cob</v>
      </c>
      <c r="D4720" s="1" t="s">
        <v>5158</v>
      </c>
      <c r="E4720" s="1" t="str">
        <f>TRIM(F4720)</f>
        <v>Waldhausen Exclusive szőrmés kötőfék</v>
      </c>
      <c r="F4720" s="1" t="s">
        <v>17082</v>
      </c>
      <c r="G4720" s="1" t="s">
        <v>17087</v>
      </c>
      <c r="H4720" s="1" t="s">
        <v>52</v>
      </c>
      <c r="I4720" s="1" t="s">
        <v>23</v>
      </c>
      <c r="J4720" s="1" t="str">
        <f>TRIM(I4720)</f>
        <v>Lófelszerelés</v>
      </c>
      <c r="K4720" s="1" t="s">
        <v>6158</v>
      </c>
      <c r="L4720" s="1" t="str">
        <f>TRIM(K4720)</f>
        <v>Kötőfék és vezetőszár</v>
      </c>
      <c r="M4720" s="1" t="s">
        <v>6159</v>
      </c>
      <c r="N4720" s="1" t="str">
        <f>TRIM(M4720)</f>
        <v>Kötőfék</v>
      </c>
      <c r="P4720" s="1" t="str">
        <f>TRIM(O4720)</f>
        <v/>
      </c>
      <c r="R4720" s="8">
        <v>4057962229662</v>
      </c>
      <c r="S4720" s="1">
        <v>34.950000000000003</v>
      </c>
      <c r="T4720" s="1" t="s">
        <v>26</v>
      </c>
      <c r="U4720" s="1">
        <v>0.4</v>
      </c>
      <c r="W4720" s="1" t="s">
        <v>17088</v>
      </c>
      <c r="X4720" s="1" t="str">
        <f>IF(W4720="", "", IFERROR(VLOOKUP(W4720, colorList!A:B,2,FALSE),""))</f>
        <v>éjkék/bézs</v>
      </c>
    </row>
    <row r="4721" spans="1:24" ht="27.75" customHeight="1" x14ac:dyDescent="0.25">
      <c r="A4721" s="1" t="s">
        <v>17090</v>
      </c>
      <c r="B4721" s="1" t="str">
        <f>TRIM(D4721)</f>
        <v>Full</v>
      </c>
      <c r="C4721" s="1" t="str">
        <f>IFERROR(VLOOKUP(TRIM(D4721), sizeList!A:B, 2, FALSE), "")</f>
        <v>Full</v>
      </c>
      <c r="D4721" s="1" t="s">
        <v>5159</v>
      </c>
      <c r="E4721" s="1" t="str">
        <f>TRIM(F4721)</f>
        <v>Waldhausen Exclusive szőrmés kötőfék</v>
      </c>
      <c r="F4721" s="1" t="s">
        <v>17082</v>
      </c>
      <c r="G4721" s="1" t="s">
        <v>17091</v>
      </c>
      <c r="H4721" s="1" t="s">
        <v>52</v>
      </c>
      <c r="I4721" s="1" t="s">
        <v>23</v>
      </c>
      <c r="J4721" s="1" t="str">
        <f>TRIM(I4721)</f>
        <v>Lófelszerelés</v>
      </c>
      <c r="K4721" s="1" t="s">
        <v>6158</v>
      </c>
      <c r="L4721" s="1" t="str">
        <f>TRIM(K4721)</f>
        <v>Kötőfék és vezetőszár</v>
      </c>
      <c r="M4721" s="1" t="s">
        <v>6159</v>
      </c>
      <c r="N4721" s="1" t="str">
        <f>TRIM(M4721)</f>
        <v>Kötőfék</v>
      </c>
      <c r="P4721" s="1" t="str">
        <f>TRIM(O4721)</f>
        <v/>
      </c>
      <c r="R4721" s="8">
        <v>4057962229679</v>
      </c>
      <c r="S4721" s="1">
        <v>34.950000000000003</v>
      </c>
      <c r="T4721" s="1" t="s">
        <v>26</v>
      </c>
      <c r="U4721" s="1">
        <v>0.4</v>
      </c>
      <c r="W4721" s="1" t="s">
        <v>17088</v>
      </c>
      <c r="X4721" s="1" t="str">
        <f>IF(W4721="", "", IFERROR(VLOOKUP(W4721, colorList!A:B,2,FALSE),""))</f>
        <v>éjkék/bézs</v>
      </c>
    </row>
    <row r="4722" spans="1:24" ht="27.75" customHeight="1" x14ac:dyDescent="0.25">
      <c r="A4722" s="1" t="s">
        <v>17081</v>
      </c>
      <c r="B4722" s="1" t="str">
        <f>TRIM(D4722)</f>
        <v>Cob</v>
      </c>
      <c r="C4722" s="1" t="str">
        <f>IFERROR(VLOOKUP(TRIM(D4722), sizeList!A:B, 2, FALSE), "")</f>
        <v>Cob</v>
      </c>
      <c r="D4722" s="1" t="s">
        <v>5158</v>
      </c>
      <c r="E4722" s="1" t="str">
        <f>TRIM(F4722)</f>
        <v>Waldhausen Exclusive szőrmés kötőfék</v>
      </c>
      <c r="F4722" s="1" t="s">
        <v>17082</v>
      </c>
      <c r="G4722" s="1" t="s">
        <v>17083</v>
      </c>
      <c r="H4722" s="1" t="s">
        <v>52</v>
      </c>
      <c r="I4722" s="1" t="s">
        <v>23</v>
      </c>
      <c r="J4722" s="1" t="str">
        <f>TRIM(I4722)</f>
        <v>Lófelszerelés</v>
      </c>
      <c r="K4722" s="1" t="s">
        <v>6158</v>
      </c>
      <c r="L4722" s="1" t="str">
        <f>TRIM(K4722)</f>
        <v>Kötőfék és vezetőszár</v>
      </c>
      <c r="M4722" s="1" t="s">
        <v>6159</v>
      </c>
      <c r="N4722" s="1" t="str">
        <f>TRIM(M4722)</f>
        <v>Kötőfék</v>
      </c>
      <c r="P4722" s="1" t="str">
        <f>TRIM(O4722)</f>
        <v/>
      </c>
      <c r="R4722" s="8">
        <v>4057962229686</v>
      </c>
      <c r="S4722" s="1">
        <v>34.950000000000003</v>
      </c>
      <c r="T4722" s="1" t="s">
        <v>26</v>
      </c>
      <c r="U4722" s="1">
        <v>0.4</v>
      </c>
      <c r="W4722" s="1" t="s">
        <v>1533</v>
      </c>
      <c r="X4722" s="1" t="str">
        <f>IF(W4722="", "", IFERROR(VLOOKUP(W4722, colorList!A:B,2,FALSE),""))</f>
        <v>fekete/fekete</v>
      </c>
    </row>
    <row r="4723" spans="1:24" ht="27.75" customHeight="1" x14ac:dyDescent="0.25">
      <c r="A4723" s="1" t="s">
        <v>17084</v>
      </c>
      <c r="B4723" s="1" t="str">
        <f>TRIM(D4723)</f>
        <v>Full</v>
      </c>
      <c r="C4723" s="1" t="str">
        <f>IFERROR(VLOOKUP(TRIM(D4723), sizeList!A:B, 2, FALSE), "")</f>
        <v>Full</v>
      </c>
      <c r="D4723" s="1" t="s">
        <v>5159</v>
      </c>
      <c r="E4723" s="1" t="str">
        <f>TRIM(F4723)</f>
        <v>Waldhausen Exclusive szőrmés kötőfék</v>
      </c>
      <c r="F4723" s="1" t="s">
        <v>17082</v>
      </c>
      <c r="G4723" s="1" t="s">
        <v>17085</v>
      </c>
      <c r="H4723" s="1" t="s">
        <v>52</v>
      </c>
      <c r="I4723" s="1" t="s">
        <v>23</v>
      </c>
      <c r="J4723" s="1" t="str">
        <f>TRIM(I4723)</f>
        <v>Lófelszerelés</v>
      </c>
      <c r="K4723" s="1" t="s">
        <v>6158</v>
      </c>
      <c r="L4723" s="1" t="str">
        <f>TRIM(K4723)</f>
        <v>Kötőfék és vezetőszár</v>
      </c>
      <c r="M4723" s="1" t="s">
        <v>6159</v>
      </c>
      <c r="N4723" s="1" t="str">
        <f>TRIM(M4723)</f>
        <v>Kötőfék</v>
      </c>
      <c r="P4723" s="1" t="str">
        <f>TRIM(O4723)</f>
        <v/>
      </c>
      <c r="R4723" s="8">
        <v>4057962229693</v>
      </c>
      <c r="S4723" s="1">
        <v>34.950000000000003</v>
      </c>
      <c r="T4723" s="1" t="s">
        <v>26</v>
      </c>
      <c r="U4723" s="1">
        <v>0.4</v>
      </c>
      <c r="W4723" s="1" t="s">
        <v>1533</v>
      </c>
      <c r="X4723" s="1" t="str">
        <f>IF(W4723="", "", IFERROR(VLOOKUP(W4723, colorList!A:B,2,FALSE),""))</f>
        <v>fekete/fekete</v>
      </c>
    </row>
    <row r="4724" spans="1:24" ht="27.75" customHeight="1" x14ac:dyDescent="0.25">
      <c r="A4724" s="1">
        <v>5003001</v>
      </c>
      <c r="B4724" s="1" t="str">
        <f>TRIM(D4724)</f>
        <v/>
      </c>
      <c r="C4724" s="1" t="str">
        <f>IFERROR(VLOOKUP(D4724, sizeList!A:B, 2, FALSE), "")</f>
        <v/>
      </c>
      <c r="E4724" s="1" t="str">
        <f>TRIM(F4724)</f>
        <v>Waldhausen Exclusive vezetőszár</v>
      </c>
      <c r="F4724" s="1" t="s">
        <v>16978</v>
      </c>
      <c r="G4724" s="1" t="s">
        <v>16979</v>
      </c>
      <c r="H4724" s="1" t="s">
        <v>52</v>
      </c>
      <c r="I4724" s="1" t="s">
        <v>23</v>
      </c>
      <c r="J4724" s="1" t="str">
        <f>TRIM(I4724)</f>
        <v>Lófelszerelés</v>
      </c>
      <c r="K4724" s="1" t="s">
        <v>6158</v>
      </c>
      <c r="L4724" s="1" t="str">
        <f>TRIM(K4724)</f>
        <v>Kötőfék és vezetőszár</v>
      </c>
      <c r="M4724" s="1" t="s">
        <v>11411</v>
      </c>
      <c r="N4724" s="1" t="str">
        <f>TRIM(M4724)</f>
        <v>Vezetőszár</v>
      </c>
      <c r="P4724" s="1" t="str">
        <f>TRIM(O4724)</f>
        <v/>
      </c>
      <c r="R4724" s="8">
        <v>4057962233447</v>
      </c>
      <c r="S4724" s="1">
        <v>14.95</v>
      </c>
      <c r="T4724" s="1" t="s">
        <v>26</v>
      </c>
      <c r="U4724" s="1">
        <v>0.4</v>
      </c>
      <c r="W4724" s="1" t="s">
        <v>136</v>
      </c>
      <c r="X4724" s="1" t="str">
        <f>IF(W4724="", "", IFERROR(VLOOKUP(W4724, colorList!A:B,2,FALSE),""))</f>
        <v>fekete</v>
      </c>
    </row>
    <row r="4725" spans="1:24" ht="27.75" customHeight="1" x14ac:dyDescent="0.25">
      <c r="A4725" s="1">
        <v>5003005</v>
      </c>
      <c r="B4725" s="1" t="str">
        <f>TRIM(D4725)</f>
        <v/>
      </c>
      <c r="C4725" s="1" t="str">
        <f>IFERROR(VLOOKUP(D4725, sizeList!A:B, 2, FALSE), "")</f>
        <v/>
      </c>
      <c r="E4725" s="1" t="str">
        <f>TRIM(F4725)</f>
        <v>Waldhausen Exclusive vezetőszár</v>
      </c>
      <c r="F4725" s="1" t="s">
        <v>16978</v>
      </c>
      <c r="G4725" s="1" t="s">
        <v>16980</v>
      </c>
      <c r="H4725" s="1" t="s">
        <v>52</v>
      </c>
      <c r="I4725" s="1" t="s">
        <v>23</v>
      </c>
      <c r="J4725" s="1" t="str">
        <f>TRIM(I4725)</f>
        <v>Lófelszerelés</v>
      </c>
      <c r="K4725" s="1" t="s">
        <v>6158</v>
      </c>
      <c r="L4725" s="1" t="str">
        <f>TRIM(K4725)</f>
        <v>Kötőfék és vezetőszár</v>
      </c>
      <c r="M4725" s="1" t="s">
        <v>11411</v>
      </c>
      <c r="N4725" s="1" t="str">
        <f>TRIM(M4725)</f>
        <v>Vezetőszár</v>
      </c>
      <c r="P4725" s="1" t="str">
        <f>TRIM(O4725)</f>
        <v/>
      </c>
      <c r="R4725" s="8">
        <v>4057962233454</v>
      </c>
      <c r="S4725" s="1">
        <v>14.95</v>
      </c>
      <c r="T4725" s="1" t="s">
        <v>26</v>
      </c>
      <c r="U4725" s="1">
        <v>0.4</v>
      </c>
      <c r="W4725" s="1" t="s">
        <v>370</v>
      </c>
      <c r="X4725" s="1" t="str">
        <f>IF(W4725="", "", IFERROR(VLOOKUP(W4725, colorList!A:B,2,FALSE),""))</f>
        <v>éjkék</v>
      </c>
    </row>
    <row r="4726" spans="1:24" ht="27.75" customHeight="1" x14ac:dyDescent="0.25">
      <c r="A4726" s="1">
        <v>3829915</v>
      </c>
      <c r="B4726" s="1" t="str">
        <f>TRIM(D4726)</f>
        <v>15 cm</v>
      </c>
      <c r="C4726" s="1" t="str">
        <f>IFERROR(VLOOKUP(TRIM(D4726), sizeList!A:B, 2, FALSE), "")</f>
        <v>15 cm</v>
      </c>
      <c r="D4726" s="1" t="s">
        <v>7369</v>
      </c>
      <c r="E4726" s="1" t="str">
        <f>TRIM(F4726)</f>
        <v>Waldhausen Exklusiv cipőpaszta kefe</v>
      </c>
      <c r="F4726" s="1" t="s">
        <v>7370</v>
      </c>
      <c r="G4726" s="1" t="s">
        <v>7371</v>
      </c>
      <c r="H4726" s="1" t="s">
        <v>52</v>
      </c>
      <c r="I4726" s="1" t="s">
        <v>255</v>
      </c>
      <c r="J4726" s="1" t="str">
        <f>TRIM(I4726)</f>
        <v>Lovasfelszerelés</v>
      </c>
      <c r="K4726" s="1" t="s">
        <v>256</v>
      </c>
      <c r="L4726" s="1" t="str">
        <f>TRIM(K4726)</f>
        <v>Lovaglócipő, csizma</v>
      </c>
      <c r="M4726" s="1" t="s">
        <v>7340</v>
      </c>
      <c r="N4726" s="1" t="str">
        <f>TRIM(M4726)</f>
        <v>Lovaglócipő, csizma kiegészítők</v>
      </c>
      <c r="P4726" s="1" t="str">
        <f>TRIM(O4726)</f>
        <v/>
      </c>
      <c r="Q4726" s="18" t="s">
        <v>7372</v>
      </c>
      <c r="R4726" s="8">
        <v>4057962091337</v>
      </c>
      <c r="S4726" s="1">
        <v>4.95</v>
      </c>
      <c r="T4726" s="1" t="s">
        <v>26</v>
      </c>
      <c r="U4726" s="1">
        <v>0.109</v>
      </c>
      <c r="V4726" s="1" t="s">
        <v>7373</v>
      </c>
      <c r="X4726" s="1" t="str">
        <f>IF(W4726="", "", IFERROR(VLOOKUP(W4726, colorList!A:B,2,FALSE),""))</f>
        <v/>
      </c>
    </row>
    <row r="4727" spans="1:24" ht="27.75" customHeight="1" x14ac:dyDescent="0.25">
      <c r="A4727" s="1">
        <v>3830018</v>
      </c>
      <c r="B4727" s="1" t="str">
        <f>TRIM(D4727)</f>
        <v>18 cm</v>
      </c>
      <c r="C4727" s="1" t="str">
        <f>IFERROR(VLOOKUP(TRIM(D4727), sizeList!A:B, 2, FALSE), "")</f>
        <v>18 cm</v>
      </c>
      <c r="D4727" s="1" t="s">
        <v>2169</v>
      </c>
      <c r="E4727" s="1" t="str">
        <f>TRIM(F4727)</f>
        <v>Waldhausen Exklusiv kosz eltávolító cipőkefe</v>
      </c>
      <c r="F4727" s="1" t="s">
        <v>7374</v>
      </c>
      <c r="G4727" s="1" t="s">
        <v>7375</v>
      </c>
      <c r="H4727" s="1" t="s">
        <v>52</v>
      </c>
      <c r="I4727" s="1" t="s">
        <v>255</v>
      </c>
      <c r="J4727" s="1" t="str">
        <f>TRIM(I4727)</f>
        <v>Lovasfelszerelés</v>
      </c>
      <c r="K4727" s="1" t="s">
        <v>256</v>
      </c>
      <c r="L4727" s="1" t="str">
        <f>TRIM(K4727)</f>
        <v>Lovaglócipő, csizma</v>
      </c>
      <c r="M4727" s="1" t="s">
        <v>7340</v>
      </c>
      <c r="N4727" s="1" t="str">
        <f>TRIM(M4727)</f>
        <v>Lovaglócipő, csizma kiegészítők</v>
      </c>
      <c r="P4727" s="1" t="str">
        <f>TRIM(O4727)</f>
        <v/>
      </c>
      <c r="Q4727" s="18" t="s">
        <v>7376</v>
      </c>
      <c r="R4727" s="8">
        <v>4057962091344</v>
      </c>
      <c r="S4727" s="1">
        <v>6.95</v>
      </c>
      <c r="T4727" s="1" t="s">
        <v>26</v>
      </c>
      <c r="U4727" s="1">
        <v>0.109</v>
      </c>
      <c r="V4727" s="1" t="s">
        <v>7377</v>
      </c>
      <c r="X4727" s="1" t="str">
        <f>IF(W4727="", "", IFERROR(VLOOKUP(W4727, colorList!A:B,2,FALSE),""))</f>
        <v/>
      </c>
    </row>
    <row r="4728" spans="1:24" ht="27.75" customHeight="1" x14ac:dyDescent="0.25">
      <c r="A4728" s="1">
        <v>957101</v>
      </c>
      <c r="B4728" s="1" t="str">
        <f>TRIM(D4728)</f>
        <v>166 cm</v>
      </c>
      <c r="C4728" s="1" t="str">
        <f>IFERROR(VLOOKUP(TRIM(D4728), sizeList!A:B, 2, FALSE), "")</f>
        <v>166 cm</v>
      </c>
      <c r="D4728" s="1" t="s">
        <v>7255</v>
      </c>
      <c r="E4728" s="1" t="str">
        <f>TRIM(F4728)</f>
        <v>Waldhausen extra hosszú bőr kantárszár</v>
      </c>
      <c r="F4728" s="1" t="s">
        <v>7256</v>
      </c>
      <c r="G4728" s="1" t="s">
        <v>7257</v>
      </c>
      <c r="H4728" s="1" t="s">
        <v>52</v>
      </c>
      <c r="I4728" s="1" t="s">
        <v>23</v>
      </c>
      <c r="J4728" s="1" t="str">
        <f>TRIM(I4728)</f>
        <v>Lófelszerelés</v>
      </c>
      <c r="K4728" s="1" t="s">
        <v>4074</v>
      </c>
      <c r="L4728" s="1" t="str">
        <f>TRIM(K4728)</f>
        <v>Kantár</v>
      </c>
      <c r="M4728" s="1" t="s">
        <v>4075</v>
      </c>
      <c r="N4728" s="1" t="str">
        <f>TRIM(M4728)</f>
        <v>Kantár kiegészítők</v>
      </c>
      <c r="P4728" s="1" t="str">
        <f>TRIM(O4728)</f>
        <v/>
      </c>
      <c r="Q4728" s="18" t="s">
        <v>7258</v>
      </c>
      <c r="R4728" s="8">
        <v>4043969287897</v>
      </c>
      <c r="S4728" s="1">
        <v>37.950000000000003</v>
      </c>
      <c r="T4728" s="1" t="s">
        <v>26</v>
      </c>
      <c r="U4728" s="1">
        <v>0.3</v>
      </c>
      <c r="V4728" s="1" t="s">
        <v>7259</v>
      </c>
      <c r="X4728" s="1" t="str">
        <f>IF(W4728="", "", IFERROR(VLOOKUP(W4728, colorList!A:B,2,FALSE),""))</f>
        <v/>
      </c>
    </row>
    <row r="4729" spans="1:24" ht="27.75" customHeight="1" x14ac:dyDescent="0.25">
      <c r="A4729" s="1">
        <v>956601</v>
      </c>
      <c r="B4729" s="1" t="str">
        <f>TRIM(D4729)</f>
        <v>19 mm</v>
      </c>
      <c r="C4729" s="1" t="str">
        <f>IFERROR(VLOOKUP(TRIM(D4729), sizeList!A:B, 2, FALSE), "")</f>
        <v>19 mm</v>
      </c>
      <c r="D4729" s="1" t="s">
        <v>4131</v>
      </c>
      <c r="E4729" s="1" t="str">
        <f>TRIM(F4729)</f>
        <v>Waldhausen extra hosszú gurtnis kantárszár</v>
      </c>
      <c r="F4729" s="1" t="s">
        <v>7250</v>
      </c>
      <c r="G4729" s="1" t="s">
        <v>7251</v>
      </c>
      <c r="H4729" s="1" t="s">
        <v>52</v>
      </c>
      <c r="I4729" s="1" t="s">
        <v>23</v>
      </c>
      <c r="J4729" s="1" t="str">
        <f>TRIM(I4729)</f>
        <v>Lófelszerelés</v>
      </c>
      <c r="K4729" s="1" t="s">
        <v>4074</v>
      </c>
      <c r="L4729" s="1" t="str">
        <f>TRIM(K4729)</f>
        <v>Kantár</v>
      </c>
      <c r="M4729" s="1" t="s">
        <v>4075</v>
      </c>
      <c r="N4729" s="1" t="str">
        <f>TRIM(M4729)</f>
        <v>Kantár kiegészítők</v>
      </c>
      <c r="P4729" s="1" t="str">
        <f>TRIM(O4729)</f>
        <v/>
      </c>
      <c r="Q4729" s="18" t="s">
        <v>7252</v>
      </c>
      <c r="R4729" s="8">
        <v>4043969264485</v>
      </c>
      <c r="S4729" s="1">
        <v>32.950000000000003</v>
      </c>
      <c r="T4729" s="1" t="s">
        <v>26</v>
      </c>
      <c r="U4729" s="1">
        <v>0.25</v>
      </c>
      <c r="V4729" s="1" t="s">
        <v>7253</v>
      </c>
      <c r="W4729" s="1" t="s">
        <v>136</v>
      </c>
      <c r="X4729" s="1" t="str">
        <f>IF(W4729="", "", IFERROR(VLOOKUP(W4729, colorList!A:B,2,FALSE),""))</f>
        <v>fekete</v>
      </c>
    </row>
    <row r="4730" spans="1:24" ht="27.75" customHeight="1" x14ac:dyDescent="0.25">
      <c r="A4730" s="1" t="s">
        <v>15479</v>
      </c>
      <c r="B4730" s="1" t="str">
        <f>TRIM(D4730)</f>
        <v>200 cm</v>
      </c>
      <c r="C4730" s="1" t="str">
        <f>IFERROR(VLOOKUP(TRIM(D4730), sizeList!A:B, 2, FALSE), "")</f>
        <v>200 cm</v>
      </c>
      <c r="D4730" s="1" t="s">
        <v>8501</v>
      </c>
      <c r="E4730" s="1" t="str">
        <f>TRIM(F4730)</f>
        <v>Waldhausen extra könnyű 4 részes ostor</v>
      </c>
      <c r="F4730" s="1" t="s">
        <v>15476</v>
      </c>
      <c r="G4730" s="1" t="s">
        <v>15480</v>
      </c>
      <c r="H4730" s="1" t="s">
        <v>52</v>
      </c>
      <c r="I4730" s="1" t="s">
        <v>23</v>
      </c>
      <c r="J4730" s="1" t="str">
        <f>TRIM(I4730)</f>
        <v>Lófelszerelés</v>
      </c>
      <c r="K4730" s="1" t="s">
        <v>2145</v>
      </c>
      <c r="L4730" s="1" t="str">
        <f>TRIM(K4730)</f>
        <v>Futószárazás, lókiképzés</v>
      </c>
      <c r="M4730" s="1" t="s">
        <v>8494</v>
      </c>
      <c r="N4730" s="1" t="str">
        <f>TRIM(M4730)</f>
        <v>Ostor, kontakt pálca</v>
      </c>
      <c r="P4730" s="1" t="str">
        <f>TRIM(O4730)</f>
        <v/>
      </c>
      <c r="Q4730" s="18" t="s">
        <v>15478</v>
      </c>
      <c r="R4730" s="8">
        <v>4057962237124</v>
      </c>
      <c r="S4730" s="1">
        <v>29.95</v>
      </c>
      <c r="T4730" s="1" t="s">
        <v>26</v>
      </c>
      <c r="X4730" s="1" t="str">
        <f>IF(W4730="", "", IFERROR(VLOOKUP(W4730, colorList!A:B,2,FALSE),""))</f>
        <v/>
      </c>
    </row>
    <row r="4731" spans="1:24" ht="27.75" customHeight="1" x14ac:dyDescent="0.25">
      <c r="A4731" s="1" t="s">
        <v>15475</v>
      </c>
      <c r="B4731" s="1" t="str">
        <f>TRIM(D4731)</f>
        <v>180 cm</v>
      </c>
      <c r="C4731" s="1" t="str">
        <f>IFERROR(VLOOKUP(TRIM(D4731), sizeList!A:B, 2, FALSE), "")</f>
        <v>180 cm</v>
      </c>
      <c r="D4731" s="1" t="s">
        <v>8498</v>
      </c>
      <c r="E4731" s="1" t="str">
        <f>TRIM(F4731)</f>
        <v>Waldhausen extra könnyű 4 részes ostor</v>
      </c>
      <c r="F4731" s="1" t="s">
        <v>15476</v>
      </c>
      <c r="G4731" s="1" t="s">
        <v>15477</v>
      </c>
      <c r="H4731" s="1" t="s">
        <v>52</v>
      </c>
      <c r="I4731" s="1" t="s">
        <v>23</v>
      </c>
      <c r="J4731" s="1" t="str">
        <f>TRIM(I4731)</f>
        <v>Lófelszerelés</v>
      </c>
      <c r="K4731" s="1" t="s">
        <v>2145</v>
      </c>
      <c r="L4731" s="1" t="str">
        <f>TRIM(K4731)</f>
        <v>Futószárazás, lókiképzés</v>
      </c>
      <c r="M4731" s="1" t="s">
        <v>8494</v>
      </c>
      <c r="N4731" s="1" t="str">
        <f>TRIM(M4731)</f>
        <v>Ostor, kontakt pálca</v>
      </c>
      <c r="P4731" s="1" t="str">
        <f>TRIM(O4731)</f>
        <v/>
      </c>
      <c r="Q4731" s="18" t="s">
        <v>15478</v>
      </c>
      <c r="R4731" s="8">
        <v>4057962237131</v>
      </c>
      <c r="S4731" s="1">
        <v>29.95</v>
      </c>
      <c r="T4731" s="1" t="s">
        <v>26</v>
      </c>
      <c r="X4731" s="1" t="str">
        <f>IF(W4731="", "", IFERROR(VLOOKUP(W4731, colorList!A:B,2,FALSE),""))</f>
        <v/>
      </c>
    </row>
    <row r="4732" spans="1:24" ht="27.75" customHeight="1" x14ac:dyDescent="0.25">
      <c r="A4732" s="1">
        <v>6063310</v>
      </c>
      <c r="B4732" s="1" t="str">
        <f>TRIM(D4732)</f>
        <v>150 g</v>
      </c>
      <c r="C4732" s="1" t="str">
        <f>IFERROR(VLOOKUP(TRIM(D4732), sizeList!A:B, 2, FALSE), "")</f>
        <v>150 g</v>
      </c>
      <c r="D4732" s="1" t="s">
        <v>14333</v>
      </c>
      <c r="E4732" s="1" t="str">
        <f>TRIM(F4732)</f>
        <v>Waldhausen extra széles sörénygumi 150 g</v>
      </c>
      <c r="F4732" s="1" t="s">
        <v>14334</v>
      </c>
      <c r="G4732" s="1" t="s">
        <v>14335</v>
      </c>
      <c r="H4732" s="1" t="s">
        <v>52</v>
      </c>
      <c r="I4732" s="1" t="s">
        <v>23</v>
      </c>
      <c r="J4732" s="1" t="str">
        <f>TRIM(I4732)</f>
        <v>Lófelszerelés</v>
      </c>
      <c r="K4732" s="1" t="s">
        <v>12084</v>
      </c>
      <c r="L4732" s="1" t="str">
        <f>TRIM(K4732)</f>
        <v>Lóápoló eszközök</v>
      </c>
      <c r="N4732" s="1" t="str">
        <f>TRIM(M4732)</f>
        <v/>
      </c>
      <c r="P4732" s="1" t="str">
        <f>TRIM(O4732)</f>
        <v/>
      </c>
      <c r="Q4732" s="18" t="s">
        <v>14336</v>
      </c>
      <c r="R4732" s="8">
        <v>4043969392812</v>
      </c>
      <c r="S4732" s="1">
        <v>14.95</v>
      </c>
      <c r="T4732" s="1" t="s">
        <v>26</v>
      </c>
      <c r="U4732" s="1">
        <v>0.183</v>
      </c>
      <c r="V4732" s="1" t="s">
        <v>14313</v>
      </c>
      <c r="W4732" s="1" t="s">
        <v>136</v>
      </c>
      <c r="X4732" s="1" t="str">
        <f>IF(W4732="", "", IFERROR(VLOOKUP(W4732, colorList!A:B,2,FALSE),""))</f>
        <v>fekete</v>
      </c>
    </row>
    <row r="4733" spans="1:24" ht="27.75" customHeight="1" x14ac:dyDescent="0.25">
      <c r="A4733" s="1">
        <v>6063312</v>
      </c>
      <c r="B4733" s="1" t="str">
        <f>TRIM(D4733)</f>
        <v>150 g</v>
      </c>
      <c r="C4733" s="1" t="str">
        <f>IFERROR(VLOOKUP(TRIM(D4733), sizeList!A:B, 2, FALSE), "")</f>
        <v>150 g</v>
      </c>
      <c r="D4733" s="1" t="s">
        <v>14333</v>
      </c>
      <c r="E4733" s="1" t="str">
        <f>TRIM(F4733)</f>
        <v>Waldhausen extra széles sörénygumi 150 g</v>
      </c>
      <c r="F4733" s="1" t="s">
        <v>14334</v>
      </c>
      <c r="G4733" s="1" t="s">
        <v>14340</v>
      </c>
      <c r="H4733" s="1" t="s">
        <v>52</v>
      </c>
      <c r="I4733" s="1" t="s">
        <v>23</v>
      </c>
      <c r="J4733" s="1" t="str">
        <f>TRIM(I4733)</f>
        <v>Lófelszerelés</v>
      </c>
      <c r="K4733" s="1" t="s">
        <v>12084</v>
      </c>
      <c r="L4733" s="1" t="str">
        <f>TRIM(K4733)</f>
        <v>Lóápoló eszközök</v>
      </c>
      <c r="N4733" s="1" t="str">
        <f>TRIM(M4733)</f>
        <v/>
      </c>
      <c r="P4733" s="1" t="str">
        <f>TRIM(O4733)</f>
        <v/>
      </c>
      <c r="Q4733" s="18" t="s">
        <v>14336</v>
      </c>
      <c r="R4733" s="8">
        <v>4043969392829</v>
      </c>
      <c r="S4733" s="1">
        <v>14.95</v>
      </c>
      <c r="T4733" s="1" t="s">
        <v>26</v>
      </c>
      <c r="U4733" s="1">
        <v>0.183</v>
      </c>
      <c r="V4733" s="1" t="s">
        <v>14313</v>
      </c>
      <c r="W4733" s="1" t="s">
        <v>210</v>
      </c>
      <c r="X4733" s="1" t="str">
        <f>IF(W4733="", "", IFERROR(VLOOKUP(W4733, colorList!A:B,2,FALSE),""))</f>
        <v>fehér</v>
      </c>
    </row>
    <row r="4734" spans="1:24" ht="27.75" customHeight="1" x14ac:dyDescent="0.25">
      <c r="A4734" s="1">
        <v>606310</v>
      </c>
      <c r="B4734" s="1" t="str">
        <f>TRIM(D4734)</f>
        <v>30 g</v>
      </c>
      <c r="C4734" s="1" t="str">
        <f>IFERROR(VLOOKUP(TRIM(D4734), sizeList!A:B, 2, FALSE), "")</f>
        <v>30 g</v>
      </c>
      <c r="D4734" s="1" t="s">
        <v>14309</v>
      </c>
      <c r="E4734" s="1" t="str">
        <f>TRIM(F4734)</f>
        <v>Waldhausen extra széles sörénygumi 30 g</v>
      </c>
      <c r="F4734" s="1" t="s">
        <v>14310</v>
      </c>
      <c r="G4734" s="1" t="s">
        <v>14311</v>
      </c>
      <c r="H4734" s="1" t="s">
        <v>52</v>
      </c>
      <c r="I4734" s="1" t="s">
        <v>23</v>
      </c>
      <c r="J4734" s="1" t="str">
        <f>TRIM(I4734)</f>
        <v>Lófelszerelés</v>
      </c>
      <c r="K4734" s="1" t="s">
        <v>12084</v>
      </c>
      <c r="L4734" s="1" t="str">
        <f>TRIM(K4734)</f>
        <v>Lóápoló eszközök</v>
      </c>
      <c r="N4734" s="1" t="str">
        <f>TRIM(M4734)</f>
        <v/>
      </c>
      <c r="P4734" s="1" t="str">
        <f>TRIM(O4734)</f>
        <v/>
      </c>
      <c r="Q4734" s="18" t="s">
        <v>14312</v>
      </c>
      <c r="R4734" s="8">
        <v>4043969267790</v>
      </c>
      <c r="S4734" s="1">
        <v>3.95</v>
      </c>
      <c r="T4734" s="1" t="s">
        <v>26</v>
      </c>
      <c r="U4734" s="1">
        <v>1.0999999999999999E-2</v>
      </c>
      <c r="V4734" s="1" t="s">
        <v>14313</v>
      </c>
      <c r="W4734" s="1" t="s">
        <v>136</v>
      </c>
      <c r="X4734" s="1" t="str">
        <f>IF(W4734="", "", IFERROR(VLOOKUP(W4734, colorList!A:B,2,FALSE),""))</f>
        <v>fekete</v>
      </c>
    </row>
    <row r="4735" spans="1:24" ht="27.75" customHeight="1" x14ac:dyDescent="0.25">
      <c r="A4735" s="1">
        <v>606312</v>
      </c>
      <c r="B4735" s="1" t="str">
        <f>TRIM(D4735)</f>
        <v>30 g</v>
      </c>
      <c r="C4735" s="1" t="str">
        <f>IFERROR(VLOOKUP(TRIM(D4735), sizeList!A:B, 2, FALSE), "")</f>
        <v>30 g</v>
      </c>
      <c r="D4735" s="1" t="s">
        <v>14309</v>
      </c>
      <c r="E4735" s="1" t="str">
        <f>TRIM(F4735)</f>
        <v>Waldhausen extra széles sörénygumi 30 g</v>
      </c>
      <c r="F4735" s="1" t="s">
        <v>14310</v>
      </c>
      <c r="G4735" s="1" t="s">
        <v>14314</v>
      </c>
      <c r="H4735" s="1" t="s">
        <v>52</v>
      </c>
      <c r="I4735" s="1" t="s">
        <v>23</v>
      </c>
      <c r="J4735" s="1" t="str">
        <f>TRIM(I4735)</f>
        <v>Lófelszerelés</v>
      </c>
      <c r="K4735" s="1" t="s">
        <v>12084</v>
      </c>
      <c r="L4735" s="1" t="str">
        <f>TRIM(K4735)</f>
        <v>Lóápoló eszközök</v>
      </c>
      <c r="N4735" s="1" t="str">
        <f>TRIM(M4735)</f>
        <v/>
      </c>
      <c r="P4735" s="1" t="str">
        <f>TRIM(O4735)</f>
        <v/>
      </c>
      <c r="Q4735" s="18" t="s">
        <v>14312</v>
      </c>
      <c r="R4735" s="8">
        <v>4043969267806</v>
      </c>
      <c r="S4735" s="1">
        <v>3.95</v>
      </c>
      <c r="T4735" s="1" t="s">
        <v>26</v>
      </c>
      <c r="U4735" s="1">
        <v>3.7999999999999999E-2</v>
      </c>
      <c r="V4735" s="1" t="s">
        <v>14313</v>
      </c>
      <c r="W4735" s="1" t="s">
        <v>210</v>
      </c>
      <c r="X4735" s="1" t="str">
        <f>IF(W4735="", "", IFERROR(VLOOKUP(W4735, colorList!A:B,2,FALSE),""))</f>
        <v>fehér</v>
      </c>
    </row>
    <row r="4736" spans="1:24" ht="27.75" customHeight="1" x14ac:dyDescent="0.25">
      <c r="A4736" s="1">
        <v>606313</v>
      </c>
      <c r="B4736" s="1" t="str">
        <f>TRIM(D4736)</f>
        <v>30 g</v>
      </c>
      <c r="C4736" s="1" t="str">
        <f>IFERROR(VLOOKUP(TRIM(D4736), sizeList!A:B, 2, FALSE), "")</f>
        <v>30 g</v>
      </c>
      <c r="D4736" s="1" t="s">
        <v>14309</v>
      </c>
      <c r="E4736" s="1" t="str">
        <f>TRIM(F4736)</f>
        <v>Waldhausen extra széles sörénygumi 30 g</v>
      </c>
      <c r="F4736" s="1" t="s">
        <v>14310</v>
      </c>
      <c r="G4736" s="1" t="s">
        <v>14315</v>
      </c>
      <c r="H4736" s="1" t="s">
        <v>52</v>
      </c>
      <c r="I4736" s="1" t="s">
        <v>23</v>
      </c>
      <c r="J4736" s="1" t="str">
        <f>TRIM(I4736)</f>
        <v>Lófelszerelés</v>
      </c>
      <c r="K4736" s="1" t="s">
        <v>12084</v>
      </c>
      <c r="L4736" s="1" t="str">
        <f>TRIM(K4736)</f>
        <v>Lóápoló eszközök</v>
      </c>
      <c r="N4736" s="1" t="str">
        <f>TRIM(M4736)</f>
        <v/>
      </c>
      <c r="P4736" s="1" t="str">
        <f>TRIM(O4736)</f>
        <v/>
      </c>
      <c r="Q4736" s="18" t="s">
        <v>14312</v>
      </c>
      <c r="R4736" s="8">
        <v>4057962058491</v>
      </c>
      <c r="S4736" s="1">
        <v>3.95</v>
      </c>
      <c r="T4736" s="1" t="s">
        <v>26</v>
      </c>
      <c r="U4736" s="1">
        <v>3.7999999999999999E-2</v>
      </c>
      <c r="V4736" s="1" t="s">
        <v>14313</v>
      </c>
      <c r="W4736" s="1" t="s">
        <v>14316</v>
      </c>
      <c r="X4736" s="1" t="str">
        <f>IF(W4736="", "", IFERROR(VLOOKUP(W4736, colorList!A:B,2,FALSE),""))</f>
        <v>átlátszó</v>
      </c>
    </row>
    <row r="4737" spans="1:24" ht="27.75" customHeight="1" x14ac:dyDescent="0.25">
      <c r="A4737" s="1">
        <v>6063313</v>
      </c>
      <c r="B4737" s="1" t="str">
        <f>TRIM(D4737)</f>
        <v>150 g</v>
      </c>
      <c r="C4737" s="1" t="str">
        <f>IFERROR(VLOOKUP(TRIM(D4737), sizeList!A:B, 2, FALSE), "")</f>
        <v>150 g</v>
      </c>
      <c r="D4737" s="1" t="s">
        <v>14333</v>
      </c>
      <c r="E4737" s="1" t="str">
        <f>TRIM(F4737)</f>
        <v>Waldhausen extra széles sörénygumi dobozban 150 g</v>
      </c>
      <c r="F4737" s="1" t="s">
        <v>14337</v>
      </c>
      <c r="G4737" s="1" t="s">
        <v>14338</v>
      </c>
      <c r="H4737" s="1" t="s">
        <v>52</v>
      </c>
      <c r="I4737" s="1" t="s">
        <v>23</v>
      </c>
      <c r="J4737" s="1" t="str">
        <f>TRIM(I4737)</f>
        <v>Lófelszerelés</v>
      </c>
      <c r="K4737" s="1" t="s">
        <v>12084</v>
      </c>
      <c r="L4737" s="1" t="str">
        <f>TRIM(K4737)</f>
        <v>Lóápoló eszközök</v>
      </c>
      <c r="N4737" s="1" t="str">
        <f>TRIM(M4737)</f>
        <v/>
      </c>
      <c r="P4737" s="1" t="str">
        <f>TRIM(O4737)</f>
        <v/>
      </c>
      <c r="Q4737" s="18" t="s">
        <v>14339</v>
      </c>
      <c r="R4737" s="8">
        <v>4057962060562</v>
      </c>
      <c r="S4737" s="1">
        <v>14.95</v>
      </c>
      <c r="T4737" s="1" t="s">
        <v>26</v>
      </c>
      <c r="U4737" s="1">
        <v>0.183</v>
      </c>
      <c r="V4737" s="1" t="s">
        <v>14313</v>
      </c>
      <c r="W4737" s="1" t="s">
        <v>14316</v>
      </c>
      <c r="X4737" s="1" t="str">
        <f>IF(W4737="", "", IFERROR(VLOOKUP(W4737, colorList!A:B,2,FALSE),""))</f>
        <v>átlátszó</v>
      </c>
    </row>
    <row r="4738" spans="1:24" ht="27.75" customHeight="1" x14ac:dyDescent="0.25">
      <c r="A4738" s="1">
        <v>606315</v>
      </c>
      <c r="B4738" s="1" t="str">
        <f>TRIM(D4738)</f>
        <v>30 g</v>
      </c>
      <c r="C4738" s="1" t="str">
        <f>IFERROR(VLOOKUP(TRIM(D4738), sizeList!A:B, 2, FALSE), "")</f>
        <v>30 g</v>
      </c>
      <c r="D4738" s="1" t="s">
        <v>14309</v>
      </c>
      <c r="E4738" s="1" t="str">
        <f>TRIM(F4738)</f>
        <v>Waldhausen extra széles színes sörénygumi 30 g</v>
      </c>
      <c r="F4738" s="1" t="s">
        <v>14318</v>
      </c>
      <c r="G4738" s="1" t="s">
        <v>14319</v>
      </c>
      <c r="H4738" s="1" t="s">
        <v>52</v>
      </c>
      <c r="I4738" s="1" t="s">
        <v>23</v>
      </c>
      <c r="J4738" s="1" t="str">
        <f>TRIM(I4738)</f>
        <v>Lófelszerelés</v>
      </c>
      <c r="K4738" s="1" t="s">
        <v>12084</v>
      </c>
      <c r="L4738" s="1" t="str">
        <f>TRIM(K4738)</f>
        <v>Lóápoló eszközök</v>
      </c>
      <c r="N4738" s="1" t="str">
        <f>TRIM(M4738)</f>
        <v/>
      </c>
      <c r="P4738" s="1" t="str">
        <f>TRIM(O4738)</f>
        <v/>
      </c>
      <c r="Q4738" s="18" t="s">
        <v>14320</v>
      </c>
      <c r="R4738" s="8">
        <v>4057962060869</v>
      </c>
      <c r="S4738" s="1">
        <v>4.95</v>
      </c>
      <c r="T4738" s="1" t="s">
        <v>26</v>
      </c>
      <c r="U4738" s="1">
        <v>3.5000000000000003E-2</v>
      </c>
      <c r="V4738" s="1" t="s">
        <v>14313</v>
      </c>
      <c r="W4738" s="1" t="s">
        <v>14321</v>
      </c>
      <c r="X4738" s="1" t="str">
        <f>IF(W4738="", "", IFERROR(VLOOKUP(W4738, colorList!A:B,2,FALSE),""))</f>
        <v>színes</v>
      </c>
    </row>
    <row r="4739" spans="1:24" ht="27.75" customHeight="1" x14ac:dyDescent="0.25">
      <c r="A4739" s="1">
        <v>606325</v>
      </c>
      <c r="B4739" s="1" t="str">
        <f>TRIM(D4739)</f>
        <v>50 g</v>
      </c>
      <c r="C4739" s="1" t="str">
        <f>IFERROR(VLOOKUP(TRIM(D4739), sizeList!A:B, 2, FALSE), "")</f>
        <v>50 g</v>
      </c>
      <c r="D4739" s="1" t="s">
        <v>14301</v>
      </c>
      <c r="E4739" s="1" t="str">
        <f>TRIM(F4739)</f>
        <v>Waldhausen extra széles színes sörénygumi 50 g</v>
      </c>
      <c r="F4739" s="1" t="s">
        <v>14329</v>
      </c>
      <c r="G4739" s="1" t="s">
        <v>14330</v>
      </c>
      <c r="H4739" s="1" t="s">
        <v>52</v>
      </c>
      <c r="I4739" s="1" t="s">
        <v>23</v>
      </c>
      <c r="J4739" s="1" t="str">
        <f>TRIM(I4739)</f>
        <v>Lófelszerelés</v>
      </c>
      <c r="K4739" s="1" t="s">
        <v>12084</v>
      </c>
      <c r="L4739" s="1" t="str">
        <f>TRIM(K4739)</f>
        <v>Lóápoló eszközök</v>
      </c>
      <c r="N4739" s="1" t="str">
        <f>TRIM(M4739)</f>
        <v/>
      </c>
      <c r="P4739" s="1" t="str">
        <f>TRIM(O4739)</f>
        <v/>
      </c>
      <c r="Q4739" s="18" t="s">
        <v>14331</v>
      </c>
      <c r="R4739" s="8">
        <v>4057962060876</v>
      </c>
      <c r="S4739" s="1">
        <v>8.9499999999999993</v>
      </c>
      <c r="T4739" s="1" t="s">
        <v>26</v>
      </c>
      <c r="U4739" s="1">
        <v>7.0000000000000007E-2</v>
      </c>
      <c r="V4739" s="1" t="s">
        <v>14327</v>
      </c>
      <c r="W4739" s="1" t="s">
        <v>14321</v>
      </c>
      <c r="X4739" s="1" t="str">
        <f>IF(W4739="", "", IFERROR(VLOOKUP(W4739, colorList!A:B,2,FALSE),""))</f>
        <v>színes</v>
      </c>
    </row>
    <row r="4740" spans="1:24" ht="27.75" customHeight="1" x14ac:dyDescent="0.25">
      <c r="A4740" s="1">
        <v>199401</v>
      </c>
      <c r="B4740" s="1" t="str">
        <f>TRIM(D4740)</f>
        <v/>
      </c>
      <c r="C4740" s="1" t="str">
        <f>IFERROR(VLOOKUP(D4740, sizeList!A:B, 2, FALSE), "")</f>
        <v/>
      </c>
      <c r="E4740" s="1" t="str">
        <f>TRIM(F4740)</f>
        <v>Waldhausen falra szerelhető kantártartó</v>
      </c>
      <c r="F4740" s="1" t="s">
        <v>12362</v>
      </c>
      <c r="G4740" s="1" t="s">
        <v>12363</v>
      </c>
      <c r="H4740" s="1" t="s">
        <v>52</v>
      </c>
      <c r="I4740" s="1" t="s">
        <v>11837</v>
      </c>
      <c r="J4740" s="1" t="str">
        <f>TRIM(I4740)</f>
        <v>Istálló, pálya és legelő felszerelés</v>
      </c>
      <c r="K4740" s="1" t="s">
        <v>11838</v>
      </c>
      <c r="L4740" s="1" t="str">
        <f>TRIM(K4740)</f>
        <v>Boksz- és karámfelszerelés</v>
      </c>
      <c r="N4740" s="1" t="str">
        <f>TRIM(M4740)</f>
        <v/>
      </c>
      <c r="P4740" s="1" t="str">
        <f>TRIM(O4740)</f>
        <v/>
      </c>
      <c r="Q4740" s="18" t="s">
        <v>12364</v>
      </c>
      <c r="R4740" s="8">
        <v>4043969006801</v>
      </c>
      <c r="S4740" s="1">
        <v>2.75</v>
      </c>
      <c r="T4740" s="1" t="s">
        <v>26</v>
      </c>
      <c r="U4740" s="1">
        <v>0.01</v>
      </c>
      <c r="V4740" s="1" t="s">
        <v>12365</v>
      </c>
      <c r="W4740" s="1" t="s">
        <v>136</v>
      </c>
      <c r="X4740" s="1" t="str">
        <f>IF(W4740="", "", IFERROR(VLOOKUP(W4740, colorList!A:B,2,FALSE),""))</f>
        <v>fekete</v>
      </c>
    </row>
    <row r="4741" spans="1:24" ht="27.75" customHeight="1" x14ac:dyDescent="0.25">
      <c r="A4741" s="1">
        <v>153200</v>
      </c>
      <c r="B4741" s="1" t="str">
        <f>TRIM(D4741)</f>
        <v/>
      </c>
      <c r="C4741" s="1" t="str">
        <f>IFERROR(VLOOKUP(D4741, sizeList!A:B, 2, FALSE), "")</f>
        <v/>
      </c>
      <c r="E4741" s="1" t="str">
        <f>TRIM(F4741)</f>
        <v>Waldhausen falra szerelhető karabiner</v>
      </c>
      <c r="F4741" s="1" t="s">
        <v>12075</v>
      </c>
      <c r="G4741" s="1" t="s">
        <v>12076</v>
      </c>
      <c r="H4741" s="1" t="s">
        <v>52</v>
      </c>
      <c r="I4741" s="1" t="s">
        <v>11837</v>
      </c>
      <c r="J4741" s="1" t="str">
        <f>TRIM(I4741)</f>
        <v>Istálló, pálya és legelő felszerelés</v>
      </c>
      <c r="K4741" s="1" t="s">
        <v>11838</v>
      </c>
      <c r="L4741" s="1" t="str">
        <f>TRIM(K4741)</f>
        <v>Boksz- és karámfelszerelés</v>
      </c>
      <c r="N4741" s="1" t="str">
        <f>TRIM(M4741)</f>
        <v/>
      </c>
      <c r="P4741" s="1" t="str">
        <f>TRIM(O4741)</f>
        <v/>
      </c>
      <c r="Q4741" s="18" t="s">
        <v>12077</v>
      </c>
      <c r="R4741" s="8">
        <v>4043969006535</v>
      </c>
      <c r="S4741" s="1">
        <v>5.95</v>
      </c>
      <c r="T4741" s="1" t="s">
        <v>26</v>
      </c>
      <c r="U4741" s="1">
        <v>0.1</v>
      </c>
      <c r="V4741" s="1" t="s">
        <v>12076</v>
      </c>
      <c r="X4741" s="1" t="str">
        <f>IF(W4741="", "", IFERROR(VLOOKUP(W4741, colorList!A:B,2,FALSE),""))</f>
        <v/>
      </c>
    </row>
    <row r="4742" spans="1:24" ht="27.75" customHeight="1" x14ac:dyDescent="0.25">
      <c r="A4742" s="1">
        <v>197800</v>
      </c>
      <c r="B4742" s="1" t="str">
        <f>TRIM(D4742)</f>
        <v/>
      </c>
      <c r="C4742" s="1" t="str">
        <f>IFERROR(VLOOKUP(D4742, sizeList!A:B, 2, FALSE), "")</f>
        <v/>
      </c>
      <c r="E4742" s="1" t="str">
        <f>TRIM(F4742)</f>
        <v>Waldhausen falra szerelhető karika</v>
      </c>
      <c r="F4742" s="1" t="s">
        <v>12347</v>
      </c>
      <c r="G4742" s="1" t="s">
        <v>12348</v>
      </c>
      <c r="H4742" s="1" t="s">
        <v>52</v>
      </c>
      <c r="I4742" s="1" t="s">
        <v>11837</v>
      </c>
      <c r="J4742" s="1" t="str">
        <f>TRIM(I4742)</f>
        <v>Istálló, pálya és legelő felszerelés</v>
      </c>
      <c r="K4742" s="1" t="s">
        <v>11838</v>
      </c>
      <c r="L4742" s="1" t="str">
        <f>TRIM(K4742)</f>
        <v>Boksz- és karámfelszerelés</v>
      </c>
      <c r="N4742" s="1" t="str">
        <f>TRIM(M4742)</f>
        <v/>
      </c>
      <c r="P4742" s="1" t="str">
        <f>TRIM(O4742)</f>
        <v/>
      </c>
      <c r="Q4742" s="18" t="s">
        <v>12349</v>
      </c>
      <c r="R4742" s="8">
        <v>4043969006665</v>
      </c>
      <c r="S4742" s="1">
        <v>4.95</v>
      </c>
      <c r="T4742" s="1" t="s">
        <v>26</v>
      </c>
      <c r="U4742" s="1">
        <v>0.01</v>
      </c>
      <c r="V4742" s="1" t="s">
        <v>12348</v>
      </c>
      <c r="X4742" s="1" t="str">
        <f>IF(W4742="", "", IFERROR(VLOOKUP(W4742, colorList!A:B,2,FALSE),""))</f>
        <v/>
      </c>
    </row>
    <row r="4743" spans="1:24" ht="27.75" customHeight="1" x14ac:dyDescent="0.25">
      <c r="A4743" s="1">
        <v>1411901</v>
      </c>
      <c r="B4743" s="1" t="str">
        <f>TRIM(D4743)</f>
        <v/>
      </c>
      <c r="C4743" s="1" t="str">
        <f>IFERROR(VLOOKUP(D4743, sizeList!A:B, 2, FALSE), "")</f>
        <v/>
      </c>
      <c r="E4743" s="1" t="str">
        <f>TRIM(F4743)</f>
        <v>Waldhausen falra szerelhető pálca tartó</v>
      </c>
      <c r="F4743" s="1" t="s">
        <v>11835</v>
      </c>
      <c r="G4743" s="1" t="s">
        <v>11836</v>
      </c>
      <c r="H4743" s="1" t="s">
        <v>52</v>
      </c>
      <c r="I4743" s="1" t="s">
        <v>11837</v>
      </c>
      <c r="J4743" s="1" t="str">
        <f>TRIM(I4743)</f>
        <v>Istálló, pálya és legelő felszerelés</v>
      </c>
      <c r="K4743" s="1" t="s">
        <v>11838</v>
      </c>
      <c r="L4743" s="1" t="str">
        <f>TRIM(K4743)</f>
        <v>Boksz- és karámfelszerelés</v>
      </c>
      <c r="N4743" s="1" t="str">
        <f>TRIM(M4743)</f>
        <v/>
      </c>
      <c r="P4743" s="1" t="str">
        <f>TRIM(O4743)</f>
        <v/>
      </c>
      <c r="Q4743" s="18" t="s">
        <v>11839</v>
      </c>
      <c r="R4743" s="8">
        <v>4043969280980</v>
      </c>
      <c r="S4743" s="1">
        <v>4.95</v>
      </c>
      <c r="T4743" s="1" t="s">
        <v>26</v>
      </c>
      <c r="U4743" s="1">
        <v>0.1</v>
      </c>
      <c r="V4743" s="1" t="s">
        <v>11840</v>
      </c>
      <c r="W4743" s="1" t="s">
        <v>136</v>
      </c>
      <c r="X4743" s="1" t="str">
        <f>IF(W4743="", "", IFERROR(VLOOKUP(W4743, colorList!A:B,2,FALSE),""))</f>
        <v>fekete</v>
      </c>
    </row>
    <row r="4744" spans="1:24" ht="27.75" customHeight="1" x14ac:dyDescent="0.25">
      <c r="A4744" s="1">
        <v>804601</v>
      </c>
      <c r="B4744" s="1" t="str">
        <f>TRIM(D4744)</f>
        <v/>
      </c>
      <c r="C4744" s="1" t="str">
        <f>IFERROR(VLOOKUP(D4744, sizeList!A:B, 2, FALSE), "")</f>
        <v/>
      </c>
      <c r="E4744" s="1" t="str">
        <f>TRIM(F4744)</f>
        <v>Waldhausen farokvédő</v>
      </c>
      <c r="F4744" s="1" t="s">
        <v>14737</v>
      </c>
      <c r="G4744" s="1" t="s">
        <v>14738</v>
      </c>
      <c r="H4744" s="1" t="s">
        <v>52</v>
      </c>
      <c r="I4744" s="1" t="s">
        <v>23</v>
      </c>
      <c r="J4744" s="1" t="str">
        <f>TRIM(I4744)</f>
        <v>Lófelszerelés</v>
      </c>
      <c r="K4744" s="1" t="s">
        <v>14436</v>
      </c>
      <c r="L4744" s="1" t="str">
        <f>TRIM(K4744)</f>
        <v>Lószállítás</v>
      </c>
      <c r="N4744" s="1" t="str">
        <f>TRIM(M4744)</f>
        <v/>
      </c>
      <c r="P4744" s="1" t="str">
        <f>TRIM(O4744)</f>
        <v/>
      </c>
      <c r="Q4744" s="18" t="s">
        <v>14739</v>
      </c>
      <c r="R4744" s="8">
        <v>4043969336069</v>
      </c>
      <c r="S4744" s="1">
        <v>14.95</v>
      </c>
      <c r="T4744" s="1" t="s">
        <v>26</v>
      </c>
      <c r="U4744" s="1">
        <v>0.11700000000000001</v>
      </c>
      <c r="V4744" s="1" t="s">
        <v>14740</v>
      </c>
      <c r="W4744" s="1" t="s">
        <v>136</v>
      </c>
      <c r="X4744" s="1" t="str">
        <f>IF(W4744="", "", IFERROR(VLOOKUP(W4744, colorList!A:B,2,FALSE),""))</f>
        <v>fekete</v>
      </c>
    </row>
    <row r="4745" spans="1:24" ht="27.75" customHeight="1" x14ac:dyDescent="0.25">
      <c r="A4745" s="1">
        <v>127501</v>
      </c>
      <c r="B4745" s="1" t="str">
        <f>TRIM(D4745)</f>
        <v/>
      </c>
      <c r="C4745" s="1" t="str">
        <f>IFERROR(VLOOKUP(D4745, sizeList!A:B, 2, FALSE), "")</f>
        <v/>
      </c>
      <c r="E4745" s="1" t="str">
        <f>TRIM(F4745)</f>
        <v>Waldhausen fásli alátét szett</v>
      </c>
      <c r="F4745" s="1" t="s">
        <v>1848</v>
      </c>
      <c r="G4745" s="1" t="s">
        <v>1849</v>
      </c>
      <c r="H4745" s="1" t="s">
        <v>52</v>
      </c>
      <c r="I4745" s="1" t="s">
        <v>23</v>
      </c>
      <c r="J4745" s="1" t="str">
        <f>TRIM(I4745)</f>
        <v>Lófelszerelés</v>
      </c>
      <c r="K4745" s="1" t="s">
        <v>194</v>
      </c>
      <c r="L4745" s="1" t="str">
        <f>TRIM(K4745)</f>
        <v>Láb- és patavédő</v>
      </c>
      <c r="M4745" s="1" t="s">
        <v>1832</v>
      </c>
      <c r="N4745" s="1" t="str">
        <f>TRIM(M4745)</f>
        <v>Fásli</v>
      </c>
      <c r="P4745" s="1" t="str">
        <f>TRIM(O4745)</f>
        <v/>
      </c>
      <c r="Q4745" s="18" t="s">
        <v>5351</v>
      </c>
      <c r="R4745" s="8">
        <v>4043969033210</v>
      </c>
      <c r="S4745" s="1">
        <v>24.95</v>
      </c>
      <c r="T4745" s="1" t="s">
        <v>26</v>
      </c>
      <c r="U4745" s="1">
        <v>0.46500000000000002</v>
      </c>
      <c r="V4745" s="1" t="s">
        <v>1850</v>
      </c>
      <c r="W4745" s="1" t="s">
        <v>136</v>
      </c>
      <c r="X4745" s="1" t="str">
        <f>IF(W4745="", "", IFERROR(VLOOKUP(W4745, colorList!A:B,2,FALSE),""))</f>
        <v>fekete</v>
      </c>
    </row>
    <row r="4746" spans="1:24" ht="27.75" customHeight="1" x14ac:dyDescent="0.25">
      <c r="A4746" s="1">
        <v>127502</v>
      </c>
      <c r="B4746" s="1" t="str">
        <f>TRIM(D4746)</f>
        <v/>
      </c>
      <c r="C4746" s="1" t="str">
        <f>IFERROR(VLOOKUP(D4746, sizeList!A:B, 2, FALSE), "")</f>
        <v/>
      </c>
      <c r="E4746" s="1" t="str">
        <f>TRIM(F4746)</f>
        <v>Waldhausen fásli alátét szett</v>
      </c>
      <c r="F4746" s="1" t="s">
        <v>1848</v>
      </c>
      <c r="G4746" s="1" t="s">
        <v>1851</v>
      </c>
      <c r="H4746" s="1" t="s">
        <v>52</v>
      </c>
      <c r="I4746" s="1" t="s">
        <v>23</v>
      </c>
      <c r="J4746" s="1" t="str">
        <f>TRIM(I4746)</f>
        <v>Lófelszerelés</v>
      </c>
      <c r="K4746" s="1" t="s">
        <v>194</v>
      </c>
      <c r="L4746" s="1" t="str">
        <f>TRIM(K4746)</f>
        <v>Láb- és patavédő</v>
      </c>
      <c r="M4746" s="1" t="s">
        <v>1832</v>
      </c>
      <c r="N4746" s="1" t="str">
        <f>TRIM(M4746)</f>
        <v>Fásli</v>
      </c>
      <c r="P4746" s="1" t="str">
        <f>TRIM(O4746)</f>
        <v/>
      </c>
      <c r="Q4746" s="18" t="s">
        <v>5351</v>
      </c>
      <c r="R4746" s="8">
        <v>4043969273845</v>
      </c>
      <c r="S4746" s="1">
        <v>24.95</v>
      </c>
      <c r="T4746" s="1" t="s">
        <v>26</v>
      </c>
      <c r="U4746" s="1">
        <v>0.4</v>
      </c>
      <c r="V4746" s="1" t="s">
        <v>1850</v>
      </c>
      <c r="W4746" s="1" t="s">
        <v>210</v>
      </c>
      <c r="X4746" s="1" t="str">
        <f>IF(W4746="", "", IFERROR(VLOOKUP(W4746, colorList!A:B,2,FALSE),""))</f>
        <v>fehér</v>
      </c>
    </row>
    <row r="4747" spans="1:24" ht="27.75" customHeight="1" x14ac:dyDescent="0.25">
      <c r="A4747" s="1">
        <v>194101</v>
      </c>
      <c r="B4747" s="1" t="str">
        <f>TRIM(D4747)</f>
        <v/>
      </c>
      <c r="C4747" s="1" t="str">
        <f>IFERROR(VLOOKUP(D4747, sizeList!A:B, 2, FALSE), "")</f>
        <v/>
      </c>
      <c r="E4747" s="1" t="str">
        <f>TRIM(F4747)</f>
        <v>Waldhausen fáslitartó táska</v>
      </c>
      <c r="F4747" s="1" t="s">
        <v>1880</v>
      </c>
      <c r="G4747" s="1" t="s">
        <v>1881</v>
      </c>
      <c r="H4747" s="1" t="s">
        <v>52</v>
      </c>
      <c r="I4747" s="1" t="s">
        <v>23</v>
      </c>
      <c r="J4747" s="1" t="str">
        <f>TRIM(I4747)</f>
        <v>Lófelszerelés</v>
      </c>
      <c r="K4747" s="1" t="s">
        <v>194</v>
      </c>
      <c r="L4747" s="1" t="str">
        <f>TRIM(K4747)</f>
        <v>Láb- és patavédő</v>
      </c>
      <c r="M4747" s="1" t="s">
        <v>1832</v>
      </c>
      <c r="N4747" s="1" t="str">
        <f>TRIM(M4747)</f>
        <v>Fásli</v>
      </c>
      <c r="P4747" s="1" t="str">
        <f>TRIM(O4747)</f>
        <v/>
      </c>
      <c r="Q4747" s="18" t="s">
        <v>1882</v>
      </c>
      <c r="R4747" s="8">
        <v>4057962158832</v>
      </c>
      <c r="S4747" s="1">
        <v>7.95</v>
      </c>
      <c r="T4747" s="1" t="s">
        <v>26</v>
      </c>
      <c r="U4747" s="1">
        <v>0.17100000000000001</v>
      </c>
      <c r="V4747" s="1" t="s">
        <v>1881</v>
      </c>
      <c r="X4747" s="1" t="str">
        <f>IF(W4747="", "", IFERROR(VLOOKUP(W4747, colorList!A:B,2,FALSE),""))</f>
        <v/>
      </c>
    </row>
    <row r="4748" spans="1:24" ht="27.75" customHeight="1" x14ac:dyDescent="0.25">
      <c r="A4748" s="1">
        <v>228205</v>
      </c>
      <c r="B4748" s="1" t="str">
        <f>TRIM(D4748)</f>
        <v/>
      </c>
      <c r="C4748" s="1" t="str">
        <f>IFERROR(VLOOKUP(D4748, sizeList!A:B, 2, FALSE), "")</f>
        <v/>
      </c>
      <c r="E4748" s="1" t="str">
        <f>TRIM(F4748)</f>
        <v>Waldhausen fáslitartó táska</v>
      </c>
      <c r="F4748" s="1" t="s">
        <v>1880</v>
      </c>
      <c r="G4748" s="1" t="s">
        <v>1883</v>
      </c>
      <c r="H4748" s="1" t="s">
        <v>52</v>
      </c>
      <c r="I4748" s="1" t="s">
        <v>23</v>
      </c>
      <c r="J4748" s="1" t="str">
        <f>TRIM(I4748)</f>
        <v>Lófelszerelés</v>
      </c>
      <c r="K4748" s="1" t="s">
        <v>194</v>
      </c>
      <c r="L4748" s="1" t="str">
        <f>TRIM(K4748)</f>
        <v>Láb- és patavédő</v>
      </c>
      <c r="M4748" s="1" t="s">
        <v>1832</v>
      </c>
      <c r="N4748" s="1" t="str">
        <f>TRIM(M4748)</f>
        <v>Fásli</v>
      </c>
      <c r="P4748" s="1" t="str">
        <f>TRIM(O4748)</f>
        <v/>
      </c>
      <c r="Q4748" s="18" t="s">
        <v>5356</v>
      </c>
      <c r="R4748" s="8">
        <v>4057962168183</v>
      </c>
      <c r="S4748" s="1">
        <v>21.95</v>
      </c>
      <c r="T4748" s="1" t="s">
        <v>26</v>
      </c>
      <c r="U4748" s="1">
        <v>0.51100000000000001</v>
      </c>
      <c r="V4748" s="1" t="s">
        <v>1884</v>
      </c>
      <c r="W4748" s="1" t="s">
        <v>68</v>
      </c>
      <c r="X4748" s="1" t="str">
        <f>IF(W4748="", "", IFERROR(VLOOKUP(W4748, colorList!A:B,2,FALSE),""))</f>
        <v>kék</v>
      </c>
    </row>
    <row r="4749" spans="1:24" ht="27.75" customHeight="1" x14ac:dyDescent="0.25">
      <c r="A4749" s="1">
        <v>380100</v>
      </c>
      <c r="B4749" s="1" t="str">
        <f>TRIM(D4749)</f>
        <v/>
      </c>
      <c r="C4749" s="1" t="str">
        <f>IFERROR(VLOOKUP(D4749, sizeList!A:B, 2, FALSE), "")</f>
        <v/>
      </c>
      <c r="E4749" s="1" t="str">
        <f>TRIM(F4749)</f>
        <v>Waldhausen fej- és kobaklámpa</v>
      </c>
      <c r="F4749" s="1" t="s">
        <v>13664</v>
      </c>
      <c r="G4749" s="1" t="s">
        <v>13665</v>
      </c>
      <c r="H4749" s="1" t="s">
        <v>52</v>
      </c>
      <c r="I4749" s="1" t="s">
        <v>255</v>
      </c>
      <c r="J4749" s="1" t="str">
        <f>TRIM(I4749)</f>
        <v>Lovasfelszerelés</v>
      </c>
      <c r="K4749" s="1" t="s">
        <v>13666</v>
      </c>
      <c r="L4749" s="1" t="str">
        <f>TRIM(K4749)</f>
        <v>Egyéb lovasfelszerelés</v>
      </c>
      <c r="N4749" s="1" t="str">
        <f>TRIM(M4749)</f>
        <v/>
      </c>
      <c r="P4749" s="1" t="str">
        <f>TRIM(O4749)</f>
        <v/>
      </c>
      <c r="Q4749" s="18" t="s">
        <v>13667</v>
      </c>
      <c r="R4749" s="8">
        <v>4043969235942</v>
      </c>
      <c r="S4749" s="1">
        <v>12.95</v>
      </c>
      <c r="T4749" s="1" t="s">
        <v>26</v>
      </c>
      <c r="U4749" s="1">
        <v>0.11</v>
      </c>
      <c r="V4749" s="1" t="s">
        <v>13665</v>
      </c>
      <c r="X4749" s="1" t="str">
        <f>IF(W4749="", "", IFERROR(VLOOKUP(W4749, colorList!A:B,2,FALSE),""))</f>
        <v/>
      </c>
    </row>
    <row r="4750" spans="1:24" ht="27.75" customHeight="1" x14ac:dyDescent="0.25">
      <c r="A4750" s="1">
        <v>3828710</v>
      </c>
      <c r="B4750" s="1" t="str">
        <f>TRIM(D4750)</f>
        <v>13 cm</v>
      </c>
      <c r="C4750" s="1" t="str">
        <f>IFERROR(VLOOKUP(TRIM(D4750), sizeList!A:B, 2, FALSE), "")</f>
        <v>13 cm</v>
      </c>
      <c r="D4750" s="1" t="s">
        <v>58</v>
      </c>
      <c r="E4750" s="1" t="str">
        <f>TRIM(F4750)</f>
        <v>Waldhausen fejkefe</v>
      </c>
      <c r="F4750" s="1" t="s">
        <v>13817</v>
      </c>
      <c r="G4750" s="1" t="s">
        <v>13818</v>
      </c>
      <c r="H4750" s="1" t="s">
        <v>52</v>
      </c>
      <c r="I4750" s="1" t="s">
        <v>23</v>
      </c>
      <c r="J4750" s="1" t="str">
        <f>TRIM(I4750)</f>
        <v>Lófelszerelés</v>
      </c>
      <c r="K4750" s="1" t="s">
        <v>12084</v>
      </c>
      <c r="L4750" s="1" t="str">
        <f>TRIM(K4750)</f>
        <v>Lóápoló eszközök</v>
      </c>
      <c r="N4750" s="1" t="str">
        <f>TRIM(M4750)</f>
        <v/>
      </c>
      <c r="P4750" s="1" t="str">
        <f>TRIM(O4750)</f>
        <v/>
      </c>
      <c r="Q4750" s="18" t="s">
        <v>13819</v>
      </c>
      <c r="R4750" s="8">
        <v>4057962108196</v>
      </c>
      <c r="S4750" s="1">
        <v>5.95</v>
      </c>
      <c r="T4750" s="1" t="s">
        <v>26</v>
      </c>
      <c r="U4750" s="1">
        <v>0.10299999999999999</v>
      </c>
      <c r="V4750" s="1" t="s">
        <v>13820</v>
      </c>
      <c r="X4750" s="1" t="str">
        <f>IF(W4750="", "", IFERROR(VLOOKUP(W4750, colorList!A:B,2,FALSE),""))</f>
        <v/>
      </c>
    </row>
    <row r="4751" spans="1:24" ht="27.75" customHeight="1" x14ac:dyDescent="0.25">
      <c r="A4751" s="1">
        <v>3828764</v>
      </c>
      <c r="B4751" s="1" t="str">
        <f>TRIM(D4751)</f>
        <v>13 cm</v>
      </c>
      <c r="C4751" s="1" t="str">
        <f>IFERROR(VLOOKUP(TRIM(D4751), sizeList!A:B, 2, FALSE), "")</f>
        <v>13 cm</v>
      </c>
      <c r="D4751" s="1" t="s">
        <v>58</v>
      </c>
      <c r="E4751" s="1" t="str">
        <f>TRIM(F4751)</f>
        <v>Waldhausen fejkefe</v>
      </c>
      <c r="F4751" s="1" t="s">
        <v>13817</v>
      </c>
      <c r="G4751" s="1" t="s">
        <v>13821</v>
      </c>
      <c r="H4751" s="1" t="s">
        <v>52</v>
      </c>
      <c r="I4751" s="1" t="s">
        <v>23</v>
      </c>
      <c r="J4751" s="1" t="str">
        <f>TRIM(I4751)</f>
        <v>Lófelszerelés</v>
      </c>
      <c r="K4751" s="1" t="s">
        <v>12084</v>
      </c>
      <c r="L4751" s="1" t="str">
        <f>TRIM(K4751)</f>
        <v>Lóápoló eszközök</v>
      </c>
      <c r="N4751" s="1" t="str">
        <f>TRIM(M4751)</f>
        <v/>
      </c>
      <c r="P4751" s="1" t="str">
        <f>TRIM(O4751)</f>
        <v/>
      </c>
      <c r="Q4751" s="18" t="s">
        <v>13819</v>
      </c>
      <c r="R4751" s="8">
        <v>4057962222793</v>
      </c>
      <c r="S4751" s="1">
        <v>5.95</v>
      </c>
      <c r="T4751" s="1" t="s">
        <v>26</v>
      </c>
      <c r="U4751" s="1">
        <v>0.20380000000000001</v>
      </c>
      <c r="V4751" s="1" t="s">
        <v>13822</v>
      </c>
      <c r="W4751" s="1" t="s">
        <v>234</v>
      </c>
      <c r="X4751" s="1" t="str">
        <f>IF(W4751="", "", IFERROR(VLOOKUP(W4751, colorList!A:B,2,FALSE),""))</f>
        <v>fenyő zöld</v>
      </c>
    </row>
    <row r="4752" spans="1:24" ht="27.75" customHeight="1" x14ac:dyDescent="0.25">
      <c r="A4752" s="1">
        <v>1602055</v>
      </c>
      <c r="B4752" s="1" t="str">
        <f>TRIM(D4752)</f>
        <v>500 ml</v>
      </c>
      <c r="C4752" s="1" t="str">
        <f>IFERROR(VLOOKUP(TRIM(D4752), sizeList!A:B, 2, FALSE), "")</f>
        <v>500 ml</v>
      </c>
      <c r="D4752" s="1" t="s">
        <v>78</v>
      </c>
      <c r="E4752" s="1" t="str">
        <f>TRIM(F4752)</f>
        <v>Waldhausen fekete bőrzsír 500 ml</v>
      </c>
      <c r="F4752" s="1" t="s">
        <v>12208</v>
      </c>
      <c r="G4752" s="1" t="s">
        <v>12209</v>
      </c>
      <c r="H4752" s="1" t="s">
        <v>52</v>
      </c>
      <c r="I4752" s="1" t="s">
        <v>23</v>
      </c>
      <c r="J4752" s="1" t="str">
        <f>TRIM(I4752)</f>
        <v>Lófelszerelés</v>
      </c>
      <c r="K4752" s="1" t="s">
        <v>12202</v>
      </c>
      <c r="L4752" s="1" t="str">
        <f>TRIM(K4752)</f>
        <v>Bőrápolás</v>
      </c>
      <c r="N4752" s="1" t="str">
        <f>TRIM(M4752)</f>
        <v/>
      </c>
      <c r="P4752" s="1" t="str">
        <f>TRIM(O4752)</f>
        <v/>
      </c>
      <c r="Q4752" s="18" t="s">
        <v>12210</v>
      </c>
      <c r="R4752" s="8">
        <v>4043969383612</v>
      </c>
      <c r="S4752" s="1">
        <v>9.9499999999999993</v>
      </c>
      <c r="T4752" s="1" t="s">
        <v>26</v>
      </c>
      <c r="U4752" s="1">
        <v>0.495</v>
      </c>
      <c r="V4752" s="1" t="s">
        <v>12204</v>
      </c>
      <c r="W4752" s="1" t="s">
        <v>136</v>
      </c>
      <c r="X4752" s="1" t="str">
        <f>IF(W4752="", "", IFERROR(VLOOKUP(W4752, colorList!A:B,2,FALSE),""))</f>
        <v>fekete</v>
      </c>
    </row>
    <row r="4753" spans="1:24" ht="27.75" customHeight="1" x14ac:dyDescent="0.25">
      <c r="A4753" s="1">
        <v>7480205</v>
      </c>
      <c r="B4753" s="1" t="str">
        <f>TRIM(D4753)</f>
        <v/>
      </c>
      <c r="C4753" s="1" t="str">
        <f>IFERROR(VLOOKUP(D4753, sizeList!A:B, 2, FALSE), "")</f>
        <v/>
      </c>
      <c r="E4753" s="1" t="str">
        <f>TRIM(F4753)</f>
        <v>Waldhausen felakasztható ápolószeres 
táska</v>
      </c>
      <c r="F4753" s="1" t="s">
        <v>14697</v>
      </c>
      <c r="G4753" s="1" t="s">
        <v>14698</v>
      </c>
      <c r="H4753" s="1" t="s">
        <v>52</v>
      </c>
      <c r="I4753" s="1" t="s">
        <v>11837</v>
      </c>
      <c r="J4753" s="1" t="str">
        <f>TRIM(I4753)</f>
        <v>Istálló, pálya és legelő felszerelés</v>
      </c>
      <c r="K4753" s="1" t="s">
        <v>11838</v>
      </c>
      <c r="L4753" s="1" t="str">
        <f>TRIM(K4753)</f>
        <v>Boksz- és karámfelszerelés</v>
      </c>
      <c r="N4753" s="1" t="str">
        <f>TRIM(M4753)</f>
        <v/>
      </c>
      <c r="P4753" s="1" t="str">
        <f>TRIM(O4753)</f>
        <v/>
      </c>
      <c r="Q4753" s="18" t="s">
        <v>14699</v>
      </c>
      <c r="R4753" s="8">
        <v>4057962202221</v>
      </c>
      <c r="S4753" s="1">
        <v>59.95</v>
      </c>
      <c r="T4753" s="1" t="s">
        <v>26</v>
      </c>
      <c r="U4753" s="1">
        <v>1.002</v>
      </c>
      <c r="V4753" s="1" t="s">
        <v>14700</v>
      </c>
      <c r="W4753" s="1" t="s">
        <v>10875</v>
      </c>
      <c r="X4753" s="1" t="str">
        <f>IF(W4753="", "", IFERROR(VLOOKUP(W4753, colorList!A:B,2,FALSE),""))</f>
        <v>tengerészkék</v>
      </c>
    </row>
    <row r="4754" spans="1:24" ht="27.75" customHeight="1" x14ac:dyDescent="0.25">
      <c r="A4754" s="1">
        <v>197201</v>
      </c>
      <c r="B4754" s="1" t="str">
        <f>TRIM(D4754)</f>
        <v/>
      </c>
      <c r="C4754" s="1" t="str">
        <f>IFERROR(VLOOKUP(D4754, sizeList!A:B, 2, FALSE), "")</f>
        <v/>
      </c>
      <c r="E4754" s="1" t="str">
        <f>TRIM(F4754)</f>
        <v>Waldhausen felakasztható nyeregtartó</v>
      </c>
      <c r="F4754" s="1" t="s">
        <v>12343</v>
      </c>
      <c r="G4754" s="1" t="s">
        <v>12344</v>
      </c>
      <c r="H4754" s="1" t="s">
        <v>52</v>
      </c>
      <c r="I4754" s="1" t="s">
        <v>11837</v>
      </c>
      <c r="J4754" s="1" t="str">
        <f>TRIM(I4754)</f>
        <v>Istálló, pálya és legelő felszerelés</v>
      </c>
      <c r="K4754" s="1" t="s">
        <v>11838</v>
      </c>
      <c r="L4754" s="1" t="str">
        <f>TRIM(K4754)</f>
        <v>Boksz- és karámfelszerelés</v>
      </c>
      <c r="N4754" s="1" t="str">
        <f>TRIM(M4754)</f>
        <v/>
      </c>
      <c r="P4754" s="1" t="str">
        <f>TRIM(O4754)</f>
        <v/>
      </c>
      <c r="Q4754" s="18" t="s">
        <v>12345</v>
      </c>
      <c r="R4754" s="8">
        <v>4043969006597</v>
      </c>
      <c r="S4754" s="1">
        <v>14.95</v>
      </c>
      <c r="T4754" s="1" t="s">
        <v>26</v>
      </c>
      <c r="U4754" s="1">
        <v>1</v>
      </c>
      <c r="V4754" s="1" t="s">
        <v>12346</v>
      </c>
      <c r="W4754" s="1" t="s">
        <v>136</v>
      </c>
      <c r="X4754" s="1" t="str">
        <f>IF(W4754="", "", IFERROR(VLOOKUP(W4754, colorList!A:B,2,FALSE),""))</f>
        <v>fekete</v>
      </c>
    </row>
    <row r="4755" spans="1:24" ht="27.75" customHeight="1" x14ac:dyDescent="0.25">
      <c r="A4755" s="1">
        <v>3900110</v>
      </c>
      <c r="B4755" s="1" t="str">
        <f>TRIM(D4755)</f>
        <v/>
      </c>
      <c r="C4755" s="1" t="str">
        <f>IFERROR(VLOOKUP(D4755, sizeList!A:B, 2, FALSE), "")</f>
        <v/>
      </c>
      <c r="E4755" s="1" t="str">
        <f>TRIM(F4755)</f>
        <v>Waldhausen Felix #Viszkető Pony Spray</v>
      </c>
      <c r="F4755" s="1" t="s">
        <v>11205</v>
      </c>
      <c r="G4755" s="1" t="s">
        <v>11206</v>
      </c>
      <c r="H4755" s="1" t="s">
        <v>52</v>
      </c>
      <c r="I4755" s="1" t="s">
        <v>23</v>
      </c>
      <c r="J4755" s="1" t="str">
        <f>TRIM(I4755)</f>
        <v>Lófelszerelés</v>
      </c>
      <c r="K4755" s="1" t="s">
        <v>65</v>
      </c>
      <c r="L4755" s="1" t="str">
        <f>TRIM(K4755)</f>
        <v>Lóápoló szer</v>
      </c>
      <c r="M4755" s="1" t="s">
        <v>66</v>
      </c>
      <c r="N4755" s="1" t="str">
        <f>TRIM(M4755)</f>
        <v>Állatgyógyászat</v>
      </c>
      <c r="P4755" s="1" t="str">
        <f>TRIM(O4755)</f>
        <v/>
      </c>
      <c r="Q4755" s="18" t="s">
        <v>11207</v>
      </c>
      <c r="R4755" s="8">
        <v>4037714081151</v>
      </c>
      <c r="S4755" s="1">
        <v>19.95</v>
      </c>
      <c r="T4755" s="1" t="s">
        <v>26</v>
      </c>
      <c r="U4755" s="1">
        <v>0.63500000000000001</v>
      </c>
      <c r="V4755" s="1" t="s">
        <v>11206</v>
      </c>
      <c r="X4755" s="1" t="str">
        <f>IF(W4755="", "", IFERROR(VLOOKUP(W4755, colorList!A:B,2,FALSE),""))</f>
        <v/>
      </c>
    </row>
    <row r="4756" spans="1:24" ht="27.75" customHeight="1" x14ac:dyDescent="0.25">
      <c r="A4756" s="1" t="s">
        <v>15271</v>
      </c>
      <c r="B4756" s="1" t="str">
        <f>TRIM(D4756)</f>
        <v>PON</v>
      </c>
      <c r="C4756" s="1" t="str">
        <f>IFERROR(VLOOKUP(TRIM(D4756), sizeList!A:B, 2, FALSE), "")</f>
        <v>Póni</v>
      </c>
      <c r="D4756" s="1" t="s">
        <v>5340</v>
      </c>
      <c r="E4756" s="1" t="str">
        <f>TRIM(F4756)</f>
        <v>Waldhausen Felix nyeregalátét</v>
      </c>
      <c r="F4756" s="1" t="s">
        <v>15267</v>
      </c>
      <c r="G4756" s="1" t="s">
        <v>15272</v>
      </c>
      <c r="H4756" s="1" t="s">
        <v>52</v>
      </c>
      <c r="I4756" s="1" t="s">
        <v>23</v>
      </c>
      <c r="J4756" s="1" t="str">
        <f>TRIM(I4756)</f>
        <v>Lófelszerelés</v>
      </c>
      <c r="K4756" s="1" t="s">
        <v>1408</v>
      </c>
      <c r="L4756" s="1" t="str">
        <f>TRIM(K4756)</f>
        <v>Nyeregalátét</v>
      </c>
      <c r="M4756" s="1" t="s">
        <v>11122</v>
      </c>
      <c r="N4756" s="1" t="str">
        <f>TRIM(M4756)</f>
        <v>Univerzális/ugró</v>
      </c>
      <c r="P4756" s="1" t="str">
        <f>TRIM(O4756)</f>
        <v/>
      </c>
      <c r="Q4756" s="18" t="s">
        <v>15269</v>
      </c>
      <c r="R4756" s="8">
        <v>4057962227187</v>
      </c>
      <c r="S4756" s="1">
        <v>24.95</v>
      </c>
      <c r="T4756" s="1" t="s">
        <v>26</v>
      </c>
      <c r="X4756" s="1" t="str">
        <f>IF(W4756="", "", IFERROR(VLOOKUP(W4756, colorList!A:B,2,FALSE),""))</f>
        <v/>
      </c>
    </row>
    <row r="4757" spans="1:24" ht="27.75" customHeight="1" x14ac:dyDescent="0.25">
      <c r="A4757" s="1" t="s">
        <v>15266</v>
      </c>
      <c r="B4757" s="1" t="str">
        <f>TRIM(D4757)</f>
        <v>D</v>
      </c>
      <c r="C4757" s="1" t="str">
        <f>IFERROR(VLOOKUP(TRIM(D4757), sizeList!A:B, 2, FALSE), "")</f>
        <v>Díjlovas</v>
      </c>
      <c r="D4757" s="1" t="s">
        <v>1405</v>
      </c>
      <c r="E4757" s="1" t="str">
        <f>TRIM(F4757)</f>
        <v>Waldhausen Felix nyeregalátét</v>
      </c>
      <c r="F4757" s="1" t="s">
        <v>15267</v>
      </c>
      <c r="G4757" s="1" t="s">
        <v>15268</v>
      </c>
      <c r="H4757" s="1" t="s">
        <v>52</v>
      </c>
      <c r="I4757" s="1" t="s">
        <v>23</v>
      </c>
      <c r="J4757" s="1" t="str">
        <f>TRIM(I4757)</f>
        <v>Lófelszerelés</v>
      </c>
      <c r="K4757" s="1" t="s">
        <v>1408</v>
      </c>
      <c r="L4757" s="1" t="str">
        <f>TRIM(K4757)</f>
        <v>Nyeregalátét</v>
      </c>
      <c r="M4757" s="1" t="s">
        <v>1409</v>
      </c>
      <c r="N4757" s="1" t="str">
        <f>TRIM(M4757)</f>
        <v>Díjlovas</v>
      </c>
      <c r="P4757" s="1" t="str">
        <f>TRIM(O4757)</f>
        <v/>
      </c>
      <c r="Q4757" s="18" t="s">
        <v>15269</v>
      </c>
      <c r="R4757" s="8">
        <v>4057962227194</v>
      </c>
      <c r="S4757" s="1">
        <v>24.95</v>
      </c>
      <c r="T4757" s="1" t="s">
        <v>26</v>
      </c>
      <c r="X4757" s="1" t="str">
        <f>IF(W4757="", "", IFERROR(VLOOKUP(W4757, colorList!A:B,2,FALSE),""))</f>
        <v/>
      </c>
    </row>
    <row r="4758" spans="1:24" ht="27.75" customHeight="1" x14ac:dyDescent="0.25">
      <c r="A4758" s="1" t="s">
        <v>15278</v>
      </c>
      <c r="B4758" s="1" t="str">
        <f>TRIM(D4758)</f>
        <v>D</v>
      </c>
      <c r="C4758" s="1" t="str">
        <f>IFERROR(VLOOKUP(TRIM(D4758), sizeList!A:B, 2, FALSE), "")</f>
        <v>Díjlovas</v>
      </c>
      <c r="D4758" s="1" t="s">
        <v>1405</v>
      </c>
      <c r="E4758" s="1" t="str">
        <f>TRIM(F4758)</f>
        <v>Waldhausen Felix nyeregalátét</v>
      </c>
      <c r="F4758" s="1" t="s">
        <v>15267</v>
      </c>
      <c r="G4758" s="1" t="s">
        <v>15279</v>
      </c>
      <c r="H4758" s="1" t="s">
        <v>52</v>
      </c>
      <c r="I4758" s="1" t="s">
        <v>23</v>
      </c>
      <c r="J4758" s="1" t="str">
        <f>TRIM(I4758)</f>
        <v>Lófelszerelés</v>
      </c>
      <c r="K4758" s="1" t="s">
        <v>1408</v>
      </c>
      <c r="L4758" s="1" t="str">
        <f>TRIM(K4758)</f>
        <v>Nyeregalátét</v>
      </c>
      <c r="M4758" s="1" t="s">
        <v>1409</v>
      </c>
      <c r="N4758" s="1" t="str">
        <f>TRIM(M4758)</f>
        <v>Díjlovas</v>
      </c>
      <c r="P4758" s="1" t="str">
        <f>TRIM(O4758)</f>
        <v/>
      </c>
      <c r="Q4758" s="18" t="s">
        <v>15269</v>
      </c>
      <c r="R4758" s="8">
        <v>4057962227576</v>
      </c>
      <c r="S4758" s="1">
        <v>24.95</v>
      </c>
      <c r="T4758" s="1" t="s">
        <v>26</v>
      </c>
      <c r="X4758" s="1" t="str">
        <f>IF(W4758="", "", IFERROR(VLOOKUP(W4758, colorList!A:B,2,FALSE),""))</f>
        <v/>
      </c>
    </row>
    <row r="4759" spans="1:24" ht="27.75" customHeight="1" x14ac:dyDescent="0.25">
      <c r="A4759" s="1" t="s">
        <v>15300</v>
      </c>
      <c r="B4759" s="1" t="str">
        <f>TRIM(D4759)</f>
        <v>PON</v>
      </c>
      <c r="C4759" s="1" t="str">
        <f>IFERROR(VLOOKUP(TRIM(D4759), sizeList!A:B, 2, FALSE), "")</f>
        <v>Póni</v>
      </c>
      <c r="D4759" s="1" t="s">
        <v>5340</v>
      </c>
      <c r="E4759" s="1" t="str">
        <f>TRIM(F4759)</f>
        <v>Waldhausen Felix nyeregalátét</v>
      </c>
      <c r="F4759" s="1" t="s">
        <v>15267</v>
      </c>
      <c r="G4759" s="1" t="s">
        <v>15301</v>
      </c>
      <c r="H4759" s="1" t="s">
        <v>52</v>
      </c>
      <c r="I4759" s="1" t="s">
        <v>23</v>
      </c>
      <c r="J4759" s="1" t="str">
        <f>TRIM(I4759)</f>
        <v>Lófelszerelés</v>
      </c>
      <c r="K4759" s="1" t="s">
        <v>1408</v>
      </c>
      <c r="L4759" s="1" t="str">
        <f>TRIM(K4759)</f>
        <v>Nyeregalátét</v>
      </c>
      <c r="M4759" s="1" t="s">
        <v>11122</v>
      </c>
      <c r="N4759" s="1" t="str">
        <f>TRIM(M4759)</f>
        <v>Univerzális/ugró</v>
      </c>
      <c r="P4759" s="1" t="str">
        <f>TRIM(O4759)</f>
        <v/>
      </c>
      <c r="Q4759" s="18" t="s">
        <v>15269</v>
      </c>
      <c r="R4759" s="8">
        <v>4057962233140</v>
      </c>
      <c r="S4759" s="1">
        <v>24.95</v>
      </c>
      <c r="T4759" s="1" t="s">
        <v>26</v>
      </c>
      <c r="X4759" s="1" t="str">
        <f>IF(W4759="", "", IFERROR(VLOOKUP(W4759, colorList!A:B,2,FALSE),""))</f>
        <v/>
      </c>
    </row>
    <row r="4760" spans="1:24" ht="27.75" customHeight="1" x14ac:dyDescent="0.25">
      <c r="A4760" s="1" t="s">
        <v>15302</v>
      </c>
      <c r="B4760" s="1" t="str">
        <f>TRIM(D4760)</f>
        <v>SH</v>
      </c>
      <c r="C4760" s="1" t="str">
        <f>IFERROR(VLOOKUP(TRIM(D4760), sizeList!A:B, 2, FALSE), "")</f>
        <v>Shetty</v>
      </c>
      <c r="D4760" s="1" t="s">
        <v>5405</v>
      </c>
      <c r="E4760" s="1" t="str">
        <f>TRIM(F4760)</f>
        <v>Waldhausen Felix nyeregalátét</v>
      </c>
      <c r="F4760" s="1" t="s">
        <v>15267</v>
      </c>
      <c r="G4760" s="1" t="s">
        <v>15303</v>
      </c>
      <c r="H4760" s="1" t="s">
        <v>52</v>
      </c>
      <c r="I4760" s="1" t="s">
        <v>23</v>
      </c>
      <c r="J4760" s="1" t="str">
        <f>TRIM(I4760)</f>
        <v>Lófelszerelés</v>
      </c>
      <c r="K4760" s="1" t="s">
        <v>1408</v>
      </c>
      <c r="L4760" s="1" t="str">
        <f>TRIM(K4760)</f>
        <v>Nyeregalátét</v>
      </c>
      <c r="M4760" s="1" t="s">
        <v>11122</v>
      </c>
      <c r="N4760" s="1" t="str">
        <f>TRIM(M4760)</f>
        <v>Univerzális/ugró</v>
      </c>
      <c r="P4760" s="1" t="str">
        <f>TRIM(O4760)</f>
        <v/>
      </c>
      <c r="Q4760" s="18" t="s">
        <v>15269</v>
      </c>
      <c r="R4760" s="8">
        <v>4057962233157</v>
      </c>
      <c r="S4760" s="1">
        <v>24.95</v>
      </c>
      <c r="T4760" s="1" t="s">
        <v>26</v>
      </c>
      <c r="X4760" s="1" t="str">
        <f>IF(W4760="", "", IFERROR(VLOOKUP(W4760, colorList!A:B,2,FALSE),""))</f>
        <v/>
      </c>
    </row>
    <row r="4761" spans="1:24" ht="27.75" customHeight="1" x14ac:dyDescent="0.25">
      <c r="A4761" s="1" t="s">
        <v>15281</v>
      </c>
      <c r="B4761" s="1" t="str">
        <f>TRIM(D4761)</f>
        <v>PON</v>
      </c>
      <c r="C4761" s="1" t="str">
        <f>IFERROR(VLOOKUP(TRIM(D4761), sizeList!A:B, 2, FALSE), "")</f>
        <v>Póni</v>
      </c>
      <c r="D4761" s="1" t="s">
        <v>5340</v>
      </c>
      <c r="E4761" s="1" t="str">
        <f>TRIM(F4761)</f>
        <v>Waldhausen Felix nyeregalátét</v>
      </c>
      <c r="F4761" s="1" t="s">
        <v>15267</v>
      </c>
      <c r="G4761" s="1" t="s">
        <v>15282</v>
      </c>
      <c r="H4761" s="1" t="s">
        <v>52</v>
      </c>
      <c r="I4761" s="1" t="s">
        <v>23</v>
      </c>
      <c r="J4761" s="1" t="str">
        <f>TRIM(I4761)</f>
        <v>Lófelszerelés</v>
      </c>
      <c r="K4761" s="1" t="s">
        <v>1408</v>
      </c>
      <c r="L4761" s="1" t="str">
        <f>TRIM(K4761)</f>
        <v>Nyeregalátét</v>
      </c>
      <c r="M4761" s="1" t="s">
        <v>11122</v>
      </c>
      <c r="N4761" s="1" t="str">
        <f>TRIM(M4761)</f>
        <v>Univerzális/ugró</v>
      </c>
      <c r="P4761" s="1" t="str">
        <f>TRIM(O4761)</f>
        <v/>
      </c>
      <c r="Q4761" s="18" t="s">
        <v>15269</v>
      </c>
      <c r="R4761" s="8">
        <v>4057962233577</v>
      </c>
      <c r="S4761" s="1">
        <v>24.95</v>
      </c>
      <c r="T4761" s="1" t="s">
        <v>26</v>
      </c>
      <c r="X4761" s="1" t="str">
        <f>IF(W4761="", "", IFERROR(VLOOKUP(W4761, colorList!A:B,2,FALSE),""))</f>
        <v/>
      </c>
    </row>
    <row r="4762" spans="1:24" ht="27.75" customHeight="1" x14ac:dyDescent="0.25">
      <c r="A4762" s="1" t="s">
        <v>15283</v>
      </c>
      <c r="B4762" s="1" t="str">
        <f>TRIM(D4762)</f>
        <v>SH</v>
      </c>
      <c r="C4762" s="1" t="str">
        <f>IFERROR(VLOOKUP(TRIM(D4762), sizeList!A:B, 2, FALSE), "")</f>
        <v>Shetty</v>
      </c>
      <c r="D4762" s="1" t="s">
        <v>5405</v>
      </c>
      <c r="E4762" s="1" t="str">
        <f>TRIM(F4762)</f>
        <v>Waldhausen Felix nyeregalátét</v>
      </c>
      <c r="F4762" s="1" t="s">
        <v>15267</v>
      </c>
      <c r="G4762" s="1" t="s">
        <v>15284</v>
      </c>
      <c r="H4762" s="1" t="s">
        <v>52</v>
      </c>
      <c r="I4762" s="1" t="s">
        <v>23</v>
      </c>
      <c r="J4762" s="1" t="str">
        <f>TRIM(I4762)</f>
        <v>Lófelszerelés</v>
      </c>
      <c r="K4762" s="1" t="s">
        <v>1408</v>
      </c>
      <c r="L4762" s="1" t="str">
        <f>TRIM(K4762)</f>
        <v>Nyeregalátét</v>
      </c>
      <c r="M4762" s="1" t="s">
        <v>11122</v>
      </c>
      <c r="N4762" s="1" t="str">
        <f>TRIM(M4762)</f>
        <v>Univerzális/ugró</v>
      </c>
      <c r="P4762" s="1" t="str">
        <f>TRIM(O4762)</f>
        <v/>
      </c>
      <c r="Q4762" s="18" t="s">
        <v>15269</v>
      </c>
      <c r="R4762" s="8">
        <v>4057962233584</v>
      </c>
      <c r="S4762" s="1">
        <v>24.95</v>
      </c>
      <c r="T4762" s="1" t="s">
        <v>26</v>
      </c>
      <c r="X4762" s="1" t="str">
        <f>IF(W4762="", "", IFERROR(VLOOKUP(W4762, colorList!A:B,2,FALSE),""))</f>
        <v/>
      </c>
    </row>
    <row r="4763" spans="1:24" ht="27.75" customHeight="1" x14ac:dyDescent="0.25">
      <c r="A4763" s="1" t="s">
        <v>15285</v>
      </c>
      <c r="B4763" s="1" t="str">
        <f>TRIM(D4763)</f>
        <v>VSS</v>
      </c>
      <c r="C4763" s="1" t="str">
        <f>IFERROR(VLOOKUP(TRIM(D4763), sizeList!A:B, 2, FALSE), "")</f>
        <v>Ugró/univerzális</v>
      </c>
      <c r="D4763" s="1" t="s">
        <v>11309</v>
      </c>
      <c r="E4763" s="1" t="str">
        <f>TRIM(F4763)</f>
        <v>Waldhausen Felix nyeregalátét</v>
      </c>
      <c r="F4763" s="1" t="s">
        <v>15267</v>
      </c>
      <c r="G4763" s="1" t="s">
        <v>15286</v>
      </c>
      <c r="H4763" s="1" t="s">
        <v>52</v>
      </c>
      <c r="I4763" s="1" t="s">
        <v>23</v>
      </c>
      <c r="J4763" s="1" t="str">
        <f>TRIM(I4763)</f>
        <v>Lófelszerelés</v>
      </c>
      <c r="K4763" s="1" t="s">
        <v>1408</v>
      </c>
      <c r="L4763" s="1" t="str">
        <f>TRIM(K4763)</f>
        <v>Nyeregalátét</v>
      </c>
      <c r="M4763" s="1" t="s">
        <v>11122</v>
      </c>
      <c r="N4763" s="1" t="str">
        <f>TRIM(M4763)</f>
        <v>Univerzális/ugró</v>
      </c>
      <c r="P4763" s="1" t="str">
        <f>TRIM(O4763)</f>
        <v/>
      </c>
      <c r="Q4763" s="18" t="s">
        <v>15269</v>
      </c>
      <c r="R4763" s="8">
        <v>4057962233607</v>
      </c>
      <c r="S4763" s="1">
        <v>24.95</v>
      </c>
      <c r="T4763" s="1" t="s">
        <v>26</v>
      </c>
      <c r="X4763" s="1" t="str">
        <f>IF(W4763="", "", IFERROR(VLOOKUP(W4763, colorList!A:B,2,FALSE),""))</f>
        <v/>
      </c>
    </row>
    <row r="4764" spans="1:24" ht="27.75" customHeight="1" x14ac:dyDescent="0.25">
      <c r="A4764" s="1" t="s">
        <v>15292</v>
      </c>
      <c r="B4764" s="1" t="str">
        <f>TRIM(D4764)</f>
        <v>PON</v>
      </c>
      <c r="C4764" s="1" t="str">
        <f>IFERROR(VLOOKUP(TRIM(D4764), sizeList!A:B, 2, FALSE), "")</f>
        <v>Póni</v>
      </c>
      <c r="D4764" s="1" t="s">
        <v>5340</v>
      </c>
      <c r="E4764" s="1" t="str">
        <f>TRIM(F4764)</f>
        <v>Waldhausen Felix nyeregalátét</v>
      </c>
      <c r="F4764" s="1" t="s">
        <v>15267</v>
      </c>
      <c r="G4764" s="1" t="s">
        <v>15293</v>
      </c>
      <c r="H4764" s="1" t="s">
        <v>52</v>
      </c>
      <c r="I4764" s="1" t="s">
        <v>23</v>
      </c>
      <c r="J4764" s="1" t="str">
        <f>TRIM(I4764)</f>
        <v>Lófelszerelés</v>
      </c>
      <c r="K4764" s="1" t="s">
        <v>1408</v>
      </c>
      <c r="L4764" s="1" t="str">
        <f>TRIM(K4764)</f>
        <v>Nyeregalátét</v>
      </c>
      <c r="M4764" s="1" t="s">
        <v>11122</v>
      </c>
      <c r="N4764" s="1" t="str">
        <f>TRIM(M4764)</f>
        <v>Univerzális/ugró</v>
      </c>
      <c r="P4764" s="1" t="str">
        <f>TRIM(O4764)</f>
        <v/>
      </c>
      <c r="Q4764" s="18" t="s">
        <v>15269</v>
      </c>
      <c r="R4764" s="8">
        <v>4057962233638</v>
      </c>
      <c r="S4764" s="1">
        <v>24.95</v>
      </c>
      <c r="T4764" s="1" t="s">
        <v>26</v>
      </c>
      <c r="X4764" s="1" t="str">
        <f>IF(W4764="", "", IFERROR(VLOOKUP(W4764, colorList!A:B,2,FALSE),""))</f>
        <v/>
      </c>
    </row>
    <row r="4765" spans="1:24" ht="27.75" customHeight="1" x14ac:dyDescent="0.25">
      <c r="A4765" s="1" t="s">
        <v>15294</v>
      </c>
      <c r="B4765" s="1" t="str">
        <f>TRIM(D4765)</f>
        <v>SH</v>
      </c>
      <c r="C4765" s="1" t="str">
        <f>IFERROR(VLOOKUP(TRIM(D4765), sizeList!A:B, 2, FALSE), "")</f>
        <v>Shetty</v>
      </c>
      <c r="D4765" s="1" t="s">
        <v>5405</v>
      </c>
      <c r="E4765" s="1" t="str">
        <f>TRIM(F4765)</f>
        <v>Waldhausen Felix nyeregalátét</v>
      </c>
      <c r="F4765" s="1" t="s">
        <v>15267</v>
      </c>
      <c r="G4765" s="1" t="s">
        <v>15295</v>
      </c>
      <c r="H4765" s="1" t="s">
        <v>52</v>
      </c>
      <c r="I4765" s="1" t="s">
        <v>23</v>
      </c>
      <c r="J4765" s="1" t="str">
        <f>TRIM(I4765)</f>
        <v>Lófelszerelés</v>
      </c>
      <c r="K4765" s="1" t="s">
        <v>1408</v>
      </c>
      <c r="L4765" s="1" t="str">
        <f>TRIM(K4765)</f>
        <v>Nyeregalátét</v>
      </c>
      <c r="M4765" s="1" t="s">
        <v>11122</v>
      </c>
      <c r="N4765" s="1" t="str">
        <f>TRIM(M4765)</f>
        <v>Univerzális/ugró</v>
      </c>
      <c r="P4765" s="1" t="str">
        <f>TRIM(O4765)</f>
        <v/>
      </c>
      <c r="Q4765" s="18" t="s">
        <v>15269</v>
      </c>
      <c r="R4765" s="8">
        <v>4057962233645</v>
      </c>
      <c r="S4765" s="1">
        <v>24.95</v>
      </c>
      <c r="T4765" s="1" t="s">
        <v>26</v>
      </c>
      <c r="X4765" s="1" t="str">
        <f>IF(W4765="", "", IFERROR(VLOOKUP(W4765, colorList!A:B,2,FALSE),""))</f>
        <v/>
      </c>
    </row>
    <row r="4766" spans="1:24" ht="27.75" customHeight="1" x14ac:dyDescent="0.25">
      <c r="A4766" s="1" t="s">
        <v>15298</v>
      </c>
      <c r="B4766" s="1" t="str">
        <f>TRIM(D4766)</f>
        <v>D</v>
      </c>
      <c r="C4766" s="1" t="str">
        <f>IFERROR(VLOOKUP(TRIM(D4766), sizeList!A:B, 2, FALSE), "")</f>
        <v>Díjlovas</v>
      </c>
      <c r="D4766" s="1" t="s">
        <v>1405</v>
      </c>
      <c r="E4766" s="1" t="str">
        <f>TRIM(F4766)</f>
        <v>Waldhausen Felix nyeregalátét</v>
      </c>
      <c r="F4766" s="1" t="s">
        <v>15267</v>
      </c>
      <c r="G4766" s="1" t="s">
        <v>15299</v>
      </c>
      <c r="H4766" s="1" t="s">
        <v>52</v>
      </c>
      <c r="I4766" s="1" t="s">
        <v>23</v>
      </c>
      <c r="J4766" s="1" t="str">
        <f>TRIM(I4766)</f>
        <v>Lófelszerelés</v>
      </c>
      <c r="K4766" s="1" t="s">
        <v>1408</v>
      </c>
      <c r="L4766" s="1" t="str">
        <f>TRIM(K4766)</f>
        <v>Nyeregalátét</v>
      </c>
      <c r="M4766" s="1" t="s">
        <v>1409</v>
      </c>
      <c r="N4766" s="1" t="str">
        <f>TRIM(M4766)</f>
        <v>Díjlovas</v>
      </c>
      <c r="P4766" s="1" t="str">
        <f>TRIM(O4766)</f>
        <v/>
      </c>
      <c r="Q4766" s="18" t="s">
        <v>15269</v>
      </c>
      <c r="R4766" s="8">
        <v>4057962233669</v>
      </c>
      <c r="S4766" s="1">
        <v>24.95</v>
      </c>
      <c r="T4766" s="1" t="s">
        <v>26</v>
      </c>
      <c r="X4766" s="1" t="str">
        <f>IF(W4766="", "", IFERROR(VLOOKUP(W4766, colorList!A:B,2,FALSE),""))</f>
        <v/>
      </c>
    </row>
    <row r="4767" spans="1:24" ht="27.75" customHeight="1" x14ac:dyDescent="0.25">
      <c r="A4767" s="1" t="s">
        <v>15296</v>
      </c>
      <c r="B4767" s="1" t="str">
        <f>TRIM(D4767)</f>
        <v>VSS</v>
      </c>
      <c r="C4767" s="1" t="str">
        <f>IFERROR(VLOOKUP(TRIM(D4767), sizeList!A:B, 2, FALSE), "")</f>
        <v>Ugró/univerzális</v>
      </c>
      <c r="D4767" s="1" t="s">
        <v>11309</v>
      </c>
      <c r="E4767" s="1" t="str">
        <f>TRIM(F4767)</f>
        <v>Waldhausen Felix nyeregalátét</v>
      </c>
      <c r="F4767" s="1" t="s">
        <v>15267</v>
      </c>
      <c r="G4767" s="1" t="s">
        <v>15297</v>
      </c>
      <c r="H4767" s="1" t="s">
        <v>52</v>
      </c>
      <c r="I4767" s="1" t="s">
        <v>23</v>
      </c>
      <c r="J4767" s="1" t="str">
        <f>TRIM(I4767)</f>
        <v>Lófelszerelés</v>
      </c>
      <c r="K4767" s="1" t="s">
        <v>1408</v>
      </c>
      <c r="L4767" s="1" t="str">
        <f>TRIM(K4767)</f>
        <v>Nyeregalátét</v>
      </c>
      <c r="M4767" s="1" t="s">
        <v>11122</v>
      </c>
      <c r="N4767" s="1" t="str">
        <f>TRIM(M4767)</f>
        <v>Univerzális/ugró</v>
      </c>
      <c r="P4767" s="1" t="str">
        <f>TRIM(O4767)</f>
        <v/>
      </c>
      <c r="Q4767" s="18" t="s">
        <v>15269</v>
      </c>
      <c r="R4767" s="8">
        <v>4057962233676</v>
      </c>
      <c r="S4767" s="1">
        <v>24.95</v>
      </c>
      <c r="T4767" s="1" t="s">
        <v>26</v>
      </c>
      <c r="X4767" s="1" t="str">
        <f>IF(W4767="", "", IFERROR(VLOOKUP(W4767, colorList!A:B,2,FALSE),""))</f>
        <v/>
      </c>
    </row>
    <row r="4768" spans="1:24" ht="27.75" customHeight="1" x14ac:dyDescent="0.25">
      <c r="A4768" s="1" t="s">
        <v>15312</v>
      </c>
      <c r="B4768" s="1" t="str">
        <f>TRIM(D4768)</f>
        <v>VSS</v>
      </c>
      <c r="C4768" s="1" t="str">
        <f>IFERROR(VLOOKUP(TRIM(D4768), sizeList!A:B, 2, FALSE), "")</f>
        <v>Ugró/univerzális</v>
      </c>
      <c r="D4768" s="1" t="s">
        <v>11309</v>
      </c>
      <c r="E4768" s="1" t="str">
        <f>TRIM(F4768)</f>
        <v>Waldhausen Felix nyeregalátét</v>
      </c>
      <c r="F4768" s="1" t="s">
        <v>15267</v>
      </c>
      <c r="G4768" s="1" t="s">
        <v>15313</v>
      </c>
      <c r="H4768" s="1" t="s">
        <v>52</v>
      </c>
      <c r="I4768" s="1" t="s">
        <v>23</v>
      </c>
      <c r="J4768" s="1" t="str">
        <f>TRIM(I4768)</f>
        <v>Lófelszerelés</v>
      </c>
      <c r="K4768" s="1" t="s">
        <v>1408</v>
      </c>
      <c r="L4768" s="1" t="str">
        <f>TRIM(K4768)</f>
        <v>Nyeregalátét</v>
      </c>
      <c r="M4768" s="1" t="s">
        <v>11122</v>
      </c>
      <c r="N4768" s="1" t="str">
        <f>TRIM(M4768)</f>
        <v>Univerzális/ugró</v>
      </c>
      <c r="P4768" s="1" t="str">
        <f>TRIM(O4768)</f>
        <v/>
      </c>
      <c r="Q4768" s="18" t="s">
        <v>15269</v>
      </c>
      <c r="R4768" s="8">
        <v>4057962234154</v>
      </c>
      <c r="S4768" s="1">
        <v>24.95</v>
      </c>
      <c r="T4768" s="1" t="s">
        <v>26</v>
      </c>
      <c r="X4768" s="1" t="str">
        <f>IF(W4768="", "", IFERROR(VLOOKUP(W4768, colorList!A:B,2,FALSE),""))</f>
        <v/>
      </c>
    </row>
    <row r="4769" spans="1:24" ht="27.75" customHeight="1" x14ac:dyDescent="0.25">
      <c r="A4769" s="1" t="s">
        <v>15273</v>
      </c>
      <c r="B4769" s="1" t="str">
        <f>TRIM(D4769)</f>
        <v>SH</v>
      </c>
      <c r="C4769" s="1" t="str">
        <f>IFERROR(VLOOKUP(TRIM(D4769), sizeList!A:B, 2, FALSE), "")</f>
        <v>Shetty</v>
      </c>
      <c r="D4769" s="1" t="s">
        <v>5405</v>
      </c>
      <c r="E4769" s="1" t="str">
        <f>TRIM(F4769)</f>
        <v>Waldhausen Felix nyeregalátét</v>
      </c>
      <c r="F4769" s="1" t="s">
        <v>15267</v>
      </c>
      <c r="G4769" s="1" t="s">
        <v>15274</v>
      </c>
      <c r="H4769" s="1" t="s">
        <v>52</v>
      </c>
      <c r="I4769" s="1" t="s">
        <v>23</v>
      </c>
      <c r="J4769" s="1" t="str">
        <f>TRIM(I4769)</f>
        <v>Lófelszerelés</v>
      </c>
      <c r="K4769" s="1" t="s">
        <v>1408</v>
      </c>
      <c r="L4769" s="1" t="str">
        <f>TRIM(K4769)</f>
        <v>Nyeregalátét</v>
      </c>
      <c r="M4769" s="1" t="s">
        <v>11122</v>
      </c>
      <c r="N4769" s="1" t="str">
        <f>TRIM(M4769)</f>
        <v>Univerzális/ugró</v>
      </c>
      <c r="P4769" s="1" t="str">
        <f>TRIM(O4769)</f>
        <v/>
      </c>
      <c r="Q4769" s="18" t="s">
        <v>15269</v>
      </c>
      <c r="R4769" s="8">
        <v>4057962235380</v>
      </c>
      <c r="S4769" s="1">
        <v>24.95</v>
      </c>
      <c r="T4769" s="1" t="s">
        <v>26</v>
      </c>
      <c r="X4769" s="1" t="str">
        <f>IF(W4769="", "", IFERROR(VLOOKUP(W4769, colorList!A:B,2,FALSE),""))</f>
        <v/>
      </c>
    </row>
    <row r="4770" spans="1:24" ht="27.75" customHeight="1" x14ac:dyDescent="0.25">
      <c r="A4770" s="1" t="s">
        <v>15275</v>
      </c>
      <c r="B4770" s="1" t="str">
        <f>TRIM(D4770)</f>
        <v>VSS</v>
      </c>
      <c r="C4770" s="1" t="str">
        <f>IFERROR(VLOOKUP(TRIM(D4770), sizeList!A:B, 2, FALSE), "")</f>
        <v>Ugró/univerzális</v>
      </c>
      <c r="D4770" s="1" t="s">
        <v>11309</v>
      </c>
      <c r="E4770" s="1" t="str">
        <f>TRIM(F4770)</f>
        <v>Waldhausen Felix nyeregalátét</v>
      </c>
      <c r="F4770" s="1" t="s">
        <v>15267</v>
      </c>
      <c r="G4770" s="1" t="s">
        <v>15276</v>
      </c>
      <c r="H4770" s="1" t="s">
        <v>52</v>
      </c>
      <c r="I4770" s="1" t="s">
        <v>23</v>
      </c>
      <c r="J4770" s="1" t="str">
        <f>TRIM(I4770)</f>
        <v>Lófelszerelés</v>
      </c>
      <c r="K4770" s="1" t="s">
        <v>1408</v>
      </c>
      <c r="L4770" s="1" t="str">
        <f>TRIM(K4770)</f>
        <v>Nyeregalátét</v>
      </c>
      <c r="M4770" s="1" t="s">
        <v>11122</v>
      </c>
      <c r="N4770" s="1" t="str">
        <f>TRIM(M4770)</f>
        <v>Univerzális/ugró</v>
      </c>
      <c r="P4770" s="1" t="str">
        <f>TRIM(O4770)</f>
        <v/>
      </c>
      <c r="Q4770" s="18" t="s">
        <v>15269</v>
      </c>
      <c r="R4770" s="8">
        <v>4057962235397</v>
      </c>
      <c r="S4770" s="1">
        <v>24.95</v>
      </c>
      <c r="T4770" s="1" t="s">
        <v>26</v>
      </c>
      <c r="X4770" s="1" t="str">
        <f>IF(W4770="", "", IFERROR(VLOOKUP(W4770, colorList!A:B,2,FALSE),""))</f>
        <v/>
      </c>
    </row>
    <row r="4771" spans="1:24" ht="27.75" customHeight="1" x14ac:dyDescent="0.25">
      <c r="A4771" s="1" t="s">
        <v>1416</v>
      </c>
      <c r="B4771" s="1" t="str">
        <f>TRIM(D4771)</f>
        <v>D</v>
      </c>
      <c r="C4771" s="1" t="str">
        <f>IFERROR(VLOOKUP(TRIM(D4771), sizeList!A:B, 2, FALSE), "")</f>
        <v>Díjlovas</v>
      </c>
      <c r="D4771" s="1" t="s">
        <v>1405</v>
      </c>
      <c r="E4771" s="1" t="str">
        <f>TRIM(F4771)</f>
        <v>Waldhausen Felix nyeregalátét</v>
      </c>
      <c r="F4771" s="1" t="s">
        <v>15267</v>
      </c>
      <c r="G4771" s="1" t="s">
        <v>15277</v>
      </c>
      <c r="H4771" s="1" t="s">
        <v>52</v>
      </c>
      <c r="I4771" s="1" t="s">
        <v>23</v>
      </c>
      <c r="J4771" s="1" t="str">
        <f>TRIM(I4771)</f>
        <v>Lófelszerelés</v>
      </c>
      <c r="K4771" s="1" t="s">
        <v>1408</v>
      </c>
      <c r="L4771" s="1" t="str">
        <f>TRIM(K4771)</f>
        <v>Nyeregalátét</v>
      </c>
      <c r="M4771" s="1" t="s">
        <v>1409</v>
      </c>
      <c r="N4771" s="1" t="str">
        <f>TRIM(M4771)</f>
        <v>Díjlovas</v>
      </c>
      <c r="P4771" s="1" t="str">
        <f>TRIM(O4771)</f>
        <v/>
      </c>
      <c r="Q4771" s="18" t="s">
        <v>15269</v>
      </c>
      <c r="R4771" s="8">
        <v>4057962235403</v>
      </c>
      <c r="S4771" s="1">
        <v>24.95</v>
      </c>
      <c r="T4771" s="1" t="s">
        <v>26</v>
      </c>
      <c r="X4771" s="1" t="str">
        <f>IF(W4771="", "", IFERROR(VLOOKUP(W4771, colorList!A:B,2,FALSE),""))</f>
        <v/>
      </c>
    </row>
    <row r="4772" spans="1:24" ht="27.75" customHeight="1" x14ac:dyDescent="0.25">
      <c r="A4772" s="1" t="s">
        <v>15308</v>
      </c>
      <c r="B4772" s="1" t="str">
        <f>TRIM(D4772)</f>
        <v>PON</v>
      </c>
      <c r="C4772" s="1" t="str">
        <f>IFERROR(VLOOKUP(TRIM(D4772), sizeList!A:B, 2, FALSE), "")</f>
        <v>Póni</v>
      </c>
      <c r="D4772" s="1" t="s">
        <v>5340</v>
      </c>
      <c r="E4772" s="1" t="str">
        <f>TRIM(F4772)</f>
        <v>Waldhausen Felix nyeregalátét</v>
      </c>
      <c r="F4772" s="1" t="s">
        <v>15267</v>
      </c>
      <c r="G4772" s="1" t="s">
        <v>15309</v>
      </c>
      <c r="H4772" s="1" t="s">
        <v>52</v>
      </c>
      <c r="I4772" s="1" t="s">
        <v>23</v>
      </c>
      <c r="J4772" s="1" t="str">
        <f>TRIM(I4772)</f>
        <v>Lófelszerelés</v>
      </c>
      <c r="K4772" s="1" t="s">
        <v>1408</v>
      </c>
      <c r="L4772" s="1" t="str">
        <f>TRIM(K4772)</f>
        <v>Nyeregalátét</v>
      </c>
      <c r="M4772" s="1" t="s">
        <v>11122</v>
      </c>
      <c r="N4772" s="1" t="str">
        <f>TRIM(M4772)</f>
        <v>Univerzális/ugró</v>
      </c>
      <c r="P4772" s="1" t="str">
        <f>TRIM(O4772)</f>
        <v/>
      </c>
      <c r="Q4772" s="18" t="s">
        <v>15269</v>
      </c>
      <c r="R4772" s="8">
        <v>4057962236875</v>
      </c>
      <c r="S4772" s="1">
        <v>24.95</v>
      </c>
      <c r="T4772" s="1" t="s">
        <v>26</v>
      </c>
      <c r="X4772" s="1" t="str">
        <f>IF(W4772="", "", IFERROR(VLOOKUP(W4772, colorList!A:B,2,FALSE),""))</f>
        <v/>
      </c>
    </row>
    <row r="4773" spans="1:24" ht="27.75" customHeight="1" x14ac:dyDescent="0.25">
      <c r="A4773" s="1" t="s">
        <v>15310</v>
      </c>
      <c r="B4773" s="1" t="str">
        <f>TRIM(D4773)</f>
        <v>SH</v>
      </c>
      <c r="C4773" s="1" t="str">
        <f>IFERROR(VLOOKUP(TRIM(D4773), sizeList!A:B, 2, FALSE), "")</f>
        <v>Shetty</v>
      </c>
      <c r="D4773" s="1" t="s">
        <v>5405</v>
      </c>
      <c r="E4773" s="1" t="str">
        <f>TRIM(F4773)</f>
        <v>Waldhausen Felix nyeregalátét</v>
      </c>
      <c r="F4773" s="1" t="s">
        <v>15267</v>
      </c>
      <c r="G4773" s="1" t="s">
        <v>15311</v>
      </c>
      <c r="H4773" s="1" t="s">
        <v>52</v>
      </c>
      <c r="I4773" s="1" t="s">
        <v>23</v>
      </c>
      <c r="J4773" s="1" t="str">
        <f>TRIM(I4773)</f>
        <v>Lófelszerelés</v>
      </c>
      <c r="K4773" s="1" t="s">
        <v>1408</v>
      </c>
      <c r="L4773" s="1" t="str">
        <f>TRIM(K4773)</f>
        <v>Nyeregalátét</v>
      </c>
      <c r="M4773" s="1" t="s">
        <v>11122</v>
      </c>
      <c r="N4773" s="1" t="str">
        <f>TRIM(M4773)</f>
        <v>Univerzális/ugró</v>
      </c>
      <c r="P4773" s="1" t="str">
        <f>TRIM(O4773)</f>
        <v/>
      </c>
      <c r="Q4773" s="18" t="s">
        <v>15269</v>
      </c>
      <c r="R4773" s="8">
        <v>4057962236882</v>
      </c>
      <c r="S4773" s="1">
        <v>24.95</v>
      </c>
      <c r="T4773" s="1" t="s">
        <v>26</v>
      </c>
      <c r="X4773" s="1" t="str">
        <f>IF(W4773="", "", IFERROR(VLOOKUP(W4773, colorList!A:B,2,FALSE),""))</f>
        <v/>
      </c>
    </row>
    <row r="4774" spans="1:24" ht="27.75" customHeight="1" x14ac:dyDescent="0.25">
      <c r="A4774" s="1" t="s">
        <v>15304</v>
      </c>
      <c r="B4774" s="1" t="str">
        <f>TRIM(D4774)</f>
        <v>VSS</v>
      </c>
      <c r="C4774" s="1" t="str">
        <f>IFERROR(VLOOKUP(TRIM(D4774), sizeList!A:B, 2, FALSE), "")</f>
        <v>Ugró/univerzális</v>
      </c>
      <c r="D4774" s="1" t="s">
        <v>11309</v>
      </c>
      <c r="E4774" s="1" t="str">
        <f>TRIM(F4774)</f>
        <v>Waldhausen Felix nyeregalátét</v>
      </c>
      <c r="F4774" s="1" t="s">
        <v>15267</v>
      </c>
      <c r="G4774" s="1" t="s">
        <v>15305</v>
      </c>
      <c r="H4774" s="1" t="s">
        <v>52</v>
      </c>
      <c r="I4774" s="1" t="s">
        <v>23</v>
      </c>
      <c r="J4774" s="1" t="str">
        <f>TRIM(I4774)</f>
        <v>Lófelszerelés</v>
      </c>
      <c r="K4774" s="1" t="s">
        <v>1408</v>
      </c>
      <c r="L4774" s="1" t="str">
        <f>TRIM(K4774)</f>
        <v>Nyeregalátét</v>
      </c>
      <c r="M4774" s="1" t="s">
        <v>11122</v>
      </c>
      <c r="N4774" s="1" t="str">
        <f>TRIM(M4774)</f>
        <v>Univerzális/ugró</v>
      </c>
      <c r="P4774" s="1" t="str">
        <f>TRIM(O4774)</f>
        <v/>
      </c>
      <c r="Q4774" s="18" t="s">
        <v>15269</v>
      </c>
      <c r="R4774" s="8">
        <v>4057962236899</v>
      </c>
      <c r="S4774" s="1">
        <v>24.95</v>
      </c>
      <c r="T4774" s="1" t="s">
        <v>26</v>
      </c>
      <c r="X4774" s="1" t="str">
        <f>IF(W4774="", "", IFERROR(VLOOKUP(W4774, colorList!A:B,2,FALSE),""))</f>
        <v/>
      </c>
    </row>
    <row r="4775" spans="1:24" ht="27.75" customHeight="1" x14ac:dyDescent="0.25">
      <c r="A4775" s="1" t="s">
        <v>15306</v>
      </c>
      <c r="B4775" s="1" t="str">
        <f>TRIM(D4775)</f>
        <v>D</v>
      </c>
      <c r="C4775" s="1" t="str">
        <f>IFERROR(VLOOKUP(TRIM(D4775), sizeList!A:B, 2, FALSE), "")</f>
        <v>Díjlovas</v>
      </c>
      <c r="D4775" s="1" t="s">
        <v>1405</v>
      </c>
      <c r="E4775" s="1" t="str">
        <f>TRIM(F4775)</f>
        <v>Waldhausen Felix nyeregalátét</v>
      </c>
      <c r="F4775" s="1" t="s">
        <v>15267</v>
      </c>
      <c r="G4775" s="1" t="s">
        <v>15307</v>
      </c>
      <c r="H4775" s="1" t="s">
        <v>52</v>
      </c>
      <c r="I4775" s="1" t="s">
        <v>23</v>
      </c>
      <c r="J4775" s="1" t="str">
        <f>TRIM(I4775)</f>
        <v>Lófelszerelés</v>
      </c>
      <c r="K4775" s="1" t="s">
        <v>1408</v>
      </c>
      <c r="L4775" s="1" t="str">
        <f>TRIM(K4775)</f>
        <v>Nyeregalátét</v>
      </c>
      <c r="M4775" s="1" t="s">
        <v>1409</v>
      </c>
      <c r="N4775" s="1" t="str">
        <f>TRIM(M4775)</f>
        <v>Díjlovas</v>
      </c>
      <c r="P4775" s="1" t="str">
        <f>TRIM(O4775)</f>
        <v/>
      </c>
      <c r="Q4775" s="18" t="s">
        <v>15269</v>
      </c>
      <c r="R4775" s="8">
        <v>4057962236905</v>
      </c>
      <c r="S4775" s="1">
        <v>24.95</v>
      </c>
      <c r="T4775" s="1" t="s">
        <v>26</v>
      </c>
      <c r="X4775" s="1" t="str">
        <f>IF(W4775="", "", IFERROR(VLOOKUP(W4775, colorList!A:B,2,FALSE),""))</f>
        <v/>
      </c>
    </row>
    <row r="4776" spans="1:24" ht="27.75" customHeight="1" x14ac:dyDescent="0.25">
      <c r="A4776" s="1" t="s">
        <v>15287</v>
      </c>
      <c r="B4776" s="1" t="str">
        <f>TRIM(D4776)</f>
        <v>D</v>
      </c>
      <c r="C4776" s="1" t="str">
        <f>IFERROR(VLOOKUP(TRIM(D4776), sizeList!A:B, 2, FALSE), "")</f>
        <v>Díjlovas</v>
      </c>
      <c r="D4776" s="1" t="s">
        <v>1405</v>
      </c>
      <c r="E4776" s="1" t="str">
        <f>TRIM(F4776)</f>
        <v>Waldhausen Felix nyeregalátét</v>
      </c>
      <c r="F4776" s="1" t="s">
        <v>15267</v>
      </c>
      <c r="G4776" s="1" t="s">
        <v>15288</v>
      </c>
      <c r="H4776" s="1" t="s">
        <v>52</v>
      </c>
      <c r="I4776" s="1" t="s">
        <v>23</v>
      </c>
      <c r="J4776" s="1" t="str">
        <f>TRIM(I4776)</f>
        <v>Lófelszerelés</v>
      </c>
      <c r="K4776" s="1" t="s">
        <v>1408</v>
      </c>
      <c r="L4776" s="1" t="str">
        <f>TRIM(K4776)</f>
        <v>Nyeregalátét</v>
      </c>
      <c r="M4776" s="1" t="s">
        <v>1409</v>
      </c>
      <c r="N4776" s="1" t="str">
        <f>TRIM(M4776)</f>
        <v>Díjlovas</v>
      </c>
      <c r="P4776" s="1" t="str">
        <f>TRIM(O4776)</f>
        <v/>
      </c>
      <c r="Q4776" s="18" t="s">
        <v>15269</v>
      </c>
      <c r="R4776" s="8" t="s">
        <v>15289</v>
      </c>
      <c r="S4776" s="1">
        <v>24.95</v>
      </c>
      <c r="T4776" s="1" t="s">
        <v>26</v>
      </c>
      <c r="X4776" s="1" t="str">
        <f>IF(W4776="", "", IFERROR(VLOOKUP(W4776, colorList!A:B,2,FALSE),""))</f>
        <v/>
      </c>
    </row>
    <row r="4777" spans="1:24" ht="27.75" customHeight="1" x14ac:dyDescent="0.25">
      <c r="A4777" s="1">
        <v>1067130</v>
      </c>
      <c r="B4777" s="1" t="str">
        <f>TRIM(D4777)</f>
        <v/>
      </c>
      <c r="C4777" s="1" t="str">
        <f>IFERROR(VLOOKUP(D4777, sizeList!A:B, 2, FALSE), "")</f>
        <v/>
      </c>
      <c r="D4777" s="1" t="s">
        <v>5114</v>
      </c>
      <c r="E4777" s="1" t="str">
        <f>TRIM(F4777)</f>
        <v>Waldhausen felrántószíj western nyereghez</v>
      </c>
      <c r="F4777" s="1" t="s">
        <v>15016</v>
      </c>
      <c r="G4777" s="1" t="s">
        <v>15017</v>
      </c>
      <c r="H4777" s="1" t="s">
        <v>52</v>
      </c>
      <c r="I4777" s="1" t="s">
        <v>14811</v>
      </c>
      <c r="J4777" s="1" t="str">
        <f>TRIM(I4777)</f>
        <v>Western felszerelés</v>
      </c>
      <c r="K4777" s="1" t="s">
        <v>14990</v>
      </c>
      <c r="L4777" s="1" t="str">
        <f>TRIM(K4777)</f>
        <v>Western nyereg és tartozékai</v>
      </c>
      <c r="N4777" s="1" t="str">
        <f>TRIM(M4777)</f>
        <v/>
      </c>
      <c r="P4777" s="1" t="str">
        <f>TRIM(O4777)</f>
        <v/>
      </c>
      <c r="Q4777" s="18" t="s">
        <v>15018</v>
      </c>
      <c r="R4777" s="8">
        <v>4043969275214</v>
      </c>
      <c r="S4777" s="1">
        <v>24.95</v>
      </c>
      <c r="T4777" s="1" t="s">
        <v>26</v>
      </c>
      <c r="X4777" s="1" t="str">
        <f>IF(W4777="", "", IFERROR(VLOOKUP(W4777, colorList!A:B,2,FALSE),""))</f>
        <v/>
      </c>
    </row>
    <row r="4778" spans="1:24" ht="27.75" customHeight="1" x14ac:dyDescent="0.25">
      <c r="A4778" s="1">
        <v>601600</v>
      </c>
      <c r="B4778" s="1" t="str">
        <f>TRIM(D4778)</f>
        <v/>
      </c>
      <c r="C4778" s="1" t="str">
        <f>IFERROR(VLOOKUP(D4778, sizeList!A:B, 2, FALSE), "")</f>
        <v/>
      </c>
      <c r="E4778" s="1" t="str">
        <f>TRIM(F4778)</f>
        <v>Waldhausen fém bőrlyukasztó</v>
      </c>
      <c r="F4778" s="1" t="s">
        <v>14211</v>
      </c>
      <c r="G4778" s="1" t="s">
        <v>14212</v>
      </c>
      <c r="H4778" s="1" t="s">
        <v>52</v>
      </c>
      <c r="I4778" s="1" t="s">
        <v>11837</v>
      </c>
      <c r="J4778" s="1" t="str">
        <f>TRIM(I4778)</f>
        <v>Istálló, pálya és legelő felszerelés</v>
      </c>
      <c r="K4778" s="1" t="s">
        <v>11838</v>
      </c>
      <c r="L4778" s="1" t="str">
        <f>TRIM(K4778)</f>
        <v>Boksz- és karámfelszerelés</v>
      </c>
      <c r="N4778" s="1" t="str">
        <f>TRIM(M4778)</f>
        <v/>
      </c>
      <c r="P4778" s="1" t="str">
        <f>TRIM(O4778)</f>
        <v/>
      </c>
      <c r="Q4778" s="18" t="s">
        <v>14213</v>
      </c>
      <c r="R4778" s="8">
        <v>4043969037515</v>
      </c>
      <c r="S4778" s="1">
        <v>11.95</v>
      </c>
      <c r="T4778" s="1" t="s">
        <v>26</v>
      </c>
      <c r="U4778" s="1">
        <v>0.25</v>
      </c>
      <c r="V4778" s="1" t="s">
        <v>14212</v>
      </c>
      <c r="X4778" s="1" t="str">
        <f>IF(W4778="", "", IFERROR(VLOOKUP(W4778, colorList!A:B,2,FALSE),""))</f>
        <v/>
      </c>
    </row>
    <row r="4779" spans="1:24" ht="27.75" customHeight="1" x14ac:dyDescent="0.25">
      <c r="A4779" s="1">
        <v>572600</v>
      </c>
      <c r="B4779" s="1" t="str">
        <f>TRIM(D4779)</f>
        <v/>
      </c>
      <c r="C4779" s="1" t="str">
        <f>IFERROR(VLOOKUP(D4779, sizeList!A:B, 2, FALSE), "")</f>
        <v/>
      </c>
      <c r="E4779" s="1" t="str">
        <f>TRIM(F4779)</f>
        <v>Waldhausen fém kantárkampó</v>
      </c>
      <c r="F4779" s="1" t="s">
        <v>14153</v>
      </c>
      <c r="G4779" s="1" t="s">
        <v>14154</v>
      </c>
      <c r="H4779" s="1" t="s">
        <v>52</v>
      </c>
      <c r="I4779" s="1" t="s">
        <v>11837</v>
      </c>
      <c r="J4779" s="1" t="str">
        <f>TRIM(I4779)</f>
        <v>Istálló, pálya és legelő felszerelés</v>
      </c>
      <c r="K4779" s="1" t="s">
        <v>11838</v>
      </c>
      <c r="L4779" s="1" t="str">
        <f>TRIM(K4779)</f>
        <v>Boksz- és karámfelszerelés</v>
      </c>
      <c r="N4779" s="1" t="str">
        <f>TRIM(M4779)</f>
        <v/>
      </c>
      <c r="P4779" s="1" t="str">
        <f>TRIM(O4779)</f>
        <v/>
      </c>
      <c r="Q4779" s="18" t="s">
        <v>14155</v>
      </c>
      <c r="R4779" s="8">
        <v>4043969055939</v>
      </c>
      <c r="S4779" s="1">
        <v>8.9499999999999993</v>
      </c>
      <c r="T4779" s="1" t="s">
        <v>26</v>
      </c>
      <c r="U4779" s="1">
        <v>0.3</v>
      </c>
      <c r="V4779" s="1" t="s">
        <v>14154</v>
      </c>
      <c r="X4779" s="1" t="str">
        <f>IF(W4779="", "", IFERROR(VLOOKUP(W4779, colorList!A:B,2,FALSE),""))</f>
        <v/>
      </c>
    </row>
    <row r="4780" spans="1:24" ht="27.75" customHeight="1" x14ac:dyDescent="0.25">
      <c r="A4780" s="1">
        <v>57249001</v>
      </c>
      <c r="B4780" s="1" t="str">
        <f>TRIM(D4780)</f>
        <v/>
      </c>
      <c r="C4780" s="1" t="str">
        <f>IFERROR(VLOOKUP(D4780, sizeList!A:B, 2, FALSE), "")</f>
        <v/>
      </c>
      <c r="E4780" s="1" t="str">
        <f>TRIM(F4780)</f>
        <v>Waldhausen fém kantártartó</v>
      </c>
      <c r="F4780" s="1" t="s">
        <v>14128</v>
      </c>
      <c r="G4780" s="1" t="s">
        <v>14129</v>
      </c>
      <c r="H4780" s="1" t="s">
        <v>52</v>
      </c>
      <c r="I4780" s="1" t="s">
        <v>11837</v>
      </c>
      <c r="J4780" s="1" t="str">
        <f>TRIM(I4780)</f>
        <v>Istálló, pálya és legelő felszerelés</v>
      </c>
      <c r="K4780" s="1" t="s">
        <v>11838</v>
      </c>
      <c r="L4780" s="1" t="str">
        <f>TRIM(K4780)</f>
        <v>Boksz- és karámfelszerelés</v>
      </c>
      <c r="N4780" s="1" t="str">
        <f>TRIM(M4780)</f>
        <v/>
      </c>
      <c r="P4780" s="1" t="str">
        <f>TRIM(O4780)</f>
        <v/>
      </c>
      <c r="Q4780" s="18" t="s">
        <v>14130</v>
      </c>
      <c r="R4780" s="8">
        <v>4043969132708</v>
      </c>
      <c r="S4780" s="1">
        <v>2.95</v>
      </c>
      <c r="T4780" s="1" t="s">
        <v>26</v>
      </c>
      <c r="U4780" s="1">
        <v>7.0000000000000007E-2</v>
      </c>
      <c r="V4780" s="1" t="s">
        <v>14131</v>
      </c>
      <c r="W4780" s="1" t="s">
        <v>136</v>
      </c>
      <c r="X4780" s="1" t="str">
        <f>IF(W4780="", "", IFERROR(VLOOKUP(W4780, colorList!A:B,2,FALSE),""))</f>
        <v>fekete</v>
      </c>
    </row>
    <row r="4781" spans="1:24" ht="27.75" customHeight="1" x14ac:dyDescent="0.25">
      <c r="A4781" s="1">
        <v>605300</v>
      </c>
      <c r="B4781" s="1" t="str">
        <f>TRIM(D4781)</f>
        <v/>
      </c>
      <c r="C4781" s="1" t="str">
        <f>IFERROR(VLOOKUP(D4781, sizeList!A:B, 2, FALSE), "")</f>
        <v/>
      </c>
      <c r="E4781" s="1" t="str">
        <f>TRIM(F4781)</f>
        <v>Waldhausen fém sörényfésű</v>
      </c>
      <c r="F4781" s="1" t="s">
        <v>14288</v>
      </c>
      <c r="G4781" s="1" t="s">
        <v>14289</v>
      </c>
      <c r="H4781" s="1" t="s">
        <v>52</v>
      </c>
      <c r="I4781" s="1" t="s">
        <v>23</v>
      </c>
      <c r="J4781" s="1" t="str">
        <f>TRIM(I4781)</f>
        <v>Lófelszerelés</v>
      </c>
      <c r="K4781" s="1" t="s">
        <v>12084</v>
      </c>
      <c r="L4781" s="1" t="str">
        <f>TRIM(K4781)</f>
        <v>Lóápoló eszközök</v>
      </c>
      <c r="N4781" s="1" t="str">
        <f>TRIM(M4781)</f>
        <v/>
      </c>
      <c r="P4781" s="1" t="str">
        <f>TRIM(O4781)</f>
        <v/>
      </c>
      <c r="Q4781" s="18" t="s">
        <v>14290</v>
      </c>
      <c r="R4781" s="8">
        <v>4043969023983</v>
      </c>
      <c r="S4781" s="1">
        <v>2.95</v>
      </c>
      <c r="T4781" s="1" t="s">
        <v>26</v>
      </c>
      <c r="U4781" s="1">
        <v>0.06</v>
      </c>
      <c r="V4781" s="1" t="s">
        <v>14291</v>
      </c>
      <c r="W4781" s="1" t="s">
        <v>14200</v>
      </c>
      <c r="X4781" s="1" t="str">
        <f>IF(W4781="", "", IFERROR(VLOOKUP(W4781, colorList!A:B,2,FALSE),""))</f>
        <v>metál</v>
      </c>
    </row>
    <row r="4782" spans="1:24" ht="27.75" customHeight="1" x14ac:dyDescent="0.25">
      <c r="A4782" s="1">
        <v>605000</v>
      </c>
      <c r="B4782" s="1" t="str">
        <f>TRIM(D4782)</f>
        <v/>
      </c>
      <c r="C4782" s="1" t="str">
        <f>IFERROR(VLOOKUP(D4782, sizeList!A:B, 2, FALSE), "")</f>
        <v/>
      </c>
      <c r="E4782" s="1" t="str">
        <f>TRIM(F4782)</f>
        <v>Waldhausen fém sörénytépő fésű</v>
      </c>
      <c r="F4782" s="1" t="s">
        <v>14284</v>
      </c>
      <c r="G4782" s="1" t="s">
        <v>14285</v>
      </c>
      <c r="H4782" s="1" t="s">
        <v>52</v>
      </c>
      <c r="I4782" s="1" t="s">
        <v>23</v>
      </c>
      <c r="J4782" s="1" t="str">
        <f>TRIM(I4782)</f>
        <v>Lófelszerelés</v>
      </c>
      <c r="K4782" s="1" t="s">
        <v>12084</v>
      </c>
      <c r="L4782" s="1" t="str">
        <f>TRIM(K4782)</f>
        <v>Lóápoló eszközök</v>
      </c>
      <c r="N4782" s="1" t="str">
        <f>TRIM(M4782)</f>
        <v/>
      </c>
      <c r="P4782" s="1" t="str">
        <f>TRIM(O4782)</f>
        <v/>
      </c>
      <c r="Q4782" s="18" t="s">
        <v>14286</v>
      </c>
      <c r="R4782" s="8">
        <v>4043969023976</v>
      </c>
      <c r="S4782" s="1">
        <v>1.95</v>
      </c>
      <c r="T4782" s="1" t="s">
        <v>26</v>
      </c>
      <c r="U4782" s="1">
        <v>1.7000000000000001E-2</v>
      </c>
      <c r="V4782" s="1" t="s">
        <v>14287</v>
      </c>
      <c r="W4782" s="1" t="s">
        <v>14200</v>
      </c>
      <c r="X4782" s="1" t="str">
        <f>IF(W4782="", "", IFERROR(VLOOKUP(W4782, colorList!A:B,2,FALSE),""))</f>
        <v>metál</v>
      </c>
    </row>
    <row r="4783" spans="1:24" ht="27.75" customHeight="1" x14ac:dyDescent="0.25">
      <c r="A4783" s="1">
        <v>600900</v>
      </c>
      <c r="B4783" s="1" t="str">
        <f>TRIM(D4783)</f>
        <v/>
      </c>
      <c r="C4783" s="1" t="str">
        <f>IFERROR(VLOOKUP(D4783, sizeList!A:B, 2, FALSE), "")</f>
        <v/>
      </c>
      <c r="E4783" s="1" t="str">
        <f>TRIM(F4783)</f>
        <v>Waldhausen fém tajtékvonó</v>
      </c>
      <c r="F4783" s="1" t="s">
        <v>14196</v>
      </c>
      <c r="G4783" s="1" t="s">
        <v>14197</v>
      </c>
      <c r="H4783" s="1" t="s">
        <v>52</v>
      </c>
      <c r="I4783" s="1" t="s">
        <v>23</v>
      </c>
      <c r="J4783" s="1" t="str">
        <f>TRIM(I4783)</f>
        <v>Lófelszerelés</v>
      </c>
      <c r="K4783" s="1" t="s">
        <v>12084</v>
      </c>
      <c r="L4783" s="1" t="str">
        <f>TRIM(K4783)</f>
        <v>Lóápoló eszközök</v>
      </c>
      <c r="N4783" s="1" t="str">
        <f>TRIM(M4783)</f>
        <v/>
      </c>
      <c r="P4783" s="1" t="str">
        <f>TRIM(O4783)</f>
        <v/>
      </c>
      <c r="Q4783" s="18" t="s">
        <v>14198</v>
      </c>
      <c r="R4783" s="8">
        <v>4043969008034</v>
      </c>
      <c r="S4783" s="1">
        <v>6.95</v>
      </c>
      <c r="T4783" s="1" t="s">
        <v>26</v>
      </c>
      <c r="U4783" s="1">
        <v>0.1</v>
      </c>
      <c r="V4783" s="1" t="s">
        <v>14199</v>
      </c>
      <c r="W4783" s="1" t="s">
        <v>14200</v>
      </c>
      <c r="X4783" s="1" t="str">
        <f>IF(W4783="", "", IFERROR(VLOOKUP(W4783, colorList!A:B,2,FALSE),""))</f>
        <v>metál</v>
      </c>
    </row>
    <row r="4784" spans="1:24" ht="27.75" customHeight="1" x14ac:dyDescent="0.25">
      <c r="A4784" s="1">
        <v>5725401</v>
      </c>
      <c r="B4784" s="1" t="str">
        <f>TRIM(D4784)</f>
        <v/>
      </c>
      <c r="C4784" s="1" t="str">
        <f>IFERROR(VLOOKUP(D4784, sizeList!A:B, 2, FALSE), "")</f>
        <v/>
      </c>
      <c r="E4784" s="1" t="str">
        <f>TRIM(F4784)</f>
        <v>Waldhausen fém trágyaszedő villafej</v>
      </c>
      <c r="F4784" s="1" t="s">
        <v>14132</v>
      </c>
      <c r="G4784" s="1" t="s">
        <v>14133</v>
      </c>
      <c r="H4784" s="1" t="s">
        <v>52</v>
      </c>
      <c r="I4784" s="1" t="s">
        <v>11837</v>
      </c>
      <c r="J4784" s="1" t="str">
        <f>TRIM(I4784)</f>
        <v>Istálló, pálya és legelő felszerelés</v>
      </c>
      <c r="K4784" s="1" t="s">
        <v>11838</v>
      </c>
      <c r="L4784" s="1" t="str">
        <f>TRIM(K4784)</f>
        <v>Boksz- és karámfelszerelés</v>
      </c>
      <c r="N4784" s="1" t="str">
        <f>TRIM(M4784)</f>
        <v/>
      </c>
      <c r="P4784" s="1" t="str">
        <f>TRIM(O4784)</f>
        <v/>
      </c>
      <c r="Q4784" s="18" t="s">
        <v>14134</v>
      </c>
      <c r="R4784" s="8">
        <v>4043969205761</v>
      </c>
      <c r="S4784" s="1">
        <v>17.95</v>
      </c>
      <c r="T4784" s="1" t="s">
        <v>26</v>
      </c>
      <c r="U4784" s="1">
        <v>0.2</v>
      </c>
      <c r="V4784" s="1" t="s">
        <v>14135</v>
      </c>
      <c r="W4784" s="1" t="s">
        <v>136</v>
      </c>
      <c r="X4784" s="1" t="str">
        <f>IF(W4784="", "", IFERROR(VLOOKUP(W4784, colorList!A:B,2,FALSE),""))</f>
        <v>fekete</v>
      </c>
    </row>
    <row r="4785" spans="1:24" ht="27.75" customHeight="1" x14ac:dyDescent="0.25">
      <c r="A4785" s="1">
        <v>815500</v>
      </c>
      <c r="B4785" s="1" t="str">
        <f>TRIM(D4785)</f>
        <v/>
      </c>
      <c r="C4785" s="1" t="str">
        <f>IFERROR(VLOOKUP(D4785, sizeList!A:B, 2, FALSE), "")</f>
        <v/>
      </c>
      <c r="E4785" s="1" t="str">
        <f>TRIM(F4785)</f>
        <v>Waldhausen fém vakaró</v>
      </c>
      <c r="F4785" s="1" t="s">
        <v>14790</v>
      </c>
      <c r="G4785" s="1" t="s">
        <v>14791</v>
      </c>
      <c r="H4785" s="1" t="s">
        <v>52</v>
      </c>
      <c r="I4785" s="1" t="s">
        <v>23</v>
      </c>
      <c r="J4785" s="1" t="str">
        <f>TRIM(I4785)</f>
        <v>Lófelszerelés</v>
      </c>
      <c r="K4785" s="1" t="s">
        <v>12084</v>
      </c>
      <c r="L4785" s="1" t="str">
        <f>TRIM(K4785)</f>
        <v>Lóápoló eszközök</v>
      </c>
      <c r="N4785" s="1" t="str">
        <f>TRIM(M4785)</f>
        <v/>
      </c>
      <c r="P4785" s="1" t="str">
        <f>TRIM(O4785)</f>
        <v/>
      </c>
      <c r="Q4785" s="18" t="s">
        <v>14792</v>
      </c>
      <c r="R4785" s="8">
        <v>4043969008294</v>
      </c>
      <c r="S4785" s="1">
        <v>4.95</v>
      </c>
      <c r="T4785" s="1" t="s">
        <v>26</v>
      </c>
      <c r="U4785" s="1">
        <v>0.21</v>
      </c>
      <c r="V4785" s="1" t="s">
        <v>14793</v>
      </c>
      <c r="W4785" s="1" t="s">
        <v>136</v>
      </c>
      <c r="X4785" s="1" t="str">
        <f>IF(W4785="", "", IFERROR(VLOOKUP(W4785, colorList!A:B,2,FALSE),""))</f>
        <v>fekete</v>
      </c>
    </row>
    <row r="4786" spans="1:24" ht="27.75" customHeight="1" x14ac:dyDescent="0.25">
      <c r="A4786" s="1">
        <v>610301</v>
      </c>
      <c r="B4786" s="1" t="str">
        <f>TRIM(D4786)</f>
        <v>12 cm</v>
      </c>
      <c r="C4786" s="1" t="str">
        <f>IFERROR(VLOOKUP(TRIM(D4786), sizeList!A:B, 2, FALSE), "")</f>
        <v>12 cm</v>
      </c>
      <c r="D4786" s="1" t="s">
        <v>5034</v>
      </c>
      <c r="E4786" s="1" t="str">
        <f>TRIM(F4786)</f>
        <v>Waldhausen ferde gumi kengyelbetét</v>
      </c>
      <c r="F4786" s="1" t="s">
        <v>5082</v>
      </c>
      <c r="G4786" s="1" t="s">
        <v>5083</v>
      </c>
      <c r="H4786" s="1" t="s">
        <v>52</v>
      </c>
      <c r="I4786" s="1" t="s">
        <v>23</v>
      </c>
      <c r="J4786" s="1" t="str">
        <f>TRIM(I4786)</f>
        <v>Lófelszerelés</v>
      </c>
      <c r="K4786" s="1" t="s">
        <v>2962</v>
      </c>
      <c r="L4786" s="1" t="str">
        <f>TRIM(K4786)</f>
        <v>Nyereg és tartozékai</v>
      </c>
      <c r="M4786" s="1" t="s">
        <v>5028</v>
      </c>
      <c r="N4786" s="1" t="str">
        <f>TRIM(M4786)</f>
        <v>Kengyel</v>
      </c>
      <c r="P4786" s="1" t="str">
        <f>TRIM(O4786)</f>
        <v/>
      </c>
      <c r="Q4786" s="18" t="s">
        <v>5648</v>
      </c>
      <c r="R4786" s="8">
        <v>4043969029503</v>
      </c>
      <c r="S4786" s="1">
        <v>9.9499999999999993</v>
      </c>
      <c r="T4786" s="1" t="s">
        <v>26</v>
      </c>
      <c r="U4786" s="1">
        <v>0.4</v>
      </c>
      <c r="V4786" s="1" t="s">
        <v>5084</v>
      </c>
      <c r="W4786" s="1" t="s">
        <v>136</v>
      </c>
      <c r="X4786" s="1" t="str">
        <f>IF(W4786="", "", IFERROR(VLOOKUP(W4786, colorList!A:B,2,FALSE),""))</f>
        <v>fekete</v>
      </c>
    </row>
    <row r="4787" spans="1:24" ht="27.75" customHeight="1" x14ac:dyDescent="0.25">
      <c r="A4787" s="1">
        <v>626320</v>
      </c>
      <c r="B4787" s="1" t="str">
        <f>TRIM(D4787)</f>
        <v>20 mm</v>
      </c>
      <c r="C4787" s="1" t="str">
        <f>IFERROR(VLOOKUP(TRIM(D4787), sizeList!A:B, 2, FALSE), "")</f>
        <v>20 mm</v>
      </c>
      <c r="D4787" s="1" t="s">
        <v>11722</v>
      </c>
      <c r="E4787" s="1" t="str">
        <f>TRIM(F4787)</f>
        <v>Waldhausen férfi sarkantyú szett</v>
      </c>
      <c r="F4787" s="1" t="s">
        <v>14515</v>
      </c>
      <c r="G4787" s="1" t="s">
        <v>14519</v>
      </c>
      <c r="H4787" s="1" t="s">
        <v>52</v>
      </c>
      <c r="I4787" s="1" t="s">
        <v>255</v>
      </c>
      <c r="J4787" s="1" t="str">
        <f>TRIM(I4787)</f>
        <v>Lovasfelszerelés</v>
      </c>
      <c r="K4787" s="1" t="s">
        <v>11725</v>
      </c>
      <c r="L4787" s="1" t="str">
        <f>TRIM(K4787)</f>
        <v>Sarkantyú, sarkantyúszíj</v>
      </c>
      <c r="N4787" s="1" t="str">
        <f>TRIM(M4787)</f>
        <v/>
      </c>
      <c r="P4787" s="1" t="str">
        <f>TRIM(O4787)</f>
        <v/>
      </c>
      <c r="Q4787" s="18" t="s">
        <v>14517</v>
      </c>
      <c r="R4787" s="8">
        <v>4043969024201</v>
      </c>
      <c r="S4787" s="1">
        <v>9.9499999999999993</v>
      </c>
      <c r="T4787" s="1" t="s">
        <v>26</v>
      </c>
      <c r="U4787" s="1">
        <v>0.2</v>
      </c>
      <c r="V4787" s="1" t="s">
        <v>14518</v>
      </c>
      <c r="X4787" s="1" t="str">
        <f>IF(W4787="", "", IFERROR(VLOOKUP(W4787, colorList!A:B,2,FALSE),""))</f>
        <v/>
      </c>
    </row>
    <row r="4788" spans="1:24" ht="27.75" customHeight="1" x14ac:dyDescent="0.25">
      <c r="A4788" s="1">
        <v>626330</v>
      </c>
      <c r="B4788" s="1" t="str">
        <f>TRIM(D4788)</f>
        <v>30 mm</v>
      </c>
      <c r="C4788" s="1" t="str">
        <f>IFERROR(VLOOKUP(TRIM(D4788), sizeList!A:B, 2, FALSE), "")</f>
        <v>30 mm</v>
      </c>
      <c r="D4788" s="1" t="s">
        <v>11729</v>
      </c>
      <c r="E4788" s="1" t="str">
        <f>TRIM(F4788)</f>
        <v>Waldhausen férfi sarkantyú szett</v>
      </c>
      <c r="F4788" s="1" t="s">
        <v>14515</v>
      </c>
      <c r="G4788" s="1" t="s">
        <v>14520</v>
      </c>
      <c r="H4788" s="1" t="s">
        <v>52</v>
      </c>
      <c r="I4788" s="1" t="s">
        <v>255</v>
      </c>
      <c r="J4788" s="1" t="str">
        <f>TRIM(I4788)</f>
        <v>Lovasfelszerelés</v>
      </c>
      <c r="K4788" s="1" t="s">
        <v>11725</v>
      </c>
      <c r="L4788" s="1" t="str">
        <f>TRIM(K4788)</f>
        <v>Sarkantyú, sarkantyúszíj</v>
      </c>
      <c r="N4788" s="1" t="str">
        <f>TRIM(M4788)</f>
        <v/>
      </c>
      <c r="P4788" s="1" t="str">
        <f>TRIM(O4788)</f>
        <v/>
      </c>
      <c r="Q4788" s="18" t="s">
        <v>14517</v>
      </c>
      <c r="R4788" s="8">
        <v>4043969024218</v>
      </c>
      <c r="S4788" s="1">
        <v>9.9499999999999993</v>
      </c>
      <c r="T4788" s="1" t="s">
        <v>26</v>
      </c>
      <c r="U4788" s="1">
        <v>0.16600000000000001</v>
      </c>
      <c r="V4788" s="1" t="s">
        <v>14518</v>
      </c>
      <c r="X4788" s="1" t="str">
        <f>IF(W4788="", "", IFERROR(VLOOKUP(W4788, colorList!A:B,2,FALSE),""))</f>
        <v/>
      </c>
    </row>
    <row r="4789" spans="1:24" ht="27.75" customHeight="1" x14ac:dyDescent="0.25">
      <c r="A4789" s="1">
        <v>626310</v>
      </c>
      <c r="B4789" s="1" t="str">
        <f>TRIM(D4789)</f>
        <v>10 mm</v>
      </c>
      <c r="C4789" s="1" t="str">
        <f>IFERROR(VLOOKUP(TRIM(D4789), sizeList!A:B, 2, FALSE), "")</f>
        <v>10 mm</v>
      </c>
      <c r="D4789" s="1" t="s">
        <v>14514</v>
      </c>
      <c r="E4789" s="1" t="str">
        <f>TRIM(F4789)</f>
        <v>Waldhausen férfi sarkantyú szett</v>
      </c>
      <c r="F4789" s="1" t="s">
        <v>14515</v>
      </c>
      <c r="G4789" s="1" t="s">
        <v>14516</v>
      </c>
      <c r="H4789" s="1" t="s">
        <v>52</v>
      </c>
      <c r="I4789" s="1" t="s">
        <v>255</v>
      </c>
      <c r="J4789" s="1" t="str">
        <f>TRIM(I4789)</f>
        <v>Lovasfelszerelés</v>
      </c>
      <c r="K4789" s="1" t="s">
        <v>11725</v>
      </c>
      <c r="L4789" s="1" t="str">
        <f>TRIM(K4789)</f>
        <v>Sarkantyú, sarkantyúszíj</v>
      </c>
      <c r="N4789" s="1" t="str">
        <f>TRIM(M4789)</f>
        <v/>
      </c>
      <c r="P4789" s="1" t="str">
        <f>TRIM(O4789)</f>
        <v/>
      </c>
      <c r="Q4789" s="18" t="s">
        <v>14517</v>
      </c>
      <c r="R4789" s="8">
        <v>4043969193693</v>
      </c>
      <c r="S4789" s="1">
        <v>9.9499999999999993</v>
      </c>
      <c r="T4789" s="1" t="s">
        <v>26</v>
      </c>
      <c r="U4789" s="1">
        <v>0.2</v>
      </c>
      <c r="V4789" s="1" t="s">
        <v>14518</v>
      </c>
      <c r="X4789" s="1" t="str">
        <f>IF(W4789="", "", IFERROR(VLOOKUP(W4789, colorList!A:B,2,FALSE),""))</f>
        <v/>
      </c>
    </row>
    <row r="4790" spans="1:24" ht="27.75" customHeight="1" x14ac:dyDescent="0.25">
      <c r="A4790" s="1">
        <v>390160</v>
      </c>
      <c r="B4790" s="1" t="str">
        <f>TRIM(D4790)</f>
        <v>200 ml</v>
      </c>
      <c r="C4790" s="1" t="str">
        <f>IFERROR(VLOOKUP(TRIM(D4790), sizeList!A:B, 2, FALSE), "")</f>
        <v>200 ml</v>
      </c>
      <c r="D4790" s="1" t="s">
        <v>62</v>
      </c>
      <c r="E4790" s="1" t="str">
        <f>TRIM(F4790)</f>
        <v>Waldhausen fertőtlenítő spray 200 ml</v>
      </c>
      <c r="F4790" s="1" t="s">
        <v>63</v>
      </c>
      <c r="G4790" s="1" t="s">
        <v>64</v>
      </c>
      <c r="H4790" s="1" t="s">
        <v>52</v>
      </c>
      <c r="I4790" s="1" t="s">
        <v>23</v>
      </c>
      <c r="J4790" s="1" t="str">
        <f>TRIM(I4790)</f>
        <v>Lófelszerelés</v>
      </c>
      <c r="K4790" s="1" t="s">
        <v>65</v>
      </c>
      <c r="L4790" s="1" t="str">
        <f>TRIM(K4790)</f>
        <v>Lóápoló szer</v>
      </c>
      <c r="M4790" s="1" t="s">
        <v>66</v>
      </c>
      <c r="N4790" s="1" t="str">
        <f>TRIM(M4790)</f>
        <v>Állatgyógyászat</v>
      </c>
      <c r="P4790" s="1" t="str">
        <f>TRIM(O4790)</f>
        <v/>
      </c>
      <c r="Q4790" s="18" t="s">
        <v>5120</v>
      </c>
      <c r="R4790" s="8">
        <v>4043969116333</v>
      </c>
      <c r="S4790" s="1">
        <v>10.95</v>
      </c>
      <c r="T4790" s="1" t="s">
        <v>26</v>
      </c>
      <c r="U4790" s="1">
        <v>0.21</v>
      </c>
      <c r="V4790" s="1" t="s">
        <v>67</v>
      </c>
      <c r="W4790" s="1" t="s">
        <v>68</v>
      </c>
      <c r="X4790" s="1" t="str">
        <f>IF(W4790="", "", IFERROR(VLOOKUP(W4790, colorList!A:B,2,FALSE),""))</f>
        <v>kék</v>
      </c>
    </row>
    <row r="4791" spans="1:24" ht="27.75" customHeight="1" x14ac:dyDescent="0.25">
      <c r="A4791" s="1">
        <v>390170</v>
      </c>
      <c r="B4791" s="1" t="str">
        <f>TRIM(D4791)</f>
        <v>200 ml</v>
      </c>
      <c r="C4791" s="1" t="str">
        <f>IFERROR(VLOOKUP(TRIM(D4791), sizeList!A:B, 2, FALSE), "")</f>
        <v>200 ml</v>
      </c>
      <c r="D4791" s="1" t="s">
        <v>62</v>
      </c>
      <c r="E4791" s="1" t="str">
        <f>TRIM(F4791)</f>
        <v>Waldhausen fertőtlenítő spray 200 ml</v>
      </c>
      <c r="F4791" s="1" t="s">
        <v>63</v>
      </c>
      <c r="G4791" s="1" t="s">
        <v>69</v>
      </c>
      <c r="H4791" s="1" t="s">
        <v>52</v>
      </c>
      <c r="I4791" s="1" t="s">
        <v>23</v>
      </c>
      <c r="J4791" s="1" t="str">
        <f>TRIM(I4791)</f>
        <v>Lófelszerelés</v>
      </c>
      <c r="K4791" s="1" t="s">
        <v>65</v>
      </c>
      <c r="L4791" s="1" t="str">
        <f>TRIM(K4791)</f>
        <v>Lóápoló szer</v>
      </c>
      <c r="M4791" s="1" t="s">
        <v>66</v>
      </c>
      <c r="N4791" s="1" t="str">
        <f>TRIM(M4791)</f>
        <v>Állatgyógyászat</v>
      </c>
      <c r="P4791" s="1" t="str">
        <f>TRIM(O4791)</f>
        <v/>
      </c>
      <c r="Q4791" s="18" t="s">
        <v>5121</v>
      </c>
      <c r="R4791" s="8">
        <v>4043969116401</v>
      </c>
      <c r="S4791" s="1">
        <v>10.95</v>
      </c>
      <c r="T4791" s="1" t="s">
        <v>26</v>
      </c>
      <c r="U4791" s="1">
        <v>0.21</v>
      </c>
      <c r="V4791" s="1" t="s">
        <v>67</v>
      </c>
      <c r="W4791" s="1" t="s">
        <v>70</v>
      </c>
      <c r="X4791" s="1" t="str">
        <f>IF(W4791="", "", IFERROR(VLOOKUP(W4791, colorList!A:B,2,FALSE),""))</f>
        <v>színtelen</v>
      </c>
    </row>
    <row r="4792" spans="1:24" ht="27.75" customHeight="1" x14ac:dyDescent="0.25">
      <c r="A4792" s="1" t="s">
        <v>5100</v>
      </c>
      <c r="B4792" s="1" t="str">
        <f>TRIM(D4792)</f>
        <v>12 cm</v>
      </c>
      <c r="C4792" s="1" t="str">
        <f>IFERROR(VLOOKUP(TRIM(D4792), sizeList!A:B, 2, FALSE), "")</f>
        <v>12 cm</v>
      </c>
      <c r="D4792" s="1" t="s">
        <v>5034</v>
      </c>
      <c r="E4792" s="1" t="str">
        <f>TRIM(F4792)</f>
        <v>Waldhausen Fillis kengyelbetét</v>
      </c>
      <c r="F4792" s="1" t="s">
        <v>5086</v>
      </c>
      <c r="G4792" s="1" t="s">
        <v>5101</v>
      </c>
      <c r="H4792" s="1" t="s">
        <v>52</v>
      </c>
      <c r="I4792" s="1" t="s">
        <v>23</v>
      </c>
      <c r="J4792" s="1" t="str">
        <f>TRIM(I4792)</f>
        <v>Lófelszerelés</v>
      </c>
      <c r="K4792" s="1" t="s">
        <v>2962</v>
      </c>
      <c r="L4792" s="1" t="str">
        <f>TRIM(K4792)</f>
        <v>Nyereg és tartozékai</v>
      </c>
      <c r="M4792" s="1" t="s">
        <v>5028</v>
      </c>
      <c r="N4792" s="1" t="str">
        <f>TRIM(M4792)</f>
        <v>Kengyel</v>
      </c>
      <c r="P4792" s="1" t="str">
        <f>TRIM(O4792)</f>
        <v/>
      </c>
      <c r="Q4792" s="18" t="s">
        <v>5088</v>
      </c>
      <c r="R4792" s="8">
        <v>4043969021538</v>
      </c>
      <c r="S4792" s="1">
        <v>5.95</v>
      </c>
      <c r="T4792" s="1" t="s">
        <v>26</v>
      </c>
      <c r="U4792" s="1">
        <v>0.2</v>
      </c>
      <c r="V4792" s="1" t="s">
        <v>5089</v>
      </c>
      <c r="W4792" s="1" t="s">
        <v>210</v>
      </c>
      <c r="X4792" s="1" t="str">
        <f>IF(W4792="", "", IFERROR(VLOOKUP(W4792, colorList!A:B,2,FALSE),""))</f>
        <v>fehér</v>
      </c>
    </row>
    <row r="4793" spans="1:24" ht="27.75" customHeight="1" x14ac:dyDescent="0.25">
      <c r="A4793" s="1" t="s">
        <v>5090</v>
      </c>
      <c r="B4793" s="1" t="str">
        <f>TRIM(D4793)</f>
        <v>12 cm</v>
      </c>
      <c r="C4793" s="1" t="str">
        <f>IFERROR(VLOOKUP(TRIM(D4793), sizeList!A:B, 2, FALSE), "")</f>
        <v>12 cm</v>
      </c>
      <c r="D4793" s="1" t="s">
        <v>5034</v>
      </c>
      <c r="E4793" s="1" t="str">
        <f>TRIM(F4793)</f>
        <v>Waldhausen Fillis kengyelbetét</v>
      </c>
      <c r="F4793" s="1" t="s">
        <v>5086</v>
      </c>
      <c r="G4793" s="1" t="s">
        <v>5091</v>
      </c>
      <c r="H4793" s="1" t="s">
        <v>52</v>
      </c>
      <c r="I4793" s="1" t="s">
        <v>23</v>
      </c>
      <c r="J4793" s="1" t="str">
        <f>TRIM(I4793)</f>
        <v>Lófelszerelés</v>
      </c>
      <c r="K4793" s="1" t="s">
        <v>2962</v>
      </c>
      <c r="L4793" s="1" t="str">
        <f>TRIM(K4793)</f>
        <v>Nyereg és tartozékai</v>
      </c>
      <c r="M4793" s="1" t="s">
        <v>5028</v>
      </c>
      <c r="N4793" s="1" t="str">
        <f>TRIM(M4793)</f>
        <v>Kengyel</v>
      </c>
      <c r="P4793" s="1" t="str">
        <f>TRIM(O4793)</f>
        <v/>
      </c>
      <c r="Q4793" s="18" t="s">
        <v>5088</v>
      </c>
      <c r="R4793" s="8">
        <v>4043969021675</v>
      </c>
      <c r="S4793" s="1">
        <v>5.95</v>
      </c>
      <c r="T4793" s="1" t="s">
        <v>26</v>
      </c>
      <c r="U4793" s="1">
        <v>0.2</v>
      </c>
      <c r="V4793" s="1" t="s">
        <v>5089</v>
      </c>
      <c r="W4793" s="1" t="s">
        <v>136</v>
      </c>
      <c r="X4793" s="1" t="str">
        <f>IF(W4793="", "", IFERROR(VLOOKUP(W4793, colorList!A:B,2,FALSE),""))</f>
        <v>fekete</v>
      </c>
    </row>
    <row r="4794" spans="1:24" ht="27.75" customHeight="1" x14ac:dyDescent="0.25">
      <c r="A4794" s="1" t="s">
        <v>5097</v>
      </c>
      <c r="B4794" s="1" t="str">
        <f>TRIM(D4794)</f>
        <v>11cm</v>
      </c>
      <c r="C4794" s="1" t="str">
        <f>IFERROR(VLOOKUP(TRIM(D4794), sizeList!A:B, 2, FALSE), "")</f>
        <v>11 cm</v>
      </c>
      <c r="D4794" s="1" t="s">
        <v>5098</v>
      </c>
      <c r="E4794" s="1" t="str">
        <f>TRIM(F4794)</f>
        <v>Waldhausen Fillis kengyelbetét</v>
      </c>
      <c r="F4794" s="1" t="s">
        <v>5086</v>
      </c>
      <c r="G4794" s="1" t="s">
        <v>5099</v>
      </c>
      <c r="H4794" s="1" t="s">
        <v>52</v>
      </c>
      <c r="I4794" s="1" t="s">
        <v>23</v>
      </c>
      <c r="J4794" s="1" t="str">
        <f>TRIM(I4794)</f>
        <v>Lófelszerelés</v>
      </c>
      <c r="K4794" s="1" t="s">
        <v>2962</v>
      </c>
      <c r="L4794" s="1" t="str">
        <f>TRIM(K4794)</f>
        <v>Nyereg és tartozékai</v>
      </c>
      <c r="M4794" s="1" t="s">
        <v>5028</v>
      </c>
      <c r="N4794" s="1" t="str">
        <f>TRIM(M4794)</f>
        <v>Kengyel</v>
      </c>
      <c r="P4794" s="1" t="str">
        <f>TRIM(O4794)</f>
        <v/>
      </c>
      <c r="Q4794" s="18" t="s">
        <v>5088</v>
      </c>
      <c r="R4794" s="8">
        <v>4043969171318</v>
      </c>
      <c r="S4794" s="1">
        <v>5.95</v>
      </c>
      <c r="T4794" s="1" t="s">
        <v>26</v>
      </c>
      <c r="U4794" s="1">
        <v>0.2</v>
      </c>
      <c r="V4794" s="1" t="s">
        <v>5089</v>
      </c>
      <c r="W4794" s="1" t="s">
        <v>210</v>
      </c>
      <c r="X4794" s="1" t="str">
        <f>IF(W4794="", "", IFERROR(VLOOKUP(W4794, colorList!A:B,2,FALSE),""))</f>
        <v>fehér</v>
      </c>
    </row>
    <row r="4795" spans="1:24" ht="27.75" customHeight="1" x14ac:dyDescent="0.25">
      <c r="A4795" s="1" t="s">
        <v>5085</v>
      </c>
      <c r="B4795" s="1" t="str">
        <f>TRIM(D4795)</f>
        <v>11 cm</v>
      </c>
      <c r="C4795" s="1" t="str">
        <f>IFERROR(VLOOKUP(TRIM(D4795), sizeList!A:B, 2, FALSE), "")</f>
        <v>11 cm</v>
      </c>
      <c r="D4795" s="1" t="s">
        <v>5031</v>
      </c>
      <c r="E4795" s="1" t="str">
        <f>TRIM(F4795)</f>
        <v>Waldhausen Fillis kengyelbetét</v>
      </c>
      <c r="F4795" s="1" t="s">
        <v>5086</v>
      </c>
      <c r="G4795" s="1" t="s">
        <v>5087</v>
      </c>
      <c r="H4795" s="1" t="s">
        <v>52</v>
      </c>
      <c r="I4795" s="1" t="s">
        <v>23</v>
      </c>
      <c r="J4795" s="1" t="str">
        <f>TRIM(I4795)</f>
        <v>Lófelszerelés</v>
      </c>
      <c r="K4795" s="1" t="s">
        <v>2962</v>
      </c>
      <c r="L4795" s="1" t="str">
        <f>TRIM(K4795)</f>
        <v>Nyereg és tartozékai</v>
      </c>
      <c r="M4795" s="1" t="s">
        <v>5028</v>
      </c>
      <c r="N4795" s="1" t="str">
        <f>TRIM(M4795)</f>
        <v>Kengyel</v>
      </c>
      <c r="P4795" s="1" t="str">
        <f>TRIM(O4795)</f>
        <v/>
      </c>
      <c r="Q4795" s="18" t="s">
        <v>5088</v>
      </c>
      <c r="R4795" s="8">
        <v>4043969174432</v>
      </c>
      <c r="S4795" s="1">
        <v>5.95</v>
      </c>
      <c r="T4795" s="1" t="s">
        <v>26</v>
      </c>
      <c r="U4795" s="1">
        <v>0.2</v>
      </c>
      <c r="V4795" s="1" t="s">
        <v>5089</v>
      </c>
      <c r="W4795" s="1" t="s">
        <v>136</v>
      </c>
      <c r="X4795" s="1" t="str">
        <f>IF(W4795="", "", IFERROR(VLOOKUP(W4795, colorList!A:B,2,FALSE),""))</f>
        <v>fekete</v>
      </c>
    </row>
    <row r="4796" spans="1:24" ht="27.75" customHeight="1" x14ac:dyDescent="0.25">
      <c r="A4796" s="1" t="s">
        <v>5092</v>
      </c>
      <c r="B4796" s="1" t="str">
        <f>TRIM(D4796)</f>
        <v>13 cm</v>
      </c>
      <c r="C4796" s="1" t="str">
        <f>IFERROR(VLOOKUP(TRIM(D4796), sizeList!A:B, 2, FALSE), "")</f>
        <v>13 cm</v>
      </c>
      <c r="D4796" s="1" t="s">
        <v>5093</v>
      </c>
      <c r="E4796" s="1" t="str">
        <f>TRIM(F4796)</f>
        <v>Waldhausen Fillis kengyelbetét</v>
      </c>
      <c r="F4796" s="1" t="s">
        <v>5086</v>
      </c>
      <c r="G4796" s="1" t="s">
        <v>5094</v>
      </c>
      <c r="H4796" s="1" t="s">
        <v>52</v>
      </c>
      <c r="I4796" s="1" t="s">
        <v>23</v>
      </c>
      <c r="J4796" s="1" t="str">
        <f>TRIM(I4796)</f>
        <v>Lófelszerelés</v>
      </c>
      <c r="K4796" s="1" t="s">
        <v>2962</v>
      </c>
      <c r="L4796" s="1" t="str">
        <f>TRIM(K4796)</f>
        <v>Nyereg és tartozékai</v>
      </c>
      <c r="M4796" s="1" t="s">
        <v>5028</v>
      </c>
      <c r="N4796" s="1" t="str">
        <f>TRIM(M4796)</f>
        <v>Kengyel</v>
      </c>
      <c r="P4796" s="1" t="str">
        <f>TRIM(O4796)</f>
        <v/>
      </c>
      <c r="Q4796" s="18" t="s">
        <v>5088</v>
      </c>
      <c r="R4796" s="8">
        <v>4043969177754</v>
      </c>
      <c r="S4796" s="1">
        <v>5.95</v>
      </c>
      <c r="T4796" s="1" t="s">
        <v>26</v>
      </c>
      <c r="U4796" s="1">
        <v>0.2</v>
      </c>
      <c r="V4796" s="1" t="s">
        <v>5089</v>
      </c>
      <c r="W4796" s="1" t="s">
        <v>136</v>
      </c>
      <c r="X4796" s="1" t="str">
        <f>IF(W4796="", "", IFERROR(VLOOKUP(W4796, colorList!A:B,2,FALSE),""))</f>
        <v>fekete</v>
      </c>
    </row>
    <row r="4797" spans="1:24" ht="27.75" customHeight="1" x14ac:dyDescent="0.25">
      <c r="A4797" s="1" t="s">
        <v>5102</v>
      </c>
      <c r="B4797" s="1" t="str">
        <f>TRIM(D4797)</f>
        <v>13 cm</v>
      </c>
      <c r="C4797" s="1" t="str">
        <f>IFERROR(VLOOKUP(TRIM(D4797), sizeList!A:B, 2, FALSE), "")</f>
        <v>13 cm</v>
      </c>
      <c r="D4797" s="1" t="s">
        <v>5093</v>
      </c>
      <c r="E4797" s="1" t="str">
        <f>TRIM(F4797)</f>
        <v>Waldhausen Fillis kengyelbetét</v>
      </c>
      <c r="F4797" s="1" t="s">
        <v>5086</v>
      </c>
      <c r="G4797" s="1" t="s">
        <v>5103</v>
      </c>
      <c r="H4797" s="1" t="s">
        <v>52</v>
      </c>
      <c r="I4797" s="1" t="s">
        <v>23</v>
      </c>
      <c r="J4797" s="1" t="str">
        <f>TRIM(I4797)</f>
        <v>Lófelszerelés</v>
      </c>
      <c r="K4797" s="1" t="s">
        <v>2962</v>
      </c>
      <c r="L4797" s="1" t="str">
        <f>TRIM(K4797)</f>
        <v>Nyereg és tartozékai</v>
      </c>
      <c r="M4797" s="1" t="s">
        <v>5028</v>
      </c>
      <c r="N4797" s="1" t="str">
        <f>TRIM(M4797)</f>
        <v>Kengyel</v>
      </c>
      <c r="P4797" s="1" t="str">
        <f>TRIM(O4797)</f>
        <v/>
      </c>
      <c r="Q4797" s="18" t="s">
        <v>5088</v>
      </c>
      <c r="R4797" s="8">
        <v>4043969177761</v>
      </c>
      <c r="S4797" s="1">
        <v>5.95</v>
      </c>
      <c r="T4797" s="1" t="s">
        <v>26</v>
      </c>
      <c r="U4797" s="1">
        <v>0.2</v>
      </c>
      <c r="V4797" s="1" t="s">
        <v>5089</v>
      </c>
      <c r="W4797" s="1" t="s">
        <v>210</v>
      </c>
      <c r="X4797" s="1" t="str">
        <f>IF(W4797="", "", IFERROR(VLOOKUP(W4797, colorList!A:B,2,FALSE),""))</f>
        <v>fehér</v>
      </c>
    </row>
    <row r="4798" spans="1:24" ht="27.75" customHeight="1" x14ac:dyDescent="0.25">
      <c r="A4798" s="1" t="s">
        <v>5095</v>
      </c>
      <c r="B4798" s="1" t="str">
        <f>TRIM(D4798)</f>
        <v>10 cm</v>
      </c>
      <c r="C4798" s="1" t="str">
        <f>IFERROR(VLOOKUP(TRIM(D4798), sizeList!A:B, 2, FALSE), "")</f>
        <v>10 cm</v>
      </c>
      <c r="D4798" s="1" t="s">
        <v>5025</v>
      </c>
      <c r="E4798" s="1" t="str">
        <f>TRIM(F4798)</f>
        <v>Waldhausen Fillis kengyelbetét</v>
      </c>
      <c r="F4798" s="1" t="s">
        <v>5086</v>
      </c>
      <c r="G4798" s="1" t="s">
        <v>5096</v>
      </c>
      <c r="H4798" s="1" t="s">
        <v>52</v>
      </c>
      <c r="I4798" s="1" t="s">
        <v>23</v>
      </c>
      <c r="J4798" s="1" t="str">
        <f>TRIM(I4798)</f>
        <v>Lófelszerelés</v>
      </c>
      <c r="K4798" s="1" t="s">
        <v>2962</v>
      </c>
      <c r="L4798" s="1" t="str">
        <f>TRIM(K4798)</f>
        <v>Nyereg és tartozékai</v>
      </c>
      <c r="M4798" s="1" t="s">
        <v>5028</v>
      </c>
      <c r="N4798" s="1" t="str">
        <f>TRIM(M4798)</f>
        <v>Kengyel</v>
      </c>
      <c r="P4798" s="1" t="str">
        <f>TRIM(O4798)</f>
        <v/>
      </c>
      <c r="Q4798" s="18" t="s">
        <v>5088</v>
      </c>
      <c r="R4798" s="8">
        <v>4043969264447</v>
      </c>
      <c r="S4798" s="1">
        <v>5.95</v>
      </c>
      <c r="T4798" s="1" t="s">
        <v>26</v>
      </c>
      <c r="U4798" s="1">
        <v>0.2</v>
      </c>
      <c r="V4798" s="1" t="s">
        <v>5089</v>
      </c>
      <c r="W4798" s="1" t="s">
        <v>210</v>
      </c>
      <c r="X4798" s="1" t="str">
        <f>IF(W4798="", "", IFERROR(VLOOKUP(W4798, colorList!A:B,2,FALSE),""))</f>
        <v>fehér</v>
      </c>
    </row>
    <row r="4799" spans="1:24" ht="27.75" customHeight="1" x14ac:dyDescent="0.25">
      <c r="A4799" s="1" t="s">
        <v>9433</v>
      </c>
      <c r="B4799" s="1" t="str">
        <f>TRIM(D4799)</f>
        <v>Minishetty</v>
      </c>
      <c r="C4799" s="1" t="str">
        <f>IFERROR(VLOOKUP(TRIM(D4799), sizeList!A:B, 2, FALSE), "")</f>
        <v>Mini shetty</v>
      </c>
      <c r="D4799" s="1" t="s">
        <v>4350</v>
      </c>
      <c r="E4799" s="1" t="str">
        <f>TRIM(F4799)</f>
        <v>Waldhausen First szőrmés kötőfék</v>
      </c>
      <c r="F4799" s="1" t="s">
        <v>6575</v>
      </c>
      <c r="G4799" s="1" t="s">
        <v>6580</v>
      </c>
      <c r="H4799" s="1" t="s">
        <v>52</v>
      </c>
      <c r="I4799" s="1" t="s">
        <v>23</v>
      </c>
      <c r="J4799" s="1" t="str">
        <f>TRIM(I4799)</f>
        <v>Lófelszerelés</v>
      </c>
      <c r="K4799" s="1" t="s">
        <v>6158</v>
      </c>
      <c r="L4799" s="1" t="str">
        <f>TRIM(K4799)</f>
        <v>Kötőfék és vezetőszár</v>
      </c>
      <c r="M4799" s="1" t="s">
        <v>6159</v>
      </c>
      <c r="N4799" s="1" t="str">
        <f>TRIM(M4799)</f>
        <v>Kötőfék</v>
      </c>
      <c r="P4799" s="1" t="str">
        <f>TRIM(O4799)</f>
        <v/>
      </c>
      <c r="Q4799" s="18" t="s">
        <v>6577</v>
      </c>
      <c r="R4799" s="8">
        <v>4057962221390</v>
      </c>
      <c r="S4799" s="1">
        <v>10.95</v>
      </c>
      <c r="T4799" s="1" t="s">
        <v>26</v>
      </c>
      <c r="U4799" s="1">
        <v>0.4</v>
      </c>
      <c r="V4799" s="1" t="s">
        <v>6578</v>
      </c>
      <c r="W4799" s="1" t="s">
        <v>136</v>
      </c>
      <c r="X4799" s="1" t="str">
        <f>IF(W4799="", "", IFERROR(VLOOKUP(W4799, colorList!A:B,2,FALSE),""))</f>
        <v>fekete</v>
      </c>
    </row>
    <row r="4800" spans="1:24" ht="27.75" customHeight="1" x14ac:dyDescent="0.25">
      <c r="A4800" s="1" t="s">
        <v>9439</v>
      </c>
      <c r="B4800" s="1" t="str">
        <f>TRIM(D4800)</f>
        <v>Shetty</v>
      </c>
      <c r="C4800" s="1" t="str">
        <f>IFERROR(VLOOKUP(TRIM(D4800), sizeList!A:B, 2, FALSE), "")</f>
        <v>Shetty</v>
      </c>
      <c r="D4800" s="1" t="s">
        <v>2252</v>
      </c>
      <c r="E4800" s="1" t="str">
        <f>TRIM(F4800)</f>
        <v>Waldhausen First szőrmés kötőfék</v>
      </c>
      <c r="F4800" s="1" t="s">
        <v>6575</v>
      </c>
      <c r="G4800" s="1" t="s">
        <v>6586</v>
      </c>
      <c r="H4800" s="1" t="s">
        <v>52</v>
      </c>
      <c r="I4800" s="1" t="s">
        <v>23</v>
      </c>
      <c r="J4800" s="1" t="str">
        <f>TRIM(I4800)</f>
        <v>Lófelszerelés</v>
      </c>
      <c r="K4800" s="1" t="s">
        <v>6158</v>
      </c>
      <c r="L4800" s="1" t="str">
        <f>TRIM(K4800)</f>
        <v>Kötőfék és vezetőszár</v>
      </c>
      <c r="M4800" s="1" t="s">
        <v>6159</v>
      </c>
      <c r="N4800" s="1" t="str">
        <f>TRIM(M4800)</f>
        <v>Kötőfék</v>
      </c>
      <c r="P4800" s="1" t="str">
        <f>TRIM(O4800)</f>
        <v/>
      </c>
      <c r="Q4800" s="18" t="s">
        <v>6577</v>
      </c>
      <c r="R4800" s="8">
        <v>4057962221406</v>
      </c>
      <c r="S4800" s="1">
        <v>10.95</v>
      </c>
      <c r="T4800" s="1" t="s">
        <v>26</v>
      </c>
      <c r="U4800" s="1">
        <v>0.4</v>
      </c>
      <c r="V4800" s="1" t="s">
        <v>6578</v>
      </c>
      <c r="W4800" s="1" t="s">
        <v>136</v>
      </c>
      <c r="X4800" s="1" t="str">
        <f>IF(W4800="", "", IFERROR(VLOOKUP(W4800, colorList!A:B,2,FALSE),""))</f>
        <v>fekete</v>
      </c>
    </row>
    <row r="4801" spans="1:24" ht="27.75" customHeight="1" x14ac:dyDescent="0.25">
      <c r="A4801" s="1" t="s">
        <v>9436</v>
      </c>
      <c r="B4801" s="1" t="str">
        <f>TRIM(D4801)</f>
        <v>Pony</v>
      </c>
      <c r="C4801" s="1" t="str">
        <f>IFERROR(VLOOKUP(TRIM(D4801), sizeList!A:B, 2, FALSE), "")</f>
        <v>Póni</v>
      </c>
      <c r="D4801" s="1" t="s">
        <v>199</v>
      </c>
      <c r="E4801" s="1" t="str">
        <f>TRIM(F4801)</f>
        <v>Waldhausen First szőrmés kötőfék</v>
      </c>
      <c r="F4801" s="1" t="s">
        <v>6575</v>
      </c>
      <c r="G4801" s="1" t="s">
        <v>6583</v>
      </c>
      <c r="H4801" s="1" t="s">
        <v>52</v>
      </c>
      <c r="I4801" s="1" t="s">
        <v>23</v>
      </c>
      <c r="J4801" s="1" t="str">
        <f>TRIM(I4801)</f>
        <v>Lófelszerelés</v>
      </c>
      <c r="K4801" s="1" t="s">
        <v>6158</v>
      </c>
      <c r="L4801" s="1" t="str">
        <f>TRIM(K4801)</f>
        <v>Kötőfék és vezetőszár</v>
      </c>
      <c r="M4801" s="1" t="s">
        <v>6159</v>
      </c>
      <c r="N4801" s="1" t="str">
        <f>TRIM(M4801)</f>
        <v>Kötőfék</v>
      </c>
      <c r="P4801" s="1" t="str">
        <f>TRIM(O4801)</f>
        <v/>
      </c>
      <c r="Q4801" s="18" t="s">
        <v>6577</v>
      </c>
      <c r="R4801" s="8">
        <v>4057962221413</v>
      </c>
      <c r="S4801" s="1">
        <v>10.95</v>
      </c>
      <c r="T4801" s="1" t="s">
        <v>26</v>
      </c>
      <c r="U4801" s="1">
        <v>0.4</v>
      </c>
      <c r="V4801" s="1" t="s">
        <v>6578</v>
      </c>
      <c r="W4801" s="1" t="s">
        <v>136</v>
      </c>
      <c r="X4801" s="1" t="str">
        <f>IF(W4801="", "", IFERROR(VLOOKUP(W4801, colorList!A:B,2,FALSE),""))</f>
        <v>fekete</v>
      </c>
    </row>
    <row r="4802" spans="1:24" ht="27.75" customHeight="1" x14ac:dyDescent="0.25">
      <c r="A4802" s="1" t="s">
        <v>9442</v>
      </c>
      <c r="B4802" s="1" t="str">
        <f>TRIM(D4802)</f>
        <v>VB</v>
      </c>
      <c r="C4802" s="1" t="str">
        <f>IFERROR(VLOOKUP(TRIM(D4802), sizeList!A:B, 2, FALSE), "")</f>
        <v>Cob</v>
      </c>
      <c r="D4802" s="1" t="s">
        <v>214</v>
      </c>
      <c r="E4802" s="1" t="str">
        <f>TRIM(F4802)</f>
        <v>Waldhausen First szőrmés kötőfék</v>
      </c>
      <c r="F4802" s="1" t="s">
        <v>6575</v>
      </c>
      <c r="G4802" s="1" t="s">
        <v>6589</v>
      </c>
      <c r="H4802" s="1" t="s">
        <v>52</v>
      </c>
      <c r="I4802" s="1" t="s">
        <v>23</v>
      </c>
      <c r="J4802" s="1" t="str">
        <f>TRIM(I4802)</f>
        <v>Lófelszerelés</v>
      </c>
      <c r="K4802" s="1" t="s">
        <v>6158</v>
      </c>
      <c r="L4802" s="1" t="str">
        <f>TRIM(K4802)</f>
        <v>Kötőfék és vezetőszár</v>
      </c>
      <c r="M4802" s="1" t="s">
        <v>6159</v>
      </c>
      <c r="N4802" s="1" t="str">
        <f>TRIM(M4802)</f>
        <v>Kötőfék</v>
      </c>
      <c r="P4802" s="1" t="str">
        <f>TRIM(O4802)</f>
        <v/>
      </c>
      <c r="Q4802" s="18" t="s">
        <v>6577</v>
      </c>
      <c r="R4802" s="8">
        <v>4057962221420</v>
      </c>
      <c r="S4802" s="1">
        <v>10.95</v>
      </c>
      <c r="T4802" s="1" t="s">
        <v>26</v>
      </c>
      <c r="U4802" s="1">
        <v>0.4</v>
      </c>
      <c r="V4802" s="1" t="s">
        <v>6578</v>
      </c>
      <c r="W4802" s="1" t="s">
        <v>136</v>
      </c>
      <c r="X4802" s="1" t="str">
        <f>IF(W4802="", "", IFERROR(VLOOKUP(W4802, colorList!A:B,2,FALSE),""))</f>
        <v>fekete</v>
      </c>
    </row>
    <row r="4803" spans="1:24" ht="27.75" customHeight="1" x14ac:dyDescent="0.25">
      <c r="A4803" s="1" t="s">
        <v>9445</v>
      </c>
      <c r="B4803" s="1" t="str">
        <f>TRIM(D4803)</f>
        <v>WB</v>
      </c>
      <c r="C4803" s="1" t="str">
        <f>IFERROR(VLOOKUP(TRIM(D4803), sizeList!A:B, 2, FALSE), "")</f>
        <v>Full</v>
      </c>
      <c r="D4803" s="1" t="s">
        <v>226</v>
      </c>
      <c r="E4803" s="1" t="str">
        <f>TRIM(F4803)</f>
        <v>Waldhausen First szőrmés kötőfék</v>
      </c>
      <c r="F4803" s="1" t="s">
        <v>6575</v>
      </c>
      <c r="G4803" s="1" t="s">
        <v>6592</v>
      </c>
      <c r="H4803" s="1" t="s">
        <v>52</v>
      </c>
      <c r="I4803" s="1" t="s">
        <v>23</v>
      </c>
      <c r="J4803" s="1" t="str">
        <f>TRIM(I4803)</f>
        <v>Lófelszerelés</v>
      </c>
      <c r="K4803" s="1" t="s">
        <v>6158</v>
      </c>
      <c r="L4803" s="1" t="str">
        <f>TRIM(K4803)</f>
        <v>Kötőfék és vezetőszár</v>
      </c>
      <c r="M4803" s="1" t="s">
        <v>6159</v>
      </c>
      <c r="N4803" s="1" t="str">
        <f>TRIM(M4803)</f>
        <v>Kötőfék</v>
      </c>
      <c r="P4803" s="1" t="str">
        <f>TRIM(O4803)</f>
        <v/>
      </c>
      <c r="Q4803" s="18" t="s">
        <v>6577</v>
      </c>
      <c r="R4803" s="8">
        <v>4057962221437</v>
      </c>
      <c r="S4803" s="1">
        <v>10.95</v>
      </c>
      <c r="T4803" s="1" t="s">
        <v>26</v>
      </c>
      <c r="U4803" s="1">
        <v>0.4</v>
      </c>
      <c r="V4803" s="1" t="s">
        <v>6578</v>
      </c>
      <c r="W4803" s="1" t="s">
        <v>136</v>
      </c>
      <c r="X4803" s="1" t="str">
        <f>IF(W4803="", "", IFERROR(VLOOKUP(W4803, colorList!A:B,2,FALSE),""))</f>
        <v>fekete</v>
      </c>
    </row>
    <row r="4804" spans="1:24" ht="27.75" customHeight="1" x14ac:dyDescent="0.25">
      <c r="A4804" s="1" t="s">
        <v>9431</v>
      </c>
      <c r="B4804" s="1" t="str">
        <f>TRIM(D4804)</f>
        <v>Minishetty</v>
      </c>
      <c r="C4804" s="1" t="str">
        <f>IFERROR(VLOOKUP(TRIM(D4804), sizeList!A:B, 2, FALSE), "")</f>
        <v>Mini shetty</v>
      </c>
      <c r="D4804" s="1" t="s">
        <v>4350</v>
      </c>
      <c r="E4804" s="1" t="str">
        <f>TRIM(F4804)</f>
        <v>Waldhausen First szőrmés kötőfék</v>
      </c>
      <c r="F4804" s="1" t="s">
        <v>6575</v>
      </c>
      <c r="G4804" s="1" t="s">
        <v>6576</v>
      </c>
      <c r="H4804" s="1" t="s">
        <v>52</v>
      </c>
      <c r="I4804" s="1" t="s">
        <v>23</v>
      </c>
      <c r="J4804" s="1" t="str">
        <f>TRIM(I4804)</f>
        <v>Lófelszerelés</v>
      </c>
      <c r="K4804" s="1" t="s">
        <v>6158</v>
      </c>
      <c r="L4804" s="1" t="str">
        <f>TRIM(K4804)</f>
        <v>Kötőfék és vezetőszár</v>
      </c>
      <c r="M4804" s="1" t="s">
        <v>6159</v>
      </c>
      <c r="N4804" s="1" t="str">
        <f>TRIM(M4804)</f>
        <v>Kötőfék</v>
      </c>
      <c r="P4804" s="1" t="str">
        <f>TRIM(O4804)</f>
        <v/>
      </c>
      <c r="Q4804" s="18" t="s">
        <v>6577</v>
      </c>
      <c r="R4804" s="8">
        <v>4057962221444</v>
      </c>
      <c r="S4804" s="1">
        <v>10.95</v>
      </c>
      <c r="T4804" s="1" t="s">
        <v>26</v>
      </c>
      <c r="U4804" s="1">
        <v>0.4</v>
      </c>
      <c r="V4804" s="1" t="s">
        <v>6578</v>
      </c>
      <c r="W4804" s="1" t="s">
        <v>370</v>
      </c>
      <c r="X4804" s="1" t="str">
        <f>IF(W4804="", "", IFERROR(VLOOKUP(W4804, colorList!A:B,2,FALSE),""))</f>
        <v>éjkék</v>
      </c>
    </row>
    <row r="4805" spans="1:24" ht="27.75" customHeight="1" x14ac:dyDescent="0.25">
      <c r="A4805" s="1" t="s">
        <v>9437</v>
      </c>
      <c r="B4805" s="1" t="str">
        <f>TRIM(D4805)</f>
        <v>Shetty</v>
      </c>
      <c r="C4805" s="1" t="str">
        <f>IFERROR(VLOOKUP(TRIM(D4805), sizeList!A:B, 2, FALSE), "")</f>
        <v>Shetty</v>
      </c>
      <c r="D4805" s="1" t="s">
        <v>2252</v>
      </c>
      <c r="E4805" s="1" t="str">
        <f>TRIM(F4805)</f>
        <v>Waldhausen First szőrmés kötőfék</v>
      </c>
      <c r="F4805" s="1" t="s">
        <v>6575</v>
      </c>
      <c r="G4805" s="1" t="s">
        <v>6584</v>
      </c>
      <c r="H4805" s="1" t="s">
        <v>52</v>
      </c>
      <c r="I4805" s="1" t="s">
        <v>23</v>
      </c>
      <c r="J4805" s="1" t="str">
        <f>TRIM(I4805)</f>
        <v>Lófelszerelés</v>
      </c>
      <c r="K4805" s="1" t="s">
        <v>6158</v>
      </c>
      <c r="L4805" s="1" t="str">
        <f>TRIM(K4805)</f>
        <v>Kötőfék és vezetőszár</v>
      </c>
      <c r="M4805" s="1" t="s">
        <v>6159</v>
      </c>
      <c r="N4805" s="1" t="str">
        <f>TRIM(M4805)</f>
        <v>Kötőfék</v>
      </c>
      <c r="P4805" s="1" t="str">
        <f>TRIM(O4805)</f>
        <v/>
      </c>
      <c r="Q4805" s="18" t="s">
        <v>6577</v>
      </c>
      <c r="R4805" s="8">
        <v>4057962221451</v>
      </c>
      <c r="S4805" s="1">
        <v>10.95</v>
      </c>
      <c r="T4805" s="1" t="s">
        <v>26</v>
      </c>
      <c r="U4805" s="1">
        <v>0.4</v>
      </c>
      <c r="V4805" s="1" t="s">
        <v>6578</v>
      </c>
      <c r="W4805" s="1" t="s">
        <v>370</v>
      </c>
      <c r="X4805" s="1" t="str">
        <f>IF(W4805="", "", IFERROR(VLOOKUP(W4805, colorList!A:B,2,FALSE),""))</f>
        <v>éjkék</v>
      </c>
    </row>
    <row r="4806" spans="1:24" ht="27.75" customHeight="1" x14ac:dyDescent="0.25">
      <c r="A4806" s="1" t="s">
        <v>9434</v>
      </c>
      <c r="B4806" s="1" t="str">
        <f>TRIM(D4806)</f>
        <v>Pony</v>
      </c>
      <c r="C4806" s="1" t="str">
        <f>IFERROR(VLOOKUP(TRIM(D4806), sizeList!A:B, 2, FALSE), "")</f>
        <v>Póni</v>
      </c>
      <c r="D4806" s="1" t="s">
        <v>199</v>
      </c>
      <c r="E4806" s="1" t="str">
        <f>TRIM(F4806)</f>
        <v>Waldhausen First szőrmés kötőfék</v>
      </c>
      <c r="F4806" s="1" t="s">
        <v>6575</v>
      </c>
      <c r="G4806" s="1" t="s">
        <v>6581</v>
      </c>
      <c r="H4806" s="1" t="s">
        <v>52</v>
      </c>
      <c r="I4806" s="1" t="s">
        <v>23</v>
      </c>
      <c r="J4806" s="1" t="str">
        <f>TRIM(I4806)</f>
        <v>Lófelszerelés</v>
      </c>
      <c r="K4806" s="1" t="s">
        <v>6158</v>
      </c>
      <c r="L4806" s="1" t="str">
        <f>TRIM(K4806)</f>
        <v>Kötőfék és vezetőszár</v>
      </c>
      <c r="M4806" s="1" t="s">
        <v>6159</v>
      </c>
      <c r="N4806" s="1" t="str">
        <f>TRIM(M4806)</f>
        <v>Kötőfék</v>
      </c>
      <c r="P4806" s="1" t="str">
        <f>TRIM(O4806)</f>
        <v/>
      </c>
      <c r="Q4806" s="18" t="s">
        <v>6577</v>
      </c>
      <c r="R4806" s="8">
        <v>4057962221468</v>
      </c>
      <c r="S4806" s="1">
        <v>10.95</v>
      </c>
      <c r="T4806" s="1" t="s">
        <v>26</v>
      </c>
      <c r="U4806" s="1">
        <v>0.4</v>
      </c>
      <c r="V4806" s="1" t="s">
        <v>6578</v>
      </c>
      <c r="W4806" s="1" t="s">
        <v>370</v>
      </c>
      <c r="X4806" s="1" t="str">
        <f>IF(W4806="", "", IFERROR(VLOOKUP(W4806, colorList!A:B,2,FALSE),""))</f>
        <v>éjkék</v>
      </c>
    </row>
    <row r="4807" spans="1:24" ht="27.75" customHeight="1" x14ac:dyDescent="0.25">
      <c r="A4807" s="1" t="s">
        <v>9440</v>
      </c>
      <c r="B4807" s="1" t="str">
        <f>TRIM(D4807)</f>
        <v>VB</v>
      </c>
      <c r="C4807" s="1" t="str">
        <f>IFERROR(VLOOKUP(TRIM(D4807), sizeList!A:B, 2, FALSE), "")</f>
        <v>Cob</v>
      </c>
      <c r="D4807" s="1" t="s">
        <v>214</v>
      </c>
      <c r="E4807" s="1" t="str">
        <f>TRIM(F4807)</f>
        <v>Waldhausen First szőrmés kötőfék</v>
      </c>
      <c r="F4807" s="1" t="s">
        <v>6575</v>
      </c>
      <c r="G4807" s="1" t="s">
        <v>6587</v>
      </c>
      <c r="H4807" s="1" t="s">
        <v>52</v>
      </c>
      <c r="I4807" s="1" t="s">
        <v>23</v>
      </c>
      <c r="J4807" s="1" t="str">
        <f>TRIM(I4807)</f>
        <v>Lófelszerelés</v>
      </c>
      <c r="K4807" s="1" t="s">
        <v>6158</v>
      </c>
      <c r="L4807" s="1" t="str">
        <f>TRIM(K4807)</f>
        <v>Kötőfék és vezetőszár</v>
      </c>
      <c r="M4807" s="1" t="s">
        <v>6159</v>
      </c>
      <c r="N4807" s="1" t="str">
        <f>TRIM(M4807)</f>
        <v>Kötőfék</v>
      </c>
      <c r="P4807" s="1" t="str">
        <f>TRIM(O4807)</f>
        <v/>
      </c>
      <c r="Q4807" s="18" t="s">
        <v>6577</v>
      </c>
      <c r="R4807" s="8">
        <v>4057962221475</v>
      </c>
      <c r="S4807" s="1">
        <v>10.95</v>
      </c>
      <c r="T4807" s="1" t="s">
        <v>26</v>
      </c>
      <c r="U4807" s="1">
        <v>0.4</v>
      </c>
      <c r="V4807" s="1" t="s">
        <v>6578</v>
      </c>
      <c r="W4807" s="1" t="s">
        <v>370</v>
      </c>
      <c r="X4807" s="1" t="str">
        <f>IF(W4807="", "", IFERROR(VLOOKUP(W4807, colorList!A:B,2,FALSE),""))</f>
        <v>éjkék</v>
      </c>
    </row>
    <row r="4808" spans="1:24" ht="27.75" customHeight="1" x14ac:dyDescent="0.25">
      <c r="A4808" s="1" t="s">
        <v>9443</v>
      </c>
      <c r="B4808" s="1" t="str">
        <f>TRIM(D4808)</f>
        <v>WB</v>
      </c>
      <c r="C4808" s="1" t="str">
        <f>IFERROR(VLOOKUP(TRIM(D4808), sizeList!A:B, 2, FALSE), "")</f>
        <v>Full</v>
      </c>
      <c r="D4808" s="1" t="s">
        <v>226</v>
      </c>
      <c r="E4808" s="1" t="str">
        <f>TRIM(F4808)</f>
        <v>Waldhausen First szőrmés kötőfék</v>
      </c>
      <c r="F4808" s="1" t="s">
        <v>6575</v>
      </c>
      <c r="G4808" s="1" t="s">
        <v>6590</v>
      </c>
      <c r="H4808" s="1" t="s">
        <v>52</v>
      </c>
      <c r="I4808" s="1" t="s">
        <v>23</v>
      </c>
      <c r="J4808" s="1" t="str">
        <f>TRIM(I4808)</f>
        <v>Lófelszerelés</v>
      </c>
      <c r="K4808" s="1" t="s">
        <v>6158</v>
      </c>
      <c r="L4808" s="1" t="str">
        <f>TRIM(K4808)</f>
        <v>Kötőfék és vezetőszár</v>
      </c>
      <c r="M4808" s="1" t="s">
        <v>6159</v>
      </c>
      <c r="N4808" s="1" t="str">
        <f>TRIM(M4808)</f>
        <v>Kötőfék</v>
      </c>
      <c r="P4808" s="1" t="str">
        <f>TRIM(O4808)</f>
        <v/>
      </c>
      <c r="Q4808" s="18" t="s">
        <v>6577</v>
      </c>
      <c r="R4808" s="8">
        <v>4057962221482</v>
      </c>
      <c r="S4808" s="1">
        <v>10.95</v>
      </c>
      <c r="T4808" s="1" t="s">
        <v>26</v>
      </c>
      <c r="U4808" s="1">
        <v>0.4</v>
      </c>
      <c r="V4808" s="1" t="s">
        <v>6578</v>
      </c>
      <c r="W4808" s="1" t="s">
        <v>370</v>
      </c>
      <c r="X4808" s="1" t="str">
        <f>IF(W4808="", "", IFERROR(VLOOKUP(W4808, colorList!A:B,2,FALSE),""))</f>
        <v>éjkék</v>
      </c>
    </row>
    <row r="4809" spans="1:24" ht="27.75" customHeight="1" x14ac:dyDescent="0.25">
      <c r="A4809" s="1" t="s">
        <v>9432</v>
      </c>
      <c r="B4809" s="1" t="str">
        <f>TRIM(D4809)</f>
        <v>Minishetty</v>
      </c>
      <c r="C4809" s="1" t="str">
        <f>IFERROR(VLOOKUP(TRIM(D4809), sizeList!A:B, 2, FALSE), "")</f>
        <v>Mini shetty</v>
      </c>
      <c r="D4809" s="1" t="s">
        <v>4350</v>
      </c>
      <c r="E4809" s="1" t="str">
        <f>TRIM(F4809)</f>
        <v>Waldhausen First szőrmés kötőfék</v>
      </c>
      <c r="F4809" s="1" t="s">
        <v>6575</v>
      </c>
      <c r="G4809" s="1" t="s">
        <v>6579</v>
      </c>
      <c r="H4809" s="1" t="s">
        <v>52</v>
      </c>
      <c r="I4809" s="1" t="s">
        <v>23</v>
      </c>
      <c r="J4809" s="1" t="str">
        <f>TRIM(I4809)</f>
        <v>Lófelszerelés</v>
      </c>
      <c r="K4809" s="1" t="s">
        <v>6158</v>
      </c>
      <c r="L4809" s="1" t="str">
        <f>TRIM(K4809)</f>
        <v>Kötőfék és vezetőszár</v>
      </c>
      <c r="M4809" s="1" t="s">
        <v>6159</v>
      </c>
      <c r="N4809" s="1" t="str">
        <f>TRIM(M4809)</f>
        <v>Kötőfék</v>
      </c>
      <c r="P4809" s="1" t="str">
        <f>TRIM(O4809)</f>
        <v/>
      </c>
      <c r="Q4809" s="18" t="s">
        <v>6577</v>
      </c>
      <c r="R4809" s="8">
        <v>4057962221499</v>
      </c>
      <c r="S4809" s="1">
        <v>10.95</v>
      </c>
      <c r="T4809" s="1" t="s">
        <v>26</v>
      </c>
      <c r="U4809" s="1">
        <v>0.4</v>
      </c>
      <c r="V4809" s="1" t="s">
        <v>6578</v>
      </c>
      <c r="W4809" s="1" t="s">
        <v>6225</v>
      </c>
      <c r="X4809" s="1" t="str">
        <f>IF(W4809="", "", IFERROR(VLOOKUP(W4809, colorList!A:B,2,FALSE),""))</f>
        <v>bordó</v>
      </c>
    </row>
    <row r="4810" spans="1:24" ht="27.75" customHeight="1" x14ac:dyDescent="0.25">
      <c r="A4810" s="1" t="s">
        <v>9438</v>
      </c>
      <c r="B4810" s="1" t="str">
        <f>TRIM(D4810)</f>
        <v>Shetty</v>
      </c>
      <c r="C4810" s="1" t="str">
        <f>IFERROR(VLOOKUP(TRIM(D4810), sizeList!A:B, 2, FALSE), "")</f>
        <v>Shetty</v>
      </c>
      <c r="D4810" s="1" t="s">
        <v>2252</v>
      </c>
      <c r="E4810" s="1" t="str">
        <f>TRIM(F4810)</f>
        <v>Waldhausen First szőrmés kötőfék</v>
      </c>
      <c r="F4810" s="1" t="s">
        <v>6575</v>
      </c>
      <c r="G4810" s="1" t="s">
        <v>6585</v>
      </c>
      <c r="H4810" s="1" t="s">
        <v>52</v>
      </c>
      <c r="I4810" s="1" t="s">
        <v>23</v>
      </c>
      <c r="J4810" s="1" t="str">
        <f>TRIM(I4810)</f>
        <v>Lófelszerelés</v>
      </c>
      <c r="K4810" s="1" t="s">
        <v>6158</v>
      </c>
      <c r="L4810" s="1" t="str">
        <f>TRIM(K4810)</f>
        <v>Kötőfék és vezetőszár</v>
      </c>
      <c r="M4810" s="1" t="s">
        <v>6159</v>
      </c>
      <c r="N4810" s="1" t="str">
        <f>TRIM(M4810)</f>
        <v>Kötőfék</v>
      </c>
      <c r="P4810" s="1" t="str">
        <f>TRIM(O4810)</f>
        <v/>
      </c>
      <c r="Q4810" s="18" t="s">
        <v>6577</v>
      </c>
      <c r="R4810" s="8">
        <v>4057962221505</v>
      </c>
      <c r="S4810" s="1">
        <v>10.95</v>
      </c>
      <c r="T4810" s="1" t="s">
        <v>26</v>
      </c>
      <c r="U4810" s="1">
        <v>0.4</v>
      </c>
      <c r="V4810" s="1" t="s">
        <v>6578</v>
      </c>
      <c r="W4810" s="1" t="s">
        <v>6225</v>
      </c>
      <c r="X4810" s="1" t="str">
        <f>IF(W4810="", "", IFERROR(VLOOKUP(W4810, colorList!A:B,2,FALSE),""))</f>
        <v>bordó</v>
      </c>
    </row>
    <row r="4811" spans="1:24" ht="27.75" customHeight="1" x14ac:dyDescent="0.25">
      <c r="A4811" s="1" t="s">
        <v>9435</v>
      </c>
      <c r="B4811" s="1" t="str">
        <f>TRIM(D4811)</f>
        <v>Pony</v>
      </c>
      <c r="C4811" s="1" t="str">
        <f>IFERROR(VLOOKUP(TRIM(D4811), sizeList!A:B, 2, FALSE), "")</f>
        <v>Póni</v>
      </c>
      <c r="D4811" s="1" t="s">
        <v>199</v>
      </c>
      <c r="E4811" s="1" t="str">
        <f>TRIM(F4811)</f>
        <v>Waldhausen First szőrmés kötőfék</v>
      </c>
      <c r="F4811" s="1" t="s">
        <v>6575</v>
      </c>
      <c r="G4811" s="1" t="s">
        <v>6582</v>
      </c>
      <c r="H4811" s="1" t="s">
        <v>52</v>
      </c>
      <c r="I4811" s="1" t="s">
        <v>23</v>
      </c>
      <c r="J4811" s="1" t="str">
        <f>TRIM(I4811)</f>
        <v>Lófelszerelés</v>
      </c>
      <c r="K4811" s="1" t="s">
        <v>6158</v>
      </c>
      <c r="L4811" s="1" t="str">
        <f>TRIM(K4811)</f>
        <v>Kötőfék és vezetőszár</v>
      </c>
      <c r="M4811" s="1" t="s">
        <v>6159</v>
      </c>
      <c r="N4811" s="1" t="str">
        <f>TRIM(M4811)</f>
        <v>Kötőfék</v>
      </c>
      <c r="P4811" s="1" t="str">
        <f>TRIM(O4811)</f>
        <v/>
      </c>
      <c r="Q4811" s="18" t="s">
        <v>6577</v>
      </c>
      <c r="R4811" s="8">
        <v>4057962221512</v>
      </c>
      <c r="S4811" s="1">
        <v>10.95</v>
      </c>
      <c r="T4811" s="1" t="s">
        <v>26</v>
      </c>
      <c r="U4811" s="1">
        <v>0.4</v>
      </c>
      <c r="V4811" s="1" t="s">
        <v>6578</v>
      </c>
      <c r="W4811" s="1" t="s">
        <v>6225</v>
      </c>
      <c r="X4811" s="1" t="str">
        <f>IF(W4811="", "", IFERROR(VLOOKUP(W4811, colorList!A:B,2,FALSE),""))</f>
        <v>bordó</v>
      </c>
    </row>
    <row r="4812" spans="1:24" ht="27.75" customHeight="1" x14ac:dyDescent="0.25">
      <c r="A4812" s="1" t="s">
        <v>9441</v>
      </c>
      <c r="B4812" s="1" t="str">
        <f>TRIM(D4812)</f>
        <v>VB</v>
      </c>
      <c r="C4812" s="1" t="str">
        <f>IFERROR(VLOOKUP(TRIM(D4812), sizeList!A:B, 2, FALSE), "")</f>
        <v>Cob</v>
      </c>
      <c r="D4812" s="1" t="s">
        <v>214</v>
      </c>
      <c r="E4812" s="1" t="str">
        <f>TRIM(F4812)</f>
        <v>Waldhausen First szőrmés kötőfék</v>
      </c>
      <c r="F4812" s="1" t="s">
        <v>6575</v>
      </c>
      <c r="G4812" s="1" t="s">
        <v>6588</v>
      </c>
      <c r="H4812" s="1" t="s">
        <v>52</v>
      </c>
      <c r="I4812" s="1" t="s">
        <v>23</v>
      </c>
      <c r="J4812" s="1" t="str">
        <f>TRIM(I4812)</f>
        <v>Lófelszerelés</v>
      </c>
      <c r="K4812" s="1" t="s">
        <v>6158</v>
      </c>
      <c r="L4812" s="1" t="str">
        <f>TRIM(K4812)</f>
        <v>Kötőfék és vezetőszár</v>
      </c>
      <c r="M4812" s="1" t="s">
        <v>6159</v>
      </c>
      <c r="N4812" s="1" t="str">
        <f>TRIM(M4812)</f>
        <v>Kötőfék</v>
      </c>
      <c r="P4812" s="1" t="str">
        <f>TRIM(O4812)</f>
        <v/>
      </c>
      <c r="Q4812" s="18" t="s">
        <v>6577</v>
      </c>
      <c r="R4812" s="8">
        <v>4057962221529</v>
      </c>
      <c r="S4812" s="1">
        <v>10.95</v>
      </c>
      <c r="T4812" s="1" t="s">
        <v>26</v>
      </c>
      <c r="U4812" s="1">
        <v>0.4</v>
      </c>
      <c r="V4812" s="1" t="s">
        <v>6578</v>
      </c>
      <c r="W4812" s="1" t="s">
        <v>6225</v>
      </c>
      <c r="X4812" s="1" t="str">
        <f>IF(W4812="", "", IFERROR(VLOOKUP(W4812, colorList!A:B,2,FALSE),""))</f>
        <v>bordó</v>
      </c>
    </row>
    <row r="4813" spans="1:24" ht="27.75" customHeight="1" x14ac:dyDescent="0.25">
      <c r="A4813" s="1" t="s">
        <v>9444</v>
      </c>
      <c r="B4813" s="1" t="str">
        <f>TRIM(D4813)</f>
        <v>WB</v>
      </c>
      <c r="C4813" s="1" t="str">
        <f>IFERROR(VLOOKUP(TRIM(D4813), sizeList!A:B, 2, FALSE), "")</f>
        <v>Full</v>
      </c>
      <c r="D4813" s="1" t="s">
        <v>226</v>
      </c>
      <c r="E4813" s="1" t="str">
        <f>TRIM(F4813)</f>
        <v>Waldhausen First szőrmés kötőfék</v>
      </c>
      <c r="F4813" s="1" t="s">
        <v>6575</v>
      </c>
      <c r="G4813" s="1" t="s">
        <v>6591</v>
      </c>
      <c r="H4813" s="1" t="s">
        <v>52</v>
      </c>
      <c r="I4813" s="1" t="s">
        <v>23</v>
      </c>
      <c r="J4813" s="1" t="str">
        <f>TRIM(I4813)</f>
        <v>Lófelszerelés</v>
      </c>
      <c r="K4813" s="1" t="s">
        <v>6158</v>
      </c>
      <c r="L4813" s="1" t="str">
        <f>TRIM(K4813)</f>
        <v>Kötőfék és vezetőszár</v>
      </c>
      <c r="M4813" s="1" t="s">
        <v>6159</v>
      </c>
      <c r="N4813" s="1" t="str">
        <f>TRIM(M4813)</f>
        <v>Kötőfék</v>
      </c>
      <c r="P4813" s="1" t="str">
        <f>TRIM(O4813)</f>
        <v/>
      </c>
      <c r="Q4813" s="18" t="s">
        <v>6577</v>
      </c>
      <c r="R4813" s="8">
        <v>4057962221536</v>
      </c>
      <c r="S4813" s="1">
        <v>10.95</v>
      </c>
      <c r="T4813" s="1" t="s">
        <v>26</v>
      </c>
      <c r="U4813" s="1">
        <v>0.4</v>
      </c>
      <c r="V4813" s="1" t="s">
        <v>6578</v>
      </c>
      <c r="W4813" s="1" t="s">
        <v>6225</v>
      </c>
      <c r="X4813" s="1" t="str">
        <f>IF(W4813="", "", IFERROR(VLOOKUP(W4813, colorList!A:B,2,FALSE),""))</f>
        <v>bordó</v>
      </c>
    </row>
    <row r="4814" spans="1:24" ht="27.75" customHeight="1" x14ac:dyDescent="0.25">
      <c r="A4814" s="1" t="s">
        <v>17063</v>
      </c>
      <c r="B4814" s="1" t="str">
        <f>TRIM(D4814)</f>
        <v>Minishetty</v>
      </c>
      <c r="C4814" s="1" t="str">
        <f>IFERROR(VLOOKUP(TRIM(D4814), sizeList!A:B, 2, FALSE), "")</f>
        <v>Mini shetty</v>
      </c>
      <c r="D4814" s="1" t="s">
        <v>5609</v>
      </c>
      <c r="E4814" s="1" t="str">
        <f>TRIM(F4814)</f>
        <v>Waldhausen First szőrmés kötőfék</v>
      </c>
      <c r="F4814" s="1" t="s">
        <v>6575</v>
      </c>
      <c r="G4814" s="1" t="s">
        <v>17064</v>
      </c>
      <c r="H4814" s="1" t="s">
        <v>52</v>
      </c>
      <c r="I4814" s="1" t="s">
        <v>23</v>
      </c>
      <c r="J4814" s="1" t="str">
        <f>TRIM(I4814)</f>
        <v>Lófelszerelés</v>
      </c>
      <c r="K4814" s="1" t="s">
        <v>6158</v>
      </c>
      <c r="L4814" s="1" t="str">
        <f>TRIM(K4814)</f>
        <v>Kötőfék és vezetőszár</v>
      </c>
      <c r="M4814" s="1" t="s">
        <v>6159</v>
      </c>
      <c r="N4814" s="1" t="str">
        <f>TRIM(M4814)</f>
        <v>Kötőfék</v>
      </c>
      <c r="P4814" s="1" t="str">
        <f>TRIM(O4814)</f>
        <v/>
      </c>
      <c r="R4814" s="8">
        <v>4057962221543</v>
      </c>
      <c r="S4814" s="1">
        <v>12.95</v>
      </c>
      <c r="T4814" s="1" t="s">
        <v>26</v>
      </c>
      <c r="U4814" s="1">
        <v>0.4</v>
      </c>
      <c r="W4814" s="1" t="s">
        <v>15248</v>
      </c>
      <c r="X4814" s="1" t="str">
        <f>IF(W4814="", "", IFERROR(VLOOKUP(W4814, colorList!A:B,2,FALSE),""))</f>
        <v>rózsa</v>
      </c>
    </row>
    <row r="4815" spans="1:24" ht="27.75" customHeight="1" x14ac:dyDescent="0.25">
      <c r="A4815" s="1" t="s">
        <v>17067</v>
      </c>
      <c r="B4815" s="1" t="str">
        <f>TRIM(D4815)</f>
        <v>Shetty</v>
      </c>
      <c r="C4815" s="1" t="str">
        <f>IFERROR(VLOOKUP(TRIM(D4815), sizeList!A:B, 2, FALSE), "")</f>
        <v>Shetty</v>
      </c>
      <c r="D4815" s="1" t="s">
        <v>5402</v>
      </c>
      <c r="E4815" s="1" t="str">
        <f>TRIM(F4815)</f>
        <v>Waldhausen First szőrmés kötőfék</v>
      </c>
      <c r="F4815" s="1" t="s">
        <v>6575</v>
      </c>
      <c r="G4815" s="1" t="s">
        <v>17068</v>
      </c>
      <c r="H4815" s="1" t="s">
        <v>52</v>
      </c>
      <c r="I4815" s="1" t="s">
        <v>23</v>
      </c>
      <c r="J4815" s="1" t="str">
        <f>TRIM(I4815)</f>
        <v>Lófelszerelés</v>
      </c>
      <c r="K4815" s="1" t="s">
        <v>6158</v>
      </c>
      <c r="L4815" s="1" t="str">
        <f>TRIM(K4815)</f>
        <v>Kötőfék és vezetőszár</v>
      </c>
      <c r="M4815" s="1" t="s">
        <v>6159</v>
      </c>
      <c r="N4815" s="1" t="str">
        <f>TRIM(M4815)</f>
        <v>Kötőfék</v>
      </c>
      <c r="P4815" s="1" t="str">
        <f>TRIM(O4815)</f>
        <v/>
      </c>
      <c r="R4815" s="8">
        <v>4057962221550</v>
      </c>
      <c r="S4815" s="1">
        <v>12.95</v>
      </c>
      <c r="T4815" s="1" t="s">
        <v>26</v>
      </c>
      <c r="U4815" s="1">
        <v>0.4</v>
      </c>
      <c r="W4815" s="1" t="s">
        <v>8309</v>
      </c>
      <c r="X4815" s="1" t="str">
        <f>IF(W4815="", "", IFERROR(VLOOKUP(W4815, colorList!A:B,2,FALSE),""))</f>
        <v>cseresznyevirág</v>
      </c>
    </row>
    <row r="4816" spans="1:24" ht="27.75" customHeight="1" x14ac:dyDescent="0.25">
      <c r="A4816" s="1" t="s">
        <v>17065</v>
      </c>
      <c r="B4816" s="1" t="str">
        <f>TRIM(D4816)</f>
        <v>Pony</v>
      </c>
      <c r="C4816" s="1" t="str">
        <f>IFERROR(VLOOKUP(TRIM(D4816), sizeList!A:B, 2, FALSE), "")</f>
        <v>Póni</v>
      </c>
      <c r="D4816" s="1" t="s">
        <v>5153</v>
      </c>
      <c r="E4816" s="1" t="str">
        <f>TRIM(F4816)</f>
        <v>Waldhausen First szőrmés kötőfék</v>
      </c>
      <c r="F4816" s="1" t="s">
        <v>6575</v>
      </c>
      <c r="G4816" s="1" t="s">
        <v>17066</v>
      </c>
      <c r="H4816" s="1" t="s">
        <v>52</v>
      </c>
      <c r="I4816" s="1" t="s">
        <v>23</v>
      </c>
      <c r="J4816" s="1" t="str">
        <f>TRIM(I4816)</f>
        <v>Lófelszerelés</v>
      </c>
      <c r="K4816" s="1" t="s">
        <v>6158</v>
      </c>
      <c r="L4816" s="1" t="str">
        <f>TRIM(K4816)</f>
        <v>Kötőfék és vezetőszár</v>
      </c>
      <c r="M4816" s="1" t="s">
        <v>6159</v>
      </c>
      <c r="N4816" s="1" t="str">
        <f>TRIM(M4816)</f>
        <v>Kötőfék</v>
      </c>
      <c r="P4816" s="1" t="str">
        <f>TRIM(O4816)</f>
        <v/>
      </c>
      <c r="R4816" s="8">
        <v>4057962222526</v>
      </c>
      <c r="S4816" s="1">
        <v>12.95</v>
      </c>
      <c r="T4816" s="1" t="s">
        <v>26</v>
      </c>
      <c r="U4816" s="1">
        <v>0.4</v>
      </c>
      <c r="W4816" s="1" t="s">
        <v>8309</v>
      </c>
      <c r="X4816" s="1" t="str">
        <f>IF(W4816="", "", IFERROR(VLOOKUP(W4816, colorList!A:B,2,FALSE),""))</f>
        <v>cseresznyevirág</v>
      </c>
    </row>
    <row r="4817" spans="1:24" ht="27.75" customHeight="1" x14ac:dyDescent="0.25">
      <c r="A4817" s="1" t="s">
        <v>168</v>
      </c>
      <c r="B4817" s="1" t="str">
        <f>TRIM(D4817)</f>
        <v>125 cm</v>
      </c>
      <c r="C4817" s="1" t="str">
        <f>IFERROR(VLOOKUP(TRIM(D4817), sizeList!A:B, 2, FALSE), "")</f>
        <v>125 cm</v>
      </c>
      <c r="D4817" s="1" t="s">
        <v>138</v>
      </c>
      <c r="E4817" s="1" t="str">
        <f>TRIM(F4817)</f>
        <v>Waldhausen Fleece alsó takaró</v>
      </c>
      <c r="F4817" s="1" t="s">
        <v>165</v>
      </c>
      <c r="G4817" s="1" t="s">
        <v>169</v>
      </c>
      <c r="H4817" s="1" t="s">
        <v>52</v>
      </c>
      <c r="I4817" s="1" t="s">
        <v>23</v>
      </c>
      <c r="J4817" s="1" t="str">
        <f>TRIM(I4817)</f>
        <v>Lófelszerelés</v>
      </c>
      <c r="K4817" s="1" t="s">
        <v>133</v>
      </c>
      <c r="L4817" s="1" t="str">
        <f>TRIM(K4817)</f>
        <v>Lótakaró</v>
      </c>
      <c r="M4817" s="1" t="s">
        <v>134</v>
      </c>
      <c r="N4817" s="1" t="str">
        <f>TRIM(M4817)</f>
        <v>Alsó takaró</v>
      </c>
      <c r="P4817" s="1" t="str">
        <f>TRIM(O4817)</f>
        <v/>
      </c>
      <c r="Q4817" s="18" t="s">
        <v>5150</v>
      </c>
      <c r="R4817" s="8">
        <v>4057962161177</v>
      </c>
      <c r="S4817" s="1">
        <v>49.95</v>
      </c>
      <c r="T4817" s="1" t="s">
        <v>26</v>
      </c>
      <c r="U4817" s="1">
        <v>0.42799999999999999</v>
      </c>
      <c r="V4817" s="1" t="s">
        <v>167</v>
      </c>
      <c r="W4817" s="1" t="s">
        <v>136</v>
      </c>
      <c r="X4817" s="1" t="str">
        <f>IF(W4817="", "", IFERROR(VLOOKUP(W4817, colorList!A:B,2,FALSE),""))</f>
        <v>fekete</v>
      </c>
    </row>
    <row r="4818" spans="1:24" ht="27.75" customHeight="1" x14ac:dyDescent="0.25">
      <c r="A4818" s="1" t="s">
        <v>170</v>
      </c>
      <c r="B4818" s="1" t="str">
        <f>TRIM(D4818)</f>
        <v>135 cm</v>
      </c>
      <c r="C4818" s="1" t="str">
        <f>IFERROR(VLOOKUP(TRIM(D4818), sizeList!A:B, 2, FALSE), "")</f>
        <v>135 cm</v>
      </c>
      <c r="D4818" s="1" t="s">
        <v>141</v>
      </c>
      <c r="E4818" s="1" t="str">
        <f>TRIM(F4818)</f>
        <v>Waldhausen Fleece alsó takaró</v>
      </c>
      <c r="F4818" s="1" t="s">
        <v>165</v>
      </c>
      <c r="G4818" s="1" t="s">
        <v>171</v>
      </c>
      <c r="H4818" s="1" t="s">
        <v>52</v>
      </c>
      <c r="I4818" s="1" t="s">
        <v>23</v>
      </c>
      <c r="J4818" s="1" t="str">
        <f>TRIM(I4818)</f>
        <v>Lófelszerelés</v>
      </c>
      <c r="K4818" s="1" t="s">
        <v>133</v>
      </c>
      <c r="L4818" s="1" t="str">
        <f>TRIM(K4818)</f>
        <v>Lótakaró</v>
      </c>
      <c r="M4818" s="1" t="s">
        <v>134</v>
      </c>
      <c r="N4818" s="1" t="str">
        <f>TRIM(M4818)</f>
        <v>Alsó takaró</v>
      </c>
      <c r="P4818" s="1" t="str">
        <f>TRIM(O4818)</f>
        <v/>
      </c>
      <c r="Q4818" s="18" t="s">
        <v>5150</v>
      </c>
      <c r="R4818" s="8">
        <v>4057962161689</v>
      </c>
      <c r="S4818" s="1">
        <v>49.95</v>
      </c>
      <c r="T4818" s="1" t="s">
        <v>26</v>
      </c>
      <c r="U4818" s="1">
        <v>0.42799999999999999</v>
      </c>
      <c r="V4818" s="1" t="s">
        <v>167</v>
      </c>
      <c r="W4818" s="1" t="s">
        <v>136</v>
      </c>
      <c r="X4818" s="1" t="str">
        <f>IF(W4818="", "", IFERROR(VLOOKUP(W4818, colorList!A:B,2,FALSE),""))</f>
        <v>fekete</v>
      </c>
    </row>
    <row r="4819" spans="1:24" ht="27.75" customHeight="1" x14ac:dyDescent="0.25">
      <c r="A4819" s="1" t="s">
        <v>172</v>
      </c>
      <c r="B4819" s="1" t="str">
        <f>TRIM(D4819)</f>
        <v>145 cm</v>
      </c>
      <c r="C4819" s="1" t="str">
        <f>IFERROR(VLOOKUP(TRIM(D4819), sizeList!A:B, 2, FALSE), "")</f>
        <v>145 cm</v>
      </c>
      <c r="D4819" s="1" t="s">
        <v>144</v>
      </c>
      <c r="E4819" s="1" t="str">
        <f>TRIM(F4819)</f>
        <v>Waldhausen Fleece alsó takaró</v>
      </c>
      <c r="F4819" s="1" t="s">
        <v>165</v>
      </c>
      <c r="G4819" s="1" t="s">
        <v>173</v>
      </c>
      <c r="H4819" s="1" t="s">
        <v>52</v>
      </c>
      <c r="I4819" s="1" t="s">
        <v>23</v>
      </c>
      <c r="J4819" s="1" t="str">
        <f>TRIM(I4819)</f>
        <v>Lófelszerelés</v>
      </c>
      <c r="K4819" s="1" t="s">
        <v>133</v>
      </c>
      <c r="L4819" s="1" t="str">
        <f>TRIM(K4819)</f>
        <v>Lótakaró</v>
      </c>
      <c r="M4819" s="1" t="s">
        <v>134</v>
      </c>
      <c r="N4819" s="1" t="str">
        <f>TRIM(M4819)</f>
        <v>Alsó takaró</v>
      </c>
      <c r="P4819" s="1" t="str">
        <f>TRIM(O4819)</f>
        <v/>
      </c>
      <c r="Q4819" s="18" t="s">
        <v>5150</v>
      </c>
      <c r="R4819" s="8">
        <v>4057962161696</v>
      </c>
      <c r="S4819" s="1">
        <v>49.95</v>
      </c>
      <c r="T4819" s="1" t="s">
        <v>26</v>
      </c>
      <c r="U4819" s="1">
        <v>0.42799999999999999</v>
      </c>
      <c r="V4819" s="1" t="s">
        <v>167</v>
      </c>
      <c r="W4819" s="1" t="s">
        <v>136</v>
      </c>
      <c r="X4819" s="1" t="str">
        <f>IF(W4819="", "", IFERROR(VLOOKUP(W4819, colorList!A:B,2,FALSE),""))</f>
        <v>fekete</v>
      </c>
    </row>
    <row r="4820" spans="1:24" ht="27.75" customHeight="1" x14ac:dyDescent="0.25">
      <c r="A4820" s="1" t="s">
        <v>174</v>
      </c>
      <c r="B4820" s="1" t="str">
        <f>TRIM(D4820)</f>
        <v>155 cm</v>
      </c>
      <c r="C4820" s="1" t="str">
        <f>IFERROR(VLOOKUP(TRIM(D4820), sizeList!A:B, 2, FALSE), "")</f>
        <v>155 cm</v>
      </c>
      <c r="D4820" s="1" t="s">
        <v>147</v>
      </c>
      <c r="E4820" s="1" t="str">
        <f>TRIM(F4820)</f>
        <v>Waldhausen Fleece alsó takaró</v>
      </c>
      <c r="F4820" s="1" t="s">
        <v>165</v>
      </c>
      <c r="G4820" s="1" t="s">
        <v>175</v>
      </c>
      <c r="H4820" s="1" t="s">
        <v>52</v>
      </c>
      <c r="I4820" s="1" t="s">
        <v>23</v>
      </c>
      <c r="J4820" s="1" t="str">
        <f>TRIM(I4820)</f>
        <v>Lófelszerelés</v>
      </c>
      <c r="K4820" s="1" t="s">
        <v>133</v>
      </c>
      <c r="L4820" s="1" t="str">
        <f>TRIM(K4820)</f>
        <v>Lótakaró</v>
      </c>
      <c r="M4820" s="1" t="s">
        <v>134</v>
      </c>
      <c r="N4820" s="1" t="str">
        <f>TRIM(M4820)</f>
        <v>Alsó takaró</v>
      </c>
      <c r="P4820" s="1" t="str">
        <f>TRIM(O4820)</f>
        <v/>
      </c>
      <c r="Q4820" s="18" t="s">
        <v>5150</v>
      </c>
      <c r="R4820" s="8">
        <v>4057962161702</v>
      </c>
      <c r="S4820" s="1">
        <v>49.95</v>
      </c>
      <c r="T4820" s="1" t="s">
        <v>26</v>
      </c>
      <c r="U4820" s="1">
        <v>0.42799999999999999</v>
      </c>
      <c r="V4820" s="1" t="s">
        <v>167</v>
      </c>
      <c r="W4820" s="1" t="s">
        <v>136</v>
      </c>
      <c r="X4820" s="1" t="str">
        <f>IF(W4820="", "", IFERROR(VLOOKUP(W4820, colorList!A:B,2,FALSE),""))</f>
        <v>fekete</v>
      </c>
    </row>
    <row r="4821" spans="1:24" ht="27.75" customHeight="1" x14ac:dyDescent="0.25">
      <c r="A4821" s="1" t="s">
        <v>176</v>
      </c>
      <c r="B4821" s="1" t="str">
        <f>TRIM(D4821)</f>
        <v>165 cm</v>
      </c>
      <c r="C4821" s="1" t="str">
        <f>IFERROR(VLOOKUP(TRIM(D4821), sizeList!A:B, 2, FALSE), "")</f>
        <v>165 cm</v>
      </c>
      <c r="D4821" s="1" t="s">
        <v>150</v>
      </c>
      <c r="E4821" s="1" t="str">
        <f>TRIM(F4821)</f>
        <v>Waldhausen Fleece alsó takaró</v>
      </c>
      <c r="F4821" s="1" t="s">
        <v>165</v>
      </c>
      <c r="G4821" s="1" t="s">
        <v>177</v>
      </c>
      <c r="H4821" s="1" t="s">
        <v>52</v>
      </c>
      <c r="I4821" s="1" t="s">
        <v>23</v>
      </c>
      <c r="J4821" s="1" t="str">
        <f>TRIM(I4821)</f>
        <v>Lófelszerelés</v>
      </c>
      <c r="K4821" s="1" t="s">
        <v>133</v>
      </c>
      <c r="L4821" s="1" t="str">
        <f>TRIM(K4821)</f>
        <v>Lótakaró</v>
      </c>
      <c r="M4821" s="1" t="s">
        <v>134</v>
      </c>
      <c r="N4821" s="1" t="str">
        <f>TRIM(M4821)</f>
        <v>Alsó takaró</v>
      </c>
      <c r="P4821" s="1" t="str">
        <f>TRIM(O4821)</f>
        <v/>
      </c>
      <c r="Q4821" s="18" t="s">
        <v>5150</v>
      </c>
      <c r="R4821" s="8">
        <v>4057962175082</v>
      </c>
      <c r="S4821" s="1">
        <v>49.95</v>
      </c>
      <c r="T4821" s="1" t="s">
        <v>26</v>
      </c>
      <c r="U4821" s="1">
        <v>0.41799999999999998</v>
      </c>
      <c r="V4821" s="1" t="s">
        <v>167</v>
      </c>
      <c r="W4821" s="1" t="s">
        <v>136</v>
      </c>
      <c r="X4821" s="1" t="str">
        <f>IF(W4821="", "", IFERROR(VLOOKUP(W4821, colorList!A:B,2,FALSE),""))</f>
        <v>fekete</v>
      </c>
    </row>
    <row r="4822" spans="1:24" ht="27.75" customHeight="1" x14ac:dyDescent="0.25">
      <c r="A4822" s="1" t="s">
        <v>164</v>
      </c>
      <c r="B4822" s="1" t="str">
        <f>TRIM(D4822)</f>
        <v>115 cm</v>
      </c>
      <c r="C4822" s="1" t="str">
        <f>IFERROR(VLOOKUP(TRIM(D4822), sizeList!A:B, 2, FALSE), "")</f>
        <v>115 cm</v>
      </c>
      <c r="D4822" s="1" t="s">
        <v>130</v>
      </c>
      <c r="E4822" s="1" t="str">
        <f>TRIM(F4822)</f>
        <v>Waldhausen Fleece alsó takaró</v>
      </c>
      <c r="F4822" s="1" t="s">
        <v>165</v>
      </c>
      <c r="G4822" s="1" t="s">
        <v>166</v>
      </c>
      <c r="H4822" s="1" t="s">
        <v>52</v>
      </c>
      <c r="I4822" s="1" t="s">
        <v>23</v>
      </c>
      <c r="J4822" s="1" t="str">
        <f>TRIM(I4822)</f>
        <v>Lófelszerelés</v>
      </c>
      <c r="K4822" s="1" t="s">
        <v>133</v>
      </c>
      <c r="L4822" s="1" t="str">
        <f>TRIM(K4822)</f>
        <v>Lótakaró</v>
      </c>
      <c r="M4822" s="1" t="s">
        <v>134</v>
      </c>
      <c r="N4822" s="1" t="str">
        <f>TRIM(M4822)</f>
        <v>Alsó takaró</v>
      </c>
      <c r="P4822" s="1" t="str">
        <f>TRIM(O4822)</f>
        <v/>
      </c>
      <c r="Q4822" s="18" t="s">
        <v>5150</v>
      </c>
      <c r="R4822" s="8">
        <v>4057962175099</v>
      </c>
      <c r="S4822" s="1">
        <v>49.95</v>
      </c>
      <c r="T4822" s="1" t="s">
        <v>26</v>
      </c>
      <c r="U4822" s="1">
        <v>0.41799999999999998</v>
      </c>
      <c r="V4822" s="1" t="s">
        <v>167</v>
      </c>
      <c r="W4822" s="1" t="s">
        <v>136</v>
      </c>
      <c r="X4822" s="1" t="str">
        <f>IF(W4822="", "", IFERROR(VLOOKUP(W4822, colorList!A:B,2,FALSE),""))</f>
        <v>fekete</v>
      </c>
    </row>
    <row r="4823" spans="1:24" ht="27.75" customHeight="1" x14ac:dyDescent="0.25">
      <c r="A4823" s="1">
        <v>3855710</v>
      </c>
      <c r="B4823" s="1" t="str">
        <f>TRIM(D4823)</f>
        <v/>
      </c>
      <c r="C4823" s="1" t="str">
        <f>IFERROR(VLOOKUP(D4823, sizeList!A:B, 2, FALSE), "")</f>
        <v/>
      </c>
      <c r="E4823" s="1" t="str">
        <f>TRIM(F4823)</f>
        <v>Waldhausen Flex gyökérkefe</v>
      </c>
      <c r="F4823" s="1" t="s">
        <v>13941</v>
      </c>
      <c r="G4823" s="1" t="s">
        <v>13942</v>
      </c>
      <c r="H4823" s="1" t="s">
        <v>52</v>
      </c>
      <c r="I4823" s="1" t="s">
        <v>23</v>
      </c>
      <c r="J4823" s="1" t="str">
        <f>TRIM(I4823)</f>
        <v>Lófelszerelés</v>
      </c>
      <c r="K4823" s="1" t="s">
        <v>12084</v>
      </c>
      <c r="L4823" s="1" t="str">
        <f>TRIM(K4823)</f>
        <v>Lóápoló eszközök</v>
      </c>
      <c r="N4823" s="1" t="str">
        <f>TRIM(M4823)</f>
        <v/>
      </c>
      <c r="P4823" s="1" t="str">
        <f>TRIM(O4823)</f>
        <v/>
      </c>
      <c r="Q4823" s="18" t="s">
        <v>13943</v>
      </c>
      <c r="R4823" s="8">
        <v>4057962157446</v>
      </c>
      <c r="S4823" s="1">
        <v>17.95</v>
      </c>
      <c r="T4823" s="1" t="s">
        <v>26</v>
      </c>
      <c r="U4823" s="1">
        <v>0.2</v>
      </c>
      <c r="V4823" s="1" t="s">
        <v>13944</v>
      </c>
      <c r="W4823" s="1" t="s">
        <v>2273</v>
      </c>
      <c r="X4823" s="1" t="str">
        <f>IF(W4823="", "", IFERROR(VLOOKUP(W4823, colorList!A:B,2,FALSE),""))</f>
        <v>fekete/szürke</v>
      </c>
    </row>
    <row r="4824" spans="1:24" ht="27.75" customHeight="1" x14ac:dyDescent="0.25">
      <c r="A4824" s="1">
        <v>3855775</v>
      </c>
      <c r="B4824" s="1" t="str">
        <f>TRIM(D4824)</f>
        <v/>
      </c>
      <c r="C4824" s="1" t="str">
        <f>IFERROR(VLOOKUP(D4824, sizeList!A:B, 2, FALSE), "")</f>
        <v/>
      </c>
      <c r="E4824" s="1" t="str">
        <f>TRIM(F4824)</f>
        <v>Waldhausen Flex gyökérkefe</v>
      </c>
      <c r="F4824" s="1" t="s">
        <v>13941</v>
      </c>
      <c r="G4824" s="1" t="s">
        <v>13945</v>
      </c>
      <c r="H4824" s="1" t="s">
        <v>52</v>
      </c>
      <c r="I4824" s="1" t="s">
        <v>23</v>
      </c>
      <c r="J4824" s="1" t="str">
        <f>TRIM(I4824)</f>
        <v>Lófelszerelés</v>
      </c>
      <c r="K4824" s="1" t="s">
        <v>12084</v>
      </c>
      <c r="L4824" s="1" t="str">
        <f>TRIM(K4824)</f>
        <v>Lóápoló eszközök</v>
      </c>
      <c r="N4824" s="1" t="str">
        <f>TRIM(M4824)</f>
        <v/>
      </c>
      <c r="P4824" s="1" t="str">
        <f>TRIM(O4824)</f>
        <v/>
      </c>
      <c r="Q4824" s="18" t="s">
        <v>13943</v>
      </c>
      <c r="R4824" s="8">
        <v>4057962221284</v>
      </c>
      <c r="S4824" s="1">
        <v>17.95</v>
      </c>
      <c r="T4824" s="1" t="s">
        <v>26</v>
      </c>
      <c r="U4824" s="1">
        <v>0.2</v>
      </c>
      <c r="V4824" s="1" t="s">
        <v>13944</v>
      </c>
      <c r="W4824" s="1" t="s">
        <v>12013</v>
      </c>
      <c r="X4824" s="1" t="str">
        <f>IF(W4824="", "", IFERROR(VLOOKUP(W4824, colorList!A:B,2,FALSE),""))</f>
        <v>fagyöngy</v>
      </c>
    </row>
    <row r="4825" spans="1:24" ht="27.75" customHeight="1" x14ac:dyDescent="0.25">
      <c r="A4825" s="1">
        <v>3855410</v>
      </c>
      <c r="B4825" s="1" t="str">
        <f>TRIM(D4825)</f>
        <v/>
      </c>
      <c r="C4825" s="1" t="str">
        <f>IFERROR(VLOOKUP(D4825, sizeList!A:B, 2, FALSE), "")</f>
        <v/>
      </c>
      <c r="E4825" s="1" t="str">
        <f>TRIM(F4825)</f>
        <v>Waldhausen Flex kefe kecskeszőrből</v>
      </c>
      <c r="F4825" s="1" t="s">
        <v>13925</v>
      </c>
      <c r="G4825" s="1" t="s">
        <v>13926</v>
      </c>
      <c r="H4825" s="1" t="s">
        <v>52</v>
      </c>
      <c r="I4825" s="1" t="s">
        <v>23</v>
      </c>
      <c r="J4825" s="1" t="str">
        <f>TRIM(I4825)</f>
        <v>Lófelszerelés</v>
      </c>
      <c r="K4825" s="1" t="s">
        <v>12084</v>
      </c>
      <c r="L4825" s="1" t="str">
        <f>TRIM(K4825)</f>
        <v>Lóápoló eszközök</v>
      </c>
      <c r="N4825" s="1" t="str">
        <f>TRIM(M4825)</f>
        <v/>
      </c>
      <c r="P4825" s="1" t="str">
        <f>TRIM(O4825)</f>
        <v/>
      </c>
      <c r="Q4825" s="18" t="s">
        <v>13927</v>
      </c>
      <c r="R4825" s="8">
        <v>4057962157415</v>
      </c>
      <c r="S4825" s="1">
        <v>15.95</v>
      </c>
      <c r="T4825" s="1" t="s">
        <v>26</v>
      </c>
      <c r="U4825" s="1">
        <v>0.1</v>
      </c>
      <c r="V4825" s="1" t="s">
        <v>13928</v>
      </c>
      <c r="W4825" s="1" t="s">
        <v>2273</v>
      </c>
      <c r="X4825" s="1" t="str">
        <f>IF(W4825="", "", IFERROR(VLOOKUP(W4825, colorList!A:B,2,FALSE),""))</f>
        <v>fekete/szürke</v>
      </c>
    </row>
    <row r="4826" spans="1:24" ht="27.75" customHeight="1" x14ac:dyDescent="0.25">
      <c r="A4826" s="1">
        <v>3855475</v>
      </c>
      <c r="B4826" s="1" t="str">
        <f>TRIM(D4826)</f>
        <v/>
      </c>
      <c r="C4826" s="1" t="str">
        <f>IFERROR(VLOOKUP(D4826, sizeList!A:B, 2, FALSE), "")</f>
        <v/>
      </c>
      <c r="E4826" s="1" t="str">
        <f>TRIM(F4826)</f>
        <v>Waldhausen Flex kefe kecskeszőrből</v>
      </c>
      <c r="F4826" s="1" t="s">
        <v>13925</v>
      </c>
      <c r="G4826" s="1" t="s">
        <v>13929</v>
      </c>
      <c r="H4826" s="1" t="s">
        <v>52</v>
      </c>
      <c r="I4826" s="1" t="s">
        <v>23</v>
      </c>
      <c r="J4826" s="1" t="str">
        <f>TRIM(I4826)</f>
        <v>Lófelszerelés</v>
      </c>
      <c r="K4826" s="1" t="s">
        <v>12084</v>
      </c>
      <c r="L4826" s="1" t="str">
        <f>TRIM(K4826)</f>
        <v>Lóápoló eszközök</v>
      </c>
      <c r="N4826" s="1" t="str">
        <f>TRIM(M4826)</f>
        <v/>
      </c>
      <c r="P4826" s="1" t="str">
        <f>TRIM(O4826)</f>
        <v/>
      </c>
      <c r="Q4826" s="18" t="s">
        <v>13927</v>
      </c>
      <c r="R4826" s="8">
        <v>4057962221253</v>
      </c>
      <c r="S4826" s="1">
        <v>15.95</v>
      </c>
      <c r="T4826" s="1" t="s">
        <v>26</v>
      </c>
      <c r="U4826" s="1">
        <v>0.2</v>
      </c>
      <c r="V4826" s="1" t="s">
        <v>13928</v>
      </c>
      <c r="W4826" s="1" t="s">
        <v>12013</v>
      </c>
      <c r="X4826" s="1" t="str">
        <f>IF(W4826="", "", IFERROR(VLOOKUP(W4826, colorList!A:B,2,FALSE),""))</f>
        <v>fagyöngy</v>
      </c>
    </row>
    <row r="4827" spans="1:24" ht="27.75" customHeight="1" x14ac:dyDescent="0.25">
      <c r="A4827" s="1">
        <v>3857310</v>
      </c>
      <c r="B4827" s="1" t="str">
        <f>TRIM(D4827)</f>
        <v/>
      </c>
      <c r="C4827" s="1" t="str">
        <f>IFERROR(VLOOKUP(D4827, sizeList!A:B, 2, FALSE), "")</f>
        <v/>
      </c>
      <c r="E4827" s="1" t="str">
        <f>TRIM(F4827)</f>
        <v>Waldhausen Flex kefe szivaccsal</v>
      </c>
      <c r="F4827" s="1" t="s">
        <v>16913</v>
      </c>
      <c r="G4827" s="1" t="s">
        <v>16914</v>
      </c>
      <c r="H4827" s="1" t="s">
        <v>52</v>
      </c>
      <c r="I4827" s="1" t="s">
        <v>23</v>
      </c>
      <c r="J4827" s="1" t="str">
        <f>TRIM(I4827)</f>
        <v>Lófelszerelés</v>
      </c>
      <c r="K4827" s="1" t="s">
        <v>12084</v>
      </c>
      <c r="L4827" s="1" t="str">
        <f>TRIM(K4827)</f>
        <v>Lóápoló eszközök</v>
      </c>
      <c r="N4827" s="1" t="str">
        <f>TRIM(M4827)</f>
        <v/>
      </c>
      <c r="P4827" s="1" t="str">
        <f>TRIM(O4827)</f>
        <v/>
      </c>
      <c r="R4827" s="8">
        <v>4057962233201</v>
      </c>
      <c r="S4827" s="1">
        <v>14.95</v>
      </c>
      <c r="T4827" s="1" t="s">
        <v>26</v>
      </c>
      <c r="U4827" s="1">
        <v>0.2</v>
      </c>
      <c r="W4827" s="1" t="s">
        <v>2273</v>
      </c>
      <c r="X4827" s="1" t="str">
        <f>IF(W4827="", "", IFERROR(VLOOKUP(W4827, colorList!A:B,2,FALSE),""))</f>
        <v>fekete/szürke</v>
      </c>
    </row>
    <row r="4828" spans="1:24" ht="27.75" customHeight="1" x14ac:dyDescent="0.25">
      <c r="A4828" s="1">
        <v>3857375</v>
      </c>
      <c r="B4828" s="1" t="str">
        <f>TRIM(D4828)</f>
        <v/>
      </c>
      <c r="C4828" s="1" t="str">
        <f>IFERROR(VLOOKUP(D4828, sizeList!A:B, 2, FALSE), "")</f>
        <v/>
      </c>
      <c r="E4828" s="1" t="str">
        <f>TRIM(F4828)</f>
        <v>Waldhausen Flex kefe szivaccsal</v>
      </c>
      <c r="F4828" s="1" t="s">
        <v>16913</v>
      </c>
      <c r="G4828" s="1" t="s">
        <v>16915</v>
      </c>
      <c r="H4828" s="1" t="s">
        <v>52</v>
      </c>
      <c r="I4828" s="1" t="s">
        <v>23</v>
      </c>
      <c r="J4828" s="1" t="str">
        <f>TRIM(I4828)</f>
        <v>Lófelszerelés</v>
      </c>
      <c r="K4828" s="1" t="s">
        <v>12084</v>
      </c>
      <c r="L4828" s="1" t="str">
        <f>TRIM(K4828)</f>
        <v>Lóápoló eszközök</v>
      </c>
      <c r="N4828" s="1" t="str">
        <f>TRIM(M4828)</f>
        <v/>
      </c>
      <c r="P4828" s="1" t="str">
        <f>TRIM(O4828)</f>
        <v/>
      </c>
      <c r="R4828" s="8">
        <v>4057962233294</v>
      </c>
      <c r="S4828" s="1">
        <v>14.95</v>
      </c>
      <c r="T4828" s="1" t="s">
        <v>26</v>
      </c>
      <c r="U4828" s="1">
        <v>0.2</v>
      </c>
      <c r="W4828" s="1" t="s">
        <v>12013</v>
      </c>
      <c r="X4828" s="1" t="str">
        <f>IF(W4828="", "", IFERROR(VLOOKUP(W4828, colorList!A:B,2,FALSE),""))</f>
        <v>fagyöngy</v>
      </c>
    </row>
    <row r="4829" spans="1:24" ht="27.75" customHeight="1" x14ac:dyDescent="0.25">
      <c r="A4829" s="1">
        <v>3855610</v>
      </c>
      <c r="B4829" s="1" t="str">
        <f>TRIM(D4829)</f>
        <v/>
      </c>
      <c r="C4829" s="1" t="str">
        <f>IFERROR(VLOOKUP(D4829, sizeList!A:B, 2, FALSE), "")</f>
        <v/>
      </c>
      <c r="E4829" s="1" t="str">
        <f>TRIM(F4829)</f>
        <v>Waldhausen Flex masszázs vakaró</v>
      </c>
      <c r="F4829" s="1" t="s">
        <v>13935</v>
      </c>
      <c r="G4829" s="1" t="s">
        <v>13936</v>
      </c>
      <c r="H4829" s="1" t="s">
        <v>52</v>
      </c>
      <c r="I4829" s="1" t="s">
        <v>23</v>
      </c>
      <c r="J4829" s="1" t="str">
        <f>TRIM(I4829)</f>
        <v>Lófelszerelés</v>
      </c>
      <c r="K4829" s="1" t="s">
        <v>12084</v>
      </c>
      <c r="L4829" s="1" t="str">
        <f>TRIM(K4829)</f>
        <v>Lóápoló eszközök</v>
      </c>
      <c r="N4829" s="1" t="str">
        <f>TRIM(M4829)</f>
        <v/>
      </c>
      <c r="P4829" s="1" t="str">
        <f>TRIM(O4829)</f>
        <v/>
      </c>
      <c r="Q4829" s="18" t="s">
        <v>13937</v>
      </c>
      <c r="R4829" s="8">
        <v>4057962157439</v>
      </c>
      <c r="S4829" s="1">
        <v>10.95</v>
      </c>
      <c r="T4829" s="1" t="s">
        <v>26</v>
      </c>
      <c r="U4829" s="1">
        <v>0.2</v>
      </c>
      <c r="V4829" s="1" t="s">
        <v>13938</v>
      </c>
      <c r="W4829" s="1" t="s">
        <v>2273</v>
      </c>
      <c r="X4829" s="1" t="str">
        <f>IF(W4829="", "", IFERROR(VLOOKUP(W4829, colorList!A:B,2,FALSE),""))</f>
        <v>fekete/szürke</v>
      </c>
    </row>
    <row r="4830" spans="1:24" ht="27.75" customHeight="1" x14ac:dyDescent="0.25">
      <c r="A4830" s="1">
        <v>3855675</v>
      </c>
      <c r="B4830" s="1" t="str">
        <f>TRIM(D4830)</f>
        <v/>
      </c>
      <c r="C4830" s="1" t="str">
        <f>IFERROR(VLOOKUP(D4830, sizeList!A:B, 2, FALSE), "")</f>
        <v/>
      </c>
      <c r="E4830" s="1" t="str">
        <f>TRIM(F4830)</f>
        <v>Waldhausen Flex masszázs vakaró</v>
      </c>
      <c r="F4830" s="1" t="s">
        <v>13935</v>
      </c>
      <c r="G4830" s="1" t="s">
        <v>13939</v>
      </c>
      <c r="H4830" s="1" t="s">
        <v>52</v>
      </c>
      <c r="I4830" s="1" t="s">
        <v>23</v>
      </c>
      <c r="J4830" s="1" t="str">
        <f>TRIM(I4830)</f>
        <v>Lófelszerelés</v>
      </c>
      <c r="K4830" s="1" t="s">
        <v>12084</v>
      </c>
      <c r="L4830" s="1" t="str">
        <f>TRIM(K4830)</f>
        <v>Lóápoló eszközök</v>
      </c>
      <c r="N4830" s="1" t="str">
        <f>TRIM(M4830)</f>
        <v/>
      </c>
      <c r="P4830" s="1" t="str">
        <f>TRIM(O4830)</f>
        <v/>
      </c>
      <c r="Q4830" s="18" t="s">
        <v>13940</v>
      </c>
      <c r="R4830" s="8">
        <v>4057962221277</v>
      </c>
      <c r="S4830" s="1">
        <v>10.95</v>
      </c>
      <c r="T4830" s="1" t="s">
        <v>26</v>
      </c>
      <c r="U4830" s="1">
        <v>0.2</v>
      </c>
      <c r="V4830" s="1" t="s">
        <v>13938</v>
      </c>
      <c r="W4830" s="1" t="s">
        <v>12013</v>
      </c>
      <c r="X4830" s="1" t="str">
        <f>IF(W4830="", "", IFERROR(VLOOKUP(W4830, colorList!A:B,2,FALSE),""))</f>
        <v>fagyöngy</v>
      </c>
    </row>
    <row r="4831" spans="1:24" ht="27.75" customHeight="1" x14ac:dyDescent="0.25">
      <c r="A4831" s="1">
        <v>3855310</v>
      </c>
      <c r="B4831" s="1" t="str">
        <f>TRIM(D4831)</f>
        <v/>
      </c>
      <c r="C4831" s="1" t="str">
        <f>IFERROR(VLOOKUP(D4831, sizeList!A:B, 2, FALSE), "")</f>
        <v/>
      </c>
      <c r="E4831" s="1" t="str">
        <f>TRIM(F4831)</f>
        <v>Waldhausen Flex testkefe</v>
      </c>
      <c r="F4831" s="1" t="s">
        <v>13920</v>
      </c>
      <c r="G4831" s="1" t="s">
        <v>13921</v>
      </c>
      <c r="H4831" s="1" t="s">
        <v>52</v>
      </c>
      <c r="I4831" s="1" t="s">
        <v>23</v>
      </c>
      <c r="J4831" s="1" t="str">
        <f>TRIM(I4831)</f>
        <v>Lófelszerelés</v>
      </c>
      <c r="K4831" s="1" t="s">
        <v>12084</v>
      </c>
      <c r="L4831" s="1" t="str">
        <f>TRIM(K4831)</f>
        <v>Lóápoló eszközök</v>
      </c>
      <c r="N4831" s="1" t="str">
        <f>TRIM(M4831)</f>
        <v/>
      </c>
      <c r="P4831" s="1" t="str">
        <f>TRIM(O4831)</f>
        <v/>
      </c>
      <c r="Q4831" s="18" t="s">
        <v>13922</v>
      </c>
      <c r="R4831" s="8">
        <v>4057962157408</v>
      </c>
      <c r="S4831" s="1">
        <v>10.95</v>
      </c>
      <c r="T4831" s="1" t="s">
        <v>26</v>
      </c>
      <c r="U4831" s="1">
        <v>0.2</v>
      </c>
      <c r="V4831" s="1" t="s">
        <v>13923</v>
      </c>
      <c r="W4831" s="1" t="s">
        <v>2273</v>
      </c>
      <c r="X4831" s="1" t="str">
        <f>IF(W4831="", "", IFERROR(VLOOKUP(W4831, colorList!A:B,2,FALSE),""))</f>
        <v>fekete/szürke</v>
      </c>
    </row>
    <row r="4832" spans="1:24" ht="27.75" customHeight="1" x14ac:dyDescent="0.25">
      <c r="A4832" s="1">
        <v>3855810</v>
      </c>
      <c r="B4832" s="1" t="str">
        <f>TRIM(D4832)</f>
        <v/>
      </c>
      <c r="C4832" s="1" t="str">
        <f>IFERROR(VLOOKUP(D4832, sizeList!A:B, 2, FALSE), "")</f>
        <v/>
      </c>
      <c r="E4832" s="1" t="str">
        <f>TRIM(F4832)</f>
        <v>Waldhausen Flex testkefe</v>
      </c>
      <c r="F4832" s="1" t="s">
        <v>13920</v>
      </c>
      <c r="G4832" s="1" t="s">
        <v>13946</v>
      </c>
      <c r="H4832" s="1" t="s">
        <v>52</v>
      </c>
      <c r="I4832" s="1" t="s">
        <v>23</v>
      </c>
      <c r="J4832" s="1" t="str">
        <f>TRIM(I4832)</f>
        <v>Lófelszerelés</v>
      </c>
      <c r="K4832" s="1" t="s">
        <v>12084</v>
      </c>
      <c r="L4832" s="1" t="str">
        <f>TRIM(K4832)</f>
        <v>Lóápoló eszközök</v>
      </c>
      <c r="N4832" s="1" t="str">
        <f>TRIM(M4832)</f>
        <v/>
      </c>
      <c r="P4832" s="1" t="str">
        <f>TRIM(O4832)</f>
        <v/>
      </c>
      <c r="Q4832" s="18" t="s">
        <v>13947</v>
      </c>
      <c r="R4832" s="8">
        <v>4057962157453</v>
      </c>
      <c r="S4832" s="1">
        <v>21.95</v>
      </c>
      <c r="T4832" s="1" t="s">
        <v>26</v>
      </c>
      <c r="U4832" s="1">
        <v>0.2</v>
      </c>
      <c r="V4832" s="1" t="s">
        <v>13923</v>
      </c>
      <c r="W4832" s="1" t="s">
        <v>2273</v>
      </c>
      <c r="X4832" s="1" t="str">
        <f>IF(W4832="", "", IFERROR(VLOOKUP(W4832, colorList!A:B,2,FALSE),""))</f>
        <v>fekete/szürke</v>
      </c>
    </row>
    <row r="4833" spans="1:24" ht="27.75" customHeight="1" x14ac:dyDescent="0.25">
      <c r="A4833" s="1">
        <v>3855375</v>
      </c>
      <c r="B4833" s="1" t="str">
        <f>TRIM(D4833)</f>
        <v/>
      </c>
      <c r="C4833" s="1" t="str">
        <f>IFERROR(VLOOKUP(D4833, sizeList!A:B, 2, FALSE), "")</f>
        <v/>
      </c>
      <c r="E4833" s="1" t="str">
        <f>TRIM(F4833)</f>
        <v>Waldhausen Flex testkefe</v>
      </c>
      <c r="F4833" s="1" t="s">
        <v>13920</v>
      </c>
      <c r="G4833" s="1" t="s">
        <v>13924</v>
      </c>
      <c r="H4833" s="1" t="s">
        <v>52</v>
      </c>
      <c r="I4833" s="1" t="s">
        <v>23</v>
      </c>
      <c r="J4833" s="1" t="str">
        <f>TRIM(I4833)</f>
        <v>Lófelszerelés</v>
      </c>
      <c r="K4833" s="1" t="s">
        <v>12084</v>
      </c>
      <c r="L4833" s="1" t="str">
        <f>TRIM(K4833)</f>
        <v>Lóápoló eszközök</v>
      </c>
      <c r="N4833" s="1" t="str">
        <f>TRIM(M4833)</f>
        <v/>
      </c>
      <c r="P4833" s="1" t="str">
        <f>TRIM(O4833)</f>
        <v/>
      </c>
      <c r="Q4833" s="18" t="s">
        <v>13922</v>
      </c>
      <c r="R4833" s="8">
        <v>4057962221246</v>
      </c>
      <c r="S4833" s="1">
        <v>10.95</v>
      </c>
      <c r="T4833" s="1" t="s">
        <v>26</v>
      </c>
      <c r="U4833" s="1">
        <v>0.2</v>
      </c>
      <c r="V4833" s="1" t="s">
        <v>13923</v>
      </c>
      <c r="X4833" s="1" t="str">
        <f>IF(W4833="", "", IFERROR(VLOOKUP(W4833, colorList!A:B,2,FALSE),""))</f>
        <v/>
      </c>
    </row>
    <row r="4834" spans="1:24" ht="27.75" customHeight="1" x14ac:dyDescent="0.25">
      <c r="A4834" s="1">
        <v>3855875</v>
      </c>
      <c r="B4834" s="1" t="str">
        <f>TRIM(D4834)</f>
        <v/>
      </c>
      <c r="C4834" s="1" t="str">
        <f>IFERROR(VLOOKUP(D4834, sizeList!A:B, 2, FALSE), "")</f>
        <v/>
      </c>
      <c r="E4834" s="1" t="str">
        <f>TRIM(F4834)</f>
        <v>Waldhausen Flex testkefe</v>
      </c>
      <c r="F4834" s="1" t="s">
        <v>13920</v>
      </c>
      <c r="G4834" s="1" t="s">
        <v>13948</v>
      </c>
      <c r="H4834" s="1" t="s">
        <v>52</v>
      </c>
      <c r="I4834" s="1" t="s">
        <v>23</v>
      </c>
      <c r="J4834" s="1" t="str">
        <f>TRIM(I4834)</f>
        <v>Lófelszerelés</v>
      </c>
      <c r="K4834" s="1" t="s">
        <v>12084</v>
      </c>
      <c r="L4834" s="1" t="str">
        <f>TRIM(K4834)</f>
        <v>Lóápoló eszközök</v>
      </c>
      <c r="N4834" s="1" t="str">
        <f>TRIM(M4834)</f>
        <v/>
      </c>
      <c r="P4834" s="1" t="str">
        <f>TRIM(O4834)</f>
        <v/>
      </c>
      <c r="Q4834" s="18" t="s">
        <v>13947</v>
      </c>
      <c r="R4834" s="8">
        <v>4057962221291</v>
      </c>
      <c r="S4834" s="1">
        <v>21.95</v>
      </c>
      <c r="T4834" s="1" t="s">
        <v>26</v>
      </c>
      <c r="U4834" s="1">
        <v>0.2</v>
      </c>
      <c r="V4834" s="1" t="s">
        <v>13923</v>
      </c>
      <c r="W4834" s="1" t="s">
        <v>12013</v>
      </c>
      <c r="X4834" s="1" t="str">
        <f>IF(W4834="", "", IFERROR(VLOOKUP(W4834, colorList!A:B,2,FALSE),""))</f>
        <v>fagyöngy</v>
      </c>
    </row>
    <row r="4835" spans="1:24" ht="27.75" customHeight="1" x14ac:dyDescent="0.25">
      <c r="A4835" s="1">
        <v>3855510</v>
      </c>
      <c r="B4835" s="1" t="str">
        <f>TRIM(D4835)</f>
        <v/>
      </c>
      <c r="C4835" s="1" t="str">
        <f>IFERROR(VLOOKUP(D4835, sizeList!A:B, 2, FALSE), "")</f>
        <v/>
      </c>
      <c r="E4835" s="1" t="str">
        <f>TRIM(F4835)</f>
        <v>Waldhausen Flex vakaró</v>
      </c>
      <c r="F4835" s="1" t="s">
        <v>13930</v>
      </c>
      <c r="G4835" s="1" t="s">
        <v>13931</v>
      </c>
      <c r="H4835" s="1" t="s">
        <v>52</v>
      </c>
      <c r="I4835" s="1" t="s">
        <v>23</v>
      </c>
      <c r="J4835" s="1" t="str">
        <f>TRIM(I4835)</f>
        <v>Lófelszerelés</v>
      </c>
      <c r="K4835" s="1" t="s">
        <v>12084</v>
      </c>
      <c r="L4835" s="1" t="str">
        <f>TRIM(K4835)</f>
        <v>Lóápoló eszközök</v>
      </c>
      <c r="N4835" s="1" t="str">
        <f>TRIM(M4835)</f>
        <v/>
      </c>
      <c r="P4835" s="1" t="str">
        <f>TRIM(O4835)</f>
        <v/>
      </c>
      <c r="Q4835" s="18" t="s">
        <v>13932</v>
      </c>
      <c r="R4835" s="8">
        <v>4057962157422</v>
      </c>
      <c r="S4835" s="1">
        <v>9.9499999999999993</v>
      </c>
      <c r="T4835" s="1" t="s">
        <v>26</v>
      </c>
      <c r="U4835" s="1">
        <v>0.2</v>
      </c>
      <c r="V4835" s="1" t="s">
        <v>13933</v>
      </c>
      <c r="W4835" s="1" t="s">
        <v>2273</v>
      </c>
      <c r="X4835" s="1" t="str">
        <f>IF(W4835="", "", IFERROR(VLOOKUP(W4835, colorList!A:B,2,FALSE),""))</f>
        <v>fekete/szürke</v>
      </c>
    </row>
    <row r="4836" spans="1:24" ht="27.75" customHeight="1" x14ac:dyDescent="0.25">
      <c r="A4836" s="1">
        <v>3855575</v>
      </c>
      <c r="B4836" s="1" t="str">
        <f>TRIM(D4836)</f>
        <v/>
      </c>
      <c r="C4836" s="1" t="str">
        <f>IFERROR(VLOOKUP(D4836, sizeList!A:B, 2, FALSE), "")</f>
        <v/>
      </c>
      <c r="E4836" s="1" t="str">
        <f>TRIM(F4836)</f>
        <v>Waldhausen Flex vakaró</v>
      </c>
      <c r="F4836" s="1" t="s">
        <v>13930</v>
      </c>
      <c r="G4836" s="1" t="s">
        <v>13934</v>
      </c>
      <c r="H4836" s="1" t="s">
        <v>52</v>
      </c>
      <c r="I4836" s="1" t="s">
        <v>23</v>
      </c>
      <c r="J4836" s="1" t="str">
        <f>TRIM(I4836)</f>
        <v>Lófelszerelés</v>
      </c>
      <c r="K4836" s="1" t="s">
        <v>12084</v>
      </c>
      <c r="L4836" s="1" t="str">
        <f>TRIM(K4836)</f>
        <v>Lóápoló eszközök</v>
      </c>
      <c r="N4836" s="1" t="str">
        <f>TRIM(M4836)</f>
        <v/>
      </c>
      <c r="P4836" s="1" t="str">
        <f>TRIM(O4836)</f>
        <v/>
      </c>
      <c r="Q4836" s="18" t="s">
        <v>13932</v>
      </c>
      <c r="R4836" s="8">
        <v>4057962221260</v>
      </c>
      <c r="S4836" s="1">
        <v>9.9499999999999993</v>
      </c>
      <c r="T4836" s="1" t="s">
        <v>26</v>
      </c>
      <c r="U4836" s="1">
        <v>0.2</v>
      </c>
      <c r="V4836" s="1" t="s">
        <v>13933</v>
      </c>
      <c r="W4836" s="1" t="s">
        <v>12013</v>
      </c>
      <c r="X4836" s="1" t="str">
        <f>IF(W4836="", "", IFERROR(VLOOKUP(W4836, colorList!A:B,2,FALSE),""))</f>
        <v>fagyöngy</v>
      </c>
    </row>
    <row r="4837" spans="1:24" ht="27.75" customHeight="1" x14ac:dyDescent="0.25">
      <c r="A4837" s="1">
        <v>3842601</v>
      </c>
      <c r="B4837" s="1" t="str">
        <f>TRIM(D4837)</f>
        <v/>
      </c>
      <c r="C4837" s="1" t="str">
        <f>IFERROR(VLOOKUP(D4837, sizeList!A:B, 2, FALSE), "")</f>
        <v/>
      </c>
      <c r="E4837" s="1" t="str">
        <f>TRIM(F4837)</f>
        <v>Waldhausen Flexi szőrkefe</v>
      </c>
      <c r="F4837" s="1" t="s">
        <v>13912</v>
      </c>
      <c r="G4837" s="1" t="s">
        <v>13916</v>
      </c>
      <c r="H4837" s="1" t="s">
        <v>52</v>
      </c>
      <c r="I4837" s="1" t="s">
        <v>23</v>
      </c>
      <c r="J4837" s="1" t="str">
        <f>TRIM(I4837)</f>
        <v>Lófelszerelés</v>
      </c>
      <c r="K4837" s="1" t="s">
        <v>12084</v>
      </c>
      <c r="L4837" s="1" t="str">
        <f>TRIM(K4837)</f>
        <v>Lóápoló eszközök</v>
      </c>
      <c r="N4837" s="1" t="str">
        <f>TRIM(M4837)</f>
        <v/>
      </c>
      <c r="P4837" s="1" t="str">
        <f>TRIM(O4837)</f>
        <v/>
      </c>
      <c r="Q4837" s="18" t="s">
        <v>13914</v>
      </c>
      <c r="R4837" s="8">
        <v>4043969356364</v>
      </c>
      <c r="S4837" s="1">
        <v>5.95</v>
      </c>
      <c r="T4837" s="1" t="s">
        <v>26</v>
      </c>
      <c r="U4837" s="1">
        <v>0.2</v>
      </c>
      <c r="V4837" s="1" t="s">
        <v>13915</v>
      </c>
      <c r="W4837" s="1" t="s">
        <v>2273</v>
      </c>
      <c r="X4837" s="1" t="str">
        <f>IF(W4837="", "", IFERROR(VLOOKUP(W4837, colorList!A:B,2,FALSE),""))</f>
        <v>fekete/szürke</v>
      </c>
    </row>
    <row r="4838" spans="1:24" ht="27.75" customHeight="1" x14ac:dyDescent="0.25">
      <c r="A4838" s="1">
        <v>3842650</v>
      </c>
      <c r="B4838" s="1" t="str">
        <f>TRIM(D4838)</f>
        <v/>
      </c>
      <c r="C4838" s="1" t="str">
        <f>IFERROR(VLOOKUP(D4838, sizeList!A:B, 2, FALSE), "")</f>
        <v/>
      </c>
      <c r="E4838" s="1" t="str">
        <f>TRIM(F4838)</f>
        <v>Waldhausen Flexi szőrkefe</v>
      </c>
      <c r="F4838" s="1" t="s">
        <v>13912</v>
      </c>
      <c r="G4838" s="1" t="s">
        <v>13917</v>
      </c>
      <c r="H4838" s="1" t="s">
        <v>52</v>
      </c>
      <c r="I4838" s="1" t="s">
        <v>23</v>
      </c>
      <c r="J4838" s="1" t="str">
        <f>TRIM(I4838)</f>
        <v>Lófelszerelés</v>
      </c>
      <c r="K4838" s="1" t="s">
        <v>12084</v>
      </c>
      <c r="L4838" s="1" t="str">
        <f>TRIM(K4838)</f>
        <v>Lóápoló eszközök</v>
      </c>
      <c r="N4838" s="1" t="str">
        <f>TRIM(M4838)</f>
        <v/>
      </c>
      <c r="P4838" s="1" t="str">
        <f>TRIM(O4838)</f>
        <v/>
      </c>
      <c r="Q4838" s="18" t="s">
        <v>13914</v>
      </c>
      <c r="R4838" s="8">
        <v>4043969356395</v>
      </c>
      <c r="S4838" s="1">
        <v>5.95</v>
      </c>
      <c r="T4838" s="1" t="s">
        <v>26</v>
      </c>
      <c r="U4838" s="1">
        <v>0.2</v>
      </c>
      <c r="V4838" s="1" t="s">
        <v>13915</v>
      </c>
      <c r="W4838" s="1" t="s">
        <v>13918</v>
      </c>
      <c r="X4838" s="1" t="str">
        <f>IF(W4838="", "", IFERROR(VLOOKUP(W4838, colorList!A:B,2,FALSE),""))</f>
        <v>azúrkék/kék</v>
      </c>
    </row>
    <row r="4839" spans="1:24" ht="27.75" customHeight="1" x14ac:dyDescent="0.25">
      <c r="A4839" s="1">
        <v>3842604</v>
      </c>
      <c r="B4839" s="1" t="str">
        <f>TRIM(D4839)</f>
        <v/>
      </c>
      <c r="C4839" s="1" t="str">
        <f>IFERROR(VLOOKUP(D4839, sizeList!A:B, 2, FALSE), "")</f>
        <v/>
      </c>
      <c r="E4839" s="1" t="str">
        <f>TRIM(F4839)</f>
        <v>Waldhausen Flexi szőrkefe</v>
      </c>
      <c r="F4839" s="1" t="s">
        <v>13912</v>
      </c>
      <c r="G4839" s="1" t="s">
        <v>13913</v>
      </c>
      <c r="H4839" s="1" t="s">
        <v>52</v>
      </c>
      <c r="I4839" s="1" t="s">
        <v>23</v>
      </c>
      <c r="J4839" s="1" t="str">
        <f>TRIM(I4839)</f>
        <v>Lófelszerelés</v>
      </c>
      <c r="K4839" s="1" t="s">
        <v>12084</v>
      </c>
      <c r="L4839" s="1" t="str">
        <f>TRIM(K4839)</f>
        <v>Lóápoló eszközök</v>
      </c>
      <c r="N4839" s="1" t="str">
        <f>TRIM(M4839)</f>
        <v/>
      </c>
      <c r="P4839" s="1" t="str">
        <f>TRIM(O4839)</f>
        <v/>
      </c>
      <c r="Q4839" s="18" t="s">
        <v>13914</v>
      </c>
      <c r="R4839" s="8">
        <v>4043969366400</v>
      </c>
      <c r="S4839" s="1">
        <v>5.95</v>
      </c>
      <c r="T4839" s="1" t="s">
        <v>26</v>
      </c>
      <c r="U4839" s="1">
        <v>0.20899999999999999</v>
      </c>
      <c r="V4839" s="1" t="s">
        <v>13915</v>
      </c>
      <c r="W4839" s="1" t="s">
        <v>5767</v>
      </c>
      <c r="X4839" s="1" t="str">
        <f>IF(W4839="", "", IFERROR(VLOOKUP(W4839, colorList!A:B,2,FALSE),""))</f>
        <v>vörös/szürke</v>
      </c>
    </row>
    <row r="4840" spans="1:24" ht="27.75" customHeight="1" x14ac:dyDescent="0.25">
      <c r="A4840" s="1">
        <v>1502910</v>
      </c>
      <c r="B4840" s="1" t="str">
        <f>TRIM(D4840)</f>
        <v>15 l</v>
      </c>
      <c r="C4840" s="1" t="str">
        <f>IFERROR(VLOOKUP(TRIM(D4840), sizeList!A:B, 2, FALSE), "")</f>
        <v>15 l</v>
      </c>
      <c r="D4840" s="1" t="s">
        <v>11997</v>
      </c>
      <c r="E4840" s="1" t="str">
        <f>TRIM(F4840)</f>
        <v>Waldhausen Flexi vödör</v>
      </c>
      <c r="F4840" s="1" t="s">
        <v>11983</v>
      </c>
      <c r="G4840" s="1" t="s">
        <v>11998</v>
      </c>
      <c r="H4840" s="1" t="s">
        <v>52</v>
      </c>
      <c r="I4840" s="1" t="s">
        <v>11837</v>
      </c>
      <c r="J4840" s="1" t="str">
        <f>TRIM(I4840)</f>
        <v>Istálló, pálya és legelő felszerelés</v>
      </c>
      <c r="K4840" s="1" t="s">
        <v>11920</v>
      </c>
      <c r="L4840" s="1" t="str">
        <f>TRIM(K4840)</f>
        <v>Etetés/Itatás</v>
      </c>
      <c r="N4840" s="1" t="str">
        <f>TRIM(M4840)</f>
        <v/>
      </c>
      <c r="P4840" s="1" t="str">
        <f>TRIM(O4840)</f>
        <v/>
      </c>
      <c r="Q4840" s="18" t="s">
        <v>11999</v>
      </c>
      <c r="R4840" s="8">
        <v>4057962157873</v>
      </c>
      <c r="S4840" s="1">
        <v>8.9499999999999993</v>
      </c>
      <c r="T4840" s="1" t="s">
        <v>26</v>
      </c>
      <c r="U4840" s="1">
        <v>0.56200000000000006</v>
      </c>
      <c r="V4840" s="1" t="s">
        <v>11986</v>
      </c>
      <c r="W4840" s="1" t="s">
        <v>1455</v>
      </c>
      <c r="X4840" s="1" t="str">
        <f>IF(W4840="", "", IFERROR(VLOOKUP(W4840, colorList!A:B,2,FALSE),""))</f>
        <v>szürke</v>
      </c>
    </row>
    <row r="4841" spans="1:24" ht="27.75" customHeight="1" x14ac:dyDescent="0.25">
      <c r="A4841" s="1">
        <v>1502810</v>
      </c>
      <c r="B4841" s="1" t="str">
        <f>TRIM(D4841)</f>
        <v>17 l</v>
      </c>
      <c r="C4841" s="1" t="str">
        <f>IFERROR(VLOOKUP(TRIM(D4841), sizeList!A:B, 2, FALSE), "")</f>
        <v>17 l</v>
      </c>
      <c r="D4841" s="1" t="s">
        <v>11982</v>
      </c>
      <c r="E4841" s="1" t="str">
        <f>TRIM(F4841)</f>
        <v>Waldhausen Flexi vödör</v>
      </c>
      <c r="F4841" s="1" t="s">
        <v>11983</v>
      </c>
      <c r="G4841" s="1" t="s">
        <v>11984</v>
      </c>
      <c r="H4841" s="1" t="s">
        <v>52</v>
      </c>
      <c r="I4841" s="1" t="s">
        <v>11837</v>
      </c>
      <c r="J4841" s="1" t="str">
        <f>TRIM(I4841)</f>
        <v>Istálló, pálya és legelő felszerelés</v>
      </c>
      <c r="K4841" s="1" t="s">
        <v>11920</v>
      </c>
      <c r="L4841" s="1" t="str">
        <f>TRIM(K4841)</f>
        <v>Etetés/Itatás</v>
      </c>
      <c r="N4841" s="1" t="str">
        <f>TRIM(M4841)</f>
        <v/>
      </c>
      <c r="P4841" s="1" t="str">
        <f>TRIM(O4841)</f>
        <v/>
      </c>
      <c r="Q4841" s="18" t="s">
        <v>11985</v>
      </c>
      <c r="R4841" s="8">
        <v>4057962157880</v>
      </c>
      <c r="S4841" s="1">
        <v>9.9499999999999993</v>
      </c>
      <c r="T4841" s="1" t="s">
        <v>26</v>
      </c>
      <c r="U4841" s="1">
        <v>0.60019999999999996</v>
      </c>
      <c r="V4841" s="1" t="s">
        <v>11986</v>
      </c>
      <c r="W4841" s="1" t="s">
        <v>1455</v>
      </c>
      <c r="X4841" s="1" t="str">
        <f>IF(W4841="", "", IFERROR(VLOOKUP(W4841, colorList!A:B,2,FALSE),""))</f>
        <v>szürke</v>
      </c>
    </row>
    <row r="4842" spans="1:24" ht="27.75" customHeight="1" x14ac:dyDescent="0.25">
      <c r="A4842" s="1">
        <v>1503210</v>
      </c>
      <c r="B4842" s="1" t="str">
        <f>TRIM(D4842)</f>
        <v>28 l</v>
      </c>
      <c r="C4842" s="1" t="str">
        <f>IFERROR(VLOOKUP(TRIM(D4842), sizeList!A:B, 2, FALSE), "")</f>
        <v>28 l</v>
      </c>
      <c r="D4842" s="1" t="s">
        <v>12008</v>
      </c>
      <c r="E4842" s="1" t="str">
        <f>TRIM(F4842)</f>
        <v>Waldhausen Flexi vödör</v>
      </c>
      <c r="F4842" s="1" t="s">
        <v>11983</v>
      </c>
      <c r="G4842" s="1" t="s">
        <v>12009</v>
      </c>
      <c r="H4842" s="1" t="s">
        <v>52</v>
      </c>
      <c r="I4842" s="1" t="s">
        <v>11837</v>
      </c>
      <c r="J4842" s="1" t="str">
        <f>TRIM(I4842)</f>
        <v>Istálló, pálya és legelő felszerelés</v>
      </c>
      <c r="K4842" s="1" t="s">
        <v>11920</v>
      </c>
      <c r="L4842" s="1" t="str">
        <f>TRIM(K4842)</f>
        <v>Etetés/Itatás</v>
      </c>
      <c r="N4842" s="1" t="str">
        <f>TRIM(M4842)</f>
        <v/>
      </c>
      <c r="P4842" s="1" t="str">
        <f>TRIM(O4842)</f>
        <v/>
      </c>
      <c r="Q4842" s="18" t="s">
        <v>12010</v>
      </c>
      <c r="R4842" s="8">
        <v>4057962157897</v>
      </c>
      <c r="S4842" s="1">
        <v>11.95</v>
      </c>
      <c r="T4842" s="1" t="s">
        <v>26</v>
      </c>
      <c r="U4842" s="1">
        <v>0.80200000000000005</v>
      </c>
      <c r="V4842" s="1" t="s">
        <v>12011</v>
      </c>
      <c r="W4842" s="1" t="s">
        <v>1455</v>
      </c>
      <c r="X4842" s="1" t="str">
        <f>IF(W4842="", "", IFERROR(VLOOKUP(W4842, colorList!A:B,2,FALSE),""))</f>
        <v>szürke</v>
      </c>
    </row>
    <row r="4843" spans="1:24" ht="27.75" customHeight="1" x14ac:dyDescent="0.25">
      <c r="A4843" s="1">
        <v>1502915</v>
      </c>
      <c r="B4843" s="1" t="str">
        <f>TRIM(D4843)</f>
        <v>15 l</v>
      </c>
      <c r="C4843" s="1" t="str">
        <f>IFERROR(VLOOKUP(TRIM(D4843), sizeList!A:B, 2, FALSE), "")</f>
        <v>15 l</v>
      </c>
      <c r="D4843" s="1" t="s">
        <v>11997</v>
      </c>
      <c r="E4843" s="1" t="str">
        <f>TRIM(F4843)</f>
        <v>Waldhausen Flexi vödör</v>
      </c>
      <c r="F4843" s="1" t="s">
        <v>11983</v>
      </c>
      <c r="G4843" s="1" t="s">
        <v>12000</v>
      </c>
      <c r="H4843" s="1" t="s">
        <v>52</v>
      </c>
      <c r="I4843" s="1" t="s">
        <v>11837</v>
      </c>
      <c r="J4843" s="1" t="str">
        <f>TRIM(I4843)</f>
        <v>Istálló, pálya és legelő felszerelés</v>
      </c>
      <c r="K4843" s="1" t="s">
        <v>11920</v>
      </c>
      <c r="L4843" s="1" t="str">
        <f>TRIM(K4843)</f>
        <v>Etetés/Itatás</v>
      </c>
      <c r="N4843" s="1" t="str">
        <f>TRIM(M4843)</f>
        <v/>
      </c>
      <c r="P4843" s="1" t="str">
        <f>TRIM(O4843)</f>
        <v/>
      </c>
      <c r="Q4843" s="18" t="s">
        <v>11999</v>
      </c>
      <c r="R4843" s="8">
        <v>4057962212893</v>
      </c>
      <c r="S4843" s="1">
        <v>8.9499999999999993</v>
      </c>
      <c r="T4843" s="1" t="s">
        <v>26</v>
      </c>
      <c r="U4843" s="1">
        <v>0.502</v>
      </c>
      <c r="V4843" s="1" t="s">
        <v>11988</v>
      </c>
      <c r="W4843" s="1" t="s">
        <v>11938</v>
      </c>
      <c r="X4843" s="1" t="str">
        <f>IF(W4843="", "", IFERROR(VLOOKUP(W4843, colorList!A:B,2,FALSE),""))</f>
        <v>türkiz</v>
      </c>
    </row>
    <row r="4844" spans="1:24" ht="27.75" customHeight="1" x14ac:dyDescent="0.25">
      <c r="A4844" s="1">
        <v>1502932</v>
      </c>
      <c r="B4844" s="1" t="str">
        <f>TRIM(D4844)</f>
        <v>15 l</v>
      </c>
      <c r="C4844" s="1" t="str">
        <f>IFERROR(VLOOKUP(TRIM(D4844), sizeList!A:B, 2, FALSE), "")</f>
        <v>15 l</v>
      </c>
      <c r="D4844" s="1" t="s">
        <v>11997</v>
      </c>
      <c r="E4844" s="1" t="str">
        <f>TRIM(F4844)</f>
        <v>Waldhausen Flexi vödör</v>
      </c>
      <c r="F4844" s="1" t="s">
        <v>11983</v>
      </c>
      <c r="G4844" s="1" t="s">
        <v>12001</v>
      </c>
      <c r="H4844" s="1" t="s">
        <v>52</v>
      </c>
      <c r="I4844" s="1" t="s">
        <v>11837</v>
      </c>
      <c r="J4844" s="1" t="str">
        <f>TRIM(I4844)</f>
        <v>Istálló, pálya és legelő felszerelés</v>
      </c>
      <c r="K4844" s="1" t="s">
        <v>11920</v>
      </c>
      <c r="L4844" s="1" t="str">
        <f>TRIM(K4844)</f>
        <v>Etetés/Itatás</v>
      </c>
      <c r="N4844" s="1" t="str">
        <f>TRIM(M4844)</f>
        <v/>
      </c>
      <c r="P4844" s="1" t="str">
        <f>TRIM(O4844)</f>
        <v/>
      </c>
      <c r="Q4844" s="18" t="s">
        <v>11999</v>
      </c>
      <c r="R4844" s="8">
        <v>4057962212909</v>
      </c>
      <c r="S4844" s="1">
        <v>8.9499999999999993</v>
      </c>
      <c r="T4844" s="1" t="s">
        <v>26</v>
      </c>
      <c r="U4844" s="1">
        <v>0.502</v>
      </c>
      <c r="V4844" s="1" t="s">
        <v>11990</v>
      </c>
      <c r="W4844" s="1" t="s">
        <v>11927</v>
      </c>
      <c r="X4844" s="1" t="str">
        <f>IF(W4844="", "", IFERROR(VLOOKUP(W4844, colorList!A:B,2,FALSE),""))</f>
        <v>linnea rosa</v>
      </c>
    </row>
    <row r="4845" spans="1:24" ht="27.75" customHeight="1" x14ac:dyDescent="0.25">
      <c r="A4845" s="1">
        <v>1502975</v>
      </c>
      <c r="B4845" s="1" t="str">
        <f>TRIM(D4845)</f>
        <v>15 l</v>
      </c>
      <c r="C4845" s="1" t="str">
        <f>IFERROR(VLOOKUP(TRIM(D4845), sizeList!A:B, 2, FALSE), "")</f>
        <v>15 l</v>
      </c>
      <c r="D4845" s="1" t="s">
        <v>11997</v>
      </c>
      <c r="E4845" s="1" t="str">
        <f>TRIM(F4845)</f>
        <v>Waldhausen Flexi vödör</v>
      </c>
      <c r="F4845" s="1" t="s">
        <v>11983</v>
      </c>
      <c r="G4845" s="1" t="s">
        <v>12002</v>
      </c>
      <c r="H4845" s="1" t="s">
        <v>52</v>
      </c>
      <c r="I4845" s="1" t="s">
        <v>11837</v>
      </c>
      <c r="J4845" s="1" t="str">
        <f>TRIM(I4845)</f>
        <v>Istálló, pálya és legelő felszerelés</v>
      </c>
      <c r="K4845" s="1" t="s">
        <v>11920</v>
      </c>
      <c r="L4845" s="1" t="str">
        <f>TRIM(K4845)</f>
        <v>Etetés/Itatás</v>
      </c>
      <c r="N4845" s="1" t="str">
        <f>TRIM(M4845)</f>
        <v/>
      </c>
      <c r="P4845" s="1" t="str">
        <f>TRIM(O4845)</f>
        <v/>
      </c>
      <c r="Q4845" s="18" t="s">
        <v>11999</v>
      </c>
      <c r="R4845" s="8">
        <v>4057962212916</v>
      </c>
      <c r="S4845" s="1">
        <v>8.9499999999999993</v>
      </c>
      <c r="T4845" s="1" t="s">
        <v>26</v>
      </c>
      <c r="U4845" s="1">
        <v>0.502</v>
      </c>
      <c r="V4845" s="1" t="s">
        <v>11992</v>
      </c>
      <c r="X4845" s="1" t="str">
        <f>IF(W4845="", "", IFERROR(VLOOKUP(W4845, colorList!A:B,2,FALSE),""))</f>
        <v/>
      </c>
    </row>
    <row r="4846" spans="1:24" ht="27.75" customHeight="1" x14ac:dyDescent="0.25">
      <c r="A4846" s="1">
        <v>1502815</v>
      </c>
      <c r="B4846" s="1" t="str">
        <f>TRIM(D4846)</f>
        <v>17 l</v>
      </c>
      <c r="C4846" s="1" t="str">
        <f>IFERROR(VLOOKUP(TRIM(D4846), sizeList!A:B, 2, FALSE), "")</f>
        <v>17 l</v>
      </c>
      <c r="D4846" s="1" t="s">
        <v>11982</v>
      </c>
      <c r="E4846" s="1" t="str">
        <f>TRIM(F4846)</f>
        <v>Waldhausen Flexi vödör</v>
      </c>
      <c r="F4846" s="1" t="s">
        <v>11983</v>
      </c>
      <c r="G4846" s="1" t="s">
        <v>11987</v>
      </c>
      <c r="H4846" s="1" t="s">
        <v>52</v>
      </c>
      <c r="I4846" s="1" t="s">
        <v>11837</v>
      </c>
      <c r="J4846" s="1" t="str">
        <f>TRIM(I4846)</f>
        <v>Istálló, pálya és legelő felszerelés</v>
      </c>
      <c r="K4846" s="1" t="s">
        <v>11920</v>
      </c>
      <c r="L4846" s="1" t="str">
        <f>TRIM(K4846)</f>
        <v>Etetés/Itatás</v>
      </c>
      <c r="N4846" s="1" t="str">
        <f>TRIM(M4846)</f>
        <v/>
      </c>
      <c r="P4846" s="1" t="str">
        <f>TRIM(O4846)</f>
        <v/>
      </c>
      <c r="Q4846" s="18" t="s">
        <v>11985</v>
      </c>
      <c r="R4846" s="8">
        <v>4057962212923</v>
      </c>
      <c r="S4846" s="1">
        <v>9.9499999999999993</v>
      </c>
      <c r="T4846" s="1" t="s">
        <v>26</v>
      </c>
      <c r="U4846" s="1">
        <v>0.60019999999999996</v>
      </c>
      <c r="V4846" s="1" t="s">
        <v>11988</v>
      </c>
      <c r="W4846" s="1" t="s">
        <v>11938</v>
      </c>
      <c r="X4846" s="1" t="str">
        <f>IF(W4846="", "", IFERROR(VLOOKUP(W4846, colorList!A:B,2,FALSE),""))</f>
        <v>türkiz</v>
      </c>
    </row>
    <row r="4847" spans="1:24" ht="27.75" customHeight="1" x14ac:dyDescent="0.25">
      <c r="A4847" s="1">
        <v>1502832</v>
      </c>
      <c r="B4847" s="1" t="str">
        <f>TRIM(D4847)</f>
        <v>17 l</v>
      </c>
      <c r="C4847" s="1" t="str">
        <f>IFERROR(VLOOKUP(TRIM(D4847), sizeList!A:B, 2, FALSE), "")</f>
        <v>17 l</v>
      </c>
      <c r="D4847" s="1" t="s">
        <v>11982</v>
      </c>
      <c r="E4847" s="1" t="str">
        <f>TRIM(F4847)</f>
        <v>Waldhausen Flexi vödör</v>
      </c>
      <c r="F4847" s="1" t="s">
        <v>11983</v>
      </c>
      <c r="G4847" s="1" t="s">
        <v>11989</v>
      </c>
      <c r="H4847" s="1" t="s">
        <v>52</v>
      </c>
      <c r="I4847" s="1" t="s">
        <v>11837</v>
      </c>
      <c r="J4847" s="1" t="str">
        <f>TRIM(I4847)</f>
        <v>Istálló, pálya és legelő felszerelés</v>
      </c>
      <c r="K4847" s="1" t="s">
        <v>11920</v>
      </c>
      <c r="L4847" s="1" t="str">
        <f>TRIM(K4847)</f>
        <v>Etetés/Itatás</v>
      </c>
      <c r="N4847" s="1" t="str">
        <f>TRIM(M4847)</f>
        <v/>
      </c>
      <c r="P4847" s="1" t="str">
        <f>TRIM(O4847)</f>
        <v/>
      </c>
      <c r="Q4847" s="18" t="s">
        <v>11985</v>
      </c>
      <c r="R4847" s="8">
        <v>4057962212930</v>
      </c>
      <c r="S4847" s="1">
        <v>9.9499999999999993</v>
      </c>
      <c r="T4847" s="1" t="s">
        <v>26</v>
      </c>
      <c r="U4847" s="1">
        <v>0.60019999999999996</v>
      </c>
      <c r="V4847" s="1" t="s">
        <v>11990</v>
      </c>
      <c r="W4847" s="1" t="s">
        <v>11927</v>
      </c>
      <c r="X4847" s="1" t="str">
        <f>IF(W4847="", "", IFERROR(VLOOKUP(W4847, colorList!A:B,2,FALSE),""))</f>
        <v>linnea rosa</v>
      </c>
    </row>
    <row r="4848" spans="1:24" ht="27.75" customHeight="1" x14ac:dyDescent="0.25">
      <c r="A4848" s="1">
        <v>1502875</v>
      </c>
      <c r="B4848" s="1" t="str">
        <f>TRIM(D4848)</f>
        <v>17 l</v>
      </c>
      <c r="C4848" s="1" t="str">
        <f>IFERROR(VLOOKUP(TRIM(D4848), sizeList!A:B, 2, FALSE), "")</f>
        <v>17 l</v>
      </c>
      <c r="D4848" s="1" t="s">
        <v>11982</v>
      </c>
      <c r="E4848" s="1" t="str">
        <f>TRIM(F4848)</f>
        <v>Waldhausen Flexi vödör</v>
      </c>
      <c r="F4848" s="1" t="s">
        <v>11983</v>
      </c>
      <c r="G4848" s="1" t="s">
        <v>11991</v>
      </c>
      <c r="H4848" s="1" t="s">
        <v>52</v>
      </c>
      <c r="I4848" s="1" t="s">
        <v>11837</v>
      </c>
      <c r="J4848" s="1" t="str">
        <f>TRIM(I4848)</f>
        <v>Istálló, pálya és legelő felszerelés</v>
      </c>
      <c r="K4848" s="1" t="s">
        <v>11920</v>
      </c>
      <c r="L4848" s="1" t="str">
        <f>TRIM(K4848)</f>
        <v>Etetés/Itatás</v>
      </c>
      <c r="N4848" s="1" t="str">
        <f>TRIM(M4848)</f>
        <v/>
      </c>
      <c r="P4848" s="1" t="str">
        <f>TRIM(O4848)</f>
        <v/>
      </c>
      <c r="Q4848" s="18" t="s">
        <v>11985</v>
      </c>
      <c r="R4848" s="8">
        <v>4057962212947</v>
      </c>
      <c r="S4848" s="1">
        <v>9.9499999999999993</v>
      </c>
      <c r="T4848" s="1" t="s">
        <v>26</v>
      </c>
      <c r="U4848" s="1">
        <v>0.60019999999999996</v>
      </c>
      <c r="V4848" s="1" t="s">
        <v>11992</v>
      </c>
      <c r="X4848" s="1" t="str">
        <f>IF(W4848="", "", IFERROR(VLOOKUP(W4848, colorList!A:B,2,FALSE),""))</f>
        <v/>
      </c>
    </row>
    <row r="4849" spans="1:24" ht="27.75" customHeight="1" x14ac:dyDescent="0.25">
      <c r="A4849" s="1">
        <v>1503275</v>
      </c>
      <c r="B4849" s="1" t="str">
        <f>TRIM(D4849)</f>
        <v>28 l</v>
      </c>
      <c r="C4849" s="1" t="str">
        <f>IFERROR(VLOOKUP(TRIM(D4849), sizeList!A:B, 2, FALSE), "")</f>
        <v>28 l</v>
      </c>
      <c r="D4849" s="1" t="s">
        <v>12008</v>
      </c>
      <c r="E4849" s="1" t="str">
        <f>TRIM(F4849)</f>
        <v>Waldhausen Flexi vödör</v>
      </c>
      <c r="F4849" s="1" t="s">
        <v>11983</v>
      </c>
      <c r="G4849" s="1" t="s">
        <v>12012</v>
      </c>
      <c r="H4849" s="1" t="s">
        <v>52</v>
      </c>
      <c r="I4849" s="1" t="s">
        <v>11837</v>
      </c>
      <c r="J4849" s="1" t="str">
        <f>TRIM(I4849)</f>
        <v>Istálló, pálya és legelő felszerelés</v>
      </c>
      <c r="K4849" s="1" t="s">
        <v>11920</v>
      </c>
      <c r="L4849" s="1" t="str">
        <f>TRIM(K4849)</f>
        <v>Etetés/Itatás</v>
      </c>
      <c r="N4849" s="1" t="str">
        <f>TRIM(M4849)</f>
        <v/>
      </c>
      <c r="P4849" s="1" t="str">
        <f>TRIM(O4849)</f>
        <v/>
      </c>
      <c r="Q4849" s="18" t="s">
        <v>12010</v>
      </c>
      <c r="R4849" s="8">
        <v>4057962223189</v>
      </c>
      <c r="S4849" s="1">
        <v>11.95</v>
      </c>
      <c r="T4849" s="1" t="s">
        <v>26</v>
      </c>
      <c r="U4849" s="1">
        <v>0.80200000000000005</v>
      </c>
      <c r="V4849" s="1" t="s">
        <v>12011</v>
      </c>
      <c r="W4849" s="1" t="s">
        <v>12013</v>
      </c>
      <c r="X4849" s="1" t="str">
        <f>IF(W4849="", "", IFERROR(VLOOKUP(W4849, colorList!A:B,2,FALSE),""))</f>
        <v>fagyöngy</v>
      </c>
    </row>
    <row r="4850" spans="1:24" ht="27.75" customHeight="1" x14ac:dyDescent="0.25">
      <c r="A4850" s="1">
        <v>1504615</v>
      </c>
      <c r="B4850" s="1" t="str">
        <f>TRIM(D4850)</f>
        <v>10 liter</v>
      </c>
      <c r="C4850" s="1" t="str">
        <f>IFERROR(VLOOKUP(TRIM(D4850), sizeList!A:B, 2, FALSE), "")</f>
        <v>10 l</v>
      </c>
      <c r="D4850" s="1" t="s">
        <v>15515</v>
      </c>
      <c r="E4850" s="1" t="str">
        <f>TRIM(F4850)</f>
        <v>Waldhausen Flexi vödör 10L</v>
      </c>
      <c r="F4850" s="1" t="s">
        <v>15517</v>
      </c>
      <c r="G4850" s="1" t="s">
        <v>15520</v>
      </c>
      <c r="H4850" s="1" t="s">
        <v>52</v>
      </c>
      <c r="I4850" s="1" t="s">
        <v>11837</v>
      </c>
      <c r="J4850" s="1" t="str">
        <f>TRIM(I4850)</f>
        <v>Istálló, pálya és legelő felszerelés</v>
      </c>
      <c r="K4850" s="1" t="s">
        <v>11920</v>
      </c>
      <c r="L4850" s="1" t="str">
        <f>TRIM(K4850)</f>
        <v>Etetés/Itatás</v>
      </c>
      <c r="N4850" s="1" t="str">
        <f>TRIM(M4850)</f>
        <v/>
      </c>
      <c r="P4850" s="1" t="str">
        <f>TRIM(O4850)</f>
        <v/>
      </c>
      <c r="Q4850" s="18" t="s">
        <v>15519</v>
      </c>
      <c r="R4850" s="8">
        <v>4057962235151</v>
      </c>
      <c r="S4850" s="1">
        <v>7.95</v>
      </c>
      <c r="T4850" s="1" t="s">
        <v>26</v>
      </c>
      <c r="X4850" s="1" t="str">
        <f>IF(W4850="", "", IFERROR(VLOOKUP(W4850, colorList!A:B,2,FALSE),""))</f>
        <v/>
      </c>
    </row>
    <row r="4851" spans="1:24" ht="27.75" customHeight="1" x14ac:dyDescent="0.25">
      <c r="A4851" s="1">
        <v>1504610</v>
      </c>
      <c r="B4851" s="1" t="str">
        <f>TRIM(D4851)</f>
        <v>10 liter</v>
      </c>
      <c r="C4851" s="1" t="str">
        <f>IFERROR(VLOOKUP(TRIM(D4851), sizeList!A:B, 2, FALSE), "")</f>
        <v>10 l</v>
      </c>
      <c r="D4851" s="1" t="s">
        <v>15515</v>
      </c>
      <c r="E4851" s="1" t="str">
        <f>TRIM(F4851)</f>
        <v>Waldhausen Flexi vödör 10L</v>
      </c>
      <c r="F4851" s="1" t="s">
        <v>15517</v>
      </c>
      <c r="G4851" s="1" t="s">
        <v>15518</v>
      </c>
      <c r="H4851" s="1" t="s">
        <v>52</v>
      </c>
      <c r="I4851" s="1" t="s">
        <v>11837</v>
      </c>
      <c r="J4851" s="1" t="str">
        <f>TRIM(I4851)</f>
        <v>Istálló, pálya és legelő felszerelés</v>
      </c>
      <c r="K4851" s="1" t="s">
        <v>11920</v>
      </c>
      <c r="L4851" s="1" t="str">
        <f>TRIM(K4851)</f>
        <v>Etetés/Itatás</v>
      </c>
      <c r="N4851" s="1" t="str">
        <f>TRIM(M4851)</f>
        <v/>
      </c>
      <c r="P4851" s="1" t="str">
        <f>TRIM(O4851)</f>
        <v/>
      </c>
      <c r="Q4851" s="18" t="s">
        <v>15519</v>
      </c>
      <c r="R4851" s="8">
        <v>4057962236059</v>
      </c>
      <c r="S4851" s="1">
        <v>7.95</v>
      </c>
      <c r="T4851" s="1" t="s">
        <v>26</v>
      </c>
      <c r="X4851" s="1" t="str">
        <f>IF(W4851="", "", IFERROR(VLOOKUP(W4851, colorList!A:B,2,FALSE),""))</f>
        <v/>
      </c>
    </row>
    <row r="4852" spans="1:24" ht="27.75" customHeight="1" x14ac:dyDescent="0.25">
      <c r="A4852" s="1">
        <v>1504632</v>
      </c>
      <c r="B4852" s="1" t="str">
        <f>TRIM(D4852)</f>
        <v>10 liter</v>
      </c>
      <c r="C4852" s="1" t="str">
        <f>IFERROR(VLOOKUP(TRIM(D4852), sizeList!A:B, 2, FALSE), "")</f>
        <v>10 l</v>
      </c>
      <c r="D4852" s="1" t="s">
        <v>15515</v>
      </c>
      <c r="E4852" s="1" t="str">
        <f>TRIM(F4852)</f>
        <v>Waldhausen Flexi vödör 10L</v>
      </c>
      <c r="F4852" s="1" t="s">
        <v>15517</v>
      </c>
      <c r="G4852" s="1" t="s">
        <v>15521</v>
      </c>
      <c r="H4852" s="1" t="s">
        <v>52</v>
      </c>
      <c r="I4852" s="1" t="s">
        <v>11837</v>
      </c>
      <c r="J4852" s="1" t="str">
        <f>TRIM(I4852)</f>
        <v>Istálló, pálya és legelő felszerelés</v>
      </c>
      <c r="K4852" s="1" t="s">
        <v>11920</v>
      </c>
      <c r="L4852" s="1" t="str">
        <f>TRIM(K4852)</f>
        <v>Etetés/Itatás</v>
      </c>
      <c r="N4852" s="1" t="str">
        <f>TRIM(M4852)</f>
        <v/>
      </c>
      <c r="P4852" s="1" t="str">
        <f>TRIM(O4852)</f>
        <v/>
      </c>
      <c r="Q4852" s="18" t="s">
        <v>15519</v>
      </c>
      <c r="R4852" s="8">
        <v>4057962236080</v>
      </c>
      <c r="S4852" s="1">
        <v>7.95</v>
      </c>
      <c r="T4852" s="1" t="s">
        <v>26</v>
      </c>
      <c r="X4852" s="1" t="str">
        <f>IF(W4852="", "", IFERROR(VLOOKUP(W4852, colorList!A:B,2,FALSE),""))</f>
        <v/>
      </c>
    </row>
    <row r="4853" spans="1:24" ht="27.75" customHeight="1" x14ac:dyDescent="0.25">
      <c r="A4853" s="1">
        <v>1504675</v>
      </c>
      <c r="B4853" s="1" t="str">
        <f>TRIM(D4853)</f>
        <v>10 liter</v>
      </c>
      <c r="C4853" s="1" t="str">
        <f>IFERROR(VLOOKUP(TRIM(D4853), sizeList!A:B, 2, FALSE), "")</f>
        <v>10 l</v>
      </c>
      <c r="D4853" s="1" t="s">
        <v>15515</v>
      </c>
      <c r="E4853" s="1" t="str">
        <f>TRIM(F4853)</f>
        <v>Waldhausen Flexi vödör 10L</v>
      </c>
      <c r="F4853" s="1" t="s">
        <v>15517</v>
      </c>
      <c r="G4853" s="1" t="s">
        <v>15522</v>
      </c>
      <c r="H4853" s="1" t="s">
        <v>52</v>
      </c>
      <c r="I4853" s="1" t="s">
        <v>11837</v>
      </c>
      <c r="J4853" s="1" t="str">
        <f>TRIM(I4853)</f>
        <v>Istálló, pálya és legelő felszerelés</v>
      </c>
      <c r="K4853" s="1" t="s">
        <v>11920</v>
      </c>
      <c r="L4853" s="1" t="str">
        <f>TRIM(K4853)</f>
        <v>Etetés/Itatás</v>
      </c>
      <c r="N4853" s="1" t="str">
        <f>TRIM(M4853)</f>
        <v/>
      </c>
      <c r="P4853" s="1" t="str">
        <f>TRIM(O4853)</f>
        <v/>
      </c>
      <c r="Q4853" s="18" t="s">
        <v>15519</v>
      </c>
      <c r="R4853" s="8">
        <v>4057962236097</v>
      </c>
      <c r="S4853" s="1">
        <v>7.95</v>
      </c>
      <c r="T4853" s="1" t="s">
        <v>26</v>
      </c>
      <c r="X4853" s="1" t="str">
        <f>IF(W4853="", "", IFERROR(VLOOKUP(W4853, colorList!A:B,2,FALSE),""))</f>
        <v/>
      </c>
    </row>
    <row r="4854" spans="1:24" ht="27.75" customHeight="1" x14ac:dyDescent="0.25">
      <c r="A4854" s="1">
        <v>1502899</v>
      </c>
      <c r="B4854" s="1" t="str">
        <f>TRIM(D4854)</f>
        <v/>
      </c>
      <c r="C4854" s="1" t="str">
        <f>IFERROR(VLOOKUP(D4854, sizeList!A:B, 2, FALSE), "")</f>
        <v/>
      </c>
      <c r="E4854" s="1" t="str">
        <f>TRIM(F4854)</f>
        <v>Waldhausen Flexi vödör fedél</v>
      </c>
      <c r="F4854" s="1" t="s">
        <v>11993</v>
      </c>
      <c r="G4854" s="1" t="s">
        <v>11994</v>
      </c>
      <c r="H4854" s="1" t="s">
        <v>52</v>
      </c>
      <c r="I4854" s="1" t="s">
        <v>11837</v>
      </c>
      <c r="J4854" s="1" t="str">
        <f>TRIM(I4854)</f>
        <v>Istálló, pálya és legelő felszerelés</v>
      </c>
      <c r="K4854" s="1" t="s">
        <v>11920</v>
      </c>
      <c r="L4854" s="1" t="str">
        <f>TRIM(K4854)</f>
        <v>Etetés/Itatás</v>
      </c>
      <c r="N4854" s="1" t="str">
        <f>TRIM(M4854)</f>
        <v/>
      </c>
      <c r="P4854" s="1" t="str">
        <f>TRIM(O4854)</f>
        <v/>
      </c>
      <c r="Q4854" s="18" t="s">
        <v>11995</v>
      </c>
      <c r="R4854" s="8">
        <v>4057962213272</v>
      </c>
      <c r="S4854" s="1">
        <v>4.95</v>
      </c>
      <c r="T4854" s="1" t="s">
        <v>26</v>
      </c>
      <c r="U4854" s="1">
        <v>0.22020000000000001</v>
      </c>
      <c r="V4854" s="1" t="s">
        <v>11994</v>
      </c>
      <c r="W4854" s="1" t="s">
        <v>210</v>
      </c>
      <c r="X4854" s="1" t="str">
        <f>IF(W4854="", "", IFERROR(VLOOKUP(W4854, colorList!A:B,2,FALSE),""))</f>
        <v>fehér</v>
      </c>
    </row>
    <row r="4855" spans="1:24" ht="27.75" customHeight="1" x14ac:dyDescent="0.25">
      <c r="A4855" s="1" t="s">
        <v>2326</v>
      </c>
      <c r="B4855" s="1" t="str">
        <f>TRIM(D4855)</f>
        <v>VB</v>
      </c>
      <c r="C4855" s="1" t="str">
        <f>IFERROR(VLOOKUP(TRIM(D4855), sizeList!A:B, 2, FALSE), "")</f>
        <v>Cob</v>
      </c>
      <c r="D4855" s="1" t="s">
        <v>214</v>
      </c>
      <c r="E4855" s="1" t="str">
        <f>TRIM(F4855)</f>
        <v>Waldhausen Florenz fülvédő</v>
      </c>
      <c r="F4855" s="1" t="s">
        <v>2327</v>
      </c>
      <c r="G4855" s="1" t="s">
        <v>2328</v>
      </c>
      <c r="H4855" s="1" t="s">
        <v>52</v>
      </c>
      <c r="I4855" s="1" t="s">
        <v>23</v>
      </c>
      <c r="J4855" s="1" t="str">
        <f>TRIM(I4855)</f>
        <v>Lófelszerelés</v>
      </c>
      <c r="K4855" s="1" t="s">
        <v>2286</v>
      </c>
      <c r="L4855" s="1" t="str">
        <f>TRIM(K4855)</f>
        <v>Légy elleni védelem</v>
      </c>
      <c r="M4855" s="1" t="s">
        <v>2287</v>
      </c>
      <c r="N4855" s="1" t="str">
        <f>TRIM(M4855)</f>
        <v>Fülvédő</v>
      </c>
      <c r="P4855" s="1" t="str">
        <f>TRIM(O4855)</f>
        <v/>
      </c>
      <c r="Q4855" s="18" t="s">
        <v>2329</v>
      </c>
      <c r="R4855" s="8">
        <v>4057962206823</v>
      </c>
      <c r="S4855" s="1">
        <v>17.95</v>
      </c>
      <c r="T4855" s="1" t="s">
        <v>26</v>
      </c>
      <c r="U4855" s="1">
        <v>0.214</v>
      </c>
      <c r="V4855" s="1" t="s">
        <v>2330</v>
      </c>
      <c r="W4855" s="1" t="s">
        <v>370</v>
      </c>
      <c r="X4855" s="1" t="str">
        <f>IF(W4855="", "", IFERROR(VLOOKUP(W4855, colorList!A:B,2,FALSE),""))</f>
        <v>éjkék</v>
      </c>
    </row>
    <row r="4856" spans="1:24" ht="27.75" customHeight="1" x14ac:dyDescent="0.25">
      <c r="A4856" s="1" t="s">
        <v>2331</v>
      </c>
      <c r="B4856" s="1" t="str">
        <f>TRIM(D4856)</f>
        <v>WB</v>
      </c>
      <c r="C4856" s="1" t="str">
        <f>IFERROR(VLOOKUP(TRIM(D4856), sizeList!A:B, 2, FALSE), "")</f>
        <v>Full</v>
      </c>
      <c r="D4856" s="1" t="s">
        <v>226</v>
      </c>
      <c r="E4856" s="1" t="str">
        <f>TRIM(F4856)</f>
        <v>Waldhausen Florenz fülvédő</v>
      </c>
      <c r="F4856" s="1" t="s">
        <v>2327</v>
      </c>
      <c r="G4856" s="1" t="s">
        <v>2332</v>
      </c>
      <c r="H4856" s="1" t="s">
        <v>52</v>
      </c>
      <c r="I4856" s="1" t="s">
        <v>23</v>
      </c>
      <c r="J4856" s="1" t="str">
        <f>TRIM(I4856)</f>
        <v>Lófelszerelés</v>
      </c>
      <c r="K4856" s="1" t="s">
        <v>2286</v>
      </c>
      <c r="L4856" s="1" t="str">
        <f>TRIM(K4856)</f>
        <v>Légy elleni védelem</v>
      </c>
      <c r="M4856" s="1" t="s">
        <v>2287</v>
      </c>
      <c r="N4856" s="1" t="str">
        <f>TRIM(M4856)</f>
        <v>Fülvédő</v>
      </c>
      <c r="P4856" s="1" t="str">
        <f>TRIM(O4856)</f>
        <v/>
      </c>
      <c r="Q4856" s="18" t="s">
        <v>2329</v>
      </c>
      <c r="R4856" s="8">
        <v>4057962206830</v>
      </c>
      <c r="S4856" s="1">
        <v>17.95</v>
      </c>
      <c r="T4856" s="1" t="s">
        <v>26</v>
      </c>
      <c r="U4856" s="1">
        <v>0.214</v>
      </c>
      <c r="V4856" s="1" t="s">
        <v>2330</v>
      </c>
      <c r="W4856" s="1" t="s">
        <v>370</v>
      </c>
      <c r="X4856" s="1" t="str">
        <f>IF(W4856="", "", IFERROR(VLOOKUP(W4856, colorList!A:B,2,FALSE),""))</f>
        <v>éjkék</v>
      </c>
    </row>
    <row r="4857" spans="1:24" ht="27.75" customHeight="1" x14ac:dyDescent="0.25">
      <c r="A4857" s="1" t="s">
        <v>2333</v>
      </c>
      <c r="B4857" s="1" t="str">
        <f>TRIM(D4857)</f>
        <v>WB</v>
      </c>
      <c r="C4857" s="1" t="str">
        <f>IFERROR(VLOOKUP(TRIM(D4857), sizeList!A:B, 2, FALSE), "")</f>
        <v>Full</v>
      </c>
      <c r="D4857" s="1" t="s">
        <v>226</v>
      </c>
      <c r="E4857" s="1" t="str">
        <f>TRIM(F4857)</f>
        <v>Waldhausen Florenz fülvédő</v>
      </c>
      <c r="F4857" s="1" t="s">
        <v>2327</v>
      </c>
      <c r="G4857" s="1" t="s">
        <v>2334</v>
      </c>
      <c r="H4857" s="1" t="s">
        <v>52</v>
      </c>
      <c r="I4857" s="1" t="s">
        <v>23</v>
      </c>
      <c r="J4857" s="1" t="str">
        <f>TRIM(I4857)</f>
        <v>Lófelszerelés</v>
      </c>
      <c r="K4857" s="1" t="s">
        <v>2286</v>
      </c>
      <c r="L4857" s="1" t="str">
        <f>TRIM(K4857)</f>
        <v>Légy elleni védelem</v>
      </c>
      <c r="M4857" s="1" t="s">
        <v>2287</v>
      </c>
      <c r="N4857" s="1" t="str">
        <f>TRIM(M4857)</f>
        <v>Fülvédő</v>
      </c>
      <c r="P4857" s="1" t="str">
        <f>TRIM(O4857)</f>
        <v/>
      </c>
      <c r="Q4857" s="18" t="s">
        <v>2329</v>
      </c>
      <c r="R4857" s="8">
        <v>4057962227545</v>
      </c>
      <c r="S4857" s="1">
        <v>17.95</v>
      </c>
      <c r="T4857" s="1" t="s">
        <v>26</v>
      </c>
      <c r="U4857" s="1">
        <v>0.218</v>
      </c>
      <c r="V4857" s="1" t="s">
        <v>2330</v>
      </c>
      <c r="W4857" s="1" t="s">
        <v>2335</v>
      </c>
      <c r="X4857" s="1" t="str">
        <f>IF(W4857="", "", IFERROR(VLOOKUP(W4857, colorList!A:B,2,FALSE),""))</f>
        <v/>
      </c>
    </row>
    <row r="4858" spans="1:24" ht="27.75" customHeight="1" x14ac:dyDescent="0.25">
      <c r="A4858" s="1" t="s">
        <v>2336</v>
      </c>
      <c r="B4858" s="1" t="str">
        <f>TRIM(D4858)</f>
        <v>WB</v>
      </c>
      <c r="C4858" s="1" t="str">
        <f>IFERROR(VLOOKUP(TRIM(D4858), sizeList!A:B, 2, FALSE), "")</f>
        <v>Full</v>
      </c>
      <c r="D4858" s="1" t="s">
        <v>226</v>
      </c>
      <c r="E4858" s="1" t="str">
        <f>TRIM(F4858)</f>
        <v>Waldhausen Florenz fülvédő</v>
      </c>
      <c r="F4858" s="1" t="s">
        <v>2327</v>
      </c>
      <c r="G4858" s="1" t="s">
        <v>2337</v>
      </c>
      <c r="H4858" s="1" t="s">
        <v>52</v>
      </c>
      <c r="I4858" s="1" t="s">
        <v>23</v>
      </c>
      <c r="J4858" s="1" t="str">
        <f>TRIM(I4858)</f>
        <v>Lófelszerelés</v>
      </c>
      <c r="K4858" s="1" t="s">
        <v>2286</v>
      </c>
      <c r="L4858" s="1" t="str">
        <f>TRIM(K4858)</f>
        <v>Légy elleni védelem</v>
      </c>
      <c r="M4858" s="1" t="s">
        <v>2287</v>
      </c>
      <c r="N4858" s="1" t="str">
        <f>TRIM(M4858)</f>
        <v>Fülvédő</v>
      </c>
      <c r="P4858" s="1" t="str">
        <f>TRIM(O4858)</f>
        <v/>
      </c>
      <c r="Q4858" s="18" t="s">
        <v>2329</v>
      </c>
      <c r="R4858" s="8">
        <v>4057962227552</v>
      </c>
      <c r="S4858" s="1">
        <v>17.95</v>
      </c>
      <c r="T4858" s="1" t="s">
        <v>26</v>
      </c>
      <c r="U4858" s="1">
        <v>0.218</v>
      </c>
      <c r="V4858" s="1" t="s">
        <v>2330</v>
      </c>
      <c r="W4858" s="1" t="s">
        <v>1548</v>
      </c>
      <c r="X4858" s="1" t="str">
        <f>IF(W4858="", "", IFERROR(VLOOKUP(W4858, colorList!A:B,2,FALSE),""))</f>
        <v>hibiszkusz</v>
      </c>
    </row>
    <row r="4859" spans="1:24" ht="27.75" customHeight="1" x14ac:dyDescent="0.25">
      <c r="A4859" s="1" t="s">
        <v>15343</v>
      </c>
      <c r="B4859" s="1" t="str">
        <f>TRIM(D4859)</f>
        <v>WB</v>
      </c>
      <c r="C4859" s="1" t="str">
        <f>IFERROR(VLOOKUP(TRIM(D4859), sizeList!A:B, 2, FALSE), "")</f>
        <v>Full</v>
      </c>
      <c r="D4859" s="1" t="s">
        <v>223</v>
      </c>
      <c r="E4859" s="1" t="str">
        <f>TRIM(F4859)</f>
        <v>Waldhausen Florenz kötőfék</v>
      </c>
      <c r="F4859" s="1" t="s">
        <v>6165</v>
      </c>
      <c r="G4859" s="1" t="s">
        <v>15344</v>
      </c>
      <c r="H4859" s="1" t="s">
        <v>52</v>
      </c>
      <c r="I4859" s="1" t="s">
        <v>23</v>
      </c>
      <c r="J4859" s="1" t="str">
        <f>TRIM(I4859)</f>
        <v>Lófelszerelés</v>
      </c>
      <c r="K4859" s="1" t="s">
        <v>6158</v>
      </c>
      <c r="L4859" s="1" t="str">
        <f>TRIM(K4859)</f>
        <v>Kötőfék és vezetőszár</v>
      </c>
      <c r="M4859" s="1" t="s">
        <v>6159</v>
      </c>
      <c r="N4859" s="1" t="str">
        <f>TRIM(M4859)</f>
        <v>Kötőfék</v>
      </c>
      <c r="P4859" s="1" t="str">
        <f>TRIM(O4859)</f>
        <v/>
      </c>
      <c r="Q4859" s="18" t="s">
        <v>15338</v>
      </c>
      <c r="R4859" s="8">
        <v>4043969241530</v>
      </c>
      <c r="S4859" s="1">
        <v>21.95</v>
      </c>
      <c r="T4859" s="1" t="s">
        <v>26</v>
      </c>
      <c r="X4859" s="1" t="str">
        <f>IF(W4859="", "", IFERROR(VLOOKUP(W4859, colorList!A:B,2,FALSE),""))</f>
        <v/>
      </c>
    </row>
    <row r="4860" spans="1:24" ht="27.75" customHeight="1" x14ac:dyDescent="0.25">
      <c r="A4860" s="1" t="s">
        <v>15339</v>
      </c>
      <c r="B4860" s="1" t="str">
        <f>TRIM(D4860)</f>
        <v>WB</v>
      </c>
      <c r="C4860" s="1" t="str">
        <f>IFERROR(VLOOKUP(TRIM(D4860), sizeList!A:B, 2, FALSE), "")</f>
        <v>Full</v>
      </c>
      <c r="D4860" s="1" t="s">
        <v>223</v>
      </c>
      <c r="E4860" s="1" t="str">
        <f>TRIM(F4860)</f>
        <v>Waldhausen Florenz kötőfék</v>
      </c>
      <c r="F4860" s="1" t="s">
        <v>6165</v>
      </c>
      <c r="G4860" s="1" t="s">
        <v>15340</v>
      </c>
      <c r="H4860" s="1" t="s">
        <v>52</v>
      </c>
      <c r="I4860" s="1" t="s">
        <v>23</v>
      </c>
      <c r="J4860" s="1" t="str">
        <f>TRIM(I4860)</f>
        <v>Lófelszerelés</v>
      </c>
      <c r="K4860" s="1" t="s">
        <v>6158</v>
      </c>
      <c r="L4860" s="1" t="str">
        <f>TRIM(K4860)</f>
        <v>Kötőfék és vezetőszár</v>
      </c>
      <c r="M4860" s="1" t="s">
        <v>6159</v>
      </c>
      <c r="N4860" s="1" t="str">
        <f>TRIM(M4860)</f>
        <v>Kötőfék</v>
      </c>
      <c r="P4860" s="1" t="str">
        <f>TRIM(O4860)</f>
        <v/>
      </c>
      <c r="Q4860" s="18" t="s">
        <v>15338</v>
      </c>
      <c r="R4860" s="8">
        <v>4057962042254</v>
      </c>
      <c r="S4860" s="1">
        <v>21.95</v>
      </c>
      <c r="T4860" s="1" t="s">
        <v>26</v>
      </c>
      <c r="X4860" s="1" t="str">
        <f>IF(W4860="", "", IFERROR(VLOOKUP(W4860, colorList!A:B,2,FALSE),""))</f>
        <v/>
      </c>
    </row>
    <row r="4861" spans="1:24" ht="27.75" customHeight="1" x14ac:dyDescent="0.25">
      <c r="A4861" s="1" t="s">
        <v>9182</v>
      </c>
      <c r="B4861" s="1" t="str">
        <f>TRIM(D4861)</f>
        <v>VB</v>
      </c>
      <c r="C4861" s="1" t="str">
        <f>IFERROR(VLOOKUP(TRIM(D4861), sizeList!A:B, 2, FALSE), "")</f>
        <v>Cob</v>
      </c>
      <c r="D4861" s="1" t="s">
        <v>214</v>
      </c>
      <c r="E4861" s="1" t="str">
        <f>TRIM(F4861)</f>
        <v>Waldhausen Florenz kötőfék</v>
      </c>
      <c r="F4861" s="1" t="s">
        <v>6165</v>
      </c>
      <c r="G4861" s="1" t="s">
        <v>6166</v>
      </c>
      <c r="H4861" s="1" t="s">
        <v>52</v>
      </c>
      <c r="I4861" s="1" t="s">
        <v>23</v>
      </c>
      <c r="J4861" s="1" t="str">
        <f>TRIM(I4861)</f>
        <v>Lófelszerelés</v>
      </c>
      <c r="K4861" s="1" t="s">
        <v>6158</v>
      </c>
      <c r="L4861" s="1" t="str">
        <f>TRIM(K4861)</f>
        <v>Kötőfék és vezetőszár</v>
      </c>
      <c r="M4861" s="1" t="s">
        <v>6159</v>
      </c>
      <c r="N4861" s="1" t="str">
        <f>TRIM(M4861)</f>
        <v>Kötőfék</v>
      </c>
      <c r="P4861" s="1" t="str">
        <f>TRIM(O4861)</f>
        <v/>
      </c>
      <c r="Q4861" s="18" t="s">
        <v>6167</v>
      </c>
      <c r="R4861" s="8">
        <v>4057962211698</v>
      </c>
      <c r="S4861" s="1">
        <v>21.95</v>
      </c>
      <c r="T4861" s="1" t="s">
        <v>26</v>
      </c>
      <c r="U4861" s="1">
        <v>0.56299999999999994</v>
      </c>
      <c r="V4861" s="1" t="s">
        <v>6168</v>
      </c>
      <c r="W4861" s="1" t="s">
        <v>370</v>
      </c>
      <c r="X4861" s="1" t="str">
        <f>IF(W4861="", "", IFERROR(VLOOKUP(W4861, colorList!A:B,2,FALSE),""))</f>
        <v>éjkék</v>
      </c>
    </row>
    <row r="4862" spans="1:24" ht="27.75" customHeight="1" x14ac:dyDescent="0.25">
      <c r="A4862" s="1" t="s">
        <v>9183</v>
      </c>
      <c r="B4862" s="1" t="str">
        <f>TRIM(D4862)</f>
        <v>WB</v>
      </c>
      <c r="C4862" s="1" t="str">
        <f>IFERROR(VLOOKUP(TRIM(D4862), sizeList!A:B, 2, FALSE), "")</f>
        <v>Full</v>
      </c>
      <c r="D4862" s="1" t="s">
        <v>226</v>
      </c>
      <c r="E4862" s="1" t="str">
        <f>TRIM(F4862)</f>
        <v>Waldhausen Florenz kötőfék</v>
      </c>
      <c r="F4862" s="1" t="s">
        <v>6165</v>
      </c>
      <c r="G4862" s="1" t="s">
        <v>6169</v>
      </c>
      <c r="H4862" s="1" t="s">
        <v>52</v>
      </c>
      <c r="I4862" s="1" t="s">
        <v>23</v>
      </c>
      <c r="J4862" s="1" t="str">
        <f>TRIM(I4862)</f>
        <v>Lófelszerelés</v>
      </c>
      <c r="K4862" s="1" t="s">
        <v>6158</v>
      </c>
      <c r="L4862" s="1" t="str">
        <f>TRIM(K4862)</f>
        <v>Kötőfék és vezetőszár</v>
      </c>
      <c r="M4862" s="1" t="s">
        <v>6159</v>
      </c>
      <c r="N4862" s="1" t="str">
        <f>TRIM(M4862)</f>
        <v>Kötőfék</v>
      </c>
      <c r="P4862" s="1" t="str">
        <f>TRIM(O4862)</f>
        <v/>
      </c>
      <c r="Q4862" s="18" t="s">
        <v>6167</v>
      </c>
      <c r="R4862" s="8">
        <v>4057962211704</v>
      </c>
      <c r="S4862" s="1">
        <v>21.95</v>
      </c>
      <c r="T4862" s="1" t="s">
        <v>26</v>
      </c>
      <c r="U4862" s="1">
        <v>0.56299999999999994</v>
      </c>
      <c r="V4862" s="1" t="s">
        <v>6168</v>
      </c>
      <c r="W4862" s="1" t="s">
        <v>370</v>
      </c>
      <c r="X4862" s="1" t="str">
        <f>IF(W4862="", "", IFERROR(VLOOKUP(W4862, colorList!A:B,2,FALSE),""))</f>
        <v>éjkék</v>
      </c>
    </row>
    <row r="4863" spans="1:24" ht="27.75" customHeight="1" x14ac:dyDescent="0.25">
      <c r="A4863" s="1" t="s">
        <v>15341</v>
      </c>
      <c r="B4863" s="1" t="str">
        <f>TRIM(D4863)</f>
        <v>VB</v>
      </c>
      <c r="C4863" s="1" t="str">
        <f>IFERROR(VLOOKUP(TRIM(D4863), sizeList!A:B, 2, FALSE), "")</f>
        <v>Cob</v>
      </c>
      <c r="D4863" s="1" t="s">
        <v>4733</v>
      </c>
      <c r="E4863" s="1" t="str">
        <f>TRIM(F4863)</f>
        <v>Waldhausen Florenz kötőfék</v>
      </c>
      <c r="F4863" s="1" t="s">
        <v>6165</v>
      </c>
      <c r="G4863" s="1" t="s">
        <v>15342</v>
      </c>
      <c r="H4863" s="1" t="s">
        <v>52</v>
      </c>
      <c r="I4863" s="1" t="s">
        <v>23</v>
      </c>
      <c r="J4863" s="1" t="str">
        <f>TRIM(I4863)</f>
        <v>Lófelszerelés</v>
      </c>
      <c r="K4863" s="1" t="s">
        <v>6158</v>
      </c>
      <c r="L4863" s="1" t="str">
        <f>TRIM(K4863)</f>
        <v>Kötőfék és vezetőszár</v>
      </c>
      <c r="M4863" s="1" t="s">
        <v>6159</v>
      </c>
      <c r="N4863" s="1" t="str">
        <f>TRIM(M4863)</f>
        <v>Kötőfék</v>
      </c>
      <c r="P4863" s="1" t="str">
        <f>TRIM(O4863)</f>
        <v/>
      </c>
      <c r="Q4863" s="18" t="s">
        <v>15338</v>
      </c>
      <c r="R4863" s="8">
        <v>4057962233409</v>
      </c>
      <c r="S4863" s="1">
        <v>21.95</v>
      </c>
      <c r="T4863" s="1" t="s">
        <v>26</v>
      </c>
      <c r="X4863" s="1" t="str">
        <f>IF(W4863="", "", IFERROR(VLOOKUP(W4863, colorList!A:B,2,FALSE),""))</f>
        <v/>
      </c>
    </row>
    <row r="4864" spans="1:24" ht="27.75" customHeight="1" x14ac:dyDescent="0.25">
      <c r="A4864" s="1" t="s">
        <v>15336</v>
      </c>
      <c r="B4864" s="1" t="str">
        <f>TRIM(D4864)</f>
        <v>VB</v>
      </c>
      <c r="C4864" s="1" t="str">
        <f>IFERROR(VLOOKUP(TRIM(D4864), sizeList!A:B, 2, FALSE), "")</f>
        <v>Cob</v>
      </c>
      <c r="D4864" s="1" t="s">
        <v>4733</v>
      </c>
      <c r="E4864" s="1" t="str">
        <f>TRIM(F4864)</f>
        <v>Waldhausen Florenz kötőfék</v>
      </c>
      <c r="F4864" s="1" t="s">
        <v>6165</v>
      </c>
      <c r="G4864" s="1" t="s">
        <v>15337</v>
      </c>
      <c r="H4864" s="1" t="s">
        <v>52</v>
      </c>
      <c r="I4864" s="1" t="s">
        <v>23</v>
      </c>
      <c r="J4864" s="1" t="str">
        <f>TRIM(I4864)</f>
        <v>Lófelszerelés</v>
      </c>
      <c r="K4864" s="1" t="s">
        <v>6158</v>
      </c>
      <c r="L4864" s="1" t="str">
        <f>TRIM(K4864)</f>
        <v>Kötőfék és vezetőszár</v>
      </c>
      <c r="M4864" s="1" t="s">
        <v>6159</v>
      </c>
      <c r="N4864" s="1" t="str">
        <f>TRIM(M4864)</f>
        <v>Kötőfék</v>
      </c>
      <c r="P4864" s="1" t="str">
        <f>TRIM(O4864)</f>
        <v/>
      </c>
      <c r="Q4864" s="18" t="s">
        <v>15338</v>
      </c>
      <c r="R4864" s="8">
        <v>9329097008661</v>
      </c>
      <c r="S4864" s="1">
        <v>21.95</v>
      </c>
      <c r="T4864" s="1" t="s">
        <v>26</v>
      </c>
      <c r="X4864" s="1" t="str">
        <f>IF(W4864="", "", IFERROR(VLOOKUP(W4864, colorList!A:B,2,FALSE),""))</f>
        <v/>
      </c>
    </row>
    <row r="4865" spans="1:24" ht="27.75" customHeight="1" x14ac:dyDescent="0.25">
      <c r="A4865" s="1" t="s">
        <v>1538</v>
      </c>
      <c r="B4865" s="1" t="str">
        <f>TRIM(D4865)</f>
        <v>D</v>
      </c>
      <c r="C4865" s="1" t="str">
        <f>IFERROR(VLOOKUP(TRIM(D4865), sizeList!A:B, 2, FALSE), "")</f>
        <v>Díjlovas</v>
      </c>
      <c r="D4865" s="1" t="s">
        <v>1412</v>
      </c>
      <c r="E4865" s="1" t="str">
        <f>TRIM(F4865)</f>
        <v>Waldhausen Florenz nyeregalátét</v>
      </c>
      <c r="F4865" s="1" t="s">
        <v>1539</v>
      </c>
      <c r="G4865" s="1" t="s">
        <v>1540</v>
      </c>
      <c r="H4865" s="1" t="s">
        <v>52</v>
      </c>
      <c r="I4865" s="1" t="s">
        <v>23</v>
      </c>
      <c r="J4865" s="1" t="str">
        <f>TRIM(I4865)</f>
        <v>Lófelszerelés</v>
      </c>
      <c r="K4865" s="1" t="s">
        <v>1408</v>
      </c>
      <c r="L4865" s="1" t="str">
        <f>TRIM(K4865)</f>
        <v>Nyeregalátét</v>
      </c>
      <c r="M4865" s="1" t="s">
        <v>1409</v>
      </c>
      <c r="N4865" s="1" t="str">
        <f>TRIM(M4865)</f>
        <v>Díjlovas</v>
      </c>
      <c r="P4865" s="1" t="str">
        <f>TRIM(O4865)</f>
        <v/>
      </c>
      <c r="Q4865" s="18" t="s">
        <v>1541</v>
      </c>
      <c r="R4865" s="8">
        <v>4057962206793</v>
      </c>
      <c r="S4865" s="1">
        <v>47.95</v>
      </c>
      <c r="T4865" s="1" t="s">
        <v>26</v>
      </c>
      <c r="U4865" s="1">
        <v>0.79300000000000004</v>
      </c>
      <c r="V4865" s="1" t="s">
        <v>1542</v>
      </c>
      <c r="W4865" s="1" t="s">
        <v>370</v>
      </c>
      <c r="X4865" s="1" t="str">
        <f>IF(W4865="", "", IFERROR(VLOOKUP(W4865, colorList!A:B,2,FALSE),""))</f>
        <v>éjkék</v>
      </c>
    </row>
    <row r="4866" spans="1:24" ht="27.75" customHeight="1" x14ac:dyDescent="0.25">
      <c r="A4866" s="1" t="s">
        <v>11384</v>
      </c>
      <c r="B4866" s="1" t="str">
        <f>TRIM(D4866)</f>
        <v>VSS</v>
      </c>
      <c r="C4866" s="1" t="str">
        <f>IFERROR(VLOOKUP(TRIM(D4866), sizeList!A:B, 2, FALSE), "")</f>
        <v>Ugró/univerzális</v>
      </c>
      <c r="D4866" s="1" t="s">
        <v>11310</v>
      </c>
      <c r="E4866" s="1" t="str">
        <f>TRIM(F4866)</f>
        <v>Waldhausen Florenz nyeregalátét</v>
      </c>
      <c r="F4866" s="1" t="s">
        <v>1539</v>
      </c>
      <c r="G4866" s="1" t="s">
        <v>11385</v>
      </c>
      <c r="H4866" s="1" t="s">
        <v>52</v>
      </c>
      <c r="I4866" s="1" t="s">
        <v>23</v>
      </c>
      <c r="J4866" s="1" t="str">
        <f>TRIM(I4866)</f>
        <v>Lófelszerelés</v>
      </c>
      <c r="K4866" s="1" t="s">
        <v>1408</v>
      </c>
      <c r="L4866" s="1" t="str">
        <f>TRIM(K4866)</f>
        <v>Nyeregalátét</v>
      </c>
      <c r="M4866" s="1" t="s">
        <v>11122</v>
      </c>
      <c r="N4866" s="1" t="str">
        <f>TRIM(M4866)</f>
        <v>Univerzális/ugró</v>
      </c>
      <c r="P4866" s="1" t="str">
        <f>TRIM(O4866)</f>
        <v/>
      </c>
      <c r="Q4866" s="18" t="s">
        <v>1541</v>
      </c>
      <c r="R4866" s="8">
        <v>4057962206809</v>
      </c>
      <c r="S4866" s="1">
        <v>47.95</v>
      </c>
      <c r="T4866" s="1" t="s">
        <v>26</v>
      </c>
      <c r="U4866" s="1">
        <v>0.79300000000000004</v>
      </c>
      <c r="V4866" s="1" t="s">
        <v>1542</v>
      </c>
      <c r="W4866" s="1" t="s">
        <v>370</v>
      </c>
      <c r="X4866" s="1" t="str">
        <f>IF(W4866="", "", IFERROR(VLOOKUP(W4866, colorList!A:B,2,FALSE),""))</f>
        <v>éjkék</v>
      </c>
    </row>
    <row r="4867" spans="1:24" ht="27.75" customHeight="1" x14ac:dyDescent="0.25">
      <c r="A4867" s="1" t="s">
        <v>1543</v>
      </c>
      <c r="B4867" s="1" t="str">
        <f>TRIM(D4867)</f>
        <v>D</v>
      </c>
      <c r="C4867" s="1" t="str">
        <f>IFERROR(VLOOKUP(TRIM(D4867), sizeList!A:B, 2, FALSE), "")</f>
        <v>Díjlovas</v>
      </c>
      <c r="D4867" s="1" t="s">
        <v>1412</v>
      </c>
      <c r="E4867" s="1" t="str">
        <f>TRIM(F4867)</f>
        <v>Waldhausen Florenz nyeregalátét</v>
      </c>
      <c r="F4867" s="1" t="s">
        <v>1539</v>
      </c>
      <c r="G4867" s="1" t="s">
        <v>1544</v>
      </c>
      <c r="H4867" s="1" t="s">
        <v>52</v>
      </c>
      <c r="I4867" s="1" t="s">
        <v>23</v>
      </c>
      <c r="J4867" s="1" t="str">
        <f>TRIM(I4867)</f>
        <v>Lófelszerelés</v>
      </c>
      <c r="K4867" s="1" t="s">
        <v>1408</v>
      </c>
      <c r="L4867" s="1" t="str">
        <f>TRIM(K4867)</f>
        <v>Nyeregalátét</v>
      </c>
      <c r="M4867" s="1" t="s">
        <v>1409</v>
      </c>
      <c r="N4867" s="1" t="str">
        <f>TRIM(M4867)</f>
        <v>Díjlovas</v>
      </c>
      <c r="P4867" s="1" t="str">
        <f>TRIM(O4867)</f>
        <v/>
      </c>
      <c r="Q4867" s="18" t="s">
        <v>1541</v>
      </c>
      <c r="R4867" s="8">
        <v>4057962227484</v>
      </c>
      <c r="S4867" s="1">
        <v>47.95</v>
      </c>
      <c r="T4867" s="1" t="s">
        <v>26</v>
      </c>
      <c r="U4867" s="1">
        <v>0.79300000000000004</v>
      </c>
      <c r="V4867" s="1" t="s">
        <v>1542</v>
      </c>
      <c r="W4867" s="1" t="s">
        <v>1545</v>
      </c>
      <c r="X4867" s="1" t="str">
        <f>IF(W4867="", "", IFERROR(VLOOKUP(W4867, colorList!A:B,2,FALSE),""))</f>
        <v>alpesi kék</v>
      </c>
    </row>
    <row r="4868" spans="1:24" ht="27.75" customHeight="1" x14ac:dyDescent="0.25">
      <c r="A4868" s="1" t="s">
        <v>11386</v>
      </c>
      <c r="B4868" s="1" t="str">
        <f>TRIM(D4868)</f>
        <v>VSS</v>
      </c>
      <c r="C4868" s="1" t="str">
        <f>IFERROR(VLOOKUP(TRIM(D4868), sizeList!A:B, 2, FALSE), "")</f>
        <v>Ugró/univerzális</v>
      </c>
      <c r="D4868" s="1" t="s">
        <v>11310</v>
      </c>
      <c r="E4868" s="1" t="str">
        <f>TRIM(F4868)</f>
        <v>Waldhausen Florenz nyeregalátét</v>
      </c>
      <c r="F4868" s="1" t="s">
        <v>1539</v>
      </c>
      <c r="G4868" s="1" t="s">
        <v>11387</v>
      </c>
      <c r="H4868" s="1" t="s">
        <v>52</v>
      </c>
      <c r="I4868" s="1" t="s">
        <v>23</v>
      </c>
      <c r="J4868" s="1" t="str">
        <f>TRIM(I4868)</f>
        <v>Lófelszerelés</v>
      </c>
      <c r="K4868" s="1" t="s">
        <v>1408</v>
      </c>
      <c r="L4868" s="1" t="str">
        <f>TRIM(K4868)</f>
        <v>Nyeregalátét</v>
      </c>
      <c r="M4868" s="1" t="s">
        <v>11122</v>
      </c>
      <c r="N4868" s="1" t="str">
        <f>TRIM(M4868)</f>
        <v>Univerzális/ugró</v>
      </c>
      <c r="P4868" s="1" t="str">
        <f>TRIM(O4868)</f>
        <v/>
      </c>
      <c r="Q4868" s="18" t="s">
        <v>1541</v>
      </c>
      <c r="R4868" s="8">
        <v>4057962227491</v>
      </c>
      <c r="S4868" s="1">
        <v>47.95</v>
      </c>
      <c r="T4868" s="1" t="s">
        <v>26</v>
      </c>
      <c r="U4868" s="1">
        <v>0.79300000000000004</v>
      </c>
      <c r="V4868" s="1" t="s">
        <v>1542</v>
      </c>
      <c r="W4868" s="1" t="s">
        <v>1545</v>
      </c>
      <c r="X4868" s="1" t="str">
        <f>IF(W4868="", "", IFERROR(VLOOKUP(W4868, colorList!A:B,2,FALSE),""))</f>
        <v>alpesi kék</v>
      </c>
    </row>
    <row r="4869" spans="1:24" ht="27.75" customHeight="1" x14ac:dyDescent="0.25">
      <c r="A4869" s="1" t="s">
        <v>1546</v>
      </c>
      <c r="B4869" s="1" t="str">
        <f>TRIM(D4869)</f>
        <v>D</v>
      </c>
      <c r="C4869" s="1" t="str">
        <f>IFERROR(VLOOKUP(TRIM(D4869), sizeList!A:B, 2, FALSE), "")</f>
        <v>Díjlovas</v>
      </c>
      <c r="D4869" s="1" t="s">
        <v>1412</v>
      </c>
      <c r="E4869" s="1" t="str">
        <f>TRIM(F4869)</f>
        <v>Waldhausen Florenz nyeregalátét</v>
      </c>
      <c r="F4869" s="1" t="s">
        <v>1539</v>
      </c>
      <c r="G4869" s="1" t="s">
        <v>1547</v>
      </c>
      <c r="H4869" s="1" t="s">
        <v>52</v>
      </c>
      <c r="I4869" s="1" t="s">
        <v>23</v>
      </c>
      <c r="J4869" s="1" t="str">
        <f>TRIM(I4869)</f>
        <v>Lófelszerelés</v>
      </c>
      <c r="K4869" s="1" t="s">
        <v>1408</v>
      </c>
      <c r="L4869" s="1" t="str">
        <f>TRIM(K4869)</f>
        <v>Nyeregalátét</v>
      </c>
      <c r="M4869" s="1" t="s">
        <v>1409</v>
      </c>
      <c r="N4869" s="1" t="str">
        <f>TRIM(M4869)</f>
        <v>Díjlovas</v>
      </c>
      <c r="P4869" s="1" t="str">
        <f>TRIM(O4869)</f>
        <v/>
      </c>
      <c r="Q4869" s="18" t="s">
        <v>1541</v>
      </c>
      <c r="R4869" s="8">
        <v>4057962227507</v>
      </c>
      <c r="S4869" s="1">
        <v>47.95</v>
      </c>
      <c r="T4869" s="1" t="s">
        <v>26</v>
      </c>
      <c r="U4869" s="1">
        <v>0.79300000000000004</v>
      </c>
      <c r="V4869" s="1" t="s">
        <v>1542</v>
      </c>
      <c r="W4869" s="1" t="s">
        <v>1548</v>
      </c>
      <c r="X4869" s="1" t="str">
        <f>IF(W4869="", "", IFERROR(VLOOKUP(W4869, colorList!A:B,2,FALSE),""))</f>
        <v>hibiszkusz</v>
      </c>
    </row>
    <row r="4870" spans="1:24" ht="27.75" customHeight="1" x14ac:dyDescent="0.25">
      <c r="A4870" s="1" t="s">
        <v>11388</v>
      </c>
      <c r="B4870" s="1" t="str">
        <f>TRIM(D4870)</f>
        <v>VSS</v>
      </c>
      <c r="C4870" s="1" t="str">
        <f>IFERROR(VLOOKUP(TRIM(D4870), sizeList!A:B, 2, FALSE), "")</f>
        <v>Ugró/univerzális</v>
      </c>
      <c r="D4870" s="1" t="s">
        <v>11310</v>
      </c>
      <c r="E4870" s="1" t="str">
        <f>TRIM(F4870)</f>
        <v>Waldhausen Florenz nyeregalátét</v>
      </c>
      <c r="F4870" s="1" t="s">
        <v>1539</v>
      </c>
      <c r="G4870" s="1" t="s">
        <v>11389</v>
      </c>
      <c r="H4870" s="1" t="s">
        <v>52</v>
      </c>
      <c r="I4870" s="1" t="s">
        <v>23</v>
      </c>
      <c r="J4870" s="1" t="str">
        <f>TRIM(I4870)</f>
        <v>Lófelszerelés</v>
      </c>
      <c r="K4870" s="1" t="s">
        <v>1408</v>
      </c>
      <c r="L4870" s="1" t="str">
        <f>TRIM(K4870)</f>
        <v>Nyeregalátét</v>
      </c>
      <c r="M4870" s="1" t="s">
        <v>11122</v>
      </c>
      <c r="N4870" s="1" t="str">
        <f>TRIM(M4870)</f>
        <v>Univerzális/ugró</v>
      </c>
      <c r="P4870" s="1" t="str">
        <f>TRIM(O4870)</f>
        <v/>
      </c>
      <c r="Q4870" s="18" t="s">
        <v>1541</v>
      </c>
      <c r="R4870" s="8">
        <v>4057962227514</v>
      </c>
      <c r="S4870" s="1">
        <v>47.95</v>
      </c>
      <c r="T4870" s="1" t="s">
        <v>26</v>
      </c>
      <c r="U4870" s="1">
        <v>0.79300000000000004</v>
      </c>
      <c r="V4870" s="1" t="s">
        <v>1542</v>
      </c>
      <c r="W4870" s="1" t="s">
        <v>1548</v>
      </c>
      <c r="X4870" s="1" t="str">
        <f>IF(W4870="", "", IFERROR(VLOOKUP(W4870, colorList!A:B,2,FALSE),""))</f>
        <v>hibiszkusz</v>
      </c>
    </row>
    <row r="4871" spans="1:24" ht="27.75" customHeight="1" x14ac:dyDescent="0.25">
      <c r="A4871" s="1">
        <v>1117205</v>
      </c>
      <c r="B4871" s="1" t="str">
        <f>TRIM(D4871)</f>
        <v/>
      </c>
      <c r="C4871" s="1" t="str">
        <f>IFERROR(VLOOKUP(D4871, sizeList!A:B, 2, FALSE), "")</f>
        <v/>
      </c>
      <c r="E4871" s="1" t="str">
        <f>TRIM(F4871)</f>
        <v>Waldhausen Florenz polár fásli</v>
      </c>
      <c r="F4871" s="1" t="s">
        <v>1835</v>
      </c>
      <c r="G4871" s="1" t="s">
        <v>1836</v>
      </c>
      <c r="H4871" s="1" t="s">
        <v>52</v>
      </c>
      <c r="I4871" s="1" t="s">
        <v>23</v>
      </c>
      <c r="J4871" s="1" t="str">
        <f>TRIM(I4871)</f>
        <v>Lófelszerelés</v>
      </c>
      <c r="K4871" s="1" t="s">
        <v>194</v>
      </c>
      <c r="L4871" s="1" t="str">
        <f>TRIM(K4871)</f>
        <v>Láb- és patavédő</v>
      </c>
      <c r="M4871" s="1" t="s">
        <v>1832</v>
      </c>
      <c r="N4871" s="1" t="str">
        <f>TRIM(M4871)</f>
        <v>Fásli</v>
      </c>
      <c r="P4871" s="1" t="str">
        <f>TRIM(O4871)</f>
        <v/>
      </c>
      <c r="Q4871" s="18" t="s">
        <v>5348</v>
      </c>
      <c r="R4871" s="8">
        <v>4057962206816</v>
      </c>
      <c r="S4871" s="1">
        <v>24.95</v>
      </c>
      <c r="T4871" s="1" t="s">
        <v>26</v>
      </c>
      <c r="U4871" s="1">
        <v>0.49299999999999999</v>
      </c>
      <c r="V4871" s="1" t="s">
        <v>1837</v>
      </c>
      <c r="W4871" s="1" t="s">
        <v>370</v>
      </c>
      <c r="X4871" s="1" t="str">
        <f>IF(W4871="", "", IFERROR(VLOOKUP(W4871, colorList!A:B,2,FALSE),""))</f>
        <v>éjkék</v>
      </c>
    </row>
    <row r="4872" spans="1:24" ht="27.75" customHeight="1" x14ac:dyDescent="0.25">
      <c r="A4872" s="1">
        <v>1117297</v>
      </c>
      <c r="B4872" s="1" t="str">
        <f>TRIM(D4872)</f>
        <v/>
      </c>
      <c r="C4872" s="1" t="str">
        <f>IFERROR(VLOOKUP(D4872, sizeList!A:B, 2, FALSE), "")</f>
        <v/>
      </c>
      <c r="E4872" s="1" t="str">
        <f>TRIM(F4872)</f>
        <v>Waldhausen Florenz polár fásli</v>
      </c>
      <c r="F4872" s="1" t="s">
        <v>1835</v>
      </c>
      <c r="G4872" s="1" t="s">
        <v>1838</v>
      </c>
      <c r="H4872" s="1" t="s">
        <v>52</v>
      </c>
      <c r="I4872" s="1" t="s">
        <v>23</v>
      </c>
      <c r="J4872" s="1" t="str">
        <f>TRIM(I4872)</f>
        <v>Lófelszerelés</v>
      </c>
      <c r="K4872" s="1" t="s">
        <v>194</v>
      </c>
      <c r="L4872" s="1" t="str">
        <f>TRIM(K4872)</f>
        <v>Láb- és patavédő</v>
      </c>
      <c r="M4872" s="1" t="s">
        <v>1832</v>
      </c>
      <c r="N4872" s="1" t="str">
        <f>TRIM(M4872)</f>
        <v>Fásli</v>
      </c>
      <c r="P4872" s="1" t="str">
        <f>TRIM(O4872)</f>
        <v/>
      </c>
      <c r="Q4872" s="18" t="s">
        <v>5349</v>
      </c>
      <c r="R4872" s="8">
        <v>4057962227521</v>
      </c>
      <c r="S4872" s="1">
        <v>24.95</v>
      </c>
      <c r="T4872" s="1" t="s">
        <v>26</v>
      </c>
      <c r="U4872" s="1">
        <v>0.49299999999999999</v>
      </c>
      <c r="V4872" s="1" t="s">
        <v>1837</v>
      </c>
      <c r="W4872" s="1" t="s">
        <v>1545</v>
      </c>
      <c r="X4872" s="1" t="str">
        <f>IF(W4872="", "", IFERROR(VLOOKUP(W4872, colorList!A:B,2,FALSE),""))</f>
        <v>alpesi kék</v>
      </c>
    </row>
    <row r="4873" spans="1:24" ht="27.75" customHeight="1" x14ac:dyDescent="0.25">
      <c r="A4873" s="1">
        <v>1117295</v>
      </c>
      <c r="B4873" s="1" t="str">
        <f>TRIM(D4873)</f>
        <v/>
      </c>
      <c r="C4873" s="1" t="str">
        <f>IFERROR(VLOOKUP(D4873, sizeList!A:B, 2, FALSE), "")</f>
        <v/>
      </c>
      <c r="E4873" s="1" t="str">
        <f>TRIM(F4873)</f>
        <v>Waldhausen Florenz polár fásli</v>
      </c>
      <c r="F4873" s="1" t="s">
        <v>1835</v>
      </c>
      <c r="G4873" s="1" t="s">
        <v>1839</v>
      </c>
      <c r="H4873" s="1" t="s">
        <v>52</v>
      </c>
      <c r="I4873" s="1" t="s">
        <v>23</v>
      </c>
      <c r="J4873" s="1" t="str">
        <f>TRIM(I4873)</f>
        <v>Lófelszerelés</v>
      </c>
      <c r="K4873" s="1" t="s">
        <v>194</v>
      </c>
      <c r="L4873" s="1" t="str">
        <f>TRIM(K4873)</f>
        <v>Láb- és patavédő</v>
      </c>
      <c r="M4873" s="1" t="s">
        <v>1832</v>
      </c>
      <c r="N4873" s="1" t="str">
        <f>TRIM(M4873)</f>
        <v>Fásli</v>
      </c>
      <c r="P4873" s="1" t="str">
        <f>TRIM(O4873)</f>
        <v/>
      </c>
      <c r="Q4873" s="18" t="s">
        <v>5349</v>
      </c>
      <c r="R4873" s="8">
        <v>4057962227538</v>
      </c>
      <c r="S4873" s="1">
        <v>24.95</v>
      </c>
      <c r="T4873" s="1" t="s">
        <v>26</v>
      </c>
      <c r="U4873" s="1">
        <v>0.49299999999999999</v>
      </c>
      <c r="V4873" s="1" t="s">
        <v>1837</v>
      </c>
      <c r="W4873" s="1" t="s">
        <v>1548</v>
      </c>
      <c r="X4873" s="1" t="str">
        <f>IF(W4873="", "", IFERROR(VLOOKUP(W4873, colorList!A:B,2,FALSE),""))</f>
        <v>hibiszkusz</v>
      </c>
    </row>
    <row r="4874" spans="1:24" ht="27.75" customHeight="1" x14ac:dyDescent="0.25">
      <c r="A4874" s="1">
        <v>1118195</v>
      </c>
      <c r="B4874" s="1" t="str">
        <f>TRIM(D4874)</f>
        <v/>
      </c>
      <c r="C4874" s="1" t="str">
        <f>IFERROR(VLOOKUP(D4874, sizeList!A:B, 2, FALSE), "")</f>
        <v/>
      </c>
      <c r="E4874" s="1" t="str">
        <f>TRIM(F4874)</f>
        <v>Waldhausen Florenz vezetőszár húzókarabinerrel</v>
      </c>
      <c r="F4874" s="1" t="s">
        <v>11426</v>
      </c>
      <c r="G4874" s="1" t="s">
        <v>11428</v>
      </c>
      <c r="H4874" s="1" t="s">
        <v>52</v>
      </c>
      <c r="I4874" s="1" t="s">
        <v>23</v>
      </c>
      <c r="J4874" s="1" t="str">
        <f>TRIM(I4874)</f>
        <v>Lófelszerelés</v>
      </c>
      <c r="K4874" s="1" t="s">
        <v>6158</v>
      </c>
      <c r="L4874" s="1" t="str">
        <f>TRIM(K4874)</f>
        <v>Kötőfék és vezetőszár</v>
      </c>
      <c r="M4874" s="1" t="s">
        <v>11411</v>
      </c>
      <c r="N4874" s="1" t="str">
        <f>TRIM(M4874)</f>
        <v>Vezetőszár</v>
      </c>
      <c r="P4874" s="1" t="str">
        <f>TRIM(O4874)</f>
        <v/>
      </c>
      <c r="Q4874" s="18" t="s">
        <v>11420</v>
      </c>
      <c r="R4874" s="8">
        <v>4057962227606</v>
      </c>
      <c r="S4874" s="1">
        <v>9.9499999999999993</v>
      </c>
      <c r="T4874" s="1" t="s">
        <v>26</v>
      </c>
      <c r="U4874" s="1">
        <v>0.26800000000000002</v>
      </c>
      <c r="V4874" s="1" t="s">
        <v>11421</v>
      </c>
      <c r="W4874" s="1" t="s">
        <v>1548</v>
      </c>
      <c r="X4874" s="1" t="str">
        <f>IF(W4874="", "", IFERROR(VLOOKUP(W4874, colorList!A:B,2,FALSE),""))</f>
        <v>hibiszkusz</v>
      </c>
    </row>
    <row r="4875" spans="1:24" ht="27.75" customHeight="1" x14ac:dyDescent="0.25">
      <c r="A4875" s="1">
        <v>1118197</v>
      </c>
      <c r="B4875" s="1" t="str">
        <f>TRIM(D4875)</f>
        <v/>
      </c>
      <c r="C4875" s="1" t="str">
        <f>IFERROR(VLOOKUP(D4875, sizeList!A:B, 2, FALSE), "")</f>
        <v/>
      </c>
      <c r="E4875" s="1" t="str">
        <f>TRIM(F4875)</f>
        <v>Waldhausen Florenz vezetőszár húzókarabinerrel</v>
      </c>
      <c r="F4875" s="1" t="s">
        <v>11426</v>
      </c>
      <c r="G4875" s="1" t="s">
        <v>11427</v>
      </c>
      <c r="H4875" s="1" t="s">
        <v>52</v>
      </c>
      <c r="I4875" s="1" t="s">
        <v>23</v>
      </c>
      <c r="J4875" s="1" t="str">
        <f>TRIM(I4875)</f>
        <v>Lófelszerelés</v>
      </c>
      <c r="K4875" s="1" t="s">
        <v>6158</v>
      </c>
      <c r="L4875" s="1" t="str">
        <f>TRIM(K4875)</f>
        <v>Kötőfék és vezetőszár</v>
      </c>
      <c r="M4875" s="1" t="s">
        <v>11411</v>
      </c>
      <c r="N4875" s="1" t="str">
        <f>TRIM(M4875)</f>
        <v>Vezetőszár</v>
      </c>
      <c r="P4875" s="1" t="str">
        <f>TRIM(O4875)</f>
        <v/>
      </c>
      <c r="Q4875" s="18" t="s">
        <v>11420</v>
      </c>
      <c r="R4875" s="8">
        <v>4057962227613</v>
      </c>
      <c r="S4875" s="1">
        <v>9.9499999999999993</v>
      </c>
      <c r="T4875" s="1" t="s">
        <v>26</v>
      </c>
      <c r="U4875" s="1">
        <v>0.26800000000000002</v>
      </c>
      <c r="V4875" s="1" t="s">
        <v>11421</v>
      </c>
      <c r="W4875" s="1" t="s">
        <v>1545</v>
      </c>
      <c r="X4875" s="1" t="str">
        <f>IF(W4875="", "", IFERROR(VLOOKUP(W4875, colorList!A:B,2,FALSE),""))</f>
        <v>alpesi kék</v>
      </c>
    </row>
    <row r="4876" spans="1:24" ht="27.75" customHeight="1" x14ac:dyDescent="0.25">
      <c r="A4876" s="1">
        <v>1118105</v>
      </c>
      <c r="B4876" s="1" t="str">
        <f>TRIM(D4876)</f>
        <v/>
      </c>
      <c r="C4876" s="1" t="str">
        <f>IFERROR(VLOOKUP(D4876, sizeList!A:B, 2, FALSE), "")</f>
        <v/>
      </c>
      <c r="E4876" s="1" t="str">
        <f>TRIM(F4876)</f>
        <v>Waldhausen Florenz vezetőszár húzókaraibnerrel</v>
      </c>
      <c r="F4876" s="1" t="s">
        <v>11424</v>
      </c>
      <c r="G4876" s="1" t="s">
        <v>11425</v>
      </c>
      <c r="H4876" s="1" t="s">
        <v>52</v>
      </c>
      <c r="I4876" s="1" t="s">
        <v>23</v>
      </c>
      <c r="J4876" s="1" t="str">
        <f>TRIM(I4876)</f>
        <v>Lófelszerelés</v>
      </c>
      <c r="K4876" s="1" t="s">
        <v>6158</v>
      </c>
      <c r="L4876" s="1" t="str">
        <f>TRIM(K4876)</f>
        <v>Kötőfék és vezetőszár</v>
      </c>
      <c r="M4876" s="1" t="s">
        <v>11411</v>
      </c>
      <c r="N4876" s="1" t="str">
        <f>TRIM(M4876)</f>
        <v>Vezetőszár</v>
      </c>
      <c r="P4876" s="1" t="str">
        <f>TRIM(O4876)</f>
        <v/>
      </c>
      <c r="Q4876" s="18" t="s">
        <v>11420</v>
      </c>
      <c r="R4876" s="8">
        <v>4057962211766</v>
      </c>
      <c r="S4876" s="1">
        <v>9.9499999999999993</v>
      </c>
      <c r="T4876" s="1" t="s">
        <v>26</v>
      </c>
      <c r="U4876" s="1">
        <v>0.26800000000000002</v>
      </c>
      <c r="V4876" s="1" t="s">
        <v>11421</v>
      </c>
      <c r="W4876" s="1" t="s">
        <v>370</v>
      </c>
      <c r="X4876" s="1" t="str">
        <f>IF(W4876="", "", IFERROR(VLOOKUP(W4876, colorList!A:B,2,FALSE),""))</f>
        <v>éjkék</v>
      </c>
    </row>
    <row r="4877" spans="1:24" ht="27.75" customHeight="1" x14ac:dyDescent="0.25">
      <c r="A4877" s="1">
        <v>1118005</v>
      </c>
      <c r="B4877" s="1" t="str">
        <f>TRIM(D4877)</f>
        <v/>
      </c>
      <c r="C4877" s="1" t="str">
        <f>IFERROR(VLOOKUP(D4877, sizeList!A:B, 2, FALSE), "")</f>
        <v/>
      </c>
      <c r="E4877" s="1" t="str">
        <f>TRIM(F4877)</f>
        <v>Waldhausen Florenz vezetőszár pánikkarabinerrel</v>
      </c>
      <c r="F4877" s="1" t="s">
        <v>11418</v>
      </c>
      <c r="G4877" s="1" t="s">
        <v>11419</v>
      </c>
      <c r="H4877" s="1" t="s">
        <v>52</v>
      </c>
      <c r="I4877" s="1" t="s">
        <v>23</v>
      </c>
      <c r="J4877" s="1" t="str">
        <f>TRIM(I4877)</f>
        <v>Lófelszerelés</v>
      </c>
      <c r="K4877" s="1" t="s">
        <v>6158</v>
      </c>
      <c r="L4877" s="1" t="str">
        <f>TRIM(K4877)</f>
        <v>Kötőfék és vezetőszár</v>
      </c>
      <c r="M4877" s="1" t="s">
        <v>11411</v>
      </c>
      <c r="N4877" s="1" t="str">
        <f>TRIM(M4877)</f>
        <v>Vezetőszár</v>
      </c>
      <c r="P4877" s="1" t="str">
        <f>TRIM(O4877)</f>
        <v/>
      </c>
      <c r="Q4877" s="18" t="s">
        <v>11420</v>
      </c>
      <c r="R4877" s="8">
        <v>4057962211759</v>
      </c>
      <c r="S4877" s="1">
        <v>9.9499999999999993</v>
      </c>
      <c r="T4877" s="1" t="s">
        <v>26</v>
      </c>
      <c r="U4877" s="1">
        <v>0.26800000000000002</v>
      </c>
      <c r="V4877" s="1" t="s">
        <v>11421</v>
      </c>
      <c r="W4877" s="1" t="s">
        <v>370</v>
      </c>
      <c r="X4877" s="1" t="str">
        <f>IF(W4877="", "", IFERROR(VLOOKUP(W4877, colorList!A:B,2,FALSE),""))</f>
        <v>éjkék</v>
      </c>
    </row>
    <row r="4878" spans="1:24" ht="27.75" customHeight="1" x14ac:dyDescent="0.25">
      <c r="A4878" s="1">
        <v>1118095</v>
      </c>
      <c r="B4878" s="1" t="str">
        <f>TRIM(D4878)</f>
        <v/>
      </c>
      <c r="C4878" s="1" t="str">
        <f>IFERROR(VLOOKUP(D4878, sizeList!A:B, 2, FALSE), "")</f>
        <v/>
      </c>
      <c r="E4878" s="1" t="str">
        <f>TRIM(F4878)</f>
        <v>Waldhausen Florenz vezetőszár pánikkarabinerrel</v>
      </c>
      <c r="F4878" s="1" t="s">
        <v>11418</v>
      </c>
      <c r="G4878" s="1" t="s">
        <v>11423</v>
      </c>
      <c r="H4878" s="1" t="s">
        <v>52</v>
      </c>
      <c r="I4878" s="1" t="s">
        <v>23</v>
      </c>
      <c r="J4878" s="1" t="str">
        <f>TRIM(I4878)</f>
        <v>Lófelszerelés</v>
      </c>
      <c r="K4878" s="1" t="s">
        <v>6158</v>
      </c>
      <c r="L4878" s="1" t="str">
        <f>TRIM(K4878)</f>
        <v>Kötőfék és vezetőszár</v>
      </c>
      <c r="M4878" s="1" t="s">
        <v>11411</v>
      </c>
      <c r="N4878" s="1" t="str">
        <f>TRIM(M4878)</f>
        <v>Vezetőszár</v>
      </c>
      <c r="P4878" s="1" t="str">
        <f>TRIM(O4878)</f>
        <v/>
      </c>
      <c r="Q4878" s="18" t="s">
        <v>11420</v>
      </c>
      <c r="R4878" s="8">
        <v>4057962227620</v>
      </c>
      <c r="S4878" s="1">
        <v>9.9499999999999993</v>
      </c>
      <c r="T4878" s="1" t="s">
        <v>26</v>
      </c>
      <c r="U4878" s="1">
        <v>0.26800000000000002</v>
      </c>
      <c r="V4878" s="1" t="s">
        <v>11421</v>
      </c>
      <c r="W4878" s="1" t="s">
        <v>1548</v>
      </c>
      <c r="X4878" s="1" t="str">
        <f>IF(W4878="", "", IFERROR(VLOOKUP(W4878, colorList!A:B,2,FALSE),""))</f>
        <v>hibiszkusz</v>
      </c>
    </row>
    <row r="4879" spans="1:24" ht="27.75" customHeight="1" x14ac:dyDescent="0.25">
      <c r="A4879" s="1">
        <v>1118097</v>
      </c>
      <c r="B4879" s="1" t="str">
        <f>TRIM(D4879)</f>
        <v/>
      </c>
      <c r="C4879" s="1" t="str">
        <f>IFERROR(VLOOKUP(D4879, sizeList!A:B, 2, FALSE), "")</f>
        <v/>
      </c>
      <c r="E4879" s="1" t="str">
        <f>TRIM(F4879)</f>
        <v>Waldhausen Florenz vezetőszár pánikkarabinerrel</v>
      </c>
      <c r="F4879" s="1" t="s">
        <v>11418</v>
      </c>
      <c r="G4879" s="1" t="s">
        <v>11422</v>
      </c>
      <c r="H4879" s="1" t="s">
        <v>52</v>
      </c>
      <c r="I4879" s="1" t="s">
        <v>23</v>
      </c>
      <c r="J4879" s="1" t="str">
        <f>TRIM(I4879)</f>
        <v>Lófelszerelés</v>
      </c>
      <c r="K4879" s="1" t="s">
        <v>6158</v>
      </c>
      <c r="L4879" s="1" t="str">
        <f>TRIM(K4879)</f>
        <v>Kötőfék és vezetőszár</v>
      </c>
      <c r="M4879" s="1" t="s">
        <v>11411</v>
      </c>
      <c r="N4879" s="1" t="str">
        <f>TRIM(M4879)</f>
        <v>Vezetőszár</v>
      </c>
      <c r="P4879" s="1" t="str">
        <f>TRIM(O4879)</f>
        <v/>
      </c>
      <c r="Q4879" s="18" t="s">
        <v>11420</v>
      </c>
      <c r="R4879" s="8">
        <v>4057962227637</v>
      </c>
      <c r="S4879" s="1">
        <v>9.9499999999999993</v>
      </c>
      <c r="T4879" s="1" t="s">
        <v>26</v>
      </c>
      <c r="U4879" s="1">
        <v>0.26800000000000002</v>
      </c>
      <c r="V4879" s="1" t="s">
        <v>11421</v>
      </c>
      <c r="W4879" s="1" t="s">
        <v>1545</v>
      </c>
      <c r="X4879" s="1" t="str">
        <f>IF(W4879="", "", IFERROR(VLOOKUP(W4879, colorList!A:B,2,FALSE),""))</f>
        <v>alpesi kék</v>
      </c>
    </row>
    <row r="4880" spans="1:24" ht="27.75" customHeight="1" x14ac:dyDescent="0.25">
      <c r="A4880" s="1">
        <v>154196</v>
      </c>
      <c r="B4880" s="1" t="str">
        <f>TRIM(D4880)</f>
        <v/>
      </c>
      <c r="C4880" s="1" t="str">
        <f>IFERROR(VLOOKUP(D4880, sizeList!A:B, 2, FALSE), "")</f>
        <v/>
      </c>
      <c r="E4880" s="1" t="str">
        <f>TRIM(F4880)</f>
        <v>Waldhausen fogantyú ápolószeres dobozhoz</v>
      </c>
      <c r="F4880" s="1" t="s">
        <v>12098</v>
      </c>
      <c r="G4880" s="1" t="s">
        <v>12099</v>
      </c>
      <c r="H4880" s="1" t="s">
        <v>52</v>
      </c>
      <c r="I4880" s="1" t="s">
        <v>23</v>
      </c>
      <c r="J4880" s="1" t="str">
        <f>TRIM(I4880)</f>
        <v>Lófelszerelés</v>
      </c>
      <c r="K4880" s="1" t="s">
        <v>12084</v>
      </c>
      <c r="L4880" s="1" t="str">
        <f>TRIM(K4880)</f>
        <v>Lóápoló eszközök</v>
      </c>
      <c r="N4880" s="1" t="str">
        <f>TRIM(M4880)</f>
        <v/>
      </c>
      <c r="P4880" s="1" t="str">
        <f>TRIM(O4880)</f>
        <v/>
      </c>
      <c r="R4880" s="8">
        <v>4043969221877</v>
      </c>
      <c r="S4880" s="1">
        <v>1.95</v>
      </c>
      <c r="T4880" s="1" t="s">
        <v>26</v>
      </c>
      <c r="U4880" s="1">
        <v>0.05</v>
      </c>
      <c r="V4880" s="1" t="s">
        <v>12100</v>
      </c>
      <c r="W4880" s="1" t="s">
        <v>6374</v>
      </c>
      <c r="X4880" s="1" t="str">
        <f>IF(W4880="", "", IFERROR(VLOOKUP(W4880, colorList!A:B,2,FALSE),""))</f>
        <v>antracit</v>
      </c>
    </row>
    <row r="4881" spans="1:24" ht="27.75" customHeight="1" x14ac:dyDescent="0.25">
      <c r="A4881" s="1">
        <v>157790</v>
      </c>
      <c r="B4881" s="1" t="str">
        <f>TRIM(D4881)</f>
        <v/>
      </c>
      <c r="C4881" s="1" t="str">
        <f>IFERROR(VLOOKUP(D4881, sizeList!A:B, 2, FALSE), "")</f>
        <v/>
      </c>
      <c r="E4881" s="1" t="str">
        <f>TRIM(F4881)</f>
        <v>Waldhausen fogantyú trágyaszedő készlethez</v>
      </c>
      <c r="F4881" s="1" t="s">
        <v>12187</v>
      </c>
      <c r="G4881" s="1" t="s">
        <v>12188</v>
      </c>
      <c r="H4881" s="1" t="s">
        <v>52</v>
      </c>
      <c r="I4881" s="1" t="s">
        <v>11837</v>
      </c>
      <c r="J4881" s="1" t="str">
        <f>TRIM(I4881)</f>
        <v>Istálló, pálya és legelő felszerelés</v>
      </c>
      <c r="K4881" s="1" t="s">
        <v>11838</v>
      </c>
      <c r="L4881" s="1" t="str">
        <f>TRIM(K4881)</f>
        <v>Boksz- és karámfelszerelés</v>
      </c>
      <c r="N4881" s="1" t="str">
        <f>TRIM(M4881)</f>
        <v/>
      </c>
      <c r="P4881" s="1" t="str">
        <f>TRIM(O4881)</f>
        <v/>
      </c>
      <c r="Q4881" s="18" t="s">
        <v>12189</v>
      </c>
      <c r="R4881" s="8">
        <v>4043969222140</v>
      </c>
      <c r="S4881" s="1">
        <v>9.9499999999999993</v>
      </c>
      <c r="T4881" s="1" t="s">
        <v>26</v>
      </c>
      <c r="U4881" s="1">
        <v>1</v>
      </c>
      <c r="V4881" s="1" t="s">
        <v>12188</v>
      </c>
      <c r="X4881" s="1" t="str">
        <f>IF(W4881="", "", IFERROR(VLOOKUP(W4881, colorList!A:B,2,FALSE),""))</f>
        <v/>
      </c>
    </row>
    <row r="4882" spans="1:24" ht="27.75" customHeight="1" x14ac:dyDescent="0.25">
      <c r="A4882" s="1">
        <v>57247000</v>
      </c>
      <c r="B4882" s="1" t="str">
        <f>TRIM(D4882)</f>
        <v/>
      </c>
      <c r="C4882" s="1" t="str">
        <f>IFERROR(VLOOKUP(D4882, sizeList!A:B, 2, FALSE), "")</f>
        <v/>
      </c>
      <c r="E4882" s="1" t="str">
        <f>TRIM(F4882)</f>
        <v>Waldhausen forgatható nyeregtartó</v>
      </c>
      <c r="F4882" s="1" t="s">
        <v>14119</v>
      </c>
      <c r="G4882" s="1" t="s">
        <v>14120</v>
      </c>
      <c r="H4882" s="1" t="s">
        <v>52</v>
      </c>
      <c r="I4882" s="1" t="s">
        <v>11837</v>
      </c>
      <c r="J4882" s="1" t="str">
        <f>TRIM(I4882)</f>
        <v>Istálló, pálya és legelő felszerelés</v>
      </c>
      <c r="K4882" s="1" t="s">
        <v>11838</v>
      </c>
      <c r="L4882" s="1" t="str">
        <f>TRIM(K4882)</f>
        <v>Boksz- és karámfelszerelés</v>
      </c>
      <c r="N4882" s="1" t="str">
        <f>TRIM(M4882)</f>
        <v/>
      </c>
      <c r="P4882" s="1" t="str">
        <f>TRIM(O4882)</f>
        <v/>
      </c>
      <c r="Q4882" s="18" t="s">
        <v>14121</v>
      </c>
      <c r="R4882" s="8">
        <v>4043969132739</v>
      </c>
      <c r="S4882" s="1">
        <v>14.95</v>
      </c>
      <c r="T4882" s="1" t="s">
        <v>26</v>
      </c>
      <c r="U4882" s="1">
        <v>8.4000000000000005E-2</v>
      </c>
      <c r="V4882" s="1" t="s">
        <v>12006</v>
      </c>
      <c r="X4882" s="1" t="str">
        <f>IF(W4882="", "", IFERROR(VLOOKUP(W4882, colorList!A:B,2,FALSE),""))</f>
        <v/>
      </c>
    </row>
    <row r="4883" spans="1:24" ht="27.75" customHeight="1" x14ac:dyDescent="0.25">
      <c r="A4883" s="1">
        <v>192605</v>
      </c>
      <c r="B4883" s="1" t="str">
        <f>TRIM(D4883)</f>
        <v>25 cm</v>
      </c>
      <c r="C4883" s="1" t="str">
        <f>IFERROR(VLOOKUP(TRIM(D4883), sizeList!A:B, 2, FALSE), "")</f>
        <v>25 cm</v>
      </c>
      <c r="D4883" s="1" t="s">
        <v>2174</v>
      </c>
      <c r="E4883" s="1" t="str">
        <f>TRIM(F4883)</f>
        <v>Waldhausen Fun Ball</v>
      </c>
      <c r="F4883" s="1" t="s">
        <v>12319</v>
      </c>
      <c r="G4883" s="1" t="s">
        <v>12320</v>
      </c>
      <c r="H4883" s="1" t="s">
        <v>52</v>
      </c>
      <c r="I4883" s="1" t="s">
        <v>11837</v>
      </c>
      <c r="J4883" s="1" t="str">
        <f>TRIM(I4883)</f>
        <v>Istálló, pálya és legelő felszerelés</v>
      </c>
      <c r="K4883" s="1" t="s">
        <v>12139</v>
      </c>
      <c r="L4883" s="1" t="str">
        <f>TRIM(K4883)</f>
        <v>Lójáték</v>
      </c>
      <c r="N4883" s="1" t="str">
        <f>TRIM(M4883)</f>
        <v/>
      </c>
      <c r="P4883" s="1" t="str">
        <f>TRIM(O4883)</f>
        <v/>
      </c>
      <c r="Q4883" s="18" t="s">
        <v>12321</v>
      </c>
      <c r="R4883" s="8">
        <v>4057962042186</v>
      </c>
      <c r="S4883" s="1">
        <v>39.950000000000003</v>
      </c>
      <c r="T4883" s="1" t="s">
        <v>26</v>
      </c>
      <c r="U4883" s="1">
        <v>1.1619999999999999</v>
      </c>
      <c r="V4883" s="1" t="s">
        <v>12322</v>
      </c>
      <c r="W4883" s="1" t="s">
        <v>68</v>
      </c>
      <c r="X4883" s="1" t="str">
        <f>IF(W4883="", "", IFERROR(VLOOKUP(W4883, colorList!A:B,2,FALSE),""))</f>
        <v>kék</v>
      </c>
    </row>
    <row r="4884" spans="1:24" ht="27.75" customHeight="1" x14ac:dyDescent="0.25">
      <c r="A4884" s="1">
        <v>192606</v>
      </c>
      <c r="B4884" s="1" t="str">
        <f>TRIM(D4884)</f>
        <v>25 cm</v>
      </c>
      <c r="C4884" s="1" t="str">
        <f>IFERROR(VLOOKUP(TRIM(D4884), sizeList!A:B, 2, FALSE), "")</f>
        <v>25 cm</v>
      </c>
      <c r="D4884" s="1" t="s">
        <v>2174</v>
      </c>
      <c r="E4884" s="1" t="str">
        <f>TRIM(F4884)</f>
        <v>Waldhausen Fun Ball</v>
      </c>
      <c r="F4884" s="1" t="s">
        <v>12319</v>
      </c>
      <c r="G4884" s="1" t="s">
        <v>12323</v>
      </c>
      <c r="H4884" s="1" t="s">
        <v>52</v>
      </c>
      <c r="I4884" s="1" t="s">
        <v>11837</v>
      </c>
      <c r="J4884" s="1" t="str">
        <f>TRIM(I4884)</f>
        <v>Istálló, pálya és legelő felszerelés</v>
      </c>
      <c r="K4884" s="1" t="s">
        <v>12139</v>
      </c>
      <c r="L4884" s="1" t="str">
        <f>TRIM(K4884)</f>
        <v>Lójáték</v>
      </c>
      <c r="N4884" s="1" t="str">
        <f>TRIM(M4884)</f>
        <v/>
      </c>
      <c r="P4884" s="1" t="str">
        <f>TRIM(O4884)</f>
        <v/>
      </c>
      <c r="Q4884" s="18" t="s">
        <v>12321</v>
      </c>
      <c r="R4884" s="8">
        <v>4057962042209</v>
      </c>
      <c r="S4884" s="1">
        <v>39.950000000000003</v>
      </c>
      <c r="T4884" s="1" t="s">
        <v>26</v>
      </c>
      <c r="U4884" s="1">
        <v>1.1619999999999999</v>
      </c>
      <c r="V4884" s="1" t="s">
        <v>12322</v>
      </c>
      <c r="W4884" s="1" t="s">
        <v>3969</v>
      </c>
      <c r="X4884" s="1" t="str">
        <f>IF(W4884="", "", IFERROR(VLOOKUP(W4884, colorList!A:B,2,FALSE),""))</f>
        <v>zöld</v>
      </c>
    </row>
    <row r="4885" spans="1:24" ht="27.75" customHeight="1" x14ac:dyDescent="0.25">
      <c r="A4885" s="1" t="s">
        <v>18349</v>
      </c>
      <c r="B4885" s="1" t="str">
        <f>TRIM(D4885)</f>
        <v/>
      </c>
      <c r="C4885" s="1" t="str">
        <f>IFERROR(VLOOKUP(D4885, sizeList!A:B, 2, FALSE), "")</f>
        <v/>
      </c>
      <c r="E4885" s="1" t="str">
        <f>TRIM(F4885)</f>
        <v>Waldhausen futószár 4 m</v>
      </c>
      <c r="F4885" s="1" t="s">
        <v>18350</v>
      </c>
      <c r="G4885" s="1" t="s">
        <v>18351</v>
      </c>
      <c r="H4885" s="1" t="s">
        <v>52</v>
      </c>
      <c r="I4885" s="1" t="s">
        <v>23</v>
      </c>
      <c r="J4885" s="1" t="str">
        <f>TRIM(I4885)</f>
        <v>Lófelszerelés</v>
      </c>
      <c r="K4885" s="1" t="s">
        <v>2145</v>
      </c>
      <c r="L4885" s="1" t="str">
        <f>TRIM(K4885)</f>
        <v>Futószárazás, lókiképzés</v>
      </c>
      <c r="M4885" s="1" t="s">
        <v>2146</v>
      </c>
      <c r="N4885" s="1" t="str">
        <f>TRIM(M4885)</f>
        <v>Futószár</v>
      </c>
      <c r="P4885" s="1" t="str">
        <f>TRIM(O4885)</f>
        <v/>
      </c>
      <c r="R4885" s="8">
        <v>4057962237292</v>
      </c>
      <c r="S4885" s="1">
        <v>34.950000000000003</v>
      </c>
      <c r="T4885" s="1" t="s">
        <v>26</v>
      </c>
      <c r="U4885" s="1">
        <v>0.3</v>
      </c>
      <c r="W4885" s="1" t="s">
        <v>136</v>
      </c>
      <c r="X4885" s="1" t="str">
        <f>IF(W4885="", "", IFERROR(VLOOKUP(W4885, colorList!A:B,2,FALSE),""))</f>
        <v>fekete</v>
      </c>
    </row>
    <row r="4886" spans="1:24" ht="27.75" customHeight="1" x14ac:dyDescent="0.25">
      <c r="A4886" s="1" t="s">
        <v>18352</v>
      </c>
      <c r="B4886" s="1" t="str">
        <f>TRIM(D4886)</f>
        <v/>
      </c>
      <c r="C4886" s="1" t="str">
        <f>IFERROR(VLOOKUP(D4886, sizeList!A:B, 2, FALSE), "")</f>
        <v/>
      </c>
      <c r="E4886" s="1" t="str">
        <f>TRIM(F4886)</f>
        <v>Waldhausen futószár 4 m</v>
      </c>
      <c r="F4886" s="1" t="s">
        <v>18350</v>
      </c>
      <c r="G4886" s="1" t="s">
        <v>18353</v>
      </c>
      <c r="H4886" s="1" t="s">
        <v>52</v>
      </c>
      <c r="I4886" s="1" t="s">
        <v>23</v>
      </c>
      <c r="J4886" s="1" t="str">
        <f>TRIM(I4886)</f>
        <v>Lófelszerelés</v>
      </c>
      <c r="K4886" s="1" t="s">
        <v>2145</v>
      </c>
      <c r="L4886" s="1" t="str">
        <f>TRIM(K4886)</f>
        <v>Futószárazás, lókiképzés</v>
      </c>
      <c r="M4886" s="1" t="s">
        <v>2146</v>
      </c>
      <c r="N4886" s="1" t="str">
        <f>TRIM(M4886)</f>
        <v>Futószár</v>
      </c>
      <c r="P4886" s="1" t="str">
        <f>TRIM(O4886)</f>
        <v/>
      </c>
      <c r="R4886" s="8">
        <v>4057962237308</v>
      </c>
      <c r="S4886" s="1">
        <v>34.950000000000003</v>
      </c>
      <c r="T4886" s="1" t="s">
        <v>26</v>
      </c>
      <c r="U4886" s="1">
        <v>0.3</v>
      </c>
      <c r="W4886" s="1" t="s">
        <v>490</v>
      </c>
      <c r="X4886" s="1" t="str">
        <f>IF(W4886="", "", IFERROR(VLOOKUP(W4886, colorList!A:B,2,FALSE),""))</f>
        <v>barna</v>
      </c>
    </row>
    <row r="4887" spans="1:24" ht="27.75" customHeight="1" x14ac:dyDescent="0.25">
      <c r="A4887" s="1" t="s">
        <v>18354</v>
      </c>
      <c r="B4887" s="1" t="str">
        <f>TRIM(D4887)</f>
        <v/>
      </c>
      <c r="C4887" s="1" t="str">
        <f>IFERROR(VLOOKUP(D4887, sizeList!A:B, 2, FALSE), "")</f>
        <v/>
      </c>
      <c r="D4887" s="1" t="s">
        <v>18355</v>
      </c>
      <c r="E4887" s="1" t="str">
        <f>TRIM(F4887)</f>
        <v>Waldhausen futószár 7 m</v>
      </c>
      <c r="F4887" s="1" t="s">
        <v>18356</v>
      </c>
      <c r="G4887" s="1" t="s">
        <v>18357</v>
      </c>
      <c r="H4887" s="1" t="s">
        <v>52</v>
      </c>
      <c r="I4887" s="1" t="s">
        <v>23</v>
      </c>
      <c r="J4887" s="1" t="str">
        <f>TRIM(I4887)</f>
        <v>Lófelszerelés</v>
      </c>
      <c r="K4887" s="1" t="s">
        <v>2145</v>
      </c>
      <c r="L4887" s="1" t="str">
        <f>TRIM(K4887)</f>
        <v>Futószárazás, lókiképzés</v>
      </c>
      <c r="M4887" s="1" t="s">
        <v>2146</v>
      </c>
      <c r="N4887" s="1" t="str">
        <f>TRIM(M4887)</f>
        <v>Futószár</v>
      </c>
      <c r="P4887" s="1" t="str">
        <f>TRIM(O4887)</f>
        <v/>
      </c>
      <c r="R4887" s="8">
        <v>4057962237315</v>
      </c>
      <c r="S4887" s="1">
        <v>42.95</v>
      </c>
      <c r="T4887" s="1" t="s">
        <v>26</v>
      </c>
      <c r="U4887" s="1">
        <v>0.4</v>
      </c>
      <c r="W4887" s="1" t="s">
        <v>136</v>
      </c>
      <c r="X4887" s="1" t="str">
        <f>IF(W4887="", "", IFERROR(VLOOKUP(W4887, colorList!A:B,2,FALSE),""))</f>
        <v>fekete</v>
      </c>
    </row>
    <row r="4888" spans="1:24" ht="27.75" customHeight="1" x14ac:dyDescent="0.25">
      <c r="A4888" s="1" t="s">
        <v>2201</v>
      </c>
      <c r="B4888" s="1" t="str">
        <f>TRIM(D4888)</f>
        <v>WB</v>
      </c>
      <c r="C4888" s="1" t="str">
        <f>IFERROR(VLOOKUP(TRIM(D4888), sizeList!A:B, 2, FALSE), "")</f>
        <v>Full</v>
      </c>
      <c r="D4888" s="1" t="s">
        <v>226</v>
      </c>
      <c r="E4888" s="1" t="str">
        <f>TRIM(F4888)</f>
        <v>Waldhausen futószárazó heveder</v>
      </c>
      <c r="F4888" s="1" t="s">
        <v>2197</v>
      </c>
      <c r="G4888" s="1" t="s">
        <v>2202</v>
      </c>
      <c r="H4888" s="1" t="s">
        <v>52</v>
      </c>
      <c r="I4888" s="1" t="s">
        <v>23</v>
      </c>
      <c r="J4888" s="1" t="str">
        <f>TRIM(I4888)</f>
        <v>Lófelszerelés</v>
      </c>
      <c r="K4888" s="1" t="s">
        <v>2145</v>
      </c>
      <c r="L4888" s="1" t="str">
        <f>TRIM(K4888)</f>
        <v>Futószárazás, lókiképzés</v>
      </c>
      <c r="M4888" s="1" t="s">
        <v>2199</v>
      </c>
      <c r="N4888" s="1" t="str">
        <f>TRIM(M4888)</f>
        <v>Futószárazó heveder</v>
      </c>
      <c r="P4888" s="1" t="str">
        <f>TRIM(O4888)</f>
        <v/>
      </c>
      <c r="Q4888" s="18" t="s">
        <v>5393</v>
      </c>
      <c r="R4888" s="8">
        <v>4043969154359</v>
      </c>
      <c r="S4888" s="1">
        <v>79.95</v>
      </c>
      <c r="T4888" s="1" t="s">
        <v>26</v>
      </c>
      <c r="U4888" s="1">
        <v>1.46</v>
      </c>
      <c r="V4888" s="1" t="s">
        <v>2200</v>
      </c>
      <c r="W4888" s="1" t="s">
        <v>136</v>
      </c>
      <c r="X4888" s="1" t="str">
        <f>IF(W4888="", "", IFERROR(VLOOKUP(W4888, colorList!A:B,2,FALSE),""))</f>
        <v>fekete</v>
      </c>
    </row>
    <row r="4889" spans="1:24" ht="27.75" customHeight="1" x14ac:dyDescent="0.25">
      <c r="A4889" s="1" t="s">
        <v>2196</v>
      </c>
      <c r="B4889" s="1" t="str">
        <f>TRIM(D4889)</f>
        <v>Pony</v>
      </c>
      <c r="C4889" s="1" t="str">
        <f>IFERROR(VLOOKUP(TRIM(D4889), sizeList!A:B, 2, FALSE), "")</f>
        <v>Póni</v>
      </c>
      <c r="D4889" s="1" t="s">
        <v>199</v>
      </c>
      <c r="E4889" s="1" t="str">
        <f>TRIM(F4889)</f>
        <v>Waldhausen futószárazó heveder</v>
      </c>
      <c r="F4889" s="1" t="s">
        <v>2197</v>
      </c>
      <c r="G4889" s="1" t="s">
        <v>2198</v>
      </c>
      <c r="H4889" s="1" t="s">
        <v>52</v>
      </c>
      <c r="I4889" s="1" t="s">
        <v>23</v>
      </c>
      <c r="J4889" s="1" t="str">
        <f>TRIM(I4889)</f>
        <v>Lófelszerelés</v>
      </c>
      <c r="K4889" s="1" t="s">
        <v>2145</v>
      </c>
      <c r="L4889" s="1" t="str">
        <f>TRIM(K4889)</f>
        <v>Futószárazás, lókiképzés</v>
      </c>
      <c r="M4889" s="1" t="s">
        <v>2199</v>
      </c>
      <c r="N4889" s="1" t="str">
        <f>TRIM(M4889)</f>
        <v>Futószárazó heveder</v>
      </c>
      <c r="P4889" s="1" t="str">
        <f>TRIM(O4889)</f>
        <v/>
      </c>
      <c r="Q4889" s="18" t="s">
        <v>5393</v>
      </c>
      <c r="R4889" s="8">
        <v>4043969154366</v>
      </c>
      <c r="S4889" s="1">
        <v>79.95</v>
      </c>
      <c r="T4889" s="1" t="s">
        <v>26</v>
      </c>
      <c r="U4889" s="1">
        <v>1.5</v>
      </c>
      <c r="V4889" s="1" t="s">
        <v>2200</v>
      </c>
      <c r="W4889" s="1" t="s">
        <v>136</v>
      </c>
      <c r="X4889" s="1" t="str">
        <f>IF(W4889="", "", IFERROR(VLOOKUP(W4889, colorList!A:B,2,FALSE),""))</f>
        <v>fekete</v>
      </c>
    </row>
    <row r="4890" spans="1:24" ht="27.75" customHeight="1" x14ac:dyDescent="0.25">
      <c r="A4890" s="1" t="s">
        <v>9687</v>
      </c>
      <c r="B4890" s="1" t="str">
        <f>TRIM(D4890)</f>
        <v>Pony</v>
      </c>
      <c r="C4890" s="1" t="str">
        <f>IFERROR(VLOOKUP(TRIM(D4890), sizeList!A:B, 2, FALSE), "")</f>
        <v>Póni</v>
      </c>
      <c r="D4890" s="1" t="s">
        <v>199</v>
      </c>
      <c r="E4890" s="1" t="str">
        <f>TRIM(F4890)</f>
        <v>Waldhausen fülvédő légysallanggal</v>
      </c>
      <c r="F4890" s="1" t="s">
        <v>6981</v>
      </c>
      <c r="G4890" s="1" t="s">
        <v>6982</v>
      </c>
      <c r="H4890" s="1" t="s">
        <v>52</v>
      </c>
      <c r="I4890" s="1" t="s">
        <v>23</v>
      </c>
      <c r="J4890" s="1" t="str">
        <f>TRIM(I4890)</f>
        <v>Lófelszerelés</v>
      </c>
      <c r="K4890" s="1" t="s">
        <v>2286</v>
      </c>
      <c r="L4890" s="1" t="str">
        <f>TRIM(K4890)</f>
        <v>Légy elleni védelem</v>
      </c>
      <c r="M4890" s="1" t="s">
        <v>6803</v>
      </c>
      <c r="N4890" s="1" t="str">
        <f>TRIM(M4890)</f>
        <v>Légymaszk</v>
      </c>
      <c r="P4890" s="1" t="str">
        <f>TRIM(O4890)</f>
        <v/>
      </c>
      <c r="Q4890" s="18" t="s">
        <v>6983</v>
      </c>
      <c r="R4890" s="8">
        <v>4043969276921</v>
      </c>
      <c r="S4890" s="1">
        <v>14.95</v>
      </c>
      <c r="T4890" s="1" t="s">
        <v>26</v>
      </c>
      <c r="U4890" s="1">
        <v>0.2</v>
      </c>
      <c r="V4890" s="1" t="s">
        <v>6984</v>
      </c>
      <c r="W4890" s="1" t="s">
        <v>136</v>
      </c>
      <c r="X4890" s="1" t="str">
        <f>IF(W4890="", "", IFERROR(VLOOKUP(W4890, colorList!A:B,2,FALSE),""))</f>
        <v>fekete</v>
      </c>
    </row>
    <row r="4891" spans="1:24" ht="27.75" customHeight="1" x14ac:dyDescent="0.25">
      <c r="A4891" s="1" t="s">
        <v>9688</v>
      </c>
      <c r="B4891" s="1" t="str">
        <f>TRIM(D4891)</f>
        <v>WB</v>
      </c>
      <c r="C4891" s="1" t="str">
        <f>IFERROR(VLOOKUP(TRIM(D4891), sizeList!A:B, 2, FALSE), "")</f>
        <v>Full</v>
      </c>
      <c r="D4891" s="1" t="s">
        <v>226</v>
      </c>
      <c r="E4891" s="1" t="str">
        <f>TRIM(F4891)</f>
        <v>Waldhausen fülvédő légysallanggal</v>
      </c>
      <c r="F4891" s="1" t="s">
        <v>6981</v>
      </c>
      <c r="G4891" s="1" t="s">
        <v>6985</v>
      </c>
      <c r="H4891" s="1" t="s">
        <v>52</v>
      </c>
      <c r="I4891" s="1" t="s">
        <v>23</v>
      </c>
      <c r="J4891" s="1" t="str">
        <f>TRIM(I4891)</f>
        <v>Lófelszerelés</v>
      </c>
      <c r="K4891" s="1" t="s">
        <v>2286</v>
      </c>
      <c r="L4891" s="1" t="str">
        <f>TRIM(K4891)</f>
        <v>Légy elleni védelem</v>
      </c>
      <c r="M4891" s="1" t="s">
        <v>6803</v>
      </c>
      <c r="N4891" s="1" t="str">
        <f>TRIM(M4891)</f>
        <v>Légymaszk</v>
      </c>
      <c r="P4891" s="1" t="str">
        <f>TRIM(O4891)</f>
        <v/>
      </c>
      <c r="Q4891" s="18" t="s">
        <v>6983</v>
      </c>
      <c r="R4891" s="8">
        <v>4043969276938</v>
      </c>
      <c r="S4891" s="1">
        <v>14.95</v>
      </c>
      <c r="T4891" s="1" t="s">
        <v>26</v>
      </c>
      <c r="U4891" s="1">
        <v>0.2</v>
      </c>
      <c r="V4891" s="1" t="s">
        <v>6984</v>
      </c>
      <c r="W4891" s="1" t="s">
        <v>136</v>
      </c>
      <c r="X4891" s="1" t="str">
        <f>IF(W4891="", "", IFERROR(VLOOKUP(W4891, colorList!A:B,2,FALSE),""))</f>
        <v>fekete</v>
      </c>
    </row>
    <row r="4892" spans="1:24" ht="27.75" customHeight="1" x14ac:dyDescent="0.25">
      <c r="A4892" s="1">
        <v>3911502</v>
      </c>
      <c r="B4892" s="1" t="str">
        <f>TRIM(D4892)</f>
        <v>1 kg</v>
      </c>
      <c r="C4892" s="1" t="str">
        <f>IFERROR(VLOOKUP(TRIM(D4892), sizeList!A:B, 2, FALSE), "")</f>
        <v>1 kg</v>
      </c>
      <c r="D4892" s="1" t="s">
        <v>2932</v>
      </c>
      <c r="E4892" s="1" t="str">
        <f>TRIM(F4892)</f>
        <v>Waldhausen gabonamentes lókeksz alma ízű 1 kg</v>
      </c>
      <c r="F4892" s="1" t="s">
        <v>4049</v>
      </c>
      <c r="G4892" s="1" t="s">
        <v>4050</v>
      </c>
      <c r="H4892" s="1" t="s">
        <v>52</v>
      </c>
      <c r="I4892" s="1" t="s">
        <v>23</v>
      </c>
      <c r="J4892" s="1" t="str">
        <f>TRIM(I4892)</f>
        <v>Lófelszerelés</v>
      </c>
      <c r="K4892" s="1" t="s">
        <v>2935</v>
      </c>
      <c r="L4892" s="1" t="str">
        <f>TRIM(K4892)</f>
        <v>Táplálékkiegészítők, vitaminok, nyalósó</v>
      </c>
      <c r="M4892" s="1" t="s">
        <v>3924</v>
      </c>
      <c r="N4892" s="1" t="str">
        <f>TRIM(M4892)</f>
        <v>Jutalomfalat</v>
      </c>
      <c r="P4892" s="1" t="str">
        <f>TRIM(O4892)</f>
        <v/>
      </c>
      <c r="Q4892" s="18" t="s">
        <v>5572</v>
      </c>
      <c r="R4892" s="8">
        <v>4057962210301</v>
      </c>
      <c r="S4892" s="1">
        <v>5.95</v>
      </c>
      <c r="T4892" s="1" t="s">
        <v>26</v>
      </c>
      <c r="U4892" s="1">
        <v>1.002</v>
      </c>
      <c r="V4892" s="1" t="s">
        <v>4051</v>
      </c>
      <c r="X4892" s="1" t="str">
        <f>IF(W4892="", "", IFERROR(VLOOKUP(W4892, colorList!A:B,2,FALSE),""))</f>
        <v/>
      </c>
    </row>
    <row r="4893" spans="1:24" ht="27.75" customHeight="1" x14ac:dyDescent="0.25">
      <c r="A4893" s="1">
        <v>3911509</v>
      </c>
      <c r="B4893" s="1" t="str">
        <f>TRIM(D4893)</f>
        <v>1 kg</v>
      </c>
      <c r="C4893" s="1" t="str">
        <f>IFERROR(VLOOKUP(TRIM(D4893), sizeList!A:B, 2, FALSE), "")</f>
        <v>1 kg</v>
      </c>
      <c r="D4893" s="1" t="s">
        <v>2932</v>
      </c>
      <c r="E4893" s="1" t="str">
        <f>TRIM(F4893)</f>
        <v>Waldhausen gabonamentes lókeksz cékla ízű 1 kg</v>
      </c>
      <c r="F4893" s="1" t="s">
        <v>4052</v>
      </c>
      <c r="G4893" s="1" t="s">
        <v>4053</v>
      </c>
      <c r="H4893" s="1" t="s">
        <v>52</v>
      </c>
      <c r="I4893" s="1" t="s">
        <v>23</v>
      </c>
      <c r="J4893" s="1" t="str">
        <f>TRIM(I4893)</f>
        <v>Lófelszerelés</v>
      </c>
      <c r="K4893" s="1" t="s">
        <v>2935</v>
      </c>
      <c r="L4893" s="1" t="str">
        <f>TRIM(K4893)</f>
        <v>Táplálékkiegészítők, vitaminok, nyalósó</v>
      </c>
      <c r="M4893" s="1" t="s">
        <v>3924</v>
      </c>
      <c r="N4893" s="1" t="str">
        <f>TRIM(M4893)</f>
        <v>Jutalomfalat</v>
      </c>
      <c r="P4893" s="1" t="str">
        <f>TRIM(O4893)</f>
        <v/>
      </c>
      <c r="Q4893" s="18" t="s">
        <v>5573</v>
      </c>
      <c r="R4893" s="8">
        <v>4057962229846</v>
      </c>
      <c r="S4893" s="1">
        <v>5.95</v>
      </c>
      <c r="T4893" s="1" t="s">
        <v>26</v>
      </c>
      <c r="U4893" s="1">
        <v>1.002</v>
      </c>
      <c r="V4893" s="1" t="s">
        <v>4054</v>
      </c>
      <c r="X4893" s="1" t="str">
        <f>IF(W4893="", "", IFERROR(VLOOKUP(W4893, colorList!A:B,2,FALSE),""))</f>
        <v/>
      </c>
    </row>
    <row r="4894" spans="1:24" ht="27.75" customHeight="1" x14ac:dyDescent="0.25">
      <c r="A4894" s="1" t="s">
        <v>3140</v>
      </c>
      <c r="B4894" s="1" t="str">
        <f>TRIM(D4894)</f>
        <v>40 cm</v>
      </c>
      <c r="C4894" s="1" t="str">
        <f>IFERROR(VLOOKUP(TRIM(D4894), sizeList!A:B, 2, FALSE), "")</f>
        <v>40 cm</v>
      </c>
      <c r="D4894" s="1" t="s">
        <v>3026</v>
      </c>
      <c r="E4894" s="1" t="str">
        <f>TRIM(F4894)</f>
        <v>Waldhausen gél díjlovas heveder</v>
      </c>
      <c r="F4894" s="1" t="s">
        <v>3141</v>
      </c>
      <c r="G4894" s="1" t="s">
        <v>3142</v>
      </c>
      <c r="H4894" s="1" t="s">
        <v>52</v>
      </c>
      <c r="I4894" s="1" t="s">
        <v>23</v>
      </c>
      <c r="J4894" s="1" t="str">
        <f>TRIM(I4894)</f>
        <v>Lófelszerelés</v>
      </c>
      <c r="K4894" s="1" t="s">
        <v>2962</v>
      </c>
      <c r="L4894" s="1" t="str">
        <f>TRIM(K4894)</f>
        <v>Nyereg és tartozékai</v>
      </c>
      <c r="M4894" s="1" t="s">
        <v>2963</v>
      </c>
      <c r="N4894" s="1" t="str">
        <f>TRIM(M4894)</f>
        <v>Heveder</v>
      </c>
      <c r="O4894" s="1" t="s">
        <v>3029</v>
      </c>
      <c r="P4894" s="1" t="str">
        <f>TRIM(O4894)</f>
        <v>Díjlovas heveder</v>
      </c>
      <c r="Q4894" s="18" t="s">
        <v>3143</v>
      </c>
      <c r="R4894" s="8">
        <v>4043969145715</v>
      </c>
      <c r="S4894" s="1">
        <v>49.95</v>
      </c>
      <c r="T4894" s="1" t="s">
        <v>26</v>
      </c>
      <c r="U4894" s="1">
        <v>0.96289999999999998</v>
      </c>
      <c r="V4894" s="1" t="s">
        <v>3144</v>
      </c>
      <c r="W4894" s="1" t="s">
        <v>136</v>
      </c>
      <c r="X4894" s="1" t="str">
        <f>IF(W4894="", "", IFERROR(VLOOKUP(W4894, colorList!A:B,2,FALSE),""))</f>
        <v>fekete</v>
      </c>
    </row>
    <row r="4895" spans="1:24" ht="27.75" customHeight="1" x14ac:dyDescent="0.25">
      <c r="A4895" s="1" t="s">
        <v>3145</v>
      </c>
      <c r="B4895" s="1" t="str">
        <f>TRIM(D4895)</f>
        <v>45 cm</v>
      </c>
      <c r="C4895" s="1" t="str">
        <f>IFERROR(VLOOKUP(TRIM(D4895), sizeList!A:B, 2, FALSE), "")</f>
        <v>45 cm</v>
      </c>
      <c r="D4895" s="1" t="s">
        <v>3032</v>
      </c>
      <c r="E4895" s="1" t="str">
        <f>TRIM(F4895)</f>
        <v>Waldhausen gél díjlovas heveder</v>
      </c>
      <c r="F4895" s="1" t="s">
        <v>3141</v>
      </c>
      <c r="G4895" s="1" t="s">
        <v>3146</v>
      </c>
      <c r="H4895" s="1" t="s">
        <v>52</v>
      </c>
      <c r="I4895" s="1" t="s">
        <v>23</v>
      </c>
      <c r="J4895" s="1" t="str">
        <f>TRIM(I4895)</f>
        <v>Lófelszerelés</v>
      </c>
      <c r="K4895" s="1" t="s">
        <v>2962</v>
      </c>
      <c r="L4895" s="1" t="str">
        <f>TRIM(K4895)</f>
        <v>Nyereg és tartozékai</v>
      </c>
      <c r="M4895" s="1" t="s">
        <v>2963</v>
      </c>
      <c r="N4895" s="1" t="str">
        <f>TRIM(M4895)</f>
        <v>Heveder</v>
      </c>
      <c r="O4895" s="1" t="s">
        <v>3029</v>
      </c>
      <c r="P4895" s="1" t="str">
        <f>TRIM(O4895)</f>
        <v>Díjlovas heveder</v>
      </c>
      <c r="Q4895" s="18" t="s">
        <v>3143</v>
      </c>
      <c r="R4895" s="8">
        <v>4043969145791</v>
      </c>
      <c r="S4895" s="1">
        <v>49.95</v>
      </c>
      <c r="T4895" s="1" t="s">
        <v>26</v>
      </c>
      <c r="U4895" s="1">
        <v>0.96289999999999998</v>
      </c>
      <c r="V4895" s="1" t="s">
        <v>3144</v>
      </c>
      <c r="W4895" s="1" t="s">
        <v>136</v>
      </c>
      <c r="X4895" s="1" t="str">
        <f>IF(W4895="", "", IFERROR(VLOOKUP(W4895, colorList!A:B,2,FALSE),""))</f>
        <v>fekete</v>
      </c>
    </row>
    <row r="4896" spans="1:24" ht="27.75" customHeight="1" x14ac:dyDescent="0.25">
      <c r="A4896" s="1" t="s">
        <v>3149</v>
      </c>
      <c r="B4896" s="1" t="str">
        <f>TRIM(D4896)</f>
        <v>55 cm</v>
      </c>
      <c r="C4896" s="1" t="str">
        <f>IFERROR(VLOOKUP(TRIM(D4896), sizeList!A:B, 2, FALSE), "")</f>
        <v>55 cm</v>
      </c>
      <c r="D4896" s="1" t="s">
        <v>3038</v>
      </c>
      <c r="E4896" s="1" t="str">
        <f>TRIM(F4896)</f>
        <v>Waldhausen gél díjlovas heveder</v>
      </c>
      <c r="F4896" s="1" t="s">
        <v>3141</v>
      </c>
      <c r="G4896" s="1" t="s">
        <v>3150</v>
      </c>
      <c r="H4896" s="1" t="s">
        <v>52</v>
      </c>
      <c r="I4896" s="1" t="s">
        <v>23</v>
      </c>
      <c r="J4896" s="1" t="str">
        <f>TRIM(I4896)</f>
        <v>Lófelszerelés</v>
      </c>
      <c r="K4896" s="1" t="s">
        <v>2962</v>
      </c>
      <c r="L4896" s="1" t="str">
        <f>TRIM(K4896)</f>
        <v>Nyereg és tartozékai</v>
      </c>
      <c r="M4896" s="1" t="s">
        <v>2963</v>
      </c>
      <c r="N4896" s="1" t="str">
        <f>TRIM(M4896)</f>
        <v>Heveder</v>
      </c>
      <c r="O4896" s="1" t="s">
        <v>3029</v>
      </c>
      <c r="P4896" s="1" t="str">
        <f>TRIM(O4896)</f>
        <v>Díjlovas heveder</v>
      </c>
      <c r="Q4896" s="18" t="s">
        <v>3143</v>
      </c>
      <c r="R4896" s="8">
        <v>4043969145807</v>
      </c>
      <c r="S4896" s="1">
        <v>49.95</v>
      </c>
      <c r="T4896" s="1" t="s">
        <v>26</v>
      </c>
      <c r="U4896" s="1">
        <v>0.96289999999999998</v>
      </c>
      <c r="V4896" s="1" t="s">
        <v>3144</v>
      </c>
      <c r="W4896" s="1" t="s">
        <v>136</v>
      </c>
      <c r="X4896" s="1" t="str">
        <f>IF(W4896="", "", IFERROR(VLOOKUP(W4896, colorList!A:B,2,FALSE),""))</f>
        <v>fekete</v>
      </c>
    </row>
    <row r="4897" spans="1:24" ht="27.75" customHeight="1" x14ac:dyDescent="0.25">
      <c r="A4897" s="1" t="s">
        <v>3153</v>
      </c>
      <c r="B4897" s="1" t="str">
        <f>TRIM(D4897)</f>
        <v>65 cm</v>
      </c>
      <c r="C4897" s="1" t="str">
        <f>IFERROR(VLOOKUP(TRIM(D4897), sizeList!A:B, 2, FALSE), "")</f>
        <v>65 cm</v>
      </c>
      <c r="D4897" s="1" t="s">
        <v>3044</v>
      </c>
      <c r="E4897" s="1" t="str">
        <f>TRIM(F4897)</f>
        <v>Waldhausen gél díjlovas heveder</v>
      </c>
      <c r="F4897" s="1" t="s">
        <v>3141</v>
      </c>
      <c r="G4897" s="1" t="s">
        <v>3154</v>
      </c>
      <c r="H4897" s="1" t="s">
        <v>52</v>
      </c>
      <c r="I4897" s="1" t="s">
        <v>23</v>
      </c>
      <c r="J4897" s="1" t="str">
        <f>TRIM(I4897)</f>
        <v>Lófelszerelés</v>
      </c>
      <c r="K4897" s="1" t="s">
        <v>2962</v>
      </c>
      <c r="L4897" s="1" t="str">
        <f>TRIM(K4897)</f>
        <v>Nyereg és tartozékai</v>
      </c>
      <c r="M4897" s="1" t="s">
        <v>2963</v>
      </c>
      <c r="N4897" s="1" t="str">
        <f>TRIM(M4897)</f>
        <v>Heveder</v>
      </c>
      <c r="O4897" s="1" t="s">
        <v>3029</v>
      </c>
      <c r="P4897" s="1" t="str">
        <f>TRIM(O4897)</f>
        <v>Díjlovas heveder</v>
      </c>
      <c r="Q4897" s="18" t="s">
        <v>3143</v>
      </c>
      <c r="R4897" s="8">
        <v>4043969145814</v>
      </c>
      <c r="S4897" s="1">
        <v>49.95</v>
      </c>
      <c r="T4897" s="1" t="s">
        <v>26</v>
      </c>
      <c r="U4897" s="1">
        <v>0.96289999999999998</v>
      </c>
      <c r="V4897" s="1" t="s">
        <v>3144</v>
      </c>
      <c r="W4897" s="1" t="s">
        <v>136</v>
      </c>
      <c r="X4897" s="1" t="str">
        <f>IF(W4897="", "", IFERROR(VLOOKUP(W4897, colorList!A:B,2,FALSE),""))</f>
        <v>fekete</v>
      </c>
    </row>
    <row r="4898" spans="1:24" ht="27.75" customHeight="1" x14ac:dyDescent="0.25">
      <c r="A4898" s="1" t="s">
        <v>3157</v>
      </c>
      <c r="B4898" s="1" t="str">
        <f>TRIM(D4898)</f>
        <v>75 cm</v>
      </c>
      <c r="C4898" s="1" t="str">
        <f>IFERROR(VLOOKUP(TRIM(D4898), sizeList!A:B, 2, FALSE), "")</f>
        <v>75 cm</v>
      </c>
      <c r="D4898" s="1" t="s">
        <v>3050</v>
      </c>
      <c r="E4898" s="1" t="str">
        <f>TRIM(F4898)</f>
        <v>Waldhausen gél díjlovas heveder</v>
      </c>
      <c r="F4898" s="1" t="s">
        <v>3141</v>
      </c>
      <c r="G4898" s="1" t="s">
        <v>3158</v>
      </c>
      <c r="H4898" s="1" t="s">
        <v>52</v>
      </c>
      <c r="I4898" s="1" t="s">
        <v>23</v>
      </c>
      <c r="J4898" s="1" t="str">
        <f>TRIM(I4898)</f>
        <v>Lófelszerelés</v>
      </c>
      <c r="K4898" s="1" t="s">
        <v>2962</v>
      </c>
      <c r="L4898" s="1" t="str">
        <f>TRIM(K4898)</f>
        <v>Nyereg és tartozékai</v>
      </c>
      <c r="M4898" s="1" t="s">
        <v>2963</v>
      </c>
      <c r="N4898" s="1" t="str">
        <f>TRIM(M4898)</f>
        <v>Heveder</v>
      </c>
      <c r="O4898" s="1" t="s">
        <v>3029</v>
      </c>
      <c r="P4898" s="1" t="str">
        <f>TRIM(O4898)</f>
        <v>Díjlovas heveder</v>
      </c>
      <c r="Q4898" s="18" t="s">
        <v>3143</v>
      </c>
      <c r="R4898" s="8">
        <v>4043969145821</v>
      </c>
      <c r="S4898" s="1">
        <v>49.95</v>
      </c>
      <c r="T4898" s="1" t="s">
        <v>26</v>
      </c>
      <c r="U4898" s="1">
        <v>0.96289999999999998</v>
      </c>
      <c r="V4898" s="1" t="s">
        <v>3144</v>
      </c>
      <c r="W4898" s="1" t="s">
        <v>136</v>
      </c>
      <c r="X4898" s="1" t="str">
        <f>IF(W4898="", "", IFERROR(VLOOKUP(W4898, colorList!A:B,2,FALSE),""))</f>
        <v>fekete</v>
      </c>
    </row>
    <row r="4899" spans="1:24" ht="27.75" customHeight="1" x14ac:dyDescent="0.25">
      <c r="A4899" s="1" t="s">
        <v>3159</v>
      </c>
      <c r="B4899" s="1" t="str">
        <f>TRIM(D4899)</f>
        <v>80 cm</v>
      </c>
      <c r="C4899" s="1" t="str">
        <f>IFERROR(VLOOKUP(TRIM(D4899), sizeList!A:B, 2, FALSE), "")</f>
        <v>80 cm</v>
      </c>
      <c r="D4899" s="1" t="s">
        <v>3014</v>
      </c>
      <c r="E4899" s="1" t="str">
        <f>TRIM(F4899)</f>
        <v>Waldhausen gél díjlovas heveder</v>
      </c>
      <c r="F4899" s="1" t="s">
        <v>3141</v>
      </c>
      <c r="G4899" s="1" t="s">
        <v>3160</v>
      </c>
      <c r="H4899" s="1" t="s">
        <v>52</v>
      </c>
      <c r="I4899" s="1" t="s">
        <v>23</v>
      </c>
      <c r="J4899" s="1" t="str">
        <f>TRIM(I4899)</f>
        <v>Lófelszerelés</v>
      </c>
      <c r="K4899" s="1" t="s">
        <v>2962</v>
      </c>
      <c r="L4899" s="1" t="str">
        <f>TRIM(K4899)</f>
        <v>Nyereg és tartozékai</v>
      </c>
      <c r="M4899" s="1" t="s">
        <v>2963</v>
      </c>
      <c r="N4899" s="1" t="str">
        <f>TRIM(M4899)</f>
        <v>Heveder</v>
      </c>
      <c r="O4899" s="1" t="s">
        <v>3029</v>
      </c>
      <c r="P4899" s="1" t="str">
        <f>TRIM(O4899)</f>
        <v>Díjlovas heveder</v>
      </c>
      <c r="Q4899" s="18" t="s">
        <v>3143</v>
      </c>
      <c r="R4899" s="8">
        <v>4043969145838</v>
      </c>
      <c r="S4899" s="1">
        <v>49.95</v>
      </c>
      <c r="T4899" s="1" t="s">
        <v>26</v>
      </c>
      <c r="U4899" s="1">
        <v>0.96289999999999998</v>
      </c>
      <c r="V4899" s="1" t="s">
        <v>3144</v>
      </c>
      <c r="W4899" s="1" t="s">
        <v>136</v>
      </c>
      <c r="X4899" s="1" t="str">
        <f>IF(W4899="", "", IFERROR(VLOOKUP(W4899, colorList!A:B,2,FALSE),""))</f>
        <v>fekete</v>
      </c>
    </row>
    <row r="4900" spans="1:24" ht="27.75" customHeight="1" x14ac:dyDescent="0.25">
      <c r="A4900" s="1" t="s">
        <v>3147</v>
      </c>
      <c r="B4900" s="1" t="str">
        <f>TRIM(D4900)</f>
        <v>50 cm</v>
      </c>
      <c r="C4900" s="1" t="str">
        <f>IFERROR(VLOOKUP(TRIM(D4900), sizeList!A:B, 2, FALSE), "")</f>
        <v>50 cm</v>
      </c>
      <c r="D4900" s="1" t="s">
        <v>3035</v>
      </c>
      <c r="E4900" s="1" t="str">
        <f>TRIM(F4900)</f>
        <v>Waldhausen gél díjlovas heveder</v>
      </c>
      <c r="F4900" s="1" t="s">
        <v>3141</v>
      </c>
      <c r="G4900" s="1" t="s">
        <v>3148</v>
      </c>
      <c r="H4900" s="1" t="s">
        <v>52</v>
      </c>
      <c r="I4900" s="1" t="s">
        <v>23</v>
      </c>
      <c r="J4900" s="1" t="str">
        <f>TRIM(I4900)</f>
        <v>Lófelszerelés</v>
      </c>
      <c r="K4900" s="1" t="s">
        <v>2962</v>
      </c>
      <c r="L4900" s="1" t="str">
        <f>TRIM(K4900)</f>
        <v>Nyereg és tartozékai</v>
      </c>
      <c r="M4900" s="1" t="s">
        <v>2963</v>
      </c>
      <c r="N4900" s="1" t="str">
        <f>TRIM(M4900)</f>
        <v>Heveder</v>
      </c>
      <c r="O4900" s="1" t="s">
        <v>3029</v>
      </c>
      <c r="P4900" s="1" t="str">
        <f>TRIM(O4900)</f>
        <v>Díjlovas heveder</v>
      </c>
      <c r="Q4900" s="18" t="s">
        <v>3143</v>
      </c>
      <c r="R4900" s="8">
        <v>4043969145845</v>
      </c>
      <c r="S4900" s="1">
        <v>49.95</v>
      </c>
      <c r="T4900" s="1" t="s">
        <v>26</v>
      </c>
      <c r="U4900" s="1">
        <v>0.96289999999999998</v>
      </c>
      <c r="V4900" s="1" t="s">
        <v>3144</v>
      </c>
      <c r="W4900" s="1" t="s">
        <v>136</v>
      </c>
      <c r="X4900" s="1" t="str">
        <f>IF(W4900="", "", IFERROR(VLOOKUP(W4900, colorList!A:B,2,FALSE),""))</f>
        <v>fekete</v>
      </c>
    </row>
    <row r="4901" spans="1:24" ht="27.75" customHeight="1" x14ac:dyDescent="0.25">
      <c r="A4901" s="1" t="s">
        <v>3151</v>
      </c>
      <c r="B4901" s="1" t="str">
        <f>TRIM(D4901)</f>
        <v>60 cm</v>
      </c>
      <c r="C4901" s="1" t="str">
        <f>IFERROR(VLOOKUP(TRIM(D4901), sizeList!A:B, 2, FALSE), "")</f>
        <v>60 cm</v>
      </c>
      <c r="D4901" s="1" t="s">
        <v>3041</v>
      </c>
      <c r="E4901" s="1" t="str">
        <f>TRIM(F4901)</f>
        <v>Waldhausen gél díjlovas heveder</v>
      </c>
      <c r="F4901" s="1" t="s">
        <v>3141</v>
      </c>
      <c r="G4901" s="1" t="s">
        <v>3152</v>
      </c>
      <c r="H4901" s="1" t="s">
        <v>52</v>
      </c>
      <c r="I4901" s="1" t="s">
        <v>23</v>
      </c>
      <c r="J4901" s="1" t="str">
        <f>TRIM(I4901)</f>
        <v>Lófelszerelés</v>
      </c>
      <c r="K4901" s="1" t="s">
        <v>2962</v>
      </c>
      <c r="L4901" s="1" t="str">
        <f>TRIM(K4901)</f>
        <v>Nyereg és tartozékai</v>
      </c>
      <c r="M4901" s="1" t="s">
        <v>2963</v>
      </c>
      <c r="N4901" s="1" t="str">
        <f>TRIM(M4901)</f>
        <v>Heveder</v>
      </c>
      <c r="O4901" s="1" t="s">
        <v>3029</v>
      </c>
      <c r="P4901" s="1" t="str">
        <f>TRIM(O4901)</f>
        <v>Díjlovas heveder</v>
      </c>
      <c r="Q4901" s="18" t="s">
        <v>3143</v>
      </c>
      <c r="R4901" s="8">
        <v>4043969145852</v>
      </c>
      <c r="S4901" s="1">
        <v>49.95</v>
      </c>
      <c r="T4901" s="1" t="s">
        <v>26</v>
      </c>
      <c r="U4901" s="1">
        <v>0.96289999999999998</v>
      </c>
      <c r="V4901" s="1" t="s">
        <v>3144</v>
      </c>
      <c r="W4901" s="1" t="s">
        <v>136</v>
      </c>
      <c r="X4901" s="1" t="str">
        <f>IF(W4901="", "", IFERROR(VLOOKUP(W4901, colorList!A:B,2,FALSE),""))</f>
        <v>fekete</v>
      </c>
    </row>
    <row r="4902" spans="1:24" ht="27.75" customHeight="1" x14ac:dyDescent="0.25">
      <c r="A4902" s="1" t="s">
        <v>3155</v>
      </c>
      <c r="B4902" s="1" t="str">
        <f>TRIM(D4902)</f>
        <v>70 cm</v>
      </c>
      <c r="C4902" s="1" t="str">
        <f>IFERROR(VLOOKUP(TRIM(D4902), sizeList!A:B, 2, FALSE), "")</f>
        <v>70 cm</v>
      </c>
      <c r="D4902" s="1" t="s">
        <v>3047</v>
      </c>
      <c r="E4902" s="1" t="str">
        <f>TRIM(F4902)</f>
        <v>Waldhausen gél díjlovas heveder</v>
      </c>
      <c r="F4902" s="1" t="s">
        <v>3141</v>
      </c>
      <c r="G4902" s="1" t="s">
        <v>3156</v>
      </c>
      <c r="H4902" s="1" t="s">
        <v>52</v>
      </c>
      <c r="I4902" s="1" t="s">
        <v>23</v>
      </c>
      <c r="J4902" s="1" t="str">
        <f>TRIM(I4902)</f>
        <v>Lófelszerelés</v>
      </c>
      <c r="K4902" s="1" t="s">
        <v>2962</v>
      </c>
      <c r="L4902" s="1" t="str">
        <f>TRIM(K4902)</f>
        <v>Nyereg és tartozékai</v>
      </c>
      <c r="M4902" s="1" t="s">
        <v>2963</v>
      </c>
      <c r="N4902" s="1" t="str">
        <f>TRIM(M4902)</f>
        <v>Heveder</v>
      </c>
      <c r="O4902" s="1" t="s">
        <v>3029</v>
      </c>
      <c r="P4902" s="1" t="str">
        <f>TRIM(O4902)</f>
        <v>Díjlovas heveder</v>
      </c>
      <c r="Q4902" s="18" t="s">
        <v>3143</v>
      </c>
      <c r="R4902" s="8">
        <v>4043969145869</v>
      </c>
      <c r="S4902" s="1">
        <v>49.95</v>
      </c>
      <c r="T4902" s="1" t="s">
        <v>26</v>
      </c>
      <c r="U4902" s="1">
        <v>0.53290000000000004</v>
      </c>
      <c r="V4902" s="1" t="s">
        <v>3144</v>
      </c>
      <c r="W4902" s="1" t="s">
        <v>136</v>
      </c>
      <c r="X4902" s="1" t="str">
        <f>IF(W4902="", "", IFERROR(VLOOKUP(W4902, colorList!A:B,2,FALSE),""))</f>
        <v>fekete</v>
      </c>
    </row>
    <row r="4903" spans="1:24" ht="27.75" customHeight="1" x14ac:dyDescent="0.25">
      <c r="A4903" s="1" t="s">
        <v>3161</v>
      </c>
      <c r="B4903" s="1" t="str">
        <f>TRIM(D4903)</f>
        <v>85 cm</v>
      </c>
      <c r="C4903" s="1" t="str">
        <f>IFERROR(VLOOKUP(TRIM(D4903), sizeList!A:B, 2, FALSE), "")</f>
        <v>85 cm</v>
      </c>
      <c r="D4903" s="1" t="s">
        <v>3017</v>
      </c>
      <c r="E4903" s="1" t="str">
        <f>TRIM(F4903)</f>
        <v>Waldhausen gél díjlovas heveder</v>
      </c>
      <c r="F4903" s="1" t="s">
        <v>3141</v>
      </c>
      <c r="G4903" s="1" t="s">
        <v>3162</v>
      </c>
      <c r="H4903" s="1" t="s">
        <v>52</v>
      </c>
      <c r="I4903" s="1" t="s">
        <v>23</v>
      </c>
      <c r="J4903" s="1" t="str">
        <f>TRIM(I4903)</f>
        <v>Lófelszerelés</v>
      </c>
      <c r="K4903" s="1" t="s">
        <v>2962</v>
      </c>
      <c r="L4903" s="1" t="str">
        <f>TRIM(K4903)</f>
        <v>Nyereg és tartozékai</v>
      </c>
      <c r="M4903" s="1" t="s">
        <v>2963</v>
      </c>
      <c r="N4903" s="1" t="str">
        <f>TRIM(M4903)</f>
        <v>Heveder</v>
      </c>
      <c r="O4903" s="1" t="s">
        <v>3029</v>
      </c>
      <c r="P4903" s="1" t="str">
        <f>TRIM(O4903)</f>
        <v>Díjlovas heveder</v>
      </c>
      <c r="Q4903" s="18" t="s">
        <v>3143</v>
      </c>
      <c r="R4903" s="8">
        <v>4043969209455</v>
      </c>
      <c r="S4903" s="1">
        <v>49.95</v>
      </c>
      <c r="T4903" s="1" t="s">
        <v>26</v>
      </c>
      <c r="U4903" s="1">
        <v>0.96289999999999998</v>
      </c>
      <c r="V4903" s="1" t="s">
        <v>3144</v>
      </c>
      <c r="W4903" s="1" t="s">
        <v>136</v>
      </c>
      <c r="X4903" s="1" t="str">
        <f>IF(W4903="", "", IFERROR(VLOOKUP(W4903, colorList!A:B,2,FALSE),""))</f>
        <v>fekete</v>
      </c>
    </row>
    <row r="4904" spans="1:24" ht="27.75" customHeight="1" x14ac:dyDescent="0.25">
      <c r="A4904" s="1" t="s">
        <v>3163</v>
      </c>
      <c r="B4904" s="1" t="str">
        <f>TRIM(D4904)</f>
        <v>90 cm</v>
      </c>
      <c r="C4904" s="1" t="str">
        <f>IFERROR(VLOOKUP(TRIM(D4904), sizeList!A:B, 2, FALSE), "")</f>
        <v>90 cm</v>
      </c>
      <c r="D4904" s="1" t="s">
        <v>3020</v>
      </c>
      <c r="E4904" s="1" t="str">
        <f>TRIM(F4904)</f>
        <v>Waldhausen gél díjlovas heveder</v>
      </c>
      <c r="F4904" s="1" t="s">
        <v>3141</v>
      </c>
      <c r="G4904" s="1" t="s">
        <v>3164</v>
      </c>
      <c r="H4904" s="1" t="s">
        <v>52</v>
      </c>
      <c r="I4904" s="1" t="s">
        <v>23</v>
      </c>
      <c r="J4904" s="1" t="str">
        <f>TRIM(I4904)</f>
        <v>Lófelszerelés</v>
      </c>
      <c r="K4904" s="1" t="s">
        <v>2962</v>
      </c>
      <c r="L4904" s="1" t="str">
        <f>TRIM(K4904)</f>
        <v>Nyereg és tartozékai</v>
      </c>
      <c r="M4904" s="1" t="s">
        <v>2963</v>
      </c>
      <c r="N4904" s="1" t="str">
        <f>TRIM(M4904)</f>
        <v>Heveder</v>
      </c>
      <c r="O4904" s="1" t="s">
        <v>3029</v>
      </c>
      <c r="P4904" s="1" t="str">
        <f>TRIM(O4904)</f>
        <v>Díjlovas heveder</v>
      </c>
      <c r="Q4904" s="18" t="s">
        <v>3143</v>
      </c>
      <c r="R4904" s="8">
        <v>4043969209462</v>
      </c>
      <c r="S4904" s="1">
        <v>49.95</v>
      </c>
      <c r="T4904" s="1" t="s">
        <v>26</v>
      </c>
      <c r="U4904" s="1">
        <v>0.96289999999999998</v>
      </c>
      <c r="V4904" s="1" t="s">
        <v>3144</v>
      </c>
      <c r="W4904" s="1" t="s">
        <v>136</v>
      </c>
      <c r="X4904" s="1" t="str">
        <f>IF(W4904="", "", IFERROR(VLOOKUP(W4904, colorList!A:B,2,FALSE),""))</f>
        <v>fekete</v>
      </c>
    </row>
    <row r="4905" spans="1:24" ht="27.75" customHeight="1" x14ac:dyDescent="0.25">
      <c r="A4905" s="1" t="s">
        <v>3136</v>
      </c>
      <c r="B4905" s="1" t="str">
        <f>TRIM(D4905)</f>
        <v>140 cm</v>
      </c>
      <c r="C4905" s="1" t="str">
        <f>IFERROR(VLOOKUP(TRIM(D4905), sizeList!A:B, 2, FALSE), "")</f>
        <v>140 cm</v>
      </c>
      <c r="D4905" s="1" t="s">
        <v>2975</v>
      </c>
      <c r="E4905" s="1" t="str">
        <f>TRIM(F4905)</f>
        <v>Waldhausen gél heveder</v>
      </c>
      <c r="F4905" s="1" t="s">
        <v>3122</v>
      </c>
      <c r="G4905" s="1" t="s">
        <v>3137</v>
      </c>
      <c r="H4905" s="1" t="s">
        <v>52</v>
      </c>
      <c r="I4905" s="1" t="s">
        <v>23</v>
      </c>
      <c r="J4905" s="1" t="str">
        <f>TRIM(I4905)</f>
        <v>Lófelszerelés</v>
      </c>
      <c r="K4905" s="1" t="s">
        <v>2962</v>
      </c>
      <c r="L4905" s="1" t="str">
        <f>TRIM(K4905)</f>
        <v>Nyereg és tartozékai</v>
      </c>
      <c r="M4905" s="1" t="s">
        <v>2963</v>
      </c>
      <c r="N4905" s="1" t="str">
        <f>TRIM(M4905)</f>
        <v>Heveder</v>
      </c>
      <c r="O4905" s="1" t="s">
        <v>2991</v>
      </c>
      <c r="P4905" s="1" t="str">
        <f>TRIM(O4905)</f>
        <v>Univerzális heveder</v>
      </c>
      <c r="Q4905" s="18" t="s">
        <v>3124</v>
      </c>
      <c r="R4905" s="8">
        <v>4043969145708</v>
      </c>
      <c r="S4905" s="1">
        <v>54.95</v>
      </c>
      <c r="T4905" s="1" t="s">
        <v>26</v>
      </c>
      <c r="U4905" s="1">
        <v>0.58289999999999997</v>
      </c>
      <c r="V4905" s="1" t="s">
        <v>3125</v>
      </c>
      <c r="W4905" s="1" t="s">
        <v>136</v>
      </c>
      <c r="X4905" s="1" t="str">
        <f>IF(W4905="", "", IFERROR(VLOOKUP(W4905, colorList!A:B,2,FALSE),""))</f>
        <v>fekete</v>
      </c>
    </row>
    <row r="4906" spans="1:24" ht="27.75" customHeight="1" x14ac:dyDescent="0.25">
      <c r="A4906" s="1" t="s">
        <v>3121</v>
      </c>
      <c r="B4906" s="1" t="str">
        <f>TRIM(D4906)</f>
        <v>110 cm</v>
      </c>
      <c r="C4906" s="1" t="str">
        <f>IFERROR(VLOOKUP(TRIM(D4906), sizeList!A:B, 2, FALSE), "")</f>
        <v>110 cm</v>
      </c>
      <c r="D4906" s="1" t="s">
        <v>2997</v>
      </c>
      <c r="E4906" s="1" t="str">
        <f>TRIM(F4906)</f>
        <v>Waldhausen gél heveder</v>
      </c>
      <c r="F4906" s="1" t="s">
        <v>3122</v>
      </c>
      <c r="G4906" s="1" t="s">
        <v>3123</v>
      </c>
      <c r="H4906" s="1" t="s">
        <v>52</v>
      </c>
      <c r="I4906" s="1" t="s">
        <v>23</v>
      </c>
      <c r="J4906" s="1" t="str">
        <f>TRIM(I4906)</f>
        <v>Lófelszerelés</v>
      </c>
      <c r="K4906" s="1" t="s">
        <v>2962</v>
      </c>
      <c r="L4906" s="1" t="str">
        <f>TRIM(K4906)</f>
        <v>Nyereg és tartozékai</v>
      </c>
      <c r="M4906" s="1" t="s">
        <v>2963</v>
      </c>
      <c r="N4906" s="1" t="str">
        <f>TRIM(M4906)</f>
        <v>Heveder</v>
      </c>
      <c r="O4906" s="1" t="s">
        <v>2991</v>
      </c>
      <c r="P4906" s="1" t="str">
        <f>TRIM(O4906)</f>
        <v>Univerzális heveder</v>
      </c>
      <c r="Q4906" s="18" t="s">
        <v>3124</v>
      </c>
      <c r="R4906" s="8">
        <v>4043969145722</v>
      </c>
      <c r="S4906" s="1">
        <v>54.95</v>
      </c>
      <c r="T4906" s="1" t="s">
        <v>26</v>
      </c>
      <c r="U4906" s="1">
        <v>0.58289999999999997</v>
      </c>
      <c r="V4906" s="1" t="s">
        <v>3125</v>
      </c>
      <c r="W4906" s="1" t="s">
        <v>136</v>
      </c>
      <c r="X4906" s="1" t="str">
        <f>IF(W4906="", "", IFERROR(VLOOKUP(W4906, colorList!A:B,2,FALSE),""))</f>
        <v>fekete</v>
      </c>
    </row>
    <row r="4907" spans="1:24" ht="27.75" customHeight="1" x14ac:dyDescent="0.25">
      <c r="A4907" s="1" t="s">
        <v>3126</v>
      </c>
      <c r="B4907" s="1" t="str">
        <f>TRIM(D4907)</f>
        <v>115 cm</v>
      </c>
      <c r="C4907" s="1" t="str">
        <f>IFERROR(VLOOKUP(TRIM(D4907), sizeList!A:B, 2, FALSE), "")</f>
        <v>115 cm</v>
      </c>
      <c r="D4907" s="1" t="s">
        <v>130</v>
      </c>
      <c r="E4907" s="1" t="str">
        <f>TRIM(F4907)</f>
        <v>Waldhausen gél heveder</v>
      </c>
      <c r="F4907" s="1" t="s">
        <v>3122</v>
      </c>
      <c r="G4907" s="1" t="s">
        <v>3127</v>
      </c>
      <c r="H4907" s="1" t="s">
        <v>52</v>
      </c>
      <c r="I4907" s="1" t="s">
        <v>23</v>
      </c>
      <c r="J4907" s="1" t="str">
        <f>TRIM(I4907)</f>
        <v>Lófelszerelés</v>
      </c>
      <c r="K4907" s="1" t="s">
        <v>2962</v>
      </c>
      <c r="L4907" s="1" t="str">
        <f>TRIM(K4907)</f>
        <v>Nyereg és tartozékai</v>
      </c>
      <c r="M4907" s="1" t="s">
        <v>2963</v>
      </c>
      <c r="N4907" s="1" t="str">
        <f>TRIM(M4907)</f>
        <v>Heveder</v>
      </c>
      <c r="O4907" s="1" t="s">
        <v>2991</v>
      </c>
      <c r="P4907" s="1" t="str">
        <f>TRIM(O4907)</f>
        <v>Univerzális heveder</v>
      </c>
      <c r="Q4907" s="18" t="s">
        <v>3124</v>
      </c>
      <c r="R4907" s="8">
        <v>4043969145739</v>
      </c>
      <c r="S4907" s="1">
        <v>54.95</v>
      </c>
      <c r="T4907" s="1" t="s">
        <v>26</v>
      </c>
      <c r="U4907" s="1">
        <v>0.58289999999999997</v>
      </c>
      <c r="V4907" s="1" t="s">
        <v>3125</v>
      </c>
      <c r="W4907" s="1" t="s">
        <v>136</v>
      </c>
      <c r="X4907" s="1" t="str">
        <f>IF(W4907="", "", IFERROR(VLOOKUP(W4907, colorList!A:B,2,FALSE),""))</f>
        <v>fekete</v>
      </c>
    </row>
    <row r="4908" spans="1:24" ht="27.75" customHeight="1" x14ac:dyDescent="0.25">
      <c r="A4908" s="1" t="s">
        <v>3128</v>
      </c>
      <c r="B4908" s="1" t="str">
        <f>TRIM(D4908)</f>
        <v>120 cm</v>
      </c>
      <c r="C4908" s="1" t="str">
        <f>IFERROR(VLOOKUP(TRIM(D4908), sizeList!A:B, 2, FALSE), "")</f>
        <v>120 cm</v>
      </c>
      <c r="D4908" s="1" t="s">
        <v>2959</v>
      </c>
      <c r="E4908" s="1" t="str">
        <f>TRIM(F4908)</f>
        <v>Waldhausen gél heveder</v>
      </c>
      <c r="F4908" s="1" t="s">
        <v>3122</v>
      </c>
      <c r="G4908" s="1" t="s">
        <v>3129</v>
      </c>
      <c r="H4908" s="1" t="s">
        <v>52</v>
      </c>
      <c r="I4908" s="1" t="s">
        <v>23</v>
      </c>
      <c r="J4908" s="1" t="str">
        <f>TRIM(I4908)</f>
        <v>Lófelszerelés</v>
      </c>
      <c r="K4908" s="1" t="s">
        <v>2962</v>
      </c>
      <c r="L4908" s="1" t="str">
        <f>TRIM(K4908)</f>
        <v>Nyereg és tartozékai</v>
      </c>
      <c r="M4908" s="1" t="s">
        <v>2963</v>
      </c>
      <c r="N4908" s="1" t="str">
        <f>TRIM(M4908)</f>
        <v>Heveder</v>
      </c>
      <c r="O4908" s="1" t="s">
        <v>2991</v>
      </c>
      <c r="P4908" s="1" t="str">
        <f>TRIM(O4908)</f>
        <v>Univerzális heveder</v>
      </c>
      <c r="Q4908" s="18" t="s">
        <v>3124</v>
      </c>
      <c r="R4908" s="8">
        <v>4043969145746</v>
      </c>
      <c r="S4908" s="1">
        <v>54.95</v>
      </c>
      <c r="T4908" s="1" t="s">
        <v>26</v>
      </c>
      <c r="U4908" s="1">
        <v>0.58289999999999997</v>
      </c>
      <c r="V4908" s="1" t="s">
        <v>3125</v>
      </c>
      <c r="W4908" s="1" t="s">
        <v>136</v>
      </c>
      <c r="X4908" s="1" t="str">
        <f>IF(W4908="", "", IFERROR(VLOOKUP(W4908, colorList!A:B,2,FALSE),""))</f>
        <v>fekete</v>
      </c>
    </row>
    <row r="4909" spans="1:24" ht="27.75" customHeight="1" x14ac:dyDescent="0.25">
      <c r="A4909" s="1" t="s">
        <v>3130</v>
      </c>
      <c r="B4909" s="1" t="str">
        <f>TRIM(D4909)</f>
        <v>125 cm</v>
      </c>
      <c r="C4909" s="1" t="str">
        <f>IFERROR(VLOOKUP(TRIM(D4909), sizeList!A:B, 2, FALSE), "")</f>
        <v>125 cm</v>
      </c>
      <c r="D4909" s="1" t="s">
        <v>138</v>
      </c>
      <c r="E4909" s="1" t="str">
        <f>TRIM(F4909)</f>
        <v>Waldhausen gél heveder</v>
      </c>
      <c r="F4909" s="1" t="s">
        <v>3122</v>
      </c>
      <c r="G4909" s="1" t="s">
        <v>3131</v>
      </c>
      <c r="H4909" s="1" t="s">
        <v>52</v>
      </c>
      <c r="I4909" s="1" t="s">
        <v>23</v>
      </c>
      <c r="J4909" s="1" t="str">
        <f>TRIM(I4909)</f>
        <v>Lófelszerelés</v>
      </c>
      <c r="K4909" s="1" t="s">
        <v>2962</v>
      </c>
      <c r="L4909" s="1" t="str">
        <f>TRIM(K4909)</f>
        <v>Nyereg és tartozékai</v>
      </c>
      <c r="M4909" s="1" t="s">
        <v>2963</v>
      </c>
      <c r="N4909" s="1" t="str">
        <f>TRIM(M4909)</f>
        <v>Heveder</v>
      </c>
      <c r="O4909" s="1" t="s">
        <v>2991</v>
      </c>
      <c r="P4909" s="1" t="str">
        <f>TRIM(O4909)</f>
        <v>Univerzális heveder</v>
      </c>
      <c r="Q4909" s="18" t="s">
        <v>3124</v>
      </c>
      <c r="R4909" s="8">
        <v>4043969145753</v>
      </c>
      <c r="S4909" s="1">
        <v>54.95</v>
      </c>
      <c r="T4909" s="1" t="s">
        <v>26</v>
      </c>
      <c r="U4909" s="1">
        <v>0.58289999999999997</v>
      </c>
      <c r="V4909" s="1" t="s">
        <v>3125</v>
      </c>
      <c r="W4909" s="1" t="s">
        <v>136</v>
      </c>
      <c r="X4909" s="1" t="str">
        <f>IF(W4909="", "", IFERROR(VLOOKUP(W4909, colorList!A:B,2,FALSE),""))</f>
        <v>fekete</v>
      </c>
    </row>
    <row r="4910" spans="1:24" ht="27.75" customHeight="1" x14ac:dyDescent="0.25">
      <c r="A4910" s="1" t="s">
        <v>3132</v>
      </c>
      <c r="B4910" s="1" t="str">
        <f>TRIM(D4910)</f>
        <v>130 cm</v>
      </c>
      <c r="C4910" s="1" t="str">
        <f>IFERROR(VLOOKUP(TRIM(D4910), sizeList!A:B, 2, FALSE), "")</f>
        <v>130 cm</v>
      </c>
      <c r="D4910" s="1" t="s">
        <v>2970</v>
      </c>
      <c r="E4910" s="1" t="str">
        <f>TRIM(F4910)</f>
        <v>Waldhausen gél heveder</v>
      </c>
      <c r="F4910" s="1" t="s">
        <v>3122</v>
      </c>
      <c r="G4910" s="1" t="s">
        <v>3133</v>
      </c>
      <c r="H4910" s="1" t="s">
        <v>52</v>
      </c>
      <c r="I4910" s="1" t="s">
        <v>23</v>
      </c>
      <c r="J4910" s="1" t="str">
        <f>TRIM(I4910)</f>
        <v>Lófelszerelés</v>
      </c>
      <c r="K4910" s="1" t="s">
        <v>2962</v>
      </c>
      <c r="L4910" s="1" t="str">
        <f>TRIM(K4910)</f>
        <v>Nyereg és tartozékai</v>
      </c>
      <c r="M4910" s="1" t="s">
        <v>2963</v>
      </c>
      <c r="N4910" s="1" t="str">
        <f>TRIM(M4910)</f>
        <v>Heveder</v>
      </c>
      <c r="O4910" s="1" t="s">
        <v>2991</v>
      </c>
      <c r="P4910" s="1" t="str">
        <f>TRIM(O4910)</f>
        <v>Univerzális heveder</v>
      </c>
      <c r="Q4910" s="18" t="s">
        <v>3124</v>
      </c>
      <c r="R4910" s="8">
        <v>4043969145760</v>
      </c>
      <c r="S4910" s="1">
        <v>54.95</v>
      </c>
      <c r="T4910" s="1" t="s">
        <v>26</v>
      </c>
      <c r="U4910" s="1">
        <v>0.58289999999999997</v>
      </c>
      <c r="V4910" s="1" t="s">
        <v>3125</v>
      </c>
      <c r="W4910" s="1" t="s">
        <v>136</v>
      </c>
      <c r="X4910" s="1" t="str">
        <f>IF(W4910="", "", IFERROR(VLOOKUP(W4910, colorList!A:B,2,FALSE),""))</f>
        <v>fekete</v>
      </c>
    </row>
    <row r="4911" spans="1:24" ht="27.75" customHeight="1" x14ac:dyDescent="0.25">
      <c r="A4911" s="1" t="s">
        <v>3134</v>
      </c>
      <c r="B4911" s="1" t="str">
        <f>TRIM(D4911)</f>
        <v>135 cm</v>
      </c>
      <c r="C4911" s="1" t="str">
        <f>IFERROR(VLOOKUP(TRIM(D4911), sizeList!A:B, 2, FALSE), "")</f>
        <v>135 cm</v>
      </c>
      <c r="D4911" s="1" t="s">
        <v>141</v>
      </c>
      <c r="E4911" s="1" t="str">
        <f>TRIM(F4911)</f>
        <v>Waldhausen gél heveder</v>
      </c>
      <c r="F4911" s="1" t="s">
        <v>3122</v>
      </c>
      <c r="G4911" s="1" t="s">
        <v>3135</v>
      </c>
      <c r="H4911" s="1" t="s">
        <v>52</v>
      </c>
      <c r="I4911" s="1" t="s">
        <v>23</v>
      </c>
      <c r="J4911" s="1" t="str">
        <f>TRIM(I4911)</f>
        <v>Lófelszerelés</v>
      </c>
      <c r="K4911" s="1" t="s">
        <v>2962</v>
      </c>
      <c r="L4911" s="1" t="str">
        <f>TRIM(K4911)</f>
        <v>Nyereg és tartozékai</v>
      </c>
      <c r="M4911" s="1" t="s">
        <v>2963</v>
      </c>
      <c r="N4911" s="1" t="str">
        <f>TRIM(M4911)</f>
        <v>Heveder</v>
      </c>
      <c r="O4911" s="1" t="s">
        <v>2991</v>
      </c>
      <c r="P4911" s="1" t="str">
        <f>TRIM(O4911)</f>
        <v>Univerzális heveder</v>
      </c>
      <c r="Q4911" s="18" t="s">
        <v>3124</v>
      </c>
      <c r="R4911" s="8">
        <v>4043969145777</v>
      </c>
      <c r="S4911" s="1">
        <v>54.95</v>
      </c>
      <c r="T4911" s="1" t="s">
        <v>26</v>
      </c>
      <c r="U4911" s="1">
        <v>0.58289999999999997</v>
      </c>
      <c r="V4911" s="1" t="s">
        <v>3125</v>
      </c>
      <c r="W4911" s="1" t="s">
        <v>136</v>
      </c>
      <c r="X4911" s="1" t="str">
        <f>IF(W4911="", "", IFERROR(VLOOKUP(W4911, colorList!A:B,2,FALSE),""))</f>
        <v>fekete</v>
      </c>
    </row>
    <row r="4912" spans="1:24" ht="27.75" customHeight="1" x14ac:dyDescent="0.25">
      <c r="A4912" s="1" t="s">
        <v>3138</v>
      </c>
      <c r="B4912" s="1" t="str">
        <f>TRIM(D4912)</f>
        <v>145 cm</v>
      </c>
      <c r="C4912" s="1" t="str">
        <f>IFERROR(VLOOKUP(TRIM(D4912), sizeList!A:B, 2, FALSE), "")</f>
        <v>145 cm</v>
      </c>
      <c r="D4912" s="1" t="s">
        <v>144</v>
      </c>
      <c r="E4912" s="1" t="str">
        <f>TRIM(F4912)</f>
        <v>Waldhausen gél heveder</v>
      </c>
      <c r="F4912" s="1" t="s">
        <v>3122</v>
      </c>
      <c r="G4912" s="1" t="s">
        <v>3139</v>
      </c>
      <c r="H4912" s="1" t="s">
        <v>52</v>
      </c>
      <c r="I4912" s="1" t="s">
        <v>23</v>
      </c>
      <c r="J4912" s="1" t="str">
        <f>TRIM(I4912)</f>
        <v>Lófelszerelés</v>
      </c>
      <c r="K4912" s="1" t="s">
        <v>2962</v>
      </c>
      <c r="L4912" s="1" t="str">
        <f>TRIM(K4912)</f>
        <v>Nyereg és tartozékai</v>
      </c>
      <c r="M4912" s="1" t="s">
        <v>2963</v>
      </c>
      <c r="N4912" s="1" t="str">
        <f>TRIM(M4912)</f>
        <v>Heveder</v>
      </c>
      <c r="O4912" s="1" t="s">
        <v>2991</v>
      </c>
      <c r="P4912" s="1" t="str">
        <f>TRIM(O4912)</f>
        <v>Univerzális heveder</v>
      </c>
      <c r="Q4912" s="18" t="s">
        <v>3124</v>
      </c>
      <c r="R4912" s="8">
        <v>4043969145784</v>
      </c>
      <c r="S4912" s="1">
        <v>54.95</v>
      </c>
      <c r="T4912" s="1" t="s">
        <v>26</v>
      </c>
      <c r="U4912" s="1">
        <v>0.58289999999999997</v>
      </c>
      <c r="V4912" s="1" t="s">
        <v>3125</v>
      </c>
      <c r="W4912" s="1" t="s">
        <v>136</v>
      </c>
      <c r="X4912" s="1" t="str">
        <f>IF(W4912="", "", IFERROR(VLOOKUP(W4912, colorList!A:B,2,FALSE),""))</f>
        <v>fekete</v>
      </c>
    </row>
    <row r="4913" spans="1:24" ht="27.75" customHeight="1" x14ac:dyDescent="0.25">
      <c r="A4913" s="1">
        <v>3911300</v>
      </c>
      <c r="B4913" s="1" t="str">
        <f>TRIM(D4913)</f>
        <v>1kg</v>
      </c>
      <c r="C4913" s="1" t="str">
        <f>IFERROR(VLOOKUP(TRIM(D4913), sizeList!A:B, 2, FALSE), "")</f>
        <v>1 kg</v>
      </c>
      <c r="D4913" s="1" t="s">
        <v>2945</v>
      </c>
      <c r="E4913" s="1" t="str">
        <f>TRIM(F4913)</f>
        <v>Waldhausen Gelenke gyógynövény keverék ízületekre 1 kg</v>
      </c>
      <c r="F4913" s="1" t="s">
        <v>2946</v>
      </c>
      <c r="G4913" s="1" t="s">
        <v>2947</v>
      </c>
      <c r="H4913" s="1" t="s">
        <v>52</v>
      </c>
      <c r="I4913" s="1" t="s">
        <v>23</v>
      </c>
      <c r="J4913" s="1" t="str">
        <f>TRIM(I4913)</f>
        <v>Lófelszerelés</v>
      </c>
      <c r="K4913" s="1" t="s">
        <v>2935</v>
      </c>
      <c r="L4913" s="1" t="str">
        <f>TRIM(K4913)</f>
        <v>Táplálékkiegészítők, vitaminok, nyalósó</v>
      </c>
      <c r="M4913" s="1" t="s">
        <v>2936</v>
      </c>
      <c r="N4913" s="1" t="str">
        <f>TRIM(M4913)</f>
        <v>Gyógynövény</v>
      </c>
      <c r="P4913" s="1" t="str">
        <f>TRIM(O4913)</f>
        <v/>
      </c>
      <c r="Q4913" s="18" t="s">
        <v>5476</v>
      </c>
      <c r="R4913" s="8">
        <v>4057962202177</v>
      </c>
      <c r="S4913" s="1">
        <v>26.95</v>
      </c>
      <c r="T4913" s="1" t="s">
        <v>26</v>
      </c>
      <c r="U4913" s="1">
        <v>1.0049999999999999</v>
      </c>
      <c r="V4913" s="1" t="s">
        <v>2948</v>
      </c>
      <c r="X4913" s="1" t="str">
        <f>IF(W4913="", "", IFERROR(VLOOKUP(W4913, colorList!A:B,2,FALSE),""))</f>
        <v/>
      </c>
    </row>
    <row r="4914" spans="1:24" ht="27.75" customHeight="1" x14ac:dyDescent="0.25">
      <c r="A4914" s="1">
        <v>6266320</v>
      </c>
      <c r="B4914" s="1" t="str">
        <f>TRIM(D4914)</f>
        <v>15 mm</v>
      </c>
      <c r="C4914" s="1" t="str">
        <f>IFERROR(VLOOKUP(TRIM(D4914), sizeList!A:B, 2, FALSE), "")</f>
        <v>15 mm</v>
      </c>
      <c r="D4914" s="1" t="s">
        <v>5787</v>
      </c>
      <c r="E4914" s="1" t="str">
        <f>TRIM(F4914)</f>
        <v>Waldhausen Gentle Contact sarkantyú 15 mm</v>
      </c>
      <c r="F4914" s="1" t="s">
        <v>14550</v>
      </c>
      <c r="G4914" s="1" t="s">
        <v>14551</v>
      </c>
      <c r="H4914" s="1" t="s">
        <v>52</v>
      </c>
      <c r="I4914" s="1" t="s">
        <v>255</v>
      </c>
      <c r="J4914" s="1" t="str">
        <f>TRIM(I4914)</f>
        <v>Lovasfelszerelés</v>
      </c>
      <c r="K4914" s="1" t="s">
        <v>11725</v>
      </c>
      <c r="L4914" s="1" t="str">
        <f>TRIM(K4914)</f>
        <v>Sarkantyú, sarkantyúszíj</v>
      </c>
      <c r="N4914" s="1" t="str">
        <f>TRIM(M4914)</f>
        <v/>
      </c>
      <c r="P4914" s="1" t="str">
        <f>TRIM(O4914)</f>
        <v/>
      </c>
      <c r="Q4914" s="18" t="s">
        <v>14552</v>
      </c>
      <c r="R4914" s="8">
        <v>4043969236284</v>
      </c>
      <c r="S4914" s="1">
        <v>16.95</v>
      </c>
      <c r="T4914" s="1" t="s">
        <v>26</v>
      </c>
      <c r="U4914" s="1">
        <v>8.5000000000000006E-2</v>
      </c>
      <c r="V4914" s="1" t="s">
        <v>14553</v>
      </c>
      <c r="W4914" s="1" t="s">
        <v>1455</v>
      </c>
      <c r="X4914" s="1" t="str">
        <f>IF(W4914="", "", IFERROR(VLOOKUP(W4914, colorList!A:B,2,FALSE),""))</f>
        <v>szürke</v>
      </c>
    </row>
    <row r="4915" spans="1:24" ht="27.75" customHeight="1" x14ac:dyDescent="0.25">
      <c r="A4915" s="1" t="s">
        <v>9347</v>
      </c>
      <c r="B4915" s="1" t="str">
        <f>TRIM(D4915)</f>
        <v>Pony</v>
      </c>
      <c r="C4915" s="1" t="str">
        <f>IFERROR(VLOOKUP(TRIM(D4915), sizeList!A:B, 2, FALSE), "")</f>
        <v>Póni</v>
      </c>
      <c r="D4915" s="1" t="s">
        <v>199</v>
      </c>
      <c r="E4915" s="1" t="str">
        <f>TRIM(F4915)</f>
        <v>Waldhausen Gloomy kötőfék</v>
      </c>
      <c r="F4915" s="1" t="s">
        <v>6437</v>
      </c>
      <c r="G4915" s="1" t="s">
        <v>6441</v>
      </c>
      <c r="H4915" s="1" t="s">
        <v>52</v>
      </c>
      <c r="I4915" s="1" t="s">
        <v>23</v>
      </c>
      <c r="J4915" s="1" t="str">
        <f>TRIM(I4915)</f>
        <v>Lófelszerelés</v>
      </c>
      <c r="K4915" s="1" t="s">
        <v>6158</v>
      </c>
      <c r="L4915" s="1" t="str">
        <f>TRIM(K4915)</f>
        <v>Kötőfék és vezetőszár</v>
      </c>
      <c r="M4915" s="1" t="s">
        <v>6159</v>
      </c>
      <c r="N4915" s="1" t="str">
        <f>TRIM(M4915)</f>
        <v>Kötőfék</v>
      </c>
      <c r="P4915" s="1" t="str">
        <f>TRIM(O4915)</f>
        <v/>
      </c>
      <c r="Q4915" s="18" t="s">
        <v>6439</v>
      </c>
      <c r="R4915" s="8">
        <v>4057962127548</v>
      </c>
      <c r="S4915" s="1">
        <v>14.95</v>
      </c>
      <c r="T4915" s="1" t="s">
        <v>26</v>
      </c>
      <c r="U4915" s="1">
        <v>0.28000000000000003</v>
      </c>
      <c r="V4915" s="1" t="s">
        <v>6440</v>
      </c>
      <c r="W4915" s="1" t="s">
        <v>136</v>
      </c>
      <c r="X4915" s="1" t="str">
        <f>IF(W4915="", "", IFERROR(VLOOKUP(W4915, colorList!A:B,2,FALSE),""))</f>
        <v>fekete</v>
      </c>
    </row>
    <row r="4916" spans="1:24" ht="27.75" customHeight="1" x14ac:dyDescent="0.25">
      <c r="A4916" s="1" t="s">
        <v>9349</v>
      </c>
      <c r="B4916" s="1" t="str">
        <f>TRIM(D4916)</f>
        <v>VB</v>
      </c>
      <c r="C4916" s="1" t="str">
        <f>IFERROR(VLOOKUP(TRIM(D4916), sizeList!A:B, 2, FALSE), "")</f>
        <v>Cob</v>
      </c>
      <c r="D4916" s="1" t="s">
        <v>214</v>
      </c>
      <c r="E4916" s="1" t="str">
        <f>TRIM(F4916)</f>
        <v>Waldhausen Gloomy kötőfék</v>
      </c>
      <c r="F4916" s="1" t="s">
        <v>6437</v>
      </c>
      <c r="G4916" s="1" t="s">
        <v>6443</v>
      </c>
      <c r="H4916" s="1" t="s">
        <v>52</v>
      </c>
      <c r="I4916" s="1" t="s">
        <v>23</v>
      </c>
      <c r="J4916" s="1" t="str">
        <f>TRIM(I4916)</f>
        <v>Lófelszerelés</v>
      </c>
      <c r="K4916" s="1" t="s">
        <v>6158</v>
      </c>
      <c r="L4916" s="1" t="str">
        <f>TRIM(K4916)</f>
        <v>Kötőfék és vezetőszár</v>
      </c>
      <c r="M4916" s="1" t="s">
        <v>6159</v>
      </c>
      <c r="N4916" s="1" t="str">
        <f>TRIM(M4916)</f>
        <v>Kötőfék</v>
      </c>
      <c r="P4916" s="1" t="str">
        <f>TRIM(O4916)</f>
        <v/>
      </c>
      <c r="Q4916" s="18" t="s">
        <v>6439</v>
      </c>
      <c r="R4916" s="8">
        <v>4057962127555</v>
      </c>
      <c r="S4916" s="1">
        <v>14.95</v>
      </c>
      <c r="T4916" s="1" t="s">
        <v>26</v>
      </c>
      <c r="U4916" s="1">
        <v>0.58199999999999996</v>
      </c>
      <c r="V4916" s="1" t="s">
        <v>6440</v>
      </c>
      <c r="W4916" s="1" t="s">
        <v>136</v>
      </c>
      <c r="X4916" s="1" t="str">
        <f>IF(W4916="", "", IFERROR(VLOOKUP(W4916, colorList!A:B,2,FALSE),""))</f>
        <v>fekete</v>
      </c>
    </row>
    <row r="4917" spans="1:24" ht="27.75" customHeight="1" x14ac:dyDescent="0.25">
      <c r="A4917" s="1" t="s">
        <v>9351</v>
      </c>
      <c r="B4917" s="1" t="str">
        <f>TRIM(D4917)</f>
        <v>WB</v>
      </c>
      <c r="C4917" s="1" t="str">
        <f>IFERROR(VLOOKUP(TRIM(D4917), sizeList!A:B, 2, FALSE), "")</f>
        <v>Full</v>
      </c>
      <c r="D4917" s="1" t="s">
        <v>226</v>
      </c>
      <c r="E4917" s="1" t="str">
        <f>TRIM(F4917)</f>
        <v>Waldhausen Gloomy kötőfék</v>
      </c>
      <c r="F4917" s="1" t="s">
        <v>6437</v>
      </c>
      <c r="G4917" s="1" t="s">
        <v>6445</v>
      </c>
      <c r="H4917" s="1" t="s">
        <v>52</v>
      </c>
      <c r="I4917" s="1" t="s">
        <v>23</v>
      </c>
      <c r="J4917" s="1" t="str">
        <f>TRIM(I4917)</f>
        <v>Lófelszerelés</v>
      </c>
      <c r="K4917" s="1" t="s">
        <v>6158</v>
      </c>
      <c r="L4917" s="1" t="str">
        <f>TRIM(K4917)</f>
        <v>Kötőfék és vezetőszár</v>
      </c>
      <c r="M4917" s="1" t="s">
        <v>6159</v>
      </c>
      <c r="N4917" s="1" t="str">
        <f>TRIM(M4917)</f>
        <v>Kötőfék</v>
      </c>
      <c r="P4917" s="1" t="str">
        <f>TRIM(O4917)</f>
        <v/>
      </c>
      <c r="Q4917" s="18" t="s">
        <v>6439</v>
      </c>
      <c r="R4917" s="8">
        <v>4057962127562</v>
      </c>
      <c r="S4917" s="1">
        <v>14.95</v>
      </c>
      <c r="T4917" s="1" t="s">
        <v>26</v>
      </c>
      <c r="U4917" s="1">
        <v>0.58199999999999996</v>
      </c>
      <c r="V4917" s="1" t="s">
        <v>6440</v>
      </c>
      <c r="W4917" s="1" t="s">
        <v>136</v>
      </c>
      <c r="X4917" s="1" t="str">
        <f>IF(W4917="", "", IFERROR(VLOOKUP(W4917, colorList!A:B,2,FALSE),""))</f>
        <v>fekete</v>
      </c>
    </row>
    <row r="4918" spans="1:24" ht="27.75" customHeight="1" x14ac:dyDescent="0.25">
      <c r="A4918" s="1" t="s">
        <v>9346</v>
      </c>
      <c r="B4918" s="1" t="str">
        <f>TRIM(D4918)</f>
        <v>Pony</v>
      </c>
      <c r="C4918" s="1" t="str">
        <f>IFERROR(VLOOKUP(TRIM(D4918), sizeList!A:B, 2, FALSE), "")</f>
        <v>Póni</v>
      </c>
      <c r="D4918" s="1" t="s">
        <v>199</v>
      </c>
      <c r="E4918" s="1" t="str">
        <f>TRIM(F4918)</f>
        <v>Waldhausen Gloomy kötőfék</v>
      </c>
      <c r="F4918" s="1" t="s">
        <v>6437</v>
      </c>
      <c r="G4918" s="1" t="s">
        <v>6438</v>
      </c>
      <c r="H4918" s="1" t="s">
        <v>52</v>
      </c>
      <c r="I4918" s="1" t="s">
        <v>23</v>
      </c>
      <c r="J4918" s="1" t="str">
        <f>TRIM(I4918)</f>
        <v>Lófelszerelés</v>
      </c>
      <c r="K4918" s="1" t="s">
        <v>6158</v>
      </c>
      <c r="L4918" s="1" t="str">
        <f>TRIM(K4918)</f>
        <v>Kötőfék és vezetőszár</v>
      </c>
      <c r="M4918" s="1" t="s">
        <v>6159</v>
      </c>
      <c r="N4918" s="1" t="str">
        <f>TRIM(M4918)</f>
        <v>Kötőfék</v>
      </c>
      <c r="P4918" s="1" t="str">
        <f>TRIM(O4918)</f>
        <v/>
      </c>
      <c r="Q4918" s="18" t="s">
        <v>6439</v>
      </c>
      <c r="R4918" s="8">
        <v>4057962127579</v>
      </c>
      <c r="S4918" s="1">
        <v>14.95</v>
      </c>
      <c r="T4918" s="1" t="s">
        <v>26</v>
      </c>
      <c r="U4918" s="1">
        <v>0.28000000000000003</v>
      </c>
      <c r="V4918" s="1" t="s">
        <v>6440</v>
      </c>
      <c r="W4918" s="1" t="s">
        <v>6225</v>
      </c>
      <c r="X4918" s="1" t="str">
        <f>IF(W4918="", "", IFERROR(VLOOKUP(W4918, colorList!A:B,2,FALSE),""))</f>
        <v>bordó</v>
      </c>
    </row>
    <row r="4919" spans="1:24" ht="27.75" customHeight="1" x14ac:dyDescent="0.25">
      <c r="A4919" s="1" t="s">
        <v>9348</v>
      </c>
      <c r="B4919" s="1" t="str">
        <f>TRIM(D4919)</f>
        <v>VB</v>
      </c>
      <c r="C4919" s="1" t="str">
        <f>IFERROR(VLOOKUP(TRIM(D4919), sizeList!A:B, 2, FALSE), "")</f>
        <v>Cob</v>
      </c>
      <c r="D4919" s="1" t="s">
        <v>214</v>
      </c>
      <c r="E4919" s="1" t="str">
        <f>TRIM(F4919)</f>
        <v>Waldhausen Gloomy kötőfék</v>
      </c>
      <c r="F4919" s="1" t="s">
        <v>6437</v>
      </c>
      <c r="G4919" s="1" t="s">
        <v>6442</v>
      </c>
      <c r="H4919" s="1" t="s">
        <v>52</v>
      </c>
      <c r="I4919" s="1" t="s">
        <v>23</v>
      </c>
      <c r="J4919" s="1" t="str">
        <f>TRIM(I4919)</f>
        <v>Lófelszerelés</v>
      </c>
      <c r="K4919" s="1" t="s">
        <v>6158</v>
      </c>
      <c r="L4919" s="1" t="str">
        <f>TRIM(K4919)</f>
        <v>Kötőfék és vezetőszár</v>
      </c>
      <c r="M4919" s="1" t="s">
        <v>6159</v>
      </c>
      <c r="N4919" s="1" t="str">
        <f>TRIM(M4919)</f>
        <v>Kötőfék</v>
      </c>
      <c r="P4919" s="1" t="str">
        <f>TRIM(O4919)</f>
        <v/>
      </c>
      <c r="Q4919" s="18" t="s">
        <v>6439</v>
      </c>
      <c r="R4919" s="8">
        <v>4057962127586</v>
      </c>
      <c r="S4919" s="1">
        <v>14.95</v>
      </c>
      <c r="T4919" s="1" t="s">
        <v>26</v>
      </c>
      <c r="U4919" s="1">
        <v>0.58199999999999996</v>
      </c>
      <c r="V4919" s="1" t="s">
        <v>6440</v>
      </c>
      <c r="W4919" s="1" t="s">
        <v>6225</v>
      </c>
      <c r="X4919" s="1" t="str">
        <f>IF(W4919="", "", IFERROR(VLOOKUP(W4919, colorList!A:B,2,FALSE),""))</f>
        <v>bordó</v>
      </c>
    </row>
    <row r="4920" spans="1:24" ht="27.75" customHeight="1" x14ac:dyDescent="0.25">
      <c r="A4920" s="1" t="s">
        <v>9350</v>
      </c>
      <c r="B4920" s="1" t="str">
        <f>TRIM(D4920)</f>
        <v>WB</v>
      </c>
      <c r="C4920" s="1" t="str">
        <f>IFERROR(VLOOKUP(TRIM(D4920), sizeList!A:B, 2, FALSE), "")</f>
        <v>Full</v>
      </c>
      <c r="D4920" s="1" t="s">
        <v>226</v>
      </c>
      <c r="E4920" s="1" t="str">
        <f>TRIM(F4920)</f>
        <v>Waldhausen Gloomy kötőfék</v>
      </c>
      <c r="F4920" s="1" t="s">
        <v>6437</v>
      </c>
      <c r="G4920" s="1" t="s">
        <v>6444</v>
      </c>
      <c r="H4920" s="1" t="s">
        <v>52</v>
      </c>
      <c r="I4920" s="1" t="s">
        <v>23</v>
      </c>
      <c r="J4920" s="1" t="str">
        <f>TRIM(I4920)</f>
        <v>Lófelszerelés</v>
      </c>
      <c r="K4920" s="1" t="s">
        <v>6158</v>
      </c>
      <c r="L4920" s="1" t="str">
        <f>TRIM(K4920)</f>
        <v>Kötőfék és vezetőszár</v>
      </c>
      <c r="M4920" s="1" t="s">
        <v>6159</v>
      </c>
      <c r="N4920" s="1" t="str">
        <f>TRIM(M4920)</f>
        <v>Kötőfék</v>
      </c>
      <c r="P4920" s="1" t="str">
        <f>TRIM(O4920)</f>
        <v/>
      </c>
      <c r="Q4920" s="18" t="s">
        <v>6439</v>
      </c>
      <c r="R4920" s="8">
        <v>4057962127593</v>
      </c>
      <c r="S4920" s="1">
        <v>14.95</v>
      </c>
      <c r="T4920" s="1" t="s">
        <v>26</v>
      </c>
      <c r="U4920" s="1">
        <v>0.58199999999999996</v>
      </c>
      <c r="V4920" s="1" t="s">
        <v>6440</v>
      </c>
      <c r="W4920" s="1" t="s">
        <v>6225</v>
      </c>
      <c r="X4920" s="1" t="str">
        <f>IF(W4920="", "", IFERROR(VLOOKUP(W4920, colorList!A:B,2,FALSE),""))</f>
        <v>bordó</v>
      </c>
    </row>
    <row r="4921" spans="1:24" ht="27.75" customHeight="1" x14ac:dyDescent="0.25">
      <c r="A4921" s="1" t="s">
        <v>9352</v>
      </c>
      <c r="B4921" s="1" t="str">
        <f>TRIM(D4921)</f>
        <v>Pony</v>
      </c>
      <c r="C4921" s="1" t="str">
        <f>IFERROR(VLOOKUP(TRIM(D4921), sizeList!A:B, 2, FALSE), "")</f>
        <v>Póni</v>
      </c>
      <c r="D4921" s="1" t="s">
        <v>199</v>
      </c>
      <c r="E4921" s="1" t="str">
        <f>TRIM(F4921)</f>
        <v>Waldhausen Gloomy kötőfék</v>
      </c>
      <c r="F4921" s="1" t="s">
        <v>6437</v>
      </c>
      <c r="G4921" s="1" t="s">
        <v>6446</v>
      </c>
      <c r="H4921" s="1" t="s">
        <v>52</v>
      </c>
      <c r="I4921" s="1" t="s">
        <v>23</v>
      </c>
      <c r="J4921" s="1" t="str">
        <f>TRIM(I4921)</f>
        <v>Lófelszerelés</v>
      </c>
      <c r="K4921" s="1" t="s">
        <v>6158</v>
      </c>
      <c r="L4921" s="1" t="str">
        <f>TRIM(K4921)</f>
        <v>Kötőfék és vezetőszár</v>
      </c>
      <c r="M4921" s="1" t="s">
        <v>6159</v>
      </c>
      <c r="N4921" s="1" t="str">
        <f>TRIM(M4921)</f>
        <v>Kötőfék</v>
      </c>
      <c r="P4921" s="1" t="str">
        <f>TRIM(O4921)</f>
        <v/>
      </c>
      <c r="Q4921" s="18" t="s">
        <v>6439</v>
      </c>
      <c r="R4921" s="8">
        <v>4057962127609</v>
      </c>
      <c r="S4921" s="1">
        <v>14.95</v>
      </c>
      <c r="T4921" s="1" t="s">
        <v>26</v>
      </c>
      <c r="U4921" s="1">
        <v>0.28000000000000003</v>
      </c>
      <c r="V4921" s="1" t="s">
        <v>6440</v>
      </c>
      <c r="W4921" s="1" t="s">
        <v>2124</v>
      </c>
      <c r="X4921" s="1" t="str">
        <f>IF(W4921="", "", IFERROR(VLOOKUP(W4921, colorList!A:B,2,FALSE),""))</f>
        <v>sötétszürke</v>
      </c>
    </row>
    <row r="4922" spans="1:24" ht="27.75" customHeight="1" x14ac:dyDescent="0.25">
      <c r="A4922" s="1" t="s">
        <v>9353</v>
      </c>
      <c r="B4922" s="1" t="str">
        <f>TRIM(D4922)</f>
        <v>VB</v>
      </c>
      <c r="C4922" s="1" t="str">
        <f>IFERROR(VLOOKUP(TRIM(D4922), sizeList!A:B, 2, FALSE), "")</f>
        <v>Cob</v>
      </c>
      <c r="D4922" s="1" t="s">
        <v>214</v>
      </c>
      <c r="E4922" s="1" t="str">
        <f>TRIM(F4922)</f>
        <v>Waldhausen Gloomy kötőfék</v>
      </c>
      <c r="F4922" s="1" t="s">
        <v>6437</v>
      </c>
      <c r="G4922" s="1" t="s">
        <v>6447</v>
      </c>
      <c r="H4922" s="1" t="s">
        <v>52</v>
      </c>
      <c r="I4922" s="1" t="s">
        <v>23</v>
      </c>
      <c r="J4922" s="1" t="str">
        <f>TRIM(I4922)</f>
        <v>Lófelszerelés</v>
      </c>
      <c r="K4922" s="1" t="s">
        <v>6158</v>
      </c>
      <c r="L4922" s="1" t="str">
        <f>TRIM(K4922)</f>
        <v>Kötőfék és vezetőszár</v>
      </c>
      <c r="M4922" s="1" t="s">
        <v>6159</v>
      </c>
      <c r="N4922" s="1" t="str">
        <f>TRIM(M4922)</f>
        <v>Kötőfék</v>
      </c>
      <c r="P4922" s="1" t="str">
        <f>TRIM(O4922)</f>
        <v/>
      </c>
      <c r="Q4922" s="18" t="s">
        <v>6439</v>
      </c>
      <c r="R4922" s="8">
        <v>4057962127616</v>
      </c>
      <c r="S4922" s="1">
        <v>14.95</v>
      </c>
      <c r="T4922" s="1" t="s">
        <v>26</v>
      </c>
      <c r="U4922" s="1">
        <v>0.58199999999999996</v>
      </c>
      <c r="V4922" s="1" t="s">
        <v>6440</v>
      </c>
      <c r="W4922" s="1" t="s">
        <v>2124</v>
      </c>
      <c r="X4922" s="1" t="str">
        <f>IF(W4922="", "", IFERROR(VLOOKUP(W4922, colorList!A:B,2,FALSE),""))</f>
        <v>sötétszürke</v>
      </c>
    </row>
    <row r="4923" spans="1:24" ht="27.75" customHeight="1" x14ac:dyDescent="0.25">
      <c r="A4923" s="1" t="s">
        <v>9354</v>
      </c>
      <c r="B4923" s="1" t="str">
        <f>TRIM(D4923)</f>
        <v>WB</v>
      </c>
      <c r="C4923" s="1" t="str">
        <f>IFERROR(VLOOKUP(TRIM(D4923), sizeList!A:B, 2, FALSE), "")</f>
        <v>Full</v>
      </c>
      <c r="D4923" s="1" t="s">
        <v>226</v>
      </c>
      <c r="E4923" s="1" t="str">
        <f>TRIM(F4923)</f>
        <v>Waldhausen Gloomy kötőfék</v>
      </c>
      <c r="F4923" s="1" t="s">
        <v>6437</v>
      </c>
      <c r="G4923" s="1" t="s">
        <v>6448</v>
      </c>
      <c r="H4923" s="1" t="s">
        <v>52</v>
      </c>
      <c r="I4923" s="1" t="s">
        <v>23</v>
      </c>
      <c r="J4923" s="1" t="str">
        <f>TRIM(I4923)</f>
        <v>Lófelszerelés</v>
      </c>
      <c r="K4923" s="1" t="s">
        <v>6158</v>
      </c>
      <c r="L4923" s="1" t="str">
        <f>TRIM(K4923)</f>
        <v>Kötőfék és vezetőszár</v>
      </c>
      <c r="M4923" s="1" t="s">
        <v>6159</v>
      </c>
      <c r="N4923" s="1" t="str">
        <f>TRIM(M4923)</f>
        <v>Kötőfék</v>
      </c>
      <c r="P4923" s="1" t="str">
        <f>TRIM(O4923)</f>
        <v/>
      </c>
      <c r="Q4923" s="18" t="s">
        <v>6439</v>
      </c>
      <c r="R4923" s="8">
        <v>4057962127623</v>
      </c>
      <c r="S4923" s="1">
        <v>14.95</v>
      </c>
      <c r="T4923" s="1" t="s">
        <v>26</v>
      </c>
      <c r="U4923" s="1">
        <v>0.58199999999999996</v>
      </c>
      <c r="V4923" s="1" t="s">
        <v>6440</v>
      </c>
      <c r="W4923" s="1" t="s">
        <v>2124</v>
      </c>
      <c r="X4923" s="1" t="str">
        <f>IF(W4923="", "", IFERROR(VLOOKUP(W4923, colorList!A:B,2,FALSE),""))</f>
        <v>sötétszürke</v>
      </c>
    </row>
    <row r="4924" spans="1:24" ht="27.75" customHeight="1" x14ac:dyDescent="0.25">
      <c r="A4924" s="1" t="s">
        <v>9358</v>
      </c>
      <c r="B4924" s="1" t="str">
        <f>TRIM(D4924)</f>
        <v>VB</v>
      </c>
      <c r="C4924" s="1" t="str">
        <f>IFERROR(VLOOKUP(TRIM(D4924), sizeList!A:B, 2, FALSE), "")</f>
        <v>Cob</v>
      </c>
      <c r="D4924" s="1" t="s">
        <v>214</v>
      </c>
      <c r="E4924" s="1" t="str">
        <f>TRIM(F4924)</f>
        <v>Waldhausen Gloomy kötőfék</v>
      </c>
      <c r="F4924" s="1" t="s">
        <v>6437</v>
      </c>
      <c r="G4924" s="1" t="s">
        <v>6454</v>
      </c>
      <c r="H4924" s="1" t="s">
        <v>52</v>
      </c>
      <c r="I4924" s="1" t="s">
        <v>23</v>
      </c>
      <c r="J4924" s="1" t="str">
        <f>TRIM(I4924)</f>
        <v>Lófelszerelés</v>
      </c>
      <c r="K4924" s="1" t="s">
        <v>6158</v>
      </c>
      <c r="L4924" s="1" t="str">
        <f>TRIM(K4924)</f>
        <v>Kötőfék és vezetőszár</v>
      </c>
      <c r="M4924" s="1" t="s">
        <v>6159</v>
      </c>
      <c r="N4924" s="1" t="str">
        <f>TRIM(M4924)</f>
        <v>Kötőfék</v>
      </c>
      <c r="P4924" s="1" t="str">
        <f>TRIM(O4924)</f>
        <v/>
      </c>
      <c r="Q4924" s="18" t="s">
        <v>6439</v>
      </c>
      <c r="R4924" s="8">
        <v>4057962133983</v>
      </c>
      <c r="S4924" s="1">
        <v>14.95</v>
      </c>
      <c r="T4924" s="1" t="s">
        <v>26</v>
      </c>
      <c r="U4924" s="1">
        <v>0.3</v>
      </c>
      <c r="V4924" s="1" t="s">
        <v>6440</v>
      </c>
      <c r="W4924" s="1" t="s">
        <v>234</v>
      </c>
      <c r="X4924" s="1" t="str">
        <f>IF(W4924="", "", IFERROR(VLOOKUP(W4924, colorList!A:B,2,FALSE),""))</f>
        <v>fenyő zöld</v>
      </c>
    </row>
    <row r="4925" spans="1:24" ht="27.75" customHeight="1" x14ac:dyDescent="0.25">
      <c r="A4925" s="1" t="s">
        <v>9359</v>
      </c>
      <c r="B4925" s="1" t="str">
        <f>TRIM(D4925)</f>
        <v>WB</v>
      </c>
      <c r="C4925" s="1" t="str">
        <f>IFERROR(VLOOKUP(TRIM(D4925), sizeList!A:B, 2, FALSE), "")</f>
        <v>Full</v>
      </c>
      <c r="D4925" s="1" t="s">
        <v>226</v>
      </c>
      <c r="E4925" s="1" t="str">
        <f>TRIM(F4925)</f>
        <v>Waldhausen Gloomy kötőfék</v>
      </c>
      <c r="F4925" s="1" t="s">
        <v>6437</v>
      </c>
      <c r="G4925" s="1" t="s">
        <v>6455</v>
      </c>
      <c r="H4925" s="1" t="s">
        <v>52</v>
      </c>
      <c r="I4925" s="1" t="s">
        <v>23</v>
      </c>
      <c r="J4925" s="1" t="str">
        <f>TRIM(I4925)</f>
        <v>Lófelszerelés</v>
      </c>
      <c r="K4925" s="1" t="s">
        <v>6158</v>
      </c>
      <c r="L4925" s="1" t="str">
        <f>TRIM(K4925)</f>
        <v>Kötőfék és vezetőszár</v>
      </c>
      <c r="M4925" s="1" t="s">
        <v>6159</v>
      </c>
      <c r="N4925" s="1" t="str">
        <f>TRIM(M4925)</f>
        <v>Kötőfék</v>
      </c>
      <c r="P4925" s="1" t="str">
        <f>TRIM(O4925)</f>
        <v/>
      </c>
      <c r="Q4925" s="18" t="s">
        <v>6439</v>
      </c>
      <c r="R4925" s="8">
        <v>4057962133990</v>
      </c>
      <c r="S4925" s="1">
        <v>14.95</v>
      </c>
      <c r="T4925" s="1" t="s">
        <v>26</v>
      </c>
      <c r="U4925" s="1">
        <v>0.3</v>
      </c>
      <c r="V4925" s="1" t="s">
        <v>6440</v>
      </c>
      <c r="W4925" s="1" t="s">
        <v>234</v>
      </c>
      <c r="X4925" s="1" t="str">
        <f>IF(W4925="", "", IFERROR(VLOOKUP(W4925, colorList!A:B,2,FALSE),""))</f>
        <v>fenyő zöld</v>
      </c>
    </row>
    <row r="4926" spans="1:24" ht="27.75" customHeight="1" x14ac:dyDescent="0.25">
      <c r="A4926" s="1" t="s">
        <v>9357</v>
      </c>
      <c r="B4926" s="1" t="str">
        <f>TRIM(D4926)</f>
        <v>Pony</v>
      </c>
      <c r="C4926" s="1" t="str">
        <f>IFERROR(VLOOKUP(TRIM(D4926), sizeList!A:B, 2, FALSE), "")</f>
        <v>Póni</v>
      </c>
      <c r="D4926" s="1" t="s">
        <v>199</v>
      </c>
      <c r="E4926" s="1" t="str">
        <f>TRIM(F4926)</f>
        <v>Waldhausen Gloomy kötőfék</v>
      </c>
      <c r="F4926" s="1" t="s">
        <v>6437</v>
      </c>
      <c r="G4926" s="1" t="s">
        <v>6453</v>
      </c>
      <c r="H4926" s="1" t="s">
        <v>52</v>
      </c>
      <c r="I4926" s="1" t="s">
        <v>23</v>
      </c>
      <c r="J4926" s="1" t="str">
        <f>TRIM(I4926)</f>
        <v>Lófelszerelés</v>
      </c>
      <c r="K4926" s="1" t="s">
        <v>6158</v>
      </c>
      <c r="L4926" s="1" t="str">
        <f>TRIM(K4926)</f>
        <v>Kötőfék és vezetőszár</v>
      </c>
      <c r="M4926" s="1" t="s">
        <v>6159</v>
      </c>
      <c r="N4926" s="1" t="str">
        <f>TRIM(M4926)</f>
        <v>Kötőfék</v>
      </c>
      <c r="P4926" s="1" t="str">
        <f>TRIM(O4926)</f>
        <v/>
      </c>
      <c r="Q4926" s="18" t="s">
        <v>6439</v>
      </c>
      <c r="R4926" s="8">
        <v>4057962134003</v>
      </c>
      <c r="S4926" s="1">
        <v>14.95</v>
      </c>
      <c r="T4926" s="1" t="s">
        <v>26</v>
      </c>
      <c r="U4926" s="1">
        <v>0.28000000000000003</v>
      </c>
      <c r="V4926" s="1" t="s">
        <v>6440</v>
      </c>
      <c r="W4926" s="1" t="s">
        <v>234</v>
      </c>
      <c r="X4926" s="1" t="str">
        <f>IF(W4926="", "", IFERROR(VLOOKUP(W4926, colorList!A:B,2,FALSE),""))</f>
        <v>fenyő zöld</v>
      </c>
    </row>
    <row r="4927" spans="1:24" ht="27.75" customHeight="1" x14ac:dyDescent="0.25">
      <c r="A4927" s="1" t="s">
        <v>9355</v>
      </c>
      <c r="B4927" s="1" t="str">
        <f>TRIM(D4927)</f>
        <v>VB</v>
      </c>
      <c r="C4927" s="1" t="str">
        <f>IFERROR(VLOOKUP(TRIM(D4927), sizeList!A:B, 2, FALSE), "")</f>
        <v>Cob</v>
      </c>
      <c r="D4927" s="1" t="s">
        <v>214</v>
      </c>
      <c r="E4927" s="1" t="str">
        <f>TRIM(F4927)</f>
        <v>Waldhausen Gloomy kötőfék</v>
      </c>
      <c r="F4927" s="1" t="s">
        <v>6437</v>
      </c>
      <c r="G4927" s="1" t="s">
        <v>6449</v>
      </c>
      <c r="H4927" s="1" t="s">
        <v>52</v>
      </c>
      <c r="I4927" s="1" t="s">
        <v>23</v>
      </c>
      <c r="J4927" s="1" t="str">
        <f>TRIM(I4927)</f>
        <v>Lófelszerelés</v>
      </c>
      <c r="K4927" s="1" t="s">
        <v>6158</v>
      </c>
      <c r="L4927" s="1" t="str">
        <f>TRIM(K4927)</f>
        <v>Kötőfék és vezetőszár</v>
      </c>
      <c r="M4927" s="1" t="s">
        <v>6159</v>
      </c>
      <c r="N4927" s="1" t="str">
        <f>TRIM(M4927)</f>
        <v>Kötőfék</v>
      </c>
      <c r="P4927" s="1" t="str">
        <f>TRIM(O4927)</f>
        <v/>
      </c>
      <c r="Q4927" s="18" t="s">
        <v>6439</v>
      </c>
      <c r="R4927" s="8">
        <v>4057962214170</v>
      </c>
      <c r="S4927" s="1">
        <v>13.95</v>
      </c>
      <c r="T4927" s="1" t="s">
        <v>26</v>
      </c>
      <c r="U4927" s="1">
        <v>0.4</v>
      </c>
      <c r="V4927" s="1" t="s">
        <v>6440</v>
      </c>
      <c r="W4927" s="1" t="s">
        <v>6450</v>
      </c>
      <c r="X4927" s="1" t="str">
        <f>IF(W4927="", "", IFERROR(VLOOKUP(W4927, colorList!A:B,2,FALSE),""))</f>
        <v>burgundi vörös</v>
      </c>
    </row>
    <row r="4928" spans="1:24" ht="27.75" customHeight="1" x14ac:dyDescent="0.25">
      <c r="A4928" s="1" t="s">
        <v>9356</v>
      </c>
      <c r="B4928" s="1" t="str">
        <f>TRIM(D4928)</f>
        <v>WB</v>
      </c>
      <c r="C4928" s="1" t="str">
        <f>IFERROR(VLOOKUP(TRIM(D4928), sizeList!A:B, 2, FALSE), "")</f>
        <v>Full</v>
      </c>
      <c r="D4928" s="1" t="s">
        <v>226</v>
      </c>
      <c r="E4928" s="1" t="str">
        <f>TRIM(F4928)</f>
        <v>Waldhausen Gloomy kötőfék</v>
      </c>
      <c r="F4928" s="1" t="s">
        <v>6437</v>
      </c>
      <c r="G4928" s="1" t="s">
        <v>6452</v>
      </c>
      <c r="H4928" s="1" t="s">
        <v>52</v>
      </c>
      <c r="I4928" s="1" t="s">
        <v>23</v>
      </c>
      <c r="J4928" s="1" t="str">
        <f>TRIM(I4928)</f>
        <v>Lófelszerelés</v>
      </c>
      <c r="K4928" s="1" t="s">
        <v>6158</v>
      </c>
      <c r="L4928" s="1" t="str">
        <f>TRIM(K4928)</f>
        <v>Kötőfék és vezetőszár</v>
      </c>
      <c r="M4928" s="1" t="s">
        <v>6159</v>
      </c>
      <c r="N4928" s="1" t="str">
        <f>TRIM(M4928)</f>
        <v>Kötőfék</v>
      </c>
      <c r="P4928" s="1" t="str">
        <f>TRIM(O4928)</f>
        <v/>
      </c>
      <c r="Q4928" s="18" t="s">
        <v>6439</v>
      </c>
      <c r="R4928" s="8">
        <v>4057962214187</v>
      </c>
      <c r="S4928" s="1">
        <v>13.95</v>
      </c>
      <c r="T4928" s="1" t="s">
        <v>26</v>
      </c>
      <c r="U4928" s="1">
        <v>0.4</v>
      </c>
      <c r="V4928" s="1" t="s">
        <v>6440</v>
      </c>
      <c r="W4928" s="1" t="s">
        <v>6450</v>
      </c>
      <c r="X4928" s="1" t="str">
        <f>IF(W4928="", "", IFERROR(VLOOKUP(W4928, colorList!A:B,2,FALSE),""))</f>
        <v>burgundi vörös</v>
      </c>
    </row>
    <row r="4929" spans="1:24" ht="27.75" customHeight="1" x14ac:dyDescent="0.25">
      <c r="A4929" s="1">
        <v>5048701</v>
      </c>
      <c r="B4929" s="1" t="str">
        <f>TRIM(D4929)</f>
        <v/>
      </c>
      <c r="C4929" s="1" t="str">
        <f>IFERROR(VLOOKUP(D4929, sizeList!A:B, 2, FALSE), "")</f>
        <v/>
      </c>
      <c r="E4929" s="1" t="str">
        <f>TRIM(F4929)</f>
        <v>Waldhausen Gloomy pánikkarabineres vezetőszár</v>
      </c>
      <c r="F4929" s="1" t="s">
        <v>11505</v>
      </c>
      <c r="G4929" s="1" t="s">
        <v>11509</v>
      </c>
      <c r="H4929" s="1" t="s">
        <v>52</v>
      </c>
      <c r="I4929" s="1" t="s">
        <v>23</v>
      </c>
      <c r="J4929" s="1" t="str">
        <f>TRIM(I4929)</f>
        <v>Lófelszerelés</v>
      </c>
      <c r="K4929" s="1" t="s">
        <v>6158</v>
      </c>
      <c r="L4929" s="1" t="str">
        <f>TRIM(K4929)</f>
        <v>Kötőfék és vezetőszár</v>
      </c>
      <c r="M4929" s="1" t="s">
        <v>11411</v>
      </c>
      <c r="N4929" s="1" t="str">
        <f>TRIM(M4929)</f>
        <v>Vezetőszár</v>
      </c>
      <c r="P4929" s="1" t="str">
        <f>TRIM(O4929)</f>
        <v/>
      </c>
      <c r="Q4929" s="18" t="s">
        <v>11507</v>
      </c>
      <c r="R4929" s="8">
        <v>4057962127661</v>
      </c>
      <c r="S4929" s="1">
        <v>8.9499999999999993</v>
      </c>
      <c r="T4929" s="1" t="s">
        <v>26</v>
      </c>
      <c r="U4929" s="1">
        <v>0.20200000000000001</v>
      </c>
      <c r="V4929" s="1" t="s">
        <v>11508</v>
      </c>
      <c r="W4929" s="1" t="s">
        <v>136</v>
      </c>
      <c r="X4929" s="1" t="str">
        <f>IF(W4929="", "", IFERROR(VLOOKUP(W4929, colorList!A:B,2,FALSE),""))</f>
        <v>fekete</v>
      </c>
    </row>
    <row r="4930" spans="1:24" ht="27.75" customHeight="1" x14ac:dyDescent="0.25">
      <c r="A4930" s="1">
        <v>5048709</v>
      </c>
      <c r="B4930" s="1" t="str">
        <f>TRIM(D4930)</f>
        <v/>
      </c>
      <c r="C4930" s="1" t="str">
        <f>IFERROR(VLOOKUP(D4930, sizeList!A:B, 2, FALSE), "")</f>
        <v/>
      </c>
      <c r="E4930" s="1" t="str">
        <f>TRIM(F4930)</f>
        <v>Waldhausen Gloomy pánikkarabineres vezetőszár</v>
      </c>
      <c r="F4930" s="1" t="s">
        <v>11505</v>
      </c>
      <c r="G4930" s="1" t="s">
        <v>11506</v>
      </c>
      <c r="H4930" s="1" t="s">
        <v>52</v>
      </c>
      <c r="I4930" s="1" t="s">
        <v>23</v>
      </c>
      <c r="J4930" s="1" t="str">
        <f>TRIM(I4930)</f>
        <v>Lófelszerelés</v>
      </c>
      <c r="K4930" s="1" t="s">
        <v>6158</v>
      </c>
      <c r="L4930" s="1" t="str">
        <f>TRIM(K4930)</f>
        <v>Kötőfék és vezetőszár</v>
      </c>
      <c r="M4930" s="1" t="s">
        <v>11411</v>
      </c>
      <c r="N4930" s="1" t="str">
        <f>TRIM(M4930)</f>
        <v>Vezetőszár</v>
      </c>
      <c r="P4930" s="1" t="str">
        <f>TRIM(O4930)</f>
        <v/>
      </c>
      <c r="Q4930" s="18" t="s">
        <v>11507</v>
      </c>
      <c r="R4930" s="8">
        <v>4057962127678</v>
      </c>
      <c r="S4930" s="1">
        <v>8.9499999999999993</v>
      </c>
      <c r="T4930" s="1" t="s">
        <v>26</v>
      </c>
      <c r="U4930" s="1">
        <v>0.20200000000000001</v>
      </c>
      <c r="V4930" s="1" t="s">
        <v>11508</v>
      </c>
      <c r="W4930" s="1" t="s">
        <v>6225</v>
      </c>
      <c r="X4930" s="1" t="str">
        <f>IF(W4930="", "", IFERROR(VLOOKUP(W4930, colorList!A:B,2,FALSE),""))</f>
        <v>bordó</v>
      </c>
    </row>
    <row r="4931" spans="1:24" ht="27.75" customHeight="1" x14ac:dyDescent="0.25">
      <c r="A4931" s="1">
        <v>5048710</v>
      </c>
      <c r="B4931" s="1" t="str">
        <f>TRIM(D4931)</f>
        <v/>
      </c>
      <c r="C4931" s="1" t="str">
        <f>IFERROR(VLOOKUP(D4931, sizeList!A:B, 2, FALSE), "")</f>
        <v/>
      </c>
      <c r="E4931" s="1" t="str">
        <f>TRIM(F4931)</f>
        <v>Waldhausen Gloomy pánikkarabineres vezetőszár</v>
      </c>
      <c r="F4931" s="1" t="s">
        <v>11505</v>
      </c>
      <c r="G4931" s="1" t="s">
        <v>11510</v>
      </c>
      <c r="H4931" s="1" t="s">
        <v>52</v>
      </c>
      <c r="I4931" s="1" t="s">
        <v>23</v>
      </c>
      <c r="J4931" s="1" t="str">
        <f>TRIM(I4931)</f>
        <v>Lófelszerelés</v>
      </c>
      <c r="K4931" s="1" t="s">
        <v>6158</v>
      </c>
      <c r="L4931" s="1" t="str">
        <f>TRIM(K4931)</f>
        <v>Kötőfék és vezetőszár</v>
      </c>
      <c r="M4931" s="1" t="s">
        <v>11411</v>
      </c>
      <c r="N4931" s="1" t="str">
        <f>TRIM(M4931)</f>
        <v>Vezetőszár</v>
      </c>
      <c r="P4931" s="1" t="str">
        <f>TRIM(O4931)</f>
        <v/>
      </c>
      <c r="Q4931" s="18" t="s">
        <v>11507</v>
      </c>
      <c r="R4931" s="8">
        <v>4057962127685</v>
      </c>
      <c r="S4931" s="1">
        <v>8.9499999999999993</v>
      </c>
      <c r="T4931" s="1" t="s">
        <v>26</v>
      </c>
      <c r="U4931" s="1">
        <v>0.20200000000000001</v>
      </c>
      <c r="V4931" s="1" t="s">
        <v>11508</v>
      </c>
      <c r="W4931" s="1" t="s">
        <v>2124</v>
      </c>
      <c r="X4931" s="1" t="str">
        <f>IF(W4931="", "", IFERROR(VLOOKUP(W4931, colorList!A:B,2,FALSE),""))</f>
        <v>sötétszürke</v>
      </c>
    </row>
    <row r="4932" spans="1:24" ht="27.75" customHeight="1" x14ac:dyDescent="0.25">
      <c r="A4932" s="1">
        <v>5048764</v>
      </c>
      <c r="B4932" s="1" t="str">
        <f>TRIM(D4932)</f>
        <v/>
      </c>
      <c r="C4932" s="1" t="str">
        <f>IFERROR(VLOOKUP(D4932, sizeList!A:B, 2, FALSE), "")</f>
        <v/>
      </c>
      <c r="E4932" s="1" t="str">
        <f>TRIM(F4932)</f>
        <v>Waldhausen Gloomy pánikkarabineres vezetőszár</v>
      </c>
      <c r="F4932" s="1" t="s">
        <v>11505</v>
      </c>
      <c r="G4932" s="1" t="s">
        <v>11511</v>
      </c>
      <c r="H4932" s="1" t="s">
        <v>52</v>
      </c>
      <c r="I4932" s="1" t="s">
        <v>23</v>
      </c>
      <c r="J4932" s="1" t="str">
        <f>TRIM(I4932)</f>
        <v>Lófelszerelés</v>
      </c>
      <c r="K4932" s="1" t="s">
        <v>6158</v>
      </c>
      <c r="L4932" s="1" t="str">
        <f>TRIM(K4932)</f>
        <v>Kötőfék és vezetőszár</v>
      </c>
      <c r="M4932" s="1" t="s">
        <v>11411</v>
      </c>
      <c r="N4932" s="1" t="str">
        <f>TRIM(M4932)</f>
        <v>Vezetőszár</v>
      </c>
      <c r="P4932" s="1" t="str">
        <f>TRIM(O4932)</f>
        <v/>
      </c>
      <c r="Q4932" s="18" t="s">
        <v>11507</v>
      </c>
      <c r="R4932" s="8">
        <v>4057962133976</v>
      </c>
      <c r="S4932" s="1">
        <v>8.9499999999999993</v>
      </c>
      <c r="T4932" s="1" t="s">
        <v>26</v>
      </c>
      <c r="U4932" s="1">
        <v>0.20200000000000001</v>
      </c>
      <c r="V4932" s="1" t="s">
        <v>11508</v>
      </c>
      <c r="W4932" s="1" t="s">
        <v>234</v>
      </c>
      <c r="X4932" s="1" t="str">
        <f>IF(W4932="", "", IFERROR(VLOOKUP(W4932, colorList!A:B,2,FALSE),""))</f>
        <v>fenyő zöld</v>
      </c>
    </row>
    <row r="4933" spans="1:24" ht="27.75" customHeight="1" x14ac:dyDescent="0.25">
      <c r="A4933" s="1">
        <v>5048601</v>
      </c>
      <c r="B4933" s="1" t="str">
        <f>TRIM(D4933)</f>
        <v/>
      </c>
      <c r="C4933" s="1" t="str">
        <f>IFERROR(VLOOKUP(D4933, sizeList!A:B, 2, FALSE), "")</f>
        <v/>
      </c>
      <c r="E4933" s="1" t="str">
        <f>TRIM(F4933)</f>
        <v>Waldhausen Gloomy vezetőszár</v>
      </c>
      <c r="F4933" s="1" t="s">
        <v>11497</v>
      </c>
      <c r="G4933" s="1" t="s">
        <v>11501</v>
      </c>
      <c r="H4933" s="1" t="s">
        <v>52</v>
      </c>
      <c r="I4933" s="1" t="s">
        <v>23</v>
      </c>
      <c r="J4933" s="1" t="str">
        <f>TRIM(I4933)</f>
        <v>Lófelszerelés</v>
      </c>
      <c r="K4933" s="1" t="s">
        <v>6158</v>
      </c>
      <c r="L4933" s="1" t="str">
        <f>TRIM(K4933)</f>
        <v>Kötőfék és vezetőszár</v>
      </c>
      <c r="M4933" s="1" t="s">
        <v>11411</v>
      </c>
      <c r="N4933" s="1" t="str">
        <f>TRIM(M4933)</f>
        <v>Vezetőszár</v>
      </c>
      <c r="P4933" s="1" t="str">
        <f>TRIM(O4933)</f>
        <v/>
      </c>
      <c r="Q4933" s="18" t="s">
        <v>11499</v>
      </c>
      <c r="R4933" s="8">
        <v>4057962127630</v>
      </c>
      <c r="S4933" s="1">
        <v>8.9499999999999993</v>
      </c>
      <c r="T4933" s="1" t="s">
        <v>26</v>
      </c>
      <c r="U4933" s="1">
        <v>0.20200000000000001</v>
      </c>
      <c r="V4933" s="1" t="s">
        <v>11500</v>
      </c>
      <c r="W4933" s="1" t="s">
        <v>136</v>
      </c>
      <c r="X4933" s="1" t="str">
        <f>IF(W4933="", "", IFERROR(VLOOKUP(W4933, colorList!A:B,2,FALSE),""))</f>
        <v>fekete</v>
      </c>
    </row>
    <row r="4934" spans="1:24" ht="27.75" customHeight="1" x14ac:dyDescent="0.25">
      <c r="A4934" s="1">
        <v>5048609</v>
      </c>
      <c r="B4934" s="1" t="str">
        <f>TRIM(D4934)</f>
        <v/>
      </c>
      <c r="C4934" s="1" t="str">
        <f>IFERROR(VLOOKUP(D4934, sizeList!A:B, 2, FALSE), "")</f>
        <v/>
      </c>
      <c r="E4934" s="1" t="str">
        <f>TRIM(F4934)</f>
        <v>Waldhausen Gloomy vezetőszár</v>
      </c>
      <c r="F4934" s="1" t="s">
        <v>11497</v>
      </c>
      <c r="G4934" s="1" t="s">
        <v>11498</v>
      </c>
      <c r="H4934" s="1" t="s">
        <v>52</v>
      </c>
      <c r="I4934" s="1" t="s">
        <v>23</v>
      </c>
      <c r="J4934" s="1" t="str">
        <f>TRIM(I4934)</f>
        <v>Lófelszerelés</v>
      </c>
      <c r="K4934" s="1" t="s">
        <v>6158</v>
      </c>
      <c r="L4934" s="1" t="str">
        <f>TRIM(K4934)</f>
        <v>Kötőfék és vezetőszár</v>
      </c>
      <c r="M4934" s="1" t="s">
        <v>11411</v>
      </c>
      <c r="N4934" s="1" t="str">
        <f>TRIM(M4934)</f>
        <v>Vezetőszár</v>
      </c>
      <c r="P4934" s="1" t="str">
        <f>TRIM(O4934)</f>
        <v/>
      </c>
      <c r="Q4934" s="18" t="s">
        <v>11499</v>
      </c>
      <c r="R4934" s="8">
        <v>4057962127647</v>
      </c>
      <c r="S4934" s="1">
        <v>8.9499999999999993</v>
      </c>
      <c r="T4934" s="1" t="s">
        <v>26</v>
      </c>
      <c r="U4934" s="1">
        <v>0.20200000000000001</v>
      </c>
      <c r="V4934" s="1" t="s">
        <v>11500</v>
      </c>
      <c r="W4934" s="1" t="s">
        <v>6225</v>
      </c>
      <c r="X4934" s="1" t="str">
        <f>IF(W4934="", "", IFERROR(VLOOKUP(W4934, colorList!A:B,2,FALSE),""))</f>
        <v>bordó</v>
      </c>
    </row>
    <row r="4935" spans="1:24" ht="27.75" customHeight="1" x14ac:dyDescent="0.25">
      <c r="A4935" s="1">
        <v>5048610</v>
      </c>
      <c r="B4935" s="1" t="str">
        <f>TRIM(D4935)</f>
        <v/>
      </c>
      <c r="C4935" s="1" t="str">
        <f>IFERROR(VLOOKUP(D4935, sizeList!A:B, 2, FALSE), "")</f>
        <v/>
      </c>
      <c r="E4935" s="1" t="str">
        <f>TRIM(F4935)</f>
        <v>Waldhausen Gloomy vezetőszár</v>
      </c>
      <c r="F4935" s="1" t="s">
        <v>11497</v>
      </c>
      <c r="G4935" s="1" t="s">
        <v>11502</v>
      </c>
      <c r="H4935" s="1" t="s">
        <v>52</v>
      </c>
      <c r="I4935" s="1" t="s">
        <v>23</v>
      </c>
      <c r="J4935" s="1" t="str">
        <f>TRIM(I4935)</f>
        <v>Lófelszerelés</v>
      </c>
      <c r="K4935" s="1" t="s">
        <v>6158</v>
      </c>
      <c r="L4935" s="1" t="str">
        <f>TRIM(K4935)</f>
        <v>Kötőfék és vezetőszár</v>
      </c>
      <c r="M4935" s="1" t="s">
        <v>11411</v>
      </c>
      <c r="N4935" s="1" t="str">
        <f>TRIM(M4935)</f>
        <v>Vezetőszár</v>
      </c>
      <c r="P4935" s="1" t="str">
        <f>TRIM(O4935)</f>
        <v/>
      </c>
      <c r="Q4935" s="18" t="s">
        <v>11499</v>
      </c>
      <c r="R4935" s="8">
        <v>4057962127654</v>
      </c>
      <c r="S4935" s="1">
        <v>8.9499999999999993</v>
      </c>
      <c r="T4935" s="1" t="s">
        <v>26</v>
      </c>
      <c r="U4935" s="1">
        <v>0.20200000000000001</v>
      </c>
      <c r="V4935" s="1" t="s">
        <v>11500</v>
      </c>
      <c r="W4935" s="1" t="s">
        <v>2124</v>
      </c>
      <c r="X4935" s="1" t="str">
        <f>IF(W4935="", "", IFERROR(VLOOKUP(W4935, colorList!A:B,2,FALSE),""))</f>
        <v>sötétszürke</v>
      </c>
    </row>
    <row r="4936" spans="1:24" ht="27.75" customHeight="1" x14ac:dyDescent="0.25">
      <c r="A4936" s="1">
        <v>5048664</v>
      </c>
      <c r="B4936" s="1" t="str">
        <f>TRIM(D4936)</f>
        <v/>
      </c>
      <c r="C4936" s="1" t="str">
        <f>IFERROR(VLOOKUP(D4936, sizeList!A:B, 2, FALSE), "")</f>
        <v/>
      </c>
      <c r="E4936" s="1" t="str">
        <f>TRIM(F4936)</f>
        <v>Waldhausen Gloomy vezetőszár</v>
      </c>
      <c r="F4936" s="1" t="s">
        <v>11497</v>
      </c>
      <c r="G4936" s="1" t="s">
        <v>11504</v>
      </c>
      <c r="H4936" s="1" t="s">
        <v>52</v>
      </c>
      <c r="I4936" s="1" t="s">
        <v>23</v>
      </c>
      <c r="J4936" s="1" t="str">
        <f>TRIM(I4936)</f>
        <v>Lófelszerelés</v>
      </c>
      <c r="K4936" s="1" t="s">
        <v>6158</v>
      </c>
      <c r="L4936" s="1" t="str">
        <f>TRIM(K4936)</f>
        <v>Kötőfék és vezetőszár</v>
      </c>
      <c r="M4936" s="1" t="s">
        <v>11411</v>
      </c>
      <c r="N4936" s="1" t="str">
        <f>TRIM(M4936)</f>
        <v>Vezetőszár</v>
      </c>
      <c r="P4936" s="1" t="str">
        <f>TRIM(O4936)</f>
        <v/>
      </c>
      <c r="Q4936" s="18" t="s">
        <v>11499</v>
      </c>
      <c r="R4936" s="8">
        <v>4057962133969</v>
      </c>
      <c r="S4936" s="1">
        <v>8.9499999999999993</v>
      </c>
      <c r="T4936" s="1" t="s">
        <v>26</v>
      </c>
      <c r="U4936" s="1">
        <v>0.20200000000000001</v>
      </c>
      <c r="V4936" s="1" t="s">
        <v>11500</v>
      </c>
      <c r="W4936" s="1" t="s">
        <v>234</v>
      </c>
      <c r="X4936" s="1" t="str">
        <f>IF(W4936="", "", IFERROR(VLOOKUP(W4936, colorList!A:B,2,FALSE),""))</f>
        <v>fenyő zöld</v>
      </c>
    </row>
    <row r="4937" spans="1:24" ht="27.75" customHeight="1" x14ac:dyDescent="0.25">
      <c r="A4937" s="1">
        <v>5048647</v>
      </c>
      <c r="B4937" s="1" t="str">
        <f>TRIM(D4937)</f>
        <v/>
      </c>
      <c r="C4937" s="1" t="str">
        <f>IFERROR(VLOOKUP(D4937, sizeList!A:B, 2, FALSE), "")</f>
        <v/>
      </c>
      <c r="E4937" s="1" t="str">
        <f>TRIM(F4937)</f>
        <v>Waldhausen Gloomy vezetőszár</v>
      </c>
      <c r="F4937" s="1" t="s">
        <v>11497</v>
      </c>
      <c r="G4937" s="1" t="s">
        <v>11503</v>
      </c>
      <c r="H4937" s="1" t="s">
        <v>52</v>
      </c>
      <c r="I4937" s="1" t="s">
        <v>23</v>
      </c>
      <c r="J4937" s="1" t="str">
        <f>TRIM(I4937)</f>
        <v>Lófelszerelés</v>
      </c>
      <c r="K4937" s="1" t="s">
        <v>6158</v>
      </c>
      <c r="L4937" s="1" t="str">
        <f>TRIM(K4937)</f>
        <v>Kötőfék és vezetőszár</v>
      </c>
      <c r="M4937" s="1" t="s">
        <v>11411</v>
      </c>
      <c r="N4937" s="1" t="str">
        <f>TRIM(M4937)</f>
        <v>Vezetőszár</v>
      </c>
      <c r="P4937" s="1" t="str">
        <f>TRIM(O4937)</f>
        <v/>
      </c>
      <c r="Q4937" s="18" t="s">
        <v>11499</v>
      </c>
      <c r="R4937" s="8">
        <v>4057962223806</v>
      </c>
      <c r="S4937" s="1">
        <v>8.9499999999999993</v>
      </c>
      <c r="T4937" s="1" t="s">
        <v>26</v>
      </c>
      <c r="U4937" s="1">
        <v>0.2</v>
      </c>
      <c r="V4937" s="1" t="s">
        <v>11500</v>
      </c>
      <c r="W4937" s="1" t="s">
        <v>6450</v>
      </c>
      <c r="X4937" s="1" t="str">
        <f>IF(W4937="", "", IFERROR(VLOOKUP(W4937, colorList!A:B,2,FALSE),""))</f>
        <v>burgundi vörös</v>
      </c>
    </row>
    <row r="4938" spans="1:24" ht="27.75" customHeight="1" x14ac:dyDescent="0.25">
      <c r="A4938" s="1">
        <v>7090101</v>
      </c>
      <c r="B4938" s="1" t="str">
        <f>TRIM(D4938)</f>
        <v/>
      </c>
      <c r="C4938" s="1" t="str">
        <f>IFERROR(VLOOKUP(D4938, sizeList!A:B, 2, FALSE), "")</f>
        <v/>
      </c>
      <c r="E4938" s="1" t="str">
        <f>TRIM(F4938)</f>
        <v>Waldhausen golyóstoll pomponnal</v>
      </c>
      <c r="F4938" s="1" t="s">
        <v>14646</v>
      </c>
      <c r="G4938" s="1" t="s">
        <v>14647</v>
      </c>
      <c r="H4938" s="1" t="s">
        <v>52</v>
      </c>
      <c r="I4938" s="1" t="s">
        <v>255</v>
      </c>
      <c r="J4938" s="1" t="str">
        <f>TRIM(I4938)</f>
        <v>Lovasfelszerelés</v>
      </c>
      <c r="K4938" s="1" t="s">
        <v>14561</v>
      </c>
      <c r="L4938" s="1" t="str">
        <f>TRIM(K4938)</f>
        <v>Ajándéktárgy</v>
      </c>
      <c r="N4938" s="1" t="str">
        <f>TRIM(M4938)</f>
        <v/>
      </c>
      <c r="P4938" s="1" t="str">
        <f>TRIM(O4938)</f>
        <v/>
      </c>
      <c r="Q4938" s="18" t="s">
        <v>14648</v>
      </c>
      <c r="R4938" s="8">
        <v>4057962098923</v>
      </c>
      <c r="S4938" s="1">
        <v>2.95</v>
      </c>
      <c r="T4938" s="1" t="s">
        <v>26</v>
      </c>
      <c r="U4938" s="1">
        <v>0.8</v>
      </c>
      <c r="V4938" s="1" t="s">
        <v>14649</v>
      </c>
      <c r="X4938" s="1" t="str">
        <f>IF(W4938="", "", IFERROR(VLOOKUP(W4938, colorList!A:B,2,FALSE),""))</f>
        <v/>
      </c>
    </row>
    <row r="4939" spans="1:24" ht="27.75" customHeight="1" x14ac:dyDescent="0.25">
      <c r="A4939" s="1">
        <v>137130</v>
      </c>
      <c r="B4939" s="1" t="str">
        <f>TRIM(D4939)</f>
        <v>30 mm</v>
      </c>
      <c r="C4939" s="1" t="str">
        <f>IFERROR(VLOOKUP(TRIM(D4939), sizeList!A:B, 2, FALSE), "")</f>
        <v>30 mm</v>
      </c>
      <c r="D4939" s="1" t="s">
        <v>11729</v>
      </c>
      <c r="E4939" s="1" t="str">
        <f>TRIM(F4939)</f>
        <v>Waldhausen Grand Prix Ballard sarkantyú</v>
      </c>
      <c r="F4939" s="1" t="s">
        <v>11723</v>
      </c>
      <c r="G4939" s="1" t="s">
        <v>11730</v>
      </c>
      <c r="H4939" s="1" t="s">
        <v>52</v>
      </c>
      <c r="I4939" s="1" t="s">
        <v>255</v>
      </c>
      <c r="J4939" s="1" t="str">
        <f>TRIM(I4939)</f>
        <v>Lovasfelszerelés</v>
      </c>
      <c r="K4939" s="1" t="s">
        <v>11725</v>
      </c>
      <c r="L4939" s="1" t="str">
        <f>TRIM(K4939)</f>
        <v>Sarkantyú, sarkantyúszíj</v>
      </c>
      <c r="N4939" s="1" t="str">
        <f>TRIM(M4939)</f>
        <v/>
      </c>
      <c r="P4939" s="1" t="str">
        <f>TRIM(O4939)</f>
        <v/>
      </c>
      <c r="Q4939" s="18" t="s">
        <v>11731</v>
      </c>
      <c r="R4939" s="8">
        <v>4043969037874</v>
      </c>
      <c r="S4939" s="1">
        <v>26.95</v>
      </c>
      <c r="T4939" s="1" t="s">
        <v>26</v>
      </c>
      <c r="U4939" s="1">
        <v>0.2</v>
      </c>
      <c r="V4939" s="1" t="s">
        <v>11727</v>
      </c>
      <c r="X4939" s="1" t="str">
        <f>IF(W4939="", "", IFERROR(VLOOKUP(W4939, colorList!A:B,2,FALSE),""))</f>
        <v/>
      </c>
    </row>
    <row r="4940" spans="1:24" ht="27.75" customHeight="1" x14ac:dyDescent="0.25">
      <c r="A4940" s="1">
        <v>137120</v>
      </c>
      <c r="B4940" s="1" t="str">
        <f>TRIM(D4940)</f>
        <v>20 mm</v>
      </c>
      <c r="C4940" s="1" t="str">
        <f>IFERROR(VLOOKUP(TRIM(D4940), sizeList!A:B, 2, FALSE), "")</f>
        <v>20 mm</v>
      </c>
      <c r="D4940" s="1" t="s">
        <v>11722</v>
      </c>
      <c r="E4940" s="1" t="str">
        <f>TRIM(F4940)</f>
        <v>Waldhausen Grand Prix Ballard sarkantyú</v>
      </c>
      <c r="F4940" s="1" t="s">
        <v>11723</v>
      </c>
      <c r="G4940" s="1" t="s">
        <v>11724</v>
      </c>
      <c r="H4940" s="1" t="s">
        <v>52</v>
      </c>
      <c r="I4940" s="1" t="s">
        <v>255</v>
      </c>
      <c r="J4940" s="1" t="str">
        <f>TRIM(I4940)</f>
        <v>Lovasfelszerelés</v>
      </c>
      <c r="K4940" s="1" t="s">
        <v>11725</v>
      </c>
      <c r="L4940" s="1" t="str">
        <f>TRIM(K4940)</f>
        <v>Sarkantyú, sarkantyúszíj</v>
      </c>
      <c r="N4940" s="1" t="str">
        <f>TRIM(M4940)</f>
        <v/>
      </c>
      <c r="P4940" s="1" t="str">
        <f>TRIM(O4940)</f>
        <v/>
      </c>
      <c r="Q4940" s="18" t="s">
        <v>11726</v>
      </c>
      <c r="R4940" s="8">
        <v>4043969215876</v>
      </c>
      <c r="S4940" s="1">
        <v>26.95</v>
      </c>
      <c r="T4940" s="1" t="s">
        <v>26</v>
      </c>
      <c r="U4940" s="1">
        <v>0.2</v>
      </c>
      <c r="V4940" s="1" t="s">
        <v>11727</v>
      </c>
      <c r="X4940" s="1" t="str">
        <f>IF(W4940="", "", IFERROR(VLOOKUP(W4940, colorList!A:B,2,FALSE),""))</f>
        <v/>
      </c>
    </row>
    <row r="4941" spans="1:24" ht="27.75" customHeight="1" x14ac:dyDescent="0.25">
      <c r="A4941" s="1">
        <v>810401</v>
      </c>
      <c r="B4941" s="1" t="str">
        <f>TRIM(D4941)</f>
        <v/>
      </c>
      <c r="C4941" s="1" t="str">
        <f>IFERROR(VLOOKUP(D4941, sizeList!A:B, 2, FALSE), "")</f>
        <v/>
      </c>
      <c r="E4941" s="1" t="str">
        <f>TRIM(F4941)</f>
        <v>Waldhausen Griffy futószár</v>
      </c>
      <c r="F4941" s="1" t="s">
        <v>2143</v>
      </c>
      <c r="G4941" s="1" t="s">
        <v>2144</v>
      </c>
      <c r="H4941" s="1" t="s">
        <v>52</v>
      </c>
      <c r="I4941" s="1" t="s">
        <v>23</v>
      </c>
      <c r="J4941" s="1" t="str">
        <f>TRIM(I4941)</f>
        <v>Lófelszerelés</v>
      </c>
      <c r="K4941" s="1" t="s">
        <v>2145</v>
      </c>
      <c r="L4941" s="1" t="str">
        <f>TRIM(K4941)</f>
        <v>Futószárazás, lókiképzés</v>
      </c>
      <c r="M4941" s="1" t="s">
        <v>2146</v>
      </c>
      <c r="N4941" s="1" t="str">
        <f>TRIM(M4941)</f>
        <v>Futószár</v>
      </c>
      <c r="P4941" s="1" t="str">
        <f>TRIM(O4941)</f>
        <v/>
      </c>
      <c r="Q4941" s="18" t="s">
        <v>5379</v>
      </c>
      <c r="R4941" s="8">
        <v>4043969024256</v>
      </c>
      <c r="S4941" s="1">
        <v>14.95</v>
      </c>
      <c r="T4941" s="1" t="s">
        <v>26</v>
      </c>
      <c r="U4941" s="1">
        <v>0.39800000000000002</v>
      </c>
      <c r="V4941" s="1" t="s">
        <v>2147</v>
      </c>
      <c r="W4941" s="1" t="s">
        <v>136</v>
      </c>
      <c r="X4941" s="1" t="str">
        <f>IF(W4941="", "", IFERROR(VLOOKUP(W4941, colorList!A:B,2,FALSE),""))</f>
        <v>fekete</v>
      </c>
    </row>
    <row r="4942" spans="1:24" ht="27.75" customHeight="1" x14ac:dyDescent="0.25">
      <c r="A4942" s="1">
        <v>810410</v>
      </c>
      <c r="B4942" s="1" t="str">
        <f>TRIM(D4942)</f>
        <v/>
      </c>
      <c r="C4942" s="1" t="str">
        <f>IFERROR(VLOOKUP(D4942, sizeList!A:B, 2, FALSE), "")</f>
        <v/>
      </c>
      <c r="E4942" s="1" t="str">
        <f>TRIM(F4942)</f>
        <v>Waldhausen Griffy futószár</v>
      </c>
      <c r="F4942" s="1" t="s">
        <v>2143</v>
      </c>
      <c r="G4942" s="1" t="s">
        <v>2149</v>
      </c>
      <c r="H4942" s="1" t="s">
        <v>52</v>
      </c>
      <c r="I4942" s="1" t="s">
        <v>23</v>
      </c>
      <c r="J4942" s="1" t="str">
        <f>TRIM(I4942)</f>
        <v>Lófelszerelés</v>
      </c>
      <c r="K4942" s="1" t="s">
        <v>2145</v>
      </c>
      <c r="L4942" s="1" t="str">
        <f>TRIM(K4942)</f>
        <v>Futószárazás, lókiképzés</v>
      </c>
      <c r="M4942" s="1" t="s">
        <v>2146</v>
      </c>
      <c r="N4942" s="1" t="str">
        <f>TRIM(M4942)</f>
        <v>Futószár</v>
      </c>
      <c r="P4942" s="1" t="str">
        <f>TRIM(O4942)</f>
        <v/>
      </c>
      <c r="Q4942" s="18" t="s">
        <v>5379</v>
      </c>
      <c r="R4942" s="8">
        <v>4043969024263</v>
      </c>
      <c r="S4942" s="1">
        <v>14.95</v>
      </c>
      <c r="T4942" s="1" t="s">
        <v>26</v>
      </c>
      <c r="U4942" s="1">
        <v>0.39800000000000002</v>
      </c>
      <c r="V4942" s="1" t="s">
        <v>2147</v>
      </c>
      <c r="W4942" s="1" t="s">
        <v>1537</v>
      </c>
      <c r="X4942" s="1" t="str">
        <f>IF(W4942="", "", IFERROR(VLOOKUP(W4942, colorList!A:B,2,FALSE),""))</f>
        <v>szürke/fekete</v>
      </c>
    </row>
    <row r="4943" spans="1:24" ht="27.75" customHeight="1" x14ac:dyDescent="0.25">
      <c r="A4943" s="1">
        <v>810402</v>
      </c>
      <c r="B4943" s="1" t="str">
        <f>TRIM(D4943)</f>
        <v/>
      </c>
      <c r="C4943" s="1" t="str">
        <f>IFERROR(VLOOKUP(D4943, sizeList!A:B, 2, FALSE), "")</f>
        <v/>
      </c>
      <c r="E4943" s="1" t="str">
        <f>TRIM(F4943)</f>
        <v>Waldhausen Griffy futószár</v>
      </c>
      <c r="F4943" s="1" t="s">
        <v>2143</v>
      </c>
      <c r="G4943" s="1" t="s">
        <v>2148</v>
      </c>
      <c r="H4943" s="1" t="s">
        <v>52</v>
      </c>
      <c r="I4943" s="1" t="s">
        <v>23</v>
      </c>
      <c r="J4943" s="1" t="str">
        <f>TRIM(I4943)</f>
        <v>Lófelszerelés</v>
      </c>
      <c r="K4943" s="1" t="s">
        <v>2145</v>
      </c>
      <c r="L4943" s="1" t="str">
        <f>TRIM(K4943)</f>
        <v>Futószárazás, lókiképzés</v>
      </c>
      <c r="M4943" s="1" t="s">
        <v>2146</v>
      </c>
      <c r="N4943" s="1" t="str">
        <f>TRIM(M4943)</f>
        <v>Futószár</v>
      </c>
      <c r="P4943" s="1" t="str">
        <f>TRIM(O4943)</f>
        <v/>
      </c>
      <c r="Q4943" s="18" t="s">
        <v>5379</v>
      </c>
      <c r="R4943" s="8">
        <v>4043969044131</v>
      </c>
      <c r="S4943" s="1">
        <v>14.95</v>
      </c>
      <c r="T4943" s="1" t="s">
        <v>26</v>
      </c>
      <c r="U4943" s="1">
        <v>0.39800000000000002</v>
      </c>
      <c r="V4943" s="1" t="s">
        <v>2147</v>
      </c>
      <c r="W4943" s="1" t="s">
        <v>210</v>
      </c>
      <c r="X4943" s="1" t="str">
        <f>IF(W4943="", "", IFERROR(VLOOKUP(W4943, colorList!A:B,2,FALSE),""))</f>
        <v>fehér</v>
      </c>
    </row>
    <row r="4944" spans="1:24" ht="27.75" customHeight="1" x14ac:dyDescent="0.25">
      <c r="A4944" s="1">
        <v>810450</v>
      </c>
      <c r="B4944" s="1" t="str">
        <f>TRIM(D4944)</f>
        <v/>
      </c>
      <c r="C4944" s="1" t="str">
        <f>IFERROR(VLOOKUP(D4944, sizeList!A:B, 2, FALSE), "")</f>
        <v/>
      </c>
      <c r="E4944" s="1" t="str">
        <f>TRIM(F4944)</f>
        <v>Waldhausen Griffy futószár</v>
      </c>
      <c r="F4944" s="1" t="s">
        <v>2143</v>
      </c>
      <c r="G4944" s="1" t="s">
        <v>2150</v>
      </c>
      <c r="H4944" s="1" t="s">
        <v>52</v>
      </c>
      <c r="I4944" s="1" t="s">
        <v>23</v>
      </c>
      <c r="J4944" s="1" t="str">
        <f>TRIM(I4944)</f>
        <v>Lófelszerelés</v>
      </c>
      <c r="K4944" s="1" t="s">
        <v>2145</v>
      </c>
      <c r="L4944" s="1" t="str">
        <f>TRIM(K4944)</f>
        <v>Futószárazás, lókiképzés</v>
      </c>
      <c r="M4944" s="1" t="s">
        <v>2146</v>
      </c>
      <c r="N4944" s="1" t="str">
        <f>TRIM(M4944)</f>
        <v>Futószár</v>
      </c>
      <c r="P4944" s="1" t="str">
        <f>TRIM(O4944)</f>
        <v/>
      </c>
      <c r="Q4944" s="18" t="s">
        <v>5379</v>
      </c>
      <c r="R4944" s="8">
        <v>4043969364536</v>
      </c>
      <c r="S4944" s="1">
        <v>14.95</v>
      </c>
      <c r="T4944" s="1" t="s">
        <v>26</v>
      </c>
      <c r="U4944" s="1">
        <v>0.39800000000000002</v>
      </c>
      <c r="V4944" s="1" t="s">
        <v>2147</v>
      </c>
      <c r="W4944" s="1" t="s">
        <v>2151</v>
      </c>
      <c r="X4944" s="1" t="str">
        <f>IF(W4944="", "", IFERROR(VLOOKUP(W4944, colorList!A:B,2,FALSE),""))</f>
        <v>azúrkék</v>
      </c>
    </row>
    <row r="4945" spans="1:24" ht="27.75" customHeight="1" x14ac:dyDescent="0.25">
      <c r="A4945" s="1">
        <v>810464</v>
      </c>
      <c r="B4945" s="1" t="str">
        <f>TRIM(D4945)</f>
        <v/>
      </c>
      <c r="C4945" s="1" t="str">
        <f>IFERROR(VLOOKUP(D4945, sizeList!A:B, 2, FALSE), "")</f>
        <v/>
      </c>
      <c r="E4945" s="1" t="str">
        <f>TRIM(F4945)</f>
        <v>Waldhausen Griffy futószár</v>
      </c>
      <c r="F4945" s="1" t="s">
        <v>2143</v>
      </c>
      <c r="G4945" s="1" t="s">
        <v>2152</v>
      </c>
      <c r="H4945" s="1" t="s">
        <v>52</v>
      </c>
      <c r="I4945" s="1" t="s">
        <v>23</v>
      </c>
      <c r="J4945" s="1" t="str">
        <f>TRIM(I4945)</f>
        <v>Lófelszerelés</v>
      </c>
      <c r="K4945" s="1" t="s">
        <v>2145</v>
      </c>
      <c r="L4945" s="1" t="str">
        <f>TRIM(K4945)</f>
        <v>Futószárazás, lókiképzés</v>
      </c>
      <c r="M4945" s="1" t="s">
        <v>2146</v>
      </c>
      <c r="N4945" s="1" t="str">
        <f>TRIM(M4945)</f>
        <v>Futószár</v>
      </c>
      <c r="P4945" s="1" t="str">
        <f>TRIM(O4945)</f>
        <v/>
      </c>
      <c r="Q4945" s="18" t="s">
        <v>5379</v>
      </c>
      <c r="R4945" s="8">
        <v>4057962195622</v>
      </c>
      <c r="S4945" s="1">
        <v>14.95</v>
      </c>
      <c r="T4945" s="1" t="s">
        <v>26</v>
      </c>
      <c r="U4945" s="1">
        <v>0.4</v>
      </c>
      <c r="V4945" s="1" t="s">
        <v>2147</v>
      </c>
      <c r="W4945" s="1" t="s">
        <v>234</v>
      </c>
      <c r="X4945" s="1" t="str">
        <f>IF(W4945="", "", IFERROR(VLOOKUP(W4945, colorList!A:B,2,FALSE),""))</f>
        <v>fenyő zöld</v>
      </c>
    </row>
    <row r="4946" spans="1:24" ht="27.75" customHeight="1" x14ac:dyDescent="0.25">
      <c r="A4946" s="1">
        <v>3842301</v>
      </c>
      <c r="B4946" s="1" t="str">
        <f>TRIM(D4946)</f>
        <v/>
      </c>
      <c r="C4946" s="1" t="str">
        <f>IFERROR(VLOOKUP(D4946, sizeList!A:B, 2, FALSE), "")</f>
        <v/>
      </c>
      <c r="E4946" s="1" t="str">
        <f>TRIM(F4946)</f>
        <v>Waldhausen Grippy patakaparó</v>
      </c>
      <c r="F4946" s="1" t="s">
        <v>13904</v>
      </c>
      <c r="G4946" s="1" t="s">
        <v>13908</v>
      </c>
      <c r="H4946" s="1" t="s">
        <v>52</v>
      </c>
      <c r="I4946" s="1" t="s">
        <v>23</v>
      </c>
      <c r="J4946" s="1" t="str">
        <f>TRIM(I4946)</f>
        <v>Lófelszerelés</v>
      </c>
      <c r="K4946" s="1" t="s">
        <v>12084</v>
      </c>
      <c r="L4946" s="1" t="str">
        <f>TRIM(K4946)</f>
        <v>Lóápoló eszközök</v>
      </c>
      <c r="N4946" s="1" t="str">
        <f>TRIM(M4946)</f>
        <v/>
      </c>
      <c r="P4946" s="1" t="str">
        <f>TRIM(O4946)</f>
        <v/>
      </c>
      <c r="Q4946" s="18" t="s">
        <v>13906</v>
      </c>
      <c r="R4946" s="8">
        <v>4043969233580</v>
      </c>
      <c r="S4946" s="1">
        <v>2.75</v>
      </c>
      <c r="T4946" s="1" t="s">
        <v>26</v>
      </c>
      <c r="U4946" s="1">
        <v>7.3599999999999999E-2</v>
      </c>
      <c r="V4946" s="1" t="s">
        <v>13907</v>
      </c>
      <c r="W4946" s="1" t="s">
        <v>2273</v>
      </c>
      <c r="X4946" s="1" t="str">
        <f>IF(W4946="", "", IFERROR(VLOOKUP(W4946, colorList!A:B,2,FALSE),""))</f>
        <v>fekete/szürke</v>
      </c>
    </row>
    <row r="4947" spans="1:24" ht="27.75" customHeight="1" x14ac:dyDescent="0.25">
      <c r="A4947" s="1">
        <v>3842304</v>
      </c>
      <c r="B4947" s="1" t="str">
        <f>TRIM(D4947)</f>
        <v/>
      </c>
      <c r="C4947" s="1" t="str">
        <f>IFERROR(VLOOKUP(D4947, sizeList!A:B, 2, FALSE), "")</f>
        <v/>
      </c>
      <c r="E4947" s="1" t="str">
        <f>TRIM(F4947)</f>
        <v>Waldhausen Grippy patakaparó</v>
      </c>
      <c r="F4947" s="1" t="s">
        <v>13904</v>
      </c>
      <c r="G4947" s="1" t="s">
        <v>13905</v>
      </c>
      <c r="H4947" s="1" t="s">
        <v>52</v>
      </c>
      <c r="I4947" s="1" t="s">
        <v>23</v>
      </c>
      <c r="J4947" s="1" t="str">
        <f>TRIM(I4947)</f>
        <v>Lófelszerelés</v>
      </c>
      <c r="K4947" s="1" t="s">
        <v>12084</v>
      </c>
      <c r="L4947" s="1" t="str">
        <f>TRIM(K4947)</f>
        <v>Lóápoló eszközök</v>
      </c>
      <c r="N4947" s="1" t="str">
        <f>TRIM(M4947)</f>
        <v/>
      </c>
      <c r="P4947" s="1" t="str">
        <f>TRIM(O4947)</f>
        <v/>
      </c>
      <c r="Q4947" s="18" t="s">
        <v>13906</v>
      </c>
      <c r="R4947" s="8">
        <v>4057962060647</v>
      </c>
      <c r="S4947" s="1">
        <v>2.75</v>
      </c>
      <c r="T4947" s="1" t="s">
        <v>26</v>
      </c>
      <c r="U4947" s="1">
        <v>7.3599999999999999E-2</v>
      </c>
      <c r="V4947" s="1" t="s">
        <v>13907</v>
      </c>
      <c r="W4947" s="1" t="s">
        <v>5767</v>
      </c>
      <c r="X4947" s="1" t="str">
        <f>IF(W4947="", "", IFERROR(VLOOKUP(W4947, colorList!A:B,2,FALSE),""))</f>
        <v>vörös/szürke</v>
      </c>
    </row>
    <row r="4948" spans="1:24" ht="27.75" customHeight="1" x14ac:dyDescent="0.25">
      <c r="A4948" s="1">
        <v>3842350</v>
      </c>
      <c r="B4948" s="1" t="str">
        <f>TRIM(D4948)</f>
        <v/>
      </c>
      <c r="C4948" s="1" t="str">
        <f>IFERROR(VLOOKUP(D4948, sizeList!A:B, 2, FALSE), "")</f>
        <v/>
      </c>
      <c r="E4948" s="1" t="str">
        <f>TRIM(F4948)</f>
        <v>Waldhausen Grippy patakaparó</v>
      </c>
      <c r="F4948" s="1" t="s">
        <v>13904</v>
      </c>
      <c r="G4948" s="1" t="s">
        <v>13909</v>
      </c>
      <c r="H4948" s="1" t="s">
        <v>52</v>
      </c>
      <c r="I4948" s="1" t="s">
        <v>23</v>
      </c>
      <c r="J4948" s="1" t="str">
        <f>TRIM(I4948)</f>
        <v>Lófelszerelés</v>
      </c>
      <c r="K4948" s="1" t="s">
        <v>12084</v>
      </c>
      <c r="L4948" s="1" t="str">
        <f>TRIM(K4948)</f>
        <v>Lóápoló eszközök</v>
      </c>
      <c r="N4948" s="1" t="str">
        <f>TRIM(M4948)</f>
        <v/>
      </c>
      <c r="P4948" s="1" t="str">
        <f>TRIM(O4948)</f>
        <v/>
      </c>
      <c r="Q4948" s="18" t="s">
        <v>13906</v>
      </c>
      <c r="R4948" s="8">
        <v>4057962060654</v>
      </c>
      <c r="S4948" s="1">
        <v>2.75</v>
      </c>
      <c r="T4948" s="1" t="s">
        <v>26</v>
      </c>
      <c r="U4948" s="1">
        <v>7.3599999999999999E-2</v>
      </c>
      <c r="V4948" s="1" t="s">
        <v>13907</v>
      </c>
      <c r="W4948" s="1" t="s">
        <v>13910</v>
      </c>
      <c r="X4948" s="1" t="str">
        <f>IF(W4948="", "", IFERROR(VLOOKUP(W4948, colorList!A:B,2,FALSE),""))</f>
        <v>azúrkék/szürke</v>
      </c>
    </row>
    <row r="4949" spans="1:24" ht="27.75" customHeight="1" x14ac:dyDescent="0.25">
      <c r="A4949" s="1" t="s">
        <v>10708</v>
      </c>
      <c r="B4949" s="1" t="str">
        <f>TRIM(D4949)</f>
        <v>M</v>
      </c>
      <c r="C4949" s="1" t="str">
        <f>IFERROR(VLOOKUP(TRIM(D4949), sizeList!A:B, 2, FALSE), "")</f>
        <v>M</v>
      </c>
      <c r="D4949" s="1" t="s">
        <v>1904</v>
      </c>
      <c r="E4949" s="1" t="str">
        <f>TRIM(F4949)</f>
        <v>Waldhausen gumi pataharang</v>
      </c>
      <c r="F4949" s="1" t="s">
        <v>8761</v>
      </c>
      <c r="G4949" s="1" t="s">
        <v>8765</v>
      </c>
      <c r="H4949" s="1" t="s">
        <v>52</v>
      </c>
      <c r="I4949" s="1" t="s">
        <v>23</v>
      </c>
      <c r="J4949" s="1" t="str">
        <f>TRIM(I4949)</f>
        <v>Lófelszerelés</v>
      </c>
      <c r="K4949" s="1" t="s">
        <v>194</v>
      </c>
      <c r="L4949" s="1" t="str">
        <f>TRIM(K4949)</f>
        <v>Láb- és patavédő</v>
      </c>
      <c r="M4949" s="1" t="s">
        <v>8709</v>
      </c>
      <c r="N4949" s="1" t="str">
        <f>TRIM(M4949)</f>
        <v>Pataharang, pártavédő</v>
      </c>
      <c r="P4949" s="1" t="str">
        <f>TRIM(O4949)</f>
        <v/>
      </c>
      <c r="Q4949" s="18" t="s">
        <v>8763</v>
      </c>
      <c r="R4949" s="8">
        <v>4057962143173</v>
      </c>
      <c r="S4949" s="1">
        <v>19.95</v>
      </c>
      <c r="T4949" s="1" t="s">
        <v>26</v>
      </c>
      <c r="U4949" s="1">
        <v>0.36</v>
      </c>
      <c r="V4949" s="1" t="s">
        <v>8764</v>
      </c>
      <c r="W4949" s="1" t="s">
        <v>136</v>
      </c>
      <c r="X4949" s="1" t="str">
        <f>IF(W4949="", "", IFERROR(VLOOKUP(W4949, colorList!A:B,2,FALSE),""))</f>
        <v>fekete</v>
      </c>
    </row>
    <row r="4950" spans="1:24" ht="27.75" customHeight="1" x14ac:dyDescent="0.25">
      <c r="A4950" s="1" t="s">
        <v>10707</v>
      </c>
      <c r="B4950" s="1" t="str">
        <f>TRIM(D4950)</f>
        <v>L</v>
      </c>
      <c r="C4950" s="1" t="str">
        <f>IFERROR(VLOOKUP(TRIM(D4950), sizeList!A:B, 2, FALSE), "")</f>
        <v>L</v>
      </c>
      <c r="D4950" s="1" t="s">
        <v>1899</v>
      </c>
      <c r="E4950" s="1" t="str">
        <f>TRIM(F4950)</f>
        <v>Waldhausen gumi pataharang</v>
      </c>
      <c r="F4950" s="1" t="s">
        <v>8761</v>
      </c>
      <c r="G4950" s="1" t="s">
        <v>8762</v>
      </c>
      <c r="H4950" s="1" t="s">
        <v>52</v>
      </c>
      <c r="I4950" s="1" t="s">
        <v>23</v>
      </c>
      <c r="J4950" s="1" t="str">
        <f>TRIM(I4950)</f>
        <v>Lófelszerelés</v>
      </c>
      <c r="K4950" s="1" t="s">
        <v>194</v>
      </c>
      <c r="L4950" s="1" t="str">
        <f>TRIM(K4950)</f>
        <v>Láb- és patavédő</v>
      </c>
      <c r="M4950" s="1" t="s">
        <v>8709</v>
      </c>
      <c r="N4950" s="1" t="str">
        <f>TRIM(M4950)</f>
        <v>Pataharang, pártavédő</v>
      </c>
      <c r="P4950" s="1" t="str">
        <f>TRIM(O4950)</f>
        <v/>
      </c>
      <c r="Q4950" s="18" t="s">
        <v>8763</v>
      </c>
      <c r="R4950" s="8">
        <v>4057962143272</v>
      </c>
      <c r="S4950" s="1">
        <v>19.95</v>
      </c>
      <c r="T4950" s="1" t="s">
        <v>26</v>
      </c>
      <c r="U4950" s="1">
        <v>0.36</v>
      </c>
      <c r="V4950" s="1" t="s">
        <v>8764</v>
      </c>
      <c r="W4950" s="1" t="s">
        <v>136</v>
      </c>
      <c r="X4950" s="1" t="str">
        <f>IF(W4950="", "", IFERROR(VLOOKUP(W4950, colorList!A:B,2,FALSE),""))</f>
        <v>fekete</v>
      </c>
    </row>
    <row r="4951" spans="1:24" ht="27.75" customHeight="1" x14ac:dyDescent="0.25">
      <c r="A4951" s="1" t="s">
        <v>10709</v>
      </c>
      <c r="B4951" s="1" t="str">
        <f>TRIM(D4951)</f>
        <v>XL</v>
      </c>
      <c r="C4951" s="1" t="str">
        <f>IFERROR(VLOOKUP(TRIM(D4951), sizeList!A:B, 2, FALSE), "")</f>
        <v>XL</v>
      </c>
      <c r="D4951" s="1" t="s">
        <v>1907</v>
      </c>
      <c r="E4951" s="1" t="str">
        <f>TRIM(F4951)</f>
        <v>Waldhausen gumi pataharang</v>
      </c>
      <c r="F4951" s="1" t="s">
        <v>8761</v>
      </c>
      <c r="G4951" s="1" t="s">
        <v>8766</v>
      </c>
      <c r="H4951" s="1" t="s">
        <v>52</v>
      </c>
      <c r="I4951" s="1" t="s">
        <v>23</v>
      </c>
      <c r="J4951" s="1" t="str">
        <f>TRIM(I4951)</f>
        <v>Lófelszerelés</v>
      </c>
      <c r="K4951" s="1" t="s">
        <v>194</v>
      </c>
      <c r="L4951" s="1" t="str">
        <f>TRIM(K4951)</f>
        <v>Láb- és patavédő</v>
      </c>
      <c r="M4951" s="1" t="s">
        <v>8709</v>
      </c>
      <c r="N4951" s="1" t="str">
        <f>TRIM(M4951)</f>
        <v>Pataharang, pártavédő</v>
      </c>
      <c r="P4951" s="1" t="str">
        <f>TRIM(O4951)</f>
        <v/>
      </c>
      <c r="Q4951" s="18" t="s">
        <v>8763</v>
      </c>
      <c r="R4951" s="8">
        <v>4057962143289</v>
      </c>
      <c r="S4951" s="1">
        <v>19.95</v>
      </c>
      <c r="T4951" s="1" t="s">
        <v>26</v>
      </c>
      <c r="U4951" s="1">
        <v>0.36</v>
      </c>
      <c r="V4951" s="1" t="s">
        <v>8764</v>
      </c>
      <c r="W4951" s="1" t="s">
        <v>136</v>
      </c>
      <c r="X4951" s="1" t="str">
        <f>IF(W4951="", "", IFERROR(VLOOKUP(W4951, colorList!A:B,2,FALSE),""))</f>
        <v>fekete</v>
      </c>
    </row>
    <row r="4952" spans="1:24" ht="27.75" customHeight="1" x14ac:dyDescent="0.25">
      <c r="A4952" s="1">
        <v>600801</v>
      </c>
      <c r="B4952" s="1" t="str">
        <f>TRIM(D4952)</f>
        <v/>
      </c>
      <c r="C4952" s="1" t="str">
        <f>IFERROR(VLOOKUP(D4952, sizeList!A:B, 2, FALSE), "")</f>
        <v/>
      </c>
      <c r="E4952" s="1" t="str">
        <f>TRIM(F4952)</f>
        <v>Waldhausen gumi vakaró</v>
      </c>
      <c r="F4952" s="1" t="s">
        <v>14191</v>
      </c>
      <c r="G4952" s="1" t="s">
        <v>14192</v>
      </c>
      <c r="H4952" s="1" t="s">
        <v>52</v>
      </c>
      <c r="I4952" s="1" t="s">
        <v>23</v>
      </c>
      <c r="J4952" s="1" t="str">
        <f>TRIM(I4952)</f>
        <v>Lófelszerelés</v>
      </c>
      <c r="K4952" s="1" t="s">
        <v>12084</v>
      </c>
      <c r="L4952" s="1" t="str">
        <f>TRIM(K4952)</f>
        <v>Lóápoló eszközök</v>
      </c>
      <c r="N4952" s="1" t="str">
        <f>TRIM(M4952)</f>
        <v/>
      </c>
      <c r="P4952" s="1" t="str">
        <f>TRIM(O4952)</f>
        <v/>
      </c>
      <c r="Q4952" s="18" t="s">
        <v>14193</v>
      </c>
      <c r="R4952" s="8">
        <v>4043969021446</v>
      </c>
      <c r="S4952" s="1">
        <v>4.95</v>
      </c>
      <c r="T4952" s="1" t="s">
        <v>26</v>
      </c>
      <c r="U4952" s="1">
        <v>0.2</v>
      </c>
      <c r="V4952" s="1" t="s">
        <v>14194</v>
      </c>
      <c r="W4952" s="1" t="s">
        <v>136</v>
      </c>
      <c r="X4952" s="1" t="str">
        <f>IF(W4952="", "", IFERROR(VLOOKUP(W4952, colorList!A:B,2,FALSE),""))</f>
        <v>fekete</v>
      </c>
    </row>
    <row r="4953" spans="1:24" ht="27.75" customHeight="1" x14ac:dyDescent="0.25">
      <c r="A4953" s="1">
        <v>600805</v>
      </c>
      <c r="B4953" s="1" t="str">
        <f>TRIM(D4953)</f>
        <v/>
      </c>
      <c r="C4953" s="1" t="str">
        <f>IFERROR(VLOOKUP(D4953, sizeList!A:B, 2, FALSE), "")</f>
        <v/>
      </c>
      <c r="E4953" s="1" t="str">
        <f>TRIM(F4953)</f>
        <v>Waldhausen gumi vakaró</v>
      </c>
      <c r="F4953" s="1" t="s">
        <v>14191</v>
      </c>
      <c r="G4953" s="1" t="s">
        <v>14195</v>
      </c>
      <c r="H4953" s="1" t="s">
        <v>52</v>
      </c>
      <c r="I4953" s="1" t="s">
        <v>23</v>
      </c>
      <c r="J4953" s="1" t="str">
        <f>TRIM(I4953)</f>
        <v>Lófelszerelés</v>
      </c>
      <c r="K4953" s="1" t="s">
        <v>12084</v>
      </c>
      <c r="L4953" s="1" t="str">
        <f>TRIM(K4953)</f>
        <v>Lóápoló eszközök</v>
      </c>
      <c r="N4953" s="1" t="str">
        <f>TRIM(M4953)</f>
        <v/>
      </c>
      <c r="P4953" s="1" t="str">
        <f>TRIM(O4953)</f>
        <v/>
      </c>
      <c r="Q4953" s="18" t="s">
        <v>14193</v>
      </c>
      <c r="R4953" s="8">
        <v>4043969021453</v>
      </c>
      <c r="S4953" s="1">
        <v>4.95</v>
      </c>
      <c r="T4953" s="1" t="s">
        <v>26</v>
      </c>
      <c r="U4953" s="1">
        <v>0.20899999999999999</v>
      </c>
      <c r="V4953" s="1" t="s">
        <v>14194</v>
      </c>
      <c r="W4953" s="1" t="s">
        <v>68</v>
      </c>
      <c r="X4953" s="1" t="str">
        <f>IF(W4953="", "", IFERROR(VLOOKUP(W4953, colorList!A:B,2,FALSE),""))</f>
        <v>kék</v>
      </c>
    </row>
    <row r="4954" spans="1:24" ht="27.75" customHeight="1" x14ac:dyDescent="0.25">
      <c r="A4954" s="1">
        <v>6266220</v>
      </c>
      <c r="B4954" s="1" t="str">
        <f>TRIM(D4954)</f>
        <v>20 mm</v>
      </c>
      <c r="C4954" s="1" t="str">
        <f>IFERROR(VLOOKUP(TRIM(D4954), sizeList!A:B, 2, FALSE), "")</f>
        <v>20 mm</v>
      </c>
      <c r="D4954" s="1" t="s">
        <v>11722</v>
      </c>
      <c r="E4954" s="1" t="str">
        <f>TRIM(F4954)</f>
        <v>Waldhausen gumirozott sarkantyú szett férfi</v>
      </c>
      <c r="F4954" s="1" t="s">
        <v>14547</v>
      </c>
      <c r="G4954" s="1" t="s">
        <v>14548</v>
      </c>
      <c r="H4954" s="1" t="s">
        <v>52</v>
      </c>
      <c r="I4954" s="1" t="s">
        <v>255</v>
      </c>
      <c r="J4954" s="1" t="str">
        <f>TRIM(I4954)</f>
        <v>Lovasfelszerelés</v>
      </c>
      <c r="K4954" s="1" t="s">
        <v>11725</v>
      </c>
      <c r="L4954" s="1" t="str">
        <f>TRIM(K4954)</f>
        <v>Sarkantyú, sarkantyúszíj</v>
      </c>
      <c r="N4954" s="1" t="str">
        <f>TRIM(M4954)</f>
        <v/>
      </c>
      <c r="P4954" s="1" t="str">
        <f>TRIM(O4954)</f>
        <v/>
      </c>
      <c r="Q4954" s="18" t="s">
        <v>14544</v>
      </c>
      <c r="R4954" s="8">
        <v>4043969206195</v>
      </c>
      <c r="S4954" s="1">
        <v>12.95</v>
      </c>
      <c r="T4954" s="1" t="s">
        <v>26</v>
      </c>
      <c r="U4954" s="1">
        <v>0.2</v>
      </c>
      <c r="V4954" s="1" t="s">
        <v>14545</v>
      </c>
      <c r="X4954" s="1" t="str">
        <f>IF(W4954="", "", IFERROR(VLOOKUP(W4954, colorList!A:B,2,FALSE),""))</f>
        <v/>
      </c>
    </row>
    <row r="4955" spans="1:24" ht="27.75" customHeight="1" x14ac:dyDescent="0.25">
      <c r="A4955" s="1">
        <v>6266230</v>
      </c>
      <c r="B4955" s="1" t="str">
        <f>TRIM(D4955)</f>
        <v>30 mm</v>
      </c>
      <c r="C4955" s="1" t="str">
        <f>IFERROR(VLOOKUP(TRIM(D4955), sizeList!A:B, 2, FALSE), "")</f>
        <v>30 mm</v>
      </c>
      <c r="D4955" s="1" t="s">
        <v>11729</v>
      </c>
      <c r="E4955" s="1" t="str">
        <f>TRIM(F4955)</f>
        <v>Waldhausen gumirozott sarkantyú szett férfi</v>
      </c>
      <c r="F4955" s="1" t="s">
        <v>14547</v>
      </c>
      <c r="G4955" s="1" t="s">
        <v>14549</v>
      </c>
      <c r="H4955" s="1" t="s">
        <v>52</v>
      </c>
      <c r="I4955" s="1" t="s">
        <v>255</v>
      </c>
      <c r="J4955" s="1" t="str">
        <f>TRIM(I4955)</f>
        <v>Lovasfelszerelés</v>
      </c>
      <c r="K4955" s="1" t="s">
        <v>11725</v>
      </c>
      <c r="L4955" s="1" t="str">
        <f>TRIM(K4955)</f>
        <v>Sarkantyú, sarkantyúszíj</v>
      </c>
      <c r="N4955" s="1" t="str">
        <f>TRIM(M4955)</f>
        <v/>
      </c>
      <c r="P4955" s="1" t="str">
        <f>TRIM(O4955)</f>
        <v/>
      </c>
      <c r="Q4955" s="18" t="s">
        <v>14544</v>
      </c>
      <c r="R4955" s="8">
        <v>4043969206201</v>
      </c>
      <c r="S4955" s="1">
        <v>12.95</v>
      </c>
      <c r="T4955" s="1" t="s">
        <v>26</v>
      </c>
      <c r="U4955" s="1">
        <v>0.2</v>
      </c>
      <c r="V4955" s="1" t="s">
        <v>14545</v>
      </c>
      <c r="X4955" s="1" t="str">
        <f>IF(W4955="", "", IFERROR(VLOOKUP(W4955, colorList!A:B,2,FALSE),""))</f>
        <v/>
      </c>
    </row>
    <row r="4956" spans="1:24" ht="27.75" customHeight="1" x14ac:dyDescent="0.25">
      <c r="A4956" s="1">
        <v>6266120</v>
      </c>
      <c r="B4956" s="1" t="str">
        <f>TRIM(D4956)</f>
        <v>20 mm</v>
      </c>
      <c r="C4956" s="1" t="str">
        <f>IFERROR(VLOOKUP(TRIM(D4956), sizeList!A:B, 2, FALSE), "")</f>
        <v>20 mm</v>
      </c>
      <c r="D4956" s="1" t="s">
        <v>11722</v>
      </c>
      <c r="E4956" s="1" t="str">
        <f>TRIM(F4956)</f>
        <v>Waldhausen gumirozott sarkantyú szett női</v>
      </c>
      <c r="F4956" s="1" t="s">
        <v>14542</v>
      </c>
      <c r="G4956" s="1" t="s">
        <v>14543</v>
      </c>
      <c r="H4956" s="1" t="s">
        <v>52</v>
      </c>
      <c r="I4956" s="1" t="s">
        <v>255</v>
      </c>
      <c r="J4956" s="1" t="str">
        <f>TRIM(I4956)</f>
        <v>Lovasfelszerelés</v>
      </c>
      <c r="K4956" s="1" t="s">
        <v>11725</v>
      </c>
      <c r="L4956" s="1" t="str">
        <f>TRIM(K4956)</f>
        <v>Sarkantyú, sarkantyúszíj</v>
      </c>
      <c r="N4956" s="1" t="str">
        <f>TRIM(M4956)</f>
        <v/>
      </c>
      <c r="P4956" s="1" t="str">
        <f>TRIM(O4956)</f>
        <v/>
      </c>
      <c r="Q4956" s="18" t="s">
        <v>14544</v>
      </c>
      <c r="R4956" s="8">
        <v>4043969206171</v>
      </c>
      <c r="S4956" s="1">
        <v>12.95</v>
      </c>
      <c r="T4956" s="1" t="s">
        <v>26</v>
      </c>
      <c r="U4956" s="1">
        <v>0.2</v>
      </c>
      <c r="V4956" s="1" t="s">
        <v>14545</v>
      </c>
      <c r="X4956" s="1" t="str">
        <f>IF(W4956="", "", IFERROR(VLOOKUP(W4956, colorList!A:B,2,FALSE),""))</f>
        <v/>
      </c>
    </row>
    <row r="4957" spans="1:24" ht="27.75" customHeight="1" x14ac:dyDescent="0.25">
      <c r="A4957" s="1">
        <v>6266130</v>
      </c>
      <c r="B4957" s="1" t="str">
        <f>TRIM(D4957)</f>
        <v>30 mm</v>
      </c>
      <c r="C4957" s="1" t="str">
        <f>IFERROR(VLOOKUP(TRIM(D4957), sizeList!A:B, 2, FALSE), "")</f>
        <v>30 mm</v>
      </c>
      <c r="D4957" s="1" t="s">
        <v>11729</v>
      </c>
      <c r="E4957" s="1" t="str">
        <f>TRIM(F4957)</f>
        <v>Waldhausen gumirozott sarkantyú szett női</v>
      </c>
      <c r="F4957" s="1" t="s">
        <v>14542</v>
      </c>
      <c r="G4957" s="1" t="s">
        <v>14546</v>
      </c>
      <c r="H4957" s="1" t="s">
        <v>52</v>
      </c>
      <c r="I4957" s="1" t="s">
        <v>255</v>
      </c>
      <c r="J4957" s="1" t="str">
        <f>TRIM(I4957)</f>
        <v>Lovasfelszerelés</v>
      </c>
      <c r="K4957" s="1" t="s">
        <v>11725</v>
      </c>
      <c r="L4957" s="1" t="str">
        <f>TRIM(K4957)</f>
        <v>Sarkantyú, sarkantyúszíj</v>
      </c>
      <c r="N4957" s="1" t="str">
        <f>TRIM(M4957)</f>
        <v/>
      </c>
      <c r="P4957" s="1" t="str">
        <f>TRIM(O4957)</f>
        <v/>
      </c>
      <c r="Q4957" s="18" t="s">
        <v>14544</v>
      </c>
      <c r="R4957" s="8">
        <v>4043969206188</v>
      </c>
      <c r="S4957" s="1">
        <v>12.95</v>
      </c>
      <c r="T4957" s="1" t="s">
        <v>26</v>
      </c>
      <c r="U4957" s="1">
        <v>0.2</v>
      </c>
      <c r="V4957" s="1" t="s">
        <v>14545</v>
      </c>
      <c r="X4957" s="1" t="str">
        <f>IF(W4957="", "", IFERROR(VLOOKUP(W4957, colorList!A:B,2,FALSE),""))</f>
        <v/>
      </c>
    </row>
    <row r="4958" spans="1:24" ht="27.75" customHeight="1" x14ac:dyDescent="0.25">
      <c r="A4958" s="1">
        <v>601901</v>
      </c>
      <c r="B4958" s="1" t="str">
        <f>TRIM(D4958)</f>
        <v/>
      </c>
      <c r="C4958" s="1" t="str">
        <f>IFERROR(VLOOKUP(D4958, sizeList!A:B, 2, FALSE), "")</f>
        <v/>
      </c>
      <c r="E4958" s="1" t="str">
        <f>TRIM(F4958)</f>
        <v>Waldhausen gumis alátét zablalánchoz</v>
      </c>
      <c r="F4958" s="1" t="s">
        <v>11590</v>
      </c>
      <c r="G4958" s="1" t="s">
        <v>11591</v>
      </c>
      <c r="H4958" s="1" t="s">
        <v>52</v>
      </c>
      <c r="I4958" s="1" t="s">
        <v>23</v>
      </c>
      <c r="J4958" s="1" t="str">
        <f>TRIM(I4958)</f>
        <v>Lófelszerelés</v>
      </c>
      <c r="K4958" s="1" t="s">
        <v>24</v>
      </c>
      <c r="L4958" s="1" t="str">
        <f>TRIM(K4958)</f>
        <v>Zabla</v>
      </c>
      <c r="M4958" s="1" t="s">
        <v>11572</v>
      </c>
      <c r="N4958" s="1" t="str">
        <f>TRIM(M4958)</f>
        <v>Zabla kiegészítők</v>
      </c>
      <c r="P4958" s="1" t="str">
        <f>TRIM(O4958)</f>
        <v/>
      </c>
      <c r="Q4958" s="18" t="s">
        <v>11592</v>
      </c>
      <c r="R4958" s="8">
        <v>4043969021477</v>
      </c>
      <c r="S4958" s="1">
        <v>3.95</v>
      </c>
      <c r="T4958" s="1" t="s">
        <v>26</v>
      </c>
      <c r="U4958" s="1">
        <v>1.0999999999999999E-2</v>
      </c>
      <c r="V4958" s="1" t="s">
        <v>11591</v>
      </c>
      <c r="X4958" s="1" t="str">
        <f>IF(W4958="", "", IFERROR(VLOOKUP(W4958, colorList!A:B,2,FALSE),""))</f>
        <v/>
      </c>
    </row>
    <row r="4959" spans="1:24" ht="27.75" customHeight="1" x14ac:dyDescent="0.25">
      <c r="A4959" s="1" t="s">
        <v>752</v>
      </c>
      <c r="B4959" s="1" t="str">
        <f>TRIM(D4959)</f>
        <v>12</v>
      </c>
      <c r="C4959" s="1">
        <f>IFERROR(VLOOKUP(D4959, sizeList!A:B, 2, FALSE), "")</f>
        <v>12</v>
      </c>
      <c r="D4959" s="1">
        <v>12</v>
      </c>
      <c r="E4959" s="1" t="str">
        <f>TRIM(F4959)</f>
        <v>Waldhausen gumis csikózabla</v>
      </c>
      <c r="F4959" s="1" t="s">
        <v>747</v>
      </c>
      <c r="G4959" s="1" t="s">
        <v>753</v>
      </c>
      <c r="H4959" s="1" t="s">
        <v>52</v>
      </c>
      <c r="I4959" s="1" t="s">
        <v>23</v>
      </c>
      <c r="J4959" s="1" t="str">
        <f>TRIM(I4959)</f>
        <v>Lófelszerelés</v>
      </c>
      <c r="K4959" s="1" t="s">
        <v>24</v>
      </c>
      <c r="L4959" s="1" t="str">
        <f>TRIM(K4959)</f>
        <v>Zabla</v>
      </c>
      <c r="M4959" s="1" t="s">
        <v>41</v>
      </c>
      <c r="N4959" s="1" t="str">
        <f>TRIM(M4959)</f>
        <v>Csikózabla</v>
      </c>
      <c r="P4959" s="1" t="str">
        <f>TRIM(O4959)</f>
        <v/>
      </c>
      <c r="Q4959" s="18" t="s">
        <v>5207</v>
      </c>
      <c r="R4959" s="8">
        <v>4057962022614</v>
      </c>
      <c r="S4959" s="1">
        <v>26.95</v>
      </c>
      <c r="T4959" s="1" t="s">
        <v>26</v>
      </c>
      <c r="U4959" s="1">
        <v>0.2</v>
      </c>
      <c r="V4959" s="1" t="s">
        <v>749</v>
      </c>
      <c r="X4959" s="1" t="str">
        <f>IF(W4959="", "", IFERROR(VLOOKUP(W4959, colorList!A:B,2,FALSE),""))</f>
        <v/>
      </c>
    </row>
    <row r="4960" spans="1:24" ht="27.75" customHeight="1" x14ac:dyDescent="0.25">
      <c r="A4960" s="1" t="s">
        <v>750</v>
      </c>
      <c r="B4960" s="1" t="str">
        <f>TRIM(D4960)</f>
        <v>11</v>
      </c>
      <c r="C4960" s="1">
        <f>IFERROR(VLOOKUP(D4960, sizeList!A:B, 2, FALSE), "")</f>
        <v>11</v>
      </c>
      <c r="D4960" s="1">
        <v>11</v>
      </c>
      <c r="E4960" s="1" t="str">
        <f>TRIM(F4960)</f>
        <v>Waldhausen gumis csikózabla</v>
      </c>
      <c r="F4960" s="1" t="s">
        <v>747</v>
      </c>
      <c r="G4960" s="1" t="s">
        <v>751</v>
      </c>
      <c r="H4960" s="1" t="s">
        <v>52</v>
      </c>
      <c r="I4960" s="1" t="s">
        <v>23</v>
      </c>
      <c r="J4960" s="1" t="str">
        <f>TRIM(I4960)</f>
        <v>Lófelszerelés</v>
      </c>
      <c r="K4960" s="1" t="s">
        <v>24</v>
      </c>
      <c r="L4960" s="1" t="str">
        <f>TRIM(K4960)</f>
        <v>Zabla</v>
      </c>
      <c r="M4960" s="1" t="s">
        <v>41</v>
      </c>
      <c r="N4960" s="1" t="str">
        <f>TRIM(M4960)</f>
        <v>Csikózabla</v>
      </c>
      <c r="P4960" s="1" t="str">
        <f>TRIM(O4960)</f>
        <v/>
      </c>
      <c r="Q4960" s="18" t="s">
        <v>5207</v>
      </c>
      <c r="R4960" s="8">
        <v>4057962022621</v>
      </c>
      <c r="S4960" s="1">
        <v>26.95</v>
      </c>
      <c r="T4960" s="1" t="s">
        <v>26</v>
      </c>
      <c r="U4960" s="1">
        <v>0.2</v>
      </c>
      <c r="V4960" s="1" t="s">
        <v>749</v>
      </c>
      <c r="X4960" s="1" t="str">
        <f>IF(W4960="", "", IFERROR(VLOOKUP(W4960, colorList!A:B,2,FALSE),""))</f>
        <v/>
      </c>
    </row>
    <row r="4961" spans="1:24" ht="27.75" customHeight="1" x14ac:dyDescent="0.25">
      <c r="A4961" s="1" t="s">
        <v>754</v>
      </c>
      <c r="B4961" s="1" t="str">
        <f>TRIM(D4961)</f>
        <v>13</v>
      </c>
      <c r="C4961" s="1">
        <f>IFERROR(VLOOKUP(D4961, sizeList!A:B, 2, FALSE), "")</f>
        <v>13</v>
      </c>
      <c r="D4961" s="1">
        <v>13</v>
      </c>
      <c r="E4961" s="1" t="str">
        <f>TRIM(F4961)</f>
        <v>Waldhausen gumis csikózabla</v>
      </c>
      <c r="F4961" s="1" t="s">
        <v>747</v>
      </c>
      <c r="G4961" s="1" t="s">
        <v>755</v>
      </c>
      <c r="H4961" s="1" t="s">
        <v>52</v>
      </c>
      <c r="I4961" s="1" t="s">
        <v>23</v>
      </c>
      <c r="J4961" s="1" t="str">
        <f>TRIM(I4961)</f>
        <v>Lófelszerelés</v>
      </c>
      <c r="K4961" s="1" t="s">
        <v>24</v>
      </c>
      <c r="L4961" s="1" t="str">
        <f>TRIM(K4961)</f>
        <v>Zabla</v>
      </c>
      <c r="M4961" s="1" t="s">
        <v>41</v>
      </c>
      <c r="N4961" s="1" t="str">
        <f>TRIM(M4961)</f>
        <v>Csikózabla</v>
      </c>
      <c r="P4961" s="1" t="str">
        <f>TRIM(O4961)</f>
        <v/>
      </c>
      <c r="Q4961" s="18" t="s">
        <v>5207</v>
      </c>
      <c r="R4961" s="8">
        <v>4057962022638</v>
      </c>
      <c r="S4961" s="1">
        <v>26.95</v>
      </c>
      <c r="T4961" s="1" t="s">
        <v>26</v>
      </c>
      <c r="U4961" s="1">
        <v>0.2</v>
      </c>
      <c r="V4961" s="1" t="s">
        <v>749</v>
      </c>
      <c r="X4961" s="1" t="str">
        <f>IF(W4961="", "", IFERROR(VLOOKUP(W4961, colorList!A:B,2,FALSE),""))</f>
        <v/>
      </c>
    </row>
    <row r="4962" spans="1:24" ht="27.75" customHeight="1" x14ac:dyDescent="0.25">
      <c r="A4962" s="1" t="s">
        <v>756</v>
      </c>
      <c r="B4962" s="1" t="str">
        <f>TRIM(D4962)</f>
        <v>14</v>
      </c>
      <c r="C4962" s="1">
        <f>IFERROR(VLOOKUP(D4962, sizeList!A:B, 2, FALSE), "")</f>
        <v>14</v>
      </c>
      <c r="D4962" s="1">
        <v>14</v>
      </c>
      <c r="E4962" s="1" t="str">
        <f>TRIM(F4962)</f>
        <v>Waldhausen gumis csikózabla</v>
      </c>
      <c r="F4962" s="1" t="s">
        <v>747</v>
      </c>
      <c r="G4962" s="1" t="s">
        <v>757</v>
      </c>
      <c r="H4962" s="1" t="s">
        <v>52</v>
      </c>
      <c r="I4962" s="1" t="s">
        <v>23</v>
      </c>
      <c r="J4962" s="1" t="str">
        <f>TRIM(I4962)</f>
        <v>Lófelszerelés</v>
      </c>
      <c r="K4962" s="1" t="s">
        <v>24</v>
      </c>
      <c r="L4962" s="1" t="str">
        <f>TRIM(K4962)</f>
        <v>Zabla</v>
      </c>
      <c r="M4962" s="1" t="s">
        <v>41</v>
      </c>
      <c r="N4962" s="1" t="str">
        <f>TRIM(M4962)</f>
        <v>Csikózabla</v>
      </c>
      <c r="P4962" s="1" t="str">
        <f>TRIM(O4962)</f>
        <v/>
      </c>
      <c r="Q4962" s="18" t="s">
        <v>5207</v>
      </c>
      <c r="R4962" s="8">
        <v>4057962022645</v>
      </c>
      <c r="S4962" s="1">
        <v>26.95</v>
      </c>
      <c r="T4962" s="1" t="s">
        <v>26</v>
      </c>
      <c r="U4962" s="1">
        <v>0.2</v>
      </c>
      <c r="V4962" s="1" t="s">
        <v>749</v>
      </c>
      <c r="X4962" s="1" t="str">
        <f>IF(W4962="", "", IFERROR(VLOOKUP(W4962, colorList!A:B,2,FALSE),""))</f>
        <v/>
      </c>
    </row>
    <row r="4963" spans="1:24" ht="27.75" customHeight="1" x14ac:dyDescent="0.25">
      <c r="A4963" s="1" t="s">
        <v>746</v>
      </c>
      <c r="B4963" s="1" t="str">
        <f>TRIM(D4963)</f>
        <v>10</v>
      </c>
      <c r="C4963" s="1">
        <f>IFERROR(VLOOKUP(D4963, sizeList!A:B, 2, FALSE), "")</f>
        <v>10</v>
      </c>
      <c r="D4963" s="1">
        <v>10</v>
      </c>
      <c r="E4963" s="1" t="str">
        <f>TRIM(F4963)</f>
        <v>Waldhausen gumis csikózabla</v>
      </c>
      <c r="F4963" s="1" t="s">
        <v>747</v>
      </c>
      <c r="G4963" s="1" t="s">
        <v>748</v>
      </c>
      <c r="H4963" s="1" t="s">
        <v>52</v>
      </c>
      <c r="I4963" s="1" t="s">
        <v>23</v>
      </c>
      <c r="J4963" s="1" t="str">
        <f>TRIM(I4963)</f>
        <v>Lófelszerelés</v>
      </c>
      <c r="K4963" s="1" t="s">
        <v>24</v>
      </c>
      <c r="L4963" s="1" t="str">
        <f>TRIM(K4963)</f>
        <v>Zabla</v>
      </c>
      <c r="M4963" s="1" t="s">
        <v>41</v>
      </c>
      <c r="N4963" s="1" t="str">
        <f>TRIM(M4963)</f>
        <v>Csikózabla</v>
      </c>
      <c r="P4963" s="1" t="str">
        <f>TRIM(O4963)</f>
        <v/>
      </c>
      <c r="Q4963" s="18" t="s">
        <v>5207</v>
      </c>
      <c r="R4963" s="8">
        <v>4057962090910</v>
      </c>
      <c r="S4963" s="1">
        <v>26.95</v>
      </c>
      <c r="T4963" s="1" t="s">
        <v>26</v>
      </c>
      <c r="U4963" s="1">
        <v>0.2</v>
      </c>
      <c r="V4963" s="1" t="s">
        <v>749</v>
      </c>
      <c r="X4963" s="1" t="str">
        <f>IF(W4963="", "", IFERROR(VLOOKUP(W4963, colorList!A:B,2,FALSE),""))</f>
        <v/>
      </c>
    </row>
    <row r="4964" spans="1:24" ht="27.75" customHeight="1" x14ac:dyDescent="0.25">
      <c r="A4964" s="1">
        <v>9563901</v>
      </c>
      <c r="B4964" s="1" t="str">
        <f>TRIM(D4964)</f>
        <v>22 mm</v>
      </c>
      <c r="C4964" s="1" t="str">
        <f>IFERROR(VLOOKUP(TRIM(D4964), sizeList!A:B, 2, FALSE), "")</f>
        <v>22 mm</v>
      </c>
      <c r="D4964" s="1" t="s">
        <v>4166</v>
      </c>
      <c r="E4964" s="1" t="str">
        <f>TRIM(F4964)</f>
        <v>Waldhausen gumis kantárszár bőrrel</v>
      </c>
      <c r="F4964" s="1" t="s">
        <v>4167</v>
      </c>
      <c r="G4964" s="1" t="s">
        <v>4168</v>
      </c>
      <c r="H4964" s="1" t="s">
        <v>52</v>
      </c>
      <c r="I4964" s="1" t="s">
        <v>23</v>
      </c>
      <c r="J4964" s="1" t="str">
        <f>TRIM(I4964)</f>
        <v>Lófelszerelés</v>
      </c>
      <c r="K4964" s="1" t="s">
        <v>4074</v>
      </c>
      <c r="L4964" s="1" t="str">
        <f>TRIM(K4964)</f>
        <v>Kantár</v>
      </c>
      <c r="M4964" s="1" t="s">
        <v>4075</v>
      </c>
      <c r="N4964" s="1" t="str">
        <f>TRIM(M4964)</f>
        <v>Kantár kiegészítők</v>
      </c>
      <c r="P4964" s="1" t="str">
        <f>TRIM(O4964)</f>
        <v/>
      </c>
      <c r="Q4964" s="18" t="s">
        <v>5599</v>
      </c>
      <c r="R4964" s="8">
        <v>4043969183298</v>
      </c>
      <c r="S4964" s="1">
        <v>29.95</v>
      </c>
      <c r="T4964" s="1" t="s">
        <v>26</v>
      </c>
      <c r="U4964" s="1">
        <v>0.4</v>
      </c>
      <c r="V4964" s="1" t="s">
        <v>4169</v>
      </c>
      <c r="W4964" s="1" t="s">
        <v>136</v>
      </c>
      <c r="X4964" s="1" t="str">
        <f>IF(W4964="", "", IFERROR(VLOOKUP(W4964, colorList!A:B,2,FALSE),""))</f>
        <v>fekete</v>
      </c>
    </row>
    <row r="4965" spans="1:24" ht="27.75" customHeight="1" x14ac:dyDescent="0.25">
      <c r="A4965" s="1">
        <v>610198</v>
      </c>
      <c r="B4965" s="1" t="str">
        <f>TRIM(D4965)</f>
        <v>12 cm</v>
      </c>
      <c r="C4965" s="1" t="str">
        <f>IFERROR(VLOOKUP(TRIM(D4965), sizeList!A:B, 2, FALSE), "")</f>
        <v>12 cm</v>
      </c>
      <c r="D4965" s="1" t="s">
        <v>55</v>
      </c>
      <c r="E4965" s="1" t="str">
        <f>TRIM(F4965)</f>
        <v>Waldhausen gumis kengyelbetét, izlandi kengyelhez</v>
      </c>
      <c r="F4965" s="1" t="s">
        <v>17196</v>
      </c>
      <c r="G4965" s="1" t="s">
        <v>17197</v>
      </c>
      <c r="H4965" s="1" t="s">
        <v>52</v>
      </c>
      <c r="I4965" s="1" t="s">
        <v>23</v>
      </c>
      <c r="J4965" s="1" t="str">
        <f>TRIM(I4965)</f>
        <v>Lófelszerelés</v>
      </c>
      <c r="K4965" s="1" t="s">
        <v>2962</v>
      </c>
      <c r="L4965" s="1" t="str">
        <f>TRIM(K4965)</f>
        <v>Nyereg és tartozékai</v>
      </c>
      <c r="M4965" s="1" t="s">
        <v>5028</v>
      </c>
      <c r="N4965" s="1" t="str">
        <f>TRIM(M4965)</f>
        <v>Kengyel</v>
      </c>
      <c r="P4965" s="1" t="str">
        <f>TRIM(O4965)</f>
        <v/>
      </c>
      <c r="R4965" s="8">
        <v>4043969330593</v>
      </c>
      <c r="S4965" s="1">
        <v>7.95</v>
      </c>
      <c r="T4965" s="1" t="s">
        <v>26</v>
      </c>
      <c r="U4965" s="1">
        <v>0.1</v>
      </c>
      <c r="W4965" s="1" t="s">
        <v>136</v>
      </c>
      <c r="X4965" s="1" t="str">
        <f>IF(W4965="", "", IFERROR(VLOOKUP(W4965, colorList!A:B,2,FALSE),""))</f>
        <v>fekete</v>
      </c>
    </row>
    <row r="4966" spans="1:24" ht="27.75" customHeight="1" x14ac:dyDescent="0.25">
      <c r="A4966" s="1" t="s">
        <v>10683</v>
      </c>
      <c r="B4966" s="1" t="str">
        <f>TRIM(D4966)</f>
        <v>S</v>
      </c>
      <c r="C4966" s="1" t="str">
        <f>IFERROR(VLOOKUP(TRIM(D4966), sizeList!A:B, 2, FALSE), "")</f>
        <v>S</v>
      </c>
      <c r="D4966" s="1" t="s">
        <v>1927</v>
      </c>
      <c r="E4966" s="1" t="str">
        <f>TRIM(F4966)</f>
        <v>Waldhausen gumis pataharang</v>
      </c>
      <c r="F4966" s="1" t="s">
        <v>8717</v>
      </c>
      <c r="G4966" s="1" t="s">
        <v>8722</v>
      </c>
      <c r="H4966" s="1" t="s">
        <v>52</v>
      </c>
      <c r="I4966" s="1" t="s">
        <v>23</v>
      </c>
      <c r="J4966" s="1" t="str">
        <f>TRIM(I4966)</f>
        <v>Lófelszerelés</v>
      </c>
      <c r="K4966" s="1" t="s">
        <v>194</v>
      </c>
      <c r="L4966" s="1" t="str">
        <f>TRIM(K4966)</f>
        <v>Láb- és patavédő</v>
      </c>
      <c r="M4966" s="1" t="s">
        <v>8709</v>
      </c>
      <c r="N4966" s="1" t="str">
        <f>TRIM(M4966)</f>
        <v>Pataharang, pártavédő</v>
      </c>
      <c r="P4966" s="1" t="str">
        <f>TRIM(O4966)</f>
        <v/>
      </c>
      <c r="Q4966" s="18" t="s">
        <v>8719</v>
      </c>
      <c r="R4966" s="8">
        <v>4043969261743</v>
      </c>
      <c r="S4966" s="1">
        <v>14.95</v>
      </c>
      <c r="T4966" s="1" t="s">
        <v>26</v>
      </c>
      <c r="U4966" s="1">
        <v>0.5</v>
      </c>
      <c r="V4966" s="1" t="s">
        <v>8720</v>
      </c>
      <c r="W4966" s="1" t="s">
        <v>136</v>
      </c>
      <c r="X4966" s="1" t="str">
        <f>IF(W4966="", "", IFERROR(VLOOKUP(W4966, colorList!A:B,2,FALSE),""))</f>
        <v>fekete</v>
      </c>
    </row>
    <row r="4967" spans="1:24" ht="27.75" customHeight="1" x14ac:dyDescent="0.25">
      <c r="A4967" s="1" t="s">
        <v>10682</v>
      </c>
      <c r="B4967" s="1" t="str">
        <f>TRIM(D4967)</f>
        <v>M</v>
      </c>
      <c r="C4967" s="1" t="str">
        <f>IFERROR(VLOOKUP(TRIM(D4967), sizeList!A:B, 2, FALSE), "")</f>
        <v>M</v>
      </c>
      <c r="D4967" s="1" t="s">
        <v>1904</v>
      </c>
      <c r="E4967" s="1" t="str">
        <f>TRIM(F4967)</f>
        <v>Waldhausen gumis pataharang</v>
      </c>
      <c r="F4967" s="1" t="s">
        <v>8717</v>
      </c>
      <c r="G4967" s="1" t="s">
        <v>8721</v>
      </c>
      <c r="H4967" s="1" t="s">
        <v>52</v>
      </c>
      <c r="I4967" s="1" t="s">
        <v>23</v>
      </c>
      <c r="J4967" s="1" t="str">
        <f>TRIM(I4967)</f>
        <v>Lófelszerelés</v>
      </c>
      <c r="K4967" s="1" t="s">
        <v>194</v>
      </c>
      <c r="L4967" s="1" t="str">
        <f>TRIM(K4967)</f>
        <v>Láb- és patavédő</v>
      </c>
      <c r="M4967" s="1" t="s">
        <v>8709</v>
      </c>
      <c r="N4967" s="1" t="str">
        <f>TRIM(M4967)</f>
        <v>Pataharang, pártavédő</v>
      </c>
      <c r="P4967" s="1" t="str">
        <f>TRIM(O4967)</f>
        <v/>
      </c>
      <c r="Q4967" s="18" t="s">
        <v>8719</v>
      </c>
      <c r="R4967" s="8">
        <v>4043969261750</v>
      </c>
      <c r="S4967" s="1">
        <v>14.95</v>
      </c>
      <c r="T4967" s="1" t="s">
        <v>26</v>
      </c>
      <c r="U4967" s="1">
        <v>0.5</v>
      </c>
      <c r="V4967" s="1" t="s">
        <v>8720</v>
      </c>
      <c r="W4967" s="1" t="s">
        <v>136</v>
      </c>
      <c r="X4967" s="1" t="str">
        <f>IF(W4967="", "", IFERROR(VLOOKUP(W4967, colorList!A:B,2,FALSE),""))</f>
        <v>fekete</v>
      </c>
    </row>
    <row r="4968" spans="1:24" ht="27.75" customHeight="1" x14ac:dyDescent="0.25">
      <c r="A4968" s="1" t="s">
        <v>10681</v>
      </c>
      <c r="B4968" s="1" t="str">
        <f>TRIM(D4968)</f>
        <v>L</v>
      </c>
      <c r="C4968" s="1" t="str">
        <f>IFERROR(VLOOKUP(TRIM(D4968), sizeList!A:B, 2, FALSE), "")</f>
        <v>L</v>
      </c>
      <c r="D4968" s="1" t="s">
        <v>1899</v>
      </c>
      <c r="E4968" s="1" t="str">
        <f>TRIM(F4968)</f>
        <v>Waldhausen gumis pataharang</v>
      </c>
      <c r="F4968" s="1" t="s">
        <v>8717</v>
      </c>
      <c r="G4968" s="1" t="s">
        <v>8718</v>
      </c>
      <c r="H4968" s="1" t="s">
        <v>52</v>
      </c>
      <c r="I4968" s="1" t="s">
        <v>23</v>
      </c>
      <c r="J4968" s="1" t="str">
        <f>TRIM(I4968)</f>
        <v>Lófelszerelés</v>
      </c>
      <c r="K4968" s="1" t="s">
        <v>194</v>
      </c>
      <c r="L4968" s="1" t="str">
        <f>TRIM(K4968)</f>
        <v>Láb- és patavédő</v>
      </c>
      <c r="M4968" s="1" t="s">
        <v>8709</v>
      </c>
      <c r="N4968" s="1" t="str">
        <f>TRIM(M4968)</f>
        <v>Pataharang, pártavédő</v>
      </c>
      <c r="P4968" s="1" t="str">
        <f>TRIM(O4968)</f>
        <v/>
      </c>
      <c r="Q4968" s="18" t="s">
        <v>8719</v>
      </c>
      <c r="R4968" s="8">
        <v>4043969261767</v>
      </c>
      <c r="S4968" s="1">
        <v>14.95</v>
      </c>
      <c r="T4968" s="1" t="s">
        <v>26</v>
      </c>
      <c r="U4968" s="1">
        <v>0.5</v>
      </c>
      <c r="V4968" s="1" t="s">
        <v>8720</v>
      </c>
      <c r="W4968" s="1" t="s">
        <v>136</v>
      </c>
      <c r="X4968" s="1" t="str">
        <f>IF(W4968="", "", IFERROR(VLOOKUP(W4968, colorList!A:B,2,FALSE),""))</f>
        <v>fekete</v>
      </c>
    </row>
    <row r="4969" spans="1:24" ht="27.75" customHeight="1" x14ac:dyDescent="0.25">
      <c r="A4969" s="1" t="s">
        <v>10684</v>
      </c>
      <c r="B4969" s="1" t="str">
        <f>TRIM(D4969)</f>
        <v>XL</v>
      </c>
      <c r="C4969" s="1" t="str">
        <f>IFERROR(VLOOKUP(TRIM(D4969), sizeList!A:B, 2, FALSE), "")</f>
        <v>XL</v>
      </c>
      <c r="D4969" s="1" t="s">
        <v>1907</v>
      </c>
      <c r="E4969" s="1" t="str">
        <f>TRIM(F4969)</f>
        <v>Waldhausen gumis pataharang</v>
      </c>
      <c r="F4969" s="1" t="s">
        <v>8717</v>
      </c>
      <c r="G4969" s="1" t="s">
        <v>8723</v>
      </c>
      <c r="H4969" s="1" t="s">
        <v>52</v>
      </c>
      <c r="I4969" s="1" t="s">
        <v>23</v>
      </c>
      <c r="J4969" s="1" t="str">
        <f>TRIM(I4969)</f>
        <v>Lófelszerelés</v>
      </c>
      <c r="K4969" s="1" t="s">
        <v>194</v>
      </c>
      <c r="L4969" s="1" t="str">
        <f>TRIM(K4969)</f>
        <v>Láb- és patavédő</v>
      </c>
      <c r="M4969" s="1" t="s">
        <v>8709</v>
      </c>
      <c r="N4969" s="1" t="str">
        <f>TRIM(M4969)</f>
        <v>Pataharang, pártavédő</v>
      </c>
      <c r="P4969" s="1" t="str">
        <f>TRIM(O4969)</f>
        <v/>
      </c>
      <c r="Q4969" s="18" t="s">
        <v>8719</v>
      </c>
      <c r="R4969" s="8">
        <v>4043969343661</v>
      </c>
      <c r="S4969" s="1">
        <v>14.95</v>
      </c>
      <c r="T4969" s="1" t="s">
        <v>26</v>
      </c>
      <c r="U4969" s="1">
        <v>0.30009999999999998</v>
      </c>
      <c r="V4969" s="1" t="s">
        <v>8720</v>
      </c>
      <c r="W4969" s="1" t="s">
        <v>136</v>
      </c>
      <c r="X4969" s="1" t="str">
        <f>IF(W4969="", "", IFERROR(VLOOKUP(W4969, colorList!A:B,2,FALSE),""))</f>
        <v>fekete</v>
      </c>
    </row>
    <row r="4970" spans="1:24" ht="27.75" customHeight="1" x14ac:dyDescent="0.25">
      <c r="A4970" s="1" t="s">
        <v>10685</v>
      </c>
      <c r="B4970" s="1" t="str">
        <f>TRIM(D4970)</f>
        <v>XXL</v>
      </c>
      <c r="C4970" s="1" t="str">
        <f>IFERROR(VLOOKUP(TRIM(D4970), sizeList!A:B, 2, FALSE), "")</f>
        <v>XXL</v>
      </c>
      <c r="D4970" s="1" t="s">
        <v>1932</v>
      </c>
      <c r="E4970" s="1" t="str">
        <f>TRIM(F4970)</f>
        <v>Waldhausen gumis pataharang</v>
      </c>
      <c r="F4970" s="1" t="s">
        <v>8717</v>
      </c>
      <c r="G4970" s="1" t="s">
        <v>8724</v>
      </c>
      <c r="H4970" s="1" t="s">
        <v>52</v>
      </c>
      <c r="I4970" s="1" t="s">
        <v>23</v>
      </c>
      <c r="J4970" s="1" t="str">
        <f>TRIM(I4970)</f>
        <v>Lófelszerelés</v>
      </c>
      <c r="K4970" s="1" t="s">
        <v>194</v>
      </c>
      <c r="L4970" s="1" t="str">
        <f>TRIM(K4970)</f>
        <v>Láb- és patavédő</v>
      </c>
      <c r="M4970" s="1" t="s">
        <v>8709</v>
      </c>
      <c r="N4970" s="1" t="str">
        <f>TRIM(M4970)</f>
        <v>Pataharang, pártavédő</v>
      </c>
      <c r="P4970" s="1" t="str">
        <f>TRIM(O4970)</f>
        <v/>
      </c>
      <c r="Q4970" s="18" t="s">
        <v>8719</v>
      </c>
      <c r="R4970" s="8">
        <v>4057962104624</v>
      </c>
      <c r="S4970" s="1">
        <v>14.95</v>
      </c>
      <c r="T4970" s="1" t="s">
        <v>26</v>
      </c>
      <c r="U4970" s="1">
        <v>0.50009999999999999</v>
      </c>
      <c r="V4970" s="1" t="s">
        <v>8720</v>
      </c>
      <c r="W4970" s="1" t="s">
        <v>136</v>
      </c>
      <c r="X4970" s="1" t="str">
        <f>IF(W4970="", "", IFERROR(VLOOKUP(W4970, colorList!A:B,2,FALSE),""))</f>
        <v>fekete</v>
      </c>
    </row>
    <row r="4971" spans="1:24" ht="27.75" customHeight="1" x14ac:dyDescent="0.25">
      <c r="A4971" s="1" t="s">
        <v>10732</v>
      </c>
      <c r="B4971" s="1" t="str">
        <f>TRIM(D4971)</f>
        <v>11 cm</v>
      </c>
      <c r="C4971" s="1" t="str">
        <f>IFERROR(VLOOKUP(TRIM(D4971), sizeList!A:B, 2, FALSE), "")</f>
        <v>11 cm</v>
      </c>
      <c r="D4971" s="1" t="s">
        <v>49</v>
      </c>
      <c r="E4971" s="1" t="str">
        <f>TRIM(F4971)</f>
        <v>Waldhausen gumis pelham zabla</v>
      </c>
      <c r="F4971" s="1" t="s">
        <v>8798</v>
      </c>
      <c r="G4971" s="1" t="s">
        <v>8802</v>
      </c>
      <c r="H4971" s="1" t="s">
        <v>52</v>
      </c>
      <c r="I4971" s="1" t="s">
        <v>23</v>
      </c>
      <c r="J4971" s="1" t="str">
        <f>TRIM(I4971)</f>
        <v>Lófelszerelés</v>
      </c>
      <c r="K4971" s="1" t="s">
        <v>24</v>
      </c>
      <c r="L4971" s="1" t="str">
        <f>TRIM(K4971)</f>
        <v>Zabla</v>
      </c>
      <c r="M4971" s="1" t="s">
        <v>8783</v>
      </c>
      <c r="N4971" s="1" t="str">
        <f>TRIM(M4971)</f>
        <v>Pelham zabla</v>
      </c>
      <c r="P4971" s="1" t="str">
        <f>TRIM(O4971)</f>
        <v/>
      </c>
      <c r="Q4971" s="18" t="s">
        <v>8800</v>
      </c>
      <c r="R4971" s="8">
        <v>4057962022751</v>
      </c>
      <c r="S4971" s="1">
        <v>42.95</v>
      </c>
      <c r="T4971" s="1" t="s">
        <v>26</v>
      </c>
      <c r="U4971" s="1">
        <v>0.3</v>
      </c>
      <c r="V4971" s="1" t="s">
        <v>8801</v>
      </c>
      <c r="X4971" s="1" t="str">
        <f>IF(W4971="", "", IFERROR(VLOOKUP(W4971, colorList!A:B,2,FALSE),""))</f>
        <v/>
      </c>
    </row>
    <row r="4972" spans="1:24" ht="27.75" customHeight="1" x14ac:dyDescent="0.25">
      <c r="A4972" s="1" t="s">
        <v>10733</v>
      </c>
      <c r="B4972" s="1" t="str">
        <f>TRIM(D4972)</f>
        <v>12 cm</v>
      </c>
      <c r="C4972" s="1" t="str">
        <f>IFERROR(VLOOKUP(TRIM(D4972), sizeList!A:B, 2, FALSE), "")</f>
        <v>12 cm</v>
      </c>
      <c r="D4972" s="1" t="s">
        <v>55</v>
      </c>
      <c r="E4972" s="1" t="str">
        <f>TRIM(F4972)</f>
        <v>Waldhausen gumis pelham zabla</v>
      </c>
      <c r="F4972" s="1" t="s">
        <v>8798</v>
      </c>
      <c r="G4972" s="1" t="s">
        <v>8803</v>
      </c>
      <c r="H4972" s="1" t="s">
        <v>52</v>
      </c>
      <c r="I4972" s="1" t="s">
        <v>23</v>
      </c>
      <c r="J4972" s="1" t="str">
        <f>TRIM(I4972)</f>
        <v>Lófelszerelés</v>
      </c>
      <c r="K4972" s="1" t="s">
        <v>24</v>
      </c>
      <c r="L4972" s="1" t="str">
        <f>TRIM(K4972)</f>
        <v>Zabla</v>
      </c>
      <c r="M4972" s="1" t="s">
        <v>8783</v>
      </c>
      <c r="N4972" s="1" t="str">
        <f>TRIM(M4972)</f>
        <v>Pelham zabla</v>
      </c>
      <c r="P4972" s="1" t="str">
        <f>TRIM(O4972)</f>
        <v/>
      </c>
      <c r="Q4972" s="18" t="s">
        <v>8800</v>
      </c>
      <c r="R4972" s="8">
        <v>4057962022768</v>
      </c>
      <c r="S4972" s="1">
        <v>42.95</v>
      </c>
      <c r="T4972" s="1" t="s">
        <v>26</v>
      </c>
      <c r="U4972" s="1">
        <v>0.3</v>
      </c>
      <c r="V4972" s="1" t="s">
        <v>8801</v>
      </c>
      <c r="X4972" s="1" t="str">
        <f>IF(W4972="", "", IFERROR(VLOOKUP(W4972, colorList!A:B,2,FALSE),""))</f>
        <v/>
      </c>
    </row>
    <row r="4973" spans="1:24" ht="27.75" customHeight="1" x14ac:dyDescent="0.25">
      <c r="A4973" s="1" t="s">
        <v>10734</v>
      </c>
      <c r="B4973" s="1" t="str">
        <f>TRIM(D4973)</f>
        <v>13 cm</v>
      </c>
      <c r="C4973" s="1" t="str">
        <f>IFERROR(VLOOKUP(TRIM(D4973), sizeList!A:B, 2, FALSE), "")</f>
        <v>13 cm</v>
      </c>
      <c r="D4973" s="1" t="s">
        <v>58</v>
      </c>
      <c r="E4973" s="1" t="str">
        <f>TRIM(F4973)</f>
        <v>Waldhausen gumis pelham zabla</v>
      </c>
      <c r="F4973" s="1" t="s">
        <v>8798</v>
      </c>
      <c r="G4973" s="1" t="s">
        <v>8804</v>
      </c>
      <c r="H4973" s="1" t="s">
        <v>52</v>
      </c>
      <c r="I4973" s="1" t="s">
        <v>23</v>
      </c>
      <c r="J4973" s="1" t="str">
        <f>TRIM(I4973)</f>
        <v>Lófelszerelés</v>
      </c>
      <c r="K4973" s="1" t="s">
        <v>24</v>
      </c>
      <c r="L4973" s="1" t="str">
        <f>TRIM(K4973)</f>
        <v>Zabla</v>
      </c>
      <c r="M4973" s="1" t="s">
        <v>8783</v>
      </c>
      <c r="N4973" s="1" t="str">
        <f>TRIM(M4973)</f>
        <v>Pelham zabla</v>
      </c>
      <c r="P4973" s="1" t="str">
        <f>TRIM(O4973)</f>
        <v/>
      </c>
      <c r="Q4973" s="18" t="s">
        <v>8800</v>
      </c>
      <c r="R4973" s="8">
        <v>4057962022775</v>
      </c>
      <c r="S4973" s="1">
        <v>42.95</v>
      </c>
      <c r="T4973" s="1" t="s">
        <v>26</v>
      </c>
      <c r="U4973" s="1">
        <v>0.3</v>
      </c>
      <c r="V4973" s="1" t="s">
        <v>8801</v>
      </c>
      <c r="X4973" s="1" t="str">
        <f>IF(W4973="", "", IFERROR(VLOOKUP(W4973, colorList!A:B,2,FALSE),""))</f>
        <v/>
      </c>
    </row>
    <row r="4974" spans="1:24" ht="27.75" customHeight="1" x14ac:dyDescent="0.25">
      <c r="A4974" s="1" t="s">
        <v>10735</v>
      </c>
      <c r="B4974" s="1" t="str">
        <f>TRIM(D4974)</f>
        <v>14 cm</v>
      </c>
      <c r="C4974" s="1" t="str">
        <f>IFERROR(VLOOKUP(TRIM(D4974), sizeList!A:B, 2, FALSE), "")</f>
        <v>14 cm</v>
      </c>
      <c r="D4974" s="1" t="s">
        <v>19</v>
      </c>
      <c r="E4974" s="1" t="str">
        <f>TRIM(F4974)</f>
        <v>Waldhausen gumis pelham zabla</v>
      </c>
      <c r="F4974" s="1" t="s">
        <v>8798</v>
      </c>
      <c r="G4974" s="1" t="s">
        <v>8805</v>
      </c>
      <c r="H4974" s="1" t="s">
        <v>52</v>
      </c>
      <c r="I4974" s="1" t="s">
        <v>23</v>
      </c>
      <c r="J4974" s="1" t="str">
        <f>TRIM(I4974)</f>
        <v>Lófelszerelés</v>
      </c>
      <c r="K4974" s="1" t="s">
        <v>24</v>
      </c>
      <c r="L4974" s="1" t="str">
        <f>TRIM(K4974)</f>
        <v>Zabla</v>
      </c>
      <c r="M4974" s="1" t="s">
        <v>8783</v>
      </c>
      <c r="N4974" s="1" t="str">
        <f>TRIM(M4974)</f>
        <v>Pelham zabla</v>
      </c>
      <c r="P4974" s="1" t="str">
        <f>TRIM(O4974)</f>
        <v/>
      </c>
      <c r="Q4974" s="18" t="s">
        <v>8800</v>
      </c>
      <c r="R4974" s="8">
        <v>4057962022782</v>
      </c>
      <c r="S4974" s="1">
        <v>42.95</v>
      </c>
      <c r="T4974" s="1" t="s">
        <v>26</v>
      </c>
      <c r="U4974" s="1">
        <v>0.3</v>
      </c>
      <c r="V4974" s="1" t="s">
        <v>8801</v>
      </c>
      <c r="X4974" s="1" t="str">
        <f>IF(W4974="", "", IFERROR(VLOOKUP(W4974, colorList!A:B,2,FALSE),""))</f>
        <v/>
      </c>
    </row>
    <row r="4975" spans="1:24" ht="27.75" customHeight="1" x14ac:dyDescent="0.25">
      <c r="A4975" s="1" t="s">
        <v>10731</v>
      </c>
      <c r="B4975" s="1" t="str">
        <f>TRIM(D4975)</f>
        <v>10 cm</v>
      </c>
      <c r="C4975" s="1" t="str">
        <f>IFERROR(VLOOKUP(TRIM(D4975), sizeList!A:B, 2, FALSE), "")</f>
        <v>10 cm</v>
      </c>
      <c r="D4975" s="1" t="s">
        <v>5639</v>
      </c>
      <c r="E4975" s="1" t="str">
        <f>TRIM(F4975)</f>
        <v>Waldhausen gumis pelham zabla</v>
      </c>
      <c r="F4975" s="1" t="s">
        <v>8798</v>
      </c>
      <c r="G4975" s="1" t="s">
        <v>8799</v>
      </c>
      <c r="H4975" s="1" t="s">
        <v>52</v>
      </c>
      <c r="I4975" s="1" t="s">
        <v>23</v>
      </c>
      <c r="J4975" s="1" t="str">
        <f>TRIM(I4975)</f>
        <v>Lófelszerelés</v>
      </c>
      <c r="K4975" s="1" t="s">
        <v>24</v>
      </c>
      <c r="L4975" s="1" t="str">
        <f>TRIM(K4975)</f>
        <v>Zabla</v>
      </c>
      <c r="M4975" s="1" t="s">
        <v>8783</v>
      </c>
      <c r="N4975" s="1" t="str">
        <f>TRIM(M4975)</f>
        <v>Pelham zabla</v>
      </c>
      <c r="P4975" s="1" t="str">
        <f>TRIM(O4975)</f>
        <v/>
      </c>
      <c r="Q4975" s="18" t="s">
        <v>8800</v>
      </c>
      <c r="R4975" s="8">
        <v>4057962124349</v>
      </c>
      <c r="S4975" s="1">
        <v>42.95</v>
      </c>
      <c r="T4975" s="1" t="s">
        <v>26</v>
      </c>
      <c r="U4975" s="1">
        <v>0.3</v>
      </c>
      <c r="V4975" s="1" t="s">
        <v>8801</v>
      </c>
      <c r="X4975" s="1" t="str">
        <f>IF(W4975="", "", IFERROR(VLOOKUP(W4975, colorList!A:B,2,FALSE),""))</f>
        <v/>
      </c>
    </row>
    <row r="4976" spans="1:24" ht="27.75" customHeight="1" x14ac:dyDescent="0.25">
      <c r="A4976" s="1">
        <v>3826901</v>
      </c>
      <c r="B4976" s="1" t="str">
        <f>TRIM(D4976)</f>
        <v/>
      </c>
      <c r="C4976" s="1" t="str">
        <f>IFERROR(VLOOKUP(D4976, sizeList!A:B, 2, FALSE), "")</f>
        <v/>
      </c>
      <c r="E4976" s="1" t="str">
        <f>TRIM(F4976)</f>
        <v>Waldhausen gumis vakaró</v>
      </c>
      <c r="F4976" s="1" t="s">
        <v>13738</v>
      </c>
      <c r="G4976" s="1" t="s">
        <v>13739</v>
      </c>
      <c r="H4976" s="1" t="s">
        <v>52</v>
      </c>
      <c r="I4976" s="1" t="s">
        <v>23</v>
      </c>
      <c r="J4976" s="1" t="str">
        <f>TRIM(I4976)</f>
        <v>Lófelszerelés</v>
      </c>
      <c r="K4976" s="1" t="s">
        <v>12084</v>
      </c>
      <c r="L4976" s="1" t="str">
        <f>TRIM(K4976)</f>
        <v>Lóápoló eszközök</v>
      </c>
      <c r="N4976" s="1" t="str">
        <f>TRIM(M4976)</f>
        <v/>
      </c>
      <c r="P4976" s="1" t="str">
        <f>TRIM(O4976)</f>
        <v/>
      </c>
      <c r="Q4976" s="18" t="s">
        <v>13740</v>
      </c>
      <c r="R4976" s="8">
        <v>4043969234228</v>
      </c>
      <c r="S4976" s="1">
        <v>2.95</v>
      </c>
      <c r="T4976" s="1" t="s">
        <v>26</v>
      </c>
      <c r="U4976" s="1">
        <v>0.24</v>
      </c>
      <c r="V4976" s="1" t="s">
        <v>13739</v>
      </c>
      <c r="X4976" s="1" t="str">
        <f>IF(W4976="", "", IFERROR(VLOOKUP(W4976, colorList!A:B,2,FALSE),""))</f>
        <v/>
      </c>
    </row>
    <row r="4977" spans="1:24" ht="27.75" customHeight="1" x14ac:dyDescent="0.25">
      <c r="A4977" s="1">
        <v>610801</v>
      </c>
      <c r="B4977" s="1" t="str">
        <f>TRIM(D4977)</f>
        <v/>
      </c>
      <c r="C4977" s="1" t="str">
        <f>IFERROR(VLOOKUP(D4977, sizeList!A:B, 2, FALSE), "")</f>
        <v/>
      </c>
      <c r="E4977" s="1" t="str">
        <f>TRIM(F4977)</f>
        <v>Waldhausen gumivakaró</v>
      </c>
      <c r="F4977" s="1" t="s">
        <v>14408</v>
      </c>
      <c r="G4977" s="1" t="s">
        <v>14409</v>
      </c>
      <c r="H4977" s="1" t="s">
        <v>52</v>
      </c>
      <c r="I4977" s="1" t="s">
        <v>23</v>
      </c>
      <c r="J4977" s="1" t="str">
        <f>TRIM(I4977)</f>
        <v>Lófelszerelés</v>
      </c>
      <c r="K4977" s="1" t="s">
        <v>12084</v>
      </c>
      <c r="L4977" s="1" t="str">
        <f>TRIM(K4977)</f>
        <v>Lóápoló eszközök</v>
      </c>
      <c r="N4977" s="1" t="str">
        <f>TRIM(M4977)</f>
        <v/>
      </c>
      <c r="P4977" s="1" t="str">
        <f>TRIM(O4977)</f>
        <v/>
      </c>
      <c r="Q4977" s="18" t="s">
        <v>14410</v>
      </c>
      <c r="R4977" s="8">
        <v>4043969021507</v>
      </c>
      <c r="S4977" s="1">
        <v>4.75</v>
      </c>
      <c r="T4977" s="1" t="s">
        <v>26</v>
      </c>
      <c r="U4977" s="1">
        <v>0.2</v>
      </c>
      <c r="V4977" s="1" t="s">
        <v>14411</v>
      </c>
      <c r="W4977" s="1" t="s">
        <v>136</v>
      </c>
      <c r="X4977" s="1" t="str">
        <f>IF(W4977="", "", IFERROR(VLOOKUP(W4977, colorList!A:B,2,FALSE),""))</f>
        <v>fekete</v>
      </c>
    </row>
    <row r="4978" spans="1:24" ht="27.75" customHeight="1" x14ac:dyDescent="0.25">
      <c r="A4978" s="1">
        <v>610805</v>
      </c>
      <c r="B4978" s="1" t="str">
        <f>TRIM(D4978)</f>
        <v/>
      </c>
      <c r="C4978" s="1" t="str">
        <f>IFERROR(VLOOKUP(D4978, sizeList!A:B, 2, FALSE), "")</f>
        <v/>
      </c>
      <c r="E4978" s="1" t="str">
        <f>TRIM(F4978)</f>
        <v>Waldhausen gumivakaró</v>
      </c>
      <c r="F4978" s="1" t="s">
        <v>14408</v>
      </c>
      <c r="G4978" s="1" t="s">
        <v>14412</v>
      </c>
      <c r="H4978" s="1" t="s">
        <v>52</v>
      </c>
      <c r="I4978" s="1" t="s">
        <v>23</v>
      </c>
      <c r="J4978" s="1" t="str">
        <f>TRIM(I4978)</f>
        <v>Lófelszerelés</v>
      </c>
      <c r="K4978" s="1" t="s">
        <v>12084</v>
      </c>
      <c r="L4978" s="1" t="str">
        <f>TRIM(K4978)</f>
        <v>Lóápoló eszközök</v>
      </c>
      <c r="N4978" s="1" t="str">
        <f>TRIM(M4978)</f>
        <v/>
      </c>
      <c r="P4978" s="1" t="str">
        <f>TRIM(O4978)</f>
        <v/>
      </c>
      <c r="Q4978" s="18" t="s">
        <v>14413</v>
      </c>
      <c r="R4978" s="8">
        <v>4043969021514</v>
      </c>
      <c r="S4978" s="1">
        <v>4.75</v>
      </c>
      <c r="T4978" s="1" t="s">
        <v>26</v>
      </c>
      <c r="U4978" s="1">
        <v>0.20899999999999999</v>
      </c>
      <c r="V4978" s="1" t="s">
        <v>14411</v>
      </c>
      <c r="W4978" s="1" t="s">
        <v>68</v>
      </c>
      <c r="X4978" s="1" t="str">
        <f>IF(W4978="", "", IFERROR(VLOOKUP(W4978, colorList!A:B,2,FALSE),""))</f>
        <v>kék</v>
      </c>
    </row>
    <row r="4979" spans="1:24" ht="27.75" customHeight="1" x14ac:dyDescent="0.25">
      <c r="A4979" s="1">
        <v>626415</v>
      </c>
      <c r="B4979" s="1" t="str">
        <f>TRIM(D4979)</f>
        <v>15 mm</v>
      </c>
      <c r="C4979" s="1" t="str">
        <f>IFERROR(VLOOKUP(TRIM(D4979), sizeList!A:B, 2, FALSE), "")</f>
        <v>15 mm</v>
      </c>
      <c r="D4979" s="1" t="s">
        <v>5787</v>
      </c>
      <c r="E4979" s="1" t="str">
        <f>TRIM(F4979)</f>
        <v>Waldhausen gyerek sarkantyú szett</v>
      </c>
      <c r="F4979" s="1" t="s">
        <v>14524</v>
      </c>
      <c r="G4979" s="1" t="s">
        <v>14525</v>
      </c>
      <c r="H4979" s="1" t="s">
        <v>52</v>
      </c>
      <c r="I4979" s="1" t="s">
        <v>255</v>
      </c>
      <c r="J4979" s="1" t="str">
        <f>TRIM(I4979)</f>
        <v>Lovasfelszerelés</v>
      </c>
      <c r="K4979" s="1" t="s">
        <v>11725</v>
      </c>
      <c r="L4979" s="1" t="str">
        <f>TRIM(K4979)</f>
        <v>Sarkantyú, sarkantyúszíj</v>
      </c>
      <c r="N4979" s="1" t="str">
        <f>TRIM(M4979)</f>
        <v/>
      </c>
      <c r="P4979" s="1" t="str">
        <f>TRIM(O4979)</f>
        <v/>
      </c>
      <c r="Q4979" s="18" t="s">
        <v>14526</v>
      </c>
      <c r="R4979" s="8">
        <v>4043969024225</v>
      </c>
      <c r="S4979" s="1">
        <v>8.9499999999999993</v>
      </c>
      <c r="T4979" s="1" t="s">
        <v>26</v>
      </c>
      <c r="U4979" s="1">
        <v>0.14599999999999999</v>
      </c>
      <c r="V4979" s="1" t="s">
        <v>14518</v>
      </c>
      <c r="X4979" s="1" t="str">
        <f>IF(W4979="", "", IFERROR(VLOOKUP(W4979, colorList!A:B,2,FALSE),""))</f>
        <v/>
      </c>
    </row>
    <row r="4980" spans="1:24" ht="27.75" customHeight="1" x14ac:dyDescent="0.25">
      <c r="A4980" s="1">
        <v>381004</v>
      </c>
      <c r="B4980" s="1" t="str">
        <f>TRIM(D4980)</f>
        <v/>
      </c>
      <c r="C4980" s="1" t="str">
        <f>IFERROR(VLOOKUP(D4980, sizeList!A:B, 2, FALSE), "")</f>
        <v/>
      </c>
      <c r="E4980" s="1" t="str">
        <f>TRIM(F4980)</f>
        <v>Waldhausen gyermek lókefe</v>
      </c>
      <c r="F4980" s="1" t="s">
        <v>13695</v>
      </c>
      <c r="G4980" s="1" t="s">
        <v>13696</v>
      </c>
      <c r="H4980" s="1" t="s">
        <v>52</v>
      </c>
      <c r="I4980" s="1" t="s">
        <v>23</v>
      </c>
      <c r="J4980" s="1" t="str">
        <f>TRIM(I4980)</f>
        <v>Lófelszerelés</v>
      </c>
      <c r="K4980" s="1" t="s">
        <v>12084</v>
      </c>
      <c r="L4980" s="1" t="str">
        <f>TRIM(K4980)</f>
        <v>Lóápoló eszközök</v>
      </c>
      <c r="N4980" s="1" t="str">
        <f>TRIM(M4980)</f>
        <v/>
      </c>
      <c r="P4980" s="1" t="str">
        <f>TRIM(O4980)</f>
        <v/>
      </c>
      <c r="Q4980" s="18" t="s">
        <v>13697</v>
      </c>
      <c r="R4980" s="8">
        <v>4043969049525</v>
      </c>
      <c r="S4980" s="1">
        <v>8.9499999999999993</v>
      </c>
      <c r="T4980" s="1" t="s">
        <v>26</v>
      </c>
      <c r="U4980" s="1">
        <v>0.15</v>
      </c>
      <c r="V4980" s="1" t="s">
        <v>13698</v>
      </c>
      <c r="W4980" s="1" t="s">
        <v>6190</v>
      </c>
      <c r="X4980" s="1" t="str">
        <f>IF(W4980="", "", IFERROR(VLOOKUP(W4980, colorList!A:B,2,FALSE),""))</f>
        <v>vörös</v>
      </c>
    </row>
    <row r="4981" spans="1:24" ht="27.75" customHeight="1" x14ac:dyDescent="0.25">
      <c r="A4981" s="1">
        <v>381005</v>
      </c>
      <c r="B4981" s="1" t="str">
        <f>TRIM(D4981)</f>
        <v/>
      </c>
      <c r="C4981" s="1" t="str">
        <f>IFERROR(VLOOKUP(D4981, sizeList!A:B, 2, FALSE), "")</f>
        <v/>
      </c>
      <c r="E4981" s="1" t="str">
        <f>TRIM(F4981)</f>
        <v>Waldhausen gyermek lókefe</v>
      </c>
      <c r="F4981" s="1" t="s">
        <v>13695</v>
      </c>
      <c r="G4981" s="1" t="s">
        <v>13699</v>
      </c>
      <c r="H4981" s="1" t="s">
        <v>52</v>
      </c>
      <c r="I4981" s="1" t="s">
        <v>23</v>
      </c>
      <c r="J4981" s="1" t="str">
        <f>TRIM(I4981)</f>
        <v>Lófelszerelés</v>
      </c>
      <c r="K4981" s="1" t="s">
        <v>12084</v>
      </c>
      <c r="L4981" s="1" t="str">
        <f>TRIM(K4981)</f>
        <v>Lóápoló eszközök</v>
      </c>
      <c r="N4981" s="1" t="str">
        <f>TRIM(M4981)</f>
        <v/>
      </c>
      <c r="P4981" s="1" t="str">
        <f>TRIM(O4981)</f>
        <v/>
      </c>
      <c r="Q4981" s="18" t="s">
        <v>13697</v>
      </c>
      <c r="R4981" s="8">
        <v>4043969049532</v>
      </c>
      <c r="S4981" s="1">
        <v>8.9499999999999993</v>
      </c>
      <c r="T4981" s="1" t="s">
        <v>26</v>
      </c>
      <c r="U4981" s="1">
        <v>0.15</v>
      </c>
      <c r="V4981" s="1" t="s">
        <v>13698</v>
      </c>
      <c r="W4981" s="1" t="s">
        <v>68</v>
      </c>
      <c r="X4981" s="1" t="str">
        <f>IF(W4981="", "", IFERROR(VLOOKUP(W4981, colorList!A:B,2,FALSE),""))</f>
        <v>kék</v>
      </c>
    </row>
    <row r="4982" spans="1:24" ht="27.75" customHeight="1" x14ac:dyDescent="0.25">
      <c r="A4982" s="1">
        <v>3911400</v>
      </c>
      <c r="B4982" s="1" t="str">
        <f>TRIM(D4982)</f>
        <v>1l</v>
      </c>
      <c r="C4982" s="1" t="str">
        <f>IFERROR(VLOOKUP(TRIM(D4982), sizeList!A:B, 2, FALSE), "")</f>
        <v>1 l</v>
      </c>
      <c r="D4982" s="1" t="s">
        <v>2949</v>
      </c>
      <c r="E4982" s="1" t="str">
        <f>TRIM(F4982)</f>
        <v>Waldhausen gyógynövényes folyadék ízületekre 1 liter</v>
      </c>
      <c r="F4982" s="1" t="s">
        <v>2950</v>
      </c>
      <c r="G4982" s="1" t="s">
        <v>2951</v>
      </c>
      <c r="H4982" s="1" t="s">
        <v>52</v>
      </c>
      <c r="I4982" s="1" t="s">
        <v>23</v>
      </c>
      <c r="J4982" s="1" t="str">
        <f>TRIM(I4982)</f>
        <v>Lófelszerelés</v>
      </c>
      <c r="K4982" s="1" t="s">
        <v>2935</v>
      </c>
      <c r="L4982" s="1" t="str">
        <f>TRIM(K4982)</f>
        <v>Táplálékkiegészítők, vitaminok, nyalósó</v>
      </c>
      <c r="M4982" s="1" t="s">
        <v>2936</v>
      </c>
      <c r="N4982" s="1" t="str">
        <f>TRIM(M4982)</f>
        <v>Gyógynövény</v>
      </c>
      <c r="P4982" s="1" t="str">
        <f>TRIM(O4982)</f>
        <v/>
      </c>
      <c r="Q4982" s="18" t="s">
        <v>5478</v>
      </c>
      <c r="R4982" s="8">
        <v>4057962202184</v>
      </c>
      <c r="S4982" s="1">
        <v>19.95</v>
      </c>
      <c r="T4982" s="1" t="s">
        <v>26</v>
      </c>
      <c r="U4982" s="1">
        <v>1</v>
      </c>
      <c r="V4982" s="1" t="s">
        <v>2952</v>
      </c>
      <c r="X4982" s="1" t="str">
        <f>IF(W4982="", "", IFERROR(VLOOKUP(W4982, colorList!A:B,2,FALSE),""))</f>
        <v/>
      </c>
    </row>
    <row r="4983" spans="1:24" ht="27.75" customHeight="1" x14ac:dyDescent="0.25">
      <c r="A4983" s="1">
        <v>602410</v>
      </c>
      <c r="B4983" s="1" t="str">
        <f>TRIM(D4983)</f>
        <v>M</v>
      </c>
      <c r="C4983" s="1" t="str">
        <f>IFERROR(VLOOKUP(TRIM(D4983), sizeList!A:B, 2, FALSE), "")</f>
        <v>M</v>
      </c>
      <c r="D4983" s="1" t="s">
        <v>249</v>
      </c>
      <c r="E4983" s="1" t="str">
        <f>TRIM(F4983)</f>
        <v>Waldhausen gyorsan tölthető szénaháló</v>
      </c>
      <c r="F4983" s="1" t="s">
        <v>14217</v>
      </c>
      <c r="G4983" s="1" t="s">
        <v>14218</v>
      </c>
      <c r="H4983" s="1" t="s">
        <v>52</v>
      </c>
      <c r="I4983" s="1" t="s">
        <v>11837</v>
      </c>
      <c r="J4983" s="1" t="str">
        <f>TRIM(I4983)</f>
        <v>Istálló, pálya és legelő felszerelés</v>
      </c>
      <c r="K4983" s="1" t="s">
        <v>11920</v>
      </c>
      <c r="L4983" s="1" t="str">
        <f>TRIM(K4983)</f>
        <v>Etetés/Itatás</v>
      </c>
      <c r="N4983" s="1" t="str">
        <f>TRIM(M4983)</f>
        <v/>
      </c>
      <c r="P4983" s="1" t="str">
        <f>TRIM(O4983)</f>
        <v/>
      </c>
      <c r="Q4983" s="18" t="s">
        <v>14219</v>
      </c>
      <c r="R4983" s="8">
        <v>4057962023222</v>
      </c>
      <c r="S4983" s="1">
        <v>39.950000000000003</v>
      </c>
      <c r="T4983" s="1" t="s">
        <v>26</v>
      </c>
      <c r="U4983" s="1">
        <v>0.502</v>
      </c>
      <c r="V4983" s="1" t="s">
        <v>14220</v>
      </c>
      <c r="W4983" s="1" t="s">
        <v>136</v>
      </c>
      <c r="X4983" s="1" t="str">
        <f>IF(W4983="", "", IFERROR(VLOOKUP(W4983, colorList!A:B,2,FALSE),""))</f>
        <v>fekete</v>
      </c>
    </row>
    <row r="4984" spans="1:24" ht="27.75" customHeight="1" x14ac:dyDescent="0.25">
      <c r="A4984" s="1">
        <v>602510</v>
      </c>
      <c r="B4984" s="1" t="str">
        <f>TRIM(D4984)</f>
        <v>XL</v>
      </c>
      <c r="C4984" s="1" t="str">
        <f>IFERROR(VLOOKUP(TRIM(D4984), sizeList!A:B, 2, FALSE), "")</f>
        <v>XL</v>
      </c>
      <c r="D4984" s="1" t="s">
        <v>1981</v>
      </c>
      <c r="E4984" s="1" t="str">
        <f>TRIM(F4984)</f>
        <v>Waldhausen gyorsan tölthető szénaháló</v>
      </c>
      <c r="F4984" s="1" t="s">
        <v>14217</v>
      </c>
      <c r="G4984" s="1" t="s">
        <v>14221</v>
      </c>
      <c r="H4984" s="1" t="s">
        <v>52</v>
      </c>
      <c r="I4984" s="1" t="s">
        <v>11837</v>
      </c>
      <c r="J4984" s="1" t="str">
        <f>TRIM(I4984)</f>
        <v>Istálló, pálya és legelő felszerelés</v>
      </c>
      <c r="K4984" s="1" t="s">
        <v>11920</v>
      </c>
      <c r="L4984" s="1" t="str">
        <f>TRIM(K4984)</f>
        <v>Etetés/Itatás</v>
      </c>
      <c r="N4984" s="1" t="str">
        <f>TRIM(M4984)</f>
        <v/>
      </c>
      <c r="P4984" s="1" t="str">
        <f>TRIM(O4984)</f>
        <v/>
      </c>
      <c r="Q4984" s="18" t="s">
        <v>14222</v>
      </c>
      <c r="R4984" s="8">
        <v>4057962023239</v>
      </c>
      <c r="S4984" s="1">
        <v>44.95</v>
      </c>
      <c r="T4984" s="1" t="s">
        <v>26</v>
      </c>
      <c r="U4984" s="1">
        <v>0.3</v>
      </c>
      <c r="V4984" s="1" t="s">
        <v>14223</v>
      </c>
      <c r="W4984" s="1" t="s">
        <v>136</v>
      </c>
      <c r="X4984" s="1" t="str">
        <f>IF(W4984="", "", IFERROR(VLOOKUP(W4984, colorList!A:B,2,FALSE),""))</f>
        <v>fekete</v>
      </c>
    </row>
    <row r="4985" spans="1:24" ht="27.75" customHeight="1" x14ac:dyDescent="0.25">
      <c r="A4985" s="1">
        <v>154800</v>
      </c>
      <c r="B4985" s="1" t="str">
        <f>TRIM(D4985)</f>
        <v/>
      </c>
      <c r="C4985" s="1" t="str">
        <f>IFERROR(VLOOKUP(D4985, sizeList!A:B, 2, FALSE), "")</f>
        <v/>
      </c>
      <c r="E4985" s="1" t="str">
        <f>TRIM(F4985)</f>
        <v>Waldhausen gyökérkefe</v>
      </c>
      <c r="F4985" s="1" t="s">
        <v>12115</v>
      </c>
      <c r="G4985" s="1" t="s">
        <v>12116</v>
      </c>
      <c r="H4985" s="1" t="s">
        <v>52</v>
      </c>
      <c r="I4985" s="1" t="s">
        <v>23</v>
      </c>
      <c r="J4985" s="1" t="str">
        <f>TRIM(I4985)</f>
        <v>Lófelszerelés</v>
      </c>
      <c r="K4985" s="1" t="s">
        <v>12084</v>
      </c>
      <c r="L4985" s="1" t="str">
        <f>TRIM(K4985)</f>
        <v>Lóápoló eszközök</v>
      </c>
      <c r="N4985" s="1" t="str">
        <f>TRIM(M4985)</f>
        <v/>
      </c>
      <c r="P4985" s="1" t="str">
        <f>TRIM(O4985)</f>
        <v/>
      </c>
      <c r="Q4985" s="18" t="s">
        <v>12117</v>
      </c>
      <c r="R4985" s="8">
        <v>4043969035702</v>
      </c>
      <c r="S4985" s="1">
        <v>6.95</v>
      </c>
      <c r="T4985" s="1" t="s">
        <v>26</v>
      </c>
      <c r="U4985" s="1">
        <v>0.19400000000000001</v>
      </c>
      <c r="V4985" s="1" t="s">
        <v>12118</v>
      </c>
      <c r="X4985" s="1" t="str">
        <f>IF(W4985="", "", IFERROR(VLOOKUP(W4985, colorList!A:B,2,FALSE),""))</f>
        <v/>
      </c>
    </row>
    <row r="4986" spans="1:24" ht="27.75" customHeight="1" x14ac:dyDescent="0.25">
      <c r="A4986" s="1">
        <v>3828510</v>
      </c>
      <c r="B4986" s="1" t="str">
        <f>TRIM(D4986)</f>
        <v>18 cm</v>
      </c>
      <c r="C4986" s="1" t="str">
        <f>IFERROR(VLOOKUP(TRIM(D4986), sizeList!A:B, 2, FALSE), "")</f>
        <v>18 cm</v>
      </c>
      <c r="D4986" s="1" t="s">
        <v>5388</v>
      </c>
      <c r="E4986" s="1" t="str">
        <f>TRIM(F4986)</f>
        <v>Waldhausen gyökérkefe</v>
      </c>
      <c r="F4986" s="1" t="s">
        <v>13805</v>
      </c>
      <c r="G4986" s="1" t="s">
        <v>13806</v>
      </c>
      <c r="H4986" s="1" t="s">
        <v>52</v>
      </c>
      <c r="I4986" s="1" t="s">
        <v>23</v>
      </c>
      <c r="J4986" s="1" t="str">
        <f>TRIM(I4986)</f>
        <v>Lófelszerelés</v>
      </c>
      <c r="K4986" s="1" t="s">
        <v>12084</v>
      </c>
      <c r="L4986" s="1" t="str">
        <f>TRIM(K4986)</f>
        <v>Lóápoló eszközök</v>
      </c>
      <c r="N4986" s="1" t="str">
        <f>TRIM(M4986)</f>
        <v/>
      </c>
      <c r="P4986" s="1" t="str">
        <f>TRIM(O4986)</f>
        <v/>
      </c>
      <c r="Q4986" s="18" t="s">
        <v>13807</v>
      </c>
      <c r="R4986" s="8">
        <v>4057962108219</v>
      </c>
      <c r="S4986" s="1">
        <v>7.95</v>
      </c>
      <c r="T4986" s="1" t="s">
        <v>26</v>
      </c>
      <c r="U4986" s="1">
        <v>0.20300000000000001</v>
      </c>
      <c r="V4986" s="1" t="s">
        <v>13808</v>
      </c>
      <c r="X4986" s="1" t="str">
        <f>IF(W4986="", "", IFERROR(VLOOKUP(W4986, colorList!A:B,2,FALSE),""))</f>
        <v/>
      </c>
    </row>
    <row r="4987" spans="1:24" ht="27.75" customHeight="1" x14ac:dyDescent="0.25">
      <c r="A4987" s="1">
        <v>3828564</v>
      </c>
      <c r="B4987" s="1" t="str">
        <f>TRIM(D4987)</f>
        <v>18 cm</v>
      </c>
      <c r="C4987" s="1" t="str">
        <f>IFERROR(VLOOKUP(TRIM(D4987), sizeList!A:B, 2, FALSE), "")</f>
        <v>18 cm</v>
      </c>
      <c r="D4987" s="1" t="s">
        <v>5388</v>
      </c>
      <c r="E4987" s="1" t="str">
        <f>TRIM(F4987)</f>
        <v>Waldhausen gyökérkefe</v>
      </c>
      <c r="F4987" s="1" t="s">
        <v>13805</v>
      </c>
      <c r="G4987" s="1" t="s">
        <v>13809</v>
      </c>
      <c r="H4987" s="1" t="s">
        <v>52</v>
      </c>
      <c r="I4987" s="1" t="s">
        <v>23</v>
      </c>
      <c r="J4987" s="1" t="str">
        <f>TRIM(I4987)</f>
        <v>Lófelszerelés</v>
      </c>
      <c r="K4987" s="1" t="s">
        <v>12084</v>
      </c>
      <c r="L4987" s="1" t="str">
        <f>TRIM(K4987)</f>
        <v>Lóápoló eszközök</v>
      </c>
      <c r="N4987" s="1" t="str">
        <f>TRIM(M4987)</f>
        <v/>
      </c>
      <c r="P4987" s="1" t="str">
        <f>TRIM(O4987)</f>
        <v/>
      </c>
      <c r="Q4987" s="18" t="s">
        <v>13807</v>
      </c>
      <c r="R4987" s="8">
        <v>4057962222816</v>
      </c>
      <c r="S4987" s="1">
        <v>7.95</v>
      </c>
      <c r="T4987" s="1" t="s">
        <v>26</v>
      </c>
      <c r="U4987" s="1">
        <v>0.20380000000000001</v>
      </c>
      <c r="V4987" s="1" t="s">
        <v>13810</v>
      </c>
      <c r="W4987" s="1" t="s">
        <v>234</v>
      </c>
      <c r="X4987" s="1" t="str">
        <f>IF(W4987="", "", IFERROR(VLOOKUP(W4987, colorList!A:B,2,FALSE),""))</f>
        <v>fenyő zöld</v>
      </c>
    </row>
    <row r="4988" spans="1:24" ht="27.75" customHeight="1" x14ac:dyDescent="0.25">
      <c r="A4988" s="1">
        <v>7173501</v>
      </c>
      <c r="B4988" s="1" t="str">
        <f>TRIM(D4988)</f>
        <v/>
      </c>
      <c r="C4988" s="1" t="str">
        <f>IFERROR(VLOOKUP(D4988, sizeList!A:B, 2, FALSE), "")</f>
        <v/>
      </c>
      <c r="E4988" s="1" t="str">
        <f>TRIM(F4988)</f>
        <v>Waldhausen gyöngyös hajháló</v>
      </c>
      <c r="F4988" s="1" t="s">
        <v>8254</v>
      </c>
      <c r="G4988" s="1" t="s">
        <v>8258</v>
      </c>
      <c r="H4988" s="1" t="s">
        <v>52</v>
      </c>
      <c r="I4988" s="1" t="s">
        <v>255</v>
      </c>
      <c r="J4988" s="1" t="str">
        <f>TRIM(I4988)</f>
        <v>Lovasfelszerelés</v>
      </c>
      <c r="K4988" s="1" t="s">
        <v>8227</v>
      </c>
      <c r="L4988" s="1" t="str">
        <f>TRIM(K4988)</f>
        <v>Versenyruházat</v>
      </c>
      <c r="M4988" s="1" t="s">
        <v>8252</v>
      </c>
      <c r="N4988" s="1" t="str">
        <f>TRIM(M4988)</f>
        <v>Versenyruházat kiegészítők</v>
      </c>
      <c r="P4988" s="1" t="str">
        <f>TRIM(O4988)</f>
        <v/>
      </c>
      <c r="Q4988" s="18" t="s">
        <v>8256</v>
      </c>
      <c r="R4988" s="8">
        <v>4022554850838</v>
      </c>
      <c r="S4988" s="1">
        <v>7.95</v>
      </c>
      <c r="T4988" s="1" t="s">
        <v>26</v>
      </c>
      <c r="U4988" s="1">
        <v>0.03</v>
      </c>
      <c r="V4988" s="1" t="s">
        <v>8257</v>
      </c>
      <c r="W4988" s="1" t="s">
        <v>136</v>
      </c>
      <c r="X4988" s="1" t="str">
        <f>IF(W4988="", "", IFERROR(VLOOKUP(W4988, colorList!A:B,2,FALSE),""))</f>
        <v>fekete</v>
      </c>
    </row>
    <row r="4989" spans="1:24" ht="27.75" customHeight="1" x14ac:dyDescent="0.25">
      <c r="A4989" s="1">
        <v>7173501</v>
      </c>
      <c r="B4989" s="1" t="str">
        <f>TRIM(D4989)</f>
        <v/>
      </c>
      <c r="C4989" s="1" t="str">
        <f>IFERROR(VLOOKUP(D4989, sizeList!A:B, 2, FALSE), "")</f>
        <v/>
      </c>
      <c r="E4989" s="1" t="str">
        <f>TRIM(F4989)</f>
        <v>Waldhausen gyöngyös hajháló</v>
      </c>
      <c r="F4989" s="1" t="s">
        <v>8254</v>
      </c>
      <c r="G4989" s="1" t="s">
        <v>8258</v>
      </c>
      <c r="H4989" s="1" t="s">
        <v>52</v>
      </c>
      <c r="I4989" s="1" t="s">
        <v>255</v>
      </c>
      <c r="J4989" s="1" t="str">
        <f>TRIM(I4989)</f>
        <v>Lovasfelszerelés</v>
      </c>
      <c r="K4989" s="1" t="s">
        <v>8227</v>
      </c>
      <c r="L4989" s="1" t="str">
        <f>TRIM(K4989)</f>
        <v>Versenyruházat</v>
      </c>
      <c r="M4989" s="1" t="s">
        <v>8252</v>
      </c>
      <c r="N4989" s="1" t="str">
        <f>TRIM(M4989)</f>
        <v>Versenyruházat kiegészítők</v>
      </c>
      <c r="P4989" s="1" t="str">
        <f>TRIM(O4989)</f>
        <v/>
      </c>
      <c r="Q4989" s="18" t="s">
        <v>8256</v>
      </c>
      <c r="R4989" s="8">
        <v>4022554850838</v>
      </c>
      <c r="S4989" s="1">
        <v>7.95</v>
      </c>
      <c r="T4989" s="1" t="s">
        <v>26</v>
      </c>
      <c r="U4989" s="1">
        <v>0.03</v>
      </c>
      <c r="V4989" s="1" t="s">
        <v>8257</v>
      </c>
      <c r="W4989" s="1" t="s">
        <v>136</v>
      </c>
      <c r="X4989" s="1" t="str">
        <f>IF(W4989="", "", IFERROR(VLOOKUP(W4989, colorList!A:B,2,FALSE),""))</f>
        <v>fekete</v>
      </c>
    </row>
    <row r="4990" spans="1:24" ht="27.75" customHeight="1" x14ac:dyDescent="0.25">
      <c r="A4990" s="1">
        <v>7173505</v>
      </c>
      <c r="B4990" s="1" t="str">
        <f>TRIM(D4990)</f>
        <v/>
      </c>
      <c r="C4990" s="1" t="str">
        <f>IFERROR(VLOOKUP(D4990, sizeList!A:B, 2, FALSE), "")</f>
        <v/>
      </c>
      <c r="E4990" s="1" t="str">
        <f>TRIM(F4990)</f>
        <v>Waldhausen gyöngyös hajháló</v>
      </c>
      <c r="F4990" s="1" t="s">
        <v>8254</v>
      </c>
      <c r="G4990" s="1" t="s">
        <v>8255</v>
      </c>
      <c r="H4990" s="1" t="s">
        <v>52</v>
      </c>
      <c r="I4990" s="1" t="s">
        <v>255</v>
      </c>
      <c r="J4990" s="1" t="str">
        <f>TRIM(I4990)</f>
        <v>Lovasfelszerelés</v>
      </c>
      <c r="K4990" s="1" t="s">
        <v>8227</v>
      </c>
      <c r="L4990" s="1" t="str">
        <f>TRIM(K4990)</f>
        <v>Versenyruházat</v>
      </c>
      <c r="M4990" s="1" t="s">
        <v>8252</v>
      </c>
      <c r="N4990" s="1" t="str">
        <f>TRIM(M4990)</f>
        <v>Versenyruházat kiegészítők</v>
      </c>
      <c r="P4990" s="1" t="str">
        <f>TRIM(O4990)</f>
        <v/>
      </c>
      <c r="Q4990" s="18" t="s">
        <v>8256</v>
      </c>
      <c r="R4990" s="8">
        <v>4022554850852</v>
      </c>
      <c r="S4990" s="1">
        <v>7.95</v>
      </c>
      <c r="T4990" s="1" t="s">
        <v>26</v>
      </c>
      <c r="U4990" s="1">
        <v>0.03</v>
      </c>
      <c r="V4990" s="1" t="s">
        <v>8257</v>
      </c>
      <c r="W4990" s="1" t="s">
        <v>68</v>
      </c>
      <c r="X4990" s="1" t="str">
        <f>IF(W4990="", "", IFERROR(VLOOKUP(W4990, colorList!A:B,2,FALSE),""))</f>
        <v>kék</v>
      </c>
    </row>
    <row r="4991" spans="1:24" ht="27.75" customHeight="1" x14ac:dyDescent="0.25">
      <c r="A4991" s="1">
        <v>7173505</v>
      </c>
      <c r="B4991" s="1" t="str">
        <f>TRIM(D4991)</f>
        <v/>
      </c>
      <c r="C4991" s="1" t="str">
        <f>IFERROR(VLOOKUP(D4991, sizeList!A:B, 2, FALSE), "")</f>
        <v/>
      </c>
      <c r="E4991" s="1" t="str">
        <f>TRIM(F4991)</f>
        <v>Waldhausen gyöngyös hajháló</v>
      </c>
      <c r="F4991" s="1" t="s">
        <v>8254</v>
      </c>
      <c r="G4991" s="1" t="s">
        <v>8255</v>
      </c>
      <c r="H4991" s="1" t="s">
        <v>52</v>
      </c>
      <c r="I4991" s="1" t="s">
        <v>255</v>
      </c>
      <c r="J4991" s="1" t="str">
        <f>TRIM(I4991)</f>
        <v>Lovasfelszerelés</v>
      </c>
      <c r="K4991" s="1" t="s">
        <v>8227</v>
      </c>
      <c r="L4991" s="1" t="str">
        <f>TRIM(K4991)</f>
        <v>Versenyruházat</v>
      </c>
      <c r="M4991" s="1" t="s">
        <v>8252</v>
      </c>
      <c r="N4991" s="1" t="str">
        <f>TRIM(M4991)</f>
        <v>Versenyruházat kiegészítők</v>
      </c>
      <c r="P4991" s="1" t="str">
        <f>TRIM(O4991)</f>
        <v/>
      </c>
      <c r="Q4991" s="18" t="s">
        <v>8256</v>
      </c>
      <c r="R4991" s="8">
        <v>4022554850852</v>
      </c>
      <c r="S4991" s="1">
        <v>7.95</v>
      </c>
      <c r="T4991" s="1" t="s">
        <v>26</v>
      </c>
      <c r="U4991" s="1">
        <v>0.03</v>
      </c>
      <c r="V4991" s="1" t="s">
        <v>8257</v>
      </c>
      <c r="W4991" s="1" t="s">
        <v>68</v>
      </c>
      <c r="X4991" s="1" t="str">
        <f>IF(W4991="", "", IFERROR(VLOOKUP(W4991, colorList!A:B,2,FALSE),""))</f>
        <v>kék</v>
      </c>
    </row>
    <row r="4992" spans="1:24" ht="27.75" customHeight="1" x14ac:dyDescent="0.25">
      <c r="A4992" s="1">
        <v>625100</v>
      </c>
      <c r="B4992" s="1" t="str">
        <f>TRIM(D4992)</f>
        <v>Anzüge 19 cm</v>
      </c>
      <c r="C4992" s="1" t="str">
        <f>IFERROR(VLOOKUP(TRIM(D4992), sizeList!A:B, 2, FALSE), "")</f>
        <v>19 cm</v>
      </c>
      <c r="D4992" s="1" t="s">
        <v>11651</v>
      </c>
      <c r="E4992" s="1" t="str">
        <f>TRIM(F4992)</f>
        <v>Waldhausen hackamore rövid karokkal</v>
      </c>
      <c r="F4992" s="1" t="s">
        <v>11652</v>
      </c>
      <c r="G4992" s="1" t="s">
        <v>11653</v>
      </c>
      <c r="H4992" s="1" t="s">
        <v>52</v>
      </c>
      <c r="I4992" s="1" t="s">
        <v>23</v>
      </c>
      <c r="J4992" s="1" t="str">
        <f>TRIM(I4992)</f>
        <v>Lófelszerelés</v>
      </c>
      <c r="K4992" s="1" t="s">
        <v>24</v>
      </c>
      <c r="L4992" s="1" t="str">
        <f>TRIM(K4992)</f>
        <v>Zabla</v>
      </c>
      <c r="M4992" s="1" t="s">
        <v>11645</v>
      </c>
      <c r="N4992" s="1" t="str">
        <f>TRIM(M4992)</f>
        <v>Zabla nagykantárhoz</v>
      </c>
      <c r="P4992" s="1" t="str">
        <f>TRIM(O4992)</f>
        <v/>
      </c>
      <c r="Q4992" s="18" t="s">
        <v>11654</v>
      </c>
      <c r="R4992" s="8">
        <v>4043969083871</v>
      </c>
      <c r="S4992" s="1">
        <v>59.95</v>
      </c>
      <c r="T4992" s="1" t="s">
        <v>26</v>
      </c>
      <c r="U4992" s="1">
        <v>0.45</v>
      </c>
      <c r="V4992" s="1" t="s">
        <v>11655</v>
      </c>
      <c r="W4992" s="1" t="s">
        <v>136</v>
      </c>
      <c r="X4992" s="1" t="str">
        <f>IF(W4992="", "", IFERROR(VLOOKUP(W4992, colorList!A:B,2,FALSE),""))</f>
        <v>fekete</v>
      </c>
    </row>
    <row r="4993" spans="1:24" ht="27.75" customHeight="1" x14ac:dyDescent="0.25">
      <c r="A4993" s="1">
        <v>708310</v>
      </c>
      <c r="B4993" s="1" t="str">
        <f>TRIM(D4993)</f>
        <v/>
      </c>
      <c r="C4993" s="1" t="str">
        <f>IFERROR(VLOOKUP(D4993, sizeList!A:B, 2, FALSE), "")</f>
        <v/>
      </c>
      <c r="E4993" s="1" t="str">
        <f>TRIM(F4993)</f>
        <v>Waldhausen hajháló masnival</v>
      </c>
      <c r="F4993" s="1" t="s">
        <v>8250</v>
      </c>
      <c r="G4993" s="1" t="s">
        <v>8251</v>
      </c>
      <c r="H4993" s="1" t="s">
        <v>52</v>
      </c>
      <c r="I4993" s="1" t="s">
        <v>255</v>
      </c>
      <c r="J4993" s="1" t="str">
        <f>TRIM(I4993)</f>
        <v>Lovasfelszerelés</v>
      </c>
      <c r="K4993" s="1" t="s">
        <v>8227</v>
      </c>
      <c r="L4993" s="1" t="str">
        <f>TRIM(K4993)</f>
        <v>Versenyruházat</v>
      </c>
      <c r="M4993" s="1" t="s">
        <v>8252</v>
      </c>
      <c r="N4993" s="1" t="str">
        <f>TRIM(M4993)</f>
        <v>Versenyruházat kiegészítők</v>
      </c>
      <c r="P4993" s="1" t="str">
        <f>TRIM(O4993)</f>
        <v/>
      </c>
      <c r="Q4993" s="18" t="s">
        <v>8253</v>
      </c>
      <c r="R4993" s="8">
        <v>4057962022201</v>
      </c>
      <c r="S4993" s="1">
        <v>9.9499999999999993</v>
      </c>
      <c r="T4993" s="1" t="s">
        <v>26</v>
      </c>
      <c r="U4993" s="1">
        <v>0.03</v>
      </c>
      <c r="V4993" s="1" t="s">
        <v>8251</v>
      </c>
      <c r="X4993" s="1" t="str">
        <f>IF(W4993="", "", IFERROR(VLOOKUP(W4993, colorList!A:B,2,FALSE),""))</f>
        <v/>
      </c>
    </row>
    <row r="4994" spans="1:24" ht="27.75" customHeight="1" x14ac:dyDescent="0.25">
      <c r="A4994" s="1">
        <v>708310</v>
      </c>
      <c r="B4994" s="1" t="str">
        <f>TRIM(D4994)</f>
        <v/>
      </c>
      <c r="C4994" s="1" t="str">
        <f>IFERROR(VLOOKUP(D4994, sizeList!A:B, 2, FALSE), "")</f>
        <v/>
      </c>
      <c r="E4994" s="1" t="str">
        <f>TRIM(F4994)</f>
        <v>Waldhausen hajháló masnival</v>
      </c>
      <c r="F4994" s="1" t="s">
        <v>8250</v>
      </c>
      <c r="G4994" s="1" t="s">
        <v>8251</v>
      </c>
      <c r="H4994" s="1" t="s">
        <v>52</v>
      </c>
      <c r="I4994" s="1" t="s">
        <v>255</v>
      </c>
      <c r="J4994" s="1" t="str">
        <f>TRIM(I4994)</f>
        <v>Lovasfelszerelés</v>
      </c>
      <c r="K4994" s="1" t="s">
        <v>8227</v>
      </c>
      <c r="L4994" s="1" t="str">
        <f>TRIM(K4994)</f>
        <v>Versenyruházat</v>
      </c>
      <c r="M4994" s="1" t="s">
        <v>8252</v>
      </c>
      <c r="N4994" s="1" t="str">
        <f>TRIM(M4994)</f>
        <v>Versenyruházat kiegészítők</v>
      </c>
      <c r="P4994" s="1" t="str">
        <f>TRIM(O4994)</f>
        <v/>
      </c>
      <c r="Q4994" s="18" t="s">
        <v>8253</v>
      </c>
      <c r="R4994" s="8">
        <v>4057962022201</v>
      </c>
      <c r="S4994" s="1">
        <v>9.9499999999999993</v>
      </c>
      <c r="T4994" s="1" t="s">
        <v>26</v>
      </c>
      <c r="U4994" s="1">
        <v>0.03</v>
      </c>
      <c r="V4994" s="1" t="s">
        <v>8251</v>
      </c>
      <c r="X4994" s="1" t="str">
        <f>IF(W4994="", "", IFERROR(VLOOKUP(W4994, colorList!A:B,2,FALSE),""))</f>
        <v/>
      </c>
    </row>
    <row r="4995" spans="1:24" ht="27.75" customHeight="1" x14ac:dyDescent="0.25">
      <c r="A4995" s="1">
        <v>150500</v>
      </c>
      <c r="B4995" s="1" t="str">
        <f>TRIM(D4995)</f>
        <v/>
      </c>
      <c r="C4995" s="1" t="str">
        <f>IFERROR(VLOOKUP(D4995, sizeList!A:B, 2, FALSE), "")</f>
        <v/>
      </c>
      <c r="E4995" s="1" t="str">
        <f>TRIM(F4995)</f>
        <v>Waldhausen hámtartó készlet</v>
      </c>
      <c r="F4995" s="1" t="s">
        <v>12034</v>
      </c>
      <c r="G4995" s="1" t="s">
        <v>12035</v>
      </c>
      <c r="H4995" s="1" t="s">
        <v>52</v>
      </c>
      <c r="I4995" s="1" t="s">
        <v>11837</v>
      </c>
      <c r="J4995" s="1" t="str">
        <f>TRIM(I4995)</f>
        <v>Istálló, pálya és legelő felszerelés</v>
      </c>
      <c r="K4995" s="1" t="s">
        <v>11838</v>
      </c>
      <c r="L4995" s="1" t="str">
        <f>TRIM(K4995)</f>
        <v>Boksz- és karámfelszerelés</v>
      </c>
      <c r="N4995" s="1" t="str">
        <f>TRIM(M4995)</f>
        <v/>
      </c>
      <c r="P4995" s="1" t="str">
        <f>TRIM(O4995)</f>
        <v/>
      </c>
      <c r="Q4995" s="18" t="s">
        <v>12036</v>
      </c>
      <c r="R4995" s="8">
        <v>4043969021965</v>
      </c>
      <c r="S4995" s="1">
        <v>29.95</v>
      </c>
      <c r="T4995" s="1" t="s">
        <v>26</v>
      </c>
      <c r="U4995" s="1">
        <v>1</v>
      </c>
      <c r="V4995" s="1" t="s">
        <v>12037</v>
      </c>
      <c r="W4995" s="1" t="s">
        <v>136</v>
      </c>
      <c r="X4995" s="1" t="str">
        <f>IF(W4995="", "", IFERROR(VLOOKUP(W4995, colorList!A:B,2,FALSE),""))</f>
        <v>fekete</v>
      </c>
    </row>
    <row r="4996" spans="1:24" ht="27.75" customHeight="1" x14ac:dyDescent="0.25">
      <c r="A4996" s="1">
        <v>3825601</v>
      </c>
      <c r="B4996" s="1" t="str">
        <f>TRIM(D4996)</f>
        <v>12 cm</v>
      </c>
      <c r="C4996" s="1" t="str">
        <f>IFERROR(VLOOKUP(TRIM(D4996), sizeList!A:B, 2, FALSE), "")</f>
        <v>12 cm</v>
      </c>
      <c r="D4996" s="1" t="s">
        <v>55</v>
      </c>
      <c r="E4996" s="1" t="str">
        <f>TRIM(F4996)</f>
        <v>Waldhausen HardWood kefe fejre</v>
      </c>
      <c r="F4996" s="1" t="s">
        <v>13721</v>
      </c>
      <c r="G4996" s="1" t="s">
        <v>13722</v>
      </c>
      <c r="H4996" s="1" t="s">
        <v>52</v>
      </c>
      <c r="I4996" s="1" t="s">
        <v>23</v>
      </c>
      <c r="J4996" s="1" t="str">
        <f>TRIM(I4996)</f>
        <v>Lófelszerelés</v>
      </c>
      <c r="K4996" s="1" t="s">
        <v>12084</v>
      </c>
      <c r="L4996" s="1" t="str">
        <f>TRIM(K4996)</f>
        <v>Lóápoló eszközök</v>
      </c>
      <c r="N4996" s="1" t="str">
        <f>TRIM(M4996)</f>
        <v/>
      </c>
      <c r="P4996" s="1" t="str">
        <f>TRIM(O4996)</f>
        <v/>
      </c>
      <c r="Q4996" s="18" t="s">
        <v>13723</v>
      </c>
      <c r="R4996" s="8">
        <v>4043969099278</v>
      </c>
      <c r="S4996" s="1">
        <v>5.95</v>
      </c>
      <c r="T4996" s="1" t="s">
        <v>26</v>
      </c>
      <c r="U4996" s="1">
        <v>0.2</v>
      </c>
      <c r="V4996" s="1" t="s">
        <v>13724</v>
      </c>
      <c r="W4996" s="1" t="s">
        <v>3541</v>
      </c>
      <c r="X4996" s="1" t="str">
        <f>IF(W4996="", "", IFERROR(VLOOKUP(W4996, colorList!A:B,2,FALSE),""))</f>
        <v>natúr</v>
      </c>
    </row>
    <row r="4997" spans="1:24" ht="27.75" customHeight="1" x14ac:dyDescent="0.25">
      <c r="A4997" s="1">
        <v>3825646</v>
      </c>
      <c r="B4997" s="1" t="str">
        <f>TRIM(D4997)</f>
        <v>12 cm</v>
      </c>
      <c r="C4997" s="1" t="str">
        <f>IFERROR(VLOOKUP(TRIM(D4997), sizeList!A:B, 2, FALSE), "")</f>
        <v>12 cm</v>
      </c>
      <c r="D4997" s="1" t="s">
        <v>55</v>
      </c>
      <c r="E4997" s="1" t="str">
        <f>TRIM(F4997)</f>
        <v>Waldhausen HardWood kefe fejre</v>
      </c>
      <c r="F4997" s="1" t="s">
        <v>13721</v>
      </c>
      <c r="G4997" s="1" t="s">
        <v>13725</v>
      </c>
      <c r="H4997" s="1" t="s">
        <v>52</v>
      </c>
      <c r="I4997" s="1" t="s">
        <v>23</v>
      </c>
      <c r="J4997" s="1" t="str">
        <f>TRIM(I4997)</f>
        <v>Lófelszerelés</v>
      </c>
      <c r="K4997" s="1" t="s">
        <v>12084</v>
      </c>
      <c r="L4997" s="1" t="str">
        <f>TRIM(K4997)</f>
        <v>Lóápoló eszközök</v>
      </c>
      <c r="N4997" s="1" t="str">
        <f>TRIM(M4997)</f>
        <v/>
      </c>
      <c r="P4997" s="1" t="str">
        <f>TRIM(O4997)</f>
        <v/>
      </c>
      <c r="Q4997" s="18" t="s">
        <v>13723</v>
      </c>
      <c r="R4997" s="8">
        <v>4057962171923</v>
      </c>
      <c r="S4997" s="1">
        <v>5.95</v>
      </c>
      <c r="T4997" s="1" t="s">
        <v>26</v>
      </c>
      <c r="U4997" s="1">
        <v>0.20899999999999999</v>
      </c>
      <c r="V4997" s="1" t="s">
        <v>13724</v>
      </c>
      <c r="W4997" s="1" t="s">
        <v>13726</v>
      </c>
      <c r="X4997" s="1" t="str">
        <f>IF(W4997="", "", IFERROR(VLOOKUP(W4997, colorList!A:B,2,FALSE),""))</f>
        <v>kalamata</v>
      </c>
    </row>
    <row r="4998" spans="1:24" ht="27.75" customHeight="1" x14ac:dyDescent="0.25">
      <c r="A4998" s="1">
        <v>3825701</v>
      </c>
      <c r="B4998" s="1" t="str">
        <f>TRIM(D4998)</f>
        <v>12 cm</v>
      </c>
      <c r="C4998" s="1" t="str">
        <f>IFERROR(VLOOKUP(TRIM(D4998), sizeList!A:B, 2, FALSE), "")</f>
        <v>12 cm</v>
      </c>
      <c r="D4998" s="1" t="s">
        <v>55</v>
      </c>
      <c r="E4998" s="1" t="str">
        <f>TRIM(F4998)</f>
        <v>Waldhausen HardWood patakefe</v>
      </c>
      <c r="F4998" s="1" t="s">
        <v>13727</v>
      </c>
      <c r="G4998" s="1" t="s">
        <v>13728</v>
      </c>
      <c r="H4998" s="1" t="s">
        <v>52</v>
      </c>
      <c r="I4998" s="1" t="s">
        <v>23</v>
      </c>
      <c r="J4998" s="1" t="str">
        <f>TRIM(I4998)</f>
        <v>Lófelszerelés</v>
      </c>
      <c r="K4998" s="1" t="s">
        <v>12084</v>
      </c>
      <c r="L4998" s="1" t="str">
        <f>TRIM(K4998)</f>
        <v>Lóápoló eszközök</v>
      </c>
      <c r="N4998" s="1" t="str">
        <f>TRIM(M4998)</f>
        <v/>
      </c>
      <c r="P4998" s="1" t="str">
        <f>TRIM(O4998)</f>
        <v/>
      </c>
      <c r="Q4998" s="18" t="s">
        <v>13729</v>
      </c>
      <c r="R4998" s="8">
        <v>4043969099285</v>
      </c>
      <c r="S4998" s="1">
        <v>5.95</v>
      </c>
      <c r="T4998" s="1" t="s">
        <v>26</v>
      </c>
      <c r="U4998" s="1">
        <v>0.2</v>
      </c>
      <c r="V4998" s="1" t="s">
        <v>13730</v>
      </c>
      <c r="W4998" s="1" t="s">
        <v>3541</v>
      </c>
      <c r="X4998" s="1" t="str">
        <f>IF(W4998="", "", IFERROR(VLOOKUP(W4998, colorList!A:B,2,FALSE),""))</f>
        <v>natúr</v>
      </c>
    </row>
    <row r="4999" spans="1:24" ht="27.75" customHeight="1" x14ac:dyDescent="0.25">
      <c r="A4999" s="1">
        <v>3825501</v>
      </c>
      <c r="B4999" s="1" t="str">
        <f>TRIM(D4999)</f>
        <v>18 cm</v>
      </c>
      <c r="C4999" s="1" t="str">
        <f>IFERROR(VLOOKUP(TRIM(D4999), sizeList!A:B, 2, FALSE), "")</f>
        <v>18 cm</v>
      </c>
      <c r="D4999" s="1" t="s">
        <v>5388</v>
      </c>
      <c r="E4999" s="1" t="str">
        <f>TRIM(F4999)</f>
        <v>Waldhausen HardWood porkefe hosszú sörtékkel</v>
      </c>
      <c r="F4999" s="1" t="s">
        <v>13715</v>
      </c>
      <c r="G4999" s="1" t="s">
        <v>13716</v>
      </c>
      <c r="H4999" s="1" t="s">
        <v>52</v>
      </c>
      <c r="I4999" s="1" t="s">
        <v>23</v>
      </c>
      <c r="J4999" s="1" t="str">
        <f>TRIM(I4999)</f>
        <v>Lófelszerelés</v>
      </c>
      <c r="K4999" s="1" t="s">
        <v>12084</v>
      </c>
      <c r="L4999" s="1" t="str">
        <f>TRIM(K4999)</f>
        <v>Lóápoló eszközök</v>
      </c>
      <c r="N4999" s="1" t="str">
        <f>TRIM(M4999)</f>
        <v/>
      </c>
      <c r="P4999" s="1" t="str">
        <f>TRIM(O4999)</f>
        <v/>
      </c>
      <c r="Q4999" s="18" t="s">
        <v>13717</v>
      </c>
      <c r="R4999" s="8">
        <v>4043969099261</v>
      </c>
      <c r="S4999" s="1">
        <v>11.95</v>
      </c>
      <c r="T4999" s="1" t="s">
        <v>26</v>
      </c>
      <c r="U4999" s="1">
        <v>0.2</v>
      </c>
      <c r="V4999" s="1" t="s">
        <v>13718</v>
      </c>
      <c r="X4999" s="1" t="str">
        <f>IF(W4999="", "", IFERROR(VLOOKUP(W4999, colorList!A:B,2,FALSE),""))</f>
        <v/>
      </c>
    </row>
    <row r="5000" spans="1:24" ht="27.75" customHeight="1" x14ac:dyDescent="0.25">
      <c r="A5000" s="1">
        <v>3825546</v>
      </c>
      <c r="B5000" s="1" t="str">
        <f>TRIM(D5000)</f>
        <v>18 cm</v>
      </c>
      <c r="C5000" s="1" t="str">
        <f>IFERROR(VLOOKUP(TRIM(D5000), sizeList!A:B, 2, FALSE), "")</f>
        <v>18 cm</v>
      </c>
      <c r="D5000" s="1" t="s">
        <v>5388</v>
      </c>
      <c r="E5000" s="1" t="str">
        <f>TRIM(F5000)</f>
        <v>Waldhausen HardWood porkefe hosszú sörtékkel</v>
      </c>
      <c r="F5000" s="1" t="s">
        <v>13715</v>
      </c>
      <c r="G5000" s="1" t="s">
        <v>13719</v>
      </c>
      <c r="H5000" s="1" t="s">
        <v>52</v>
      </c>
      <c r="I5000" s="1" t="s">
        <v>23</v>
      </c>
      <c r="J5000" s="1" t="str">
        <f>TRIM(I5000)</f>
        <v>Lófelszerelés</v>
      </c>
      <c r="K5000" s="1" t="s">
        <v>12084</v>
      </c>
      <c r="L5000" s="1" t="str">
        <f>TRIM(K5000)</f>
        <v>Lóápoló eszközök</v>
      </c>
      <c r="N5000" s="1" t="str">
        <f>TRIM(M5000)</f>
        <v/>
      </c>
      <c r="P5000" s="1" t="str">
        <f>TRIM(O5000)</f>
        <v/>
      </c>
      <c r="Q5000" s="18" t="s">
        <v>13720</v>
      </c>
      <c r="R5000" s="8">
        <v>4057962171916</v>
      </c>
      <c r="S5000" s="1">
        <v>11.95</v>
      </c>
      <c r="T5000" s="1" t="s">
        <v>26</v>
      </c>
      <c r="U5000" s="1">
        <v>0.20899999999999999</v>
      </c>
      <c r="V5000" s="1" t="s">
        <v>13718</v>
      </c>
      <c r="X5000" s="1" t="str">
        <f>IF(W5000="", "", IFERROR(VLOOKUP(W5000, colorList!A:B,2,FALSE),""))</f>
        <v/>
      </c>
    </row>
    <row r="5001" spans="1:24" ht="27.75" customHeight="1" x14ac:dyDescent="0.25">
      <c r="A5001" s="1">
        <v>3825201</v>
      </c>
      <c r="B5001" s="1" t="str">
        <f>TRIM(D5001)</f>
        <v>5 cm</v>
      </c>
      <c r="C5001" s="1" t="str">
        <f>IFERROR(VLOOKUP(TRIM(D5001), sizeList!A:B, 2, FALSE), "")</f>
        <v>5 cm</v>
      </c>
      <c r="D5001" s="1" t="s">
        <v>13700</v>
      </c>
      <c r="E5001" s="1" t="str">
        <f>TRIM(F5001)</f>
        <v>Waldhausen HardWood szőrkefe</v>
      </c>
      <c r="F5001" s="1" t="s">
        <v>13701</v>
      </c>
      <c r="G5001" s="1" t="s">
        <v>13702</v>
      </c>
      <c r="H5001" s="1" t="s">
        <v>52</v>
      </c>
      <c r="I5001" s="1" t="s">
        <v>23</v>
      </c>
      <c r="J5001" s="1" t="str">
        <f>TRIM(I5001)</f>
        <v>Lófelszerelés</v>
      </c>
      <c r="K5001" s="1" t="s">
        <v>12084</v>
      </c>
      <c r="L5001" s="1" t="str">
        <f>TRIM(K5001)</f>
        <v>Lóápoló eszközök</v>
      </c>
      <c r="N5001" s="1" t="str">
        <f>TRIM(M5001)</f>
        <v/>
      </c>
      <c r="P5001" s="1" t="str">
        <f>TRIM(O5001)</f>
        <v/>
      </c>
      <c r="Q5001" s="18" t="s">
        <v>13703</v>
      </c>
      <c r="R5001" s="8">
        <v>4043969099230</v>
      </c>
      <c r="S5001" s="1">
        <v>23.95</v>
      </c>
      <c r="T5001" s="1" t="s">
        <v>26</v>
      </c>
      <c r="U5001" s="1">
        <v>0.2</v>
      </c>
      <c r="V5001" s="1" t="s">
        <v>13704</v>
      </c>
      <c r="W5001" s="1" t="s">
        <v>3541</v>
      </c>
      <c r="X5001" s="1" t="str">
        <f>IF(W5001="", "", IFERROR(VLOOKUP(W5001, colorList!A:B,2,FALSE),""))</f>
        <v>natúr</v>
      </c>
    </row>
    <row r="5002" spans="1:24" ht="27.75" customHeight="1" x14ac:dyDescent="0.25">
      <c r="A5002" s="1">
        <v>3825301</v>
      </c>
      <c r="B5002" s="1" t="str">
        <f>TRIM(D5002)</f>
        <v>19 cm</v>
      </c>
      <c r="C5002" s="1" t="str">
        <f>IFERROR(VLOOKUP(TRIM(D5002), sizeList!A:B, 2, FALSE), "")</f>
        <v>19 cm</v>
      </c>
      <c r="D5002" s="1" t="s">
        <v>13705</v>
      </c>
      <c r="E5002" s="1" t="str">
        <f>TRIM(F5002)</f>
        <v>Waldhausen HardWood szőrkefe erős sörtékkel</v>
      </c>
      <c r="F5002" s="1" t="s">
        <v>13706</v>
      </c>
      <c r="G5002" s="1" t="s">
        <v>13707</v>
      </c>
      <c r="H5002" s="1" t="s">
        <v>52</v>
      </c>
      <c r="I5002" s="1" t="s">
        <v>23</v>
      </c>
      <c r="J5002" s="1" t="str">
        <f>TRIM(I5002)</f>
        <v>Lófelszerelés</v>
      </c>
      <c r="K5002" s="1" t="s">
        <v>12084</v>
      </c>
      <c r="L5002" s="1" t="str">
        <f>TRIM(K5002)</f>
        <v>Lóápoló eszközök</v>
      </c>
      <c r="N5002" s="1" t="str">
        <f>TRIM(M5002)</f>
        <v/>
      </c>
      <c r="P5002" s="1" t="str">
        <f>TRIM(O5002)</f>
        <v/>
      </c>
      <c r="Q5002" s="18" t="s">
        <v>13708</v>
      </c>
      <c r="R5002" s="8">
        <v>4043969099247</v>
      </c>
      <c r="S5002" s="1">
        <v>12.95</v>
      </c>
      <c r="T5002" s="1" t="s">
        <v>26</v>
      </c>
      <c r="U5002" s="1">
        <v>0.2</v>
      </c>
      <c r="V5002" s="1" t="s">
        <v>13709</v>
      </c>
      <c r="W5002" s="1" t="s">
        <v>3541</v>
      </c>
      <c r="X5002" s="1" t="str">
        <f>IF(W5002="", "", IFERROR(VLOOKUP(W5002, colorList!A:B,2,FALSE),""))</f>
        <v>natúr</v>
      </c>
    </row>
    <row r="5003" spans="1:24" ht="27.75" customHeight="1" x14ac:dyDescent="0.25">
      <c r="A5003" s="1">
        <v>3825446</v>
      </c>
      <c r="B5003" s="1" t="str">
        <f>TRIM(D5003)</f>
        <v>5 cm</v>
      </c>
      <c r="C5003" s="1" t="str">
        <f>IFERROR(VLOOKUP(TRIM(D5003), sizeList!A:B, 2, FALSE), "")</f>
        <v>5 cm</v>
      </c>
      <c r="D5003" s="1" t="s">
        <v>13700</v>
      </c>
      <c r="E5003" s="1" t="str">
        <f>TRIM(F5003)</f>
        <v>Waldhausen HardWood szőrkefe erős sörtékkel</v>
      </c>
      <c r="F5003" s="1" t="s">
        <v>13706</v>
      </c>
      <c r="G5003" s="1" t="s">
        <v>13714</v>
      </c>
      <c r="H5003" s="1" t="s">
        <v>52</v>
      </c>
      <c r="I5003" s="1" t="s">
        <v>23</v>
      </c>
      <c r="J5003" s="1" t="str">
        <f>TRIM(I5003)</f>
        <v>Lófelszerelés</v>
      </c>
      <c r="K5003" s="1" t="s">
        <v>12084</v>
      </c>
      <c r="L5003" s="1" t="str">
        <f>TRIM(K5003)</f>
        <v>Lóápoló eszközök</v>
      </c>
      <c r="N5003" s="1" t="str">
        <f>TRIM(M5003)</f>
        <v/>
      </c>
      <c r="P5003" s="1" t="str">
        <f>TRIM(O5003)</f>
        <v/>
      </c>
      <c r="Q5003" s="18" t="s">
        <v>13712</v>
      </c>
      <c r="R5003" s="8">
        <v>4057962171893</v>
      </c>
      <c r="S5003" s="1">
        <v>11.95</v>
      </c>
      <c r="T5003" s="1" t="s">
        <v>26</v>
      </c>
      <c r="U5003" s="1">
        <v>0.20899999999999999</v>
      </c>
      <c r="V5003" s="1" t="s">
        <v>13713</v>
      </c>
      <c r="X5003" s="1" t="str">
        <f>IF(W5003="", "", IFERROR(VLOOKUP(W5003, colorList!A:B,2,FALSE),""))</f>
        <v/>
      </c>
    </row>
    <row r="5004" spans="1:24" ht="27.75" customHeight="1" x14ac:dyDescent="0.25">
      <c r="A5004" s="1">
        <v>3825401</v>
      </c>
      <c r="B5004" s="1" t="str">
        <f>TRIM(D5004)</f>
        <v>5 cm</v>
      </c>
      <c r="C5004" s="1" t="str">
        <f>IFERROR(VLOOKUP(TRIM(D5004), sizeList!A:B, 2, FALSE), "")</f>
        <v>5 cm</v>
      </c>
      <c r="D5004" s="1" t="s">
        <v>13700</v>
      </c>
      <c r="E5004" s="1" t="str">
        <f>TRIM(F5004)</f>
        <v>Waldhausen HardWood szőrkefe hosszú sörtékkel</v>
      </c>
      <c r="F5004" s="1" t="s">
        <v>13710</v>
      </c>
      <c r="G5004" s="1" t="s">
        <v>13711</v>
      </c>
      <c r="H5004" s="1" t="s">
        <v>52</v>
      </c>
      <c r="I5004" s="1" t="s">
        <v>23</v>
      </c>
      <c r="J5004" s="1" t="str">
        <f>TRIM(I5004)</f>
        <v>Lófelszerelés</v>
      </c>
      <c r="K5004" s="1" t="s">
        <v>12084</v>
      </c>
      <c r="L5004" s="1" t="str">
        <f>TRIM(K5004)</f>
        <v>Lóápoló eszközök</v>
      </c>
      <c r="N5004" s="1" t="str">
        <f>TRIM(M5004)</f>
        <v/>
      </c>
      <c r="P5004" s="1" t="str">
        <f>TRIM(O5004)</f>
        <v/>
      </c>
      <c r="Q5004" s="18" t="s">
        <v>13712</v>
      </c>
      <c r="R5004" s="8">
        <v>4043969099254</v>
      </c>
      <c r="S5004" s="1">
        <v>11.95</v>
      </c>
      <c r="T5004" s="1" t="s">
        <v>26</v>
      </c>
      <c r="U5004" s="1">
        <v>0.2</v>
      </c>
      <c r="V5004" s="1" t="s">
        <v>13713</v>
      </c>
      <c r="W5004" s="1" t="s">
        <v>3541</v>
      </c>
      <c r="X5004" s="1" t="str">
        <f>IF(W5004="", "", IFERROR(VLOOKUP(W5004, colorList!A:B,2,FALSE),""))</f>
        <v>natúr</v>
      </c>
    </row>
    <row r="5005" spans="1:24" ht="27.75" customHeight="1" x14ac:dyDescent="0.25">
      <c r="A5005" s="1" t="s">
        <v>11656</v>
      </c>
      <c r="B5005" s="1" t="str">
        <f>TRIM(D5005)</f>
        <v>12 cm</v>
      </c>
      <c r="C5005" s="1" t="str">
        <f>IFERROR(VLOOKUP(TRIM(D5005), sizeList!A:B, 2, FALSE), "")</f>
        <v>12 cm</v>
      </c>
      <c r="D5005" s="1" t="s">
        <v>55</v>
      </c>
      <c r="E5005" s="1" t="str">
        <f>TRIM(F5005)</f>
        <v>Waldhausen három karikás pessoa zabla</v>
      </c>
      <c r="F5005" s="1" t="s">
        <v>11657</v>
      </c>
      <c r="G5005" s="1" t="s">
        <v>11658</v>
      </c>
      <c r="H5005" s="1" t="s">
        <v>52</v>
      </c>
      <c r="I5005" s="1" t="s">
        <v>23</v>
      </c>
      <c r="J5005" s="1" t="str">
        <f>TRIM(I5005)</f>
        <v>Lófelszerelés</v>
      </c>
      <c r="K5005" s="1" t="s">
        <v>24</v>
      </c>
      <c r="L5005" s="1" t="str">
        <f>TRIM(K5005)</f>
        <v>Zabla</v>
      </c>
      <c r="M5005" s="1" t="s">
        <v>11645</v>
      </c>
      <c r="N5005" s="1" t="str">
        <f>TRIM(M5005)</f>
        <v>Zabla nagykantárhoz</v>
      </c>
      <c r="P5005" s="1" t="str">
        <f>TRIM(O5005)</f>
        <v/>
      </c>
      <c r="Q5005" s="18" t="s">
        <v>8556</v>
      </c>
      <c r="R5005" s="8">
        <v>4043969240649</v>
      </c>
      <c r="S5005" s="1">
        <v>32.950000000000003</v>
      </c>
      <c r="T5005" s="1" t="s">
        <v>26</v>
      </c>
      <c r="U5005" s="1">
        <v>1</v>
      </c>
      <c r="V5005" s="1" t="s">
        <v>11659</v>
      </c>
      <c r="X5005" s="1" t="str">
        <f>IF(W5005="", "", IFERROR(VLOOKUP(W5005, colorList!A:B,2,FALSE),""))</f>
        <v/>
      </c>
    </row>
    <row r="5006" spans="1:24" ht="27.75" customHeight="1" x14ac:dyDescent="0.25">
      <c r="A5006" s="1" t="s">
        <v>11660</v>
      </c>
      <c r="B5006" s="1" t="str">
        <f>TRIM(D5006)</f>
        <v>13 cm</v>
      </c>
      <c r="C5006" s="1" t="str">
        <f>IFERROR(VLOOKUP(TRIM(D5006), sizeList!A:B, 2, FALSE), "")</f>
        <v>13 cm</v>
      </c>
      <c r="D5006" s="1" t="s">
        <v>58</v>
      </c>
      <c r="E5006" s="1" t="str">
        <f>TRIM(F5006)</f>
        <v>Waldhausen három karikás pessoa zabla</v>
      </c>
      <c r="F5006" s="1" t="s">
        <v>11657</v>
      </c>
      <c r="G5006" s="1" t="s">
        <v>11661</v>
      </c>
      <c r="H5006" s="1" t="s">
        <v>52</v>
      </c>
      <c r="I5006" s="1" t="s">
        <v>23</v>
      </c>
      <c r="J5006" s="1" t="str">
        <f>TRIM(I5006)</f>
        <v>Lófelszerelés</v>
      </c>
      <c r="K5006" s="1" t="s">
        <v>24</v>
      </c>
      <c r="L5006" s="1" t="str">
        <f>TRIM(K5006)</f>
        <v>Zabla</v>
      </c>
      <c r="M5006" s="1" t="s">
        <v>11645</v>
      </c>
      <c r="N5006" s="1" t="str">
        <f>TRIM(M5006)</f>
        <v>Zabla nagykantárhoz</v>
      </c>
      <c r="P5006" s="1" t="str">
        <f>TRIM(O5006)</f>
        <v/>
      </c>
      <c r="Q5006" s="18" t="s">
        <v>8556</v>
      </c>
      <c r="R5006" s="8">
        <v>4043969240656</v>
      </c>
      <c r="S5006" s="1">
        <v>32.950000000000003</v>
      </c>
      <c r="T5006" s="1" t="s">
        <v>26</v>
      </c>
      <c r="U5006" s="1">
        <v>1</v>
      </c>
      <c r="V5006" s="1" t="s">
        <v>11659</v>
      </c>
      <c r="X5006" s="1" t="str">
        <f>IF(W5006="", "", IFERROR(VLOOKUP(W5006, colorList!A:B,2,FALSE),""))</f>
        <v/>
      </c>
    </row>
    <row r="5007" spans="1:24" ht="27.75" customHeight="1" x14ac:dyDescent="0.25">
      <c r="A5007" s="1" t="s">
        <v>11662</v>
      </c>
      <c r="B5007" s="1" t="str">
        <f>TRIM(D5007)</f>
        <v>14 cm</v>
      </c>
      <c r="C5007" s="1" t="str">
        <f>IFERROR(VLOOKUP(TRIM(D5007), sizeList!A:B, 2, FALSE), "")</f>
        <v>14 cm</v>
      </c>
      <c r="D5007" s="1" t="s">
        <v>19</v>
      </c>
      <c r="E5007" s="1" t="str">
        <f>TRIM(F5007)</f>
        <v>Waldhausen három karikás pessoa zabla</v>
      </c>
      <c r="F5007" s="1" t="s">
        <v>11657</v>
      </c>
      <c r="G5007" s="1" t="s">
        <v>11663</v>
      </c>
      <c r="H5007" s="1" t="s">
        <v>52</v>
      </c>
      <c r="I5007" s="1" t="s">
        <v>23</v>
      </c>
      <c r="J5007" s="1" t="str">
        <f>TRIM(I5007)</f>
        <v>Lófelszerelés</v>
      </c>
      <c r="K5007" s="1" t="s">
        <v>24</v>
      </c>
      <c r="L5007" s="1" t="str">
        <f>TRIM(K5007)</f>
        <v>Zabla</v>
      </c>
      <c r="M5007" s="1" t="s">
        <v>11645</v>
      </c>
      <c r="N5007" s="1" t="str">
        <f>TRIM(M5007)</f>
        <v>Zabla nagykantárhoz</v>
      </c>
      <c r="P5007" s="1" t="str">
        <f>TRIM(O5007)</f>
        <v/>
      </c>
      <c r="Q5007" s="18" t="s">
        <v>8556</v>
      </c>
      <c r="R5007" s="8">
        <v>4043969240663</v>
      </c>
      <c r="S5007" s="1">
        <v>32.950000000000003</v>
      </c>
      <c r="T5007" s="1" t="s">
        <v>26</v>
      </c>
      <c r="U5007" s="1">
        <v>1</v>
      </c>
      <c r="V5007" s="1" t="s">
        <v>11659</v>
      </c>
      <c r="X5007" s="1" t="str">
        <f>IF(W5007="", "", IFERROR(VLOOKUP(W5007, colorList!A:B,2,FALSE),""))</f>
        <v/>
      </c>
    </row>
    <row r="5008" spans="1:24" ht="27.75" customHeight="1" x14ac:dyDescent="0.25">
      <c r="A5008" s="1" t="s">
        <v>11685</v>
      </c>
      <c r="B5008" s="1" t="str">
        <f>TRIM(D5008)</f>
        <v>12 cm</v>
      </c>
      <c r="C5008" s="1" t="str">
        <f>IFERROR(VLOOKUP(TRIM(D5008), sizeList!A:B, 2, FALSE), "")</f>
        <v>12 cm</v>
      </c>
      <c r="D5008" s="1" t="s">
        <v>55</v>
      </c>
      <c r="E5008" s="1" t="str">
        <f>TRIM(F5008)</f>
        <v>Waldhausen háromkarikás kétszertört pessoa zabla</v>
      </c>
      <c r="F5008" s="1" t="s">
        <v>11686</v>
      </c>
      <c r="G5008" s="1" t="s">
        <v>11687</v>
      </c>
      <c r="H5008" s="1" t="s">
        <v>52</v>
      </c>
      <c r="I5008" s="1" t="s">
        <v>23</v>
      </c>
      <c r="J5008" s="1" t="str">
        <f>TRIM(I5008)</f>
        <v>Lófelszerelés</v>
      </c>
      <c r="K5008" s="1" t="s">
        <v>24</v>
      </c>
      <c r="L5008" s="1" t="str">
        <f>TRIM(K5008)</f>
        <v>Zabla</v>
      </c>
      <c r="M5008" s="1" t="s">
        <v>11645</v>
      </c>
      <c r="N5008" s="1" t="str">
        <f>TRIM(M5008)</f>
        <v>Zabla nagykantárhoz</v>
      </c>
      <c r="P5008" s="1" t="str">
        <f>TRIM(O5008)</f>
        <v/>
      </c>
      <c r="Q5008" s="18" t="s">
        <v>11688</v>
      </c>
      <c r="R5008" s="8">
        <v>4043969392188</v>
      </c>
      <c r="S5008" s="1">
        <v>39.950000000000003</v>
      </c>
      <c r="T5008" s="1" t="s">
        <v>26</v>
      </c>
      <c r="U5008" s="1">
        <v>1</v>
      </c>
      <c r="V5008" s="1" t="s">
        <v>11689</v>
      </c>
      <c r="X5008" s="1" t="str">
        <f>IF(W5008="", "", IFERROR(VLOOKUP(W5008, colorList!A:B,2,FALSE),""))</f>
        <v/>
      </c>
    </row>
    <row r="5009" spans="1:24" ht="27.75" customHeight="1" x14ac:dyDescent="0.25">
      <c r="A5009" s="1" t="s">
        <v>11690</v>
      </c>
      <c r="B5009" s="1" t="str">
        <f>TRIM(D5009)</f>
        <v>13 cm</v>
      </c>
      <c r="C5009" s="1" t="str">
        <f>IFERROR(VLOOKUP(TRIM(D5009), sizeList!A:B, 2, FALSE), "")</f>
        <v>13 cm</v>
      </c>
      <c r="D5009" s="1" t="s">
        <v>58</v>
      </c>
      <c r="E5009" s="1" t="str">
        <f>TRIM(F5009)</f>
        <v>Waldhausen háromkarikás kétszertört pessoa zabla</v>
      </c>
      <c r="F5009" s="1" t="s">
        <v>11686</v>
      </c>
      <c r="G5009" s="1" t="s">
        <v>11691</v>
      </c>
      <c r="H5009" s="1" t="s">
        <v>52</v>
      </c>
      <c r="I5009" s="1" t="s">
        <v>23</v>
      </c>
      <c r="J5009" s="1" t="str">
        <f>TRIM(I5009)</f>
        <v>Lófelszerelés</v>
      </c>
      <c r="K5009" s="1" t="s">
        <v>24</v>
      </c>
      <c r="L5009" s="1" t="str">
        <f>TRIM(K5009)</f>
        <v>Zabla</v>
      </c>
      <c r="M5009" s="1" t="s">
        <v>11645</v>
      </c>
      <c r="N5009" s="1" t="str">
        <f>TRIM(M5009)</f>
        <v>Zabla nagykantárhoz</v>
      </c>
      <c r="P5009" s="1" t="str">
        <f>TRIM(O5009)</f>
        <v/>
      </c>
      <c r="Q5009" s="18" t="s">
        <v>11688</v>
      </c>
      <c r="R5009" s="8">
        <v>4043969392195</v>
      </c>
      <c r="S5009" s="1">
        <v>39.950000000000003</v>
      </c>
      <c r="T5009" s="1" t="s">
        <v>26</v>
      </c>
      <c r="U5009" s="1">
        <v>1</v>
      </c>
      <c r="V5009" s="1" t="s">
        <v>11689</v>
      </c>
      <c r="X5009" s="1" t="str">
        <f>IF(W5009="", "", IFERROR(VLOOKUP(W5009, colorList!A:B,2,FALSE),""))</f>
        <v/>
      </c>
    </row>
    <row r="5010" spans="1:24" ht="27.75" customHeight="1" x14ac:dyDescent="0.25">
      <c r="A5010" s="1" t="s">
        <v>11692</v>
      </c>
      <c r="B5010" s="1" t="str">
        <f>TRIM(D5010)</f>
        <v>14 cm</v>
      </c>
      <c r="C5010" s="1" t="str">
        <f>IFERROR(VLOOKUP(TRIM(D5010), sizeList!A:B, 2, FALSE), "")</f>
        <v>14 cm</v>
      </c>
      <c r="D5010" s="1" t="s">
        <v>19</v>
      </c>
      <c r="E5010" s="1" t="str">
        <f>TRIM(F5010)</f>
        <v>Waldhausen háromkarikás kétszertört pessoa zabla</v>
      </c>
      <c r="F5010" s="1" t="s">
        <v>11686</v>
      </c>
      <c r="G5010" s="1" t="s">
        <v>11693</v>
      </c>
      <c r="H5010" s="1" t="s">
        <v>52</v>
      </c>
      <c r="I5010" s="1" t="s">
        <v>23</v>
      </c>
      <c r="J5010" s="1" t="str">
        <f>TRIM(I5010)</f>
        <v>Lófelszerelés</v>
      </c>
      <c r="K5010" s="1" t="s">
        <v>24</v>
      </c>
      <c r="L5010" s="1" t="str">
        <f>TRIM(K5010)</f>
        <v>Zabla</v>
      </c>
      <c r="M5010" s="1" t="s">
        <v>11645</v>
      </c>
      <c r="N5010" s="1" t="str">
        <f>TRIM(M5010)</f>
        <v>Zabla nagykantárhoz</v>
      </c>
      <c r="P5010" s="1" t="str">
        <f>TRIM(O5010)</f>
        <v/>
      </c>
      <c r="Q5010" s="18" t="s">
        <v>11688</v>
      </c>
      <c r="R5010" s="8">
        <v>4043969392201</v>
      </c>
      <c r="S5010" s="1">
        <v>39.950000000000003</v>
      </c>
      <c r="T5010" s="1" t="s">
        <v>26</v>
      </c>
      <c r="U5010" s="1">
        <v>1</v>
      </c>
      <c r="V5010" s="1" t="s">
        <v>11689</v>
      </c>
      <c r="X5010" s="1" t="str">
        <f>IF(W5010="", "", IFERROR(VLOOKUP(W5010, colorList!A:B,2,FALSE),""))</f>
        <v/>
      </c>
    </row>
    <row r="5011" spans="1:24" ht="27.75" customHeight="1" x14ac:dyDescent="0.25">
      <c r="A5011" s="1" t="s">
        <v>2958</v>
      </c>
      <c r="B5011" s="1" t="str">
        <f>TRIM(D5011)</f>
        <v>120 cm</v>
      </c>
      <c r="C5011" s="1" t="str">
        <f>IFERROR(VLOOKUP(TRIM(D5011), sizeList!A:B, 2, FALSE), "")</f>
        <v>120 cm</v>
      </c>
      <c r="D5011" s="1" t="s">
        <v>2959</v>
      </c>
      <c r="E5011" s="1" t="str">
        <f>TRIM(F5011)</f>
        <v>Waldhausen hasvédős heveder</v>
      </c>
      <c r="F5011" s="1" t="s">
        <v>2960</v>
      </c>
      <c r="G5011" s="1" t="s">
        <v>2961</v>
      </c>
      <c r="H5011" s="1" t="s">
        <v>52</v>
      </c>
      <c r="I5011" s="1" t="s">
        <v>23</v>
      </c>
      <c r="J5011" s="1" t="str">
        <f>TRIM(I5011)</f>
        <v>Lófelszerelés</v>
      </c>
      <c r="K5011" s="1" t="s">
        <v>2962</v>
      </c>
      <c r="L5011" s="1" t="str">
        <f>TRIM(K5011)</f>
        <v>Nyereg és tartozékai</v>
      </c>
      <c r="M5011" s="1" t="s">
        <v>2963</v>
      </c>
      <c r="N5011" s="1" t="str">
        <f>TRIM(M5011)</f>
        <v>Heveder</v>
      </c>
      <c r="O5011" s="1" t="s">
        <v>2964</v>
      </c>
      <c r="P5011" s="1" t="str">
        <f>TRIM(O5011)</f>
        <v>Hasvédős heveder</v>
      </c>
      <c r="Q5011" s="18" t="s">
        <v>2965</v>
      </c>
      <c r="R5011" s="8">
        <v>4043969004036</v>
      </c>
      <c r="S5011" s="1">
        <v>119.95</v>
      </c>
      <c r="T5011" s="1" t="s">
        <v>26</v>
      </c>
      <c r="U5011" s="1">
        <v>1.4</v>
      </c>
      <c r="V5011" s="1" t="s">
        <v>2966</v>
      </c>
      <c r="W5011" s="1" t="s">
        <v>136</v>
      </c>
      <c r="X5011" s="1" t="str">
        <f>IF(W5011="", "", IFERROR(VLOOKUP(W5011, colorList!A:B,2,FALSE),""))</f>
        <v>fekete</v>
      </c>
    </row>
    <row r="5012" spans="1:24" ht="27.75" customHeight="1" x14ac:dyDescent="0.25">
      <c r="A5012" s="1" t="s">
        <v>2967</v>
      </c>
      <c r="B5012" s="1" t="str">
        <f>TRIM(D5012)</f>
        <v>125 cm</v>
      </c>
      <c r="C5012" s="1" t="str">
        <f>IFERROR(VLOOKUP(TRIM(D5012), sizeList!A:B, 2, FALSE), "")</f>
        <v>125 cm</v>
      </c>
      <c r="D5012" s="1" t="s">
        <v>138</v>
      </c>
      <c r="E5012" s="1" t="str">
        <f>TRIM(F5012)</f>
        <v>Waldhausen hasvédős heveder</v>
      </c>
      <c r="F5012" s="1" t="s">
        <v>2960</v>
      </c>
      <c r="G5012" s="1" t="s">
        <v>2968</v>
      </c>
      <c r="H5012" s="1" t="s">
        <v>52</v>
      </c>
      <c r="I5012" s="1" t="s">
        <v>23</v>
      </c>
      <c r="J5012" s="1" t="str">
        <f>TRIM(I5012)</f>
        <v>Lófelszerelés</v>
      </c>
      <c r="K5012" s="1" t="s">
        <v>2962</v>
      </c>
      <c r="L5012" s="1" t="str">
        <f>TRIM(K5012)</f>
        <v>Nyereg és tartozékai</v>
      </c>
      <c r="M5012" s="1" t="s">
        <v>2963</v>
      </c>
      <c r="N5012" s="1" t="str">
        <f>TRIM(M5012)</f>
        <v>Heveder</v>
      </c>
      <c r="O5012" s="1" t="s">
        <v>2964</v>
      </c>
      <c r="P5012" s="1" t="str">
        <f>TRIM(O5012)</f>
        <v>Hasvédős heveder</v>
      </c>
      <c r="Q5012" s="18" t="s">
        <v>2965</v>
      </c>
      <c r="R5012" s="8">
        <v>4043969004043</v>
      </c>
      <c r="S5012" s="1">
        <v>119.95</v>
      </c>
      <c r="T5012" s="1" t="s">
        <v>26</v>
      </c>
      <c r="U5012" s="1">
        <v>1.4</v>
      </c>
      <c r="V5012" s="1" t="s">
        <v>2966</v>
      </c>
      <c r="W5012" s="1" t="s">
        <v>136</v>
      </c>
      <c r="X5012" s="1" t="str">
        <f>IF(W5012="", "", IFERROR(VLOOKUP(W5012, colorList!A:B,2,FALSE),""))</f>
        <v>fekete</v>
      </c>
    </row>
    <row r="5013" spans="1:24" ht="27.75" customHeight="1" x14ac:dyDescent="0.25">
      <c r="A5013" s="1" t="s">
        <v>2969</v>
      </c>
      <c r="B5013" s="1" t="str">
        <f>TRIM(D5013)</f>
        <v>130 cm</v>
      </c>
      <c r="C5013" s="1" t="str">
        <f>IFERROR(VLOOKUP(TRIM(D5013), sizeList!A:B, 2, FALSE), "")</f>
        <v>130 cm</v>
      </c>
      <c r="D5013" s="1" t="s">
        <v>2970</v>
      </c>
      <c r="E5013" s="1" t="str">
        <f>TRIM(F5013)</f>
        <v>Waldhausen hasvédős heveder</v>
      </c>
      <c r="F5013" s="1" t="s">
        <v>2960</v>
      </c>
      <c r="G5013" s="1" t="s">
        <v>2971</v>
      </c>
      <c r="H5013" s="1" t="s">
        <v>52</v>
      </c>
      <c r="I5013" s="1" t="s">
        <v>23</v>
      </c>
      <c r="J5013" s="1" t="str">
        <f>TRIM(I5013)</f>
        <v>Lófelszerelés</v>
      </c>
      <c r="K5013" s="1" t="s">
        <v>2962</v>
      </c>
      <c r="L5013" s="1" t="str">
        <f>TRIM(K5013)</f>
        <v>Nyereg és tartozékai</v>
      </c>
      <c r="M5013" s="1" t="s">
        <v>2963</v>
      </c>
      <c r="N5013" s="1" t="str">
        <f>TRIM(M5013)</f>
        <v>Heveder</v>
      </c>
      <c r="O5013" s="1" t="s">
        <v>2964</v>
      </c>
      <c r="P5013" s="1" t="str">
        <f>TRIM(O5013)</f>
        <v>Hasvédős heveder</v>
      </c>
      <c r="Q5013" s="18" t="s">
        <v>2965</v>
      </c>
      <c r="R5013" s="8">
        <v>4043969004050</v>
      </c>
      <c r="S5013" s="1">
        <v>119.95</v>
      </c>
      <c r="T5013" s="1" t="s">
        <v>26</v>
      </c>
      <c r="U5013" s="1">
        <v>1.4</v>
      </c>
      <c r="V5013" s="1" t="s">
        <v>2966</v>
      </c>
      <c r="W5013" s="1" t="s">
        <v>136</v>
      </c>
      <c r="X5013" s="1" t="str">
        <f>IF(W5013="", "", IFERROR(VLOOKUP(W5013, colorList!A:B,2,FALSE),""))</f>
        <v>fekete</v>
      </c>
    </row>
    <row r="5014" spans="1:24" ht="27.75" customHeight="1" x14ac:dyDescent="0.25">
      <c r="A5014" s="1" t="s">
        <v>2972</v>
      </c>
      <c r="B5014" s="1" t="str">
        <f>TRIM(D5014)</f>
        <v>135 cm</v>
      </c>
      <c r="C5014" s="1" t="str">
        <f>IFERROR(VLOOKUP(TRIM(D5014), sizeList!A:B, 2, FALSE), "")</f>
        <v>135 cm</v>
      </c>
      <c r="D5014" s="1" t="s">
        <v>141</v>
      </c>
      <c r="E5014" s="1" t="str">
        <f>TRIM(F5014)</f>
        <v>Waldhausen hasvédős heveder</v>
      </c>
      <c r="F5014" s="1" t="s">
        <v>2960</v>
      </c>
      <c r="G5014" s="1" t="s">
        <v>2973</v>
      </c>
      <c r="H5014" s="1" t="s">
        <v>52</v>
      </c>
      <c r="I5014" s="1" t="s">
        <v>23</v>
      </c>
      <c r="J5014" s="1" t="str">
        <f>TRIM(I5014)</f>
        <v>Lófelszerelés</v>
      </c>
      <c r="K5014" s="1" t="s">
        <v>2962</v>
      </c>
      <c r="L5014" s="1" t="str">
        <f>TRIM(K5014)</f>
        <v>Nyereg és tartozékai</v>
      </c>
      <c r="M5014" s="1" t="s">
        <v>2963</v>
      </c>
      <c r="N5014" s="1" t="str">
        <f>TRIM(M5014)</f>
        <v>Heveder</v>
      </c>
      <c r="O5014" s="1" t="s">
        <v>2964</v>
      </c>
      <c r="P5014" s="1" t="str">
        <f>TRIM(O5014)</f>
        <v>Hasvédős heveder</v>
      </c>
      <c r="Q5014" s="18" t="s">
        <v>2965</v>
      </c>
      <c r="R5014" s="8">
        <v>4043969004067</v>
      </c>
      <c r="S5014" s="1">
        <v>119.95</v>
      </c>
      <c r="T5014" s="1" t="s">
        <v>26</v>
      </c>
      <c r="U5014" s="1">
        <v>1.4</v>
      </c>
      <c r="V5014" s="1" t="s">
        <v>2966</v>
      </c>
      <c r="W5014" s="1" t="s">
        <v>136</v>
      </c>
      <c r="X5014" s="1" t="str">
        <f>IF(W5014="", "", IFERROR(VLOOKUP(W5014, colorList!A:B,2,FALSE),""))</f>
        <v>fekete</v>
      </c>
    </row>
    <row r="5015" spans="1:24" ht="27.75" customHeight="1" x14ac:dyDescent="0.25">
      <c r="A5015" s="1" t="s">
        <v>2974</v>
      </c>
      <c r="B5015" s="1" t="str">
        <f>TRIM(D5015)</f>
        <v>140 cm</v>
      </c>
      <c r="C5015" s="1" t="str">
        <f>IFERROR(VLOOKUP(TRIM(D5015), sizeList!A:B, 2, FALSE), "")</f>
        <v>140 cm</v>
      </c>
      <c r="D5015" s="1" t="s">
        <v>2975</v>
      </c>
      <c r="E5015" s="1" t="str">
        <f>TRIM(F5015)</f>
        <v>Waldhausen hasvédős heveder</v>
      </c>
      <c r="F5015" s="1" t="s">
        <v>2960</v>
      </c>
      <c r="G5015" s="1" t="s">
        <v>2976</v>
      </c>
      <c r="H5015" s="1" t="s">
        <v>52</v>
      </c>
      <c r="I5015" s="1" t="s">
        <v>23</v>
      </c>
      <c r="J5015" s="1" t="str">
        <f>TRIM(I5015)</f>
        <v>Lófelszerelés</v>
      </c>
      <c r="K5015" s="1" t="s">
        <v>2962</v>
      </c>
      <c r="L5015" s="1" t="str">
        <f>TRIM(K5015)</f>
        <v>Nyereg és tartozékai</v>
      </c>
      <c r="M5015" s="1" t="s">
        <v>2963</v>
      </c>
      <c r="N5015" s="1" t="str">
        <f>TRIM(M5015)</f>
        <v>Heveder</v>
      </c>
      <c r="O5015" s="1" t="s">
        <v>2964</v>
      </c>
      <c r="P5015" s="1" t="str">
        <f>TRIM(O5015)</f>
        <v>Hasvédős heveder</v>
      </c>
      <c r="Q5015" s="18" t="s">
        <v>2965</v>
      </c>
      <c r="R5015" s="8">
        <v>4043969004074</v>
      </c>
      <c r="S5015" s="1">
        <v>119.95</v>
      </c>
      <c r="T5015" s="1" t="s">
        <v>26</v>
      </c>
      <c r="U5015" s="1">
        <v>1.4</v>
      </c>
      <c r="V5015" s="1" t="s">
        <v>2966</v>
      </c>
      <c r="W5015" s="1" t="s">
        <v>136</v>
      </c>
      <c r="X5015" s="1" t="str">
        <f>IF(W5015="", "", IFERROR(VLOOKUP(W5015, colorList!A:B,2,FALSE),""))</f>
        <v>fekete</v>
      </c>
    </row>
    <row r="5016" spans="1:24" ht="27.75" customHeight="1" x14ac:dyDescent="0.25">
      <c r="A5016" s="1" t="s">
        <v>2977</v>
      </c>
      <c r="B5016" s="1" t="str">
        <f>TRIM(D5016)</f>
        <v>120 cm</v>
      </c>
      <c r="C5016" s="1" t="str">
        <f>IFERROR(VLOOKUP(TRIM(D5016), sizeList!A:B, 2, FALSE), "")</f>
        <v>120 cm</v>
      </c>
      <c r="D5016" s="1" t="s">
        <v>2959</v>
      </c>
      <c r="E5016" s="1" t="str">
        <f>TRIM(F5016)</f>
        <v>Waldhausen hasvédős heveder</v>
      </c>
      <c r="F5016" s="1" t="s">
        <v>2960</v>
      </c>
      <c r="G5016" s="1" t="s">
        <v>2978</v>
      </c>
      <c r="H5016" s="1" t="s">
        <v>52</v>
      </c>
      <c r="I5016" s="1" t="s">
        <v>23</v>
      </c>
      <c r="J5016" s="1" t="str">
        <f>TRIM(I5016)</f>
        <v>Lófelszerelés</v>
      </c>
      <c r="K5016" s="1" t="s">
        <v>2962</v>
      </c>
      <c r="L5016" s="1" t="str">
        <f>TRIM(K5016)</f>
        <v>Nyereg és tartozékai</v>
      </c>
      <c r="M5016" s="1" t="s">
        <v>2963</v>
      </c>
      <c r="N5016" s="1" t="str">
        <f>TRIM(M5016)</f>
        <v>Heveder</v>
      </c>
      <c r="O5016" s="1" t="s">
        <v>2964</v>
      </c>
      <c r="P5016" s="1" t="str">
        <f>TRIM(O5016)</f>
        <v>Hasvédős heveder</v>
      </c>
      <c r="Q5016" s="18" t="s">
        <v>2965</v>
      </c>
      <c r="R5016" s="8">
        <v>4057962078512</v>
      </c>
      <c r="S5016" s="1">
        <v>119.95</v>
      </c>
      <c r="T5016" s="1" t="s">
        <v>26</v>
      </c>
      <c r="U5016" s="1">
        <v>1.4</v>
      </c>
      <c r="V5016" s="1" t="s">
        <v>2966</v>
      </c>
      <c r="W5016" s="1" t="s">
        <v>490</v>
      </c>
      <c r="X5016" s="1" t="str">
        <f>IF(W5016="", "", IFERROR(VLOOKUP(W5016, colorList!A:B,2,FALSE),""))</f>
        <v>barna</v>
      </c>
    </row>
    <row r="5017" spans="1:24" ht="27.75" customHeight="1" x14ac:dyDescent="0.25">
      <c r="A5017" s="1" t="s">
        <v>2979</v>
      </c>
      <c r="B5017" s="1" t="str">
        <f>TRIM(D5017)</f>
        <v>125 cm</v>
      </c>
      <c r="C5017" s="1" t="str">
        <f>IFERROR(VLOOKUP(TRIM(D5017), sizeList!A:B, 2, FALSE), "")</f>
        <v>125 cm</v>
      </c>
      <c r="D5017" s="1" t="s">
        <v>138</v>
      </c>
      <c r="E5017" s="1" t="str">
        <f>TRIM(F5017)</f>
        <v>Waldhausen hasvédős heveder</v>
      </c>
      <c r="F5017" s="1" t="s">
        <v>2960</v>
      </c>
      <c r="G5017" s="1" t="s">
        <v>2980</v>
      </c>
      <c r="H5017" s="1" t="s">
        <v>52</v>
      </c>
      <c r="I5017" s="1" t="s">
        <v>23</v>
      </c>
      <c r="J5017" s="1" t="str">
        <f>TRIM(I5017)</f>
        <v>Lófelszerelés</v>
      </c>
      <c r="K5017" s="1" t="s">
        <v>2962</v>
      </c>
      <c r="L5017" s="1" t="str">
        <f>TRIM(K5017)</f>
        <v>Nyereg és tartozékai</v>
      </c>
      <c r="M5017" s="1" t="s">
        <v>2963</v>
      </c>
      <c r="N5017" s="1" t="str">
        <f>TRIM(M5017)</f>
        <v>Heveder</v>
      </c>
      <c r="O5017" s="1" t="s">
        <v>2964</v>
      </c>
      <c r="P5017" s="1" t="str">
        <f>TRIM(O5017)</f>
        <v>Hasvédős heveder</v>
      </c>
      <c r="Q5017" s="18" t="s">
        <v>2965</v>
      </c>
      <c r="R5017" s="8">
        <v>4057962078529</v>
      </c>
      <c r="S5017" s="1">
        <v>119.95</v>
      </c>
      <c r="T5017" s="1" t="s">
        <v>26</v>
      </c>
      <c r="U5017" s="1">
        <v>1.4</v>
      </c>
      <c r="V5017" s="1" t="s">
        <v>2966</v>
      </c>
      <c r="W5017" s="1" t="s">
        <v>490</v>
      </c>
      <c r="X5017" s="1" t="str">
        <f>IF(W5017="", "", IFERROR(VLOOKUP(W5017, colorList!A:B,2,FALSE),""))</f>
        <v>barna</v>
      </c>
    </row>
    <row r="5018" spans="1:24" ht="27.75" customHeight="1" x14ac:dyDescent="0.25">
      <c r="A5018" s="1" t="s">
        <v>2981</v>
      </c>
      <c r="B5018" s="1" t="str">
        <f>TRIM(D5018)</f>
        <v>130 cm</v>
      </c>
      <c r="C5018" s="1" t="str">
        <f>IFERROR(VLOOKUP(TRIM(D5018), sizeList!A:B, 2, FALSE), "")</f>
        <v>130 cm</v>
      </c>
      <c r="D5018" s="1" t="s">
        <v>2970</v>
      </c>
      <c r="E5018" s="1" t="str">
        <f>TRIM(F5018)</f>
        <v>Waldhausen hasvédős heveder</v>
      </c>
      <c r="F5018" s="1" t="s">
        <v>2960</v>
      </c>
      <c r="G5018" s="1" t="s">
        <v>2982</v>
      </c>
      <c r="H5018" s="1" t="s">
        <v>52</v>
      </c>
      <c r="I5018" s="1" t="s">
        <v>23</v>
      </c>
      <c r="J5018" s="1" t="str">
        <f>TRIM(I5018)</f>
        <v>Lófelszerelés</v>
      </c>
      <c r="K5018" s="1" t="s">
        <v>2962</v>
      </c>
      <c r="L5018" s="1" t="str">
        <f>TRIM(K5018)</f>
        <v>Nyereg és tartozékai</v>
      </c>
      <c r="M5018" s="1" t="s">
        <v>2963</v>
      </c>
      <c r="N5018" s="1" t="str">
        <f>TRIM(M5018)</f>
        <v>Heveder</v>
      </c>
      <c r="O5018" s="1" t="s">
        <v>2964</v>
      </c>
      <c r="P5018" s="1" t="str">
        <f>TRIM(O5018)</f>
        <v>Hasvédős heveder</v>
      </c>
      <c r="Q5018" s="18" t="s">
        <v>2965</v>
      </c>
      <c r="R5018" s="8">
        <v>4057962078536</v>
      </c>
      <c r="S5018" s="1">
        <v>119.95</v>
      </c>
      <c r="T5018" s="1" t="s">
        <v>26</v>
      </c>
      <c r="U5018" s="1">
        <v>1.4</v>
      </c>
      <c r="V5018" s="1" t="s">
        <v>2966</v>
      </c>
      <c r="W5018" s="1" t="s">
        <v>490</v>
      </c>
      <c r="X5018" s="1" t="str">
        <f>IF(W5018="", "", IFERROR(VLOOKUP(W5018, colorList!A:B,2,FALSE),""))</f>
        <v>barna</v>
      </c>
    </row>
    <row r="5019" spans="1:24" ht="27.75" customHeight="1" x14ac:dyDescent="0.25">
      <c r="A5019" s="1" t="s">
        <v>2983</v>
      </c>
      <c r="B5019" s="1" t="str">
        <f>TRIM(D5019)</f>
        <v>135 cm</v>
      </c>
      <c r="C5019" s="1" t="str">
        <f>IFERROR(VLOOKUP(TRIM(D5019), sizeList!A:B, 2, FALSE), "")</f>
        <v>135 cm</v>
      </c>
      <c r="D5019" s="1" t="s">
        <v>141</v>
      </c>
      <c r="E5019" s="1" t="str">
        <f>TRIM(F5019)</f>
        <v>Waldhausen hasvédős heveder</v>
      </c>
      <c r="F5019" s="1" t="s">
        <v>2960</v>
      </c>
      <c r="G5019" s="1" t="s">
        <v>2984</v>
      </c>
      <c r="H5019" s="1" t="s">
        <v>52</v>
      </c>
      <c r="I5019" s="1" t="s">
        <v>23</v>
      </c>
      <c r="J5019" s="1" t="str">
        <f>TRIM(I5019)</f>
        <v>Lófelszerelés</v>
      </c>
      <c r="K5019" s="1" t="s">
        <v>2962</v>
      </c>
      <c r="L5019" s="1" t="str">
        <f>TRIM(K5019)</f>
        <v>Nyereg és tartozékai</v>
      </c>
      <c r="M5019" s="1" t="s">
        <v>2963</v>
      </c>
      <c r="N5019" s="1" t="str">
        <f>TRIM(M5019)</f>
        <v>Heveder</v>
      </c>
      <c r="O5019" s="1" t="s">
        <v>2964</v>
      </c>
      <c r="P5019" s="1" t="str">
        <f>TRIM(O5019)</f>
        <v>Hasvédős heveder</v>
      </c>
      <c r="Q5019" s="18" t="s">
        <v>2965</v>
      </c>
      <c r="R5019" s="8">
        <v>4057962078543</v>
      </c>
      <c r="S5019" s="1">
        <v>119.95</v>
      </c>
      <c r="T5019" s="1" t="s">
        <v>26</v>
      </c>
      <c r="U5019" s="1">
        <v>1.4</v>
      </c>
      <c r="V5019" s="1" t="s">
        <v>2966</v>
      </c>
      <c r="W5019" s="1" t="s">
        <v>490</v>
      </c>
      <c r="X5019" s="1" t="str">
        <f>IF(W5019="", "", IFERROR(VLOOKUP(W5019, colorList!A:B,2,FALSE),""))</f>
        <v>barna</v>
      </c>
    </row>
    <row r="5020" spans="1:24" ht="27.75" customHeight="1" x14ac:dyDescent="0.25">
      <c r="A5020" s="1" t="s">
        <v>2985</v>
      </c>
      <c r="B5020" s="1" t="str">
        <f>TRIM(D5020)</f>
        <v>140 cm</v>
      </c>
      <c r="C5020" s="1" t="str">
        <f>IFERROR(VLOOKUP(TRIM(D5020), sizeList!A:B, 2, FALSE), "")</f>
        <v>140 cm</v>
      </c>
      <c r="D5020" s="1" t="s">
        <v>2975</v>
      </c>
      <c r="E5020" s="1" t="str">
        <f>TRIM(F5020)</f>
        <v>Waldhausen hasvédős heveder</v>
      </c>
      <c r="F5020" s="1" t="s">
        <v>2960</v>
      </c>
      <c r="G5020" s="1" t="s">
        <v>2986</v>
      </c>
      <c r="H5020" s="1" t="s">
        <v>52</v>
      </c>
      <c r="I5020" s="1" t="s">
        <v>23</v>
      </c>
      <c r="J5020" s="1" t="str">
        <f>TRIM(I5020)</f>
        <v>Lófelszerelés</v>
      </c>
      <c r="K5020" s="1" t="s">
        <v>2962</v>
      </c>
      <c r="L5020" s="1" t="str">
        <f>TRIM(K5020)</f>
        <v>Nyereg és tartozékai</v>
      </c>
      <c r="M5020" s="1" t="s">
        <v>2963</v>
      </c>
      <c r="N5020" s="1" t="str">
        <f>TRIM(M5020)</f>
        <v>Heveder</v>
      </c>
      <c r="O5020" s="1" t="s">
        <v>2964</v>
      </c>
      <c r="P5020" s="1" t="str">
        <f>TRIM(O5020)</f>
        <v>Hasvédős heveder</v>
      </c>
      <c r="Q5020" s="18" t="s">
        <v>2965</v>
      </c>
      <c r="R5020" s="8">
        <v>4057962078550</v>
      </c>
      <c r="S5020" s="1">
        <v>119.95</v>
      </c>
      <c r="T5020" s="1" t="s">
        <v>26</v>
      </c>
      <c r="U5020" s="1">
        <v>1.4</v>
      </c>
      <c r="V5020" s="1" t="s">
        <v>2966</v>
      </c>
      <c r="W5020" s="1" t="s">
        <v>490</v>
      </c>
      <c r="X5020" s="1" t="str">
        <f>IF(W5020="", "", IFERROR(VLOOKUP(W5020, colorList!A:B,2,FALSE),""))</f>
        <v>barna</v>
      </c>
    </row>
    <row r="5021" spans="1:24" ht="27.75" customHeight="1" x14ac:dyDescent="0.25">
      <c r="A5021" s="1">
        <v>7000721</v>
      </c>
      <c r="B5021" s="1" t="str">
        <f>TRIM(D5021)</f>
        <v/>
      </c>
      <c r="C5021" s="1" t="str">
        <f>IFERROR(VLOOKUP(D5021, sizeList!A:B, 2, FALSE), "")</f>
        <v/>
      </c>
      <c r="E5021" s="1" t="str">
        <f>TRIM(F5021)</f>
        <v>Waldhausen hátizsák</v>
      </c>
      <c r="F5021" s="1" t="s">
        <v>14623</v>
      </c>
      <c r="G5021" s="1" t="s">
        <v>14624</v>
      </c>
      <c r="H5021" s="1" t="s">
        <v>52</v>
      </c>
      <c r="I5021" s="1" t="s">
        <v>255</v>
      </c>
      <c r="J5021" s="1" t="str">
        <f>TRIM(I5021)</f>
        <v>Lovasfelszerelés</v>
      </c>
      <c r="K5021" s="1" t="s">
        <v>14561</v>
      </c>
      <c r="L5021" s="1" t="str">
        <f>TRIM(K5021)</f>
        <v>Ajándéktárgy</v>
      </c>
      <c r="N5021" s="1" t="str">
        <f>TRIM(M5021)</f>
        <v/>
      </c>
      <c r="P5021" s="1" t="str">
        <f>TRIM(O5021)</f>
        <v/>
      </c>
      <c r="Q5021" s="18" t="s">
        <v>14625</v>
      </c>
      <c r="R5021" s="8">
        <v>8712645299061</v>
      </c>
      <c r="S5021" s="1">
        <v>24.95</v>
      </c>
      <c r="T5021" s="1" t="s">
        <v>26</v>
      </c>
      <c r="U5021" s="1">
        <v>0.27</v>
      </c>
      <c r="V5021" s="1" t="s">
        <v>14624</v>
      </c>
      <c r="X5021" s="1" t="str">
        <f>IF(W5021="", "", IFERROR(VLOOKUP(W5021, colorList!A:B,2,FALSE),""))</f>
        <v/>
      </c>
    </row>
    <row r="5022" spans="1:24" ht="27.75" customHeight="1" x14ac:dyDescent="0.25">
      <c r="A5022" s="1" t="s">
        <v>9342</v>
      </c>
      <c r="B5022" s="1" t="str">
        <f>TRIM(D5022)</f>
        <v>VB</v>
      </c>
      <c r="C5022" s="1" t="str">
        <f>IFERROR(VLOOKUP(TRIM(D5022), sizeList!A:B, 2, FALSE), "")</f>
        <v>Cob</v>
      </c>
      <c r="D5022" s="1" t="s">
        <v>214</v>
      </c>
      <c r="E5022" s="1" t="str">
        <f>TRIM(F5022)</f>
        <v>Waldhausen Hellnar izlandi kötőfék</v>
      </c>
      <c r="F5022" s="1" t="s">
        <v>6425</v>
      </c>
      <c r="G5022" s="1" t="s">
        <v>6426</v>
      </c>
      <c r="H5022" s="1" t="s">
        <v>52</v>
      </c>
      <c r="I5022" s="1" t="s">
        <v>23</v>
      </c>
      <c r="J5022" s="1" t="str">
        <f>TRIM(I5022)</f>
        <v>Lófelszerelés</v>
      </c>
      <c r="K5022" s="1" t="s">
        <v>6158</v>
      </c>
      <c r="L5022" s="1" t="str">
        <f>TRIM(K5022)</f>
        <v>Kötőfék és vezetőszár</v>
      </c>
      <c r="M5022" s="1" t="s">
        <v>6159</v>
      </c>
      <c r="N5022" s="1" t="str">
        <f>TRIM(M5022)</f>
        <v>Kötőfék</v>
      </c>
      <c r="P5022" s="1" t="str">
        <f>TRIM(O5022)</f>
        <v/>
      </c>
      <c r="Q5022" s="18" t="s">
        <v>6427</v>
      </c>
      <c r="R5022" s="8">
        <v>4057962123854</v>
      </c>
      <c r="S5022" s="1">
        <v>19.95</v>
      </c>
      <c r="T5022" s="1" t="s">
        <v>26</v>
      </c>
      <c r="U5022" s="1">
        <v>0.5</v>
      </c>
      <c r="V5022" s="1" t="s">
        <v>6428</v>
      </c>
      <c r="W5022" s="1" t="s">
        <v>6429</v>
      </c>
      <c r="X5022" s="1" t="str">
        <f>IF(W5022="", "", IFERROR(VLOOKUP(W5022, colorList!A:B,2,FALSE),""))</f>
        <v>tengerészkék/vörös</v>
      </c>
    </row>
    <row r="5023" spans="1:24" ht="27.75" customHeight="1" x14ac:dyDescent="0.25">
      <c r="A5023" s="1" t="s">
        <v>3172</v>
      </c>
      <c r="B5023" s="1" t="str">
        <f>TRIM(D5023)</f>
        <v>110 cm</v>
      </c>
      <c r="C5023" s="1" t="str">
        <f>IFERROR(VLOOKUP(TRIM(D5023), sizeList!A:B, 2, FALSE), "")</f>
        <v>110 cm</v>
      </c>
      <c r="D5023" s="1" t="s">
        <v>2997</v>
      </c>
      <c r="E5023" s="1" t="str">
        <f>TRIM(F5023)</f>
        <v>Waldhausen heveder</v>
      </c>
      <c r="F5023" s="1" t="s">
        <v>3166</v>
      </c>
      <c r="G5023" s="1" t="s">
        <v>3173</v>
      </c>
      <c r="H5023" s="1" t="s">
        <v>52</v>
      </c>
      <c r="I5023" s="1" t="s">
        <v>23</v>
      </c>
      <c r="J5023" s="1" t="str">
        <f>TRIM(I5023)</f>
        <v>Lófelszerelés</v>
      </c>
      <c r="K5023" s="1" t="s">
        <v>2962</v>
      </c>
      <c r="L5023" s="1" t="str">
        <f>TRIM(K5023)</f>
        <v>Nyereg és tartozékai</v>
      </c>
      <c r="M5023" s="1" t="s">
        <v>2963</v>
      </c>
      <c r="N5023" s="1" t="str">
        <f>TRIM(M5023)</f>
        <v>Heveder</v>
      </c>
      <c r="O5023" s="1" t="s">
        <v>2991</v>
      </c>
      <c r="P5023" s="1" t="str">
        <f>TRIM(O5023)</f>
        <v>Univerzális heveder</v>
      </c>
      <c r="Q5023" s="18" t="s">
        <v>3168</v>
      </c>
      <c r="R5023" s="8">
        <v>4043969231296</v>
      </c>
      <c r="S5023" s="1">
        <v>47.95</v>
      </c>
      <c r="T5023" s="1" t="s">
        <v>26</v>
      </c>
      <c r="U5023" s="1">
        <v>0.8</v>
      </c>
      <c r="V5023" s="1" t="s">
        <v>3169</v>
      </c>
      <c r="W5023" s="1" t="s">
        <v>136</v>
      </c>
      <c r="X5023" s="1" t="str">
        <f>IF(W5023="", "", IFERROR(VLOOKUP(W5023, colorList!A:B,2,FALSE),""))</f>
        <v>fekete</v>
      </c>
    </row>
    <row r="5024" spans="1:24" ht="27.75" customHeight="1" x14ac:dyDescent="0.25">
      <c r="A5024" s="1" t="s">
        <v>3174</v>
      </c>
      <c r="B5024" s="1" t="str">
        <f>TRIM(D5024)</f>
        <v>115 cm</v>
      </c>
      <c r="C5024" s="1" t="str">
        <f>IFERROR(VLOOKUP(TRIM(D5024), sizeList!A:B, 2, FALSE), "")</f>
        <v>115 cm</v>
      </c>
      <c r="D5024" s="1" t="s">
        <v>130</v>
      </c>
      <c r="E5024" s="1" t="str">
        <f>TRIM(F5024)</f>
        <v>Waldhausen heveder</v>
      </c>
      <c r="F5024" s="1" t="s">
        <v>3166</v>
      </c>
      <c r="G5024" s="1" t="s">
        <v>3175</v>
      </c>
      <c r="H5024" s="1" t="s">
        <v>52</v>
      </c>
      <c r="I5024" s="1" t="s">
        <v>23</v>
      </c>
      <c r="J5024" s="1" t="str">
        <f>TRIM(I5024)</f>
        <v>Lófelszerelés</v>
      </c>
      <c r="K5024" s="1" t="s">
        <v>2962</v>
      </c>
      <c r="L5024" s="1" t="str">
        <f>TRIM(K5024)</f>
        <v>Nyereg és tartozékai</v>
      </c>
      <c r="M5024" s="1" t="s">
        <v>2963</v>
      </c>
      <c r="N5024" s="1" t="str">
        <f>TRIM(M5024)</f>
        <v>Heveder</v>
      </c>
      <c r="O5024" s="1" t="s">
        <v>2991</v>
      </c>
      <c r="P5024" s="1" t="str">
        <f>TRIM(O5024)</f>
        <v>Univerzális heveder</v>
      </c>
      <c r="Q5024" s="18" t="s">
        <v>3168</v>
      </c>
      <c r="R5024" s="8">
        <v>4043969231302</v>
      </c>
      <c r="S5024" s="1">
        <v>47.95</v>
      </c>
      <c r="T5024" s="1" t="s">
        <v>26</v>
      </c>
      <c r="U5024" s="1">
        <v>0.78290000000000004</v>
      </c>
      <c r="V5024" s="1" t="s">
        <v>3169</v>
      </c>
      <c r="W5024" s="1" t="s">
        <v>136</v>
      </c>
      <c r="X5024" s="1" t="str">
        <f>IF(W5024="", "", IFERROR(VLOOKUP(W5024, colorList!A:B,2,FALSE),""))</f>
        <v>fekete</v>
      </c>
    </row>
    <row r="5025" spans="1:24" ht="27.75" customHeight="1" x14ac:dyDescent="0.25">
      <c r="A5025" s="1" t="s">
        <v>3176</v>
      </c>
      <c r="B5025" s="1" t="str">
        <f>TRIM(D5025)</f>
        <v>120 cm</v>
      </c>
      <c r="C5025" s="1" t="str">
        <f>IFERROR(VLOOKUP(TRIM(D5025), sizeList!A:B, 2, FALSE), "")</f>
        <v>120 cm</v>
      </c>
      <c r="D5025" s="1" t="s">
        <v>2959</v>
      </c>
      <c r="E5025" s="1" t="str">
        <f>TRIM(F5025)</f>
        <v>Waldhausen heveder</v>
      </c>
      <c r="F5025" s="1" t="s">
        <v>3166</v>
      </c>
      <c r="G5025" s="1" t="s">
        <v>3177</v>
      </c>
      <c r="H5025" s="1" t="s">
        <v>52</v>
      </c>
      <c r="I5025" s="1" t="s">
        <v>23</v>
      </c>
      <c r="J5025" s="1" t="str">
        <f>TRIM(I5025)</f>
        <v>Lófelszerelés</v>
      </c>
      <c r="K5025" s="1" t="s">
        <v>2962</v>
      </c>
      <c r="L5025" s="1" t="str">
        <f>TRIM(K5025)</f>
        <v>Nyereg és tartozékai</v>
      </c>
      <c r="M5025" s="1" t="s">
        <v>2963</v>
      </c>
      <c r="N5025" s="1" t="str">
        <f>TRIM(M5025)</f>
        <v>Heveder</v>
      </c>
      <c r="O5025" s="1" t="s">
        <v>2991</v>
      </c>
      <c r="P5025" s="1" t="str">
        <f>TRIM(O5025)</f>
        <v>Univerzális heveder</v>
      </c>
      <c r="Q5025" s="18" t="s">
        <v>3168</v>
      </c>
      <c r="R5025" s="8">
        <v>4043969231319</v>
      </c>
      <c r="S5025" s="1">
        <v>47.95</v>
      </c>
      <c r="T5025" s="1" t="s">
        <v>26</v>
      </c>
      <c r="U5025" s="1">
        <v>0.78290000000000004</v>
      </c>
      <c r="V5025" s="1" t="s">
        <v>3169</v>
      </c>
      <c r="W5025" s="1" t="s">
        <v>136</v>
      </c>
      <c r="X5025" s="1" t="str">
        <f>IF(W5025="", "", IFERROR(VLOOKUP(W5025, colorList!A:B,2,FALSE),""))</f>
        <v>fekete</v>
      </c>
    </row>
    <row r="5026" spans="1:24" ht="27.75" customHeight="1" x14ac:dyDescent="0.25">
      <c r="A5026" s="1" t="s">
        <v>3178</v>
      </c>
      <c r="B5026" s="1" t="str">
        <f>TRIM(D5026)</f>
        <v>125 cm</v>
      </c>
      <c r="C5026" s="1" t="str">
        <f>IFERROR(VLOOKUP(TRIM(D5026), sizeList!A:B, 2, FALSE), "")</f>
        <v>125 cm</v>
      </c>
      <c r="D5026" s="1" t="s">
        <v>138</v>
      </c>
      <c r="E5026" s="1" t="str">
        <f>TRIM(F5026)</f>
        <v>Waldhausen heveder</v>
      </c>
      <c r="F5026" s="1" t="s">
        <v>3166</v>
      </c>
      <c r="G5026" s="1" t="s">
        <v>3179</v>
      </c>
      <c r="H5026" s="1" t="s">
        <v>52</v>
      </c>
      <c r="I5026" s="1" t="s">
        <v>23</v>
      </c>
      <c r="J5026" s="1" t="str">
        <f>TRIM(I5026)</f>
        <v>Lófelszerelés</v>
      </c>
      <c r="K5026" s="1" t="s">
        <v>2962</v>
      </c>
      <c r="L5026" s="1" t="str">
        <f>TRIM(K5026)</f>
        <v>Nyereg és tartozékai</v>
      </c>
      <c r="M5026" s="1" t="s">
        <v>2963</v>
      </c>
      <c r="N5026" s="1" t="str">
        <f>TRIM(M5026)</f>
        <v>Heveder</v>
      </c>
      <c r="O5026" s="1" t="s">
        <v>2991</v>
      </c>
      <c r="P5026" s="1" t="str">
        <f>TRIM(O5026)</f>
        <v>Univerzális heveder</v>
      </c>
      <c r="Q5026" s="18" t="s">
        <v>3168</v>
      </c>
      <c r="R5026" s="8">
        <v>4043969231326</v>
      </c>
      <c r="S5026" s="1">
        <v>47.95</v>
      </c>
      <c r="T5026" s="1" t="s">
        <v>26</v>
      </c>
      <c r="U5026" s="1">
        <v>0.78290000000000004</v>
      </c>
      <c r="V5026" s="1" t="s">
        <v>3169</v>
      </c>
      <c r="W5026" s="1" t="s">
        <v>136</v>
      </c>
      <c r="X5026" s="1" t="str">
        <f>IF(W5026="", "", IFERROR(VLOOKUP(W5026, colorList!A:B,2,FALSE),""))</f>
        <v>fekete</v>
      </c>
    </row>
    <row r="5027" spans="1:24" ht="27.75" customHeight="1" x14ac:dyDescent="0.25">
      <c r="A5027" s="1" t="s">
        <v>3180</v>
      </c>
      <c r="B5027" s="1" t="str">
        <f>TRIM(D5027)</f>
        <v>130 cm</v>
      </c>
      <c r="C5027" s="1" t="str">
        <f>IFERROR(VLOOKUP(TRIM(D5027), sizeList!A:B, 2, FALSE), "")</f>
        <v>130 cm</v>
      </c>
      <c r="D5027" s="1" t="s">
        <v>2970</v>
      </c>
      <c r="E5027" s="1" t="str">
        <f>TRIM(F5027)</f>
        <v>Waldhausen heveder</v>
      </c>
      <c r="F5027" s="1" t="s">
        <v>3166</v>
      </c>
      <c r="G5027" s="1" t="s">
        <v>3181</v>
      </c>
      <c r="H5027" s="1" t="s">
        <v>52</v>
      </c>
      <c r="I5027" s="1" t="s">
        <v>23</v>
      </c>
      <c r="J5027" s="1" t="str">
        <f>TRIM(I5027)</f>
        <v>Lófelszerelés</v>
      </c>
      <c r="K5027" s="1" t="s">
        <v>2962</v>
      </c>
      <c r="L5027" s="1" t="str">
        <f>TRIM(K5027)</f>
        <v>Nyereg és tartozékai</v>
      </c>
      <c r="M5027" s="1" t="s">
        <v>2963</v>
      </c>
      <c r="N5027" s="1" t="str">
        <f>TRIM(M5027)</f>
        <v>Heveder</v>
      </c>
      <c r="O5027" s="1" t="s">
        <v>2991</v>
      </c>
      <c r="P5027" s="1" t="str">
        <f>TRIM(O5027)</f>
        <v>Univerzális heveder</v>
      </c>
      <c r="Q5027" s="18" t="s">
        <v>3168</v>
      </c>
      <c r="R5027" s="8">
        <v>4043969231333</v>
      </c>
      <c r="S5027" s="1">
        <v>47.95</v>
      </c>
      <c r="T5027" s="1" t="s">
        <v>26</v>
      </c>
      <c r="U5027" s="1">
        <v>0.78290000000000004</v>
      </c>
      <c r="V5027" s="1" t="s">
        <v>3169</v>
      </c>
      <c r="W5027" s="1" t="s">
        <v>136</v>
      </c>
      <c r="X5027" s="1" t="str">
        <f>IF(W5027="", "", IFERROR(VLOOKUP(W5027, colorList!A:B,2,FALSE),""))</f>
        <v>fekete</v>
      </c>
    </row>
    <row r="5028" spans="1:24" ht="27.75" customHeight="1" x14ac:dyDescent="0.25">
      <c r="A5028" s="1" t="s">
        <v>3182</v>
      </c>
      <c r="B5028" s="1" t="str">
        <f>TRIM(D5028)</f>
        <v>135 cm</v>
      </c>
      <c r="C5028" s="1" t="str">
        <f>IFERROR(VLOOKUP(TRIM(D5028), sizeList!A:B, 2, FALSE), "")</f>
        <v>135 cm</v>
      </c>
      <c r="D5028" s="1" t="s">
        <v>141</v>
      </c>
      <c r="E5028" s="1" t="str">
        <f>TRIM(F5028)</f>
        <v>Waldhausen heveder</v>
      </c>
      <c r="F5028" s="1" t="s">
        <v>3166</v>
      </c>
      <c r="G5028" s="1" t="s">
        <v>3183</v>
      </c>
      <c r="H5028" s="1" t="s">
        <v>52</v>
      </c>
      <c r="I5028" s="1" t="s">
        <v>23</v>
      </c>
      <c r="J5028" s="1" t="str">
        <f>TRIM(I5028)</f>
        <v>Lófelszerelés</v>
      </c>
      <c r="K5028" s="1" t="s">
        <v>2962</v>
      </c>
      <c r="L5028" s="1" t="str">
        <f>TRIM(K5028)</f>
        <v>Nyereg és tartozékai</v>
      </c>
      <c r="M5028" s="1" t="s">
        <v>2963</v>
      </c>
      <c r="N5028" s="1" t="str">
        <f>TRIM(M5028)</f>
        <v>Heveder</v>
      </c>
      <c r="O5028" s="1" t="s">
        <v>2991</v>
      </c>
      <c r="P5028" s="1" t="str">
        <f>TRIM(O5028)</f>
        <v>Univerzális heveder</v>
      </c>
      <c r="Q5028" s="18" t="s">
        <v>3168</v>
      </c>
      <c r="R5028" s="8">
        <v>4043969231340</v>
      </c>
      <c r="S5028" s="1">
        <v>47.95</v>
      </c>
      <c r="T5028" s="1" t="s">
        <v>26</v>
      </c>
      <c r="U5028" s="1">
        <v>0.78290000000000004</v>
      </c>
      <c r="V5028" s="1" t="s">
        <v>3169</v>
      </c>
      <c r="W5028" s="1" t="s">
        <v>136</v>
      </c>
      <c r="X5028" s="1" t="str">
        <f>IF(W5028="", "", IFERROR(VLOOKUP(W5028, colorList!A:B,2,FALSE),""))</f>
        <v>fekete</v>
      </c>
    </row>
    <row r="5029" spans="1:24" ht="27.75" customHeight="1" x14ac:dyDescent="0.25">
      <c r="A5029" s="1" t="s">
        <v>3184</v>
      </c>
      <c r="B5029" s="1" t="str">
        <f>TRIM(D5029)</f>
        <v>140 cm</v>
      </c>
      <c r="C5029" s="1" t="str">
        <f>IFERROR(VLOOKUP(TRIM(D5029), sizeList!A:B, 2, FALSE), "")</f>
        <v>140 cm</v>
      </c>
      <c r="D5029" s="1" t="s">
        <v>2975</v>
      </c>
      <c r="E5029" s="1" t="str">
        <f>TRIM(F5029)</f>
        <v>Waldhausen heveder</v>
      </c>
      <c r="F5029" s="1" t="s">
        <v>3166</v>
      </c>
      <c r="G5029" s="1" t="s">
        <v>3185</v>
      </c>
      <c r="H5029" s="1" t="s">
        <v>52</v>
      </c>
      <c r="I5029" s="1" t="s">
        <v>23</v>
      </c>
      <c r="J5029" s="1" t="str">
        <f>TRIM(I5029)</f>
        <v>Lófelszerelés</v>
      </c>
      <c r="K5029" s="1" t="s">
        <v>2962</v>
      </c>
      <c r="L5029" s="1" t="str">
        <f>TRIM(K5029)</f>
        <v>Nyereg és tartozékai</v>
      </c>
      <c r="M5029" s="1" t="s">
        <v>2963</v>
      </c>
      <c r="N5029" s="1" t="str">
        <f>TRIM(M5029)</f>
        <v>Heveder</v>
      </c>
      <c r="O5029" s="1" t="s">
        <v>2991</v>
      </c>
      <c r="P5029" s="1" t="str">
        <f>TRIM(O5029)</f>
        <v>Univerzális heveder</v>
      </c>
      <c r="Q5029" s="18" t="s">
        <v>3168</v>
      </c>
      <c r="R5029" s="8">
        <v>4043969231357</v>
      </c>
      <c r="S5029" s="1">
        <v>47.95</v>
      </c>
      <c r="T5029" s="1" t="s">
        <v>26</v>
      </c>
      <c r="U5029" s="1">
        <v>0.78290000000000004</v>
      </c>
      <c r="V5029" s="1" t="s">
        <v>3169</v>
      </c>
      <c r="W5029" s="1" t="s">
        <v>136</v>
      </c>
      <c r="X5029" s="1" t="str">
        <f>IF(W5029="", "", IFERROR(VLOOKUP(W5029, colorList!A:B,2,FALSE),""))</f>
        <v>fekete</v>
      </c>
    </row>
    <row r="5030" spans="1:24" ht="27.75" customHeight="1" x14ac:dyDescent="0.25">
      <c r="A5030" s="1" t="s">
        <v>3186</v>
      </c>
      <c r="B5030" s="1" t="str">
        <f>TRIM(D5030)</f>
        <v>145 cm</v>
      </c>
      <c r="C5030" s="1" t="str">
        <f>IFERROR(VLOOKUP(TRIM(D5030), sizeList!A:B, 2, FALSE), "")</f>
        <v>145 cm</v>
      </c>
      <c r="D5030" s="1" t="s">
        <v>144</v>
      </c>
      <c r="E5030" s="1" t="str">
        <f>TRIM(F5030)</f>
        <v>Waldhausen heveder</v>
      </c>
      <c r="F5030" s="1" t="s">
        <v>3166</v>
      </c>
      <c r="G5030" s="1" t="s">
        <v>3187</v>
      </c>
      <c r="H5030" s="1" t="s">
        <v>52</v>
      </c>
      <c r="I5030" s="1" t="s">
        <v>23</v>
      </c>
      <c r="J5030" s="1" t="str">
        <f>TRIM(I5030)</f>
        <v>Lófelszerelés</v>
      </c>
      <c r="K5030" s="1" t="s">
        <v>2962</v>
      </c>
      <c r="L5030" s="1" t="str">
        <f>TRIM(K5030)</f>
        <v>Nyereg és tartozékai</v>
      </c>
      <c r="M5030" s="1" t="s">
        <v>2963</v>
      </c>
      <c r="N5030" s="1" t="str">
        <f>TRIM(M5030)</f>
        <v>Heveder</v>
      </c>
      <c r="O5030" s="1" t="s">
        <v>2991</v>
      </c>
      <c r="P5030" s="1" t="str">
        <f>TRIM(O5030)</f>
        <v>Univerzális heveder</v>
      </c>
      <c r="Q5030" s="18" t="s">
        <v>3168</v>
      </c>
      <c r="R5030" s="8">
        <v>4043969231364</v>
      </c>
      <c r="S5030" s="1">
        <v>47.95</v>
      </c>
      <c r="T5030" s="1" t="s">
        <v>26</v>
      </c>
      <c r="U5030" s="1">
        <v>0.78290000000000004</v>
      </c>
      <c r="V5030" s="1" t="s">
        <v>3169</v>
      </c>
      <c r="W5030" s="1" t="s">
        <v>136</v>
      </c>
      <c r="X5030" s="1" t="str">
        <f>IF(W5030="", "", IFERROR(VLOOKUP(W5030, colorList!A:B,2,FALSE),""))</f>
        <v>fekete</v>
      </c>
    </row>
    <row r="5031" spans="1:24" ht="27.75" customHeight="1" x14ac:dyDescent="0.25">
      <c r="A5031" s="1" t="s">
        <v>3170</v>
      </c>
      <c r="B5031" s="1" t="str">
        <f>TRIM(D5031)</f>
        <v>105 cm</v>
      </c>
      <c r="C5031" s="1" t="str">
        <f>IFERROR(VLOOKUP(TRIM(D5031), sizeList!A:B, 2, FALSE), "")</f>
        <v>105 cm</v>
      </c>
      <c r="D5031" s="1" t="s">
        <v>2994</v>
      </c>
      <c r="E5031" s="1" t="str">
        <f>TRIM(F5031)</f>
        <v>Waldhausen heveder</v>
      </c>
      <c r="F5031" s="1" t="s">
        <v>3166</v>
      </c>
      <c r="G5031" s="1" t="s">
        <v>3171</v>
      </c>
      <c r="H5031" s="1" t="s">
        <v>52</v>
      </c>
      <c r="I5031" s="1" t="s">
        <v>23</v>
      </c>
      <c r="J5031" s="1" t="str">
        <f>TRIM(I5031)</f>
        <v>Lófelszerelés</v>
      </c>
      <c r="K5031" s="1" t="s">
        <v>2962</v>
      </c>
      <c r="L5031" s="1" t="str">
        <f>TRIM(K5031)</f>
        <v>Nyereg és tartozékai</v>
      </c>
      <c r="M5031" s="1" t="s">
        <v>2963</v>
      </c>
      <c r="N5031" s="1" t="str">
        <f>TRIM(M5031)</f>
        <v>Heveder</v>
      </c>
      <c r="O5031" s="1" t="s">
        <v>2991</v>
      </c>
      <c r="P5031" s="1" t="str">
        <f>TRIM(O5031)</f>
        <v>Univerzális heveder</v>
      </c>
      <c r="Q5031" s="18" t="s">
        <v>3168</v>
      </c>
      <c r="R5031" s="8">
        <v>4057962091566</v>
      </c>
      <c r="S5031" s="1">
        <v>47.95</v>
      </c>
      <c r="T5031" s="1" t="s">
        <v>26</v>
      </c>
      <c r="U5031" s="1">
        <v>0.8</v>
      </c>
      <c r="V5031" s="1" t="s">
        <v>3169</v>
      </c>
      <c r="W5031" s="1" t="s">
        <v>136</v>
      </c>
      <c r="X5031" s="1" t="str">
        <f>IF(W5031="", "", IFERROR(VLOOKUP(W5031, colorList!A:B,2,FALSE),""))</f>
        <v>fekete</v>
      </c>
    </row>
    <row r="5032" spans="1:24" ht="27.75" customHeight="1" x14ac:dyDescent="0.25">
      <c r="A5032" s="1" t="s">
        <v>3165</v>
      </c>
      <c r="B5032" s="1" t="str">
        <f>TRIM(D5032)</f>
        <v>100 cm</v>
      </c>
      <c r="C5032" s="1" t="str">
        <f>IFERROR(VLOOKUP(TRIM(D5032), sizeList!A:B, 2, FALSE), "")</f>
        <v>100 cm</v>
      </c>
      <c r="D5032" s="1" t="s">
        <v>2988</v>
      </c>
      <c r="E5032" s="1" t="str">
        <f>TRIM(F5032)</f>
        <v>Waldhausen heveder</v>
      </c>
      <c r="F5032" s="1" t="s">
        <v>3166</v>
      </c>
      <c r="G5032" s="1" t="s">
        <v>3167</v>
      </c>
      <c r="H5032" s="1" t="s">
        <v>52</v>
      </c>
      <c r="I5032" s="1" t="s">
        <v>23</v>
      </c>
      <c r="J5032" s="1" t="str">
        <f>TRIM(I5032)</f>
        <v>Lófelszerelés</v>
      </c>
      <c r="K5032" s="1" t="s">
        <v>2962</v>
      </c>
      <c r="L5032" s="1" t="str">
        <f>TRIM(K5032)</f>
        <v>Nyereg és tartozékai</v>
      </c>
      <c r="M5032" s="1" t="s">
        <v>2963</v>
      </c>
      <c r="N5032" s="1" t="str">
        <f>TRIM(M5032)</f>
        <v>Heveder</v>
      </c>
      <c r="O5032" s="1" t="s">
        <v>2991</v>
      </c>
      <c r="P5032" s="1" t="str">
        <f>TRIM(O5032)</f>
        <v>Univerzális heveder</v>
      </c>
      <c r="Q5032" s="18" t="s">
        <v>3168</v>
      </c>
      <c r="R5032" s="8">
        <v>4057962091573</v>
      </c>
      <c r="S5032" s="1">
        <v>47.95</v>
      </c>
      <c r="T5032" s="1" t="s">
        <v>26</v>
      </c>
      <c r="U5032" s="1">
        <v>0.8</v>
      </c>
      <c r="V5032" s="1" t="s">
        <v>3169</v>
      </c>
      <c r="W5032" s="1" t="s">
        <v>136</v>
      </c>
      <c r="X5032" s="1" t="str">
        <f>IF(W5032="", "", IFERROR(VLOOKUP(W5032, colorList!A:B,2,FALSE),""))</f>
        <v>fekete</v>
      </c>
    </row>
    <row r="5033" spans="1:24" ht="27.75" customHeight="1" x14ac:dyDescent="0.25">
      <c r="A5033" s="1" t="s">
        <v>3190</v>
      </c>
      <c r="B5033" s="1" t="str">
        <f>TRIM(D5033)</f>
        <v>95 cm</v>
      </c>
      <c r="C5033" s="1" t="str">
        <f>IFERROR(VLOOKUP(TRIM(D5033), sizeList!A:B, 2, FALSE), "")</f>
        <v>95 cm</v>
      </c>
      <c r="D5033" s="1" t="s">
        <v>3023</v>
      </c>
      <c r="E5033" s="1" t="str">
        <f>TRIM(F5033)</f>
        <v>Waldhausen heveder</v>
      </c>
      <c r="F5033" s="1" t="s">
        <v>3166</v>
      </c>
      <c r="G5033" s="1" t="s">
        <v>3191</v>
      </c>
      <c r="H5033" s="1" t="s">
        <v>52</v>
      </c>
      <c r="I5033" s="1" t="s">
        <v>23</v>
      </c>
      <c r="J5033" s="1" t="str">
        <f>TRIM(I5033)</f>
        <v>Lófelszerelés</v>
      </c>
      <c r="K5033" s="1" t="s">
        <v>2962</v>
      </c>
      <c r="L5033" s="1" t="str">
        <f>TRIM(K5033)</f>
        <v>Nyereg és tartozékai</v>
      </c>
      <c r="M5033" s="1" t="s">
        <v>2963</v>
      </c>
      <c r="N5033" s="1" t="str">
        <f>TRIM(M5033)</f>
        <v>Heveder</v>
      </c>
      <c r="O5033" s="1" t="s">
        <v>2991</v>
      </c>
      <c r="P5033" s="1" t="str">
        <f>TRIM(O5033)</f>
        <v>Univerzális heveder</v>
      </c>
      <c r="Q5033" s="18" t="s">
        <v>3168</v>
      </c>
      <c r="R5033" s="8">
        <v>4057962091580</v>
      </c>
      <c r="S5033" s="1">
        <v>47.95</v>
      </c>
      <c r="T5033" s="1" t="s">
        <v>26</v>
      </c>
      <c r="U5033" s="1">
        <v>0.8</v>
      </c>
      <c r="V5033" s="1" t="s">
        <v>3169</v>
      </c>
      <c r="W5033" s="1" t="s">
        <v>136</v>
      </c>
      <c r="X5033" s="1" t="str">
        <f>IF(W5033="", "", IFERROR(VLOOKUP(W5033, colorList!A:B,2,FALSE),""))</f>
        <v>fekete</v>
      </c>
    </row>
    <row r="5034" spans="1:24" ht="27.75" customHeight="1" x14ac:dyDescent="0.25">
      <c r="A5034" s="1" t="s">
        <v>3188</v>
      </c>
      <c r="B5034" s="1" t="str">
        <f>TRIM(D5034)</f>
        <v>90 cm</v>
      </c>
      <c r="C5034" s="1" t="str">
        <f>IFERROR(VLOOKUP(TRIM(D5034), sizeList!A:B, 2, FALSE), "")</f>
        <v>90 cm</v>
      </c>
      <c r="D5034" s="1" t="s">
        <v>3020</v>
      </c>
      <c r="E5034" s="1" t="str">
        <f>TRIM(F5034)</f>
        <v>Waldhausen heveder</v>
      </c>
      <c r="F5034" s="1" t="s">
        <v>3166</v>
      </c>
      <c r="G5034" s="1" t="s">
        <v>3189</v>
      </c>
      <c r="H5034" s="1" t="s">
        <v>52</v>
      </c>
      <c r="I5034" s="1" t="s">
        <v>23</v>
      </c>
      <c r="J5034" s="1" t="str">
        <f>TRIM(I5034)</f>
        <v>Lófelszerelés</v>
      </c>
      <c r="K5034" s="1" t="s">
        <v>2962</v>
      </c>
      <c r="L5034" s="1" t="str">
        <f>TRIM(K5034)</f>
        <v>Nyereg és tartozékai</v>
      </c>
      <c r="M5034" s="1" t="s">
        <v>2963</v>
      </c>
      <c r="N5034" s="1" t="str">
        <f>TRIM(M5034)</f>
        <v>Heveder</v>
      </c>
      <c r="O5034" s="1" t="s">
        <v>2991</v>
      </c>
      <c r="P5034" s="1" t="str">
        <f>TRIM(O5034)</f>
        <v>Univerzális heveder</v>
      </c>
      <c r="Q5034" s="18" t="s">
        <v>3168</v>
      </c>
      <c r="R5034" s="8">
        <v>4057962091597</v>
      </c>
      <c r="S5034" s="1">
        <v>47.95</v>
      </c>
      <c r="T5034" s="1" t="s">
        <v>26</v>
      </c>
      <c r="U5034" s="1">
        <v>0.6</v>
      </c>
      <c r="V5034" s="1" t="s">
        <v>3169</v>
      </c>
      <c r="W5034" s="1" t="s">
        <v>136</v>
      </c>
      <c r="X5034" s="1" t="str">
        <f>IF(W5034="", "", IFERROR(VLOOKUP(W5034, colorList!A:B,2,FALSE),""))</f>
        <v>fekete</v>
      </c>
    </row>
    <row r="5035" spans="1:24" ht="27.75" customHeight="1" x14ac:dyDescent="0.25">
      <c r="A5035" s="1">
        <v>1067230</v>
      </c>
      <c r="B5035" s="1" t="str">
        <f>TRIM(D5035)</f>
        <v/>
      </c>
      <c r="C5035" s="1" t="str">
        <f>IFERROR(VLOOKUP(D5035, sizeList!A:B, 2, FALSE), "")</f>
        <v/>
      </c>
      <c r="D5035" s="1" t="s">
        <v>5114</v>
      </c>
      <c r="E5035" s="1" t="str">
        <f>TRIM(F5035)</f>
        <v>Waldhausen heveder tartozék western nyereghez</v>
      </c>
      <c r="F5035" s="1" t="s">
        <v>15019</v>
      </c>
      <c r="G5035" s="1" t="s">
        <v>15020</v>
      </c>
      <c r="H5035" s="1" t="s">
        <v>52</v>
      </c>
      <c r="I5035" s="1" t="s">
        <v>14811</v>
      </c>
      <c r="J5035" s="1" t="str">
        <f>TRIM(I5035)</f>
        <v>Western felszerelés</v>
      </c>
      <c r="K5035" s="1" t="s">
        <v>14990</v>
      </c>
      <c r="L5035" s="1" t="str">
        <f>TRIM(K5035)</f>
        <v>Western nyereg és tartozékai</v>
      </c>
      <c r="N5035" s="1" t="str">
        <f>TRIM(M5035)</f>
        <v/>
      </c>
      <c r="P5035" s="1" t="str">
        <f>TRIM(O5035)</f>
        <v/>
      </c>
      <c r="Q5035" s="18" t="s">
        <v>15021</v>
      </c>
      <c r="R5035" s="8">
        <v>4057962149144</v>
      </c>
      <c r="S5035" s="1">
        <v>24.95</v>
      </c>
      <c r="T5035" s="1" t="s">
        <v>26</v>
      </c>
      <c r="X5035" s="1" t="str">
        <f>IF(W5035="", "", IFERROR(VLOOKUP(W5035, colorList!A:B,2,FALSE),""))</f>
        <v/>
      </c>
    </row>
    <row r="5036" spans="1:24" ht="27.75" customHeight="1" x14ac:dyDescent="0.25">
      <c r="A5036" s="1" t="s">
        <v>3543</v>
      </c>
      <c r="B5036" s="1" t="str">
        <f>TRIM(D5036)</f>
        <v>WB</v>
      </c>
      <c r="C5036" s="1" t="str">
        <f>IFERROR(VLOOKUP(TRIM(D5036), sizeList!A:B, 2, FALSE), "")</f>
        <v>Full</v>
      </c>
      <c r="D5036" s="1" t="s">
        <v>226</v>
      </c>
      <c r="E5036" s="1" t="str">
        <f>TRIM(F5036)</f>
        <v>Waldhausen heveder védő szintetikus szőrmével</v>
      </c>
      <c r="F5036" s="1" t="s">
        <v>3544</v>
      </c>
      <c r="G5036" s="1" t="s">
        <v>3545</v>
      </c>
      <c r="H5036" s="1" t="s">
        <v>52</v>
      </c>
      <c r="I5036" s="1" t="s">
        <v>23</v>
      </c>
      <c r="J5036" s="1" t="str">
        <f>TRIM(I5036)</f>
        <v>Lófelszerelés</v>
      </c>
      <c r="K5036" s="1" t="s">
        <v>2962</v>
      </c>
      <c r="L5036" s="1" t="str">
        <f>TRIM(K5036)</f>
        <v>Nyereg és tartozékai</v>
      </c>
      <c r="M5036" s="1" t="s">
        <v>2963</v>
      </c>
      <c r="N5036" s="1" t="str">
        <f>TRIM(M5036)</f>
        <v>Heveder</v>
      </c>
      <c r="P5036" s="1" t="str">
        <f>TRIM(O5036)</f>
        <v/>
      </c>
      <c r="Q5036" s="18" t="s">
        <v>5518</v>
      </c>
      <c r="R5036" s="8">
        <v>4057962127234</v>
      </c>
      <c r="S5036" s="1">
        <v>29.95</v>
      </c>
      <c r="T5036" s="1" t="s">
        <v>26</v>
      </c>
      <c r="U5036" s="1">
        <v>0.20100000000000001</v>
      </c>
      <c r="V5036" s="1" t="s">
        <v>3546</v>
      </c>
      <c r="W5036" s="1" t="s">
        <v>136</v>
      </c>
      <c r="X5036" s="1" t="str">
        <f>IF(W5036="", "", IFERROR(VLOOKUP(W5036, colorList!A:B,2,FALSE),""))</f>
        <v>fekete</v>
      </c>
    </row>
    <row r="5037" spans="1:24" ht="27.75" customHeight="1" x14ac:dyDescent="0.25">
      <c r="A5037" s="1">
        <v>386907</v>
      </c>
      <c r="B5037" s="1" t="str">
        <f>TRIM(D5037)</f>
        <v/>
      </c>
      <c r="C5037" s="1" t="str">
        <f>IFERROR(VLOOKUP(D5037, sizeList!A:B, 2, FALSE), "")</f>
        <v/>
      </c>
      <c r="E5037" s="1" t="str">
        <f>TRIM(F5037)</f>
        <v>Waldhausen Horse Horst lójáték</v>
      </c>
      <c r="F5037" s="1" t="s">
        <v>14017</v>
      </c>
      <c r="G5037" s="1" t="s">
        <v>14018</v>
      </c>
      <c r="H5037" s="1" t="s">
        <v>52</v>
      </c>
      <c r="I5037" s="1" t="s">
        <v>11837</v>
      </c>
      <c r="J5037" s="1" t="str">
        <f>TRIM(I5037)</f>
        <v>Istálló, pálya és legelő felszerelés</v>
      </c>
      <c r="K5037" s="1" t="s">
        <v>12139</v>
      </c>
      <c r="L5037" s="1" t="str">
        <f>TRIM(K5037)</f>
        <v>Lójáték</v>
      </c>
      <c r="N5037" s="1" t="str">
        <f>TRIM(M5037)</f>
        <v/>
      </c>
      <c r="P5037" s="1" t="str">
        <f>TRIM(O5037)</f>
        <v/>
      </c>
      <c r="Q5037" s="18" t="s">
        <v>14019</v>
      </c>
      <c r="R5037" s="8">
        <v>4057962211575</v>
      </c>
      <c r="S5037" s="1">
        <v>27.95</v>
      </c>
      <c r="T5037" s="1" t="s">
        <v>26</v>
      </c>
      <c r="U5037" s="1">
        <v>0.41299999999999998</v>
      </c>
      <c r="V5037" s="1" t="s">
        <v>14018</v>
      </c>
      <c r="X5037" s="1" t="str">
        <f>IF(W5037="", "", IFERROR(VLOOKUP(W5037, colorList!A:B,2,FALSE),""))</f>
        <v/>
      </c>
    </row>
    <row r="5038" spans="1:24" ht="27.75" customHeight="1" x14ac:dyDescent="0.25">
      <c r="A5038" s="1">
        <v>3900111</v>
      </c>
      <c r="B5038" s="1" t="str">
        <f>TRIM(D5038)</f>
        <v/>
      </c>
      <c r="C5038" s="1" t="str">
        <f>IFERROR(VLOOKUP(D5038, sizeList!A:B, 2, FALSE), "")</f>
        <v/>
      </c>
      <c r="E5038" s="1" t="str">
        <f>TRIM(F5038)</f>
        <v>Waldhausen Horsti's #Ausreitwunder</v>
      </c>
      <c r="F5038" s="1" t="s">
        <v>11129</v>
      </c>
      <c r="G5038" s="1" t="s">
        <v>11130</v>
      </c>
      <c r="H5038" s="1" t="s">
        <v>52</v>
      </c>
      <c r="I5038" s="1" t="s">
        <v>23</v>
      </c>
      <c r="J5038" s="1" t="str">
        <f>TRIM(I5038)</f>
        <v>Lófelszerelés</v>
      </c>
      <c r="K5038" s="1" t="s">
        <v>65</v>
      </c>
      <c r="L5038" s="1" t="str">
        <f>TRIM(K5038)</f>
        <v>Lóápoló szer</v>
      </c>
      <c r="M5038" s="1" t="s">
        <v>11131</v>
      </c>
      <c r="N5038" s="1" t="str">
        <f>TRIM(M5038)</f>
        <v>Rovarok elleni védelem</v>
      </c>
      <c r="P5038" s="1" t="str">
        <f>TRIM(O5038)</f>
        <v/>
      </c>
      <c r="Q5038" s="18" t="s">
        <v>11132</v>
      </c>
      <c r="R5038" s="8">
        <v>4037714081205</v>
      </c>
      <c r="S5038" s="1">
        <v>26.95</v>
      </c>
      <c r="T5038" s="1" t="s">
        <v>26</v>
      </c>
      <c r="U5038" s="1">
        <v>0.625</v>
      </c>
      <c r="V5038" s="1" t="s">
        <v>11130</v>
      </c>
      <c r="X5038" s="1" t="str">
        <f>IF(W5038="", "", IFERROR(VLOOKUP(W5038, colorList!A:B,2,FALSE),""))</f>
        <v/>
      </c>
    </row>
    <row r="5039" spans="1:24" ht="27.75" customHeight="1" x14ac:dyDescent="0.25">
      <c r="A5039" s="1" t="s">
        <v>10545</v>
      </c>
      <c r="B5039" s="1" t="str">
        <f>TRIM(D5039)</f>
        <v/>
      </c>
      <c r="C5039" s="1" t="str">
        <f>IFERROR(VLOOKUP(D5039, sizeList!A:B, 2, FALSE), "")</f>
        <v/>
      </c>
      <c r="E5039" s="1" t="str">
        <f>TRIM(F5039)</f>
        <v>Waldhausen hosszú felrántószíj</v>
      </c>
      <c r="F5039" s="1" t="s">
        <v>8361</v>
      </c>
      <c r="G5039" s="1" t="s">
        <v>8362</v>
      </c>
      <c r="H5039" s="1" t="s">
        <v>52</v>
      </c>
      <c r="I5039" s="1" t="s">
        <v>23</v>
      </c>
      <c r="J5039" s="1" t="str">
        <f>TRIM(I5039)</f>
        <v>Lófelszerelés</v>
      </c>
      <c r="K5039" s="1" t="s">
        <v>2962</v>
      </c>
      <c r="L5039" s="1" t="str">
        <f>TRIM(K5039)</f>
        <v>Nyereg és tartozékai</v>
      </c>
      <c r="M5039" s="1" t="s">
        <v>8324</v>
      </c>
      <c r="N5039" s="1" t="str">
        <f>TRIM(M5039)</f>
        <v>Nyereg- és tartozékai kiegészítők</v>
      </c>
      <c r="P5039" s="1" t="str">
        <f>TRIM(O5039)</f>
        <v/>
      </c>
      <c r="Q5039" s="18" t="s">
        <v>8359</v>
      </c>
      <c r="R5039" s="8">
        <v>4057962015562</v>
      </c>
      <c r="S5039" s="1">
        <v>13.95</v>
      </c>
      <c r="T5039" s="1" t="s">
        <v>26</v>
      </c>
      <c r="U5039" s="1">
        <v>0.1</v>
      </c>
      <c r="V5039" s="1" t="s">
        <v>8363</v>
      </c>
      <c r="W5039" s="1" t="s">
        <v>136</v>
      </c>
      <c r="X5039" s="1" t="str">
        <f>IF(W5039="", "", IFERROR(VLOOKUP(W5039, colorList!A:B,2,FALSE),""))</f>
        <v>fekete</v>
      </c>
    </row>
    <row r="5040" spans="1:24" ht="27.75" customHeight="1" x14ac:dyDescent="0.25">
      <c r="A5040" s="1" t="s">
        <v>10547</v>
      </c>
      <c r="B5040" s="1" t="str">
        <f>TRIM(D5040)</f>
        <v/>
      </c>
      <c r="C5040" s="1" t="str">
        <f>IFERROR(VLOOKUP(D5040, sizeList!A:B, 2, FALSE), "")</f>
        <v/>
      </c>
      <c r="E5040" s="1" t="str">
        <f>TRIM(F5040)</f>
        <v>Waldhausen hosszú felrántószíj</v>
      </c>
      <c r="F5040" s="1" t="s">
        <v>8361</v>
      </c>
      <c r="G5040" s="1" t="s">
        <v>8365</v>
      </c>
      <c r="H5040" s="1" t="s">
        <v>52</v>
      </c>
      <c r="I5040" s="1" t="s">
        <v>23</v>
      </c>
      <c r="J5040" s="1" t="str">
        <f>TRIM(I5040)</f>
        <v>Lófelszerelés</v>
      </c>
      <c r="K5040" s="1" t="s">
        <v>2962</v>
      </c>
      <c r="L5040" s="1" t="str">
        <f>TRIM(K5040)</f>
        <v>Nyereg és tartozékai</v>
      </c>
      <c r="M5040" s="1" t="s">
        <v>8324</v>
      </c>
      <c r="N5040" s="1" t="str">
        <f>TRIM(M5040)</f>
        <v>Nyereg- és tartozékai kiegészítők</v>
      </c>
      <c r="P5040" s="1" t="str">
        <f>TRIM(O5040)</f>
        <v/>
      </c>
      <c r="Q5040" s="18" t="s">
        <v>8359</v>
      </c>
      <c r="R5040" s="8">
        <v>4057962015586</v>
      </c>
      <c r="S5040" s="1">
        <v>13.95</v>
      </c>
      <c r="T5040" s="1" t="s">
        <v>26</v>
      </c>
      <c r="U5040" s="1">
        <v>0.1</v>
      </c>
      <c r="V5040" s="1" t="s">
        <v>8363</v>
      </c>
      <c r="W5040" s="1" t="s">
        <v>490</v>
      </c>
      <c r="X5040" s="1" t="str">
        <f>IF(W5040="", "", IFERROR(VLOOKUP(W5040, colorList!A:B,2,FALSE),""))</f>
        <v>barna</v>
      </c>
    </row>
    <row r="5041" spans="1:24" ht="27.75" customHeight="1" x14ac:dyDescent="0.25">
      <c r="A5041" s="1">
        <v>611810</v>
      </c>
      <c r="B5041" s="1" t="str">
        <f>TRIM(D5041)</f>
        <v/>
      </c>
      <c r="C5041" s="1" t="str">
        <f>IFERROR(VLOOKUP(D5041, sizeList!A:B, 2, FALSE), "")</f>
        <v/>
      </c>
      <c r="E5041" s="1" t="str">
        <f>TRIM(F5041)</f>
        <v>Waldhausen húzókarabiner</v>
      </c>
      <c r="F5041" s="1" t="s">
        <v>14420</v>
      </c>
      <c r="G5041" s="1" t="s">
        <v>14421</v>
      </c>
      <c r="H5041" s="1" t="s">
        <v>52</v>
      </c>
      <c r="I5041" s="1" t="s">
        <v>23</v>
      </c>
      <c r="J5041" s="1" t="str">
        <f>TRIM(I5041)</f>
        <v>Lófelszerelés</v>
      </c>
      <c r="K5041" s="1" t="s">
        <v>6158</v>
      </c>
      <c r="L5041" s="1" t="str">
        <f>TRIM(K5041)</f>
        <v>Kötőfék és vezetőszár</v>
      </c>
      <c r="M5041" s="1" t="s">
        <v>6669</v>
      </c>
      <c r="N5041" s="1" t="str">
        <f>TRIM(M5041)</f>
        <v>Kötőfék és vezetőszár kiegészítők</v>
      </c>
      <c r="P5041" s="1" t="str">
        <f>TRIM(O5041)</f>
        <v/>
      </c>
      <c r="Q5041" s="18" t="s">
        <v>14422</v>
      </c>
      <c r="R5041" s="8">
        <v>4043969208366</v>
      </c>
      <c r="S5041" s="1">
        <v>4.95</v>
      </c>
      <c r="T5041" s="1" t="s">
        <v>26</v>
      </c>
      <c r="U5041" s="1">
        <v>0.10100000000000001</v>
      </c>
      <c r="V5041" s="1" t="s">
        <v>14421</v>
      </c>
      <c r="X5041" s="1" t="str">
        <f>IF(W5041="", "", IFERROR(VLOOKUP(W5041, colorList!A:B,2,FALSE),""))</f>
        <v/>
      </c>
    </row>
    <row r="5042" spans="1:24" ht="27.75" customHeight="1" x14ac:dyDescent="0.25">
      <c r="A5042" s="1">
        <v>125405</v>
      </c>
      <c r="B5042" s="1" t="str">
        <f>TRIM(D5042)</f>
        <v/>
      </c>
      <c r="C5042" s="1" t="str">
        <f>IFERROR(VLOOKUP(D5042, sizeList!A:B, 2, FALSE), "")</f>
        <v/>
      </c>
      <c r="E5042" s="1" t="str">
        <f>TRIM(F5042)</f>
        <v>Waldhausen hűtő és melegítő ínvédő</v>
      </c>
      <c r="F5042" s="1" t="s">
        <v>11717</v>
      </c>
      <c r="G5042" s="1" t="s">
        <v>11718</v>
      </c>
      <c r="H5042" s="1" t="s">
        <v>52</v>
      </c>
      <c r="I5042" s="1" t="s">
        <v>23</v>
      </c>
      <c r="J5042" s="1" t="str">
        <f>TRIM(I5042)</f>
        <v>Lófelszerelés</v>
      </c>
      <c r="K5042" s="1" t="s">
        <v>11719</v>
      </c>
      <c r="L5042" s="1" t="str">
        <f>TRIM(K5042)</f>
        <v>Állatgyógyászat, terápia</v>
      </c>
      <c r="N5042" s="1" t="str">
        <f>TRIM(M5042)</f>
        <v/>
      </c>
      <c r="P5042" s="1" t="str">
        <f>TRIM(O5042)</f>
        <v/>
      </c>
      <c r="Q5042" s="18" t="s">
        <v>11720</v>
      </c>
      <c r="R5042" s="8">
        <v>5060201820314</v>
      </c>
      <c r="S5042" s="1">
        <v>24.95</v>
      </c>
      <c r="T5042" s="1" t="s">
        <v>26</v>
      </c>
      <c r="U5042" s="1">
        <v>0.48299999999999998</v>
      </c>
      <c r="V5042" s="1" t="s">
        <v>11721</v>
      </c>
      <c r="W5042" s="1" t="s">
        <v>68</v>
      </c>
      <c r="X5042" s="1" t="str">
        <f>IF(W5042="", "", IFERROR(VLOOKUP(W5042, colorList!A:B,2,FALSE),""))</f>
        <v>kék</v>
      </c>
    </row>
    <row r="5043" spans="1:24" ht="27.75" customHeight="1" x14ac:dyDescent="0.25">
      <c r="A5043" s="1" t="s">
        <v>13649</v>
      </c>
      <c r="B5043" s="1" t="str">
        <f>TRIM(D5043)</f>
        <v>L</v>
      </c>
      <c r="C5043" s="1" t="str">
        <f>IFERROR(VLOOKUP(TRIM(D5043), sizeList!A:B, 2, FALSE), "")</f>
        <v>L</v>
      </c>
      <c r="D5043" s="1" t="s">
        <v>243</v>
      </c>
      <c r="E5043" s="1" t="str">
        <f>TRIM(F5043)</f>
        <v>Waldhausen hűtő pataharang</v>
      </c>
      <c r="F5043" s="1" t="s">
        <v>13650</v>
      </c>
      <c r="G5043" s="1" t="s">
        <v>13651</v>
      </c>
      <c r="H5043" s="1" t="s">
        <v>52</v>
      </c>
      <c r="I5043" s="1" t="s">
        <v>23</v>
      </c>
      <c r="J5043" s="1" t="str">
        <f>TRIM(I5043)</f>
        <v>Lófelszerelés</v>
      </c>
      <c r="K5043" s="1" t="s">
        <v>11719</v>
      </c>
      <c r="L5043" s="1" t="str">
        <f>TRIM(K5043)</f>
        <v>Állatgyógyászat, terápia</v>
      </c>
      <c r="N5043" s="1" t="str">
        <f>TRIM(M5043)</f>
        <v/>
      </c>
      <c r="P5043" s="1" t="str">
        <f>TRIM(O5043)</f>
        <v/>
      </c>
      <c r="Q5043" s="18" t="s">
        <v>13652</v>
      </c>
      <c r="R5043" s="8">
        <v>4057962210226</v>
      </c>
      <c r="S5043" s="1">
        <v>42.95</v>
      </c>
      <c r="T5043" s="1" t="s">
        <v>26</v>
      </c>
      <c r="U5043" s="1">
        <v>0.52900000000000003</v>
      </c>
      <c r="V5043" s="1" t="s">
        <v>13653</v>
      </c>
      <c r="W5043" s="1" t="s">
        <v>136</v>
      </c>
      <c r="X5043" s="1" t="str">
        <f>IF(W5043="", "", IFERROR(VLOOKUP(W5043, colorList!A:B,2,FALSE),""))</f>
        <v>fekete</v>
      </c>
    </row>
    <row r="5044" spans="1:24" ht="27.75" customHeight="1" x14ac:dyDescent="0.25">
      <c r="A5044" s="1" t="s">
        <v>13654</v>
      </c>
      <c r="B5044" s="1" t="str">
        <f>TRIM(D5044)</f>
        <v>M</v>
      </c>
      <c r="C5044" s="1" t="str">
        <f>IFERROR(VLOOKUP(TRIM(D5044), sizeList!A:B, 2, FALSE), "")</f>
        <v>M</v>
      </c>
      <c r="D5044" s="1" t="s">
        <v>249</v>
      </c>
      <c r="E5044" s="1" t="str">
        <f>TRIM(F5044)</f>
        <v>Waldhausen hűtő pataharang</v>
      </c>
      <c r="F5044" s="1" t="s">
        <v>13650</v>
      </c>
      <c r="G5044" s="1" t="s">
        <v>13655</v>
      </c>
      <c r="H5044" s="1" t="s">
        <v>52</v>
      </c>
      <c r="I5044" s="1" t="s">
        <v>23</v>
      </c>
      <c r="J5044" s="1" t="str">
        <f>TRIM(I5044)</f>
        <v>Lófelszerelés</v>
      </c>
      <c r="K5044" s="1" t="s">
        <v>11719</v>
      </c>
      <c r="L5044" s="1" t="str">
        <f>TRIM(K5044)</f>
        <v>Állatgyógyászat, terápia</v>
      </c>
      <c r="N5044" s="1" t="str">
        <f>TRIM(M5044)</f>
        <v/>
      </c>
      <c r="P5044" s="1" t="str">
        <f>TRIM(O5044)</f>
        <v/>
      </c>
      <c r="Q5044" s="18" t="s">
        <v>13652</v>
      </c>
      <c r="R5044" s="8">
        <v>4057962210233</v>
      </c>
      <c r="S5044" s="1">
        <v>42.95</v>
      </c>
      <c r="T5044" s="1" t="s">
        <v>26</v>
      </c>
      <c r="U5044" s="1">
        <v>0.52900000000000003</v>
      </c>
      <c r="V5044" s="1" t="s">
        <v>13653</v>
      </c>
      <c r="W5044" s="1" t="s">
        <v>136</v>
      </c>
      <c r="X5044" s="1" t="str">
        <f>IF(W5044="", "", IFERROR(VLOOKUP(W5044, colorList!A:B,2,FALSE),""))</f>
        <v>fekete</v>
      </c>
    </row>
    <row r="5045" spans="1:24" ht="27.75" customHeight="1" x14ac:dyDescent="0.25">
      <c r="A5045" s="1" t="s">
        <v>13656</v>
      </c>
      <c r="B5045" s="1" t="str">
        <f>TRIM(D5045)</f>
        <v>S</v>
      </c>
      <c r="C5045" s="1" t="str">
        <f>IFERROR(VLOOKUP(TRIM(D5045), sizeList!A:B, 2, FALSE), "")</f>
        <v>S</v>
      </c>
      <c r="D5045" s="1" t="s">
        <v>3618</v>
      </c>
      <c r="E5045" s="1" t="str">
        <f>TRIM(F5045)</f>
        <v>Waldhausen hűtő pataharang</v>
      </c>
      <c r="F5045" s="1" t="s">
        <v>13650</v>
      </c>
      <c r="G5045" s="1" t="s">
        <v>13657</v>
      </c>
      <c r="H5045" s="1" t="s">
        <v>52</v>
      </c>
      <c r="I5045" s="1" t="s">
        <v>23</v>
      </c>
      <c r="J5045" s="1" t="str">
        <f>TRIM(I5045)</f>
        <v>Lófelszerelés</v>
      </c>
      <c r="K5045" s="1" t="s">
        <v>11719</v>
      </c>
      <c r="L5045" s="1" t="str">
        <f>TRIM(K5045)</f>
        <v>Állatgyógyászat, terápia</v>
      </c>
      <c r="N5045" s="1" t="str">
        <f>TRIM(M5045)</f>
        <v/>
      </c>
      <c r="P5045" s="1" t="str">
        <f>TRIM(O5045)</f>
        <v/>
      </c>
      <c r="Q5045" s="18" t="s">
        <v>13652</v>
      </c>
      <c r="R5045" s="8">
        <v>4057962210240</v>
      </c>
      <c r="S5045" s="1">
        <v>42.95</v>
      </c>
      <c r="T5045" s="1" t="s">
        <v>26</v>
      </c>
      <c r="U5045" s="1">
        <v>0.52900000000000003</v>
      </c>
      <c r="V5045" s="1" t="s">
        <v>13653</v>
      </c>
      <c r="W5045" s="1" t="s">
        <v>136</v>
      </c>
      <c r="X5045" s="1" t="str">
        <f>IF(W5045="", "", IFERROR(VLOOKUP(W5045, colorList!A:B,2,FALSE),""))</f>
        <v>fekete</v>
      </c>
    </row>
    <row r="5046" spans="1:24" ht="27.75" customHeight="1" x14ac:dyDescent="0.25">
      <c r="A5046" s="1" t="s">
        <v>13658</v>
      </c>
      <c r="B5046" s="1" t="str">
        <f>TRIM(D5046)</f>
        <v>XL</v>
      </c>
      <c r="C5046" s="1" t="str">
        <f>IFERROR(VLOOKUP(TRIM(D5046), sizeList!A:B, 2, FALSE), "")</f>
        <v>XL</v>
      </c>
      <c r="D5046" s="1" t="s">
        <v>1981</v>
      </c>
      <c r="E5046" s="1" t="str">
        <f>TRIM(F5046)</f>
        <v>Waldhausen hűtő pataharang</v>
      </c>
      <c r="F5046" s="1" t="s">
        <v>13650</v>
      </c>
      <c r="G5046" s="1" t="s">
        <v>13659</v>
      </c>
      <c r="H5046" s="1" t="s">
        <v>52</v>
      </c>
      <c r="I5046" s="1" t="s">
        <v>23</v>
      </c>
      <c r="J5046" s="1" t="str">
        <f>TRIM(I5046)</f>
        <v>Lófelszerelés</v>
      </c>
      <c r="K5046" s="1" t="s">
        <v>11719</v>
      </c>
      <c r="L5046" s="1" t="str">
        <f>TRIM(K5046)</f>
        <v>Állatgyógyászat, terápia</v>
      </c>
      <c r="N5046" s="1" t="str">
        <f>TRIM(M5046)</f>
        <v/>
      </c>
      <c r="P5046" s="1" t="str">
        <f>TRIM(O5046)</f>
        <v/>
      </c>
      <c r="Q5046" s="18" t="s">
        <v>13652</v>
      </c>
      <c r="R5046" s="8">
        <v>4057962210257</v>
      </c>
      <c r="S5046" s="1">
        <v>42.95</v>
      </c>
      <c r="T5046" s="1" t="s">
        <v>26</v>
      </c>
      <c r="U5046" s="1">
        <v>0.52900000000000003</v>
      </c>
      <c r="V5046" s="1" t="s">
        <v>13653</v>
      </c>
      <c r="W5046" s="1" t="s">
        <v>136</v>
      </c>
      <c r="X5046" s="1" t="str">
        <f>IF(W5046="", "", IFERROR(VLOOKUP(W5046, colorList!A:B,2,FALSE),""))</f>
        <v>fekete</v>
      </c>
    </row>
    <row r="5047" spans="1:24" ht="27.75" customHeight="1" x14ac:dyDescent="0.25">
      <c r="A5047" s="1" t="s">
        <v>14004</v>
      </c>
      <c r="B5047" s="1" t="str">
        <f>TRIM(D5047)</f>
        <v>WB</v>
      </c>
      <c r="C5047" s="1" t="str">
        <f>IFERROR(VLOOKUP(TRIM(D5047), sizeList!A:B, 2, FALSE), "")</f>
        <v>Full</v>
      </c>
      <c r="D5047" s="1" t="s">
        <v>226</v>
      </c>
      <c r="E5047" s="1" t="str">
        <f>TRIM(F5047)</f>
        <v>Waldhausen hűtőpanel csánkra</v>
      </c>
      <c r="F5047" s="1" t="s">
        <v>14005</v>
      </c>
      <c r="G5047" s="1" t="s">
        <v>14006</v>
      </c>
      <c r="H5047" s="1" t="s">
        <v>52</v>
      </c>
      <c r="I5047" s="1" t="s">
        <v>23</v>
      </c>
      <c r="J5047" s="1" t="str">
        <f>TRIM(I5047)</f>
        <v>Lófelszerelés</v>
      </c>
      <c r="K5047" s="1" t="s">
        <v>11719</v>
      </c>
      <c r="L5047" s="1" t="str">
        <f>TRIM(K5047)</f>
        <v>Állatgyógyászat, terápia</v>
      </c>
      <c r="N5047" s="1" t="str">
        <f>TRIM(M5047)</f>
        <v/>
      </c>
      <c r="P5047" s="1" t="str">
        <f>TRIM(O5047)</f>
        <v/>
      </c>
      <c r="Q5047" s="18" t="s">
        <v>14000</v>
      </c>
      <c r="R5047" s="8">
        <v>4057962161726</v>
      </c>
      <c r="S5047" s="1">
        <v>44.95</v>
      </c>
      <c r="T5047" s="1" t="s">
        <v>26</v>
      </c>
      <c r="U5047" s="1">
        <v>0.69899999999999995</v>
      </c>
      <c r="V5047" s="1" t="s">
        <v>14007</v>
      </c>
      <c r="X5047" s="1" t="str">
        <f>IF(W5047="", "", IFERROR(VLOOKUP(W5047, colorList!A:B,2,FALSE),""))</f>
        <v/>
      </c>
    </row>
    <row r="5048" spans="1:24" ht="27.75" customHeight="1" x14ac:dyDescent="0.25">
      <c r="A5048" s="1" t="s">
        <v>14002</v>
      </c>
      <c r="B5048" s="1" t="str">
        <f>TRIM(D5048)</f>
        <v>VB</v>
      </c>
      <c r="C5048" s="1" t="str">
        <f>IFERROR(VLOOKUP(TRIM(D5048), sizeList!A:B, 2, FALSE), "")</f>
        <v>Cob</v>
      </c>
      <c r="D5048" s="1" t="s">
        <v>214</v>
      </c>
      <c r="E5048" s="1" t="str">
        <f>TRIM(F5048)</f>
        <v>Waldhausen hűtőpanel kamásli</v>
      </c>
      <c r="F5048" s="1" t="s">
        <v>13998</v>
      </c>
      <c r="G5048" s="1" t="s">
        <v>14003</v>
      </c>
      <c r="H5048" s="1" t="s">
        <v>52</v>
      </c>
      <c r="I5048" s="1" t="s">
        <v>23</v>
      </c>
      <c r="J5048" s="1" t="str">
        <f>TRIM(I5048)</f>
        <v>Lófelszerelés</v>
      </c>
      <c r="K5048" s="1" t="s">
        <v>11719</v>
      </c>
      <c r="L5048" s="1" t="str">
        <f>TRIM(K5048)</f>
        <v>Állatgyógyászat, terápia</v>
      </c>
      <c r="N5048" s="1" t="str">
        <f>TRIM(M5048)</f>
        <v/>
      </c>
      <c r="P5048" s="1" t="str">
        <f>TRIM(O5048)</f>
        <v/>
      </c>
      <c r="Q5048" s="18" t="s">
        <v>14000</v>
      </c>
      <c r="R5048" s="8">
        <v>4043969382172</v>
      </c>
      <c r="S5048" s="1">
        <v>44.95</v>
      </c>
      <c r="T5048" s="1" t="s">
        <v>26</v>
      </c>
      <c r="U5048" s="1">
        <v>1.399</v>
      </c>
      <c r="V5048" s="1" t="s">
        <v>14001</v>
      </c>
      <c r="X5048" s="1" t="str">
        <f>IF(W5048="", "", IFERROR(VLOOKUP(W5048, colorList!A:B,2,FALSE),""))</f>
        <v/>
      </c>
    </row>
    <row r="5049" spans="1:24" ht="27.75" customHeight="1" x14ac:dyDescent="0.25">
      <c r="A5049" s="1" t="s">
        <v>14008</v>
      </c>
      <c r="B5049" s="1" t="str">
        <f>TRIM(D5049)</f>
        <v>WB</v>
      </c>
      <c r="C5049" s="1" t="str">
        <f>IFERROR(VLOOKUP(TRIM(D5049), sizeList!A:B, 2, FALSE), "")</f>
        <v>Full</v>
      </c>
      <c r="D5049" s="1" t="s">
        <v>226</v>
      </c>
      <c r="E5049" s="1" t="str">
        <f>TRIM(F5049)</f>
        <v>Waldhausen hűtőpanel kamásli</v>
      </c>
      <c r="F5049" s="1" t="s">
        <v>13998</v>
      </c>
      <c r="G5049" s="1" t="s">
        <v>14009</v>
      </c>
      <c r="H5049" s="1" t="s">
        <v>52</v>
      </c>
      <c r="I5049" s="1" t="s">
        <v>23</v>
      </c>
      <c r="J5049" s="1" t="str">
        <f>TRIM(I5049)</f>
        <v>Lófelszerelés</v>
      </c>
      <c r="K5049" s="1" t="s">
        <v>11719</v>
      </c>
      <c r="L5049" s="1" t="str">
        <f>TRIM(K5049)</f>
        <v>Állatgyógyászat, terápia</v>
      </c>
      <c r="N5049" s="1" t="str">
        <f>TRIM(M5049)</f>
        <v/>
      </c>
      <c r="P5049" s="1" t="str">
        <f>TRIM(O5049)</f>
        <v/>
      </c>
      <c r="Q5049" s="18" t="s">
        <v>14000</v>
      </c>
      <c r="R5049" s="8">
        <v>4043969382189</v>
      </c>
      <c r="S5049" s="1">
        <v>44.95</v>
      </c>
      <c r="T5049" s="1" t="s">
        <v>26</v>
      </c>
      <c r="U5049" s="1">
        <v>1.399</v>
      </c>
      <c r="V5049" s="1" t="s">
        <v>14001</v>
      </c>
      <c r="X5049" s="1" t="str">
        <f>IF(W5049="", "", IFERROR(VLOOKUP(W5049, colorList!A:B,2,FALSE),""))</f>
        <v/>
      </c>
    </row>
    <row r="5050" spans="1:24" ht="27.75" customHeight="1" x14ac:dyDescent="0.25">
      <c r="A5050" s="1" t="s">
        <v>13997</v>
      </c>
      <c r="B5050" s="1" t="str">
        <f>TRIM(D5050)</f>
        <v>PON</v>
      </c>
      <c r="C5050" s="1" t="str">
        <f>IFERROR(VLOOKUP(TRIM(D5050), sizeList!A:B, 2, FALSE), "")</f>
        <v>Póni</v>
      </c>
      <c r="D5050" s="1" t="s">
        <v>1790</v>
      </c>
      <c r="E5050" s="1" t="str">
        <f>TRIM(F5050)</f>
        <v>Waldhausen hűtőpanel kamásli</v>
      </c>
      <c r="F5050" s="1" t="s">
        <v>13998</v>
      </c>
      <c r="G5050" s="1" t="s">
        <v>13999</v>
      </c>
      <c r="H5050" s="1" t="s">
        <v>52</v>
      </c>
      <c r="I5050" s="1" t="s">
        <v>23</v>
      </c>
      <c r="J5050" s="1" t="str">
        <f>TRIM(I5050)</f>
        <v>Lófelszerelés</v>
      </c>
      <c r="K5050" s="1" t="s">
        <v>11719</v>
      </c>
      <c r="L5050" s="1" t="str">
        <f>TRIM(K5050)</f>
        <v>Állatgyógyászat, terápia</v>
      </c>
      <c r="N5050" s="1" t="str">
        <f>TRIM(M5050)</f>
        <v/>
      </c>
      <c r="P5050" s="1" t="str">
        <f>TRIM(O5050)</f>
        <v/>
      </c>
      <c r="Q5050" s="18" t="s">
        <v>14000</v>
      </c>
      <c r="R5050" s="8">
        <v>4057962157514</v>
      </c>
      <c r="S5050" s="1">
        <v>44.95</v>
      </c>
      <c r="T5050" s="1" t="s">
        <v>26</v>
      </c>
      <c r="U5050" s="1">
        <v>1.399</v>
      </c>
      <c r="V5050" s="1" t="s">
        <v>14001</v>
      </c>
      <c r="X5050" s="1" t="str">
        <f>IF(W5050="", "", IFERROR(VLOOKUP(W5050, colorList!A:B,2,FALSE),""))</f>
        <v/>
      </c>
    </row>
    <row r="5051" spans="1:24" ht="27.75" customHeight="1" x14ac:dyDescent="0.25">
      <c r="A5051" s="1" t="s">
        <v>3624</v>
      </c>
      <c r="B5051" s="1" t="str">
        <f>TRIM(D5051)</f>
        <v>Pony</v>
      </c>
      <c r="C5051" s="1" t="str">
        <f>IFERROR(VLOOKUP(TRIM(D5051), sizeList!A:B, 2, FALSE), "")</f>
        <v>Póni</v>
      </c>
      <c r="D5051" s="1" t="s">
        <v>199</v>
      </c>
      <c r="E5051" s="1" t="str">
        <f>TRIM(F5051)</f>
        <v>Waldhausen ín-és bokavédő szett</v>
      </c>
      <c r="F5051" s="1" t="s">
        <v>3625</v>
      </c>
      <c r="G5051" s="1" t="s">
        <v>3626</v>
      </c>
      <c r="H5051" s="1" t="s">
        <v>52</v>
      </c>
      <c r="I5051" s="1" t="s">
        <v>23</v>
      </c>
      <c r="J5051" s="1" t="str">
        <f>TRIM(I5051)</f>
        <v>Lófelszerelés</v>
      </c>
      <c r="K5051" s="1" t="s">
        <v>194</v>
      </c>
      <c r="L5051" s="1" t="str">
        <f>TRIM(K5051)</f>
        <v>Láb- és patavédő</v>
      </c>
      <c r="M5051" s="1" t="s">
        <v>3612</v>
      </c>
      <c r="N5051" s="1" t="str">
        <f>TRIM(M5051)</f>
        <v>Ín-és bokavédő szett</v>
      </c>
      <c r="P5051" s="1" t="str">
        <f>TRIM(O5051)</f>
        <v/>
      </c>
      <c r="Q5051" s="18" t="s">
        <v>3627</v>
      </c>
      <c r="R5051" s="8">
        <v>4043969026755</v>
      </c>
      <c r="S5051" s="1">
        <v>49.95</v>
      </c>
      <c r="T5051" s="1" t="s">
        <v>26</v>
      </c>
      <c r="U5051" s="1">
        <v>0.71099999999999997</v>
      </c>
      <c r="V5051" s="1" t="s">
        <v>3628</v>
      </c>
      <c r="W5051" s="1" t="s">
        <v>136</v>
      </c>
      <c r="X5051" s="1" t="str">
        <f>IF(W5051="", "", IFERROR(VLOOKUP(W5051, colorList!A:B,2,FALSE),""))</f>
        <v>fekete</v>
      </c>
    </row>
    <row r="5052" spans="1:24" ht="27.75" customHeight="1" x14ac:dyDescent="0.25">
      <c r="A5052" s="1" t="s">
        <v>3631</v>
      </c>
      <c r="B5052" s="1" t="str">
        <f>TRIM(D5052)</f>
        <v>WB</v>
      </c>
      <c r="C5052" s="1" t="str">
        <f>IFERROR(VLOOKUP(TRIM(D5052), sizeList!A:B, 2, FALSE), "")</f>
        <v>Full</v>
      </c>
      <c r="D5052" s="1" t="s">
        <v>226</v>
      </c>
      <c r="E5052" s="1" t="str">
        <f>TRIM(F5052)</f>
        <v>Waldhausen ín-és bokavédő szett</v>
      </c>
      <c r="F5052" s="1" t="s">
        <v>3625</v>
      </c>
      <c r="G5052" s="1" t="s">
        <v>3632</v>
      </c>
      <c r="H5052" s="1" t="s">
        <v>52</v>
      </c>
      <c r="I5052" s="1" t="s">
        <v>23</v>
      </c>
      <c r="J5052" s="1" t="str">
        <f>TRIM(I5052)</f>
        <v>Lófelszerelés</v>
      </c>
      <c r="K5052" s="1" t="s">
        <v>194</v>
      </c>
      <c r="L5052" s="1" t="str">
        <f>TRIM(K5052)</f>
        <v>Láb- és patavédő</v>
      </c>
      <c r="M5052" s="1" t="s">
        <v>3612</v>
      </c>
      <c r="N5052" s="1" t="str">
        <f>TRIM(M5052)</f>
        <v>Ín-és bokavédő szett</v>
      </c>
      <c r="P5052" s="1" t="str">
        <f>TRIM(O5052)</f>
        <v/>
      </c>
      <c r="Q5052" s="18" t="s">
        <v>3627</v>
      </c>
      <c r="R5052" s="8">
        <v>4043969055366</v>
      </c>
      <c r="S5052" s="1">
        <v>49.95</v>
      </c>
      <c r="T5052" s="1" t="s">
        <v>26</v>
      </c>
      <c r="U5052" s="1">
        <v>1.4450000000000001</v>
      </c>
      <c r="V5052" s="1" t="s">
        <v>3628</v>
      </c>
      <c r="W5052" s="1" t="s">
        <v>136</v>
      </c>
      <c r="X5052" s="1" t="str">
        <f>IF(W5052="", "", IFERROR(VLOOKUP(W5052, colorList!A:B,2,FALSE),""))</f>
        <v>fekete</v>
      </c>
    </row>
    <row r="5053" spans="1:24" ht="27.75" customHeight="1" x14ac:dyDescent="0.25">
      <c r="A5053" s="1" t="s">
        <v>3635</v>
      </c>
      <c r="B5053" s="1" t="str">
        <f>TRIM(D5053)</f>
        <v>WB</v>
      </c>
      <c r="C5053" s="1" t="str">
        <f>IFERROR(VLOOKUP(TRIM(D5053), sizeList!A:B, 2, FALSE), "")</f>
        <v>Full</v>
      </c>
      <c r="D5053" s="1" t="s">
        <v>226</v>
      </c>
      <c r="E5053" s="1" t="str">
        <f>TRIM(F5053)</f>
        <v>Waldhausen ín-és bokavédő szett</v>
      </c>
      <c r="F5053" s="1" t="s">
        <v>3625</v>
      </c>
      <c r="G5053" s="1" t="s">
        <v>3636</v>
      </c>
      <c r="H5053" s="1" t="s">
        <v>52</v>
      </c>
      <c r="I5053" s="1" t="s">
        <v>23</v>
      </c>
      <c r="J5053" s="1" t="str">
        <f>TRIM(I5053)</f>
        <v>Lófelszerelés</v>
      </c>
      <c r="K5053" s="1" t="s">
        <v>194</v>
      </c>
      <c r="L5053" s="1" t="str">
        <f>TRIM(K5053)</f>
        <v>Láb- és patavédő</v>
      </c>
      <c r="M5053" s="1" t="s">
        <v>3612</v>
      </c>
      <c r="N5053" s="1" t="str">
        <f>TRIM(M5053)</f>
        <v>Ín-és bokavédő szett</v>
      </c>
      <c r="P5053" s="1" t="str">
        <f>TRIM(O5053)</f>
        <v/>
      </c>
      <c r="Q5053" s="18" t="s">
        <v>3627</v>
      </c>
      <c r="R5053" s="8">
        <v>4043969055397</v>
      </c>
      <c r="S5053" s="1">
        <v>49.95</v>
      </c>
      <c r="T5053" s="1" t="s">
        <v>26</v>
      </c>
      <c r="U5053" s="1">
        <v>1.4450000000000001</v>
      </c>
      <c r="V5053" s="1" t="s">
        <v>3628</v>
      </c>
      <c r="W5053" s="1" t="s">
        <v>210</v>
      </c>
      <c r="X5053" s="1" t="str">
        <f>IF(W5053="", "", IFERROR(VLOOKUP(W5053, colorList!A:B,2,FALSE),""))</f>
        <v>fehér</v>
      </c>
    </row>
    <row r="5054" spans="1:24" ht="27.75" customHeight="1" x14ac:dyDescent="0.25">
      <c r="A5054" s="1" t="s">
        <v>3633</v>
      </c>
      <c r="B5054" s="1" t="str">
        <f>TRIM(D5054)</f>
        <v>VB</v>
      </c>
      <c r="C5054" s="1" t="str">
        <f>IFERROR(VLOOKUP(TRIM(D5054), sizeList!A:B, 2, FALSE), "")</f>
        <v>Cob</v>
      </c>
      <c r="D5054" s="1" t="s">
        <v>214</v>
      </c>
      <c r="E5054" s="1" t="str">
        <f>TRIM(F5054)</f>
        <v>Waldhausen ín-és bokavédő szett</v>
      </c>
      <c r="F5054" s="1" t="s">
        <v>3625</v>
      </c>
      <c r="G5054" s="1" t="s">
        <v>3634</v>
      </c>
      <c r="H5054" s="1" t="s">
        <v>52</v>
      </c>
      <c r="I5054" s="1" t="s">
        <v>23</v>
      </c>
      <c r="J5054" s="1" t="str">
        <f>TRIM(I5054)</f>
        <v>Lófelszerelés</v>
      </c>
      <c r="K5054" s="1" t="s">
        <v>194</v>
      </c>
      <c r="L5054" s="1" t="str">
        <f>TRIM(K5054)</f>
        <v>Láb- és patavédő</v>
      </c>
      <c r="M5054" s="1" t="s">
        <v>3612</v>
      </c>
      <c r="N5054" s="1" t="str">
        <f>TRIM(M5054)</f>
        <v>Ín-és bokavédő szett</v>
      </c>
      <c r="P5054" s="1" t="str">
        <f>TRIM(O5054)</f>
        <v/>
      </c>
      <c r="Q5054" s="18" t="s">
        <v>3627</v>
      </c>
      <c r="R5054" s="8">
        <v>4057962135895</v>
      </c>
      <c r="S5054" s="1">
        <v>49.95</v>
      </c>
      <c r="T5054" s="1" t="s">
        <v>26</v>
      </c>
      <c r="U5054" s="1">
        <v>1.4450000000000001</v>
      </c>
      <c r="V5054" s="1" t="s">
        <v>3628</v>
      </c>
      <c r="W5054" s="1" t="s">
        <v>210</v>
      </c>
      <c r="X5054" s="1" t="str">
        <f>IF(W5054="", "", IFERROR(VLOOKUP(W5054, colorList!A:B,2,FALSE),""))</f>
        <v>fehér</v>
      </c>
    </row>
    <row r="5055" spans="1:24" ht="27.75" customHeight="1" x14ac:dyDescent="0.25">
      <c r="A5055" s="1" t="s">
        <v>3629</v>
      </c>
      <c r="B5055" s="1" t="str">
        <f>TRIM(D5055)</f>
        <v>VB</v>
      </c>
      <c r="C5055" s="1" t="str">
        <f>IFERROR(VLOOKUP(TRIM(D5055), sizeList!A:B, 2, FALSE), "")</f>
        <v>Cob</v>
      </c>
      <c r="D5055" s="1" t="s">
        <v>214</v>
      </c>
      <c r="E5055" s="1" t="str">
        <f>TRIM(F5055)</f>
        <v>Waldhausen ín-és bokavédő szett</v>
      </c>
      <c r="F5055" s="1" t="s">
        <v>3625</v>
      </c>
      <c r="G5055" s="1" t="s">
        <v>3630</v>
      </c>
      <c r="H5055" s="1" t="s">
        <v>52</v>
      </c>
      <c r="I5055" s="1" t="s">
        <v>23</v>
      </c>
      <c r="J5055" s="1" t="str">
        <f>TRIM(I5055)</f>
        <v>Lófelszerelés</v>
      </c>
      <c r="K5055" s="1" t="s">
        <v>194</v>
      </c>
      <c r="L5055" s="1" t="str">
        <f>TRIM(K5055)</f>
        <v>Láb- és patavédő</v>
      </c>
      <c r="M5055" s="1" t="s">
        <v>3612</v>
      </c>
      <c r="N5055" s="1" t="str">
        <f>TRIM(M5055)</f>
        <v>Ín-és bokavédő szett</v>
      </c>
      <c r="P5055" s="1" t="str">
        <f>TRIM(O5055)</f>
        <v/>
      </c>
      <c r="Q5055" s="18" t="s">
        <v>3627</v>
      </c>
      <c r="R5055" s="8">
        <v>4057962145733</v>
      </c>
      <c r="S5055" s="1">
        <v>49.95</v>
      </c>
      <c r="T5055" s="1" t="s">
        <v>26</v>
      </c>
      <c r="U5055" s="1">
        <v>1.4450000000000001</v>
      </c>
      <c r="V5055" s="1" t="s">
        <v>3628</v>
      </c>
      <c r="W5055" s="1" t="s">
        <v>136</v>
      </c>
      <c r="X5055" s="1" t="str">
        <f>IF(W5055="", "", IFERROR(VLOOKUP(W5055, colorList!A:B,2,FALSE),""))</f>
        <v>fekete</v>
      </c>
    </row>
    <row r="5056" spans="1:24" ht="27.75" customHeight="1" x14ac:dyDescent="0.25">
      <c r="A5056" s="1" t="s">
        <v>3642</v>
      </c>
      <c r="B5056" s="1" t="str">
        <f>TRIM(D5056)</f>
        <v>WB</v>
      </c>
      <c r="C5056" s="1" t="str">
        <f>IFERROR(VLOOKUP(TRIM(D5056), sizeList!A:B, 2, FALSE), "")</f>
        <v>Full</v>
      </c>
      <c r="D5056" s="1" t="s">
        <v>226</v>
      </c>
      <c r="E5056" s="1" t="str">
        <f>TRIM(F5056)</f>
        <v>Waldhausen ín-és bokavédő szett</v>
      </c>
      <c r="F5056" s="1" t="s">
        <v>3625</v>
      </c>
      <c r="G5056" s="1" t="s">
        <v>3643</v>
      </c>
      <c r="H5056" s="1" t="s">
        <v>52</v>
      </c>
      <c r="I5056" s="1" t="s">
        <v>23</v>
      </c>
      <c r="J5056" s="1" t="str">
        <f>TRIM(I5056)</f>
        <v>Lófelszerelés</v>
      </c>
      <c r="K5056" s="1" t="s">
        <v>194</v>
      </c>
      <c r="L5056" s="1" t="str">
        <f>TRIM(K5056)</f>
        <v>Láb- és patavédő</v>
      </c>
      <c r="M5056" s="1" t="s">
        <v>3612</v>
      </c>
      <c r="N5056" s="1" t="str">
        <f>TRIM(M5056)</f>
        <v>Ín-és bokavédő szett</v>
      </c>
      <c r="P5056" s="1" t="str">
        <f>TRIM(O5056)</f>
        <v/>
      </c>
      <c r="Q5056" s="18" t="s">
        <v>3627</v>
      </c>
      <c r="R5056" s="8">
        <v>4057962158528</v>
      </c>
      <c r="S5056" s="1">
        <v>49.95</v>
      </c>
      <c r="T5056" s="1" t="s">
        <v>26</v>
      </c>
      <c r="U5056" s="1">
        <v>1.4450000000000001</v>
      </c>
      <c r="V5056" s="1" t="s">
        <v>3628</v>
      </c>
      <c r="W5056" s="1" t="s">
        <v>3644</v>
      </c>
      <c r="X5056" s="1" t="str">
        <f>IF(W5056="", "", IFERROR(VLOOKUP(W5056, colorList!A:B,2,FALSE),""))</f>
        <v>rubin vörös</v>
      </c>
    </row>
    <row r="5057" spans="1:24" ht="27.75" customHeight="1" x14ac:dyDescent="0.25">
      <c r="A5057" s="1" t="s">
        <v>3637</v>
      </c>
      <c r="B5057" s="1" t="str">
        <f>TRIM(D5057)</f>
        <v>WB</v>
      </c>
      <c r="C5057" s="1" t="str">
        <f>IFERROR(VLOOKUP(TRIM(D5057), sizeList!A:B, 2, FALSE), "")</f>
        <v>Full</v>
      </c>
      <c r="D5057" s="1" t="s">
        <v>226</v>
      </c>
      <c r="E5057" s="1" t="str">
        <f>TRIM(F5057)</f>
        <v>Waldhausen ín-és bokavédő szett</v>
      </c>
      <c r="F5057" s="1" t="s">
        <v>3625</v>
      </c>
      <c r="G5057" s="1" t="s">
        <v>3638</v>
      </c>
      <c r="H5057" s="1" t="s">
        <v>52</v>
      </c>
      <c r="I5057" s="1" t="s">
        <v>23</v>
      </c>
      <c r="J5057" s="1" t="str">
        <f>TRIM(I5057)</f>
        <v>Lófelszerelés</v>
      </c>
      <c r="K5057" s="1" t="s">
        <v>194</v>
      </c>
      <c r="L5057" s="1" t="str">
        <f>TRIM(K5057)</f>
        <v>Láb- és patavédő</v>
      </c>
      <c r="M5057" s="1" t="s">
        <v>3612</v>
      </c>
      <c r="N5057" s="1" t="str">
        <f>TRIM(M5057)</f>
        <v>Ín-és bokavédő szett</v>
      </c>
      <c r="P5057" s="1" t="str">
        <f>TRIM(O5057)</f>
        <v/>
      </c>
      <c r="Q5057" s="18" t="s">
        <v>3627</v>
      </c>
      <c r="R5057" s="8">
        <v>4057962158535</v>
      </c>
      <c r="S5057" s="1">
        <v>49.95</v>
      </c>
      <c r="T5057" s="1" t="s">
        <v>26</v>
      </c>
      <c r="U5057" s="1">
        <v>1.4450000000000001</v>
      </c>
      <c r="V5057" s="1" t="s">
        <v>3628</v>
      </c>
      <c r="W5057" s="1" t="s">
        <v>3639</v>
      </c>
      <c r="X5057" s="1" t="str">
        <f>IF(W5057="", "", IFERROR(VLOOKUP(W5057, colorList!A:B,2,FALSE),""))</f>
        <v>ezüstszürke</v>
      </c>
    </row>
    <row r="5058" spans="1:24" ht="27.75" customHeight="1" x14ac:dyDescent="0.25">
      <c r="A5058" s="1" t="s">
        <v>3640</v>
      </c>
      <c r="B5058" s="1" t="str">
        <f>TRIM(D5058)</f>
        <v>WB</v>
      </c>
      <c r="C5058" s="1" t="str">
        <f>IFERROR(VLOOKUP(TRIM(D5058), sizeList!A:B, 2, FALSE), "")</f>
        <v>Full</v>
      </c>
      <c r="D5058" s="1" t="s">
        <v>226</v>
      </c>
      <c r="E5058" s="1" t="str">
        <f>TRIM(F5058)</f>
        <v>Waldhausen ín-és bokavédő szett</v>
      </c>
      <c r="F5058" s="1" t="s">
        <v>3625</v>
      </c>
      <c r="G5058" s="1" t="s">
        <v>3641</v>
      </c>
      <c r="H5058" s="1" t="s">
        <v>52</v>
      </c>
      <c r="I5058" s="1" t="s">
        <v>23</v>
      </c>
      <c r="J5058" s="1" t="str">
        <f>TRIM(I5058)</f>
        <v>Lófelszerelés</v>
      </c>
      <c r="K5058" s="1" t="s">
        <v>194</v>
      </c>
      <c r="L5058" s="1" t="str">
        <f>TRIM(K5058)</f>
        <v>Láb- és patavédő</v>
      </c>
      <c r="M5058" s="1" t="s">
        <v>3612</v>
      </c>
      <c r="N5058" s="1" t="str">
        <f>TRIM(M5058)</f>
        <v>Ín-és bokavédő szett</v>
      </c>
      <c r="P5058" s="1" t="str">
        <f>TRIM(O5058)</f>
        <v/>
      </c>
      <c r="Q5058" s="18" t="s">
        <v>3627</v>
      </c>
      <c r="R5058" s="8">
        <v>4057962158542</v>
      </c>
      <c r="S5058" s="1">
        <v>49.95</v>
      </c>
      <c r="T5058" s="1" t="s">
        <v>26</v>
      </c>
      <c r="U5058" s="1">
        <v>1.4450000000000001</v>
      </c>
      <c r="V5058" s="1" t="s">
        <v>3628</v>
      </c>
      <c r="W5058" s="1" t="s">
        <v>370</v>
      </c>
      <c r="X5058" s="1" t="str">
        <f>IF(W5058="", "", IFERROR(VLOOKUP(W5058, colorList!A:B,2,FALSE),""))</f>
        <v>éjkék</v>
      </c>
    </row>
    <row r="5059" spans="1:24" ht="27.75" customHeight="1" x14ac:dyDescent="0.25">
      <c r="A5059" s="1">
        <v>156808</v>
      </c>
      <c r="B5059" s="1" t="str">
        <f>TRIM(D5059)</f>
        <v/>
      </c>
      <c r="C5059" s="1" t="str">
        <f>IFERROR(VLOOKUP(D5059, sizeList!A:B, 2, FALSE), "")</f>
        <v/>
      </c>
      <c r="E5059" s="1" t="str">
        <f>TRIM(F5059)</f>
        <v>Waldhausen inhalátorhoz való szájkosár</v>
      </c>
      <c r="F5059" s="1" t="s">
        <v>12149</v>
      </c>
      <c r="G5059" s="1" t="s">
        <v>12150</v>
      </c>
      <c r="H5059" s="1" t="s">
        <v>52</v>
      </c>
      <c r="I5059" s="1" t="s">
        <v>23</v>
      </c>
      <c r="J5059" s="1" t="str">
        <f>TRIM(I5059)</f>
        <v>Lófelszerelés</v>
      </c>
      <c r="K5059" s="1" t="s">
        <v>11719</v>
      </c>
      <c r="L5059" s="1" t="str">
        <f>TRIM(K5059)</f>
        <v>Állatgyógyászat, terápia</v>
      </c>
      <c r="N5059" s="1" t="str">
        <f>TRIM(M5059)</f>
        <v/>
      </c>
      <c r="P5059" s="1" t="str">
        <f>TRIM(O5059)</f>
        <v/>
      </c>
      <c r="Q5059" s="18" t="s">
        <v>12151</v>
      </c>
      <c r="R5059" s="8">
        <v>4043969047149</v>
      </c>
      <c r="S5059" s="1">
        <v>39.950000000000003</v>
      </c>
      <c r="T5059" s="1" t="s">
        <v>26</v>
      </c>
      <c r="U5059" s="1">
        <v>0.625</v>
      </c>
      <c r="V5059" s="1" t="s">
        <v>12150</v>
      </c>
      <c r="X5059" s="1" t="str">
        <f>IF(W5059="", "", IFERROR(VLOOKUP(W5059, colorList!A:B,2,FALSE),""))</f>
        <v/>
      </c>
    </row>
    <row r="5060" spans="1:24" ht="27.75" customHeight="1" x14ac:dyDescent="0.25">
      <c r="A5060" s="1">
        <v>39533025</v>
      </c>
      <c r="B5060" s="1" t="str">
        <f>TRIM(D5060)</f>
        <v>2500 ml</v>
      </c>
      <c r="C5060" s="1" t="str">
        <f>IFERROR(VLOOKUP(TRIM(D5060), sizeList!A:B, 2, FALSE), "")</f>
        <v>2500 ml</v>
      </c>
      <c r="D5060" s="1" t="s">
        <v>11148</v>
      </c>
      <c r="E5060" s="1" t="str">
        <f>TRIM(F5060)</f>
        <v>Waldhausen Insect Protection rovarriasztó 2500 ml</v>
      </c>
      <c r="F5060" s="1" t="s">
        <v>11149</v>
      </c>
      <c r="G5060" s="1" t="s">
        <v>11150</v>
      </c>
      <c r="H5060" s="1" t="s">
        <v>52</v>
      </c>
      <c r="I5060" s="1" t="s">
        <v>23</v>
      </c>
      <c r="J5060" s="1" t="str">
        <f>TRIM(I5060)</f>
        <v>Lófelszerelés</v>
      </c>
      <c r="K5060" s="1" t="s">
        <v>65</v>
      </c>
      <c r="L5060" s="1" t="str">
        <f>TRIM(K5060)</f>
        <v>Lóápoló szer</v>
      </c>
      <c r="M5060" s="1" t="s">
        <v>11131</v>
      </c>
      <c r="N5060" s="1" t="str">
        <f>TRIM(M5060)</f>
        <v>Rovarok elleni védelem</v>
      </c>
      <c r="P5060" s="1" t="str">
        <f>TRIM(O5060)</f>
        <v/>
      </c>
      <c r="Q5060" s="18" t="s">
        <v>11151</v>
      </c>
      <c r="R5060" s="8">
        <v>4057962106963</v>
      </c>
      <c r="S5060" s="1">
        <v>49.95</v>
      </c>
      <c r="T5060" s="1" t="s">
        <v>26</v>
      </c>
      <c r="U5060" s="1">
        <v>2.5</v>
      </c>
      <c r="V5060" s="1" t="s">
        <v>11143</v>
      </c>
      <c r="X5060" s="1" t="str">
        <f>IF(W5060="", "", IFERROR(VLOOKUP(W5060, colorList!A:B,2,FALSE),""))</f>
        <v/>
      </c>
    </row>
    <row r="5061" spans="1:24" ht="27.75" customHeight="1" x14ac:dyDescent="0.25">
      <c r="A5061" s="1">
        <v>39533010</v>
      </c>
      <c r="B5061" s="1" t="str">
        <f>TRIM(D5061)</f>
        <v>1000 ml</v>
      </c>
      <c r="C5061" s="1" t="str">
        <f>IFERROR(VLOOKUP(TRIM(D5061), sizeList!A:B, 2, FALSE), "")</f>
        <v>1000 ml</v>
      </c>
      <c r="D5061" s="1" t="s">
        <v>8613</v>
      </c>
      <c r="E5061" s="1" t="str">
        <f>TRIM(F5061)</f>
        <v>Waldhausen Insect Protection rovarriasztó spray 1000 ml</v>
      </c>
      <c r="F5061" s="1" t="s">
        <v>11144</v>
      </c>
      <c r="G5061" s="1" t="s">
        <v>11145</v>
      </c>
      <c r="H5061" s="1" t="s">
        <v>52</v>
      </c>
      <c r="I5061" s="1" t="s">
        <v>23</v>
      </c>
      <c r="J5061" s="1" t="str">
        <f>TRIM(I5061)</f>
        <v>Lófelszerelés</v>
      </c>
      <c r="K5061" s="1" t="s">
        <v>65</v>
      </c>
      <c r="L5061" s="1" t="str">
        <f>TRIM(K5061)</f>
        <v>Lóápoló szer</v>
      </c>
      <c r="M5061" s="1" t="s">
        <v>11131</v>
      </c>
      <c r="N5061" s="1" t="str">
        <f>TRIM(M5061)</f>
        <v>Rovarok elleni védelem</v>
      </c>
      <c r="P5061" s="1" t="str">
        <f>TRIM(O5061)</f>
        <v/>
      </c>
      <c r="Q5061" s="18" t="s">
        <v>11146</v>
      </c>
      <c r="R5061" s="8">
        <v>4057962106956</v>
      </c>
      <c r="S5061" s="1">
        <v>26.95</v>
      </c>
      <c r="T5061" s="1" t="s">
        <v>26</v>
      </c>
      <c r="U5061" s="1">
        <v>1.0049999999999999</v>
      </c>
      <c r="V5061" s="1" t="s">
        <v>11143</v>
      </c>
      <c r="X5061" s="1" t="str">
        <f>IF(W5061="", "", IFERROR(VLOOKUP(W5061, colorList!A:B,2,FALSE),""))</f>
        <v/>
      </c>
    </row>
    <row r="5062" spans="1:24" ht="27.75" customHeight="1" x14ac:dyDescent="0.25">
      <c r="A5062" s="1">
        <v>39533005</v>
      </c>
      <c r="B5062" s="1" t="str">
        <f>TRIM(D5062)</f>
        <v>500 ml</v>
      </c>
      <c r="C5062" s="1" t="str">
        <f>IFERROR(VLOOKUP(TRIM(D5062), sizeList!A:B, 2, FALSE), "")</f>
        <v>500 ml</v>
      </c>
      <c r="D5062" s="1" t="s">
        <v>78</v>
      </c>
      <c r="E5062" s="1" t="str">
        <f>TRIM(F5062)</f>
        <v>Waldhausen Insect Protection rovarriasztó spray 500 ml</v>
      </c>
      <c r="F5062" s="1" t="s">
        <v>11140</v>
      </c>
      <c r="G5062" s="1" t="s">
        <v>11141</v>
      </c>
      <c r="H5062" s="1" t="s">
        <v>52</v>
      </c>
      <c r="I5062" s="1" t="s">
        <v>23</v>
      </c>
      <c r="J5062" s="1" t="str">
        <f>TRIM(I5062)</f>
        <v>Lófelszerelés</v>
      </c>
      <c r="K5062" s="1" t="s">
        <v>65</v>
      </c>
      <c r="L5062" s="1" t="str">
        <f>TRIM(K5062)</f>
        <v>Lóápoló szer</v>
      </c>
      <c r="M5062" s="1" t="s">
        <v>11131</v>
      </c>
      <c r="N5062" s="1" t="str">
        <f>TRIM(M5062)</f>
        <v>Rovarok elleni védelem</v>
      </c>
      <c r="P5062" s="1" t="str">
        <f>TRIM(O5062)</f>
        <v/>
      </c>
      <c r="Q5062" s="18" t="s">
        <v>11142</v>
      </c>
      <c r="R5062" s="8">
        <v>4057962106949</v>
      </c>
      <c r="S5062" s="1">
        <v>16.95</v>
      </c>
      <c r="T5062" s="1" t="s">
        <v>26</v>
      </c>
      <c r="U5062" s="1">
        <v>0.505</v>
      </c>
      <c r="V5062" s="1" t="s">
        <v>11143</v>
      </c>
      <c r="X5062" s="1" t="str">
        <f>IF(W5062="", "", IFERROR(VLOOKUP(W5062, colorList!A:B,2,FALSE),""))</f>
        <v/>
      </c>
    </row>
    <row r="5063" spans="1:24" ht="27.75" customHeight="1" x14ac:dyDescent="0.25">
      <c r="A5063" s="1">
        <v>3952500</v>
      </c>
      <c r="B5063" s="1" t="str">
        <f>TRIM(D5063)</f>
        <v>500 ml</v>
      </c>
      <c r="C5063" s="1" t="str">
        <f>IFERROR(VLOOKUP(TRIM(D5063), sizeList!A:B, 2, FALSE), "")</f>
        <v>500 ml</v>
      </c>
      <c r="D5063" s="1" t="s">
        <v>78</v>
      </c>
      <c r="E5063" s="1" t="str">
        <f>TRIM(F5063)</f>
        <v>Waldhausen Insect Repellent gél 500 ml</v>
      </c>
      <c r="F5063" s="1" t="s">
        <v>11136</v>
      </c>
      <c r="G5063" s="1" t="s">
        <v>11137</v>
      </c>
      <c r="H5063" s="1" t="s">
        <v>52</v>
      </c>
      <c r="I5063" s="1" t="s">
        <v>23</v>
      </c>
      <c r="J5063" s="1" t="str">
        <f>TRIM(I5063)</f>
        <v>Lófelszerelés</v>
      </c>
      <c r="K5063" s="1" t="s">
        <v>65</v>
      </c>
      <c r="L5063" s="1" t="str">
        <f>TRIM(K5063)</f>
        <v>Lóápoló szer</v>
      </c>
      <c r="M5063" s="1" t="s">
        <v>11131</v>
      </c>
      <c r="N5063" s="1" t="str">
        <f>TRIM(M5063)</f>
        <v>Rovarok elleni védelem</v>
      </c>
      <c r="P5063" s="1" t="str">
        <f>TRIM(O5063)</f>
        <v/>
      </c>
      <c r="Q5063" s="18" t="s">
        <v>11138</v>
      </c>
      <c r="R5063" s="8">
        <v>4057962052253</v>
      </c>
      <c r="S5063" s="1">
        <v>16.95</v>
      </c>
      <c r="T5063" s="1" t="s">
        <v>26</v>
      </c>
      <c r="U5063" s="1">
        <v>0.505</v>
      </c>
      <c r="V5063" s="1" t="s">
        <v>11139</v>
      </c>
      <c r="X5063" s="1" t="str">
        <f>IF(W5063="", "", IFERROR(VLOOKUP(W5063, colorList!A:B,2,FALSE),""))</f>
        <v/>
      </c>
    </row>
    <row r="5064" spans="1:24" ht="27.75" customHeight="1" x14ac:dyDescent="0.25">
      <c r="A5064" s="1">
        <v>391100</v>
      </c>
      <c r="B5064" s="1" t="str">
        <f>TRIM(D5064)</f>
        <v>59 ml</v>
      </c>
      <c r="C5064" s="1" t="str">
        <f>IFERROR(VLOOKUP(TRIM(D5064), sizeList!A:B, 2, FALSE), "")</f>
        <v>59 ml</v>
      </c>
      <c r="D5064" s="1" t="s">
        <v>11222</v>
      </c>
      <c r="E5064" s="1" t="str">
        <f>TRIM(F5064)</f>
        <v>Waldhausen intenzív nyírápoló gél 59 ml</v>
      </c>
      <c r="F5064" s="1" t="s">
        <v>11223</v>
      </c>
      <c r="G5064" s="1" t="s">
        <v>11224</v>
      </c>
      <c r="H5064" s="1" t="s">
        <v>52</v>
      </c>
      <c r="I5064" s="1" t="s">
        <v>23</v>
      </c>
      <c r="J5064" s="1" t="str">
        <f>TRIM(I5064)</f>
        <v>Lófelszerelés</v>
      </c>
      <c r="K5064" s="1" t="s">
        <v>65</v>
      </c>
      <c r="L5064" s="1" t="str">
        <f>TRIM(K5064)</f>
        <v>Lóápoló szer</v>
      </c>
      <c r="M5064" s="1" t="s">
        <v>107</v>
      </c>
      <c r="N5064" s="1" t="str">
        <f>TRIM(M5064)</f>
        <v>Pataápolás</v>
      </c>
      <c r="P5064" s="1" t="str">
        <f>TRIM(O5064)</f>
        <v/>
      </c>
      <c r="Q5064" s="18" t="s">
        <v>11225</v>
      </c>
      <c r="R5064" s="8">
        <v>4043969276662</v>
      </c>
      <c r="S5064" s="1">
        <v>17.95</v>
      </c>
      <c r="T5064" s="1" t="s">
        <v>26</v>
      </c>
      <c r="U5064" s="1">
        <v>0.1</v>
      </c>
      <c r="V5064" s="1" t="s">
        <v>11226</v>
      </c>
      <c r="X5064" s="1" t="str">
        <f>IF(W5064="", "", IFERROR(VLOOKUP(W5064, colorList!A:B,2,FALSE),""))</f>
        <v/>
      </c>
    </row>
    <row r="5065" spans="1:24" ht="27.75" customHeight="1" x14ac:dyDescent="0.25">
      <c r="A5065" s="1" t="s">
        <v>1464</v>
      </c>
      <c r="B5065" s="1" t="str">
        <f>TRIM(D5065)</f>
        <v>D</v>
      </c>
      <c r="C5065" s="1" t="str">
        <f>IFERROR(VLOOKUP(TRIM(D5065), sizeList!A:B, 2, FALSE), "")</f>
        <v>Díjlovas</v>
      </c>
      <c r="D5065" s="1" t="s">
        <v>1412</v>
      </c>
      <c r="E5065" s="1" t="str">
        <f>TRIM(F5065)</f>
        <v>Waldhausen Islandi Landsmót nyeregalátét</v>
      </c>
      <c r="F5065" s="1" t="s">
        <v>1465</v>
      </c>
      <c r="G5065" s="1" t="s">
        <v>1466</v>
      </c>
      <c r="H5065" s="1" t="s">
        <v>52</v>
      </c>
      <c r="I5065" s="1" t="s">
        <v>23</v>
      </c>
      <c r="J5065" s="1" t="str">
        <f>TRIM(I5065)</f>
        <v>Lófelszerelés</v>
      </c>
      <c r="K5065" s="1" t="s">
        <v>1408</v>
      </c>
      <c r="L5065" s="1" t="str">
        <f>TRIM(K5065)</f>
        <v>Nyeregalátét</v>
      </c>
      <c r="M5065" s="1" t="s">
        <v>1409</v>
      </c>
      <c r="N5065" s="1" t="str">
        <f>TRIM(M5065)</f>
        <v>Díjlovas</v>
      </c>
      <c r="P5065" s="1" t="str">
        <f>TRIM(O5065)</f>
        <v/>
      </c>
      <c r="Q5065" s="18" t="s">
        <v>5285</v>
      </c>
      <c r="R5065" s="8">
        <v>4057962117242</v>
      </c>
      <c r="S5065" s="1">
        <v>44.95</v>
      </c>
      <c r="T5065" s="1" t="s">
        <v>26</v>
      </c>
      <c r="U5065" s="1">
        <v>0.6</v>
      </c>
      <c r="V5065" s="1" t="s">
        <v>1467</v>
      </c>
      <c r="W5065" s="1" t="s">
        <v>370</v>
      </c>
      <c r="X5065" s="1" t="str">
        <f>IF(W5065="", "", IFERROR(VLOOKUP(W5065, colorList!A:B,2,FALSE),""))</f>
        <v>éjkék</v>
      </c>
    </row>
    <row r="5066" spans="1:24" ht="27.75" customHeight="1" x14ac:dyDescent="0.25">
      <c r="A5066" s="1" t="s">
        <v>1903</v>
      </c>
      <c r="B5066" s="1" t="str">
        <f>TRIM(D5066)</f>
        <v>M</v>
      </c>
      <c r="C5066" s="1" t="str">
        <f>IFERROR(VLOOKUP(TRIM(D5066), sizeList!A:B, 2, FALSE), "")</f>
        <v>M</v>
      </c>
      <c r="D5066" s="1" t="s">
        <v>1904</v>
      </c>
      <c r="E5066" s="1" t="str">
        <f>TRIM(F5066)</f>
        <v>Waldhausen istálló kamásli</v>
      </c>
      <c r="F5066" s="1" t="s">
        <v>1900</v>
      </c>
      <c r="G5066" s="1" t="s">
        <v>1905</v>
      </c>
      <c r="H5066" s="1" t="s">
        <v>52</v>
      </c>
      <c r="I5066" s="1" t="s">
        <v>23</v>
      </c>
      <c r="J5066" s="1" t="str">
        <f>TRIM(I5066)</f>
        <v>Lófelszerelés</v>
      </c>
      <c r="K5066" s="1" t="s">
        <v>194</v>
      </c>
      <c r="L5066" s="1" t="str">
        <f>TRIM(K5066)</f>
        <v>Láb- és patavédő</v>
      </c>
      <c r="M5066" s="1" t="s">
        <v>1832</v>
      </c>
      <c r="N5066" s="1" t="str">
        <f>TRIM(M5066)</f>
        <v>Fásli</v>
      </c>
      <c r="P5066" s="1" t="str">
        <f>TRIM(O5066)</f>
        <v/>
      </c>
      <c r="Q5066" s="18" t="s">
        <v>5363</v>
      </c>
      <c r="R5066" s="8">
        <v>4057962210981</v>
      </c>
      <c r="S5066" s="1">
        <v>39.950000000000003</v>
      </c>
      <c r="T5066" s="1" t="s">
        <v>26</v>
      </c>
      <c r="U5066" s="1">
        <v>0.60299999999999998</v>
      </c>
      <c r="V5066" s="1" t="s">
        <v>1902</v>
      </c>
      <c r="W5066" s="1" t="s">
        <v>1533</v>
      </c>
      <c r="X5066" s="1" t="str">
        <f>IF(W5066="", "", IFERROR(VLOOKUP(W5066, colorList!A:B,2,FALSE),""))</f>
        <v>fekete/fekete</v>
      </c>
    </row>
    <row r="5067" spans="1:24" ht="27.75" customHeight="1" x14ac:dyDescent="0.25">
      <c r="A5067" s="1" t="s">
        <v>1898</v>
      </c>
      <c r="B5067" s="1" t="str">
        <f>TRIM(D5067)</f>
        <v>L</v>
      </c>
      <c r="C5067" s="1" t="str">
        <f>IFERROR(VLOOKUP(TRIM(D5067), sizeList!A:B, 2, FALSE), "")</f>
        <v>L</v>
      </c>
      <c r="D5067" s="1" t="s">
        <v>1899</v>
      </c>
      <c r="E5067" s="1" t="str">
        <f>TRIM(F5067)</f>
        <v>Waldhausen istálló kamásli</v>
      </c>
      <c r="F5067" s="1" t="s">
        <v>1900</v>
      </c>
      <c r="G5067" s="1" t="s">
        <v>1901</v>
      </c>
      <c r="H5067" s="1" t="s">
        <v>52</v>
      </c>
      <c r="I5067" s="1" t="s">
        <v>23</v>
      </c>
      <c r="J5067" s="1" t="str">
        <f>TRIM(I5067)</f>
        <v>Lófelszerelés</v>
      </c>
      <c r="K5067" s="1" t="s">
        <v>194</v>
      </c>
      <c r="L5067" s="1" t="str">
        <f>TRIM(K5067)</f>
        <v>Láb- és patavédő</v>
      </c>
      <c r="M5067" s="1" t="s">
        <v>1832</v>
      </c>
      <c r="N5067" s="1" t="str">
        <f>TRIM(M5067)</f>
        <v>Fásli</v>
      </c>
      <c r="P5067" s="1" t="str">
        <f>TRIM(O5067)</f>
        <v/>
      </c>
      <c r="Q5067" s="18" t="s">
        <v>5363</v>
      </c>
      <c r="R5067" s="8">
        <v>4057962210998</v>
      </c>
      <c r="S5067" s="1">
        <v>39.950000000000003</v>
      </c>
      <c r="T5067" s="1" t="s">
        <v>26</v>
      </c>
      <c r="U5067" s="1">
        <v>0.67300000000000004</v>
      </c>
      <c r="V5067" s="1" t="s">
        <v>1902</v>
      </c>
      <c r="W5067" s="1" t="s">
        <v>1533</v>
      </c>
      <c r="X5067" s="1" t="str">
        <f>IF(W5067="", "", IFERROR(VLOOKUP(W5067, colorList!A:B,2,FALSE),""))</f>
        <v>fekete/fekete</v>
      </c>
    </row>
    <row r="5068" spans="1:24" ht="27.75" customHeight="1" x14ac:dyDescent="0.25">
      <c r="A5068" s="1" t="s">
        <v>1906</v>
      </c>
      <c r="B5068" s="1" t="str">
        <f>TRIM(D5068)</f>
        <v>XL</v>
      </c>
      <c r="C5068" s="1" t="str">
        <f>IFERROR(VLOOKUP(TRIM(D5068), sizeList!A:B, 2, FALSE), "")</f>
        <v>XL</v>
      </c>
      <c r="D5068" s="1" t="s">
        <v>1907</v>
      </c>
      <c r="E5068" s="1" t="str">
        <f>TRIM(F5068)</f>
        <v>Waldhausen istálló kamásli</v>
      </c>
      <c r="F5068" s="1" t="s">
        <v>1900</v>
      </c>
      <c r="G5068" s="1" t="s">
        <v>1908</v>
      </c>
      <c r="H5068" s="1" t="s">
        <v>52</v>
      </c>
      <c r="I5068" s="1" t="s">
        <v>23</v>
      </c>
      <c r="J5068" s="1" t="str">
        <f>TRIM(I5068)</f>
        <v>Lófelszerelés</v>
      </c>
      <c r="K5068" s="1" t="s">
        <v>194</v>
      </c>
      <c r="L5068" s="1" t="str">
        <f>TRIM(K5068)</f>
        <v>Láb- és patavédő</v>
      </c>
      <c r="M5068" s="1" t="s">
        <v>1832</v>
      </c>
      <c r="N5068" s="1" t="str">
        <f>TRIM(M5068)</f>
        <v>Fásli</v>
      </c>
      <c r="P5068" s="1" t="str">
        <f>TRIM(O5068)</f>
        <v/>
      </c>
      <c r="Q5068" s="18" t="s">
        <v>5363</v>
      </c>
      <c r="R5068" s="8">
        <v>4057962211001</v>
      </c>
      <c r="S5068" s="1">
        <v>39.950000000000003</v>
      </c>
      <c r="T5068" s="1" t="s">
        <v>26</v>
      </c>
      <c r="U5068" s="1">
        <v>0.67300000000000004</v>
      </c>
      <c r="V5068" s="1" t="s">
        <v>1902</v>
      </c>
      <c r="W5068" s="1" t="s">
        <v>1533</v>
      </c>
      <c r="X5068" s="1" t="str">
        <f>IF(W5068="", "", IFERROR(VLOOKUP(W5068, colorList!A:B,2,FALSE),""))</f>
        <v>fekete/fekete</v>
      </c>
    </row>
    <row r="5069" spans="1:24" ht="27.75" customHeight="1" x14ac:dyDescent="0.25">
      <c r="A5069" s="1" t="s">
        <v>1909</v>
      </c>
      <c r="B5069" s="1" t="str">
        <f>TRIM(D5069)</f>
        <v>L</v>
      </c>
      <c r="C5069" s="1" t="str">
        <f>IFERROR(VLOOKUP(TRIM(D5069), sizeList!A:B, 2, FALSE), "")</f>
        <v>L</v>
      </c>
      <c r="D5069" s="1" t="s">
        <v>1899</v>
      </c>
      <c r="E5069" s="1" t="str">
        <f>TRIM(F5069)</f>
        <v>Waldhausen istálló kamásliba való fáslialátét</v>
      </c>
      <c r="F5069" s="1" t="s">
        <v>1910</v>
      </c>
      <c r="G5069" s="1" t="s">
        <v>1911</v>
      </c>
      <c r="H5069" s="1" t="s">
        <v>52</v>
      </c>
      <c r="I5069" s="1" t="s">
        <v>23</v>
      </c>
      <c r="J5069" s="1" t="str">
        <f>TRIM(I5069)</f>
        <v>Lófelszerelés</v>
      </c>
      <c r="K5069" s="1" t="s">
        <v>194</v>
      </c>
      <c r="L5069" s="1" t="str">
        <f>TRIM(K5069)</f>
        <v>Láb- és patavédő</v>
      </c>
      <c r="M5069" s="1" t="s">
        <v>1832</v>
      </c>
      <c r="N5069" s="1" t="str">
        <f>TRIM(M5069)</f>
        <v>Fásli</v>
      </c>
      <c r="P5069" s="1" t="str">
        <f>TRIM(O5069)</f>
        <v/>
      </c>
      <c r="Q5069" s="18" t="s">
        <v>5364</v>
      </c>
      <c r="R5069" s="8">
        <v>4057962211070</v>
      </c>
      <c r="S5069" s="1">
        <v>21.95</v>
      </c>
      <c r="T5069" s="1" t="s">
        <v>26</v>
      </c>
      <c r="U5069" s="1">
        <v>1.343</v>
      </c>
      <c r="V5069" s="1" t="s">
        <v>1912</v>
      </c>
      <c r="W5069" s="1" t="s">
        <v>136</v>
      </c>
      <c r="X5069" s="1" t="str">
        <f>IF(W5069="", "", IFERROR(VLOOKUP(W5069, colorList!A:B,2,FALSE),""))</f>
        <v>fekete</v>
      </c>
    </row>
    <row r="5070" spans="1:24" ht="27.75" customHeight="1" x14ac:dyDescent="0.25">
      <c r="A5070" s="1" t="s">
        <v>1913</v>
      </c>
      <c r="B5070" s="1" t="str">
        <f>TRIM(D5070)</f>
        <v>M</v>
      </c>
      <c r="C5070" s="1" t="str">
        <f>IFERROR(VLOOKUP(TRIM(D5070), sizeList!A:B, 2, FALSE), "")</f>
        <v>M</v>
      </c>
      <c r="D5070" s="1" t="s">
        <v>1904</v>
      </c>
      <c r="E5070" s="1" t="str">
        <f>TRIM(F5070)</f>
        <v>Waldhausen istálló kamásliba való fáslialátét</v>
      </c>
      <c r="F5070" s="1" t="s">
        <v>1910</v>
      </c>
      <c r="G5070" s="1" t="s">
        <v>1914</v>
      </c>
      <c r="H5070" s="1" t="s">
        <v>52</v>
      </c>
      <c r="I5070" s="1" t="s">
        <v>23</v>
      </c>
      <c r="J5070" s="1" t="str">
        <f>TRIM(I5070)</f>
        <v>Lófelszerelés</v>
      </c>
      <c r="K5070" s="1" t="s">
        <v>194</v>
      </c>
      <c r="L5070" s="1" t="str">
        <f>TRIM(K5070)</f>
        <v>Láb- és patavédő</v>
      </c>
      <c r="M5070" s="1" t="s">
        <v>1832</v>
      </c>
      <c r="N5070" s="1" t="str">
        <f>TRIM(M5070)</f>
        <v>Fásli</v>
      </c>
      <c r="P5070" s="1" t="str">
        <f>TRIM(O5070)</f>
        <v/>
      </c>
      <c r="Q5070" s="18" t="s">
        <v>5364</v>
      </c>
      <c r="R5070" s="8">
        <v>4057962211087</v>
      </c>
      <c r="S5070" s="1">
        <v>21.95</v>
      </c>
      <c r="T5070" s="1" t="s">
        <v>26</v>
      </c>
      <c r="U5070" s="1">
        <v>1.343</v>
      </c>
      <c r="V5070" s="1" t="s">
        <v>1912</v>
      </c>
      <c r="W5070" s="1" t="s">
        <v>136</v>
      </c>
      <c r="X5070" s="1" t="str">
        <f>IF(W5070="", "", IFERROR(VLOOKUP(W5070, colorList!A:B,2,FALSE),""))</f>
        <v>fekete</v>
      </c>
    </row>
    <row r="5071" spans="1:24" ht="27.75" customHeight="1" x14ac:dyDescent="0.25">
      <c r="A5071" s="1" t="s">
        <v>1915</v>
      </c>
      <c r="B5071" s="1" t="str">
        <f>TRIM(D5071)</f>
        <v>XL</v>
      </c>
      <c r="C5071" s="1" t="str">
        <f>IFERROR(VLOOKUP(TRIM(D5071), sizeList!A:B, 2, FALSE), "")</f>
        <v>XL</v>
      </c>
      <c r="D5071" s="1" t="s">
        <v>1907</v>
      </c>
      <c r="E5071" s="1" t="str">
        <f>TRIM(F5071)</f>
        <v>Waldhausen istálló kamásliba való fáslialátét</v>
      </c>
      <c r="F5071" s="1" t="s">
        <v>1910</v>
      </c>
      <c r="G5071" s="1" t="s">
        <v>1916</v>
      </c>
      <c r="H5071" s="1" t="s">
        <v>52</v>
      </c>
      <c r="I5071" s="1" t="s">
        <v>23</v>
      </c>
      <c r="J5071" s="1" t="str">
        <f>TRIM(I5071)</f>
        <v>Lófelszerelés</v>
      </c>
      <c r="K5071" s="1" t="s">
        <v>194</v>
      </c>
      <c r="L5071" s="1" t="str">
        <f>TRIM(K5071)</f>
        <v>Láb- és patavédő</v>
      </c>
      <c r="M5071" s="1" t="s">
        <v>1832</v>
      </c>
      <c r="N5071" s="1" t="str">
        <f>TRIM(M5071)</f>
        <v>Fásli</v>
      </c>
      <c r="P5071" s="1" t="str">
        <f>TRIM(O5071)</f>
        <v/>
      </c>
      <c r="Q5071" s="18" t="s">
        <v>5364</v>
      </c>
      <c r="R5071" s="8">
        <v>4057962211094</v>
      </c>
      <c r="S5071" s="1">
        <v>21.95</v>
      </c>
      <c r="T5071" s="1" t="s">
        <v>26</v>
      </c>
      <c r="U5071" s="1">
        <v>1.343</v>
      </c>
      <c r="V5071" s="1" t="s">
        <v>1912</v>
      </c>
      <c r="W5071" s="1" t="s">
        <v>136</v>
      </c>
      <c r="X5071" s="1" t="str">
        <f>IF(W5071="", "", IFERROR(VLOOKUP(W5071, colorList!A:B,2,FALSE),""))</f>
        <v>fekete</v>
      </c>
    </row>
    <row r="5072" spans="1:24" ht="27.75" customHeight="1" x14ac:dyDescent="0.25">
      <c r="A5072" s="1">
        <v>618601</v>
      </c>
      <c r="B5072" s="1" t="str">
        <f>TRIM(D5072)</f>
        <v>12 cm</v>
      </c>
      <c r="C5072" s="1" t="str">
        <f>IFERROR(VLOOKUP(TRIM(D5072), sizeList!A:B, 2, FALSE), "")</f>
        <v>12 cm</v>
      </c>
      <c r="D5072" s="1" t="s">
        <v>55</v>
      </c>
      <c r="E5072" s="1" t="str">
        <f>TRIM(F5072)</f>
        <v>Waldhausen izlandi alumínium kengyel</v>
      </c>
      <c r="F5072" s="1" t="s">
        <v>17198</v>
      </c>
      <c r="G5072" s="1" t="s">
        <v>17199</v>
      </c>
      <c r="H5072" s="1" t="s">
        <v>52</v>
      </c>
      <c r="I5072" s="1" t="s">
        <v>23</v>
      </c>
      <c r="J5072" s="1" t="str">
        <f>TRIM(I5072)</f>
        <v>Lófelszerelés</v>
      </c>
      <c r="K5072" s="1" t="s">
        <v>2962</v>
      </c>
      <c r="L5072" s="1" t="str">
        <f>TRIM(K5072)</f>
        <v>Nyereg és tartozékai</v>
      </c>
      <c r="M5072" s="1" t="s">
        <v>5028</v>
      </c>
      <c r="N5072" s="1" t="str">
        <f>TRIM(M5072)</f>
        <v>Kengyel</v>
      </c>
      <c r="P5072" s="1" t="str">
        <f>TRIM(O5072)</f>
        <v/>
      </c>
      <c r="R5072" s="8">
        <v>4057962090064</v>
      </c>
      <c r="S5072" s="1">
        <v>34.950000000000003</v>
      </c>
      <c r="T5072" s="1" t="s">
        <v>26</v>
      </c>
      <c r="U5072" s="1">
        <v>0.66</v>
      </c>
      <c r="W5072" s="1" t="s">
        <v>136</v>
      </c>
      <c r="X5072" s="1" t="str">
        <f>IF(W5072="", "", IFERROR(VLOOKUP(W5072, colorList!A:B,2,FALSE),""))</f>
        <v>fekete</v>
      </c>
    </row>
    <row r="5073" spans="1:24" ht="27.75" customHeight="1" x14ac:dyDescent="0.25">
      <c r="A5073" s="1" t="s">
        <v>17193</v>
      </c>
      <c r="B5073" s="1" t="str">
        <f>TRIM(D5073)</f>
        <v>12 cm</v>
      </c>
      <c r="C5073" s="1" t="str">
        <f>IFERROR(VLOOKUP(TRIM(D5073), sizeList!A:B, 2, FALSE), "")</f>
        <v>12 cm</v>
      </c>
      <c r="D5073" s="1" t="s">
        <v>55</v>
      </c>
      <c r="E5073" s="1" t="str">
        <f>TRIM(F5073)</f>
        <v>Waldhausen izlandi kengyel</v>
      </c>
      <c r="F5073" s="1" t="s">
        <v>17194</v>
      </c>
      <c r="G5073" s="1" t="s">
        <v>17195</v>
      </c>
      <c r="H5073" s="1" t="s">
        <v>52</v>
      </c>
      <c r="I5073" s="1" t="s">
        <v>23</v>
      </c>
      <c r="J5073" s="1" t="str">
        <f>TRIM(I5073)</f>
        <v>Lófelszerelés</v>
      </c>
      <c r="K5073" s="1" t="s">
        <v>2962</v>
      </c>
      <c r="L5073" s="1" t="str">
        <f>TRIM(K5073)</f>
        <v>Nyereg és tartozékai</v>
      </c>
      <c r="M5073" s="1" t="s">
        <v>5028</v>
      </c>
      <c r="N5073" s="1" t="str">
        <f>TRIM(M5073)</f>
        <v>Kengyel</v>
      </c>
      <c r="P5073" s="1" t="str">
        <f>TRIM(O5073)</f>
        <v/>
      </c>
      <c r="R5073" s="8">
        <v>4043969318362</v>
      </c>
      <c r="S5073" s="1">
        <v>39.950000000000003</v>
      </c>
      <c r="T5073" s="1" t="s">
        <v>26</v>
      </c>
      <c r="U5073" s="1">
        <v>0.66</v>
      </c>
      <c r="W5073" s="1" t="s">
        <v>136</v>
      </c>
      <c r="X5073" s="1" t="str">
        <f>IF(W5073="", "", IFERROR(VLOOKUP(W5073, colorList!A:B,2,FALSE),""))</f>
        <v>fekete</v>
      </c>
    </row>
    <row r="5074" spans="1:24" ht="27.75" customHeight="1" x14ac:dyDescent="0.25">
      <c r="A5074" s="1" t="s">
        <v>11009</v>
      </c>
      <c r="B5074" s="1" t="str">
        <f>TRIM(D5074)</f>
        <v>125 cm</v>
      </c>
      <c r="C5074" s="1" t="str">
        <f>IFERROR(VLOOKUP(TRIM(D5074), sizeList!A:B, 2, FALSE), "")</f>
        <v>125 cm</v>
      </c>
      <c r="D5074" s="1" t="s">
        <v>138</v>
      </c>
      <c r="E5074" s="1" t="str">
        <f>TRIM(F5074)</f>
        <v>Waldhausen Izlandi polár lótakaró lovaknak</v>
      </c>
      <c r="F5074" s="1" t="s">
        <v>11010</v>
      </c>
      <c r="G5074" s="1" t="s">
        <v>11011</v>
      </c>
      <c r="H5074" s="1" t="s">
        <v>52</v>
      </c>
      <c r="I5074" s="1" t="s">
        <v>23</v>
      </c>
      <c r="J5074" s="1" t="str">
        <f>TRIM(I5074)</f>
        <v>Lófelszerelés</v>
      </c>
      <c r="K5074" s="1" t="s">
        <v>133</v>
      </c>
      <c r="L5074" s="1" t="str">
        <f>TRIM(K5074)</f>
        <v>Lótakaró</v>
      </c>
      <c r="M5074" s="1" t="s">
        <v>10837</v>
      </c>
      <c r="N5074" s="1" t="str">
        <f>TRIM(M5074)</f>
        <v>Polártakaró</v>
      </c>
      <c r="P5074" s="1" t="str">
        <f>TRIM(O5074)</f>
        <v/>
      </c>
      <c r="Q5074" s="18" t="s">
        <v>11012</v>
      </c>
      <c r="R5074" s="8">
        <v>4057962057586</v>
      </c>
      <c r="S5074" s="1">
        <v>54.95</v>
      </c>
      <c r="T5074" s="1" t="s">
        <v>26</v>
      </c>
      <c r="U5074" s="1">
        <v>0.61</v>
      </c>
      <c r="V5074" s="1" t="s">
        <v>11013</v>
      </c>
      <c r="W5074" s="1" t="s">
        <v>11014</v>
      </c>
      <c r="X5074" s="1" t="str">
        <f>IF(W5074="", "", IFERROR(VLOOKUP(W5074, colorList!A:B,2,FALSE),""))</f>
        <v>magnet/fekete</v>
      </c>
    </row>
    <row r="5075" spans="1:24" ht="27.75" customHeight="1" x14ac:dyDescent="0.25">
      <c r="A5075" s="1" t="s">
        <v>11016</v>
      </c>
      <c r="B5075" s="1" t="str">
        <f>TRIM(D5075)</f>
        <v>135 cm</v>
      </c>
      <c r="C5075" s="1" t="str">
        <f>IFERROR(VLOOKUP(TRIM(D5075), sizeList!A:B, 2, FALSE), "")</f>
        <v>135 cm</v>
      </c>
      <c r="D5075" s="1" t="s">
        <v>141</v>
      </c>
      <c r="E5075" s="1" t="str">
        <f>TRIM(F5075)</f>
        <v>Waldhausen Izlandi polár lótakaró lovaknak</v>
      </c>
      <c r="F5075" s="1" t="s">
        <v>11010</v>
      </c>
      <c r="G5075" s="1" t="s">
        <v>11017</v>
      </c>
      <c r="H5075" s="1" t="s">
        <v>52</v>
      </c>
      <c r="I5075" s="1" t="s">
        <v>23</v>
      </c>
      <c r="J5075" s="1" t="str">
        <f>TRIM(I5075)</f>
        <v>Lófelszerelés</v>
      </c>
      <c r="K5075" s="1" t="s">
        <v>133</v>
      </c>
      <c r="L5075" s="1" t="str">
        <f>TRIM(K5075)</f>
        <v>Lótakaró</v>
      </c>
      <c r="M5075" s="1" t="s">
        <v>10837</v>
      </c>
      <c r="N5075" s="1" t="str">
        <f>TRIM(M5075)</f>
        <v>Polártakaró</v>
      </c>
      <c r="P5075" s="1" t="str">
        <f>TRIM(O5075)</f>
        <v/>
      </c>
      <c r="Q5075" s="18" t="s">
        <v>11012</v>
      </c>
      <c r="R5075" s="8">
        <v>4057962057685</v>
      </c>
      <c r="S5075" s="1">
        <v>54.95</v>
      </c>
      <c r="T5075" s="1" t="s">
        <v>26</v>
      </c>
      <c r="U5075" s="1">
        <v>0.71</v>
      </c>
      <c r="V5075" s="1" t="s">
        <v>11013</v>
      </c>
      <c r="W5075" s="1" t="s">
        <v>11014</v>
      </c>
      <c r="X5075" s="1" t="str">
        <f>IF(W5075="", "", IFERROR(VLOOKUP(W5075, colorList!A:B,2,FALSE),""))</f>
        <v>magnet/fekete</v>
      </c>
    </row>
    <row r="5076" spans="1:24" ht="27.75" customHeight="1" x14ac:dyDescent="0.25">
      <c r="A5076" s="1">
        <v>6028400</v>
      </c>
      <c r="B5076" s="1" t="str">
        <f>TRIM(D5076)</f>
        <v/>
      </c>
      <c r="C5076" s="1" t="str">
        <f>IFERROR(VLOOKUP(D5076, sizeList!A:B, 2, FALSE), "")</f>
        <v/>
      </c>
      <c r="E5076" s="1" t="str">
        <f>TRIM(F5076)</f>
        <v>Waldhausen juta szénaháló</v>
      </c>
      <c r="F5076" s="1" t="s">
        <v>14272</v>
      </c>
      <c r="G5076" s="1" t="s">
        <v>14273</v>
      </c>
      <c r="H5076" s="1" t="s">
        <v>52</v>
      </c>
      <c r="I5076" s="1" t="s">
        <v>11837</v>
      </c>
      <c r="J5076" s="1" t="str">
        <f>TRIM(I5076)</f>
        <v>Istálló, pálya és legelő felszerelés</v>
      </c>
      <c r="K5076" s="1" t="s">
        <v>11920</v>
      </c>
      <c r="L5076" s="1" t="str">
        <f>TRIM(K5076)</f>
        <v>Etetés/Itatás</v>
      </c>
      <c r="N5076" s="1" t="str">
        <f>TRIM(M5076)</f>
        <v/>
      </c>
      <c r="P5076" s="1" t="str">
        <f>TRIM(O5076)</f>
        <v/>
      </c>
      <c r="Q5076" s="18" t="s">
        <v>14274</v>
      </c>
      <c r="R5076" s="8">
        <v>4057962223066</v>
      </c>
      <c r="S5076" s="1">
        <v>11.95</v>
      </c>
      <c r="T5076" s="1" t="s">
        <v>26</v>
      </c>
      <c r="U5076" s="1">
        <v>0.4</v>
      </c>
      <c r="V5076" s="1" t="s">
        <v>14273</v>
      </c>
      <c r="X5076" s="1" t="str">
        <f>IF(W5076="", "", IFERROR(VLOOKUP(W5076, colorList!A:B,2,FALSE),""))</f>
        <v/>
      </c>
    </row>
    <row r="5077" spans="1:24" ht="27.75" customHeight="1" x14ac:dyDescent="0.25">
      <c r="A5077" s="1">
        <v>3908002</v>
      </c>
      <c r="B5077" s="1" t="str">
        <f>TRIM(D5077)</f>
        <v>1 kg</v>
      </c>
      <c r="C5077" s="1" t="str">
        <f>IFERROR(VLOOKUP(TRIM(D5077), sizeList!A:B, 2, FALSE), "")</f>
        <v>1 kg</v>
      </c>
      <c r="D5077" s="1" t="s">
        <v>2932</v>
      </c>
      <c r="E5077" s="1" t="str">
        <f>TRIM(F5077)</f>
        <v>Waldhausen jutalomfalat alma ízesítésű 1 kg</v>
      </c>
      <c r="F5077" s="1" t="s">
        <v>4011</v>
      </c>
      <c r="G5077" s="1" t="s">
        <v>4012</v>
      </c>
      <c r="H5077" s="1" t="s">
        <v>52</v>
      </c>
      <c r="I5077" s="1" t="s">
        <v>23</v>
      </c>
      <c r="J5077" s="1" t="str">
        <f>TRIM(I5077)</f>
        <v>Lófelszerelés</v>
      </c>
      <c r="K5077" s="1" t="s">
        <v>2935</v>
      </c>
      <c r="L5077" s="1" t="str">
        <f>TRIM(K5077)</f>
        <v>Táplálékkiegészítők, vitaminok, nyalósó</v>
      </c>
      <c r="M5077" s="1" t="s">
        <v>3924</v>
      </c>
      <c r="N5077" s="1" t="str">
        <f>TRIM(M5077)</f>
        <v>Jutalomfalat</v>
      </c>
      <c r="P5077" s="1" t="str">
        <f>TRIM(O5077)</f>
        <v/>
      </c>
      <c r="Q5077" s="18" t="s">
        <v>5557</v>
      </c>
      <c r="R5077" s="8">
        <v>4260209230011</v>
      </c>
      <c r="S5077" s="1">
        <v>4.95</v>
      </c>
      <c r="T5077" s="1" t="s">
        <v>26</v>
      </c>
      <c r="U5077" s="1">
        <v>1.002</v>
      </c>
      <c r="V5077" s="1" t="s">
        <v>4013</v>
      </c>
      <c r="X5077" s="1" t="str">
        <f>IF(W5077="", "", IFERROR(VLOOKUP(W5077, colorList!A:B,2,FALSE),""))</f>
        <v/>
      </c>
    </row>
    <row r="5078" spans="1:24" ht="27.75" customHeight="1" x14ac:dyDescent="0.25">
      <c r="A5078" s="1">
        <v>3908302</v>
      </c>
      <c r="B5078" s="1" t="str">
        <f>TRIM(D5078)</f>
        <v>3 kg</v>
      </c>
      <c r="C5078" s="1" t="str">
        <f>IFERROR(VLOOKUP(TRIM(D5078), sizeList!A:B, 2, FALSE), "")</f>
        <v>3 kg</v>
      </c>
      <c r="D5078" s="1" t="s">
        <v>4021</v>
      </c>
      <c r="E5078" s="1" t="str">
        <f>TRIM(F5078)</f>
        <v>Waldhausen jutalomfalat alma ízesítésű 3 kg-os vödörben</v>
      </c>
      <c r="F5078" s="1" t="s">
        <v>4024</v>
      </c>
      <c r="G5078" s="1" t="s">
        <v>4025</v>
      </c>
      <c r="H5078" s="1" t="s">
        <v>52</v>
      </c>
      <c r="I5078" s="1" t="s">
        <v>23</v>
      </c>
      <c r="J5078" s="1" t="str">
        <f>TRIM(I5078)</f>
        <v>Lófelszerelés</v>
      </c>
      <c r="K5078" s="1" t="s">
        <v>2935</v>
      </c>
      <c r="L5078" s="1" t="str">
        <f>TRIM(K5078)</f>
        <v>Táplálékkiegészítők, vitaminok, nyalósó</v>
      </c>
      <c r="M5078" s="1" t="s">
        <v>3924</v>
      </c>
      <c r="N5078" s="1" t="str">
        <f>TRIM(M5078)</f>
        <v>Jutalomfalat</v>
      </c>
      <c r="P5078" s="1" t="str">
        <f>TRIM(O5078)</f>
        <v/>
      </c>
      <c r="Q5078" s="18" t="s">
        <v>5562</v>
      </c>
      <c r="R5078" s="8">
        <v>4057962040144</v>
      </c>
      <c r="S5078" s="1">
        <v>13.95</v>
      </c>
      <c r="T5078" s="1" t="s">
        <v>26</v>
      </c>
      <c r="U5078" s="1">
        <v>3.22</v>
      </c>
      <c r="V5078" s="1" t="s">
        <v>4013</v>
      </c>
      <c r="X5078" s="1" t="str">
        <f>IF(W5078="", "", IFERROR(VLOOKUP(W5078, colorList!A:B,2,FALSE),""))</f>
        <v/>
      </c>
    </row>
    <row r="5079" spans="1:24" ht="27.75" customHeight="1" x14ac:dyDescent="0.25">
      <c r="A5079" s="1">
        <v>3908003</v>
      </c>
      <c r="B5079" s="1" t="str">
        <f>TRIM(D5079)</f>
        <v>1 kg</v>
      </c>
      <c r="C5079" s="1" t="str">
        <f>IFERROR(VLOOKUP(TRIM(D5079), sizeList!A:B, 2, FALSE), "")</f>
        <v>1 kg</v>
      </c>
      <c r="D5079" s="1" t="s">
        <v>2932</v>
      </c>
      <c r="E5079" s="1" t="str">
        <f>TRIM(F5079)</f>
        <v>Waldhausen jutalomfalat banán ízesítésű 1 kg</v>
      </c>
      <c r="F5079" s="1" t="s">
        <v>4014</v>
      </c>
      <c r="G5079" s="1" t="s">
        <v>4015</v>
      </c>
      <c r="H5079" s="1" t="s">
        <v>52</v>
      </c>
      <c r="I5079" s="1" t="s">
        <v>23</v>
      </c>
      <c r="J5079" s="1" t="str">
        <f>TRIM(I5079)</f>
        <v>Lófelszerelés</v>
      </c>
      <c r="K5079" s="1" t="s">
        <v>2935</v>
      </c>
      <c r="L5079" s="1" t="str">
        <f>TRIM(K5079)</f>
        <v>Táplálékkiegészítők, vitaminok, nyalósó</v>
      </c>
      <c r="M5079" s="1" t="s">
        <v>3924</v>
      </c>
      <c r="N5079" s="1" t="str">
        <f>TRIM(M5079)</f>
        <v>Jutalomfalat</v>
      </c>
      <c r="P5079" s="1" t="str">
        <f>TRIM(O5079)</f>
        <v/>
      </c>
      <c r="Q5079" s="18" t="s">
        <v>5558</v>
      </c>
      <c r="R5079" s="8">
        <v>4260209230028</v>
      </c>
      <c r="S5079" s="1">
        <v>4.95</v>
      </c>
      <c r="T5079" s="1" t="s">
        <v>26</v>
      </c>
      <c r="U5079" s="1">
        <v>1.002</v>
      </c>
      <c r="V5079" s="1" t="s">
        <v>4016</v>
      </c>
      <c r="X5079" s="1" t="str">
        <f>IF(W5079="", "", IFERROR(VLOOKUP(W5079, colorList!A:B,2,FALSE),""))</f>
        <v/>
      </c>
    </row>
    <row r="5080" spans="1:24" ht="27.75" customHeight="1" x14ac:dyDescent="0.25">
      <c r="A5080" s="1">
        <v>3908303</v>
      </c>
      <c r="B5080" s="1" t="str">
        <f>TRIM(D5080)</f>
        <v>3 kg</v>
      </c>
      <c r="C5080" s="1" t="str">
        <f>IFERROR(VLOOKUP(TRIM(D5080), sizeList!A:B, 2, FALSE), "")</f>
        <v>3 kg</v>
      </c>
      <c r="D5080" s="1" t="s">
        <v>4021</v>
      </c>
      <c r="E5080" s="1" t="str">
        <f>TRIM(F5080)</f>
        <v>Waldhausen jutalomfalat banán ízesítésű 3 kg-os vödörben</v>
      </c>
      <c r="F5080" s="1" t="s">
        <v>4026</v>
      </c>
      <c r="G5080" s="1" t="s">
        <v>4027</v>
      </c>
      <c r="H5080" s="1" t="s">
        <v>52</v>
      </c>
      <c r="I5080" s="1" t="s">
        <v>23</v>
      </c>
      <c r="J5080" s="1" t="str">
        <f>TRIM(I5080)</f>
        <v>Lófelszerelés</v>
      </c>
      <c r="K5080" s="1" t="s">
        <v>2935</v>
      </c>
      <c r="L5080" s="1" t="str">
        <f>TRIM(K5080)</f>
        <v>Táplálékkiegészítők, vitaminok, nyalósó</v>
      </c>
      <c r="M5080" s="1" t="s">
        <v>3924</v>
      </c>
      <c r="N5080" s="1" t="str">
        <f>TRIM(M5080)</f>
        <v>Jutalomfalat</v>
      </c>
      <c r="P5080" s="1" t="str">
        <f>TRIM(O5080)</f>
        <v/>
      </c>
      <c r="Q5080" s="18" t="s">
        <v>5563</v>
      </c>
      <c r="R5080" s="8">
        <v>4057962040151</v>
      </c>
      <c r="S5080" s="1">
        <v>13.95</v>
      </c>
      <c r="T5080" s="1" t="s">
        <v>26</v>
      </c>
      <c r="U5080" s="1">
        <v>3.22</v>
      </c>
      <c r="V5080" s="1" t="s">
        <v>4016</v>
      </c>
      <c r="X5080" s="1" t="str">
        <f>IF(W5080="", "", IFERROR(VLOOKUP(W5080, colorList!A:B,2,FALSE),""))</f>
        <v/>
      </c>
    </row>
    <row r="5081" spans="1:24" ht="27.75" customHeight="1" x14ac:dyDescent="0.25">
      <c r="A5081" s="1">
        <v>3908105</v>
      </c>
      <c r="B5081" s="1" t="str">
        <f>TRIM(D5081)</f>
        <v>1 Kg</v>
      </c>
      <c r="C5081" s="1" t="str">
        <f>IFERROR(VLOOKUP(TRIM(D5081), sizeList!A:B, 2, FALSE), "")</f>
        <v>1 kg</v>
      </c>
      <c r="D5081" s="1" t="s">
        <v>4017</v>
      </c>
      <c r="E5081" s="1" t="str">
        <f>TRIM(F5081)</f>
        <v>Waldhausen jutalomfalat eper ízesítésű 1 kg</v>
      </c>
      <c r="F5081" s="1" t="s">
        <v>4018</v>
      </c>
      <c r="G5081" s="1" t="s">
        <v>4019</v>
      </c>
      <c r="H5081" s="1" t="s">
        <v>52</v>
      </c>
      <c r="I5081" s="1" t="s">
        <v>23</v>
      </c>
      <c r="J5081" s="1" t="str">
        <f>TRIM(I5081)</f>
        <v>Lófelszerelés</v>
      </c>
      <c r="K5081" s="1" t="s">
        <v>2935</v>
      </c>
      <c r="L5081" s="1" t="str">
        <f>TRIM(K5081)</f>
        <v>Táplálékkiegészítők, vitaminok, nyalósó</v>
      </c>
      <c r="M5081" s="1" t="s">
        <v>3924</v>
      </c>
      <c r="N5081" s="1" t="str">
        <f>TRIM(M5081)</f>
        <v>Jutalomfalat</v>
      </c>
      <c r="P5081" s="1" t="str">
        <f>TRIM(O5081)</f>
        <v/>
      </c>
      <c r="Q5081" s="18" t="s">
        <v>5559</v>
      </c>
      <c r="R5081" s="8">
        <v>4260209230042</v>
      </c>
      <c r="S5081" s="1">
        <v>4.95</v>
      </c>
      <c r="T5081" s="1" t="s">
        <v>26</v>
      </c>
      <c r="U5081" s="1">
        <v>1.0009999999999999</v>
      </c>
      <c r="V5081" s="1" t="s">
        <v>4020</v>
      </c>
      <c r="X5081" s="1" t="str">
        <f>IF(W5081="", "", IFERROR(VLOOKUP(W5081, colorList!A:B,2,FALSE),""))</f>
        <v/>
      </c>
    </row>
    <row r="5082" spans="1:24" ht="27.75" customHeight="1" x14ac:dyDescent="0.25">
      <c r="A5082" s="1">
        <v>3908304</v>
      </c>
      <c r="B5082" s="1" t="str">
        <f>TRIM(D5082)</f>
        <v>3 kg</v>
      </c>
      <c r="C5082" s="1" t="str">
        <f>IFERROR(VLOOKUP(TRIM(D5082), sizeList!A:B, 2, FALSE), "")</f>
        <v>3 kg</v>
      </c>
      <c r="D5082" s="1" t="s">
        <v>4021</v>
      </c>
      <c r="E5082" s="1" t="str">
        <f>TRIM(F5082)</f>
        <v>Waldhausen jutalomfalat eper ízesítésű 3 kg-os vödörben</v>
      </c>
      <c r="F5082" s="1" t="s">
        <v>4028</v>
      </c>
      <c r="G5082" s="1" t="s">
        <v>4029</v>
      </c>
      <c r="H5082" s="1" t="s">
        <v>52</v>
      </c>
      <c r="I5082" s="1" t="s">
        <v>23</v>
      </c>
      <c r="J5082" s="1" t="str">
        <f>TRIM(I5082)</f>
        <v>Lófelszerelés</v>
      </c>
      <c r="K5082" s="1" t="s">
        <v>2935</v>
      </c>
      <c r="L5082" s="1" t="str">
        <f>TRIM(K5082)</f>
        <v>Táplálékkiegészítők, vitaminok, nyalósó</v>
      </c>
      <c r="M5082" s="1" t="s">
        <v>3924</v>
      </c>
      <c r="N5082" s="1" t="str">
        <f>TRIM(M5082)</f>
        <v>Jutalomfalat</v>
      </c>
      <c r="P5082" s="1" t="str">
        <f>TRIM(O5082)</f>
        <v/>
      </c>
      <c r="Q5082" s="18" t="s">
        <v>5564</v>
      </c>
      <c r="R5082" s="8">
        <v>4057962040168</v>
      </c>
      <c r="S5082" s="1">
        <v>13.95</v>
      </c>
      <c r="T5082" s="1" t="s">
        <v>26</v>
      </c>
      <c r="U5082" s="1">
        <v>3.22</v>
      </c>
      <c r="V5082" s="1" t="s">
        <v>4030</v>
      </c>
      <c r="X5082" s="1" t="str">
        <f>IF(W5082="", "", IFERROR(VLOOKUP(W5082, colorList!A:B,2,FALSE),""))</f>
        <v/>
      </c>
    </row>
    <row r="5083" spans="1:24" ht="27.75" customHeight="1" x14ac:dyDescent="0.25">
      <c r="A5083" s="1">
        <v>3908001</v>
      </c>
      <c r="B5083" s="1" t="str">
        <f>TRIM(D5083)</f>
        <v>1 kg</v>
      </c>
      <c r="C5083" s="1" t="str">
        <f>IFERROR(VLOOKUP(TRIM(D5083), sizeList!A:B, 2, FALSE), "")</f>
        <v>1 kg</v>
      </c>
      <c r="D5083" s="1" t="s">
        <v>2932</v>
      </c>
      <c r="E5083" s="1" t="str">
        <f>TRIM(F5083)</f>
        <v>Waldhausen jutalomfalat sárgarépa ízesítésű 1 kg</v>
      </c>
      <c r="F5083" s="1" t="s">
        <v>4008</v>
      </c>
      <c r="G5083" s="1" t="s">
        <v>4009</v>
      </c>
      <c r="H5083" s="1" t="s">
        <v>52</v>
      </c>
      <c r="I5083" s="1" t="s">
        <v>23</v>
      </c>
      <c r="J5083" s="1" t="str">
        <f>TRIM(I5083)</f>
        <v>Lófelszerelés</v>
      </c>
      <c r="K5083" s="1" t="s">
        <v>2935</v>
      </c>
      <c r="L5083" s="1" t="str">
        <f>TRIM(K5083)</f>
        <v>Táplálékkiegészítők, vitaminok, nyalósó</v>
      </c>
      <c r="M5083" s="1" t="s">
        <v>3924</v>
      </c>
      <c r="N5083" s="1" t="str">
        <f>TRIM(M5083)</f>
        <v>Jutalomfalat</v>
      </c>
      <c r="P5083" s="1" t="str">
        <f>TRIM(O5083)</f>
        <v/>
      </c>
      <c r="Q5083" s="18" t="s">
        <v>5556</v>
      </c>
      <c r="R5083" s="8">
        <v>4043969284995</v>
      </c>
      <c r="S5083" s="1">
        <v>4.95</v>
      </c>
      <c r="T5083" s="1" t="s">
        <v>26</v>
      </c>
      <c r="U5083" s="1">
        <v>1.002</v>
      </c>
      <c r="V5083" s="1" t="s">
        <v>4010</v>
      </c>
      <c r="X5083" s="1" t="str">
        <f>IF(W5083="", "", IFERROR(VLOOKUP(W5083, colorList!A:B,2,FALSE),""))</f>
        <v/>
      </c>
    </row>
    <row r="5084" spans="1:24" ht="27.75" customHeight="1" x14ac:dyDescent="0.25">
      <c r="A5084" s="1">
        <v>3908301</v>
      </c>
      <c r="B5084" s="1" t="str">
        <f>TRIM(D5084)</f>
        <v>3 kg</v>
      </c>
      <c r="C5084" s="1" t="str">
        <f>IFERROR(VLOOKUP(TRIM(D5084), sizeList!A:B, 2, FALSE), "")</f>
        <v>3 kg</v>
      </c>
      <c r="D5084" s="1" t="s">
        <v>4021</v>
      </c>
      <c r="E5084" s="1" t="str">
        <f>TRIM(F5084)</f>
        <v>Waldhausen jutalomfalat sárgarépa ízesítésű 3 kg-os vödörben</v>
      </c>
      <c r="F5084" s="1" t="s">
        <v>4022</v>
      </c>
      <c r="G5084" s="1" t="s">
        <v>4023</v>
      </c>
      <c r="H5084" s="1" t="s">
        <v>52</v>
      </c>
      <c r="I5084" s="1" t="s">
        <v>23</v>
      </c>
      <c r="J5084" s="1" t="str">
        <f>TRIM(I5084)</f>
        <v>Lófelszerelés</v>
      </c>
      <c r="K5084" s="1" t="s">
        <v>2935</v>
      </c>
      <c r="L5084" s="1" t="str">
        <f>TRIM(K5084)</f>
        <v>Táplálékkiegészítők, vitaminok, nyalósó</v>
      </c>
      <c r="M5084" s="1" t="s">
        <v>3924</v>
      </c>
      <c r="N5084" s="1" t="str">
        <f>TRIM(M5084)</f>
        <v>Jutalomfalat</v>
      </c>
      <c r="P5084" s="1" t="str">
        <f>TRIM(O5084)</f>
        <v/>
      </c>
      <c r="Q5084" s="18" t="s">
        <v>5561</v>
      </c>
      <c r="R5084" s="8">
        <v>4057962040137</v>
      </c>
      <c r="S5084" s="1">
        <v>13.95</v>
      </c>
      <c r="T5084" s="1" t="s">
        <v>26</v>
      </c>
      <c r="U5084" s="1">
        <v>3.22</v>
      </c>
      <c r="V5084" s="1" t="s">
        <v>4010</v>
      </c>
      <c r="X5084" s="1" t="str">
        <f>IF(W5084="", "", IFERROR(VLOOKUP(W5084, colorList!A:B,2,FALSE),""))</f>
        <v/>
      </c>
    </row>
    <row r="5085" spans="1:24" ht="27.75" customHeight="1" x14ac:dyDescent="0.25">
      <c r="A5085" s="1">
        <v>1501632</v>
      </c>
      <c r="B5085" s="1" t="str">
        <f>TRIM(D5085)</f>
        <v>2 l</v>
      </c>
      <c r="C5085" s="1" t="str">
        <f>IFERROR(VLOOKUP(TRIM(D5085), sizeList!A:B, 2, FALSE), "")</f>
        <v>2 l</v>
      </c>
      <c r="D5085" s="1" t="s">
        <v>11931</v>
      </c>
      <c r="E5085" s="1" t="str">
        <f>TRIM(F5085)</f>
        <v>Waldhausen jutalomfalat tartó fedővel</v>
      </c>
      <c r="F5085" s="1" t="s">
        <v>11932</v>
      </c>
      <c r="G5085" s="1" t="s">
        <v>11939</v>
      </c>
      <c r="H5085" s="1" t="s">
        <v>52</v>
      </c>
      <c r="I5085" s="1" t="s">
        <v>11837</v>
      </c>
      <c r="J5085" s="1" t="str">
        <f>TRIM(I5085)</f>
        <v>Istálló, pálya és legelő felszerelés</v>
      </c>
      <c r="K5085" s="1" t="s">
        <v>11920</v>
      </c>
      <c r="L5085" s="1" t="str">
        <f>TRIM(K5085)</f>
        <v>Etetés/Itatás</v>
      </c>
      <c r="N5085" s="1" t="str">
        <f>TRIM(M5085)</f>
        <v/>
      </c>
      <c r="P5085" s="1" t="str">
        <f>TRIM(O5085)</f>
        <v/>
      </c>
      <c r="Q5085" s="18" t="s">
        <v>11934</v>
      </c>
      <c r="R5085" s="8">
        <v>4057962092891</v>
      </c>
      <c r="S5085" s="1">
        <v>6.95</v>
      </c>
      <c r="T5085" s="1" t="s">
        <v>26</v>
      </c>
      <c r="U5085" s="1">
        <v>0.17</v>
      </c>
      <c r="V5085" s="1" t="s">
        <v>11940</v>
      </c>
      <c r="W5085" s="1" t="s">
        <v>11927</v>
      </c>
      <c r="X5085" s="1" t="str">
        <f>IF(W5085="", "", IFERROR(VLOOKUP(W5085, colorList!A:B,2,FALSE),""))</f>
        <v>linnea rosa</v>
      </c>
    </row>
    <row r="5086" spans="1:24" ht="27.75" customHeight="1" x14ac:dyDescent="0.25">
      <c r="A5086" s="1">
        <v>1501610</v>
      </c>
      <c r="B5086" s="1" t="str">
        <f>TRIM(D5086)</f>
        <v>2 l</v>
      </c>
      <c r="C5086" s="1" t="str">
        <f>IFERROR(VLOOKUP(TRIM(D5086), sizeList!A:B, 2, FALSE), "")</f>
        <v>2 l</v>
      </c>
      <c r="D5086" s="1" t="s">
        <v>11931</v>
      </c>
      <c r="E5086" s="1" t="str">
        <f>TRIM(F5086)</f>
        <v>Waldhausen jutalomfalat tartó fedővel</v>
      </c>
      <c r="F5086" s="1" t="s">
        <v>11932</v>
      </c>
      <c r="G5086" s="1" t="s">
        <v>11933</v>
      </c>
      <c r="H5086" s="1" t="s">
        <v>52</v>
      </c>
      <c r="I5086" s="1" t="s">
        <v>11837</v>
      </c>
      <c r="J5086" s="1" t="str">
        <f>TRIM(I5086)</f>
        <v>Istálló, pálya és legelő felszerelés</v>
      </c>
      <c r="K5086" s="1" t="s">
        <v>11920</v>
      </c>
      <c r="L5086" s="1" t="str">
        <f>TRIM(K5086)</f>
        <v>Etetés/Itatás</v>
      </c>
      <c r="N5086" s="1" t="str">
        <f>TRIM(M5086)</f>
        <v/>
      </c>
      <c r="P5086" s="1" t="str">
        <f>TRIM(O5086)</f>
        <v/>
      </c>
      <c r="Q5086" s="18" t="s">
        <v>11934</v>
      </c>
      <c r="R5086" s="8">
        <v>4057962157828</v>
      </c>
      <c r="S5086" s="1">
        <v>6.95</v>
      </c>
      <c r="T5086" s="1" t="s">
        <v>26</v>
      </c>
      <c r="U5086" s="1">
        <v>0.17</v>
      </c>
      <c r="V5086" s="1" t="s">
        <v>11935</v>
      </c>
      <c r="W5086" s="1" t="s">
        <v>1455</v>
      </c>
      <c r="X5086" s="1" t="str">
        <f>IF(W5086="", "", IFERROR(VLOOKUP(W5086, colorList!A:B,2,FALSE),""))</f>
        <v>szürke</v>
      </c>
    </row>
    <row r="5087" spans="1:24" ht="27.75" customHeight="1" x14ac:dyDescent="0.25">
      <c r="A5087" s="1">
        <v>1501615</v>
      </c>
      <c r="B5087" s="1" t="str">
        <f>TRIM(D5087)</f>
        <v>2 l</v>
      </c>
      <c r="C5087" s="1" t="str">
        <f>IFERROR(VLOOKUP(TRIM(D5087), sizeList!A:B, 2, FALSE), "")</f>
        <v>2 l</v>
      </c>
      <c r="D5087" s="1" t="s">
        <v>11931</v>
      </c>
      <c r="E5087" s="1" t="str">
        <f>TRIM(F5087)</f>
        <v>Waldhausen jutalomfalat tartó fedővel</v>
      </c>
      <c r="F5087" s="1" t="s">
        <v>11932</v>
      </c>
      <c r="G5087" s="1" t="s">
        <v>11936</v>
      </c>
      <c r="H5087" s="1" t="s">
        <v>52</v>
      </c>
      <c r="I5087" s="1" t="s">
        <v>11837</v>
      </c>
      <c r="J5087" s="1" t="str">
        <f>TRIM(I5087)</f>
        <v>Istálló, pálya és legelő felszerelés</v>
      </c>
      <c r="K5087" s="1" t="s">
        <v>11920</v>
      </c>
      <c r="L5087" s="1" t="str">
        <f>TRIM(K5087)</f>
        <v>Etetés/Itatás</v>
      </c>
      <c r="N5087" s="1" t="str">
        <f>TRIM(M5087)</f>
        <v/>
      </c>
      <c r="P5087" s="1" t="str">
        <f>TRIM(O5087)</f>
        <v/>
      </c>
      <c r="Q5087" s="18" t="s">
        <v>11934</v>
      </c>
      <c r="R5087" s="8">
        <v>4057962212848</v>
      </c>
      <c r="S5087" s="1">
        <v>6.95</v>
      </c>
      <c r="T5087" s="1" t="s">
        <v>26</v>
      </c>
      <c r="U5087" s="1">
        <v>0.1502</v>
      </c>
      <c r="V5087" s="1" t="s">
        <v>11937</v>
      </c>
      <c r="W5087" s="1" t="s">
        <v>11938</v>
      </c>
      <c r="X5087" s="1" t="str">
        <f>IF(W5087="", "", IFERROR(VLOOKUP(W5087, colorList!A:B,2,FALSE),""))</f>
        <v>türkiz</v>
      </c>
    </row>
    <row r="5088" spans="1:24" ht="27.75" customHeight="1" x14ac:dyDescent="0.25">
      <c r="A5088" s="1">
        <v>1501675</v>
      </c>
      <c r="B5088" s="1" t="str">
        <f>TRIM(D5088)</f>
        <v>2 l</v>
      </c>
      <c r="C5088" s="1" t="str">
        <f>IFERROR(VLOOKUP(TRIM(D5088), sizeList!A:B, 2, FALSE), "")</f>
        <v>2 l</v>
      </c>
      <c r="D5088" s="1" t="s">
        <v>11931</v>
      </c>
      <c r="E5088" s="1" t="str">
        <f>TRIM(F5088)</f>
        <v>Waldhausen jutalomfalat tartó fedővel</v>
      </c>
      <c r="F5088" s="1" t="s">
        <v>11932</v>
      </c>
      <c r="G5088" s="1" t="s">
        <v>11943</v>
      </c>
      <c r="H5088" s="1" t="s">
        <v>52</v>
      </c>
      <c r="I5088" s="1" t="s">
        <v>11837</v>
      </c>
      <c r="J5088" s="1" t="str">
        <f>TRIM(I5088)</f>
        <v>Istálló, pálya és legelő felszerelés</v>
      </c>
      <c r="K5088" s="1" t="s">
        <v>11920</v>
      </c>
      <c r="L5088" s="1" t="str">
        <f>TRIM(K5088)</f>
        <v>Etetés/Itatás</v>
      </c>
      <c r="N5088" s="1" t="str">
        <f>TRIM(M5088)</f>
        <v/>
      </c>
      <c r="P5088" s="1" t="str">
        <f>TRIM(O5088)</f>
        <v/>
      </c>
      <c r="Q5088" s="18" t="s">
        <v>11934</v>
      </c>
      <c r="R5088" s="8">
        <v>4057962212855</v>
      </c>
      <c r="S5088" s="1">
        <v>6.95</v>
      </c>
      <c r="T5088" s="1" t="s">
        <v>26</v>
      </c>
      <c r="U5088" s="1">
        <v>0.1502</v>
      </c>
      <c r="V5088" s="1" t="s">
        <v>11944</v>
      </c>
      <c r="X5088" s="1" t="str">
        <f>IF(W5088="", "", IFERROR(VLOOKUP(W5088, colorList!A:B,2,FALSE),""))</f>
        <v/>
      </c>
    </row>
    <row r="5089" spans="1:24" ht="27.75" customHeight="1" x14ac:dyDescent="0.25">
      <c r="A5089" s="1">
        <v>1501656</v>
      </c>
      <c r="B5089" s="1" t="str">
        <f>TRIM(D5089)</f>
        <v>2 l</v>
      </c>
      <c r="C5089" s="1" t="str">
        <f>IFERROR(VLOOKUP(TRIM(D5089), sizeList!A:B, 2, FALSE), "")</f>
        <v>2 l</v>
      </c>
      <c r="D5089" s="1" t="s">
        <v>11931</v>
      </c>
      <c r="E5089" s="1" t="str">
        <f>TRIM(F5089)</f>
        <v>Waldhausen jutalomfalat tartó fedővel</v>
      </c>
      <c r="F5089" s="1" t="s">
        <v>11932</v>
      </c>
      <c r="G5089" s="1" t="s">
        <v>11941</v>
      </c>
      <c r="H5089" s="1" t="s">
        <v>52</v>
      </c>
      <c r="I5089" s="1" t="s">
        <v>11837</v>
      </c>
      <c r="J5089" s="1" t="str">
        <f>TRIM(I5089)</f>
        <v>Istálló, pálya és legelő felszerelés</v>
      </c>
      <c r="K5089" s="1" t="s">
        <v>11920</v>
      </c>
      <c r="L5089" s="1" t="str">
        <f>TRIM(K5089)</f>
        <v>Etetés/Itatás</v>
      </c>
      <c r="N5089" s="1" t="str">
        <f>TRIM(M5089)</f>
        <v/>
      </c>
      <c r="P5089" s="1" t="str">
        <f>TRIM(O5089)</f>
        <v/>
      </c>
      <c r="Q5089" s="18" t="s">
        <v>11934</v>
      </c>
      <c r="R5089" s="8">
        <v>4057962222434</v>
      </c>
      <c r="S5089" s="1">
        <v>7.95</v>
      </c>
      <c r="T5089" s="1" t="s">
        <v>26</v>
      </c>
      <c r="U5089" s="1">
        <v>0.1502</v>
      </c>
      <c r="V5089" s="1" t="s">
        <v>11942</v>
      </c>
      <c r="W5089" s="1" t="s">
        <v>370</v>
      </c>
      <c r="X5089" s="1" t="str">
        <f>IF(W5089="", "", IFERROR(VLOOKUP(W5089, colorList!A:B,2,FALSE),""))</f>
        <v>éjkék</v>
      </c>
    </row>
    <row r="5090" spans="1:24" ht="27.75" customHeight="1" x14ac:dyDescent="0.25">
      <c r="A5090" s="1">
        <v>1549701</v>
      </c>
      <c r="B5090" s="1" t="str">
        <f>TRIM(D5090)</f>
        <v/>
      </c>
      <c r="C5090" s="1" t="str">
        <f>IFERROR(VLOOKUP(D5090, sizeList!A:B, 2, FALSE), "")</f>
        <v/>
      </c>
      <c r="E5090" s="1" t="str">
        <f>TRIM(F5090)</f>
        <v>Waldhausen jutalomfalat táska</v>
      </c>
      <c r="F5090" s="1" t="s">
        <v>2164</v>
      </c>
      <c r="G5090" s="1" t="s">
        <v>2165</v>
      </c>
      <c r="H5090" s="1" t="s">
        <v>52</v>
      </c>
      <c r="I5090" s="1" t="s">
        <v>23</v>
      </c>
      <c r="J5090" s="1" t="str">
        <f>TRIM(I5090)</f>
        <v>Lófelszerelés</v>
      </c>
      <c r="K5090" s="1" t="s">
        <v>2145</v>
      </c>
      <c r="L5090" s="1" t="str">
        <f>TRIM(K5090)</f>
        <v>Futószárazás, lókiképzés</v>
      </c>
      <c r="M5090" s="1" t="s">
        <v>2166</v>
      </c>
      <c r="N5090" s="1" t="str">
        <f>TRIM(M5090)</f>
        <v>Futószárazás, lókiképzés egyéb kiegészítők</v>
      </c>
      <c r="P5090" s="1" t="str">
        <f>TRIM(O5090)</f>
        <v/>
      </c>
      <c r="Q5090" s="18" t="s">
        <v>5387</v>
      </c>
      <c r="R5090" s="8">
        <v>4057962025653</v>
      </c>
      <c r="S5090" s="1">
        <v>12.95</v>
      </c>
      <c r="T5090" s="1" t="s">
        <v>26</v>
      </c>
      <c r="U5090" s="1">
        <v>0.3</v>
      </c>
      <c r="V5090" s="1" t="s">
        <v>2167</v>
      </c>
      <c r="W5090" s="1" t="s">
        <v>136</v>
      </c>
      <c r="X5090" s="1" t="str">
        <f>IF(W5090="", "", IFERROR(VLOOKUP(W5090, colorList!A:B,2,FALSE),""))</f>
        <v>fekete</v>
      </c>
    </row>
    <row r="5091" spans="1:24" ht="27.75" customHeight="1" x14ac:dyDescent="0.25">
      <c r="A5091" s="1">
        <v>603700</v>
      </c>
      <c r="B5091" s="1" t="str">
        <f>TRIM(D5091)</f>
        <v/>
      </c>
      <c r="C5091" s="1" t="str">
        <f>IFERROR(VLOOKUP(D5091, sizeList!A:B, 2, FALSE), "")</f>
        <v/>
      </c>
      <c r="E5091" s="1" t="str">
        <f>TRIM(F5091)</f>
        <v>Waldhausen kampó feszítő zablához</v>
      </c>
      <c r="F5091" s="1" t="s">
        <v>11600</v>
      </c>
      <c r="G5091" s="1" t="s">
        <v>11601</v>
      </c>
      <c r="H5091" s="1" t="s">
        <v>52</v>
      </c>
      <c r="I5091" s="1" t="s">
        <v>23</v>
      </c>
      <c r="J5091" s="1" t="str">
        <f>TRIM(I5091)</f>
        <v>Lófelszerelés</v>
      </c>
      <c r="K5091" s="1" t="s">
        <v>24</v>
      </c>
      <c r="L5091" s="1" t="str">
        <f>TRIM(K5091)</f>
        <v>Zabla</v>
      </c>
      <c r="M5091" s="1" t="s">
        <v>11572</v>
      </c>
      <c r="N5091" s="1" t="str">
        <f>TRIM(M5091)</f>
        <v>Zabla kiegészítők</v>
      </c>
      <c r="P5091" s="1" t="str">
        <f>TRIM(O5091)</f>
        <v/>
      </c>
      <c r="Q5091" s="18" t="s">
        <v>11602</v>
      </c>
      <c r="R5091" s="8">
        <v>4043969029275</v>
      </c>
      <c r="S5091" s="1">
        <v>8.9499999999999993</v>
      </c>
      <c r="T5091" s="1" t="s">
        <v>26</v>
      </c>
      <c r="U5091" s="1">
        <v>0.03</v>
      </c>
      <c r="V5091" s="1" t="s">
        <v>11601</v>
      </c>
      <c r="X5091" s="1" t="str">
        <f>IF(W5091="", "", IFERROR(VLOOKUP(W5091, colorList!A:B,2,FALSE),""))</f>
        <v/>
      </c>
    </row>
    <row r="5092" spans="1:24" ht="27.75" customHeight="1" x14ac:dyDescent="0.25">
      <c r="A5092" s="1">
        <v>605700</v>
      </c>
      <c r="B5092" s="1" t="str">
        <f>TRIM(D5092)</f>
        <v/>
      </c>
      <c r="C5092" s="1" t="str">
        <f>IFERROR(VLOOKUP(D5092, sizeList!A:B, 2, FALSE), "")</f>
        <v/>
      </c>
      <c r="E5092" s="1" t="str">
        <f>TRIM(F5092)</f>
        <v>Waldhausen kampó zablalánchoz</v>
      </c>
      <c r="F5092" s="1" t="s">
        <v>11608</v>
      </c>
      <c r="G5092" s="1" t="s">
        <v>11609</v>
      </c>
      <c r="H5092" s="1" t="s">
        <v>52</v>
      </c>
      <c r="I5092" s="1" t="s">
        <v>23</v>
      </c>
      <c r="J5092" s="1" t="str">
        <f>TRIM(I5092)</f>
        <v>Lófelszerelés</v>
      </c>
      <c r="K5092" s="1" t="s">
        <v>24</v>
      </c>
      <c r="L5092" s="1" t="str">
        <f>TRIM(K5092)</f>
        <v>Zabla</v>
      </c>
      <c r="M5092" s="1" t="s">
        <v>11572</v>
      </c>
      <c r="N5092" s="1" t="str">
        <f>TRIM(M5092)</f>
        <v>Zabla kiegészítők</v>
      </c>
      <c r="P5092" s="1" t="str">
        <f>TRIM(O5092)</f>
        <v/>
      </c>
      <c r="Q5092" s="18" t="s">
        <v>11610</v>
      </c>
      <c r="R5092" s="8">
        <v>4043969029435</v>
      </c>
      <c r="S5092" s="1">
        <v>6.95</v>
      </c>
      <c r="T5092" s="1" t="s">
        <v>26</v>
      </c>
      <c r="U5092" s="1">
        <v>8.0000000000000002E-3</v>
      </c>
      <c r="V5092" s="1" t="s">
        <v>11611</v>
      </c>
      <c r="X5092" s="1" t="str">
        <f>IF(W5092="", "", IFERROR(VLOOKUP(W5092, colorList!A:B,2,FALSE),""))</f>
        <v/>
      </c>
    </row>
    <row r="5093" spans="1:24" ht="27.75" customHeight="1" x14ac:dyDescent="0.25">
      <c r="A5093" s="1">
        <v>170600</v>
      </c>
      <c r="B5093" s="1" t="str">
        <f>TRIM(D5093)</f>
        <v/>
      </c>
      <c r="C5093" s="1" t="str">
        <f>IFERROR(VLOOKUP(D5093, sizeList!A:B, 2, FALSE), "")</f>
        <v/>
      </c>
      <c r="E5093" s="1" t="str">
        <f>TRIM(F5093)</f>
        <v>Waldhausen kantártartó</v>
      </c>
      <c r="F5093" s="1" t="s">
        <v>12019</v>
      </c>
      <c r="G5093" s="1" t="s">
        <v>12253</v>
      </c>
      <c r="H5093" s="1" t="s">
        <v>52</v>
      </c>
      <c r="I5093" s="1" t="s">
        <v>11837</v>
      </c>
      <c r="J5093" s="1" t="str">
        <f>TRIM(I5093)</f>
        <v>Istálló, pálya és legelő felszerelés</v>
      </c>
      <c r="K5093" s="1" t="s">
        <v>11838</v>
      </c>
      <c r="L5093" s="1" t="str">
        <f>TRIM(K5093)</f>
        <v>Boksz- és karámfelszerelés</v>
      </c>
      <c r="N5093" s="1" t="str">
        <f>TRIM(M5093)</f>
        <v/>
      </c>
      <c r="P5093" s="1" t="str">
        <f>TRIM(O5093)</f>
        <v/>
      </c>
      <c r="Q5093" s="18" t="s">
        <v>12254</v>
      </c>
      <c r="R5093" s="8">
        <v>4043969006566</v>
      </c>
      <c r="S5093" s="1">
        <v>12.95</v>
      </c>
      <c r="T5093" s="1" t="s">
        <v>26</v>
      </c>
      <c r="U5093" s="1">
        <v>1</v>
      </c>
      <c r="V5093" s="1" t="s">
        <v>12255</v>
      </c>
      <c r="W5093" s="1" t="s">
        <v>136</v>
      </c>
      <c r="X5093" s="1" t="str">
        <f>IF(W5093="", "", IFERROR(VLOOKUP(W5093, colorList!A:B,2,FALSE),""))</f>
        <v>fekete</v>
      </c>
    </row>
    <row r="5094" spans="1:24" ht="27.75" customHeight="1" x14ac:dyDescent="0.25">
      <c r="A5094" s="1">
        <v>150401</v>
      </c>
      <c r="B5094" s="1" t="str">
        <f>TRIM(D5094)</f>
        <v/>
      </c>
      <c r="C5094" s="1" t="str">
        <f>IFERROR(VLOOKUP(D5094, sizeList!A:B, 2, FALSE), "")</f>
        <v/>
      </c>
      <c r="E5094" s="1" t="str">
        <f>TRIM(F5094)</f>
        <v>Waldhausen kantártartó</v>
      </c>
      <c r="F5094" s="1" t="s">
        <v>12019</v>
      </c>
      <c r="G5094" s="1" t="s">
        <v>12020</v>
      </c>
      <c r="H5094" s="1" t="s">
        <v>52</v>
      </c>
      <c r="I5094" s="1" t="s">
        <v>11837</v>
      </c>
      <c r="J5094" s="1" t="str">
        <f>TRIM(I5094)</f>
        <v>Istálló, pálya és legelő felszerelés</v>
      </c>
      <c r="K5094" s="1" t="s">
        <v>11838</v>
      </c>
      <c r="L5094" s="1" t="str">
        <f>TRIM(K5094)</f>
        <v>Boksz- és karámfelszerelés</v>
      </c>
      <c r="N5094" s="1" t="str">
        <f>TRIM(M5094)</f>
        <v/>
      </c>
      <c r="P5094" s="1" t="str">
        <f>TRIM(O5094)</f>
        <v/>
      </c>
      <c r="Q5094" s="18" t="s">
        <v>12021</v>
      </c>
      <c r="R5094" s="8">
        <v>4043969021941</v>
      </c>
      <c r="S5094" s="1">
        <v>3.95</v>
      </c>
      <c r="T5094" s="1" t="s">
        <v>26</v>
      </c>
      <c r="U5094" s="1">
        <v>7.0000000000000007E-2</v>
      </c>
      <c r="V5094" s="1" t="s">
        <v>12022</v>
      </c>
      <c r="W5094" s="1" t="s">
        <v>136</v>
      </c>
      <c r="X5094" s="1" t="str">
        <f>IF(W5094="", "", IFERROR(VLOOKUP(W5094, colorList!A:B,2,FALSE),""))</f>
        <v>fekete</v>
      </c>
    </row>
    <row r="5095" spans="1:24" ht="27.75" customHeight="1" x14ac:dyDescent="0.25">
      <c r="A5095" s="1">
        <v>150419</v>
      </c>
      <c r="B5095" s="1" t="str">
        <f>TRIM(D5095)</f>
        <v/>
      </c>
      <c r="C5095" s="1" t="str">
        <f>IFERROR(VLOOKUP(D5095, sizeList!A:B, 2, FALSE), "")</f>
        <v/>
      </c>
      <c r="E5095" s="1" t="str">
        <f>TRIM(F5095)</f>
        <v>Waldhausen kantártartó</v>
      </c>
      <c r="F5095" s="1" t="s">
        <v>12019</v>
      </c>
      <c r="G5095" s="1" t="s">
        <v>12023</v>
      </c>
      <c r="H5095" s="1" t="s">
        <v>52</v>
      </c>
      <c r="I5095" s="1" t="s">
        <v>11837</v>
      </c>
      <c r="J5095" s="1" t="str">
        <f>TRIM(I5095)</f>
        <v>Istálló, pálya és legelő felszerelés</v>
      </c>
      <c r="K5095" s="1" t="s">
        <v>11838</v>
      </c>
      <c r="L5095" s="1" t="str">
        <f>TRIM(K5095)</f>
        <v>Boksz- és karámfelszerelés</v>
      </c>
      <c r="N5095" s="1" t="str">
        <f>TRIM(M5095)</f>
        <v/>
      </c>
      <c r="P5095" s="1" t="str">
        <f>TRIM(O5095)</f>
        <v/>
      </c>
      <c r="Q5095" s="18" t="s">
        <v>12021</v>
      </c>
      <c r="R5095" s="8">
        <v>4043969351550</v>
      </c>
      <c r="S5095" s="1">
        <v>3.95</v>
      </c>
      <c r="T5095" s="1" t="s">
        <v>26</v>
      </c>
      <c r="U5095" s="1">
        <v>7.0000000000000007E-2</v>
      </c>
      <c r="V5095" s="1" t="s">
        <v>12022</v>
      </c>
      <c r="W5095" s="1" t="s">
        <v>12024</v>
      </c>
      <c r="X5095" s="1" t="str">
        <f>IF(W5095="", "", IFERROR(VLOOKUP(W5095, colorList!A:B,2,FALSE),""))</f>
        <v>lila</v>
      </c>
    </row>
    <row r="5096" spans="1:24" ht="27.75" customHeight="1" x14ac:dyDescent="0.25">
      <c r="A5096" s="1">
        <v>150431</v>
      </c>
      <c r="B5096" s="1" t="str">
        <f>TRIM(D5096)</f>
        <v/>
      </c>
      <c r="C5096" s="1" t="str">
        <f>IFERROR(VLOOKUP(D5096, sizeList!A:B, 2, FALSE), "")</f>
        <v/>
      </c>
      <c r="E5096" s="1" t="str">
        <f>TRIM(F5096)</f>
        <v>Waldhausen kantártartó</v>
      </c>
      <c r="F5096" s="1" t="s">
        <v>12019</v>
      </c>
      <c r="G5096" s="1" t="s">
        <v>12025</v>
      </c>
      <c r="H5096" s="1" t="s">
        <v>52</v>
      </c>
      <c r="I5096" s="1" t="s">
        <v>11837</v>
      </c>
      <c r="J5096" s="1" t="str">
        <f>TRIM(I5096)</f>
        <v>Istálló, pálya és legelő felszerelés</v>
      </c>
      <c r="K5096" s="1" t="s">
        <v>11838</v>
      </c>
      <c r="L5096" s="1" t="str">
        <f>TRIM(K5096)</f>
        <v>Boksz- és karámfelszerelés</v>
      </c>
      <c r="N5096" s="1" t="str">
        <f>TRIM(M5096)</f>
        <v/>
      </c>
      <c r="P5096" s="1" t="str">
        <f>TRIM(O5096)</f>
        <v/>
      </c>
      <c r="Q5096" s="18" t="s">
        <v>12021</v>
      </c>
      <c r="R5096" s="8">
        <v>4043969351567</v>
      </c>
      <c r="S5096" s="1">
        <v>3.95</v>
      </c>
      <c r="T5096" s="1" t="s">
        <v>26</v>
      </c>
      <c r="U5096" s="1">
        <v>7.0000000000000007E-2</v>
      </c>
      <c r="V5096" s="1" t="s">
        <v>12022</v>
      </c>
      <c r="W5096" s="1" t="s">
        <v>8526</v>
      </c>
      <c r="X5096" s="1" t="str">
        <f>IF(W5096="", "", IFERROR(VLOOKUP(W5096, colorList!A:B,2,FALSE),""))</f>
        <v>pink</v>
      </c>
    </row>
    <row r="5097" spans="1:24" ht="27.75" customHeight="1" x14ac:dyDescent="0.25">
      <c r="A5097" s="1">
        <v>150450</v>
      </c>
      <c r="B5097" s="1" t="str">
        <f>TRIM(D5097)</f>
        <v/>
      </c>
      <c r="C5097" s="1" t="str">
        <f>IFERROR(VLOOKUP(D5097, sizeList!A:B, 2, FALSE), "")</f>
        <v/>
      </c>
      <c r="E5097" s="1" t="str">
        <f>TRIM(F5097)</f>
        <v>Waldhausen kantártartó</v>
      </c>
      <c r="F5097" s="1" t="s">
        <v>12019</v>
      </c>
      <c r="G5097" s="1" t="s">
        <v>12033</v>
      </c>
      <c r="H5097" s="1" t="s">
        <v>52</v>
      </c>
      <c r="I5097" s="1" t="s">
        <v>11837</v>
      </c>
      <c r="J5097" s="1" t="str">
        <f>TRIM(I5097)</f>
        <v>Istálló, pálya és legelő felszerelés</v>
      </c>
      <c r="K5097" s="1" t="s">
        <v>11838</v>
      </c>
      <c r="L5097" s="1" t="str">
        <f>TRIM(K5097)</f>
        <v>Boksz- és karámfelszerelés</v>
      </c>
      <c r="N5097" s="1" t="str">
        <f>TRIM(M5097)</f>
        <v/>
      </c>
      <c r="P5097" s="1" t="str">
        <f>TRIM(O5097)</f>
        <v/>
      </c>
      <c r="Q5097" s="18" t="s">
        <v>12021</v>
      </c>
      <c r="R5097" s="8">
        <v>4043969351574</v>
      </c>
      <c r="S5097" s="1">
        <v>3.95</v>
      </c>
      <c r="T5097" s="1" t="s">
        <v>26</v>
      </c>
      <c r="U5097" s="1">
        <v>7.0000000000000007E-2</v>
      </c>
      <c r="V5097" s="1" t="s">
        <v>12022</v>
      </c>
      <c r="W5097" s="1" t="s">
        <v>2151</v>
      </c>
      <c r="X5097" s="1" t="str">
        <f>IF(W5097="", "", IFERROR(VLOOKUP(W5097, colorList!A:B,2,FALSE),""))</f>
        <v>azúrkék</v>
      </c>
    </row>
    <row r="5098" spans="1:24" ht="27.75" customHeight="1" x14ac:dyDescent="0.25">
      <c r="A5098" s="1">
        <v>195205</v>
      </c>
      <c r="B5098" s="1" t="str">
        <f>TRIM(D5098)</f>
        <v/>
      </c>
      <c r="C5098" s="1" t="str">
        <f>IFERROR(VLOOKUP(D5098, sizeList!A:B, 2, FALSE), "")</f>
        <v/>
      </c>
      <c r="E5098" s="1" t="str">
        <f>TRIM(F5098)</f>
        <v>Waldhausen kantártartó táska</v>
      </c>
      <c r="F5098" s="1" t="s">
        <v>12328</v>
      </c>
      <c r="G5098" s="1" t="s">
        <v>12329</v>
      </c>
      <c r="H5098" s="1" t="s">
        <v>52</v>
      </c>
      <c r="I5098" s="1" t="s">
        <v>23</v>
      </c>
      <c r="J5098" s="1" t="str">
        <f>TRIM(I5098)</f>
        <v>Lófelszerelés</v>
      </c>
      <c r="K5098" s="1" t="s">
        <v>4074</v>
      </c>
      <c r="L5098" s="1" t="str">
        <f>TRIM(K5098)</f>
        <v>Kantár</v>
      </c>
      <c r="M5098" s="1" t="s">
        <v>4075</v>
      </c>
      <c r="N5098" s="1" t="str">
        <f>TRIM(M5098)</f>
        <v>Kantár kiegészítők</v>
      </c>
      <c r="P5098" s="1" t="str">
        <f>TRIM(O5098)</f>
        <v/>
      </c>
      <c r="Q5098" s="18" t="s">
        <v>12330</v>
      </c>
      <c r="R5098" s="8">
        <v>4057962159075</v>
      </c>
      <c r="S5098" s="1">
        <v>24.95</v>
      </c>
      <c r="T5098" s="1" t="s">
        <v>26</v>
      </c>
      <c r="U5098" s="1">
        <v>0.504</v>
      </c>
      <c r="V5098" s="1" t="s">
        <v>12331</v>
      </c>
      <c r="W5098" s="1" t="s">
        <v>68</v>
      </c>
      <c r="X5098" s="1" t="str">
        <f>IF(W5098="", "", IFERROR(VLOOKUP(W5098, colorList!A:B,2,FALSE),""))</f>
        <v>kék</v>
      </c>
    </row>
    <row r="5099" spans="1:24" ht="27.75" customHeight="1" x14ac:dyDescent="0.25">
      <c r="A5099" s="1">
        <v>195205</v>
      </c>
      <c r="B5099" s="1" t="str">
        <f>TRIM(D5099)</f>
        <v/>
      </c>
      <c r="C5099" s="1" t="str">
        <f>IFERROR(VLOOKUP(D5099, sizeList!A:B, 2, FALSE), "")</f>
        <v/>
      </c>
      <c r="D5099" s="1" t="s">
        <v>5114</v>
      </c>
      <c r="E5099" s="1" t="str">
        <f>TRIM(F5099)</f>
        <v>Waldhausen kantártartó táska</v>
      </c>
      <c r="F5099" s="1" t="s">
        <v>12328</v>
      </c>
      <c r="G5099" s="1" t="s">
        <v>15600</v>
      </c>
      <c r="H5099" s="1" t="s">
        <v>52</v>
      </c>
      <c r="I5099" s="1" t="s">
        <v>255</v>
      </c>
      <c r="J5099" s="1" t="str">
        <f>TRIM(I5099)</f>
        <v>Lovasfelszerelés</v>
      </c>
      <c r="K5099" s="1" t="s">
        <v>12106</v>
      </c>
      <c r="L5099" s="1" t="str">
        <f>TRIM(K5099)</f>
        <v>Táska</v>
      </c>
      <c r="N5099" s="1" t="str">
        <f>TRIM(M5099)</f>
        <v/>
      </c>
      <c r="P5099" s="1" t="str">
        <f>TRIM(O5099)</f>
        <v/>
      </c>
      <c r="Q5099" s="18" t="s">
        <v>15601</v>
      </c>
      <c r="R5099" s="8">
        <v>4057962229662</v>
      </c>
      <c r="S5099" s="1">
        <v>24.95</v>
      </c>
      <c r="T5099" s="1" t="s">
        <v>26</v>
      </c>
      <c r="X5099" s="1" t="str">
        <f>IF(W5099="", "", IFERROR(VLOOKUP(W5099, colorList!A:B,2,FALSE),""))</f>
        <v/>
      </c>
    </row>
    <row r="5100" spans="1:24" ht="27.75" customHeight="1" x14ac:dyDescent="0.25">
      <c r="A5100" s="1">
        <v>154195</v>
      </c>
      <c r="B5100" s="1" t="str">
        <f>TRIM(D5100)</f>
        <v/>
      </c>
      <c r="C5100" s="1" t="str">
        <f>IFERROR(VLOOKUP(D5100, sizeList!A:B, 2, FALSE), "")</f>
        <v/>
      </c>
      <c r="E5100" s="1" t="str">
        <f>TRIM(F5100)</f>
        <v>Waldhausen kapocs ápolószeres dobozhoz</v>
      </c>
      <c r="F5100" s="1" t="s">
        <v>12095</v>
      </c>
      <c r="G5100" s="1" t="s">
        <v>12096</v>
      </c>
      <c r="H5100" s="1" t="s">
        <v>52</v>
      </c>
      <c r="I5100" s="1" t="s">
        <v>23</v>
      </c>
      <c r="J5100" s="1" t="str">
        <f>TRIM(I5100)</f>
        <v>Lófelszerelés</v>
      </c>
      <c r="K5100" s="1" t="s">
        <v>12084</v>
      </c>
      <c r="L5100" s="1" t="str">
        <f>TRIM(K5100)</f>
        <v>Lóápoló eszközök</v>
      </c>
      <c r="N5100" s="1" t="str">
        <f>TRIM(M5100)</f>
        <v/>
      </c>
      <c r="P5100" s="1" t="str">
        <f>TRIM(O5100)</f>
        <v/>
      </c>
      <c r="R5100" s="8">
        <v>4043969192856</v>
      </c>
      <c r="S5100" s="1">
        <v>1.95</v>
      </c>
      <c r="T5100" s="1" t="s">
        <v>26</v>
      </c>
      <c r="U5100" s="1">
        <v>0.05</v>
      </c>
      <c r="V5100" s="1" t="s">
        <v>12097</v>
      </c>
      <c r="W5100" s="1" t="s">
        <v>6374</v>
      </c>
      <c r="X5100" s="1" t="str">
        <f>IF(W5100="", "", IFERROR(VLOOKUP(W5100, colorList!A:B,2,FALSE),""))</f>
        <v>antracit</v>
      </c>
    </row>
    <row r="5101" spans="1:24" ht="27.75" customHeight="1" x14ac:dyDescent="0.25">
      <c r="A5101" s="1">
        <v>375500</v>
      </c>
      <c r="B5101" s="1" t="str">
        <f>TRIM(D5101)</f>
        <v/>
      </c>
      <c r="C5101" s="1" t="str">
        <f>IFERROR(VLOOKUP(D5101, sizeList!A:B, 2, FALSE), "")</f>
        <v/>
      </c>
      <c r="E5101" s="1" t="str">
        <f>TRIM(F5101)</f>
        <v>Waldhausen karabiner</v>
      </c>
      <c r="F5101" s="1" t="s">
        <v>4072</v>
      </c>
      <c r="G5101" s="1" t="s">
        <v>4104</v>
      </c>
      <c r="H5101" s="1" t="s">
        <v>52</v>
      </c>
      <c r="I5101" s="1" t="s">
        <v>23</v>
      </c>
      <c r="J5101" s="1" t="str">
        <f>TRIM(I5101)</f>
        <v>Lófelszerelés</v>
      </c>
      <c r="K5101" s="1" t="s">
        <v>4074</v>
      </c>
      <c r="L5101" s="1" t="str">
        <f>TRIM(K5101)</f>
        <v>Kantár</v>
      </c>
      <c r="M5101" s="1" t="s">
        <v>4075</v>
      </c>
      <c r="N5101" s="1" t="str">
        <f>TRIM(M5101)</f>
        <v>Kantár kiegészítők</v>
      </c>
      <c r="P5101" s="1" t="str">
        <f>TRIM(O5101)</f>
        <v/>
      </c>
      <c r="Q5101" s="18" t="s">
        <v>5590</v>
      </c>
      <c r="R5101" s="8">
        <v>4043969036631</v>
      </c>
      <c r="S5101" s="1">
        <v>2.95</v>
      </c>
      <c r="T5101" s="1" t="s">
        <v>26</v>
      </c>
      <c r="U5101" s="1">
        <v>0.03</v>
      </c>
      <c r="V5101" s="1" t="s">
        <v>4104</v>
      </c>
      <c r="X5101" s="1" t="str">
        <f>IF(W5101="", "", IFERROR(VLOOKUP(W5101, colorList!A:B,2,FALSE),""))</f>
        <v/>
      </c>
    </row>
    <row r="5102" spans="1:24" ht="27.75" customHeight="1" x14ac:dyDescent="0.25">
      <c r="A5102" s="1">
        <v>170400</v>
      </c>
      <c r="B5102" s="1" t="str">
        <f>TRIM(D5102)</f>
        <v/>
      </c>
      <c r="C5102" s="1" t="str">
        <f>IFERROR(VLOOKUP(D5102, sizeList!A:B, 2, FALSE), "")</f>
        <v/>
      </c>
      <c r="E5102" s="1" t="str">
        <f>TRIM(F5102)</f>
        <v>Waldhausen karabiner</v>
      </c>
      <c r="F5102" s="1" t="s">
        <v>4086</v>
      </c>
      <c r="G5102" s="1" t="s">
        <v>4087</v>
      </c>
      <c r="H5102" s="1" t="s">
        <v>52</v>
      </c>
      <c r="I5102" s="1" t="s">
        <v>23</v>
      </c>
      <c r="J5102" s="1" t="str">
        <f>TRIM(I5102)</f>
        <v>Lófelszerelés</v>
      </c>
      <c r="K5102" s="1" t="s">
        <v>4074</v>
      </c>
      <c r="L5102" s="1" t="str">
        <f>TRIM(K5102)</f>
        <v>Kantár</v>
      </c>
      <c r="M5102" s="1" t="s">
        <v>4075</v>
      </c>
      <c r="N5102" s="1" t="str">
        <f>TRIM(M5102)</f>
        <v>Kantár kiegészítők</v>
      </c>
      <c r="P5102" s="1" t="str">
        <f>TRIM(O5102)</f>
        <v/>
      </c>
      <c r="Q5102" s="18" t="s">
        <v>5584</v>
      </c>
      <c r="R5102" s="8">
        <v>8716336003753</v>
      </c>
      <c r="S5102" s="1">
        <v>2.25</v>
      </c>
      <c r="T5102" s="1" t="s">
        <v>26</v>
      </c>
      <c r="U5102" s="1">
        <v>0.10100000000000001</v>
      </c>
      <c r="V5102" s="1" t="s">
        <v>4087</v>
      </c>
      <c r="X5102" s="1" t="str">
        <f>IF(W5102="", "", IFERROR(VLOOKUP(W5102, colorList!A:B,2,FALSE),""))</f>
        <v/>
      </c>
    </row>
    <row r="5103" spans="1:24" ht="27.75" customHeight="1" x14ac:dyDescent="0.25">
      <c r="A5103" s="1">
        <v>170300</v>
      </c>
      <c r="B5103" s="1" t="str">
        <f>TRIM(D5103)</f>
        <v/>
      </c>
      <c r="C5103" s="1" t="str">
        <f>IFERROR(VLOOKUP(D5103, sizeList!A:B, 2, FALSE), "")</f>
        <v/>
      </c>
      <c r="E5103" s="1" t="str">
        <f>TRIM(F5103)</f>
        <v>Waldhausen karabiner</v>
      </c>
      <c r="F5103" s="1" t="s">
        <v>4072</v>
      </c>
      <c r="G5103" s="1" t="s">
        <v>4073</v>
      </c>
      <c r="H5103" s="1" t="s">
        <v>52</v>
      </c>
      <c r="I5103" s="1" t="s">
        <v>23</v>
      </c>
      <c r="J5103" s="1" t="str">
        <f>TRIM(I5103)</f>
        <v>Lófelszerelés</v>
      </c>
      <c r="K5103" s="1" t="s">
        <v>4074</v>
      </c>
      <c r="L5103" s="1" t="str">
        <f>TRIM(K5103)</f>
        <v>Kantár</v>
      </c>
      <c r="M5103" s="1" t="s">
        <v>4075</v>
      </c>
      <c r="N5103" s="1" t="str">
        <f>TRIM(M5103)</f>
        <v>Kantár kiegészítők</v>
      </c>
      <c r="P5103" s="1" t="str">
        <f>TRIM(O5103)</f>
        <v/>
      </c>
      <c r="Q5103" s="18" t="s">
        <v>5582</v>
      </c>
      <c r="R5103" s="8">
        <v>8716336043254</v>
      </c>
      <c r="S5103" s="1">
        <v>2.95</v>
      </c>
      <c r="T5103" s="1" t="s">
        <v>26</v>
      </c>
      <c r="U5103" s="1">
        <v>0.05</v>
      </c>
      <c r="V5103" s="1" t="s">
        <v>4073</v>
      </c>
      <c r="X5103" s="1" t="str">
        <f>IF(W5103="", "", IFERROR(VLOOKUP(W5103, colorList!A:B,2,FALSE),""))</f>
        <v/>
      </c>
    </row>
    <row r="5104" spans="1:24" ht="27.75" customHeight="1" x14ac:dyDescent="0.25">
      <c r="A5104" s="1" t="s">
        <v>4076</v>
      </c>
      <c r="B5104" s="1" t="str">
        <f>TRIM(D5104)</f>
        <v>13 mm</v>
      </c>
      <c r="C5104" s="1" t="str">
        <f>IFERROR(VLOOKUP(TRIM(D5104), sizeList!A:B, 2, FALSE), "")</f>
        <v>13 mm</v>
      </c>
      <c r="D5104" s="1" t="s">
        <v>4077</v>
      </c>
      <c r="E5104" s="1" t="str">
        <f>TRIM(F5104)</f>
        <v>Waldhausen karabiner kantárhoz</v>
      </c>
      <c r="F5104" s="1" t="s">
        <v>4078</v>
      </c>
      <c r="G5104" s="1" t="s">
        <v>4079</v>
      </c>
      <c r="H5104" s="1" t="s">
        <v>52</v>
      </c>
      <c r="I5104" s="1" t="s">
        <v>23</v>
      </c>
      <c r="J5104" s="1" t="str">
        <f>TRIM(I5104)</f>
        <v>Lófelszerelés</v>
      </c>
      <c r="K5104" s="1" t="s">
        <v>4074</v>
      </c>
      <c r="L5104" s="1" t="str">
        <f>TRIM(K5104)</f>
        <v>Kantár</v>
      </c>
      <c r="M5104" s="1" t="s">
        <v>4075</v>
      </c>
      <c r="N5104" s="1" t="str">
        <f>TRIM(M5104)</f>
        <v>Kantár kiegészítők</v>
      </c>
      <c r="P5104" s="1" t="str">
        <f>TRIM(O5104)</f>
        <v/>
      </c>
      <c r="Q5104" s="18" t="s">
        <v>5583</v>
      </c>
      <c r="R5104" s="8">
        <v>4057962108806</v>
      </c>
      <c r="S5104" s="1">
        <v>2.95</v>
      </c>
      <c r="T5104" s="1" t="s">
        <v>26</v>
      </c>
      <c r="U5104" s="1">
        <v>0.20100000000000001</v>
      </c>
      <c r="V5104" s="1" t="s">
        <v>4080</v>
      </c>
      <c r="X5104" s="1" t="str">
        <f>IF(W5104="", "", IFERROR(VLOOKUP(W5104, colorList!A:B,2,FALSE),""))</f>
        <v/>
      </c>
    </row>
    <row r="5105" spans="1:24" ht="27.75" customHeight="1" x14ac:dyDescent="0.25">
      <c r="A5105" s="1" t="s">
        <v>4081</v>
      </c>
      <c r="B5105" s="1" t="str">
        <f>TRIM(D5105)</f>
        <v>16 mm</v>
      </c>
      <c r="C5105" s="1" t="str">
        <f>IFERROR(VLOOKUP(TRIM(D5105), sizeList!A:B, 2, FALSE), "")</f>
        <v>16 mm</v>
      </c>
      <c r="D5105" s="1" t="s">
        <v>30</v>
      </c>
      <c r="E5105" s="1" t="str">
        <f>TRIM(F5105)</f>
        <v>Waldhausen karabiner kantárhoz</v>
      </c>
      <c r="F5105" s="1" t="s">
        <v>4078</v>
      </c>
      <c r="G5105" s="1" t="s">
        <v>4082</v>
      </c>
      <c r="H5105" s="1" t="s">
        <v>52</v>
      </c>
      <c r="I5105" s="1" t="s">
        <v>23</v>
      </c>
      <c r="J5105" s="1" t="str">
        <f>TRIM(I5105)</f>
        <v>Lófelszerelés</v>
      </c>
      <c r="K5105" s="1" t="s">
        <v>4074</v>
      </c>
      <c r="L5105" s="1" t="str">
        <f>TRIM(K5105)</f>
        <v>Kantár</v>
      </c>
      <c r="M5105" s="1" t="s">
        <v>4075</v>
      </c>
      <c r="N5105" s="1" t="str">
        <f>TRIM(M5105)</f>
        <v>Kantár kiegészítők</v>
      </c>
      <c r="P5105" s="1" t="str">
        <f>TRIM(O5105)</f>
        <v/>
      </c>
      <c r="Q5105" s="18" t="s">
        <v>5583</v>
      </c>
      <c r="R5105" s="8">
        <v>4057962108820</v>
      </c>
      <c r="S5105" s="1">
        <v>2.95</v>
      </c>
      <c r="T5105" s="1" t="s">
        <v>26</v>
      </c>
      <c r="U5105" s="1">
        <v>0.20100000000000001</v>
      </c>
      <c r="V5105" s="1" t="s">
        <v>4080</v>
      </c>
      <c r="X5105" s="1" t="str">
        <f>IF(W5105="", "", IFERROR(VLOOKUP(W5105, colorList!A:B,2,FALSE),""))</f>
        <v/>
      </c>
    </row>
    <row r="5106" spans="1:24" ht="27.75" customHeight="1" x14ac:dyDescent="0.25">
      <c r="A5106" s="1" t="s">
        <v>4083</v>
      </c>
      <c r="B5106" s="1" t="str">
        <f>TRIM(D5106)</f>
        <v>19 mm</v>
      </c>
      <c r="C5106" s="1" t="str">
        <f>IFERROR(VLOOKUP(TRIM(D5106), sizeList!A:B, 2, FALSE), "")</f>
        <v>19 mm</v>
      </c>
      <c r="D5106" s="1" t="s">
        <v>4084</v>
      </c>
      <c r="E5106" s="1" t="str">
        <f>TRIM(F5106)</f>
        <v>Waldhausen karabiner kantárhoz</v>
      </c>
      <c r="F5106" s="1" t="s">
        <v>4078</v>
      </c>
      <c r="G5106" s="1" t="s">
        <v>4085</v>
      </c>
      <c r="H5106" s="1" t="s">
        <v>52</v>
      </c>
      <c r="I5106" s="1" t="s">
        <v>23</v>
      </c>
      <c r="J5106" s="1" t="str">
        <f>TRIM(I5106)</f>
        <v>Lófelszerelés</v>
      </c>
      <c r="K5106" s="1" t="s">
        <v>4074</v>
      </c>
      <c r="L5106" s="1" t="str">
        <f>TRIM(K5106)</f>
        <v>Kantár</v>
      </c>
      <c r="M5106" s="1" t="s">
        <v>4075</v>
      </c>
      <c r="N5106" s="1" t="str">
        <f>TRIM(M5106)</f>
        <v>Kantár kiegészítők</v>
      </c>
      <c r="P5106" s="1" t="str">
        <f>TRIM(O5106)</f>
        <v/>
      </c>
      <c r="Q5106" s="18" t="s">
        <v>5583</v>
      </c>
      <c r="R5106" s="8">
        <v>4057962108851</v>
      </c>
      <c r="S5106" s="1">
        <v>2.95</v>
      </c>
      <c r="T5106" s="1" t="s">
        <v>26</v>
      </c>
      <c r="U5106" s="1">
        <v>0.20100000000000001</v>
      </c>
      <c r="V5106" s="1" t="s">
        <v>4080</v>
      </c>
      <c r="X5106" s="1" t="str">
        <f>IF(W5106="", "", IFERROR(VLOOKUP(W5106, colorList!A:B,2,FALSE),""))</f>
        <v/>
      </c>
    </row>
    <row r="5107" spans="1:24" ht="27.75" customHeight="1" x14ac:dyDescent="0.25">
      <c r="A5107" s="1">
        <v>940700</v>
      </c>
      <c r="B5107" s="1" t="str">
        <f>TRIM(D5107)</f>
        <v>19 mm</v>
      </c>
      <c r="C5107" s="1" t="str">
        <f>IFERROR(VLOOKUP(TRIM(D5107), sizeList!A:B, 2, FALSE), "")</f>
        <v>19 mm</v>
      </c>
      <c r="D5107" s="1" t="s">
        <v>4131</v>
      </c>
      <c r="E5107" s="1" t="str">
        <f>TRIM(F5107)</f>
        <v>Waldhausen karabiner kantárszárhoz</v>
      </c>
      <c r="F5107" s="1" t="s">
        <v>4132</v>
      </c>
      <c r="G5107" s="1" t="s">
        <v>4133</v>
      </c>
      <c r="H5107" s="1" t="s">
        <v>52</v>
      </c>
      <c r="I5107" s="1" t="s">
        <v>23</v>
      </c>
      <c r="J5107" s="1" t="str">
        <f>TRIM(I5107)</f>
        <v>Lófelszerelés</v>
      </c>
      <c r="K5107" s="1" t="s">
        <v>4074</v>
      </c>
      <c r="L5107" s="1" t="str">
        <f>TRIM(K5107)</f>
        <v>Kantár</v>
      </c>
      <c r="M5107" s="1" t="s">
        <v>4075</v>
      </c>
      <c r="N5107" s="1" t="str">
        <f>TRIM(M5107)</f>
        <v>Kantár kiegészítők</v>
      </c>
      <c r="P5107" s="1" t="str">
        <f>TRIM(O5107)</f>
        <v/>
      </c>
      <c r="Q5107" s="18" t="s">
        <v>4134</v>
      </c>
      <c r="R5107" s="8">
        <v>4043969008331</v>
      </c>
      <c r="S5107" s="1">
        <v>2.4500000000000002</v>
      </c>
      <c r="T5107" s="1" t="s">
        <v>26</v>
      </c>
      <c r="U5107" s="1">
        <v>0.05</v>
      </c>
      <c r="V5107" s="1" t="s">
        <v>4135</v>
      </c>
      <c r="X5107" s="1" t="str">
        <f>IF(W5107="", "", IFERROR(VLOOKUP(W5107, colorList!A:B,2,FALSE),""))</f>
        <v/>
      </c>
    </row>
    <row r="5108" spans="1:24" ht="27.75" customHeight="1" x14ac:dyDescent="0.25">
      <c r="A5108" s="1">
        <v>611812</v>
      </c>
      <c r="B5108" s="1" t="str">
        <f>TRIM(D5108)</f>
        <v/>
      </c>
      <c r="C5108" s="1" t="str">
        <f>IFERROR(VLOOKUP(D5108, sizeList!A:B, 2, FALSE), "")</f>
        <v/>
      </c>
      <c r="E5108" s="1" t="str">
        <f>TRIM(F5108)</f>
        <v>Waldhausen karabiner karikával</v>
      </c>
      <c r="F5108" s="1" t="s">
        <v>6677</v>
      </c>
      <c r="G5108" s="1" t="s">
        <v>6678</v>
      </c>
      <c r="H5108" s="1" t="s">
        <v>52</v>
      </c>
      <c r="I5108" s="1" t="s">
        <v>23</v>
      </c>
      <c r="J5108" s="1" t="str">
        <f>TRIM(I5108)</f>
        <v>Lófelszerelés</v>
      </c>
      <c r="K5108" s="1" t="s">
        <v>6158</v>
      </c>
      <c r="L5108" s="1" t="str">
        <f>TRIM(K5108)</f>
        <v>Kötőfék és vezetőszár</v>
      </c>
      <c r="M5108" s="1" t="s">
        <v>6669</v>
      </c>
      <c r="N5108" s="1" t="str">
        <f>TRIM(M5108)</f>
        <v>Kötőfék és vezetőszár kiegészítők</v>
      </c>
      <c r="P5108" s="1" t="str">
        <f>TRIM(O5108)</f>
        <v/>
      </c>
      <c r="Q5108" s="18" t="s">
        <v>6679</v>
      </c>
      <c r="R5108" s="8">
        <v>4057962097568</v>
      </c>
      <c r="S5108" s="1">
        <v>4.95</v>
      </c>
      <c r="T5108" s="1" t="s">
        <v>26</v>
      </c>
      <c r="U5108" s="1">
        <v>0.10100000000000001</v>
      </c>
      <c r="V5108" s="1" t="s">
        <v>6678</v>
      </c>
      <c r="X5108" s="1" t="str">
        <f>IF(W5108="", "", IFERROR(VLOOKUP(W5108, colorList!A:B,2,FALSE),""))</f>
        <v/>
      </c>
    </row>
    <row r="5109" spans="1:24" ht="27.75" customHeight="1" x14ac:dyDescent="0.25">
      <c r="A5109" s="1">
        <v>6178900</v>
      </c>
      <c r="B5109" s="1" t="str">
        <f>TRIM(D5109)</f>
        <v/>
      </c>
      <c r="C5109" s="1" t="str">
        <f>IFERROR(VLOOKUP(D5109, sizeList!A:B, 2, FALSE), "")</f>
        <v/>
      </c>
      <c r="E5109" s="1" t="str">
        <f>TRIM(F5109)</f>
        <v>Waldhausen karabiner lótakaróhoz</v>
      </c>
      <c r="F5109" s="1" t="s">
        <v>7277</v>
      </c>
      <c r="G5109" s="1" t="s">
        <v>7278</v>
      </c>
      <c r="H5109" s="1" t="s">
        <v>52</v>
      </c>
      <c r="I5109" s="1" t="s">
        <v>23</v>
      </c>
      <c r="J5109" s="1" t="str">
        <f>TRIM(I5109)</f>
        <v>Lófelszerelés</v>
      </c>
      <c r="K5109" s="1" t="s">
        <v>133</v>
      </c>
      <c r="L5109" s="1" t="str">
        <f>TRIM(K5109)</f>
        <v>Lótakaró</v>
      </c>
      <c r="M5109" s="1" t="s">
        <v>7246</v>
      </c>
      <c r="N5109" s="1" t="str">
        <f>TRIM(M5109)</f>
        <v>Lótakaró kiegészítők</v>
      </c>
      <c r="P5109" s="1" t="str">
        <f>TRIM(O5109)</f>
        <v/>
      </c>
      <c r="Q5109" s="18" t="s">
        <v>7279</v>
      </c>
      <c r="R5109" s="8">
        <v>4043969237298</v>
      </c>
      <c r="S5109" s="1">
        <v>5.95</v>
      </c>
      <c r="T5109" s="1" t="s">
        <v>26</v>
      </c>
      <c r="U5109" s="1">
        <v>0.161</v>
      </c>
      <c r="V5109" s="1" t="s">
        <v>7280</v>
      </c>
      <c r="X5109" s="1" t="str">
        <f>IF(W5109="", "", IFERROR(VLOOKUP(W5109, colorList!A:B,2,FALSE),""))</f>
        <v/>
      </c>
    </row>
    <row r="5110" spans="1:24" ht="27.75" customHeight="1" x14ac:dyDescent="0.25">
      <c r="A5110" s="1">
        <v>7000706</v>
      </c>
      <c r="B5110" s="1" t="str">
        <f>TRIM(D5110)</f>
        <v/>
      </c>
      <c r="C5110" s="1" t="str">
        <f>IFERROR(VLOOKUP(D5110, sizeList!A:B, 2, FALSE), "")</f>
        <v/>
      </c>
      <c r="E5110" s="1" t="str">
        <f>TRIM(F5110)</f>
        <v>Waldhausen karkötőkészítő készlet</v>
      </c>
      <c r="F5110" s="1" t="s">
        <v>14589</v>
      </c>
      <c r="G5110" s="1" t="s">
        <v>14590</v>
      </c>
      <c r="H5110" s="1" t="s">
        <v>52</v>
      </c>
      <c r="I5110" s="1" t="s">
        <v>255</v>
      </c>
      <c r="J5110" s="1" t="str">
        <f>TRIM(I5110)</f>
        <v>Lovasfelszerelés</v>
      </c>
      <c r="K5110" s="1" t="s">
        <v>14561</v>
      </c>
      <c r="L5110" s="1" t="str">
        <f>TRIM(K5110)</f>
        <v>Ajándéktárgy</v>
      </c>
      <c r="N5110" s="1" t="str">
        <f>TRIM(M5110)</f>
        <v/>
      </c>
      <c r="P5110" s="1" t="str">
        <f>TRIM(O5110)</f>
        <v/>
      </c>
      <c r="Q5110" s="18" t="s">
        <v>14591</v>
      </c>
      <c r="R5110" s="8">
        <v>8714274071551</v>
      </c>
      <c r="S5110" s="1">
        <v>8.9499999999999993</v>
      </c>
      <c r="T5110" s="1" t="s">
        <v>26</v>
      </c>
      <c r="U5110" s="1">
        <v>6.5000000000000002E-2</v>
      </c>
      <c r="V5110" s="1" t="s">
        <v>14590</v>
      </c>
      <c r="X5110" s="1" t="str">
        <f>IF(W5110="", "", IFERROR(VLOOKUP(W5110, colorList!A:B,2,FALSE),""))</f>
        <v/>
      </c>
    </row>
    <row r="5111" spans="1:24" ht="27.75" customHeight="1" x14ac:dyDescent="0.25">
      <c r="A5111" s="1">
        <v>158300</v>
      </c>
      <c r="B5111" s="1" t="str">
        <f>TRIM(D5111)</f>
        <v>500 ml</v>
      </c>
      <c r="C5111" s="1" t="str">
        <f>IFERROR(VLOOKUP(TRIM(D5111), sizeList!A:B, 2, FALSE), "")</f>
        <v>500 ml</v>
      </c>
      <c r="D5111" s="1" t="s">
        <v>8607</v>
      </c>
      <c r="E5111" s="1" t="str">
        <f>TRIM(F5111)</f>
        <v>Waldhausen kátrány 500 ml</v>
      </c>
      <c r="F5111" s="1" t="s">
        <v>8608</v>
      </c>
      <c r="G5111" s="1" t="s">
        <v>8609</v>
      </c>
      <c r="H5111" s="1" t="s">
        <v>52</v>
      </c>
      <c r="I5111" s="1" t="s">
        <v>23</v>
      </c>
      <c r="J5111" s="1" t="str">
        <f>TRIM(I5111)</f>
        <v>Lófelszerelés</v>
      </c>
      <c r="K5111" s="1" t="s">
        <v>65</v>
      </c>
      <c r="L5111" s="1" t="str">
        <f>TRIM(K5111)</f>
        <v>Lóápoló szer</v>
      </c>
      <c r="M5111" s="1" t="s">
        <v>107</v>
      </c>
      <c r="N5111" s="1" t="str">
        <f>TRIM(M5111)</f>
        <v>Pataápolás</v>
      </c>
      <c r="P5111" s="1" t="str">
        <f>TRIM(O5111)</f>
        <v/>
      </c>
      <c r="Q5111" s="18" t="s">
        <v>8610</v>
      </c>
      <c r="R5111" s="8">
        <v>4043969035320</v>
      </c>
      <c r="S5111" s="1">
        <v>8.9499999999999993</v>
      </c>
      <c r="T5111" s="1" t="s">
        <v>26</v>
      </c>
      <c r="U5111" s="1">
        <v>0.56000000000000005</v>
      </c>
      <c r="V5111" s="1" t="s">
        <v>8611</v>
      </c>
      <c r="X5111" s="1" t="str">
        <f>IF(W5111="", "", IFERROR(VLOOKUP(W5111, colorList!A:B,2,FALSE),""))</f>
        <v/>
      </c>
    </row>
    <row r="5112" spans="1:24" ht="27.75" customHeight="1" x14ac:dyDescent="0.25">
      <c r="A5112" s="1">
        <v>169905</v>
      </c>
      <c r="B5112" s="1" t="str">
        <f>TRIM(D5112)</f>
        <v/>
      </c>
      <c r="C5112" s="1" t="str">
        <f>IFERROR(VLOOKUP(D5112, sizeList!A:B, 2, FALSE), "")</f>
        <v/>
      </c>
      <c r="E5112" s="1" t="str">
        <f>TRIM(F5112)</f>
        <v>Waldhausen kefe fejre</v>
      </c>
      <c r="F5112" s="1" t="s">
        <v>12249</v>
      </c>
      <c r="G5112" s="1" t="s">
        <v>12250</v>
      </c>
      <c r="H5112" s="1" t="s">
        <v>52</v>
      </c>
      <c r="I5112" s="1" t="s">
        <v>23</v>
      </c>
      <c r="J5112" s="1" t="str">
        <f>TRIM(I5112)</f>
        <v>Lófelszerelés</v>
      </c>
      <c r="K5112" s="1" t="s">
        <v>12084</v>
      </c>
      <c r="L5112" s="1" t="str">
        <f>TRIM(K5112)</f>
        <v>Lóápoló eszközök</v>
      </c>
      <c r="N5112" s="1" t="str">
        <f>TRIM(M5112)</f>
        <v/>
      </c>
      <c r="P5112" s="1" t="str">
        <f>TRIM(O5112)</f>
        <v/>
      </c>
      <c r="Q5112" s="18" t="s">
        <v>12251</v>
      </c>
      <c r="R5112" s="8">
        <v>4043969023211</v>
      </c>
      <c r="S5112" s="1">
        <v>4.95</v>
      </c>
      <c r="T5112" s="1" t="s">
        <v>26</v>
      </c>
      <c r="U5112" s="1">
        <v>7.0000000000000007E-2</v>
      </c>
      <c r="V5112" s="1" t="s">
        <v>12252</v>
      </c>
      <c r="W5112" s="1" t="s">
        <v>68</v>
      </c>
      <c r="X5112" s="1" t="str">
        <f>IF(W5112="", "", IFERROR(VLOOKUP(W5112, colorList!A:B,2,FALSE),""))</f>
        <v>kék</v>
      </c>
    </row>
    <row r="5113" spans="1:24" ht="27.75" customHeight="1" x14ac:dyDescent="0.25">
      <c r="A5113" s="1">
        <v>600601</v>
      </c>
      <c r="B5113" s="1" t="str">
        <f>TRIM(D5113)</f>
        <v/>
      </c>
      <c r="C5113" s="1" t="str">
        <f>IFERROR(VLOOKUP(D5113, sizeList!A:B, 2, FALSE), "")</f>
        <v/>
      </c>
      <c r="E5113" s="1" t="str">
        <f>TRIM(F5113)</f>
        <v>Waldhausen kefés patakaparó</v>
      </c>
      <c r="F5113" s="1" t="s">
        <v>14184</v>
      </c>
      <c r="G5113" s="1" t="s">
        <v>14185</v>
      </c>
      <c r="H5113" s="1" t="s">
        <v>52</v>
      </c>
      <c r="I5113" s="1" t="s">
        <v>23</v>
      </c>
      <c r="J5113" s="1" t="str">
        <f>TRIM(I5113)</f>
        <v>Lófelszerelés</v>
      </c>
      <c r="K5113" s="1" t="s">
        <v>12084</v>
      </c>
      <c r="L5113" s="1" t="str">
        <f>TRIM(K5113)</f>
        <v>Lóápoló eszközök</v>
      </c>
      <c r="N5113" s="1" t="str">
        <f>TRIM(M5113)</f>
        <v/>
      </c>
      <c r="P5113" s="1" t="str">
        <f>TRIM(O5113)</f>
        <v/>
      </c>
      <c r="Q5113" s="18" t="s">
        <v>14186</v>
      </c>
      <c r="R5113" s="8">
        <v>4043969023785</v>
      </c>
      <c r="S5113" s="1">
        <v>1.95</v>
      </c>
      <c r="T5113" s="1" t="s">
        <v>26</v>
      </c>
      <c r="U5113" s="1">
        <v>0.1</v>
      </c>
      <c r="V5113" s="1" t="s">
        <v>14187</v>
      </c>
      <c r="W5113" s="1" t="s">
        <v>136</v>
      </c>
      <c r="X5113" s="1" t="str">
        <f>IF(W5113="", "", IFERROR(VLOOKUP(W5113, colorList!A:B,2,FALSE),""))</f>
        <v>fekete</v>
      </c>
    </row>
    <row r="5114" spans="1:24" ht="27.75" customHeight="1" x14ac:dyDescent="0.25">
      <c r="A5114" s="1">
        <v>600615</v>
      </c>
      <c r="B5114" s="1" t="str">
        <f>TRIM(D5114)</f>
        <v/>
      </c>
      <c r="C5114" s="1" t="str">
        <f>IFERROR(VLOOKUP(D5114, sizeList!A:B, 2, FALSE), "")</f>
        <v/>
      </c>
      <c r="E5114" s="1" t="str">
        <f>TRIM(F5114)</f>
        <v>Waldhausen kefés patakaparó</v>
      </c>
      <c r="F5114" s="1" t="s">
        <v>14184</v>
      </c>
      <c r="G5114" s="1" t="s">
        <v>14188</v>
      </c>
      <c r="H5114" s="1" t="s">
        <v>52</v>
      </c>
      <c r="I5114" s="1" t="s">
        <v>23</v>
      </c>
      <c r="J5114" s="1" t="str">
        <f>TRIM(I5114)</f>
        <v>Lófelszerelés</v>
      </c>
      <c r="K5114" s="1" t="s">
        <v>12084</v>
      </c>
      <c r="L5114" s="1" t="str">
        <f>TRIM(K5114)</f>
        <v>Lóápoló eszközök</v>
      </c>
      <c r="N5114" s="1" t="str">
        <f>TRIM(M5114)</f>
        <v/>
      </c>
      <c r="P5114" s="1" t="str">
        <f>TRIM(O5114)</f>
        <v/>
      </c>
      <c r="Q5114" s="18" t="s">
        <v>14186</v>
      </c>
      <c r="R5114" s="8">
        <v>4057962221307</v>
      </c>
      <c r="S5114" s="1">
        <v>1.95</v>
      </c>
      <c r="T5114" s="1" t="s">
        <v>26</v>
      </c>
      <c r="U5114" s="1">
        <v>0.08</v>
      </c>
      <c r="V5114" s="1" t="s">
        <v>14187</v>
      </c>
      <c r="W5114" s="1" t="s">
        <v>11938</v>
      </c>
      <c r="X5114" s="1" t="str">
        <f>IF(W5114="", "", IFERROR(VLOOKUP(W5114, colorList!A:B,2,FALSE),""))</f>
        <v>türkiz</v>
      </c>
    </row>
    <row r="5115" spans="1:24" ht="27.75" customHeight="1" x14ac:dyDescent="0.25">
      <c r="A5115" s="1">
        <v>600632</v>
      </c>
      <c r="B5115" s="1" t="str">
        <f>TRIM(D5115)</f>
        <v/>
      </c>
      <c r="C5115" s="1" t="str">
        <f>IFERROR(VLOOKUP(D5115, sizeList!A:B, 2, FALSE), "")</f>
        <v/>
      </c>
      <c r="E5115" s="1" t="str">
        <f>TRIM(F5115)</f>
        <v>Waldhausen kefés patakaparó</v>
      </c>
      <c r="F5115" s="1" t="s">
        <v>14184</v>
      </c>
      <c r="G5115" s="1" t="s">
        <v>14189</v>
      </c>
      <c r="H5115" s="1" t="s">
        <v>52</v>
      </c>
      <c r="I5115" s="1" t="s">
        <v>23</v>
      </c>
      <c r="J5115" s="1" t="str">
        <f>TRIM(I5115)</f>
        <v>Lófelszerelés</v>
      </c>
      <c r="K5115" s="1" t="s">
        <v>12084</v>
      </c>
      <c r="L5115" s="1" t="str">
        <f>TRIM(K5115)</f>
        <v>Lóápoló eszközök</v>
      </c>
      <c r="N5115" s="1" t="str">
        <f>TRIM(M5115)</f>
        <v/>
      </c>
      <c r="P5115" s="1" t="str">
        <f>TRIM(O5115)</f>
        <v/>
      </c>
      <c r="Q5115" s="18" t="s">
        <v>14186</v>
      </c>
      <c r="R5115" s="8">
        <v>4057962221314</v>
      </c>
      <c r="S5115" s="1">
        <v>1.95</v>
      </c>
      <c r="T5115" s="1" t="s">
        <v>26</v>
      </c>
      <c r="U5115" s="1">
        <v>0.08</v>
      </c>
      <c r="V5115" s="1" t="s">
        <v>14187</v>
      </c>
      <c r="W5115" s="1" t="s">
        <v>11927</v>
      </c>
      <c r="X5115" s="1" t="str">
        <f>IF(W5115="", "", IFERROR(VLOOKUP(W5115, colorList!A:B,2,FALSE),""))</f>
        <v>linnea rosa</v>
      </c>
    </row>
    <row r="5116" spans="1:24" ht="27.75" customHeight="1" x14ac:dyDescent="0.25">
      <c r="A5116" s="1">
        <v>600675</v>
      </c>
      <c r="B5116" s="1" t="str">
        <f>TRIM(D5116)</f>
        <v/>
      </c>
      <c r="C5116" s="1" t="str">
        <f>IFERROR(VLOOKUP(D5116, sizeList!A:B, 2, FALSE), "")</f>
        <v/>
      </c>
      <c r="E5116" s="1" t="str">
        <f>TRIM(F5116)</f>
        <v>Waldhausen kefés patakaparó</v>
      </c>
      <c r="F5116" s="1" t="s">
        <v>14184</v>
      </c>
      <c r="G5116" s="1" t="s">
        <v>14190</v>
      </c>
      <c r="H5116" s="1" t="s">
        <v>52</v>
      </c>
      <c r="I5116" s="1" t="s">
        <v>23</v>
      </c>
      <c r="J5116" s="1" t="str">
        <f>TRIM(I5116)</f>
        <v>Lófelszerelés</v>
      </c>
      <c r="K5116" s="1" t="s">
        <v>12084</v>
      </c>
      <c r="L5116" s="1" t="str">
        <f>TRIM(K5116)</f>
        <v>Lóápoló eszközök</v>
      </c>
      <c r="N5116" s="1" t="str">
        <f>TRIM(M5116)</f>
        <v/>
      </c>
      <c r="P5116" s="1" t="str">
        <f>TRIM(O5116)</f>
        <v/>
      </c>
      <c r="Q5116" s="18" t="s">
        <v>14186</v>
      </c>
      <c r="R5116" s="8">
        <v>4057962221321</v>
      </c>
      <c r="S5116" s="1">
        <v>1.95</v>
      </c>
      <c r="T5116" s="1" t="s">
        <v>26</v>
      </c>
      <c r="U5116" s="1">
        <v>0.08</v>
      </c>
      <c r="V5116" s="1" t="s">
        <v>14187</v>
      </c>
      <c r="W5116" s="1" t="s">
        <v>12013</v>
      </c>
      <c r="X5116" s="1" t="str">
        <f>IF(W5116="", "", IFERROR(VLOOKUP(W5116, colorList!A:B,2,FALSE),""))</f>
        <v>fagyöngy</v>
      </c>
    </row>
    <row r="5117" spans="1:24" ht="27.75" customHeight="1" x14ac:dyDescent="0.25">
      <c r="A5117" s="1">
        <v>604898</v>
      </c>
      <c r="B5117" s="1" t="str">
        <f>TRIM(D5117)</f>
        <v/>
      </c>
      <c r="C5117" s="1" t="str">
        <f>IFERROR(VLOOKUP(D5117, sizeList!A:B, 2, FALSE), "")</f>
        <v/>
      </c>
      <c r="E5117" s="1" t="str">
        <f>TRIM(F5117)</f>
        <v>Waldhausen kengyelgumi biztonsági kengyelhez</v>
      </c>
      <c r="F5117" s="1" t="s">
        <v>5080</v>
      </c>
      <c r="G5117" s="1" t="s">
        <v>5081</v>
      </c>
      <c r="H5117" s="1" t="s">
        <v>52</v>
      </c>
      <c r="I5117" s="1" t="s">
        <v>23</v>
      </c>
      <c r="J5117" s="1" t="str">
        <f>TRIM(I5117)</f>
        <v>Lófelszerelés</v>
      </c>
      <c r="K5117" s="1" t="s">
        <v>2962</v>
      </c>
      <c r="L5117" s="1" t="str">
        <f>TRIM(K5117)</f>
        <v>Nyereg és tartozékai</v>
      </c>
      <c r="M5117" s="1" t="s">
        <v>5028</v>
      </c>
      <c r="N5117" s="1" t="str">
        <f>TRIM(M5117)</f>
        <v>Kengyel</v>
      </c>
      <c r="P5117" s="1" t="str">
        <f>TRIM(O5117)</f>
        <v/>
      </c>
      <c r="Q5117" s="18" t="s">
        <v>5647</v>
      </c>
      <c r="R5117" s="8">
        <v>4043969287538</v>
      </c>
      <c r="S5117" s="1">
        <v>8.9499999999999993</v>
      </c>
      <c r="T5117" s="1" t="s">
        <v>26</v>
      </c>
      <c r="U5117" s="1">
        <v>0.1</v>
      </c>
      <c r="V5117" s="1" t="s">
        <v>5081</v>
      </c>
      <c r="X5117" s="1" t="str">
        <f>IF(W5117="", "", IFERROR(VLOOKUP(W5117, colorList!A:B,2,FALSE),""))</f>
        <v/>
      </c>
    </row>
    <row r="5118" spans="1:24" ht="27.75" customHeight="1" x14ac:dyDescent="0.25">
      <c r="A5118" s="1">
        <v>6146301</v>
      </c>
      <c r="B5118" s="1" t="str">
        <f>TRIM(D5118)</f>
        <v>unisize</v>
      </c>
      <c r="C5118" s="1" t="str">
        <f>IFERROR(VLOOKUP(TRIM(D5118), sizeList!A:B, 2, FALSE), "")</f>
        <v>uni</v>
      </c>
      <c r="D5118" s="1" t="s">
        <v>5104</v>
      </c>
      <c r="E5118" s="1" t="str">
        <f>TRIM(F5118)</f>
        <v>Waldhausen kengyelhuzat</v>
      </c>
      <c r="F5118" s="1" t="s">
        <v>5105</v>
      </c>
      <c r="G5118" s="1" t="s">
        <v>5106</v>
      </c>
      <c r="H5118" s="1" t="s">
        <v>52</v>
      </c>
      <c r="I5118" s="1" t="s">
        <v>23</v>
      </c>
      <c r="J5118" s="1" t="str">
        <f>TRIM(I5118)</f>
        <v>Lófelszerelés</v>
      </c>
      <c r="K5118" s="1" t="s">
        <v>2962</v>
      </c>
      <c r="L5118" s="1" t="str">
        <f>TRIM(K5118)</f>
        <v>Nyereg és tartozékai</v>
      </c>
      <c r="M5118" s="1" t="s">
        <v>5028</v>
      </c>
      <c r="N5118" s="1" t="str">
        <f>TRIM(M5118)</f>
        <v>Kengyel</v>
      </c>
      <c r="P5118" s="1" t="str">
        <f>TRIM(O5118)</f>
        <v/>
      </c>
      <c r="Q5118" s="18" t="s">
        <v>5107</v>
      </c>
      <c r="R5118" s="8">
        <v>4043969300381</v>
      </c>
      <c r="S5118" s="1">
        <v>6.95</v>
      </c>
      <c r="T5118" s="1" t="s">
        <v>26</v>
      </c>
      <c r="U5118" s="1">
        <v>6.0999999999999999E-2</v>
      </c>
      <c r="V5118" s="1" t="s">
        <v>5108</v>
      </c>
      <c r="W5118" s="1" t="s">
        <v>136</v>
      </c>
      <c r="X5118" s="1" t="str">
        <f>IF(W5118="", "", IFERROR(VLOOKUP(W5118, colorList!A:B,2,FALSE),""))</f>
        <v>fekete</v>
      </c>
    </row>
    <row r="5119" spans="1:24" ht="27.75" customHeight="1" x14ac:dyDescent="0.25">
      <c r="A5119" s="1" t="s">
        <v>5109</v>
      </c>
      <c r="B5119" s="1" t="str">
        <f>TRIM(D5119)</f>
        <v>12</v>
      </c>
      <c r="C5119" s="1">
        <f>IFERROR(VLOOKUP(D5119, sizeList!A:B, 2, FALSE), "")</f>
        <v>12</v>
      </c>
      <c r="D5119" s="1">
        <v>12</v>
      </c>
      <c r="E5119" s="1" t="str">
        <f>TRIM(F5119)</f>
        <v>Waldhausen kengyelhuzat</v>
      </c>
      <c r="F5119" s="1" t="s">
        <v>5105</v>
      </c>
      <c r="G5119" s="1" t="s">
        <v>5110</v>
      </c>
      <c r="H5119" s="1" t="s">
        <v>52</v>
      </c>
      <c r="I5119" s="1" t="s">
        <v>23</v>
      </c>
      <c r="J5119" s="1" t="str">
        <f>TRIM(I5119)</f>
        <v>Lófelszerelés</v>
      </c>
      <c r="K5119" s="1" t="s">
        <v>2962</v>
      </c>
      <c r="L5119" s="1" t="str">
        <f>TRIM(K5119)</f>
        <v>Nyereg és tartozékai</v>
      </c>
      <c r="M5119" s="1" t="s">
        <v>5111</v>
      </c>
      <c r="N5119" s="1" t="str">
        <f>TRIM(M5119)</f>
        <v>Nyeregvédő/kengyelhuzat</v>
      </c>
      <c r="P5119" s="1" t="str">
        <f>TRIM(O5119)</f>
        <v/>
      </c>
      <c r="Q5119" s="18" t="s">
        <v>5107</v>
      </c>
      <c r="R5119" s="8">
        <v>4057962224261</v>
      </c>
      <c r="S5119" s="1">
        <v>9.9499999999999993</v>
      </c>
      <c r="T5119" s="1" t="s">
        <v>26</v>
      </c>
      <c r="U5119" s="1">
        <v>1E-3</v>
      </c>
      <c r="V5119" s="1" t="s">
        <v>5112</v>
      </c>
      <c r="W5119" s="1" t="s">
        <v>136</v>
      </c>
      <c r="X5119" s="1" t="str">
        <f>IF(W5119="", "", IFERROR(VLOOKUP(W5119, colorList!A:B,2,FALSE),""))</f>
        <v>fekete</v>
      </c>
    </row>
    <row r="5120" spans="1:24" ht="27.75" customHeight="1" x14ac:dyDescent="0.25">
      <c r="A5120" s="1">
        <v>174800</v>
      </c>
      <c r="B5120" s="1" t="str">
        <f>TRIM(D5120)</f>
        <v/>
      </c>
      <c r="C5120" s="1" t="str">
        <f>IFERROR(VLOOKUP(D5120, sizeList!A:B, 2, FALSE), "")</f>
        <v/>
      </c>
      <c r="E5120" s="1" t="str">
        <f>TRIM(F5120)</f>
        <v>Waldhausen kerek fejszám</v>
      </c>
      <c r="F5120" s="1" t="s">
        <v>12270</v>
      </c>
      <c r="G5120" s="1" t="s">
        <v>12271</v>
      </c>
      <c r="H5120" s="1" t="s">
        <v>52</v>
      </c>
      <c r="I5120" s="1" t="s">
        <v>23</v>
      </c>
      <c r="J5120" s="1" t="str">
        <f>TRIM(I5120)</f>
        <v>Lófelszerelés</v>
      </c>
      <c r="K5120" s="1" t="s">
        <v>12272</v>
      </c>
      <c r="L5120" s="1" t="str">
        <f>TRIM(K5120)</f>
        <v>Versenyfelszerelés</v>
      </c>
      <c r="N5120" s="1" t="str">
        <f>TRIM(M5120)</f>
        <v/>
      </c>
      <c r="P5120" s="1" t="str">
        <f>TRIM(O5120)</f>
        <v/>
      </c>
      <c r="Q5120" s="18" t="s">
        <v>12273</v>
      </c>
      <c r="R5120" s="8">
        <v>4043969040232</v>
      </c>
      <c r="S5120" s="1">
        <v>5.95</v>
      </c>
      <c r="T5120" s="1" t="s">
        <v>26</v>
      </c>
      <c r="U5120" s="1">
        <v>0.04</v>
      </c>
      <c r="V5120" s="1" t="s">
        <v>12274</v>
      </c>
      <c r="W5120" s="1" t="s">
        <v>210</v>
      </c>
      <c r="X5120" s="1" t="str">
        <f>IF(W5120="", "", IFERROR(VLOOKUP(W5120, colorList!A:B,2,FALSE),""))</f>
        <v>fehér</v>
      </c>
    </row>
    <row r="5121" spans="1:24" ht="27.75" customHeight="1" x14ac:dyDescent="0.25">
      <c r="A5121" s="1">
        <v>176502</v>
      </c>
      <c r="B5121" s="1" t="str">
        <f>TRIM(D5121)</f>
        <v/>
      </c>
      <c r="C5121" s="1" t="str">
        <f>IFERROR(VLOOKUP(D5121, sizeList!A:B, 2, FALSE), "")</f>
        <v/>
      </c>
      <c r="E5121" s="1" t="str">
        <f>TRIM(F5121)</f>
        <v>Waldhausen kerek rajtszámtartó nyeregalátétre</v>
      </c>
      <c r="F5121" s="1" t="s">
        <v>12315</v>
      </c>
      <c r="G5121" s="1" t="s">
        <v>12316</v>
      </c>
      <c r="H5121" s="1" t="s">
        <v>52</v>
      </c>
      <c r="I5121" s="1" t="s">
        <v>23</v>
      </c>
      <c r="J5121" s="1" t="str">
        <f>TRIM(I5121)</f>
        <v>Lófelszerelés</v>
      </c>
      <c r="K5121" s="1" t="s">
        <v>12272</v>
      </c>
      <c r="L5121" s="1" t="str">
        <f>TRIM(K5121)</f>
        <v>Versenyfelszerelés</v>
      </c>
      <c r="N5121" s="1" t="str">
        <f>TRIM(M5121)</f>
        <v/>
      </c>
      <c r="P5121" s="1" t="str">
        <f>TRIM(O5121)</f>
        <v/>
      </c>
      <c r="Q5121" s="18" t="s">
        <v>12317</v>
      </c>
      <c r="R5121" s="8">
        <v>4043969040263</v>
      </c>
      <c r="S5121" s="1">
        <v>7.95</v>
      </c>
      <c r="T5121" s="1" t="s">
        <v>26</v>
      </c>
      <c r="U5121" s="1">
        <v>1.4999999999999999E-2</v>
      </c>
      <c r="V5121" s="1" t="s">
        <v>12318</v>
      </c>
      <c r="W5121" s="1" t="s">
        <v>210</v>
      </c>
      <c r="X5121" s="1" t="str">
        <f>IF(W5121="", "", IFERROR(VLOOKUP(W5121, colorList!A:B,2,FALSE),""))</f>
        <v>fehér</v>
      </c>
    </row>
    <row r="5122" spans="1:24" ht="27.75" customHeight="1" x14ac:dyDescent="0.25">
      <c r="A5122" s="1">
        <v>8186201</v>
      </c>
      <c r="B5122" s="1" t="str">
        <f>TRIM(D5122)</f>
        <v/>
      </c>
      <c r="C5122" s="1" t="str">
        <f>IFERROR(VLOOKUP(D5122, sizeList!A:B, 2, FALSE), "")</f>
        <v/>
      </c>
      <c r="E5122" s="1" t="str">
        <f>TRIM(F5122)</f>
        <v>Waldhausen keresztpánt toldó</v>
      </c>
      <c r="F5122" s="1" t="s">
        <v>7334</v>
      </c>
      <c r="G5122" s="1" t="s">
        <v>7335</v>
      </c>
      <c r="H5122" s="1" t="s">
        <v>52</v>
      </c>
      <c r="I5122" s="1" t="s">
        <v>23</v>
      </c>
      <c r="J5122" s="1" t="str">
        <f>TRIM(I5122)</f>
        <v>Lófelszerelés</v>
      </c>
      <c r="K5122" s="1" t="s">
        <v>133</v>
      </c>
      <c r="L5122" s="1" t="str">
        <f>TRIM(K5122)</f>
        <v>Lótakaró</v>
      </c>
      <c r="M5122" s="1" t="s">
        <v>7246</v>
      </c>
      <c r="N5122" s="1" t="str">
        <f>TRIM(M5122)</f>
        <v>Lótakaró kiegészítők</v>
      </c>
      <c r="P5122" s="1" t="str">
        <f>TRIM(O5122)</f>
        <v/>
      </c>
      <c r="Q5122" s="18" t="s">
        <v>7336</v>
      </c>
      <c r="R5122" s="8">
        <v>4057962140004</v>
      </c>
      <c r="S5122" s="1">
        <v>11.95</v>
      </c>
      <c r="T5122" s="1" t="s">
        <v>26</v>
      </c>
      <c r="U5122" s="1">
        <v>0.48599999999999999</v>
      </c>
      <c r="V5122" s="1" t="s">
        <v>7337</v>
      </c>
      <c r="W5122" s="1" t="s">
        <v>136</v>
      </c>
      <c r="X5122" s="1" t="str">
        <f>IF(W5122="", "", IFERROR(VLOOKUP(W5122, colorList!A:B,2,FALSE),""))</f>
        <v>fekete</v>
      </c>
    </row>
    <row r="5123" spans="1:24" ht="27.75" customHeight="1" x14ac:dyDescent="0.25">
      <c r="A5123" s="1" t="s">
        <v>48</v>
      </c>
      <c r="B5123" s="1" t="str">
        <f>TRIM(D5123)</f>
        <v>11 cm</v>
      </c>
      <c r="C5123" s="1" t="str">
        <f>IFERROR(VLOOKUP(TRIM(D5123), sizeList!A:B, 2, FALSE), "")</f>
        <v>11 cm</v>
      </c>
      <c r="D5123" s="1" t="s">
        <v>49</v>
      </c>
      <c r="E5123" s="1" t="str">
        <f>TRIM(F5123)</f>
        <v>Waldhausen kétszertört alátétzabla</v>
      </c>
      <c r="F5123" s="1" t="s">
        <v>50</v>
      </c>
      <c r="G5123" s="1" t="s">
        <v>51</v>
      </c>
      <c r="H5123" s="1" t="s">
        <v>52</v>
      </c>
      <c r="I5123" s="1" t="s">
        <v>23</v>
      </c>
      <c r="J5123" s="1" t="str">
        <f>TRIM(I5123)</f>
        <v>Lófelszerelés</v>
      </c>
      <c r="K5123" s="1" t="s">
        <v>24</v>
      </c>
      <c r="L5123" s="1" t="str">
        <f>TRIM(K5123)</f>
        <v>Zabla</v>
      </c>
      <c r="M5123" s="1" t="s">
        <v>25</v>
      </c>
      <c r="N5123" s="1" t="str">
        <f>TRIM(M5123)</f>
        <v>Alátét zabla</v>
      </c>
      <c r="P5123" s="1" t="str">
        <f>TRIM(O5123)</f>
        <v/>
      </c>
      <c r="Q5123" s="18" t="s">
        <v>5119</v>
      </c>
      <c r="R5123" s="8">
        <v>4043969392218</v>
      </c>
      <c r="S5123" s="1">
        <v>24.95</v>
      </c>
      <c r="T5123" s="1" t="s">
        <v>26</v>
      </c>
      <c r="U5123" s="1">
        <v>0.3</v>
      </c>
      <c r="V5123" s="1" t="s">
        <v>53</v>
      </c>
      <c r="X5123" s="1" t="str">
        <f>IF(W5123="", "", IFERROR(VLOOKUP(W5123, colorList!A:B,2,FALSE),""))</f>
        <v/>
      </c>
    </row>
    <row r="5124" spans="1:24" ht="27.75" customHeight="1" x14ac:dyDescent="0.25">
      <c r="A5124" s="1" t="s">
        <v>54</v>
      </c>
      <c r="B5124" s="1" t="str">
        <f>TRIM(D5124)</f>
        <v>12 cm</v>
      </c>
      <c r="C5124" s="1" t="str">
        <f>IFERROR(VLOOKUP(TRIM(D5124), sizeList!A:B, 2, FALSE), "")</f>
        <v>12 cm</v>
      </c>
      <c r="D5124" s="1" t="s">
        <v>55</v>
      </c>
      <c r="E5124" s="1" t="str">
        <f>TRIM(F5124)</f>
        <v>Waldhausen kétszertört alátétzabla</v>
      </c>
      <c r="F5124" s="1" t="s">
        <v>50</v>
      </c>
      <c r="G5124" s="1" t="s">
        <v>56</v>
      </c>
      <c r="H5124" s="1" t="s">
        <v>52</v>
      </c>
      <c r="I5124" s="1" t="s">
        <v>23</v>
      </c>
      <c r="J5124" s="1" t="str">
        <f>TRIM(I5124)</f>
        <v>Lófelszerelés</v>
      </c>
      <c r="K5124" s="1" t="s">
        <v>24</v>
      </c>
      <c r="L5124" s="1" t="str">
        <f>TRIM(K5124)</f>
        <v>Zabla</v>
      </c>
      <c r="M5124" s="1" t="s">
        <v>25</v>
      </c>
      <c r="N5124" s="1" t="str">
        <f>TRIM(M5124)</f>
        <v>Alátét zabla</v>
      </c>
      <c r="P5124" s="1" t="str">
        <f>TRIM(O5124)</f>
        <v/>
      </c>
      <c r="Q5124" s="18" t="s">
        <v>5119</v>
      </c>
      <c r="R5124" s="8">
        <v>4043969392225</v>
      </c>
      <c r="S5124" s="1">
        <v>24.95</v>
      </c>
      <c r="T5124" s="1" t="s">
        <v>26</v>
      </c>
      <c r="U5124" s="1">
        <v>0.3</v>
      </c>
      <c r="V5124" s="1" t="s">
        <v>53</v>
      </c>
      <c r="X5124" s="1" t="str">
        <f>IF(W5124="", "", IFERROR(VLOOKUP(W5124, colorList!A:B,2,FALSE),""))</f>
        <v/>
      </c>
    </row>
    <row r="5125" spans="1:24" ht="27.75" customHeight="1" x14ac:dyDescent="0.25">
      <c r="A5125" s="1" t="s">
        <v>57</v>
      </c>
      <c r="B5125" s="1" t="str">
        <f>TRIM(D5125)</f>
        <v>13 cm</v>
      </c>
      <c r="C5125" s="1" t="str">
        <f>IFERROR(VLOOKUP(TRIM(D5125), sizeList!A:B, 2, FALSE), "")</f>
        <v>13 cm</v>
      </c>
      <c r="D5125" s="1" t="s">
        <v>58</v>
      </c>
      <c r="E5125" s="1" t="str">
        <f>TRIM(F5125)</f>
        <v>Waldhausen kétszertört alátétzabla</v>
      </c>
      <c r="F5125" s="1" t="s">
        <v>50</v>
      </c>
      <c r="G5125" s="1" t="s">
        <v>59</v>
      </c>
      <c r="H5125" s="1" t="s">
        <v>52</v>
      </c>
      <c r="I5125" s="1" t="s">
        <v>23</v>
      </c>
      <c r="J5125" s="1" t="str">
        <f>TRIM(I5125)</f>
        <v>Lófelszerelés</v>
      </c>
      <c r="K5125" s="1" t="s">
        <v>24</v>
      </c>
      <c r="L5125" s="1" t="str">
        <f>TRIM(K5125)</f>
        <v>Zabla</v>
      </c>
      <c r="M5125" s="1" t="s">
        <v>25</v>
      </c>
      <c r="N5125" s="1" t="str">
        <f>TRIM(M5125)</f>
        <v>Alátét zabla</v>
      </c>
      <c r="P5125" s="1" t="str">
        <f>TRIM(O5125)</f>
        <v/>
      </c>
      <c r="Q5125" s="18" t="s">
        <v>5119</v>
      </c>
      <c r="R5125" s="8">
        <v>4043969392232</v>
      </c>
      <c r="S5125" s="1">
        <v>24.95</v>
      </c>
      <c r="T5125" s="1" t="s">
        <v>26</v>
      </c>
      <c r="U5125" s="1">
        <v>0.3</v>
      </c>
      <c r="V5125" s="1" t="s">
        <v>53</v>
      </c>
      <c r="X5125" s="1" t="str">
        <f>IF(W5125="", "", IFERROR(VLOOKUP(W5125, colorList!A:B,2,FALSE),""))</f>
        <v/>
      </c>
    </row>
    <row r="5126" spans="1:24" ht="27.75" customHeight="1" x14ac:dyDescent="0.25">
      <c r="A5126" s="1" t="s">
        <v>60</v>
      </c>
      <c r="B5126" s="1" t="str">
        <f>TRIM(D5126)</f>
        <v>14 cm</v>
      </c>
      <c r="C5126" s="1" t="str">
        <f>IFERROR(VLOOKUP(TRIM(D5126), sizeList!A:B, 2, FALSE), "")</f>
        <v>14 cm</v>
      </c>
      <c r="D5126" s="1" t="s">
        <v>19</v>
      </c>
      <c r="E5126" s="1" t="str">
        <f>TRIM(F5126)</f>
        <v>Waldhausen kétszertört alátétzabla</v>
      </c>
      <c r="F5126" s="1" t="s">
        <v>50</v>
      </c>
      <c r="G5126" s="1" t="s">
        <v>61</v>
      </c>
      <c r="H5126" s="1" t="s">
        <v>52</v>
      </c>
      <c r="I5126" s="1" t="s">
        <v>23</v>
      </c>
      <c r="J5126" s="1" t="str">
        <f>TRIM(I5126)</f>
        <v>Lófelszerelés</v>
      </c>
      <c r="K5126" s="1" t="s">
        <v>24</v>
      </c>
      <c r="L5126" s="1" t="str">
        <f>TRIM(K5126)</f>
        <v>Zabla</v>
      </c>
      <c r="M5126" s="1" t="s">
        <v>25</v>
      </c>
      <c r="N5126" s="1" t="str">
        <f>TRIM(M5126)</f>
        <v>Alátét zabla</v>
      </c>
      <c r="P5126" s="1" t="str">
        <f>TRIM(O5126)</f>
        <v/>
      </c>
      <c r="Q5126" s="18" t="s">
        <v>5119</v>
      </c>
      <c r="R5126" s="8">
        <v>4043969392249</v>
      </c>
      <c r="S5126" s="1">
        <v>24.95</v>
      </c>
      <c r="T5126" s="1" t="s">
        <v>26</v>
      </c>
      <c r="U5126" s="1">
        <v>0.3</v>
      </c>
      <c r="V5126" s="1" t="s">
        <v>53</v>
      </c>
      <c r="X5126" s="1" t="str">
        <f>IF(W5126="", "", IFERROR(VLOOKUP(W5126, colorList!A:B,2,FALSE),""))</f>
        <v/>
      </c>
    </row>
    <row r="5127" spans="1:24" ht="27.75" customHeight="1" x14ac:dyDescent="0.25">
      <c r="A5127" s="1" t="s">
        <v>1584</v>
      </c>
      <c r="B5127" s="1" t="str">
        <f>TRIM(D5127)</f>
        <v>12</v>
      </c>
      <c r="C5127" s="1">
        <f>IFERROR(VLOOKUP(D5127, sizeList!A:B, 2, FALSE), "")</f>
        <v>12</v>
      </c>
      <c r="D5127" s="1">
        <v>12</v>
      </c>
      <c r="E5127" s="1" t="str">
        <f>TRIM(F5127)</f>
        <v>Waldhausen kétszertört baucher zabla</v>
      </c>
      <c r="F5127" s="1" t="s">
        <v>1585</v>
      </c>
      <c r="G5127" s="1" t="s">
        <v>1586</v>
      </c>
      <c r="H5127" s="1" t="s">
        <v>52</v>
      </c>
      <c r="I5127" s="1" t="s">
        <v>23</v>
      </c>
      <c r="J5127" s="1" t="str">
        <f>TRIM(I5127)</f>
        <v>Lófelszerelés</v>
      </c>
      <c r="K5127" s="1" t="s">
        <v>24</v>
      </c>
      <c r="L5127" s="1" t="str">
        <f>TRIM(K5127)</f>
        <v>Zabla</v>
      </c>
      <c r="M5127" s="1" t="s">
        <v>1578</v>
      </c>
      <c r="N5127" s="1" t="str">
        <f>TRIM(M5127)</f>
        <v>Egyéb zabla</v>
      </c>
      <c r="P5127" s="1" t="str">
        <f>TRIM(O5127)</f>
        <v/>
      </c>
      <c r="Q5127" s="18" t="s">
        <v>5312</v>
      </c>
      <c r="R5127" s="8">
        <v>4057962124318</v>
      </c>
      <c r="S5127" s="1">
        <v>34.950000000000003</v>
      </c>
      <c r="T5127" s="1" t="s">
        <v>26</v>
      </c>
      <c r="U5127" s="1">
        <v>0.33810000000000001</v>
      </c>
      <c r="V5127" s="1" t="s">
        <v>1579</v>
      </c>
      <c r="X5127" s="1" t="str">
        <f>IF(W5127="", "", IFERROR(VLOOKUP(W5127, colorList!A:B,2,FALSE),""))</f>
        <v/>
      </c>
    </row>
    <row r="5128" spans="1:24" ht="27.75" customHeight="1" x14ac:dyDescent="0.25">
      <c r="A5128" s="1" t="s">
        <v>1587</v>
      </c>
      <c r="B5128" s="1" t="str">
        <f>TRIM(D5128)</f>
        <v>13</v>
      </c>
      <c r="C5128" s="1">
        <f>IFERROR(VLOOKUP(D5128, sizeList!A:B, 2, FALSE), "")</f>
        <v>13</v>
      </c>
      <c r="D5128" s="1">
        <v>13</v>
      </c>
      <c r="E5128" s="1" t="str">
        <f>TRIM(F5128)</f>
        <v>Waldhausen kétszertört baucher zabla</v>
      </c>
      <c r="F5128" s="1" t="s">
        <v>1585</v>
      </c>
      <c r="G5128" s="1" t="s">
        <v>1588</v>
      </c>
      <c r="H5128" s="1" t="s">
        <v>52</v>
      </c>
      <c r="I5128" s="1" t="s">
        <v>23</v>
      </c>
      <c r="J5128" s="1" t="str">
        <f>TRIM(I5128)</f>
        <v>Lófelszerelés</v>
      </c>
      <c r="K5128" s="1" t="s">
        <v>24</v>
      </c>
      <c r="L5128" s="1" t="str">
        <f>TRIM(K5128)</f>
        <v>Zabla</v>
      </c>
      <c r="M5128" s="1" t="s">
        <v>1578</v>
      </c>
      <c r="N5128" s="1" t="str">
        <f>TRIM(M5128)</f>
        <v>Egyéb zabla</v>
      </c>
      <c r="P5128" s="1" t="str">
        <f>TRIM(O5128)</f>
        <v/>
      </c>
      <c r="Q5128" s="18" t="s">
        <v>5312</v>
      </c>
      <c r="R5128" s="8">
        <v>4057962124325</v>
      </c>
      <c r="S5128" s="1">
        <v>34.950000000000003</v>
      </c>
      <c r="T5128" s="1" t="s">
        <v>26</v>
      </c>
      <c r="U5128" s="1">
        <v>0.33810000000000001</v>
      </c>
      <c r="V5128" s="1" t="s">
        <v>1579</v>
      </c>
      <c r="X5128" s="1" t="str">
        <f>IF(W5128="", "", IFERROR(VLOOKUP(W5128, colorList!A:B,2,FALSE),""))</f>
        <v/>
      </c>
    </row>
    <row r="5129" spans="1:24" ht="27.75" customHeight="1" x14ac:dyDescent="0.25">
      <c r="A5129" s="1" t="s">
        <v>1589</v>
      </c>
      <c r="B5129" s="1" t="str">
        <f>TRIM(D5129)</f>
        <v>14</v>
      </c>
      <c r="C5129" s="1">
        <f>IFERROR(VLOOKUP(D5129, sizeList!A:B, 2, FALSE), "")</f>
        <v>14</v>
      </c>
      <c r="D5129" s="1">
        <v>14</v>
      </c>
      <c r="E5129" s="1" t="str">
        <f>TRIM(F5129)</f>
        <v>Waldhausen kétszertört baucher zabla</v>
      </c>
      <c r="F5129" s="1" t="s">
        <v>1585</v>
      </c>
      <c r="G5129" s="1" t="s">
        <v>1590</v>
      </c>
      <c r="H5129" s="1" t="s">
        <v>52</v>
      </c>
      <c r="I5129" s="1" t="s">
        <v>23</v>
      </c>
      <c r="J5129" s="1" t="str">
        <f>TRIM(I5129)</f>
        <v>Lófelszerelés</v>
      </c>
      <c r="K5129" s="1" t="s">
        <v>24</v>
      </c>
      <c r="L5129" s="1" t="str">
        <f>TRIM(K5129)</f>
        <v>Zabla</v>
      </c>
      <c r="M5129" s="1" t="s">
        <v>1578</v>
      </c>
      <c r="N5129" s="1" t="str">
        <f>TRIM(M5129)</f>
        <v>Egyéb zabla</v>
      </c>
      <c r="P5129" s="1" t="str">
        <f>TRIM(O5129)</f>
        <v/>
      </c>
      <c r="Q5129" s="18" t="s">
        <v>5312</v>
      </c>
      <c r="R5129" s="8">
        <v>4057962124332</v>
      </c>
      <c r="S5129" s="1">
        <v>34.950000000000003</v>
      </c>
      <c r="T5129" s="1" t="s">
        <v>26</v>
      </c>
      <c r="U5129" s="1">
        <v>0.33810000000000001</v>
      </c>
      <c r="V5129" s="1" t="s">
        <v>1579</v>
      </c>
      <c r="X5129" s="1" t="str">
        <f>IF(W5129="", "", IFERROR(VLOOKUP(W5129, colorList!A:B,2,FALSE),""))</f>
        <v/>
      </c>
    </row>
    <row r="5130" spans="1:24" ht="27.75" customHeight="1" x14ac:dyDescent="0.25">
      <c r="A5130" s="1" t="s">
        <v>680</v>
      </c>
      <c r="B5130" s="1" t="str">
        <f>TRIM(D5130)</f>
        <v>12</v>
      </c>
      <c r="C5130" s="1">
        <f>IFERROR(VLOOKUP(D5130, sizeList!A:B, 2, FALSE), "")</f>
        <v>12</v>
      </c>
      <c r="D5130" s="1">
        <v>12</v>
      </c>
      <c r="E5130" s="1" t="str">
        <f>TRIM(F5130)</f>
        <v>Waldhausen kétszertört csikózabla</v>
      </c>
      <c r="F5130" s="1" t="s">
        <v>681</v>
      </c>
      <c r="G5130" s="1" t="s">
        <v>682</v>
      </c>
      <c r="H5130" s="1" t="s">
        <v>52</v>
      </c>
      <c r="I5130" s="1" t="s">
        <v>23</v>
      </c>
      <c r="J5130" s="1" t="str">
        <f>TRIM(I5130)</f>
        <v>Lófelszerelés</v>
      </c>
      <c r="K5130" s="1" t="s">
        <v>24</v>
      </c>
      <c r="L5130" s="1" t="str">
        <f>TRIM(K5130)</f>
        <v>Zabla</v>
      </c>
      <c r="M5130" s="1" t="s">
        <v>41</v>
      </c>
      <c r="N5130" s="1" t="str">
        <f>TRIM(M5130)</f>
        <v>Csikózabla</v>
      </c>
      <c r="P5130" s="1" t="str">
        <f>TRIM(O5130)</f>
        <v/>
      </c>
      <c r="Q5130" s="18" t="s">
        <v>5202</v>
      </c>
      <c r="R5130" s="8">
        <v>4043969240502</v>
      </c>
      <c r="S5130" s="1">
        <v>26.95</v>
      </c>
      <c r="T5130" s="1" t="s">
        <v>26</v>
      </c>
      <c r="U5130" s="1">
        <v>0.3</v>
      </c>
      <c r="V5130" s="1" t="s">
        <v>683</v>
      </c>
      <c r="X5130" s="1" t="str">
        <f>IF(W5130="", "", IFERROR(VLOOKUP(W5130, colorList!A:B,2,FALSE),""))</f>
        <v/>
      </c>
    </row>
    <row r="5131" spans="1:24" ht="27.75" customHeight="1" x14ac:dyDescent="0.25">
      <c r="A5131" s="1" t="s">
        <v>686</v>
      </c>
      <c r="B5131" s="1" t="str">
        <f>TRIM(D5131)</f>
        <v>S: 18mm</v>
      </c>
      <c r="C5131" s="1" t="str">
        <f>IFERROR(VLOOKUP(TRIM(D5131), sizeList!A:B, 2, FALSE), "")</f>
        <v>18 mm</v>
      </c>
      <c r="D5131" s="1" t="s">
        <v>654</v>
      </c>
      <c r="E5131" s="1" t="str">
        <f>TRIM(F5131)</f>
        <v>Waldhausen kétszertört csikózabla</v>
      </c>
      <c r="F5131" s="1" t="s">
        <v>681</v>
      </c>
      <c r="G5131" s="1" t="s">
        <v>687</v>
      </c>
      <c r="H5131" s="1" t="s">
        <v>52</v>
      </c>
      <c r="I5131" s="1" t="s">
        <v>23</v>
      </c>
      <c r="J5131" s="1" t="str">
        <f>TRIM(I5131)</f>
        <v>Lófelszerelés</v>
      </c>
      <c r="K5131" s="1" t="s">
        <v>24</v>
      </c>
      <c r="L5131" s="1" t="str">
        <f>TRIM(K5131)</f>
        <v>Zabla</v>
      </c>
      <c r="M5131" s="1" t="s">
        <v>41</v>
      </c>
      <c r="N5131" s="1" t="str">
        <f>TRIM(M5131)</f>
        <v>Csikózabla</v>
      </c>
      <c r="P5131" s="1" t="str">
        <f>TRIM(O5131)</f>
        <v/>
      </c>
      <c r="Q5131" s="18" t="s">
        <v>5202</v>
      </c>
      <c r="R5131" s="8">
        <v>4043969240519</v>
      </c>
      <c r="S5131" s="1">
        <v>26.95</v>
      </c>
      <c r="T5131" s="1" t="s">
        <v>26</v>
      </c>
      <c r="U5131" s="1">
        <v>0.3</v>
      </c>
      <c r="V5131" s="1" t="s">
        <v>683</v>
      </c>
      <c r="X5131" s="1" t="str">
        <f>IF(W5131="", "", IFERROR(VLOOKUP(W5131, colorList!A:B,2,FALSE),""))</f>
        <v/>
      </c>
    </row>
    <row r="5132" spans="1:24" ht="27.75" customHeight="1" x14ac:dyDescent="0.25">
      <c r="A5132" s="1" t="s">
        <v>690</v>
      </c>
      <c r="B5132" s="1" t="str">
        <f>TRIM(D5132)</f>
        <v>S: 18mm</v>
      </c>
      <c r="C5132" s="1" t="str">
        <f>IFERROR(VLOOKUP(TRIM(D5132), sizeList!A:B, 2, FALSE), "")</f>
        <v>18 mm</v>
      </c>
      <c r="D5132" s="1" t="s">
        <v>654</v>
      </c>
      <c r="E5132" s="1" t="str">
        <f>TRIM(F5132)</f>
        <v>Waldhausen kétszertört csikózabla</v>
      </c>
      <c r="F5132" s="1" t="s">
        <v>681</v>
      </c>
      <c r="G5132" s="1" t="s">
        <v>691</v>
      </c>
      <c r="H5132" s="1" t="s">
        <v>52</v>
      </c>
      <c r="I5132" s="1" t="s">
        <v>23</v>
      </c>
      <c r="J5132" s="1" t="str">
        <f>TRIM(I5132)</f>
        <v>Lófelszerelés</v>
      </c>
      <c r="K5132" s="1" t="s">
        <v>24</v>
      </c>
      <c r="L5132" s="1" t="str">
        <f>TRIM(K5132)</f>
        <v>Zabla</v>
      </c>
      <c r="M5132" s="1" t="s">
        <v>41</v>
      </c>
      <c r="N5132" s="1" t="str">
        <f>TRIM(M5132)</f>
        <v>Csikózabla</v>
      </c>
      <c r="P5132" s="1" t="str">
        <f>TRIM(O5132)</f>
        <v/>
      </c>
      <c r="Q5132" s="18" t="s">
        <v>5202</v>
      </c>
      <c r="R5132" s="8">
        <v>4043969240526</v>
      </c>
      <c r="S5132" s="1">
        <v>26.95</v>
      </c>
      <c r="T5132" s="1" t="s">
        <v>26</v>
      </c>
      <c r="U5132" s="1">
        <v>0.3</v>
      </c>
      <c r="V5132" s="1" t="s">
        <v>683</v>
      </c>
      <c r="X5132" s="1" t="str">
        <f>IF(W5132="", "", IFERROR(VLOOKUP(W5132, colorList!A:B,2,FALSE),""))</f>
        <v/>
      </c>
    </row>
    <row r="5133" spans="1:24" ht="27.75" customHeight="1" x14ac:dyDescent="0.25">
      <c r="A5133" s="1" t="s">
        <v>694</v>
      </c>
      <c r="B5133" s="1" t="str">
        <f>TRIM(D5133)</f>
        <v>S: 18mm</v>
      </c>
      <c r="C5133" s="1" t="str">
        <f>IFERROR(VLOOKUP(TRIM(D5133), sizeList!A:B, 2, FALSE), "")</f>
        <v>18 mm</v>
      </c>
      <c r="D5133" s="1" t="s">
        <v>654</v>
      </c>
      <c r="E5133" s="1" t="str">
        <f>TRIM(F5133)</f>
        <v>Waldhausen kétszertört csikózabla</v>
      </c>
      <c r="F5133" s="1" t="s">
        <v>681</v>
      </c>
      <c r="G5133" s="1" t="s">
        <v>695</v>
      </c>
      <c r="H5133" s="1" t="s">
        <v>52</v>
      </c>
      <c r="I5133" s="1" t="s">
        <v>23</v>
      </c>
      <c r="J5133" s="1" t="str">
        <f>TRIM(I5133)</f>
        <v>Lófelszerelés</v>
      </c>
      <c r="K5133" s="1" t="s">
        <v>24</v>
      </c>
      <c r="L5133" s="1" t="str">
        <f>TRIM(K5133)</f>
        <v>Zabla</v>
      </c>
      <c r="M5133" s="1" t="s">
        <v>41</v>
      </c>
      <c r="N5133" s="1" t="str">
        <f>TRIM(M5133)</f>
        <v>Csikózabla</v>
      </c>
      <c r="P5133" s="1" t="str">
        <f>TRIM(O5133)</f>
        <v/>
      </c>
      <c r="Q5133" s="18" t="s">
        <v>5202</v>
      </c>
      <c r="R5133" s="8">
        <v>4043969240533</v>
      </c>
      <c r="S5133" s="1">
        <v>26.95</v>
      </c>
      <c r="T5133" s="1" t="s">
        <v>26</v>
      </c>
      <c r="U5133" s="1">
        <v>0.3</v>
      </c>
      <c r="V5133" s="1" t="s">
        <v>683</v>
      </c>
      <c r="X5133" s="1" t="str">
        <f>IF(W5133="", "", IFERROR(VLOOKUP(W5133, colorList!A:B,2,FALSE),""))</f>
        <v/>
      </c>
    </row>
    <row r="5134" spans="1:24" ht="27.75" customHeight="1" x14ac:dyDescent="0.25">
      <c r="A5134" s="1" t="s">
        <v>698</v>
      </c>
      <c r="B5134" s="1" t="str">
        <f>TRIM(D5134)</f>
        <v>S: 18mm</v>
      </c>
      <c r="C5134" s="1" t="str">
        <f>IFERROR(VLOOKUP(TRIM(D5134), sizeList!A:B, 2, FALSE), "")</f>
        <v>18 mm</v>
      </c>
      <c r="D5134" s="1" t="s">
        <v>654</v>
      </c>
      <c r="E5134" s="1" t="str">
        <f>TRIM(F5134)</f>
        <v>Waldhausen kétszertört csikózabla</v>
      </c>
      <c r="F5134" s="1" t="s">
        <v>681</v>
      </c>
      <c r="G5134" s="1" t="s">
        <v>699</v>
      </c>
      <c r="H5134" s="1" t="s">
        <v>52</v>
      </c>
      <c r="I5134" s="1" t="s">
        <v>23</v>
      </c>
      <c r="J5134" s="1" t="str">
        <f>TRIM(I5134)</f>
        <v>Lófelszerelés</v>
      </c>
      <c r="K5134" s="1" t="s">
        <v>24</v>
      </c>
      <c r="L5134" s="1" t="str">
        <f>TRIM(K5134)</f>
        <v>Zabla</v>
      </c>
      <c r="M5134" s="1" t="s">
        <v>41</v>
      </c>
      <c r="N5134" s="1" t="str">
        <f>TRIM(M5134)</f>
        <v>Csikózabla</v>
      </c>
      <c r="P5134" s="1" t="str">
        <f>TRIM(O5134)</f>
        <v/>
      </c>
      <c r="Q5134" s="18" t="s">
        <v>5202</v>
      </c>
      <c r="R5134" s="8">
        <v>4043969240540</v>
      </c>
      <c r="S5134" s="1">
        <v>26.95</v>
      </c>
      <c r="T5134" s="1" t="s">
        <v>26</v>
      </c>
      <c r="U5134" s="1">
        <v>0.3</v>
      </c>
      <c r="V5134" s="1" t="s">
        <v>683</v>
      </c>
      <c r="X5134" s="1" t="str">
        <f>IF(W5134="", "", IFERROR(VLOOKUP(W5134, colorList!A:B,2,FALSE),""))</f>
        <v/>
      </c>
    </row>
    <row r="5135" spans="1:24" ht="27.75" customHeight="1" x14ac:dyDescent="0.25">
      <c r="A5135" s="1" t="s">
        <v>684</v>
      </c>
      <c r="B5135" s="1" t="str">
        <f>TRIM(D5135)</f>
        <v>S: 16mm</v>
      </c>
      <c r="C5135" s="1" t="str">
        <f>IFERROR(VLOOKUP(TRIM(D5135), sizeList!A:B, 2, FALSE), "")</f>
        <v>16 mm</v>
      </c>
      <c r="D5135" s="1" t="s">
        <v>38</v>
      </c>
      <c r="E5135" s="1" t="str">
        <f>TRIM(F5135)</f>
        <v>Waldhausen kétszertört csikózabla</v>
      </c>
      <c r="F5135" s="1" t="s">
        <v>681</v>
      </c>
      <c r="G5135" s="1" t="s">
        <v>685</v>
      </c>
      <c r="H5135" s="1" t="s">
        <v>52</v>
      </c>
      <c r="I5135" s="1" t="s">
        <v>23</v>
      </c>
      <c r="J5135" s="1" t="str">
        <f>TRIM(I5135)</f>
        <v>Lófelszerelés</v>
      </c>
      <c r="K5135" s="1" t="s">
        <v>24</v>
      </c>
      <c r="L5135" s="1" t="str">
        <f>TRIM(K5135)</f>
        <v>Zabla</v>
      </c>
      <c r="M5135" s="1" t="s">
        <v>41</v>
      </c>
      <c r="N5135" s="1" t="str">
        <f>TRIM(M5135)</f>
        <v>Csikózabla</v>
      </c>
      <c r="P5135" s="1" t="str">
        <f>TRIM(O5135)</f>
        <v/>
      </c>
      <c r="Q5135" s="18" t="s">
        <v>5202</v>
      </c>
      <c r="R5135" s="8">
        <v>4043969392348</v>
      </c>
      <c r="S5135" s="1">
        <v>26.95</v>
      </c>
      <c r="T5135" s="1" t="s">
        <v>26</v>
      </c>
      <c r="U5135" s="1">
        <v>0.2</v>
      </c>
      <c r="V5135" s="1" t="s">
        <v>683</v>
      </c>
      <c r="X5135" s="1" t="str">
        <f>IF(W5135="", "", IFERROR(VLOOKUP(W5135, colorList!A:B,2,FALSE),""))</f>
        <v/>
      </c>
    </row>
    <row r="5136" spans="1:24" ht="27.75" customHeight="1" x14ac:dyDescent="0.25">
      <c r="A5136" s="1" t="s">
        <v>688</v>
      </c>
      <c r="B5136" s="1" t="str">
        <f>TRIM(D5136)</f>
        <v>S: 16mm</v>
      </c>
      <c r="C5136" s="1" t="str">
        <f>IFERROR(VLOOKUP(TRIM(D5136), sizeList!A:B, 2, FALSE), "")</f>
        <v>16 mm</v>
      </c>
      <c r="D5136" s="1" t="s">
        <v>38</v>
      </c>
      <c r="E5136" s="1" t="str">
        <f>TRIM(F5136)</f>
        <v>Waldhausen kétszertört csikózabla</v>
      </c>
      <c r="F5136" s="1" t="s">
        <v>681</v>
      </c>
      <c r="G5136" s="1" t="s">
        <v>689</v>
      </c>
      <c r="H5136" s="1" t="s">
        <v>52</v>
      </c>
      <c r="I5136" s="1" t="s">
        <v>23</v>
      </c>
      <c r="J5136" s="1" t="str">
        <f>TRIM(I5136)</f>
        <v>Lófelszerelés</v>
      </c>
      <c r="K5136" s="1" t="s">
        <v>24</v>
      </c>
      <c r="L5136" s="1" t="str">
        <f>TRIM(K5136)</f>
        <v>Zabla</v>
      </c>
      <c r="M5136" s="1" t="s">
        <v>41</v>
      </c>
      <c r="N5136" s="1" t="str">
        <f>TRIM(M5136)</f>
        <v>Csikózabla</v>
      </c>
      <c r="P5136" s="1" t="str">
        <f>TRIM(O5136)</f>
        <v/>
      </c>
      <c r="Q5136" s="18" t="s">
        <v>5202</v>
      </c>
      <c r="R5136" s="8">
        <v>4043969392355</v>
      </c>
      <c r="S5136" s="1">
        <v>26.95</v>
      </c>
      <c r="T5136" s="1" t="s">
        <v>26</v>
      </c>
      <c r="U5136" s="1">
        <v>0.2</v>
      </c>
      <c r="V5136" s="1" t="s">
        <v>683</v>
      </c>
      <c r="X5136" s="1" t="str">
        <f>IF(W5136="", "", IFERROR(VLOOKUP(W5136, colorList!A:B,2,FALSE),""))</f>
        <v/>
      </c>
    </row>
    <row r="5137" spans="1:24" ht="27.75" customHeight="1" x14ac:dyDescent="0.25">
      <c r="A5137" s="1" t="s">
        <v>692</v>
      </c>
      <c r="B5137" s="1" t="str">
        <f>TRIM(D5137)</f>
        <v>S: 16mm</v>
      </c>
      <c r="C5137" s="1" t="str">
        <f>IFERROR(VLOOKUP(TRIM(D5137), sizeList!A:B, 2, FALSE), "")</f>
        <v>16 mm</v>
      </c>
      <c r="D5137" s="1" t="s">
        <v>38</v>
      </c>
      <c r="E5137" s="1" t="str">
        <f>TRIM(F5137)</f>
        <v>Waldhausen kétszertört csikózabla</v>
      </c>
      <c r="F5137" s="1" t="s">
        <v>681</v>
      </c>
      <c r="G5137" s="1" t="s">
        <v>693</v>
      </c>
      <c r="H5137" s="1" t="s">
        <v>52</v>
      </c>
      <c r="I5137" s="1" t="s">
        <v>23</v>
      </c>
      <c r="J5137" s="1" t="str">
        <f>TRIM(I5137)</f>
        <v>Lófelszerelés</v>
      </c>
      <c r="K5137" s="1" t="s">
        <v>24</v>
      </c>
      <c r="L5137" s="1" t="str">
        <f>TRIM(K5137)</f>
        <v>Zabla</v>
      </c>
      <c r="M5137" s="1" t="s">
        <v>41</v>
      </c>
      <c r="N5137" s="1" t="str">
        <f>TRIM(M5137)</f>
        <v>Csikózabla</v>
      </c>
      <c r="P5137" s="1" t="str">
        <f>TRIM(O5137)</f>
        <v/>
      </c>
      <c r="Q5137" s="18" t="s">
        <v>5202</v>
      </c>
      <c r="R5137" s="8">
        <v>4043969392362</v>
      </c>
      <c r="S5137" s="1">
        <v>26.95</v>
      </c>
      <c r="T5137" s="1" t="s">
        <v>26</v>
      </c>
      <c r="U5137" s="1">
        <v>0.2</v>
      </c>
      <c r="V5137" s="1" t="s">
        <v>683</v>
      </c>
      <c r="X5137" s="1" t="str">
        <f>IF(W5137="", "", IFERROR(VLOOKUP(W5137, colorList!A:B,2,FALSE),""))</f>
        <v/>
      </c>
    </row>
    <row r="5138" spans="1:24" ht="27.75" customHeight="1" x14ac:dyDescent="0.25">
      <c r="A5138" s="1" t="s">
        <v>696</v>
      </c>
      <c r="B5138" s="1" t="str">
        <f>TRIM(D5138)</f>
        <v>S: 16mm</v>
      </c>
      <c r="C5138" s="1" t="str">
        <f>IFERROR(VLOOKUP(TRIM(D5138), sizeList!A:B, 2, FALSE), "")</f>
        <v>16 mm</v>
      </c>
      <c r="D5138" s="1" t="s">
        <v>38</v>
      </c>
      <c r="E5138" s="1" t="str">
        <f>TRIM(F5138)</f>
        <v>Waldhausen kétszertört csikózabla</v>
      </c>
      <c r="F5138" s="1" t="s">
        <v>681</v>
      </c>
      <c r="G5138" s="1" t="s">
        <v>697</v>
      </c>
      <c r="H5138" s="1" t="s">
        <v>52</v>
      </c>
      <c r="I5138" s="1" t="s">
        <v>23</v>
      </c>
      <c r="J5138" s="1" t="str">
        <f>TRIM(I5138)</f>
        <v>Lófelszerelés</v>
      </c>
      <c r="K5138" s="1" t="s">
        <v>24</v>
      </c>
      <c r="L5138" s="1" t="str">
        <f>TRIM(K5138)</f>
        <v>Zabla</v>
      </c>
      <c r="M5138" s="1" t="s">
        <v>41</v>
      </c>
      <c r="N5138" s="1" t="str">
        <f>TRIM(M5138)</f>
        <v>Csikózabla</v>
      </c>
      <c r="P5138" s="1" t="str">
        <f>TRIM(O5138)</f>
        <v/>
      </c>
      <c r="Q5138" s="18" t="s">
        <v>5202</v>
      </c>
      <c r="R5138" s="8">
        <v>4043969392379</v>
      </c>
      <c r="S5138" s="1">
        <v>26.95</v>
      </c>
      <c r="T5138" s="1" t="s">
        <v>26</v>
      </c>
      <c r="U5138" s="1">
        <v>0.2</v>
      </c>
      <c r="V5138" s="1" t="s">
        <v>683</v>
      </c>
      <c r="X5138" s="1" t="str">
        <f>IF(W5138="", "", IFERROR(VLOOKUP(W5138, colorList!A:B,2,FALSE),""))</f>
        <v/>
      </c>
    </row>
    <row r="5139" spans="1:24" ht="27.75" customHeight="1" x14ac:dyDescent="0.25">
      <c r="A5139" s="1" t="s">
        <v>700</v>
      </c>
      <c r="B5139" s="1" t="str">
        <f>TRIM(D5139)</f>
        <v>S: 16mm</v>
      </c>
      <c r="C5139" s="1" t="str">
        <f>IFERROR(VLOOKUP(TRIM(D5139), sizeList!A:B, 2, FALSE), "")</f>
        <v>16 mm</v>
      </c>
      <c r="D5139" s="1" t="s">
        <v>38</v>
      </c>
      <c r="E5139" s="1" t="str">
        <f>TRIM(F5139)</f>
        <v>Waldhausen kétszertört csikózabla</v>
      </c>
      <c r="F5139" s="1" t="s">
        <v>681</v>
      </c>
      <c r="G5139" s="1" t="s">
        <v>701</v>
      </c>
      <c r="H5139" s="1" t="s">
        <v>52</v>
      </c>
      <c r="I5139" s="1" t="s">
        <v>23</v>
      </c>
      <c r="J5139" s="1" t="str">
        <f>TRIM(I5139)</f>
        <v>Lófelszerelés</v>
      </c>
      <c r="K5139" s="1" t="s">
        <v>24</v>
      </c>
      <c r="L5139" s="1" t="str">
        <f>TRIM(K5139)</f>
        <v>Zabla</v>
      </c>
      <c r="M5139" s="1" t="s">
        <v>41</v>
      </c>
      <c r="N5139" s="1" t="str">
        <f>TRIM(M5139)</f>
        <v>Csikózabla</v>
      </c>
      <c r="P5139" s="1" t="str">
        <f>TRIM(O5139)</f>
        <v/>
      </c>
      <c r="Q5139" s="18" t="s">
        <v>5202</v>
      </c>
      <c r="R5139" s="8">
        <v>4043969392386</v>
      </c>
      <c r="S5139" s="1">
        <v>26.95</v>
      </c>
      <c r="T5139" s="1" t="s">
        <v>26</v>
      </c>
      <c r="U5139" s="1">
        <v>0.2</v>
      </c>
      <c r="V5139" s="1" t="s">
        <v>683</v>
      </c>
      <c r="X5139" s="1" t="str">
        <f>IF(W5139="", "", IFERROR(VLOOKUP(W5139, colorList!A:B,2,FALSE),""))</f>
        <v/>
      </c>
    </row>
    <row r="5140" spans="1:24" ht="27.75" customHeight="1" x14ac:dyDescent="0.25">
      <c r="A5140" s="1" t="s">
        <v>937</v>
      </c>
      <c r="B5140" s="1" t="str">
        <f>TRIM(D5140)</f>
        <v>12</v>
      </c>
      <c r="C5140" s="1">
        <f>IFERROR(VLOOKUP(D5140, sizeList!A:B, 2, FALSE), "")</f>
        <v>12</v>
      </c>
      <c r="D5140" s="1">
        <v>12</v>
      </c>
      <c r="E5140" s="1" t="str">
        <f>TRIM(F5140)</f>
        <v>Waldhausen kétszertört édes fém csikózabla</v>
      </c>
      <c r="F5140" s="1" t="s">
        <v>938</v>
      </c>
      <c r="G5140" s="1" t="s">
        <v>939</v>
      </c>
      <c r="H5140" s="1" t="s">
        <v>52</v>
      </c>
      <c r="I5140" s="1" t="s">
        <v>23</v>
      </c>
      <c r="J5140" s="1" t="str">
        <f>TRIM(I5140)</f>
        <v>Lófelszerelés</v>
      </c>
      <c r="K5140" s="1" t="s">
        <v>24</v>
      </c>
      <c r="L5140" s="1" t="str">
        <f>TRIM(K5140)</f>
        <v>Zabla</v>
      </c>
      <c r="M5140" s="1" t="s">
        <v>41</v>
      </c>
      <c r="N5140" s="1" t="str">
        <f>TRIM(M5140)</f>
        <v>Csikózabla</v>
      </c>
      <c r="P5140" s="1" t="str">
        <f>TRIM(O5140)</f>
        <v/>
      </c>
      <c r="Q5140" s="18" t="s">
        <v>5246</v>
      </c>
      <c r="R5140" s="8">
        <v>4057962201316</v>
      </c>
      <c r="S5140" s="1">
        <v>39.950000000000003</v>
      </c>
      <c r="T5140" s="1" t="s">
        <v>26</v>
      </c>
      <c r="U5140" s="1">
        <v>0.3</v>
      </c>
      <c r="V5140" s="1" t="s">
        <v>940</v>
      </c>
      <c r="X5140" s="1" t="str">
        <f>IF(W5140="", "", IFERROR(VLOOKUP(W5140, colorList!A:B,2,FALSE),""))</f>
        <v/>
      </c>
    </row>
    <row r="5141" spans="1:24" ht="27.75" customHeight="1" x14ac:dyDescent="0.25">
      <c r="A5141" s="1" t="s">
        <v>941</v>
      </c>
      <c r="B5141" s="1" t="str">
        <f>TRIM(D5141)</f>
        <v>13</v>
      </c>
      <c r="C5141" s="1">
        <f>IFERROR(VLOOKUP(D5141, sizeList!A:B, 2, FALSE), "")</f>
        <v>13</v>
      </c>
      <c r="D5141" s="1">
        <v>13</v>
      </c>
      <c r="E5141" s="1" t="str">
        <f>TRIM(F5141)</f>
        <v>Waldhausen kétszertört édes fém csikózabla</v>
      </c>
      <c r="F5141" s="1" t="s">
        <v>938</v>
      </c>
      <c r="G5141" s="1" t="s">
        <v>942</v>
      </c>
      <c r="H5141" s="1" t="s">
        <v>52</v>
      </c>
      <c r="I5141" s="1" t="s">
        <v>23</v>
      </c>
      <c r="J5141" s="1" t="str">
        <f>TRIM(I5141)</f>
        <v>Lófelszerelés</v>
      </c>
      <c r="K5141" s="1" t="s">
        <v>24</v>
      </c>
      <c r="L5141" s="1" t="str">
        <f>TRIM(K5141)</f>
        <v>Zabla</v>
      </c>
      <c r="M5141" s="1" t="s">
        <v>41</v>
      </c>
      <c r="N5141" s="1" t="str">
        <f>TRIM(M5141)</f>
        <v>Csikózabla</v>
      </c>
      <c r="P5141" s="1" t="str">
        <f>TRIM(O5141)</f>
        <v/>
      </c>
      <c r="Q5141" s="18" t="s">
        <v>5246</v>
      </c>
      <c r="R5141" s="8">
        <v>4057962201323</v>
      </c>
      <c r="S5141" s="1">
        <v>39.950000000000003</v>
      </c>
      <c r="T5141" s="1" t="s">
        <v>26</v>
      </c>
      <c r="U5141" s="1">
        <v>0.3</v>
      </c>
      <c r="V5141" s="1" t="s">
        <v>940</v>
      </c>
      <c r="X5141" s="1" t="str">
        <f>IF(W5141="", "", IFERROR(VLOOKUP(W5141, colorList!A:B,2,FALSE),""))</f>
        <v/>
      </c>
    </row>
    <row r="5142" spans="1:24" ht="27.75" customHeight="1" x14ac:dyDescent="0.25">
      <c r="A5142" s="1" t="s">
        <v>943</v>
      </c>
      <c r="B5142" s="1" t="str">
        <f>TRIM(D5142)</f>
        <v>14</v>
      </c>
      <c r="C5142" s="1">
        <f>IFERROR(VLOOKUP(D5142, sizeList!A:B, 2, FALSE), "")</f>
        <v>14</v>
      </c>
      <c r="D5142" s="1">
        <v>14</v>
      </c>
      <c r="E5142" s="1" t="str">
        <f>TRIM(F5142)</f>
        <v>Waldhausen kétszertört édes fém csikózabla</v>
      </c>
      <c r="F5142" s="1" t="s">
        <v>938</v>
      </c>
      <c r="G5142" s="1" t="s">
        <v>944</v>
      </c>
      <c r="H5142" s="1" t="s">
        <v>52</v>
      </c>
      <c r="I5142" s="1" t="s">
        <v>23</v>
      </c>
      <c r="J5142" s="1" t="str">
        <f>TRIM(I5142)</f>
        <v>Lófelszerelés</v>
      </c>
      <c r="K5142" s="1" t="s">
        <v>24</v>
      </c>
      <c r="L5142" s="1" t="str">
        <f>TRIM(K5142)</f>
        <v>Zabla</v>
      </c>
      <c r="M5142" s="1" t="s">
        <v>41</v>
      </c>
      <c r="N5142" s="1" t="str">
        <f>TRIM(M5142)</f>
        <v>Csikózabla</v>
      </c>
      <c r="P5142" s="1" t="str">
        <f>TRIM(O5142)</f>
        <v/>
      </c>
      <c r="Q5142" s="18" t="s">
        <v>5246</v>
      </c>
      <c r="R5142" s="8">
        <v>4057962201330</v>
      </c>
      <c r="S5142" s="1">
        <v>39.950000000000003</v>
      </c>
      <c r="T5142" s="1" t="s">
        <v>26</v>
      </c>
      <c r="U5142" s="1">
        <v>0.3</v>
      </c>
      <c r="V5142" s="1" t="s">
        <v>940</v>
      </c>
      <c r="X5142" s="1" t="str">
        <f>IF(W5142="", "", IFERROR(VLOOKUP(W5142, colorList!A:B,2,FALSE),""))</f>
        <v/>
      </c>
    </row>
    <row r="5143" spans="1:24" ht="27.75" customHeight="1" x14ac:dyDescent="0.25">
      <c r="A5143" s="1" t="s">
        <v>17258</v>
      </c>
      <c r="B5143" s="1" t="str">
        <f>TRIM(D5143)</f>
        <v>11 cm</v>
      </c>
      <c r="C5143" s="1" t="str">
        <f>IFERROR(VLOOKUP(TRIM(D5143), sizeList!A:B, 2, FALSE), "")</f>
        <v>11 cm</v>
      </c>
      <c r="D5143" s="1" t="s">
        <v>49</v>
      </c>
      <c r="E5143" s="1" t="str">
        <f>TRIM(F5143)</f>
        <v>Waldhausen kétszertört édes fém csikózabla</v>
      </c>
      <c r="F5143" s="1" t="s">
        <v>938</v>
      </c>
      <c r="G5143" s="1" t="s">
        <v>17259</v>
      </c>
      <c r="H5143" s="1" t="s">
        <v>52</v>
      </c>
      <c r="I5143" s="1" t="s">
        <v>23</v>
      </c>
      <c r="J5143" s="1" t="str">
        <f>TRIM(I5143)</f>
        <v>Lófelszerelés</v>
      </c>
      <c r="K5143" s="1" t="s">
        <v>24</v>
      </c>
      <c r="L5143" s="1" t="str">
        <f>TRIM(K5143)</f>
        <v>Zabla</v>
      </c>
      <c r="M5143" s="1" t="s">
        <v>41</v>
      </c>
      <c r="N5143" s="1" t="str">
        <f>TRIM(M5143)</f>
        <v>Csikózabla</v>
      </c>
      <c r="P5143" s="1" t="str">
        <f>TRIM(O5143)</f>
        <v/>
      </c>
      <c r="R5143" s="8">
        <v>4057962246171</v>
      </c>
      <c r="S5143" s="1">
        <v>39.950000000000003</v>
      </c>
      <c r="T5143" s="1" t="s">
        <v>26</v>
      </c>
      <c r="U5143" s="1">
        <v>0.3</v>
      </c>
      <c r="X5143" s="1" t="str">
        <f>IF(W5143="", "", IFERROR(VLOOKUP(W5143, colorList!A:B,2,FALSE),""))</f>
        <v/>
      </c>
    </row>
    <row r="5144" spans="1:24" ht="27.75" customHeight="1" x14ac:dyDescent="0.25">
      <c r="A5144" s="1" t="s">
        <v>17263</v>
      </c>
      <c r="B5144" s="1" t="str">
        <f>TRIM(D5144)</f>
        <v>11,5 cm</v>
      </c>
      <c r="C5144" s="1" t="str">
        <f>IFERROR(VLOOKUP(TRIM(D5144), sizeList!A:B, 2, FALSE), "")</f>
        <v>11,5 cm</v>
      </c>
      <c r="D5144" s="1" t="s">
        <v>17264</v>
      </c>
      <c r="E5144" s="1" t="str">
        <f>TRIM(F5144)</f>
        <v>Waldhausen kétszertört édes fém csikózabla</v>
      </c>
      <c r="F5144" s="1" t="s">
        <v>938</v>
      </c>
      <c r="G5144" s="1" t="s">
        <v>17265</v>
      </c>
      <c r="H5144" s="1" t="s">
        <v>52</v>
      </c>
      <c r="I5144" s="1" t="s">
        <v>23</v>
      </c>
      <c r="J5144" s="1" t="str">
        <f>TRIM(I5144)</f>
        <v>Lófelszerelés</v>
      </c>
      <c r="K5144" s="1" t="s">
        <v>24</v>
      </c>
      <c r="L5144" s="1" t="str">
        <f>TRIM(K5144)</f>
        <v>Zabla</v>
      </c>
      <c r="M5144" s="1" t="s">
        <v>41</v>
      </c>
      <c r="N5144" s="1" t="str">
        <f>TRIM(M5144)</f>
        <v>Csikózabla</v>
      </c>
      <c r="P5144" s="1" t="str">
        <f>TRIM(O5144)</f>
        <v/>
      </c>
      <c r="R5144" s="8">
        <v>4057962246188</v>
      </c>
      <c r="S5144" s="1">
        <v>34.950000000000003</v>
      </c>
      <c r="T5144" s="1" t="s">
        <v>26</v>
      </c>
      <c r="U5144" s="1">
        <v>0.3</v>
      </c>
      <c r="X5144" s="1" t="str">
        <f>IF(W5144="", "", IFERROR(VLOOKUP(W5144, colorList!A:B,2,FALSE),""))</f>
        <v/>
      </c>
    </row>
    <row r="5145" spans="1:24" ht="27.75" customHeight="1" x14ac:dyDescent="0.25">
      <c r="A5145" s="1" t="s">
        <v>17256</v>
      </c>
      <c r="B5145" s="1" t="str">
        <f>TRIM(D5145)</f>
        <v>10 cm</v>
      </c>
      <c r="C5145" s="1" t="str">
        <f>IFERROR(VLOOKUP(TRIM(D5145), sizeList!A:B, 2, FALSE), "")</f>
        <v>10 cm</v>
      </c>
      <c r="D5145" s="1" t="s">
        <v>5639</v>
      </c>
      <c r="E5145" s="1" t="str">
        <f>TRIM(F5145)</f>
        <v>Waldhausen kétszertört édes fém csikózabla</v>
      </c>
      <c r="F5145" s="1" t="s">
        <v>938</v>
      </c>
      <c r="G5145" s="1" t="s">
        <v>17257</v>
      </c>
      <c r="H5145" s="1" t="s">
        <v>52</v>
      </c>
      <c r="I5145" s="1" t="s">
        <v>23</v>
      </c>
      <c r="J5145" s="1" t="str">
        <f>TRIM(I5145)</f>
        <v>Lófelszerelés</v>
      </c>
      <c r="K5145" s="1" t="s">
        <v>24</v>
      </c>
      <c r="L5145" s="1" t="str">
        <f>TRIM(K5145)</f>
        <v>Zabla</v>
      </c>
      <c r="M5145" s="1" t="s">
        <v>41</v>
      </c>
      <c r="N5145" s="1" t="str">
        <f>TRIM(M5145)</f>
        <v>Csikózabla</v>
      </c>
      <c r="P5145" s="1" t="str">
        <f>TRIM(O5145)</f>
        <v/>
      </c>
      <c r="R5145" s="8">
        <v>4057962246218</v>
      </c>
      <c r="S5145" s="1">
        <v>39.950000000000003</v>
      </c>
      <c r="T5145" s="1" t="s">
        <v>26</v>
      </c>
      <c r="U5145" s="1">
        <v>0.3</v>
      </c>
      <c r="X5145" s="1" t="str">
        <f>IF(W5145="", "", IFERROR(VLOOKUP(W5145, colorList!A:B,2,FALSE),""))</f>
        <v/>
      </c>
    </row>
    <row r="5146" spans="1:24" ht="27.75" customHeight="1" x14ac:dyDescent="0.25">
      <c r="A5146" s="1" t="s">
        <v>17260</v>
      </c>
      <c r="B5146" s="1" t="str">
        <f>TRIM(D5146)</f>
        <v>10.5 cm</v>
      </c>
      <c r="C5146" s="1" t="str">
        <f>IFERROR(VLOOKUP(TRIM(D5146), sizeList!A:B, 2, FALSE), "")</f>
        <v>10.5 cm</v>
      </c>
      <c r="D5146" s="1" t="s">
        <v>17261</v>
      </c>
      <c r="E5146" s="1" t="str">
        <f>TRIM(F5146)</f>
        <v>Waldhausen kétszertört édes fém csikózabla</v>
      </c>
      <c r="F5146" s="1" t="s">
        <v>938</v>
      </c>
      <c r="G5146" s="1" t="s">
        <v>17262</v>
      </c>
      <c r="H5146" s="1" t="s">
        <v>52</v>
      </c>
      <c r="I5146" s="1" t="s">
        <v>23</v>
      </c>
      <c r="J5146" s="1" t="str">
        <f>TRIM(I5146)</f>
        <v>Lófelszerelés</v>
      </c>
      <c r="K5146" s="1" t="s">
        <v>24</v>
      </c>
      <c r="L5146" s="1" t="str">
        <f>TRIM(K5146)</f>
        <v>Zabla</v>
      </c>
      <c r="M5146" s="1" t="s">
        <v>41</v>
      </c>
      <c r="N5146" s="1" t="str">
        <f>TRIM(M5146)</f>
        <v>Csikózabla</v>
      </c>
      <c r="P5146" s="1" t="str">
        <f>TRIM(O5146)</f>
        <v/>
      </c>
      <c r="R5146" s="8">
        <v>4057962246225</v>
      </c>
      <c r="S5146" s="1">
        <v>34.950000000000003</v>
      </c>
      <c r="T5146" s="1" t="s">
        <v>26</v>
      </c>
      <c r="U5146" s="1">
        <v>0.3</v>
      </c>
      <c r="X5146" s="1" t="str">
        <f>IF(W5146="", "", IFERROR(VLOOKUP(W5146, colorList!A:B,2,FALSE),""))</f>
        <v/>
      </c>
    </row>
    <row r="5147" spans="1:24" ht="27.75" customHeight="1" x14ac:dyDescent="0.25">
      <c r="A5147" s="1" t="s">
        <v>1399</v>
      </c>
      <c r="B5147" s="1" t="str">
        <f>TRIM(D5147)</f>
        <v>12</v>
      </c>
      <c r="C5147" s="1">
        <f>IFERROR(VLOOKUP(D5147, sizeList!A:B, 2, FALSE), "")</f>
        <v>12</v>
      </c>
      <c r="D5147" s="1">
        <v>12</v>
      </c>
      <c r="E5147" s="1" t="str">
        <f>TRIM(F5147)</f>
        <v>Waldhausen kétszertört édes fém D zabla</v>
      </c>
      <c r="F5147" s="1" t="s">
        <v>1400</v>
      </c>
      <c r="G5147" s="1" t="s">
        <v>1401</v>
      </c>
      <c r="H5147" s="1" t="s">
        <v>52</v>
      </c>
      <c r="I5147" s="1" t="s">
        <v>23</v>
      </c>
      <c r="J5147" s="1" t="str">
        <f>TRIM(I5147)</f>
        <v>Lófelszerelés</v>
      </c>
      <c r="K5147" s="1" t="s">
        <v>24</v>
      </c>
      <c r="L5147" s="1" t="str">
        <f>TRIM(K5147)</f>
        <v>Zabla</v>
      </c>
      <c r="M5147" s="1" t="s">
        <v>1328</v>
      </c>
      <c r="N5147" s="1" t="str">
        <f>TRIM(M5147)</f>
        <v>D zabla</v>
      </c>
      <c r="P5147" s="1" t="str">
        <f>TRIM(O5147)</f>
        <v/>
      </c>
      <c r="Q5147" s="18" t="s">
        <v>5273</v>
      </c>
      <c r="R5147" s="8">
        <v>4057962201415</v>
      </c>
      <c r="S5147" s="1">
        <v>42.95</v>
      </c>
      <c r="T5147" s="1" t="s">
        <v>26</v>
      </c>
      <c r="U5147" s="1">
        <v>0.3</v>
      </c>
      <c r="V5147" s="1" t="s">
        <v>1397</v>
      </c>
      <c r="X5147" s="1" t="str">
        <f>IF(W5147="", "", IFERROR(VLOOKUP(W5147, colorList!A:B,2,FALSE),""))</f>
        <v/>
      </c>
    </row>
    <row r="5148" spans="1:24" ht="27.75" customHeight="1" x14ac:dyDescent="0.25">
      <c r="A5148" s="1" t="s">
        <v>1402</v>
      </c>
      <c r="B5148" s="1" t="str">
        <f>TRIM(D5148)</f>
        <v>13</v>
      </c>
      <c r="C5148" s="1">
        <f>IFERROR(VLOOKUP(D5148, sizeList!A:B, 2, FALSE), "")</f>
        <v>13</v>
      </c>
      <c r="D5148" s="1">
        <v>13</v>
      </c>
      <c r="E5148" s="1" t="str">
        <f>TRIM(F5148)</f>
        <v>Waldhausen kétszertört édes fém D zabla</v>
      </c>
      <c r="F5148" s="1" t="s">
        <v>1400</v>
      </c>
      <c r="G5148" s="1" t="s">
        <v>1401</v>
      </c>
      <c r="H5148" s="1" t="s">
        <v>52</v>
      </c>
      <c r="I5148" s="1" t="s">
        <v>23</v>
      </c>
      <c r="J5148" s="1" t="str">
        <f>TRIM(I5148)</f>
        <v>Lófelszerelés</v>
      </c>
      <c r="K5148" s="1" t="s">
        <v>24</v>
      </c>
      <c r="L5148" s="1" t="str">
        <f>TRIM(K5148)</f>
        <v>Zabla</v>
      </c>
      <c r="M5148" s="1" t="s">
        <v>1328</v>
      </c>
      <c r="N5148" s="1" t="str">
        <f>TRIM(M5148)</f>
        <v>D zabla</v>
      </c>
      <c r="P5148" s="1" t="str">
        <f>TRIM(O5148)</f>
        <v/>
      </c>
      <c r="Q5148" s="18" t="s">
        <v>5273</v>
      </c>
      <c r="R5148" s="8">
        <v>4057962201422</v>
      </c>
      <c r="S5148" s="1">
        <v>42.95</v>
      </c>
      <c r="T5148" s="1" t="s">
        <v>26</v>
      </c>
      <c r="U5148" s="1">
        <v>0.3</v>
      </c>
      <c r="V5148" s="1" t="s">
        <v>1397</v>
      </c>
      <c r="X5148" s="1" t="str">
        <f>IF(W5148="", "", IFERROR(VLOOKUP(W5148, colorList!A:B,2,FALSE),""))</f>
        <v/>
      </c>
    </row>
    <row r="5149" spans="1:24" ht="27.75" customHeight="1" x14ac:dyDescent="0.25">
      <c r="A5149" s="1" t="s">
        <v>1403</v>
      </c>
      <c r="B5149" s="1" t="str">
        <f>TRIM(D5149)</f>
        <v>14</v>
      </c>
      <c r="C5149" s="1">
        <f>IFERROR(VLOOKUP(D5149, sizeList!A:B, 2, FALSE), "")</f>
        <v>14</v>
      </c>
      <c r="D5149" s="1">
        <v>14</v>
      </c>
      <c r="E5149" s="1" t="str">
        <f>TRIM(F5149)</f>
        <v>Waldhausen kétszertört édes fém D zabla</v>
      </c>
      <c r="F5149" s="1" t="s">
        <v>1400</v>
      </c>
      <c r="G5149" s="1" t="s">
        <v>1401</v>
      </c>
      <c r="H5149" s="1" t="s">
        <v>52</v>
      </c>
      <c r="I5149" s="1" t="s">
        <v>23</v>
      </c>
      <c r="J5149" s="1" t="str">
        <f>TRIM(I5149)</f>
        <v>Lófelszerelés</v>
      </c>
      <c r="K5149" s="1" t="s">
        <v>24</v>
      </c>
      <c r="L5149" s="1" t="str">
        <f>TRIM(K5149)</f>
        <v>Zabla</v>
      </c>
      <c r="M5149" s="1" t="s">
        <v>1328</v>
      </c>
      <c r="N5149" s="1" t="str">
        <f>TRIM(M5149)</f>
        <v>D zabla</v>
      </c>
      <c r="P5149" s="1" t="str">
        <f>TRIM(O5149)</f>
        <v/>
      </c>
      <c r="Q5149" s="18" t="s">
        <v>5273</v>
      </c>
      <c r="R5149" s="8">
        <v>4057962201439</v>
      </c>
      <c r="S5149" s="1">
        <v>42.95</v>
      </c>
      <c r="T5149" s="1" t="s">
        <v>26</v>
      </c>
      <c r="U5149" s="1">
        <v>0.3</v>
      </c>
      <c r="V5149" s="1" t="s">
        <v>1397</v>
      </c>
      <c r="X5149" s="1" t="str">
        <f>IF(W5149="", "", IFERROR(VLOOKUP(W5149, colorList!A:B,2,FALSE),""))</f>
        <v/>
      </c>
    </row>
    <row r="5150" spans="1:24" ht="27.75" customHeight="1" x14ac:dyDescent="0.25">
      <c r="A5150" s="1" t="s">
        <v>762</v>
      </c>
      <c r="B5150" s="1" t="str">
        <f>TRIM(D5150)</f>
        <v>11</v>
      </c>
      <c r="C5150" s="1">
        <f>IFERROR(VLOOKUP(D5150, sizeList!A:B, 2, FALSE), "")</f>
        <v>11</v>
      </c>
      <c r="D5150" s="1">
        <v>11</v>
      </c>
      <c r="E5150" s="1" t="str">
        <f>TRIM(F5150)</f>
        <v>Waldhausen kétszertört gumis csikózabla</v>
      </c>
      <c r="F5150" s="1" t="s">
        <v>759</v>
      </c>
      <c r="G5150" s="1" t="s">
        <v>763</v>
      </c>
      <c r="H5150" s="1" t="s">
        <v>52</v>
      </c>
      <c r="I5150" s="1" t="s">
        <v>23</v>
      </c>
      <c r="J5150" s="1" t="str">
        <f>TRIM(I5150)</f>
        <v>Lófelszerelés</v>
      </c>
      <c r="K5150" s="1" t="s">
        <v>24</v>
      </c>
      <c r="L5150" s="1" t="str">
        <f>TRIM(K5150)</f>
        <v>Zabla</v>
      </c>
      <c r="M5150" s="1" t="s">
        <v>41</v>
      </c>
      <c r="N5150" s="1" t="str">
        <f>TRIM(M5150)</f>
        <v>Csikózabla</v>
      </c>
      <c r="P5150" s="1" t="str">
        <f>TRIM(O5150)</f>
        <v/>
      </c>
      <c r="Q5150" s="18" t="s">
        <v>5208</v>
      </c>
      <c r="R5150" s="8">
        <v>4057962022676</v>
      </c>
      <c r="S5150" s="1">
        <v>28.95</v>
      </c>
      <c r="T5150" s="1" t="s">
        <v>26</v>
      </c>
      <c r="U5150" s="1">
        <v>0.2</v>
      </c>
      <c r="V5150" s="1" t="s">
        <v>761</v>
      </c>
      <c r="X5150" s="1" t="str">
        <f>IF(W5150="", "", IFERROR(VLOOKUP(W5150, colorList!A:B,2,FALSE),""))</f>
        <v/>
      </c>
    </row>
    <row r="5151" spans="1:24" ht="27.75" customHeight="1" x14ac:dyDescent="0.25">
      <c r="A5151" s="1" t="s">
        <v>764</v>
      </c>
      <c r="B5151" s="1" t="str">
        <f>TRIM(D5151)</f>
        <v>12</v>
      </c>
      <c r="C5151" s="1">
        <f>IFERROR(VLOOKUP(D5151, sizeList!A:B, 2, FALSE), "")</f>
        <v>12</v>
      </c>
      <c r="D5151" s="1">
        <v>12</v>
      </c>
      <c r="E5151" s="1" t="str">
        <f>TRIM(F5151)</f>
        <v>Waldhausen kétszertört gumis csikózabla</v>
      </c>
      <c r="F5151" s="1" t="s">
        <v>759</v>
      </c>
      <c r="G5151" s="1" t="s">
        <v>765</v>
      </c>
      <c r="H5151" s="1" t="s">
        <v>52</v>
      </c>
      <c r="I5151" s="1" t="s">
        <v>23</v>
      </c>
      <c r="J5151" s="1" t="str">
        <f>TRIM(I5151)</f>
        <v>Lófelszerelés</v>
      </c>
      <c r="K5151" s="1" t="s">
        <v>24</v>
      </c>
      <c r="L5151" s="1" t="str">
        <f>TRIM(K5151)</f>
        <v>Zabla</v>
      </c>
      <c r="M5151" s="1" t="s">
        <v>41</v>
      </c>
      <c r="N5151" s="1" t="str">
        <f>TRIM(M5151)</f>
        <v>Csikózabla</v>
      </c>
      <c r="P5151" s="1" t="str">
        <f>TRIM(O5151)</f>
        <v/>
      </c>
      <c r="Q5151" s="18" t="s">
        <v>5208</v>
      </c>
      <c r="R5151" s="8">
        <v>4057962022683</v>
      </c>
      <c r="S5151" s="1">
        <v>28.95</v>
      </c>
      <c r="T5151" s="1" t="s">
        <v>26</v>
      </c>
      <c r="U5151" s="1">
        <v>0.2</v>
      </c>
      <c r="V5151" s="1" t="s">
        <v>761</v>
      </c>
      <c r="X5151" s="1" t="str">
        <f>IF(W5151="", "", IFERROR(VLOOKUP(W5151, colorList!A:B,2,FALSE),""))</f>
        <v/>
      </c>
    </row>
    <row r="5152" spans="1:24" ht="27.75" customHeight="1" x14ac:dyDescent="0.25">
      <c r="A5152" s="1" t="s">
        <v>766</v>
      </c>
      <c r="B5152" s="1" t="str">
        <f>TRIM(D5152)</f>
        <v>13</v>
      </c>
      <c r="C5152" s="1">
        <f>IFERROR(VLOOKUP(D5152, sizeList!A:B, 2, FALSE), "")</f>
        <v>13</v>
      </c>
      <c r="D5152" s="1">
        <v>13</v>
      </c>
      <c r="E5152" s="1" t="str">
        <f>TRIM(F5152)</f>
        <v>Waldhausen kétszertört gumis csikózabla</v>
      </c>
      <c r="F5152" s="1" t="s">
        <v>759</v>
      </c>
      <c r="G5152" s="1" t="s">
        <v>767</v>
      </c>
      <c r="H5152" s="1" t="s">
        <v>52</v>
      </c>
      <c r="I5152" s="1" t="s">
        <v>23</v>
      </c>
      <c r="J5152" s="1" t="str">
        <f>TRIM(I5152)</f>
        <v>Lófelszerelés</v>
      </c>
      <c r="K5152" s="1" t="s">
        <v>24</v>
      </c>
      <c r="L5152" s="1" t="str">
        <f>TRIM(K5152)</f>
        <v>Zabla</v>
      </c>
      <c r="M5152" s="1" t="s">
        <v>41</v>
      </c>
      <c r="N5152" s="1" t="str">
        <f>TRIM(M5152)</f>
        <v>Csikózabla</v>
      </c>
      <c r="P5152" s="1" t="str">
        <f>TRIM(O5152)</f>
        <v/>
      </c>
      <c r="Q5152" s="18" t="s">
        <v>5208</v>
      </c>
      <c r="R5152" s="8">
        <v>4057962022690</v>
      </c>
      <c r="S5152" s="1">
        <v>28.95</v>
      </c>
      <c r="T5152" s="1" t="s">
        <v>26</v>
      </c>
      <c r="U5152" s="1">
        <v>0.2</v>
      </c>
      <c r="V5152" s="1" t="s">
        <v>761</v>
      </c>
      <c r="X5152" s="1" t="str">
        <f>IF(W5152="", "", IFERROR(VLOOKUP(W5152, colorList!A:B,2,FALSE),""))</f>
        <v/>
      </c>
    </row>
    <row r="5153" spans="1:24" ht="27.75" customHeight="1" x14ac:dyDescent="0.25">
      <c r="A5153" s="1" t="s">
        <v>768</v>
      </c>
      <c r="B5153" s="1" t="str">
        <f>TRIM(D5153)</f>
        <v>14</v>
      </c>
      <c r="C5153" s="1">
        <f>IFERROR(VLOOKUP(D5153, sizeList!A:B, 2, FALSE), "")</f>
        <v>14</v>
      </c>
      <c r="D5153" s="1">
        <v>14</v>
      </c>
      <c r="E5153" s="1" t="str">
        <f>TRIM(F5153)</f>
        <v>Waldhausen kétszertört gumis csikózabla</v>
      </c>
      <c r="F5153" s="1" t="s">
        <v>759</v>
      </c>
      <c r="G5153" s="1" t="s">
        <v>769</v>
      </c>
      <c r="H5153" s="1" t="s">
        <v>52</v>
      </c>
      <c r="I5153" s="1" t="s">
        <v>23</v>
      </c>
      <c r="J5153" s="1" t="str">
        <f>TRIM(I5153)</f>
        <v>Lófelszerelés</v>
      </c>
      <c r="K5153" s="1" t="s">
        <v>24</v>
      </c>
      <c r="L5153" s="1" t="str">
        <f>TRIM(K5153)</f>
        <v>Zabla</v>
      </c>
      <c r="M5153" s="1" t="s">
        <v>41</v>
      </c>
      <c r="N5153" s="1" t="str">
        <f>TRIM(M5153)</f>
        <v>Csikózabla</v>
      </c>
      <c r="P5153" s="1" t="str">
        <f>TRIM(O5153)</f>
        <v/>
      </c>
      <c r="Q5153" s="18" t="s">
        <v>5208</v>
      </c>
      <c r="R5153" s="8">
        <v>4057962022706</v>
      </c>
      <c r="S5153" s="1">
        <v>28.95</v>
      </c>
      <c r="T5153" s="1" t="s">
        <v>26</v>
      </c>
      <c r="U5153" s="1">
        <v>0.2</v>
      </c>
      <c r="V5153" s="1" t="s">
        <v>761</v>
      </c>
      <c r="X5153" s="1" t="str">
        <f>IF(W5153="", "", IFERROR(VLOOKUP(W5153, colorList!A:B,2,FALSE),""))</f>
        <v/>
      </c>
    </row>
    <row r="5154" spans="1:24" ht="27.75" customHeight="1" x14ac:dyDescent="0.25">
      <c r="A5154" s="1" t="s">
        <v>758</v>
      </c>
      <c r="B5154" s="1" t="str">
        <f>TRIM(D5154)</f>
        <v>10</v>
      </c>
      <c r="C5154" s="1">
        <f>IFERROR(VLOOKUP(D5154, sizeList!A:B, 2, FALSE), "")</f>
        <v>10</v>
      </c>
      <c r="D5154" s="1">
        <v>10</v>
      </c>
      <c r="E5154" s="1" t="str">
        <f>TRIM(F5154)</f>
        <v>Waldhausen kétszertört gumis csikózabla</v>
      </c>
      <c r="F5154" s="1" t="s">
        <v>759</v>
      </c>
      <c r="G5154" s="1" t="s">
        <v>760</v>
      </c>
      <c r="H5154" s="1" t="s">
        <v>52</v>
      </c>
      <c r="I5154" s="1" t="s">
        <v>23</v>
      </c>
      <c r="J5154" s="1" t="str">
        <f>TRIM(I5154)</f>
        <v>Lófelszerelés</v>
      </c>
      <c r="K5154" s="1" t="s">
        <v>24</v>
      </c>
      <c r="L5154" s="1" t="str">
        <f>TRIM(K5154)</f>
        <v>Zabla</v>
      </c>
      <c r="M5154" s="1" t="s">
        <v>41</v>
      </c>
      <c r="N5154" s="1" t="str">
        <f>TRIM(M5154)</f>
        <v>Csikózabla</v>
      </c>
      <c r="P5154" s="1" t="str">
        <f>TRIM(O5154)</f>
        <v/>
      </c>
      <c r="Q5154" s="18" t="s">
        <v>5208</v>
      </c>
      <c r="R5154" s="8">
        <v>4057962090927</v>
      </c>
      <c r="S5154" s="1">
        <v>28.95</v>
      </c>
      <c r="T5154" s="1" t="s">
        <v>26</v>
      </c>
      <c r="U5154" s="1">
        <v>0.2</v>
      </c>
      <c r="V5154" s="1" t="s">
        <v>761</v>
      </c>
      <c r="X5154" s="1" t="str">
        <f>IF(W5154="", "", IFERROR(VLOOKUP(W5154, colorList!A:B,2,FALSE),""))</f>
        <v/>
      </c>
    </row>
    <row r="5155" spans="1:24" ht="27.75" customHeight="1" x14ac:dyDescent="0.25">
      <c r="A5155" s="1" t="s">
        <v>10554</v>
      </c>
      <c r="B5155" s="1" t="str">
        <f>TRIM(D5155)</f>
        <v>S: 18mm</v>
      </c>
      <c r="C5155" s="1" t="str">
        <f>IFERROR(VLOOKUP(TRIM(D5155), sizeList!A:B, 2, FALSE), "")</f>
        <v>18 mm</v>
      </c>
      <c r="D5155" s="1" t="s">
        <v>654</v>
      </c>
      <c r="E5155" s="1" t="str">
        <f>TRIM(F5155)</f>
        <v>Waldhausen kétszertört olív zabla</v>
      </c>
      <c r="F5155" s="1" t="s">
        <v>8404</v>
      </c>
      <c r="G5155" s="1" t="s">
        <v>8405</v>
      </c>
      <c r="H5155" s="1" t="s">
        <v>52</v>
      </c>
      <c r="I5155" s="1" t="s">
        <v>23</v>
      </c>
      <c r="J5155" s="1" t="str">
        <f>TRIM(I5155)</f>
        <v>Lófelszerelés</v>
      </c>
      <c r="K5155" s="1" t="s">
        <v>24</v>
      </c>
      <c r="L5155" s="1" t="str">
        <f>TRIM(K5155)</f>
        <v>Zabla</v>
      </c>
      <c r="M5155" s="1" t="s">
        <v>8382</v>
      </c>
      <c r="N5155" s="1" t="str">
        <f>TRIM(M5155)</f>
        <v>Oliv zabla</v>
      </c>
      <c r="P5155" s="1" t="str">
        <f>TRIM(O5155)</f>
        <v/>
      </c>
      <c r="Q5155" s="18" t="s">
        <v>8406</v>
      </c>
      <c r="R5155" s="8">
        <v>4043969376843</v>
      </c>
      <c r="S5155" s="1">
        <v>37.950000000000003</v>
      </c>
      <c r="T5155" s="1" t="s">
        <v>26</v>
      </c>
      <c r="U5155" s="1">
        <v>0.3</v>
      </c>
      <c r="V5155" s="1" t="s">
        <v>8407</v>
      </c>
      <c r="X5155" s="1" t="str">
        <f>IF(W5155="", "", IFERROR(VLOOKUP(W5155, colorList!A:B,2,FALSE),""))</f>
        <v/>
      </c>
    </row>
    <row r="5156" spans="1:24" ht="27.75" customHeight="1" x14ac:dyDescent="0.25">
      <c r="A5156" s="1" t="s">
        <v>10556</v>
      </c>
      <c r="B5156" s="1" t="str">
        <f>TRIM(D5156)</f>
        <v>S: 18mm</v>
      </c>
      <c r="C5156" s="1" t="str">
        <f>IFERROR(VLOOKUP(TRIM(D5156), sizeList!A:B, 2, FALSE), "")</f>
        <v>18 mm</v>
      </c>
      <c r="D5156" s="1" t="s">
        <v>654</v>
      </c>
      <c r="E5156" s="1" t="str">
        <f>TRIM(F5156)</f>
        <v>Waldhausen kétszertört olív zabla</v>
      </c>
      <c r="F5156" s="1" t="s">
        <v>8404</v>
      </c>
      <c r="G5156" s="1" t="s">
        <v>8409</v>
      </c>
      <c r="H5156" s="1" t="s">
        <v>52</v>
      </c>
      <c r="I5156" s="1" t="s">
        <v>23</v>
      </c>
      <c r="J5156" s="1" t="str">
        <f>TRIM(I5156)</f>
        <v>Lófelszerelés</v>
      </c>
      <c r="K5156" s="1" t="s">
        <v>24</v>
      </c>
      <c r="L5156" s="1" t="str">
        <f>TRIM(K5156)</f>
        <v>Zabla</v>
      </c>
      <c r="M5156" s="1" t="s">
        <v>8382</v>
      </c>
      <c r="N5156" s="1" t="str">
        <f>TRIM(M5156)</f>
        <v>Oliv zabla</v>
      </c>
      <c r="P5156" s="1" t="str">
        <f>TRIM(O5156)</f>
        <v/>
      </c>
      <c r="Q5156" s="18" t="s">
        <v>8406</v>
      </c>
      <c r="R5156" s="8">
        <v>4043969376850</v>
      </c>
      <c r="S5156" s="1">
        <v>37.950000000000003</v>
      </c>
      <c r="T5156" s="1" t="s">
        <v>26</v>
      </c>
      <c r="U5156" s="1">
        <v>0.3</v>
      </c>
      <c r="V5156" s="1" t="s">
        <v>8407</v>
      </c>
      <c r="X5156" s="1" t="str">
        <f>IF(W5156="", "", IFERROR(VLOOKUP(W5156, colorList!A:B,2,FALSE),""))</f>
        <v/>
      </c>
    </row>
    <row r="5157" spans="1:24" ht="27.75" customHeight="1" x14ac:dyDescent="0.25">
      <c r="A5157" s="1" t="s">
        <v>10558</v>
      </c>
      <c r="B5157" s="1" t="str">
        <f>TRIM(D5157)</f>
        <v>S: 18mm</v>
      </c>
      <c r="C5157" s="1" t="str">
        <f>IFERROR(VLOOKUP(TRIM(D5157), sizeList!A:B, 2, FALSE), "")</f>
        <v>18 mm</v>
      </c>
      <c r="D5157" s="1" t="s">
        <v>654</v>
      </c>
      <c r="E5157" s="1" t="str">
        <f>TRIM(F5157)</f>
        <v>Waldhausen kétszertört olív zabla</v>
      </c>
      <c r="F5157" s="1" t="s">
        <v>8404</v>
      </c>
      <c r="G5157" s="1" t="s">
        <v>8411</v>
      </c>
      <c r="H5157" s="1" t="s">
        <v>52</v>
      </c>
      <c r="I5157" s="1" t="s">
        <v>23</v>
      </c>
      <c r="J5157" s="1" t="str">
        <f>TRIM(I5157)</f>
        <v>Lófelszerelés</v>
      </c>
      <c r="K5157" s="1" t="s">
        <v>24</v>
      </c>
      <c r="L5157" s="1" t="str">
        <f>TRIM(K5157)</f>
        <v>Zabla</v>
      </c>
      <c r="M5157" s="1" t="s">
        <v>8382</v>
      </c>
      <c r="N5157" s="1" t="str">
        <f>TRIM(M5157)</f>
        <v>Oliv zabla</v>
      </c>
      <c r="P5157" s="1" t="str">
        <f>TRIM(O5157)</f>
        <v/>
      </c>
      <c r="Q5157" s="18" t="s">
        <v>8406</v>
      </c>
      <c r="R5157" s="8">
        <v>4043969376867</v>
      </c>
      <c r="S5157" s="1">
        <v>37.950000000000003</v>
      </c>
      <c r="T5157" s="1" t="s">
        <v>26</v>
      </c>
      <c r="U5157" s="1">
        <v>0.3</v>
      </c>
      <c r="V5157" s="1" t="s">
        <v>8407</v>
      </c>
      <c r="X5157" s="1" t="str">
        <f>IF(W5157="", "", IFERROR(VLOOKUP(W5157, colorList!A:B,2,FALSE),""))</f>
        <v/>
      </c>
    </row>
    <row r="5158" spans="1:24" ht="27.75" customHeight="1" x14ac:dyDescent="0.25">
      <c r="A5158" s="1" t="s">
        <v>10555</v>
      </c>
      <c r="B5158" s="1" t="str">
        <f>TRIM(D5158)</f>
        <v>S: 16mm</v>
      </c>
      <c r="C5158" s="1" t="str">
        <f>IFERROR(VLOOKUP(TRIM(D5158), sizeList!A:B, 2, FALSE), "")</f>
        <v>16 mm</v>
      </c>
      <c r="D5158" s="1" t="s">
        <v>38</v>
      </c>
      <c r="E5158" s="1" t="str">
        <f>TRIM(F5158)</f>
        <v>Waldhausen kétszertört olív zabla</v>
      </c>
      <c r="F5158" s="1" t="s">
        <v>8404</v>
      </c>
      <c r="G5158" s="1" t="s">
        <v>8408</v>
      </c>
      <c r="H5158" s="1" t="s">
        <v>52</v>
      </c>
      <c r="I5158" s="1" t="s">
        <v>23</v>
      </c>
      <c r="J5158" s="1" t="str">
        <f>TRIM(I5158)</f>
        <v>Lófelszerelés</v>
      </c>
      <c r="K5158" s="1" t="s">
        <v>24</v>
      </c>
      <c r="L5158" s="1" t="str">
        <f>TRIM(K5158)</f>
        <v>Zabla</v>
      </c>
      <c r="M5158" s="1" t="s">
        <v>8382</v>
      </c>
      <c r="N5158" s="1" t="str">
        <f>TRIM(M5158)</f>
        <v>Oliv zabla</v>
      </c>
      <c r="P5158" s="1" t="str">
        <f>TRIM(O5158)</f>
        <v/>
      </c>
      <c r="Q5158" s="18" t="s">
        <v>8406</v>
      </c>
      <c r="R5158" s="8">
        <v>4043969392157</v>
      </c>
      <c r="S5158" s="1">
        <v>37.950000000000003</v>
      </c>
      <c r="T5158" s="1" t="s">
        <v>26</v>
      </c>
      <c r="U5158" s="1">
        <v>0.46300000000000002</v>
      </c>
      <c r="V5158" s="1" t="s">
        <v>8407</v>
      </c>
      <c r="X5158" s="1" t="str">
        <f>IF(W5158="", "", IFERROR(VLOOKUP(W5158, colorList!A:B,2,FALSE),""))</f>
        <v/>
      </c>
    </row>
    <row r="5159" spans="1:24" ht="27.75" customHeight="1" x14ac:dyDescent="0.25">
      <c r="A5159" s="1" t="s">
        <v>10557</v>
      </c>
      <c r="B5159" s="1" t="str">
        <f>TRIM(D5159)</f>
        <v>S: 16mm</v>
      </c>
      <c r="C5159" s="1" t="str">
        <f>IFERROR(VLOOKUP(TRIM(D5159), sizeList!A:B, 2, FALSE), "")</f>
        <v>16 mm</v>
      </c>
      <c r="D5159" s="1" t="s">
        <v>38</v>
      </c>
      <c r="E5159" s="1" t="str">
        <f>TRIM(F5159)</f>
        <v>Waldhausen kétszertört olív zabla</v>
      </c>
      <c r="F5159" s="1" t="s">
        <v>8404</v>
      </c>
      <c r="G5159" s="1" t="s">
        <v>8410</v>
      </c>
      <c r="H5159" s="1" t="s">
        <v>52</v>
      </c>
      <c r="I5159" s="1" t="s">
        <v>23</v>
      </c>
      <c r="J5159" s="1" t="str">
        <f>TRIM(I5159)</f>
        <v>Lófelszerelés</v>
      </c>
      <c r="K5159" s="1" t="s">
        <v>24</v>
      </c>
      <c r="L5159" s="1" t="str">
        <f>TRIM(K5159)</f>
        <v>Zabla</v>
      </c>
      <c r="M5159" s="1" t="s">
        <v>8382</v>
      </c>
      <c r="N5159" s="1" t="str">
        <f>TRIM(M5159)</f>
        <v>Oliv zabla</v>
      </c>
      <c r="P5159" s="1" t="str">
        <f>TRIM(O5159)</f>
        <v/>
      </c>
      <c r="Q5159" s="18" t="s">
        <v>8406</v>
      </c>
      <c r="R5159" s="8">
        <v>4043969392164</v>
      </c>
      <c r="S5159" s="1">
        <v>37.950000000000003</v>
      </c>
      <c r="T5159" s="1" t="s">
        <v>26</v>
      </c>
      <c r="U5159" s="1">
        <v>0.46700000000000003</v>
      </c>
      <c r="V5159" s="1" t="s">
        <v>8407</v>
      </c>
      <c r="X5159" s="1" t="str">
        <f>IF(W5159="", "", IFERROR(VLOOKUP(W5159, colorList!A:B,2,FALSE),""))</f>
        <v/>
      </c>
    </row>
    <row r="5160" spans="1:24" ht="27.75" customHeight="1" x14ac:dyDescent="0.25">
      <c r="A5160" s="1" t="s">
        <v>10559</v>
      </c>
      <c r="B5160" s="1" t="str">
        <f>TRIM(D5160)</f>
        <v>S: 16mm</v>
      </c>
      <c r="C5160" s="1" t="str">
        <f>IFERROR(VLOOKUP(TRIM(D5160), sizeList!A:B, 2, FALSE), "")</f>
        <v>16 mm</v>
      </c>
      <c r="D5160" s="1" t="s">
        <v>38</v>
      </c>
      <c r="E5160" s="1" t="str">
        <f>TRIM(F5160)</f>
        <v>Waldhausen kétszertört olív zabla</v>
      </c>
      <c r="F5160" s="1" t="s">
        <v>8404</v>
      </c>
      <c r="G5160" s="1" t="s">
        <v>8412</v>
      </c>
      <c r="H5160" s="1" t="s">
        <v>52</v>
      </c>
      <c r="I5160" s="1" t="s">
        <v>23</v>
      </c>
      <c r="J5160" s="1" t="str">
        <f>TRIM(I5160)</f>
        <v>Lófelszerelés</v>
      </c>
      <c r="K5160" s="1" t="s">
        <v>24</v>
      </c>
      <c r="L5160" s="1" t="str">
        <f>TRIM(K5160)</f>
        <v>Zabla</v>
      </c>
      <c r="M5160" s="1" t="s">
        <v>8382</v>
      </c>
      <c r="N5160" s="1" t="str">
        <f>TRIM(M5160)</f>
        <v>Oliv zabla</v>
      </c>
      <c r="P5160" s="1" t="str">
        <f>TRIM(O5160)</f>
        <v/>
      </c>
      <c r="Q5160" s="18" t="s">
        <v>8406</v>
      </c>
      <c r="R5160" s="8">
        <v>4043969392171</v>
      </c>
      <c r="S5160" s="1">
        <v>37.950000000000003</v>
      </c>
      <c r="T5160" s="1" t="s">
        <v>26</v>
      </c>
      <c r="U5160" s="1">
        <v>0.5</v>
      </c>
      <c r="V5160" s="1" t="s">
        <v>8407</v>
      </c>
      <c r="X5160" s="1" t="str">
        <f>IF(W5160="", "", IFERROR(VLOOKUP(W5160, colorList!A:B,2,FALSE),""))</f>
        <v/>
      </c>
    </row>
    <row r="5161" spans="1:24" ht="27.75" customHeight="1" x14ac:dyDescent="0.25">
      <c r="A5161" s="1" t="s">
        <v>10627</v>
      </c>
      <c r="B5161" s="1" t="str">
        <f>TRIM(D5161)</f>
        <v>12 cm</v>
      </c>
      <c r="C5161" s="1" t="str">
        <f>IFERROR(VLOOKUP(TRIM(D5161), sizeList!A:B, 2, FALSE), "")</f>
        <v>12 cm</v>
      </c>
      <c r="D5161" s="1" t="s">
        <v>55</v>
      </c>
      <c r="E5161" s="1" t="str">
        <f>TRIM(F5161)</f>
        <v>Waldhausen kétszertört pálcás zabla</v>
      </c>
      <c r="F5161" s="1" t="s">
        <v>8560</v>
      </c>
      <c r="G5161" s="1" t="s">
        <v>8561</v>
      </c>
      <c r="H5161" s="1" t="s">
        <v>52</v>
      </c>
      <c r="I5161" s="1" t="s">
        <v>23</v>
      </c>
      <c r="J5161" s="1" t="str">
        <f>TRIM(I5161)</f>
        <v>Lófelszerelés</v>
      </c>
      <c r="K5161" s="1" t="s">
        <v>24</v>
      </c>
      <c r="L5161" s="1" t="str">
        <f>TRIM(K5161)</f>
        <v>Zabla</v>
      </c>
      <c r="M5161" s="1" t="s">
        <v>8555</v>
      </c>
      <c r="N5161" s="1" t="str">
        <f>TRIM(M5161)</f>
        <v>Pálcás zabla</v>
      </c>
      <c r="P5161" s="1" t="str">
        <f>TRIM(O5161)</f>
        <v/>
      </c>
      <c r="Q5161" s="18" t="s">
        <v>8562</v>
      </c>
      <c r="R5161" s="8">
        <v>4043969392256</v>
      </c>
      <c r="S5161" s="1">
        <v>41.95</v>
      </c>
      <c r="T5161" s="1" t="s">
        <v>26</v>
      </c>
      <c r="U5161" s="1">
        <v>0.4</v>
      </c>
      <c r="V5161" s="1" t="s">
        <v>8563</v>
      </c>
      <c r="X5161" s="1" t="str">
        <f>IF(W5161="", "", IFERROR(VLOOKUP(W5161, colorList!A:B,2,FALSE),""))</f>
        <v/>
      </c>
    </row>
    <row r="5162" spans="1:24" ht="27.75" customHeight="1" x14ac:dyDescent="0.25">
      <c r="A5162" s="1" t="s">
        <v>10628</v>
      </c>
      <c r="B5162" s="1" t="str">
        <f>TRIM(D5162)</f>
        <v>13 cm</v>
      </c>
      <c r="C5162" s="1" t="str">
        <f>IFERROR(VLOOKUP(TRIM(D5162), sizeList!A:B, 2, FALSE), "")</f>
        <v>13 cm</v>
      </c>
      <c r="D5162" s="1" t="s">
        <v>58</v>
      </c>
      <c r="E5162" s="1" t="str">
        <f>TRIM(F5162)</f>
        <v>Waldhausen kétszertört pálcás zabla</v>
      </c>
      <c r="F5162" s="1" t="s">
        <v>8560</v>
      </c>
      <c r="G5162" s="1" t="s">
        <v>8564</v>
      </c>
      <c r="H5162" s="1" t="s">
        <v>52</v>
      </c>
      <c r="I5162" s="1" t="s">
        <v>23</v>
      </c>
      <c r="J5162" s="1" t="str">
        <f>TRIM(I5162)</f>
        <v>Lófelszerelés</v>
      </c>
      <c r="K5162" s="1" t="s">
        <v>24</v>
      </c>
      <c r="L5162" s="1" t="str">
        <f>TRIM(K5162)</f>
        <v>Zabla</v>
      </c>
      <c r="M5162" s="1" t="s">
        <v>8555</v>
      </c>
      <c r="N5162" s="1" t="str">
        <f>TRIM(M5162)</f>
        <v>Pálcás zabla</v>
      </c>
      <c r="P5162" s="1" t="str">
        <f>TRIM(O5162)</f>
        <v/>
      </c>
      <c r="Q5162" s="18" t="s">
        <v>8562</v>
      </c>
      <c r="R5162" s="8">
        <v>4043969392263</v>
      </c>
      <c r="S5162" s="1">
        <v>41.95</v>
      </c>
      <c r="T5162" s="1" t="s">
        <v>26</v>
      </c>
      <c r="U5162" s="1">
        <v>0.41799999999999998</v>
      </c>
      <c r="V5162" s="1" t="s">
        <v>8563</v>
      </c>
      <c r="X5162" s="1" t="str">
        <f>IF(W5162="", "", IFERROR(VLOOKUP(W5162, colorList!A:B,2,FALSE),""))</f>
        <v/>
      </c>
    </row>
    <row r="5163" spans="1:24" ht="27.75" customHeight="1" x14ac:dyDescent="0.25">
      <c r="A5163" s="1" t="s">
        <v>10629</v>
      </c>
      <c r="B5163" s="1" t="str">
        <f>TRIM(D5163)</f>
        <v>14 cm</v>
      </c>
      <c r="C5163" s="1" t="str">
        <f>IFERROR(VLOOKUP(TRIM(D5163), sizeList!A:B, 2, FALSE), "")</f>
        <v>14 cm</v>
      </c>
      <c r="D5163" s="1" t="s">
        <v>19</v>
      </c>
      <c r="E5163" s="1" t="str">
        <f>TRIM(F5163)</f>
        <v>Waldhausen kétszertört pálcás zabla</v>
      </c>
      <c r="F5163" s="1" t="s">
        <v>8560</v>
      </c>
      <c r="G5163" s="1" t="s">
        <v>8565</v>
      </c>
      <c r="H5163" s="1" t="s">
        <v>52</v>
      </c>
      <c r="I5163" s="1" t="s">
        <v>23</v>
      </c>
      <c r="J5163" s="1" t="str">
        <f>TRIM(I5163)</f>
        <v>Lófelszerelés</v>
      </c>
      <c r="K5163" s="1" t="s">
        <v>24</v>
      </c>
      <c r="L5163" s="1" t="str">
        <f>TRIM(K5163)</f>
        <v>Zabla</v>
      </c>
      <c r="M5163" s="1" t="s">
        <v>8555</v>
      </c>
      <c r="N5163" s="1" t="str">
        <f>TRIM(M5163)</f>
        <v>Pálcás zabla</v>
      </c>
      <c r="P5163" s="1" t="str">
        <f>TRIM(O5163)</f>
        <v/>
      </c>
      <c r="Q5163" s="18" t="s">
        <v>8562</v>
      </c>
      <c r="R5163" s="8">
        <v>4043969392270</v>
      </c>
      <c r="S5163" s="1">
        <v>41.95</v>
      </c>
      <c r="T5163" s="1" t="s">
        <v>26</v>
      </c>
      <c r="U5163" s="1">
        <v>0.4</v>
      </c>
      <c r="V5163" s="1" t="s">
        <v>8563</v>
      </c>
      <c r="X5163" s="1" t="str">
        <f>IF(W5163="", "", IFERROR(VLOOKUP(W5163, colorList!A:B,2,FALSE),""))</f>
        <v/>
      </c>
    </row>
    <row r="5164" spans="1:24" ht="27.75" customHeight="1" x14ac:dyDescent="0.25">
      <c r="A5164" s="1" t="s">
        <v>10726</v>
      </c>
      <c r="B5164" s="1" t="str">
        <f>TRIM(D5164)</f>
        <v>10 cm</v>
      </c>
      <c r="C5164" s="1" t="str">
        <f>IFERROR(VLOOKUP(TRIM(D5164), sizeList!A:B, 2, FALSE), "")</f>
        <v>10 cm</v>
      </c>
      <c r="D5164" s="1" t="s">
        <v>5639</v>
      </c>
      <c r="E5164" s="1" t="str">
        <f>TRIM(F5164)</f>
        <v>Waldhausen kétszertört pelham zabla</v>
      </c>
      <c r="F5164" s="1" t="s">
        <v>8790</v>
      </c>
      <c r="G5164" s="1" t="s">
        <v>8791</v>
      </c>
      <c r="H5164" s="1" t="s">
        <v>52</v>
      </c>
      <c r="I5164" s="1" t="s">
        <v>23</v>
      </c>
      <c r="J5164" s="1" t="str">
        <f>TRIM(I5164)</f>
        <v>Lófelszerelés</v>
      </c>
      <c r="K5164" s="1" t="s">
        <v>24</v>
      </c>
      <c r="L5164" s="1" t="str">
        <f>TRIM(K5164)</f>
        <v>Zabla</v>
      </c>
      <c r="M5164" s="1" t="s">
        <v>8783</v>
      </c>
      <c r="N5164" s="1" t="str">
        <f>TRIM(M5164)</f>
        <v>Pelham zabla</v>
      </c>
      <c r="P5164" s="1" t="str">
        <f>TRIM(O5164)</f>
        <v/>
      </c>
      <c r="Q5164" s="18" t="s">
        <v>8792</v>
      </c>
      <c r="R5164" s="8">
        <v>4043969392287</v>
      </c>
      <c r="S5164" s="1">
        <v>46.95</v>
      </c>
      <c r="T5164" s="1" t="s">
        <v>26</v>
      </c>
      <c r="U5164" s="1">
        <v>0.3</v>
      </c>
      <c r="V5164" s="1" t="s">
        <v>8793</v>
      </c>
      <c r="X5164" s="1" t="str">
        <f>IF(W5164="", "", IFERROR(VLOOKUP(W5164, colorList!A:B,2,FALSE),""))</f>
        <v/>
      </c>
    </row>
    <row r="5165" spans="1:24" ht="27.75" customHeight="1" x14ac:dyDescent="0.25">
      <c r="A5165" s="1" t="s">
        <v>10727</v>
      </c>
      <c r="B5165" s="1" t="str">
        <f>TRIM(D5165)</f>
        <v>11 cm</v>
      </c>
      <c r="C5165" s="1" t="str">
        <f>IFERROR(VLOOKUP(TRIM(D5165), sizeList!A:B, 2, FALSE), "")</f>
        <v>11 cm</v>
      </c>
      <c r="D5165" s="1" t="s">
        <v>49</v>
      </c>
      <c r="E5165" s="1" t="str">
        <f>TRIM(F5165)</f>
        <v>Waldhausen kétszertört pelham zabla</v>
      </c>
      <c r="F5165" s="1" t="s">
        <v>8790</v>
      </c>
      <c r="G5165" s="1" t="s">
        <v>8794</v>
      </c>
      <c r="H5165" s="1" t="s">
        <v>52</v>
      </c>
      <c r="I5165" s="1" t="s">
        <v>23</v>
      </c>
      <c r="J5165" s="1" t="str">
        <f>TRIM(I5165)</f>
        <v>Lófelszerelés</v>
      </c>
      <c r="K5165" s="1" t="s">
        <v>24</v>
      </c>
      <c r="L5165" s="1" t="str">
        <f>TRIM(K5165)</f>
        <v>Zabla</v>
      </c>
      <c r="M5165" s="1" t="s">
        <v>8783</v>
      </c>
      <c r="N5165" s="1" t="str">
        <f>TRIM(M5165)</f>
        <v>Pelham zabla</v>
      </c>
      <c r="P5165" s="1" t="str">
        <f>TRIM(O5165)</f>
        <v/>
      </c>
      <c r="Q5165" s="18" t="s">
        <v>8792</v>
      </c>
      <c r="R5165" s="8">
        <v>4043969392294</v>
      </c>
      <c r="S5165" s="1">
        <v>46.95</v>
      </c>
      <c r="T5165" s="1" t="s">
        <v>26</v>
      </c>
      <c r="U5165" s="1">
        <v>0.3</v>
      </c>
      <c r="V5165" s="1" t="s">
        <v>8793</v>
      </c>
      <c r="X5165" s="1" t="str">
        <f>IF(W5165="", "", IFERROR(VLOOKUP(W5165, colorList!A:B,2,FALSE),""))</f>
        <v/>
      </c>
    </row>
    <row r="5166" spans="1:24" ht="27.75" customHeight="1" x14ac:dyDescent="0.25">
      <c r="A5166" s="1" t="s">
        <v>10728</v>
      </c>
      <c r="B5166" s="1" t="str">
        <f>TRIM(D5166)</f>
        <v>12 cm</v>
      </c>
      <c r="C5166" s="1" t="str">
        <f>IFERROR(VLOOKUP(TRIM(D5166), sizeList!A:B, 2, FALSE), "")</f>
        <v>12 cm</v>
      </c>
      <c r="D5166" s="1" t="s">
        <v>55</v>
      </c>
      <c r="E5166" s="1" t="str">
        <f>TRIM(F5166)</f>
        <v>Waldhausen kétszertört pelham zabla</v>
      </c>
      <c r="F5166" s="1" t="s">
        <v>8790</v>
      </c>
      <c r="G5166" s="1" t="s">
        <v>8795</v>
      </c>
      <c r="H5166" s="1" t="s">
        <v>52</v>
      </c>
      <c r="I5166" s="1" t="s">
        <v>23</v>
      </c>
      <c r="J5166" s="1" t="str">
        <f>TRIM(I5166)</f>
        <v>Lófelszerelés</v>
      </c>
      <c r="K5166" s="1" t="s">
        <v>24</v>
      </c>
      <c r="L5166" s="1" t="str">
        <f>TRIM(K5166)</f>
        <v>Zabla</v>
      </c>
      <c r="M5166" s="1" t="s">
        <v>8783</v>
      </c>
      <c r="N5166" s="1" t="str">
        <f>TRIM(M5166)</f>
        <v>Pelham zabla</v>
      </c>
      <c r="P5166" s="1" t="str">
        <f>TRIM(O5166)</f>
        <v/>
      </c>
      <c r="Q5166" s="18" t="s">
        <v>8792</v>
      </c>
      <c r="R5166" s="8">
        <v>4043969392300</v>
      </c>
      <c r="S5166" s="1">
        <v>46.95</v>
      </c>
      <c r="T5166" s="1" t="s">
        <v>26</v>
      </c>
      <c r="U5166" s="1">
        <v>0.3</v>
      </c>
      <c r="V5166" s="1" t="s">
        <v>8793</v>
      </c>
      <c r="X5166" s="1" t="str">
        <f>IF(W5166="", "", IFERROR(VLOOKUP(W5166, colorList!A:B,2,FALSE),""))</f>
        <v/>
      </c>
    </row>
    <row r="5167" spans="1:24" ht="27.75" customHeight="1" x14ac:dyDescent="0.25">
      <c r="A5167" s="1" t="s">
        <v>10729</v>
      </c>
      <c r="B5167" s="1" t="str">
        <f>TRIM(D5167)</f>
        <v>13 cm</v>
      </c>
      <c r="C5167" s="1" t="str">
        <f>IFERROR(VLOOKUP(TRIM(D5167), sizeList!A:B, 2, FALSE), "")</f>
        <v>13 cm</v>
      </c>
      <c r="D5167" s="1" t="s">
        <v>58</v>
      </c>
      <c r="E5167" s="1" t="str">
        <f>TRIM(F5167)</f>
        <v>Waldhausen kétszertört pelham zabla</v>
      </c>
      <c r="F5167" s="1" t="s">
        <v>8790</v>
      </c>
      <c r="G5167" s="1" t="s">
        <v>8796</v>
      </c>
      <c r="H5167" s="1" t="s">
        <v>52</v>
      </c>
      <c r="I5167" s="1" t="s">
        <v>23</v>
      </c>
      <c r="J5167" s="1" t="str">
        <f>TRIM(I5167)</f>
        <v>Lófelszerelés</v>
      </c>
      <c r="K5167" s="1" t="s">
        <v>24</v>
      </c>
      <c r="L5167" s="1" t="str">
        <f>TRIM(K5167)</f>
        <v>Zabla</v>
      </c>
      <c r="M5167" s="1" t="s">
        <v>8783</v>
      </c>
      <c r="N5167" s="1" t="str">
        <f>TRIM(M5167)</f>
        <v>Pelham zabla</v>
      </c>
      <c r="P5167" s="1" t="str">
        <f>TRIM(O5167)</f>
        <v/>
      </c>
      <c r="Q5167" s="18" t="s">
        <v>8792</v>
      </c>
      <c r="R5167" s="8">
        <v>4043969392317</v>
      </c>
      <c r="S5167" s="1">
        <v>46.95</v>
      </c>
      <c r="T5167" s="1" t="s">
        <v>26</v>
      </c>
      <c r="U5167" s="1">
        <v>0.3</v>
      </c>
      <c r="V5167" s="1" t="s">
        <v>8793</v>
      </c>
      <c r="X5167" s="1" t="str">
        <f>IF(W5167="", "", IFERROR(VLOOKUP(W5167, colorList!A:B,2,FALSE),""))</f>
        <v/>
      </c>
    </row>
    <row r="5168" spans="1:24" ht="27.75" customHeight="1" x14ac:dyDescent="0.25">
      <c r="A5168" s="1" t="s">
        <v>10730</v>
      </c>
      <c r="B5168" s="1" t="str">
        <f>TRIM(D5168)</f>
        <v>14 cm</v>
      </c>
      <c r="C5168" s="1" t="str">
        <f>IFERROR(VLOOKUP(TRIM(D5168), sizeList!A:B, 2, FALSE), "")</f>
        <v>14 cm</v>
      </c>
      <c r="D5168" s="1" t="s">
        <v>19</v>
      </c>
      <c r="E5168" s="1" t="str">
        <f>TRIM(F5168)</f>
        <v>Waldhausen kétszertört pelham zabla</v>
      </c>
      <c r="F5168" s="1" t="s">
        <v>8790</v>
      </c>
      <c r="G5168" s="1" t="s">
        <v>8797</v>
      </c>
      <c r="H5168" s="1" t="s">
        <v>52</v>
      </c>
      <c r="I5168" s="1" t="s">
        <v>23</v>
      </c>
      <c r="J5168" s="1" t="str">
        <f>TRIM(I5168)</f>
        <v>Lófelszerelés</v>
      </c>
      <c r="K5168" s="1" t="s">
        <v>24</v>
      </c>
      <c r="L5168" s="1" t="str">
        <f>TRIM(K5168)</f>
        <v>Zabla</v>
      </c>
      <c r="M5168" s="1" t="s">
        <v>8783</v>
      </c>
      <c r="N5168" s="1" t="str">
        <f>TRIM(M5168)</f>
        <v>Pelham zabla</v>
      </c>
      <c r="P5168" s="1" t="str">
        <f>TRIM(O5168)</f>
        <v/>
      </c>
      <c r="Q5168" s="18" t="s">
        <v>8792</v>
      </c>
      <c r="R5168" s="8">
        <v>4043969392324</v>
      </c>
      <c r="S5168" s="1">
        <v>46.95</v>
      </c>
      <c r="T5168" s="1" t="s">
        <v>26</v>
      </c>
      <c r="U5168" s="1">
        <v>0.3</v>
      </c>
      <c r="V5168" s="1" t="s">
        <v>8793</v>
      </c>
      <c r="X5168" s="1" t="str">
        <f>IF(W5168="", "", IFERROR(VLOOKUP(W5168, colorList!A:B,2,FALSE),""))</f>
        <v/>
      </c>
    </row>
    <row r="5169" spans="1:24" ht="27.75" customHeight="1" x14ac:dyDescent="0.25">
      <c r="A5169" s="1" t="s">
        <v>722</v>
      </c>
      <c r="B5169" s="1" t="str">
        <f>TRIM(D5169)</f>
        <v>11</v>
      </c>
      <c r="C5169" s="1">
        <f>IFERROR(VLOOKUP(D5169, sizeList!A:B, 2, FALSE), "")</f>
        <v>11</v>
      </c>
      <c r="D5169" s="1">
        <v>11</v>
      </c>
      <c r="E5169" s="1" t="str">
        <f>TRIM(F5169)</f>
        <v>Waldhausen kétszertört réz csikózabla</v>
      </c>
      <c r="F5169" s="1" t="s">
        <v>723</v>
      </c>
      <c r="G5169" s="1" t="s">
        <v>724</v>
      </c>
      <c r="H5169" s="1" t="s">
        <v>52</v>
      </c>
      <c r="I5169" s="1" t="s">
        <v>23</v>
      </c>
      <c r="J5169" s="1" t="str">
        <f>TRIM(I5169)</f>
        <v>Lófelszerelés</v>
      </c>
      <c r="K5169" s="1" t="s">
        <v>24</v>
      </c>
      <c r="L5169" s="1" t="str">
        <f>TRIM(K5169)</f>
        <v>Zabla</v>
      </c>
      <c r="M5169" s="1" t="s">
        <v>41</v>
      </c>
      <c r="N5169" s="1" t="str">
        <f>TRIM(M5169)</f>
        <v>Csikózabla</v>
      </c>
      <c r="P5169" s="1" t="str">
        <f>TRIM(O5169)</f>
        <v/>
      </c>
      <c r="Q5169" s="18" t="s">
        <v>5204</v>
      </c>
      <c r="R5169" s="8">
        <v>4043969312513</v>
      </c>
      <c r="S5169" s="1">
        <v>39.950000000000003</v>
      </c>
      <c r="T5169" s="1" t="s">
        <v>26</v>
      </c>
      <c r="U5169" s="1">
        <v>0.3</v>
      </c>
      <c r="V5169" s="1" t="s">
        <v>725</v>
      </c>
      <c r="X5169" s="1" t="str">
        <f>IF(W5169="", "", IFERROR(VLOOKUP(W5169, colorList!A:B,2,FALSE),""))</f>
        <v/>
      </c>
    </row>
    <row r="5170" spans="1:24" ht="27.75" customHeight="1" x14ac:dyDescent="0.25">
      <c r="A5170" s="1" t="s">
        <v>726</v>
      </c>
      <c r="B5170" s="1" t="str">
        <f>TRIM(D5170)</f>
        <v>12</v>
      </c>
      <c r="C5170" s="1">
        <f>IFERROR(VLOOKUP(D5170, sizeList!A:B, 2, FALSE), "")</f>
        <v>12</v>
      </c>
      <c r="D5170" s="1">
        <v>12</v>
      </c>
      <c r="E5170" s="1" t="str">
        <f>TRIM(F5170)</f>
        <v>Waldhausen kétszertört réz csikózabla</v>
      </c>
      <c r="F5170" s="1" t="s">
        <v>723</v>
      </c>
      <c r="G5170" s="1" t="s">
        <v>727</v>
      </c>
      <c r="H5170" s="1" t="s">
        <v>52</v>
      </c>
      <c r="I5170" s="1" t="s">
        <v>23</v>
      </c>
      <c r="J5170" s="1" t="str">
        <f>TRIM(I5170)</f>
        <v>Lófelszerelés</v>
      </c>
      <c r="K5170" s="1" t="s">
        <v>24</v>
      </c>
      <c r="L5170" s="1" t="str">
        <f>TRIM(K5170)</f>
        <v>Zabla</v>
      </c>
      <c r="M5170" s="1" t="s">
        <v>41</v>
      </c>
      <c r="N5170" s="1" t="str">
        <f>TRIM(M5170)</f>
        <v>Csikózabla</v>
      </c>
      <c r="P5170" s="1" t="str">
        <f>TRIM(O5170)</f>
        <v/>
      </c>
      <c r="Q5170" s="18" t="s">
        <v>5204</v>
      </c>
      <c r="R5170" s="8">
        <v>4043969312520</v>
      </c>
      <c r="S5170" s="1">
        <v>39.950000000000003</v>
      </c>
      <c r="T5170" s="1" t="s">
        <v>26</v>
      </c>
      <c r="U5170" s="1">
        <v>0.3</v>
      </c>
      <c r="V5170" s="1" t="s">
        <v>725</v>
      </c>
      <c r="X5170" s="1" t="str">
        <f>IF(W5170="", "", IFERROR(VLOOKUP(W5170, colorList!A:B,2,FALSE),""))</f>
        <v/>
      </c>
    </row>
    <row r="5171" spans="1:24" ht="27.75" customHeight="1" x14ac:dyDescent="0.25">
      <c r="A5171" s="1" t="s">
        <v>728</v>
      </c>
      <c r="B5171" s="1" t="str">
        <f>TRIM(D5171)</f>
        <v>13</v>
      </c>
      <c r="C5171" s="1">
        <f>IFERROR(VLOOKUP(D5171, sizeList!A:B, 2, FALSE), "")</f>
        <v>13</v>
      </c>
      <c r="D5171" s="1">
        <v>13</v>
      </c>
      <c r="E5171" s="1" t="str">
        <f>TRIM(F5171)</f>
        <v>Waldhausen kétszertört réz csikózabla</v>
      </c>
      <c r="F5171" s="1" t="s">
        <v>723</v>
      </c>
      <c r="G5171" s="1" t="s">
        <v>729</v>
      </c>
      <c r="H5171" s="1" t="s">
        <v>52</v>
      </c>
      <c r="I5171" s="1" t="s">
        <v>23</v>
      </c>
      <c r="J5171" s="1" t="str">
        <f>TRIM(I5171)</f>
        <v>Lófelszerelés</v>
      </c>
      <c r="K5171" s="1" t="s">
        <v>24</v>
      </c>
      <c r="L5171" s="1" t="str">
        <f>TRIM(K5171)</f>
        <v>Zabla</v>
      </c>
      <c r="M5171" s="1" t="s">
        <v>41</v>
      </c>
      <c r="N5171" s="1" t="str">
        <f>TRIM(M5171)</f>
        <v>Csikózabla</v>
      </c>
      <c r="P5171" s="1" t="str">
        <f>TRIM(O5171)</f>
        <v/>
      </c>
      <c r="Q5171" s="18" t="s">
        <v>5204</v>
      </c>
      <c r="R5171" s="8">
        <v>4043969312537</v>
      </c>
      <c r="S5171" s="1">
        <v>39.950000000000003</v>
      </c>
      <c r="T5171" s="1" t="s">
        <v>26</v>
      </c>
      <c r="U5171" s="1">
        <v>0.3</v>
      </c>
      <c r="V5171" s="1" t="s">
        <v>725</v>
      </c>
      <c r="X5171" s="1" t="str">
        <f>IF(W5171="", "", IFERROR(VLOOKUP(W5171, colorList!A:B,2,FALSE),""))</f>
        <v/>
      </c>
    </row>
    <row r="5172" spans="1:24" ht="27.75" customHeight="1" x14ac:dyDescent="0.25">
      <c r="A5172" s="1" t="s">
        <v>730</v>
      </c>
      <c r="B5172" s="1" t="str">
        <f>TRIM(D5172)</f>
        <v>14</v>
      </c>
      <c r="C5172" s="1">
        <f>IFERROR(VLOOKUP(D5172, sizeList!A:B, 2, FALSE), "")</f>
        <v>14</v>
      </c>
      <c r="D5172" s="1">
        <v>14</v>
      </c>
      <c r="E5172" s="1" t="str">
        <f>TRIM(F5172)</f>
        <v>Waldhausen kétszertört réz csikózabla</v>
      </c>
      <c r="F5172" s="1" t="s">
        <v>723</v>
      </c>
      <c r="G5172" s="1" t="s">
        <v>731</v>
      </c>
      <c r="H5172" s="1" t="s">
        <v>52</v>
      </c>
      <c r="I5172" s="1" t="s">
        <v>23</v>
      </c>
      <c r="J5172" s="1" t="str">
        <f>TRIM(I5172)</f>
        <v>Lófelszerelés</v>
      </c>
      <c r="K5172" s="1" t="s">
        <v>24</v>
      </c>
      <c r="L5172" s="1" t="str">
        <f>TRIM(K5172)</f>
        <v>Zabla</v>
      </c>
      <c r="M5172" s="1" t="s">
        <v>41</v>
      </c>
      <c r="N5172" s="1" t="str">
        <f>TRIM(M5172)</f>
        <v>Csikózabla</v>
      </c>
      <c r="P5172" s="1" t="str">
        <f>TRIM(O5172)</f>
        <v/>
      </c>
      <c r="Q5172" s="18" t="s">
        <v>5204</v>
      </c>
      <c r="R5172" s="8">
        <v>4043969312544</v>
      </c>
      <c r="S5172" s="1">
        <v>39.950000000000003</v>
      </c>
      <c r="T5172" s="1" t="s">
        <v>26</v>
      </c>
      <c r="U5172" s="1">
        <v>0.3</v>
      </c>
      <c r="V5172" s="1" t="s">
        <v>725</v>
      </c>
      <c r="X5172" s="1" t="str">
        <f>IF(W5172="", "", IFERROR(VLOOKUP(W5172, colorList!A:B,2,FALSE),""))</f>
        <v/>
      </c>
    </row>
    <row r="5173" spans="1:24" ht="27.75" customHeight="1" x14ac:dyDescent="0.25">
      <c r="A5173" s="1" t="s">
        <v>10564</v>
      </c>
      <c r="B5173" s="1" t="str">
        <f>TRIM(D5173)</f>
        <v>11 cm</v>
      </c>
      <c r="C5173" s="1" t="str">
        <f>IFERROR(VLOOKUP(TRIM(D5173), sizeList!A:B, 2, FALSE), "")</f>
        <v>11 cm</v>
      </c>
      <c r="D5173" s="1" t="s">
        <v>49</v>
      </c>
      <c r="E5173" s="1" t="str">
        <f>TRIM(F5173)</f>
        <v>Waldhausen kétszertört réz oliv zabla</v>
      </c>
      <c r="F5173" s="1" t="s">
        <v>8420</v>
      </c>
      <c r="G5173" s="1" t="s">
        <v>8421</v>
      </c>
      <c r="H5173" s="1" t="s">
        <v>52</v>
      </c>
      <c r="I5173" s="1" t="s">
        <v>23</v>
      </c>
      <c r="J5173" s="1" t="str">
        <f>TRIM(I5173)</f>
        <v>Lófelszerelés</v>
      </c>
      <c r="K5173" s="1" t="s">
        <v>24</v>
      </c>
      <c r="L5173" s="1" t="str">
        <f>TRIM(K5173)</f>
        <v>Zabla</v>
      </c>
      <c r="M5173" s="1" t="s">
        <v>8382</v>
      </c>
      <c r="N5173" s="1" t="str">
        <f>TRIM(M5173)</f>
        <v>Oliv zabla</v>
      </c>
      <c r="P5173" s="1" t="str">
        <f>TRIM(O5173)</f>
        <v/>
      </c>
      <c r="Q5173" s="18" t="s">
        <v>8422</v>
      </c>
      <c r="R5173" s="8">
        <v>4043969312605</v>
      </c>
      <c r="S5173" s="1">
        <v>44.95</v>
      </c>
      <c r="T5173" s="1" t="s">
        <v>26</v>
      </c>
      <c r="U5173" s="1">
        <v>0.3</v>
      </c>
      <c r="V5173" s="1" t="s">
        <v>8416</v>
      </c>
      <c r="X5173" s="1" t="str">
        <f>IF(W5173="", "", IFERROR(VLOOKUP(W5173, colorList!A:B,2,FALSE),""))</f>
        <v/>
      </c>
    </row>
    <row r="5174" spans="1:24" ht="27.75" customHeight="1" x14ac:dyDescent="0.25">
      <c r="A5174" s="1" t="s">
        <v>10565</v>
      </c>
      <c r="B5174" s="1" t="str">
        <f>TRIM(D5174)</f>
        <v>12 cm</v>
      </c>
      <c r="C5174" s="1" t="str">
        <f>IFERROR(VLOOKUP(TRIM(D5174), sizeList!A:B, 2, FALSE), "")</f>
        <v>12 cm</v>
      </c>
      <c r="D5174" s="1" t="s">
        <v>55</v>
      </c>
      <c r="E5174" s="1" t="str">
        <f>TRIM(F5174)</f>
        <v>Waldhausen kétszertört réz oliv zabla</v>
      </c>
      <c r="F5174" s="1" t="s">
        <v>8420</v>
      </c>
      <c r="G5174" s="1" t="s">
        <v>8423</v>
      </c>
      <c r="H5174" s="1" t="s">
        <v>52</v>
      </c>
      <c r="I5174" s="1" t="s">
        <v>23</v>
      </c>
      <c r="J5174" s="1" t="str">
        <f>TRIM(I5174)</f>
        <v>Lófelszerelés</v>
      </c>
      <c r="K5174" s="1" t="s">
        <v>24</v>
      </c>
      <c r="L5174" s="1" t="str">
        <f>TRIM(K5174)</f>
        <v>Zabla</v>
      </c>
      <c r="M5174" s="1" t="s">
        <v>8382</v>
      </c>
      <c r="N5174" s="1" t="str">
        <f>TRIM(M5174)</f>
        <v>Oliv zabla</v>
      </c>
      <c r="P5174" s="1" t="str">
        <f>TRIM(O5174)</f>
        <v/>
      </c>
      <c r="Q5174" s="18" t="s">
        <v>8422</v>
      </c>
      <c r="R5174" s="8">
        <v>4043969312612</v>
      </c>
      <c r="S5174" s="1">
        <v>44.95</v>
      </c>
      <c r="T5174" s="1" t="s">
        <v>26</v>
      </c>
      <c r="U5174" s="1">
        <v>0.4</v>
      </c>
      <c r="V5174" s="1" t="s">
        <v>8416</v>
      </c>
      <c r="X5174" s="1" t="str">
        <f>IF(W5174="", "", IFERROR(VLOOKUP(W5174, colorList!A:B,2,FALSE),""))</f>
        <v/>
      </c>
    </row>
    <row r="5175" spans="1:24" ht="27.75" customHeight="1" x14ac:dyDescent="0.25">
      <c r="A5175" s="1" t="s">
        <v>10566</v>
      </c>
      <c r="B5175" s="1" t="str">
        <f>TRIM(D5175)</f>
        <v>13 cm</v>
      </c>
      <c r="C5175" s="1" t="str">
        <f>IFERROR(VLOOKUP(TRIM(D5175), sizeList!A:B, 2, FALSE), "")</f>
        <v>13 cm</v>
      </c>
      <c r="D5175" s="1" t="s">
        <v>58</v>
      </c>
      <c r="E5175" s="1" t="str">
        <f>TRIM(F5175)</f>
        <v>Waldhausen kétszertört réz oliv zabla</v>
      </c>
      <c r="F5175" s="1" t="s">
        <v>8420</v>
      </c>
      <c r="G5175" s="1" t="s">
        <v>8424</v>
      </c>
      <c r="H5175" s="1" t="s">
        <v>52</v>
      </c>
      <c r="I5175" s="1" t="s">
        <v>23</v>
      </c>
      <c r="J5175" s="1" t="str">
        <f>TRIM(I5175)</f>
        <v>Lófelszerelés</v>
      </c>
      <c r="K5175" s="1" t="s">
        <v>24</v>
      </c>
      <c r="L5175" s="1" t="str">
        <f>TRIM(K5175)</f>
        <v>Zabla</v>
      </c>
      <c r="M5175" s="1" t="s">
        <v>8382</v>
      </c>
      <c r="N5175" s="1" t="str">
        <f>TRIM(M5175)</f>
        <v>Oliv zabla</v>
      </c>
      <c r="P5175" s="1" t="str">
        <f>TRIM(O5175)</f>
        <v/>
      </c>
      <c r="Q5175" s="18" t="s">
        <v>8422</v>
      </c>
      <c r="R5175" s="8">
        <v>4043969312629</v>
      </c>
      <c r="S5175" s="1">
        <v>44.95</v>
      </c>
      <c r="T5175" s="1" t="s">
        <v>26</v>
      </c>
      <c r="U5175" s="1">
        <v>0.3</v>
      </c>
      <c r="V5175" s="1" t="s">
        <v>8416</v>
      </c>
      <c r="X5175" s="1" t="str">
        <f>IF(W5175="", "", IFERROR(VLOOKUP(W5175, colorList!A:B,2,FALSE),""))</f>
        <v/>
      </c>
    </row>
    <row r="5176" spans="1:24" ht="27.75" customHeight="1" x14ac:dyDescent="0.25">
      <c r="A5176" s="1" t="s">
        <v>10567</v>
      </c>
      <c r="B5176" s="1" t="str">
        <f>TRIM(D5176)</f>
        <v>14 cm</v>
      </c>
      <c r="C5176" s="1" t="str">
        <f>IFERROR(VLOOKUP(TRIM(D5176), sizeList!A:B, 2, FALSE), "")</f>
        <v>14 cm</v>
      </c>
      <c r="D5176" s="1" t="s">
        <v>19</v>
      </c>
      <c r="E5176" s="1" t="str">
        <f>TRIM(F5176)</f>
        <v>Waldhausen kétszertört réz oliv zabla</v>
      </c>
      <c r="F5176" s="1" t="s">
        <v>8420</v>
      </c>
      <c r="G5176" s="1" t="s">
        <v>8425</v>
      </c>
      <c r="H5176" s="1" t="s">
        <v>52</v>
      </c>
      <c r="I5176" s="1" t="s">
        <v>23</v>
      </c>
      <c r="J5176" s="1" t="str">
        <f>TRIM(I5176)</f>
        <v>Lófelszerelés</v>
      </c>
      <c r="K5176" s="1" t="s">
        <v>24</v>
      </c>
      <c r="L5176" s="1" t="str">
        <f>TRIM(K5176)</f>
        <v>Zabla</v>
      </c>
      <c r="M5176" s="1" t="s">
        <v>8382</v>
      </c>
      <c r="N5176" s="1" t="str">
        <f>TRIM(M5176)</f>
        <v>Oliv zabla</v>
      </c>
      <c r="P5176" s="1" t="str">
        <f>TRIM(O5176)</f>
        <v/>
      </c>
      <c r="Q5176" s="18" t="s">
        <v>8422</v>
      </c>
      <c r="R5176" s="8">
        <v>4043969312636</v>
      </c>
      <c r="S5176" s="1">
        <v>44.95</v>
      </c>
      <c r="T5176" s="1" t="s">
        <v>26</v>
      </c>
      <c r="U5176" s="1">
        <v>0.3</v>
      </c>
      <c r="V5176" s="1" t="s">
        <v>8416</v>
      </c>
      <c r="X5176" s="1" t="str">
        <f>IF(W5176="", "", IFERROR(VLOOKUP(W5176, colorList!A:B,2,FALSE),""))</f>
        <v/>
      </c>
    </row>
    <row r="5177" spans="1:24" ht="27.75" customHeight="1" x14ac:dyDescent="0.25">
      <c r="A5177" s="1">
        <v>1503404</v>
      </c>
      <c r="B5177" s="1" t="str">
        <f>TRIM(D5177)</f>
        <v/>
      </c>
      <c r="C5177" s="1" t="str">
        <f>IFERROR(VLOOKUP(D5177, sizeList!A:B, 2, FALSE), "")</f>
        <v/>
      </c>
      <c r="E5177" s="1" t="str">
        <f>TRIM(F5177)</f>
        <v>Waldhausen keverőkanál</v>
      </c>
      <c r="F5177" s="1" t="s">
        <v>12015</v>
      </c>
      <c r="G5177" s="1" t="s">
        <v>12016</v>
      </c>
      <c r="H5177" s="1" t="s">
        <v>52</v>
      </c>
      <c r="I5177" s="1" t="s">
        <v>11837</v>
      </c>
      <c r="J5177" s="1" t="str">
        <f>TRIM(I5177)</f>
        <v>Istálló, pálya és legelő felszerelés</v>
      </c>
      <c r="K5177" s="1" t="s">
        <v>11920</v>
      </c>
      <c r="L5177" s="1" t="str">
        <f>TRIM(K5177)</f>
        <v>Etetés/Itatás</v>
      </c>
      <c r="N5177" s="1" t="str">
        <f>TRIM(M5177)</f>
        <v/>
      </c>
      <c r="P5177" s="1" t="str">
        <f>TRIM(O5177)</f>
        <v/>
      </c>
      <c r="Q5177" s="18" t="s">
        <v>12017</v>
      </c>
      <c r="R5177" s="8">
        <v>4057962106901</v>
      </c>
      <c r="S5177" s="1">
        <v>3.95</v>
      </c>
      <c r="T5177" s="1" t="s">
        <v>26</v>
      </c>
      <c r="U5177" s="1">
        <v>3.2000000000000001E-2</v>
      </c>
      <c r="V5177" s="1" t="s">
        <v>12018</v>
      </c>
      <c r="W5177" s="1" t="s">
        <v>6190</v>
      </c>
      <c r="X5177" s="1" t="str">
        <f>IF(W5177="", "", IFERROR(VLOOKUP(W5177, colorList!A:B,2,FALSE),""))</f>
        <v>vörös</v>
      </c>
    </row>
    <row r="5178" spans="1:24" ht="27.75" customHeight="1" x14ac:dyDescent="0.25">
      <c r="A5178" s="1">
        <v>1503415</v>
      </c>
      <c r="B5178" s="1" t="str">
        <f>TRIM(D5178)</f>
        <v/>
      </c>
      <c r="C5178" s="1" t="str">
        <f>IFERROR(VLOOKUP(D5178, sizeList!A:B, 2, FALSE), "")</f>
        <v/>
      </c>
      <c r="D5178" s="1" t="s">
        <v>5114</v>
      </c>
      <c r="E5178" s="1" t="str">
        <f>TRIM(F5178)</f>
        <v>Waldhausen keverőkanál</v>
      </c>
      <c r="F5178" s="1" t="s">
        <v>12015</v>
      </c>
      <c r="G5178" s="1" t="s">
        <v>15512</v>
      </c>
      <c r="H5178" s="1" t="s">
        <v>52</v>
      </c>
      <c r="I5178" s="1" t="s">
        <v>11837</v>
      </c>
      <c r="J5178" s="1" t="str">
        <f>TRIM(I5178)</f>
        <v>Istálló, pálya és legelő felszerelés</v>
      </c>
      <c r="K5178" s="1" t="s">
        <v>11920</v>
      </c>
      <c r="L5178" s="1" t="str">
        <f>TRIM(K5178)</f>
        <v>Etetés/Itatás</v>
      </c>
      <c r="N5178" s="1" t="str">
        <f>TRIM(M5178)</f>
        <v/>
      </c>
      <c r="P5178" s="1" t="str">
        <f>TRIM(O5178)</f>
        <v/>
      </c>
      <c r="Q5178" s="18" t="s">
        <v>15511</v>
      </c>
      <c r="R5178" s="8">
        <v>4057962235984</v>
      </c>
      <c r="S5178" s="1">
        <v>3.95</v>
      </c>
      <c r="T5178" s="1" t="s">
        <v>26</v>
      </c>
      <c r="X5178" s="1" t="str">
        <f>IF(W5178="", "", IFERROR(VLOOKUP(W5178, colorList!A:B,2,FALSE),""))</f>
        <v/>
      </c>
    </row>
    <row r="5179" spans="1:24" ht="27.75" customHeight="1" x14ac:dyDescent="0.25">
      <c r="A5179" s="1">
        <v>1503475</v>
      </c>
      <c r="B5179" s="1" t="str">
        <f>TRIM(D5179)</f>
        <v/>
      </c>
      <c r="C5179" s="1" t="str">
        <f>IFERROR(VLOOKUP(D5179, sizeList!A:B, 2, FALSE), "")</f>
        <v/>
      </c>
      <c r="D5179" s="1" t="s">
        <v>5114</v>
      </c>
      <c r="E5179" s="1" t="str">
        <f>TRIM(F5179)</f>
        <v>Waldhausen keverőkanál</v>
      </c>
      <c r="F5179" s="1" t="s">
        <v>12015</v>
      </c>
      <c r="G5179" s="1" t="s">
        <v>15514</v>
      </c>
      <c r="H5179" s="1" t="s">
        <v>52</v>
      </c>
      <c r="I5179" s="1" t="s">
        <v>11837</v>
      </c>
      <c r="J5179" s="1" t="str">
        <f>TRIM(I5179)</f>
        <v>Istálló, pálya és legelő felszerelés</v>
      </c>
      <c r="K5179" s="1" t="s">
        <v>11920</v>
      </c>
      <c r="L5179" s="1" t="str">
        <f>TRIM(K5179)</f>
        <v>Etetés/Itatás</v>
      </c>
      <c r="N5179" s="1" t="str">
        <f>TRIM(M5179)</f>
        <v/>
      </c>
      <c r="P5179" s="1" t="str">
        <f>TRIM(O5179)</f>
        <v/>
      </c>
      <c r="Q5179" s="18" t="s">
        <v>15511</v>
      </c>
      <c r="R5179" s="8">
        <v>4057962235991</v>
      </c>
      <c r="S5179" s="1">
        <v>3.95</v>
      </c>
      <c r="T5179" s="1" t="s">
        <v>26</v>
      </c>
      <c r="X5179" s="1" t="str">
        <f>IF(W5179="", "", IFERROR(VLOOKUP(W5179, colorList!A:B,2,FALSE),""))</f>
        <v/>
      </c>
    </row>
    <row r="5180" spans="1:24" ht="27.75" customHeight="1" x14ac:dyDescent="0.25">
      <c r="A5180" s="1">
        <v>1503432</v>
      </c>
      <c r="B5180" s="1" t="str">
        <f>TRIM(D5180)</f>
        <v/>
      </c>
      <c r="C5180" s="1" t="str">
        <f>IFERROR(VLOOKUP(D5180, sizeList!A:B, 2, FALSE), "")</f>
        <v/>
      </c>
      <c r="D5180" s="1" t="s">
        <v>5114</v>
      </c>
      <c r="E5180" s="1" t="str">
        <f>TRIM(F5180)</f>
        <v>Waldhausen keverőkanál</v>
      </c>
      <c r="F5180" s="1" t="s">
        <v>12015</v>
      </c>
      <c r="G5180" s="1" t="s">
        <v>15513</v>
      </c>
      <c r="H5180" s="1" t="s">
        <v>52</v>
      </c>
      <c r="I5180" s="1" t="s">
        <v>11837</v>
      </c>
      <c r="J5180" s="1" t="str">
        <f>TRIM(I5180)</f>
        <v>Istálló, pálya és legelő felszerelés</v>
      </c>
      <c r="K5180" s="1" t="s">
        <v>11920</v>
      </c>
      <c r="L5180" s="1" t="str">
        <f>TRIM(K5180)</f>
        <v>Etetés/Itatás</v>
      </c>
      <c r="N5180" s="1" t="str">
        <f>TRIM(M5180)</f>
        <v/>
      </c>
      <c r="P5180" s="1" t="str">
        <f>TRIM(O5180)</f>
        <v/>
      </c>
      <c r="Q5180" s="18" t="s">
        <v>15511</v>
      </c>
      <c r="R5180" s="8">
        <v>4057962236004</v>
      </c>
      <c r="S5180" s="1">
        <v>3.95</v>
      </c>
      <c r="T5180" s="1" t="s">
        <v>26</v>
      </c>
      <c r="X5180" s="1" t="str">
        <f>IF(W5180="", "", IFERROR(VLOOKUP(W5180, colorList!A:B,2,FALSE),""))</f>
        <v/>
      </c>
    </row>
    <row r="5181" spans="1:24" ht="27.75" customHeight="1" x14ac:dyDescent="0.25">
      <c r="A5181" s="1">
        <v>1503410</v>
      </c>
      <c r="B5181" s="1" t="str">
        <f>TRIM(D5181)</f>
        <v/>
      </c>
      <c r="C5181" s="1" t="str">
        <f>IFERROR(VLOOKUP(D5181, sizeList!A:B, 2, FALSE), "")</f>
        <v/>
      </c>
      <c r="D5181" s="1" t="s">
        <v>5114</v>
      </c>
      <c r="E5181" s="1" t="str">
        <f>TRIM(F5181)</f>
        <v>Waldhausen keverőkanál</v>
      </c>
      <c r="F5181" s="1" t="s">
        <v>12015</v>
      </c>
      <c r="G5181" s="1" t="s">
        <v>15510</v>
      </c>
      <c r="H5181" s="1" t="s">
        <v>52</v>
      </c>
      <c r="I5181" s="1" t="s">
        <v>11837</v>
      </c>
      <c r="J5181" s="1" t="str">
        <f>TRIM(I5181)</f>
        <v>Istálló, pálya és legelő felszerelés</v>
      </c>
      <c r="K5181" s="1" t="s">
        <v>11920</v>
      </c>
      <c r="L5181" s="1" t="str">
        <f>TRIM(K5181)</f>
        <v>Etetés/Itatás</v>
      </c>
      <c r="N5181" s="1" t="str">
        <f>TRIM(M5181)</f>
        <v/>
      </c>
      <c r="P5181" s="1" t="str">
        <f>TRIM(O5181)</f>
        <v/>
      </c>
      <c r="Q5181" s="18" t="s">
        <v>15511</v>
      </c>
      <c r="R5181" s="8">
        <v>4057962236011</v>
      </c>
      <c r="S5181" s="1">
        <v>3.95</v>
      </c>
      <c r="T5181" s="1" t="s">
        <v>26</v>
      </c>
      <c r="X5181" s="1" t="str">
        <f>IF(W5181="", "", IFERROR(VLOOKUP(W5181, colorList!A:B,2,FALSE),""))</f>
        <v/>
      </c>
    </row>
    <row r="5182" spans="1:24" ht="27.75" customHeight="1" x14ac:dyDescent="0.25">
      <c r="A5182" s="1" t="s">
        <v>8924</v>
      </c>
      <c r="B5182" s="1" t="str">
        <f>TRIM(D5182)</f>
        <v>Pony/VB</v>
      </c>
      <c r="C5182" s="1" t="str">
        <f>IFERROR(VLOOKUP(TRIM(D5182), sizeList!A:B, 2, FALSE), "")</f>
        <v>Póni/Cob</v>
      </c>
      <c r="D5182" s="1" t="s">
        <v>5774</v>
      </c>
      <c r="E5182" s="1" t="str">
        <f>TRIM(F5182)</f>
        <v>Waldhausen kiképzőszár pessoa</v>
      </c>
      <c r="F5182" s="1" t="s">
        <v>5775</v>
      </c>
      <c r="G5182" s="1" t="s">
        <v>5776</v>
      </c>
      <c r="H5182" s="1" t="s">
        <v>52</v>
      </c>
      <c r="I5182" s="1" t="s">
        <v>23</v>
      </c>
      <c r="J5182" s="1" t="str">
        <f>TRIM(I5182)</f>
        <v>Lófelszerelés</v>
      </c>
      <c r="K5182" s="1" t="s">
        <v>2145</v>
      </c>
      <c r="L5182" s="1" t="str">
        <f>TRIM(K5182)</f>
        <v>Futószárazás, lókiképzés</v>
      </c>
      <c r="M5182" s="1" t="s">
        <v>5737</v>
      </c>
      <c r="N5182" s="1" t="str">
        <f>TRIM(M5182)</f>
        <v>Kikötő, segédszár</v>
      </c>
      <c r="P5182" s="1" t="str">
        <f>TRIM(O5182)</f>
        <v/>
      </c>
      <c r="Q5182" s="18" t="s">
        <v>5777</v>
      </c>
      <c r="R5182" s="8">
        <v>4043969376508</v>
      </c>
      <c r="S5182" s="1">
        <v>44.95</v>
      </c>
      <c r="T5182" s="1" t="s">
        <v>26</v>
      </c>
      <c r="U5182" s="1">
        <v>0.5</v>
      </c>
      <c r="V5182" s="1" t="s">
        <v>5778</v>
      </c>
      <c r="W5182" s="1" t="s">
        <v>136</v>
      </c>
      <c r="X5182" s="1" t="str">
        <f>IF(W5182="", "", IFERROR(VLOOKUP(W5182, colorList!A:B,2,FALSE),""))</f>
        <v>fekete</v>
      </c>
    </row>
    <row r="5183" spans="1:24" ht="27.75" customHeight="1" x14ac:dyDescent="0.25">
      <c r="A5183" s="1" t="s">
        <v>8926</v>
      </c>
      <c r="B5183" s="1" t="str">
        <f>TRIM(D5183)</f>
        <v>VB/WB</v>
      </c>
      <c r="C5183" s="1" t="str">
        <f>IFERROR(VLOOKUP(TRIM(D5183), sizeList!A:B, 2, FALSE), "")</f>
        <v>Cob/Full</v>
      </c>
      <c r="D5183" s="1" t="s">
        <v>5780</v>
      </c>
      <c r="E5183" s="1" t="str">
        <f>TRIM(F5183)</f>
        <v>Waldhausen kiképzőszár pessoa</v>
      </c>
      <c r="F5183" s="1" t="s">
        <v>5775</v>
      </c>
      <c r="G5183" s="1" t="s">
        <v>5781</v>
      </c>
      <c r="H5183" s="1" t="s">
        <v>52</v>
      </c>
      <c r="I5183" s="1" t="s">
        <v>23</v>
      </c>
      <c r="J5183" s="1" t="str">
        <f>TRIM(I5183)</f>
        <v>Lófelszerelés</v>
      </c>
      <c r="K5183" s="1" t="s">
        <v>2145</v>
      </c>
      <c r="L5183" s="1" t="str">
        <f>TRIM(K5183)</f>
        <v>Futószárazás, lókiképzés</v>
      </c>
      <c r="M5183" s="1" t="s">
        <v>5737</v>
      </c>
      <c r="N5183" s="1" t="str">
        <f>TRIM(M5183)</f>
        <v>Kikötő, segédszár</v>
      </c>
      <c r="P5183" s="1" t="str">
        <f>TRIM(O5183)</f>
        <v/>
      </c>
      <c r="Q5183" s="18" t="s">
        <v>5777</v>
      </c>
      <c r="R5183" s="8">
        <v>4043969376577</v>
      </c>
      <c r="S5183" s="1">
        <v>44.95</v>
      </c>
      <c r="T5183" s="1" t="s">
        <v>26</v>
      </c>
      <c r="U5183" s="1">
        <v>0.5</v>
      </c>
      <c r="V5183" s="1" t="s">
        <v>5778</v>
      </c>
      <c r="W5183" s="1" t="s">
        <v>136</v>
      </c>
      <c r="X5183" s="1" t="str">
        <f>IF(W5183="", "", IFERROR(VLOOKUP(W5183, colorList!A:B,2,FALSE),""))</f>
        <v>fekete</v>
      </c>
    </row>
    <row r="5184" spans="1:24" ht="27.75" customHeight="1" x14ac:dyDescent="0.25">
      <c r="A5184" s="1" t="s">
        <v>14365</v>
      </c>
      <c r="B5184" s="1" t="str">
        <f>TRIM(D5184)</f>
        <v>90 cm</v>
      </c>
      <c r="C5184" s="1" t="str">
        <f>IFERROR(VLOOKUP(TRIM(D5184), sizeList!A:B, 2, FALSE), "")</f>
        <v>90 cm</v>
      </c>
      <c r="D5184" s="1" t="s">
        <v>3020</v>
      </c>
      <c r="E5184" s="1" t="str">
        <f>TRIM(F5184)</f>
        <v>Waldhausen kikötőlánc 150 cm</v>
      </c>
      <c r="F5184" s="1" t="s">
        <v>14358</v>
      </c>
      <c r="G5184" s="1" t="s">
        <v>14366</v>
      </c>
      <c r="H5184" s="1" t="s">
        <v>52</v>
      </c>
      <c r="I5184" s="1" t="s">
        <v>11837</v>
      </c>
      <c r="J5184" s="1" t="str">
        <f>TRIM(I5184)</f>
        <v>Istálló, pálya és legelő felszerelés</v>
      </c>
      <c r="K5184" s="1" t="s">
        <v>11838</v>
      </c>
      <c r="L5184" s="1" t="str">
        <f>TRIM(K5184)</f>
        <v>Boksz- és karámfelszerelés</v>
      </c>
      <c r="N5184" s="1" t="str">
        <f>TRIM(M5184)</f>
        <v/>
      </c>
      <c r="P5184" s="1" t="str">
        <f>TRIM(O5184)</f>
        <v/>
      </c>
      <c r="Q5184" s="18" t="s">
        <v>14367</v>
      </c>
      <c r="R5184" s="8">
        <v>4043969053782</v>
      </c>
      <c r="S5184" s="1">
        <v>15.95</v>
      </c>
      <c r="T5184" s="1" t="s">
        <v>26</v>
      </c>
      <c r="U5184" s="1">
        <v>0.40100000000000002</v>
      </c>
      <c r="V5184" s="1" t="s">
        <v>14361</v>
      </c>
      <c r="W5184" s="1" t="s">
        <v>14316</v>
      </c>
      <c r="X5184" s="1" t="str">
        <f>IF(W5184="", "", IFERROR(VLOOKUP(W5184, colorList!A:B,2,FALSE),""))</f>
        <v>átlátszó</v>
      </c>
    </row>
    <row r="5185" spans="1:24" ht="27.75" customHeight="1" x14ac:dyDescent="0.25">
      <c r="A5185" s="1" t="s">
        <v>14357</v>
      </c>
      <c r="B5185" s="1" t="str">
        <f>TRIM(D5185)</f>
        <v>150 cm</v>
      </c>
      <c r="C5185" s="1" t="str">
        <f>IFERROR(VLOOKUP(TRIM(D5185), sizeList!A:B, 2, FALSE), "")</f>
        <v>150 cm</v>
      </c>
      <c r="D5185" s="1" t="s">
        <v>5695</v>
      </c>
      <c r="E5185" s="1" t="str">
        <f>TRIM(F5185)</f>
        <v>Waldhausen kikötőlánc 150 cm</v>
      </c>
      <c r="F5185" s="1" t="s">
        <v>14358</v>
      </c>
      <c r="G5185" s="1" t="s">
        <v>14359</v>
      </c>
      <c r="H5185" s="1" t="s">
        <v>52</v>
      </c>
      <c r="I5185" s="1" t="s">
        <v>11837</v>
      </c>
      <c r="J5185" s="1" t="str">
        <f>TRIM(I5185)</f>
        <v>Istálló, pálya és legelő felszerelés</v>
      </c>
      <c r="K5185" s="1" t="s">
        <v>11838</v>
      </c>
      <c r="L5185" s="1" t="str">
        <f>TRIM(K5185)</f>
        <v>Boksz- és karámfelszerelés</v>
      </c>
      <c r="N5185" s="1" t="str">
        <f>TRIM(M5185)</f>
        <v/>
      </c>
      <c r="P5185" s="1" t="str">
        <f>TRIM(O5185)</f>
        <v/>
      </c>
      <c r="Q5185" s="18" t="s">
        <v>14360</v>
      </c>
      <c r="R5185" s="8">
        <v>4043969083826</v>
      </c>
      <c r="S5185" s="1">
        <v>21.95</v>
      </c>
      <c r="T5185" s="1" t="s">
        <v>26</v>
      </c>
      <c r="U5185" s="1">
        <v>0.40100000000000002</v>
      </c>
      <c r="V5185" s="1" t="s">
        <v>14361</v>
      </c>
      <c r="W5185" s="1" t="s">
        <v>14316</v>
      </c>
      <c r="X5185" s="1" t="str">
        <f>IF(W5185="", "", IFERROR(VLOOKUP(W5185, colorList!A:B,2,FALSE),""))</f>
        <v>átlátszó</v>
      </c>
    </row>
    <row r="5186" spans="1:24" ht="27.75" customHeight="1" x14ac:dyDescent="0.25">
      <c r="A5186" s="1" t="s">
        <v>14362</v>
      </c>
      <c r="B5186" s="1" t="str">
        <f>TRIM(D5186)</f>
        <v>55 cm</v>
      </c>
      <c r="C5186" s="1" t="str">
        <f>IFERROR(VLOOKUP(TRIM(D5186), sizeList!A:B, 2, FALSE), "")</f>
        <v>55 cm</v>
      </c>
      <c r="D5186" s="1" t="s">
        <v>3038</v>
      </c>
      <c r="E5186" s="1" t="str">
        <f>TRIM(F5186)</f>
        <v>Waldhausen kikötőlánc 150 cm</v>
      </c>
      <c r="F5186" s="1" t="s">
        <v>14358</v>
      </c>
      <c r="G5186" s="1" t="s">
        <v>14363</v>
      </c>
      <c r="H5186" s="1" t="s">
        <v>52</v>
      </c>
      <c r="I5186" s="1" t="s">
        <v>11837</v>
      </c>
      <c r="J5186" s="1" t="str">
        <f>TRIM(I5186)</f>
        <v>Istálló, pálya és legelő felszerelés</v>
      </c>
      <c r="K5186" s="1" t="s">
        <v>11838</v>
      </c>
      <c r="L5186" s="1" t="str">
        <f>TRIM(K5186)</f>
        <v>Boksz- és karámfelszerelés</v>
      </c>
      <c r="N5186" s="1" t="str">
        <f>TRIM(M5186)</f>
        <v/>
      </c>
      <c r="P5186" s="1" t="str">
        <f>TRIM(O5186)</f>
        <v/>
      </c>
      <c r="Q5186" s="18" t="s">
        <v>14364</v>
      </c>
      <c r="R5186" s="8">
        <v>4043969083833</v>
      </c>
      <c r="S5186" s="1">
        <v>14.95</v>
      </c>
      <c r="T5186" s="1" t="s">
        <v>26</v>
      </c>
      <c r="U5186" s="1">
        <v>0.40100000000000002</v>
      </c>
      <c r="V5186" s="1" t="s">
        <v>14361</v>
      </c>
      <c r="W5186" s="1" t="s">
        <v>14316</v>
      </c>
      <c r="X5186" s="1" t="str">
        <f>IF(W5186="", "", IFERROR(VLOOKUP(W5186, colorList!A:B,2,FALSE),""))</f>
        <v>átlátszó</v>
      </c>
    </row>
    <row r="5187" spans="1:24" ht="27.75" customHeight="1" x14ac:dyDescent="0.25">
      <c r="A5187" s="1" t="s">
        <v>11675</v>
      </c>
      <c r="B5187" s="1" t="str">
        <f>TRIM(D5187)</f>
        <v>12 cm</v>
      </c>
      <c r="C5187" s="1" t="str">
        <f>IFERROR(VLOOKUP(TRIM(D5187), sizeList!A:B, 2, FALSE), "")</f>
        <v>12 cm</v>
      </c>
      <c r="D5187" s="1" t="s">
        <v>55</v>
      </c>
      <c r="E5187" s="1" t="str">
        <f>TRIM(F5187)</f>
        <v>Waldhausen kimblewick zabla</v>
      </c>
      <c r="F5187" s="1" t="s">
        <v>11676</v>
      </c>
      <c r="G5187" s="1" t="s">
        <v>11677</v>
      </c>
      <c r="H5187" s="1" t="s">
        <v>52</v>
      </c>
      <c r="I5187" s="1" t="s">
        <v>23</v>
      </c>
      <c r="J5187" s="1" t="str">
        <f>TRIM(I5187)</f>
        <v>Lófelszerelés</v>
      </c>
      <c r="K5187" s="1" t="s">
        <v>24</v>
      </c>
      <c r="L5187" s="1" t="str">
        <f>TRIM(K5187)</f>
        <v>Zabla</v>
      </c>
      <c r="M5187" s="1" t="s">
        <v>11645</v>
      </c>
      <c r="N5187" s="1" t="str">
        <f>TRIM(M5187)</f>
        <v>Zabla nagykantárhoz</v>
      </c>
      <c r="P5187" s="1" t="str">
        <f>TRIM(O5187)</f>
        <v/>
      </c>
      <c r="Q5187" s="18" t="s">
        <v>11678</v>
      </c>
      <c r="R5187" s="8">
        <v>4043969261934</v>
      </c>
      <c r="S5187" s="1">
        <v>42.95</v>
      </c>
      <c r="T5187" s="1" t="s">
        <v>26</v>
      </c>
      <c r="U5187" s="1">
        <v>0.3</v>
      </c>
      <c r="V5187" s="1" t="s">
        <v>11679</v>
      </c>
      <c r="X5187" s="1" t="str">
        <f>IF(W5187="", "", IFERROR(VLOOKUP(W5187, colorList!A:B,2,FALSE),""))</f>
        <v/>
      </c>
    </row>
    <row r="5188" spans="1:24" ht="27.75" customHeight="1" x14ac:dyDescent="0.25">
      <c r="A5188" s="1" t="s">
        <v>11680</v>
      </c>
      <c r="B5188" s="1" t="str">
        <f>TRIM(D5188)</f>
        <v>13 cm</v>
      </c>
      <c r="C5188" s="1" t="str">
        <f>IFERROR(VLOOKUP(TRIM(D5188), sizeList!A:B, 2, FALSE), "")</f>
        <v>13 cm</v>
      </c>
      <c r="D5188" s="1" t="s">
        <v>58</v>
      </c>
      <c r="E5188" s="1" t="str">
        <f>TRIM(F5188)</f>
        <v>Waldhausen kimblewick zabla</v>
      </c>
      <c r="F5188" s="1" t="s">
        <v>11676</v>
      </c>
      <c r="G5188" s="1" t="s">
        <v>11681</v>
      </c>
      <c r="H5188" s="1" t="s">
        <v>52</v>
      </c>
      <c r="I5188" s="1" t="s">
        <v>23</v>
      </c>
      <c r="J5188" s="1" t="str">
        <f>TRIM(I5188)</f>
        <v>Lófelszerelés</v>
      </c>
      <c r="K5188" s="1" t="s">
        <v>24</v>
      </c>
      <c r="L5188" s="1" t="str">
        <f>TRIM(K5188)</f>
        <v>Zabla</v>
      </c>
      <c r="M5188" s="1" t="s">
        <v>11645</v>
      </c>
      <c r="N5188" s="1" t="str">
        <f>TRIM(M5188)</f>
        <v>Zabla nagykantárhoz</v>
      </c>
      <c r="P5188" s="1" t="str">
        <f>TRIM(O5188)</f>
        <v/>
      </c>
      <c r="Q5188" s="18" t="s">
        <v>11682</v>
      </c>
      <c r="R5188" s="8">
        <v>4043969261941</v>
      </c>
      <c r="S5188" s="1">
        <v>42.95</v>
      </c>
      <c r="T5188" s="1" t="s">
        <v>26</v>
      </c>
      <c r="U5188" s="1">
        <v>0.3</v>
      </c>
      <c r="V5188" s="1" t="s">
        <v>11679</v>
      </c>
      <c r="X5188" s="1" t="str">
        <f>IF(W5188="", "", IFERROR(VLOOKUP(W5188, colorList!A:B,2,FALSE),""))</f>
        <v/>
      </c>
    </row>
    <row r="5189" spans="1:24" ht="27.75" customHeight="1" x14ac:dyDescent="0.25">
      <c r="A5189" s="1" t="s">
        <v>11683</v>
      </c>
      <c r="B5189" s="1" t="str">
        <f>TRIM(D5189)</f>
        <v>14 cm</v>
      </c>
      <c r="C5189" s="1" t="str">
        <f>IFERROR(VLOOKUP(TRIM(D5189), sizeList!A:B, 2, FALSE), "")</f>
        <v>14 cm</v>
      </c>
      <c r="D5189" s="1" t="s">
        <v>19</v>
      </c>
      <c r="E5189" s="1" t="str">
        <f>TRIM(F5189)</f>
        <v>Waldhausen kimblewick zabla</v>
      </c>
      <c r="F5189" s="1" t="s">
        <v>11676</v>
      </c>
      <c r="G5189" s="1" t="s">
        <v>11684</v>
      </c>
      <c r="H5189" s="1" t="s">
        <v>52</v>
      </c>
      <c r="I5189" s="1" t="s">
        <v>23</v>
      </c>
      <c r="J5189" s="1" t="str">
        <f>TRIM(I5189)</f>
        <v>Lófelszerelés</v>
      </c>
      <c r="K5189" s="1" t="s">
        <v>24</v>
      </c>
      <c r="L5189" s="1" t="str">
        <f>TRIM(K5189)</f>
        <v>Zabla</v>
      </c>
      <c r="M5189" s="1" t="s">
        <v>11645</v>
      </c>
      <c r="N5189" s="1" t="str">
        <f>TRIM(M5189)</f>
        <v>Zabla nagykantárhoz</v>
      </c>
      <c r="P5189" s="1" t="str">
        <f>TRIM(O5189)</f>
        <v/>
      </c>
      <c r="Q5189" s="18" t="s">
        <v>11682</v>
      </c>
      <c r="R5189" s="8">
        <v>4043969261958</v>
      </c>
      <c r="S5189" s="1">
        <v>42.95</v>
      </c>
      <c r="T5189" s="1" t="s">
        <v>26</v>
      </c>
      <c r="U5189" s="1">
        <v>0.3</v>
      </c>
      <c r="V5189" s="1" t="s">
        <v>11679</v>
      </c>
      <c r="X5189" s="1" t="str">
        <f>IF(W5189="", "", IFERROR(VLOOKUP(W5189, colorList!A:B,2,FALSE),""))</f>
        <v/>
      </c>
    </row>
    <row r="5190" spans="1:24" ht="27.75" customHeight="1" x14ac:dyDescent="0.25">
      <c r="A5190" s="1">
        <v>116401</v>
      </c>
      <c r="B5190" s="1" t="str">
        <f>TRIM(D5190)</f>
        <v/>
      </c>
      <c r="C5190" s="1" t="str">
        <f>IFERROR(VLOOKUP(D5190, sizeList!A:B, 2, FALSE), "")</f>
        <v/>
      </c>
      <c r="D5190" s="1" t="s">
        <v>5114</v>
      </c>
      <c r="E5190" s="1" t="str">
        <f>TRIM(F5190)</f>
        <v>Waldhausen kisorrszíj tartó</v>
      </c>
      <c r="F5190" s="1" t="s">
        <v>15425</v>
      </c>
      <c r="G5190" s="1" t="s">
        <v>15426</v>
      </c>
      <c r="H5190" s="1" t="s">
        <v>52</v>
      </c>
      <c r="I5190" s="1" t="s">
        <v>23</v>
      </c>
      <c r="J5190" s="1" t="str">
        <f>TRIM(I5190)</f>
        <v>Lófelszerelés</v>
      </c>
      <c r="K5190" s="1" t="s">
        <v>4074</v>
      </c>
      <c r="L5190" s="1" t="str">
        <f>TRIM(K5190)</f>
        <v>Kantár</v>
      </c>
      <c r="M5190" s="1" t="s">
        <v>4075</v>
      </c>
      <c r="N5190" s="1" t="str">
        <f>TRIM(M5190)</f>
        <v>Kantár kiegészítők</v>
      </c>
      <c r="P5190" s="1" t="str">
        <f>TRIM(O5190)</f>
        <v/>
      </c>
      <c r="Q5190" s="18" t="s">
        <v>15427</v>
      </c>
      <c r="R5190" s="8">
        <v>4057962214088</v>
      </c>
      <c r="S5190" s="1">
        <v>3.95</v>
      </c>
      <c r="T5190" s="1" t="s">
        <v>26</v>
      </c>
      <c r="X5190" s="1" t="str">
        <f>IF(W5190="", "", IFERROR(VLOOKUP(W5190, colorList!A:B,2,FALSE),""))</f>
        <v/>
      </c>
    </row>
    <row r="5191" spans="1:24" ht="27.75" customHeight="1" x14ac:dyDescent="0.25">
      <c r="A5191" s="1">
        <v>150301</v>
      </c>
      <c r="B5191" s="1" t="str">
        <f>TRIM(D5191)</f>
        <v/>
      </c>
      <c r="C5191" s="1" t="str">
        <f>IFERROR(VLOOKUP(D5191, sizeList!A:B, 2, FALSE), "")</f>
        <v/>
      </c>
      <c r="E5191" s="1" t="str">
        <f>TRIM(F5191)</f>
        <v>Waldhausen klasszikus nyeregtartó</v>
      </c>
      <c r="F5191" s="1" t="s">
        <v>12003</v>
      </c>
      <c r="G5191" s="1" t="s">
        <v>12004</v>
      </c>
      <c r="H5191" s="1" t="s">
        <v>52</v>
      </c>
      <c r="I5191" s="1" t="s">
        <v>11837</v>
      </c>
      <c r="J5191" s="1" t="str">
        <f>TRIM(I5191)</f>
        <v>Istálló, pálya és legelő felszerelés</v>
      </c>
      <c r="K5191" s="1" t="s">
        <v>11838</v>
      </c>
      <c r="L5191" s="1" t="str">
        <f>TRIM(K5191)</f>
        <v>Boksz- és karámfelszerelés</v>
      </c>
      <c r="N5191" s="1" t="str">
        <f>TRIM(M5191)</f>
        <v/>
      </c>
      <c r="P5191" s="1" t="str">
        <f>TRIM(O5191)</f>
        <v/>
      </c>
      <c r="Q5191" s="18" t="s">
        <v>12005</v>
      </c>
      <c r="R5191" s="8">
        <v>4043969006450</v>
      </c>
      <c r="S5191" s="1">
        <v>14.95</v>
      </c>
      <c r="T5191" s="1" t="s">
        <v>26</v>
      </c>
      <c r="U5191" s="1">
        <v>0.70399999999999996</v>
      </c>
      <c r="V5191" s="1" t="s">
        <v>12006</v>
      </c>
      <c r="W5191" s="1" t="s">
        <v>136</v>
      </c>
      <c r="X5191" s="1" t="str">
        <f>IF(W5191="", "", IFERROR(VLOOKUP(W5191, colorList!A:B,2,FALSE),""))</f>
        <v>fekete</v>
      </c>
    </row>
    <row r="5192" spans="1:24" ht="27.75" customHeight="1" x14ac:dyDescent="0.25">
      <c r="A5192" s="1">
        <v>224705</v>
      </c>
      <c r="B5192" s="1" t="str">
        <f>TRIM(D5192)</f>
        <v/>
      </c>
      <c r="C5192" s="1" t="str">
        <f>IFERROR(VLOOKUP(D5192, sizeList!A:B, 2, FALSE), "")</f>
        <v/>
      </c>
      <c r="E5192" s="1" t="str">
        <f>TRIM(F5192)</f>
        <v>Waldhausen kobaktartó táska</v>
      </c>
      <c r="F5192" s="1" t="s">
        <v>5793</v>
      </c>
      <c r="G5192" s="1" t="s">
        <v>5794</v>
      </c>
      <c r="H5192" s="1" t="s">
        <v>52</v>
      </c>
      <c r="I5192" s="1" t="s">
        <v>255</v>
      </c>
      <c r="J5192" s="1" t="str">
        <f>TRIM(I5192)</f>
        <v>Lovasfelszerelés</v>
      </c>
      <c r="K5192" s="1" t="s">
        <v>2445</v>
      </c>
      <c r="L5192" s="1" t="str">
        <f>TRIM(K5192)</f>
        <v>Védőfelszerelés</v>
      </c>
      <c r="M5192" s="1" t="s">
        <v>5795</v>
      </c>
      <c r="N5192" s="1" t="str">
        <f>TRIM(M5192)</f>
        <v>Kobak</v>
      </c>
      <c r="O5192" s="1" t="s">
        <v>5796</v>
      </c>
      <c r="P5192" s="1" t="str">
        <f>TRIM(O5192)</f>
        <v>Kobak kiegészítők</v>
      </c>
      <c r="Q5192" s="18" t="s">
        <v>5797</v>
      </c>
      <c r="R5192" s="8">
        <v>4057962159129</v>
      </c>
      <c r="S5192" s="1">
        <v>24.95</v>
      </c>
      <c r="T5192" s="1" t="s">
        <v>26</v>
      </c>
      <c r="U5192" s="1">
        <v>0.504</v>
      </c>
      <c r="V5192" s="1" t="s">
        <v>5798</v>
      </c>
      <c r="W5192" s="1" t="s">
        <v>68</v>
      </c>
      <c r="X5192" s="1" t="str">
        <f>IF(W5192="", "", IFERROR(VLOOKUP(W5192, colorList!A:B,2,FALSE),""))</f>
        <v>kék</v>
      </c>
    </row>
    <row r="5193" spans="1:24" ht="27.75" customHeight="1" x14ac:dyDescent="0.25">
      <c r="A5193" s="1">
        <v>602800</v>
      </c>
      <c r="B5193" s="1" t="str">
        <f>TRIM(D5193)</f>
        <v/>
      </c>
      <c r="C5193" s="1" t="str">
        <f>IFERROR(VLOOKUP(D5193, sizeList!A:B, 2, FALSE), "")</f>
        <v/>
      </c>
      <c r="E5193" s="1" t="str">
        <f>TRIM(F5193)</f>
        <v>Waldhausen kombinált zablalánc</v>
      </c>
      <c r="F5193" s="1" t="s">
        <v>11593</v>
      </c>
      <c r="G5193" s="1" t="s">
        <v>11594</v>
      </c>
      <c r="H5193" s="1" t="s">
        <v>52</v>
      </c>
      <c r="I5193" s="1" t="s">
        <v>23</v>
      </c>
      <c r="J5193" s="1" t="str">
        <f>TRIM(I5193)</f>
        <v>Lófelszerelés</v>
      </c>
      <c r="K5193" s="1" t="s">
        <v>24</v>
      </c>
      <c r="L5193" s="1" t="str">
        <f>TRIM(K5193)</f>
        <v>Zabla</v>
      </c>
      <c r="M5193" s="1" t="s">
        <v>11572</v>
      </c>
      <c r="N5193" s="1" t="str">
        <f>TRIM(M5193)</f>
        <v>Zabla kiegészítők</v>
      </c>
      <c r="P5193" s="1" t="str">
        <f>TRIM(O5193)</f>
        <v/>
      </c>
      <c r="Q5193" s="18" t="s">
        <v>11595</v>
      </c>
      <c r="R5193" s="8">
        <v>4043969029251</v>
      </c>
      <c r="S5193" s="1">
        <v>6.95</v>
      </c>
      <c r="T5193" s="1" t="s">
        <v>26</v>
      </c>
      <c r="U5193" s="1">
        <v>0.05</v>
      </c>
      <c r="V5193" s="1" t="s">
        <v>11594</v>
      </c>
      <c r="X5193" s="1" t="str">
        <f>IF(W5193="", "", IFERROR(VLOOKUP(W5193, colorList!A:B,2,FALSE),""))</f>
        <v/>
      </c>
    </row>
    <row r="5194" spans="1:24" ht="27.75" customHeight="1" x14ac:dyDescent="0.25">
      <c r="A5194" s="1">
        <v>9456205</v>
      </c>
      <c r="B5194" s="1" t="str">
        <f>TRIM(D5194)</f>
        <v/>
      </c>
      <c r="C5194" s="1" t="str">
        <f>IFERROR(VLOOKUP(D5194, sizeList!A:B, 2, FALSE), "")</f>
        <v/>
      </c>
      <c r="E5194" s="1" t="str">
        <f>TRIM(F5194)</f>
        <v>Waldhausen kontakt pálca</v>
      </c>
      <c r="F5194" s="1" t="s">
        <v>8544</v>
      </c>
      <c r="G5194" s="1" t="s">
        <v>8545</v>
      </c>
      <c r="H5194" s="1" t="s">
        <v>52</v>
      </c>
      <c r="I5194" s="1" t="s">
        <v>23</v>
      </c>
      <c r="J5194" s="1" t="str">
        <f>TRIM(I5194)</f>
        <v>Lófelszerelés</v>
      </c>
      <c r="K5194" s="1" t="s">
        <v>2145</v>
      </c>
      <c r="L5194" s="1" t="str">
        <f>TRIM(K5194)</f>
        <v>Futószárazás, lókiképzés</v>
      </c>
      <c r="M5194" s="1" t="s">
        <v>8494</v>
      </c>
      <c r="N5194" s="1" t="str">
        <f>TRIM(M5194)</f>
        <v>Ostor, kontakt pálca</v>
      </c>
      <c r="P5194" s="1" t="str">
        <f>TRIM(O5194)</f>
        <v/>
      </c>
      <c r="Q5194" s="18" t="s">
        <v>8546</v>
      </c>
      <c r="R5194" s="8">
        <v>4043969315002</v>
      </c>
      <c r="S5194" s="1">
        <v>21.95</v>
      </c>
      <c r="T5194" s="1" t="s">
        <v>26</v>
      </c>
      <c r="U5194" s="1">
        <v>0.32</v>
      </c>
      <c r="V5194" s="1" t="s">
        <v>8547</v>
      </c>
      <c r="W5194" s="1" t="s">
        <v>8548</v>
      </c>
      <c r="X5194" s="1" t="str">
        <f>IF(W5194="", "", IFERROR(VLOOKUP(W5194, colorList!A:B,2,FALSE),""))</f>
        <v>kék/fekete</v>
      </c>
    </row>
    <row r="5195" spans="1:24" ht="27.75" customHeight="1" x14ac:dyDescent="0.25">
      <c r="A5195" s="1" t="s">
        <v>18347</v>
      </c>
      <c r="B5195" s="1" t="str">
        <f>TRIM(D5195)</f>
        <v>120 cm</v>
      </c>
      <c r="C5195" s="1" t="str">
        <f>IFERROR(VLOOKUP(TRIM(D5195), sizeList!A:B, 2, FALSE), "")</f>
        <v>120 cm</v>
      </c>
      <c r="D5195" s="1" t="s">
        <v>5479</v>
      </c>
      <c r="E5195" s="1" t="str">
        <f>TRIM(F5195)</f>
        <v>Waldhausen kontakt pálca</v>
      </c>
      <c r="F5195" s="1" t="s">
        <v>8544</v>
      </c>
      <c r="G5195" s="1" t="s">
        <v>18348</v>
      </c>
      <c r="H5195" s="1" t="s">
        <v>52</v>
      </c>
      <c r="I5195" s="1" t="s">
        <v>23</v>
      </c>
      <c r="J5195" s="1" t="str">
        <f>TRIM(I5195)</f>
        <v>Lófelszerelés</v>
      </c>
      <c r="K5195" s="1" t="s">
        <v>2145</v>
      </c>
      <c r="L5195" s="1" t="str">
        <f>TRIM(K5195)</f>
        <v>Futószárazás, lókiképzés</v>
      </c>
      <c r="M5195" s="1" t="s">
        <v>8494</v>
      </c>
      <c r="N5195" s="1" t="str">
        <f>TRIM(M5195)</f>
        <v>Ostor, kontakt pálca</v>
      </c>
      <c r="P5195" s="1" t="str">
        <f>TRIM(O5195)</f>
        <v/>
      </c>
      <c r="R5195" s="8">
        <v>4043969315002</v>
      </c>
      <c r="S5195" s="1">
        <v>21.95</v>
      </c>
      <c r="T5195" s="1" t="s">
        <v>26</v>
      </c>
      <c r="U5195" s="1">
        <v>0.3</v>
      </c>
      <c r="W5195" s="1" t="s">
        <v>68</v>
      </c>
      <c r="X5195" s="1" t="str">
        <f>IF(W5195="", "", IFERROR(VLOOKUP(W5195, colorList!A:B,2,FALSE),""))</f>
        <v>kék</v>
      </c>
    </row>
    <row r="5196" spans="1:24" ht="27.75" customHeight="1" x14ac:dyDescent="0.25">
      <c r="A5196" s="1">
        <v>9456204</v>
      </c>
      <c r="B5196" s="1" t="str">
        <f>TRIM(D5196)</f>
        <v/>
      </c>
      <c r="C5196" s="1" t="str">
        <f>IFERROR(VLOOKUP(D5196, sizeList!A:B, 2, FALSE), "")</f>
        <v/>
      </c>
      <c r="E5196" s="1" t="str">
        <f>TRIM(F5196)</f>
        <v>Waldhausen kontakt pálca</v>
      </c>
      <c r="F5196" s="1" t="s">
        <v>8544</v>
      </c>
      <c r="G5196" s="1" t="s">
        <v>8550</v>
      </c>
      <c r="H5196" s="1" t="s">
        <v>52</v>
      </c>
      <c r="I5196" s="1" t="s">
        <v>23</v>
      </c>
      <c r="J5196" s="1" t="str">
        <f>TRIM(I5196)</f>
        <v>Lófelszerelés</v>
      </c>
      <c r="K5196" s="1" t="s">
        <v>2145</v>
      </c>
      <c r="L5196" s="1" t="str">
        <f>TRIM(K5196)</f>
        <v>Futószárazás, lókiképzés</v>
      </c>
      <c r="M5196" s="1" t="s">
        <v>8494</v>
      </c>
      <c r="N5196" s="1" t="str">
        <f>TRIM(M5196)</f>
        <v>Ostor, kontakt pálca</v>
      </c>
      <c r="P5196" s="1" t="str">
        <f>TRIM(O5196)</f>
        <v/>
      </c>
      <c r="Q5196" s="18" t="s">
        <v>8546</v>
      </c>
      <c r="R5196" s="8">
        <v>4043969371688</v>
      </c>
      <c r="S5196" s="1">
        <v>21.95</v>
      </c>
      <c r="T5196" s="1" t="s">
        <v>26</v>
      </c>
      <c r="U5196" s="1">
        <v>0.32800000000000001</v>
      </c>
      <c r="V5196" s="1" t="s">
        <v>8547</v>
      </c>
      <c r="W5196" s="1" t="s">
        <v>8551</v>
      </c>
      <c r="X5196" s="1" t="str">
        <f>IF(W5196="", "", IFERROR(VLOOKUP(W5196, colorList!A:B,2,FALSE),""))</f>
        <v>vörös/fekete</v>
      </c>
    </row>
    <row r="5197" spans="1:24" ht="27.75" customHeight="1" x14ac:dyDescent="0.25">
      <c r="A5197" s="1" t="s">
        <v>18343</v>
      </c>
      <c r="B5197" s="1" t="str">
        <f>TRIM(D5197)</f>
        <v>120 cm</v>
      </c>
      <c r="C5197" s="1" t="str">
        <f>IFERROR(VLOOKUP(TRIM(D5197), sizeList!A:B, 2, FALSE), "")</f>
        <v>120 cm</v>
      </c>
      <c r="D5197" s="1" t="s">
        <v>5479</v>
      </c>
      <c r="E5197" s="1" t="str">
        <f>TRIM(F5197)</f>
        <v>Waldhausen kontakt pálca</v>
      </c>
      <c r="F5197" s="1" t="s">
        <v>8544</v>
      </c>
      <c r="G5197" s="1" t="s">
        <v>18344</v>
      </c>
      <c r="H5197" s="1" t="s">
        <v>52</v>
      </c>
      <c r="I5197" s="1" t="s">
        <v>23</v>
      </c>
      <c r="J5197" s="1" t="str">
        <f>TRIM(I5197)</f>
        <v>Lófelszerelés</v>
      </c>
      <c r="K5197" s="1" t="s">
        <v>2145</v>
      </c>
      <c r="L5197" s="1" t="str">
        <f>TRIM(K5197)</f>
        <v>Futószárazás, lókiképzés</v>
      </c>
      <c r="M5197" s="1" t="s">
        <v>8494</v>
      </c>
      <c r="N5197" s="1" t="str">
        <f>TRIM(M5197)</f>
        <v>Ostor, kontakt pálca</v>
      </c>
      <c r="P5197" s="1" t="str">
        <f>TRIM(O5197)</f>
        <v/>
      </c>
      <c r="R5197" s="8">
        <v>4043969371688</v>
      </c>
      <c r="S5197" s="1">
        <v>21.95</v>
      </c>
      <c r="T5197" s="1" t="s">
        <v>26</v>
      </c>
      <c r="U5197" s="1">
        <v>0.3</v>
      </c>
      <c r="W5197" s="1" t="s">
        <v>68</v>
      </c>
      <c r="X5197" s="1" t="str">
        <f>IF(W5197="", "", IFERROR(VLOOKUP(W5197, colorList!A:B,2,FALSE),""))</f>
        <v>kék</v>
      </c>
    </row>
    <row r="5198" spans="1:24" ht="27.75" customHeight="1" x14ac:dyDescent="0.25">
      <c r="A5198" s="1" t="s">
        <v>15494</v>
      </c>
      <c r="B5198" s="1" t="str">
        <f>TRIM(D5198)</f>
        <v>150 cm</v>
      </c>
      <c r="C5198" s="1" t="str">
        <f>IFERROR(VLOOKUP(TRIM(D5198), sizeList!A:B, 2, FALSE), "")</f>
        <v>150 cm</v>
      </c>
      <c r="D5198" s="1" t="s">
        <v>5680</v>
      </c>
      <c r="E5198" s="1" t="str">
        <f>TRIM(F5198)</f>
        <v>Waldhausen kontakt pálca</v>
      </c>
      <c r="F5198" s="1" t="s">
        <v>8544</v>
      </c>
      <c r="G5198" s="1" t="s">
        <v>15495</v>
      </c>
      <c r="H5198" s="1" t="s">
        <v>52</v>
      </c>
      <c r="I5198" s="1" t="s">
        <v>23</v>
      </c>
      <c r="J5198" s="1" t="str">
        <f>TRIM(I5198)</f>
        <v>Lófelszerelés</v>
      </c>
      <c r="K5198" s="1" t="s">
        <v>2145</v>
      </c>
      <c r="L5198" s="1" t="str">
        <f>TRIM(K5198)</f>
        <v>Futószárazás, lókiképzés</v>
      </c>
      <c r="M5198" s="1" t="s">
        <v>8494</v>
      </c>
      <c r="N5198" s="1" t="str">
        <f>TRIM(M5198)</f>
        <v>Ostor, kontakt pálca</v>
      </c>
      <c r="P5198" s="1" t="str">
        <f>TRIM(O5198)</f>
        <v/>
      </c>
      <c r="Q5198" s="18" t="s">
        <v>15493</v>
      </c>
      <c r="R5198" s="8">
        <v>4057962234550</v>
      </c>
      <c r="S5198" s="1">
        <v>17.95</v>
      </c>
      <c r="T5198" s="1" t="s">
        <v>26</v>
      </c>
      <c r="X5198" s="1" t="str">
        <f>IF(W5198="", "", IFERROR(VLOOKUP(W5198, colorList!A:B,2,FALSE),""))</f>
        <v/>
      </c>
    </row>
    <row r="5199" spans="1:24" ht="27.75" customHeight="1" x14ac:dyDescent="0.25">
      <c r="A5199" s="1" t="s">
        <v>15491</v>
      </c>
      <c r="B5199" s="1" t="str">
        <f>TRIM(D5199)</f>
        <v>140 cm</v>
      </c>
      <c r="C5199" s="1" t="str">
        <f>IFERROR(VLOOKUP(TRIM(D5199), sizeList!A:B, 2, FALSE), "")</f>
        <v>140 cm</v>
      </c>
      <c r="D5199" s="1" t="s">
        <v>5221</v>
      </c>
      <c r="E5199" s="1" t="str">
        <f>TRIM(F5199)</f>
        <v>Waldhausen kontakt pálca</v>
      </c>
      <c r="F5199" s="1" t="s">
        <v>8544</v>
      </c>
      <c r="G5199" s="1" t="s">
        <v>15492</v>
      </c>
      <c r="H5199" s="1" t="s">
        <v>52</v>
      </c>
      <c r="I5199" s="1" t="s">
        <v>23</v>
      </c>
      <c r="J5199" s="1" t="str">
        <f>TRIM(I5199)</f>
        <v>Lófelszerelés</v>
      </c>
      <c r="K5199" s="1" t="s">
        <v>2145</v>
      </c>
      <c r="L5199" s="1" t="str">
        <f>TRIM(K5199)</f>
        <v>Futószárazás, lókiképzés</v>
      </c>
      <c r="M5199" s="1" t="s">
        <v>8494</v>
      </c>
      <c r="N5199" s="1" t="str">
        <f>TRIM(M5199)</f>
        <v>Ostor, kontakt pálca</v>
      </c>
      <c r="P5199" s="1" t="str">
        <f>TRIM(O5199)</f>
        <v/>
      </c>
      <c r="Q5199" s="18" t="s">
        <v>15493</v>
      </c>
      <c r="R5199" s="8">
        <v>4057962234598</v>
      </c>
      <c r="S5199" s="1">
        <v>17.95</v>
      </c>
      <c r="T5199" s="1" t="s">
        <v>26</v>
      </c>
      <c r="X5199" s="1" t="str">
        <f>IF(W5199="", "", IFERROR(VLOOKUP(W5199, colorList!A:B,2,FALSE),""))</f>
        <v/>
      </c>
    </row>
    <row r="5200" spans="1:24" ht="27.75" customHeight="1" x14ac:dyDescent="0.25">
      <c r="A5200" s="1" t="s">
        <v>15496</v>
      </c>
      <c r="B5200" s="1" t="str">
        <f>TRIM(D5200)</f>
        <v>160 cm</v>
      </c>
      <c r="C5200" s="1" t="str">
        <f>IFERROR(VLOOKUP(TRIM(D5200), sizeList!A:B, 2, FALSE), "")</f>
        <v>160 cm</v>
      </c>
      <c r="D5200" s="1" t="s">
        <v>5660</v>
      </c>
      <c r="E5200" s="1" t="str">
        <f>TRIM(F5200)</f>
        <v>Waldhausen kontakt pálca</v>
      </c>
      <c r="F5200" s="1" t="s">
        <v>8544</v>
      </c>
      <c r="G5200" s="1" t="s">
        <v>15497</v>
      </c>
      <c r="H5200" s="1" t="s">
        <v>52</v>
      </c>
      <c r="I5200" s="1" t="s">
        <v>23</v>
      </c>
      <c r="J5200" s="1" t="str">
        <f>TRIM(I5200)</f>
        <v>Lófelszerelés</v>
      </c>
      <c r="K5200" s="1" t="s">
        <v>2145</v>
      </c>
      <c r="L5200" s="1" t="str">
        <f>TRIM(K5200)</f>
        <v>Futószárazás, lókiképzés</v>
      </c>
      <c r="M5200" s="1" t="s">
        <v>8494</v>
      </c>
      <c r="N5200" s="1" t="str">
        <f>TRIM(M5200)</f>
        <v>Ostor, kontakt pálca</v>
      </c>
      <c r="P5200" s="1" t="str">
        <f>TRIM(O5200)</f>
        <v/>
      </c>
      <c r="Q5200" s="18" t="s">
        <v>15493</v>
      </c>
      <c r="R5200" s="8">
        <v>4057962234604</v>
      </c>
      <c r="S5200" s="1">
        <v>17.95</v>
      </c>
      <c r="T5200" s="1" t="s">
        <v>26</v>
      </c>
      <c r="X5200" s="1" t="str">
        <f>IF(W5200="", "", IFERROR(VLOOKUP(W5200, colorList!A:B,2,FALSE),""))</f>
        <v/>
      </c>
    </row>
    <row r="5201" spans="1:24" ht="27.75" customHeight="1" x14ac:dyDescent="0.25">
      <c r="A5201" s="1" t="s">
        <v>18341</v>
      </c>
      <c r="B5201" s="1" t="str">
        <f>TRIM(D5201)</f>
        <v>100 cm</v>
      </c>
      <c r="C5201" s="1" t="str">
        <f>IFERROR(VLOOKUP(TRIM(D5201), sizeList!A:B, 2, FALSE), "")</f>
        <v>100 cm</v>
      </c>
      <c r="D5201" s="1" t="s">
        <v>5480</v>
      </c>
      <c r="E5201" s="1" t="str">
        <f>TRIM(F5201)</f>
        <v>Waldhausen kontakt pálca</v>
      </c>
      <c r="F5201" s="1" t="s">
        <v>8544</v>
      </c>
      <c r="G5201" s="1" t="s">
        <v>18342</v>
      </c>
      <c r="H5201" s="1" t="s">
        <v>52</v>
      </c>
      <c r="I5201" s="1" t="s">
        <v>23</v>
      </c>
      <c r="J5201" s="1" t="str">
        <f>TRIM(I5201)</f>
        <v>Lófelszerelés</v>
      </c>
      <c r="K5201" s="1" t="s">
        <v>2145</v>
      </c>
      <c r="L5201" s="1" t="str">
        <f>TRIM(K5201)</f>
        <v>Futószárazás, lókiképzés</v>
      </c>
      <c r="M5201" s="1" t="s">
        <v>8494</v>
      </c>
      <c r="N5201" s="1" t="str">
        <f>TRIM(M5201)</f>
        <v>Ostor, kontakt pálca</v>
      </c>
      <c r="P5201" s="1" t="str">
        <f>TRIM(O5201)</f>
        <v/>
      </c>
      <c r="R5201" s="8">
        <v>4057962239005</v>
      </c>
      <c r="S5201" s="1">
        <v>21.95</v>
      </c>
      <c r="T5201" s="1" t="s">
        <v>26</v>
      </c>
      <c r="U5201" s="1">
        <v>0.3</v>
      </c>
      <c r="W5201" s="1" t="s">
        <v>6190</v>
      </c>
      <c r="X5201" s="1" t="str">
        <f>IF(W5201="", "", IFERROR(VLOOKUP(W5201, colorList!A:B,2,FALSE),""))</f>
        <v>vörös</v>
      </c>
    </row>
    <row r="5202" spans="1:24" ht="27.75" customHeight="1" x14ac:dyDescent="0.25">
      <c r="A5202" s="1" t="s">
        <v>18345</v>
      </c>
      <c r="B5202" s="1" t="str">
        <f>TRIM(D5202)</f>
        <v>100 cm</v>
      </c>
      <c r="C5202" s="1" t="str">
        <f>IFERROR(VLOOKUP(TRIM(D5202), sizeList!A:B, 2, FALSE), "")</f>
        <v>100 cm</v>
      </c>
      <c r="D5202" s="1" t="s">
        <v>5480</v>
      </c>
      <c r="E5202" s="1" t="str">
        <f>TRIM(F5202)</f>
        <v>Waldhausen kontakt pálca</v>
      </c>
      <c r="F5202" s="1" t="s">
        <v>8544</v>
      </c>
      <c r="G5202" s="1" t="s">
        <v>18346</v>
      </c>
      <c r="H5202" s="1" t="s">
        <v>52</v>
      </c>
      <c r="I5202" s="1" t="s">
        <v>23</v>
      </c>
      <c r="J5202" s="1" t="str">
        <f>TRIM(I5202)</f>
        <v>Lófelszerelés</v>
      </c>
      <c r="K5202" s="1" t="s">
        <v>2145</v>
      </c>
      <c r="L5202" s="1" t="str">
        <f>TRIM(K5202)</f>
        <v>Futószárazás, lókiképzés</v>
      </c>
      <c r="M5202" s="1" t="s">
        <v>8494</v>
      </c>
      <c r="N5202" s="1" t="str">
        <f>TRIM(M5202)</f>
        <v>Ostor, kontakt pálca</v>
      </c>
      <c r="P5202" s="1" t="str">
        <f>TRIM(O5202)</f>
        <v/>
      </c>
      <c r="R5202" s="8">
        <v>4057962239012</v>
      </c>
      <c r="S5202" s="1">
        <v>21.95</v>
      </c>
      <c r="T5202" s="1" t="s">
        <v>26</v>
      </c>
      <c r="U5202" s="1">
        <v>0.3</v>
      </c>
      <c r="W5202" s="1" t="s">
        <v>6190</v>
      </c>
      <c r="X5202" s="1" t="str">
        <f>IF(W5202="", "", IFERROR(VLOOKUP(W5202, colorList!A:B,2,FALSE),""))</f>
        <v>vörös</v>
      </c>
    </row>
    <row r="5203" spans="1:24" ht="27.75" customHeight="1" x14ac:dyDescent="0.25">
      <c r="A5203" s="1">
        <v>3751101</v>
      </c>
      <c r="B5203" s="1" t="str">
        <f>TRIM(D5203)</f>
        <v>Ø 90 mm</v>
      </c>
      <c r="C5203" s="1" t="str">
        <f>IFERROR(VLOOKUP(TRIM(D5203), sizeList!A:B, 2, FALSE), "")</f>
        <v>Ø 90 mm</v>
      </c>
      <c r="D5203" s="1" t="s">
        <v>13628</v>
      </c>
      <c r="E5203" s="1" t="str">
        <f>TRIM(F5203)</f>
        <v>Waldhausen korongszivacs</v>
      </c>
      <c r="F5203" s="1" t="s">
        <v>13629</v>
      </c>
      <c r="G5203" s="1" t="s">
        <v>13630</v>
      </c>
      <c r="H5203" s="1" t="s">
        <v>52</v>
      </c>
      <c r="I5203" s="1" t="s">
        <v>23</v>
      </c>
      <c r="J5203" s="1" t="str">
        <f>TRIM(I5203)</f>
        <v>Lófelszerelés</v>
      </c>
      <c r="K5203" s="1" t="s">
        <v>12084</v>
      </c>
      <c r="L5203" s="1" t="str">
        <f>TRIM(K5203)</f>
        <v>Lóápoló eszközök</v>
      </c>
      <c r="N5203" s="1" t="str">
        <f>TRIM(M5203)</f>
        <v/>
      </c>
      <c r="P5203" s="1" t="str">
        <f>TRIM(O5203)</f>
        <v/>
      </c>
      <c r="Q5203" s="18" t="s">
        <v>13631</v>
      </c>
      <c r="R5203" s="8">
        <v>4057962056732</v>
      </c>
      <c r="S5203" s="1">
        <v>2.95</v>
      </c>
      <c r="T5203" s="1" t="s">
        <v>26</v>
      </c>
      <c r="U5203" s="1">
        <v>0.05</v>
      </c>
      <c r="V5203" s="1" t="s">
        <v>13632</v>
      </c>
      <c r="W5203" s="1" t="s">
        <v>136</v>
      </c>
      <c r="X5203" s="1" t="str">
        <f>IF(W5203="", "", IFERROR(VLOOKUP(W5203, colorList!A:B,2,FALSE),""))</f>
        <v>fekete</v>
      </c>
    </row>
    <row r="5204" spans="1:24" ht="27.75" customHeight="1" x14ac:dyDescent="0.25">
      <c r="A5204" s="1" t="s">
        <v>5059</v>
      </c>
      <c r="B5204" s="1" t="str">
        <f>TRIM(D5204)</f>
        <v>10cm</v>
      </c>
      <c r="C5204" s="1" t="str">
        <f>IFERROR(VLOOKUP(TRIM(D5204), sizeList!A:B, 2, FALSE), "")</f>
        <v>10 cm</v>
      </c>
      <c r="D5204" s="1" t="s">
        <v>5037</v>
      </c>
      <c r="E5204" s="1" t="str">
        <f>TRIM(F5204)</f>
        <v>Waldhausen kosárkengyel</v>
      </c>
      <c r="F5204" s="1" t="s">
        <v>5060</v>
      </c>
      <c r="G5204" s="1" t="s">
        <v>5061</v>
      </c>
      <c r="H5204" s="1" t="s">
        <v>52</v>
      </c>
      <c r="I5204" s="1" t="s">
        <v>23</v>
      </c>
      <c r="J5204" s="1" t="str">
        <f>TRIM(I5204)</f>
        <v>Lófelszerelés</v>
      </c>
      <c r="K5204" s="1" t="s">
        <v>2962</v>
      </c>
      <c r="L5204" s="1" t="str">
        <f>TRIM(K5204)</f>
        <v>Nyereg és tartozékai</v>
      </c>
      <c r="M5204" s="1" t="s">
        <v>5028</v>
      </c>
      <c r="N5204" s="1" t="str">
        <f>TRIM(M5204)</f>
        <v>Kengyel</v>
      </c>
      <c r="P5204" s="1" t="str">
        <f>TRIM(O5204)</f>
        <v/>
      </c>
      <c r="Q5204" s="18" t="s">
        <v>5062</v>
      </c>
      <c r="R5204" s="8">
        <v>4057962080676</v>
      </c>
      <c r="S5204" s="1">
        <v>29.95</v>
      </c>
      <c r="T5204" s="1" t="s">
        <v>26</v>
      </c>
      <c r="U5204" s="1">
        <v>0.19600000000000001</v>
      </c>
      <c r="V5204" s="1" t="s">
        <v>5063</v>
      </c>
      <c r="W5204" s="1" t="s">
        <v>136</v>
      </c>
      <c r="X5204" s="1" t="str">
        <f>IF(W5204="", "", IFERROR(VLOOKUP(W5204, colorList!A:B,2,FALSE),""))</f>
        <v>fekete</v>
      </c>
    </row>
    <row r="5205" spans="1:24" ht="27.75" customHeight="1" x14ac:dyDescent="0.25">
      <c r="A5205" s="1" t="s">
        <v>5064</v>
      </c>
      <c r="B5205" s="1" t="str">
        <f>TRIM(D5205)</f>
        <v>12cm</v>
      </c>
      <c r="C5205" s="1" t="str">
        <f>IFERROR(VLOOKUP(TRIM(D5205), sizeList!A:B, 2, FALSE), "")</f>
        <v>12 cm</v>
      </c>
      <c r="D5205" s="1" t="s">
        <v>5044</v>
      </c>
      <c r="E5205" s="1" t="str">
        <f>TRIM(F5205)</f>
        <v>Waldhausen kosárkengyel</v>
      </c>
      <c r="F5205" s="1" t="s">
        <v>5060</v>
      </c>
      <c r="G5205" s="1" t="s">
        <v>5065</v>
      </c>
      <c r="H5205" s="1" t="s">
        <v>52</v>
      </c>
      <c r="I5205" s="1" t="s">
        <v>23</v>
      </c>
      <c r="J5205" s="1" t="str">
        <f>TRIM(I5205)</f>
        <v>Lófelszerelés</v>
      </c>
      <c r="K5205" s="1" t="s">
        <v>2962</v>
      </c>
      <c r="L5205" s="1" t="str">
        <f>TRIM(K5205)</f>
        <v>Nyereg és tartozékai</v>
      </c>
      <c r="M5205" s="1" t="s">
        <v>5028</v>
      </c>
      <c r="N5205" s="1" t="str">
        <f>TRIM(M5205)</f>
        <v>Kengyel</v>
      </c>
      <c r="P5205" s="1" t="str">
        <f>TRIM(O5205)</f>
        <v/>
      </c>
      <c r="Q5205" s="18" t="s">
        <v>5062</v>
      </c>
      <c r="R5205" s="8">
        <v>4057962080683</v>
      </c>
      <c r="S5205" s="1">
        <v>29.95</v>
      </c>
      <c r="T5205" s="1" t="s">
        <v>26</v>
      </c>
      <c r="U5205" s="1">
        <v>0.20599999999999999</v>
      </c>
      <c r="V5205" s="1" t="s">
        <v>5063</v>
      </c>
      <c r="W5205" s="1" t="s">
        <v>136</v>
      </c>
      <c r="X5205" s="1" t="str">
        <f>IF(W5205="", "", IFERROR(VLOOKUP(W5205, colorList!A:B,2,FALSE),""))</f>
        <v>fekete</v>
      </c>
    </row>
    <row r="5206" spans="1:24" ht="27.75" customHeight="1" x14ac:dyDescent="0.25">
      <c r="A5206" s="1">
        <v>6027901</v>
      </c>
      <c r="B5206" s="1" t="str">
        <f>TRIM(D5206)</f>
        <v/>
      </c>
      <c r="C5206" s="1" t="str">
        <f>IFERROR(VLOOKUP(D5206, sizeList!A:B, 2, FALSE), "")</f>
        <v/>
      </c>
      <c r="E5206" s="1" t="str">
        <f>TRIM(F5206)</f>
        <v>Waldhausen könnyen tölthető szénaháló</v>
      </c>
      <c r="F5206" s="1" t="s">
        <v>14268</v>
      </c>
      <c r="G5206" s="1" t="s">
        <v>14269</v>
      </c>
      <c r="H5206" s="1" t="s">
        <v>52</v>
      </c>
      <c r="I5206" s="1" t="s">
        <v>11837</v>
      </c>
      <c r="J5206" s="1" t="str">
        <f>TRIM(I5206)</f>
        <v>Istálló, pálya és legelő felszerelés</v>
      </c>
      <c r="K5206" s="1" t="s">
        <v>11920</v>
      </c>
      <c r="L5206" s="1" t="str">
        <f>TRIM(K5206)</f>
        <v>Etetés/Itatás</v>
      </c>
      <c r="N5206" s="1" t="str">
        <f>TRIM(M5206)</f>
        <v/>
      </c>
      <c r="P5206" s="1" t="str">
        <f>TRIM(O5206)</f>
        <v/>
      </c>
      <c r="Q5206" s="18" t="s">
        <v>14270</v>
      </c>
      <c r="R5206" s="8">
        <v>4057962168206</v>
      </c>
      <c r="S5206" s="1">
        <v>27.95</v>
      </c>
      <c r="T5206" s="1" t="s">
        <v>26</v>
      </c>
      <c r="U5206" s="1">
        <v>0.4</v>
      </c>
      <c r="V5206" s="1" t="s">
        <v>14271</v>
      </c>
      <c r="W5206" s="1" t="s">
        <v>136</v>
      </c>
      <c r="X5206" s="1" t="str">
        <f>IF(W5206="", "", IFERROR(VLOOKUP(W5206, colorList!A:B,2,FALSE),""))</f>
        <v>fekete</v>
      </c>
    </row>
    <row r="5207" spans="1:24" ht="27.75" customHeight="1" x14ac:dyDescent="0.25">
      <c r="A5207" s="1" t="s">
        <v>9289</v>
      </c>
      <c r="B5207" s="1" t="str">
        <f>TRIM(D5207)</f>
        <v>Pony</v>
      </c>
      <c r="C5207" s="1" t="str">
        <f>IFERROR(VLOOKUP(TRIM(D5207), sizeList!A:B, 2, FALSE), "")</f>
        <v>Póni</v>
      </c>
      <c r="D5207" s="1" t="s">
        <v>199</v>
      </c>
      <c r="E5207" s="1" t="str">
        <f>TRIM(F5207)</f>
        <v>Waldhausen kötőfék</v>
      </c>
      <c r="F5207" s="1" t="s">
        <v>6348</v>
      </c>
      <c r="G5207" s="1" t="s">
        <v>6352</v>
      </c>
      <c r="H5207" s="1" t="s">
        <v>52</v>
      </c>
      <c r="I5207" s="1" t="s">
        <v>23</v>
      </c>
      <c r="J5207" s="1" t="str">
        <f>TRIM(I5207)</f>
        <v>Lófelszerelés</v>
      </c>
      <c r="K5207" s="1" t="s">
        <v>6158</v>
      </c>
      <c r="L5207" s="1" t="str">
        <f>TRIM(K5207)</f>
        <v>Kötőfék és vezetőszár</v>
      </c>
      <c r="M5207" s="1" t="s">
        <v>6159</v>
      </c>
      <c r="N5207" s="1" t="str">
        <f>TRIM(M5207)</f>
        <v>Kötőfék</v>
      </c>
      <c r="P5207" s="1" t="str">
        <f>TRIM(O5207)</f>
        <v/>
      </c>
      <c r="Q5207" s="18" t="s">
        <v>6350</v>
      </c>
      <c r="R5207" s="8">
        <v>4043969356524</v>
      </c>
      <c r="S5207" s="1">
        <v>6.95</v>
      </c>
      <c r="T5207" s="1" t="s">
        <v>26</v>
      </c>
      <c r="U5207" s="1">
        <v>6.7000000000000004E-2</v>
      </c>
      <c r="V5207" s="1" t="s">
        <v>6353</v>
      </c>
      <c r="X5207" s="1" t="str">
        <f>IF(W5207="", "", IFERROR(VLOOKUP(W5207, colorList!A:B,2,FALSE),""))</f>
        <v/>
      </c>
    </row>
    <row r="5208" spans="1:24" ht="27.75" customHeight="1" x14ac:dyDescent="0.25">
      <c r="A5208" s="1" t="s">
        <v>9293</v>
      </c>
      <c r="B5208" s="1" t="str">
        <f>TRIM(D5208)</f>
        <v>VB</v>
      </c>
      <c r="C5208" s="1" t="str">
        <f>IFERROR(VLOOKUP(TRIM(D5208), sizeList!A:B, 2, FALSE), "")</f>
        <v>Cob</v>
      </c>
      <c r="D5208" s="1" t="s">
        <v>214</v>
      </c>
      <c r="E5208" s="1" t="str">
        <f>TRIM(F5208)</f>
        <v>Waldhausen kötőfék</v>
      </c>
      <c r="F5208" s="1" t="s">
        <v>6348</v>
      </c>
      <c r="G5208" s="1" t="s">
        <v>6357</v>
      </c>
      <c r="H5208" s="1" t="s">
        <v>52</v>
      </c>
      <c r="I5208" s="1" t="s">
        <v>23</v>
      </c>
      <c r="J5208" s="1" t="str">
        <f>TRIM(I5208)</f>
        <v>Lófelszerelés</v>
      </c>
      <c r="K5208" s="1" t="s">
        <v>6158</v>
      </c>
      <c r="L5208" s="1" t="str">
        <f>TRIM(K5208)</f>
        <v>Kötőfék és vezetőszár</v>
      </c>
      <c r="M5208" s="1" t="s">
        <v>6159</v>
      </c>
      <c r="N5208" s="1" t="str">
        <f>TRIM(M5208)</f>
        <v>Kötőfék</v>
      </c>
      <c r="P5208" s="1" t="str">
        <f>TRIM(O5208)</f>
        <v/>
      </c>
      <c r="Q5208" s="18" t="s">
        <v>6350</v>
      </c>
      <c r="R5208" s="8">
        <v>4043969356531</v>
      </c>
      <c r="S5208" s="1">
        <v>6.95</v>
      </c>
      <c r="T5208" s="1" t="s">
        <v>26</v>
      </c>
      <c r="U5208" s="1">
        <v>6.7000000000000004E-2</v>
      </c>
      <c r="V5208" s="1" t="s">
        <v>6353</v>
      </c>
      <c r="X5208" s="1" t="str">
        <f>IF(W5208="", "", IFERROR(VLOOKUP(W5208, colorList!A:B,2,FALSE),""))</f>
        <v/>
      </c>
    </row>
    <row r="5209" spans="1:24" ht="27.75" customHeight="1" x14ac:dyDescent="0.25">
      <c r="A5209" s="1" t="s">
        <v>9295</v>
      </c>
      <c r="B5209" s="1" t="str">
        <f>TRIM(D5209)</f>
        <v>WB</v>
      </c>
      <c r="C5209" s="1" t="str">
        <f>IFERROR(VLOOKUP(TRIM(D5209), sizeList!A:B, 2, FALSE), "")</f>
        <v>Full</v>
      </c>
      <c r="D5209" s="1" t="s">
        <v>226</v>
      </c>
      <c r="E5209" s="1" t="str">
        <f>TRIM(F5209)</f>
        <v>Waldhausen kötőfék</v>
      </c>
      <c r="F5209" s="1" t="s">
        <v>6348</v>
      </c>
      <c r="G5209" s="1" t="s">
        <v>6359</v>
      </c>
      <c r="H5209" s="1" t="s">
        <v>52</v>
      </c>
      <c r="I5209" s="1" t="s">
        <v>23</v>
      </c>
      <c r="J5209" s="1" t="str">
        <f>TRIM(I5209)</f>
        <v>Lófelszerelés</v>
      </c>
      <c r="K5209" s="1" t="s">
        <v>6158</v>
      </c>
      <c r="L5209" s="1" t="str">
        <f>TRIM(K5209)</f>
        <v>Kötőfék és vezetőszár</v>
      </c>
      <c r="M5209" s="1" t="s">
        <v>6159</v>
      </c>
      <c r="N5209" s="1" t="str">
        <f>TRIM(M5209)</f>
        <v>Kötőfék</v>
      </c>
      <c r="P5209" s="1" t="str">
        <f>TRIM(O5209)</f>
        <v/>
      </c>
      <c r="Q5209" s="18" t="s">
        <v>6350</v>
      </c>
      <c r="R5209" s="8">
        <v>4043969356548</v>
      </c>
      <c r="S5209" s="1">
        <v>6.95</v>
      </c>
      <c r="T5209" s="1" t="s">
        <v>26</v>
      </c>
      <c r="U5209" s="1">
        <v>7.0999999999999994E-2</v>
      </c>
      <c r="V5209" s="1" t="s">
        <v>6353</v>
      </c>
      <c r="X5209" s="1" t="str">
        <f>IF(W5209="", "", IFERROR(VLOOKUP(W5209, colorList!A:B,2,FALSE),""))</f>
        <v/>
      </c>
    </row>
    <row r="5210" spans="1:24" ht="27.75" customHeight="1" x14ac:dyDescent="0.25">
      <c r="A5210" s="1" t="s">
        <v>9294</v>
      </c>
      <c r="B5210" s="1" t="str">
        <f>TRIM(D5210)</f>
        <v>WB</v>
      </c>
      <c r="C5210" s="1" t="str">
        <f>IFERROR(VLOOKUP(TRIM(D5210), sizeList!A:B, 2, FALSE), "")</f>
        <v>Full</v>
      </c>
      <c r="D5210" s="1" t="s">
        <v>226</v>
      </c>
      <c r="E5210" s="1" t="str">
        <f>TRIM(F5210)</f>
        <v>Waldhausen kötőfék</v>
      </c>
      <c r="F5210" s="1" t="s">
        <v>6348</v>
      </c>
      <c r="G5210" s="1" t="s">
        <v>6358</v>
      </c>
      <c r="H5210" s="1" t="s">
        <v>52</v>
      </c>
      <c r="I5210" s="1" t="s">
        <v>23</v>
      </c>
      <c r="J5210" s="1" t="str">
        <f>TRIM(I5210)</f>
        <v>Lófelszerelés</v>
      </c>
      <c r="K5210" s="1" t="s">
        <v>6158</v>
      </c>
      <c r="L5210" s="1" t="str">
        <f>TRIM(K5210)</f>
        <v>Kötőfék és vezetőszár</v>
      </c>
      <c r="M5210" s="1" t="s">
        <v>6159</v>
      </c>
      <c r="N5210" s="1" t="str">
        <f>TRIM(M5210)</f>
        <v>Kötőfék</v>
      </c>
      <c r="P5210" s="1" t="str">
        <f>TRIM(O5210)</f>
        <v/>
      </c>
      <c r="Q5210" s="18" t="s">
        <v>6350</v>
      </c>
      <c r="R5210" s="8">
        <v>4043969356555</v>
      </c>
      <c r="S5210" s="1">
        <v>6.95</v>
      </c>
      <c r="T5210" s="1" t="s">
        <v>26</v>
      </c>
      <c r="U5210" s="1">
        <v>7.0999999999999994E-2</v>
      </c>
      <c r="V5210" s="1" t="s">
        <v>6351</v>
      </c>
      <c r="W5210" s="1" t="s">
        <v>6190</v>
      </c>
      <c r="X5210" s="1" t="str">
        <f>IF(W5210="", "", IFERROR(VLOOKUP(W5210, colorList!A:B,2,FALSE),""))</f>
        <v>vörös</v>
      </c>
    </row>
    <row r="5211" spans="1:24" ht="27.75" customHeight="1" x14ac:dyDescent="0.25">
      <c r="A5211" s="1" t="s">
        <v>9292</v>
      </c>
      <c r="B5211" s="1" t="str">
        <f>TRIM(D5211)</f>
        <v>VB</v>
      </c>
      <c r="C5211" s="1" t="str">
        <f>IFERROR(VLOOKUP(TRIM(D5211), sizeList!A:B, 2, FALSE), "")</f>
        <v>Cob</v>
      </c>
      <c r="D5211" s="1" t="s">
        <v>214</v>
      </c>
      <c r="E5211" s="1" t="str">
        <f>TRIM(F5211)</f>
        <v>Waldhausen kötőfék</v>
      </c>
      <c r="F5211" s="1" t="s">
        <v>6348</v>
      </c>
      <c r="G5211" s="1" t="s">
        <v>6356</v>
      </c>
      <c r="H5211" s="1" t="s">
        <v>52</v>
      </c>
      <c r="I5211" s="1" t="s">
        <v>23</v>
      </c>
      <c r="J5211" s="1" t="str">
        <f>TRIM(I5211)</f>
        <v>Lófelszerelés</v>
      </c>
      <c r="K5211" s="1" t="s">
        <v>6158</v>
      </c>
      <c r="L5211" s="1" t="str">
        <f>TRIM(K5211)</f>
        <v>Kötőfék és vezetőszár</v>
      </c>
      <c r="M5211" s="1" t="s">
        <v>6159</v>
      </c>
      <c r="N5211" s="1" t="str">
        <f>TRIM(M5211)</f>
        <v>Kötőfék</v>
      </c>
      <c r="P5211" s="1" t="str">
        <f>TRIM(O5211)</f>
        <v/>
      </c>
      <c r="Q5211" s="18" t="s">
        <v>6350</v>
      </c>
      <c r="R5211" s="8">
        <v>4043969356562</v>
      </c>
      <c r="S5211" s="1">
        <v>6.95</v>
      </c>
      <c r="T5211" s="1" t="s">
        <v>26</v>
      </c>
      <c r="U5211" s="1">
        <v>0.67</v>
      </c>
      <c r="V5211" s="1" t="s">
        <v>6351</v>
      </c>
      <c r="W5211" s="1" t="s">
        <v>6190</v>
      </c>
      <c r="X5211" s="1" t="str">
        <f>IF(W5211="", "", IFERROR(VLOOKUP(W5211, colorList!A:B,2,FALSE),""))</f>
        <v>vörös</v>
      </c>
    </row>
    <row r="5212" spans="1:24" ht="27.75" customHeight="1" x14ac:dyDescent="0.25">
      <c r="A5212" s="1" t="s">
        <v>9288</v>
      </c>
      <c r="B5212" s="1" t="str">
        <f>TRIM(D5212)</f>
        <v>Pony</v>
      </c>
      <c r="C5212" s="1" t="str">
        <f>IFERROR(VLOOKUP(TRIM(D5212), sizeList!A:B, 2, FALSE), "")</f>
        <v>Póni</v>
      </c>
      <c r="D5212" s="1" t="s">
        <v>199</v>
      </c>
      <c r="E5212" s="1" t="str">
        <f>TRIM(F5212)</f>
        <v>Waldhausen kötőfék</v>
      </c>
      <c r="F5212" s="1" t="s">
        <v>6348</v>
      </c>
      <c r="G5212" s="1" t="s">
        <v>6349</v>
      </c>
      <c r="H5212" s="1" t="s">
        <v>52</v>
      </c>
      <c r="I5212" s="1" t="s">
        <v>23</v>
      </c>
      <c r="J5212" s="1" t="str">
        <f>TRIM(I5212)</f>
        <v>Lófelszerelés</v>
      </c>
      <c r="K5212" s="1" t="s">
        <v>6158</v>
      </c>
      <c r="L5212" s="1" t="str">
        <f>TRIM(K5212)</f>
        <v>Kötőfék és vezetőszár</v>
      </c>
      <c r="M5212" s="1" t="s">
        <v>6159</v>
      </c>
      <c r="N5212" s="1" t="str">
        <f>TRIM(M5212)</f>
        <v>Kötőfék</v>
      </c>
      <c r="P5212" s="1" t="str">
        <f>TRIM(O5212)</f>
        <v/>
      </c>
      <c r="Q5212" s="18" t="s">
        <v>6350</v>
      </c>
      <c r="R5212" s="8">
        <v>4043969356579</v>
      </c>
      <c r="S5212" s="1">
        <v>6.95</v>
      </c>
      <c r="T5212" s="1" t="s">
        <v>26</v>
      </c>
      <c r="U5212" s="1">
        <v>0.67</v>
      </c>
      <c r="V5212" s="1" t="s">
        <v>6351</v>
      </c>
      <c r="W5212" s="1" t="s">
        <v>6190</v>
      </c>
      <c r="X5212" s="1" t="str">
        <f>IF(W5212="", "", IFERROR(VLOOKUP(W5212, colorList!A:B,2,FALSE),""))</f>
        <v>vörös</v>
      </c>
    </row>
    <row r="5213" spans="1:24" ht="27.75" customHeight="1" x14ac:dyDescent="0.25">
      <c r="A5213" s="1" t="s">
        <v>9299</v>
      </c>
      <c r="B5213" s="1" t="str">
        <f>TRIM(D5213)</f>
        <v>WB</v>
      </c>
      <c r="C5213" s="1" t="str">
        <f>IFERROR(VLOOKUP(TRIM(D5213), sizeList!A:B, 2, FALSE), "")</f>
        <v>Full</v>
      </c>
      <c r="D5213" s="1" t="s">
        <v>226</v>
      </c>
      <c r="E5213" s="1" t="str">
        <f>TRIM(F5213)</f>
        <v>Waldhausen kötőfék</v>
      </c>
      <c r="F5213" s="1" t="s">
        <v>6348</v>
      </c>
      <c r="G5213" s="1" t="s">
        <v>6363</v>
      </c>
      <c r="H5213" s="1" t="s">
        <v>52</v>
      </c>
      <c r="I5213" s="1" t="s">
        <v>23</v>
      </c>
      <c r="J5213" s="1" t="str">
        <f>TRIM(I5213)</f>
        <v>Lófelszerelés</v>
      </c>
      <c r="K5213" s="1" t="s">
        <v>6158</v>
      </c>
      <c r="L5213" s="1" t="str">
        <f>TRIM(K5213)</f>
        <v>Kötőfék és vezetőszár</v>
      </c>
      <c r="M5213" s="1" t="s">
        <v>6159</v>
      </c>
      <c r="N5213" s="1" t="str">
        <f>TRIM(M5213)</f>
        <v>Kötőfék</v>
      </c>
      <c r="P5213" s="1" t="str">
        <f>TRIM(O5213)</f>
        <v/>
      </c>
      <c r="Q5213" s="18" t="s">
        <v>6350</v>
      </c>
      <c r="R5213" s="8">
        <v>4043969383438</v>
      </c>
      <c r="S5213" s="1">
        <v>6.95</v>
      </c>
      <c r="T5213" s="1" t="s">
        <v>26</v>
      </c>
      <c r="U5213" s="1">
        <v>7.0999999999999994E-2</v>
      </c>
      <c r="V5213" s="1" t="s">
        <v>6351</v>
      </c>
      <c r="W5213" s="1" t="s">
        <v>370</v>
      </c>
      <c r="X5213" s="1" t="str">
        <f>IF(W5213="", "", IFERROR(VLOOKUP(W5213, colorList!A:B,2,FALSE),""))</f>
        <v>éjkék</v>
      </c>
    </row>
    <row r="5214" spans="1:24" ht="27.75" customHeight="1" x14ac:dyDescent="0.25">
      <c r="A5214" s="1" t="s">
        <v>9298</v>
      </c>
      <c r="B5214" s="1" t="str">
        <f>TRIM(D5214)</f>
        <v>VB</v>
      </c>
      <c r="C5214" s="1" t="str">
        <f>IFERROR(VLOOKUP(TRIM(D5214), sizeList!A:B, 2, FALSE), "")</f>
        <v>Cob</v>
      </c>
      <c r="D5214" s="1" t="s">
        <v>214</v>
      </c>
      <c r="E5214" s="1" t="str">
        <f>TRIM(F5214)</f>
        <v>Waldhausen kötőfék</v>
      </c>
      <c r="F5214" s="1" t="s">
        <v>6348</v>
      </c>
      <c r="G5214" s="1" t="s">
        <v>6362</v>
      </c>
      <c r="H5214" s="1" t="s">
        <v>52</v>
      </c>
      <c r="I5214" s="1" t="s">
        <v>23</v>
      </c>
      <c r="J5214" s="1" t="str">
        <f>TRIM(I5214)</f>
        <v>Lófelszerelés</v>
      </c>
      <c r="K5214" s="1" t="s">
        <v>6158</v>
      </c>
      <c r="L5214" s="1" t="str">
        <f>TRIM(K5214)</f>
        <v>Kötőfék és vezetőszár</v>
      </c>
      <c r="M5214" s="1" t="s">
        <v>6159</v>
      </c>
      <c r="N5214" s="1" t="str">
        <f>TRIM(M5214)</f>
        <v>Kötőfék</v>
      </c>
      <c r="P5214" s="1" t="str">
        <f>TRIM(O5214)</f>
        <v/>
      </c>
      <c r="Q5214" s="18" t="s">
        <v>6350</v>
      </c>
      <c r="R5214" s="8">
        <v>4043969383445</v>
      </c>
      <c r="S5214" s="1">
        <v>6.95</v>
      </c>
      <c r="T5214" s="1" t="s">
        <v>26</v>
      </c>
      <c r="U5214" s="1">
        <v>0.14000000000000001</v>
      </c>
      <c r="V5214" s="1" t="s">
        <v>6351</v>
      </c>
      <c r="W5214" s="1" t="s">
        <v>370</v>
      </c>
      <c r="X5214" s="1" t="str">
        <f>IF(W5214="", "", IFERROR(VLOOKUP(W5214, colorList!A:B,2,FALSE),""))</f>
        <v>éjkék</v>
      </c>
    </row>
    <row r="5215" spans="1:24" ht="27.75" customHeight="1" x14ac:dyDescent="0.25">
      <c r="A5215" s="1" t="s">
        <v>9296</v>
      </c>
      <c r="B5215" s="1" t="str">
        <f>TRIM(D5215)</f>
        <v>Pony</v>
      </c>
      <c r="C5215" s="1" t="str">
        <f>IFERROR(VLOOKUP(TRIM(D5215), sizeList!A:B, 2, FALSE), "")</f>
        <v>Póni</v>
      </c>
      <c r="D5215" s="1" t="s">
        <v>199</v>
      </c>
      <c r="E5215" s="1" t="str">
        <f>TRIM(F5215)</f>
        <v>Waldhausen kötőfék</v>
      </c>
      <c r="F5215" s="1" t="s">
        <v>6348</v>
      </c>
      <c r="G5215" s="1" t="s">
        <v>6360</v>
      </c>
      <c r="H5215" s="1" t="s">
        <v>52</v>
      </c>
      <c r="I5215" s="1" t="s">
        <v>23</v>
      </c>
      <c r="J5215" s="1" t="str">
        <f>TRIM(I5215)</f>
        <v>Lófelszerelés</v>
      </c>
      <c r="K5215" s="1" t="s">
        <v>6158</v>
      </c>
      <c r="L5215" s="1" t="str">
        <f>TRIM(K5215)</f>
        <v>Kötőfék és vezetőszár</v>
      </c>
      <c r="M5215" s="1" t="s">
        <v>6159</v>
      </c>
      <c r="N5215" s="1" t="str">
        <f>TRIM(M5215)</f>
        <v>Kötőfék</v>
      </c>
      <c r="P5215" s="1" t="str">
        <f>TRIM(O5215)</f>
        <v/>
      </c>
      <c r="Q5215" s="18" t="s">
        <v>6350</v>
      </c>
      <c r="R5215" s="8">
        <v>4043969383452</v>
      </c>
      <c r="S5215" s="1">
        <v>6.95</v>
      </c>
      <c r="T5215" s="1" t="s">
        <v>26</v>
      </c>
      <c r="U5215" s="1">
        <v>6.7000000000000004E-2</v>
      </c>
      <c r="V5215" s="1" t="s">
        <v>6351</v>
      </c>
      <c r="W5215" s="1" t="s">
        <v>370</v>
      </c>
      <c r="X5215" s="1" t="str">
        <f>IF(W5215="", "", IFERROR(VLOOKUP(W5215, colorList!A:B,2,FALSE),""))</f>
        <v>éjkék</v>
      </c>
    </row>
    <row r="5216" spans="1:24" ht="27.75" customHeight="1" x14ac:dyDescent="0.25">
      <c r="A5216" s="1" t="s">
        <v>9297</v>
      </c>
      <c r="B5216" s="1" t="str">
        <f>TRIM(D5216)</f>
        <v>Shetty</v>
      </c>
      <c r="C5216" s="1" t="str">
        <f>IFERROR(VLOOKUP(TRIM(D5216), sizeList!A:B, 2, FALSE), "")</f>
        <v>Shetty</v>
      </c>
      <c r="D5216" s="1" t="s">
        <v>2252</v>
      </c>
      <c r="E5216" s="1" t="str">
        <f>TRIM(F5216)</f>
        <v>Waldhausen kötőfék</v>
      </c>
      <c r="F5216" s="1" t="s">
        <v>6348</v>
      </c>
      <c r="G5216" s="1" t="s">
        <v>6361</v>
      </c>
      <c r="H5216" s="1" t="s">
        <v>52</v>
      </c>
      <c r="I5216" s="1" t="s">
        <v>23</v>
      </c>
      <c r="J5216" s="1" t="str">
        <f>TRIM(I5216)</f>
        <v>Lófelszerelés</v>
      </c>
      <c r="K5216" s="1" t="s">
        <v>6158</v>
      </c>
      <c r="L5216" s="1" t="str">
        <f>TRIM(K5216)</f>
        <v>Kötőfék és vezetőszár</v>
      </c>
      <c r="M5216" s="1" t="s">
        <v>6159</v>
      </c>
      <c r="N5216" s="1" t="str">
        <f>TRIM(M5216)</f>
        <v>Kötőfék</v>
      </c>
      <c r="P5216" s="1" t="str">
        <f>TRIM(O5216)</f>
        <v/>
      </c>
      <c r="Q5216" s="18" t="s">
        <v>6350</v>
      </c>
      <c r="R5216" s="8">
        <v>4057962090941</v>
      </c>
      <c r="S5216" s="1">
        <v>6.95</v>
      </c>
      <c r="T5216" s="1" t="s">
        <v>26</v>
      </c>
      <c r="U5216" s="1">
        <v>0.05</v>
      </c>
      <c r="V5216" s="1" t="s">
        <v>6351</v>
      </c>
      <c r="W5216" s="1" t="s">
        <v>370</v>
      </c>
      <c r="X5216" s="1" t="str">
        <f>IF(W5216="", "", IFERROR(VLOOKUP(W5216, colorList!A:B,2,FALSE),""))</f>
        <v>éjkék</v>
      </c>
    </row>
    <row r="5217" spans="1:24" ht="27.75" customHeight="1" x14ac:dyDescent="0.25">
      <c r="A5217" s="1" t="s">
        <v>9290</v>
      </c>
      <c r="B5217" s="1" t="str">
        <f>TRIM(D5217)</f>
        <v>Shetty</v>
      </c>
      <c r="C5217" s="1" t="str">
        <f>IFERROR(VLOOKUP(TRIM(D5217), sizeList!A:B, 2, FALSE), "")</f>
        <v>Shetty</v>
      </c>
      <c r="D5217" s="1" t="s">
        <v>2252</v>
      </c>
      <c r="E5217" s="1" t="str">
        <f>TRIM(F5217)</f>
        <v>Waldhausen kötőfék</v>
      </c>
      <c r="F5217" s="1" t="s">
        <v>6348</v>
      </c>
      <c r="G5217" s="1" t="s">
        <v>6354</v>
      </c>
      <c r="H5217" s="1" t="s">
        <v>52</v>
      </c>
      <c r="I5217" s="1" t="s">
        <v>23</v>
      </c>
      <c r="J5217" s="1" t="str">
        <f>TRIM(I5217)</f>
        <v>Lófelszerelés</v>
      </c>
      <c r="K5217" s="1" t="s">
        <v>6158</v>
      </c>
      <c r="L5217" s="1" t="str">
        <f>TRIM(K5217)</f>
        <v>Kötőfék és vezetőszár</v>
      </c>
      <c r="M5217" s="1" t="s">
        <v>6159</v>
      </c>
      <c r="N5217" s="1" t="str">
        <f>TRIM(M5217)</f>
        <v>Kötőfék</v>
      </c>
      <c r="P5217" s="1" t="str">
        <f>TRIM(O5217)</f>
        <v/>
      </c>
      <c r="Q5217" s="18" t="s">
        <v>6350</v>
      </c>
      <c r="R5217" s="8">
        <v>4057962090958</v>
      </c>
      <c r="S5217" s="1">
        <v>6.95</v>
      </c>
      <c r="T5217" s="1" t="s">
        <v>26</v>
      </c>
      <c r="U5217" s="1">
        <v>0.05</v>
      </c>
      <c r="V5217" s="1" t="s">
        <v>6351</v>
      </c>
      <c r="W5217" s="1" t="s">
        <v>6190</v>
      </c>
      <c r="X5217" s="1" t="str">
        <f>IF(W5217="", "", IFERROR(VLOOKUP(W5217, colorList!A:B,2,FALSE),""))</f>
        <v>vörös</v>
      </c>
    </row>
    <row r="5218" spans="1:24" ht="27.75" customHeight="1" x14ac:dyDescent="0.25">
      <c r="A5218" s="1" t="s">
        <v>9291</v>
      </c>
      <c r="B5218" s="1" t="str">
        <f>TRIM(D5218)</f>
        <v>Shetty</v>
      </c>
      <c r="C5218" s="1" t="str">
        <f>IFERROR(VLOOKUP(TRIM(D5218), sizeList!A:B, 2, FALSE), "")</f>
        <v>Shetty</v>
      </c>
      <c r="D5218" s="1" t="s">
        <v>2252</v>
      </c>
      <c r="E5218" s="1" t="str">
        <f>TRIM(F5218)</f>
        <v>Waldhausen kötőfék</v>
      </c>
      <c r="F5218" s="1" t="s">
        <v>6348</v>
      </c>
      <c r="G5218" s="1" t="s">
        <v>6355</v>
      </c>
      <c r="H5218" s="1" t="s">
        <v>52</v>
      </c>
      <c r="I5218" s="1" t="s">
        <v>23</v>
      </c>
      <c r="J5218" s="1" t="str">
        <f>TRIM(I5218)</f>
        <v>Lófelszerelés</v>
      </c>
      <c r="K5218" s="1" t="s">
        <v>6158</v>
      </c>
      <c r="L5218" s="1" t="str">
        <f>TRIM(K5218)</f>
        <v>Kötőfék és vezetőszár</v>
      </c>
      <c r="M5218" s="1" t="s">
        <v>6159</v>
      </c>
      <c r="N5218" s="1" t="str">
        <f>TRIM(M5218)</f>
        <v>Kötőfék</v>
      </c>
      <c r="P5218" s="1" t="str">
        <f>TRIM(O5218)</f>
        <v/>
      </c>
      <c r="Q5218" s="18" t="s">
        <v>6350</v>
      </c>
      <c r="R5218" s="8">
        <v>4057962090965</v>
      </c>
      <c r="S5218" s="1">
        <v>6.95</v>
      </c>
      <c r="T5218" s="1" t="s">
        <v>26</v>
      </c>
      <c r="U5218" s="1">
        <v>0.05</v>
      </c>
      <c r="V5218" s="1" t="s">
        <v>6353</v>
      </c>
      <c r="X5218" s="1" t="str">
        <f>IF(W5218="", "", IFERROR(VLOOKUP(W5218, colorList!A:B,2,FALSE),""))</f>
        <v/>
      </c>
    </row>
    <row r="5219" spans="1:24" ht="27.75" customHeight="1" x14ac:dyDescent="0.25">
      <c r="A5219" s="1">
        <v>127601</v>
      </c>
      <c r="B5219" s="1" t="str">
        <f>TRIM(D5219)</f>
        <v>3 m</v>
      </c>
      <c r="C5219" s="1" t="str">
        <f>IFERROR(VLOOKUP(TRIM(D5219), sizeList!A:B, 2, FALSE), "")</f>
        <v>3 m</v>
      </c>
      <c r="D5219" s="1" t="s">
        <v>1852</v>
      </c>
      <c r="E5219" s="1" t="str">
        <f>TRIM(F5219)</f>
        <v>Waldhausen kötött fásli</v>
      </c>
      <c r="F5219" s="1" t="s">
        <v>1853</v>
      </c>
      <c r="G5219" s="1" t="s">
        <v>1854</v>
      </c>
      <c r="H5219" s="1" t="s">
        <v>52</v>
      </c>
      <c r="I5219" s="1" t="s">
        <v>23</v>
      </c>
      <c r="J5219" s="1" t="str">
        <f>TRIM(I5219)</f>
        <v>Lófelszerelés</v>
      </c>
      <c r="K5219" s="1" t="s">
        <v>194</v>
      </c>
      <c r="L5219" s="1" t="str">
        <f>TRIM(K5219)</f>
        <v>Láb- és patavédő</v>
      </c>
      <c r="M5219" s="1" t="s">
        <v>1832</v>
      </c>
      <c r="N5219" s="1" t="str">
        <f>TRIM(M5219)</f>
        <v>Fásli</v>
      </c>
      <c r="P5219" s="1" t="str">
        <f>TRIM(O5219)</f>
        <v/>
      </c>
      <c r="Q5219" s="18" t="s">
        <v>5353</v>
      </c>
      <c r="R5219" s="8">
        <v>4043969022702</v>
      </c>
      <c r="S5219" s="1">
        <v>17.95</v>
      </c>
      <c r="T5219" s="1" t="s">
        <v>26</v>
      </c>
      <c r="U5219" s="1">
        <v>0.3</v>
      </c>
      <c r="V5219" s="1" t="s">
        <v>1855</v>
      </c>
      <c r="W5219" s="1" t="s">
        <v>136</v>
      </c>
      <c r="X5219" s="1" t="str">
        <f>IF(W5219="", "", IFERROR(VLOOKUP(W5219, colorList!A:B,2,FALSE),""))</f>
        <v>fekete</v>
      </c>
    </row>
    <row r="5220" spans="1:24" ht="27.75" customHeight="1" x14ac:dyDescent="0.25">
      <c r="A5220" s="1">
        <v>712700</v>
      </c>
      <c r="B5220" s="1" t="str">
        <f>TRIM(D5220)</f>
        <v/>
      </c>
      <c r="C5220" s="1" t="str">
        <f>IFERROR(VLOOKUP(D5220, sizeList!A:B, 2, FALSE), "")</f>
        <v/>
      </c>
      <c r="E5220" s="1" t="str">
        <f>TRIM(F5220)</f>
        <v>Waldhausen kulcstartó bevásárló érmével</v>
      </c>
      <c r="F5220" s="1" t="s">
        <v>14654</v>
      </c>
      <c r="G5220" s="1" t="s">
        <v>14655</v>
      </c>
      <c r="H5220" s="1" t="s">
        <v>52</v>
      </c>
      <c r="I5220" s="1" t="s">
        <v>255</v>
      </c>
      <c r="J5220" s="1" t="str">
        <f>TRIM(I5220)</f>
        <v>Lovasfelszerelés</v>
      </c>
      <c r="K5220" s="1" t="s">
        <v>14561</v>
      </c>
      <c r="L5220" s="1" t="str">
        <f>TRIM(K5220)</f>
        <v>Ajándéktárgy</v>
      </c>
      <c r="N5220" s="1" t="str">
        <f>TRIM(M5220)</f>
        <v/>
      </c>
      <c r="P5220" s="1" t="str">
        <f>TRIM(O5220)</f>
        <v/>
      </c>
      <c r="Q5220" s="18" t="s">
        <v>14656</v>
      </c>
      <c r="R5220" s="8">
        <v>4044879402592</v>
      </c>
      <c r="S5220" s="1">
        <v>6.95</v>
      </c>
      <c r="T5220" s="1" t="s">
        <v>26</v>
      </c>
      <c r="U5220" s="1">
        <v>5.5E-2</v>
      </c>
      <c r="V5220" s="1" t="s">
        <v>14655</v>
      </c>
      <c r="X5220" s="1" t="str">
        <f>IF(W5220="", "", IFERROR(VLOOKUP(W5220, colorList!A:B,2,FALSE),""))</f>
        <v/>
      </c>
    </row>
    <row r="5221" spans="1:24" ht="27.75" customHeight="1" x14ac:dyDescent="0.25">
      <c r="A5221" s="1">
        <v>633201</v>
      </c>
      <c r="B5221" s="1" t="str">
        <f>TRIM(D5221)</f>
        <v>ONE</v>
      </c>
      <c r="C5221" s="1" t="str">
        <f>IFERROR(VLOOKUP(TRIM(D5221), sizeList!A:B, 2, FALSE), "")</f>
        <v>ONE</v>
      </c>
      <c r="D5221" s="1" t="s">
        <v>5469</v>
      </c>
      <c r="E5221" s="1" t="str">
        <f>TRIM(F5221)</f>
        <v>Waldhausen lakkozott sarkanytúvédő</v>
      </c>
      <c r="F5221" s="1" t="s">
        <v>17254</v>
      </c>
      <c r="G5221" s="1" t="s">
        <v>17255</v>
      </c>
      <c r="H5221" s="1" t="s">
        <v>52</v>
      </c>
      <c r="I5221" s="1" t="s">
        <v>255</v>
      </c>
      <c r="J5221" s="1" t="str">
        <f>TRIM(I5221)</f>
        <v>Lovasfelszerelés</v>
      </c>
      <c r="K5221" s="1" t="s">
        <v>11725</v>
      </c>
      <c r="L5221" s="1" t="str">
        <f>TRIM(K5221)</f>
        <v>Sarkantyú, sarkantyúszíj</v>
      </c>
      <c r="N5221" s="1" t="str">
        <f>TRIM(M5221)</f>
        <v/>
      </c>
      <c r="P5221" s="1" t="str">
        <f>TRIM(O5221)</f>
        <v/>
      </c>
      <c r="R5221" s="8">
        <v>4057962239272</v>
      </c>
      <c r="S5221" s="1">
        <v>14.95</v>
      </c>
      <c r="T5221" s="1" t="s">
        <v>26</v>
      </c>
      <c r="U5221" s="1">
        <v>5.5E-2</v>
      </c>
      <c r="W5221" s="1" t="s">
        <v>5852</v>
      </c>
      <c r="X5221" s="1" t="str">
        <f>IF(W5221="", "", IFERROR(VLOOKUP(W5221, colorList!A:B,2,FALSE),""))</f>
        <v>fényes fekete</v>
      </c>
    </row>
    <row r="5222" spans="1:24" ht="27.75" customHeight="1" x14ac:dyDescent="0.25">
      <c r="A5222" s="1">
        <v>1382101</v>
      </c>
      <c r="B5222" s="1" t="str">
        <f>TRIM(D5222)</f>
        <v/>
      </c>
      <c r="C5222" s="1" t="str">
        <f>IFERROR(VLOOKUP(D5222, sizeList!A:B, 2, FALSE), "")</f>
        <v/>
      </c>
      <c r="E5222" s="1" t="str">
        <f>TRIM(F5222)</f>
        <v>Waldhausen lakozott bőr sarkantyúszíj</v>
      </c>
      <c r="F5222" s="1" t="s">
        <v>11738</v>
      </c>
      <c r="G5222" s="1" t="s">
        <v>11739</v>
      </c>
      <c r="H5222" s="1" t="s">
        <v>52</v>
      </c>
      <c r="I5222" s="1" t="s">
        <v>255</v>
      </c>
      <c r="J5222" s="1" t="str">
        <f>TRIM(I5222)</f>
        <v>Lovasfelszerelés</v>
      </c>
      <c r="K5222" s="1" t="s">
        <v>11725</v>
      </c>
      <c r="L5222" s="1" t="str">
        <f>TRIM(K5222)</f>
        <v>Sarkantyú, sarkantyúszíj</v>
      </c>
      <c r="N5222" s="1" t="str">
        <f>TRIM(M5222)</f>
        <v/>
      </c>
      <c r="P5222" s="1" t="str">
        <f>TRIM(O5222)</f>
        <v/>
      </c>
      <c r="Q5222" s="18" t="s">
        <v>11740</v>
      </c>
      <c r="R5222" s="8">
        <v>4043969288528</v>
      </c>
      <c r="S5222" s="1">
        <v>14.95</v>
      </c>
      <c r="T5222" s="1" t="s">
        <v>26</v>
      </c>
      <c r="U5222" s="1">
        <v>0.04</v>
      </c>
      <c r="V5222" s="1" t="s">
        <v>11741</v>
      </c>
      <c r="W5222" s="1" t="s">
        <v>136</v>
      </c>
      <c r="X5222" s="1" t="str">
        <f>IF(W5222="", "", IFERROR(VLOOKUP(W5222, colorList!A:B,2,FALSE),""))</f>
        <v>fekete</v>
      </c>
    </row>
    <row r="5223" spans="1:24" ht="27.75" customHeight="1" x14ac:dyDescent="0.25">
      <c r="A5223" s="1">
        <v>386902</v>
      </c>
      <c r="B5223" s="1" t="str">
        <f>TRIM(D5223)</f>
        <v/>
      </c>
      <c r="C5223" s="1" t="str">
        <f>IFERROR(VLOOKUP(D5223, sizeList!A:B, 2, FALSE), "")</f>
        <v/>
      </c>
      <c r="E5223" s="1" t="str">
        <f>TRIM(F5223)</f>
        <v>Waldhausen Lama Lotte lójáték</v>
      </c>
      <c r="F5223" s="1" t="s">
        <v>14014</v>
      </c>
      <c r="G5223" s="1" t="s">
        <v>14015</v>
      </c>
      <c r="H5223" s="1" t="s">
        <v>52</v>
      </c>
      <c r="I5223" s="1" t="s">
        <v>11837</v>
      </c>
      <c r="J5223" s="1" t="str">
        <f>TRIM(I5223)</f>
        <v>Istálló, pálya és legelő felszerelés</v>
      </c>
      <c r="K5223" s="1" t="s">
        <v>12139</v>
      </c>
      <c r="L5223" s="1" t="str">
        <f>TRIM(K5223)</f>
        <v>Lójáték</v>
      </c>
      <c r="N5223" s="1" t="str">
        <f>TRIM(M5223)</f>
        <v/>
      </c>
      <c r="P5223" s="1" t="str">
        <f>TRIM(O5223)</f>
        <v/>
      </c>
      <c r="Q5223" s="18" t="s">
        <v>14016</v>
      </c>
      <c r="R5223" s="8">
        <v>4057962211582</v>
      </c>
      <c r="S5223" s="1">
        <v>27.95</v>
      </c>
      <c r="T5223" s="1" t="s">
        <v>26</v>
      </c>
      <c r="U5223" s="1">
        <v>0.313</v>
      </c>
      <c r="V5223" s="1" t="s">
        <v>14015</v>
      </c>
      <c r="X5223" s="1" t="str">
        <f>IF(W5223="", "", IFERROR(VLOOKUP(W5223, colorList!A:B,2,FALSE),""))</f>
        <v/>
      </c>
    </row>
    <row r="5224" spans="1:24" ht="27.75" customHeight="1" x14ac:dyDescent="0.25">
      <c r="A5224" s="1">
        <v>612101</v>
      </c>
      <c r="B5224" s="1" t="str">
        <f>TRIM(D5224)</f>
        <v>90 cm + 75 cm</v>
      </c>
      <c r="C5224" s="1" t="str">
        <f>IFERROR(VLOOKUP(TRIM(D5224), sizeList!A:B, 2, FALSE), "")</f>
        <v>90 cm + 75 cm</v>
      </c>
      <c r="D5224" s="1" t="s">
        <v>11545</v>
      </c>
      <c r="E5224" s="1" t="str">
        <f>TRIM(F5224)</f>
        <v>Waldhausen láncos vezetőszár</v>
      </c>
      <c r="F5224" s="1" t="s">
        <v>11546</v>
      </c>
      <c r="G5224" s="1" t="s">
        <v>11552</v>
      </c>
      <c r="H5224" s="1" t="s">
        <v>52</v>
      </c>
      <c r="I5224" s="1" t="s">
        <v>23</v>
      </c>
      <c r="J5224" s="1" t="str">
        <f>TRIM(I5224)</f>
        <v>Lófelszerelés</v>
      </c>
      <c r="K5224" s="1" t="s">
        <v>6158</v>
      </c>
      <c r="L5224" s="1" t="str">
        <f>TRIM(K5224)</f>
        <v>Kötőfék és vezetőszár</v>
      </c>
      <c r="M5224" s="1" t="s">
        <v>11411</v>
      </c>
      <c r="N5224" s="1" t="str">
        <f>TRIM(M5224)</f>
        <v>Vezetőszár</v>
      </c>
      <c r="P5224" s="1" t="str">
        <f>TRIM(O5224)</f>
        <v/>
      </c>
      <c r="Q5224" s="18" t="s">
        <v>11548</v>
      </c>
      <c r="R5224" s="8">
        <v>4043969190494</v>
      </c>
      <c r="S5224" s="1">
        <v>14.95</v>
      </c>
      <c r="T5224" s="1" t="s">
        <v>26</v>
      </c>
      <c r="U5224" s="1">
        <v>0.40100000000000002</v>
      </c>
      <c r="V5224" s="1" t="s">
        <v>11549</v>
      </c>
      <c r="W5224" s="1" t="s">
        <v>136</v>
      </c>
      <c r="X5224" s="1" t="str">
        <f>IF(W5224="", "", IFERROR(VLOOKUP(W5224, colorList!A:B,2,FALSE),""))</f>
        <v>fekete</v>
      </c>
    </row>
    <row r="5225" spans="1:24" ht="27.75" customHeight="1" x14ac:dyDescent="0.25">
      <c r="A5225" s="1">
        <v>612105</v>
      </c>
      <c r="B5225" s="1" t="str">
        <f>TRIM(D5225)</f>
        <v>90 cm + 75 cm</v>
      </c>
      <c r="C5225" s="1" t="str">
        <f>IFERROR(VLOOKUP(TRIM(D5225), sizeList!A:B, 2, FALSE), "")</f>
        <v>90 cm + 75 cm</v>
      </c>
      <c r="D5225" s="1" t="s">
        <v>11545</v>
      </c>
      <c r="E5225" s="1" t="str">
        <f>TRIM(F5225)</f>
        <v>Waldhausen láncos vezetőszár</v>
      </c>
      <c r="F5225" s="1" t="s">
        <v>11546</v>
      </c>
      <c r="G5225" s="1" t="s">
        <v>11553</v>
      </c>
      <c r="H5225" s="1" t="s">
        <v>52</v>
      </c>
      <c r="I5225" s="1" t="s">
        <v>23</v>
      </c>
      <c r="J5225" s="1" t="str">
        <f>TRIM(I5225)</f>
        <v>Lófelszerelés</v>
      </c>
      <c r="K5225" s="1" t="s">
        <v>6158</v>
      </c>
      <c r="L5225" s="1" t="str">
        <f>TRIM(K5225)</f>
        <v>Kötőfék és vezetőszár</v>
      </c>
      <c r="M5225" s="1" t="s">
        <v>11411</v>
      </c>
      <c r="N5225" s="1" t="str">
        <f>TRIM(M5225)</f>
        <v>Vezetőszár</v>
      </c>
      <c r="P5225" s="1" t="str">
        <f>TRIM(O5225)</f>
        <v/>
      </c>
      <c r="Q5225" s="18" t="s">
        <v>11548</v>
      </c>
      <c r="R5225" s="8">
        <v>4043969251942</v>
      </c>
      <c r="S5225" s="1">
        <v>14.95</v>
      </c>
      <c r="T5225" s="1" t="s">
        <v>26</v>
      </c>
      <c r="U5225" s="1">
        <v>0.40100000000000002</v>
      </c>
      <c r="V5225" s="1" t="s">
        <v>11549</v>
      </c>
      <c r="W5225" s="1" t="s">
        <v>5023</v>
      </c>
      <c r="X5225" s="1" t="str">
        <f>IF(W5225="", "", IFERROR(VLOOKUP(W5225, colorList!A:B,2,FALSE),""))</f>
        <v>tengerészkék</v>
      </c>
    </row>
    <row r="5226" spans="1:24" ht="27.75" customHeight="1" x14ac:dyDescent="0.25">
      <c r="A5226" s="1">
        <v>612100</v>
      </c>
      <c r="B5226" s="1" t="str">
        <f>TRIM(D5226)</f>
        <v>90 cm + 75 cm</v>
      </c>
      <c r="C5226" s="1" t="str">
        <f>IFERROR(VLOOKUP(TRIM(D5226), sizeList!A:B, 2, FALSE), "")</f>
        <v>90 cm + 75 cm</v>
      </c>
      <c r="D5226" s="1" t="s">
        <v>11545</v>
      </c>
      <c r="E5226" s="1" t="str">
        <f>TRIM(F5226)</f>
        <v>Waldhausen láncos vezetőszár</v>
      </c>
      <c r="F5226" s="1" t="s">
        <v>11546</v>
      </c>
      <c r="G5226" s="1" t="s">
        <v>11547</v>
      </c>
      <c r="H5226" s="1" t="s">
        <v>52</v>
      </c>
      <c r="I5226" s="1" t="s">
        <v>23</v>
      </c>
      <c r="J5226" s="1" t="str">
        <f>TRIM(I5226)</f>
        <v>Lófelszerelés</v>
      </c>
      <c r="K5226" s="1" t="s">
        <v>6158</v>
      </c>
      <c r="L5226" s="1" t="str">
        <f>TRIM(K5226)</f>
        <v>Kötőfék és vezetőszár</v>
      </c>
      <c r="M5226" s="1" t="s">
        <v>11411</v>
      </c>
      <c r="N5226" s="1" t="str">
        <f>TRIM(M5226)</f>
        <v>Vezetőszár</v>
      </c>
      <c r="P5226" s="1" t="str">
        <f>TRIM(O5226)</f>
        <v/>
      </c>
      <c r="Q5226" s="18" t="s">
        <v>11548</v>
      </c>
      <c r="R5226" s="8">
        <v>4057962202276</v>
      </c>
      <c r="S5226" s="1">
        <v>14.95</v>
      </c>
      <c r="T5226" s="1" t="s">
        <v>26</v>
      </c>
      <c r="U5226" s="1">
        <v>0.4</v>
      </c>
      <c r="V5226" s="1" t="s">
        <v>11549</v>
      </c>
      <c r="W5226" s="1" t="s">
        <v>11550</v>
      </c>
      <c r="X5226" s="1" t="str">
        <f>IF(W5226="", "", IFERROR(VLOOKUP(W5226, colorList!A:B,2,FALSE),""))</f>
        <v>fekete/rózsaarany</v>
      </c>
    </row>
    <row r="5227" spans="1:24" ht="27.75" customHeight="1" x14ac:dyDescent="0.25">
      <c r="A5227" s="1">
        <v>5733402</v>
      </c>
      <c r="B5227" s="1" t="str">
        <f>TRIM(D5227)</f>
        <v>150 cm</v>
      </c>
      <c r="C5227" s="1" t="str">
        <f>IFERROR(VLOOKUP(TRIM(D5227), sizeList!A:B, 2, FALSE), "")</f>
        <v>150 cm</v>
      </c>
      <c r="D5227" s="1" t="s">
        <v>5695</v>
      </c>
      <c r="E5227" s="1" t="str">
        <f>TRIM(F5227)</f>
        <v>Waldhausen LED nyakpánt</v>
      </c>
      <c r="F5227" s="1" t="s">
        <v>14178</v>
      </c>
      <c r="G5227" s="1" t="s">
        <v>14182</v>
      </c>
      <c r="H5227" s="1" t="s">
        <v>52</v>
      </c>
      <c r="I5227" s="1" t="s">
        <v>23</v>
      </c>
      <c r="J5227" s="1" t="str">
        <f>TRIM(I5227)</f>
        <v>Lófelszerelés</v>
      </c>
      <c r="K5227" s="1" t="s">
        <v>13686</v>
      </c>
      <c r="L5227" s="1" t="str">
        <f>TRIM(K5227)</f>
        <v>Egyéb lófelszerelés</v>
      </c>
      <c r="N5227" s="1" t="str">
        <f>TRIM(M5227)</f>
        <v/>
      </c>
      <c r="P5227" s="1" t="str">
        <f>TRIM(O5227)</f>
        <v/>
      </c>
      <c r="Q5227" s="18" t="s">
        <v>14180</v>
      </c>
      <c r="R5227" s="8">
        <v>4057962210875</v>
      </c>
      <c r="S5227" s="1">
        <v>17.95</v>
      </c>
      <c r="T5227" s="1" t="s">
        <v>26</v>
      </c>
      <c r="U5227" s="1">
        <v>0.08</v>
      </c>
      <c r="V5227" s="1" t="s">
        <v>14181</v>
      </c>
      <c r="W5227" s="1" t="s">
        <v>210</v>
      </c>
      <c r="X5227" s="1" t="str">
        <f>IF(W5227="", "", IFERROR(VLOOKUP(W5227, colorList!A:B,2,FALSE),""))</f>
        <v>fehér</v>
      </c>
    </row>
    <row r="5228" spans="1:24" ht="27.75" customHeight="1" x14ac:dyDescent="0.25">
      <c r="A5228" s="1">
        <v>5733406</v>
      </c>
      <c r="B5228" s="1" t="str">
        <f>TRIM(D5228)</f>
        <v>150 cm</v>
      </c>
      <c r="C5228" s="1" t="str">
        <f>IFERROR(VLOOKUP(TRIM(D5228), sizeList!A:B, 2, FALSE), "")</f>
        <v>150 cm</v>
      </c>
      <c r="D5228" s="1" t="s">
        <v>5695</v>
      </c>
      <c r="E5228" s="1" t="str">
        <f>TRIM(F5228)</f>
        <v>Waldhausen LED nyakpánt</v>
      </c>
      <c r="F5228" s="1" t="s">
        <v>14178</v>
      </c>
      <c r="G5228" s="1" t="s">
        <v>14179</v>
      </c>
      <c r="H5228" s="1" t="s">
        <v>52</v>
      </c>
      <c r="I5228" s="1" t="s">
        <v>23</v>
      </c>
      <c r="J5228" s="1" t="str">
        <f>TRIM(I5228)</f>
        <v>Lófelszerelés</v>
      </c>
      <c r="K5228" s="1" t="s">
        <v>13686</v>
      </c>
      <c r="L5228" s="1" t="str">
        <f>TRIM(K5228)</f>
        <v>Egyéb lófelszerelés</v>
      </c>
      <c r="N5228" s="1" t="str">
        <f>TRIM(M5228)</f>
        <v/>
      </c>
      <c r="P5228" s="1" t="str">
        <f>TRIM(O5228)</f>
        <v/>
      </c>
      <c r="Q5228" s="18" t="s">
        <v>14180</v>
      </c>
      <c r="R5228" s="8">
        <v>4057962210882</v>
      </c>
      <c r="S5228" s="1">
        <v>17.95</v>
      </c>
      <c r="T5228" s="1" t="s">
        <v>26</v>
      </c>
      <c r="U5228" s="1">
        <v>0.08</v>
      </c>
      <c r="V5228" s="1" t="s">
        <v>14181</v>
      </c>
      <c r="W5228" s="1" t="s">
        <v>3969</v>
      </c>
      <c r="X5228" s="1" t="str">
        <f>IF(W5228="", "", IFERROR(VLOOKUP(W5228, colorList!A:B,2,FALSE),""))</f>
        <v>zöld</v>
      </c>
    </row>
    <row r="5229" spans="1:24" ht="27.75" customHeight="1" x14ac:dyDescent="0.25">
      <c r="A5229" s="1">
        <v>5733431</v>
      </c>
      <c r="B5229" s="1" t="str">
        <f>TRIM(D5229)</f>
        <v>150 cm</v>
      </c>
      <c r="C5229" s="1" t="str">
        <f>IFERROR(VLOOKUP(TRIM(D5229), sizeList!A:B, 2, FALSE), "")</f>
        <v>150 cm</v>
      </c>
      <c r="D5229" s="1" t="s">
        <v>5695</v>
      </c>
      <c r="E5229" s="1" t="str">
        <f>TRIM(F5229)</f>
        <v>Waldhausen LED nyakpánt</v>
      </c>
      <c r="F5229" s="1" t="s">
        <v>14178</v>
      </c>
      <c r="G5229" s="1" t="s">
        <v>14183</v>
      </c>
      <c r="H5229" s="1" t="s">
        <v>52</v>
      </c>
      <c r="I5229" s="1" t="s">
        <v>23</v>
      </c>
      <c r="J5229" s="1" t="str">
        <f>TRIM(I5229)</f>
        <v>Lófelszerelés</v>
      </c>
      <c r="K5229" s="1" t="s">
        <v>13686</v>
      </c>
      <c r="L5229" s="1" t="str">
        <f>TRIM(K5229)</f>
        <v>Egyéb lófelszerelés</v>
      </c>
      <c r="N5229" s="1" t="str">
        <f>TRIM(M5229)</f>
        <v/>
      </c>
      <c r="P5229" s="1" t="str">
        <f>TRIM(O5229)</f>
        <v/>
      </c>
      <c r="Q5229" s="18" t="s">
        <v>14180</v>
      </c>
      <c r="R5229" s="8">
        <v>4057962210899</v>
      </c>
      <c r="S5229" s="1">
        <v>17.95</v>
      </c>
      <c r="T5229" s="1" t="s">
        <v>26</v>
      </c>
      <c r="U5229" s="1">
        <v>0.08</v>
      </c>
      <c r="V5229" s="1" t="s">
        <v>14181</v>
      </c>
      <c r="W5229" s="1" t="s">
        <v>8526</v>
      </c>
      <c r="X5229" s="1" t="str">
        <f>IF(W5229="", "", IFERROR(VLOOKUP(W5229, colorList!A:B,2,FALSE),""))</f>
        <v>pink</v>
      </c>
    </row>
    <row r="5230" spans="1:24" ht="27.75" customHeight="1" x14ac:dyDescent="0.25">
      <c r="A5230" s="1" t="s">
        <v>9702</v>
      </c>
      <c r="B5230" s="1" t="str">
        <f>TRIM(D5230)</f>
        <v>Pony</v>
      </c>
      <c r="C5230" s="1" t="str">
        <f>IFERROR(VLOOKUP(TRIM(D5230), sizeList!A:B, 2, FALSE), "")</f>
        <v>Póni</v>
      </c>
      <c r="D5230" s="1" t="s">
        <v>199</v>
      </c>
      <c r="E5230" s="1" t="str">
        <f>TRIM(F5230)</f>
        <v>Waldhausen légymaszk ekcéma takaróhoz</v>
      </c>
      <c r="F5230" s="1" t="s">
        <v>7007</v>
      </c>
      <c r="G5230" s="1" t="s">
        <v>7008</v>
      </c>
      <c r="H5230" s="1" t="s">
        <v>52</v>
      </c>
      <c r="I5230" s="1" t="s">
        <v>23</v>
      </c>
      <c r="J5230" s="1" t="str">
        <f>TRIM(I5230)</f>
        <v>Lófelszerelés</v>
      </c>
      <c r="K5230" s="1" t="s">
        <v>2286</v>
      </c>
      <c r="L5230" s="1" t="str">
        <f>TRIM(K5230)</f>
        <v>Légy elleni védelem</v>
      </c>
      <c r="M5230" s="1" t="s">
        <v>6803</v>
      </c>
      <c r="N5230" s="1" t="str">
        <f>TRIM(M5230)</f>
        <v>Légymaszk</v>
      </c>
      <c r="P5230" s="1" t="str">
        <f>TRIM(O5230)</f>
        <v/>
      </c>
      <c r="Q5230" s="18" t="s">
        <v>7009</v>
      </c>
      <c r="R5230" s="8">
        <v>4043969336274</v>
      </c>
      <c r="S5230" s="1">
        <v>17.95</v>
      </c>
      <c r="T5230" s="1" t="s">
        <v>26</v>
      </c>
      <c r="U5230" s="1">
        <v>0.17299999999999999</v>
      </c>
      <c r="V5230" s="1" t="s">
        <v>7010</v>
      </c>
      <c r="W5230" s="1" t="s">
        <v>136</v>
      </c>
      <c r="X5230" s="1" t="str">
        <f>IF(W5230="", "", IFERROR(VLOOKUP(W5230, colorList!A:B,2,FALSE),""))</f>
        <v>fekete</v>
      </c>
    </row>
    <row r="5231" spans="1:24" ht="27.75" customHeight="1" x14ac:dyDescent="0.25">
      <c r="A5231" s="1" t="s">
        <v>9703</v>
      </c>
      <c r="B5231" s="1" t="str">
        <f>TRIM(D5231)</f>
        <v>VB</v>
      </c>
      <c r="C5231" s="1" t="str">
        <f>IFERROR(VLOOKUP(TRIM(D5231), sizeList!A:B, 2, FALSE), "")</f>
        <v>Cob</v>
      </c>
      <c r="D5231" s="1" t="s">
        <v>214</v>
      </c>
      <c r="E5231" s="1" t="str">
        <f>TRIM(F5231)</f>
        <v>Waldhausen légymaszk ekcéma takaróhoz</v>
      </c>
      <c r="F5231" s="1" t="s">
        <v>7007</v>
      </c>
      <c r="G5231" s="1" t="s">
        <v>7011</v>
      </c>
      <c r="H5231" s="1" t="s">
        <v>52</v>
      </c>
      <c r="I5231" s="1" t="s">
        <v>23</v>
      </c>
      <c r="J5231" s="1" t="str">
        <f>TRIM(I5231)</f>
        <v>Lófelszerelés</v>
      </c>
      <c r="K5231" s="1" t="s">
        <v>2286</v>
      </c>
      <c r="L5231" s="1" t="str">
        <f>TRIM(K5231)</f>
        <v>Légy elleni védelem</v>
      </c>
      <c r="M5231" s="1" t="s">
        <v>6803</v>
      </c>
      <c r="N5231" s="1" t="str">
        <f>TRIM(M5231)</f>
        <v>Légymaszk</v>
      </c>
      <c r="P5231" s="1" t="str">
        <f>TRIM(O5231)</f>
        <v/>
      </c>
      <c r="Q5231" s="18" t="s">
        <v>7009</v>
      </c>
      <c r="R5231" s="8">
        <v>4043969336281</v>
      </c>
      <c r="S5231" s="1">
        <v>17.95</v>
      </c>
      <c r="T5231" s="1" t="s">
        <v>26</v>
      </c>
      <c r="U5231" s="1">
        <v>0.27300000000000002</v>
      </c>
      <c r="V5231" s="1" t="s">
        <v>7010</v>
      </c>
      <c r="W5231" s="1" t="s">
        <v>136</v>
      </c>
      <c r="X5231" s="1" t="str">
        <f>IF(W5231="", "", IFERROR(VLOOKUP(W5231, colorList!A:B,2,FALSE),""))</f>
        <v>fekete</v>
      </c>
    </row>
    <row r="5232" spans="1:24" ht="27.75" customHeight="1" x14ac:dyDescent="0.25">
      <c r="A5232" s="1" t="s">
        <v>9704</v>
      </c>
      <c r="B5232" s="1" t="str">
        <f>TRIM(D5232)</f>
        <v>WB</v>
      </c>
      <c r="C5232" s="1" t="str">
        <f>IFERROR(VLOOKUP(TRIM(D5232), sizeList!A:B, 2, FALSE), "")</f>
        <v>Full</v>
      </c>
      <c r="D5232" s="1" t="s">
        <v>226</v>
      </c>
      <c r="E5232" s="1" t="str">
        <f>TRIM(F5232)</f>
        <v>Waldhausen légymaszk ekcéma takaróhoz</v>
      </c>
      <c r="F5232" s="1" t="s">
        <v>7007</v>
      </c>
      <c r="G5232" s="1" t="s">
        <v>7012</v>
      </c>
      <c r="H5232" s="1" t="s">
        <v>52</v>
      </c>
      <c r="I5232" s="1" t="s">
        <v>23</v>
      </c>
      <c r="J5232" s="1" t="str">
        <f>TRIM(I5232)</f>
        <v>Lófelszerelés</v>
      </c>
      <c r="K5232" s="1" t="s">
        <v>2286</v>
      </c>
      <c r="L5232" s="1" t="str">
        <f>TRIM(K5232)</f>
        <v>Légy elleni védelem</v>
      </c>
      <c r="M5232" s="1" t="s">
        <v>6803</v>
      </c>
      <c r="N5232" s="1" t="str">
        <f>TRIM(M5232)</f>
        <v>Légymaszk</v>
      </c>
      <c r="P5232" s="1" t="str">
        <f>TRIM(O5232)</f>
        <v/>
      </c>
      <c r="Q5232" s="18" t="s">
        <v>7009</v>
      </c>
      <c r="R5232" s="8">
        <v>4043969336601</v>
      </c>
      <c r="S5232" s="1">
        <v>17.95</v>
      </c>
      <c r="T5232" s="1" t="s">
        <v>26</v>
      </c>
      <c r="U5232" s="1">
        <v>0.223</v>
      </c>
      <c r="V5232" s="1" t="s">
        <v>7010</v>
      </c>
      <c r="W5232" s="1" t="s">
        <v>136</v>
      </c>
      <c r="X5232" s="1" t="str">
        <f>IF(W5232="", "", IFERROR(VLOOKUP(W5232, colorList!A:B,2,FALSE),""))</f>
        <v>fekete</v>
      </c>
    </row>
    <row r="5233" spans="1:24" ht="27.75" customHeight="1" x14ac:dyDescent="0.25">
      <c r="A5233" s="1" t="s">
        <v>9571</v>
      </c>
      <c r="B5233" s="1" t="str">
        <f>TRIM(D5233)</f>
        <v>Pony</v>
      </c>
      <c r="C5233" s="1" t="str">
        <f>IFERROR(VLOOKUP(TRIM(D5233), sizeList!A:B, 2, FALSE), "")</f>
        <v>Póni</v>
      </c>
      <c r="D5233" s="1" t="s">
        <v>199</v>
      </c>
      <c r="E5233" s="1" t="str">
        <f>TRIM(F5233)</f>
        <v>Waldhausen légysallang</v>
      </c>
      <c r="F5233" s="1" t="s">
        <v>6806</v>
      </c>
      <c r="G5233" s="1" t="s">
        <v>6811</v>
      </c>
      <c r="H5233" s="1" t="s">
        <v>52</v>
      </c>
      <c r="I5233" s="1" t="s">
        <v>23</v>
      </c>
      <c r="J5233" s="1" t="str">
        <f>TRIM(I5233)</f>
        <v>Lófelszerelés</v>
      </c>
      <c r="K5233" s="1" t="s">
        <v>2286</v>
      </c>
      <c r="L5233" s="1" t="str">
        <f>TRIM(K5233)</f>
        <v>Légy elleni védelem</v>
      </c>
      <c r="M5233" s="1" t="s">
        <v>6803</v>
      </c>
      <c r="N5233" s="1" t="str">
        <f>TRIM(M5233)</f>
        <v>Légymaszk</v>
      </c>
      <c r="P5233" s="1" t="str">
        <f>TRIM(O5233)</f>
        <v/>
      </c>
      <c r="Q5233" s="18" t="s">
        <v>6808</v>
      </c>
      <c r="R5233" s="8">
        <v>4043969314876</v>
      </c>
      <c r="S5233" s="1">
        <v>9.9499999999999993</v>
      </c>
      <c r="T5233" s="1" t="s">
        <v>26</v>
      </c>
      <c r="U5233" s="1">
        <v>0.12</v>
      </c>
      <c r="V5233" s="1" t="s">
        <v>6809</v>
      </c>
      <c r="W5233" s="1" t="s">
        <v>136</v>
      </c>
      <c r="X5233" s="1" t="str">
        <f>IF(W5233="", "", IFERROR(VLOOKUP(W5233, colorList!A:B,2,FALSE),""))</f>
        <v>fekete</v>
      </c>
    </row>
    <row r="5234" spans="1:24" ht="27.75" customHeight="1" x14ac:dyDescent="0.25">
      <c r="A5234" s="1" t="s">
        <v>9574</v>
      </c>
      <c r="B5234" s="1" t="str">
        <f>TRIM(D5234)</f>
        <v>WB</v>
      </c>
      <c r="C5234" s="1" t="str">
        <f>IFERROR(VLOOKUP(TRIM(D5234), sizeList!A:B, 2, FALSE), "")</f>
        <v>Full</v>
      </c>
      <c r="D5234" s="1" t="s">
        <v>226</v>
      </c>
      <c r="E5234" s="1" t="str">
        <f>TRIM(F5234)</f>
        <v>Waldhausen légysallang</v>
      </c>
      <c r="F5234" s="1" t="s">
        <v>6806</v>
      </c>
      <c r="G5234" s="1" t="s">
        <v>6814</v>
      </c>
      <c r="H5234" s="1" t="s">
        <v>52</v>
      </c>
      <c r="I5234" s="1" t="s">
        <v>23</v>
      </c>
      <c r="J5234" s="1" t="str">
        <f>TRIM(I5234)</f>
        <v>Lófelszerelés</v>
      </c>
      <c r="K5234" s="1" t="s">
        <v>2286</v>
      </c>
      <c r="L5234" s="1" t="str">
        <f>TRIM(K5234)</f>
        <v>Légy elleni védelem</v>
      </c>
      <c r="M5234" s="1" t="s">
        <v>6803</v>
      </c>
      <c r="N5234" s="1" t="str">
        <f>TRIM(M5234)</f>
        <v>Légymaszk</v>
      </c>
      <c r="P5234" s="1" t="str">
        <f>TRIM(O5234)</f>
        <v/>
      </c>
      <c r="Q5234" s="18" t="s">
        <v>6808</v>
      </c>
      <c r="R5234" s="8">
        <v>4043969314883</v>
      </c>
      <c r="S5234" s="1">
        <v>9.9499999999999993</v>
      </c>
      <c r="T5234" s="1" t="s">
        <v>26</v>
      </c>
      <c r="U5234" s="1">
        <v>0.13500000000000001</v>
      </c>
      <c r="V5234" s="1" t="s">
        <v>6809</v>
      </c>
      <c r="W5234" s="1" t="s">
        <v>136</v>
      </c>
      <c r="X5234" s="1" t="str">
        <f>IF(W5234="", "", IFERROR(VLOOKUP(W5234, colorList!A:B,2,FALSE),""))</f>
        <v>fekete</v>
      </c>
    </row>
    <row r="5235" spans="1:24" ht="27.75" customHeight="1" x14ac:dyDescent="0.25">
      <c r="A5235" s="1" t="s">
        <v>9578</v>
      </c>
      <c r="B5235" s="1" t="str">
        <f>TRIM(D5235)</f>
        <v>WB</v>
      </c>
      <c r="C5235" s="1" t="str">
        <f>IFERROR(VLOOKUP(TRIM(D5235), sizeList!A:B, 2, FALSE), "")</f>
        <v>Full</v>
      </c>
      <c r="D5235" s="1" t="s">
        <v>226</v>
      </c>
      <c r="E5235" s="1" t="str">
        <f>TRIM(F5235)</f>
        <v>Waldhausen légysallang</v>
      </c>
      <c r="F5235" s="1" t="s">
        <v>6806</v>
      </c>
      <c r="G5235" s="1" t="s">
        <v>6820</v>
      </c>
      <c r="H5235" s="1" t="s">
        <v>52</v>
      </c>
      <c r="I5235" s="1" t="s">
        <v>23</v>
      </c>
      <c r="J5235" s="1" t="str">
        <f>TRIM(I5235)</f>
        <v>Lófelszerelés</v>
      </c>
      <c r="K5235" s="1" t="s">
        <v>2286</v>
      </c>
      <c r="L5235" s="1" t="str">
        <f>TRIM(K5235)</f>
        <v>Légy elleni védelem</v>
      </c>
      <c r="M5235" s="1" t="s">
        <v>6803</v>
      </c>
      <c r="N5235" s="1" t="str">
        <f>TRIM(M5235)</f>
        <v>Légymaszk</v>
      </c>
      <c r="P5235" s="1" t="str">
        <f>TRIM(O5235)</f>
        <v/>
      </c>
      <c r="Q5235" s="18" t="s">
        <v>6816</v>
      </c>
      <c r="R5235" s="8">
        <v>4043969332078</v>
      </c>
      <c r="S5235" s="1">
        <v>5.95</v>
      </c>
      <c r="T5235" s="1" t="s">
        <v>26</v>
      </c>
      <c r="U5235" s="1">
        <v>0.11</v>
      </c>
      <c r="V5235" s="1" t="s">
        <v>6817</v>
      </c>
      <c r="W5235" s="1" t="s">
        <v>68</v>
      </c>
      <c r="X5235" s="1" t="str">
        <f>IF(W5235="", "", IFERROR(VLOOKUP(W5235, colorList!A:B,2,FALSE),""))</f>
        <v>kék</v>
      </c>
    </row>
    <row r="5236" spans="1:24" ht="27.75" customHeight="1" x14ac:dyDescent="0.25">
      <c r="A5236" s="1" t="s">
        <v>9579</v>
      </c>
      <c r="B5236" s="1" t="str">
        <f>TRIM(D5236)</f>
        <v>WB</v>
      </c>
      <c r="C5236" s="1" t="str">
        <f>IFERROR(VLOOKUP(TRIM(D5236), sizeList!A:B, 2, FALSE), "")</f>
        <v>Full</v>
      </c>
      <c r="D5236" s="1" t="s">
        <v>226</v>
      </c>
      <c r="E5236" s="1" t="str">
        <f>TRIM(F5236)</f>
        <v>Waldhausen légysallang</v>
      </c>
      <c r="F5236" s="1" t="s">
        <v>6806</v>
      </c>
      <c r="G5236" s="1" t="s">
        <v>6821</v>
      </c>
      <c r="H5236" s="1" t="s">
        <v>52</v>
      </c>
      <c r="I5236" s="1" t="s">
        <v>23</v>
      </c>
      <c r="J5236" s="1" t="str">
        <f>TRIM(I5236)</f>
        <v>Lófelszerelés</v>
      </c>
      <c r="K5236" s="1" t="s">
        <v>2286</v>
      </c>
      <c r="L5236" s="1" t="str">
        <f>TRIM(K5236)</f>
        <v>Légy elleni védelem</v>
      </c>
      <c r="M5236" s="1" t="s">
        <v>6803</v>
      </c>
      <c r="N5236" s="1" t="str">
        <f>TRIM(M5236)</f>
        <v>Légymaszk</v>
      </c>
      <c r="P5236" s="1" t="str">
        <f>TRIM(O5236)</f>
        <v/>
      </c>
      <c r="Q5236" s="18" t="s">
        <v>6816</v>
      </c>
      <c r="R5236" s="8">
        <v>4043969332085</v>
      </c>
      <c r="S5236" s="1">
        <v>5.95</v>
      </c>
      <c r="T5236" s="1" t="s">
        <v>26</v>
      </c>
      <c r="U5236" s="1">
        <v>0.11</v>
      </c>
      <c r="V5236" s="1" t="s">
        <v>6817</v>
      </c>
      <c r="W5236" s="1" t="s">
        <v>136</v>
      </c>
      <c r="X5236" s="1" t="str">
        <f>IF(W5236="", "", IFERROR(VLOOKUP(W5236, colorList!A:B,2,FALSE),""))</f>
        <v>fekete</v>
      </c>
    </row>
    <row r="5237" spans="1:24" ht="27.75" customHeight="1" x14ac:dyDescent="0.25">
      <c r="A5237" s="1" t="s">
        <v>9577</v>
      </c>
      <c r="B5237" s="1" t="str">
        <f>TRIM(D5237)</f>
        <v>WB</v>
      </c>
      <c r="C5237" s="1" t="str">
        <f>IFERROR(VLOOKUP(TRIM(D5237), sizeList!A:B, 2, FALSE), "")</f>
        <v>Full</v>
      </c>
      <c r="D5237" s="1" t="s">
        <v>226</v>
      </c>
      <c r="E5237" s="1" t="str">
        <f>TRIM(F5237)</f>
        <v>Waldhausen légysallang</v>
      </c>
      <c r="F5237" s="1" t="s">
        <v>6806</v>
      </c>
      <c r="G5237" s="1" t="s">
        <v>6819</v>
      </c>
      <c r="H5237" s="1" t="s">
        <v>52</v>
      </c>
      <c r="I5237" s="1" t="s">
        <v>23</v>
      </c>
      <c r="J5237" s="1" t="str">
        <f>TRIM(I5237)</f>
        <v>Lófelszerelés</v>
      </c>
      <c r="K5237" s="1" t="s">
        <v>2286</v>
      </c>
      <c r="L5237" s="1" t="str">
        <f>TRIM(K5237)</f>
        <v>Légy elleni védelem</v>
      </c>
      <c r="M5237" s="1" t="s">
        <v>6803</v>
      </c>
      <c r="N5237" s="1" t="str">
        <f>TRIM(M5237)</f>
        <v>Légymaszk</v>
      </c>
      <c r="P5237" s="1" t="str">
        <f>TRIM(O5237)</f>
        <v/>
      </c>
      <c r="Q5237" s="18" t="s">
        <v>6816</v>
      </c>
      <c r="R5237" s="8">
        <v>4043969332153</v>
      </c>
      <c r="S5237" s="1">
        <v>5.95</v>
      </c>
      <c r="T5237" s="1" t="s">
        <v>26</v>
      </c>
      <c r="U5237" s="1">
        <v>0.11</v>
      </c>
      <c r="V5237" s="1" t="s">
        <v>6817</v>
      </c>
      <c r="W5237" s="1" t="s">
        <v>6225</v>
      </c>
      <c r="X5237" s="1" t="str">
        <f>IF(W5237="", "", IFERROR(VLOOKUP(W5237, colorList!A:B,2,FALSE),""))</f>
        <v>bordó</v>
      </c>
    </row>
    <row r="5238" spans="1:24" ht="27.75" customHeight="1" x14ac:dyDescent="0.25">
      <c r="A5238" s="1" t="s">
        <v>9576</v>
      </c>
      <c r="B5238" s="1" t="str">
        <f>TRIM(D5238)</f>
        <v>Pony</v>
      </c>
      <c r="C5238" s="1" t="str">
        <f>IFERROR(VLOOKUP(TRIM(D5238), sizeList!A:B, 2, FALSE), "")</f>
        <v>Póni</v>
      </c>
      <c r="D5238" s="1" t="s">
        <v>199</v>
      </c>
      <c r="E5238" s="1" t="str">
        <f>TRIM(F5238)</f>
        <v>Waldhausen légysallang</v>
      </c>
      <c r="F5238" s="1" t="s">
        <v>6806</v>
      </c>
      <c r="G5238" s="1" t="s">
        <v>6818</v>
      </c>
      <c r="H5238" s="1" t="s">
        <v>52</v>
      </c>
      <c r="I5238" s="1" t="s">
        <v>23</v>
      </c>
      <c r="J5238" s="1" t="str">
        <f>TRIM(I5238)</f>
        <v>Lófelszerelés</v>
      </c>
      <c r="K5238" s="1" t="s">
        <v>2286</v>
      </c>
      <c r="L5238" s="1" t="str">
        <f>TRIM(K5238)</f>
        <v>Légy elleni védelem</v>
      </c>
      <c r="M5238" s="1" t="s">
        <v>6803</v>
      </c>
      <c r="N5238" s="1" t="str">
        <f>TRIM(M5238)</f>
        <v>Légymaszk</v>
      </c>
      <c r="P5238" s="1" t="str">
        <f>TRIM(O5238)</f>
        <v/>
      </c>
      <c r="Q5238" s="18" t="s">
        <v>6816</v>
      </c>
      <c r="R5238" s="8">
        <v>4043969348079</v>
      </c>
      <c r="S5238" s="1">
        <v>5.95</v>
      </c>
      <c r="T5238" s="1" t="s">
        <v>26</v>
      </c>
      <c r="U5238" s="1">
        <v>0.1</v>
      </c>
      <c r="V5238" s="1" t="s">
        <v>6817</v>
      </c>
      <c r="W5238" s="1" t="s">
        <v>136</v>
      </c>
      <c r="X5238" s="1" t="str">
        <f>IF(W5238="", "", IFERROR(VLOOKUP(W5238, colorList!A:B,2,FALSE),""))</f>
        <v>fekete</v>
      </c>
    </row>
    <row r="5239" spans="1:24" ht="27.75" customHeight="1" x14ac:dyDescent="0.25">
      <c r="A5239" s="1" t="s">
        <v>9575</v>
      </c>
      <c r="B5239" s="1" t="str">
        <f>TRIM(D5239)</f>
        <v>Pony</v>
      </c>
      <c r="C5239" s="1" t="str">
        <f>IFERROR(VLOOKUP(TRIM(D5239), sizeList!A:B, 2, FALSE), "")</f>
        <v>Póni</v>
      </c>
      <c r="D5239" s="1" t="s">
        <v>199</v>
      </c>
      <c r="E5239" s="1" t="str">
        <f>TRIM(F5239)</f>
        <v>Waldhausen légysallang</v>
      </c>
      <c r="F5239" s="1" t="s">
        <v>6806</v>
      </c>
      <c r="G5239" s="1" t="s">
        <v>6815</v>
      </c>
      <c r="H5239" s="1" t="s">
        <v>52</v>
      </c>
      <c r="I5239" s="1" t="s">
        <v>23</v>
      </c>
      <c r="J5239" s="1" t="str">
        <f>TRIM(I5239)</f>
        <v>Lófelszerelés</v>
      </c>
      <c r="K5239" s="1" t="s">
        <v>2286</v>
      </c>
      <c r="L5239" s="1" t="str">
        <f>TRIM(K5239)</f>
        <v>Légy elleni védelem</v>
      </c>
      <c r="M5239" s="1" t="s">
        <v>6803</v>
      </c>
      <c r="N5239" s="1" t="str">
        <f>TRIM(M5239)</f>
        <v>Légymaszk</v>
      </c>
      <c r="P5239" s="1" t="str">
        <f>TRIM(O5239)</f>
        <v/>
      </c>
      <c r="Q5239" s="18" t="s">
        <v>6816</v>
      </c>
      <c r="R5239" s="8">
        <v>4043969348109</v>
      </c>
      <c r="S5239" s="1">
        <v>5.95</v>
      </c>
      <c r="T5239" s="1" t="s">
        <v>26</v>
      </c>
      <c r="U5239" s="1">
        <v>0.1</v>
      </c>
      <c r="V5239" s="1" t="s">
        <v>6817</v>
      </c>
      <c r="W5239" s="1" t="s">
        <v>68</v>
      </c>
      <c r="X5239" s="1" t="str">
        <f>IF(W5239="", "", IFERROR(VLOOKUP(W5239, colorList!A:B,2,FALSE),""))</f>
        <v>kék</v>
      </c>
    </row>
    <row r="5240" spans="1:24" ht="27.75" customHeight="1" x14ac:dyDescent="0.25">
      <c r="A5240" s="1" t="s">
        <v>9570</v>
      </c>
      <c r="B5240" s="1" t="str">
        <f>TRIM(D5240)</f>
        <v>Pony</v>
      </c>
      <c r="C5240" s="1" t="str">
        <f>IFERROR(VLOOKUP(TRIM(D5240), sizeList!A:B, 2, FALSE), "")</f>
        <v>Póni</v>
      </c>
      <c r="D5240" s="1" t="s">
        <v>199</v>
      </c>
      <c r="E5240" s="1" t="str">
        <f>TRIM(F5240)</f>
        <v>Waldhausen légysallang</v>
      </c>
      <c r="F5240" s="1" t="s">
        <v>6806</v>
      </c>
      <c r="G5240" s="1" t="s">
        <v>6810</v>
      </c>
      <c r="H5240" s="1" t="s">
        <v>52</v>
      </c>
      <c r="I5240" s="1" t="s">
        <v>23</v>
      </c>
      <c r="J5240" s="1" t="str">
        <f>TRIM(I5240)</f>
        <v>Lófelszerelés</v>
      </c>
      <c r="K5240" s="1" t="s">
        <v>2286</v>
      </c>
      <c r="L5240" s="1" t="str">
        <f>TRIM(K5240)</f>
        <v>Légy elleni védelem</v>
      </c>
      <c r="M5240" s="1" t="s">
        <v>6803</v>
      </c>
      <c r="N5240" s="1" t="str">
        <f>TRIM(M5240)</f>
        <v>Légymaszk</v>
      </c>
      <c r="P5240" s="1" t="str">
        <f>TRIM(O5240)</f>
        <v/>
      </c>
      <c r="Q5240" s="18" t="s">
        <v>6808</v>
      </c>
      <c r="R5240" s="8">
        <v>4057962168596</v>
      </c>
      <c r="S5240" s="1">
        <v>9.9499999999999993</v>
      </c>
      <c r="T5240" s="1" t="s">
        <v>26</v>
      </c>
      <c r="U5240" s="1">
        <v>0.12</v>
      </c>
      <c r="V5240" s="1" t="s">
        <v>6809</v>
      </c>
      <c r="W5240" s="1" t="s">
        <v>370</v>
      </c>
      <c r="X5240" s="1" t="str">
        <f>IF(W5240="", "", IFERROR(VLOOKUP(W5240, colorList!A:B,2,FALSE),""))</f>
        <v>éjkék</v>
      </c>
    </row>
    <row r="5241" spans="1:24" ht="27.75" customHeight="1" x14ac:dyDescent="0.25">
      <c r="A5241" s="1" t="s">
        <v>9573</v>
      </c>
      <c r="B5241" s="1" t="str">
        <f>TRIM(D5241)</f>
        <v>WB</v>
      </c>
      <c r="C5241" s="1" t="str">
        <f>IFERROR(VLOOKUP(TRIM(D5241), sizeList!A:B, 2, FALSE), "")</f>
        <v>Full</v>
      </c>
      <c r="D5241" s="1" t="s">
        <v>226</v>
      </c>
      <c r="E5241" s="1" t="str">
        <f>TRIM(F5241)</f>
        <v>Waldhausen légysallang</v>
      </c>
      <c r="F5241" s="1" t="s">
        <v>6806</v>
      </c>
      <c r="G5241" s="1" t="s">
        <v>6813</v>
      </c>
      <c r="H5241" s="1" t="s">
        <v>52</v>
      </c>
      <c r="I5241" s="1" t="s">
        <v>23</v>
      </c>
      <c r="J5241" s="1" t="str">
        <f>TRIM(I5241)</f>
        <v>Lófelszerelés</v>
      </c>
      <c r="K5241" s="1" t="s">
        <v>2286</v>
      </c>
      <c r="L5241" s="1" t="str">
        <f>TRIM(K5241)</f>
        <v>Légy elleni védelem</v>
      </c>
      <c r="M5241" s="1" t="s">
        <v>6803</v>
      </c>
      <c r="N5241" s="1" t="str">
        <f>TRIM(M5241)</f>
        <v>Légymaszk</v>
      </c>
      <c r="P5241" s="1" t="str">
        <f>TRIM(O5241)</f>
        <v/>
      </c>
      <c r="Q5241" s="18" t="s">
        <v>6808</v>
      </c>
      <c r="R5241" s="8">
        <v>4057962168602</v>
      </c>
      <c r="S5241" s="1">
        <v>9.9499999999999993</v>
      </c>
      <c r="T5241" s="1" t="s">
        <v>26</v>
      </c>
      <c r="U5241" s="1">
        <v>0.13500000000000001</v>
      </c>
      <c r="V5241" s="1" t="s">
        <v>6809</v>
      </c>
      <c r="W5241" s="1" t="s">
        <v>370</v>
      </c>
      <c r="X5241" s="1" t="str">
        <f>IF(W5241="", "", IFERROR(VLOOKUP(W5241, colorList!A:B,2,FALSE),""))</f>
        <v>éjkék</v>
      </c>
    </row>
    <row r="5242" spans="1:24" ht="27.75" customHeight="1" x14ac:dyDescent="0.25">
      <c r="A5242" s="1" t="s">
        <v>9569</v>
      </c>
      <c r="B5242" s="1" t="str">
        <f>TRIM(D5242)</f>
        <v>Pony</v>
      </c>
      <c r="C5242" s="1" t="str">
        <f>IFERROR(VLOOKUP(TRIM(D5242), sizeList!A:B, 2, FALSE), "")</f>
        <v>Póni</v>
      </c>
      <c r="D5242" s="1" t="s">
        <v>199</v>
      </c>
      <c r="E5242" s="1" t="str">
        <f>TRIM(F5242)</f>
        <v>Waldhausen légysallang</v>
      </c>
      <c r="F5242" s="1" t="s">
        <v>6806</v>
      </c>
      <c r="G5242" s="1" t="s">
        <v>6807</v>
      </c>
      <c r="H5242" s="1" t="s">
        <v>52</v>
      </c>
      <c r="I5242" s="1" t="s">
        <v>23</v>
      </c>
      <c r="J5242" s="1" t="str">
        <f>TRIM(I5242)</f>
        <v>Lófelszerelés</v>
      </c>
      <c r="K5242" s="1" t="s">
        <v>2286</v>
      </c>
      <c r="L5242" s="1" t="str">
        <f>TRIM(K5242)</f>
        <v>Légy elleni védelem</v>
      </c>
      <c r="M5242" s="1" t="s">
        <v>6803</v>
      </c>
      <c r="N5242" s="1" t="str">
        <f>TRIM(M5242)</f>
        <v>Légymaszk</v>
      </c>
      <c r="P5242" s="1" t="str">
        <f>TRIM(O5242)</f>
        <v/>
      </c>
      <c r="Q5242" s="18" t="s">
        <v>6808</v>
      </c>
      <c r="R5242" s="8">
        <v>4057962168619</v>
      </c>
      <c r="S5242" s="1">
        <v>9.9499999999999993</v>
      </c>
      <c r="T5242" s="1" t="s">
        <v>26</v>
      </c>
      <c r="U5242" s="1">
        <v>0.12</v>
      </c>
      <c r="V5242" s="1" t="s">
        <v>6809</v>
      </c>
      <c r="W5242" s="1" t="s">
        <v>6225</v>
      </c>
      <c r="X5242" s="1" t="str">
        <f>IF(W5242="", "", IFERROR(VLOOKUP(W5242, colorList!A:B,2,FALSE),""))</f>
        <v>bordó</v>
      </c>
    </row>
    <row r="5243" spans="1:24" ht="27.75" customHeight="1" x14ac:dyDescent="0.25">
      <c r="A5243" s="1" t="s">
        <v>9572</v>
      </c>
      <c r="B5243" s="1" t="str">
        <f>TRIM(D5243)</f>
        <v>WB</v>
      </c>
      <c r="C5243" s="1" t="str">
        <f>IFERROR(VLOOKUP(TRIM(D5243), sizeList!A:B, 2, FALSE), "")</f>
        <v>Full</v>
      </c>
      <c r="D5243" s="1" t="s">
        <v>226</v>
      </c>
      <c r="E5243" s="1" t="str">
        <f>TRIM(F5243)</f>
        <v>Waldhausen légysallang</v>
      </c>
      <c r="F5243" s="1" t="s">
        <v>6806</v>
      </c>
      <c r="G5243" s="1" t="s">
        <v>6812</v>
      </c>
      <c r="H5243" s="1" t="s">
        <v>52</v>
      </c>
      <c r="I5243" s="1" t="s">
        <v>23</v>
      </c>
      <c r="J5243" s="1" t="str">
        <f>TRIM(I5243)</f>
        <v>Lófelszerelés</v>
      </c>
      <c r="K5243" s="1" t="s">
        <v>2286</v>
      </c>
      <c r="L5243" s="1" t="str">
        <f>TRIM(K5243)</f>
        <v>Légy elleni védelem</v>
      </c>
      <c r="M5243" s="1" t="s">
        <v>6803</v>
      </c>
      <c r="N5243" s="1" t="str">
        <f>TRIM(M5243)</f>
        <v>Légymaszk</v>
      </c>
      <c r="P5243" s="1" t="str">
        <f>TRIM(O5243)</f>
        <v/>
      </c>
      <c r="Q5243" s="18" t="s">
        <v>6808</v>
      </c>
      <c r="R5243" s="8">
        <v>4057962168626</v>
      </c>
      <c r="S5243" s="1">
        <v>9.9499999999999993</v>
      </c>
      <c r="T5243" s="1" t="s">
        <v>26</v>
      </c>
      <c r="U5243" s="1">
        <v>0.13500000000000001</v>
      </c>
      <c r="V5243" s="1" t="s">
        <v>6809</v>
      </c>
      <c r="W5243" s="1" t="s">
        <v>6225</v>
      </c>
      <c r="X5243" s="1" t="str">
        <f>IF(W5243="", "", IFERROR(VLOOKUP(W5243, colorList!A:B,2,FALSE),""))</f>
        <v>bordó</v>
      </c>
    </row>
    <row r="5244" spans="1:24" ht="27.75" customHeight="1" x14ac:dyDescent="0.25">
      <c r="A5244" s="1" t="s">
        <v>9568</v>
      </c>
      <c r="B5244" s="1" t="str">
        <f>TRIM(D5244)</f>
        <v>WB</v>
      </c>
      <c r="C5244" s="1" t="str">
        <f>IFERROR(VLOOKUP(TRIM(D5244), sizeList!A:B, 2, FALSE), "")</f>
        <v>Full</v>
      </c>
      <c r="D5244" s="1" t="s">
        <v>226</v>
      </c>
      <c r="E5244" s="1" t="str">
        <f>TRIM(F5244)</f>
        <v>Waldhausen légysallang csattal</v>
      </c>
      <c r="F5244" s="1" t="s">
        <v>6801</v>
      </c>
      <c r="G5244" s="1" t="s">
        <v>6802</v>
      </c>
      <c r="H5244" s="1" t="s">
        <v>52</v>
      </c>
      <c r="I5244" s="1" t="s">
        <v>23</v>
      </c>
      <c r="J5244" s="1" t="str">
        <f>TRIM(I5244)</f>
        <v>Lófelszerelés</v>
      </c>
      <c r="K5244" s="1" t="s">
        <v>2286</v>
      </c>
      <c r="L5244" s="1" t="str">
        <f>TRIM(K5244)</f>
        <v>Légy elleni védelem</v>
      </c>
      <c r="M5244" s="1" t="s">
        <v>6803</v>
      </c>
      <c r="N5244" s="1" t="str">
        <f>TRIM(M5244)</f>
        <v>Légymaszk</v>
      </c>
      <c r="P5244" s="1" t="str">
        <f>TRIM(O5244)</f>
        <v/>
      </c>
      <c r="Q5244" s="18" t="s">
        <v>6804</v>
      </c>
      <c r="R5244" s="8">
        <v>4043969311950</v>
      </c>
      <c r="S5244" s="1">
        <v>8.9499999999999993</v>
      </c>
      <c r="T5244" s="1" t="s">
        <v>26</v>
      </c>
      <c r="U5244" s="1">
        <v>0.12</v>
      </c>
      <c r="V5244" s="1" t="s">
        <v>6805</v>
      </c>
      <c r="W5244" s="1" t="s">
        <v>136</v>
      </c>
      <c r="X5244" s="1" t="str">
        <f>IF(W5244="", "", IFERROR(VLOOKUP(W5244, colorList!A:B,2,FALSE),""))</f>
        <v>fekete</v>
      </c>
    </row>
    <row r="5245" spans="1:24" ht="27.75" customHeight="1" x14ac:dyDescent="0.25">
      <c r="A5245" s="1">
        <v>39041000</v>
      </c>
      <c r="B5245" s="1" t="str">
        <f>TRIM(D5245)</f>
        <v>1 liter</v>
      </c>
      <c r="C5245" s="1" t="str">
        <f>IFERROR(VLOOKUP(TRIM(D5245), sizeList!A:B, 2, FALSE), "")</f>
        <v>1 l</v>
      </c>
      <c r="D5245" s="1" t="s">
        <v>11214</v>
      </c>
      <c r="E5245" s="1" t="str">
        <f>TRIM(F5245)</f>
        <v>Waldhausen lenolaj 1 l</v>
      </c>
      <c r="F5245" s="1" t="s">
        <v>11283</v>
      </c>
      <c r="G5245" s="1" t="s">
        <v>11284</v>
      </c>
      <c r="H5245" s="1" t="s">
        <v>52</v>
      </c>
      <c r="I5245" s="1" t="s">
        <v>23</v>
      </c>
      <c r="J5245" s="1" t="str">
        <f>TRIM(I5245)</f>
        <v>Lófelszerelés</v>
      </c>
      <c r="K5245" s="1" t="s">
        <v>2935</v>
      </c>
      <c r="L5245" s="1" t="str">
        <f>TRIM(K5245)</f>
        <v>Táplálékkiegészítők, vitaminok, nyalósó</v>
      </c>
      <c r="M5245" s="1" t="s">
        <v>11252</v>
      </c>
      <c r="N5245" s="1" t="str">
        <f>TRIM(M5245)</f>
        <v>Táplálékkiegészítő</v>
      </c>
      <c r="P5245" s="1" t="str">
        <f>TRIM(O5245)</f>
        <v/>
      </c>
      <c r="Q5245" s="18" t="s">
        <v>11285</v>
      </c>
      <c r="R5245" s="8">
        <v>4043969117132</v>
      </c>
      <c r="S5245" s="1">
        <v>11.95</v>
      </c>
      <c r="T5245" s="1" t="s">
        <v>26</v>
      </c>
      <c r="U5245" s="1">
        <v>1.0049999999999999</v>
      </c>
      <c r="V5245" s="1" t="s">
        <v>11286</v>
      </c>
      <c r="X5245" s="1" t="str">
        <f>IF(W5245="", "", IFERROR(VLOOKUP(W5245, colorList!A:B,2,FALSE),""))</f>
        <v/>
      </c>
    </row>
    <row r="5246" spans="1:24" ht="27.75" customHeight="1" x14ac:dyDescent="0.25">
      <c r="A5246" s="1">
        <v>39041025</v>
      </c>
      <c r="B5246" s="1" t="str">
        <f>TRIM(D5246)</f>
        <v>5 ltr</v>
      </c>
      <c r="C5246" s="1" t="str">
        <f>IFERROR(VLOOKUP(TRIM(D5246), sizeList!A:B, 2, FALSE), "")</f>
        <v>5 l</v>
      </c>
      <c r="D5246" s="1" t="s">
        <v>11287</v>
      </c>
      <c r="E5246" s="1" t="str">
        <f>TRIM(F5246)</f>
        <v>Waldhausen lenolaj 2,5 l</v>
      </c>
      <c r="F5246" s="1" t="s">
        <v>11288</v>
      </c>
      <c r="G5246" s="1" t="s">
        <v>11289</v>
      </c>
      <c r="H5246" s="1" t="s">
        <v>52</v>
      </c>
      <c r="I5246" s="1" t="s">
        <v>23</v>
      </c>
      <c r="J5246" s="1" t="str">
        <f>TRIM(I5246)</f>
        <v>Lófelszerelés</v>
      </c>
      <c r="K5246" s="1" t="s">
        <v>2935</v>
      </c>
      <c r="L5246" s="1" t="str">
        <f>TRIM(K5246)</f>
        <v>Táplálékkiegészítők, vitaminok, nyalósó</v>
      </c>
      <c r="M5246" s="1" t="s">
        <v>11252</v>
      </c>
      <c r="N5246" s="1" t="str">
        <f>TRIM(M5246)</f>
        <v>Táplálékkiegészítő</v>
      </c>
      <c r="P5246" s="1" t="str">
        <f>TRIM(O5246)</f>
        <v/>
      </c>
      <c r="Q5246" s="18" t="s">
        <v>11290</v>
      </c>
      <c r="R5246" s="8">
        <v>4043969192924</v>
      </c>
      <c r="S5246" s="1">
        <v>24.95</v>
      </c>
      <c r="T5246" s="1" t="s">
        <v>26</v>
      </c>
      <c r="U5246" s="1">
        <v>2.5049999999999999</v>
      </c>
      <c r="V5246" s="1" t="s">
        <v>11291</v>
      </c>
      <c r="X5246" s="1" t="str">
        <f>IF(W5246="", "", IFERROR(VLOOKUP(W5246, colorList!A:B,2,FALSE),""))</f>
        <v/>
      </c>
    </row>
    <row r="5247" spans="1:24" ht="27.75" customHeight="1" x14ac:dyDescent="0.25">
      <c r="A5247" s="1">
        <v>198700</v>
      </c>
      <c r="B5247" s="1" t="str">
        <f>TRIM(D5247)</f>
        <v>20x40m</v>
      </c>
      <c r="C5247" s="1" t="str">
        <f>IFERROR(VLOOKUP(TRIM(D5247), sizeList!A:B, 2, FALSE), "")</f>
        <v>20x40m</v>
      </c>
      <c r="D5247" s="1" t="s">
        <v>12332</v>
      </c>
      <c r="E5247" s="1" t="str">
        <f>TRIM(F5247)</f>
        <v>Waldhausen leszúrható díjlovas négyszög jelölő</v>
      </c>
      <c r="F5247" s="1" t="s">
        <v>12357</v>
      </c>
      <c r="G5247" s="1" t="s">
        <v>12358</v>
      </c>
      <c r="H5247" s="1" t="s">
        <v>52</v>
      </c>
      <c r="I5247" s="1" t="s">
        <v>11837</v>
      </c>
      <c r="J5247" s="1" t="str">
        <f>TRIM(I5247)</f>
        <v>Istálló, pálya és legelő felszerelés</v>
      </c>
      <c r="K5247" s="1" t="s">
        <v>12028</v>
      </c>
      <c r="L5247" s="1" t="str">
        <f>TRIM(K5247)</f>
        <v>Pálya felszerelés</v>
      </c>
      <c r="N5247" s="1" t="str">
        <f>TRIM(M5247)</f>
        <v/>
      </c>
      <c r="P5247" s="1" t="str">
        <f>TRIM(O5247)</f>
        <v/>
      </c>
      <c r="Q5247" s="18" t="s">
        <v>12359</v>
      </c>
      <c r="R5247" s="8">
        <v>4043969006719</v>
      </c>
      <c r="S5247" s="1">
        <v>89.95</v>
      </c>
      <c r="T5247" s="1" t="s">
        <v>26</v>
      </c>
      <c r="U5247" s="1">
        <v>10.29</v>
      </c>
      <c r="V5247" s="1" t="s">
        <v>12358</v>
      </c>
      <c r="X5247" s="1" t="str">
        <f>IF(W5247="", "", IFERROR(VLOOKUP(W5247, colorList!A:B,2,FALSE),""))</f>
        <v/>
      </c>
    </row>
    <row r="5248" spans="1:24" ht="27.75" customHeight="1" x14ac:dyDescent="0.25">
      <c r="A5248" s="1">
        <v>198701</v>
      </c>
      <c r="B5248" s="1" t="str">
        <f>TRIM(D5248)</f>
        <v>20x60m</v>
      </c>
      <c r="C5248" s="1" t="str">
        <f>IFERROR(VLOOKUP(TRIM(D5248), sizeList!A:B, 2, FALSE), "")</f>
        <v>20x60m</v>
      </c>
      <c r="D5248" s="1" t="s">
        <v>12338</v>
      </c>
      <c r="E5248" s="1" t="str">
        <f>TRIM(F5248)</f>
        <v>Waldhausen leszúrható díjlovas négyszög jelölő</v>
      </c>
      <c r="F5248" s="1" t="s">
        <v>12357</v>
      </c>
      <c r="G5248" s="1" t="s">
        <v>12360</v>
      </c>
      <c r="H5248" s="1" t="s">
        <v>52</v>
      </c>
      <c r="I5248" s="1" t="s">
        <v>11837</v>
      </c>
      <c r="J5248" s="1" t="str">
        <f>TRIM(I5248)</f>
        <v>Istálló, pálya és legelő felszerelés</v>
      </c>
      <c r="K5248" s="1" t="s">
        <v>12028</v>
      </c>
      <c r="L5248" s="1" t="str">
        <f>TRIM(K5248)</f>
        <v>Pálya felszerelés</v>
      </c>
      <c r="N5248" s="1" t="str">
        <f>TRIM(M5248)</f>
        <v/>
      </c>
      <c r="P5248" s="1" t="str">
        <f>TRIM(O5248)</f>
        <v/>
      </c>
      <c r="Q5248" s="18" t="s">
        <v>12361</v>
      </c>
      <c r="R5248" s="8">
        <v>4043969006726</v>
      </c>
      <c r="S5248" s="1">
        <v>129.94999999999999</v>
      </c>
      <c r="T5248" s="1" t="s">
        <v>26</v>
      </c>
      <c r="U5248" s="1">
        <v>15.503</v>
      </c>
      <c r="V5248" s="1" t="s">
        <v>12360</v>
      </c>
      <c r="X5248" s="1" t="str">
        <f>IF(W5248="", "", IFERROR(VLOOKUP(W5248, colorList!A:B,2,FALSE),""))</f>
        <v/>
      </c>
    </row>
    <row r="5249" spans="1:24" ht="27.75" customHeight="1" x14ac:dyDescent="0.25">
      <c r="A5249" s="1">
        <v>3900113</v>
      </c>
      <c r="B5249" s="1" t="str">
        <f>TRIM(D5249)</f>
        <v/>
      </c>
      <c r="C5249" s="1" t="str">
        <f>IFERROR(VLOOKUP(D5249, sizeList!A:B, 2, FALSE), "")</f>
        <v/>
      </c>
      <c r="E5249" s="1" t="str">
        <f>TRIM(F5249)</f>
        <v>Waldhausen Lili's #Pony-Habfürdő</v>
      </c>
      <c r="F5249" s="1" t="s">
        <v>11208</v>
      </c>
      <c r="G5249" s="1" t="s">
        <v>11209</v>
      </c>
      <c r="H5249" s="1" t="s">
        <v>52</v>
      </c>
      <c r="I5249" s="1" t="s">
        <v>23</v>
      </c>
      <c r="J5249" s="1" t="str">
        <f>TRIM(I5249)</f>
        <v>Lófelszerelés</v>
      </c>
      <c r="K5249" s="1" t="s">
        <v>65</v>
      </c>
      <c r="L5249" s="1" t="str">
        <f>TRIM(K5249)</f>
        <v>Lóápoló szer</v>
      </c>
      <c r="M5249" s="1" t="s">
        <v>11186</v>
      </c>
      <c r="N5249" s="1" t="str">
        <f>TRIM(M5249)</f>
        <v>Sörény- és szőrápolás</v>
      </c>
      <c r="P5249" s="1" t="str">
        <f>TRIM(O5249)</f>
        <v/>
      </c>
      <c r="Q5249" s="18" t="s">
        <v>11210</v>
      </c>
      <c r="R5249" s="8">
        <v>4037714081502</v>
      </c>
      <c r="S5249" s="1">
        <v>7.95</v>
      </c>
      <c r="T5249" s="1" t="s">
        <v>26</v>
      </c>
      <c r="U5249" s="1">
        <v>0.56499999999999995</v>
      </c>
      <c r="V5249" s="1" t="s">
        <v>11209</v>
      </c>
      <c r="X5249" s="1" t="str">
        <f>IF(W5249="", "", IFERROR(VLOOKUP(W5249, colorList!A:B,2,FALSE),""))</f>
        <v/>
      </c>
    </row>
    <row r="5250" spans="1:24" ht="27.75" customHeight="1" x14ac:dyDescent="0.25">
      <c r="A5250" s="1">
        <v>3900109</v>
      </c>
      <c r="B5250" s="1" t="str">
        <f>TRIM(D5250)</f>
        <v>500ml</v>
      </c>
      <c r="C5250" s="1" t="str">
        <f>IFERROR(VLOOKUP(TRIM(D5250), sizeList!A:B, 2, FALSE), "")</f>
        <v>500 ml</v>
      </c>
      <c r="D5250" s="1" t="s">
        <v>11200</v>
      </c>
      <c r="E5250" s="1" t="str">
        <f>TRIM(F5250)</f>
        <v>Waldhausen Lili's #Unique sörény spray</v>
      </c>
      <c r="F5250" s="1" t="s">
        <v>11201</v>
      </c>
      <c r="G5250" s="1" t="s">
        <v>11202</v>
      </c>
      <c r="H5250" s="1" t="s">
        <v>52</v>
      </c>
      <c r="I5250" s="1" t="s">
        <v>23</v>
      </c>
      <c r="J5250" s="1" t="str">
        <f>TRIM(I5250)</f>
        <v>Lófelszerelés</v>
      </c>
      <c r="K5250" s="1" t="s">
        <v>65</v>
      </c>
      <c r="L5250" s="1" t="str">
        <f>TRIM(K5250)</f>
        <v>Lóápoló szer</v>
      </c>
      <c r="M5250" s="1" t="s">
        <v>11186</v>
      </c>
      <c r="N5250" s="1" t="str">
        <f>TRIM(M5250)</f>
        <v>Sörény- és szőrápolás</v>
      </c>
      <c r="P5250" s="1" t="str">
        <f>TRIM(O5250)</f>
        <v/>
      </c>
      <c r="Q5250" s="18" t="s">
        <v>11203</v>
      </c>
      <c r="R5250" s="8">
        <v>4037714081106</v>
      </c>
      <c r="S5250" s="1">
        <v>13.95</v>
      </c>
      <c r="T5250" s="1" t="s">
        <v>26</v>
      </c>
      <c r="U5250" s="1">
        <v>0.61499999999999999</v>
      </c>
      <c r="V5250" s="1" t="s">
        <v>11204</v>
      </c>
      <c r="X5250" s="1" t="str">
        <f>IF(W5250="", "", IFERROR(VLOOKUP(W5250, colorList!A:B,2,FALSE),""))</f>
        <v/>
      </c>
    </row>
    <row r="5251" spans="1:24" ht="27.75" customHeight="1" x14ac:dyDescent="0.25">
      <c r="A5251" s="1">
        <v>372200</v>
      </c>
      <c r="B5251" s="1" t="str">
        <f>TRIM(D5251)</f>
        <v/>
      </c>
      <c r="C5251" s="1" t="str">
        <f>IFERROR(VLOOKUP(D5251, sizeList!A:B, 2, FALSE), "")</f>
        <v/>
      </c>
      <c r="E5251" s="1" t="str">
        <f>TRIM(F5251)</f>
        <v>Waldhausen ló alakú szivacs</v>
      </c>
      <c r="F5251" s="1" t="s">
        <v>13612</v>
      </c>
      <c r="G5251" s="1" t="s">
        <v>13613</v>
      </c>
      <c r="H5251" s="1" t="s">
        <v>52</v>
      </c>
      <c r="I5251" s="1" t="s">
        <v>23</v>
      </c>
      <c r="J5251" s="1" t="str">
        <f>TRIM(I5251)</f>
        <v>Lófelszerelés</v>
      </c>
      <c r="K5251" s="1" t="s">
        <v>12084</v>
      </c>
      <c r="L5251" s="1" t="str">
        <f>TRIM(K5251)</f>
        <v>Lóápoló eszközök</v>
      </c>
      <c r="N5251" s="1" t="str">
        <f>TRIM(M5251)</f>
        <v/>
      </c>
      <c r="P5251" s="1" t="str">
        <f>TRIM(O5251)</f>
        <v/>
      </c>
      <c r="Q5251" s="18" t="s">
        <v>13614</v>
      </c>
      <c r="R5251" s="8">
        <v>4043969037386</v>
      </c>
      <c r="S5251" s="1">
        <v>1.95</v>
      </c>
      <c r="T5251" s="1" t="s">
        <v>26</v>
      </c>
      <c r="U5251" s="1">
        <v>0.03</v>
      </c>
      <c r="V5251" s="1" t="s">
        <v>13613</v>
      </c>
      <c r="X5251" s="1" t="str">
        <f>IF(W5251="", "", IFERROR(VLOOKUP(W5251, colorList!A:B,2,FALSE),""))</f>
        <v/>
      </c>
    </row>
    <row r="5252" spans="1:24" ht="27.75" customHeight="1" x14ac:dyDescent="0.25">
      <c r="A5252" s="1">
        <v>3911702</v>
      </c>
      <c r="B5252" s="1" t="str">
        <f>TRIM(D5252)</f>
        <v>20 kg</v>
      </c>
      <c r="C5252" s="1" t="str">
        <f>IFERROR(VLOOKUP(TRIM(D5252), sizeList!A:B, 2, FALSE), "")</f>
        <v>20 kg</v>
      </c>
      <c r="D5252" s="1" t="s">
        <v>4067</v>
      </c>
      <c r="E5252" s="1" t="str">
        <f>TRIM(F5252)</f>
        <v>Waldhausen lókeksz alma ízű 20 kg</v>
      </c>
      <c r="F5252" s="1" t="s">
        <v>4070</v>
      </c>
      <c r="G5252" s="1" t="s">
        <v>4071</v>
      </c>
      <c r="H5252" s="1" t="s">
        <v>52</v>
      </c>
      <c r="I5252" s="1" t="s">
        <v>23</v>
      </c>
      <c r="J5252" s="1" t="str">
        <f>TRIM(I5252)</f>
        <v>Lófelszerelés</v>
      </c>
      <c r="K5252" s="1" t="s">
        <v>2935</v>
      </c>
      <c r="L5252" s="1" t="str">
        <f>TRIM(K5252)</f>
        <v>Táplálékkiegészítők, vitaminok, nyalósó</v>
      </c>
      <c r="M5252" s="1" t="s">
        <v>3924</v>
      </c>
      <c r="N5252" s="1" t="str">
        <f>TRIM(M5252)</f>
        <v>Jutalomfalat</v>
      </c>
      <c r="P5252" s="1" t="str">
        <f>TRIM(O5252)</f>
        <v/>
      </c>
      <c r="Q5252" s="18" t="s">
        <v>5581</v>
      </c>
      <c r="R5252" s="8">
        <v>4057962229860</v>
      </c>
      <c r="S5252" s="1">
        <v>69.95</v>
      </c>
      <c r="T5252" s="1" t="s">
        <v>26</v>
      </c>
      <c r="U5252" s="1">
        <v>1.002</v>
      </c>
      <c r="V5252" s="1" t="s">
        <v>4013</v>
      </c>
      <c r="X5252" s="1" t="str">
        <f>IF(W5252="", "", IFERROR(VLOOKUP(W5252, colorList!A:B,2,FALSE),""))</f>
        <v/>
      </c>
    </row>
    <row r="5253" spans="1:24" ht="27.75" customHeight="1" x14ac:dyDescent="0.25">
      <c r="A5253" s="1">
        <v>3911602</v>
      </c>
      <c r="B5253" s="1" t="str">
        <f>TRIM(D5253)</f>
        <v>500 g</v>
      </c>
      <c r="C5253" s="1" t="str">
        <f>IFERROR(VLOOKUP(TRIM(D5253), sizeList!A:B, 2, FALSE), "")</f>
        <v>500 g</v>
      </c>
      <c r="D5253" s="1" t="s">
        <v>4031</v>
      </c>
      <c r="E5253" s="1" t="str">
        <f>TRIM(F5253)</f>
        <v>Waldhausen lókeksz alma ízű 500 g</v>
      </c>
      <c r="F5253" s="1" t="s">
        <v>4058</v>
      </c>
      <c r="G5253" s="1" t="s">
        <v>4059</v>
      </c>
      <c r="H5253" s="1" t="s">
        <v>52</v>
      </c>
      <c r="I5253" s="1" t="s">
        <v>23</v>
      </c>
      <c r="J5253" s="1" t="str">
        <f>TRIM(I5253)</f>
        <v>Lófelszerelés</v>
      </c>
      <c r="K5253" s="1" t="s">
        <v>2935</v>
      </c>
      <c r="L5253" s="1" t="str">
        <f>TRIM(K5253)</f>
        <v>Táplálékkiegészítők, vitaminok, nyalósó</v>
      </c>
      <c r="M5253" s="1" t="s">
        <v>3924</v>
      </c>
      <c r="N5253" s="1" t="str">
        <f>TRIM(M5253)</f>
        <v>Jutalomfalat</v>
      </c>
      <c r="P5253" s="1" t="str">
        <f>TRIM(O5253)</f>
        <v/>
      </c>
      <c r="Q5253" s="18" t="s">
        <v>5575</v>
      </c>
      <c r="R5253" s="8">
        <v>4057962212237</v>
      </c>
      <c r="S5253" s="1">
        <v>3.45</v>
      </c>
      <c r="T5253" s="1" t="s">
        <v>26</v>
      </c>
      <c r="U5253" s="1">
        <v>0.502</v>
      </c>
      <c r="V5253" s="1" t="s">
        <v>4013</v>
      </c>
      <c r="X5253" s="1" t="str">
        <f>IF(W5253="", "", IFERROR(VLOOKUP(W5253, colorList!A:B,2,FALSE),""))</f>
        <v/>
      </c>
    </row>
    <row r="5254" spans="1:24" ht="27.75" customHeight="1" x14ac:dyDescent="0.25">
      <c r="A5254" s="1">
        <v>3911603</v>
      </c>
      <c r="B5254" s="1" t="str">
        <f>TRIM(D5254)</f>
        <v>500 g</v>
      </c>
      <c r="C5254" s="1" t="str">
        <f>IFERROR(VLOOKUP(TRIM(D5254), sizeList!A:B, 2, FALSE), "")</f>
        <v>500 g</v>
      </c>
      <c r="D5254" s="1" t="s">
        <v>4031</v>
      </c>
      <c r="E5254" s="1" t="str">
        <f>TRIM(F5254)</f>
        <v>Waldhausen lókeksz banán ízű 500 g</v>
      </c>
      <c r="F5254" s="1" t="s">
        <v>4060</v>
      </c>
      <c r="G5254" s="1" t="s">
        <v>4061</v>
      </c>
      <c r="H5254" s="1" t="s">
        <v>52</v>
      </c>
      <c r="I5254" s="1" t="s">
        <v>23</v>
      </c>
      <c r="J5254" s="1" t="str">
        <f>TRIM(I5254)</f>
        <v>Lófelszerelés</v>
      </c>
      <c r="K5254" s="1" t="s">
        <v>2935</v>
      </c>
      <c r="L5254" s="1" t="str">
        <f>TRIM(K5254)</f>
        <v>Táplálékkiegészítők, vitaminok, nyalósó</v>
      </c>
      <c r="M5254" s="1" t="s">
        <v>3924</v>
      </c>
      <c r="N5254" s="1" t="str">
        <f>TRIM(M5254)</f>
        <v>Jutalomfalat</v>
      </c>
      <c r="P5254" s="1" t="str">
        <f>TRIM(O5254)</f>
        <v/>
      </c>
      <c r="Q5254" s="18" t="s">
        <v>5576</v>
      </c>
      <c r="R5254" s="8">
        <v>4057962212244</v>
      </c>
      <c r="S5254" s="1">
        <v>3.45</v>
      </c>
      <c r="T5254" s="1" t="s">
        <v>26</v>
      </c>
      <c r="U5254" s="1">
        <v>0.502</v>
      </c>
      <c r="V5254" s="1" t="s">
        <v>4016</v>
      </c>
      <c r="X5254" s="1" t="str">
        <f>IF(W5254="", "", IFERROR(VLOOKUP(W5254, colorList!A:B,2,FALSE),""))</f>
        <v/>
      </c>
    </row>
    <row r="5255" spans="1:24" ht="27.75" customHeight="1" x14ac:dyDescent="0.25">
      <c r="A5255" s="1">
        <v>3911605</v>
      </c>
      <c r="B5255" s="1" t="str">
        <f>TRIM(D5255)</f>
        <v>500 g</v>
      </c>
      <c r="C5255" s="1" t="str">
        <f>IFERROR(VLOOKUP(TRIM(D5255), sizeList!A:B, 2, FALSE), "")</f>
        <v>500 g</v>
      </c>
      <c r="D5255" s="1" t="s">
        <v>4031</v>
      </c>
      <c r="E5255" s="1" t="str">
        <f>TRIM(F5255)</f>
        <v>Waldhausen lókeksz eper ízű 500 g</v>
      </c>
      <c r="F5255" s="1" t="s">
        <v>4062</v>
      </c>
      <c r="G5255" s="1" t="s">
        <v>4063</v>
      </c>
      <c r="H5255" s="1" t="s">
        <v>52</v>
      </c>
      <c r="I5255" s="1" t="s">
        <v>23</v>
      </c>
      <c r="J5255" s="1" t="str">
        <f>TRIM(I5255)</f>
        <v>Lófelszerelés</v>
      </c>
      <c r="K5255" s="1" t="s">
        <v>2935</v>
      </c>
      <c r="L5255" s="1" t="str">
        <f>TRIM(K5255)</f>
        <v>Táplálékkiegészítők, vitaminok, nyalósó</v>
      </c>
      <c r="M5255" s="1" t="s">
        <v>3924</v>
      </c>
      <c r="N5255" s="1" t="str">
        <f>TRIM(M5255)</f>
        <v>Jutalomfalat</v>
      </c>
      <c r="P5255" s="1" t="str">
        <f>TRIM(O5255)</f>
        <v/>
      </c>
      <c r="Q5255" s="18" t="s">
        <v>5577</v>
      </c>
      <c r="R5255" s="8">
        <v>4057962212251</v>
      </c>
      <c r="S5255" s="1">
        <v>3.45</v>
      </c>
      <c r="T5255" s="1" t="s">
        <v>26</v>
      </c>
      <c r="U5255" s="1">
        <v>0.502</v>
      </c>
      <c r="V5255" s="1" t="s">
        <v>4020</v>
      </c>
      <c r="X5255" s="1" t="str">
        <f>IF(W5255="", "", IFERROR(VLOOKUP(W5255, colorList!A:B,2,FALSE),""))</f>
        <v/>
      </c>
    </row>
    <row r="5256" spans="1:24" ht="27.75" customHeight="1" x14ac:dyDescent="0.25">
      <c r="A5256" s="1">
        <v>3911607</v>
      </c>
      <c r="B5256" s="1" t="str">
        <f>TRIM(D5256)</f>
        <v>500 g</v>
      </c>
      <c r="C5256" s="1" t="str">
        <f>IFERROR(VLOOKUP(TRIM(D5256), sizeList!A:B, 2, FALSE), "")</f>
        <v>500 g</v>
      </c>
      <c r="D5256" s="1" t="s">
        <v>4031</v>
      </c>
      <c r="E5256" s="1" t="str">
        <f>TRIM(F5256)</f>
        <v>Waldhausen lókeksz eukaliptusz ízű 500 g</v>
      </c>
      <c r="F5256" s="1" t="s">
        <v>4064</v>
      </c>
      <c r="G5256" s="1" t="s">
        <v>4065</v>
      </c>
      <c r="H5256" s="1" t="s">
        <v>52</v>
      </c>
      <c r="I5256" s="1" t="s">
        <v>23</v>
      </c>
      <c r="J5256" s="1" t="str">
        <f>TRIM(I5256)</f>
        <v>Lófelszerelés</v>
      </c>
      <c r="K5256" s="1" t="s">
        <v>2935</v>
      </c>
      <c r="L5256" s="1" t="str">
        <f>TRIM(K5256)</f>
        <v>Táplálékkiegészítők, vitaminok, nyalósó</v>
      </c>
      <c r="M5256" s="1" t="s">
        <v>3924</v>
      </c>
      <c r="N5256" s="1" t="str">
        <f>TRIM(M5256)</f>
        <v>Jutalomfalat</v>
      </c>
      <c r="P5256" s="1" t="str">
        <f>TRIM(O5256)</f>
        <v/>
      </c>
      <c r="Q5256" s="18" t="s">
        <v>5578</v>
      </c>
      <c r="R5256" s="8">
        <v>4057962212268</v>
      </c>
      <c r="S5256" s="1">
        <v>3.45</v>
      </c>
      <c r="T5256" s="1" t="s">
        <v>26</v>
      </c>
      <c r="U5256" s="1">
        <v>0.502</v>
      </c>
      <c r="V5256" s="1" t="s">
        <v>4066</v>
      </c>
      <c r="X5256" s="1" t="str">
        <f>IF(W5256="", "", IFERROR(VLOOKUP(W5256, colorList!A:B,2,FALSE),""))</f>
        <v/>
      </c>
    </row>
    <row r="5257" spans="1:24" ht="27.75" customHeight="1" x14ac:dyDescent="0.25">
      <c r="A5257" s="1">
        <v>3911701</v>
      </c>
      <c r="B5257" s="1" t="str">
        <f>TRIM(D5257)</f>
        <v>20 kg</v>
      </c>
      <c r="C5257" s="1" t="str">
        <f>IFERROR(VLOOKUP(TRIM(D5257), sizeList!A:B, 2, FALSE), "")</f>
        <v>20 kg</v>
      </c>
      <c r="D5257" s="1" t="s">
        <v>4067</v>
      </c>
      <c r="E5257" s="1" t="str">
        <f>TRIM(F5257)</f>
        <v>Waldhausen lókeksz sárgarépa ízű 20 kg</v>
      </c>
      <c r="F5257" s="1" t="s">
        <v>4068</v>
      </c>
      <c r="G5257" s="1" t="s">
        <v>4069</v>
      </c>
      <c r="H5257" s="1" t="s">
        <v>52</v>
      </c>
      <c r="I5257" s="1" t="s">
        <v>23</v>
      </c>
      <c r="J5257" s="1" t="str">
        <f>TRIM(I5257)</f>
        <v>Lófelszerelés</v>
      </c>
      <c r="K5257" s="1" t="s">
        <v>2935</v>
      </c>
      <c r="L5257" s="1" t="str">
        <f>TRIM(K5257)</f>
        <v>Táplálékkiegészítők, vitaminok, nyalósó</v>
      </c>
      <c r="M5257" s="1" t="s">
        <v>3924</v>
      </c>
      <c r="N5257" s="1" t="str">
        <f>TRIM(M5257)</f>
        <v>Jutalomfalat</v>
      </c>
      <c r="P5257" s="1" t="str">
        <f>TRIM(O5257)</f>
        <v/>
      </c>
      <c r="Q5257" s="18" t="s">
        <v>5580</v>
      </c>
      <c r="R5257" s="8">
        <v>4057962229853</v>
      </c>
      <c r="S5257" s="1">
        <v>69.95</v>
      </c>
      <c r="T5257" s="1" t="s">
        <v>26</v>
      </c>
      <c r="U5257" s="1">
        <v>1.002</v>
      </c>
      <c r="V5257" s="1" t="s">
        <v>4057</v>
      </c>
      <c r="X5257" s="1" t="str">
        <f>IF(W5257="", "", IFERROR(VLOOKUP(W5257, colorList!A:B,2,FALSE),""))</f>
        <v/>
      </c>
    </row>
    <row r="5258" spans="1:24" ht="27.75" customHeight="1" x14ac:dyDescent="0.25">
      <c r="A5258" s="1">
        <v>3911601</v>
      </c>
      <c r="B5258" s="1" t="str">
        <f>TRIM(D5258)</f>
        <v>500 g</v>
      </c>
      <c r="C5258" s="1" t="str">
        <f>IFERROR(VLOOKUP(TRIM(D5258), sizeList!A:B, 2, FALSE), "")</f>
        <v>500 g</v>
      </c>
      <c r="D5258" s="1" t="s">
        <v>4031</v>
      </c>
      <c r="E5258" s="1" t="str">
        <f>TRIM(F5258)</f>
        <v>Waldhausen lókeksz sárgarépa ízű 500 g</v>
      </c>
      <c r="F5258" s="1" t="s">
        <v>4055</v>
      </c>
      <c r="G5258" s="1" t="s">
        <v>4056</v>
      </c>
      <c r="H5258" s="1" t="s">
        <v>52</v>
      </c>
      <c r="I5258" s="1" t="s">
        <v>23</v>
      </c>
      <c r="J5258" s="1" t="str">
        <f>TRIM(I5258)</f>
        <v>Lófelszerelés</v>
      </c>
      <c r="K5258" s="1" t="s">
        <v>2935</v>
      </c>
      <c r="L5258" s="1" t="str">
        <f>TRIM(K5258)</f>
        <v>Táplálékkiegészítők, vitaminok, nyalósó</v>
      </c>
      <c r="M5258" s="1" t="s">
        <v>3924</v>
      </c>
      <c r="N5258" s="1" t="str">
        <f>TRIM(M5258)</f>
        <v>Jutalomfalat</v>
      </c>
      <c r="P5258" s="1" t="str">
        <f>TRIM(O5258)</f>
        <v/>
      </c>
      <c r="Q5258" s="18" t="s">
        <v>5574</v>
      </c>
      <c r="R5258" s="8">
        <v>4057962212220</v>
      </c>
      <c r="S5258" s="1">
        <v>3.45</v>
      </c>
      <c r="T5258" s="1" t="s">
        <v>26</v>
      </c>
      <c r="U5258" s="1">
        <v>0.502</v>
      </c>
      <c r="V5258" s="1" t="s">
        <v>4057</v>
      </c>
      <c r="X5258" s="1" t="str">
        <f>IF(W5258="", "", IFERROR(VLOOKUP(W5258, colorList!A:B,2,FALSE),""))</f>
        <v/>
      </c>
    </row>
    <row r="5259" spans="1:24" ht="27.75" customHeight="1" x14ac:dyDescent="0.25">
      <c r="A5259" s="1">
        <v>371850</v>
      </c>
      <c r="B5259" s="1" t="str">
        <f>TRIM(D5259)</f>
        <v/>
      </c>
      <c r="C5259" s="1" t="str">
        <f>IFERROR(VLOOKUP(D5259, sizeList!A:B, 2, FALSE), "")</f>
        <v/>
      </c>
      <c r="E5259" s="1" t="str">
        <f>TRIM(F5259)</f>
        <v>Waldhausen lólabda azúrkék</v>
      </c>
      <c r="F5259" s="1" t="s">
        <v>13599</v>
      </c>
      <c r="G5259" s="1" t="s">
        <v>13600</v>
      </c>
      <c r="H5259" s="1" t="s">
        <v>52</v>
      </c>
      <c r="I5259" s="1" t="s">
        <v>11837</v>
      </c>
      <c r="J5259" s="1" t="str">
        <f>TRIM(I5259)</f>
        <v>Istálló, pálya és legelő felszerelés</v>
      </c>
      <c r="K5259" s="1" t="s">
        <v>12139</v>
      </c>
      <c r="L5259" s="1" t="str">
        <f>TRIM(K5259)</f>
        <v>Lójáték</v>
      </c>
      <c r="N5259" s="1" t="str">
        <f>TRIM(M5259)</f>
        <v/>
      </c>
      <c r="P5259" s="1" t="str">
        <f>TRIM(O5259)</f>
        <v/>
      </c>
      <c r="Q5259" s="18" t="s">
        <v>13597</v>
      </c>
      <c r="R5259" s="8">
        <v>4043969354452</v>
      </c>
      <c r="S5259" s="1">
        <v>14.95</v>
      </c>
      <c r="T5259" s="1" t="s">
        <v>26</v>
      </c>
      <c r="U5259" s="1">
        <v>1</v>
      </c>
      <c r="V5259" s="1" t="s">
        <v>13598</v>
      </c>
      <c r="W5259" s="1" t="s">
        <v>2151</v>
      </c>
      <c r="X5259" s="1" t="str">
        <f>IF(W5259="", "", IFERROR(VLOOKUP(W5259, colorList!A:B,2,FALSE),""))</f>
        <v>azúrkék</v>
      </c>
    </row>
    <row r="5260" spans="1:24" ht="27.75" customHeight="1" x14ac:dyDescent="0.25">
      <c r="A5260" s="1">
        <v>371804</v>
      </c>
      <c r="B5260" s="1" t="str">
        <f>TRIM(D5260)</f>
        <v/>
      </c>
      <c r="C5260" s="1" t="str">
        <f>IFERROR(VLOOKUP(D5260, sizeList!A:B, 2, FALSE), "")</f>
        <v/>
      </c>
      <c r="E5260" s="1" t="str">
        <f>TRIM(F5260)</f>
        <v>Waldhausen lólabda piros</v>
      </c>
      <c r="F5260" s="1" t="s">
        <v>13595</v>
      </c>
      <c r="G5260" s="1" t="s">
        <v>13596</v>
      </c>
      <c r="H5260" s="1" t="s">
        <v>52</v>
      </c>
      <c r="I5260" s="1" t="s">
        <v>11837</v>
      </c>
      <c r="J5260" s="1" t="str">
        <f>TRIM(I5260)</f>
        <v>Istálló, pálya és legelő felszerelés</v>
      </c>
      <c r="K5260" s="1" t="s">
        <v>12139</v>
      </c>
      <c r="L5260" s="1" t="str">
        <f>TRIM(K5260)</f>
        <v>Lójáték</v>
      </c>
      <c r="N5260" s="1" t="str">
        <f>TRIM(M5260)</f>
        <v/>
      </c>
      <c r="P5260" s="1" t="str">
        <f>TRIM(O5260)</f>
        <v/>
      </c>
      <c r="Q5260" s="18" t="s">
        <v>13597</v>
      </c>
      <c r="R5260" s="8">
        <v>4043969007976</v>
      </c>
      <c r="S5260" s="1">
        <v>14.95</v>
      </c>
      <c r="T5260" s="1" t="s">
        <v>26</v>
      </c>
      <c r="U5260" s="1">
        <v>1</v>
      </c>
      <c r="V5260" s="1" t="s">
        <v>13598</v>
      </c>
      <c r="W5260" s="1" t="s">
        <v>6190</v>
      </c>
      <c r="X5260" s="1" t="str">
        <f>IF(W5260="", "", IFERROR(VLOOKUP(W5260, colorList!A:B,2,FALSE),""))</f>
        <v>vörös</v>
      </c>
    </row>
    <row r="5261" spans="1:24" ht="27.75" customHeight="1" x14ac:dyDescent="0.25">
      <c r="A5261" s="1">
        <v>7035044</v>
      </c>
      <c r="B5261" s="1" t="str">
        <f>TRIM(D5261)</f>
        <v/>
      </c>
      <c r="C5261" s="1" t="str">
        <f>IFERROR(VLOOKUP(D5261, sizeList!A:B, 2, FALSE), "")</f>
        <v/>
      </c>
      <c r="E5261" s="1" t="str">
        <f>TRIM(F5261)</f>
        <v>Waldhausen lószállító játék szett</v>
      </c>
      <c r="F5261" s="1" t="s">
        <v>14642</v>
      </c>
      <c r="G5261" s="1" t="s">
        <v>14643</v>
      </c>
      <c r="H5261" s="1" t="s">
        <v>52</v>
      </c>
      <c r="I5261" s="1" t="s">
        <v>255</v>
      </c>
      <c r="J5261" s="1" t="str">
        <f>TRIM(I5261)</f>
        <v>Lovasfelszerelés</v>
      </c>
      <c r="K5261" s="1" t="s">
        <v>14561</v>
      </c>
      <c r="L5261" s="1" t="str">
        <f>TRIM(K5261)</f>
        <v>Ajándéktárgy</v>
      </c>
      <c r="N5261" s="1" t="str">
        <f>TRIM(M5261)</f>
        <v/>
      </c>
      <c r="P5261" s="1" t="str">
        <f>TRIM(O5261)</f>
        <v/>
      </c>
      <c r="Q5261" s="18" t="s">
        <v>14644</v>
      </c>
      <c r="R5261" s="8">
        <v>8713219345139</v>
      </c>
      <c r="S5261" s="1">
        <v>18.95</v>
      </c>
      <c r="T5261" s="1" t="s">
        <v>26</v>
      </c>
      <c r="U5261" s="1">
        <v>0.8</v>
      </c>
      <c r="V5261" s="1" t="s">
        <v>14645</v>
      </c>
      <c r="W5261" s="1" t="s">
        <v>8526</v>
      </c>
      <c r="X5261" s="1" t="str">
        <f>IF(W5261="", "", IFERROR(VLOOKUP(W5261, colorList!A:B,2,FALSE),""))</f>
        <v>pink</v>
      </c>
    </row>
    <row r="5262" spans="1:24" ht="27.75" customHeight="1" x14ac:dyDescent="0.25">
      <c r="A5262" s="1">
        <v>747640</v>
      </c>
      <c r="B5262" s="1" t="str">
        <f>TRIM(D5262)</f>
        <v/>
      </c>
      <c r="C5262" s="1" t="str">
        <f>IFERROR(VLOOKUP(D5262, sizeList!A:B, 2, FALSE), "")</f>
        <v/>
      </c>
      <c r="E5262" s="1" t="str">
        <f>TRIM(F5262)</f>
        <v>Waldhausen lószállító játékautó lóval</v>
      </c>
      <c r="F5262" s="1" t="s">
        <v>14691</v>
      </c>
      <c r="G5262" s="1" t="s">
        <v>14692</v>
      </c>
      <c r="H5262" s="1" t="s">
        <v>52</v>
      </c>
      <c r="I5262" s="1" t="s">
        <v>255</v>
      </c>
      <c r="J5262" s="1" t="str">
        <f>TRIM(I5262)</f>
        <v>Lovasfelszerelés</v>
      </c>
      <c r="K5262" s="1" t="s">
        <v>14561</v>
      </c>
      <c r="L5262" s="1" t="str">
        <f>TRIM(K5262)</f>
        <v>Ajándéktárgy</v>
      </c>
      <c r="N5262" s="1" t="str">
        <f>TRIM(M5262)</f>
        <v/>
      </c>
      <c r="P5262" s="1" t="str">
        <f>TRIM(O5262)</f>
        <v/>
      </c>
      <c r="Q5262" s="18" t="s">
        <v>14693</v>
      </c>
      <c r="R5262" s="8">
        <v>8713219362303</v>
      </c>
      <c r="S5262" s="1">
        <v>27.95</v>
      </c>
      <c r="T5262" s="1" t="s">
        <v>26</v>
      </c>
      <c r="U5262" s="1">
        <v>1</v>
      </c>
      <c r="V5262" s="1" t="s">
        <v>14692</v>
      </c>
      <c r="X5262" s="1" t="str">
        <f>IF(W5262="", "", IFERROR(VLOOKUP(W5262, colorList!A:B,2,FALSE),""))</f>
        <v/>
      </c>
    </row>
    <row r="5263" spans="1:24" ht="27.75" customHeight="1" x14ac:dyDescent="0.25">
      <c r="A5263" s="1">
        <v>1403001</v>
      </c>
      <c r="B5263" s="1" t="str">
        <f>TRIM(D5263)</f>
        <v>90 cm</v>
      </c>
      <c r="C5263" s="1" t="str">
        <f>IFERROR(VLOOKUP(TRIM(D5263), sizeList!A:B, 2, FALSE), "")</f>
        <v>90 cm</v>
      </c>
      <c r="D5263" s="1" t="s">
        <v>3020</v>
      </c>
      <c r="E5263" s="1" t="str">
        <f>TRIM(F5263)</f>
        <v>Waldhausen lovaglópálca</v>
      </c>
      <c r="F5263" s="1" t="s">
        <v>11772</v>
      </c>
      <c r="G5263" s="1" t="s">
        <v>11791</v>
      </c>
      <c r="H5263" s="1" t="s">
        <v>52</v>
      </c>
      <c r="I5263" s="1" t="s">
        <v>255</v>
      </c>
      <c r="J5263" s="1" t="str">
        <f>TRIM(I5263)</f>
        <v>Lovasfelszerelés</v>
      </c>
      <c r="K5263" s="1" t="s">
        <v>11751</v>
      </c>
      <c r="L5263" s="1" t="str">
        <f>TRIM(K5263)</f>
        <v>Lovaglópálca</v>
      </c>
      <c r="M5263" s="1" t="s">
        <v>11774</v>
      </c>
      <c r="N5263" s="1" t="str">
        <f>TRIM(M5263)</f>
        <v>Egyéb pálca</v>
      </c>
      <c r="P5263" s="1" t="str">
        <f>TRIM(O5263)</f>
        <v/>
      </c>
      <c r="Q5263" s="18" t="s">
        <v>11789</v>
      </c>
      <c r="R5263" s="8">
        <v>4043969093160</v>
      </c>
      <c r="S5263" s="1">
        <v>9.9499999999999993</v>
      </c>
      <c r="T5263" s="1" t="s">
        <v>26</v>
      </c>
      <c r="U5263" s="1">
        <v>9.4E-2</v>
      </c>
      <c r="V5263" s="1" t="s">
        <v>11790</v>
      </c>
      <c r="W5263" s="1" t="s">
        <v>136</v>
      </c>
      <c r="X5263" s="1" t="str">
        <f>IF(W5263="", "", IFERROR(VLOOKUP(W5263, colorList!A:B,2,FALSE),""))</f>
        <v>fekete</v>
      </c>
    </row>
    <row r="5264" spans="1:24" ht="27.75" customHeight="1" x14ac:dyDescent="0.25">
      <c r="A5264" s="1" t="s">
        <v>11771</v>
      </c>
      <c r="B5264" s="1" t="str">
        <f>TRIM(D5264)</f>
        <v>65 cm</v>
      </c>
      <c r="C5264" s="1" t="str">
        <f>IFERROR(VLOOKUP(TRIM(D5264), sizeList!A:B, 2, FALSE), "")</f>
        <v>65 cm</v>
      </c>
      <c r="D5264" s="1" t="s">
        <v>3044</v>
      </c>
      <c r="E5264" s="1" t="str">
        <f>TRIM(F5264)</f>
        <v>Waldhausen lovaglópálca</v>
      </c>
      <c r="F5264" s="1" t="s">
        <v>11772</v>
      </c>
      <c r="G5264" s="1" t="s">
        <v>11773</v>
      </c>
      <c r="H5264" s="1" t="s">
        <v>52</v>
      </c>
      <c r="I5264" s="1" t="s">
        <v>255</v>
      </c>
      <c r="J5264" s="1" t="str">
        <f>TRIM(I5264)</f>
        <v>Lovasfelszerelés</v>
      </c>
      <c r="K5264" s="1" t="s">
        <v>11751</v>
      </c>
      <c r="L5264" s="1" t="str">
        <f>TRIM(K5264)</f>
        <v>Lovaglópálca</v>
      </c>
      <c r="M5264" s="1" t="s">
        <v>11774</v>
      </c>
      <c r="N5264" s="1" t="str">
        <f>TRIM(M5264)</f>
        <v>Egyéb pálca</v>
      </c>
      <c r="P5264" s="1" t="str">
        <f>TRIM(O5264)</f>
        <v/>
      </c>
      <c r="Q5264" s="18" t="s">
        <v>11775</v>
      </c>
      <c r="R5264" s="8">
        <v>4043969367605</v>
      </c>
      <c r="S5264" s="1">
        <v>6.95</v>
      </c>
      <c r="T5264" s="1" t="s">
        <v>26</v>
      </c>
      <c r="U5264" s="1">
        <v>0.1091</v>
      </c>
      <c r="V5264" s="1" t="s">
        <v>11776</v>
      </c>
      <c r="W5264" s="1" t="s">
        <v>136</v>
      </c>
      <c r="X5264" s="1" t="str">
        <f>IF(W5264="", "", IFERROR(VLOOKUP(W5264, colorList!A:B,2,FALSE),""))</f>
        <v>fekete</v>
      </c>
    </row>
    <row r="5265" spans="1:24" ht="27.75" customHeight="1" x14ac:dyDescent="0.25">
      <c r="A5265" s="1" t="s">
        <v>11777</v>
      </c>
      <c r="B5265" s="1" t="str">
        <f>TRIM(D5265)</f>
        <v>75 cm</v>
      </c>
      <c r="C5265" s="1" t="str">
        <f>IFERROR(VLOOKUP(TRIM(D5265), sizeList!A:B, 2, FALSE), "")</f>
        <v>75 cm</v>
      </c>
      <c r="D5265" s="1" t="s">
        <v>3050</v>
      </c>
      <c r="E5265" s="1" t="str">
        <f>TRIM(F5265)</f>
        <v>Waldhausen lovaglópálca</v>
      </c>
      <c r="F5265" s="1" t="s">
        <v>11772</v>
      </c>
      <c r="G5265" s="1" t="s">
        <v>11778</v>
      </c>
      <c r="H5265" s="1" t="s">
        <v>52</v>
      </c>
      <c r="I5265" s="1" t="s">
        <v>255</v>
      </c>
      <c r="J5265" s="1" t="str">
        <f>TRIM(I5265)</f>
        <v>Lovasfelszerelés</v>
      </c>
      <c r="K5265" s="1" t="s">
        <v>11751</v>
      </c>
      <c r="L5265" s="1" t="str">
        <f>TRIM(K5265)</f>
        <v>Lovaglópálca</v>
      </c>
      <c r="M5265" s="1" t="s">
        <v>11774</v>
      </c>
      <c r="N5265" s="1" t="str">
        <f>TRIM(M5265)</f>
        <v>Egyéb pálca</v>
      </c>
      <c r="P5265" s="1" t="str">
        <f>TRIM(O5265)</f>
        <v/>
      </c>
      <c r="Q5265" s="18" t="s">
        <v>11775</v>
      </c>
      <c r="R5265" s="8">
        <v>4043969367612</v>
      </c>
      <c r="S5265" s="1">
        <v>6.95</v>
      </c>
      <c r="T5265" s="1" t="s">
        <v>26</v>
      </c>
      <c r="U5265" s="1">
        <v>0.1191</v>
      </c>
      <c r="V5265" s="1" t="s">
        <v>11776</v>
      </c>
      <c r="W5265" s="1" t="s">
        <v>136</v>
      </c>
      <c r="X5265" s="1" t="str">
        <f>IF(W5265="", "", IFERROR(VLOOKUP(W5265, colorList!A:B,2,FALSE),""))</f>
        <v>fekete</v>
      </c>
    </row>
    <row r="5266" spans="1:24" ht="27.75" customHeight="1" x14ac:dyDescent="0.25">
      <c r="A5266" s="1" t="s">
        <v>11779</v>
      </c>
      <c r="B5266" s="1" t="str">
        <f>TRIM(D5266)</f>
        <v>90 cm</v>
      </c>
      <c r="C5266" s="1" t="str">
        <f>IFERROR(VLOOKUP(TRIM(D5266), sizeList!A:B, 2, FALSE), "")</f>
        <v>90 cm</v>
      </c>
      <c r="D5266" s="1" t="s">
        <v>3020</v>
      </c>
      <c r="E5266" s="1" t="str">
        <f>TRIM(F5266)</f>
        <v>Waldhausen lovaglópálca</v>
      </c>
      <c r="F5266" s="1" t="s">
        <v>11772</v>
      </c>
      <c r="G5266" s="1" t="s">
        <v>11780</v>
      </c>
      <c r="H5266" s="1" t="s">
        <v>52</v>
      </c>
      <c r="I5266" s="1" t="s">
        <v>255</v>
      </c>
      <c r="J5266" s="1" t="str">
        <f>TRIM(I5266)</f>
        <v>Lovasfelszerelés</v>
      </c>
      <c r="K5266" s="1" t="s">
        <v>11751</v>
      </c>
      <c r="L5266" s="1" t="str">
        <f>TRIM(K5266)</f>
        <v>Lovaglópálca</v>
      </c>
      <c r="M5266" s="1" t="s">
        <v>11774</v>
      </c>
      <c r="N5266" s="1" t="str">
        <f>TRIM(M5266)</f>
        <v>Egyéb pálca</v>
      </c>
      <c r="P5266" s="1" t="str">
        <f>TRIM(O5266)</f>
        <v/>
      </c>
      <c r="Q5266" s="18" t="s">
        <v>11775</v>
      </c>
      <c r="R5266" s="8">
        <v>4043969367629</v>
      </c>
      <c r="S5266" s="1">
        <v>6.95</v>
      </c>
      <c r="T5266" s="1" t="s">
        <v>26</v>
      </c>
      <c r="U5266" s="1">
        <v>0.12909999999999999</v>
      </c>
      <c r="V5266" s="1" t="s">
        <v>11776</v>
      </c>
      <c r="W5266" s="1" t="s">
        <v>136</v>
      </c>
      <c r="X5266" s="1" t="str">
        <f>IF(W5266="", "", IFERROR(VLOOKUP(W5266, colorList!A:B,2,FALSE),""))</f>
        <v>fekete</v>
      </c>
    </row>
    <row r="5267" spans="1:24" ht="27.75" customHeight="1" x14ac:dyDescent="0.25">
      <c r="A5267" s="1" t="s">
        <v>11781</v>
      </c>
      <c r="B5267" s="1" t="str">
        <f>TRIM(D5267)</f>
        <v>65 cm</v>
      </c>
      <c r="C5267" s="1" t="str">
        <f>IFERROR(VLOOKUP(TRIM(D5267), sizeList!A:B, 2, FALSE), "")</f>
        <v>65 cm</v>
      </c>
      <c r="D5267" s="1" t="s">
        <v>3044</v>
      </c>
      <c r="E5267" s="1" t="str">
        <f>TRIM(F5267)</f>
        <v>Waldhausen lovaglópálca</v>
      </c>
      <c r="F5267" s="1" t="s">
        <v>11772</v>
      </c>
      <c r="G5267" s="1" t="s">
        <v>11782</v>
      </c>
      <c r="H5267" s="1" t="s">
        <v>52</v>
      </c>
      <c r="I5267" s="1" t="s">
        <v>255</v>
      </c>
      <c r="J5267" s="1" t="str">
        <f>TRIM(I5267)</f>
        <v>Lovasfelszerelés</v>
      </c>
      <c r="K5267" s="1" t="s">
        <v>11751</v>
      </c>
      <c r="L5267" s="1" t="str">
        <f>TRIM(K5267)</f>
        <v>Lovaglópálca</v>
      </c>
      <c r="M5267" s="1" t="s">
        <v>11774</v>
      </c>
      <c r="N5267" s="1" t="str">
        <f>TRIM(M5267)</f>
        <v>Egyéb pálca</v>
      </c>
      <c r="P5267" s="1" t="str">
        <f>TRIM(O5267)</f>
        <v/>
      </c>
      <c r="Q5267" s="18" t="s">
        <v>11775</v>
      </c>
      <c r="R5267" s="8">
        <v>4057962009011</v>
      </c>
      <c r="S5267" s="1">
        <v>6.95</v>
      </c>
      <c r="T5267" s="1" t="s">
        <v>26</v>
      </c>
      <c r="U5267" s="1">
        <v>0.1091</v>
      </c>
      <c r="V5267" s="1" t="s">
        <v>11776</v>
      </c>
      <c r="W5267" s="1" t="s">
        <v>8526</v>
      </c>
      <c r="X5267" s="1" t="str">
        <f>IF(W5267="", "", IFERROR(VLOOKUP(W5267, colorList!A:B,2,FALSE),""))</f>
        <v>pink</v>
      </c>
    </row>
    <row r="5268" spans="1:24" ht="27.75" customHeight="1" x14ac:dyDescent="0.25">
      <c r="A5268" s="1" t="s">
        <v>11783</v>
      </c>
      <c r="B5268" s="1" t="str">
        <f>TRIM(D5268)</f>
        <v>75 cm</v>
      </c>
      <c r="C5268" s="1" t="str">
        <f>IFERROR(VLOOKUP(TRIM(D5268), sizeList!A:B, 2, FALSE), "")</f>
        <v>75 cm</v>
      </c>
      <c r="D5268" s="1" t="s">
        <v>3050</v>
      </c>
      <c r="E5268" s="1" t="str">
        <f>TRIM(F5268)</f>
        <v>Waldhausen lovaglópálca</v>
      </c>
      <c r="F5268" s="1" t="s">
        <v>11772</v>
      </c>
      <c r="G5268" s="1" t="s">
        <v>11784</v>
      </c>
      <c r="H5268" s="1" t="s">
        <v>52</v>
      </c>
      <c r="I5268" s="1" t="s">
        <v>255</v>
      </c>
      <c r="J5268" s="1" t="str">
        <f>TRIM(I5268)</f>
        <v>Lovasfelszerelés</v>
      </c>
      <c r="K5268" s="1" t="s">
        <v>11751</v>
      </c>
      <c r="L5268" s="1" t="str">
        <f>TRIM(K5268)</f>
        <v>Lovaglópálca</v>
      </c>
      <c r="M5268" s="1" t="s">
        <v>11774</v>
      </c>
      <c r="N5268" s="1" t="str">
        <f>TRIM(M5268)</f>
        <v>Egyéb pálca</v>
      </c>
      <c r="P5268" s="1" t="str">
        <f>TRIM(O5268)</f>
        <v/>
      </c>
      <c r="Q5268" s="18" t="s">
        <v>11775</v>
      </c>
      <c r="R5268" s="8">
        <v>4057962009028</v>
      </c>
      <c r="S5268" s="1">
        <v>6.95</v>
      </c>
      <c r="T5268" s="1" t="s">
        <v>26</v>
      </c>
      <c r="U5268" s="1">
        <v>0.1191</v>
      </c>
      <c r="V5268" s="1" t="s">
        <v>11776</v>
      </c>
      <c r="W5268" s="1" t="s">
        <v>8526</v>
      </c>
      <c r="X5268" s="1" t="str">
        <f>IF(W5268="", "", IFERROR(VLOOKUP(W5268, colorList!A:B,2,FALSE),""))</f>
        <v>pink</v>
      </c>
    </row>
    <row r="5269" spans="1:24" ht="27.75" customHeight="1" x14ac:dyDescent="0.25">
      <c r="A5269" s="1" t="s">
        <v>11785</v>
      </c>
      <c r="B5269" s="1" t="str">
        <f>TRIM(D5269)</f>
        <v>90 cm</v>
      </c>
      <c r="C5269" s="1" t="str">
        <f>IFERROR(VLOOKUP(TRIM(D5269), sizeList!A:B, 2, FALSE), "")</f>
        <v>90 cm</v>
      </c>
      <c r="D5269" s="1" t="s">
        <v>3020</v>
      </c>
      <c r="E5269" s="1" t="str">
        <f>TRIM(F5269)</f>
        <v>Waldhausen lovaglópálca</v>
      </c>
      <c r="F5269" s="1" t="s">
        <v>11772</v>
      </c>
      <c r="G5269" s="1" t="s">
        <v>11786</v>
      </c>
      <c r="H5269" s="1" t="s">
        <v>52</v>
      </c>
      <c r="I5269" s="1" t="s">
        <v>255</v>
      </c>
      <c r="J5269" s="1" t="str">
        <f>TRIM(I5269)</f>
        <v>Lovasfelszerelés</v>
      </c>
      <c r="K5269" s="1" t="s">
        <v>11751</v>
      </c>
      <c r="L5269" s="1" t="str">
        <f>TRIM(K5269)</f>
        <v>Lovaglópálca</v>
      </c>
      <c r="M5269" s="1" t="s">
        <v>11774</v>
      </c>
      <c r="N5269" s="1" t="str">
        <f>TRIM(M5269)</f>
        <v>Egyéb pálca</v>
      </c>
      <c r="P5269" s="1" t="str">
        <f>TRIM(O5269)</f>
        <v/>
      </c>
      <c r="Q5269" s="18" t="s">
        <v>11775</v>
      </c>
      <c r="R5269" s="8">
        <v>4057962009035</v>
      </c>
      <c r="S5269" s="1">
        <v>6.95</v>
      </c>
      <c r="T5269" s="1" t="s">
        <v>26</v>
      </c>
      <c r="U5269" s="1">
        <v>0.12909999999999999</v>
      </c>
      <c r="V5269" s="1" t="s">
        <v>11776</v>
      </c>
      <c r="W5269" s="1" t="s">
        <v>8526</v>
      </c>
      <c r="X5269" s="1" t="str">
        <f>IF(W5269="", "", IFERROR(VLOOKUP(W5269, colorList!A:B,2,FALSE),""))</f>
        <v>pink</v>
      </c>
    </row>
    <row r="5270" spans="1:24" ht="27.75" customHeight="1" x14ac:dyDescent="0.25">
      <c r="A5270" s="1">
        <v>7883002</v>
      </c>
      <c r="B5270" s="1" t="str">
        <f>TRIM(D5270)</f>
        <v/>
      </c>
      <c r="C5270" s="1" t="str">
        <f>IFERROR(VLOOKUP(D5270, sizeList!A:B, 2, FALSE), "")</f>
        <v/>
      </c>
      <c r="E5270" s="1" t="str">
        <f>TRIM(F5270)</f>
        <v>Waldhausen lovas kulcstartó</v>
      </c>
      <c r="F5270" s="1" t="s">
        <v>14704</v>
      </c>
      <c r="G5270" s="1" t="s">
        <v>14708</v>
      </c>
      <c r="H5270" s="1" t="s">
        <v>52</v>
      </c>
      <c r="I5270" s="1" t="s">
        <v>255</v>
      </c>
      <c r="J5270" s="1" t="str">
        <f>TRIM(I5270)</f>
        <v>Lovasfelszerelés</v>
      </c>
      <c r="K5270" s="1" t="s">
        <v>14561</v>
      </c>
      <c r="L5270" s="1" t="str">
        <f>TRIM(K5270)</f>
        <v>Ajándéktárgy</v>
      </c>
      <c r="N5270" s="1" t="str">
        <f>TRIM(M5270)</f>
        <v/>
      </c>
      <c r="P5270" s="1" t="str">
        <f>TRIM(O5270)</f>
        <v/>
      </c>
      <c r="Q5270" s="18" t="s">
        <v>14706</v>
      </c>
      <c r="R5270" s="8">
        <v>4045401160461</v>
      </c>
      <c r="S5270" s="1">
        <v>5.95</v>
      </c>
      <c r="T5270" s="1" t="s">
        <v>26</v>
      </c>
      <c r="U5270" s="1">
        <v>0.2</v>
      </c>
      <c r="V5270" s="1" t="s">
        <v>14709</v>
      </c>
      <c r="X5270" s="1" t="str">
        <f>IF(W5270="", "", IFERROR(VLOOKUP(W5270, colorList!A:B,2,FALSE),""))</f>
        <v/>
      </c>
    </row>
    <row r="5271" spans="1:24" ht="27.75" customHeight="1" x14ac:dyDescent="0.25">
      <c r="A5271" s="1">
        <v>7883001</v>
      </c>
      <c r="B5271" s="1" t="str">
        <f>TRIM(D5271)</f>
        <v/>
      </c>
      <c r="C5271" s="1" t="str">
        <f>IFERROR(VLOOKUP(D5271, sizeList!A:B, 2, FALSE), "")</f>
        <v/>
      </c>
      <c r="E5271" s="1" t="str">
        <f>TRIM(F5271)</f>
        <v>Waldhausen lovas kulcstartó</v>
      </c>
      <c r="F5271" s="1" t="s">
        <v>14704</v>
      </c>
      <c r="G5271" s="1" t="s">
        <v>14705</v>
      </c>
      <c r="H5271" s="1" t="s">
        <v>52</v>
      </c>
      <c r="I5271" s="1" t="s">
        <v>255</v>
      </c>
      <c r="J5271" s="1" t="str">
        <f>TRIM(I5271)</f>
        <v>Lovasfelszerelés</v>
      </c>
      <c r="K5271" s="1" t="s">
        <v>14561</v>
      </c>
      <c r="L5271" s="1" t="str">
        <f>TRIM(K5271)</f>
        <v>Ajándéktárgy</v>
      </c>
      <c r="N5271" s="1" t="str">
        <f>TRIM(M5271)</f>
        <v/>
      </c>
      <c r="P5271" s="1" t="str">
        <f>TRIM(O5271)</f>
        <v/>
      </c>
      <c r="Q5271" s="18" t="s">
        <v>14706</v>
      </c>
      <c r="R5271" s="8">
        <v>4045401160676</v>
      </c>
      <c r="S5271" s="1">
        <v>5.95</v>
      </c>
      <c r="T5271" s="1" t="s">
        <v>26</v>
      </c>
      <c r="U5271" s="1">
        <v>0.04</v>
      </c>
      <c r="V5271" s="1" t="s">
        <v>14707</v>
      </c>
      <c r="X5271" s="1" t="str">
        <f>IF(W5271="", "", IFERROR(VLOOKUP(W5271, colorList!A:B,2,FALSE),""))</f>
        <v/>
      </c>
    </row>
    <row r="5272" spans="1:24" ht="27.75" customHeight="1" x14ac:dyDescent="0.25">
      <c r="A5272" s="1">
        <v>7102502</v>
      </c>
      <c r="B5272" s="1" t="str">
        <f>TRIM(D5272)</f>
        <v/>
      </c>
      <c r="C5272" s="1" t="str">
        <f>IFERROR(VLOOKUP(D5272, sizeList!A:B, 2, FALSE), "")</f>
        <v/>
      </c>
      <c r="E5272" s="1" t="str">
        <f>TRIM(F5272)</f>
        <v>Waldhausen lovas lábtörlő</v>
      </c>
      <c r="F5272" s="1" t="s">
        <v>14650</v>
      </c>
      <c r="G5272" s="1" t="s">
        <v>14651</v>
      </c>
      <c r="H5272" s="1" t="s">
        <v>52</v>
      </c>
      <c r="I5272" s="1" t="s">
        <v>255</v>
      </c>
      <c r="J5272" s="1" t="str">
        <f>TRIM(I5272)</f>
        <v>Lovasfelszerelés</v>
      </c>
      <c r="K5272" s="1" t="s">
        <v>14561</v>
      </c>
      <c r="L5272" s="1" t="str">
        <f>TRIM(K5272)</f>
        <v>Ajándéktárgy</v>
      </c>
      <c r="N5272" s="1" t="str">
        <f>TRIM(M5272)</f>
        <v/>
      </c>
      <c r="P5272" s="1" t="str">
        <f>TRIM(O5272)</f>
        <v/>
      </c>
      <c r="Q5272" s="18" t="s">
        <v>14652</v>
      </c>
      <c r="R5272" s="8">
        <v>4012677148769</v>
      </c>
      <c r="S5272" s="1">
        <v>22.95</v>
      </c>
      <c r="T5272" s="1" t="s">
        <v>26</v>
      </c>
      <c r="U5272" s="1">
        <v>1.24</v>
      </c>
      <c r="V5272" s="1" t="s">
        <v>14651</v>
      </c>
      <c r="X5272" s="1" t="str">
        <f>IF(W5272="", "", IFERROR(VLOOKUP(W5272, colorList!A:B,2,FALSE),""))</f>
        <v/>
      </c>
    </row>
    <row r="5273" spans="1:24" ht="27.75" customHeight="1" x14ac:dyDescent="0.25">
      <c r="A5273" s="1">
        <v>7102504</v>
      </c>
      <c r="B5273" s="1" t="str">
        <f>TRIM(D5273)</f>
        <v/>
      </c>
      <c r="C5273" s="1" t="str">
        <f>IFERROR(VLOOKUP(D5273, sizeList!A:B, 2, FALSE), "")</f>
        <v/>
      </c>
      <c r="E5273" s="1" t="str">
        <f>TRIM(F5273)</f>
        <v>Waldhausen lovas lábtörlő</v>
      </c>
      <c r="F5273" s="1" t="s">
        <v>14650</v>
      </c>
      <c r="G5273" s="1" t="s">
        <v>14653</v>
      </c>
      <c r="H5273" s="1" t="s">
        <v>52</v>
      </c>
      <c r="I5273" s="1" t="s">
        <v>255</v>
      </c>
      <c r="J5273" s="1" t="str">
        <f>TRIM(I5273)</f>
        <v>Lovasfelszerelés</v>
      </c>
      <c r="K5273" s="1" t="s">
        <v>14561</v>
      </c>
      <c r="L5273" s="1" t="str">
        <f>TRIM(K5273)</f>
        <v>Ajándéktárgy</v>
      </c>
      <c r="N5273" s="1" t="str">
        <f>TRIM(M5273)</f>
        <v/>
      </c>
      <c r="P5273" s="1" t="str">
        <f>TRIM(O5273)</f>
        <v/>
      </c>
      <c r="Q5273" s="18" t="s">
        <v>14652</v>
      </c>
      <c r="R5273" s="8">
        <v>4012677148783</v>
      </c>
      <c r="S5273" s="1">
        <v>22.95</v>
      </c>
      <c r="T5273" s="1" t="s">
        <v>26</v>
      </c>
      <c r="U5273" s="1">
        <v>1.24</v>
      </c>
      <c r="V5273" s="1" t="s">
        <v>14653</v>
      </c>
      <c r="X5273" s="1" t="str">
        <f>IF(W5273="", "", IFERROR(VLOOKUP(W5273, colorList!A:B,2,FALSE),""))</f>
        <v/>
      </c>
    </row>
    <row r="5274" spans="1:24" ht="27.75" customHeight="1" x14ac:dyDescent="0.25">
      <c r="A5274" s="1">
        <v>7000719</v>
      </c>
      <c r="B5274" s="1" t="str">
        <f>TRIM(D5274)</f>
        <v/>
      </c>
      <c r="C5274" s="1" t="str">
        <f>IFERROR(VLOOKUP(D5274, sizeList!A:B, 2, FALSE), "")</f>
        <v/>
      </c>
      <c r="E5274" s="1" t="str">
        <f>TRIM(F5274)</f>
        <v>Waldhausen lovas sablon füzet</v>
      </c>
      <c r="F5274" s="1" t="s">
        <v>14620</v>
      </c>
      <c r="G5274" s="1" t="s">
        <v>14621</v>
      </c>
      <c r="H5274" s="1" t="s">
        <v>52</v>
      </c>
      <c r="I5274" s="1" t="s">
        <v>255</v>
      </c>
      <c r="J5274" s="1" t="str">
        <f>TRIM(I5274)</f>
        <v>Lovasfelszerelés</v>
      </c>
      <c r="K5274" s="1" t="s">
        <v>14561</v>
      </c>
      <c r="L5274" s="1" t="str">
        <f>TRIM(K5274)</f>
        <v>Ajándéktárgy</v>
      </c>
      <c r="N5274" s="1" t="str">
        <f>TRIM(M5274)</f>
        <v/>
      </c>
      <c r="P5274" s="1" t="str">
        <f>TRIM(O5274)</f>
        <v/>
      </c>
      <c r="Q5274" s="18" t="s">
        <v>14622</v>
      </c>
      <c r="R5274" s="8">
        <v>8714627466003</v>
      </c>
      <c r="S5274" s="1">
        <v>9.9499999999999993</v>
      </c>
      <c r="T5274" s="1" t="s">
        <v>26</v>
      </c>
      <c r="U5274" s="1">
        <v>0.37</v>
      </c>
      <c r="V5274" s="1" t="s">
        <v>14621</v>
      </c>
      <c r="X5274" s="1" t="str">
        <f>IF(W5274="", "", IFERROR(VLOOKUP(W5274, colorList!A:B,2,FALSE),""))</f>
        <v/>
      </c>
    </row>
    <row r="5275" spans="1:24" ht="27.75" customHeight="1" x14ac:dyDescent="0.25">
      <c r="A5275" s="1">
        <v>1557856</v>
      </c>
      <c r="B5275" s="1" t="str">
        <f>TRIM(D5275)</f>
        <v/>
      </c>
      <c r="C5275" s="1" t="str">
        <f>IFERROR(VLOOKUP(D5275, sizeList!A:B, 2, FALSE), "")</f>
        <v/>
      </c>
      <c r="E5275" s="1" t="str">
        <f>TRIM(F5275)</f>
        <v>Waldhausen Lucky ápolószeres doboz</v>
      </c>
      <c r="F5275" s="1" t="s">
        <v>12134</v>
      </c>
      <c r="G5275" s="1" t="s">
        <v>12135</v>
      </c>
      <c r="H5275" s="1" t="s">
        <v>52</v>
      </c>
      <c r="I5275" s="1" t="s">
        <v>23</v>
      </c>
      <c r="J5275" s="1" t="str">
        <f>TRIM(I5275)</f>
        <v>Lófelszerelés</v>
      </c>
      <c r="K5275" s="1" t="s">
        <v>12084</v>
      </c>
      <c r="L5275" s="1" t="str">
        <f>TRIM(K5275)</f>
        <v>Lóápoló eszközök</v>
      </c>
      <c r="N5275" s="1" t="str">
        <f>TRIM(M5275)</f>
        <v/>
      </c>
      <c r="P5275" s="1" t="str">
        <f>TRIM(O5275)</f>
        <v/>
      </c>
      <c r="Q5275" s="18" t="s">
        <v>12131</v>
      </c>
      <c r="R5275" s="8">
        <v>4057962220508</v>
      </c>
      <c r="S5275" s="1">
        <v>34.950000000000003</v>
      </c>
      <c r="T5275" s="1" t="s">
        <v>26</v>
      </c>
      <c r="U5275" s="1">
        <v>0.8</v>
      </c>
      <c r="V5275" s="1" t="s">
        <v>12136</v>
      </c>
      <c r="W5275" s="1" t="s">
        <v>370</v>
      </c>
      <c r="X5275" s="1" t="str">
        <f>IF(W5275="", "", IFERROR(VLOOKUP(W5275, colorList!A:B,2,FALSE),""))</f>
        <v>éjkék</v>
      </c>
    </row>
    <row r="5276" spans="1:24" ht="27.75" customHeight="1" x14ac:dyDescent="0.25">
      <c r="A5276" s="1" t="s">
        <v>4981</v>
      </c>
      <c r="B5276" s="1" t="str">
        <f>TRIM(D5276)</f>
        <v>75 cm</v>
      </c>
      <c r="C5276" s="1" t="str">
        <f>IFERROR(VLOOKUP(TRIM(D5276), sizeList!A:B, 2, FALSE), "")</f>
        <v>75 cm</v>
      </c>
      <c r="D5276" s="1" t="s">
        <v>3050</v>
      </c>
      <c r="E5276" s="1" t="str">
        <f>TRIM(F5276)</f>
        <v>Waldhausen Lucky Fleece kültéri takaró</v>
      </c>
      <c r="F5276" s="1" t="s">
        <v>4968</v>
      </c>
      <c r="G5276" s="1" t="s">
        <v>4982</v>
      </c>
      <c r="H5276" s="1" t="s">
        <v>52</v>
      </c>
      <c r="I5276" s="1" t="s">
        <v>23</v>
      </c>
      <c r="J5276" s="1" t="str">
        <f>TRIM(I5276)</f>
        <v>Lófelszerelés</v>
      </c>
      <c r="K5276" s="1" t="s">
        <v>133</v>
      </c>
      <c r="L5276" s="1" t="str">
        <f>TRIM(K5276)</f>
        <v>Lótakaró</v>
      </c>
      <c r="M5276" s="1" t="s">
        <v>4860</v>
      </c>
      <c r="N5276" s="1" t="str">
        <f>TRIM(M5276)</f>
        <v>Karámtakaró</v>
      </c>
      <c r="P5276" s="1" t="str">
        <f>TRIM(O5276)</f>
        <v/>
      </c>
      <c r="Q5276" s="18" t="s">
        <v>5634</v>
      </c>
      <c r="R5276" s="8">
        <v>4057962221710</v>
      </c>
      <c r="S5276" s="1">
        <v>89.95</v>
      </c>
      <c r="T5276" s="1" t="s">
        <v>26</v>
      </c>
      <c r="U5276" s="1">
        <v>1</v>
      </c>
      <c r="V5276" s="1" t="s">
        <v>4970</v>
      </c>
      <c r="W5276" s="1" t="s">
        <v>370</v>
      </c>
      <c r="X5276" s="1" t="str">
        <f>IF(W5276="", "", IFERROR(VLOOKUP(W5276, colorList!A:B,2,FALSE),""))</f>
        <v>éjkék</v>
      </c>
    </row>
    <row r="5277" spans="1:24" ht="27.75" customHeight="1" x14ac:dyDescent="0.25">
      <c r="A5277" s="1" t="s">
        <v>4983</v>
      </c>
      <c r="B5277" s="1" t="str">
        <f>TRIM(D5277)</f>
        <v>85 cm</v>
      </c>
      <c r="C5277" s="1" t="str">
        <f>IFERROR(VLOOKUP(TRIM(D5277), sizeList!A:B, 2, FALSE), "")</f>
        <v>85 cm</v>
      </c>
      <c r="D5277" s="1" t="s">
        <v>3017</v>
      </c>
      <c r="E5277" s="1" t="str">
        <f>TRIM(F5277)</f>
        <v>Waldhausen Lucky Fleece kültéri takaró</v>
      </c>
      <c r="F5277" s="1" t="s">
        <v>4968</v>
      </c>
      <c r="G5277" s="1" t="s">
        <v>4984</v>
      </c>
      <c r="H5277" s="1" t="s">
        <v>52</v>
      </c>
      <c r="I5277" s="1" t="s">
        <v>23</v>
      </c>
      <c r="J5277" s="1" t="str">
        <f>TRIM(I5277)</f>
        <v>Lófelszerelés</v>
      </c>
      <c r="K5277" s="1" t="s">
        <v>133</v>
      </c>
      <c r="L5277" s="1" t="str">
        <f>TRIM(K5277)</f>
        <v>Lótakaró</v>
      </c>
      <c r="M5277" s="1" t="s">
        <v>4860</v>
      </c>
      <c r="N5277" s="1" t="str">
        <f>TRIM(M5277)</f>
        <v>Karámtakaró</v>
      </c>
      <c r="P5277" s="1" t="str">
        <f>TRIM(O5277)</f>
        <v/>
      </c>
      <c r="Q5277" s="18" t="s">
        <v>5634</v>
      </c>
      <c r="R5277" s="8">
        <v>4057962221727</v>
      </c>
      <c r="S5277" s="1">
        <v>89.95</v>
      </c>
      <c r="T5277" s="1" t="s">
        <v>26</v>
      </c>
      <c r="U5277" s="1">
        <v>1</v>
      </c>
      <c r="V5277" s="1" t="s">
        <v>4970</v>
      </c>
      <c r="W5277" s="1" t="s">
        <v>370</v>
      </c>
      <c r="X5277" s="1" t="str">
        <f>IF(W5277="", "", IFERROR(VLOOKUP(W5277, colorList!A:B,2,FALSE),""))</f>
        <v>éjkék</v>
      </c>
    </row>
    <row r="5278" spans="1:24" ht="27.75" customHeight="1" x14ac:dyDescent="0.25">
      <c r="A5278" s="1" t="s">
        <v>4985</v>
      </c>
      <c r="B5278" s="1" t="str">
        <f>TRIM(D5278)</f>
        <v>95 cm</v>
      </c>
      <c r="C5278" s="1" t="str">
        <f>IFERROR(VLOOKUP(TRIM(D5278), sizeList!A:B, 2, FALSE), "")</f>
        <v>95 cm</v>
      </c>
      <c r="D5278" s="1" t="s">
        <v>3023</v>
      </c>
      <c r="E5278" s="1" t="str">
        <f>TRIM(F5278)</f>
        <v>Waldhausen Lucky Fleece kültéri takaró</v>
      </c>
      <c r="F5278" s="1" t="s">
        <v>4968</v>
      </c>
      <c r="G5278" s="1" t="s">
        <v>4986</v>
      </c>
      <c r="H5278" s="1" t="s">
        <v>52</v>
      </c>
      <c r="I5278" s="1" t="s">
        <v>23</v>
      </c>
      <c r="J5278" s="1" t="str">
        <f>TRIM(I5278)</f>
        <v>Lófelszerelés</v>
      </c>
      <c r="K5278" s="1" t="s">
        <v>133</v>
      </c>
      <c r="L5278" s="1" t="str">
        <f>TRIM(K5278)</f>
        <v>Lótakaró</v>
      </c>
      <c r="M5278" s="1" t="s">
        <v>4860</v>
      </c>
      <c r="N5278" s="1" t="str">
        <f>TRIM(M5278)</f>
        <v>Karámtakaró</v>
      </c>
      <c r="P5278" s="1" t="str">
        <f>TRIM(O5278)</f>
        <v/>
      </c>
      <c r="Q5278" s="18" t="s">
        <v>5634</v>
      </c>
      <c r="R5278" s="8">
        <v>4057962221734</v>
      </c>
      <c r="S5278" s="1">
        <v>89.95</v>
      </c>
      <c r="T5278" s="1" t="s">
        <v>26</v>
      </c>
      <c r="U5278" s="1">
        <v>1</v>
      </c>
      <c r="V5278" s="1" t="s">
        <v>4970</v>
      </c>
      <c r="W5278" s="1" t="s">
        <v>370</v>
      </c>
      <c r="X5278" s="1" t="str">
        <f>IF(W5278="", "", IFERROR(VLOOKUP(W5278, colorList!A:B,2,FALSE),""))</f>
        <v>éjkék</v>
      </c>
    </row>
    <row r="5279" spans="1:24" ht="27.75" customHeight="1" x14ac:dyDescent="0.25">
      <c r="A5279" s="1" t="s">
        <v>4967</v>
      </c>
      <c r="B5279" s="1" t="str">
        <f>TRIM(D5279)</f>
        <v>105 cm</v>
      </c>
      <c r="C5279" s="1" t="str">
        <f>IFERROR(VLOOKUP(TRIM(D5279), sizeList!A:B, 2, FALSE), "")</f>
        <v>105 cm</v>
      </c>
      <c r="D5279" s="1" t="s">
        <v>2994</v>
      </c>
      <c r="E5279" s="1" t="str">
        <f>TRIM(F5279)</f>
        <v>Waldhausen Lucky Fleece kültéri takaró</v>
      </c>
      <c r="F5279" s="1" t="s">
        <v>4968</v>
      </c>
      <c r="G5279" s="1" t="s">
        <v>4969</v>
      </c>
      <c r="H5279" s="1" t="s">
        <v>52</v>
      </c>
      <c r="I5279" s="1" t="s">
        <v>23</v>
      </c>
      <c r="J5279" s="1" t="str">
        <f>TRIM(I5279)</f>
        <v>Lófelszerelés</v>
      </c>
      <c r="K5279" s="1" t="s">
        <v>133</v>
      </c>
      <c r="L5279" s="1" t="str">
        <f>TRIM(K5279)</f>
        <v>Lótakaró</v>
      </c>
      <c r="M5279" s="1" t="s">
        <v>4860</v>
      </c>
      <c r="N5279" s="1" t="str">
        <f>TRIM(M5279)</f>
        <v>Karámtakaró</v>
      </c>
      <c r="P5279" s="1" t="str">
        <f>TRIM(O5279)</f>
        <v/>
      </c>
      <c r="Q5279" s="18" t="s">
        <v>5634</v>
      </c>
      <c r="R5279" s="8">
        <v>4057962221741</v>
      </c>
      <c r="S5279" s="1">
        <v>89.95</v>
      </c>
      <c r="T5279" s="1" t="s">
        <v>26</v>
      </c>
      <c r="U5279" s="1">
        <v>1</v>
      </c>
      <c r="V5279" s="1" t="s">
        <v>4970</v>
      </c>
      <c r="W5279" s="1" t="s">
        <v>370</v>
      </c>
      <c r="X5279" s="1" t="str">
        <f>IF(W5279="", "", IFERROR(VLOOKUP(W5279, colorList!A:B,2,FALSE),""))</f>
        <v>éjkék</v>
      </c>
    </row>
    <row r="5280" spans="1:24" ht="27.75" customHeight="1" x14ac:dyDescent="0.25">
      <c r="A5280" s="1" t="s">
        <v>4971</v>
      </c>
      <c r="B5280" s="1" t="str">
        <f>TRIM(D5280)</f>
        <v>115 cm</v>
      </c>
      <c r="C5280" s="1" t="str">
        <f>IFERROR(VLOOKUP(TRIM(D5280), sizeList!A:B, 2, FALSE), "")</f>
        <v>115 cm</v>
      </c>
      <c r="D5280" s="1" t="s">
        <v>130</v>
      </c>
      <c r="E5280" s="1" t="str">
        <f>TRIM(F5280)</f>
        <v>Waldhausen Lucky Fleece kültéri takaró</v>
      </c>
      <c r="F5280" s="1" t="s">
        <v>4968</v>
      </c>
      <c r="G5280" s="1" t="s">
        <v>4972</v>
      </c>
      <c r="H5280" s="1" t="s">
        <v>52</v>
      </c>
      <c r="I5280" s="1" t="s">
        <v>23</v>
      </c>
      <c r="J5280" s="1" t="str">
        <f>TRIM(I5280)</f>
        <v>Lófelszerelés</v>
      </c>
      <c r="K5280" s="1" t="s">
        <v>133</v>
      </c>
      <c r="L5280" s="1" t="str">
        <f>TRIM(K5280)</f>
        <v>Lótakaró</v>
      </c>
      <c r="M5280" s="1" t="s">
        <v>4860</v>
      </c>
      <c r="N5280" s="1" t="str">
        <f>TRIM(M5280)</f>
        <v>Karámtakaró</v>
      </c>
      <c r="P5280" s="1" t="str">
        <f>TRIM(O5280)</f>
        <v/>
      </c>
      <c r="Q5280" s="18" t="s">
        <v>5634</v>
      </c>
      <c r="R5280" s="8">
        <v>4057962221758</v>
      </c>
      <c r="S5280" s="1">
        <v>89.95</v>
      </c>
      <c r="T5280" s="1" t="s">
        <v>26</v>
      </c>
      <c r="U5280" s="1">
        <v>1</v>
      </c>
      <c r="V5280" s="1" t="s">
        <v>4970</v>
      </c>
      <c r="W5280" s="1" t="s">
        <v>370</v>
      </c>
      <c r="X5280" s="1" t="str">
        <f>IF(W5280="", "", IFERROR(VLOOKUP(W5280, colorList!A:B,2,FALSE),""))</f>
        <v>éjkék</v>
      </c>
    </row>
    <row r="5281" spans="1:24" ht="27.75" customHeight="1" x14ac:dyDescent="0.25">
      <c r="A5281" s="1" t="s">
        <v>4973</v>
      </c>
      <c r="B5281" s="1" t="str">
        <f>TRIM(D5281)</f>
        <v>125 cm</v>
      </c>
      <c r="C5281" s="1" t="str">
        <f>IFERROR(VLOOKUP(TRIM(D5281), sizeList!A:B, 2, FALSE), "")</f>
        <v>125 cm</v>
      </c>
      <c r="D5281" s="1" t="s">
        <v>138</v>
      </c>
      <c r="E5281" s="1" t="str">
        <f>TRIM(F5281)</f>
        <v>Waldhausen Lucky Fleece kültéri takaró</v>
      </c>
      <c r="F5281" s="1" t="s">
        <v>4968</v>
      </c>
      <c r="G5281" s="1" t="s">
        <v>4974</v>
      </c>
      <c r="H5281" s="1" t="s">
        <v>52</v>
      </c>
      <c r="I5281" s="1" t="s">
        <v>23</v>
      </c>
      <c r="J5281" s="1" t="str">
        <f>TRIM(I5281)</f>
        <v>Lófelszerelés</v>
      </c>
      <c r="K5281" s="1" t="s">
        <v>133</v>
      </c>
      <c r="L5281" s="1" t="str">
        <f>TRIM(K5281)</f>
        <v>Lótakaró</v>
      </c>
      <c r="M5281" s="1" t="s">
        <v>4860</v>
      </c>
      <c r="N5281" s="1" t="str">
        <f>TRIM(M5281)</f>
        <v>Karámtakaró</v>
      </c>
      <c r="P5281" s="1" t="str">
        <f>TRIM(O5281)</f>
        <v/>
      </c>
      <c r="Q5281" s="18" t="s">
        <v>5634</v>
      </c>
      <c r="R5281" s="8">
        <v>4057962221765</v>
      </c>
      <c r="S5281" s="1">
        <v>89.95</v>
      </c>
      <c r="T5281" s="1" t="s">
        <v>26</v>
      </c>
      <c r="U5281" s="1">
        <v>1</v>
      </c>
      <c r="V5281" s="1" t="s">
        <v>4970</v>
      </c>
      <c r="W5281" s="1" t="s">
        <v>370</v>
      </c>
      <c r="X5281" s="1" t="str">
        <f>IF(W5281="", "", IFERROR(VLOOKUP(W5281, colorList!A:B,2,FALSE),""))</f>
        <v>éjkék</v>
      </c>
    </row>
    <row r="5282" spans="1:24" ht="27.75" customHeight="1" x14ac:dyDescent="0.25">
      <c r="A5282" s="1" t="s">
        <v>4975</v>
      </c>
      <c r="B5282" s="1" t="str">
        <f>TRIM(D5282)</f>
        <v>135 cm</v>
      </c>
      <c r="C5282" s="1" t="str">
        <f>IFERROR(VLOOKUP(TRIM(D5282), sizeList!A:B, 2, FALSE), "")</f>
        <v>135 cm</v>
      </c>
      <c r="D5282" s="1" t="s">
        <v>141</v>
      </c>
      <c r="E5282" s="1" t="str">
        <f>TRIM(F5282)</f>
        <v>Waldhausen Lucky Fleece kültéri takaró</v>
      </c>
      <c r="F5282" s="1" t="s">
        <v>4968</v>
      </c>
      <c r="G5282" s="1" t="s">
        <v>4976</v>
      </c>
      <c r="H5282" s="1" t="s">
        <v>52</v>
      </c>
      <c r="I5282" s="1" t="s">
        <v>23</v>
      </c>
      <c r="J5282" s="1" t="str">
        <f>TRIM(I5282)</f>
        <v>Lófelszerelés</v>
      </c>
      <c r="K5282" s="1" t="s">
        <v>133</v>
      </c>
      <c r="L5282" s="1" t="str">
        <f>TRIM(K5282)</f>
        <v>Lótakaró</v>
      </c>
      <c r="M5282" s="1" t="s">
        <v>4860</v>
      </c>
      <c r="N5282" s="1" t="str">
        <f>TRIM(M5282)</f>
        <v>Karámtakaró</v>
      </c>
      <c r="P5282" s="1" t="str">
        <f>TRIM(O5282)</f>
        <v/>
      </c>
      <c r="Q5282" s="18" t="s">
        <v>5634</v>
      </c>
      <c r="R5282" s="8">
        <v>4057962221772</v>
      </c>
      <c r="S5282" s="1">
        <v>89.95</v>
      </c>
      <c r="T5282" s="1" t="s">
        <v>26</v>
      </c>
      <c r="U5282" s="1">
        <v>1</v>
      </c>
      <c r="V5282" s="1" t="s">
        <v>4970</v>
      </c>
      <c r="W5282" s="1" t="s">
        <v>370</v>
      </c>
      <c r="X5282" s="1" t="str">
        <f>IF(W5282="", "", IFERROR(VLOOKUP(W5282, colorList!A:B,2,FALSE),""))</f>
        <v>éjkék</v>
      </c>
    </row>
    <row r="5283" spans="1:24" ht="27.75" customHeight="1" x14ac:dyDescent="0.25">
      <c r="A5283" s="1" t="s">
        <v>4977</v>
      </c>
      <c r="B5283" s="1" t="str">
        <f>TRIM(D5283)</f>
        <v>145 cm</v>
      </c>
      <c r="C5283" s="1" t="str">
        <f>IFERROR(VLOOKUP(TRIM(D5283), sizeList!A:B, 2, FALSE), "")</f>
        <v>145 cm</v>
      </c>
      <c r="D5283" s="1" t="s">
        <v>144</v>
      </c>
      <c r="E5283" s="1" t="str">
        <f>TRIM(F5283)</f>
        <v>Waldhausen Lucky Fleece kültéri takaró</v>
      </c>
      <c r="F5283" s="1" t="s">
        <v>4968</v>
      </c>
      <c r="G5283" s="1" t="s">
        <v>4978</v>
      </c>
      <c r="H5283" s="1" t="s">
        <v>52</v>
      </c>
      <c r="I5283" s="1" t="s">
        <v>23</v>
      </c>
      <c r="J5283" s="1" t="str">
        <f>TRIM(I5283)</f>
        <v>Lófelszerelés</v>
      </c>
      <c r="K5283" s="1" t="s">
        <v>133</v>
      </c>
      <c r="L5283" s="1" t="str">
        <f>TRIM(K5283)</f>
        <v>Lótakaró</v>
      </c>
      <c r="M5283" s="1" t="s">
        <v>4860</v>
      </c>
      <c r="N5283" s="1" t="str">
        <f>TRIM(M5283)</f>
        <v>Karámtakaró</v>
      </c>
      <c r="P5283" s="1" t="str">
        <f>TRIM(O5283)</f>
        <v/>
      </c>
      <c r="Q5283" s="18" t="s">
        <v>5634</v>
      </c>
      <c r="R5283" s="8">
        <v>4057962221789</v>
      </c>
      <c r="S5283" s="1">
        <v>89.95</v>
      </c>
      <c r="T5283" s="1" t="s">
        <v>26</v>
      </c>
      <c r="U5283" s="1">
        <v>1</v>
      </c>
      <c r="V5283" s="1" t="s">
        <v>4970</v>
      </c>
      <c r="W5283" s="1" t="s">
        <v>370</v>
      </c>
      <c r="X5283" s="1" t="str">
        <f>IF(W5283="", "", IFERROR(VLOOKUP(W5283, colorList!A:B,2,FALSE),""))</f>
        <v>éjkék</v>
      </c>
    </row>
    <row r="5284" spans="1:24" ht="27.75" customHeight="1" x14ac:dyDescent="0.25">
      <c r="A5284" s="1" t="s">
        <v>4979</v>
      </c>
      <c r="B5284" s="1" t="str">
        <f>TRIM(D5284)</f>
        <v>155 cm</v>
      </c>
      <c r="C5284" s="1" t="str">
        <f>IFERROR(VLOOKUP(TRIM(D5284), sizeList!A:B, 2, FALSE), "")</f>
        <v>155 cm</v>
      </c>
      <c r="D5284" s="1" t="s">
        <v>147</v>
      </c>
      <c r="E5284" s="1" t="str">
        <f>TRIM(F5284)</f>
        <v>Waldhausen Lucky Fleece kültéri takaró</v>
      </c>
      <c r="F5284" s="1" t="s">
        <v>4968</v>
      </c>
      <c r="G5284" s="1" t="s">
        <v>4980</v>
      </c>
      <c r="H5284" s="1" t="s">
        <v>52</v>
      </c>
      <c r="I5284" s="1" t="s">
        <v>23</v>
      </c>
      <c r="J5284" s="1" t="str">
        <f>TRIM(I5284)</f>
        <v>Lófelszerelés</v>
      </c>
      <c r="K5284" s="1" t="s">
        <v>133</v>
      </c>
      <c r="L5284" s="1" t="str">
        <f>TRIM(K5284)</f>
        <v>Lótakaró</v>
      </c>
      <c r="M5284" s="1" t="s">
        <v>4860</v>
      </c>
      <c r="N5284" s="1" t="str">
        <f>TRIM(M5284)</f>
        <v>Karámtakaró</v>
      </c>
      <c r="P5284" s="1" t="str">
        <f>TRIM(O5284)</f>
        <v/>
      </c>
      <c r="Q5284" s="18" t="s">
        <v>5634</v>
      </c>
      <c r="R5284" s="8">
        <v>4057962221796</v>
      </c>
      <c r="S5284" s="1">
        <v>89.95</v>
      </c>
      <c r="T5284" s="1" t="s">
        <v>26</v>
      </c>
      <c r="U5284" s="1">
        <v>1</v>
      </c>
      <c r="V5284" s="1" t="s">
        <v>4970</v>
      </c>
      <c r="W5284" s="1" t="s">
        <v>370</v>
      </c>
      <c r="X5284" s="1" t="str">
        <f>IF(W5284="", "", IFERROR(VLOOKUP(W5284, colorList!A:B,2,FALSE),""))</f>
        <v>éjkék</v>
      </c>
    </row>
    <row r="5285" spans="1:24" ht="27.75" customHeight="1" x14ac:dyDescent="0.25">
      <c r="A5285" s="1" t="s">
        <v>2370</v>
      </c>
      <c r="B5285" s="1" t="str">
        <f>TRIM(D5285)</f>
        <v>Shetty</v>
      </c>
      <c r="C5285" s="1" t="str">
        <f>IFERROR(VLOOKUP(TRIM(D5285), sizeList!A:B, 2, FALSE), "")</f>
        <v>Shetty</v>
      </c>
      <c r="D5285" s="1" t="s">
        <v>2252</v>
      </c>
      <c r="E5285" s="1" t="str">
        <f>TRIM(F5285)</f>
        <v>Waldhausen Lucky fülvédő</v>
      </c>
      <c r="F5285" s="1" t="s">
        <v>2366</v>
      </c>
      <c r="G5285" s="1" t="s">
        <v>2371</v>
      </c>
      <c r="H5285" s="1" t="s">
        <v>52</v>
      </c>
      <c r="I5285" s="1" t="s">
        <v>23</v>
      </c>
      <c r="J5285" s="1" t="str">
        <f>TRIM(I5285)</f>
        <v>Lófelszerelés</v>
      </c>
      <c r="K5285" s="1" t="s">
        <v>2286</v>
      </c>
      <c r="L5285" s="1" t="str">
        <f>TRIM(K5285)</f>
        <v>Légy elleni védelem</v>
      </c>
      <c r="M5285" s="1" t="s">
        <v>2287</v>
      </c>
      <c r="N5285" s="1" t="str">
        <f>TRIM(M5285)</f>
        <v>Fülvédő</v>
      </c>
      <c r="P5285" s="1" t="str">
        <f>TRIM(O5285)</f>
        <v/>
      </c>
      <c r="Q5285" s="18" t="s">
        <v>2368</v>
      </c>
      <c r="R5285" s="8">
        <v>4057962222014</v>
      </c>
      <c r="S5285" s="1">
        <v>14.95</v>
      </c>
      <c r="T5285" s="1" t="s">
        <v>26</v>
      </c>
      <c r="U5285" s="1">
        <v>6.9000000000000006E-2</v>
      </c>
      <c r="V5285" s="1" t="s">
        <v>2369</v>
      </c>
      <c r="W5285" s="1" t="s">
        <v>370</v>
      </c>
      <c r="X5285" s="1" t="str">
        <f>IF(W5285="", "", IFERROR(VLOOKUP(W5285, colorList!A:B,2,FALSE),""))</f>
        <v>éjkék</v>
      </c>
    </row>
    <row r="5286" spans="1:24" ht="27.75" customHeight="1" x14ac:dyDescent="0.25">
      <c r="A5286" s="1" t="s">
        <v>2365</v>
      </c>
      <c r="B5286" s="1" t="str">
        <f>TRIM(D5286)</f>
        <v>Pony</v>
      </c>
      <c r="C5286" s="1" t="str">
        <f>IFERROR(VLOOKUP(TRIM(D5286), sizeList!A:B, 2, FALSE), "")</f>
        <v>Póni</v>
      </c>
      <c r="D5286" s="1" t="s">
        <v>199</v>
      </c>
      <c r="E5286" s="1" t="str">
        <f>TRIM(F5286)</f>
        <v>Waldhausen Lucky fülvédő</v>
      </c>
      <c r="F5286" s="1" t="s">
        <v>2366</v>
      </c>
      <c r="G5286" s="1" t="s">
        <v>2367</v>
      </c>
      <c r="H5286" s="1" t="s">
        <v>52</v>
      </c>
      <c r="I5286" s="1" t="s">
        <v>23</v>
      </c>
      <c r="J5286" s="1" t="str">
        <f>TRIM(I5286)</f>
        <v>Lófelszerelés</v>
      </c>
      <c r="K5286" s="1" t="s">
        <v>2286</v>
      </c>
      <c r="L5286" s="1" t="str">
        <f>TRIM(K5286)</f>
        <v>Légy elleni védelem</v>
      </c>
      <c r="M5286" s="1" t="s">
        <v>2287</v>
      </c>
      <c r="N5286" s="1" t="str">
        <f>TRIM(M5286)</f>
        <v>Fülvédő</v>
      </c>
      <c r="P5286" s="1" t="str">
        <f>TRIM(O5286)</f>
        <v/>
      </c>
      <c r="Q5286" s="18" t="s">
        <v>2368</v>
      </c>
      <c r="R5286" s="8">
        <v>4057962222021</v>
      </c>
      <c r="S5286" s="1">
        <v>14.95</v>
      </c>
      <c r="T5286" s="1" t="s">
        <v>26</v>
      </c>
      <c r="U5286" s="1">
        <v>6.9000000000000006E-2</v>
      </c>
      <c r="V5286" s="1" t="s">
        <v>2369</v>
      </c>
      <c r="W5286" s="1" t="s">
        <v>370</v>
      </c>
      <c r="X5286" s="1" t="str">
        <f>IF(W5286="", "", IFERROR(VLOOKUP(W5286, colorList!A:B,2,FALSE),""))</f>
        <v>éjkék</v>
      </c>
    </row>
    <row r="5287" spans="1:24" ht="27.75" customHeight="1" x14ac:dyDescent="0.25">
      <c r="A5287" s="1" t="s">
        <v>2372</v>
      </c>
      <c r="B5287" s="1" t="str">
        <f>TRIM(D5287)</f>
        <v>VB</v>
      </c>
      <c r="C5287" s="1" t="str">
        <f>IFERROR(VLOOKUP(TRIM(D5287), sizeList!A:B, 2, FALSE), "")</f>
        <v>Cob</v>
      </c>
      <c r="D5287" s="1" t="s">
        <v>214</v>
      </c>
      <c r="E5287" s="1" t="str">
        <f>TRIM(F5287)</f>
        <v>Waldhausen Lucky fülvédő</v>
      </c>
      <c r="F5287" s="1" t="s">
        <v>2366</v>
      </c>
      <c r="G5287" s="1" t="s">
        <v>2373</v>
      </c>
      <c r="H5287" s="1" t="s">
        <v>52</v>
      </c>
      <c r="I5287" s="1" t="s">
        <v>23</v>
      </c>
      <c r="J5287" s="1" t="str">
        <f>TRIM(I5287)</f>
        <v>Lófelszerelés</v>
      </c>
      <c r="K5287" s="1" t="s">
        <v>2286</v>
      </c>
      <c r="L5287" s="1" t="str">
        <f>TRIM(K5287)</f>
        <v>Légy elleni védelem</v>
      </c>
      <c r="M5287" s="1" t="s">
        <v>2287</v>
      </c>
      <c r="N5287" s="1" t="str">
        <f>TRIM(M5287)</f>
        <v>Fülvédő</v>
      </c>
      <c r="P5287" s="1" t="str">
        <f>TRIM(O5287)</f>
        <v/>
      </c>
      <c r="Q5287" s="18" t="s">
        <v>2368</v>
      </c>
      <c r="R5287" s="8">
        <v>4057962222038</v>
      </c>
      <c r="S5287" s="1">
        <v>14.95</v>
      </c>
      <c r="T5287" s="1" t="s">
        <v>26</v>
      </c>
      <c r="U5287" s="1">
        <v>6.9000000000000006E-2</v>
      </c>
      <c r="V5287" s="1" t="s">
        <v>2369</v>
      </c>
      <c r="W5287" s="1" t="s">
        <v>370</v>
      </c>
      <c r="X5287" s="1" t="str">
        <f>IF(W5287="", "", IFERROR(VLOOKUP(W5287, colorList!A:B,2,FALSE),""))</f>
        <v>éjkék</v>
      </c>
    </row>
    <row r="5288" spans="1:24" ht="27.75" customHeight="1" x14ac:dyDescent="0.25">
      <c r="A5288" s="1" t="s">
        <v>2374</v>
      </c>
      <c r="B5288" s="1" t="str">
        <f>TRIM(D5288)</f>
        <v>WB</v>
      </c>
      <c r="C5288" s="1" t="str">
        <f>IFERROR(VLOOKUP(TRIM(D5288), sizeList!A:B, 2, FALSE), "")</f>
        <v>Full</v>
      </c>
      <c r="D5288" s="1" t="s">
        <v>226</v>
      </c>
      <c r="E5288" s="1" t="str">
        <f>TRIM(F5288)</f>
        <v>Waldhausen Lucky fülvédő</v>
      </c>
      <c r="F5288" s="1" t="s">
        <v>2366</v>
      </c>
      <c r="G5288" s="1" t="s">
        <v>2375</v>
      </c>
      <c r="H5288" s="1" t="s">
        <v>52</v>
      </c>
      <c r="I5288" s="1" t="s">
        <v>23</v>
      </c>
      <c r="J5288" s="1" t="str">
        <f>TRIM(I5288)</f>
        <v>Lófelszerelés</v>
      </c>
      <c r="K5288" s="1" t="s">
        <v>2286</v>
      </c>
      <c r="L5288" s="1" t="str">
        <f>TRIM(K5288)</f>
        <v>Légy elleni védelem</v>
      </c>
      <c r="M5288" s="1" t="s">
        <v>2287</v>
      </c>
      <c r="N5288" s="1" t="str">
        <f>TRIM(M5288)</f>
        <v>Fülvédő</v>
      </c>
      <c r="P5288" s="1" t="str">
        <f>TRIM(O5288)</f>
        <v/>
      </c>
      <c r="Q5288" s="18" t="s">
        <v>2368</v>
      </c>
      <c r="R5288" s="8">
        <v>4057962222045</v>
      </c>
      <c r="S5288" s="1">
        <v>14.95</v>
      </c>
      <c r="T5288" s="1" t="s">
        <v>26</v>
      </c>
      <c r="U5288" s="1">
        <v>6.9000000000000006E-2</v>
      </c>
      <c r="V5288" s="1" t="s">
        <v>2369</v>
      </c>
      <c r="W5288" s="1" t="s">
        <v>370</v>
      </c>
      <c r="X5288" s="1" t="str">
        <f>IF(W5288="", "", IFERROR(VLOOKUP(W5288, colorList!A:B,2,FALSE),""))</f>
        <v>éjkék</v>
      </c>
    </row>
    <row r="5289" spans="1:24" ht="27.75" customHeight="1" x14ac:dyDescent="0.25">
      <c r="A5289" s="1">
        <v>3835256</v>
      </c>
      <c r="B5289" s="1" t="str">
        <f>TRIM(D5289)</f>
        <v>14 cm</v>
      </c>
      <c r="C5289" s="1" t="str">
        <f>IFERROR(VLOOKUP(TRIM(D5289), sizeList!A:B, 2, FALSE), "")</f>
        <v>14 cm</v>
      </c>
      <c r="D5289" s="1" t="s">
        <v>13874</v>
      </c>
      <c r="E5289" s="1" t="str">
        <f>TRIM(F5289)</f>
        <v>Waldhausen Lucky gyökérkefe</v>
      </c>
      <c r="F5289" s="1" t="s">
        <v>13875</v>
      </c>
      <c r="G5289" s="1" t="s">
        <v>13876</v>
      </c>
      <c r="H5289" s="1" t="s">
        <v>52</v>
      </c>
      <c r="I5289" s="1" t="s">
        <v>23</v>
      </c>
      <c r="J5289" s="1" t="str">
        <f>TRIM(I5289)</f>
        <v>Lófelszerelés</v>
      </c>
      <c r="K5289" s="1" t="s">
        <v>12084</v>
      </c>
      <c r="L5289" s="1" t="str">
        <f>TRIM(K5289)</f>
        <v>Lóápoló eszközök</v>
      </c>
      <c r="N5289" s="1" t="str">
        <f>TRIM(M5289)</f>
        <v/>
      </c>
      <c r="P5289" s="1" t="str">
        <f>TRIM(O5289)</f>
        <v/>
      </c>
      <c r="Q5289" s="18" t="s">
        <v>13877</v>
      </c>
      <c r="R5289" s="8">
        <v>4057962220461</v>
      </c>
      <c r="S5289" s="1">
        <v>5.95</v>
      </c>
      <c r="T5289" s="1" t="s">
        <v>26</v>
      </c>
      <c r="U5289" s="1">
        <v>0.2</v>
      </c>
      <c r="V5289" s="1" t="s">
        <v>13878</v>
      </c>
      <c r="W5289" s="1" t="s">
        <v>370</v>
      </c>
      <c r="X5289" s="1" t="str">
        <f>IF(W5289="", "", IFERROR(VLOOKUP(W5289, colorList!A:B,2,FALSE),""))</f>
        <v>éjkék</v>
      </c>
    </row>
    <row r="5290" spans="1:24" ht="27.75" customHeight="1" x14ac:dyDescent="0.25">
      <c r="A5290" s="1" t="s">
        <v>11841</v>
      </c>
      <c r="B5290" s="1" t="str">
        <f>TRIM(D5290)</f>
        <v>65 cm</v>
      </c>
      <c r="C5290" s="1" t="str">
        <f>IFERROR(VLOOKUP(TRIM(D5290), sizeList!A:B, 2, FALSE), "")</f>
        <v>65 cm</v>
      </c>
      <c r="D5290" s="1" t="s">
        <v>3044</v>
      </c>
      <c r="E5290" s="1" t="str">
        <f>TRIM(F5290)</f>
        <v>Waldhausen Lucky Heart gyerek pálca</v>
      </c>
      <c r="F5290" s="1" t="s">
        <v>11842</v>
      </c>
      <c r="G5290" s="1" t="s">
        <v>11843</v>
      </c>
      <c r="H5290" s="1" t="s">
        <v>52</v>
      </c>
      <c r="I5290" s="1" t="s">
        <v>255</v>
      </c>
      <c r="J5290" s="1" t="str">
        <f>TRIM(I5290)</f>
        <v>Lovasfelszerelés</v>
      </c>
      <c r="K5290" s="1" t="s">
        <v>11751</v>
      </c>
      <c r="L5290" s="1" t="str">
        <f>TRIM(K5290)</f>
        <v>Lovaglópálca</v>
      </c>
      <c r="M5290" s="1" t="s">
        <v>11774</v>
      </c>
      <c r="N5290" s="1" t="str">
        <f>TRIM(M5290)</f>
        <v>Egyéb pálca</v>
      </c>
      <c r="P5290" s="1" t="str">
        <f>TRIM(O5290)</f>
        <v/>
      </c>
      <c r="Q5290" s="18" t="s">
        <v>11844</v>
      </c>
      <c r="R5290" s="8">
        <v>4043969377062</v>
      </c>
      <c r="S5290" s="1">
        <v>14.95</v>
      </c>
      <c r="T5290" s="1" t="s">
        <v>26</v>
      </c>
      <c r="U5290" s="1">
        <v>7.0000000000000007E-2</v>
      </c>
      <c r="V5290" s="1" t="s">
        <v>11845</v>
      </c>
      <c r="W5290" s="1" t="s">
        <v>11846</v>
      </c>
      <c r="X5290" s="1" t="str">
        <f>IF(W5290="", "", IFERROR(VLOOKUP(W5290, colorList!A:B,2,FALSE),""))</f>
        <v>azalea</v>
      </c>
    </row>
    <row r="5291" spans="1:24" ht="27.75" customHeight="1" x14ac:dyDescent="0.25">
      <c r="A5291" s="1" t="s">
        <v>11847</v>
      </c>
      <c r="B5291" s="1" t="str">
        <f>TRIM(D5291)</f>
        <v>65 cm</v>
      </c>
      <c r="C5291" s="1" t="str">
        <f>IFERROR(VLOOKUP(TRIM(D5291), sizeList!A:B, 2, FALSE), "")</f>
        <v>65 cm</v>
      </c>
      <c r="D5291" s="1" t="s">
        <v>5493</v>
      </c>
      <c r="E5291" s="1" t="str">
        <f>TRIM(F5291)</f>
        <v>Waldhausen Lucky Heart gyerek pálca</v>
      </c>
      <c r="F5291" s="1" t="s">
        <v>11842</v>
      </c>
      <c r="G5291" s="1" t="s">
        <v>11848</v>
      </c>
      <c r="H5291" s="1" t="s">
        <v>52</v>
      </c>
      <c r="I5291" s="1" t="s">
        <v>255</v>
      </c>
      <c r="J5291" s="1" t="str">
        <f>TRIM(I5291)</f>
        <v>Lovasfelszerelés</v>
      </c>
      <c r="K5291" s="1" t="s">
        <v>11751</v>
      </c>
      <c r="L5291" s="1" t="str">
        <f>TRIM(K5291)</f>
        <v>Lovaglópálca</v>
      </c>
      <c r="M5291" s="1" t="s">
        <v>11774</v>
      </c>
      <c r="N5291" s="1" t="str">
        <f>TRIM(M5291)</f>
        <v>Egyéb pálca</v>
      </c>
      <c r="P5291" s="1" t="str">
        <f>TRIM(O5291)</f>
        <v/>
      </c>
      <c r="Q5291" s="18" t="s">
        <v>11849</v>
      </c>
      <c r="R5291" s="8">
        <v>4057962180673</v>
      </c>
      <c r="S5291" s="1">
        <v>12.95</v>
      </c>
      <c r="T5291" s="1" t="s">
        <v>26</v>
      </c>
      <c r="U5291" s="1">
        <v>6.9900000000000004E-2</v>
      </c>
      <c r="V5291" s="1" t="s">
        <v>11850</v>
      </c>
      <c r="W5291" s="1" t="s">
        <v>370</v>
      </c>
      <c r="X5291" s="1" t="str">
        <f>IF(W5291="", "", IFERROR(VLOOKUP(W5291, colorList!A:B,2,FALSE),""))</f>
        <v>éjkék</v>
      </c>
    </row>
    <row r="5292" spans="1:24" ht="27.75" customHeight="1" x14ac:dyDescent="0.25">
      <c r="A5292" s="1" t="s">
        <v>4463</v>
      </c>
      <c r="B5292" s="1" t="str">
        <f>TRIM(D5292)</f>
        <v>Minishetty</v>
      </c>
      <c r="C5292" s="1" t="str">
        <f>IFERROR(VLOOKUP(TRIM(D5292), sizeList!A:B, 2, FALSE), "")</f>
        <v>Mini shetty</v>
      </c>
      <c r="D5292" s="1" t="s">
        <v>4350</v>
      </c>
      <c r="E5292" s="1" t="str">
        <f>TRIM(F5292)</f>
        <v>Waldhausen Lucky Heart kantár</v>
      </c>
      <c r="F5292" s="1" t="s">
        <v>4464</v>
      </c>
      <c r="G5292" s="1" t="s">
        <v>4465</v>
      </c>
      <c r="H5292" s="1" t="s">
        <v>52</v>
      </c>
      <c r="I5292" s="1" t="s">
        <v>23</v>
      </c>
      <c r="J5292" s="1" t="str">
        <f>TRIM(I5292)</f>
        <v>Lófelszerelés</v>
      </c>
      <c r="K5292" s="1" t="s">
        <v>4074</v>
      </c>
      <c r="L5292" s="1" t="str">
        <f>TRIM(K5292)</f>
        <v>Kantár</v>
      </c>
      <c r="M5292" s="1" t="s">
        <v>4353</v>
      </c>
      <c r="N5292" s="1" t="str">
        <f>TRIM(M5292)</f>
        <v>Kantár, nagykantár</v>
      </c>
      <c r="P5292" s="1" t="str">
        <f>TRIM(O5292)</f>
        <v/>
      </c>
      <c r="Q5292" s="18" t="s">
        <v>4466</v>
      </c>
      <c r="R5292" s="8">
        <v>4057962178892</v>
      </c>
      <c r="S5292" s="1">
        <v>49.95</v>
      </c>
      <c r="T5292" s="1" t="s">
        <v>26</v>
      </c>
      <c r="U5292" s="1">
        <v>0.40899999999999997</v>
      </c>
      <c r="V5292" s="1" t="s">
        <v>4467</v>
      </c>
      <c r="W5292" s="1" t="s">
        <v>4468</v>
      </c>
      <c r="X5292" s="1" t="str">
        <f>IF(W5292="", "", IFERROR(VLOOKUP(W5292, colorList!A:B,2,FALSE),""))</f>
        <v>éjkék/ezüst</v>
      </c>
    </row>
    <row r="5293" spans="1:24" ht="27.75" customHeight="1" x14ac:dyDescent="0.25">
      <c r="A5293" s="1" t="s">
        <v>4471</v>
      </c>
      <c r="B5293" s="1" t="str">
        <f>TRIM(D5293)</f>
        <v>Shetty</v>
      </c>
      <c r="C5293" s="1" t="str">
        <f>IFERROR(VLOOKUP(TRIM(D5293), sizeList!A:B, 2, FALSE), "")</f>
        <v>Shetty</v>
      </c>
      <c r="D5293" s="1" t="s">
        <v>2252</v>
      </c>
      <c r="E5293" s="1" t="str">
        <f>TRIM(F5293)</f>
        <v>Waldhausen Lucky Heart kantár</v>
      </c>
      <c r="F5293" s="1" t="s">
        <v>4464</v>
      </c>
      <c r="G5293" s="1" t="s">
        <v>4472</v>
      </c>
      <c r="H5293" s="1" t="s">
        <v>52</v>
      </c>
      <c r="I5293" s="1" t="s">
        <v>23</v>
      </c>
      <c r="J5293" s="1" t="str">
        <f>TRIM(I5293)</f>
        <v>Lófelszerelés</v>
      </c>
      <c r="K5293" s="1" t="s">
        <v>4074</v>
      </c>
      <c r="L5293" s="1" t="str">
        <f>TRIM(K5293)</f>
        <v>Kantár</v>
      </c>
      <c r="M5293" s="1" t="s">
        <v>4353</v>
      </c>
      <c r="N5293" s="1" t="str">
        <f>TRIM(M5293)</f>
        <v>Kantár, nagykantár</v>
      </c>
      <c r="P5293" s="1" t="str">
        <f>TRIM(O5293)</f>
        <v/>
      </c>
      <c r="Q5293" s="18" t="s">
        <v>4466</v>
      </c>
      <c r="R5293" s="8">
        <v>4057962178908</v>
      </c>
      <c r="S5293" s="1">
        <v>49.95</v>
      </c>
      <c r="T5293" s="1" t="s">
        <v>26</v>
      </c>
      <c r="U5293" s="1">
        <v>0.40899999999999997</v>
      </c>
      <c r="V5293" s="1" t="s">
        <v>4473</v>
      </c>
      <c r="W5293" s="1" t="s">
        <v>4474</v>
      </c>
      <c r="X5293" s="1" t="str">
        <f>IF(W5293="", "", IFERROR(VLOOKUP(W5293, colorList!A:B,2,FALSE),""))</f>
        <v>éjkék/ezüst</v>
      </c>
    </row>
    <row r="5294" spans="1:24" ht="27.75" customHeight="1" x14ac:dyDescent="0.25">
      <c r="A5294" s="1" t="s">
        <v>4469</v>
      </c>
      <c r="B5294" s="1" t="str">
        <f>TRIM(D5294)</f>
        <v>Pony</v>
      </c>
      <c r="C5294" s="1" t="str">
        <f>IFERROR(VLOOKUP(TRIM(D5294), sizeList!A:B, 2, FALSE), "")</f>
        <v>Póni</v>
      </c>
      <c r="D5294" s="1" t="s">
        <v>199</v>
      </c>
      <c r="E5294" s="1" t="str">
        <f>TRIM(F5294)</f>
        <v>Waldhausen Lucky Heart kantár</v>
      </c>
      <c r="F5294" s="1" t="s">
        <v>4464</v>
      </c>
      <c r="G5294" s="1" t="s">
        <v>4470</v>
      </c>
      <c r="H5294" s="1" t="s">
        <v>52</v>
      </c>
      <c r="I5294" s="1" t="s">
        <v>23</v>
      </c>
      <c r="J5294" s="1" t="str">
        <f>TRIM(I5294)</f>
        <v>Lófelszerelés</v>
      </c>
      <c r="K5294" s="1" t="s">
        <v>4074</v>
      </c>
      <c r="L5294" s="1" t="str">
        <f>TRIM(K5294)</f>
        <v>Kantár</v>
      </c>
      <c r="M5294" s="1" t="s">
        <v>4353</v>
      </c>
      <c r="N5294" s="1" t="str">
        <f>TRIM(M5294)</f>
        <v>Kantár, nagykantár</v>
      </c>
      <c r="P5294" s="1" t="str">
        <f>TRIM(O5294)</f>
        <v/>
      </c>
      <c r="Q5294" s="18" t="s">
        <v>4466</v>
      </c>
      <c r="R5294" s="8">
        <v>4057962178915</v>
      </c>
      <c r="S5294" s="1">
        <v>49.95</v>
      </c>
      <c r="T5294" s="1" t="s">
        <v>26</v>
      </c>
      <c r="U5294" s="1">
        <v>0.40899999999999997</v>
      </c>
      <c r="V5294" s="1" t="s">
        <v>4467</v>
      </c>
      <c r="W5294" s="1" t="s">
        <v>4468</v>
      </c>
      <c r="X5294" s="1" t="str">
        <f>IF(W5294="", "", IFERROR(VLOOKUP(W5294, colorList!A:B,2,FALSE),""))</f>
        <v>éjkék/ezüst</v>
      </c>
    </row>
    <row r="5295" spans="1:24" ht="27.75" customHeight="1" x14ac:dyDescent="0.25">
      <c r="A5295" s="1" t="s">
        <v>1482</v>
      </c>
      <c r="B5295" s="1" t="str">
        <f>TRIM(D5295)</f>
        <v>D</v>
      </c>
      <c r="C5295" s="1" t="str">
        <f>IFERROR(VLOOKUP(TRIM(D5295), sizeList!A:B, 2, FALSE), "")</f>
        <v>Díjlovas</v>
      </c>
      <c r="D5295" s="1" t="s">
        <v>1412</v>
      </c>
      <c r="E5295" s="1" t="str">
        <f>TRIM(F5295)</f>
        <v>Waldhausen Lucky Heart nyeregalátét</v>
      </c>
      <c r="F5295" s="1" t="s">
        <v>1483</v>
      </c>
      <c r="G5295" s="1" t="s">
        <v>1484</v>
      </c>
      <c r="H5295" s="1" t="s">
        <v>52</v>
      </c>
      <c r="I5295" s="1" t="s">
        <v>23</v>
      </c>
      <c r="J5295" s="1" t="str">
        <f>TRIM(I5295)</f>
        <v>Lófelszerelés</v>
      </c>
      <c r="K5295" s="1" t="s">
        <v>1408</v>
      </c>
      <c r="L5295" s="1" t="str">
        <f>TRIM(K5295)</f>
        <v>Nyeregalátét</v>
      </c>
      <c r="M5295" s="1" t="s">
        <v>1409</v>
      </c>
      <c r="N5295" s="1" t="str">
        <f>TRIM(M5295)</f>
        <v>Díjlovas</v>
      </c>
      <c r="P5295" s="1" t="str">
        <f>TRIM(O5295)</f>
        <v/>
      </c>
      <c r="Q5295" s="18" t="s">
        <v>5291</v>
      </c>
      <c r="R5295" s="8">
        <v>4057962209817</v>
      </c>
      <c r="S5295" s="1">
        <v>39.950000000000003</v>
      </c>
      <c r="T5295" s="1" t="s">
        <v>26</v>
      </c>
      <c r="U5295" s="1">
        <v>0.79700000000000004</v>
      </c>
      <c r="V5295" s="1" t="s">
        <v>1485</v>
      </c>
      <c r="W5295" s="1" t="s">
        <v>1486</v>
      </c>
      <c r="X5295" s="1" t="str">
        <f>IF(W5295="", "", IFERROR(VLOOKUP(W5295, colorList!A:B,2,FALSE),""))</f>
        <v>kőszürke</v>
      </c>
    </row>
    <row r="5296" spans="1:24" ht="27.75" customHeight="1" x14ac:dyDescent="0.25">
      <c r="A5296" s="1" t="s">
        <v>11355</v>
      </c>
      <c r="B5296" s="1" t="str">
        <f>TRIM(D5296)</f>
        <v>VSS</v>
      </c>
      <c r="C5296" s="1" t="str">
        <f>IFERROR(VLOOKUP(TRIM(D5296), sizeList!A:B, 2, FALSE), "")</f>
        <v>Ugró/univerzális</v>
      </c>
      <c r="D5296" s="1" t="s">
        <v>11310</v>
      </c>
      <c r="E5296" s="1" t="str">
        <f>TRIM(F5296)</f>
        <v>Waldhausen Lucky Heart nyeregalátét</v>
      </c>
      <c r="F5296" s="1" t="s">
        <v>1483</v>
      </c>
      <c r="G5296" s="1" t="s">
        <v>11356</v>
      </c>
      <c r="H5296" s="1" t="s">
        <v>52</v>
      </c>
      <c r="I5296" s="1" t="s">
        <v>23</v>
      </c>
      <c r="J5296" s="1" t="str">
        <f>TRIM(I5296)</f>
        <v>Lófelszerelés</v>
      </c>
      <c r="K5296" s="1" t="s">
        <v>1408</v>
      </c>
      <c r="L5296" s="1" t="str">
        <f>TRIM(K5296)</f>
        <v>Nyeregalátét</v>
      </c>
      <c r="M5296" s="1" t="s">
        <v>11122</v>
      </c>
      <c r="N5296" s="1" t="str">
        <f>TRIM(M5296)</f>
        <v>Univerzális/ugró</v>
      </c>
      <c r="P5296" s="1" t="str">
        <f>TRIM(O5296)</f>
        <v/>
      </c>
      <c r="Q5296" s="18" t="s">
        <v>5291</v>
      </c>
      <c r="R5296" s="8">
        <v>4057962209848</v>
      </c>
      <c r="S5296" s="1">
        <v>39.950000000000003</v>
      </c>
      <c r="T5296" s="1" t="s">
        <v>26</v>
      </c>
      <c r="U5296" s="1">
        <v>0.79700000000000004</v>
      </c>
      <c r="V5296" s="1" t="s">
        <v>1485</v>
      </c>
      <c r="W5296" s="1" t="s">
        <v>1486</v>
      </c>
      <c r="X5296" s="1" t="str">
        <f>IF(W5296="", "", IFERROR(VLOOKUP(W5296, colorList!A:B,2,FALSE),""))</f>
        <v>kőszürke</v>
      </c>
    </row>
    <row r="5297" spans="1:24" ht="27.75" customHeight="1" x14ac:dyDescent="0.25">
      <c r="A5297" s="1" t="s">
        <v>9678</v>
      </c>
      <c r="B5297" s="1" t="str">
        <f>TRIM(D5297)</f>
        <v>Pony</v>
      </c>
      <c r="C5297" s="1" t="str">
        <f>IFERROR(VLOOKUP(TRIM(D5297), sizeList!A:B, 2, FALSE), "")</f>
        <v>Póni</v>
      </c>
      <c r="D5297" s="1" t="s">
        <v>199</v>
      </c>
      <c r="E5297" s="1" t="str">
        <f>TRIM(F5297)</f>
        <v>Waldhausen Lucky légymaszk</v>
      </c>
      <c r="F5297" s="1" t="s">
        <v>6965</v>
      </c>
      <c r="G5297" s="1" t="s">
        <v>6969</v>
      </c>
      <c r="H5297" s="1" t="s">
        <v>52</v>
      </c>
      <c r="I5297" s="1" t="s">
        <v>23</v>
      </c>
      <c r="J5297" s="1" t="str">
        <f>TRIM(I5297)</f>
        <v>Lófelszerelés</v>
      </c>
      <c r="K5297" s="1" t="s">
        <v>2286</v>
      </c>
      <c r="L5297" s="1" t="str">
        <f>TRIM(K5297)</f>
        <v>Légy elleni védelem</v>
      </c>
      <c r="M5297" s="1" t="s">
        <v>6803</v>
      </c>
      <c r="N5297" s="1" t="str">
        <f>TRIM(M5297)</f>
        <v>Légymaszk</v>
      </c>
      <c r="P5297" s="1" t="str">
        <f>TRIM(O5297)</f>
        <v/>
      </c>
      <c r="Q5297" s="18" t="s">
        <v>6967</v>
      </c>
      <c r="R5297" s="8">
        <v>4057962221963</v>
      </c>
      <c r="S5297" s="1">
        <v>19.95</v>
      </c>
      <c r="T5297" s="1" t="s">
        <v>26</v>
      </c>
      <c r="U5297" s="1">
        <v>0.5</v>
      </c>
      <c r="V5297" s="1" t="s">
        <v>6968</v>
      </c>
      <c r="W5297" s="1" t="s">
        <v>370</v>
      </c>
      <c r="X5297" s="1" t="str">
        <f>IF(W5297="", "", IFERROR(VLOOKUP(W5297, colorList!A:B,2,FALSE),""))</f>
        <v>éjkék</v>
      </c>
    </row>
    <row r="5298" spans="1:24" ht="27.75" customHeight="1" x14ac:dyDescent="0.25">
      <c r="A5298" s="1" t="s">
        <v>9679</v>
      </c>
      <c r="B5298" s="1" t="str">
        <f>TRIM(D5298)</f>
        <v>Shetty</v>
      </c>
      <c r="C5298" s="1" t="str">
        <f>IFERROR(VLOOKUP(TRIM(D5298), sizeList!A:B, 2, FALSE), "")</f>
        <v>Shetty</v>
      </c>
      <c r="D5298" s="1" t="s">
        <v>2252</v>
      </c>
      <c r="E5298" s="1" t="str">
        <f>TRIM(F5298)</f>
        <v>Waldhausen Lucky légymaszk</v>
      </c>
      <c r="F5298" s="1" t="s">
        <v>6965</v>
      </c>
      <c r="G5298" s="1" t="s">
        <v>6970</v>
      </c>
      <c r="H5298" s="1" t="s">
        <v>52</v>
      </c>
      <c r="I5298" s="1" t="s">
        <v>23</v>
      </c>
      <c r="J5298" s="1" t="str">
        <f>TRIM(I5298)</f>
        <v>Lófelszerelés</v>
      </c>
      <c r="K5298" s="1" t="s">
        <v>2286</v>
      </c>
      <c r="L5298" s="1" t="str">
        <f>TRIM(K5298)</f>
        <v>Légy elleni védelem</v>
      </c>
      <c r="M5298" s="1" t="s">
        <v>6803</v>
      </c>
      <c r="N5298" s="1" t="str">
        <f>TRIM(M5298)</f>
        <v>Légymaszk</v>
      </c>
      <c r="P5298" s="1" t="str">
        <f>TRIM(O5298)</f>
        <v/>
      </c>
      <c r="Q5298" s="18" t="s">
        <v>6967</v>
      </c>
      <c r="R5298" s="8">
        <v>4057962221970</v>
      </c>
      <c r="S5298" s="1">
        <v>19.95</v>
      </c>
      <c r="T5298" s="1" t="s">
        <v>26</v>
      </c>
      <c r="U5298" s="1">
        <v>0.5</v>
      </c>
      <c r="V5298" s="1" t="s">
        <v>6968</v>
      </c>
      <c r="W5298" s="1" t="s">
        <v>370</v>
      </c>
      <c r="X5298" s="1" t="str">
        <f>IF(W5298="", "", IFERROR(VLOOKUP(W5298, colorList!A:B,2,FALSE),""))</f>
        <v>éjkék</v>
      </c>
    </row>
    <row r="5299" spans="1:24" ht="27.75" customHeight="1" x14ac:dyDescent="0.25">
      <c r="A5299" s="1" t="s">
        <v>9680</v>
      </c>
      <c r="B5299" s="1" t="str">
        <f>TRIM(D5299)</f>
        <v>VB</v>
      </c>
      <c r="C5299" s="1" t="str">
        <f>IFERROR(VLOOKUP(TRIM(D5299), sizeList!A:B, 2, FALSE), "")</f>
        <v>Cob</v>
      </c>
      <c r="D5299" s="1" t="s">
        <v>214</v>
      </c>
      <c r="E5299" s="1" t="str">
        <f>TRIM(F5299)</f>
        <v>Waldhausen Lucky légymaszk</v>
      </c>
      <c r="F5299" s="1" t="s">
        <v>6965</v>
      </c>
      <c r="G5299" s="1" t="s">
        <v>6971</v>
      </c>
      <c r="H5299" s="1" t="s">
        <v>52</v>
      </c>
      <c r="I5299" s="1" t="s">
        <v>23</v>
      </c>
      <c r="J5299" s="1" t="str">
        <f>TRIM(I5299)</f>
        <v>Lófelszerelés</v>
      </c>
      <c r="K5299" s="1" t="s">
        <v>2286</v>
      </c>
      <c r="L5299" s="1" t="str">
        <f>TRIM(K5299)</f>
        <v>Légy elleni védelem</v>
      </c>
      <c r="M5299" s="1" t="s">
        <v>6803</v>
      </c>
      <c r="N5299" s="1" t="str">
        <f>TRIM(M5299)</f>
        <v>Légymaszk</v>
      </c>
      <c r="P5299" s="1" t="str">
        <f>TRIM(O5299)</f>
        <v/>
      </c>
      <c r="Q5299" s="18" t="s">
        <v>6967</v>
      </c>
      <c r="R5299" s="8">
        <v>4057962221987</v>
      </c>
      <c r="S5299" s="1">
        <v>19.95</v>
      </c>
      <c r="T5299" s="1" t="s">
        <v>26</v>
      </c>
      <c r="U5299" s="1">
        <v>0.5</v>
      </c>
      <c r="V5299" s="1" t="s">
        <v>6968</v>
      </c>
      <c r="W5299" s="1" t="s">
        <v>370</v>
      </c>
      <c r="X5299" s="1" t="str">
        <f>IF(W5299="", "", IFERROR(VLOOKUP(W5299, colorList!A:B,2,FALSE),""))</f>
        <v>éjkék</v>
      </c>
    </row>
    <row r="5300" spans="1:24" ht="27.75" customHeight="1" x14ac:dyDescent="0.25">
      <c r="A5300" s="1" t="s">
        <v>9681</v>
      </c>
      <c r="B5300" s="1" t="str">
        <f>TRIM(D5300)</f>
        <v>WB</v>
      </c>
      <c r="C5300" s="1" t="str">
        <f>IFERROR(VLOOKUP(TRIM(D5300), sizeList!A:B, 2, FALSE), "")</f>
        <v>Full</v>
      </c>
      <c r="D5300" s="1" t="s">
        <v>226</v>
      </c>
      <c r="E5300" s="1" t="str">
        <f>TRIM(F5300)</f>
        <v>Waldhausen Lucky légymaszk</v>
      </c>
      <c r="F5300" s="1" t="s">
        <v>6965</v>
      </c>
      <c r="G5300" s="1" t="s">
        <v>6972</v>
      </c>
      <c r="H5300" s="1" t="s">
        <v>52</v>
      </c>
      <c r="I5300" s="1" t="s">
        <v>23</v>
      </c>
      <c r="J5300" s="1" t="str">
        <f>TRIM(I5300)</f>
        <v>Lófelszerelés</v>
      </c>
      <c r="K5300" s="1" t="s">
        <v>2286</v>
      </c>
      <c r="L5300" s="1" t="str">
        <f>TRIM(K5300)</f>
        <v>Légy elleni védelem</v>
      </c>
      <c r="M5300" s="1" t="s">
        <v>6803</v>
      </c>
      <c r="N5300" s="1" t="str">
        <f>TRIM(M5300)</f>
        <v>Légymaszk</v>
      </c>
      <c r="P5300" s="1" t="str">
        <f>TRIM(O5300)</f>
        <v/>
      </c>
      <c r="Q5300" s="18" t="s">
        <v>6967</v>
      </c>
      <c r="R5300" s="8">
        <v>4057962221994</v>
      </c>
      <c r="S5300" s="1">
        <v>19.95</v>
      </c>
      <c r="T5300" s="1" t="s">
        <v>26</v>
      </c>
      <c r="U5300" s="1">
        <v>0.5</v>
      </c>
      <c r="V5300" s="1" t="s">
        <v>6968</v>
      </c>
      <c r="W5300" s="1" t="s">
        <v>370</v>
      </c>
      <c r="X5300" s="1" t="str">
        <f>IF(W5300="", "", IFERROR(VLOOKUP(W5300, colorList!A:B,2,FALSE),""))</f>
        <v>éjkék</v>
      </c>
    </row>
    <row r="5301" spans="1:24" ht="27.75" customHeight="1" x14ac:dyDescent="0.25">
      <c r="A5301" s="1" t="s">
        <v>9677</v>
      </c>
      <c r="B5301" s="1" t="str">
        <f>TRIM(D5301)</f>
        <v>Minishetty</v>
      </c>
      <c r="C5301" s="1" t="str">
        <f>IFERROR(VLOOKUP(TRIM(D5301), sizeList!A:B, 2, FALSE), "")</f>
        <v>Mini shetty</v>
      </c>
      <c r="D5301" s="1" t="s">
        <v>4350</v>
      </c>
      <c r="E5301" s="1" t="str">
        <f>TRIM(F5301)</f>
        <v>Waldhausen Lucky légymaszk</v>
      </c>
      <c r="F5301" s="1" t="s">
        <v>6965</v>
      </c>
      <c r="G5301" s="1" t="s">
        <v>6966</v>
      </c>
      <c r="H5301" s="1" t="s">
        <v>52</v>
      </c>
      <c r="I5301" s="1" t="s">
        <v>23</v>
      </c>
      <c r="J5301" s="1" t="str">
        <f>TRIM(I5301)</f>
        <v>Lófelszerelés</v>
      </c>
      <c r="K5301" s="1" t="s">
        <v>2286</v>
      </c>
      <c r="L5301" s="1" t="str">
        <f>TRIM(K5301)</f>
        <v>Légy elleni védelem</v>
      </c>
      <c r="M5301" s="1" t="s">
        <v>6803</v>
      </c>
      <c r="N5301" s="1" t="str">
        <f>TRIM(M5301)</f>
        <v>Légymaszk</v>
      </c>
      <c r="P5301" s="1" t="str">
        <f>TRIM(O5301)</f>
        <v/>
      </c>
      <c r="Q5301" s="18" t="s">
        <v>6967</v>
      </c>
      <c r="R5301" s="8">
        <v>4057962222007</v>
      </c>
      <c r="S5301" s="1">
        <v>19.95</v>
      </c>
      <c r="T5301" s="1" t="s">
        <v>26</v>
      </c>
      <c r="U5301" s="1">
        <v>0.5</v>
      </c>
      <c r="V5301" s="1" t="s">
        <v>6968</v>
      </c>
      <c r="W5301" s="1" t="s">
        <v>370</v>
      </c>
      <c r="X5301" s="1" t="str">
        <f>IF(W5301="", "", IFERROR(VLOOKUP(W5301, colorList!A:B,2,FALSE),""))</f>
        <v>éjkék</v>
      </c>
    </row>
    <row r="5302" spans="1:24" ht="27.75" customHeight="1" x14ac:dyDescent="0.25">
      <c r="A5302" s="1" t="s">
        <v>9867</v>
      </c>
      <c r="B5302" s="1" t="str">
        <f>TRIM(D5302)</f>
        <v>75 cm</v>
      </c>
      <c r="C5302" s="1" t="str">
        <f>IFERROR(VLOOKUP(TRIM(D5302), sizeList!A:B, 2, FALSE), "")</f>
        <v>75 cm</v>
      </c>
      <c r="D5302" s="1" t="s">
        <v>3050</v>
      </c>
      <c r="E5302" s="1" t="str">
        <f>TRIM(F5302)</f>
        <v>Waldhausen Lucky légytakaró</v>
      </c>
      <c r="F5302" s="1" t="s">
        <v>7222</v>
      </c>
      <c r="G5302" s="1" t="s">
        <v>7231</v>
      </c>
      <c r="H5302" s="1" t="s">
        <v>52</v>
      </c>
      <c r="I5302" s="1" t="s">
        <v>23</v>
      </c>
      <c r="J5302" s="1" t="str">
        <f>TRIM(I5302)</f>
        <v>Lófelszerelés</v>
      </c>
      <c r="K5302" s="1" t="s">
        <v>133</v>
      </c>
      <c r="L5302" s="1" t="str">
        <f>TRIM(K5302)</f>
        <v>Lótakaró</v>
      </c>
      <c r="M5302" s="1" t="s">
        <v>7015</v>
      </c>
      <c r="N5302" s="1" t="str">
        <f>TRIM(M5302)</f>
        <v>Légytakaró</v>
      </c>
      <c r="P5302" s="1" t="str">
        <f>TRIM(O5302)</f>
        <v/>
      </c>
      <c r="Q5302" s="18" t="s">
        <v>7224</v>
      </c>
      <c r="R5302" s="8">
        <v>4057962221802</v>
      </c>
      <c r="S5302" s="1">
        <v>34.950000000000003</v>
      </c>
      <c r="T5302" s="1" t="s">
        <v>26</v>
      </c>
      <c r="U5302" s="1">
        <v>1.2</v>
      </c>
      <c r="V5302" s="1" t="s">
        <v>7225</v>
      </c>
      <c r="W5302" s="1" t="s">
        <v>370</v>
      </c>
      <c r="X5302" s="1" t="str">
        <f>IF(W5302="", "", IFERROR(VLOOKUP(W5302, colorList!A:B,2,FALSE),""))</f>
        <v>éjkék</v>
      </c>
    </row>
    <row r="5303" spans="1:24" ht="27.75" customHeight="1" x14ac:dyDescent="0.25">
      <c r="A5303" s="1" t="s">
        <v>9868</v>
      </c>
      <c r="B5303" s="1" t="str">
        <f>TRIM(D5303)</f>
        <v>85 cm</v>
      </c>
      <c r="C5303" s="1" t="str">
        <f>IFERROR(VLOOKUP(TRIM(D5303), sizeList!A:B, 2, FALSE), "")</f>
        <v>85 cm</v>
      </c>
      <c r="D5303" s="1" t="s">
        <v>3017</v>
      </c>
      <c r="E5303" s="1" t="str">
        <f>TRIM(F5303)</f>
        <v>Waldhausen Lucky légytakaró</v>
      </c>
      <c r="F5303" s="1" t="s">
        <v>7222</v>
      </c>
      <c r="G5303" s="1" t="s">
        <v>7232</v>
      </c>
      <c r="H5303" s="1" t="s">
        <v>52</v>
      </c>
      <c r="I5303" s="1" t="s">
        <v>23</v>
      </c>
      <c r="J5303" s="1" t="str">
        <f>TRIM(I5303)</f>
        <v>Lófelszerelés</v>
      </c>
      <c r="K5303" s="1" t="s">
        <v>133</v>
      </c>
      <c r="L5303" s="1" t="str">
        <f>TRIM(K5303)</f>
        <v>Lótakaró</v>
      </c>
      <c r="M5303" s="1" t="s">
        <v>7015</v>
      </c>
      <c r="N5303" s="1" t="str">
        <f>TRIM(M5303)</f>
        <v>Légytakaró</v>
      </c>
      <c r="P5303" s="1" t="str">
        <f>TRIM(O5303)</f>
        <v/>
      </c>
      <c r="Q5303" s="18" t="s">
        <v>7224</v>
      </c>
      <c r="R5303" s="8">
        <v>4057962221819</v>
      </c>
      <c r="S5303" s="1">
        <v>34.950000000000003</v>
      </c>
      <c r="T5303" s="1" t="s">
        <v>26</v>
      </c>
      <c r="U5303" s="1">
        <v>1.2</v>
      </c>
      <c r="V5303" s="1" t="s">
        <v>7225</v>
      </c>
      <c r="W5303" s="1" t="s">
        <v>370</v>
      </c>
      <c r="X5303" s="1" t="str">
        <f>IF(W5303="", "", IFERROR(VLOOKUP(W5303, colorList!A:B,2,FALSE),""))</f>
        <v>éjkék</v>
      </c>
    </row>
    <row r="5304" spans="1:24" ht="27.75" customHeight="1" x14ac:dyDescent="0.25">
      <c r="A5304" s="1" t="s">
        <v>9869</v>
      </c>
      <c r="B5304" s="1" t="str">
        <f>TRIM(D5304)</f>
        <v>95 cm</v>
      </c>
      <c r="C5304" s="1" t="str">
        <f>IFERROR(VLOOKUP(TRIM(D5304), sizeList!A:B, 2, FALSE), "")</f>
        <v>95 cm</v>
      </c>
      <c r="D5304" s="1" t="s">
        <v>3023</v>
      </c>
      <c r="E5304" s="1" t="str">
        <f>TRIM(F5304)</f>
        <v>Waldhausen Lucky légytakaró</v>
      </c>
      <c r="F5304" s="1" t="s">
        <v>7222</v>
      </c>
      <c r="G5304" s="1" t="s">
        <v>7233</v>
      </c>
      <c r="H5304" s="1" t="s">
        <v>52</v>
      </c>
      <c r="I5304" s="1" t="s">
        <v>23</v>
      </c>
      <c r="J5304" s="1" t="str">
        <f>TRIM(I5304)</f>
        <v>Lófelszerelés</v>
      </c>
      <c r="K5304" s="1" t="s">
        <v>133</v>
      </c>
      <c r="L5304" s="1" t="str">
        <f>TRIM(K5304)</f>
        <v>Lótakaró</v>
      </c>
      <c r="M5304" s="1" t="s">
        <v>7015</v>
      </c>
      <c r="N5304" s="1" t="str">
        <f>TRIM(M5304)</f>
        <v>Légytakaró</v>
      </c>
      <c r="P5304" s="1" t="str">
        <f>TRIM(O5304)</f>
        <v/>
      </c>
      <c r="Q5304" s="18" t="s">
        <v>7224</v>
      </c>
      <c r="R5304" s="8">
        <v>4057962221826</v>
      </c>
      <c r="S5304" s="1">
        <v>34.950000000000003</v>
      </c>
      <c r="T5304" s="1" t="s">
        <v>26</v>
      </c>
      <c r="U5304" s="1">
        <v>1.2</v>
      </c>
      <c r="V5304" s="1" t="s">
        <v>7225</v>
      </c>
      <c r="W5304" s="1" t="s">
        <v>370</v>
      </c>
      <c r="X5304" s="1" t="str">
        <f>IF(W5304="", "", IFERROR(VLOOKUP(W5304, colorList!A:B,2,FALSE),""))</f>
        <v>éjkék</v>
      </c>
    </row>
    <row r="5305" spans="1:24" ht="27.75" customHeight="1" x14ac:dyDescent="0.25">
      <c r="A5305" s="1" t="s">
        <v>9861</v>
      </c>
      <c r="B5305" s="1" t="str">
        <f>TRIM(D5305)</f>
        <v>105 cm</v>
      </c>
      <c r="C5305" s="1" t="str">
        <f>IFERROR(VLOOKUP(TRIM(D5305), sizeList!A:B, 2, FALSE), "")</f>
        <v>105 cm</v>
      </c>
      <c r="D5305" s="1" t="s">
        <v>2994</v>
      </c>
      <c r="E5305" s="1" t="str">
        <f>TRIM(F5305)</f>
        <v>Waldhausen Lucky légytakaró</v>
      </c>
      <c r="F5305" s="1" t="s">
        <v>7222</v>
      </c>
      <c r="G5305" s="1" t="s">
        <v>7223</v>
      </c>
      <c r="H5305" s="1" t="s">
        <v>52</v>
      </c>
      <c r="I5305" s="1" t="s">
        <v>23</v>
      </c>
      <c r="J5305" s="1" t="str">
        <f>TRIM(I5305)</f>
        <v>Lófelszerelés</v>
      </c>
      <c r="K5305" s="1" t="s">
        <v>133</v>
      </c>
      <c r="L5305" s="1" t="str">
        <f>TRIM(K5305)</f>
        <v>Lótakaró</v>
      </c>
      <c r="M5305" s="1" t="s">
        <v>7015</v>
      </c>
      <c r="N5305" s="1" t="str">
        <f>TRIM(M5305)</f>
        <v>Légytakaró</v>
      </c>
      <c r="P5305" s="1" t="str">
        <f>TRIM(O5305)</f>
        <v/>
      </c>
      <c r="Q5305" s="18" t="s">
        <v>7224</v>
      </c>
      <c r="R5305" s="8">
        <v>4057962221833</v>
      </c>
      <c r="S5305" s="1">
        <v>34.950000000000003</v>
      </c>
      <c r="T5305" s="1" t="s">
        <v>26</v>
      </c>
      <c r="U5305" s="1">
        <v>1.2</v>
      </c>
      <c r="V5305" s="1" t="s">
        <v>7225</v>
      </c>
      <c r="W5305" s="1" t="s">
        <v>370</v>
      </c>
      <c r="X5305" s="1" t="str">
        <f>IF(W5305="", "", IFERROR(VLOOKUP(W5305, colorList!A:B,2,FALSE),""))</f>
        <v>éjkék</v>
      </c>
    </row>
    <row r="5306" spans="1:24" ht="27.75" customHeight="1" x14ac:dyDescent="0.25">
      <c r="A5306" s="1" t="s">
        <v>9862</v>
      </c>
      <c r="B5306" s="1" t="str">
        <f>TRIM(D5306)</f>
        <v>115 cm</v>
      </c>
      <c r="C5306" s="1" t="str">
        <f>IFERROR(VLOOKUP(TRIM(D5306), sizeList!A:B, 2, FALSE), "")</f>
        <v>115 cm</v>
      </c>
      <c r="D5306" s="1" t="s">
        <v>130</v>
      </c>
      <c r="E5306" s="1" t="str">
        <f>TRIM(F5306)</f>
        <v>Waldhausen Lucky légytakaró</v>
      </c>
      <c r="F5306" s="1" t="s">
        <v>7222</v>
      </c>
      <c r="G5306" s="1" t="s">
        <v>7226</v>
      </c>
      <c r="H5306" s="1" t="s">
        <v>52</v>
      </c>
      <c r="I5306" s="1" t="s">
        <v>23</v>
      </c>
      <c r="J5306" s="1" t="str">
        <f>TRIM(I5306)</f>
        <v>Lófelszerelés</v>
      </c>
      <c r="K5306" s="1" t="s">
        <v>133</v>
      </c>
      <c r="L5306" s="1" t="str">
        <f>TRIM(K5306)</f>
        <v>Lótakaró</v>
      </c>
      <c r="M5306" s="1" t="s">
        <v>7015</v>
      </c>
      <c r="N5306" s="1" t="str">
        <f>TRIM(M5306)</f>
        <v>Légytakaró</v>
      </c>
      <c r="P5306" s="1" t="str">
        <f>TRIM(O5306)</f>
        <v/>
      </c>
      <c r="Q5306" s="18" t="s">
        <v>7224</v>
      </c>
      <c r="R5306" s="8">
        <v>4057962221840</v>
      </c>
      <c r="S5306" s="1">
        <v>34.950000000000003</v>
      </c>
      <c r="T5306" s="1" t="s">
        <v>26</v>
      </c>
      <c r="U5306" s="1">
        <v>1.2</v>
      </c>
      <c r="V5306" s="1" t="s">
        <v>7225</v>
      </c>
      <c r="W5306" s="1" t="s">
        <v>370</v>
      </c>
      <c r="X5306" s="1" t="str">
        <f>IF(W5306="", "", IFERROR(VLOOKUP(W5306, colorList!A:B,2,FALSE),""))</f>
        <v>éjkék</v>
      </c>
    </row>
    <row r="5307" spans="1:24" ht="27.75" customHeight="1" x14ac:dyDescent="0.25">
      <c r="A5307" s="1" t="s">
        <v>9863</v>
      </c>
      <c r="B5307" s="1" t="str">
        <f>TRIM(D5307)</f>
        <v>125 cm</v>
      </c>
      <c r="C5307" s="1" t="str">
        <f>IFERROR(VLOOKUP(TRIM(D5307), sizeList!A:B, 2, FALSE), "")</f>
        <v>125 cm</v>
      </c>
      <c r="D5307" s="1" t="s">
        <v>138</v>
      </c>
      <c r="E5307" s="1" t="str">
        <f>TRIM(F5307)</f>
        <v>Waldhausen Lucky légytakaró</v>
      </c>
      <c r="F5307" s="1" t="s">
        <v>7222</v>
      </c>
      <c r="G5307" s="1" t="s">
        <v>7227</v>
      </c>
      <c r="H5307" s="1" t="s">
        <v>52</v>
      </c>
      <c r="I5307" s="1" t="s">
        <v>23</v>
      </c>
      <c r="J5307" s="1" t="str">
        <f>TRIM(I5307)</f>
        <v>Lófelszerelés</v>
      </c>
      <c r="K5307" s="1" t="s">
        <v>133</v>
      </c>
      <c r="L5307" s="1" t="str">
        <f>TRIM(K5307)</f>
        <v>Lótakaró</v>
      </c>
      <c r="M5307" s="1" t="s">
        <v>7015</v>
      </c>
      <c r="N5307" s="1" t="str">
        <f>TRIM(M5307)</f>
        <v>Légytakaró</v>
      </c>
      <c r="P5307" s="1" t="str">
        <f>TRIM(O5307)</f>
        <v/>
      </c>
      <c r="Q5307" s="18" t="s">
        <v>7224</v>
      </c>
      <c r="R5307" s="8">
        <v>4057962221857</v>
      </c>
      <c r="S5307" s="1">
        <v>34.950000000000003</v>
      </c>
      <c r="T5307" s="1" t="s">
        <v>26</v>
      </c>
      <c r="U5307" s="1">
        <v>1.2</v>
      </c>
      <c r="V5307" s="1" t="s">
        <v>7225</v>
      </c>
      <c r="W5307" s="1" t="s">
        <v>370</v>
      </c>
      <c r="X5307" s="1" t="str">
        <f>IF(W5307="", "", IFERROR(VLOOKUP(W5307, colorList!A:B,2,FALSE),""))</f>
        <v>éjkék</v>
      </c>
    </row>
    <row r="5308" spans="1:24" ht="27.75" customHeight="1" x14ac:dyDescent="0.25">
      <c r="A5308" s="1" t="s">
        <v>9864</v>
      </c>
      <c r="B5308" s="1" t="str">
        <f>TRIM(D5308)</f>
        <v>135 cm</v>
      </c>
      <c r="C5308" s="1" t="str">
        <f>IFERROR(VLOOKUP(TRIM(D5308), sizeList!A:B, 2, FALSE), "")</f>
        <v>135 cm</v>
      </c>
      <c r="D5308" s="1" t="s">
        <v>141</v>
      </c>
      <c r="E5308" s="1" t="str">
        <f>TRIM(F5308)</f>
        <v>Waldhausen Lucky légytakaró</v>
      </c>
      <c r="F5308" s="1" t="s">
        <v>7222</v>
      </c>
      <c r="G5308" s="1" t="s">
        <v>7228</v>
      </c>
      <c r="H5308" s="1" t="s">
        <v>52</v>
      </c>
      <c r="I5308" s="1" t="s">
        <v>23</v>
      </c>
      <c r="J5308" s="1" t="str">
        <f>TRIM(I5308)</f>
        <v>Lófelszerelés</v>
      </c>
      <c r="K5308" s="1" t="s">
        <v>133</v>
      </c>
      <c r="L5308" s="1" t="str">
        <f>TRIM(K5308)</f>
        <v>Lótakaró</v>
      </c>
      <c r="M5308" s="1" t="s">
        <v>7015</v>
      </c>
      <c r="N5308" s="1" t="str">
        <f>TRIM(M5308)</f>
        <v>Légytakaró</v>
      </c>
      <c r="P5308" s="1" t="str">
        <f>TRIM(O5308)</f>
        <v/>
      </c>
      <c r="Q5308" s="18" t="s">
        <v>7224</v>
      </c>
      <c r="R5308" s="8">
        <v>4057962221864</v>
      </c>
      <c r="S5308" s="1">
        <v>34.950000000000003</v>
      </c>
      <c r="T5308" s="1" t="s">
        <v>26</v>
      </c>
      <c r="U5308" s="1">
        <v>1.2</v>
      </c>
      <c r="V5308" s="1" t="s">
        <v>7225</v>
      </c>
      <c r="W5308" s="1" t="s">
        <v>370</v>
      </c>
      <c r="X5308" s="1" t="str">
        <f>IF(W5308="", "", IFERROR(VLOOKUP(W5308, colorList!A:B,2,FALSE),""))</f>
        <v>éjkék</v>
      </c>
    </row>
    <row r="5309" spans="1:24" ht="27.75" customHeight="1" x14ac:dyDescent="0.25">
      <c r="A5309" s="1" t="s">
        <v>9865</v>
      </c>
      <c r="B5309" s="1" t="str">
        <f>TRIM(D5309)</f>
        <v>145 cm</v>
      </c>
      <c r="C5309" s="1" t="str">
        <f>IFERROR(VLOOKUP(TRIM(D5309), sizeList!A:B, 2, FALSE), "")</f>
        <v>145 cm</v>
      </c>
      <c r="D5309" s="1" t="s">
        <v>144</v>
      </c>
      <c r="E5309" s="1" t="str">
        <f>TRIM(F5309)</f>
        <v>Waldhausen Lucky légytakaró</v>
      </c>
      <c r="F5309" s="1" t="s">
        <v>7222</v>
      </c>
      <c r="G5309" s="1" t="s">
        <v>7229</v>
      </c>
      <c r="H5309" s="1" t="s">
        <v>52</v>
      </c>
      <c r="I5309" s="1" t="s">
        <v>23</v>
      </c>
      <c r="J5309" s="1" t="str">
        <f>TRIM(I5309)</f>
        <v>Lófelszerelés</v>
      </c>
      <c r="K5309" s="1" t="s">
        <v>133</v>
      </c>
      <c r="L5309" s="1" t="str">
        <f>TRIM(K5309)</f>
        <v>Lótakaró</v>
      </c>
      <c r="M5309" s="1" t="s">
        <v>7015</v>
      </c>
      <c r="N5309" s="1" t="str">
        <f>TRIM(M5309)</f>
        <v>Légytakaró</v>
      </c>
      <c r="P5309" s="1" t="str">
        <f>TRIM(O5309)</f>
        <v/>
      </c>
      <c r="Q5309" s="18" t="s">
        <v>7224</v>
      </c>
      <c r="R5309" s="8">
        <v>4057962221871</v>
      </c>
      <c r="S5309" s="1">
        <v>34.950000000000003</v>
      </c>
      <c r="T5309" s="1" t="s">
        <v>26</v>
      </c>
      <c r="U5309" s="1">
        <v>1.2</v>
      </c>
      <c r="V5309" s="1" t="s">
        <v>7225</v>
      </c>
      <c r="W5309" s="1" t="s">
        <v>370</v>
      </c>
      <c r="X5309" s="1" t="str">
        <f>IF(W5309="", "", IFERROR(VLOOKUP(W5309, colorList!A:B,2,FALSE),""))</f>
        <v>éjkék</v>
      </c>
    </row>
    <row r="5310" spans="1:24" ht="27.75" customHeight="1" x14ac:dyDescent="0.25">
      <c r="A5310" s="1" t="s">
        <v>9866</v>
      </c>
      <c r="B5310" s="1" t="str">
        <f>TRIM(D5310)</f>
        <v>155 cm</v>
      </c>
      <c r="C5310" s="1" t="str">
        <f>IFERROR(VLOOKUP(TRIM(D5310), sizeList!A:B, 2, FALSE), "")</f>
        <v>155 cm</v>
      </c>
      <c r="D5310" s="1" t="s">
        <v>147</v>
      </c>
      <c r="E5310" s="1" t="str">
        <f>TRIM(F5310)</f>
        <v>Waldhausen Lucky légytakaró</v>
      </c>
      <c r="F5310" s="1" t="s">
        <v>7222</v>
      </c>
      <c r="G5310" s="1" t="s">
        <v>7230</v>
      </c>
      <c r="H5310" s="1" t="s">
        <v>52</v>
      </c>
      <c r="I5310" s="1" t="s">
        <v>23</v>
      </c>
      <c r="J5310" s="1" t="str">
        <f>TRIM(I5310)</f>
        <v>Lófelszerelés</v>
      </c>
      <c r="K5310" s="1" t="s">
        <v>133</v>
      </c>
      <c r="L5310" s="1" t="str">
        <f>TRIM(K5310)</f>
        <v>Lótakaró</v>
      </c>
      <c r="M5310" s="1" t="s">
        <v>7015</v>
      </c>
      <c r="N5310" s="1" t="str">
        <f>TRIM(M5310)</f>
        <v>Légytakaró</v>
      </c>
      <c r="P5310" s="1" t="str">
        <f>TRIM(O5310)</f>
        <v/>
      </c>
      <c r="Q5310" s="18" t="s">
        <v>7224</v>
      </c>
      <c r="R5310" s="8">
        <v>4057962221888</v>
      </c>
      <c r="S5310" s="1">
        <v>34.950000000000003</v>
      </c>
      <c r="T5310" s="1" t="s">
        <v>26</v>
      </c>
      <c r="U5310" s="1">
        <v>1.2</v>
      </c>
      <c r="V5310" s="1" t="s">
        <v>7225</v>
      </c>
      <c r="W5310" s="1" t="s">
        <v>370</v>
      </c>
      <c r="X5310" s="1" t="str">
        <f>IF(W5310="", "", IFERROR(VLOOKUP(W5310, colorList!A:B,2,FALSE),""))</f>
        <v>éjkék</v>
      </c>
    </row>
    <row r="5311" spans="1:24" ht="27.75" customHeight="1" x14ac:dyDescent="0.25">
      <c r="A5311" s="1" t="s">
        <v>11125</v>
      </c>
      <c r="B5311" s="1" t="str">
        <f>TRIM(D5311)</f>
        <v>Pony</v>
      </c>
      <c r="C5311" s="1" t="str">
        <f>IFERROR(VLOOKUP(TRIM(D5311), sizeList!A:B, 2, FALSE), "")</f>
        <v>Póni</v>
      </c>
      <c r="D5311" s="1" t="s">
        <v>199</v>
      </c>
      <c r="E5311" s="1" t="str">
        <f>TRIM(F5311)</f>
        <v>Waldhausen Lucky nyeregalátét</v>
      </c>
      <c r="F5311" s="1" t="s">
        <v>1556</v>
      </c>
      <c r="G5311" s="1" t="s">
        <v>11126</v>
      </c>
      <c r="H5311" s="1" t="s">
        <v>52</v>
      </c>
      <c r="I5311" s="1" t="s">
        <v>23</v>
      </c>
      <c r="J5311" s="1" t="str">
        <f>TRIM(I5311)</f>
        <v>Lófelszerelés</v>
      </c>
      <c r="K5311" s="1" t="s">
        <v>1408</v>
      </c>
      <c r="L5311" s="1" t="str">
        <f>TRIM(K5311)</f>
        <v>Nyeregalátét</v>
      </c>
      <c r="M5311" s="1" t="s">
        <v>5154</v>
      </c>
      <c r="N5311" s="1" t="str">
        <f>TRIM(M5311)</f>
        <v>Póni</v>
      </c>
      <c r="P5311" s="1" t="str">
        <f>TRIM(O5311)</f>
        <v/>
      </c>
      <c r="Q5311" s="18" t="s">
        <v>5308</v>
      </c>
      <c r="R5311" s="8">
        <v>4057962222052</v>
      </c>
      <c r="S5311" s="1">
        <v>44.95</v>
      </c>
      <c r="T5311" s="1" t="s">
        <v>26</v>
      </c>
      <c r="U5311" s="1">
        <v>0.5</v>
      </c>
      <c r="V5311" s="1" t="s">
        <v>1558</v>
      </c>
      <c r="W5311" s="1" t="s">
        <v>370</v>
      </c>
      <c r="X5311" s="1" t="str">
        <f>IF(W5311="", "", IFERROR(VLOOKUP(W5311, colorList!A:B,2,FALSE),""))</f>
        <v>éjkék</v>
      </c>
    </row>
    <row r="5312" spans="1:24" ht="27.75" customHeight="1" x14ac:dyDescent="0.25">
      <c r="A5312" s="1" t="s">
        <v>11127</v>
      </c>
      <c r="B5312" s="1" t="str">
        <f>TRIM(D5312)</f>
        <v>Shetty</v>
      </c>
      <c r="C5312" s="1" t="str">
        <f>IFERROR(VLOOKUP(TRIM(D5312), sizeList!A:B, 2, FALSE), "")</f>
        <v>Shetty</v>
      </c>
      <c r="D5312" s="1" t="s">
        <v>2252</v>
      </c>
      <c r="E5312" s="1" t="str">
        <f>TRIM(F5312)</f>
        <v>Waldhausen Lucky nyeregalátét</v>
      </c>
      <c r="F5312" s="1" t="s">
        <v>1556</v>
      </c>
      <c r="G5312" s="1" t="s">
        <v>11128</v>
      </c>
      <c r="H5312" s="1" t="s">
        <v>52</v>
      </c>
      <c r="I5312" s="1" t="s">
        <v>23</v>
      </c>
      <c r="J5312" s="1" t="str">
        <f>TRIM(I5312)</f>
        <v>Lófelszerelés</v>
      </c>
      <c r="K5312" s="1" t="s">
        <v>1408</v>
      </c>
      <c r="L5312" s="1" t="str">
        <f>TRIM(K5312)</f>
        <v>Nyeregalátét</v>
      </c>
      <c r="M5312" s="1" t="s">
        <v>5154</v>
      </c>
      <c r="N5312" s="1" t="str">
        <f>TRIM(M5312)</f>
        <v>Póni</v>
      </c>
      <c r="P5312" s="1" t="str">
        <f>TRIM(O5312)</f>
        <v/>
      </c>
      <c r="Q5312" s="18" t="s">
        <v>5308</v>
      </c>
      <c r="R5312" s="8">
        <v>4057962222069</v>
      </c>
      <c r="S5312" s="1">
        <v>44.95</v>
      </c>
      <c r="T5312" s="1" t="s">
        <v>26</v>
      </c>
      <c r="U5312" s="1">
        <v>0.5</v>
      </c>
      <c r="V5312" s="1" t="s">
        <v>1558</v>
      </c>
      <c r="W5312" s="1" t="s">
        <v>370</v>
      </c>
      <c r="X5312" s="1" t="str">
        <f>IF(W5312="", "", IFERROR(VLOOKUP(W5312, colorList!A:B,2,FALSE),""))</f>
        <v>éjkék</v>
      </c>
    </row>
    <row r="5313" spans="1:24" ht="27.75" customHeight="1" x14ac:dyDescent="0.25">
      <c r="A5313" s="1" t="s">
        <v>1555</v>
      </c>
      <c r="B5313" s="1" t="str">
        <f>TRIM(D5313)</f>
        <v>D</v>
      </c>
      <c r="C5313" s="1" t="str">
        <f>IFERROR(VLOOKUP(TRIM(D5313), sizeList!A:B, 2, FALSE), "")</f>
        <v>Díjlovas</v>
      </c>
      <c r="D5313" s="1" t="s">
        <v>1412</v>
      </c>
      <c r="E5313" s="1" t="str">
        <f>TRIM(F5313)</f>
        <v>Waldhausen Lucky nyeregalátét</v>
      </c>
      <c r="F5313" s="1" t="s">
        <v>1556</v>
      </c>
      <c r="G5313" s="1" t="s">
        <v>1557</v>
      </c>
      <c r="H5313" s="1" t="s">
        <v>52</v>
      </c>
      <c r="I5313" s="1" t="s">
        <v>23</v>
      </c>
      <c r="J5313" s="1" t="str">
        <f>TRIM(I5313)</f>
        <v>Lófelszerelés</v>
      </c>
      <c r="K5313" s="1" t="s">
        <v>1408</v>
      </c>
      <c r="L5313" s="1" t="str">
        <f>TRIM(K5313)</f>
        <v>Nyeregalátét</v>
      </c>
      <c r="M5313" s="1" t="s">
        <v>1409</v>
      </c>
      <c r="N5313" s="1" t="str">
        <f>TRIM(M5313)</f>
        <v>Díjlovas</v>
      </c>
      <c r="P5313" s="1" t="str">
        <f>TRIM(O5313)</f>
        <v/>
      </c>
      <c r="Q5313" s="18" t="s">
        <v>5308</v>
      </c>
      <c r="R5313" s="8">
        <v>4057962222076</v>
      </c>
      <c r="S5313" s="1">
        <v>44.95</v>
      </c>
      <c r="T5313" s="1" t="s">
        <v>26</v>
      </c>
      <c r="U5313" s="1">
        <v>0.5</v>
      </c>
      <c r="V5313" s="1" t="s">
        <v>1558</v>
      </c>
      <c r="W5313" s="1" t="s">
        <v>370</v>
      </c>
      <c r="X5313" s="1" t="str">
        <f>IF(W5313="", "", IFERROR(VLOOKUP(W5313, colorList!A:B,2,FALSE),""))</f>
        <v>éjkék</v>
      </c>
    </row>
    <row r="5314" spans="1:24" ht="27.75" customHeight="1" x14ac:dyDescent="0.25">
      <c r="A5314" s="1" t="s">
        <v>11394</v>
      </c>
      <c r="B5314" s="1" t="str">
        <f>TRIM(D5314)</f>
        <v>VSS</v>
      </c>
      <c r="C5314" s="1" t="str">
        <f>IFERROR(VLOOKUP(TRIM(D5314), sizeList!A:B, 2, FALSE), "")</f>
        <v>Ugró/univerzális</v>
      </c>
      <c r="D5314" s="1" t="s">
        <v>11310</v>
      </c>
      <c r="E5314" s="1" t="str">
        <f>TRIM(F5314)</f>
        <v>Waldhausen Lucky nyeregalátét</v>
      </c>
      <c r="F5314" s="1" t="s">
        <v>1556</v>
      </c>
      <c r="G5314" s="1" t="s">
        <v>11395</v>
      </c>
      <c r="H5314" s="1" t="s">
        <v>52</v>
      </c>
      <c r="I5314" s="1" t="s">
        <v>23</v>
      </c>
      <c r="J5314" s="1" t="str">
        <f>TRIM(I5314)</f>
        <v>Lófelszerelés</v>
      </c>
      <c r="K5314" s="1" t="s">
        <v>1408</v>
      </c>
      <c r="L5314" s="1" t="str">
        <f>TRIM(K5314)</f>
        <v>Nyeregalátét</v>
      </c>
      <c r="M5314" s="1" t="s">
        <v>11122</v>
      </c>
      <c r="N5314" s="1" t="str">
        <f>TRIM(M5314)</f>
        <v>Univerzális/ugró</v>
      </c>
      <c r="P5314" s="1" t="str">
        <f>TRIM(O5314)</f>
        <v/>
      </c>
      <c r="Q5314" s="18" t="s">
        <v>5308</v>
      </c>
      <c r="R5314" s="8">
        <v>4057962222083</v>
      </c>
      <c r="S5314" s="1">
        <v>44.95</v>
      </c>
      <c r="T5314" s="1" t="s">
        <v>26</v>
      </c>
      <c r="U5314" s="1">
        <v>0.5</v>
      </c>
      <c r="V5314" s="1" t="s">
        <v>1558</v>
      </c>
      <c r="W5314" s="1" t="s">
        <v>370</v>
      </c>
      <c r="X5314" s="1" t="str">
        <f>IF(W5314="", "", IFERROR(VLOOKUP(W5314, colorList!A:B,2,FALSE),""))</f>
        <v>éjkék</v>
      </c>
    </row>
    <row r="5315" spans="1:24" ht="27.75" customHeight="1" x14ac:dyDescent="0.25">
      <c r="A5315" s="1">
        <v>3835456</v>
      </c>
      <c r="B5315" s="1" t="str">
        <f>TRIM(D5315)</f>
        <v/>
      </c>
      <c r="C5315" s="1" t="str">
        <f>IFERROR(VLOOKUP(D5315, sizeList!A:B, 2, FALSE), "")</f>
        <v/>
      </c>
      <c r="E5315" s="1" t="str">
        <f>TRIM(F5315)</f>
        <v>Waldhausen Lucky patakaparó</v>
      </c>
      <c r="F5315" s="1" t="s">
        <v>13883</v>
      </c>
      <c r="G5315" s="1" t="s">
        <v>13884</v>
      </c>
      <c r="H5315" s="1" t="s">
        <v>52</v>
      </c>
      <c r="I5315" s="1" t="s">
        <v>23</v>
      </c>
      <c r="J5315" s="1" t="str">
        <f>TRIM(I5315)</f>
        <v>Lófelszerelés</v>
      </c>
      <c r="K5315" s="1" t="s">
        <v>12084</v>
      </c>
      <c r="L5315" s="1" t="str">
        <f>TRIM(K5315)</f>
        <v>Lóápoló eszközök</v>
      </c>
      <c r="N5315" s="1" t="str">
        <f>TRIM(M5315)</f>
        <v/>
      </c>
      <c r="P5315" s="1" t="str">
        <f>TRIM(O5315)</f>
        <v/>
      </c>
      <c r="Q5315" s="18" t="s">
        <v>13885</v>
      </c>
      <c r="R5315" s="8">
        <v>4057962220478</v>
      </c>
      <c r="S5315" s="1">
        <v>2.95</v>
      </c>
      <c r="T5315" s="1" t="s">
        <v>26</v>
      </c>
      <c r="U5315" s="1">
        <v>0.1</v>
      </c>
      <c r="V5315" s="1" t="s">
        <v>13886</v>
      </c>
      <c r="W5315" s="1" t="s">
        <v>370</v>
      </c>
      <c r="X5315" s="1" t="str">
        <f>IF(W5315="", "", IFERROR(VLOOKUP(W5315, colorList!A:B,2,FALSE),""))</f>
        <v>éjkék</v>
      </c>
    </row>
    <row r="5316" spans="1:24" ht="27.75" customHeight="1" x14ac:dyDescent="0.25">
      <c r="A5316" s="1" t="s">
        <v>11051</v>
      </c>
      <c r="B5316" s="1" t="str">
        <f>TRIM(D5316)</f>
        <v>75 cm</v>
      </c>
      <c r="C5316" s="1" t="str">
        <f>IFERROR(VLOOKUP(TRIM(D5316), sizeList!A:B, 2, FALSE), "")</f>
        <v>75 cm</v>
      </c>
      <c r="D5316" s="1" t="s">
        <v>3050</v>
      </c>
      <c r="E5316" s="1" t="str">
        <f>TRIM(F5316)</f>
        <v>Waldhausen Lucky polártakaró</v>
      </c>
      <c r="F5316" s="1" t="s">
        <v>11037</v>
      </c>
      <c r="G5316" s="1" t="s">
        <v>11052</v>
      </c>
      <c r="H5316" s="1" t="s">
        <v>52</v>
      </c>
      <c r="I5316" s="1" t="s">
        <v>23</v>
      </c>
      <c r="J5316" s="1" t="str">
        <f>TRIM(I5316)</f>
        <v>Lófelszerelés</v>
      </c>
      <c r="K5316" s="1" t="s">
        <v>133</v>
      </c>
      <c r="L5316" s="1" t="str">
        <f>TRIM(K5316)</f>
        <v>Lótakaró</v>
      </c>
      <c r="M5316" s="1" t="s">
        <v>10837</v>
      </c>
      <c r="N5316" s="1" t="str">
        <f>TRIM(M5316)</f>
        <v>Polártakaró</v>
      </c>
      <c r="P5316" s="1" t="str">
        <f>TRIM(O5316)</f>
        <v/>
      </c>
      <c r="Q5316" s="18" t="s">
        <v>11039</v>
      </c>
      <c r="R5316" s="8">
        <v>4057962222090</v>
      </c>
      <c r="S5316" s="1">
        <v>36.950000000000003</v>
      </c>
      <c r="T5316" s="1" t="s">
        <v>26</v>
      </c>
      <c r="U5316" s="1">
        <v>0.6</v>
      </c>
      <c r="V5316" s="1" t="s">
        <v>11040</v>
      </c>
      <c r="W5316" s="1" t="s">
        <v>370</v>
      </c>
      <c r="X5316" s="1" t="str">
        <f>IF(W5316="", "", IFERROR(VLOOKUP(W5316, colorList!A:B,2,FALSE),""))</f>
        <v>éjkék</v>
      </c>
    </row>
    <row r="5317" spans="1:24" ht="27.75" customHeight="1" x14ac:dyDescent="0.25">
      <c r="A5317" s="1" t="s">
        <v>11053</v>
      </c>
      <c r="B5317" s="1" t="str">
        <f>TRIM(D5317)</f>
        <v>85 cm</v>
      </c>
      <c r="C5317" s="1" t="str">
        <f>IFERROR(VLOOKUP(TRIM(D5317), sizeList!A:B, 2, FALSE), "")</f>
        <v>85 cm</v>
      </c>
      <c r="D5317" s="1" t="s">
        <v>3017</v>
      </c>
      <c r="E5317" s="1" t="str">
        <f>TRIM(F5317)</f>
        <v>Waldhausen Lucky polártakaró</v>
      </c>
      <c r="F5317" s="1" t="s">
        <v>11037</v>
      </c>
      <c r="G5317" s="1" t="s">
        <v>11054</v>
      </c>
      <c r="H5317" s="1" t="s">
        <v>52</v>
      </c>
      <c r="I5317" s="1" t="s">
        <v>23</v>
      </c>
      <c r="J5317" s="1" t="str">
        <f>TRIM(I5317)</f>
        <v>Lófelszerelés</v>
      </c>
      <c r="K5317" s="1" t="s">
        <v>133</v>
      </c>
      <c r="L5317" s="1" t="str">
        <f>TRIM(K5317)</f>
        <v>Lótakaró</v>
      </c>
      <c r="M5317" s="1" t="s">
        <v>10837</v>
      </c>
      <c r="N5317" s="1" t="str">
        <f>TRIM(M5317)</f>
        <v>Polártakaró</v>
      </c>
      <c r="P5317" s="1" t="str">
        <f>TRIM(O5317)</f>
        <v/>
      </c>
      <c r="Q5317" s="18" t="s">
        <v>11039</v>
      </c>
      <c r="R5317" s="8">
        <v>4057962222106</v>
      </c>
      <c r="S5317" s="1">
        <v>36.950000000000003</v>
      </c>
      <c r="T5317" s="1" t="s">
        <v>26</v>
      </c>
      <c r="U5317" s="1">
        <v>0.6</v>
      </c>
      <c r="V5317" s="1" t="s">
        <v>11040</v>
      </c>
      <c r="W5317" s="1" t="s">
        <v>370</v>
      </c>
      <c r="X5317" s="1" t="str">
        <f>IF(W5317="", "", IFERROR(VLOOKUP(W5317, colorList!A:B,2,FALSE),""))</f>
        <v>éjkék</v>
      </c>
    </row>
    <row r="5318" spans="1:24" ht="27.75" customHeight="1" x14ac:dyDescent="0.25">
      <c r="A5318" s="1" t="s">
        <v>11055</v>
      </c>
      <c r="B5318" s="1" t="str">
        <f>TRIM(D5318)</f>
        <v>95 cm</v>
      </c>
      <c r="C5318" s="1" t="str">
        <f>IFERROR(VLOOKUP(TRIM(D5318), sizeList!A:B, 2, FALSE), "")</f>
        <v>95 cm</v>
      </c>
      <c r="D5318" s="1" t="s">
        <v>3023</v>
      </c>
      <c r="E5318" s="1" t="str">
        <f>TRIM(F5318)</f>
        <v>Waldhausen Lucky polártakaró</v>
      </c>
      <c r="F5318" s="1" t="s">
        <v>11037</v>
      </c>
      <c r="G5318" s="1" t="s">
        <v>11056</v>
      </c>
      <c r="H5318" s="1" t="s">
        <v>52</v>
      </c>
      <c r="I5318" s="1" t="s">
        <v>23</v>
      </c>
      <c r="J5318" s="1" t="str">
        <f>TRIM(I5318)</f>
        <v>Lófelszerelés</v>
      </c>
      <c r="K5318" s="1" t="s">
        <v>133</v>
      </c>
      <c r="L5318" s="1" t="str">
        <f>TRIM(K5318)</f>
        <v>Lótakaró</v>
      </c>
      <c r="M5318" s="1" t="s">
        <v>10837</v>
      </c>
      <c r="N5318" s="1" t="str">
        <f>TRIM(M5318)</f>
        <v>Polártakaró</v>
      </c>
      <c r="P5318" s="1" t="str">
        <f>TRIM(O5318)</f>
        <v/>
      </c>
      <c r="Q5318" s="18" t="s">
        <v>11039</v>
      </c>
      <c r="R5318" s="8">
        <v>4057962222113</v>
      </c>
      <c r="S5318" s="1">
        <v>36.950000000000003</v>
      </c>
      <c r="T5318" s="1" t="s">
        <v>26</v>
      </c>
      <c r="U5318" s="1">
        <v>0.6</v>
      </c>
      <c r="V5318" s="1" t="s">
        <v>11040</v>
      </c>
      <c r="W5318" s="1" t="s">
        <v>370</v>
      </c>
      <c r="X5318" s="1" t="str">
        <f>IF(W5318="", "", IFERROR(VLOOKUP(W5318, colorList!A:B,2,FALSE),""))</f>
        <v>éjkék</v>
      </c>
    </row>
    <row r="5319" spans="1:24" ht="27.75" customHeight="1" x14ac:dyDescent="0.25">
      <c r="A5319" s="1" t="s">
        <v>11036</v>
      </c>
      <c r="B5319" s="1" t="str">
        <f>TRIM(D5319)</f>
        <v>105 cm</v>
      </c>
      <c r="C5319" s="1" t="str">
        <f>IFERROR(VLOOKUP(TRIM(D5319), sizeList!A:B, 2, FALSE), "")</f>
        <v>105 cm</v>
      </c>
      <c r="D5319" s="1" t="s">
        <v>2994</v>
      </c>
      <c r="E5319" s="1" t="str">
        <f>TRIM(F5319)</f>
        <v>Waldhausen Lucky polártakaró</v>
      </c>
      <c r="F5319" s="1" t="s">
        <v>11037</v>
      </c>
      <c r="G5319" s="1" t="s">
        <v>11038</v>
      </c>
      <c r="H5319" s="1" t="s">
        <v>52</v>
      </c>
      <c r="I5319" s="1" t="s">
        <v>23</v>
      </c>
      <c r="J5319" s="1" t="str">
        <f>TRIM(I5319)</f>
        <v>Lófelszerelés</v>
      </c>
      <c r="K5319" s="1" t="s">
        <v>133</v>
      </c>
      <c r="L5319" s="1" t="str">
        <f>TRIM(K5319)</f>
        <v>Lótakaró</v>
      </c>
      <c r="M5319" s="1" t="s">
        <v>10837</v>
      </c>
      <c r="N5319" s="1" t="str">
        <f>TRIM(M5319)</f>
        <v>Polártakaró</v>
      </c>
      <c r="P5319" s="1" t="str">
        <f>TRIM(O5319)</f>
        <v/>
      </c>
      <c r="Q5319" s="18" t="s">
        <v>11039</v>
      </c>
      <c r="R5319" s="8">
        <v>4057962222120</v>
      </c>
      <c r="S5319" s="1">
        <v>36.950000000000003</v>
      </c>
      <c r="T5319" s="1" t="s">
        <v>26</v>
      </c>
      <c r="U5319" s="1">
        <v>0.6</v>
      </c>
      <c r="V5319" s="1" t="s">
        <v>11040</v>
      </c>
      <c r="W5319" s="1" t="s">
        <v>370</v>
      </c>
      <c r="X5319" s="1" t="str">
        <f>IF(W5319="", "", IFERROR(VLOOKUP(W5319, colorList!A:B,2,FALSE),""))</f>
        <v>éjkék</v>
      </c>
    </row>
    <row r="5320" spans="1:24" ht="27.75" customHeight="1" x14ac:dyDescent="0.25">
      <c r="A5320" s="1" t="s">
        <v>11041</v>
      </c>
      <c r="B5320" s="1" t="str">
        <f>TRIM(D5320)</f>
        <v>115 cm</v>
      </c>
      <c r="C5320" s="1" t="str">
        <f>IFERROR(VLOOKUP(TRIM(D5320), sizeList!A:B, 2, FALSE), "")</f>
        <v>115 cm</v>
      </c>
      <c r="D5320" s="1" t="s">
        <v>130</v>
      </c>
      <c r="E5320" s="1" t="str">
        <f>TRIM(F5320)</f>
        <v>Waldhausen Lucky polártakaró</v>
      </c>
      <c r="F5320" s="1" t="s">
        <v>11037</v>
      </c>
      <c r="G5320" s="1" t="s">
        <v>11042</v>
      </c>
      <c r="H5320" s="1" t="s">
        <v>52</v>
      </c>
      <c r="I5320" s="1" t="s">
        <v>23</v>
      </c>
      <c r="J5320" s="1" t="str">
        <f>TRIM(I5320)</f>
        <v>Lófelszerelés</v>
      </c>
      <c r="K5320" s="1" t="s">
        <v>133</v>
      </c>
      <c r="L5320" s="1" t="str">
        <f>TRIM(K5320)</f>
        <v>Lótakaró</v>
      </c>
      <c r="M5320" s="1" t="s">
        <v>10837</v>
      </c>
      <c r="N5320" s="1" t="str">
        <f>TRIM(M5320)</f>
        <v>Polártakaró</v>
      </c>
      <c r="P5320" s="1" t="str">
        <f>TRIM(O5320)</f>
        <v/>
      </c>
      <c r="Q5320" s="18" t="s">
        <v>11039</v>
      </c>
      <c r="R5320" s="8">
        <v>4057962222137</v>
      </c>
      <c r="S5320" s="1">
        <v>36.950000000000003</v>
      </c>
      <c r="T5320" s="1" t="s">
        <v>26</v>
      </c>
      <c r="U5320" s="1">
        <v>0.6</v>
      </c>
      <c r="V5320" s="1" t="s">
        <v>11040</v>
      </c>
      <c r="W5320" s="1" t="s">
        <v>370</v>
      </c>
      <c r="X5320" s="1" t="str">
        <f>IF(W5320="", "", IFERROR(VLOOKUP(W5320, colorList!A:B,2,FALSE),""))</f>
        <v>éjkék</v>
      </c>
    </row>
    <row r="5321" spans="1:24" ht="27.75" customHeight="1" x14ac:dyDescent="0.25">
      <c r="A5321" s="1" t="s">
        <v>11043</v>
      </c>
      <c r="B5321" s="1" t="str">
        <f>TRIM(D5321)</f>
        <v>125 cm</v>
      </c>
      <c r="C5321" s="1" t="str">
        <f>IFERROR(VLOOKUP(TRIM(D5321), sizeList!A:B, 2, FALSE), "")</f>
        <v>125 cm</v>
      </c>
      <c r="D5321" s="1" t="s">
        <v>138</v>
      </c>
      <c r="E5321" s="1" t="str">
        <f>TRIM(F5321)</f>
        <v>Waldhausen Lucky polártakaró</v>
      </c>
      <c r="F5321" s="1" t="s">
        <v>11037</v>
      </c>
      <c r="G5321" s="1" t="s">
        <v>11044</v>
      </c>
      <c r="H5321" s="1" t="s">
        <v>52</v>
      </c>
      <c r="I5321" s="1" t="s">
        <v>23</v>
      </c>
      <c r="J5321" s="1" t="str">
        <f>TRIM(I5321)</f>
        <v>Lófelszerelés</v>
      </c>
      <c r="K5321" s="1" t="s">
        <v>133</v>
      </c>
      <c r="L5321" s="1" t="str">
        <f>TRIM(K5321)</f>
        <v>Lótakaró</v>
      </c>
      <c r="M5321" s="1" t="s">
        <v>10837</v>
      </c>
      <c r="N5321" s="1" t="str">
        <f>TRIM(M5321)</f>
        <v>Polártakaró</v>
      </c>
      <c r="P5321" s="1" t="str">
        <f>TRIM(O5321)</f>
        <v/>
      </c>
      <c r="Q5321" s="18" t="s">
        <v>11039</v>
      </c>
      <c r="R5321" s="8">
        <v>4057962222144</v>
      </c>
      <c r="S5321" s="1">
        <v>36.950000000000003</v>
      </c>
      <c r="T5321" s="1" t="s">
        <v>26</v>
      </c>
      <c r="U5321" s="1">
        <v>0.6</v>
      </c>
      <c r="V5321" s="1" t="s">
        <v>11040</v>
      </c>
      <c r="W5321" s="1" t="s">
        <v>370</v>
      </c>
      <c r="X5321" s="1" t="str">
        <f>IF(W5321="", "", IFERROR(VLOOKUP(W5321, colorList!A:B,2,FALSE),""))</f>
        <v>éjkék</v>
      </c>
    </row>
    <row r="5322" spans="1:24" ht="27.75" customHeight="1" x14ac:dyDescent="0.25">
      <c r="A5322" s="1" t="s">
        <v>11045</v>
      </c>
      <c r="B5322" s="1" t="str">
        <f>TRIM(D5322)</f>
        <v>135 cm</v>
      </c>
      <c r="C5322" s="1" t="str">
        <f>IFERROR(VLOOKUP(TRIM(D5322), sizeList!A:B, 2, FALSE), "")</f>
        <v>135 cm</v>
      </c>
      <c r="D5322" s="1" t="s">
        <v>141</v>
      </c>
      <c r="E5322" s="1" t="str">
        <f>TRIM(F5322)</f>
        <v>Waldhausen Lucky polártakaró</v>
      </c>
      <c r="F5322" s="1" t="s">
        <v>11037</v>
      </c>
      <c r="G5322" s="1" t="s">
        <v>11046</v>
      </c>
      <c r="H5322" s="1" t="s">
        <v>52</v>
      </c>
      <c r="I5322" s="1" t="s">
        <v>23</v>
      </c>
      <c r="J5322" s="1" t="str">
        <f>TRIM(I5322)</f>
        <v>Lófelszerelés</v>
      </c>
      <c r="K5322" s="1" t="s">
        <v>133</v>
      </c>
      <c r="L5322" s="1" t="str">
        <f>TRIM(K5322)</f>
        <v>Lótakaró</v>
      </c>
      <c r="M5322" s="1" t="s">
        <v>10837</v>
      </c>
      <c r="N5322" s="1" t="str">
        <f>TRIM(M5322)</f>
        <v>Polártakaró</v>
      </c>
      <c r="P5322" s="1" t="str">
        <f>TRIM(O5322)</f>
        <v/>
      </c>
      <c r="Q5322" s="18" t="s">
        <v>11039</v>
      </c>
      <c r="R5322" s="8">
        <v>4057962222151</v>
      </c>
      <c r="S5322" s="1">
        <v>36.950000000000003</v>
      </c>
      <c r="T5322" s="1" t="s">
        <v>26</v>
      </c>
      <c r="U5322" s="1">
        <v>0.6</v>
      </c>
      <c r="V5322" s="1" t="s">
        <v>11040</v>
      </c>
      <c r="W5322" s="1" t="s">
        <v>370</v>
      </c>
      <c r="X5322" s="1" t="str">
        <f>IF(W5322="", "", IFERROR(VLOOKUP(W5322, colorList!A:B,2,FALSE),""))</f>
        <v>éjkék</v>
      </c>
    </row>
    <row r="5323" spans="1:24" ht="27.75" customHeight="1" x14ac:dyDescent="0.25">
      <c r="A5323" s="1" t="s">
        <v>11047</v>
      </c>
      <c r="B5323" s="1" t="str">
        <f>TRIM(D5323)</f>
        <v>145 cm</v>
      </c>
      <c r="C5323" s="1" t="str">
        <f>IFERROR(VLOOKUP(TRIM(D5323), sizeList!A:B, 2, FALSE), "")</f>
        <v>145 cm</v>
      </c>
      <c r="D5323" s="1" t="s">
        <v>144</v>
      </c>
      <c r="E5323" s="1" t="str">
        <f>TRIM(F5323)</f>
        <v>Waldhausen Lucky polártakaró</v>
      </c>
      <c r="F5323" s="1" t="s">
        <v>11037</v>
      </c>
      <c r="G5323" s="1" t="s">
        <v>11048</v>
      </c>
      <c r="H5323" s="1" t="s">
        <v>52</v>
      </c>
      <c r="I5323" s="1" t="s">
        <v>23</v>
      </c>
      <c r="J5323" s="1" t="str">
        <f>TRIM(I5323)</f>
        <v>Lófelszerelés</v>
      </c>
      <c r="K5323" s="1" t="s">
        <v>133</v>
      </c>
      <c r="L5323" s="1" t="str">
        <f>TRIM(K5323)</f>
        <v>Lótakaró</v>
      </c>
      <c r="M5323" s="1" t="s">
        <v>10837</v>
      </c>
      <c r="N5323" s="1" t="str">
        <f>TRIM(M5323)</f>
        <v>Polártakaró</v>
      </c>
      <c r="P5323" s="1" t="str">
        <f>TRIM(O5323)</f>
        <v/>
      </c>
      <c r="Q5323" s="18" t="s">
        <v>11039</v>
      </c>
      <c r="R5323" s="8">
        <v>4057962222168</v>
      </c>
      <c r="S5323" s="1">
        <v>36.950000000000003</v>
      </c>
      <c r="T5323" s="1" t="s">
        <v>26</v>
      </c>
      <c r="U5323" s="1">
        <v>0.6</v>
      </c>
      <c r="V5323" s="1" t="s">
        <v>11040</v>
      </c>
      <c r="W5323" s="1" t="s">
        <v>370</v>
      </c>
      <c r="X5323" s="1" t="str">
        <f>IF(W5323="", "", IFERROR(VLOOKUP(W5323, colorList!A:B,2,FALSE),""))</f>
        <v>éjkék</v>
      </c>
    </row>
    <row r="5324" spans="1:24" ht="27.75" customHeight="1" x14ac:dyDescent="0.25">
      <c r="A5324" s="1" t="s">
        <v>11049</v>
      </c>
      <c r="B5324" s="1" t="str">
        <f>TRIM(D5324)</f>
        <v>155 cm</v>
      </c>
      <c r="C5324" s="1" t="str">
        <f>IFERROR(VLOOKUP(TRIM(D5324), sizeList!A:B, 2, FALSE), "")</f>
        <v>155 cm</v>
      </c>
      <c r="D5324" s="1" t="s">
        <v>147</v>
      </c>
      <c r="E5324" s="1" t="str">
        <f>TRIM(F5324)</f>
        <v>Waldhausen Lucky polártakaró</v>
      </c>
      <c r="F5324" s="1" t="s">
        <v>11037</v>
      </c>
      <c r="G5324" s="1" t="s">
        <v>11050</v>
      </c>
      <c r="H5324" s="1" t="s">
        <v>52</v>
      </c>
      <c r="I5324" s="1" t="s">
        <v>23</v>
      </c>
      <c r="J5324" s="1" t="str">
        <f>TRIM(I5324)</f>
        <v>Lófelszerelés</v>
      </c>
      <c r="K5324" s="1" t="s">
        <v>133</v>
      </c>
      <c r="L5324" s="1" t="str">
        <f>TRIM(K5324)</f>
        <v>Lótakaró</v>
      </c>
      <c r="M5324" s="1" t="s">
        <v>10837</v>
      </c>
      <c r="N5324" s="1" t="str">
        <f>TRIM(M5324)</f>
        <v>Polártakaró</v>
      </c>
      <c r="P5324" s="1" t="str">
        <f>TRIM(O5324)</f>
        <v/>
      </c>
      <c r="Q5324" s="18" t="s">
        <v>11039</v>
      </c>
      <c r="R5324" s="8">
        <v>4057962222175</v>
      </c>
      <c r="S5324" s="1">
        <v>36.950000000000003</v>
      </c>
      <c r="T5324" s="1" t="s">
        <v>26</v>
      </c>
      <c r="U5324" s="1">
        <v>0.6</v>
      </c>
      <c r="V5324" s="1" t="s">
        <v>11040</v>
      </c>
      <c r="W5324" s="1" t="s">
        <v>370</v>
      </c>
      <c r="X5324" s="1" t="str">
        <f>IF(W5324="", "", IFERROR(VLOOKUP(W5324, colorList!A:B,2,FALSE),""))</f>
        <v>éjkék</v>
      </c>
    </row>
    <row r="5325" spans="1:24" ht="27.75" customHeight="1" x14ac:dyDescent="0.25">
      <c r="A5325" s="1" t="s">
        <v>10539</v>
      </c>
      <c r="B5325" s="1" t="str">
        <f>TRIM(D5325)</f>
        <v>15''/38 cm</v>
      </c>
      <c r="C5325" s="1" t="str">
        <f>IFERROR(VLOOKUP(TRIM(D5325), sizeList!A:B, 2, FALSE), "")</f>
        <v>15''/38 cm</v>
      </c>
      <c r="D5325" s="1" t="s">
        <v>8313</v>
      </c>
      <c r="E5325" s="1" t="str">
        <f>TRIM(F5325)</f>
        <v>Waldhausen Lucky póni patrac</v>
      </c>
      <c r="F5325" s="1" t="s">
        <v>8314</v>
      </c>
      <c r="G5325" s="1" t="s">
        <v>8315</v>
      </c>
      <c r="H5325" s="1" t="s">
        <v>52</v>
      </c>
      <c r="I5325" s="1" t="s">
        <v>23</v>
      </c>
      <c r="J5325" s="1" t="str">
        <f>TRIM(I5325)</f>
        <v>Lófelszerelés</v>
      </c>
      <c r="K5325" s="1" t="s">
        <v>2962</v>
      </c>
      <c r="L5325" s="1" t="str">
        <f>TRIM(K5325)</f>
        <v>Nyereg és tartozékai</v>
      </c>
      <c r="M5325" s="1" t="s">
        <v>8281</v>
      </c>
      <c r="N5325" s="1" t="str">
        <f>TRIM(M5325)</f>
        <v>Nyereg</v>
      </c>
      <c r="O5325" s="1" t="s">
        <v>8289</v>
      </c>
      <c r="P5325" s="1" t="str">
        <f>TRIM(O5325)</f>
        <v>Patrac</v>
      </c>
      <c r="Q5325" s="18" t="s">
        <v>8316</v>
      </c>
      <c r="R5325" s="8">
        <v>4057962221949</v>
      </c>
      <c r="S5325" s="1">
        <v>149.94999999999999</v>
      </c>
      <c r="T5325" s="1" t="s">
        <v>26</v>
      </c>
      <c r="U5325" s="1">
        <v>3</v>
      </c>
      <c r="V5325" s="1" t="s">
        <v>8317</v>
      </c>
      <c r="W5325" s="1" t="s">
        <v>8318</v>
      </c>
      <c r="X5325" s="1" t="str">
        <f>IF(W5325="", "", IFERROR(VLOOKUP(W5325, colorList!A:B,2,FALSE),""))</f>
        <v>éjkék/rózsa vörös</v>
      </c>
    </row>
    <row r="5326" spans="1:24" ht="27.75" customHeight="1" x14ac:dyDescent="0.25">
      <c r="A5326" s="1" t="s">
        <v>10540</v>
      </c>
      <c r="B5326" s="1" t="str">
        <f>TRIM(D5326)</f>
        <v>5''/42 cm</v>
      </c>
      <c r="C5326" s="1" t="str">
        <f>IFERROR(VLOOKUP(TRIM(D5326), sizeList!A:B, 2, FALSE), "")</f>
        <v>5''/42 cm</v>
      </c>
      <c r="D5326" s="1" t="s">
        <v>8320</v>
      </c>
      <c r="E5326" s="1" t="str">
        <f>TRIM(F5326)</f>
        <v>Waldhausen Lucky póni patrac</v>
      </c>
      <c r="F5326" s="1" t="s">
        <v>8314</v>
      </c>
      <c r="G5326" s="1" t="s">
        <v>8321</v>
      </c>
      <c r="H5326" s="1" t="s">
        <v>52</v>
      </c>
      <c r="I5326" s="1" t="s">
        <v>23</v>
      </c>
      <c r="J5326" s="1" t="str">
        <f>TRIM(I5326)</f>
        <v>Lófelszerelés</v>
      </c>
      <c r="K5326" s="1" t="s">
        <v>2962</v>
      </c>
      <c r="L5326" s="1" t="str">
        <f>TRIM(K5326)</f>
        <v>Nyereg és tartozékai</v>
      </c>
      <c r="M5326" s="1" t="s">
        <v>8281</v>
      </c>
      <c r="N5326" s="1" t="str">
        <f>TRIM(M5326)</f>
        <v>Nyereg</v>
      </c>
      <c r="O5326" s="1" t="s">
        <v>8289</v>
      </c>
      <c r="P5326" s="1" t="str">
        <f>TRIM(O5326)</f>
        <v>Patrac</v>
      </c>
      <c r="Q5326" s="18" t="s">
        <v>8316</v>
      </c>
      <c r="R5326" s="8">
        <v>4057962221956</v>
      </c>
      <c r="S5326" s="1">
        <v>149.94999999999999</v>
      </c>
      <c r="T5326" s="1" t="s">
        <v>26</v>
      </c>
      <c r="U5326" s="1">
        <v>3</v>
      </c>
      <c r="V5326" s="1" t="s">
        <v>8317</v>
      </c>
      <c r="W5326" s="1" t="s">
        <v>8318</v>
      </c>
      <c r="X5326" s="1" t="str">
        <f>IF(W5326="", "", IFERROR(VLOOKUP(W5326, colorList!A:B,2,FALSE),""))</f>
        <v>éjkék/rózsa vörös</v>
      </c>
    </row>
    <row r="5327" spans="1:24" ht="27.75" customHeight="1" x14ac:dyDescent="0.25">
      <c r="A5327" s="1">
        <v>3835156</v>
      </c>
      <c r="B5327" s="1" t="str">
        <f>TRIM(D5327)</f>
        <v/>
      </c>
      <c r="C5327" s="1" t="str">
        <f>IFERROR(VLOOKUP(D5327, sizeList!A:B, 2, FALSE), "")</f>
        <v/>
      </c>
      <c r="E5327" s="1" t="str">
        <f>TRIM(F5327)</f>
        <v>Waldhausen Lucky sörényfésű</v>
      </c>
      <c r="F5327" s="1" t="s">
        <v>13870</v>
      </c>
      <c r="G5327" s="1" t="s">
        <v>13871</v>
      </c>
      <c r="H5327" s="1" t="s">
        <v>52</v>
      </c>
      <c r="I5327" s="1" t="s">
        <v>23</v>
      </c>
      <c r="J5327" s="1" t="str">
        <f>TRIM(I5327)</f>
        <v>Lófelszerelés</v>
      </c>
      <c r="K5327" s="1" t="s">
        <v>12084</v>
      </c>
      <c r="L5327" s="1" t="str">
        <f>TRIM(K5327)</f>
        <v>Lóápoló eszközök</v>
      </c>
      <c r="N5327" s="1" t="str">
        <f>TRIM(M5327)</f>
        <v/>
      </c>
      <c r="P5327" s="1" t="str">
        <f>TRIM(O5327)</f>
        <v/>
      </c>
      <c r="Q5327" s="18" t="s">
        <v>13872</v>
      </c>
      <c r="R5327" s="8">
        <v>4057962220485</v>
      </c>
      <c r="S5327" s="1">
        <v>2.95</v>
      </c>
      <c r="T5327" s="1" t="s">
        <v>26</v>
      </c>
      <c r="U5327" s="1">
        <v>0.1</v>
      </c>
      <c r="V5327" s="1" t="s">
        <v>13873</v>
      </c>
      <c r="W5327" s="1" t="s">
        <v>370</v>
      </c>
      <c r="X5327" s="1" t="str">
        <f>IF(W5327="", "", IFERROR(VLOOKUP(W5327, colorList!A:B,2,FALSE),""))</f>
        <v>éjkék</v>
      </c>
    </row>
    <row r="5328" spans="1:24" ht="27.75" customHeight="1" x14ac:dyDescent="0.25">
      <c r="A5328" s="1">
        <v>3835356</v>
      </c>
      <c r="B5328" s="1" t="str">
        <f>TRIM(D5328)</f>
        <v>13</v>
      </c>
      <c r="C5328" s="1">
        <f>IFERROR(VLOOKUP(D5328, sizeList!A:B, 2, FALSE), "")</f>
        <v>13</v>
      </c>
      <c r="D5328" s="1">
        <v>13</v>
      </c>
      <c r="E5328" s="1" t="str">
        <f>TRIM(F5328)</f>
        <v>Waldhausen Lucky szőrkefe</v>
      </c>
      <c r="F5328" s="1" t="s">
        <v>13879</v>
      </c>
      <c r="G5328" s="1" t="s">
        <v>13880</v>
      </c>
      <c r="H5328" s="1" t="s">
        <v>52</v>
      </c>
      <c r="I5328" s="1" t="s">
        <v>23</v>
      </c>
      <c r="J5328" s="1" t="str">
        <f>TRIM(I5328)</f>
        <v>Lófelszerelés</v>
      </c>
      <c r="K5328" s="1" t="s">
        <v>12084</v>
      </c>
      <c r="L5328" s="1" t="str">
        <f>TRIM(K5328)</f>
        <v>Lóápoló eszközök</v>
      </c>
      <c r="N5328" s="1" t="str">
        <f>TRIM(M5328)</f>
        <v/>
      </c>
      <c r="P5328" s="1" t="str">
        <f>TRIM(O5328)</f>
        <v/>
      </c>
      <c r="Q5328" s="18" t="s">
        <v>13881</v>
      </c>
      <c r="R5328" s="8">
        <v>4057962220454</v>
      </c>
      <c r="S5328" s="1">
        <v>6.95</v>
      </c>
      <c r="T5328" s="1" t="s">
        <v>26</v>
      </c>
      <c r="U5328" s="1">
        <v>0.2</v>
      </c>
      <c r="V5328" s="1" t="s">
        <v>13882</v>
      </c>
      <c r="W5328" s="1" t="s">
        <v>370</v>
      </c>
      <c r="X5328" s="1" t="str">
        <f>IF(W5328="", "", IFERROR(VLOOKUP(W5328, colorList!A:B,2,FALSE),""))</f>
        <v>éjkék</v>
      </c>
    </row>
    <row r="5329" spans="1:24" ht="27.75" customHeight="1" x14ac:dyDescent="0.25">
      <c r="A5329" s="1" t="s">
        <v>9446</v>
      </c>
      <c r="B5329" s="1" t="str">
        <f>TRIM(D5329)</f>
        <v>Minishetty</v>
      </c>
      <c r="C5329" s="1" t="str">
        <f>IFERROR(VLOOKUP(TRIM(D5329), sizeList!A:B, 2, FALSE), "")</f>
        <v>Mini shetty</v>
      </c>
      <c r="D5329" s="1" t="s">
        <v>4350</v>
      </c>
      <c r="E5329" s="1" t="str">
        <f>TRIM(F5329)</f>
        <v>Waldhausen Lucky szőrmés kötőfék vezetőszárral</v>
      </c>
      <c r="F5329" s="1" t="s">
        <v>6593</v>
      </c>
      <c r="G5329" s="1" t="s">
        <v>6594</v>
      </c>
      <c r="H5329" s="1" t="s">
        <v>52</v>
      </c>
      <c r="I5329" s="1" t="s">
        <v>23</v>
      </c>
      <c r="J5329" s="1" t="str">
        <f>TRIM(I5329)</f>
        <v>Lófelszerelés</v>
      </c>
      <c r="K5329" s="1" t="s">
        <v>6158</v>
      </c>
      <c r="L5329" s="1" t="str">
        <f>TRIM(K5329)</f>
        <v>Kötőfék és vezetőszár</v>
      </c>
      <c r="M5329" s="1" t="s">
        <v>6159</v>
      </c>
      <c r="N5329" s="1" t="str">
        <f>TRIM(M5329)</f>
        <v>Kötőfék</v>
      </c>
      <c r="P5329" s="1" t="str">
        <f>TRIM(O5329)</f>
        <v/>
      </c>
      <c r="Q5329" s="18" t="s">
        <v>6595</v>
      </c>
      <c r="R5329" s="8">
        <v>4057962221895</v>
      </c>
      <c r="S5329" s="1">
        <v>19.95</v>
      </c>
      <c r="T5329" s="1" t="s">
        <v>26</v>
      </c>
      <c r="U5329" s="1">
        <v>0.4</v>
      </c>
      <c r="V5329" s="1" t="s">
        <v>6596</v>
      </c>
      <c r="W5329" s="1" t="s">
        <v>370</v>
      </c>
      <c r="X5329" s="1" t="str">
        <f>IF(W5329="", "", IFERROR(VLOOKUP(W5329, colorList!A:B,2,FALSE),""))</f>
        <v>éjkék</v>
      </c>
    </row>
    <row r="5330" spans="1:24" ht="27.75" customHeight="1" x14ac:dyDescent="0.25">
      <c r="A5330" s="1" t="s">
        <v>9448</v>
      </c>
      <c r="B5330" s="1" t="str">
        <f>TRIM(D5330)</f>
        <v>Shetty</v>
      </c>
      <c r="C5330" s="1" t="str">
        <f>IFERROR(VLOOKUP(TRIM(D5330), sizeList!A:B, 2, FALSE), "")</f>
        <v>Shetty</v>
      </c>
      <c r="D5330" s="1" t="s">
        <v>2252</v>
      </c>
      <c r="E5330" s="1" t="str">
        <f>TRIM(F5330)</f>
        <v>Waldhausen Lucky szőrmés kötőfék vezetőszárral</v>
      </c>
      <c r="F5330" s="1" t="s">
        <v>6593</v>
      </c>
      <c r="G5330" s="1" t="s">
        <v>6598</v>
      </c>
      <c r="H5330" s="1" t="s">
        <v>52</v>
      </c>
      <c r="I5330" s="1" t="s">
        <v>23</v>
      </c>
      <c r="J5330" s="1" t="str">
        <f>TRIM(I5330)</f>
        <v>Lófelszerelés</v>
      </c>
      <c r="K5330" s="1" t="s">
        <v>6158</v>
      </c>
      <c r="L5330" s="1" t="str">
        <f>TRIM(K5330)</f>
        <v>Kötőfék és vezetőszár</v>
      </c>
      <c r="M5330" s="1" t="s">
        <v>6159</v>
      </c>
      <c r="N5330" s="1" t="str">
        <f>TRIM(M5330)</f>
        <v>Kötőfék</v>
      </c>
      <c r="P5330" s="1" t="str">
        <f>TRIM(O5330)</f>
        <v/>
      </c>
      <c r="Q5330" s="18" t="s">
        <v>6595</v>
      </c>
      <c r="R5330" s="8">
        <v>4057962221901</v>
      </c>
      <c r="S5330" s="1">
        <v>19.95</v>
      </c>
      <c r="T5330" s="1" t="s">
        <v>26</v>
      </c>
      <c r="U5330" s="1">
        <v>0.4</v>
      </c>
      <c r="V5330" s="1" t="s">
        <v>6596</v>
      </c>
      <c r="W5330" s="1" t="s">
        <v>370</v>
      </c>
      <c r="X5330" s="1" t="str">
        <f>IF(W5330="", "", IFERROR(VLOOKUP(W5330, colorList!A:B,2,FALSE),""))</f>
        <v>éjkék</v>
      </c>
    </row>
    <row r="5331" spans="1:24" ht="27.75" customHeight="1" x14ac:dyDescent="0.25">
      <c r="A5331" s="1" t="s">
        <v>9447</v>
      </c>
      <c r="B5331" s="1" t="str">
        <f>TRIM(D5331)</f>
        <v>Pony</v>
      </c>
      <c r="C5331" s="1" t="str">
        <f>IFERROR(VLOOKUP(TRIM(D5331), sizeList!A:B, 2, FALSE), "")</f>
        <v>Póni</v>
      </c>
      <c r="D5331" s="1" t="s">
        <v>199</v>
      </c>
      <c r="E5331" s="1" t="str">
        <f>TRIM(F5331)</f>
        <v>Waldhausen Lucky szőrmés kötőfék vezetőszárral</v>
      </c>
      <c r="F5331" s="1" t="s">
        <v>6593</v>
      </c>
      <c r="G5331" s="1" t="s">
        <v>6597</v>
      </c>
      <c r="H5331" s="1" t="s">
        <v>52</v>
      </c>
      <c r="I5331" s="1" t="s">
        <v>23</v>
      </c>
      <c r="J5331" s="1" t="str">
        <f>TRIM(I5331)</f>
        <v>Lófelszerelés</v>
      </c>
      <c r="K5331" s="1" t="s">
        <v>6158</v>
      </c>
      <c r="L5331" s="1" t="str">
        <f>TRIM(K5331)</f>
        <v>Kötőfék és vezetőszár</v>
      </c>
      <c r="M5331" s="1" t="s">
        <v>6159</v>
      </c>
      <c r="N5331" s="1" t="str">
        <f>TRIM(M5331)</f>
        <v>Kötőfék</v>
      </c>
      <c r="P5331" s="1" t="str">
        <f>TRIM(O5331)</f>
        <v/>
      </c>
      <c r="Q5331" s="18" t="s">
        <v>6595</v>
      </c>
      <c r="R5331" s="8">
        <v>4057962221918</v>
      </c>
      <c r="S5331" s="1">
        <v>19.95</v>
      </c>
      <c r="T5331" s="1" t="s">
        <v>26</v>
      </c>
      <c r="U5331" s="1">
        <v>0.4</v>
      </c>
      <c r="V5331" s="1" t="s">
        <v>6596</v>
      </c>
      <c r="W5331" s="1" t="s">
        <v>370</v>
      </c>
      <c r="X5331" s="1" t="str">
        <f>IF(W5331="", "", IFERROR(VLOOKUP(W5331, colorList!A:B,2,FALSE),""))</f>
        <v>éjkék</v>
      </c>
    </row>
    <row r="5332" spans="1:24" ht="27.75" customHeight="1" x14ac:dyDescent="0.25">
      <c r="A5332" s="1" t="s">
        <v>9449</v>
      </c>
      <c r="B5332" s="1" t="str">
        <f>TRIM(D5332)</f>
        <v>VB</v>
      </c>
      <c r="C5332" s="1" t="str">
        <f>IFERROR(VLOOKUP(TRIM(D5332), sizeList!A:B, 2, FALSE), "")</f>
        <v>Cob</v>
      </c>
      <c r="D5332" s="1" t="s">
        <v>214</v>
      </c>
      <c r="E5332" s="1" t="str">
        <f>TRIM(F5332)</f>
        <v>Waldhausen Lucky szőrmés kötőfék vezetőszárral</v>
      </c>
      <c r="F5332" s="1" t="s">
        <v>6593</v>
      </c>
      <c r="G5332" s="1" t="s">
        <v>6599</v>
      </c>
      <c r="H5332" s="1" t="s">
        <v>52</v>
      </c>
      <c r="I5332" s="1" t="s">
        <v>23</v>
      </c>
      <c r="J5332" s="1" t="str">
        <f>TRIM(I5332)</f>
        <v>Lófelszerelés</v>
      </c>
      <c r="K5332" s="1" t="s">
        <v>6158</v>
      </c>
      <c r="L5332" s="1" t="str">
        <f>TRIM(K5332)</f>
        <v>Kötőfék és vezetőszár</v>
      </c>
      <c r="M5332" s="1" t="s">
        <v>6159</v>
      </c>
      <c r="N5332" s="1" t="str">
        <f>TRIM(M5332)</f>
        <v>Kötőfék</v>
      </c>
      <c r="P5332" s="1" t="str">
        <f>TRIM(O5332)</f>
        <v/>
      </c>
      <c r="Q5332" s="18" t="s">
        <v>6595</v>
      </c>
      <c r="R5332" s="8">
        <v>4057962221925</v>
      </c>
      <c r="S5332" s="1">
        <v>19.95</v>
      </c>
      <c r="T5332" s="1" t="s">
        <v>26</v>
      </c>
      <c r="U5332" s="1">
        <v>0.4</v>
      </c>
      <c r="V5332" s="1" t="s">
        <v>6596</v>
      </c>
      <c r="W5332" s="1" t="s">
        <v>370</v>
      </c>
      <c r="X5332" s="1" t="str">
        <f>IF(W5332="", "", IFERROR(VLOOKUP(W5332, colorList!A:B,2,FALSE),""))</f>
        <v>éjkék</v>
      </c>
    </row>
    <row r="5333" spans="1:24" ht="27.75" customHeight="1" x14ac:dyDescent="0.25">
      <c r="A5333" s="1" t="s">
        <v>9450</v>
      </c>
      <c r="B5333" s="1" t="str">
        <f>TRIM(D5333)</f>
        <v>WB</v>
      </c>
      <c r="C5333" s="1" t="str">
        <f>IFERROR(VLOOKUP(TRIM(D5333), sizeList!A:B, 2, FALSE), "")</f>
        <v>Full</v>
      </c>
      <c r="D5333" s="1" t="s">
        <v>226</v>
      </c>
      <c r="E5333" s="1" t="str">
        <f>TRIM(F5333)</f>
        <v>Waldhausen Lucky szőrmés kötőfék vezetőszárral</v>
      </c>
      <c r="F5333" s="1" t="s">
        <v>6593</v>
      </c>
      <c r="G5333" s="1" t="s">
        <v>6600</v>
      </c>
      <c r="H5333" s="1" t="s">
        <v>52</v>
      </c>
      <c r="I5333" s="1" t="s">
        <v>23</v>
      </c>
      <c r="J5333" s="1" t="str">
        <f>TRIM(I5333)</f>
        <v>Lófelszerelés</v>
      </c>
      <c r="K5333" s="1" t="s">
        <v>6158</v>
      </c>
      <c r="L5333" s="1" t="str">
        <f>TRIM(K5333)</f>
        <v>Kötőfék és vezetőszár</v>
      </c>
      <c r="M5333" s="1" t="s">
        <v>6159</v>
      </c>
      <c r="N5333" s="1" t="str">
        <f>TRIM(M5333)</f>
        <v>Kötőfék</v>
      </c>
      <c r="P5333" s="1" t="str">
        <f>TRIM(O5333)</f>
        <v/>
      </c>
      <c r="Q5333" s="18" t="s">
        <v>6595</v>
      </c>
      <c r="R5333" s="8">
        <v>4057962221932</v>
      </c>
      <c r="S5333" s="1">
        <v>19.95</v>
      </c>
      <c r="T5333" s="1" t="s">
        <v>26</v>
      </c>
      <c r="U5333" s="1">
        <v>0.4</v>
      </c>
      <c r="V5333" s="1" t="s">
        <v>6596</v>
      </c>
      <c r="W5333" s="1" t="s">
        <v>370</v>
      </c>
      <c r="X5333" s="1" t="str">
        <f>IF(W5333="", "", IFERROR(VLOOKUP(W5333, colorList!A:B,2,FALSE),""))</f>
        <v>éjkék</v>
      </c>
    </row>
    <row r="5334" spans="1:24" ht="27.75" customHeight="1" x14ac:dyDescent="0.25">
      <c r="A5334" s="1">
        <v>3835656</v>
      </c>
      <c r="B5334" s="1" t="str">
        <f>TRIM(D5334)</f>
        <v/>
      </c>
      <c r="C5334" s="1" t="str">
        <f>IFERROR(VLOOKUP(D5334, sizeList!A:B, 2, FALSE), "")</f>
        <v/>
      </c>
      <c r="E5334" s="1" t="str">
        <f>TRIM(F5334)</f>
        <v>Waldhausen Lucky tajtékvonó</v>
      </c>
      <c r="F5334" s="1" t="s">
        <v>13891</v>
      </c>
      <c r="G5334" s="1" t="s">
        <v>13892</v>
      </c>
      <c r="H5334" s="1" t="s">
        <v>52</v>
      </c>
      <c r="I5334" s="1" t="s">
        <v>23</v>
      </c>
      <c r="J5334" s="1" t="str">
        <f>TRIM(I5334)</f>
        <v>Lófelszerelés</v>
      </c>
      <c r="K5334" s="1" t="s">
        <v>12084</v>
      </c>
      <c r="L5334" s="1" t="str">
        <f>TRIM(K5334)</f>
        <v>Lóápoló eszközök</v>
      </c>
      <c r="N5334" s="1" t="str">
        <f>TRIM(M5334)</f>
        <v/>
      </c>
      <c r="P5334" s="1" t="str">
        <f>TRIM(O5334)</f>
        <v/>
      </c>
      <c r="Q5334" s="18" t="s">
        <v>13893</v>
      </c>
      <c r="R5334" s="8">
        <v>4057962220492</v>
      </c>
      <c r="S5334" s="1">
        <v>2.95</v>
      </c>
      <c r="T5334" s="1" t="s">
        <v>26</v>
      </c>
      <c r="U5334" s="1">
        <v>0.1</v>
      </c>
      <c r="V5334" s="1" t="s">
        <v>13894</v>
      </c>
      <c r="W5334" s="1" t="s">
        <v>370</v>
      </c>
      <c r="X5334" s="1" t="str">
        <f>IF(W5334="", "", IFERROR(VLOOKUP(W5334, colorList!A:B,2,FALSE),""))</f>
        <v>éjkék</v>
      </c>
    </row>
    <row r="5335" spans="1:24" ht="27.75" customHeight="1" x14ac:dyDescent="0.25">
      <c r="A5335" s="1">
        <v>3835556</v>
      </c>
      <c r="B5335" s="1" t="str">
        <f>TRIM(D5335)</f>
        <v/>
      </c>
      <c r="C5335" s="1" t="str">
        <f>IFERROR(VLOOKUP(D5335, sizeList!A:B, 2, FALSE), "")</f>
        <v/>
      </c>
      <c r="E5335" s="1" t="str">
        <f>TRIM(F5335)</f>
        <v>Waldhausen Lucky vakaró</v>
      </c>
      <c r="F5335" s="1" t="s">
        <v>13887</v>
      </c>
      <c r="G5335" s="1" t="s">
        <v>13888</v>
      </c>
      <c r="H5335" s="1" t="s">
        <v>52</v>
      </c>
      <c r="I5335" s="1" t="s">
        <v>23</v>
      </c>
      <c r="J5335" s="1" t="str">
        <f>TRIM(I5335)</f>
        <v>Lófelszerelés</v>
      </c>
      <c r="K5335" s="1" t="s">
        <v>12084</v>
      </c>
      <c r="L5335" s="1" t="str">
        <f>TRIM(K5335)</f>
        <v>Lóápoló eszközök</v>
      </c>
      <c r="N5335" s="1" t="str">
        <f>TRIM(M5335)</f>
        <v/>
      </c>
      <c r="P5335" s="1" t="str">
        <f>TRIM(O5335)</f>
        <v/>
      </c>
      <c r="Q5335" s="18" t="s">
        <v>13889</v>
      </c>
      <c r="R5335" s="8">
        <v>4057962220447</v>
      </c>
      <c r="S5335" s="1">
        <v>2.95</v>
      </c>
      <c r="T5335" s="1" t="s">
        <v>26</v>
      </c>
      <c r="U5335" s="1">
        <v>0.1</v>
      </c>
      <c r="V5335" s="1" t="s">
        <v>13890</v>
      </c>
      <c r="W5335" s="1" t="s">
        <v>370</v>
      </c>
      <c r="X5335" s="1" t="str">
        <f>IF(W5335="", "", IFERROR(VLOOKUP(W5335, colorList!A:B,2,FALSE),""))</f>
        <v>éjkék</v>
      </c>
    </row>
    <row r="5336" spans="1:24" ht="27.75" customHeight="1" x14ac:dyDescent="0.25">
      <c r="A5336" s="1" t="s">
        <v>1451</v>
      </c>
      <c r="B5336" s="1" t="str">
        <f>TRIM(D5336)</f>
        <v>D</v>
      </c>
      <c r="C5336" s="1" t="str">
        <f>IFERROR(VLOOKUP(TRIM(D5336), sizeList!A:B, 2, FALSE), "")</f>
        <v>Díjlovas</v>
      </c>
      <c r="D5336" s="1" t="s">
        <v>1412</v>
      </c>
      <c r="E5336" s="1" t="str">
        <f>TRIM(F5336)</f>
        <v>Waldhausen Lugano nyeregalátét</v>
      </c>
      <c r="F5336" s="1" t="s">
        <v>1446</v>
      </c>
      <c r="G5336" s="1" t="s">
        <v>1452</v>
      </c>
      <c r="H5336" s="1" t="s">
        <v>52</v>
      </c>
      <c r="I5336" s="1" t="s">
        <v>23</v>
      </c>
      <c r="J5336" s="1" t="str">
        <f>TRIM(I5336)</f>
        <v>Lófelszerelés</v>
      </c>
      <c r="K5336" s="1" t="s">
        <v>1408</v>
      </c>
      <c r="L5336" s="1" t="str">
        <f>TRIM(K5336)</f>
        <v>Nyeregalátét</v>
      </c>
      <c r="M5336" s="1" t="s">
        <v>1409</v>
      </c>
      <c r="N5336" s="1" t="str">
        <f>TRIM(M5336)</f>
        <v>Díjlovas</v>
      </c>
      <c r="P5336" s="1" t="str">
        <f>TRIM(O5336)</f>
        <v/>
      </c>
      <c r="Q5336" s="18" t="s">
        <v>5282</v>
      </c>
      <c r="R5336" s="8">
        <v>4057962001343</v>
      </c>
      <c r="S5336" s="1">
        <v>47.95</v>
      </c>
      <c r="T5336" s="1" t="s">
        <v>26</v>
      </c>
      <c r="U5336" s="1">
        <v>1.0009999999999999</v>
      </c>
      <c r="V5336" s="1" t="s">
        <v>1448</v>
      </c>
      <c r="W5336" s="1" t="s">
        <v>136</v>
      </c>
      <c r="X5336" s="1" t="str">
        <f>IF(W5336="", "", IFERROR(VLOOKUP(W5336, colorList!A:B,2,FALSE),""))</f>
        <v>fekete</v>
      </c>
    </row>
    <row r="5337" spans="1:24" ht="27.75" customHeight="1" x14ac:dyDescent="0.25">
      <c r="A5337" s="1" t="s">
        <v>1449</v>
      </c>
      <c r="B5337" s="1" t="str">
        <f>TRIM(D5337)</f>
        <v>D</v>
      </c>
      <c r="C5337" s="1" t="str">
        <f>IFERROR(VLOOKUP(TRIM(D5337), sizeList!A:B, 2, FALSE), "")</f>
        <v>Díjlovas</v>
      </c>
      <c r="D5337" s="1" t="s">
        <v>1412</v>
      </c>
      <c r="E5337" s="1" t="str">
        <f>TRIM(F5337)</f>
        <v>Waldhausen Lugano nyeregalátét</v>
      </c>
      <c r="F5337" s="1" t="s">
        <v>1446</v>
      </c>
      <c r="G5337" s="1" t="s">
        <v>1450</v>
      </c>
      <c r="H5337" s="1" t="s">
        <v>52</v>
      </c>
      <c r="I5337" s="1" t="s">
        <v>23</v>
      </c>
      <c r="J5337" s="1" t="str">
        <f>TRIM(I5337)</f>
        <v>Lófelszerelés</v>
      </c>
      <c r="K5337" s="1" t="s">
        <v>1408</v>
      </c>
      <c r="L5337" s="1" t="str">
        <f>TRIM(K5337)</f>
        <v>Nyeregalátét</v>
      </c>
      <c r="M5337" s="1" t="s">
        <v>1409</v>
      </c>
      <c r="N5337" s="1" t="str">
        <f>TRIM(M5337)</f>
        <v>Díjlovas</v>
      </c>
      <c r="P5337" s="1" t="str">
        <f>TRIM(O5337)</f>
        <v/>
      </c>
      <c r="Q5337" s="18" t="s">
        <v>5282</v>
      </c>
      <c r="R5337" s="8">
        <v>4057962001374</v>
      </c>
      <c r="S5337" s="1">
        <v>47.95</v>
      </c>
      <c r="T5337" s="1" t="s">
        <v>26</v>
      </c>
      <c r="U5337" s="1">
        <v>1.0009999999999999</v>
      </c>
      <c r="V5337" s="1" t="s">
        <v>1448</v>
      </c>
      <c r="W5337" s="1" t="s">
        <v>210</v>
      </c>
      <c r="X5337" s="1" t="str">
        <f>IF(W5337="", "", IFERROR(VLOOKUP(W5337, colorList!A:B,2,FALSE),""))</f>
        <v>fehér</v>
      </c>
    </row>
    <row r="5338" spans="1:24" ht="27.75" customHeight="1" x14ac:dyDescent="0.25">
      <c r="A5338" s="1" t="s">
        <v>1445</v>
      </c>
      <c r="B5338" s="1" t="str">
        <f>TRIM(D5338)</f>
        <v>D</v>
      </c>
      <c r="C5338" s="1" t="str">
        <f>IFERROR(VLOOKUP(TRIM(D5338), sizeList!A:B, 2, FALSE), "")</f>
        <v>Díjlovas</v>
      </c>
      <c r="D5338" s="1" t="s">
        <v>1412</v>
      </c>
      <c r="E5338" s="1" t="str">
        <f>TRIM(F5338)</f>
        <v>Waldhausen Lugano nyeregalátét</v>
      </c>
      <c r="F5338" s="1" t="s">
        <v>1446</v>
      </c>
      <c r="G5338" s="1" t="s">
        <v>1447</v>
      </c>
      <c r="H5338" s="1" t="s">
        <v>52</v>
      </c>
      <c r="I5338" s="1" t="s">
        <v>23</v>
      </c>
      <c r="J5338" s="1" t="str">
        <f>TRIM(I5338)</f>
        <v>Lófelszerelés</v>
      </c>
      <c r="K5338" s="1" t="s">
        <v>1408</v>
      </c>
      <c r="L5338" s="1" t="str">
        <f>TRIM(K5338)</f>
        <v>Nyeregalátét</v>
      </c>
      <c r="M5338" s="1" t="s">
        <v>1409</v>
      </c>
      <c r="N5338" s="1" t="str">
        <f>TRIM(M5338)</f>
        <v>Díjlovas</v>
      </c>
      <c r="P5338" s="1" t="str">
        <f>TRIM(O5338)</f>
        <v/>
      </c>
      <c r="Q5338" s="18" t="s">
        <v>5282</v>
      </c>
      <c r="R5338" s="8">
        <v>4057962060326</v>
      </c>
      <c r="S5338" s="1">
        <v>47.95</v>
      </c>
      <c r="T5338" s="1" t="s">
        <v>26</v>
      </c>
      <c r="U5338" s="1">
        <v>1.0009999999999999</v>
      </c>
      <c r="V5338" s="1" t="s">
        <v>1448</v>
      </c>
      <c r="W5338" s="1" t="s">
        <v>370</v>
      </c>
      <c r="X5338" s="1" t="str">
        <f>IF(W5338="", "", IFERROR(VLOOKUP(W5338, colorList!A:B,2,FALSE),""))</f>
        <v>éjkék</v>
      </c>
    </row>
    <row r="5339" spans="1:24" ht="27.75" customHeight="1" x14ac:dyDescent="0.25">
      <c r="A5339" s="1" t="s">
        <v>1453</v>
      </c>
      <c r="B5339" s="1" t="str">
        <f>TRIM(D5339)</f>
        <v>D</v>
      </c>
      <c r="C5339" s="1" t="str">
        <f>IFERROR(VLOOKUP(TRIM(D5339), sizeList!A:B, 2, FALSE), "")</f>
        <v>Díjlovas</v>
      </c>
      <c r="D5339" s="1" t="s">
        <v>1412</v>
      </c>
      <c r="E5339" s="1" t="str">
        <f>TRIM(F5339)</f>
        <v>Waldhausen Lugano nyeregalátét</v>
      </c>
      <c r="F5339" s="1" t="s">
        <v>1446</v>
      </c>
      <c r="G5339" s="1" t="s">
        <v>1454</v>
      </c>
      <c r="H5339" s="1" t="s">
        <v>52</v>
      </c>
      <c r="I5339" s="1" t="s">
        <v>23</v>
      </c>
      <c r="J5339" s="1" t="str">
        <f>TRIM(I5339)</f>
        <v>Lófelszerelés</v>
      </c>
      <c r="K5339" s="1" t="s">
        <v>1408</v>
      </c>
      <c r="L5339" s="1" t="str">
        <f>TRIM(K5339)</f>
        <v>Nyeregalátét</v>
      </c>
      <c r="M5339" s="1" t="s">
        <v>1409</v>
      </c>
      <c r="N5339" s="1" t="str">
        <f>TRIM(M5339)</f>
        <v>Díjlovas</v>
      </c>
      <c r="P5339" s="1" t="str">
        <f>TRIM(O5339)</f>
        <v/>
      </c>
      <c r="Q5339" s="18" t="s">
        <v>5282</v>
      </c>
      <c r="R5339" s="8">
        <v>4057962093515</v>
      </c>
      <c r="S5339" s="1">
        <v>47.95</v>
      </c>
      <c r="T5339" s="1" t="s">
        <v>26</v>
      </c>
      <c r="U5339" s="1">
        <v>1.0009999999999999</v>
      </c>
      <c r="V5339" s="1" t="s">
        <v>1448</v>
      </c>
      <c r="W5339" s="1" t="s">
        <v>1455</v>
      </c>
      <c r="X5339" s="1" t="str">
        <f>IF(W5339="", "", IFERROR(VLOOKUP(W5339, colorList!A:B,2,FALSE),""))</f>
        <v>szürke</v>
      </c>
    </row>
    <row r="5340" spans="1:24" ht="27.75" customHeight="1" x14ac:dyDescent="0.25">
      <c r="A5340" s="1">
        <v>3827600</v>
      </c>
      <c r="B5340" s="1" t="str">
        <f>TRIM(D5340)</f>
        <v/>
      </c>
      <c r="C5340" s="1" t="str">
        <f>IFERROR(VLOOKUP(D5340, sizeList!A:B, 2, FALSE), "")</f>
        <v/>
      </c>
      <c r="E5340" s="1" t="str">
        <f>TRIM(F5340)</f>
        <v>Waldhausen mágneses masszírozó kesztyű</v>
      </c>
      <c r="F5340" s="1" t="s">
        <v>13772</v>
      </c>
      <c r="G5340" s="1" t="s">
        <v>13773</v>
      </c>
      <c r="H5340" s="1" t="s">
        <v>52</v>
      </c>
      <c r="I5340" s="1" t="s">
        <v>23</v>
      </c>
      <c r="J5340" s="1" t="str">
        <f>TRIM(I5340)</f>
        <v>Lófelszerelés</v>
      </c>
      <c r="K5340" s="1" t="s">
        <v>12084</v>
      </c>
      <c r="L5340" s="1" t="str">
        <f>TRIM(K5340)</f>
        <v>Lóápoló eszközök</v>
      </c>
      <c r="N5340" s="1" t="str">
        <f>TRIM(M5340)</f>
        <v/>
      </c>
      <c r="P5340" s="1" t="str">
        <f>TRIM(O5340)</f>
        <v/>
      </c>
      <c r="Q5340" s="18" t="s">
        <v>13774</v>
      </c>
      <c r="R5340" s="8">
        <v>4057962218987</v>
      </c>
      <c r="S5340" s="1">
        <v>5.95</v>
      </c>
      <c r="T5340" s="1" t="s">
        <v>26</v>
      </c>
      <c r="U5340" s="1">
        <v>0.19900000000000001</v>
      </c>
      <c r="V5340" s="1" t="s">
        <v>13775</v>
      </c>
      <c r="W5340" s="1" t="s">
        <v>5820</v>
      </c>
      <c r="X5340" s="1" t="str">
        <f>IF(W5340="", "", IFERROR(VLOOKUP(W5340, colorList!A:B,2,FALSE),""))</f>
        <v>matt fekete</v>
      </c>
    </row>
    <row r="5341" spans="1:24" ht="27.75" customHeight="1" x14ac:dyDescent="0.25">
      <c r="A5341" s="1">
        <v>3827675</v>
      </c>
      <c r="B5341" s="1" t="str">
        <f>TRIM(D5341)</f>
        <v/>
      </c>
      <c r="C5341" s="1" t="str">
        <f>IFERROR(VLOOKUP(D5341, sizeList!A:B, 2, FALSE), "")</f>
        <v/>
      </c>
      <c r="E5341" s="1" t="str">
        <f>TRIM(F5341)</f>
        <v>Waldhausen mágneses masszírozó kesztyű</v>
      </c>
      <c r="F5341" s="1" t="s">
        <v>13772</v>
      </c>
      <c r="G5341" s="1" t="s">
        <v>13777</v>
      </c>
      <c r="H5341" s="1" t="s">
        <v>52</v>
      </c>
      <c r="I5341" s="1" t="s">
        <v>23</v>
      </c>
      <c r="J5341" s="1" t="str">
        <f>TRIM(I5341)</f>
        <v>Lófelszerelés</v>
      </c>
      <c r="K5341" s="1" t="s">
        <v>12084</v>
      </c>
      <c r="L5341" s="1" t="str">
        <f>TRIM(K5341)</f>
        <v>Lóápoló eszközök</v>
      </c>
      <c r="N5341" s="1" t="str">
        <f>TRIM(M5341)</f>
        <v/>
      </c>
      <c r="P5341" s="1" t="str">
        <f>TRIM(O5341)</f>
        <v/>
      </c>
      <c r="Q5341" s="18" t="s">
        <v>13774</v>
      </c>
      <c r="R5341" s="8">
        <v>4057962218994</v>
      </c>
      <c r="S5341" s="1">
        <v>5.95</v>
      </c>
      <c r="T5341" s="1" t="s">
        <v>26</v>
      </c>
      <c r="U5341" s="1">
        <v>0.19900000000000001</v>
      </c>
      <c r="V5341" s="1" t="s">
        <v>13775</v>
      </c>
      <c r="W5341" s="1" t="s">
        <v>12013</v>
      </c>
      <c r="X5341" s="1" t="str">
        <f>IF(W5341="", "", IFERROR(VLOOKUP(W5341, colorList!A:B,2,FALSE),""))</f>
        <v>fagyöngy</v>
      </c>
    </row>
    <row r="5342" spans="1:24" ht="27.75" customHeight="1" x14ac:dyDescent="0.25">
      <c r="A5342" s="1">
        <v>3827632</v>
      </c>
      <c r="B5342" s="1" t="str">
        <f>TRIM(D5342)</f>
        <v/>
      </c>
      <c r="C5342" s="1" t="str">
        <f>IFERROR(VLOOKUP(D5342, sizeList!A:B, 2, FALSE), "")</f>
        <v/>
      </c>
      <c r="E5342" s="1" t="str">
        <f>TRIM(F5342)</f>
        <v>Waldhausen mágneses masszírozó kesztyű</v>
      </c>
      <c r="F5342" s="1" t="s">
        <v>13772</v>
      </c>
      <c r="G5342" s="1" t="s">
        <v>13776</v>
      </c>
      <c r="H5342" s="1" t="s">
        <v>52</v>
      </c>
      <c r="I5342" s="1" t="s">
        <v>23</v>
      </c>
      <c r="J5342" s="1" t="str">
        <f>TRIM(I5342)</f>
        <v>Lófelszerelés</v>
      </c>
      <c r="K5342" s="1" t="s">
        <v>12084</v>
      </c>
      <c r="L5342" s="1" t="str">
        <f>TRIM(K5342)</f>
        <v>Lóápoló eszközök</v>
      </c>
      <c r="N5342" s="1" t="str">
        <f>TRIM(M5342)</f>
        <v/>
      </c>
      <c r="P5342" s="1" t="str">
        <f>TRIM(O5342)</f>
        <v/>
      </c>
      <c r="Q5342" s="18" t="s">
        <v>13774</v>
      </c>
      <c r="R5342" s="8">
        <v>4057962220430</v>
      </c>
      <c r="S5342" s="1">
        <v>5.95</v>
      </c>
      <c r="T5342" s="1" t="s">
        <v>26</v>
      </c>
      <c r="U5342" s="1">
        <v>0.17</v>
      </c>
      <c r="V5342" s="1" t="s">
        <v>13775</v>
      </c>
      <c r="W5342" s="1" t="s">
        <v>11927</v>
      </c>
      <c r="X5342" s="1" t="str">
        <f>IF(W5342="", "", IFERROR(VLOOKUP(W5342, colorList!A:B,2,FALSE),""))</f>
        <v>linnea rosa</v>
      </c>
    </row>
    <row r="5343" spans="1:24" ht="27.75" customHeight="1" x14ac:dyDescent="0.25">
      <c r="A5343" s="1">
        <v>3857101</v>
      </c>
      <c r="B5343" s="1" t="str">
        <f>TRIM(D5343)</f>
        <v/>
      </c>
      <c r="C5343" s="1" t="str">
        <f>IFERROR(VLOOKUP(D5343, sizeList!A:B, 2, FALSE), "")</f>
        <v/>
      </c>
      <c r="E5343" s="1" t="str">
        <f>TRIM(F5343)</f>
        <v>Waldhausen mágneses patakaparó kefével</v>
      </c>
      <c r="F5343" s="1" t="s">
        <v>13991</v>
      </c>
      <c r="G5343" s="1" t="s">
        <v>13992</v>
      </c>
      <c r="H5343" s="1" t="s">
        <v>52</v>
      </c>
      <c r="I5343" s="1" t="s">
        <v>23</v>
      </c>
      <c r="J5343" s="1" t="str">
        <f>TRIM(I5343)</f>
        <v>Lófelszerelés</v>
      </c>
      <c r="K5343" s="1" t="s">
        <v>12084</v>
      </c>
      <c r="L5343" s="1" t="str">
        <f>TRIM(K5343)</f>
        <v>Lóápoló eszközök</v>
      </c>
      <c r="N5343" s="1" t="str">
        <f>TRIM(M5343)</f>
        <v/>
      </c>
      <c r="P5343" s="1" t="str">
        <f>TRIM(O5343)</f>
        <v/>
      </c>
      <c r="Q5343" s="18" t="s">
        <v>13993</v>
      </c>
      <c r="R5343" s="8">
        <v>4057962210325</v>
      </c>
      <c r="S5343" s="1">
        <v>5.95</v>
      </c>
      <c r="T5343" s="1" t="s">
        <v>26</v>
      </c>
      <c r="U5343" s="1">
        <v>0.1</v>
      </c>
      <c r="V5343" s="1" t="s">
        <v>13994</v>
      </c>
      <c r="W5343" s="1" t="s">
        <v>136</v>
      </c>
      <c r="X5343" s="1" t="str">
        <f>IF(W5343="", "", IFERROR(VLOOKUP(W5343, colorList!A:B,2,FALSE),""))</f>
        <v>fekete</v>
      </c>
    </row>
    <row r="5344" spans="1:24" ht="27.75" customHeight="1" x14ac:dyDescent="0.25">
      <c r="A5344" s="1">
        <v>3857131</v>
      </c>
      <c r="B5344" s="1" t="str">
        <f>TRIM(D5344)</f>
        <v/>
      </c>
      <c r="C5344" s="1" t="str">
        <f>IFERROR(VLOOKUP(D5344, sizeList!A:B, 2, FALSE), "")</f>
        <v/>
      </c>
      <c r="E5344" s="1" t="str">
        <f>TRIM(F5344)</f>
        <v>Waldhausen mágneses patakaparó kefével</v>
      </c>
      <c r="F5344" s="1" t="s">
        <v>13991</v>
      </c>
      <c r="G5344" s="1" t="s">
        <v>13995</v>
      </c>
      <c r="H5344" s="1" t="s">
        <v>52</v>
      </c>
      <c r="I5344" s="1" t="s">
        <v>23</v>
      </c>
      <c r="J5344" s="1" t="str">
        <f>TRIM(I5344)</f>
        <v>Lófelszerelés</v>
      </c>
      <c r="K5344" s="1" t="s">
        <v>12084</v>
      </c>
      <c r="L5344" s="1" t="str">
        <f>TRIM(K5344)</f>
        <v>Lóápoló eszközök</v>
      </c>
      <c r="N5344" s="1" t="str">
        <f>TRIM(M5344)</f>
        <v/>
      </c>
      <c r="P5344" s="1" t="str">
        <f>TRIM(O5344)</f>
        <v/>
      </c>
      <c r="Q5344" s="18" t="s">
        <v>13993</v>
      </c>
      <c r="R5344" s="8">
        <v>4057962211216</v>
      </c>
      <c r="S5344" s="1">
        <v>5.95</v>
      </c>
      <c r="T5344" s="1" t="s">
        <v>26</v>
      </c>
      <c r="U5344" s="1">
        <v>0.1</v>
      </c>
      <c r="V5344" s="1" t="s">
        <v>13994</v>
      </c>
      <c r="W5344" s="1" t="s">
        <v>8526</v>
      </c>
      <c r="X5344" s="1" t="str">
        <f>IF(W5344="", "", IFERROR(VLOOKUP(W5344, colorList!A:B,2,FALSE),""))</f>
        <v>pink</v>
      </c>
    </row>
    <row r="5345" spans="1:24" ht="27.75" customHeight="1" x14ac:dyDescent="0.25">
      <c r="A5345" s="1">
        <v>3857175</v>
      </c>
      <c r="B5345" s="1" t="str">
        <f>TRIM(D5345)</f>
        <v/>
      </c>
      <c r="C5345" s="1" t="str">
        <f>IFERROR(VLOOKUP(D5345, sizeList!A:B, 2, FALSE), "")</f>
        <v/>
      </c>
      <c r="E5345" s="1" t="str">
        <f>TRIM(F5345)</f>
        <v>Waldhausen mágneses patakaparó kefével</v>
      </c>
      <c r="F5345" s="1" t="s">
        <v>13991</v>
      </c>
      <c r="G5345" s="1" t="s">
        <v>13996</v>
      </c>
      <c r="H5345" s="1" t="s">
        <v>52</v>
      </c>
      <c r="I5345" s="1" t="s">
        <v>23</v>
      </c>
      <c r="J5345" s="1" t="str">
        <f>TRIM(I5345)</f>
        <v>Lófelszerelés</v>
      </c>
      <c r="K5345" s="1" t="s">
        <v>12084</v>
      </c>
      <c r="L5345" s="1" t="str">
        <f>TRIM(K5345)</f>
        <v>Lóápoló eszközök</v>
      </c>
      <c r="N5345" s="1" t="str">
        <f>TRIM(M5345)</f>
        <v/>
      </c>
      <c r="P5345" s="1" t="str">
        <f>TRIM(O5345)</f>
        <v/>
      </c>
      <c r="Q5345" s="18" t="s">
        <v>13993</v>
      </c>
      <c r="R5345" s="8">
        <v>4057962222779</v>
      </c>
      <c r="S5345" s="1">
        <v>5.95</v>
      </c>
      <c r="T5345" s="1" t="s">
        <v>26</v>
      </c>
      <c r="U5345" s="1">
        <v>8.4000000000000005E-2</v>
      </c>
      <c r="V5345" s="1" t="s">
        <v>13994</v>
      </c>
      <c r="W5345" s="1" t="s">
        <v>12013</v>
      </c>
      <c r="X5345" s="1" t="str">
        <f>IF(W5345="", "", IFERROR(VLOOKUP(W5345, colorList!A:B,2,FALSE),""))</f>
        <v>fagyöngy</v>
      </c>
    </row>
    <row r="5346" spans="1:24" ht="27.75" customHeight="1" x14ac:dyDescent="0.25">
      <c r="A5346" s="1">
        <v>39028000</v>
      </c>
      <c r="B5346" s="1" t="str">
        <f>TRIM(D5346)</f>
        <v>1 liter</v>
      </c>
      <c r="C5346" s="1" t="str">
        <f>IFERROR(VLOOKUP(TRIM(D5346), sizeList!A:B, 2, FALSE), "")</f>
        <v>1 l</v>
      </c>
      <c r="D5346" s="1" t="s">
        <v>11214</v>
      </c>
      <c r="E5346" s="1" t="str">
        <f>TRIM(F5346)</f>
        <v>Waldhausen magnézium folyadék 1 l</v>
      </c>
      <c r="F5346" s="1" t="s">
        <v>11259</v>
      </c>
      <c r="G5346" s="1" t="s">
        <v>11260</v>
      </c>
      <c r="H5346" s="1" t="s">
        <v>52</v>
      </c>
      <c r="I5346" s="1" t="s">
        <v>23</v>
      </c>
      <c r="J5346" s="1" t="str">
        <f>TRIM(I5346)</f>
        <v>Lófelszerelés</v>
      </c>
      <c r="K5346" s="1" t="s">
        <v>2935</v>
      </c>
      <c r="L5346" s="1" t="str">
        <f>TRIM(K5346)</f>
        <v>Táplálékkiegészítők, vitaminok, nyalósó</v>
      </c>
      <c r="M5346" s="1" t="s">
        <v>11252</v>
      </c>
      <c r="N5346" s="1" t="str">
        <f>TRIM(M5346)</f>
        <v>Táplálékkiegészítő</v>
      </c>
      <c r="P5346" s="1" t="str">
        <f>TRIM(O5346)</f>
        <v/>
      </c>
      <c r="Q5346" s="18" t="s">
        <v>11261</v>
      </c>
      <c r="R5346" s="8">
        <v>4043969117149</v>
      </c>
      <c r="S5346" s="1">
        <v>29.95</v>
      </c>
      <c r="T5346" s="1" t="s">
        <v>26</v>
      </c>
      <c r="U5346" s="1">
        <v>1.0049999999999999</v>
      </c>
      <c r="V5346" s="1" t="s">
        <v>11262</v>
      </c>
      <c r="X5346" s="1" t="str">
        <f>IF(W5346="", "", IFERROR(VLOOKUP(W5346, colorList!A:B,2,FALSE),""))</f>
        <v/>
      </c>
    </row>
    <row r="5347" spans="1:24" ht="27.75" customHeight="1" x14ac:dyDescent="0.25">
      <c r="A5347" s="1">
        <v>39027000</v>
      </c>
      <c r="B5347" s="1" t="str">
        <f>TRIM(D5347)</f>
        <v>1 kg</v>
      </c>
      <c r="C5347" s="1" t="str">
        <f>IFERROR(VLOOKUP(TRIM(D5347), sizeList!A:B, 2, FALSE), "")</f>
        <v>1 kg</v>
      </c>
      <c r="D5347" s="1" t="s">
        <v>2942</v>
      </c>
      <c r="E5347" s="1" t="str">
        <f>TRIM(F5347)</f>
        <v>Waldhausen magnézium forte pellet 1 kg</v>
      </c>
      <c r="F5347" s="1" t="s">
        <v>11255</v>
      </c>
      <c r="G5347" s="1" t="s">
        <v>11256</v>
      </c>
      <c r="H5347" s="1" t="s">
        <v>52</v>
      </c>
      <c r="I5347" s="1" t="s">
        <v>23</v>
      </c>
      <c r="J5347" s="1" t="str">
        <f>TRIM(I5347)</f>
        <v>Lófelszerelés</v>
      </c>
      <c r="K5347" s="1" t="s">
        <v>2935</v>
      </c>
      <c r="L5347" s="1" t="str">
        <f>TRIM(K5347)</f>
        <v>Táplálékkiegészítők, vitaminok, nyalósó</v>
      </c>
      <c r="M5347" s="1" t="s">
        <v>11252</v>
      </c>
      <c r="N5347" s="1" t="str">
        <f>TRIM(M5347)</f>
        <v>Táplálékkiegészítő</v>
      </c>
      <c r="P5347" s="1" t="str">
        <f>TRIM(O5347)</f>
        <v/>
      </c>
      <c r="Q5347" s="18" t="s">
        <v>11257</v>
      </c>
      <c r="R5347" s="8">
        <v>4043969117200</v>
      </c>
      <c r="S5347" s="1">
        <v>26.95</v>
      </c>
      <c r="T5347" s="1" t="s">
        <v>26</v>
      </c>
      <c r="U5347" s="1">
        <v>1.0049999999999999</v>
      </c>
      <c r="V5347" s="1" t="s">
        <v>11258</v>
      </c>
      <c r="X5347" s="1" t="str">
        <f>IF(W5347="", "", IFERROR(VLOOKUP(W5347, colorList!A:B,2,FALSE),""))</f>
        <v/>
      </c>
    </row>
    <row r="5348" spans="1:24" ht="27.75" customHeight="1" x14ac:dyDescent="0.25">
      <c r="A5348" s="1" t="s">
        <v>1425</v>
      </c>
      <c r="B5348" s="1" t="str">
        <f>TRIM(D5348)</f>
        <v>D</v>
      </c>
      <c r="C5348" s="1" t="str">
        <f>IFERROR(VLOOKUP(TRIM(D5348), sizeList!A:B, 2, FALSE), "")</f>
        <v>Díjlovas</v>
      </c>
      <c r="D5348" s="1" t="s">
        <v>1412</v>
      </c>
      <c r="E5348" s="1" t="str">
        <f>TRIM(F5348)</f>
        <v>Waldhausen Mailand nyeregalátét</v>
      </c>
      <c r="F5348" s="1" t="s">
        <v>1422</v>
      </c>
      <c r="G5348" s="1" t="s">
        <v>1426</v>
      </c>
      <c r="H5348" s="1" t="s">
        <v>52</v>
      </c>
      <c r="I5348" s="1" t="s">
        <v>23</v>
      </c>
      <c r="J5348" s="1" t="str">
        <f>TRIM(I5348)</f>
        <v>Lófelszerelés</v>
      </c>
      <c r="K5348" s="1" t="s">
        <v>1408</v>
      </c>
      <c r="L5348" s="1" t="str">
        <f>TRIM(K5348)</f>
        <v>Nyeregalátét</v>
      </c>
      <c r="M5348" s="1" t="s">
        <v>1409</v>
      </c>
      <c r="N5348" s="1" t="str">
        <f>TRIM(M5348)</f>
        <v>Díjlovas</v>
      </c>
      <c r="P5348" s="1" t="str">
        <f>TRIM(O5348)</f>
        <v/>
      </c>
      <c r="Q5348" s="18" t="s">
        <v>5276</v>
      </c>
      <c r="R5348" s="8">
        <v>4043969250938</v>
      </c>
      <c r="S5348" s="1">
        <v>99.95</v>
      </c>
      <c r="T5348" s="1" t="s">
        <v>26</v>
      </c>
      <c r="U5348" s="1">
        <v>1</v>
      </c>
      <c r="V5348" s="1" t="s">
        <v>1424</v>
      </c>
      <c r="W5348" s="1" t="s">
        <v>136</v>
      </c>
      <c r="X5348" s="1" t="str">
        <f>IF(W5348="", "", IFERROR(VLOOKUP(W5348, colorList!A:B,2,FALSE),""))</f>
        <v>fekete</v>
      </c>
    </row>
    <row r="5349" spans="1:24" ht="27.75" customHeight="1" x14ac:dyDescent="0.25">
      <c r="A5349" s="1" t="s">
        <v>11325</v>
      </c>
      <c r="B5349" s="1" t="str">
        <f>TRIM(D5349)</f>
        <v>VSS</v>
      </c>
      <c r="C5349" s="1" t="str">
        <f>IFERROR(VLOOKUP(TRIM(D5349), sizeList!A:B, 2, FALSE), "")</f>
        <v>Ugró/univerzális</v>
      </c>
      <c r="D5349" s="1" t="s">
        <v>11310</v>
      </c>
      <c r="E5349" s="1" t="str">
        <f>TRIM(F5349)</f>
        <v>Waldhausen Mailand nyeregalátét</v>
      </c>
      <c r="F5349" s="1" t="s">
        <v>1422</v>
      </c>
      <c r="G5349" s="1" t="s">
        <v>11326</v>
      </c>
      <c r="H5349" s="1" t="s">
        <v>52</v>
      </c>
      <c r="I5349" s="1" t="s">
        <v>23</v>
      </c>
      <c r="J5349" s="1" t="str">
        <f>TRIM(I5349)</f>
        <v>Lófelszerelés</v>
      </c>
      <c r="K5349" s="1" t="s">
        <v>1408</v>
      </c>
      <c r="L5349" s="1" t="str">
        <f>TRIM(K5349)</f>
        <v>Nyeregalátét</v>
      </c>
      <c r="M5349" s="1" t="s">
        <v>11122</v>
      </c>
      <c r="N5349" s="1" t="str">
        <f>TRIM(M5349)</f>
        <v>Univerzális/ugró</v>
      </c>
      <c r="P5349" s="1" t="str">
        <f>TRIM(O5349)</f>
        <v/>
      </c>
      <c r="Q5349" s="18" t="s">
        <v>5275</v>
      </c>
      <c r="R5349" s="8">
        <v>4043969250945</v>
      </c>
      <c r="S5349" s="1">
        <v>99.95</v>
      </c>
      <c r="T5349" s="1" t="s">
        <v>26</v>
      </c>
      <c r="U5349" s="1">
        <v>1</v>
      </c>
      <c r="V5349" s="1" t="s">
        <v>1424</v>
      </c>
      <c r="W5349" s="1" t="s">
        <v>136</v>
      </c>
      <c r="X5349" s="1" t="str">
        <f>IF(W5349="", "", IFERROR(VLOOKUP(W5349, colorList!A:B,2,FALSE),""))</f>
        <v>fekete</v>
      </c>
    </row>
    <row r="5350" spans="1:24" ht="27.75" customHeight="1" x14ac:dyDescent="0.25">
      <c r="A5350" s="1" t="s">
        <v>1421</v>
      </c>
      <c r="B5350" s="1" t="str">
        <f>TRIM(D5350)</f>
        <v>D</v>
      </c>
      <c r="C5350" s="1" t="str">
        <f>IFERROR(VLOOKUP(TRIM(D5350), sizeList!A:B, 2, FALSE), "")</f>
        <v>Díjlovas</v>
      </c>
      <c r="D5350" s="1" t="s">
        <v>1412</v>
      </c>
      <c r="E5350" s="1" t="str">
        <f>TRIM(F5350)</f>
        <v>Waldhausen Mailand nyeregalátét</v>
      </c>
      <c r="F5350" s="1" t="s">
        <v>1422</v>
      </c>
      <c r="G5350" s="1" t="s">
        <v>1423</v>
      </c>
      <c r="H5350" s="1" t="s">
        <v>52</v>
      </c>
      <c r="I5350" s="1" t="s">
        <v>23</v>
      </c>
      <c r="J5350" s="1" t="str">
        <f>TRIM(I5350)</f>
        <v>Lófelszerelés</v>
      </c>
      <c r="K5350" s="1" t="s">
        <v>1408</v>
      </c>
      <c r="L5350" s="1" t="str">
        <f>TRIM(K5350)</f>
        <v>Nyeregalátét</v>
      </c>
      <c r="M5350" s="1" t="s">
        <v>1409</v>
      </c>
      <c r="N5350" s="1" t="str">
        <f>TRIM(M5350)</f>
        <v>Díjlovas</v>
      </c>
      <c r="P5350" s="1" t="str">
        <f>TRIM(O5350)</f>
        <v/>
      </c>
      <c r="Q5350" s="18" t="s">
        <v>5275</v>
      </c>
      <c r="R5350" s="8">
        <v>4043969250952</v>
      </c>
      <c r="S5350" s="1">
        <v>99.95</v>
      </c>
      <c r="T5350" s="1" t="s">
        <v>26</v>
      </c>
      <c r="U5350" s="1">
        <v>1</v>
      </c>
      <c r="V5350" s="1" t="s">
        <v>1424</v>
      </c>
      <c r="W5350" s="1" t="s">
        <v>210</v>
      </c>
      <c r="X5350" s="1" t="str">
        <f>IF(W5350="", "", IFERROR(VLOOKUP(W5350, colorList!A:B,2,FALSE),""))</f>
        <v>fehér</v>
      </c>
    </row>
    <row r="5351" spans="1:24" ht="27.75" customHeight="1" x14ac:dyDescent="0.25">
      <c r="A5351" s="1" t="s">
        <v>1565</v>
      </c>
      <c r="B5351" s="1" t="str">
        <f>TRIM(D5351)</f>
        <v>D</v>
      </c>
      <c r="C5351" s="1" t="str">
        <f>IFERROR(VLOOKUP(TRIM(D5351), sizeList!A:B, 2, FALSE), "")</f>
        <v>Díjlovas</v>
      </c>
      <c r="D5351" s="1" t="s">
        <v>1412</v>
      </c>
      <c r="E5351" s="1" t="str">
        <f>TRIM(F5351)</f>
        <v>Waldhausen Marseille nyeregalátét</v>
      </c>
      <c r="F5351" s="1" t="s">
        <v>1560</v>
      </c>
      <c r="G5351" s="1" t="s">
        <v>1566</v>
      </c>
      <c r="H5351" s="1" t="s">
        <v>52</v>
      </c>
      <c r="I5351" s="1" t="s">
        <v>23</v>
      </c>
      <c r="J5351" s="1" t="str">
        <f>TRIM(I5351)</f>
        <v>Lófelszerelés</v>
      </c>
      <c r="K5351" s="1" t="s">
        <v>1408</v>
      </c>
      <c r="L5351" s="1" t="str">
        <f>TRIM(K5351)</f>
        <v>Nyeregalátét</v>
      </c>
      <c r="M5351" s="1" t="s">
        <v>1409</v>
      </c>
      <c r="N5351" s="1" t="str">
        <f>TRIM(M5351)</f>
        <v>Díjlovas</v>
      </c>
      <c r="P5351" s="1" t="str">
        <f>TRIM(O5351)</f>
        <v/>
      </c>
      <c r="Q5351" s="18" t="s">
        <v>5309</v>
      </c>
      <c r="R5351" s="8">
        <v>4057962226746</v>
      </c>
      <c r="S5351" s="1">
        <v>49.95</v>
      </c>
      <c r="T5351" s="1" t="s">
        <v>26</v>
      </c>
      <c r="U5351" s="1">
        <v>0.49099999999999999</v>
      </c>
      <c r="V5351" s="1" t="s">
        <v>1562</v>
      </c>
      <c r="W5351" s="1" t="s">
        <v>1545</v>
      </c>
      <c r="X5351" s="1" t="str">
        <f>IF(W5351="", "", IFERROR(VLOOKUP(W5351, colorList!A:B,2,FALSE),""))</f>
        <v>alpesi kék</v>
      </c>
    </row>
    <row r="5352" spans="1:24" ht="27.75" customHeight="1" x14ac:dyDescent="0.25">
      <c r="A5352" s="1" t="s">
        <v>11400</v>
      </c>
      <c r="B5352" s="1" t="str">
        <f>TRIM(D5352)</f>
        <v>VSS</v>
      </c>
      <c r="C5352" s="1" t="str">
        <f>IFERROR(VLOOKUP(TRIM(D5352), sizeList!A:B, 2, FALSE), "")</f>
        <v>Ugró/univerzális</v>
      </c>
      <c r="D5352" s="1" t="s">
        <v>11310</v>
      </c>
      <c r="E5352" s="1" t="str">
        <f>TRIM(F5352)</f>
        <v>Waldhausen Marseille nyeregalátét</v>
      </c>
      <c r="F5352" s="1" t="s">
        <v>1560</v>
      </c>
      <c r="G5352" s="1" t="s">
        <v>11401</v>
      </c>
      <c r="H5352" s="1" t="s">
        <v>52</v>
      </c>
      <c r="I5352" s="1" t="s">
        <v>23</v>
      </c>
      <c r="J5352" s="1" t="str">
        <f>TRIM(I5352)</f>
        <v>Lófelszerelés</v>
      </c>
      <c r="K5352" s="1" t="s">
        <v>1408</v>
      </c>
      <c r="L5352" s="1" t="str">
        <f>TRIM(K5352)</f>
        <v>Nyeregalátét</v>
      </c>
      <c r="M5352" s="1" t="s">
        <v>11122</v>
      </c>
      <c r="N5352" s="1" t="str">
        <f>TRIM(M5352)</f>
        <v>Univerzális/ugró</v>
      </c>
      <c r="P5352" s="1" t="str">
        <f>TRIM(O5352)</f>
        <v/>
      </c>
      <c r="Q5352" s="18" t="s">
        <v>5309</v>
      </c>
      <c r="R5352" s="8">
        <v>4057962227644</v>
      </c>
      <c r="S5352" s="1">
        <v>49.95</v>
      </c>
      <c r="T5352" s="1" t="s">
        <v>26</v>
      </c>
      <c r="U5352" s="1">
        <v>0.49099999999999999</v>
      </c>
      <c r="V5352" s="1" t="s">
        <v>1562</v>
      </c>
      <c r="W5352" s="1" t="s">
        <v>1545</v>
      </c>
      <c r="X5352" s="1" t="str">
        <f>IF(W5352="", "", IFERROR(VLOOKUP(W5352, colorList!A:B,2,FALSE),""))</f>
        <v>alpesi kék</v>
      </c>
    </row>
    <row r="5353" spans="1:24" ht="27.75" customHeight="1" x14ac:dyDescent="0.25">
      <c r="A5353" s="1" t="s">
        <v>1559</v>
      </c>
      <c r="B5353" s="1" t="str">
        <f>TRIM(D5353)</f>
        <v>D</v>
      </c>
      <c r="C5353" s="1" t="str">
        <f>IFERROR(VLOOKUP(TRIM(D5353), sizeList!A:B, 2, FALSE), "")</f>
        <v>Díjlovas</v>
      </c>
      <c r="D5353" s="1" t="s">
        <v>1412</v>
      </c>
      <c r="E5353" s="1" t="str">
        <f>TRIM(F5353)</f>
        <v>Waldhausen Marseille nyeregalátét</v>
      </c>
      <c r="F5353" s="1" t="s">
        <v>1560</v>
      </c>
      <c r="G5353" s="1" t="s">
        <v>1561</v>
      </c>
      <c r="H5353" s="1" t="s">
        <v>52</v>
      </c>
      <c r="I5353" s="1" t="s">
        <v>23</v>
      </c>
      <c r="J5353" s="1" t="str">
        <f>TRIM(I5353)</f>
        <v>Lófelszerelés</v>
      </c>
      <c r="K5353" s="1" t="s">
        <v>1408</v>
      </c>
      <c r="L5353" s="1" t="str">
        <f>TRIM(K5353)</f>
        <v>Nyeregalátét</v>
      </c>
      <c r="M5353" s="1" t="s">
        <v>1409</v>
      </c>
      <c r="N5353" s="1" t="str">
        <f>TRIM(M5353)</f>
        <v>Díjlovas</v>
      </c>
      <c r="P5353" s="1" t="str">
        <f>TRIM(O5353)</f>
        <v/>
      </c>
      <c r="Q5353" s="18" t="s">
        <v>5309</v>
      </c>
      <c r="R5353" s="8">
        <v>4057962227675</v>
      </c>
      <c r="S5353" s="1">
        <v>49.95</v>
      </c>
      <c r="T5353" s="1" t="s">
        <v>26</v>
      </c>
      <c r="U5353" s="1">
        <v>0.49099999999999999</v>
      </c>
      <c r="V5353" s="1" t="s">
        <v>1562</v>
      </c>
      <c r="W5353" s="1" t="s">
        <v>370</v>
      </c>
      <c r="X5353" s="1" t="str">
        <f>IF(W5353="", "", IFERROR(VLOOKUP(W5353, colorList!A:B,2,FALSE),""))</f>
        <v>éjkék</v>
      </c>
    </row>
    <row r="5354" spans="1:24" ht="27.75" customHeight="1" x14ac:dyDescent="0.25">
      <c r="A5354" s="1" t="s">
        <v>11396</v>
      </c>
      <c r="B5354" s="1" t="str">
        <f>TRIM(D5354)</f>
        <v>VSS</v>
      </c>
      <c r="C5354" s="1" t="str">
        <f>IFERROR(VLOOKUP(TRIM(D5354), sizeList!A:B, 2, FALSE), "")</f>
        <v>Ugró/univerzális</v>
      </c>
      <c r="D5354" s="1" t="s">
        <v>11310</v>
      </c>
      <c r="E5354" s="1" t="str">
        <f>TRIM(F5354)</f>
        <v>Waldhausen Marseille nyeregalátét</v>
      </c>
      <c r="F5354" s="1" t="s">
        <v>1560</v>
      </c>
      <c r="G5354" s="1" t="s">
        <v>11397</v>
      </c>
      <c r="H5354" s="1" t="s">
        <v>52</v>
      </c>
      <c r="I5354" s="1" t="s">
        <v>23</v>
      </c>
      <c r="J5354" s="1" t="str">
        <f>TRIM(I5354)</f>
        <v>Lófelszerelés</v>
      </c>
      <c r="K5354" s="1" t="s">
        <v>1408</v>
      </c>
      <c r="L5354" s="1" t="str">
        <f>TRIM(K5354)</f>
        <v>Nyeregalátét</v>
      </c>
      <c r="M5354" s="1" t="s">
        <v>11122</v>
      </c>
      <c r="N5354" s="1" t="str">
        <f>TRIM(M5354)</f>
        <v>Univerzális/ugró</v>
      </c>
      <c r="P5354" s="1" t="str">
        <f>TRIM(O5354)</f>
        <v/>
      </c>
      <c r="Q5354" s="18" t="s">
        <v>5309</v>
      </c>
      <c r="R5354" s="8">
        <v>4057962227682</v>
      </c>
      <c r="S5354" s="1">
        <v>49.95</v>
      </c>
      <c r="T5354" s="1" t="s">
        <v>26</v>
      </c>
      <c r="U5354" s="1">
        <v>0.49099999999999999</v>
      </c>
      <c r="V5354" s="1" t="s">
        <v>1562</v>
      </c>
      <c r="W5354" s="1" t="s">
        <v>370</v>
      </c>
      <c r="X5354" s="1" t="str">
        <f>IF(W5354="", "", IFERROR(VLOOKUP(W5354, colorList!A:B,2,FALSE),""))</f>
        <v>éjkék</v>
      </c>
    </row>
    <row r="5355" spans="1:24" ht="27.75" customHeight="1" x14ac:dyDescent="0.25">
      <c r="A5355" s="1" t="s">
        <v>1563</v>
      </c>
      <c r="B5355" s="1" t="str">
        <f>TRIM(D5355)</f>
        <v>D</v>
      </c>
      <c r="C5355" s="1" t="str">
        <f>IFERROR(VLOOKUP(TRIM(D5355), sizeList!A:B, 2, FALSE), "")</f>
        <v>Díjlovas</v>
      </c>
      <c r="D5355" s="1" t="s">
        <v>1412</v>
      </c>
      <c r="E5355" s="1" t="str">
        <f>TRIM(F5355)</f>
        <v>Waldhausen Marseille nyeregalátét</v>
      </c>
      <c r="F5355" s="1" t="s">
        <v>1560</v>
      </c>
      <c r="G5355" s="1" t="s">
        <v>1564</v>
      </c>
      <c r="H5355" s="1" t="s">
        <v>52</v>
      </c>
      <c r="I5355" s="1" t="s">
        <v>23</v>
      </c>
      <c r="J5355" s="1" t="str">
        <f>TRIM(I5355)</f>
        <v>Lófelszerelés</v>
      </c>
      <c r="K5355" s="1" t="s">
        <v>1408</v>
      </c>
      <c r="L5355" s="1" t="str">
        <f>TRIM(K5355)</f>
        <v>Nyeregalátét</v>
      </c>
      <c r="M5355" s="1" t="s">
        <v>1409</v>
      </c>
      <c r="N5355" s="1" t="str">
        <f>TRIM(M5355)</f>
        <v>Díjlovas</v>
      </c>
      <c r="P5355" s="1" t="str">
        <f>TRIM(O5355)</f>
        <v/>
      </c>
      <c r="Q5355" s="18" t="s">
        <v>5309</v>
      </c>
      <c r="R5355" s="8">
        <v>4057962230965</v>
      </c>
      <c r="S5355" s="1">
        <v>49.95</v>
      </c>
      <c r="T5355" s="1" t="s">
        <v>26</v>
      </c>
      <c r="U5355" s="1">
        <v>0.49099999999999999</v>
      </c>
      <c r="V5355" s="1" t="s">
        <v>1562</v>
      </c>
      <c r="W5355" s="1" t="s">
        <v>136</v>
      </c>
      <c r="X5355" s="1" t="str">
        <f>IF(W5355="", "", IFERROR(VLOOKUP(W5355, colorList!A:B,2,FALSE),""))</f>
        <v>fekete</v>
      </c>
    </row>
    <row r="5356" spans="1:24" ht="27.75" customHeight="1" x14ac:dyDescent="0.25">
      <c r="A5356" s="1" t="s">
        <v>11398</v>
      </c>
      <c r="B5356" s="1" t="str">
        <f>TRIM(D5356)</f>
        <v>VSS</v>
      </c>
      <c r="C5356" s="1" t="str">
        <f>IFERROR(VLOOKUP(TRIM(D5356), sizeList!A:B, 2, FALSE), "")</f>
        <v>Ugró/univerzális</v>
      </c>
      <c r="D5356" s="1" t="s">
        <v>11310</v>
      </c>
      <c r="E5356" s="1" t="str">
        <f>TRIM(F5356)</f>
        <v>Waldhausen Marseille nyeregalátét</v>
      </c>
      <c r="F5356" s="1" t="s">
        <v>1560</v>
      </c>
      <c r="G5356" s="1" t="s">
        <v>11399</v>
      </c>
      <c r="H5356" s="1" t="s">
        <v>52</v>
      </c>
      <c r="I5356" s="1" t="s">
        <v>23</v>
      </c>
      <c r="J5356" s="1" t="str">
        <f>TRIM(I5356)</f>
        <v>Lófelszerelés</v>
      </c>
      <c r="K5356" s="1" t="s">
        <v>1408</v>
      </c>
      <c r="L5356" s="1" t="str">
        <f>TRIM(K5356)</f>
        <v>Nyeregalátét</v>
      </c>
      <c r="M5356" s="1" t="s">
        <v>11122</v>
      </c>
      <c r="N5356" s="1" t="str">
        <f>TRIM(M5356)</f>
        <v>Univerzális/ugró</v>
      </c>
      <c r="P5356" s="1" t="str">
        <f>TRIM(O5356)</f>
        <v/>
      </c>
      <c r="Q5356" s="18" t="s">
        <v>5309</v>
      </c>
      <c r="R5356" s="8">
        <v>4057962230972</v>
      </c>
      <c r="S5356" s="1">
        <v>49.95</v>
      </c>
      <c r="T5356" s="1" t="s">
        <v>26</v>
      </c>
      <c r="U5356" s="1">
        <v>0.49099999999999999</v>
      </c>
      <c r="V5356" s="1" t="s">
        <v>1562</v>
      </c>
      <c r="W5356" s="1" t="s">
        <v>136</v>
      </c>
      <c r="X5356" s="1" t="str">
        <f>IF(W5356="", "", IFERROR(VLOOKUP(W5356, colorList!A:B,2,FALSE),""))</f>
        <v>fekete</v>
      </c>
    </row>
    <row r="5357" spans="1:24" ht="27.75" customHeight="1" x14ac:dyDescent="0.25">
      <c r="A5357" s="1" t="s">
        <v>15368</v>
      </c>
      <c r="B5357" s="1" t="str">
        <f>TRIM(D5357)</f>
        <v>VSS</v>
      </c>
      <c r="C5357" s="1" t="str">
        <f>IFERROR(VLOOKUP(TRIM(D5357), sizeList!A:B, 2, FALSE), "")</f>
        <v>Ugró/univerzális</v>
      </c>
      <c r="D5357" s="1" t="s">
        <v>11309</v>
      </c>
      <c r="E5357" s="1" t="str">
        <f>TRIM(F5357)</f>
        <v>Waldhausen Marseille nyeregalátét</v>
      </c>
      <c r="F5357" s="1" t="s">
        <v>15365</v>
      </c>
      <c r="G5357" s="1" t="s">
        <v>15369</v>
      </c>
      <c r="H5357" s="1" t="s">
        <v>52</v>
      </c>
      <c r="I5357" s="1" t="s">
        <v>23</v>
      </c>
      <c r="J5357" s="1" t="str">
        <f>TRIM(I5357)</f>
        <v>Lófelszerelés</v>
      </c>
      <c r="K5357" s="1" t="s">
        <v>1408</v>
      </c>
      <c r="L5357" s="1" t="str">
        <f>TRIM(K5357)</f>
        <v>Nyeregalátét</v>
      </c>
      <c r="M5357" s="1" t="s">
        <v>11122</v>
      </c>
      <c r="N5357" s="1" t="str">
        <f>TRIM(M5357)</f>
        <v>Univerzális/ugró</v>
      </c>
      <c r="P5357" s="1" t="str">
        <f>TRIM(O5357)</f>
        <v/>
      </c>
      <c r="Q5357" s="18" t="s">
        <v>15367</v>
      </c>
      <c r="R5357" s="8">
        <v>4057962244153</v>
      </c>
      <c r="S5357" s="1">
        <v>52.95</v>
      </c>
      <c r="T5357" s="1" t="s">
        <v>26</v>
      </c>
      <c r="X5357" s="1" t="str">
        <f>IF(W5357="", "", IFERROR(VLOOKUP(W5357, colorList!A:B,2,FALSE),""))</f>
        <v/>
      </c>
    </row>
    <row r="5358" spans="1:24" ht="27.75" customHeight="1" x14ac:dyDescent="0.25">
      <c r="A5358" s="1" t="s">
        <v>15364</v>
      </c>
      <c r="B5358" s="1" t="str">
        <f>TRIM(D5358)</f>
        <v>D</v>
      </c>
      <c r="C5358" s="1" t="str">
        <f>IFERROR(VLOOKUP(TRIM(D5358), sizeList!A:B, 2, FALSE), "")</f>
        <v>Díjlovas</v>
      </c>
      <c r="D5358" s="1" t="s">
        <v>1405</v>
      </c>
      <c r="E5358" s="1" t="str">
        <f>TRIM(F5358)</f>
        <v>Waldhausen Marseille nyeregalátét</v>
      </c>
      <c r="F5358" s="1" t="s">
        <v>15365</v>
      </c>
      <c r="G5358" s="1" t="s">
        <v>15366</v>
      </c>
      <c r="H5358" s="1" t="s">
        <v>52</v>
      </c>
      <c r="I5358" s="1" t="s">
        <v>23</v>
      </c>
      <c r="J5358" s="1" t="str">
        <f>TRIM(I5358)</f>
        <v>Lófelszerelés</v>
      </c>
      <c r="K5358" s="1" t="s">
        <v>1408</v>
      </c>
      <c r="L5358" s="1" t="str">
        <f>TRIM(K5358)</f>
        <v>Nyeregalátét</v>
      </c>
      <c r="M5358" s="1" t="s">
        <v>1409</v>
      </c>
      <c r="N5358" s="1" t="str">
        <f>TRIM(M5358)</f>
        <v>Díjlovas</v>
      </c>
      <c r="P5358" s="1" t="str">
        <f>TRIM(O5358)</f>
        <v/>
      </c>
      <c r="Q5358" s="18" t="s">
        <v>15367</v>
      </c>
      <c r="R5358" s="8">
        <v>4057962244290</v>
      </c>
      <c r="S5358" s="1">
        <v>52.95</v>
      </c>
      <c r="T5358" s="1" t="s">
        <v>26</v>
      </c>
      <c r="X5358" s="1" t="str">
        <f>IF(W5358="", "", IFERROR(VLOOKUP(W5358, colorList!A:B,2,FALSE),""))</f>
        <v/>
      </c>
    </row>
    <row r="5359" spans="1:24" ht="27.75" customHeight="1" x14ac:dyDescent="0.25">
      <c r="A5359" s="1">
        <v>605901</v>
      </c>
      <c r="B5359" s="1" t="str">
        <f>TRIM(D5359)</f>
        <v/>
      </c>
      <c r="C5359" s="1" t="str">
        <f>IFERROR(VLOOKUP(D5359, sizeList!A:B, 2, FALSE), "")</f>
        <v/>
      </c>
      <c r="E5359" s="1" t="str">
        <f>TRIM(F5359)</f>
        <v>Waldhausen martingál stop</v>
      </c>
      <c r="F5359" s="1" t="s">
        <v>14296</v>
      </c>
      <c r="G5359" s="1" t="s">
        <v>14297</v>
      </c>
      <c r="H5359" s="1" t="s">
        <v>52</v>
      </c>
      <c r="I5359" s="1" t="s">
        <v>23</v>
      </c>
      <c r="J5359" s="1" t="str">
        <f>TRIM(I5359)</f>
        <v>Lófelszerelés</v>
      </c>
      <c r="K5359" s="1" t="s">
        <v>11714</v>
      </c>
      <c r="L5359" s="1" t="str">
        <f>TRIM(K5359)</f>
        <v>Martingál, szügyelő</v>
      </c>
      <c r="N5359" s="1" t="str">
        <f>TRIM(M5359)</f>
        <v/>
      </c>
      <c r="P5359" s="1" t="str">
        <f>TRIM(O5359)</f>
        <v/>
      </c>
      <c r="Q5359" s="18" t="s">
        <v>14298</v>
      </c>
      <c r="R5359" s="8">
        <v>4043969021484</v>
      </c>
      <c r="S5359" s="1">
        <v>0.95</v>
      </c>
      <c r="T5359" s="1" t="s">
        <v>26</v>
      </c>
      <c r="U5359" s="1">
        <v>9.0999999999999998E-2</v>
      </c>
      <c r="V5359" s="1" t="s">
        <v>14299</v>
      </c>
      <c r="W5359" s="1" t="s">
        <v>136</v>
      </c>
      <c r="X5359" s="1" t="str">
        <f>IF(W5359="", "", IFERROR(VLOOKUP(W5359, colorList!A:B,2,FALSE),""))</f>
        <v>fekete</v>
      </c>
    </row>
    <row r="5360" spans="1:24" ht="27.75" customHeight="1" x14ac:dyDescent="0.25">
      <c r="A5360" s="1">
        <v>520001</v>
      </c>
      <c r="B5360" s="1" t="str">
        <f>TRIM(D5360)</f>
        <v>30 cm</v>
      </c>
      <c r="C5360" s="1" t="str">
        <f>IFERROR(VLOOKUP(TRIM(D5360), sizeList!A:B, 2, FALSE), "")</f>
        <v>30 cm</v>
      </c>
      <c r="D5360" s="1" t="s">
        <v>17112</v>
      </c>
      <c r="E5360" s="1" t="str">
        <f>TRIM(F5360)</f>
        <v>Waldhausen marvas</v>
      </c>
      <c r="F5360" s="1" t="s">
        <v>17113</v>
      </c>
      <c r="G5360" s="1" t="s">
        <v>17114</v>
      </c>
      <c r="H5360" s="1" t="s">
        <v>52</v>
      </c>
      <c r="I5360" s="1" t="s">
        <v>23</v>
      </c>
      <c r="J5360" s="1" t="str">
        <f>TRIM(I5360)</f>
        <v>Lófelszerelés</v>
      </c>
      <c r="K5360" s="1" t="s">
        <v>2962</v>
      </c>
      <c r="L5360" s="1" t="str">
        <f>TRIM(K5360)</f>
        <v>Nyereg és tartozékai</v>
      </c>
      <c r="M5360" s="1" t="s">
        <v>8324</v>
      </c>
      <c r="N5360" s="1" t="str">
        <f>TRIM(M5360)</f>
        <v>Nyereg- és tartozékai kiegészítők</v>
      </c>
      <c r="P5360" s="1" t="str">
        <f>TRIM(O5360)</f>
        <v/>
      </c>
      <c r="R5360" s="8">
        <v>4043969336298</v>
      </c>
      <c r="S5360" s="1">
        <v>19.95</v>
      </c>
      <c r="T5360" s="1" t="s">
        <v>26</v>
      </c>
      <c r="U5360" s="1">
        <v>0.3</v>
      </c>
      <c r="W5360" s="1" t="s">
        <v>136</v>
      </c>
      <c r="X5360" s="1" t="str">
        <f>IF(W5360="", "", IFERROR(VLOOKUP(W5360, colorList!A:B,2,FALSE),""))</f>
        <v>fekete</v>
      </c>
    </row>
    <row r="5361" spans="1:24" ht="27.75" customHeight="1" x14ac:dyDescent="0.25">
      <c r="A5361" s="1">
        <v>520006</v>
      </c>
      <c r="B5361" s="1" t="str">
        <f>TRIM(D5361)</f>
        <v>32 cm</v>
      </c>
      <c r="C5361" s="1" t="str">
        <f>IFERROR(VLOOKUP(TRIM(D5361), sizeList!A:B, 2, FALSE), "")</f>
        <v>32 cm</v>
      </c>
      <c r="D5361" s="1" t="s">
        <v>17120</v>
      </c>
      <c r="E5361" s="1" t="str">
        <f>TRIM(F5361)</f>
        <v>Waldhausen marvas</v>
      </c>
      <c r="F5361" s="1" t="s">
        <v>17113</v>
      </c>
      <c r="G5361" s="1" t="s">
        <v>17121</v>
      </c>
      <c r="H5361" s="1" t="s">
        <v>52</v>
      </c>
      <c r="I5361" s="1" t="s">
        <v>23</v>
      </c>
      <c r="J5361" s="1" t="str">
        <f>TRIM(I5361)</f>
        <v>Lófelszerelés</v>
      </c>
      <c r="K5361" s="1" t="s">
        <v>2962</v>
      </c>
      <c r="L5361" s="1" t="str">
        <f>TRIM(K5361)</f>
        <v>Nyereg és tartozékai</v>
      </c>
      <c r="M5361" s="1" t="s">
        <v>8324</v>
      </c>
      <c r="N5361" s="1" t="str">
        <f>TRIM(M5361)</f>
        <v>Nyereg- és tartozékai kiegészítők</v>
      </c>
      <c r="P5361" s="1" t="str">
        <f>TRIM(O5361)</f>
        <v/>
      </c>
      <c r="R5361" s="8">
        <v>4043969336304</v>
      </c>
      <c r="S5361" s="1">
        <v>19.95</v>
      </c>
      <c r="T5361" s="1" t="s">
        <v>26</v>
      </c>
      <c r="U5361" s="1">
        <v>0.3</v>
      </c>
      <c r="W5361" s="1" t="s">
        <v>3969</v>
      </c>
      <c r="X5361" s="1" t="str">
        <f>IF(W5361="", "", IFERROR(VLOOKUP(W5361, colorList!A:B,2,FALSE),""))</f>
        <v>zöld</v>
      </c>
    </row>
    <row r="5362" spans="1:24" ht="27.75" customHeight="1" x14ac:dyDescent="0.25">
      <c r="A5362" s="1">
        <v>520003</v>
      </c>
      <c r="B5362" s="1" t="str">
        <f>TRIM(D5362)</f>
        <v>34 cm</v>
      </c>
      <c r="C5362" s="1" t="str">
        <f>IFERROR(VLOOKUP(TRIM(D5362), sizeList!A:B, 2, FALSE), "")</f>
        <v>34 cm</v>
      </c>
      <c r="D5362" s="1" t="s">
        <v>17115</v>
      </c>
      <c r="E5362" s="1" t="str">
        <f>TRIM(F5362)</f>
        <v>Waldhausen marvas</v>
      </c>
      <c r="F5362" s="1" t="s">
        <v>17113</v>
      </c>
      <c r="G5362" s="1" t="s">
        <v>17116</v>
      </c>
      <c r="H5362" s="1" t="s">
        <v>52</v>
      </c>
      <c r="I5362" s="1" t="s">
        <v>23</v>
      </c>
      <c r="J5362" s="1" t="str">
        <f>TRIM(I5362)</f>
        <v>Lófelszerelés</v>
      </c>
      <c r="K5362" s="1" t="s">
        <v>2962</v>
      </c>
      <c r="L5362" s="1" t="str">
        <f>TRIM(K5362)</f>
        <v>Nyereg és tartozékai</v>
      </c>
      <c r="M5362" s="1" t="s">
        <v>8324</v>
      </c>
      <c r="N5362" s="1" t="str">
        <f>TRIM(M5362)</f>
        <v>Nyereg- és tartozékai kiegészítők</v>
      </c>
      <c r="P5362" s="1" t="str">
        <f>TRIM(O5362)</f>
        <v/>
      </c>
      <c r="R5362" s="8">
        <v>4043969336311</v>
      </c>
      <c r="S5362" s="1">
        <v>19.95</v>
      </c>
      <c r="T5362" s="1" t="s">
        <v>26</v>
      </c>
      <c r="U5362" s="1">
        <v>0.3</v>
      </c>
      <c r="W5362" s="1" t="s">
        <v>17117</v>
      </c>
      <c r="X5362" s="1" t="str">
        <f>IF(W5362="", "", IFERROR(VLOOKUP(W5362, colorList!A:B,2,FALSE),""))</f>
        <v>narancssárga</v>
      </c>
    </row>
    <row r="5363" spans="1:24" ht="27.75" customHeight="1" x14ac:dyDescent="0.25">
      <c r="A5363" s="1">
        <v>520005</v>
      </c>
      <c r="B5363" s="1" t="str">
        <f>TRIM(D5363)</f>
        <v>28 cm</v>
      </c>
      <c r="C5363" s="1" t="str">
        <f>IFERROR(VLOOKUP(TRIM(D5363), sizeList!A:B, 2, FALSE), "")</f>
        <v>28 cm</v>
      </c>
      <c r="D5363" s="1" t="s">
        <v>5587</v>
      </c>
      <c r="E5363" s="1" t="str">
        <f>TRIM(F5363)</f>
        <v>Waldhausen marvas</v>
      </c>
      <c r="F5363" s="1" t="s">
        <v>17113</v>
      </c>
      <c r="G5363" s="1" t="s">
        <v>17119</v>
      </c>
      <c r="H5363" s="1" t="s">
        <v>52</v>
      </c>
      <c r="I5363" s="1" t="s">
        <v>23</v>
      </c>
      <c r="J5363" s="1" t="str">
        <f>TRIM(I5363)</f>
        <v>Lófelszerelés</v>
      </c>
      <c r="K5363" s="1" t="s">
        <v>2962</v>
      </c>
      <c r="L5363" s="1" t="str">
        <f>TRIM(K5363)</f>
        <v>Nyereg és tartozékai</v>
      </c>
      <c r="M5363" s="1" t="s">
        <v>8324</v>
      </c>
      <c r="N5363" s="1" t="str">
        <f>TRIM(M5363)</f>
        <v>Nyereg- és tartozékai kiegészítők</v>
      </c>
      <c r="P5363" s="1" t="str">
        <f>TRIM(O5363)</f>
        <v/>
      </c>
      <c r="R5363" s="8">
        <v>4043969336328</v>
      </c>
      <c r="S5363" s="1">
        <v>19.95</v>
      </c>
      <c r="T5363" s="1" t="s">
        <v>26</v>
      </c>
      <c r="U5363" s="1">
        <v>0.3</v>
      </c>
      <c r="W5363" s="1" t="s">
        <v>68</v>
      </c>
      <c r="X5363" s="1" t="str">
        <f>IF(W5363="", "", IFERROR(VLOOKUP(W5363, colorList!A:B,2,FALSE),""))</f>
        <v>kék</v>
      </c>
    </row>
    <row r="5364" spans="1:24" ht="27.75" customHeight="1" x14ac:dyDescent="0.25">
      <c r="A5364" s="1">
        <v>520019</v>
      </c>
      <c r="B5364" s="1" t="str">
        <f>TRIM(D5364)</f>
        <v>26 cm</v>
      </c>
      <c r="C5364" s="1" t="str">
        <f>IFERROR(VLOOKUP(TRIM(D5364), sizeList!A:B, 2, FALSE), "")</f>
        <v>26 cm</v>
      </c>
      <c r="D5364" s="1" t="s">
        <v>17122</v>
      </c>
      <c r="E5364" s="1" t="str">
        <f>TRIM(F5364)</f>
        <v>Waldhausen marvas</v>
      </c>
      <c r="F5364" s="1" t="s">
        <v>17113</v>
      </c>
      <c r="G5364" s="1" t="s">
        <v>17123</v>
      </c>
      <c r="H5364" s="1" t="s">
        <v>52</v>
      </c>
      <c r="I5364" s="1" t="s">
        <v>23</v>
      </c>
      <c r="J5364" s="1" t="str">
        <f>TRIM(I5364)</f>
        <v>Lófelszerelés</v>
      </c>
      <c r="K5364" s="1" t="s">
        <v>2962</v>
      </c>
      <c r="L5364" s="1" t="str">
        <f>TRIM(K5364)</f>
        <v>Nyereg és tartozékai</v>
      </c>
      <c r="M5364" s="1" t="s">
        <v>8324</v>
      </c>
      <c r="N5364" s="1" t="str">
        <f>TRIM(M5364)</f>
        <v>Nyereg- és tartozékai kiegészítők</v>
      </c>
      <c r="P5364" s="1" t="str">
        <f>TRIM(O5364)</f>
        <v/>
      </c>
      <c r="R5364" s="8">
        <v>4043969336335</v>
      </c>
      <c r="S5364" s="1">
        <v>19.95</v>
      </c>
      <c r="T5364" s="1" t="s">
        <v>26</v>
      </c>
      <c r="U5364" s="1">
        <v>0.3</v>
      </c>
      <c r="W5364" s="1" t="s">
        <v>12024</v>
      </c>
      <c r="X5364" s="1" t="str">
        <f>IF(W5364="", "", IFERROR(VLOOKUP(W5364, colorList!A:B,2,FALSE),""))</f>
        <v>lila</v>
      </c>
    </row>
    <row r="5365" spans="1:24" ht="27.75" customHeight="1" x14ac:dyDescent="0.25">
      <c r="A5365" s="1" t="s">
        <v>2219</v>
      </c>
      <c r="B5365" s="1" t="str">
        <f>TRIM(D5365)</f>
        <v/>
      </c>
      <c r="C5365" s="1" t="str">
        <f>IFERROR(VLOOKUP(D5365, sizeList!A:B, 2, FALSE), "")</f>
        <v/>
      </c>
      <c r="E5365" s="1" t="str">
        <f>TRIM(F5365)</f>
        <v>Waldhausen marvédő alátét futószárazó hevederhez</v>
      </c>
      <c r="F5365" s="1" t="s">
        <v>2216</v>
      </c>
      <c r="G5365" s="1" t="s">
        <v>2220</v>
      </c>
      <c r="H5365" s="1" t="s">
        <v>52</v>
      </c>
      <c r="I5365" s="1" t="s">
        <v>23</v>
      </c>
      <c r="J5365" s="1" t="str">
        <f>TRIM(I5365)</f>
        <v>Lófelszerelés</v>
      </c>
      <c r="K5365" s="1" t="s">
        <v>2145</v>
      </c>
      <c r="L5365" s="1" t="str">
        <f>TRIM(K5365)</f>
        <v>Futószárazás, lókiképzés</v>
      </c>
      <c r="M5365" s="1" t="s">
        <v>2199</v>
      </c>
      <c r="N5365" s="1" t="str">
        <f>TRIM(M5365)</f>
        <v>Futószárazó heveder</v>
      </c>
      <c r="P5365" s="1" t="str">
        <f>TRIM(O5365)</f>
        <v/>
      </c>
      <c r="Q5365" s="18" t="s">
        <v>5395</v>
      </c>
      <c r="R5365" s="8">
        <v>4043969174814</v>
      </c>
      <c r="S5365" s="1">
        <v>24.95</v>
      </c>
      <c r="T5365" s="1" t="s">
        <v>26</v>
      </c>
      <c r="U5365" s="1">
        <v>0.2</v>
      </c>
      <c r="V5365" s="1" t="s">
        <v>2218</v>
      </c>
      <c r="W5365" s="1" t="s">
        <v>136</v>
      </c>
      <c r="X5365" s="1" t="str">
        <f>IF(W5365="", "", IFERROR(VLOOKUP(W5365, colorList!A:B,2,FALSE),""))</f>
        <v>fekete</v>
      </c>
    </row>
    <row r="5366" spans="1:24" ht="27.75" customHeight="1" x14ac:dyDescent="0.25">
      <c r="A5366" s="1" t="s">
        <v>2215</v>
      </c>
      <c r="B5366" s="1" t="str">
        <f>TRIM(D5366)</f>
        <v>Pony</v>
      </c>
      <c r="C5366" s="1" t="str">
        <f>IFERROR(VLOOKUP(TRIM(D5366), sizeList!A:B, 2, FALSE), "")</f>
        <v>Póni</v>
      </c>
      <c r="D5366" s="1" t="s">
        <v>199</v>
      </c>
      <c r="E5366" s="1" t="str">
        <f>TRIM(F5366)</f>
        <v>Waldhausen marvédő alátét futószárazó hevederhez</v>
      </c>
      <c r="F5366" s="1" t="s">
        <v>2216</v>
      </c>
      <c r="G5366" s="1" t="s">
        <v>2217</v>
      </c>
      <c r="H5366" s="1" t="s">
        <v>52</v>
      </c>
      <c r="I5366" s="1" t="s">
        <v>23</v>
      </c>
      <c r="J5366" s="1" t="str">
        <f>TRIM(I5366)</f>
        <v>Lófelszerelés</v>
      </c>
      <c r="K5366" s="1" t="s">
        <v>2145</v>
      </c>
      <c r="L5366" s="1" t="str">
        <f>TRIM(K5366)</f>
        <v>Futószárazás, lókiképzés</v>
      </c>
      <c r="M5366" s="1" t="s">
        <v>2199</v>
      </c>
      <c r="N5366" s="1" t="str">
        <f>TRIM(M5366)</f>
        <v>Futószárazó heveder</v>
      </c>
      <c r="P5366" s="1" t="str">
        <f>TRIM(O5366)</f>
        <v/>
      </c>
      <c r="Q5366" s="18" t="s">
        <v>5395</v>
      </c>
      <c r="R5366" s="8">
        <v>4057962009219</v>
      </c>
      <c r="S5366" s="1">
        <v>24.95</v>
      </c>
      <c r="T5366" s="1" t="s">
        <v>26</v>
      </c>
      <c r="U5366" s="1">
        <v>0.41099999999999998</v>
      </c>
      <c r="V5366" s="1" t="s">
        <v>2218</v>
      </c>
      <c r="W5366" s="1" t="s">
        <v>136</v>
      </c>
      <c r="X5366" s="1" t="str">
        <f>IF(W5366="", "", IFERROR(VLOOKUP(W5366, colorList!A:B,2,FALSE),""))</f>
        <v>fekete</v>
      </c>
    </row>
    <row r="5367" spans="1:24" ht="27.75" customHeight="1" x14ac:dyDescent="0.25">
      <c r="A5367" s="1">
        <v>5700600</v>
      </c>
      <c r="B5367" s="1" t="str">
        <f>TRIM(D5367)</f>
        <v/>
      </c>
      <c r="C5367" s="1" t="str">
        <f>IFERROR(VLOOKUP(D5367, sizeList!A:B, 2, FALSE), "")</f>
        <v/>
      </c>
      <c r="E5367" s="1" t="str">
        <f>TRIM(F5367)</f>
        <v>Waldhausen masszírozó gép hűtő és melegítő funkcióval W-Health &amp; Care Pro</v>
      </c>
      <c r="F5367" s="1" t="s">
        <v>14084</v>
      </c>
      <c r="G5367" s="1" t="s">
        <v>14085</v>
      </c>
      <c r="H5367" s="1" t="s">
        <v>52</v>
      </c>
      <c r="I5367" s="1" t="s">
        <v>23</v>
      </c>
      <c r="J5367" s="1" t="str">
        <f>TRIM(I5367)</f>
        <v>Lófelszerelés</v>
      </c>
      <c r="K5367" s="1" t="s">
        <v>11719</v>
      </c>
      <c r="L5367" s="1" t="str">
        <f>TRIM(K5367)</f>
        <v>Állatgyógyászat, terápia</v>
      </c>
      <c r="N5367" s="1" t="str">
        <f>TRIM(M5367)</f>
        <v/>
      </c>
      <c r="P5367" s="1" t="str">
        <f>TRIM(O5367)</f>
        <v/>
      </c>
      <c r="Q5367" s="18" t="s">
        <v>14086</v>
      </c>
      <c r="R5367" s="8">
        <v>4057962224735</v>
      </c>
      <c r="S5367" s="1">
        <v>189.95</v>
      </c>
      <c r="T5367" s="1" t="s">
        <v>26</v>
      </c>
      <c r="U5367" s="1">
        <v>1.4</v>
      </c>
      <c r="V5367" s="1" t="s">
        <v>14087</v>
      </c>
      <c r="X5367" s="1" t="str">
        <f>IF(W5367="", "", IFERROR(VLOOKUP(W5367, colorList!A:B,2,FALSE),""))</f>
        <v/>
      </c>
    </row>
    <row r="5368" spans="1:24" ht="27.75" customHeight="1" x14ac:dyDescent="0.25">
      <c r="A5368" s="1">
        <v>5700200</v>
      </c>
      <c r="B5368" s="1" t="str">
        <f>TRIM(D5368)</f>
        <v/>
      </c>
      <c r="C5368" s="1" t="str">
        <f>IFERROR(VLOOKUP(D5368, sizeList!A:B, 2, FALSE), "")</f>
        <v/>
      </c>
      <c r="E5368" s="1" t="str">
        <f>TRIM(F5368)</f>
        <v>Waldhausen masszírozó gép Super Dandy GO Relax</v>
      </c>
      <c r="F5368" s="1" t="s">
        <v>14078</v>
      </c>
      <c r="G5368" s="1" t="s">
        <v>14079</v>
      </c>
      <c r="H5368" s="1" t="s">
        <v>52</v>
      </c>
      <c r="I5368" s="1" t="s">
        <v>23</v>
      </c>
      <c r="J5368" s="1" t="str">
        <f>TRIM(I5368)</f>
        <v>Lófelszerelés</v>
      </c>
      <c r="K5368" s="1" t="s">
        <v>11719</v>
      </c>
      <c r="L5368" s="1" t="str">
        <f>TRIM(K5368)</f>
        <v>Állatgyógyászat, terápia</v>
      </c>
      <c r="N5368" s="1" t="str">
        <f>TRIM(M5368)</f>
        <v/>
      </c>
      <c r="P5368" s="1" t="str">
        <f>TRIM(O5368)</f>
        <v/>
      </c>
      <c r="Q5368" s="18" t="s">
        <v>14080</v>
      </c>
      <c r="R5368" s="8">
        <v>4043969173992</v>
      </c>
      <c r="S5368" s="1">
        <v>59.95</v>
      </c>
      <c r="T5368" s="1" t="s">
        <v>26</v>
      </c>
      <c r="U5368" s="1">
        <v>1.6</v>
      </c>
      <c r="V5368" s="1" t="s">
        <v>14079</v>
      </c>
      <c r="X5368" s="1" t="str">
        <f>IF(W5368="", "", IFERROR(VLOOKUP(W5368, colorList!A:B,2,FALSE),""))</f>
        <v/>
      </c>
    </row>
    <row r="5369" spans="1:24" ht="27.75" customHeight="1" x14ac:dyDescent="0.25">
      <c r="A5369" s="1">
        <v>5700500</v>
      </c>
      <c r="B5369" s="1" t="str">
        <f>TRIM(D5369)</f>
        <v/>
      </c>
      <c r="C5369" s="1" t="str">
        <f>IFERROR(VLOOKUP(D5369, sizeList!A:B, 2, FALSE), "")</f>
        <v/>
      </c>
      <c r="E5369" s="1" t="str">
        <f>TRIM(F5369)</f>
        <v>Waldhausen masszírozó gép Super Dandy GO-Anywhere</v>
      </c>
      <c r="F5369" s="1" t="s">
        <v>14081</v>
      </c>
      <c r="G5369" s="1" t="s">
        <v>14082</v>
      </c>
      <c r="H5369" s="1" t="s">
        <v>52</v>
      </c>
      <c r="I5369" s="1" t="s">
        <v>23</v>
      </c>
      <c r="J5369" s="1" t="str">
        <f>TRIM(I5369)</f>
        <v>Lófelszerelés</v>
      </c>
      <c r="K5369" s="1" t="s">
        <v>11719</v>
      </c>
      <c r="L5369" s="1" t="str">
        <f>TRIM(K5369)</f>
        <v>Állatgyógyászat, terápia</v>
      </c>
      <c r="N5369" s="1" t="str">
        <f>TRIM(M5369)</f>
        <v/>
      </c>
      <c r="P5369" s="1" t="str">
        <f>TRIM(O5369)</f>
        <v/>
      </c>
      <c r="Q5369" s="18" t="s">
        <v>14083</v>
      </c>
      <c r="R5369" s="8">
        <v>4057962191235</v>
      </c>
      <c r="S5369" s="1">
        <v>74.95</v>
      </c>
      <c r="T5369" s="1" t="s">
        <v>26</v>
      </c>
      <c r="U5369" s="1">
        <v>1.6</v>
      </c>
      <c r="V5369" s="1" t="s">
        <v>14082</v>
      </c>
      <c r="X5369" s="1" t="str">
        <f>IF(W5369="", "", IFERROR(VLOOKUP(W5369, colorList!A:B,2,FALSE),""))</f>
        <v/>
      </c>
    </row>
    <row r="5370" spans="1:24" ht="27.75" customHeight="1" x14ac:dyDescent="0.25">
      <c r="A5370" s="1">
        <v>39037000</v>
      </c>
      <c r="B5370" s="1" t="str">
        <f>TRIM(D5370)</f>
        <v>3 kg</v>
      </c>
      <c r="C5370" s="1" t="str">
        <f>IFERROR(VLOOKUP(TRIM(D5370), sizeList!A:B, 2, FALSE), "")</f>
        <v>3 kg</v>
      </c>
      <c r="D5370" s="1" t="s">
        <v>4021</v>
      </c>
      <c r="E5370" s="1" t="str">
        <f>TRIM(F5370)</f>
        <v>Waldhausen Mega Mineral pellet 3 kg</v>
      </c>
      <c r="F5370" s="1" t="s">
        <v>11271</v>
      </c>
      <c r="G5370" s="1" t="s">
        <v>11272</v>
      </c>
      <c r="H5370" s="1" t="s">
        <v>52</v>
      </c>
      <c r="I5370" s="1" t="s">
        <v>23</v>
      </c>
      <c r="J5370" s="1" t="str">
        <f>TRIM(I5370)</f>
        <v>Lófelszerelés</v>
      </c>
      <c r="K5370" s="1" t="s">
        <v>2935</v>
      </c>
      <c r="L5370" s="1" t="str">
        <f>TRIM(K5370)</f>
        <v>Táplálékkiegészítők, vitaminok, nyalósó</v>
      </c>
      <c r="M5370" s="1" t="s">
        <v>11252</v>
      </c>
      <c r="N5370" s="1" t="str">
        <f>TRIM(M5370)</f>
        <v>Táplálékkiegészítő</v>
      </c>
      <c r="P5370" s="1" t="str">
        <f>TRIM(O5370)</f>
        <v/>
      </c>
      <c r="Q5370" s="18" t="s">
        <v>11273</v>
      </c>
      <c r="R5370" s="8">
        <v>4043969117002</v>
      </c>
      <c r="S5370" s="1">
        <v>16.95</v>
      </c>
      <c r="T5370" s="1" t="s">
        <v>26</v>
      </c>
      <c r="U5370" s="1">
        <v>3.0049999999999999</v>
      </c>
      <c r="V5370" s="1" t="s">
        <v>11274</v>
      </c>
      <c r="X5370" s="1" t="str">
        <f>IF(W5370="", "", IFERROR(VLOOKUP(W5370, colorList!A:B,2,FALSE),""))</f>
        <v/>
      </c>
    </row>
    <row r="5371" spans="1:24" ht="27.75" customHeight="1" x14ac:dyDescent="0.25">
      <c r="A5371" s="1">
        <v>372900</v>
      </c>
      <c r="B5371" s="1" t="str">
        <f>TRIM(D5371)</f>
        <v>250 ml</v>
      </c>
      <c r="C5371" s="1" t="str">
        <f>IFERROR(VLOOKUP(TRIM(D5371), sizeList!A:B, 2, FALSE), "")</f>
        <v>250 ml</v>
      </c>
      <c r="D5371" s="1" t="s">
        <v>12442</v>
      </c>
      <c r="E5371" s="1" t="str">
        <f>TRIM(F5371)</f>
        <v>Waldhausen méhviasz bőrbalzsam 250 ml</v>
      </c>
      <c r="F5371" s="1" t="s">
        <v>13615</v>
      </c>
      <c r="G5371" s="1" t="s">
        <v>13616</v>
      </c>
      <c r="H5371" s="1" t="s">
        <v>52</v>
      </c>
      <c r="I5371" s="1" t="s">
        <v>23</v>
      </c>
      <c r="J5371" s="1" t="str">
        <f>TRIM(I5371)</f>
        <v>Lófelszerelés</v>
      </c>
      <c r="K5371" s="1" t="s">
        <v>12202</v>
      </c>
      <c r="L5371" s="1" t="str">
        <f>TRIM(K5371)</f>
        <v>Bőrápolás</v>
      </c>
      <c r="N5371" s="1" t="str">
        <f>TRIM(M5371)</f>
        <v/>
      </c>
      <c r="P5371" s="1" t="str">
        <f>TRIM(O5371)</f>
        <v/>
      </c>
      <c r="Q5371" s="18" t="s">
        <v>13617</v>
      </c>
      <c r="R5371" s="8">
        <v>4043969035306</v>
      </c>
      <c r="S5371" s="1">
        <v>9.9499999999999993</v>
      </c>
      <c r="T5371" s="1" t="s">
        <v>26</v>
      </c>
      <c r="U5371" s="1">
        <v>0.27500000000000002</v>
      </c>
      <c r="V5371" s="1" t="s">
        <v>13618</v>
      </c>
      <c r="X5371" s="1" t="str">
        <f>IF(W5371="", "", IFERROR(VLOOKUP(W5371, colorList!A:B,2,FALSE),""))</f>
        <v/>
      </c>
    </row>
    <row r="5372" spans="1:24" ht="27.75" customHeight="1" x14ac:dyDescent="0.25">
      <c r="A5372" s="1">
        <v>372901</v>
      </c>
      <c r="B5372" s="1" t="str">
        <f>TRIM(D5372)</f>
        <v>500 ml</v>
      </c>
      <c r="C5372" s="1" t="str">
        <f>IFERROR(VLOOKUP(TRIM(D5372), sizeList!A:B, 2, FALSE), "")</f>
        <v>500 ml</v>
      </c>
      <c r="D5372" s="1" t="s">
        <v>78</v>
      </c>
      <c r="E5372" s="1" t="str">
        <f>TRIM(F5372)</f>
        <v>Waldhausen méhviaszos bőrbalzsam 500 ml</v>
      </c>
      <c r="F5372" s="1" t="s">
        <v>13619</v>
      </c>
      <c r="G5372" s="1" t="s">
        <v>13620</v>
      </c>
      <c r="H5372" s="1" t="s">
        <v>52</v>
      </c>
      <c r="I5372" s="1" t="s">
        <v>23</v>
      </c>
      <c r="J5372" s="1" t="str">
        <f>TRIM(I5372)</f>
        <v>Lófelszerelés</v>
      </c>
      <c r="K5372" s="1" t="s">
        <v>12202</v>
      </c>
      <c r="L5372" s="1" t="str">
        <f>TRIM(K5372)</f>
        <v>Bőrápolás</v>
      </c>
      <c r="N5372" s="1" t="str">
        <f>TRIM(M5372)</f>
        <v/>
      </c>
      <c r="P5372" s="1" t="str">
        <f>TRIM(O5372)</f>
        <v/>
      </c>
      <c r="Q5372" s="18" t="s">
        <v>13621</v>
      </c>
      <c r="R5372" s="8">
        <v>4043969035313</v>
      </c>
      <c r="S5372" s="1">
        <v>12.95</v>
      </c>
      <c r="T5372" s="1" t="s">
        <v>26</v>
      </c>
      <c r="U5372" s="1">
        <v>0.505</v>
      </c>
      <c r="V5372" s="1" t="s">
        <v>13618</v>
      </c>
      <c r="X5372" s="1" t="str">
        <f>IF(W5372="", "", IFERROR(VLOOKUP(W5372, colorList!A:B,2,FALSE),""))</f>
        <v/>
      </c>
    </row>
    <row r="5373" spans="1:24" ht="27.75" customHeight="1" x14ac:dyDescent="0.25">
      <c r="A5373" s="1" t="s">
        <v>3067</v>
      </c>
      <c r="B5373" s="1" t="str">
        <f>TRIM(D5373)</f>
        <v>50cm</v>
      </c>
      <c r="C5373" s="1" t="str">
        <f>IFERROR(VLOOKUP(TRIM(D5373), sizeList!A:B, 2, FALSE), "")</f>
        <v>50 cm</v>
      </c>
      <c r="D5373" s="1" t="s">
        <v>3068</v>
      </c>
      <c r="E5373" s="1" t="str">
        <f>TRIM(F5373)</f>
        <v>Waldhausen memóriahabos díjlovas heveder</v>
      </c>
      <c r="F5373" s="1" t="s">
        <v>3060</v>
      </c>
      <c r="G5373" s="1" t="s">
        <v>3069</v>
      </c>
      <c r="H5373" s="1" t="s">
        <v>52</v>
      </c>
      <c r="I5373" s="1" t="s">
        <v>23</v>
      </c>
      <c r="J5373" s="1" t="str">
        <f>TRIM(I5373)</f>
        <v>Lófelszerelés</v>
      </c>
      <c r="K5373" s="1" t="s">
        <v>2962</v>
      </c>
      <c r="L5373" s="1" t="str">
        <f>TRIM(K5373)</f>
        <v>Nyereg és tartozékai</v>
      </c>
      <c r="M5373" s="1" t="s">
        <v>2963</v>
      </c>
      <c r="N5373" s="1" t="str">
        <f>TRIM(M5373)</f>
        <v>Heveder</v>
      </c>
      <c r="O5373" s="1" t="s">
        <v>3029</v>
      </c>
      <c r="P5373" s="1" t="str">
        <f>TRIM(O5373)</f>
        <v>Díjlovas heveder</v>
      </c>
      <c r="Q5373" s="18" t="s">
        <v>3062</v>
      </c>
      <c r="R5373" s="8">
        <v>4043969371398</v>
      </c>
      <c r="S5373" s="1">
        <v>49.95</v>
      </c>
      <c r="T5373" s="1" t="s">
        <v>26</v>
      </c>
      <c r="U5373" s="1">
        <v>0.37290000000000001</v>
      </c>
      <c r="V5373" s="1" t="s">
        <v>3063</v>
      </c>
      <c r="W5373" s="1" t="s">
        <v>136</v>
      </c>
      <c r="X5373" s="1" t="str">
        <f>IF(W5373="", "", IFERROR(VLOOKUP(W5373, colorList!A:B,2,FALSE),""))</f>
        <v>fekete</v>
      </c>
    </row>
    <row r="5374" spans="1:24" ht="27.75" customHeight="1" x14ac:dyDescent="0.25">
      <c r="A5374" s="1" t="s">
        <v>3064</v>
      </c>
      <c r="B5374" s="1" t="str">
        <f>TRIM(D5374)</f>
        <v>45cm</v>
      </c>
      <c r="C5374" s="1" t="str">
        <f>IFERROR(VLOOKUP(TRIM(D5374), sizeList!A:B, 2, FALSE), "")</f>
        <v>45 cm</v>
      </c>
      <c r="D5374" s="1" t="s">
        <v>3065</v>
      </c>
      <c r="E5374" s="1" t="str">
        <f>TRIM(F5374)</f>
        <v>Waldhausen memóriahabos díjlovas heveder</v>
      </c>
      <c r="F5374" s="1" t="s">
        <v>3060</v>
      </c>
      <c r="G5374" s="1" t="s">
        <v>3066</v>
      </c>
      <c r="H5374" s="1" t="s">
        <v>52</v>
      </c>
      <c r="I5374" s="1" t="s">
        <v>23</v>
      </c>
      <c r="J5374" s="1" t="str">
        <f>TRIM(I5374)</f>
        <v>Lófelszerelés</v>
      </c>
      <c r="K5374" s="1" t="s">
        <v>2962</v>
      </c>
      <c r="L5374" s="1" t="str">
        <f>TRIM(K5374)</f>
        <v>Nyereg és tartozékai</v>
      </c>
      <c r="M5374" s="1" t="s">
        <v>2963</v>
      </c>
      <c r="N5374" s="1" t="str">
        <f>TRIM(M5374)</f>
        <v>Heveder</v>
      </c>
      <c r="O5374" s="1" t="s">
        <v>3029</v>
      </c>
      <c r="P5374" s="1" t="str">
        <f>TRIM(O5374)</f>
        <v>Díjlovas heveder</v>
      </c>
      <c r="Q5374" s="18" t="s">
        <v>3062</v>
      </c>
      <c r="R5374" s="8">
        <v>4043969371404</v>
      </c>
      <c r="S5374" s="1">
        <v>49.95</v>
      </c>
      <c r="T5374" s="1" t="s">
        <v>26</v>
      </c>
      <c r="U5374" s="1">
        <v>0.37290000000000001</v>
      </c>
      <c r="V5374" s="1" t="s">
        <v>3063</v>
      </c>
      <c r="W5374" s="1" t="s">
        <v>136</v>
      </c>
      <c r="X5374" s="1" t="str">
        <f>IF(W5374="", "", IFERROR(VLOOKUP(W5374, colorList!A:B,2,FALSE),""))</f>
        <v>fekete</v>
      </c>
    </row>
    <row r="5375" spans="1:24" ht="27.75" customHeight="1" x14ac:dyDescent="0.25">
      <c r="A5375" s="1" t="s">
        <v>3058</v>
      </c>
      <c r="B5375" s="1" t="str">
        <f>TRIM(D5375)</f>
        <v>40cm</v>
      </c>
      <c r="C5375" s="1" t="str">
        <f>IFERROR(VLOOKUP(TRIM(D5375), sizeList!A:B, 2, FALSE), "")</f>
        <v>40 cm</v>
      </c>
      <c r="D5375" s="1" t="s">
        <v>3059</v>
      </c>
      <c r="E5375" s="1" t="str">
        <f>TRIM(F5375)</f>
        <v>Waldhausen memóriahabos díjlovas heveder</v>
      </c>
      <c r="F5375" s="1" t="s">
        <v>3060</v>
      </c>
      <c r="G5375" s="1" t="s">
        <v>3061</v>
      </c>
      <c r="H5375" s="1" t="s">
        <v>52</v>
      </c>
      <c r="I5375" s="1" t="s">
        <v>23</v>
      </c>
      <c r="J5375" s="1" t="str">
        <f>TRIM(I5375)</f>
        <v>Lófelszerelés</v>
      </c>
      <c r="K5375" s="1" t="s">
        <v>2962</v>
      </c>
      <c r="L5375" s="1" t="str">
        <f>TRIM(K5375)</f>
        <v>Nyereg és tartozékai</v>
      </c>
      <c r="M5375" s="1" t="s">
        <v>2963</v>
      </c>
      <c r="N5375" s="1" t="str">
        <f>TRIM(M5375)</f>
        <v>Heveder</v>
      </c>
      <c r="O5375" s="1" t="s">
        <v>3029</v>
      </c>
      <c r="P5375" s="1" t="str">
        <f>TRIM(O5375)</f>
        <v>Díjlovas heveder</v>
      </c>
      <c r="Q5375" s="18" t="s">
        <v>3062</v>
      </c>
      <c r="R5375" s="8">
        <v>4043969371411</v>
      </c>
      <c r="S5375" s="1">
        <v>49.95</v>
      </c>
      <c r="T5375" s="1" t="s">
        <v>26</v>
      </c>
      <c r="U5375" s="1">
        <v>0.37290000000000001</v>
      </c>
      <c r="V5375" s="1" t="s">
        <v>3063</v>
      </c>
      <c r="W5375" s="1" t="s">
        <v>136</v>
      </c>
      <c r="X5375" s="1" t="str">
        <f>IF(W5375="", "", IFERROR(VLOOKUP(W5375, colorList!A:B,2,FALSE),""))</f>
        <v>fekete</v>
      </c>
    </row>
    <row r="5376" spans="1:24" ht="27.75" customHeight="1" x14ac:dyDescent="0.25">
      <c r="A5376" s="1" t="s">
        <v>3070</v>
      </c>
      <c r="B5376" s="1" t="str">
        <f>TRIM(D5376)</f>
        <v>55cm</v>
      </c>
      <c r="C5376" s="1" t="str">
        <f>IFERROR(VLOOKUP(TRIM(D5376), sizeList!A:B, 2, FALSE), "")</f>
        <v>55 cm</v>
      </c>
      <c r="D5376" s="1" t="s">
        <v>3071</v>
      </c>
      <c r="E5376" s="1" t="str">
        <f>TRIM(F5376)</f>
        <v>Waldhausen memóriahabos díjlovas heveder</v>
      </c>
      <c r="F5376" s="1" t="s">
        <v>3060</v>
      </c>
      <c r="G5376" s="1" t="s">
        <v>3072</v>
      </c>
      <c r="H5376" s="1" t="s">
        <v>52</v>
      </c>
      <c r="I5376" s="1" t="s">
        <v>23</v>
      </c>
      <c r="J5376" s="1" t="str">
        <f>TRIM(I5376)</f>
        <v>Lófelszerelés</v>
      </c>
      <c r="K5376" s="1" t="s">
        <v>2962</v>
      </c>
      <c r="L5376" s="1" t="str">
        <f>TRIM(K5376)</f>
        <v>Nyereg és tartozékai</v>
      </c>
      <c r="M5376" s="1" t="s">
        <v>2963</v>
      </c>
      <c r="N5376" s="1" t="str">
        <f>TRIM(M5376)</f>
        <v>Heveder</v>
      </c>
      <c r="O5376" s="1" t="s">
        <v>3029</v>
      </c>
      <c r="P5376" s="1" t="str">
        <f>TRIM(O5376)</f>
        <v>Díjlovas heveder</v>
      </c>
      <c r="Q5376" s="18" t="s">
        <v>3062</v>
      </c>
      <c r="R5376" s="8">
        <v>4043969371428</v>
      </c>
      <c r="S5376" s="1">
        <v>49.95</v>
      </c>
      <c r="T5376" s="1" t="s">
        <v>26</v>
      </c>
      <c r="U5376" s="1">
        <v>0.37290000000000001</v>
      </c>
      <c r="V5376" s="1" t="s">
        <v>3063</v>
      </c>
      <c r="W5376" s="1" t="s">
        <v>136</v>
      </c>
      <c r="X5376" s="1" t="str">
        <f>IF(W5376="", "", IFERROR(VLOOKUP(W5376, colorList!A:B,2,FALSE),""))</f>
        <v>fekete</v>
      </c>
    </row>
    <row r="5377" spans="1:24" ht="27.75" customHeight="1" x14ac:dyDescent="0.25">
      <c r="A5377" s="1" t="s">
        <v>3073</v>
      </c>
      <c r="B5377" s="1" t="str">
        <f>TRIM(D5377)</f>
        <v>60cm</v>
      </c>
      <c r="C5377" s="1" t="str">
        <f>IFERROR(VLOOKUP(TRIM(D5377), sizeList!A:B, 2, FALSE), "")</f>
        <v>60 cm</v>
      </c>
      <c r="D5377" s="1" t="s">
        <v>3074</v>
      </c>
      <c r="E5377" s="1" t="str">
        <f>TRIM(F5377)</f>
        <v>Waldhausen memóriahabos díjlovas heveder</v>
      </c>
      <c r="F5377" s="1" t="s">
        <v>3060</v>
      </c>
      <c r="G5377" s="1" t="s">
        <v>3075</v>
      </c>
      <c r="H5377" s="1" t="s">
        <v>52</v>
      </c>
      <c r="I5377" s="1" t="s">
        <v>23</v>
      </c>
      <c r="J5377" s="1" t="str">
        <f>TRIM(I5377)</f>
        <v>Lófelszerelés</v>
      </c>
      <c r="K5377" s="1" t="s">
        <v>2962</v>
      </c>
      <c r="L5377" s="1" t="str">
        <f>TRIM(K5377)</f>
        <v>Nyereg és tartozékai</v>
      </c>
      <c r="M5377" s="1" t="s">
        <v>2963</v>
      </c>
      <c r="N5377" s="1" t="str">
        <f>TRIM(M5377)</f>
        <v>Heveder</v>
      </c>
      <c r="O5377" s="1" t="s">
        <v>3029</v>
      </c>
      <c r="P5377" s="1" t="str">
        <f>TRIM(O5377)</f>
        <v>Díjlovas heveder</v>
      </c>
      <c r="Q5377" s="18" t="s">
        <v>3062</v>
      </c>
      <c r="R5377" s="8">
        <v>4043969371435</v>
      </c>
      <c r="S5377" s="1">
        <v>49.95</v>
      </c>
      <c r="T5377" s="1" t="s">
        <v>26</v>
      </c>
      <c r="U5377" s="1">
        <v>0.37290000000000001</v>
      </c>
      <c r="V5377" s="1" t="s">
        <v>3063</v>
      </c>
      <c r="W5377" s="1" t="s">
        <v>136</v>
      </c>
      <c r="X5377" s="1" t="str">
        <f>IF(W5377="", "", IFERROR(VLOOKUP(W5377, colorList!A:B,2,FALSE),""))</f>
        <v>fekete</v>
      </c>
    </row>
    <row r="5378" spans="1:24" ht="27.75" customHeight="1" x14ac:dyDescent="0.25">
      <c r="A5378" s="1" t="s">
        <v>3076</v>
      </c>
      <c r="B5378" s="1" t="str">
        <f>TRIM(D5378)</f>
        <v>65cm</v>
      </c>
      <c r="C5378" s="1" t="str">
        <f>IFERROR(VLOOKUP(TRIM(D5378), sizeList!A:B, 2, FALSE), "")</f>
        <v>65 cm</v>
      </c>
      <c r="D5378" s="1" t="s">
        <v>3077</v>
      </c>
      <c r="E5378" s="1" t="str">
        <f>TRIM(F5378)</f>
        <v>Waldhausen memóriahabos díjlovas heveder</v>
      </c>
      <c r="F5378" s="1" t="s">
        <v>3060</v>
      </c>
      <c r="G5378" s="1" t="s">
        <v>3078</v>
      </c>
      <c r="H5378" s="1" t="s">
        <v>52</v>
      </c>
      <c r="I5378" s="1" t="s">
        <v>23</v>
      </c>
      <c r="J5378" s="1" t="str">
        <f>TRIM(I5378)</f>
        <v>Lófelszerelés</v>
      </c>
      <c r="K5378" s="1" t="s">
        <v>2962</v>
      </c>
      <c r="L5378" s="1" t="str">
        <f>TRIM(K5378)</f>
        <v>Nyereg és tartozékai</v>
      </c>
      <c r="M5378" s="1" t="s">
        <v>2963</v>
      </c>
      <c r="N5378" s="1" t="str">
        <f>TRIM(M5378)</f>
        <v>Heveder</v>
      </c>
      <c r="O5378" s="1" t="s">
        <v>3029</v>
      </c>
      <c r="P5378" s="1" t="str">
        <f>TRIM(O5378)</f>
        <v>Díjlovas heveder</v>
      </c>
      <c r="Q5378" s="18" t="s">
        <v>3062</v>
      </c>
      <c r="R5378" s="8">
        <v>4043969371442</v>
      </c>
      <c r="S5378" s="1">
        <v>49.95</v>
      </c>
      <c r="T5378" s="1" t="s">
        <v>26</v>
      </c>
      <c r="U5378" s="1">
        <v>0.37290000000000001</v>
      </c>
      <c r="V5378" s="1" t="s">
        <v>3063</v>
      </c>
      <c r="W5378" s="1" t="s">
        <v>136</v>
      </c>
      <c r="X5378" s="1" t="str">
        <f>IF(W5378="", "", IFERROR(VLOOKUP(W5378, colorList!A:B,2,FALSE),""))</f>
        <v>fekete</v>
      </c>
    </row>
    <row r="5379" spans="1:24" ht="27.75" customHeight="1" x14ac:dyDescent="0.25">
      <c r="A5379" s="1" t="s">
        <v>3079</v>
      </c>
      <c r="B5379" s="1" t="str">
        <f>TRIM(D5379)</f>
        <v>70cm</v>
      </c>
      <c r="C5379" s="1" t="str">
        <f>IFERROR(VLOOKUP(TRIM(D5379), sizeList!A:B, 2, FALSE), "")</f>
        <v>70 cm</v>
      </c>
      <c r="D5379" s="1" t="s">
        <v>3080</v>
      </c>
      <c r="E5379" s="1" t="str">
        <f>TRIM(F5379)</f>
        <v>Waldhausen memóriahabos díjlovas heveder</v>
      </c>
      <c r="F5379" s="1" t="s">
        <v>3060</v>
      </c>
      <c r="G5379" s="1" t="s">
        <v>3081</v>
      </c>
      <c r="H5379" s="1" t="s">
        <v>52</v>
      </c>
      <c r="I5379" s="1" t="s">
        <v>23</v>
      </c>
      <c r="J5379" s="1" t="str">
        <f>TRIM(I5379)</f>
        <v>Lófelszerelés</v>
      </c>
      <c r="K5379" s="1" t="s">
        <v>2962</v>
      </c>
      <c r="L5379" s="1" t="str">
        <f>TRIM(K5379)</f>
        <v>Nyereg és tartozékai</v>
      </c>
      <c r="M5379" s="1" t="s">
        <v>2963</v>
      </c>
      <c r="N5379" s="1" t="str">
        <f>TRIM(M5379)</f>
        <v>Heveder</v>
      </c>
      <c r="O5379" s="1" t="s">
        <v>3029</v>
      </c>
      <c r="P5379" s="1" t="str">
        <f>TRIM(O5379)</f>
        <v>Díjlovas heveder</v>
      </c>
      <c r="Q5379" s="18" t="s">
        <v>3062</v>
      </c>
      <c r="R5379" s="8">
        <v>4043969371459</v>
      </c>
      <c r="S5379" s="1">
        <v>49.95</v>
      </c>
      <c r="T5379" s="1" t="s">
        <v>26</v>
      </c>
      <c r="U5379" s="1">
        <v>0.37290000000000001</v>
      </c>
      <c r="V5379" s="1" t="s">
        <v>3063</v>
      </c>
      <c r="W5379" s="1" t="s">
        <v>136</v>
      </c>
      <c r="X5379" s="1" t="str">
        <f>IF(W5379="", "", IFERROR(VLOOKUP(W5379, colorList!A:B,2,FALSE),""))</f>
        <v>fekete</v>
      </c>
    </row>
    <row r="5380" spans="1:24" ht="27.75" customHeight="1" x14ac:dyDescent="0.25">
      <c r="A5380" s="1" t="s">
        <v>3082</v>
      </c>
      <c r="B5380" s="1" t="str">
        <f>TRIM(D5380)</f>
        <v>75cm</v>
      </c>
      <c r="C5380" s="1" t="str">
        <f>IFERROR(VLOOKUP(TRIM(D5380), sizeList!A:B, 2, FALSE), "")</f>
        <v>75 cm</v>
      </c>
      <c r="D5380" s="1" t="s">
        <v>3083</v>
      </c>
      <c r="E5380" s="1" t="str">
        <f>TRIM(F5380)</f>
        <v>Waldhausen memóriahabos díjlovas heveder</v>
      </c>
      <c r="F5380" s="1" t="s">
        <v>3060</v>
      </c>
      <c r="G5380" s="1" t="s">
        <v>3084</v>
      </c>
      <c r="H5380" s="1" t="s">
        <v>52</v>
      </c>
      <c r="I5380" s="1" t="s">
        <v>23</v>
      </c>
      <c r="J5380" s="1" t="str">
        <f>TRIM(I5380)</f>
        <v>Lófelszerelés</v>
      </c>
      <c r="K5380" s="1" t="s">
        <v>2962</v>
      </c>
      <c r="L5380" s="1" t="str">
        <f>TRIM(K5380)</f>
        <v>Nyereg és tartozékai</v>
      </c>
      <c r="M5380" s="1" t="s">
        <v>2963</v>
      </c>
      <c r="N5380" s="1" t="str">
        <f>TRIM(M5380)</f>
        <v>Heveder</v>
      </c>
      <c r="O5380" s="1" t="s">
        <v>3029</v>
      </c>
      <c r="P5380" s="1" t="str">
        <f>TRIM(O5380)</f>
        <v>Díjlovas heveder</v>
      </c>
      <c r="Q5380" s="18" t="s">
        <v>3062</v>
      </c>
      <c r="R5380" s="8">
        <v>4043969371466</v>
      </c>
      <c r="S5380" s="1">
        <v>49.95</v>
      </c>
      <c r="T5380" s="1" t="s">
        <v>26</v>
      </c>
      <c r="U5380" s="1">
        <v>0.37290000000000001</v>
      </c>
      <c r="V5380" s="1" t="s">
        <v>3063</v>
      </c>
      <c r="W5380" s="1" t="s">
        <v>136</v>
      </c>
      <c r="X5380" s="1" t="str">
        <f>IF(W5380="", "", IFERROR(VLOOKUP(W5380, colorList!A:B,2,FALSE),""))</f>
        <v>fekete</v>
      </c>
    </row>
    <row r="5381" spans="1:24" ht="27.75" customHeight="1" x14ac:dyDescent="0.25">
      <c r="A5381" s="1" t="s">
        <v>3085</v>
      </c>
      <c r="B5381" s="1" t="str">
        <f>TRIM(D5381)</f>
        <v>80cm</v>
      </c>
      <c r="C5381" s="1" t="str">
        <f>IFERROR(VLOOKUP(TRIM(D5381), sizeList!A:B, 2, FALSE), "")</f>
        <v>80 cm</v>
      </c>
      <c r="D5381" s="1" t="s">
        <v>3086</v>
      </c>
      <c r="E5381" s="1" t="str">
        <f>TRIM(F5381)</f>
        <v>Waldhausen memóriahabos díjlovas heveder</v>
      </c>
      <c r="F5381" s="1" t="s">
        <v>3060</v>
      </c>
      <c r="G5381" s="1" t="s">
        <v>3087</v>
      </c>
      <c r="H5381" s="1" t="s">
        <v>52</v>
      </c>
      <c r="I5381" s="1" t="s">
        <v>23</v>
      </c>
      <c r="J5381" s="1" t="str">
        <f>TRIM(I5381)</f>
        <v>Lófelszerelés</v>
      </c>
      <c r="K5381" s="1" t="s">
        <v>2962</v>
      </c>
      <c r="L5381" s="1" t="str">
        <f>TRIM(K5381)</f>
        <v>Nyereg és tartozékai</v>
      </c>
      <c r="M5381" s="1" t="s">
        <v>2963</v>
      </c>
      <c r="N5381" s="1" t="str">
        <f>TRIM(M5381)</f>
        <v>Heveder</v>
      </c>
      <c r="O5381" s="1" t="s">
        <v>3029</v>
      </c>
      <c r="P5381" s="1" t="str">
        <f>TRIM(O5381)</f>
        <v>Díjlovas heveder</v>
      </c>
      <c r="Q5381" s="18" t="s">
        <v>3062</v>
      </c>
      <c r="R5381" s="8">
        <v>4043969371473</v>
      </c>
      <c r="S5381" s="1">
        <v>49.95</v>
      </c>
      <c r="T5381" s="1" t="s">
        <v>26</v>
      </c>
      <c r="U5381" s="1">
        <v>0.37290000000000001</v>
      </c>
      <c r="V5381" s="1" t="s">
        <v>3063</v>
      </c>
      <c r="W5381" s="1" t="s">
        <v>136</v>
      </c>
      <c r="X5381" s="1" t="str">
        <f>IF(W5381="", "", IFERROR(VLOOKUP(W5381, colorList!A:B,2,FALSE),""))</f>
        <v>fekete</v>
      </c>
    </row>
    <row r="5382" spans="1:24" ht="27.75" customHeight="1" x14ac:dyDescent="0.25">
      <c r="A5382" s="1" t="s">
        <v>3088</v>
      </c>
      <c r="B5382" s="1" t="str">
        <f>TRIM(D5382)</f>
        <v>85cm</v>
      </c>
      <c r="C5382" s="1" t="str">
        <f>IFERROR(VLOOKUP(TRIM(D5382), sizeList!A:B, 2, FALSE), "")</f>
        <v>85 cm</v>
      </c>
      <c r="D5382" s="1" t="s">
        <v>3089</v>
      </c>
      <c r="E5382" s="1" t="str">
        <f>TRIM(F5382)</f>
        <v>Waldhausen memóriahabos díjlovas heveder</v>
      </c>
      <c r="F5382" s="1" t="s">
        <v>3060</v>
      </c>
      <c r="G5382" s="1" t="s">
        <v>3090</v>
      </c>
      <c r="H5382" s="1" t="s">
        <v>52</v>
      </c>
      <c r="I5382" s="1" t="s">
        <v>23</v>
      </c>
      <c r="J5382" s="1" t="str">
        <f>TRIM(I5382)</f>
        <v>Lófelszerelés</v>
      </c>
      <c r="K5382" s="1" t="s">
        <v>2962</v>
      </c>
      <c r="L5382" s="1" t="str">
        <f>TRIM(K5382)</f>
        <v>Nyereg és tartozékai</v>
      </c>
      <c r="M5382" s="1" t="s">
        <v>2963</v>
      </c>
      <c r="N5382" s="1" t="str">
        <f>TRIM(M5382)</f>
        <v>Heveder</v>
      </c>
      <c r="O5382" s="1" t="s">
        <v>3029</v>
      </c>
      <c r="P5382" s="1" t="str">
        <f>TRIM(O5382)</f>
        <v>Díjlovas heveder</v>
      </c>
      <c r="Q5382" s="18" t="s">
        <v>3062</v>
      </c>
      <c r="R5382" s="8">
        <v>4043969371480</v>
      </c>
      <c r="S5382" s="1">
        <v>49.95</v>
      </c>
      <c r="T5382" s="1" t="s">
        <v>26</v>
      </c>
      <c r="U5382" s="1">
        <v>0.37290000000000001</v>
      </c>
      <c r="V5382" s="1" t="s">
        <v>3063</v>
      </c>
      <c r="W5382" s="1" t="s">
        <v>136</v>
      </c>
      <c r="X5382" s="1" t="str">
        <f>IF(W5382="", "", IFERROR(VLOOKUP(W5382, colorList!A:B,2,FALSE),""))</f>
        <v>fekete</v>
      </c>
    </row>
    <row r="5383" spans="1:24" ht="27.75" customHeight="1" x14ac:dyDescent="0.25">
      <c r="A5383" s="1" t="s">
        <v>3091</v>
      </c>
      <c r="B5383" s="1" t="str">
        <f>TRIM(D5383)</f>
        <v>90cm</v>
      </c>
      <c r="C5383" s="1" t="str">
        <f>IFERROR(VLOOKUP(TRIM(D5383), sizeList!A:B, 2, FALSE), "")</f>
        <v>90 cm</v>
      </c>
      <c r="D5383" s="1" t="s">
        <v>3092</v>
      </c>
      <c r="E5383" s="1" t="str">
        <f>TRIM(F5383)</f>
        <v>Waldhausen memóriahabos díjlovas heveder</v>
      </c>
      <c r="F5383" s="1" t="s">
        <v>3060</v>
      </c>
      <c r="G5383" s="1" t="s">
        <v>3093</v>
      </c>
      <c r="H5383" s="1" t="s">
        <v>52</v>
      </c>
      <c r="I5383" s="1" t="s">
        <v>23</v>
      </c>
      <c r="J5383" s="1" t="str">
        <f>TRIM(I5383)</f>
        <v>Lófelszerelés</v>
      </c>
      <c r="K5383" s="1" t="s">
        <v>2962</v>
      </c>
      <c r="L5383" s="1" t="str">
        <f>TRIM(K5383)</f>
        <v>Nyereg és tartozékai</v>
      </c>
      <c r="M5383" s="1" t="s">
        <v>2963</v>
      </c>
      <c r="N5383" s="1" t="str">
        <f>TRIM(M5383)</f>
        <v>Heveder</v>
      </c>
      <c r="O5383" s="1" t="s">
        <v>3029</v>
      </c>
      <c r="P5383" s="1" t="str">
        <f>TRIM(O5383)</f>
        <v>Díjlovas heveder</v>
      </c>
      <c r="Q5383" s="18" t="s">
        <v>3062</v>
      </c>
      <c r="R5383" s="8">
        <v>4043969371497</v>
      </c>
      <c r="S5383" s="1">
        <v>49.95</v>
      </c>
      <c r="T5383" s="1" t="s">
        <v>26</v>
      </c>
      <c r="U5383" s="1">
        <v>0.37290000000000001</v>
      </c>
      <c r="V5383" s="1" t="s">
        <v>3063</v>
      </c>
      <c r="W5383" s="1" t="s">
        <v>136</v>
      </c>
      <c r="X5383" s="1" t="str">
        <f>IF(W5383="", "", IFERROR(VLOOKUP(W5383, colorList!A:B,2,FALSE),""))</f>
        <v>fekete</v>
      </c>
    </row>
    <row r="5384" spans="1:24" ht="27.75" customHeight="1" x14ac:dyDescent="0.25">
      <c r="A5384" s="1" t="s">
        <v>2225</v>
      </c>
      <c r="B5384" s="1" t="str">
        <f>TRIM(D5384)</f>
        <v/>
      </c>
      <c r="C5384" s="1" t="str">
        <f>IFERROR(VLOOKUP(D5384, sizeList!A:B, 2, FALSE), "")</f>
        <v/>
      </c>
      <c r="E5384" s="1" t="str">
        <f>TRIM(F5384)</f>
        <v>Waldhausen memóriahabos futószárazó heveder alátét</v>
      </c>
      <c r="F5384" s="1" t="s">
        <v>2222</v>
      </c>
      <c r="G5384" s="1" t="s">
        <v>2226</v>
      </c>
      <c r="H5384" s="1" t="s">
        <v>52</v>
      </c>
      <c r="I5384" s="1" t="s">
        <v>23</v>
      </c>
      <c r="J5384" s="1" t="str">
        <f>TRIM(I5384)</f>
        <v>Lófelszerelés</v>
      </c>
      <c r="K5384" s="1" t="s">
        <v>2145</v>
      </c>
      <c r="L5384" s="1" t="str">
        <f>TRIM(K5384)</f>
        <v>Futószárazás, lókiképzés</v>
      </c>
      <c r="M5384" s="1" t="s">
        <v>2199</v>
      </c>
      <c r="N5384" s="1" t="str">
        <f>TRIM(M5384)</f>
        <v>Futószárazó heveder</v>
      </c>
      <c r="P5384" s="1" t="str">
        <f>TRIM(O5384)</f>
        <v/>
      </c>
      <c r="Q5384" s="18" t="s">
        <v>5396</v>
      </c>
      <c r="R5384" s="8">
        <v>4043969393840</v>
      </c>
      <c r="S5384" s="1">
        <v>44.95</v>
      </c>
      <c r="T5384" s="1" t="s">
        <v>26</v>
      </c>
      <c r="U5384" s="1">
        <v>0.71</v>
      </c>
      <c r="V5384" s="1" t="s">
        <v>2224</v>
      </c>
      <c r="W5384" s="1" t="s">
        <v>136</v>
      </c>
      <c r="X5384" s="1" t="str">
        <f>IF(W5384="", "", IFERROR(VLOOKUP(W5384, colorList!A:B,2,FALSE),""))</f>
        <v>fekete</v>
      </c>
    </row>
    <row r="5385" spans="1:24" ht="27.75" customHeight="1" x14ac:dyDescent="0.25">
      <c r="A5385" s="1" t="s">
        <v>2221</v>
      </c>
      <c r="B5385" s="1" t="str">
        <f>TRIM(D5385)</f>
        <v>Pony</v>
      </c>
      <c r="C5385" s="1" t="str">
        <f>IFERROR(VLOOKUP(TRIM(D5385), sizeList!A:B, 2, FALSE), "")</f>
        <v>Póni</v>
      </c>
      <c r="D5385" s="1" t="s">
        <v>199</v>
      </c>
      <c r="E5385" s="1" t="str">
        <f>TRIM(F5385)</f>
        <v>Waldhausen memóriahabos futószárazó heveder alátét</v>
      </c>
      <c r="F5385" s="1" t="s">
        <v>2222</v>
      </c>
      <c r="G5385" s="1" t="s">
        <v>2223</v>
      </c>
      <c r="H5385" s="1" t="s">
        <v>52</v>
      </c>
      <c r="I5385" s="1" t="s">
        <v>23</v>
      </c>
      <c r="J5385" s="1" t="str">
        <f>TRIM(I5385)</f>
        <v>Lófelszerelés</v>
      </c>
      <c r="K5385" s="1" t="s">
        <v>2145</v>
      </c>
      <c r="L5385" s="1" t="str">
        <f>TRIM(K5385)</f>
        <v>Futószárazás, lókiképzés</v>
      </c>
      <c r="M5385" s="1" t="s">
        <v>2199</v>
      </c>
      <c r="N5385" s="1" t="str">
        <f>TRIM(M5385)</f>
        <v>Futószárazó heveder</v>
      </c>
      <c r="P5385" s="1" t="str">
        <f>TRIM(O5385)</f>
        <v/>
      </c>
      <c r="Q5385" s="18" t="s">
        <v>5396</v>
      </c>
      <c r="R5385" s="8">
        <v>4057962009288</v>
      </c>
      <c r="S5385" s="1">
        <v>44.95</v>
      </c>
      <c r="T5385" s="1" t="s">
        <v>26</v>
      </c>
      <c r="U5385" s="1">
        <v>0.71</v>
      </c>
      <c r="V5385" s="1" t="s">
        <v>2224</v>
      </c>
      <c r="W5385" s="1" t="s">
        <v>136</v>
      </c>
      <c r="X5385" s="1" t="str">
        <f>IF(W5385="", "", IFERROR(VLOOKUP(W5385, colorList!A:B,2,FALSE),""))</f>
        <v>fekete</v>
      </c>
    </row>
    <row r="5386" spans="1:24" ht="27.75" customHeight="1" x14ac:dyDescent="0.25">
      <c r="A5386" s="1" t="s">
        <v>3094</v>
      </c>
      <c r="B5386" s="1" t="str">
        <f>TRIM(D5386)</f>
        <v>110cm</v>
      </c>
      <c r="C5386" s="1" t="str">
        <f>IFERROR(VLOOKUP(TRIM(D5386), sizeList!A:B, 2, FALSE), "")</f>
        <v>110 cm</v>
      </c>
      <c r="D5386" s="1" t="s">
        <v>3095</v>
      </c>
      <c r="E5386" s="1" t="str">
        <f>TRIM(F5386)</f>
        <v>Waldhausen memóriahabos heveder</v>
      </c>
      <c r="F5386" s="1" t="s">
        <v>3096</v>
      </c>
      <c r="G5386" s="1" t="s">
        <v>3097</v>
      </c>
      <c r="H5386" s="1" t="s">
        <v>52</v>
      </c>
      <c r="I5386" s="1" t="s">
        <v>23</v>
      </c>
      <c r="J5386" s="1" t="str">
        <f>TRIM(I5386)</f>
        <v>Lófelszerelés</v>
      </c>
      <c r="K5386" s="1" t="s">
        <v>2962</v>
      </c>
      <c r="L5386" s="1" t="str">
        <f>TRIM(K5386)</f>
        <v>Nyereg és tartozékai</v>
      </c>
      <c r="M5386" s="1" t="s">
        <v>2963</v>
      </c>
      <c r="N5386" s="1" t="str">
        <f>TRIM(M5386)</f>
        <v>Heveder</v>
      </c>
      <c r="O5386" s="1" t="s">
        <v>2991</v>
      </c>
      <c r="P5386" s="1" t="str">
        <f>TRIM(O5386)</f>
        <v>Univerzális heveder</v>
      </c>
      <c r="Q5386" s="18" t="s">
        <v>3098</v>
      </c>
      <c r="R5386" s="8">
        <v>4043969371503</v>
      </c>
      <c r="S5386" s="1">
        <v>49.95</v>
      </c>
      <c r="T5386" s="1" t="s">
        <v>26</v>
      </c>
      <c r="U5386" s="1">
        <v>0.37290000000000001</v>
      </c>
      <c r="V5386" s="1" t="s">
        <v>3099</v>
      </c>
      <c r="W5386" s="1" t="s">
        <v>136</v>
      </c>
      <c r="X5386" s="1" t="str">
        <f>IF(W5386="", "", IFERROR(VLOOKUP(W5386, colorList!A:B,2,FALSE),""))</f>
        <v>fekete</v>
      </c>
    </row>
    <row r="5387" spans="1:24" ht="27.75" customHeight="1" x14ac:dyDescent="0.25">
      <c r="A5387" s="1" t="s">
        <v>3100</v>
      </c>
      <c r="B5387" s="1" t="str">
        <f>TRIM(D5387)</f>
        <v>115cm</v>
      </c>
      <c r="C5387" s="1" t="str">
        <f>IFERROR(VLOOKUP(TRIM(D5387), sizeList!A:B, 2, FALSE), "")</f>
        <v>115 cm</v>
      </c>
      <c r="D5387" s="1" t="s">
        <v>3101</v>
      </c>
      <c r="E5387" s="1" t="str">
        <f>TRIM(F5387)</f>
        <v>Waldhausen memóriahabos heveder</v>
      </c>
      <c r="F5387" s="1" t="s">
        <v>3096</v>
      </c>
      <c r="G5387" s="1" t="s">
        <v>3102</v>
      </c>
      <c r="H5387" s="1" t="s">
        <v>52</v>
      </c>
      <c r="I5387" s="1" t="s">
        <v>23</v>
      </c>
      <c r="J5387" s="1" t="str">
        <f>TRIM(I5387)</f>
        <v>Lófelszerelés</v>
      </c>
      <c r="K5387" s="1" t="s">
        <v>2962</v>
      </c>
      <c r="L5387" s="1" t="str">
        <f>TRIM(K5387)</f>
        <v>Nyereg és tartozékai</v>
      </c>
      <c r="M5387" s="1" t="s">
        <v>2963</v>
      </c>
      <c r="N5387" s="1" t="str">
        <f>TRIM(M5387)</f>
        <v>Heveder</v>
      </c>
      <c r="O5387" s="1" t="s">
        <v>2991</v>
      </c>
      <c r="P5387" s="1" t="str">
        <f>TRIM(O5387)</f>
        <v>Univerzális heveder</v>
      </c>
      <c r="Q5387" s="18" t="s">
        <v>3098</v>
      </c>
      <c r="R5387" s="8">
        <v>4043969371510</v>
      </c>
      <c r="S5387" s="1">
        <v>49.95</v>
      </c>
      <c r="T5387" s="1" t="s">
        <v>26</v>
      </c>
      <c r="U5387" s="1">
        <v>0.37290000000000001</v>
      </c>
      <c r="V5387" s="1" t="s">
        <v>3099</v>
      </c>
      <c r="W5387" s="1" t="s">
        <v>136</v>
      </c>
      <c r="X5387" s="1" t="str">
        <f>IF(W5387="", "", IFERROR(VLOOKUP(W5387, colorList!A:B,2,FALSE),""))</f>
        <v>fekete</v>
      </c>
    </row>
    <row r="5388" spans="1:24" ht="27.75" customHeight="1" x14ac:dyDescent="0.25">
      <c r="A5388" s="1" t="s">
        <v>3103</v>
      </c>
      <c r="B5388" s="1" t="str">
        <f>TRIM(D5388)</f>
        <v>120cm</v>
      </c>
      <c r="C5388" s="1" t="str">
        <f>IFERROR(VLOOKUP(TRIM(D5388), sizeList!A:B, 2, FALSE), "")</f>
        <v>120 cm</v>
      </c>
      <c r="D5388" s="1" t="s">
        <v>3104</v>
      </c>
      <c r="E5388" s="1" t="str">
        <f>TRIM(F5388)</f>
        <v>Waldhausen memóriahabos heveder</v>
      </c>
      <c r="F5388" s="1" t="s">
        <v>3096</v>
      </c>
      <c r="G5388" s="1" t="s">
        <v>3105</v>
      </c>
      <c r="H5388" s="1" t="s">
        <v>52</v>
      </c>
      <c r="I5388" s="1" t="s">
        <v>23</v>
      </c>
      <c r="J5388" s="1" t="str">
        <f>TRIM(I5388)</f>
        <v>Lófelszerelés</v>
      </c>
      <c r="K5388" s="1" t="s">
        <v>2962</v>
      </c>
      <c r="L5388" s="1" t="str">
        <f>TRIM(K5388)</f>
        <v>Nyereg és tartozékai</v>
      </c>
      <c r="M5388" s="1" t="s">
        <v>2963</v>
      </c>
      <c r="N5388" s="1" t="str">
        <f>TRIM(M5388)</f>
        <v>Heveder</v>
      </c>
      <c r="O5388" s="1" t="s">
        <v>2991</v>
      </c>
      <c r="P5388" s="1" t="str">
        <f>TRIM(O5388)</f>
        <v>Univerzális heveder</v>
      </c>
      <c r="Q5388" s="18" t="s">
        <v>3098</v>
      </c>
      <c r="R5388" s="8">
        <v>4043969371527</v>
      </c>
      <c r="S5388" s="1">
        <v>49.95</v>
      </c>
      <c r="T5388" s="1" t="s">
        <v>26</v>
      </c>
      <c r="U5388" s="1">
        <v>0.37290000000000001</v>
      </c>
      <c r="V5388" s="1" t="s">
        <v>3099</v>
      </c>
      <c r="W5388" s="1" t="s">
        <v>136</v>
      </c>
      <c r="X5388" s="1" t="str">
        <f>IF(W5388="", "", IFERROR(VLOOKUP(W5388, colorList!A:B,2,FALSE),""))</f>
        <v>fekete</v>
      </c>
    </row>
    <row r="5389" spans="1:24" ht="27.75" customHeight="1" x14ac:dyDescent="0.25">
      <c r="A5389" s="1" t="s">
        <v>3106</v>
      </c>
      <c r="B5389" s="1" t="str">
        <f>TRIM(D5389)</f>
        <v>125cm</v>
      </c>
      <c r="C5389" s="1" t="str">
        <f>IFERROR(VLOOKUP(TRIM(D5389), sizeList!A:B, 2, FALSE), "")</f>
        <v>125 cm</v>
      </c>
      <c r="D5389" s="1" t="s">
        <v>3107</v>
      </c>
      <c r="E5389" s="1" t="str">
        <f>TRIM(F5389)</f>
        <v>Waldhausen memóriahabos heveder</v>
      </c>
      <c r="F5389" s="1" t="s">
        <v>3096</v>
      </c>
      <c r="G5389" s="1" t="s">
        <v>3108</v>
      </c>
      <c r="H5389" s="1" t="s">
        <v>52</v>
      </c>
      <c r="I5389" s="1" t="s">
        <v>23</v>
      </c>
      <c r="J5389" s="1" t="str">
        <f>TRIM(I5389)</f>
        <v>Lófelszerelés</v>
      </c>
      <c r="K5389" s="1" t="s">
        <v>2962</v>
      </c>
      <c r="L5389" s="1" t="str">
        <f>TRIM(K5389)</f>
        <v>Nyereg és tartozékai</v>
      </c>
      <c r="M5389" s="1" t="s">
        <v>2963</v>
      </c>
      <c r="N5389" s="1" t="str">
        <f>TRIM(M5389)</f>
        <v>Heveder</v>
      </c>
      <c r="O5389" s="1" t="s">
        <v>2991</v>
      </c>
      <c r="P5389" s="1" t="str">
        <f>TRIM(O5389)</f>
        <v>Univerzális heveder</v>
      </c>
      <c r="Q5389" s="18" t="s">
        <v>3098</v>
      </c>
      <c r="R5389" s="8">
        <v>4043969371534</v>
      </c>
      <c r="S5389" s="1">
        <v>49.95</v>
      </c>
      <c r="T5389" s="1" t="s">
        <v>26</v>
      </c>
      <c r="U5389" s="1">
        <v>0.37290000000000001</v>
      </c>
      <c r="V5389" s="1" t="s">
        <v>3099</v>
      </c>
      <c r="W5389" s="1" t="s">
        <v>136</v>
      </c>
      <c r="X5389" s="1" t="str">
        <f>IF(W5389="", "", IFERROR(VLOOKUP(W5389, colorList!A:B,2,FALSE),""))</f>
        <v>fekete</v>
      </c>
    </row>
    <row r="5390" spans="1:24" ht="27.75" customHeight="1" x14ac:dyDescent="0.25">
      <c r="A5390" s="1" t="s">
        <v>3109</v>
      </c>
      <c r="B5390" s="1" t="str">
        <f>TRIM(D5390)</f>
        <v>130cm</v>
      </c>
      <c r="C5390" s="1" t="str">
        <f>IFERROR(VLOOKUP(TRIM(D5390), sizeList!A:B, 2, FALSE), "")</f>
        <v>130 cm</v>
      </c>
      <c r="D5390" s="1" t="s">
        <v>3110</v>
      </c>
      <c r="E5390" s="1" t="str">
        <f>TRIM(F5390)</f>
        <v>Waldhausen memóriahabos heveder</v>
      </c>
      <c r="F5390" s="1" t="s">
        <v>3096</v>
      </c>
      <c r="G5390" s="1" t="s">
        <v>3111</v>
      </c>
      <c r="H5390" s="1" t="s">
        <v>52</v>
      </c>
      <c r="I5390" s="1" t="s">
        <v>23</v>
      </c>
      <c r="J5390" s="1" t="str">
        <f>TRIM(I5390)</f>
        <v>Lófelszerelés</v>
      </c>
      <c r="K5390" s="1" t="s">
        <v>2962</v>
      </c>
      <c r="L5390" s="1" t="str">
        <f>TRIM(K5390)</f>
        <v>Nyereg és tartozékai</v>
      </c>
      <c r="M5390" s="1" t="s">
        <v>2963</v>
      </c>
      <c r="N5390" s="1" t="str">
        <f>TRIM(M5390)</f>
        <v>Heveder</v>
      </c>
      <c r="O5390" s="1" t="s">
        <v>2991</v>
      </c>
      <c r="P5390" s="1" t="str">
        <f>TRIM(O5390)</f>
        <v>Univerzális heveder</v>
      </c>
      <c r="Q5390" s="18" t="s">
        <v>3098</v>
      </c>
      <c r="R5390" s="8">
        <v>4043969371541</v>
      </c>
      <c r="S5390" s="1">
        <v>49.95</v>
      </c>
      <c r="T5390" s="1" t="s">
        <v>26</v>
      </c>
      <c r="U5390" s="1">
        <v>0.37290000000000001</v>
      </c>
      <c r="V5390" s="1" t="s">
        <v>3099</v>
      </c>
      <c r="W5390" s="1" t="s">
        <v>136</v>
      </c>
      <c r="X5390" s="1" t="str">
        <f>IF(W5390="", "", IFERROR(VLOOKUP(W5390, colorList!A:B,2,FALSE),""))</f>
        <v>fekete</v>
      </c>
    </row>
    <row r="5391" spans="1:24" ht="27.75" customHeight="1" x14ac:dyDescent="0.25">
      <c r="A5391" s="1" t="s">
        <v>3112</v>
      </c>
      <c r="B5391" s="1" t="str">
        <f>TRIM(D5391)</f>
        <v>135cm</v>
      </c>
      <c r="C5391" s="1" t="str">
        <f>IFERROR(VLOOKUP(TRIM(D5391), sizeList!A:B, 2, FALSE), "")</f>
        <v>135 cm</v>
      </c>
      <c r="D5391" s="1" t="s">
        <v>3113</v>
      </c>
      <c r="E5391" s="1" t="str">
        <f>TRIM(F5391)</f>
        <v>Waldhausen memóriahabos heveder</v>
      </c>
      <c r="F5391" s="1" t="s">
        <v>3096</v>
      </c>
      <c r="G5391" s="1" t="s">
        <v>3114</v>
      </c>
      <c r="H5391" s="1" t="s">
        <v>52</v>
      </c>
      <c r="I5391" s="1" t="s">
        <v>23</v>
      </c>
      <c r="J5391" s="1" t="str">
        <f>TRIM(I5391)</f>
        <v>Lófelszerelés</v>
      </c>
      <c r="K5391" s="1" t="s">
        <v>2962</v>
      </c>
      <c r="L5391" s="1" t="str">
        <f>TRIM(K5391)</f>
        <v>Nyereg és tartozékai</v>
      </c>
      <c r="M5391" s="1" t="s">
        <v>2963</v>
      </c>
      <c r="N5391" s="1" t="str">
        <f>TRIM(M5391)</f>
        <v>Heveder</v>
      </c>
      <c r="O5391" s="1" t="s">
        <v>2991</v>
      </c>
      <c r="P5391" s="1" t="str">
        <f>TRIM(O5391)</f>
        <v>Univerzális heveder</v>
      </c>
      <c r="Q5391" s="18" t="s">
        <v>3098</v>
      </c>
      <c r="R5391" s="8">
        <v>4043969371558</v>
      </c>
      <c r="S5391" s="1">
        <v>49.95</v>
      </c>
      <c r="T5391" s="1" t="s">
        <v>26</v>
      </c>
      <c r="U5391" s="1">
        <v>0.37290000000000001</v>
      </c>
      <c r="V5391" s="1" t="s">
        <v>3099</v>
      </c>
      <c r="W5391" s="1" t="s">
        <v>136</v>
      </c>
      <c r="X5391" s="1" t="str">
        <f>IF(W5391="", "", IFERROR(VLOOKUP(W5391, colorList!A:B,2,FALSE),""))</f>
        <v>fekete</v>
      </c>
    </row>
    <row r="5392" spans="1:24" ht="27.75" customHeight="1" x14ac:dyDescent="0.25">
      <c r="A5392" s="1" t="s">
        <v>3115</v>
      </c>
      <c r="B5392" s="1" t="str">
        <f>TRIM(D5392)</f>
        <v>140cm</v>
      </c>
      <c r="C5392" s="1" t="str">
        <f>IFERROR(VLOOKUP(TRIM(D5392), sizeList!A:B, 2, FALSE), "")</f>
        <v>140 cm</v>
      </c>
      <c r="D5392" s="1" t="s">
        <v>3116</v>
      </c>
      <c r="E5392" s="1" t="str">
        <f>TRIM(F5392)</f>
        <v>Waldhausen memóriahabos heveder</v>
      </c>
      <c r="F5392" s="1" t="s">
        <v>3096</v>
      </c>
      <c r="G5392" s="1" t="s">
        <v>3117</v>
      </c>
      <c r="H5392" s="1" t="s">
        <v>52</v>
      </c>
      <c r="I5392" s="1" t="s">
        <v>23</v>
      </c>
      <c r="J5392" s="1" t="str">
        <f>TRIM(I5392)</f>
        <v>Lófelszerelés</v>
      </c>
      <c r="K5392" s="1" t="s">
        <v>2962</v>
      </c>
      <c r="L5392" s="1" t="str">
        <f>TRIM(K5392)</f>
        <v>Nyereg és tartozékai</v>
      </c>
      <c r="M5392" s="1" t="s">
        <v>2963</v>
      </c>
      <c r="N5392" s="1" t="str">
        <f>TRIM(M5392)</f>
        <v>Heveder</v>
      </c>
      <c r="O5392" s="1" t="s">
        <v>2991</v>
      </c>
      <c r="P5392" s="1" t="str">
        <f>TRIM(O5392)</f>
        <v>Univerzális heveder</v>
      </c>
      <c r="Q5392" s="18" t="s">
        <v>3098</v>
      </c>
      <c r="R5392" s="8">
        <v>4043969371565</v>
      </c>
      <c r="S5392" s="1">
        <v>49.95</v>
      </c>
      <c r="T5392" s="1" t="s">
        <v>26</v>
      </c>
      <c r="U5392" s="1">
        <v>0.37290000000000001</v>
      </c>
      <c r="V5392" s="1" t="s">
        <v>3099</v>
      </c>
      <c r="W5392" s="1" t="s">
        <v>136</v>
      </c>
      <c r="X5392" s="1" t="str">
        <f>IF(W5392="", "", IFERROR(VLOOKUP(W5392, colorList!A:B,2,FALSE),""))</f>
        <v>fekete</v>
      </c>
    </row>
    <row r="5393" spans="1:24" ht="27.75" customHeight="1" x14ac:dyDescent="0.25">
      <c r="A5393" s="1" t="s">
        <v>3118</v>
      </c>
      <c r="B5393" s="1" t="str">
        <f>TRIM(D5393)</f>
        <v>145cm</v>
      </c>
      <c r="C5393" s="1" t="str">
        <f>IFERROR(VLOOKUP(TRIM(D5393), sizeList!A:B, 2, FALSE), "")</f>
        <v>145 cm</v>
      </c>
      <c r="D5393" s="1" t="s">
        <v>3119</v>
      </c>
      <c r="E5393" s="1" t="str">
        <f>TRIM(F5393)</f>
        <v>Waldhausen memóriahabos heveder</v>
      </c>
      <c r="F5393" s="1" t="s">
        <v>3096</v>
      </c>
      <c r="G5393" s="1" t="s">
        <v>3120</v>
      </c>
      <c r="H5393" s="1" t="s">
        <v>52</v>
      </c>
      <c r="I5393" s="1" t="s">
        <v>23</v>
      </c>
      <c r="J5393" s="1" t="str">
        <f>TRIM(I5393)</f>
        <v>Lófelszerelés</v>
      </c>
      <c r="K5393" s="1" t="s">
        <v>2962</v>
      </c>
      <c r="L5393" s="1" t="str">
        <f>TRIM(K5393)</f>
        <v>Nyereg és tartozékai</v>
      </c>
      <c r="M5393" s="1" t="s">
        <v>2963</v>
      </c>
      <c r="N5393" s="1" t="str">
        <f>TRIM(M5393)</f>
        <v>Heveder</v>
      </c>
      <c r="O5393" s="1" t="s">
        <v>2991</v>
      </c>
      <c r="P5393" s="1" t="str">
        <f>TRIM(O5393)</f>
        <v>Univerzális heveder</v>
      </c>
      <c r="Q5393" s="18" t="s">
        <v>3098</v>
      </c>
      <c r="R5393" s="8">
        <v>4043969371572</v>
      </c>
      <c r="S5393" s="1">
        <v>49.95</v>
      </c>
      <c r="T5393" s="1" t="s">
        <v>26</v>
      </c>
      <c r="U5393" s="1">
        <v>0.37290000000000001</v>
      </c>
      <c r="V5393" s="1" t="s">
        <v>3099</v>
      </c>
      <c r="W5393" s="1" t="s">
        <v>136</v>
      </c>
      <c r="X5393" s="1" t="str">
        <f>IF(W5393="", "", IFERROR(VLOOKUP(W5393, colorList!A:B,2,FALSE),""))</f>
        <v>fekete</v>
      </c>
    </row>
    <row r="5394" spans="1:24" ht="27.75" customHeight="1" x14ac:dyDescent="0.25">
      <c r="A5394" s="1" t="s">
        <v>1797</v>
      </c>
      <c r="B5394" s="1" t="str">
        <f>TRIM(D5394)</f>
        <v>WB</v>
      </c>
      <c r="C5394" s="1" t="str">
        <f>IFERROR(VLOOKUP(TRIM(D5394), sizeList!A:B, 2, FALSE), "")</f>
        <v>Full</v>
      </c>
      <c r="D5394" s="1" t="s">
        <v>226</v>
      </c>
      <c r="E5394" s="1" t="str">
        <f>TRIM(F5394)</f>
        <v>Waldhausen memóriahabos nyeregemelő</v>
      </c>
      <c r="F5394" s="1" t="s">
        <v>1791</v>
      </c>
      <c r="G5394" s="1" t="s">
        <v>1798</v>
      </c>
      <c r="H5394" s="1" t="s">
        <v>52</v>
      </c>
      <c r="I5394" s="1" t="s">
        <v>23</v>
      </c>
      <c r="J5394" s="1" t="str">
        <f>TRIM(I5394)</f>
        <v>Lófelszerelés</v>
      </c>
      <c r="K5394" s="1" t="s">
        <v>1793</v>
      </c>
      <c r="L5394" s="1" t="str">
        <f>TRIM(K5394)</f>
        <v>Nyeregemelő</v>
      </c>
      <c r="M5394" s="1" t="s">
        <v>1794</v>
      </c>
      <c r="N5394" s="1" t="str">
        <f>TRIM(M5394)</f>
        <v>Egyenes(Nem emelt)</v>
      </c>
      <c r="P5394" s="1" t="str">
        <f>TRIM(O5394)</f>
        <v/>
      </c>
      <c r="Q5394" s="18" t="s">
        <v>1795</v>
      </c>
      <c r="R5394" s="8">
        <v>4057962124134</v>
      </c>
      <c r="S5394" s="1">
        <v>41.95</v>
      </c>
      <c r="T5394" s="1" t="s">
        <v>26</v>
      </c>
      <c r="U5394" s="1">
        <v>0.5</v>
      </c>
      <c r="V5394" s="1" t="s">
        <v>1799</v>
      </c>
      <c r="W5394" s="1" t="s">
        <v>136</v>
      </c>
      <c r="X5394" s="1" t="str">
        <f>IF(W5394="", "", IFERROR(VLOOKUP(W5394, colorList!A:B,2,FALSE),""))</f>
        <v>fekete</v>
      </c>
    </row>
    <row r="5395" spans="1:24" ht="27.75" customHeight="1" x14ac:dyDescent="0.25">
      <c r="A5395" s="1" t="s">
        <v>1789</v>
      </c>
      <c r="B5395" s="1" t="str">
        <f>TRIM(D5395)</f>
        <v>PON</v>
      </c>
      <c r="C5395" s="1" t="str">
        <f>IFERROR(VLOOKUP(TRIM(D5395), sizeList!A:B, 2, FALSE), "")</f>
        <v>Póni</v>
      </c>
      <c r="D5395" s="1" t="s">
        <v>1790</v>
      </c>
      <c r="E5395" s="1" t="str">
        <f>TRIM(F5395)</f>
        <v>Waldhausen memóriahabos nyeregemelő</v>
      </c>
      <c r="F5395" s="1" t="s">
        <v>1791</v>
      </c>
      <c r="G5395" s="1" t="s">
        <v>1792</v>
      </c>
      <c r="H5395" s="1" t="s">
        <v>52</v>
      </c>
      <c r="I5395" s="1" t="s">
        <v>23</v>
      </c>
      <c r="J5395" s="1" t="str">
        <f>TRIM(I5395)</f>
        <v>Lófelszerelés</v>
      </c>
      <c r="K5395" s="1" t="s">
        <v>1793</v>
      </c>
      <c r="L5395" s="1" t="str">
        <f>TRIM(K5395)</f>
        <v>Nyeregemelő</v>
      </c>
      <c r="M5395" s="1" t="s">
        <v>1794</v>
      </c>
      <c r="N5395" s="1" t="str">
        <f>TRIM(M5395)</f>
        <v>Egyenes(Nem emelt)</v>
      </c>
      <c r="P5395" s="1" t="str">
        <f>TRIM(O5395)</f>
        <v/>
      </c>
      <c r="Q5395" s="18" t="s">
        <v>1795</v>
      </c>
      <c r="R5395" s="8">
        <v>4057962125223</v>
      </c>
      <c r="S5395" s="1">
        <v>41.95</v>
      </c>
      <c r="T5395" s="1" t="s">
        <v>26</v>
      </c>
      <c r="U5395" s="1">
        <v>0.5</v>
      </c>
      <c r="V5395" s="1" t="s">
        <v>1796</v>
      </c>
      <c r="W5395" s="1" t="s">
        <v>136</v>
      </c>
      <c r="X5395" s="1" t="str">
        <f>IF(W5395="", "", IFERROR(VLOOKUP(W5395, colorList!A:B,2,FALSE),""))</f>
        <v>fekete</v>
      </c>
    </row>
    <row r="5396" spans="1:24" ht="27.75" customHeight="1" x14ac:dyDescent="0.25">
      <c r="A5396" s="1">
        <v>523200</v>
      </c>
      <c r="B5396" s="1" t="str">
        <f>TRIM(D5396)</f>
        <v/>
      </c>
      <c r="C5396" s="1" t="str">
        <f>IFERROR(VLOOKUP(D5396, sizeList!A:B, 2, FALSE), "")</f>
        <v/>
      </c>
      <c r="E5396" s="1" t="str">
        <f>TRIM(F5396)</f>
        <v>Waldhausen mérősablon nyereg méret kiválasztásához</v>
      </c>
      <c r="F5396" s="1" t="s">
        <v>17185</v>
      </c>
      <c r="G5396" s="1" t="s">
        <v>17186</v>
      </c>
      <c r="H5396" s="1" t="s">
        <v>52</v>
      </c>
      <c r="I5396" s="1" t="s">
        <v>23</v>
      </c>
      <c r="J5396" s="1" t="str">
        <f>TRIM(I5396)</f>
        <v>Lófelszerelés</v>
      </c>
      <c r="K5396" s="1" t="s">
        <v>2962</v>
      </c>
      <c r="L5396" s="1" t="str">
        <f>TRIM(K5396)</f>
        <v>Nyereg és tartozékai</v>
      </c>
      <c r="M5396" s="1" t="s">
        <v>8324</v>
      </c>
      <c r="N5396" s="1" t="str">
        <f>TRIM(M5396)</f>
        <v>Nyereg- és tartozékai kiegészítők</v>
      </c>
      <c r="P5396" s="1" t="str">
        <f>TRIM(O5396)</f>
        <v/>
      </c>
      <c r="R5396" s="8">
        <v>4057962158825</v>
      </c>
      <c r="S5396" s="1">
        <v>21.95</v>
      </c>
      <c r="T5396" s="1" t="s">
        <v>26</v>
      </c>
      <c r="U5396" s="1">
        <v>0.2</v>
      </c>
      <c r="X5396" s="1" t="str">
        <f>IF(W5396="", "", IFERROR(VLOOKUP(W5396, colorList!A:B,2,FALSE),""))</f>
        <v/>
      </c>
    </row>
    <row r="5397" spans="1:24" ht="27.75" customHeight="1" x14ac:dyDescent="0.25">
      <c r="A5397" s="1">
        <v>3827731</v>
      </c>
      <c r="B5397" s="1" t="str">
        <f>TRIM(D5397)</f>
        <v/>
      </c>
      <c r="C5397" s="1" t="str">
        <f>IFERROR(VLOOKUP(D5397, sizeList!A:B, 2, FALSE), "")</f>
        <v/>
      </c>
      <c r="E5397" s="1" t="str">
        <f>TRIM(F5397)</f>
        <v>Waldhausen mikrofaser ápoló kesztyű</v>
      </c>
      <c r="F5397" s="1" t="s">
        <v>13778</v>
      </c>
      <c r="G5397" s="1" t="s">
        <v>13779</v>
      </c>
      <c r="H5397" s="1" t="s">
        <v>52</v>
      </c>
      <c r="I5397" s="1" t="s">
        <v>23</v>
      </c>
      <c r="J5397" s="1" t="str">
        <f>TRIM(I5397)</f>
        <v>Lófelszerelés</v>
      </c>
      <c r="K5397" s="1" t="s">
        <v>12084</v>
      </c>
      <c r="L5397" s="1" t="str">
        <f>TRIM(K5397)</f>
        <v>Lóápoló eszközök</v>
      </c>
      <c r="N5397" s="1" t="str">
        <f>TRIM(M5397)</f>
        <v/>
      </c>
      <c r="P5397" s="1" t="str">
        <f>TRIM(O5397)</f>
        <v/>
      </c>
      <c r="Q5397" s="18" t="s">
        <v>13780</v>
      </c>
      <c r="R5397" s="8">
        <v>4043969299210</v>
      </c>
      <c r="S5397" s="1">
        <v>6.95</v>
      </c>
      <c r="T5397" s="1" t="s">
        <v>26</v>
      </c>
      <c r="U5397" s="1">
        <v>0.03</v>
      </c>
      <c r="V5397" s="1" t="s">
        <v>13781</v>
      </c>
      <c r="W5397" s="1" t="s">
        <v>8526</v>
      </c>
      <c r="X5397" s="1" t="str">
        <f>IF(W5397="", "", IFERROR(VLOOKUP(W5397, colorList!A:B,2,FALSE),""))</f>
        <v>pink</v>
      </c>
    </row>
    <row r="5398" spans="1:24" ht="27.75" customHeight="1" x14ac:dyDescent="0.25">
      <c r="A5398" s="1">
        <v>3827750</v>
      </c>
      <c r="B5398" s="1" t="str">
        <f>TRIM(D5398)</f>
        <v/>
      </c>
      <c r="C5398" s="1" t="str">
        <f>IFERROR(VLOOKUP(D5398, sizeList!A:B, 2, FALSE), "")</f>
        <v/>
      </c>
      <c r="E5398" s="1" t="str">
        <f>TRIM(F5398)</f>
        <v>Waldhausen mikrofaser ápoló kesztyű</v>
      </c>
      <c r="F5398" s="1" t="s">
        <v>13778</v>
      </c>
      <c r="G5398" s="1" t="s">
        <v>13782</v>
      </c>
      <c r="H5398" s="1" t="s">
        <v>52</v>
      </c>
      <c r="I5398" s="1" t="s">
        <v>23</v>
      </c>
      <c r="J5398" s="1" t="str">
        <f>TRIM(I5398)</f>
        <v>Lófelszerelés</v>
      </c>
      <c r="K5398" s="1" t="s">
        <v>12084</v>
      </c>
      <c r="L5398" s="1" t="str">
        <f>TRIM(K5398)</f>
        <v>Lóápoló eszközök</v>
      </c>
      <c r="N5398" s="1" t="str">
        <f>TRIM(M5398)</f>
        <v/>
      </c>
      <c r="P5398" s="1" t="str">
        <f>TRIM(O5398)</f>
        <v/>
      </c>
      <c r="Q5398" s="18" t="s">
        <v>13780</v>
      </c>
      <c r="R5398" s="8">
        <v>4043969329689</v>
      </c>
      <c r="S5398" s="1">
        <v>6.95</v>
      </c>
      <c r="T5398" s="1" t="s">
        <v>26</v>
      </c>
      <c r="U5398" s="1">
        <v>0.03</v>
      </c>
      <c r="V5398" s="1" t="s">
        <v>13781</v>
      </c>
      <c r="W5398" s="1" t="s">
        <v>2151</v>
      </c>
      <c r="X5398" s="1" t="str">
        <f>IF(W5398="", "", IFERROR(VLOOKUP(W5398, colorList!A:B,2,FALSE),""))</f>
        <v>azúrkék</v>
      </c>
    </row>
    <row r="5399" spans="1:24" ht="27.75" customHeight="1" x14ac:dyDescent="0.25">
      <c r="A5399" s="1">
        <v>1578150</v>
      </c>
      <c r="B5399" s="1" t="str">
        <f>TRIM(D5399)</f>
        <v/>
      </c>
      <c r="C5399" s="1" t="str">
        <f>IFERROR(VLOOKUP(D5399, sizeList!A:B, 2, FALSE), "")</f>
        <v/>
      </c>
      <c r="E5399" s="1" t="str">
        <f>TRIM(F5399)</f>
        <v>Waldhausen mini trágyaszedő</v>
      </c>
      <c r="F5399" s="1" t="s">
        <v>12192</v>
      </c>
      <c r="G5399" s="1" t="s">
        <v>12196</v>
      </c>
      <c r="H5399" s="1" t="s">
        <v>52</v>
      </c>
      <c r="I5399" s="1" t="s">
        <v>11837</v>
      </c>
      <c r="J5399" s="1" t="str">
        <f>TRIM(I5399)</f>
        <v>Istálló, pálya és legelő felszerelés</v>
      </c>
      <c r="K5399" s="1" t="s">
        <v>12028</v>
      </c>
      <c r="L5399" s="1" t="str">
        <f>TRIM(K5399)</f>
        <v>Pálya felszerelés</v>
      </c>
      <c r="N5399" s="1" t="str">
        <f>TRIM(M5399)</f>
        <v/>
      </c>
      <c r="P5399" s="1" t="str">
        <f>TRIM(O5399)</f>
        <v/>
      </c>
      <c r="Q5399" s="18" t="s">
        <v>12194</v>
      </c>
      <c r="R5399" s="8">
        <v>4057962140769</v>
      </c>
      <c r="S5399" s="1">
        <v>29.95</v>
      </c>
      <c r="T5399" s="1" t="s">
        <v>26</v>
      </c>
      <c r="U5399" s="1">
        <v>0.999</v>
      </c>
      <c r="V5399" s="1" t="s">
        <v>12195</v>
      </c>
      <c r="W5399" s="1" t="s">
        <v>2151</v>
      </c>
      <c r="X5399" s="1" t="str">
        <f>IF(W5399="", "", IFERROR(VLOOKUP(W5399, colorList!A:B,2,FALSE),""))</f>
        <v>azúrkék</v>
      </c>
    </row>
    <row r="5400" spans="1:24" ht="27.75" customHeight="1" x14ac:dyDescent="0.25">
      <c r="A5400" s="1">
        <v>1578131</v>
      </c>
      <c r="B5400" s="1" t="str">
        <f>TRIM(D5400)</f>
        <v/>
      </c>
      <c r="C5400" s="1" t="str">
        <f>IFERROR(VLOOKUP(D5400, sizeList!A:B, 2, FALSE), "")</f>
        <v/>
      </c>
      <c r="E5400" s="1" t="str">
        <f>TRIM(F5400)</f>
        <v>Waldhausen mini trágyaszedő</v>
      </c>
      <c r="F5400" s="1" t="s">
        <v>12192</v>
      </c>
      <c r="G5400" s="1" t="s">
        <v>12193</v>
      </c>
      <c r="H5400" s="1" t="s">
        <v>52</v>
      </c>
      <c r="I5400" s="1" t="s">
        <v>11837</v>
      </c>
      <c r="J5400" s="1" t="str">
        <f>TRIM(I5400)</f>
        <v>Istálló, pálya és legelő felszerelés</v>
      </c>
      <c r="K5400" s="1" t="s">
        <v>12028</v>
      </c>
      <c r="L5400" s="1" t="str">
        <f>TRIM(K5400)</f>
        <v>Pálya felszerelés</v>
      </c>
      <c r="N5400" s="1" t="str">
        <f>TRIM(M5400)</f>
        <v/>
      </c>
      <c r="P5400" s="1" t="str">
        <f>TRIM(O5400)</f>
        <v/>
      </c>
      <c r="Q5400" s="18" t="s">
        <v>12194</v>
      </c>
      <c r="R5400" s="8">
        <v>4057962140806</v>
      </c>
      <c r="S5400" s="1">
        <v>29.95</v>
      </c>
      <c r="T5400" s="1" t="s">
        <v>26</v>
      </c>
      <c r="U5400" s="1">
        <v>0.999</v>
      </c>
      <c r="V5400" s="1" t="s">
        <v>12195</v>
      </c>
      <c r="W5400" s="1" t="s">
        <v>8526</v>
      </c>
      <c r="X5400" s="1" t="str">
        <f>IF(W5400="", "", IFERROR(VLOOKUP(W5400, colorList!A:B,2,FALSE),""))</f>
        <v>pink</v>
      </c>
    </row>
    <row r="5401" spans="1:24" ht="27.75" customHeight="1" x14ac:dyDescent="0.25">
      <c r="A5401" s="1">
        <v>504501</v>
      </c>
      <c r="B5401" s="1" t="str">
        <f>TRIM(D5401)</f>
        <v/>
      </c>
      <c r="C5401" s="1" t="str">
        <f>IFERROR(VLOOKUP(D5401, sizeList!A:B, 2, FALSE), "")</f>
        <v/>
      </c>
      <c r="E5401" s="1" t="str">
        <f>TRIM(F5401)</f>
        <v>Waldhausen mini-shetty kötőfék</v>
      </c>
      <c r="F5401" s="1" t="s">
        <v>6344</v>
      </c>
      <c r="G5401" s="1" t="s">
        <v>6345</v>
      </c>
      <c r="H5401" s="1" t="s">
        <v>52</v>
      </c>
      <c r="I5401" s="1" t="s">
        <v>23</v>
      </c>
      <c r="J5401" s="1" t="str">
        <f>TRIM(I5401)</f>
        <v>Lófelszerelés</v>
      </c>
      <c r="K5401" s="1" t="s">
        <v>6158</v>
      </c>
      <c r="L5401" s="1" t="str">
        <f>TRIM(K5401)</f>
        <v>Kötőfék és vezetőszár</v>
      </c>
      <c r="M5401" s="1" t="s">
        <v>6159</v>
      </c>
      <c r="N5401" s="1" t="str">
        <f>TRIM(M5401)</f>
        <v>Kötőfék</v>
      </c>
      <c r="P5401" s="1" t="str">
        <f>TRIM(O5401)</f>
        <v/>
      </c>
      <c r="Q5401" s="18" t="s">
        <v>6346</v>
      </c>
      <c r="R5401" s="8">
        <v>4043969250266</v>
      </c>
      <c r="S5401" s="1">
        <v>9.9499999999999993</v>
      </c>
      <c r="T5401" s="1" t="s">
        <v>26</v>
      </c>
      <c r="U5401" s="1">
        <v>0.18</v>
      </c>
      <c r="V5401" s="1" t="s">
        <v>6347</v>
      </c>
      <c r="W5401" s="1" t="s">
        <v>136</v>
      </c>
      <c r="X5401" s="1" t="str">
        <f>IF(W5401="", "", IFERROR(VLOOKUP(W5401, colorList!A:B,2,FALSE),""))</f>
        <v>fekete</v>
      </c>
    </row>
    <row r="5402" spans="1:24" ht="27.75" customHeight="1" x14ac:dyDescent="0.25">
      <c r="A5402" s="1">
        <v>504550</v>
      </c>
      <c r="B5402" s="1" t="str">
        <f>TRIM(D5402)</f>
        <v/>
      </c>
      <c r="C5402" s="1" t="str">
        <f>IFERROR(VLOOKUP(D5402, sizeList!A:B, 2, FALSE), "")</f>
        <v/>
      </c>
      <c r="E5402" s="1" t="str">
        <f>TRIM(F5402)</f>
        <v>Waldhausen mini-shetty kötőfék</v>
      </c>
      <c r="F5402" s="1" t="s">
        <v>6344</v>
      </c>
      <c r="G5402" s="1" t="s">
        <v>6365</v>
      </c>
      <c r="H5402" s="1" t="s">
        <v>52</v>
      </c>
      <c r="I5402" s="1" t="s">
        <v>23</v>
      </c>
      <c r="J5402" s="1" t="str">
        <f>TRIM(I5402)</f>
        <v>Lófelszerelés</v>
      </c>
      <c r="K5402" s="1" t="s">
        <v>6158</v>
      </c>
      <c r="L5402" s="1" t="str">
        <f>TRIM(K5402)</f>
        <v>Kötőfék és vezetőszár</v>
      </c>
      <c r="M5402" s="1" t="s">
        <v>6159</v>
      </c>
      <c r="N5402" s="1" t="str">
        <f>TRIM(M5402)</f>
        <v>Kötőfék</v>
      </c>
      <c r="P5402" s="1" t="str">
        <f>TRIM(O5402)</f>
        <v/>
      </c>
      <c r="Q5402" s="18" t="s">
        <v>6346</v>
      </c>
      <c r="R5402" s="8">
        <v>4043969365014</v>
      </c>
      <c r="S5402" s="1">
        <v>9.9499999999999993</v>
      </c>
      <c r="T5402" s="1" t="s">
        <v>26</v>
      </c>
      <c r="U5402" s="1">
        <v>0.18</v>
      </c>
      <c r="V5402" s="1" t="s">
        <v>6347</v>
      </c>
      <c r="W5402" s="1" t="s">
        <v>6366</v>
      </c>
      <c r="X5402" s="1" t="str">
        <f>IF(W5402="", "", IFERROR(VLOOKUP(W5402, colorList!A:B,2,FALSE),""))</f>
        <v>égszínkék</v>
      </c>
    </row>
    <row r="5403" spans="1:24" ht="27.75" customHeight="1" x14ac:dyDescent="0.25">
      <c r="A5403" s="1">
        <v>504538</v>
      </c>
      <c r="B5403" s="1" t="str">
        <f>TRIM(D5403)</f>
        <v/>
      </c>
      <c r="C5403" s="1" t="str">
        <f>IFERROR(VLOOKUP(D5403, sizeList!A:B, 2, FALSE), "")</f>
        <v/>
      </c>
      <c r="E5403" s="1" t="str">
        <f>TRIM(F5403)</f>
        <v>Waldhausen mini-shetty kötőfék</v>
      </c>
      <c r="F5403" s="1" t="s">
        <v>6344</v>
      </c>
      <c r="G5403" s="1" t="s">
        <v>6364</v>
      </c>
      <c r="H5403" s="1" t="s">
        <v>52</v>
      </c>
      <c r="I5403" s="1" t="s">
        <v>23</v>
      </c>
      <c r="J5403" s="1" t="str">
        <f>TRIM(I5403)</f>
        <v>Lófelszerelés</v>
      </c>
      <c r="K5403" s="1" t="s">
        <v>6158</v>
      </c>
      <c r="L5403" s="1" t="str">
        <f>TRIM(K5403)</f>
        <v>Kötőfék és vezetőszár</v>
      </c>
      <c r="M5403" s="1" t="s">
        <v>6159</v>
      </c>
      <c r="N5403" s="1" t="str">
        <f>TRIM(M5403)</f>
        <v>Kötőfék</v>
      </c>
      <c r="P5403" s="1" t="str">
        <f>TRIM(O5403)</f>
        <v/>
      </c>
      <c r="Q5403" s="18" t="s">
        <v>6346</v>
      </c>
      <c r="R5403" s="8">
        <v>4057962016576</v>
      </c>
      <c r="S5403" s="1">
        <v>9.9499999999999993</v>
      </c>
      <c r="T5403" s="1" t="s">
        <v>26</v>
      </c>
      <c r="U5403" s="1">
        <v>0.17</v>
      </c>
      <c r="V5403" s="1" t="s">
        <v>6347</v>
      </c>
      <c r="W5403" s="1" t="s">
        <v>1418</v>
      </c>
      <c r="X5403" s="1" t="str">
        <f>IF(W5403="", "", IFERROR(VLOOKUP(W5403, colorList!A:B,2,FALSE),""))</f>
        <v>azalee</v>
      </c>
    </row>
    <row r="5404" spans="1:24" ht="27.75" customHeight="1" x14ac:dyDescent="0.25">
      <c r="A5404" s="1" t="s">
        <v>2310</v>
      </c>
      <c r="B5404" s="1" t="str">
        <f>TRIM(D5404)</f>
        <v>VB</v>
      </c>
      <c r="C5404" s="1" t="str">
        <f>IFERROR(VLOOKUP(TRIM(D5404), sizeList!A:B, 2, FALSE), "")</f>
        <v>Cob</v>
      </c>
      <c r="D5404" s="1" t="s">
        <v>214</v>
      </c>
      <c r="E5404" s="1" t="str">
        <f>TRIM(F5404)</f>
        <v>Waldhausen Modern Rosé fülvédő</v>
      </c>
      <c r="F5404" s="1" t="s">
        <v>2311</v>
      </c>
      <c r="G5404" s="1" t="s">
        <v>2312</v>
      </c>
      <c r="H5404" s="1" t="s">
        <v>52</v>
      </c>
      <c r="I5404" s="1" t="s">
        <v>23</v>
      </c>
      <c r="J5404" s="1" t="str">
        <f>TRIM(I5404)</f>
        <v>Lófelszerelés</v>
      </c>
      <c r="K5404" s="1" t="s">
        <v>2286</v>
      </c>
      <c r="L5404" s="1" t="str">
        <f>TRIM(K5404)</f>
        <v>Légy elleni védelem</v>
      </c>
      <c r="M5404" s="1" t="s">
        <v>2287</v>
      </c>
      <c r="N5404" s="1" t="str">
        <f>TRIM(M5404)</f>
        <v>Fülvédő</v>
      </c>
      <c r="P5404" s="1" t="str">
        <f>TRIM(O5404)</f>
        <v/>
      </c>
      <c r="Q5404" s="18" t="s">
        <v>2313</v>
      </c>
      <c r="R5404" s="8">
        <v>4057962184091</v>
      </c>
      <c r="S5404" s="1">
        <v>17.95</v>
      </c>
      <c r="T5404" s="1" t="s">
        <v>26</v>
      </c>
      <c r="U5404" s="1">
        <v>0.14399999999999999</v>
      </c>
      <c r="V5404" s="1" t="s">
        <v>2314</v>
      </c>
      <c r="W5404" s="1" t="s">
        <v>1492</v>
      </c>
      <c r="X5404" s="1" t="str">
        <f>IF(W5404="", "", IFERROR(VLOOKUP(W5404, colorList!A:B,2,FALSE),""))</f>
        <v>éjkék/rózsa arany</v>
      </c>
    </row>
    <row r="5405" spans="1:24" ht="27.75" customHeight="1" x14ac:dyDescent="0.25">
      <c r="A5405" s="1" t="s">
        <v>2317</v>
      </c>
      <c r="B5405" s="1" t="str">
        <f>TRIM(D5405)</f>
        <v>WB</v>
      </c>
      <c r="C5405" s="1" t="str">
        <f>IFERROR(VLOOKUP(TRIM(D5405), sizeList!A:B, 2, FALSE), "")</f>
        <v>Full</v>
      </c>
      <c r="D5405" s="1" t="s">
        <v>226</v>
      </c>
      <c r="E5405" s="1" t="str">
        <f>TRIM(F5405)</f>
        <v>Waldhausen Modern Rosé fülvédő</v>
      </c>
      <c r="F5405" s="1" t="s">
        <v>2311</v>
      </c>
      <c r="G5405" s="1" t="s">
        <v>2318</v>
      </c>
      <c r="H5405" s="1" t="s">
        <v>52</v>
      </c>
      <c r="I5405" s="1" t="s">
        <v>23</v>
      </c>
      <c r="J5405" s="1" t="str">
        <f>TRIM(I5405)</f>
        <v>Lófelszerelés</v>
      </c>
      <c r="K5405" s="1" t="s">
        <v>2286</v>
      </c>
      <c r="L5405" s="1" t="str">
        <f>TRIM(K5405)</f>
        <v>Légy elleni védelem</v>
      </c>
      <c r="M5405" s="1" t="s">
        <v>2287</v>
      </c>
      <c r="N5405" s="1" t="str">
        <f>TRIM(M5405)</f>
        <v>Fülvédő</v>
      </c>
      <c r="P5405" s="1" t="str">
        <f>TRIM(O5405)</f>
        <v/>
      </c>
      <c r="Q5405" s="18" t="s">
        <v>2313</v>
      </c>
      <c r="R5405" s="8">
        <v>4057962184107</v>
      </c>
      <c r="S5405" s="1">
        <v>17.95</v>
      </c>
      <c r="T5405" s="1" t="s">
        <v>26</v>
      </c>
      <c r="U5405" s="1">
        <v>0.14399999999999999</v>
      </c>
      <c r="V5405" s="1" t="s">
        <v>2314</v>
      </c>
      <c r="W5405" s="1" t="s">
        <v>1492</v>
      </c>
      <c r="X5405" s="1" t="str">
        <f>IF(W5405="", "", IFERROR(VLOOKUP(W5405, colorList!A:B,2,FALSE),""))</f>
        <v>éjkék/rózsa arany</v>
      </c>
    </row>
    <row r="5406" spans="1:24" ht="27.75" customHeight="1" x14ac:dyDescent="0.25">
      <c r="A5406" s="1" t="s">
        <v>2315</v>
      </c>
      <c r="B5406" s="1" t="str">
        <f>TRIM(D5406)</f>
        <v>VB</v>
      </c>
      <c r="C5406" s="1" t="str">
        <f>IFERROR(VLOOKUP(TRIM(D5406), sizeList!A:B, 2, FALSE), "")</f>
        <v>Cob</v>
      </c>
      <c r="D5406" s="1" t="s">
        <v>214</v>
      </c>
      <c r="E5406" s="1" t="str">
        <f>TRIM(F5406)</f>
        <v>Waldhausen Modern Rosé fülvédő</v>
      </c>
      <c r="F5406" s="1" t="s">
        <v>2311</v>
      </c>
      <c r="G5406" s="1" t="s">
        <v>2316</v>
      </c>
      <c r="H5406" s="1" t="s">
        <v>52</v>
      </c>
      <c r="I5406" s="1" t="s">
        <v>23</v>
      </c>
      <c r="J5406" s="1" t="str">
        <f>TRIM(I5406)</f>
        <v>Lófelszerelés</v>
      </c>
      <c r="K5406" s="1" t="s">
        <v>2286</v>
      </c>
      <c r="L5406" s="1" t="str">
        <f>TRIM(K5406)</f>
        <v>Légy elleni védelem</v>
      </c>
      <c r="M5406" s="1" t="s">
        <v>2287</v>
      </c>
      <c r="N5406" s="1" t="str">
        <f>TRIM(M5406)</f>
        <v>Fülvédő</v>
      </c>
      <c r="P5406" s="1" t="str">
        <f>TRIM(O5406)</f>
        <v/>
      </c>
      <c r="Q5406" s="18" t="s">
        <v>2313</v>
      </c>
      <c r="R5406" s="8">
        <v>4057962217188</v>
      </c>
      <c r="S5406" s="1">
        <v>17.95</v>
      </c>
      <c r="T5406" s="1" t="s">
        <v>26</v>
      </c>
      <c r="U5406" s="1">
        <v>0.1</v>
      </c>
      <c r="V5406" s="1" t="s">
        <v>2314</v>
      </c>
      <c r="W5406" s="1" t="s">
        <v>1495</v>
      </c>
      <c r="X5406" s="1" t="str">
        <f>IF(W5406="", "", IFERROR(VLOOKUP(W5406, colorList!A:B,2,FALSE),""))</f>
        <v>fekete/rózsa arany</v>
      </c>
    </row>
    <row r="5407" spans="1:24" ht="27.75" customHeight="1" x14ac:dyDescent="0.25">
      <c r="A5407" s="1" t="s">
        <v>2319</v>
      </c>
      <c r="B5407" s="1" t="str">
        <f>TRIM(D5407)</f>
        <v>WB</v>
      </c>
      <c r="C5407" s="1" t="str">
        <f>IFERROR(VLOOKUP(TRIM(D5407), sizeList!A:B, 2, FALSE), "")</f>
        <v>Full</v>
      </c>
      <c r="D5407" s="1" t="s">
        <v>226</v>
      </c>
      <c r="E5407" s="1" t="str">
        <f>TRIM(F5407)</f>
        <v>Waldhausen Modern Rosé fülvédő</v>
      </c>
      <c r="F5407" s="1" t="s">
        <v>2311</v>
      </c>
      <c r="G5407" s="1" t="s">
        <v>2320</v>
      </c>
      <c r="H5407" s="1" t="s">
        <v>52</v>
      </c>
      <c r="I5407" s="1" t="s">
        <v>23</v>
      </c>
      <c r="J5407" s="1" t="str">
        <f>TRIM(I5407)</f>
        <v>Lófelszerelés</v>
      </c>
      <c r="K5407" s="1" t="s">
        <v>2286</v>
      </c>
      <c r="L5407" s="1" t="str">
        <f>TRIM(K5407)</f>
        <v>Légy elleni védelem</v>
      </c>
      <c r="M5407" s="1" t="s">
        <v>2287</v>
      </c>
      <c r="N5407" s="1" t="str">
        <f>TRIM(M5407)</f>
        <v>Fülvédő</v>
      </c>
      <c r="P5407" s="1" t="str">
        <f>TRIM(O5407)</f>
        <v/>
      </c>
      <c r="Q5407" s="18" t="s">
        <v>2313</v>
      </c>
      <c r="R5407" s="8">
        <v>4057962217195</v>
      </c>
      <c r="S5407" s="1">
        <v>17.95</v>
      </c>
      <c r="T5407" s="1" t="s">
        <v>26</v>
      </c>
      <c r="U5407" s="1">
        <v>0.1</v>
      </c>
      <c r="V5407" s="1" t="s">
        <v>2314</v>
      </c>
      <c r="W5407" s="1" t="s">
        <v>1495</v>
      </c>
      <c r="X5407" s="1" t="str">
        <f>IF(W5407="", "", IFERROR(VLOOKUP(W5407, colorList!A:B,2,FALSE),""))</f>
        <v>fekete/rózsa arany</v>
      </c>
    </row>
    <row r="5408" spans="1:24" ht="27.75" customHeight="1" x14ac:dyDescent="0.25">
      <c r="A5408" s="1" t="s">
        <v>9924</v>
      </c>
      <c r="B5408" s="1" t="str">
        <f>TRIM(D5408)</f>
        <v>VB</v>
      </c>
      <c r="C5408" s="1" t="str">
        <f>IFERROR(VLOOKUP(TRIM(D5408), sizeList!A:B, 2, FALSE), "")</f>
        <v>Cob</v>
      </c>
      <c r="D5408" s="1" t="s">
        <v>6465</v>
      </c>
      <c r="E5408" s="1" t="str">
        <f>TRIM(F5408)</f>
        <v>Waldhausen Modern Rosé munkatakaró</v>
      </c>
      <c r="F5408" s="1" t="s">
        <v>7426</v>
      </c>
      <c r="G5408" s="1" t="s">
        <v>7427</v>
      </c>
      <c r="H5408" s="1" t="s">
        <v>52</v>
      </c>
      <c r="I5408" s="1" t="s">
        <v>23</v>
      </c>
      <c r="J5408" s="1" t="str">
        <f>TRIM(I5408)</f>
        <v>Lófelszerelés</v>
      </c>
      <c r="K5408" s="1" t="s">
        <v>133</v>
      </c>
      <c r="L5408" s="1" t="str">
        <f>TRIM(K5408)</f>
        <v>Lótakaró</v>
      </c>
      <c r="M5408" s="1" t="s">
        <v>7406</v>
      </c>
      <c r="N5408" s="1" t="str">
        <f>TRIM(M5408)</f>
        <v>Munkatakaró</v>
      </c>
      <c r="P5408" s="1" t="str">
        <f>TRIM(O5408)</f>
        <v/>
      </c>
      <c r="Q5408" s="18" t="s">
        <v>7428</v>
      </c>
      <c r="R5408" s="8">
        <v>4057962230002</v>
      </c>
      <c r="S5408" s="1">
        <v>29.95</v>
      </c>
      <c r="T5408" s="1" t="s">
        <v>26</v>
      </c>
      <c r="U5408" s="1">
        <v>0.8</v>
      </c>
      <c r="V5408" s="1" t="s">
        <v>7429</v>
      </c>
      <c r="W5408" s="1" t="s">
        <v>1492</v>
      </c>
      <c r="X5408" s="1" t="str">
        <f>IF(W5408="", "", IFERROR(VLOOKUP(W5408, colorList!A:B,2,FALSE),""))</f>
        <v>éjkék/rózsa arany</v>
      </c>
    </row>
    <row r="5409" spans="1:24" ht="27.75" customHeight="1" x14ac:dyDescent="0.25">
      <c r="A5409" s="1" t="s">
        <v>9926</v>
      </c>
      <c r="B5409" s="1" t="str">
        <f>TRIM(D5409)</f>
        <v>WB</v>
      </c>
      <c r="C5409" s="1" t="str">
        <f>IFERROR(VLOOKUP(TRIM(D5409), sizeList!A:B, 2, FALSE), "")</f>
        <v>Full</v>
      </c>
      <c r="D5409" s="1" t="s">
        <v>226</v>
      </c>
      <c r="E5409" s="1" t="str">
        <f>TRIM(F5409)</f>
        <v>Waldhausen Modern Rosé munkatakaró</v>
      </c>
      <c r="F5409" s="1" t="s">
        <v>7426</v>
      </c>
      <c r="G5409" s="1" t="s">
        <v>7431</v>
      </c>
      <c r="H5409" s="1" t="s">
        <v>52</v>
      </c>
      <c r="I5409" s="1" t="s">
        <v>23</v>
      </c>
      <c r="J5409" s="1" t="str">
        <f>TRIM(I5409)</f>
        <v>Lófelszerelés</v>
      </c>
      <c r="K5409" s="1" t="s">
        <v>133</v>
      </c>
      <c r="L5409" s="1" t="str">
        <f>TRIM(K5409)</f>
        <v>Lótakaró</v>
      </c>
      <c r="M5409" s="1" t="s">
        <v>7406</v>
      </c>
      <c r="N5409" s="1" t="str">
        <f>TRIM(M5409)</f>
        <v>Munkatakaró</v>
      </c>
      <c r="P5409" s="1" t="str">
        <f>TRIM(O5409)</f>
        <v/>
      </c>
      <c r="Q5409" s="18" t="s">
        <v>7428</v>
      </c>
      <c r="R5409" s="8">
        <v>4057962230019</v>
      </c>
      <c r="S5409" s="1">
        <v>29.95</v>
      </c>
      <c r="T5409" s="1" t="s">
        <v>26</v>
      </c>
      <c r="U5409" s="1">
        <v>0.8</v>
      </c>
      <c r="V5409" s="1" t="s">
        <v>7429</v>
      </c>
      <c r="W5409" s="1" t="s">
        <v>1492</v>
      </c>
      <c r="X5409" s="1" t="str">
        <f>IF(W5409="", "", IFERROR(VLOOKUP(W5409, colorList!A:B,2,FALSE),""))</f>
        <v>éjkék/rózsa arany</v>
      </c>
    </row>
    <row r="5410" spans="1:24" ht="27.75" customHeight="1" x14ac:dyDescent="0.25">
      <c r="A5410" s="1" t="s">
        <v>9925</v>
      </c>
      <c r="B5410" s="1" t="str">
        <f>TRIM(D5410)</f>
        <v>VB</v>
      </c>
      <c r="C5410" s="1" t="str">
        <f>IFERROR(VLOOKUP(TRIM(D5410), sizeList!A:B, 2, FALSE), "")</f>
        <v>Cob</v>
      </c>
      <c r="D5410" s="1" t="s">
        <v>214</v>
      </c>
      <c r="E5410" s="1" t="str">
        <f>TRIM(F5410)</f>
        <v>Waldhausen Modern Rosé munkatakaró</v>
      </c>
      <c r="F5410" s="1" t="s">
        <v>7426</v>
      </c>
      <c r="G5410" s="1" t="s">
        <v>7430</v>
      </c>
      <c r="H5410" s="1" t="s">
        <v>52</v>
      </c>
      <c r="I5410" s="1" t="s">
        <v>23</v>
      </c>
      <c r="J5410" s="1" t="str">
        <f>TRIM(I5410)</f>
        <v>Lófelszerelés</v>
      </c>
      <c r="K5410" s="1" t="s">
        <v>133</v>
      </c>
      <c r="L5410" s="1" t="str">
        <f>TRIM(K5410)</f>
        <v>Lótakaró</v>
      </c>
      <c r="M5410" s="1" t="s">
        <v>7406</v>
      </c>
      <c r="N5410" s="1" t="str">
        <f>TRIM(M5410)</f>
        <v>Munkatakaró</v>
      </c>
      <c r="P5410" s="1" t="str">
        <f>TRIM(O5410)</f>
        <v/>
      </c>
      <c r="Q5410" s="18" t="s">
        <v>7428</v>
      </c>
      <c r="R5410" s="8">
        <v>4057962230033</v>
      </c>
      <c r="S5410" s="1">
        <v>29.95</v>
      </c>
      <c r="T5410" s="1" t="s">
        <v>26</v>
      </c>
      <c r="U5410" s="1">
        <v>0.8</v>
      </c>
      <c r="V5410" s="1" t="s">
        <v>7429</v>
      </c>
      <c r="W5410" s="1" t="s">
        <v>1495</v>
      </c>
      <c r="X5410" s="1" t="str">
        <f>IF(W5410="", "", IFERROR(VLOOKUP(W5410, colorList!A:B,2,FALSE),""))</f>
        <v>fekete/rózsa arany</v>
      </c>
    </row>
    <row r="5411" spans="1:24" ht="27.75" customHeight="1" x14ac:dyDescent="0.25">
      <c r="A5411" s="1" t="s">
        <v>9927</v>
      </c>
      <c r="B5411" s="1" t="str">
        <f>TRIM(D5411)</f>
        <v>WB</v>
      </c>
      <c r="C5411" s="1" t="str">
        <f>IFERROR(VLOOKUP(TRIM(D5411), sizeList!A:B, 2, FALSE), "")</f>
        <v>Full</v>
      </c>
      <c r="D5411" s="1" t="s">
        <v>226</v>
      </c>
      <c r="E5411" s="1" t="str">
        <f>TRIM(F5411)</f>
        <v>Waldhausen Modern Rosé munkatakaró</v>
      </c>
      <c r="F5411" s="1" t="s">
        <v>7426</v>
      </c>
      <c r="G5411" s="1" t="s">
        <v>7432</v>
      </c>
      <c r="H5411" s="1" t="s">
        <v>52</v>
      </c>
      <c r="I5411" s="1" t="s">
        <v>23</v>
      </c>
      <c r="J5411" s="1" t="str">
        <f>TRIM(I5411)</f>
        <v>Lófelszerelés</v>
      </c>
      <c r="K5411" s="1" t="s">
        <v>133</v>
      </c>
      <c r="L5411" s="1" t="str">
        <f>TRIM(K5411)</f>
        <v>Lótakaró</v>
      </c>
      <c r="M5411" s="1" t="s">
        <v>7406</v>
      </c>
      <c r="N5411" s="1" t="str">
        <f>TRIM(M5411)</f>
        <v>Munkatakaró</v>
      </c>
      <c r="P5411" s="1" t="str">
        <f>TRIM(O5411)</f>
        <v/>
      </c>
      <c r="Q5411" s="18" t="s">
        <v>7428</v>
      </c>
      <c r="R5411" s="8">
        <v>4057962230040</v>
      </c>
      <c r="S5411" s="1">
        <v>29.95</v>
      </c>
      <c r="T5411" s="1" t="s">
        <v>26</v>
      </c>
      <c r="U5411" s="1">
        <v>0.8</v>
      </c>
      <c r="V5411" s="1" t="s">
        <v>7429</v>
      </c>
      <c r="W5411" s="1" t="s">
        <v>1495</v>
      </c>
      <c r="X5411" s="1" t="str">
        <f>IF(W5411="", "", IFERROR(VLOOKUP(W5411, colorList!A:B,2,FALSE),""))</f>
        <v>fekete/rózsa arany</v>
      </c>
    </row>
    <row r="5412" spans="1:24" ht="27.75" customHeight="1" x14ac:dyDescent="0.25">
      <c r="A5412" s="1" t="s">
        <v>1487</v>
      </c>
      <c r="B5412" s="1" t="str">
        <f>TRIM(D5412)</f>
        <v>D</v>
      </c>
      <c r="C5412" s="1" t="str">
        <f>IFERROR(VLOOKUP(TRIM(D5412), sizeList!A:B, 2, FALSE), "")</f>
        <v>Díjlovas</v>
      </c>
      <c r="D5412" s="1" t="s">
        <v>1488</v>
      </c>
      <c r="E5412" s="1" t="str">
        <f>TRIM(F5412)</f>
        <v>Waldhausen Modern Rosé nyeregalátét</v>
      </c>
      <c r="F5412" s="1" t="s">
        <v>1489</v>
      </c>
      <c r="G5412" s="1" t="s">
        <v>1490</v>
      </c>
      <c r="H5412" s="1" t="s">
        <v>52</v>
      </c>
      <c r="I5412" s="1" t="s">
        <v>23</v>
      </c>
      <c r="J5412" s="1" t="str">
        <f>TRIM(I5412)</f>
        <v>Lófelszerelés</v>
      </c>
      <c r="K5412" s="1" t="s">
        <v>1408</v>
      </c>
      <c r="L5412" s="1" t="str">
        <f>TRIM(K5412)</f>
        <v>Nyeregalátét</v>
      </c>
      <c r="M5412" s="1" t="s">
        <v>1409</v>
      </c>
      <c r="N5412" s="1" t="str">
        <f>TRIM(M5412)</f>
        <v>Díjlovas</v>
      </c>
      <c r="P5412" s="1" t="str">
        <f>TRIM(O5412)</f>
        <v/>
      </c>
      <c r="Q5412" s="18" t="s">
        <v>5293</v>
      </c>
      <c r="R5412" s="8">
        <v>4057962184114</v>
      </c>
      <c r="S5412" s="1">
        <v>39.950000000000003</v>
      </c>
      <c r="T5412" s="1" t="s">
        <v>26</v>
      </c>
      <c r="U5412" s="1">
        <v>0.501</v>
      </c>
      <c r="V5412" s="1" t="s">
        <v>1491</v>
      </c>
      <c r="W5412" s="1" t="s">
        <v>1492</v>
      </c>
      <c r="X5412" s="1" t="str">
        <f>IF(W5412="", "", IFERROR(VLOOKUP(W5412, colorList!A:B,2,FALSE),""))</f>
        <v>éjkék/rózsa arany</v>
      </c>
    </row>
    <row r="5413" spans="1:24" ht="27.75" customHeight="1" x14ac:dyDescent="0.25">
      <c r="A5413" s="1" t="s">
        <v>11357</v>
      </c>
      <c r="B5413" s="1" t="str">
        <f>TRIM(D5413)</f>
        <v>VSS</v>
      </c>
      <c r="C5413" s="1" t="str">
        <f>IFERROR(VLOOKUP(TRIM(D5413), sizeList!A:B, 2, FALSE), "")</f>
        <v>Ugró/univerzális</v>
      </c>
      <c r="D5413" s="1" t="s">
        <v>11358</v>
      </c>
      <c r="E5413" s="1" t="str">
        <f>TRIM(F5413)</f>
        <v>Waldhausen Modern Rosé nyeregalátét</v>
      </c>
      <c r="F5413" s="1" t="s">
        <v>1489</v>
      </c>
      <c r="G5413" s="1" t="s">
        <v>11359</v>
      </c>
      <c r="H5413" s="1" t="s">
        <v>52</v>
      </c>
      <c r="I5413" s="1" t="s">
        <v>23</v>
      </c>
      <c r="J5413" s="1" t="str">
        <f>TRIM(I5413)</f>
        <v>Lófelszerelés</v>
      </c>
      <c r="K5413" s="1" t="s">
        <v>1408</v>
      </c>
      <c r="L5413" s="1" t="str">
        <f>TRIM(K5413)</f>
        <v>Nyeregalátét</v>
      </c>
      <c r="M5413" s="1" t="s">
        <v>11122</v>
      </c>
      <c r="N5413" s="1" t="str">
        <f>TRIM(M5413)</f>
        <v>Univerzális/ugró</v>
      </c>
      <c r="P5413" s="1" t="str">
        <f>TRIM(O5413)</f>
        <v/>
      </c>
      <c r="Q5413" s="18" t="s">
        <v>5293</v>
      </c>
      <c r="R5413" s="8">
        <v>4057962184121</v>
      </c>
      <c r="S5413" s="1">
        <v>39.950000000000003</v>
      </c>
      <c r="T5413" s="1" t="s">
        <v>26</v>
      </c>
      <c r="U5413" s="1">
        <v>0.501</v>
      </c>
      <c r="V5413" s="1" t="s">
        <v>1491</v>
      </c>
      <c r="W5413" s="1" t="s">
        <v>1492</v>
      </c>
      <c r="X5413" s="1" t="str">
        <f>IF(W5413="", "", IFERROR(VLOOKUP(W5413, colorList!A:B,2,FALSE),""))</f>
        <v>éjkék/rózsa arany</v>
      </c>
    </row>
    <row r="5414" spans="1:24" ht="27.75" customHeight="1" x14ac:dyDescent="0.25">
      <c r="A5414" s="1" t="s">
        <v>1493</v>
      </c>
      <c r="B5414" s="1" t="str">
        <f>TRIM(D5414)</f>
        <v>D</v>
      </c>
      <c r="C5414" s="1" t="str">
        <f>IFERROR(VLOOKUP(TRIM(D5414), sizeList!A:B, 2, FALSE), "")</f>
        <v>Díjlovas</v>
      </c>
      <c r="D5414" s="1" t="s">
        <v>1488</v>
      </c>
      <c r="E5414" s="1" t="str">
        <f>TRIM(F5414)</f>
        <v>Waldhausen Modern Rosé nyeregalátét</v>
      </c>
      <c r="F5414" s="1" t="s">
        <v>1489</v>
      </c>
      <c r="G5414" s="1" t="s">
        <v>1494</v>
      </c>
      <c r="H5414" s="1" t="s">
        <v>52</v>
      </c>
      <c r="I5414" s="1" t="s">
        <v>23</v>
      </c>
      <c r="J5414" s="1" t="str">
        <f>TRIM(I5414)</f>
        <v>Lófelszerelés</v>
      </c>
      <c r="K5414" s="1" t="s">
        <v>1408</v>
      </c>
      <c r="L5414" s="1" t="str">
        <f>TRIM(K5414)</f>
        <v>Nyeregalátét</v>
      </c>
      <c r="M5414" s="1" t="s">
        <v>1409</v>
      </c>
      <c r="N5414" s="1" t="str">
        <f>TRIM(M5414)</f>
        <v>Díjlovas</v>
      </c>
      <c r="P5414" s="1" t="str">
        <f>TRIM(O5414)</f>
        <v/>
      </c>
      <c r="Q5414" s="18" t="s">
        <v>5293</v>
      </c>
      <c r="R5414" s="8">
        <v>4057962217072</v>
      </c>
      <c r="S5414" s="1">
        <v>39.950000000000003</v>
      </c>
      <c r="T5414" s="1" t="s">
        <v>26</v>
      </c>
      <c r="U5414" s="1">
        <v>0.5</v>
      </c>
      <c r="V5414" s="1" t="s">
        <v>1491</v>
      </c>
      <c r="W5414" s="1" t="s">
        <v>1495</v>
      </c>
      <c r="X5414" s="1" t="str">
        <f>IF(W5414="", "", IFERROR(VLOOKUP(W5414, colorList!A:B,2,FALSE),""))</f>
        <v>fekete/rózsa arany</v>
      </c>
    </row>
    <row r="5415" spans="1:24" ht="27.75" customHeight="1" x14ac:dyDescent="0.25">
      <c r="A5415" s="1" t="s">
        <v>11360</v>
      </c>
      <c r="B5415" s="1" t="str">
        <f>TRIM(D5415)</f>
        <v>VSS</v>
      </c>
      <c r="C5415" s="1" t="str">
        <f>IFERROR(VLOOKUP(TRIM(D5415), sizeList!A:B, 2, FALSE), "")</f>
        <v>Ugró/univerzális</v>
      </c>
      <c r="D5415" s="1" t="s">
        <v>11358</v>
      </c>
      <c r="E5415" s="1" t="str">
        <f>TRIM(F5415)</f>
        <v>Waldhausen Modern Rosé nyeregalátét</v>
      </c>
      <c r="F5415" s="1" t="s">
        <v>1489</v>
      </c>
      <c r="G5415" s="1" t="s">
        <v>11361</v>
      </c>
      <c r="H5415" s="1" t="s">
        <v>52</v>
      </c>
      <c r="I5415" s="1" t="s">
        <v>23</v>
      </c>
      <c r="J5415" s="1" t="str">
        <f>TRIM(I5415)</f>
        <v>Lófelszerelés</v>
      </c>
      <c r="K5415" s="1" t="s">
        <v>1408</v>
      </c>
      <c r="L5415" s="1" t="str">
        <f>TRIM(K5415)</f>
        <v>Nyeregalátét</v>
      </c>
      <c r="M5415" s="1" t="s">
        <v>11122</v>
      </c>
      <c r="N5415" s="1" t="str">
        <f>TRIM(M5415)</f>
        <v>Univerzális/ugró</v>
      </c>
      <c r="P5415" s="1" t="str">
        <f>TRIM(O5415)</f>
        <v/>
      </c>
      <c r="Q5415" s="18" t="s">
        <v>5293</v>
      </c>
      <c r="R5415" s="8">
        <v>4057962217089</v>
      </c>
      <c r="S5415" s="1">
        <v>39.950000000000003</v>
      </c>
      <c r="T5415" s="1" t="s">
        <v>26</v>
      </c>
      <c r="U5415" s="1">
        <v>0.5</v>
      </c>
      <c r="V5415" s="1" t="s">
        <v>1491</v>
      </c>
      <c r="W5415" s="1" t="s">
        <v>1495</v>
      </c>
      <c r="X5415" s="1" t="str">
        <f>IF(W5415="", "", IFERROR(VLOOKUP(W5415, colorList!A:B,2,FALSE),""))</f>
        <v>fekete/rózsa arany</v>
      </c>
    </row>
    <row r="5416" spans="1:24" ht="27.75" customHeight="1" x14ac:dyDescent="0.25">
      <c r="A5416" s="1">
        <v>1115505</v>
      </c>
      <c r="B5416" s="1" t="str">
        <f>TRIM(D5416)</f>
        <v>WB</v>
      </c>
      <c r="C5416" s="1" t="str">
        <f>IFERROR(VLOOKUP(TRIM(D5416), sizeList!A:B, 2, FALSE), "")</f>
        <v>Full</v>
      </c>
      <c r="D5416" s="1" t="s">
        <v>226</v>
      </c>
      <c r="E5416" s="1" t="str">
        <f>TRIM(F5416)</f>
        <v>Waldhausen Modern Rosé polárfásli szett</v>
      </c>
      <c r="F5416" s="1" t="s">
        <v>1830</v>
      </c>
      <c r="G5416" s="1" t="s">
        <v>1831</v>
      </c>
      <c r="H5416" s="1" t="s">
        <v>52</v>
      </c>
      <c r="I5416" s="1" t="s">
        <v>23</v>
      </c>
      <c r="J5416" s="1" t="str">
        <f>TRIM(I5416)</f>
        <v>Lófelszerelés</v>
      </c>
      <c r="K5416" s="1" t="s">
        <v>194</v>
      </c>
      <c r="L5416" s="1" t="str">
        <f>TRIM(K5416)</f>
        <v>Láb- és patavédő</v>
      </c>
      <c r="M5416" s="1" t="s">
        <v>1832</v>
      </c>
      <c r="N5416" s="1" t="str">
        <f>TRIM(M5416)</f>
        <v>Fásli</v>
      </c>
      <c r="P5416" s="1" t="str">
        <f>TRIM(O5416)</f>
        <v/>
      </c>
      <c r="Q5416" s="18" t="s">
        <v>5347</v>
      </c>
      <c r="R5416" s="8">
        <v>4057962184077</v>
      </c>
      <c r="S5416" s="1">
        <v>24.95</v>
      </c>
      <c r="T5416" s="1" t="s">
        <v>26</v>
      </c>
      <c r="U5416" s="1">
        <v>0.502</v>
      </c>
      <c r="V5416" s="1" t="s">
        <v>1833</v>
      </c>
      <c r="W5416" s="1" t="s">
        <v>1492</v>
      </c>
      <c r="X5416" s="1" t="str">
        <f>IF(W5416="", "", IFERROR(VLOOKUP(W5416, colorList!A:B,2,FALSE),""))</f>
        <v>éjkék/rózsa arany</v>
      </c>
    </row>
    <row r="5417" spans="1:24" ht="27.75" customHeight="1" x14ac:dyDescent="0.25">
      <c r="A5417" s="1">
        <v>1115501</v>
      </c>
      <c r="B5417" s="1" t="str">
        <f>TRIM(D5417)</f>
        <v>WB</v>
      </c>
      <c r="C5417" s="1" t="str">
        <f>IFERROR(VLOOKUP(TRIM(D5417), sizeList!A:B, 2, FALSE), "")</f>
        <v>Full</v>
      </c>
      <c r="D5417" s="1" t="s">
        <v>226</v>
      </c>
      <c r="E5417" s="1" t="str">
        <f>TRIM(F5417)</f>
        <v>Waldhausen Modern Rosé polárfásli szett</v>
      </c>
      <c r="F5417" s="1" t="s">
        <v>1830</v>
      </c>
      <c r="G5417" s="1" t="s">
        <v>1834</v>
      </c>
      <c r="H5417" s="1" t="s">
        <v>52</v>
      </c>
      <c r="I5417" s="1" t="s">
        <v>23</v>
      </c>
      <c r="J5417" s="1" t="str">
        <f>TRIM(I5417)</f>
        <v>Lófelszerelés</v>
      </c>
      <c r="K5417" s="1" t="s">
        <v>194</v>
      </c>
      <c r="L5417" s="1" t="str">
        <f>TRIM(K5417)</f>
        <v>Láb- és patavédő</v>
      </c>
      <c r="M5417" s="1" t="s">
        <v>1832</v>
      </c>
      <c r="N5417" s="1" t="str">
        <f>TRIM(M5417)</f>
        <v>Fásli</v>
      </c>
      <c r="P5417" s="1" t="str">
        <f>TRIM(O5417)</f>
        <v/>
      </c>
      <c r="Q5417" s="18" t="s">
        <v>5347</v>
      </c>
      <c r="R5417" s="8">
        <v>4057962222311</v>
      </c>
      <c r="S5417" s="1">
        <v>24.95</v>
      </c>
      <c r="T5417" s="1" t="s">
        <v>26</v>
      </c>
      <c r="U5417" s="1">
        <v>0.5</v>
      </c>
      <c r="V5417" s="1" t="s">
        <v>1833</v>
      </c>
      <c r="W5417" s="1" t="s">
        <v>1495</v>
      </c>
      <c r="X5417" s="1" t="str">
        <f>IF(W5417="", "", IFERROR(VLOOKUP(W5417, colorList!A:B,2,FALSE),""))</f>
        <v>fekete/rózsa arany</v>
      </c>
    </row>
    <row r="5418" spans="1:24" ht="27.75" customHeight="1" x14ac:dyDescent="0.25">
      <c r="A5418" s="1" t="s">
        <v>10847</v>
      </c>
      <c r="B5418" s="1" t="str">
        <f>TRIM(D5418)</f>
        <v>145cm</v>
      </c>
      <c r="C5418" s="1" t="str">
        <f>IFERROR(VLOOKUP(TRIM(D5418), sizeList!A:B, 2, FALSE), "")</f>
        <v>145 cm</v>
      </c>
      <c r="D5418" s="1" t="s">
        <v>10848</v>
      </c>
      <c r="E5418" s="1" t="str">
        <f>TRIM(F5418)</f>
        <v>Waldhausen Modern Rosé polártakaró</v>
      </c>
      <c r="F5418" s="1" t="s">
        <v>10835</v>
      </c>
      <c r="G5418" s="1" t="s">
        <v>10849</v>
      </c>
      <c r="H5418" s="1" t="s">
        <v>52</v>
      </c>
      <c r="I5418" s="1" t="s">
        <v>23</v>
      </c>
      <c r="J5418" s="1" t="str">
        <f>TRIM(I5418)</f>
        <v>Lófelszerelés</v>
      </c>
      <c r="K5418" s="1" t="s">
        <v>133</v>
      </c>
      <c r="L5418" s="1" t="str">
        <f>TRIM(K5418)</f>
        <v>Lótakaró</v>
      </c>
      <c r="M5418" s="1" t="s">
        <v>10837</v>
      </c>
      <c r="N5418" s="1" t="str">
        <f>TRIM(M5418)</f>
        <v>Polártakaró</v>
      </c>
      <c r="P5418" s="1" t="str">
        <f>TRIM(O5418)</f>
        <v/>
      </c>
      <c r="Q5418" s="18" t="s">
        <v>10838</v>
      </c>
      <c r="R5418" s="8">
        <v>4057962184008</v>
      </c>
      <c r="S5418" s="1">
        <v>69.95</v>
      </c>
      <c r="T5418" s="1" t="s">
        <v>26</v>
      </c>
      <c r="U5418" s="1">
        <v>0.52800000000000002</v>
      </c>
      <c r="V5418" s="1" t="s">
        <v>10839</v>
      </c>
      <c r="W5418" s="1" t="s">
        <v>1492</v>
      </c>
      <c r="X5418" s="1" t="str">
        <f>IF(W5418="", "", IFERROR(VLOOKUP(W5418, colorList!A:B,2,FALSE),""))</f>
        <v>éjkék/rózsa arany</v>
      </c>
    </row>
    <row r="5419" spans="1:24" ht="27.75" customHeight="1" x14ac:dyDescent="0.25">
      <c r="A5419" s="1" t="s">
        <v>10852</v>
      </c>
      <c r="B5419" s="1" t="str">
        <f>TRIM(D5419)</f>
        <v>155cm</v>
      </c>
      <c r="C5419" s="1" t="str">
        <f>IFERROR(VLOOKUP(TRIM(D5419), sizeList!A:B, 2, FALSE), "")</f>
        <v>155 cm</v>
      </c>
      <c r="D5419" s="1" t="s">
        <v>10853</v>
      </c>
      <c r="E5419" s="1" t="str">
        <f>TRIM(F5419)</f>
        <v>Waldhausen Modern Rosé polártakaró</v>
      </c>
      <c r="F5419" s="1" t="s">
        <v>10835</v>
      </c>
      <c r="G5419" s="1" t="s">
        <v>10854</v>
      </c>
      <c r="H5419" s="1" t="s">
        <v>52</v>
      </c>
      <c r="I5419" s="1" t="s">
        <v>23</v>
      </c>
      <c r="J5419" s="1" t="str">
        <f>TRIM(I5419)</f>
        <v>Lófelszerelés</v>
      </c>
      <c r="K5419" s="1" t="s">
        <v>133</v>
      </c>
      <c r="L5419" s="1" t="str">
        <f>TRIM(K5419)</f>
        <v>Lótakaró</v>
      </c>
      <c r="M5419" s="1" t="s">
        <v>10837</v>
      </c>
      <c r="N5419" s="1" t="str">
        <f>TRIM(M5419)</f>
        <v>Polártakaró</v>
      </c>
      <c r="P5419" s="1" t="str">
        <f>TRIM(O5419)</f>
        <v/>
      </c>
      <c r="Q5419" s="18" t="s">
        <v>10838</v>
      </c>
      <c r="R5419" s="8">
        <v>4057962184015</v>
      </c>
      <c r="S5419" s="1">
        <v>69.95</v>
      </c>
      <c r="T5419" s="1" t="s">
        <v>26</v>
      </c>
      <c r="U5419" s="1">
        <v>0.52800000000000002</v>
      </c>
      <c r="V5419" s="1" t="s">
        <v>10839</v>
      </c>
      <c r="W5419" s="1" t="s">
        <v>1492</v>
      </c>
      <c r="X5419" s="1" t="str">
        <f>IF(W5419="", "", IFERROR(VLOOKUP(W5419, colorList!A:B,2,FALSE),""))</f>
        <v>éjkék/rózsa arany</v>
      </c>
    </row>
    <row r="5420" spans="1:24" ht="27.75" customHeight="1" x14ac:dyDescent="0.25">
      <c r="A5420" s="1" t="s">
        <v>10833</v>
      </c>
      <c r="B5420" s="1" t="str">
        <f>TRIM(D5420)</f>
        <v>125cm</v>
      </c>
      <c r="C5420" s="1" t="str">
        <f>IFERROR(VLOOKUP(TRIM(D5420), sizeList!A:B, 2, FALSE), "")</f>
        <v>125 cm</v>
      </c>
      <c r="D5420" s="1" t="s">
        <v>10834</v>
      </c>
      <c r="E5420" s="1" t="str">
        <f>TRIM(F5420)</f>
        <v>Waldhausen Modern Rosé polártakaró</v>
      </c>
      <c r="F5420" s="1" t="s">
        <v>10835</v>
      </c>
      <c r="G5420" s="1" t="s">
        <v>10836</v>
      </c>
      <c r="H5420" s="1" t="s">
        <v>52</v>
      </c>
      <c r="I5420" s="1" t="s">
        <v>23</v>
      </c>
      <c r="J5420" s="1" t="str">
        <f>TRIM(I5420)</f>
        <v>Lófelszerelés</v>
      </c>
      <c r="K5420" s="1" t="s">
        <v>133</v>
      </c>
      <c r="L5420" s="1" t="str">
        <f>TRIM(K5420)</f>
        <v>Lótakaró</v>
      </c>
      <c r="M5420" s="1" t="s">
        <v>10837</v>
      </c>
      <c r="N5420" s="1" t="str">
        <f>TRIM(M5420)</f>
        <v>Polártakaró</v>
      </c>
      <c r="P5420" s="1" t="str">
        <f>TRIM(O5420)</f>
        <v/>
      </c>
      <c r="Q5420" s="18" t="s">
        <v>10838</v>
      </c>
      <c r="R5420" s="8">
        <v>4057962184022</v>
      </c>
      <c r="S5420" s="1">
        <v>69.95</v>
      </c>
      <c r="T5420" s="1" t="s">
        <v>26</v>
      </c>
      <c r="U5420" s="1">
        <v>0.52800000000000002</v>
      </c>
      <c r="V5420" s="1" t="s">
        <v>10839</v>
      </c>
      <c r="W5420" s="1" t="s">
        <v>1492</v>
      </c>
      <c r="X5420" s="1" t="str">
        <f>IF(W5420="", "", IFERROR(VLOOKUP(W5420, colorList!A:B,2,FALSE),""))</f>
        <v>éjkék/rózsa arany</v>
      </c>
    </row>
    <row r="5421" spans="1:24" ht="27.75" customHeight="1" x14ac:dyDescent="0.25">
      <c r="A5421" s="1" t="s">
        <v>10842</v>
      </c>
      <c r="B5421" s="1" t="str">
        <f>TRIM(D5421)</f>
        <v>135cm</v>
      </c>
      <c r="C5421" s="1" t="str">
        <f>IFERROR(VLOOKUP(TRIM(D5421), sizeList!A:B, 2, FALSE), "")</f>
        <v>135 cm</v>
      </c>
      <c r="D5421" s="1" t="s">
        <v>10843</v>
      </c>
      <c r="E5421" s="1" t="str">
        <f>TRIM(F5421)</f>
        <v>Waldhausen Modern Rosé polártakaró</v>
      </c>
      <c r="F5421" s="1" t="s">
        <v>10835</v>
      </c>
      <c r="G5421" s="1" t="s">
        <v>10844</v>
      </c>
      <c r="H5421" s="1" t="s">
        <v>52</v>
      </c>
      <c r="I5421" s="1" t="s">
        <v>23</v>
      </c>
      <c r="J5421" s="1" t="str">
        <f>TRIM(I5421)</f>
        <v>Lófelszerelés</v>
      </c>
      <c r="K5421" s="1" t="s">
        <v>133</v>
      </c>
      <c r="L5421" s="1" t="str">
        <f>TRIM(K5421)</f>
        <v>Lótakaró</v>
      </c>
      <c r="M5421" s="1" t="s">
        <v>10837</v>
      </c>
      <c r="N5421" s="1" t="str">
        <f>TRIM(M5421)</f>
        <v>Polártakaró</v>
      </c>
      <c r="P5421" s="1" t="str">
        <f>TRIM(O5421)</f>
        <v/>
      </c>
      <c r="Q5421" s="18" t="s">
        <v>10838</v>
      </c>
      <c r="R5421" s="8">
        <v>4057962184039</v>
      </c>
      <c r="S5421" s="1">
        <v>69.95</v>
      </c>
      <c r="T5421" s="1" t="s">
        <v>26</v>
      </c>
      <c r="U5421" s="1">
        <v>0.52800000000000002</v>
      </c>
      <c r="V5421" s="1" t="s">
        <v>10839</v>
      </c>
      <c r="W5421" s="1" t="s">
        <v>1492</v>
      </c>
      <c r="X5421" s="1" t="str">
        <f>IF(W5421="", "", IFERROR(VLOOKUP(W5421, colorList!A:B,2,FALSE),""))</f>
        <v>éjkék/rózsa arany</v>
      </c>
    </row>
    <row r="5422" spans="1:24" ht="27.75" customHeight="1" x14ac:dyDescent="0.25">
      <c r="A5422" s="1" t="s">
        <v>10840</v>
      </c>
      <c r="B5422" s="1" t="str">
        <f>TRIM(D5422)</f>
        <v>125cm</v>
      </c>
      <c r="C5422" s="1" t="str">
        <f>IFERROR(VLOOKUP(TRIM(D5422), sizeList!A:B, 2, FALSE), "")</f>
        <v>125 cm</v>
      </c>
      <c r="D5422" s="1" t="s">
        <v>10834</v>
      </c>
      <c r="E5422" s="1" t="str">
        <f>TRIM(F5422)</f>
        <v>Waldhausen Modern Rosé polártakaró</v>
      </c>
      <c r="F5422" s="1" t="s">
        <v>10835</v>
      </c>
      <c r="G5422" s="1" t="s">
        <v>10841</v>
      </c>
      <c r="H5422" s="1" t="s">
        <v>52</v>
      </c>
      <c r="I5422" s="1" t="s">
        <v>23</v>
      </c>
      <c r="J5422" s="1" t="str">
        <f>TRIM(I5422)</f>
        <v>Lófelszerelés</v>
      </c>
      <c r="K5422" s="1" t="s">
        <v>133</v>
      </c>
      <c r="L5422" s="1" t="str">
        <f>TRIM(K5422)</f>
        <v>Lótakaró</v>
      </c>
      <c r="M5422" s="1" t="s">
        <v>10837</v>
      </c>
      <c r="N5422" s="1" t="str">
        <f>TRIM(M5422)</f>
        <v>Polártakaró</v>
      </c>
      <c r="P5422" s="1" t="str">
        <f>TRIM(O5422)</f>
        <v/>
      </c>
      <c r="Q5422" s="18" t="s">
        <v>10838</v>
      </c>
      <c r="R5422" s="8">
        <v>4057962217102</v>
      </c>
      <c r="S5422" s="1">
        <v>69.95</v>
      </c>
      <c r="T5422" s="1" t="s">
        <v>26</v>
      </c>
      <c r="U5422" s="1">
        <v>0.8</v>
      </c>
      <c r="V5422" s="1" t="s">
        <v>10839</v>
      </c>
      <c r="W5422" s="1" t="s">
        <v>1495</v>
      </c>
      <c r="X5422" s="1" t="str">
        <f>IF(W5422="", "", IFERROR(VLOOKUP(W5422, colorList!A:B,2,FALSE),""))</f>
        <v>fekete/rózsa arany</v>
      </c>
    </row>
    <row r="5423" spans="1:24" ht="27.75" customHeight="1" x14ac:dyDescent="0.25">
      <c r="A5423" s="1" t="s">
        <v>10845</v>
      </c>
      <c r="B5423" s="1" t="str">
        <f>TRIM(D5423)</f>
        <v>135cm</v>
      </c>
      <c r="C5423" s="1" t="str">
        <f>IFERROR(VLOOKUP(TRIM(D5423), sizeList!A:B, 2, FALSE), "")</f>
        <v>135 cm</v>
      </c>
      <c r="D5423" s="1" t="s">
        <v>3113</v>
      </c>
      <c r="E5423" s="1" t="str">
        <f>TRIM(F5423)</f>
        <v>Waldhausen Modern Rosé polártakaró</v>
      </c>
      <c r="F5423" s="1" t="s">
        <v>10835</v>
      </c>
      <c r="G5423" s="1" t="s">
        <v>10846</v>
      </c>
      <c r="H5423" s="1" t="s">
        <v>52</v>
      </c>
      <c r="I5423" s="1" t="s">
        <v>23</v>
      </c>
      <c r="J5423" s="1" t="str">
        <f>TRIM(I5423)</f>
        <v>Lófelszerelés</v>
      </c>
      <c r="K5423" s="1" t="s">
        <v>133</v>
      </c>
      <c r="L5423" s="1" t="str">
        <f>TRIM(K5423)</f>
        <v>Lótakaró</v>
      </c>
      <c r="M5423" s="1" t="s">
        <v>10837</v>
      </c>
      <c r="N5423" s="1" t="str">
        <f>TRIM(M5423)</f>
        <v>Polártakaró</v>
      </c>
      <c r="P5423" s="1" t="str">
        <f>TRIM(O5423)</f>
        <v/>
      </c>
      <c r="Q5423" s="18" t="s">
        <v>10838</v>
      </c>
      <c r="R5423" s="8">
        <v>4057962217119</v>
      </c>
      <c r="S5423" s="1">
        <v>69.95</v>
      </c>
      <c r="T5423" s="1" t="s">
        <v>26</v>
      </c>
      <c r="U5423" s="1">
        <v>0.8</v>
      </c>
      <c r="V5423" s="1" t="s">
        <v>10839</v>
      </c>
      <c r="W5423" s="1" t="s">
        <v>1495</v>
      </c>
      <c r="X5423" s="1" t="str">
        <f>IF(W5423="", "", IFERROR(VLOOKUP(W5423, colorList!A:B,2,FALSE),""))</f>
        <v>fekete/rózsa arany</v>
      </c>
    </row>
    <row r="5424" spans="1:24" ht="27.75" customHeight="1" x14ac:dyDescent="0.25">
      <c r="A5424" s="1" t="s">
        <v>10850</v>
      </c>
      <c r="B5424" s="1" t="str">
        <f>TRIM(D5424)</f>
        <v>145cm</v>
      </c>
      <c r="C5424" s="1" t="str">
        <f>IFERROR(VLOOKUP(TRIM(D5424), sizeList!A:B, 2, FALSE), "")</f>
        <v>145 cm</v>
      </c>
      <c r="D5424" s="1" t="s">
        <v>3119</v>
      </c>
      <c r="E5424" s="1" t="str">
        <f>TRIM(F5424)</f>
        <v>Waldhausen Modern Rosé polártakaró</v>
      </c>
      <c r="F5424" s="1" t="s">
        <v>10835</v>
      </c>
      <c r="G5424" s="1" t="s">
        <v>10851</v>
      </c>
      <c r="H5424" s="1" t="s">
        <v>52</v>
      </c>
      <c r="I5424" s="1" t="s">
        <v>23</v>
      </c>
      <c r="J5424" s="1" t="str">
        <f>TRIM(I5424)</f>
        <v>Lófelszerelés</v>
      </c>
      <c r="K5424" s="1" t="s">
        <v>133</v>
      </c>
      <c r="L5424" s="1" t="str">
        <f>TRIM(K5424)</f>
        <v>Lótakaró</v>
      </c>
      <c r="M5424" s="1" t="s">
        <v>10837</v>
      </c>
      <c r="N5424" s="1" t="str">
        <f>TRIM(M5424)</f>
        <v>Polártakaró</v>
      </c>
      <c r="P5424" s="1" t="str">
        <f>TRIM(O5424)</f>
        <v/>
      </c>
      <c r="Q5424" s="18" t="s">
        <v>10838</v>
      </c>
      <c r="R5424" s="8">
        <v>4057962217126</v>
      </c>
      <c r="S5424" s="1">
        <v>69.95</v>
      </c>
      <c r="T5424" s="1" t="s">
        <v>26</v>
      </c>
      <c r="U5424" s="1">
        <v>0.8</v>
      </c>
      <c r="V5424" s="1" t="s">
        <v>10839</v>
      </c>
      <c r="W5424" s="1" t="s">
        <v>1495</v>
      </c>
      <c r="X5424" s="1" t="str">
        <f>IF(W5424="", "", IFERROR(VLOOKUP(W5424, colorList!A:B,2,FALSE),""))</f>
        <v>fekete/rózsa arany</v>
      </c>
    </row>
    <row r="5425" spans="1:24" ht="27.75" customHeight="1" x14ac:dyDescent="0.25">
      <c r="A5425" s="1" t="s">
        <v>10855</v>
      </c>
      <c r="B5425" s="1" t="str">
        <f>TRIM(D5425)</f>
        <v>155cm</v>
      </c>
      <c r="C5425" s="1" t="str">
        <f>IFERROR(VLOOKUP(TRIM(D5425), sizeList!A:B, 2, FALSE), "")</f>
        <v>155 cm</v>
      </c>
      <c r="D5425" s="1" t="s">
        <v>7131</v>
      </c>
      <c r="E5425" s="1" t="str">
        <f>TRIM(F5425)</f>
        <v>Waldhausen Modern Rosé polártakaró</v>
      </c>
      <c r="F5425" s="1" t="s">
        <v>10835</v>
      </c>
      <c r="G5425" s="1" t="s">
        <v>10856</v>
      </c>
      <c r="H5425" s="1" t="s">
        <v>52</v>
      </c>
      <c r="I5425" s="1" t="s">
        <v>23</v>
      </c>
      <c r="J5425" s="1" t="str">
        <f>TRIM(I5425)</f>
        <v>Lófelszerelés</v>
      </c>
      <c r="K5425" s="1" t="s">
        <v>133</v>
      </c>
      <c r="L5425" s="1" t="str">
        <f>TRIM(K5425)</f>
        <v>Lótakaró</v>
      </c>
      <c r="M5425" s="1" t="s">
        <v>10837</v>
      </c>
      <c r="N5425" s="1" t="str">
        <f>TRIM(M5425)</f>
        <v>Polártakaró</v>
      </c>
      <c r="P5425" s="1" t="str">
        <f>TRIM(O5425)</f>
        <v/>
      </c>
      <c r="Q5425" s="18" t="s">
        <v>10838</v>
      </c>
      <c r="R5425" s="8">
        <v>4057962217133</v>
      </c>
      <c r="S5425" s="1">
        <v>69.95</v>
      </c>
      <c r="T5425" s="1" t="s">
        <v>26</v>
      </c>
      <c r="U5425" s="1">
        <v>0.8</v>
      </c>
      <c r="V5425" s="1" t="s">
        <v>10839</v>
      </c>
      <c r="W5425" s="1" t="s">
        <v>1495</v>
      </c>
      <c r="X5425" s="1" t="str">
        <f>IF(W5425="", "", IFERROR(VLOOKUP(W5425, colorList!A:B,2,FALSE),""))</f>
        <v>fekete/rózsa arany</v>
      </c>
    </row>
    <row r="5426" spans="1:24" ht="27.75" customHeight="1" x14ac:dyDescent="0.25">
      <c r="A5426" s="1" t="s">
        <v>9178</v>
      </c>
      <c r="B5426" s="1" t="str">
        <f>TRIM(D5426)</f>
        <v>VB</v>
      </c>
      <c r="C5426" s="1" t="str">
        <f>IFERROR(VLOOKUP(TRIM(D5426), sizeList!A:B, 2, FALSE), "")</f>
        <v>Cob</v>
      </c>
      <c r="D5426" s="1" t="s">
        <v>214</v>
      </c>
      <c r="E5426" s="1" t="str">
        <f>TRIM(F5426)</f>
        <v>Waldhausen Modern Rosé szőrmés kötőfék</v>
      </c>
      <c r="F5426" s="1" t="s">
        <v>6156</v>
      </c>
      <c r="G5426" s="1" t="s">
        <v>6157</v>
      </c>
      <c r="H5426" s="1" t="s">
        <v>52</v>
      </c>
      <c r="I5426" s="1" t="s">
        <v>23</v>
      </c>
      <c r="J5426" s="1" t="str">
        <f>TRIM(I5426)</f>
        <v>Lófelszerelés</v>
      </c>
      <c r="K5426" s="1" t="s">
        <v>6158</v>
      </c>
      <c r="L5426" s="1" t="str">
        <f>TRIM(K5426)</f>
        <v>Kötőfék és vezetőszár</v>
      </c>
      <c r="M5426" s="1" t="s">
        <v>6159</v>
      </c>
      <c r="N5426" s="1" t="str">
        <f>TRIM(M5426)</f>
        <v>Kötőfék</v>
      </c>
      <c r="P5426" s="1" t="str">
        <f>TRIM(O5426)</f>
        <v/>
      </c>
      <c r="Q5426" s="18" t="s">
        <v>6160</v>
      </c>
      <c r="R5426" s="8">
        <v>4057962185562</v>
      </c>
      <c r="S5426" s="1">
        <v>21.95</v>
      </c>
      <c r="T5426" s="1" t="s">
        <v>26</v>
      </c>
      <c r="U5426" s="1">
        <v>0.12</v>
      </c>
      <c r="V5426" s="1" t="s">
        <v>6161</v>
      </c>
      <c r="W5426" s="1" t="s">
        <v>370</v>
      </c>
      <c r="X5426" s="1" t="str">
        <f>IF(W5426="", "", IFERROR(VLOOKUP(W5426, colorList!A:B,2,FALSE),""))</f>
        <v>éjkék</v>
      </c>
    </row>
    <row r="5427" spans="1:24" ht="27.75" customHeight="1" x14ac:dyDescent="0.25">
      <c r="A5427" s="1" t="s">
        <v>9180</v>
      </c>
      <c r="B5427" s="1" t="str">
        <f>TRIM(D5427)</f>
        <v>WB</v>
      </c>
      <c r="C5427" s="1" t="str">
        <f>IFERROR(VLOOKUP(TRIM(D5427), sizeList!A:B, 2, FALSE), "")</f>
        <v>Full</v>
      </c>
      <c r="D5427" s="1" t="s">
        <v>226</v>
      </c>
      <c r="E5427" s="1" t="str">
        <f>TRIM(F5427)</f>
        <v>Waldhausen Modern Rosé szőrmés kötőfék</v>
      </c>
      <c r="F5427" s="1" t="s">
        <v>6156</v>
      </c>
      <c r="G5427" s="1" t="s">
        <v>6163</v>
      </c>
      <c r="H5427" s="1" t="s">
        <v>52</v>
      </c>
      <c r="I5427" s="1" t="s">
        <v>23</v>
      </c>
      <c r="J5427" s="1" t="str">
        <f>TRIM(I5427)</f>
        <v>Lófelszerelés</v>
      </c>
      <c r="K5427" s="1" t="s">
        <v>6158</v>
      </c>
      <c r="L5427" s="1" t="str">
        <f>TRIM(K5427)</f>
        <v>Kötőfék és vezetőszár</v>
      </c>
      <c r="M5427" s="1" t="s">
        <v>6159</v>
      </c>
      <c r="N5427" s="1" t="str">
        <f>TRIM(M5427)</f>
        <v>Kötőfék</v>
      </c>
      <c r="P5427" s="1" t="str">
        <f>TRIM(O5427)</f>
        <v/>
      </c>
      <c r="Q5427" s="18" t="s">
        <v>6160</v>
      </c>
      <c r="R5427" s="8">
        <v>4057962185579</v>
      </c>
      <c r="S5427" s="1">
        <v>21.95</v>
      </c>
      <c r="T5427" s="1" t="s">
        <v>26</v>
      </c>
      <c r="U5427" s="1">
        <v>0.12</v>
      </c>
      <c r="V5427" s="1" t="s">
        <v>6161</v>
      </c>
      <c r="W5427" s="1" t="s">
        <v>370</v>
      </c>
      <c r="X5427" s="1" t="str">
        <f>IF(W5427="", "", IFERROR(VLOOKUP(W5427, colorList!A:B,2,FALSE),""))</f>
        <v>éjkék</v>
      </c>
    </row>
    <row r="5428" spans="1:24" ht="27.75" customHeight="1" x14ac:dyDescent="0.25">
      <c r="A5428" s="1" t="s">
        <v>9179</v>
      </c>
      <c r="B5428" s="1" t="str">
        <f>TRIM(D5428)</f>
        <v>VB</v>
      </c>
      <c r="C5428" s="1" t="str">
        <f>IFERROR(VLOOKUP(TRIM(D5428), sizeList!A:B, 2, FALSE), "")</f>
        <v>Cob</v>
      </c>
      <c r="D5428" s="1" t="s">
        <v>214</v>
      </c>
      <c r="E5428" s="1" t="str">
        <f>TRIM(F5428)</f>
        <v>Waldhausen Modern Rosé szőrmés kötőfék</v>
      </c>
      <c r="F5428" s="1" t="s">
        <v>6156</v>
      </c>
      <c r="G5428" s="1" t="s">
        <v>6162</v>
      </c>
      <c r="H5428" s="1" t="s">
        <v>52</v>
      </c>
      <c r="I5428" s="1" t="s">
        <v>23</v>
      </c>
      <c r="J5428" s="1" t="str">
        <f>TRIM(I5428)</f>
        <v>Lófelszerelés</v>
      </c>
      <c r="K5428" s="1" t="s">
        <v>6158</v>
      </c>
      <c r="L5428" s="1" t="str">
        <f>TRIM(K5428)</f>
        <v>Kötőfék és vezetőszár</v>
      </c>
      <c r="M5428" s="1" t="s">
        <v>6159</v>
      </c>
      <c r="N5428" s="1" t="str">
        <f>TRIM(M5428)</f>
        <v>Kötőfék</v>
      </c>
      <c r="P5428" s="1" t="str">
        <f>TRIM(O5428)</f>
        <v/>
      </c>
      <c r="Q5428" s="18" t="s">
        <v>6160</v>
      </c>
      <c r="R5428" s="8">
        <v>4057962217140</v>
      </c>
      <c r="S5428" s="1">
        <v>21.95</v>
      </c>
      <c r="T5428" s="1" t="s">
        <v>26</v>
      </c>
      <c r="U5428" s="1">
        <v>0.5</v>
      </c>
      <c r="V5428" s="1" t="s">
        <v>6161</v>
      </c>
      <c r="W5428" s="1" t="s">
        <v>136</v>
      </c>
      <c r="X5428" s="1" t="str">
        <f>IF(W5428="", "", IFERROR(VLOOKUP(W5428, colorList!A:B,2,FALSE),""))</f>
        <v>fekete</v>
      </c>
    </row>
    <row r="5429" spans="1:24" ht="27.75" customHeight="1" x14ac:dyDescent="0.25">
      <c r="A5429" s="1" t="s">
        <v>9181</v>
      </c>
      <c r="B5429" s="1" t="str">
        <f>TRIM(D5429)</f>
        <v>WB</v>
      </c>
      <c r="C5429" s="1" t="str">
        <f>IFERROR(VLOOKUP(TRIM(D5429), sizeList!A:B, 2, FALSE), "")</f>
        <v>Full</v>
      </c>
      <c r="D5429" s="1" t="s">
        <v>226</v>
      </c>
      <c r="E5429" s="1" t="str">
        <f>TRIM(F5429)</f>
        <v>Waldhausen Modern Rosé szőrmés kötőfék</v>
      </c>
      <c r="F5429" s="1" t="s">
        <v>6156</v>
      </c>
      <c r="G5429" s="1" t="s">
        <v>6164</v>
      </c>
      <c r="H5429" s="1" t="s">
        <v>52</v>
      </c>
      <c r="I5429" s="1" t="s">
        <v>23</v>
      </c>
      <c r="J5429" s="1" t="str">
        <f>TRIM(I5429)</f>
        <v>Lófelszerelés</v>
      </c>
      <c r="K5429" s="1" t="s">
        <v>6158</v>
      </c>
      <c r="L5429" s="1" t="str">
        <f>TRIM(K5429)</f>
        <v>Kötőfék és vezetőszár</v>
      </c>
      <c r="M5429" s="1" t="s">
        <v>6159</v>
      </c>
      <c r="N5429" s="1" t="str">
        <f>TRIM(M5429)</f>
        <v>Kötőfék</v>
      </c>
      <c r="P5429" s="1" t="str">
        <f>TRIM(O5429)</f>
        <v/>
      </c>
      <c r="Q5429" s="18" t="s">
        <v>6160</v>
      </c>
      <c r="R5429" s="8">
        <v>4057962217157</v>
      </c>
      <c r="S5429" s="1">
        <v>21.95</v>
      </c>
      <c r="T5429" s="1" t="s">
        <v>26</v>
      </c>
      <c r="U5429" s="1">
        <v>0.5</v>
      </c>
      <c r="V5429" s="1" t="s">
        <v>6161</v>
      </c>
      <c r="W5429" s="1" t="s">
        <v>136</v>
      </c>
      <c r="X5429" s="1" t="str">
        <f>IF(W5429="", "", IFERROR(VLOOKUP(W5429, colorList!A:B,2,FALSE),""))</f>
        <v>fekete</v>
      </c>
    </row>
    <row r="5430" spans="1:24" ht="27.75" customHeight="1" x14ac:dyDescent="0.25">
      <c r="A5430" s="1">
        <v>1116205</v>
      </c>
      <c r="B5430" s="1" t="str">
        <f>TRIM(D5430)</f>
        <v/>
      </c>
      <c r="C5430" s="1" t="str">
        <f>IFERROR(VLOOKUP(D5430, sizeList!A:B, 2, FALSE), "")</f>
        <v/>
      </c>
      <c r="E5430" s="1" t="str">
        <f>TRIM(F5430)</f>
        <v>Waldhausen Modern Rosé vezetőszár 
pánikkarabinerrel</v>
      </c>
      <c r="F5430" s="1" t="s">
        <v>11409</v>
      </c>
      <c r="G5430" s="1" t="s">
        <v>11410</v>
      </c>
      <c r="H5430" s="1" t="s">
        <v>52</v>
      </c>
      <c r="I5430" s="1" t="s">
        <v>23</v>
      </c>
      <c r="J5430" s="1" t="str">
        <f>TRIM(I5430)</f>
        <v>Lófelszerelés</v>
      </c>
      <c r="K5430" s="1" t="s">
        <v>6158</v>
      </c>
      <c r="L5430" s="1" t="str">
        <f>TRIM(K5430)</f>
        <v>Kötőfék és vezetőszár</v>
      </c>
      <c r="M5430" s="1" t="s">
        <v>11411</v>
      </c>
      <c r="N5430" s="1" t="str">
        <f>TRIM(M5430)</f>
        <v>Vezetőszár</v>
      </c>
      <c r="P5430" s="1" t="str">
        <f>TRIM(O5430)</f>
        <v/>
      </c>
      <c r="Q5430" s="18" t="s">
        <v>11412</v>
      </c>
      <c r="R5430" s="8">
        <v>4057962185586</v>
      </c>
      <c r="S5430" s="1">
        <v>8.9499999999999993</v>
      </c>
      <c r="T5430" s="1" t="s">
        <v>26</v>
      </c>
      <c r="U5430" s="1">
        <v>0.28199999999999997</v>
      </c>
      <c r="V5430" s="1" t="s">
        <v>11413</v>
      </c>
      <c r="W5430" s="1" t="s">
        <v>370</v>
      </c>
      <c r="X5430" s="1" t="str">
        <f>IF(W5430="", "", IFERROR(VLOOKUP(W5430, colorList!A:B,2,FALSE),""))</f>
        <v>éjkék</v>
      </c>
    </row>
    <row r="5431" spans="1:24" ht="27.75" customHeight="1" x14ac:dyDescent="0.25">
      <c r="A5431" s="1">
        <v>1116201</v>
      </c>
      <c r="B5431" s="1" t="str">
        <f>TRIM(D5431)</f>
        <v/>
      </c>
      <c r="C5431" s="1" t="str">
        <f>IFERROR(VLOOKUP(D5431, sizeList!A:B, 2, FALSE), "")</f>
        <v/>
      </c>
      <c r="E5431" s="1" t="str">
        <f>TRIM(F5431)</f>
        <v>Waldhausen Modern Rosé vezetőszár 
pánikkarabinerrel</v>
      </c>
      <c r="F5431" s="1" t="s">
        <v>11409</v>
      </c>
      <c r="G5431" s="1" t="s">
        <v>11414</v>
      </c>
      <c r="H5431" s="1" t="s">
        <v>52</v>
      </c>
      <c r="I5431" s="1" t="s">
        <v>23</v>
      </c>
      <c r="J5431" s="1" t="str">
        <f>TRIM(I5431)</f>
        <v>Lófelszerelés</v>
      </c>
      <c r="K5431" s="1" t="s">
        <v>6158</v>
      </c>
      <c r="L5431" s="1" t="str">
        <f>TRIM(K5431)</f>
        <v>Kötőfék és vezetőszár</v>
      </c>
      <c r="M5431" s="1" t="s">
        <v>11411</v>
      </c>
      <c r="N5431" s="1" t="str">
        <f>TRIM(M5431)</f>
        <v>Vezetőszár</v>
      </c>
      <c r="P5431" s="1" t="str">
        <f>TRIM(O5431)</f>
        <v/>
      </c>
      <c r="Q5431" s="18" t="s">
        <v>11412</v>
      </c>
      <c r="R5431" s="8">
        <v>4057962217171</v>
      </c>
      <c r="S5431" s="1">
        <v>8.9499999999999993</v>
      </c>
      <c r="T5431" s="1" t="s">
        <v>26</v>
      </c>
      <c r="U5431" s="1">
        <v>0.2</v>
      </c>
      <c r="V5431" s="1" t="s">
        <v>11413</v>
      </c>
      <c r="W5431" s="1" t="s">
        <v>136</v>
      </c>
      <c r="X5431" s="1" t="str">
        <f>IF(W5431="", "", IFERROR(VLOOKUP(W5431, colorList!A:B,2,FALSE),""))</f>
        <v>fekete</v>
      </c>
    </row>
    <row r="5432" spans="1:24" ht="27.75" customHeight="1" x14ac:dyDescent="0.25">
      <c r="A5432" s="1">
        <v>1116305</v>
      </c>
      <c r="B5432" s="1" t="str">
        <f>TRIM(D5432)</f>
        <v/>
      </c>
      <c r="C5432" s="1" t="str">
        <f>IFERROR(VLOOKUP(D5432, sizeList!A:B, 2, FALSE), "")</f>
        <v/>
      </c>
      <c r="E5432" s="1" t="str">
        <f>TRIM(F5432)</f>
        <v>Waldhausen Modern Rosé vezetőszár húzókarabinerrel</v>
      </c>
      <c r="F5432" s="1" t="s">
        <v>11415</v>
      </c>
      <c r="G5432" s="1" t="s">
        <v>11416</v>
      </c>
      <c r="H5432" s="1" t="s">
        <v>52</v>
      </c>
      <c r="I5432" s="1" t="s">
        <v>23</v>
      </c>
      <c r="J5432" s="1" t="str">
        <f>TRIM(I5432)</f>
        <v>Lófelszerelés</v>
      </c>
      <c r="K5432" s="1" t="s">
        <v>6158</v>
      </c>
      <c r="L5432" s="1" t="str">
        <f>TRIM(K5432)</f>
        <v>Kötőfék és vezetőszár</v>
      </c>
      <c r="M5432" s="1" t="s">
        <v>11411</v>
      </c>
      <c r="N5432" s="1" t="str">
        <f>TRIM(M5432)</f>
        <v>Vezetőszár</v>
      </c>
      <c r="P5432" s="1" t="str">
        <f>TRIM(O5432)</f>
        <v/>
      </c>
      <c r="Q5432" s="18" t="s">
        <v>11412</v>
      </c>
      <c r="R5432" s="8">
        <v>4057962185593</v>
      </c>
      <c r="S5432" s="1">
        <v>8.9499999999999993</v>
      </c>
      <c r="T5432" s="1" t="s">
        <v>26</v>
      </c>
      <c r="U5432" s="1">
        <v>0.28199999999999997</v>
      </c>
      <c r="V5432" s="1" t="s">
        <v>11413</v>
      </c>
      <c r="W5432" s="1" t="s">
        <v>370</v>
      </c>
      <c r="X5432" s="1" t="str">
        <f>IF(W5432="", "", IFERROR(VLOOKUP(W5432, colorList!A:B,2,FALSE),""))</f>
        <v>éjkék</v>
      </c>
    </row>
    <row r="5433" spans="1:24" ht="27.75" customHeight="1" x14ac:dyDescent="0.25">
      <c r="A5433" s="1">
        <v>1116301</v>
      </c>
      <c r="B5433" s="1" t="str">
        <f>TRIM(D5433)</f>
        <v/>
      </c>
      <c r="C5433" s="1" t="str">
        <f>IFERROR(VLOOKUP(D5433, sizeList!A:B, 2, FALSE), "")</f>
        <v/>
      </c>
      <c r="E5433" s="1" t="str">
        <f>TRIM(F5433)</f>
        <v>Waldhausen Modern Rosé vezetőszár húzókarabinerrel</v>
      </c>
      <c r="F5433" s="1" t="s">
        <v>11415</v>
      </c>
      <c r="G5433" s="1" t="s">
        <v>11417</v>
      </c>
      <c r="H5433" s="1" t="s">
        <v>52</v>
      </c>
      <c r="I5433" s="1" t="s">
        <v>23</v>
      </c>
      <c r="J5433" s="1" t="str">
        <f>TRIM(I5433)</f>
        <v>Lófelszerelés</v>
      </c>
      <c r="K5433" s="1" t="s">
        <v>6158</v>
      </c>
      <c r="L5433" s="1" t="str">
        <f>TRIM(K5433)</f>
        <v>Kötőfék és vezetőszár</v>
      </c>
      <c r="M5433" s="1" t="s">
        <v>11411</v>
      </c>
      <c r="N5433" s="1" t="str">
        <f>TRIM(M5433)</f>
        <v>Vezetőszár</v>
      </c>
      <c r="P5433" s="1" t="str">
        <f>TRIM(O5433)</f>
        <v/>
      </c>
      <c r="Q5433" s="18" t="s">
        <v>11412</v>
      </c>
      <c r="R5433" s="8">
        <v>4057962217164</v>
      </c>
      <c r="S5433" s="1">
        <v>8.9499999999999993</v>
      </c>
      <c r="T5433" s="1" t="s">
        <v>26</v>
      </c>
      <c r="U5433" s="1">
        <v>0.2</v>
      </c>
      <c r="V5433" s="1" t="s">
        <v>11413</v>
      </c>
      <c r="W5433" s="1" t="s">
        <v>136</v>
      </c>
      <c r="X5433" s="1" t="str">
        <f>IF(W5433="", "", IFERROR(VLOOKUP(W5433, colorList!A:B,2,FALSE),""))</f>
        <v>fekete</v>
      </c>
    </row>
    <row r="5434" spans="1:24" ht="27.75" customHeight="1" x14ac:dyDescent="0.25">
      <c r="A5434" s="1">
        <v>2144800</v>
      </c>
      <c r="B5434" s="1" t="str">
        <f>TRIM(D5434)</f>
        <v>250 ml</v>
      </c>
      <c r="C5434" s="1" t="str">
        <f>IFERROR(VLOOKUP(TRIM(D5434), sizeList!A:B, 2, FALSE), "")</f>
        <v>250 ml</v>
      </c>
      <c r="D5434" s="1" t="s">
        <v>12442</v>
      </c>
      <c r="E5434" s="1" t="str">
        <f>TRIM(F5434)</f>
        <v>Waldhausen mosószer bárányszőrre és bőrre</v>
      </c>
      <c r="F5434" s="1" t="s">
        <v>12443</v>
      </c>
      <c r="G5434" s="1" t="s">
        <v>12444</v>
      </c>
      <c r="H5434" s="1" t="s">
        <v>52</v>
      </c>
      <c r="I5434" s="1" t="s">
        <v>23</v>
      </c>
      <c r="J5434" s="1" t="str">
        <f>TRIM(I5434)</f>
        <v>Lófelszerelés</v>
      </c>
      <c r="K5434" s="1" t="s">
        <v>12202</v>
      </c>
      <c r="L5434" s="1" t="str">
        <f>TRIM(K5434)</f>
        <v>Bőrápolás</v>
      </c>
      <c r="N5434" s="1" t="str">
        <f>TRIM(M5434)</f>
        <v/>
      </c>
      <c r="P5434" s="1" t="str">
        <f>TRIM(O5434)</f>
        <v/>
      </c>
      <c r="Q5434" s="18" t="s">
        <v>12445</v>
      </c>
      <c r="R5434" s="8">
        <v>4043969137505</v>
      </c>
      <c r="S5434" s="1">
        <v>10.95</v>
      </c>
      <c r="T5434" s="1" t="s">
        <v>26</v>
      </c>
      <c r="U5434" s="1">
        <v>0.31</v>
      </c>
      <c r="V5434" s="1" t="s">
        <v>12446</v>
      </c>
      <c r="X5434" s="1" t="str">
        <f>IF(W5434="", "", IFERROR(VLOOKUP(W5434, colorList!A:B,2,FALSE),""))</f>
        <v/>
      </c>
    </row>
    <row r="5435" spans="1:24" ht="27.75" customHeight="1" x14ac:dyDescent="0.25">
      <c r="A5435" s="1">
        <v>3918200</v>
      </c>
      <c r="B5435" s="1" t="str">
        <f>TRIM(D5435)</f>
        <v>1kg</v>
      </c>
      <c r="C5435" s="1" t="str">
        <f>IFERROR(VLOOKUP(TRIM(D5435), sizeList!A:B, 2, FALSE), "")</f>
        <v>1 kg</v>
      </c>
      <c r="D5435" s="1" t="s">
        <v>2945</v>
      </c>
      <c r="E5435" s="1" t="str">
        <f>TRIM(F5435)</f>
        <v>Waldhausen MSM por 1 kg</v>
      </c>
      <c r="F5435" s="1" t="s">
        <v>11300</v>
      </c>
      <c r="G5435" s="1" t="s">
        <v>11301</v>
      </c>
      <c r="H5435" s="1" t="s">
        <v>52</v>
      </c>
      <c r="I5435" s="1" t="s">
        <v>23</v>
      </c>
      <c r="J5435" s="1" t="str">
        <f>TRIM(I5435)</f>
        <v>Lófelszerelés</v>
      </c>
      <c r="K5435" s="1" t="s">
        <v>2935</v>
      </c>
      <c r="L5435" s="1" t="str">
        <f>TRIM(K5435)</f>
        <v>Táplálékkiegészítők, vitaminok, nyalósó</v>
      </c>
      <c r="M5435" s="1" t="s">
        <v>11252</v>
      </c>
      <c r="N5435" s="1" t="str">
        <f>TRIM(M5435)</f>
        <v>Táplálékkiegészítő</v>
      </c>
      <c r="P5435" s="1" t="str">
        <f>TRIM(O5435)</f>
        <v/>
      </c>
      <c r="Q5435" s="18" t="s">
        <v>11302</v>
      </c>
      <c r="R5435" s="8">
        <v>4057962156869</v>
      </c>
      <c r="S5435" s="1">
        <v>21.95</v>
      </c>
      <c r="T5435" s="1" t="s">
        <v>26</v>
      </c>
      <c r="U5435" s="1">
        <v>1.0049999999999999</v>
      </c>
      <c r="V5435" s="1" t="s">
        <v>11303</v>
      </c>
      <c r="X5435" s="1" t="str">
        <f>IF(W5435="", "", IFERROR(VLOOKUP(W5435, colorList!A:B,2,FALSE),""))</f>
        <v/>
      </c>
    </row>
    <row r="5436" spans="1:24" ht="27.75" customHeight="1" x14ac:dyDescent="0.25">
      <c r="A5436" s="1">
        <v>39034000</v>
      </c>
      <c r="B5436" s="1" t="str">
        <f>TRIM(D5436)</f>
        <v>1 liter</v>
      </c>
      <c r="C5436" s="1" t="str">
        <f>IFERROR(VLOOKUP(TRIM(D5436), sizeList!A:B, 2, FALSE), "")</f>
        <v>1 l</v>
      </c>
      <c r="D5436" s="1" t="s">
        <v>11214</v>
      </c>
      <c r="E5436" s="1" t="str">
        <f>TRIM(F5436)</f>
        <v>Waldhausen Multi-Vit vitaminszirup 1 l</v>
      </c>
      <c r="F5436" s="1" t="s">
        <v>11267</v>
      </c>
      <c r="G5436" s="1" t="s">
        <v>11268</v>
      </c>
      <c r="H5436" s="1" t="s">
        <v>52</v>
      </c>
      <c r="I5436" s="1" t="s">
        <v>23</v>
      </c>
      <c r="J5436" s="1" t="str">
        <f>TRIM(I5436)</f>
        <v>Lófelszerelés</v>
      </c>
      <c r="K5436" s="1" t="s">
        <v>2935</v>
      </c>
      <c r="L5436" s="1" t="str">
        <f>TRIM(K5436)</f>
        <v>Táplálékkiegészítők, vitaminok, nyalósó</v>
      </c>
      <c r="M5436" s="1" t="s">
        <v>11252</v>
      </c>
      <c r="N5436" s="1" t="str">
        <f>TRIM(M5436)</f>
        <v>Táplálékkiegészítő</v>
      </c>
      <c r="P5436" s="1" t="str">
        <f>TRIM(O5436)</f>
        <v/>
      </c>
      <c r="Q5436" s="18" t="s">
        <v>11269</v>
      </c>
      <c r="R5436" s="8">
        <v>4043969117156</v>
      </c>
      <c r="S5436" s="1">
        <v>14.95</v>
      </c>
      <c r="T5436" s="1" t="s">
        <v>26</v>
      </c>
      <c r="U5436" s="1">
        <v>1.0049999999999999</v>
      </c>
      <c r="V5436" s="1" t="s">
        <v>11270</v>
      </c>
      <c r="X5436" s="1" t="str">
        <f>IF(W5436="", "", IFERROR(VLOOKUP(W5436, colorList!A:B,2,FALSE),""))</f>
        <v/>
      </c>
    </row>
    <row r="5437" spans="1:24" ht="27.75" customHeight="1" x14ac:dyDescent="0.25">
      <c r="A5437" s="1">
        <v>1501898</v>
      </c>
      <c r="B5437" s="1" t="str">
        <f>TRIM(D5437)</f>
        <v/>
      </c>
      <c r="C5437" s="1" t="str">
        <f>IFERROR(VLOOKUP(D5437, sizeList!A:B, 2, FALSE), "")</f>
        <v/>
      </c>
      <c r="E5437" s="1" t="str">
        <f>TRIM(F5437)</f>
        <v>Waldhausen műanyag akasztó</v>
      </c>
      <c r="F5437" s="1" t="s">
        <v>11951</v>
      </c>
      <c r="G5437" s="1" t="s">
        <v>11952</v>
      </c>
      <c r="H5437" s="1" t="s">
        <v>52</v>
      </c>
      <c r="I5437" s="1" t="s">
        <v>11837</v>
      </c>
      <c r="J5437" s="1" t="str">
        <f>TRIM(I5437)</f>
        <v>Istálló, pálya és legelő felszerelés</v>
      </c>
      <c r="K5437" s="1" t="s">
        <v>11920</v>
      </c>
      <c r="L5437" s="1" t="str">
        <f>TRIM(K5437)</f>
        <v>Etetés/Itatás</v>
      </c>
      <c r="N5437" s="1" t="str">
        <f>TRIM(M5437)</f>
        <v/>
      </c>
      <c r="P5437" s="1" t="str">
        <f>TRIM(O5437)</f>
        <v/>
      </c>
      <c r="Q5437" s="18" t="s">
        <v>11953</v>
      </c>
      <c r="R5437" s="8">
        <v>4057962148185</v>
      </c>
      <c r="S5437" s="1">
        <v>4.95</v>
      </c>
      <c r="T5437" s="1" t="s">
        <v>26</v>
      </c>
      <c r="U5437" s="1">
        <v>0.16</v>
      </c>
      <c r="V5437" s="1" t="s">
        <v>11954</v>
      </c>
      <c r="X5437" s="1" t="str">
        <f>IF(W5437="", "", IFERROR(VLOOKUP(W5437, colorList!A:B,2,FALSE),""))</f>
        <v/>
      </c>
    </row>
    <row r="5438" spans="1:24" ht="27.75" customHeight="1" x14ac:dyDescent="0.25">
      <c r="A5438" s="1">
        <v>173400</v>
      </c>
      <c r="B5438" s="1" t="str">
        <f>TRIM(D5438)</f>
        <v/>
      </c>
      <c r="C5438" s="1" t="str">
        <f>IFERROR(VLOOKUP(D5438, sizeList!A:B, 2, FALSE), "")</f>
        <v/>
      </c>
      <c r="E5438" s="1" t="str">
        <f>TRIM(F5438)</f>
        <v>Waldhausen műanyag ecset</v>
      </c>
      <c r="F5438" s="1" t="s">
        <v>12256</v>
      </c>
      <c r="G5438" s="1" t="s">
        <v>12257</v>
      </c>
      <c r="H5438" s="1" t="s">
        <v>52</v>
      </c>
      <c r="I5438" s="1" t="s">
        <v>23</v>
      </c>
      <c r="J5438" s="1" t="str">
        <f>TRIM(I5438)</f>
        <v>Lófelszerelés</v>
      </c>
      <c r="K5438" s="1" t="s">
        <v>12084</v>
      </c>
      <c r="L5438" s="1" t="str">
        <f>TRIM(K5438)</f>
        <v>Lóápoló eszközök</v>
      </c>
      <c r="N5438" s="1" t="str">
        <f>TRIM(M5438)</f>
        <v/>
      </c>
      <c r="P5438" s="1" t="str">
        <f>TRIM(O5438)</f>
        <v/>
      </c>
      <c r="Q5438" s="18" t="s">
        <v>12258</v>
      </c>
      <c r="R5438" s="8">
        <v>4043969035757</v>
      </c>
      <c r="S5438" s="1">
        <v>3.95</v>
      </c>
      <c r="T5438" s="1" t="s">
        <v>26</v>
      </c>
      <c r="U5438" s="1">
        <v>7.0000000000000007E-2</v>
      </c>
      <c r="V5438" s="1" t="s">
        <v>12259</v>
      </c>
      <c r="W5438" s="1" t="s">
        <v>136</v>
      </c>
      <c r="X5438" s="1" t="str">
        <f>IF(W5438="", "", IFERROR(VLOOKUP(W5438, colorList!A:B,2,FALSE),""))</f>
        <v>fekete</v>
      </c>
    </row>
    <row r="5439" spans="1:24" ht="27.75" customHeight="1" x14ac:dyDescent="0.25">
      <c r="A5439" s="1">
        <v>173431</v>
      </c>
      <c r="B5439" s="1" t="str">
        <f>TRIM(D5439)</f>
        <v/>
      </c>
      <c r="C5439" s="1" t="str">
        <f>IFERROR(VLOOKUP(D5439, sizeList!A:B, 2, FALSE), "")</f>
        <v/>
      </c>
      <c r="E5439" s="1" t="str">
        <f>TRIM(F5439)</f>
        <v>Waldhausen műanyag ecset</v>
      </c>
      <c r="F5439" s="1" t="s">
        <v>12256</v>
      </c>
      <c r="G5439" s="1" t="s">
        <v>12261</v>
      </c>
      <c r="H5439" s="1" t="s">
        <v>52</v>
      </c>
      <c r="I5439" s="1" t="s">
        <v>23</v>
      </c>
      <c r="J5439" s="1" t="str">
        <f>TRIM(I5439)</f>
        <v>Lófelszerelés</v>
      </c>
      <c r="K5439" s="1" t="s">
        <v>12084</v>
      </c>
      <c r="L5439" s="1" t="str">
        <f>TRIM(K5439)</f>
        <v>Lóápoló eszközök</v>
      </c>
      <c r="N5439" s="1" t="str">
        <f>TRIM(M5439)</f>
        <v/>
      </c>
      <c r="P5439" s="1" t="str">
        <f>TRIM(O5439)</f>
        <v/>
      </c>
      <c r="Q5439" s="18" t="s">
        <v>12258</v>
      </c>
      <c r="R5439" s="8">
        <v>4057962042834</v>
      </c>
      <c r="S5439" s="1">
        <v>3.95</v>
      </c>
      <c r="T5439" s="1" t="s">
        <v>26</v>
      </c>
      <c r="U5439" s="1">
        <v>7.0000000000000007E-2</v>
      </c>
      <c r="V5439" s="1" t="s">
        <v>12259</v>
      </c>
      <c r="W5439" s="1" t="s">
        <v>8526</v>
      </c>
      <c r="X5439" s="1" t="str">
        <f>IF(W5439="", "", IFERROR(VLOOKUP(W5439, colorList!A:B,2,FALSE),""))</f>
        <v>pink</v>
      </c>
    </row>
    <row r="5440" spans="1:24" ht="27.75" customHeight="1" x14ac:dyDescent="0.25">
      <c r="A5440" s="1">
        <v>173450</v>
      </c>
      <c r="B5440" s="1" t="str">
        <f>TRIM(D5440)</f>
        <v/>
      </c>
      <c r="C5440" s="1" t="str">
        <f>IFERROR(VLOOKUP(D5440, sizeList!A:B, 2, FALSE), "")</f>
        <v/>
      </c>
      <c r="E5440" s="1" t="str">
        <f>TRIM(F5440)</f>
        <v>Waldhausen műanyag ecset</v>
      </c>
      <c r="F5440" s="1" t="s">
        <v>12256</v>
      </c>
      <c r="G5440" s="1" t="s">
        <v>12265</v>
      </c>
      <c r="H5440" s="1" t="s">
        <v>52</v>
      </c>
      <c r="I5440" s="1" t="s">
        <v>23</v>
      </c>
      <c r="J5440" s="1" t="str">
        <f>TRIM(I5440)</f>
        <v>Lófelszerelés</v>
      </c>
      <c r="K5440" s="1" t="s">
        <v>12084</v>
      </c>
      <c r="L5440" s="1" t="str">
        <f>TRIM(K5440)</f>
        <v>Lóápoló eszközök</v>
      </c>
      <c r="N5440" s="1" t="str">
        <f>TRIM(M5440)</f>
        <v/>
      </c>
      <c r="P5440" s="1" t="str">
        <f>TRIM(O5440)</f>
        <v/>
      </c>
      <c r="Q5440" s="18" t="s">
        <v>12258</v>
      </c>
      <c r="R5440" s="8">
        <v>4057962042841</v>
      </c>
      <c r="S5440" s="1">
        <v>3.95</v>
      </c>
      <c r="T5440" s="1" t="s">
        <v>26</v>
      </c>
      <c r="U5440" s="1">
        <v>7.0000000000000007E-2</v>
      </c>
      <c r="V5440" s="1" t="s">
        <v>12259</v>
      </c>
      <c r="W5440" s="1" t="s">
        <v>2151</v>
      </c>
      <c r="X5440" s="1" t="str">
        <f>IF(W5440="", "", IFERROR(VLOOKUP(W5440, colorList!A:B,2,FALSE),""))</f>
        <v>azúrkék</v>
      </c>
    </row>
    <row r="5441" spans="1:24" ht="27.75" customHeight="1" x14ac:dyDescent="0.25">
      <c r="A5441" s="1">
        <v>173415</v>
      </c>
      <c r="B5441" s="1" t="str">
        <f>TRIM(D5441)</f>
        <v/>
      </c>
      <c r="C5441" s="1" t="str">
        <f>IFERROR(VLOOKUP(D5441, sizeList!A:B, 2, FALSE), "")</f>
        <v/>
      </c>
      <c r="E5441" s="1" t="str">
        <f>TRIM(F5441)</f>
        <v>Waldhausen műanyag ecset</v>
      </c>
      <c r="F5441" s="1" t="s">
        <v>12256</v>
      </c>
      <c r="G5441" s="1" t="s">
        <v>12260</v>
      </c>
      <c r="H5441" s="1" t="s">
        <v>52</v>
      </c>
      <c r="I5441" s="1" t="s">
        <v>23</v>
      </c>
      <c r="J5441" s="1" t="str">
        <f>TRIM(I5441)</f>
        <v>Lófelszerelés</v>
      </c>
      <c r="K5441" s="1" t="s">
        <v>12084</v>
      </c>
      <c r="L5441" s="1" t="str">
        <f>TRIM(K5441)</f>
        <v>Lóápoló eszközök</v>
      </c>
      <c r="N5441" s="1" t="str">
        <f>TRIM(M5441)</f>
        <v/>
      </c>
      <c r="P5441" s="1" t="str">
        <f>TRIM(O5441)</f>
        <v/>
      </c>
      <c r="Q5441" s="18" t="s">
        <v>12258</v>
      </c>
      <c r="R5441" s="8">
        <v>4057962226814</v>
      </c>
      <c r="S5441" s="1">
        <v>3.95</v>
      </c>
      <c r="T5441" s="1" t="s">
        <v>26</v>
      </c>
      <c r="U5441" s="1">
        <v>7.0000000000000007E-2</v>
      </c>
      <c r="V5441" s="1" t="s">
        <v>12259</v>
      </c>
      <c r="W5441" s="1" t="s">
        <v>11938</v>
      </c>
      <c r="X5441" s="1" t="str">
        <f>IF(W5441="", "", IFERROR(VLOOKUP(W5441, colorList!A:B,2,FALSE),""))</f>
        <v>türkiz</v>
      </c>
    </row>
    <row r="5442" spans="1:24" ht="27.75" customHeight="1" x14ac:dyDescent="0.25">
      <c r="A5442" s="1">
        <v>173432</v>
      </c>
      <c r="B5442" s="1" t="str">
        <f>TRIM(D5442)</f>
        <v/>
      </c>
      <c r="C5442" s="1" t="str">
        <f>IFERROR(VLOOKUP(D5442, sizeList!A:B, 2, FALSE), "")</f>
        <v/>
      </c>
      <c r="E5442" s="1" t="str">
        <f>TRIM(F5442)</f>
        <v>Waldhausen műanyag ecset</v>
      </c>
      <c r="F5442" s="1" t="s">
        <v>12256</v>
      </c>
      <c r="G5442" s="1" t="s">
        <v>12262</v>
      </c>
      <c r="H5442" s="1" t="s">
        <v>52</v>
      </c>
      <c r="I5442" s="1" t="s">
        <v>23</v>
      </c>
      <c r="J5442" s="1" t="str">
        <f>TRIM(I5442)</f>
        <v>Lófelszerelés</v>
      </c>
      <c r="K5442" s="1" t="s">
        <v>12084</v>
      </c>
      <c r="L5442" s="1" t="str">
        <f>TRIM(K5442)</f>
        <v>Lóápoló eszközök</v>
      </c>
      <c r="N5442" s="1" t="str">
        <f>TRIM(M5442)</f>
        <v/>
      </c>
      <c r="P5442" s="1" t="str">
        <f>TRIM(O5442)</f>
        <v/>
      </c>
      <c r="Q5442" s="18" t="s">
        <v>12258</v>
      </c>
      <c r="R5442" s="8">
        <v>4057962226821</v>
      </c>
      <c r="S5442" s="1">
        <v>3.95</v>
      </c>
      <c r="T5442" s="1" t="s">
        <v>26</v>
      </c>
      <c r="U5442" s="1">
        <v>7.0000000000000007E-2</v>
      </c>
      <c r="V5442" s="1" t="s">
        <v>12259</v>
      </c>
      <c r="W5442" s="1" t="s">
        <v>12263</v>
      </c>
      <c r="X5442" s="1" t="str">
        <f>IF(W5442="", "", IFERROR(VLOOKUP(W5442, colorList!A:B,2,FALSE),""))</f>
        <v>linnea rózsaszín</v>
      </c>
    </row>
    <row r="5443" spans="1:24" ht="27.75" customHeight="1" x14ac:dyDescent="0.25">
      <c r="A5443" s="1">
        <v>1501701</v>
      </c>
      <c r="B5443" s="1" t="str">
        <f>TRIM(D5443)</f>
        <v>8 l</v>
      </c>
      <c r="C5443" s="1" t="str">
        <f>IFERROR(VLOOKUP(TRIM(D5443), sizeList!A:B, 2, FALSE), "")</f>
        <v>8 l</v>
      </c>
      <c r="D5443" s="1" t="s">
        <v>11946</v>
      </c>
      <c r="E5443" s="1" t="str">
        <f>TRIM(F5443)</f>
        <v>Waldhausen műanyag etető</v>
      </c>
      <c r="F5443" s="1" t="s">
        <v>11947</v>
      </c>
      <c r="G5443" s="1" t="s">
        <v>11948</v>
      </c>
      <c r="H5443" s="1" t="s">
        <v>52</v>
      </c>
      <c r="I5443" s="1" t="s">
        <v>11837</v>
      </c>
      <c r="J5443" s="1" t="str">
        <f>TRIM(I5443)</f>
        <v>Istálló, pálya és legelő felszerelés</v>
      </c>
      <c r="K5443" s="1" t="s">
        <v>11920</v>
      </c>
      <c r="L5443" s="1" t="str">
        <f>TRIM(K5443)</f>
        <v>Etetés/Itatás</v>
      </c>
      <c r="N5443" s="1" t="str">
        <f>TRIM(M5443)</f>
        <v/>
      </c>
      <c r="P5443" s="1" t="str">
        <f>TRIM(O5443)</f>
        <v/>
      </c>
      <c r="Q5443" s="18" t="s">
        <v>11949</v>
      </c>
      <c r="R5443" s="8">
        <v>4043969298992</v>
      </c>
      <c r="S5443" s="1">
        <v>24.95</v>
      </c>
      <c r="T5443" s="1" t="s">
        <v>26</v>
      </c>
      <c r="U5443" s="1">
        <v>1.7502</v>
      </c>
      <c r="V5443" s="1" t="s">
        <v>11950</v>
      </c>
      <c r="W5443" s="1" t="s">
        <v>6374</v>
      </c>
      <c r="X5443" s="1" t="str">
        <f>IF(W5443="", "", IFERROR(VLOOKUP(W5443, colorList!A:B,2,FALSE),""))</f>
        <v>antracit</v>
      </c>
    </row>
    <row r="5444" spans="1:24" ht="27.75" customHeight="1" x14ac:dyDescent="0.25">
      <c r="A5444" s="1">
        <v>1509001</v>
      </c>
      <c r="B5444" s="1" t="str">
        <f>TRIM(D5444)</f>
        <v/>
      </c>
      <c r="C5444" s="1" t="str">
        <f>IFERROR(VLOOKUP(D5444, sizeList!A:B, 2, FALSE), "")</f>
        <v/>
      </c>
      <c r="E5444" s="1" t="str">
        <f>TRIM(F5444)</f>
        <v>Waldhausen műanyag fángli 0,5L</v>
      </c>
      <c r="F5444" s="1" t="s">
        <v>12042</v>
      </c>
      <c r="G5444" s="1" t="s">
        <v>12043</v>
      </c>
      <c r="H5444" s="1" t="s">
        <v>52</v>
      </c>
      <c r="I5444" s="1" t="s">
        <v>11837</v>
      </c>
      <c r="J5444" s="1" t="str">
        <f>TRIM(I5444)</f>
        <v>Istálló, pálya és legelő felszerelés</v>
      </c>
      <c r="K5444" s="1" t="s">
        <v>11920</v>
      </c>
      <c r="L5444" s="1" t="str">
        <f>TRIM(K5444)</f>
        <v>Etetés/Itatás</v>
      </c>
      <c r="N5444" s="1" t="str">
        <f>TRIM(M5444)</f>
        <v/>
      </c>
      <c r="P5444" s="1" t="str">
        <f>TRIM(O5444)</f>
        <v/>
      </c>
      <c r="Q5444" s="18" t="s">
        <v>12044</v>
      </c>
      <c r="R5444" s="8">
        <v>4057962092976</v>
      </c>
      <c r="S5444" s="1">
        <v>5.95</v>
      </c>
      <c r="T5444" s="1" t="s">
        <v>26</v>
      </c>
      <c r="U5444" s="1">
        <v>0.10199999999999999</v>
      </c>
      <c r="V5444" s="1" t="s">
        <v>12045</v>
      </c>
      <c r="W5444" s="1" t="s">
        <v>136</v>
      </c>
      <c r="X5444" s="1" t="str">
        <f>IF(W5444="", "", IFERROR(VLOOKUP(W5444, colorList!A:B,2,FALSE),""))</f>
        <v>fekete</v>
      </c>
    </row>
    <row r="5445" spans="1:24" ht="27.75" customHeight="1" x14ac:dyDescent="0.25">
      <c r="A5445" s="1">
        <v>1509101</v>
      </c>
      <c r="B5445" s="1" t="str">
        <f>TRIM(D5445)</f>
        <v/>
      </c>
      <c r="C5445" s="1" t="str">
        <f>IFERROR(VLOOKUP(D5445, sizeList!A:B, 2, FALSE), "")</f>
        <v/>
      </c>
      <c r="E5445" s="1" t="str">
        <f>TRIM(F5445)</f>
        <v>Waldhausen műanyag fángli 0,5L</v>
      </c>
      <c r="F5445" s="1" t="s">
        <v>12042</v>
      </c>
      <c r="G5445" s="1" t="s">
        <v>12046</v>
      </c>
      <c r="H5445" s="1" t="s">
        <v>52</v>
      </c>
      <c r="I5445" s="1" t="s">
        <v>11837</v>
      </c>
      <c r="J5445" s="1" t="str">
        <f>TRIM(I5445)</f>
        <v>Istálló, pálya és legelő felszerelés</v>
      </c>
      <c r="K5445" s="1" t="s">
        <v>11920</v>
      </c>
      <c r="L5445" s="1" t="str">
        <f>TRIM(K5445)</f>
        <v>Etetés/Itatás</v>
      </c>
      <c r="N5445" s="1" t="str">
        <f>TRIM(M5445)</f>
        <v/>
      </c>
      <c r="P5445" s="1" t="str">
        <f>TRIM(O5445)</f>
        <v/>
      </c>
      <c r="Q5445" s="18" t="s">
        <v>12044</v>
      </c>
      <c r="R5445" s="8">
        <v>4057962092983</v>
      </c>
      <c r="S5445" s="1">
        <v>6.95</v>
      </c>
      <c r="T5445" s="1" t="s">
        <v>26</v>
      </c>
      <c r="U5445" s="1">
        <v>0.216</v>
      </c>
      <c r="V5445" s="1" t="s">
        <v>12047</v>
      </c>
      <c r="W5445" s="1" t="s">
        <v>136</v>
      </c>
      <c r="X5445" s="1" t="str">
        <f>IF(W5445="", "", IFERROR(VLOOKUP(W5445, colorList!A:B,2,FALSE),""))</f>
        <v>fekete</v>
      </c>
    </row>
    <row r="5446" spans="1:24" ht="27.75" customHeight="1" x14ac:dyDescent="0.25">
      <c r="A5446" s="1">
        <v>1509015</v>
      </c>
      <c r="B5446" s="1" t="str">
        <f>TRIM(D5446)</f>
        <v>0.5 l</v>
      </c>
      <c r="C5446" s="1" t="str">
        <f>IFERROR(VLOOKUP(TRIM(D5446), sizeList!A:B, 2, FALSE), "")</f>
        <v>0.5 l</v>
      </c>
      <c r="D5446" s="1" t="s">
        <v>15527</v>
      </c>
      <c r="E5446" s="1" t="str">
        <f>TRIM(F5446)</f>
        <v>Waldhausen műanyag fángli 0,5L</v>
      </c>
      <c r="F5446" s="1" t="s">
        <v>12042</v>
      </c>
      <c r="G5446" s="1" t="s">
        <v>15528</v>
      </c>
      <c r="H5446" s="1" t="s">
        <v>52</v>
      </c>
      <c r="I5446" s="1" t="s">
        <v>11837</v>
      </c>
      <c r="J5446" s="1" t="str">
        <f>TRIM(I5446)</f>
        <v>Istálló, pálya és legelő felszerelés</v>
      </c>
      <c r="K5446" s="1" t="s">
        <v>11920</v>
      </c>
      <c r="L5446" s="1" t="str">
        <f>TRIM(K5446)</f>
        <v>Etetés/Itatás</v>
      </c>
      <c r="N5446" s="1" t="str">
        <f>TRIM(M5446)</f>
        <v/>
      </c>
      <c r="P5446" s="1" t="str">
        <f>TRIM(O5446)</f>
        <v/>
      </c>
      <c r="Q5446" s="18" t="s">
        <v>15529</v>
      </c>
      <c r="R5446" s="8">
        <v>4057962236141</v>
      </c>
      <c r="S5446" s="1">
        <v>5.95</v>
      </c>
      <c r="T5446" s="1" t="s">
        <v>26</v>
      </c>
      <c r="X5446" s="1" t="str">
        <f>IF(W5446="", "", IFERROR(VLOOKUP(W5446, colorList!A:B,2,FALSE),""))</f>
        <v/>
      </c>
    </row>
    <row r="5447" spans="1:24" ht="27.75" customHeight="1" x14ac:dyDescent="0.25">
      <c r="A5447" s="1">
        <v>1509032</v>
      </c>
      <c r="B5447" s="1" t="str">
        <f>TRIM(D5447)</f>
        <v>0.5 l</v>
      </c>
      <c r="C5447" s="1" t="str">
        <f>IFERROR(VLOOKUP(TRIM(D5447), sizeList!A:B, 2, FALSE), "")</f>
        <v>0.5 l</v>
      </c>
      <c r="D5447" s="1" t="s">
        <v>15527</v>
      </c>
      <c r="E5447" s="1" t="str">
        <f>TRIM(F5447)</f>
        <v>Waldhausen műanyag fángli 0,5L</v>
      </c>
      <c r="F5447" s="1" t="s">
        <v>12042</v>
      </c>
      <c r="G5447" s="1" t="s">
        <v>15530</v>
      </c>
      <c r="H5447" s="1" t="s">
        <v>52</v>
      </c>
      <c r="I5447" s="1" t="s">
        <v>11837</v>
      </c>
      <c r="J5447" s="1" t="str">
        <f>TRIM(I5447)</f>
        <v>Istálló, pálya és legelő felszerelés</v>
      </c>
      <c r="K5447" s="1" t="s">
        <v>11920</v>
      </c>
      <c r="L5447" s="1" t="str">
        <f>TRIM(K5447)</f>
        <v>Etetés/Itatás</v>
      </c>
      <c r="N5447" s="1" t="str">
        <f>TRIM(M5447)</f>
        <v/>
      </c>
      <c r="P5447" s="1" t="str">
        <f>TRIM(O5447)</f>
        <v/>
      </c>
      <c r="Q5447" s="18" t="s">
        <v>15529</v>
      </c>
      <c r="R5447" s="8">
        <v>4057962236158</v>
      </c>
      <c r="S5447" s="1">
        <v>5.95</v>
      </c>
      <c r="T5447" s="1" t="s">
        <v>26</v>
      </c>
      <c r="X5447" s="1" t="str">
        <f>IF(W5447="", "", IFERROR(VLOOKUP(W5447, colorList!A:B,2,FALSE),""))</f>
        <v/>
      </c>
    </row>
    <row r="5448" spans="1:24" ht="27.75" customHeight="1" x14ac:dyDescent="0.25">
      <c r="A5448" s="1">
        <v>1509075</v>
      </c>
      <c r="B5448" s="1" t="str">
        <f>TRIM(D5448)</f>
        <v>0.5 l</v>
      </c>
      <c r="C5448" s="1" t="str">
        <f>IFERROR(VLOOKUP(TRIM(D5448), sizeList!A:B, 2, FALSE), "")</f>
        <v>0.5 l</v>
      </c>
      <c r="D5448" s="1" t="s">
        <v>15527</v>
      </c>
      <c r="E5448" s="1" t="str">
        <f>TRIM(F5448)</f>
        <v>Waldhausen műanyag fángli 0,5L</v>
      </c>
      <c r="F5448" s="1" t="s">
        <v>12042</v>
      </c>
      <c r="G5448" s="1" t="s">
        <v>15531</v>
      </c>
      <c r="H5448" s="1" t="s">
        <v>52</v>
      </c>
      <c r="I5448" s="1" t="s">
        <v>11837</v>
      </c>
      <c r="J5448" s="1" t="str">
        <f>TRIM(I5448)</f>
        <v>Istálló, pálya és legelő felszerelés</v>
      </c>
      <c r="K5448" s="1" t="s">
        <v>11920</v>
      </c>
      <c r="L5448" s="1" t="str">
        <f>TRIM(K5448)</f>
        <v>Etetés/Itatás</v>
      </c>
      <c r="N5448" s="1" t="str">
        <f>TRIM(M5448)</f>
        <v/>
      </c>
      <c r="P5448" s="1" t="str">
        <f>TRIM(O5448)</f>
        <v/>
      </c>
      <c r="Q5448" s="18" t="s">
        <v>15529</v>
      </c>
      <c r="R5448" s="8">
        <v>4057962236196</v>
      </c>
      <c r="S5448" s="1">
        <v>5.95</v>
      </c>
      <c r="T5448" s="1" t="s">
        <v>26</v>
      </c>
      <c r="X5448" s="1" t="str">
        <f>IF(W5448="", "", IFERROR(VLOOKUP(W5448, colorList!A:B,2,FALSE),""))</f>
        <v/>
      </c>
    </row>
    <row r="5449" spans="1:24" ht="27.75" customHeight="1" x14ac:dyDescent="0.25">
      <c r="A5449" s="1">
        <v>1509175</v>
      </c>
      <c r="B5449" s="1" t="str">
        <f>TRIM(D5449)</f>
        <v>2 l</v>
      </c>
      <c r="C5449" s="1" t="str">
        <f>IFERROR(VLOOKUP(TRIM(D5449), sizeList!A:B, 2, FALSE), "")</f>
        <v>2 l</v>
      </c>
      <c r="D5449" s="1" t="s">
        <v>11930</v>
      </c>
      <c r="E5449" s="1" t="str">
        <f>TRIM(F5449)</f>
        <v>Waldhausen műanyag fángli 2L</v>
      </c>
      <c r="F5449" s="1" t="s">
        <v>15532</v>
      </c>
      <c r="G5449" s="1" t="s">
        <v>15537</v>
      </c>
      <c r="H5449" s="1" t="s">
        <v>52</v>
      </c>
      <c r="I5449" s="1" t="s">
        <v>11837</v>
      </c>
      <c r="J5449" s="1" t="str">
        <f>TRIM(I5449)</f>
        <v>Istálló, pálya és legelő felszerelés</v>
      </c>
      <c r="K5449" s="1" t="s">
        <v>11920</v>
      </c>
      <c r="L5449" s="1" t="str">
        <f>TRIM(K5449)</f>
        <v>Etetés/Itatás</v>
      </c>
      <c r="N5449" s="1" t="str">
        <f>TRIM(M5449)</f>
        <v/>
      </c>
      <c r="P5449" s="1" t="str">
        <f>TRIM(O5449)</f>
        <v/>
      </c>
      <c r="Q5449" s="18" t="s">
        <v>15534</v>
      </c>
      <c r="R5449" s="8">
        <v>4057962235045</v>
      </c>
      <c r="S5449" s="1">
        <v>6.95</v>
      </c>
      <c r="T5449" s="1" t="s">
        <v>26</v>
      </c>
      <c r="X5449" s="1" t="str">
        <f>IF(W5449="", "", IFERROR(VLOOKUP(W5449, colorList!A:B,2,FALSE),""))</f>
        <v/>
      </c>
    </row>
    <row r="5450" spans="1:24" ht="27.75" customHeight="1" x14ac:dyDescent="0.25">
      <c r="A5450" s="1">
        <v>1509101</v>
      </c>
      <c r="B5450" s="1" t="str">
        <f>TRIM(D5450)</f>
        <v>2 l</v>
      </c>
      <c r="C5450" s="1" t="str">
        <f>IFERROR(VLOOKUP(TRIM(D5450), sizeList!A:B, 2, FALSE), "")</f>
        <v>2 l</v>
      </c>
      <c r="D5450" s="1" t="s">
        <v>11930</v>
      </c>
      <c r="E5450" s="1" t="str">
        <f>TRIM(F5450)</f>
        <v>Waldhausen műanyag fángli 2L</v>
      </c>
      <c r="F5450" s="1" t="s">
        <v>15532</v>
      </c>
      <c r="G5450" s="1" t="s">
        <v>15533</v>
      </c>
      <c r="H5450" s="1" t="s">
        <v>52</v>
      </c>
      <c r="I5450" s="1" t="s">
        <v>11837</v>
      </c>
      <c r="J5450" s="1" t="str">
        <f>TRIM(I5450)</f>
        <v>Istálló, pálya és legelő felszerelés</v>
      </c>
      <c r="K5450" s="1" t="s">
        <v>11920</v>
      </c>
      <c r="L5450" s="1" t="str">
        <f>TRIM(K5450)</f>
        <v>Etetés/Itatás</v>
      </c>
      <c r="N5450" s="1" t="str">
        <f>TRIM(M5450)</f>
        <v/>
      </c>
      <c r="P5450" s="1" t="str">
        <f>TRIM(O5450)</f>
        <v/>
      </c>
      <c r="Q5450" s="18" t="s">
        <v>15534</v>
      </c>
      <c r="R5450" s="8">
        <v>4057962236165</v>
      </c>
      <c r="S5450" s="1">
        <v>6.95</v>
      </c>
      <c r="T5450" s="1" t="s">
        <v>26</v>
      </c>
      <c r="X5450" s="1" t="str">
        <f>IF(W5450="", "", IFERROR(VLOOKUP(W5450, colorList!A:B,2,FALSE),""))</f>
        <v/>
      </c>
    </row>
    <row r="5451" spans="1:24" ht="27.75" customHeight="1" x14ac:dyDescent="0.25">
      <c r="A5451" s="1">
        <v>1509132</v>
      </c>
      <c r="B5451" s="1" t="str">
        <f>TRIM(D5451)</f>
        <v>2 l</v>
      </c>
      <c r="C5451" s="1" t="str">
        <f>IFERROR(VLOOKUP(TRIM(D5451), sizeList!A:B, 2, FALSE), "")</f>
        <v>2 l</v>
      </c>
      <c r="D5451" s="1" t="s">
        <v>11930</v>
      </c>
      <c r="E5451" s="1" t="str">
        <f>TRIM(F5451)</f>
        <v>Waldhausen műanyag fángli 2L</v>
      </c>
      <c r="F5451" s="1" t="s">
        <v>15532</v>
      </c>
      <c r="G5451" s="1" t="s">
        <v>15536</v>
      </c>
      <c r="H5451" s="1" t="s">
        <v>52</v>
      </c>
      <c r="I5451" s="1" t="s">
        <v>11837</v>
      </c>
      <c r="J5451" s="1" t="str">
        <f>TRIM(I5451)</f>
        <v>Istálló, pálya és legelő felszerelés</v>
      </c>
      <c r="K5451" s="1" t="s">
        <v>11920</v>
      </c>
      <c r="L5451" s="1" t="str">
        <f>TRIM(K5451)</f>
        <v>Etetés/Itatás</v>
      </c>
      <c r="N5451" s="1" t="str">
        <f>TRIM(M5451)</f>
        <v/>
      </c>
      <c r="P5451" s="1" t="str">
        <f>TRIM(O5451)</f>
        <v/>
      </c>
      <c r="Q5451" s="18" t="s">
        <v>15534</v>
      </c>
      <c r="R5451" s="8">
        <v>4057962236172</v>
      </c>
      <c r="S5451" s="1">
        <v>6.95</v>
      </c>
      <c r="T5451" s="1" t="s">
        <v>26</v>
      </c>
      <c r="X5451" s="1" t="str">
        <f>IF(W5451="", "", IFERROR(VLOOKUP(W5451, colorList!A:B,2,FALSE),""))</f>
        <v/>
      </c>
    </row>
    <row r="5452" spans="1:24" ht="27.75" customHeight="1" x14ac:dyDescent="0.25">
      <c r="A5452" s="1">
        <v>1509115</v>
      </c>
      <c r="B5452" s="1" t="str">
        <f>TRIM(D5452)</f>
        <v>2 l</v>
      </c>
      <c r="C5452" s="1" t="str">
        <f>IFERROR(VLOOKUP(TRIM(D5452), sizeList!A:B, 2, FALSE), "")</f>
        <v>2 l</v>
      </c>
      <c r="D5452" s="1" t="s">
        <v>11930</v>
      </c>
      <c r="E5452" s="1" t="str">
        <f>TRIM(F5452)</f>
        <v>Waldhausen műanyag fángli 2L</v>
      </c>
      <c r="F5452" s="1" t="s">
        <v>15532</v>
      </c>
      <c r="G5452" s="1" t="s">
        <v>15535</v>
      </c>
      <c r="H5452" s="1" t="s">
        <v>52</v>
      </c>
      <c r="I5452" s="1" t="s">
        <v>11837</v>
      </c>
      <c r="J5452" s="1" t="str">
        <f>TRIM(I5452)</f>
        <v>Istálló, pálya és legelő felszerelés</v>
      </c>
      <c r="K5452" s="1" t="s">
        <v>11920</v>
      </c>
      <c r="L5452" s="1" t="str">
        <f>TRIM(K5452)</f>
        <v>Etetés/Itatás</v>
      </c>
      <c r="N5452" s="1" t="str">
        <f>TRIM(M5452)</f>
        <v/>
      </c>
      <c r="P5452" s="1" t="str">
        <f>TRIM(O5452)</f>
        <v/>
      </c>
      <c r="Q5452" s="18" t="s">
        <v>15534</v>
      </c>
      <c r="R5452" s="8">
        <v>4057962236189</v>
      </c>
      <c r="S5452" s="1">
        <v>6.95</v>
      </c>
      <c r="T5452" s="1" t="s">
        <v>26</v>
      </c>
      <c r="X5452" s="1" t="str">
        <f>IF(W5452="", "", IFERROR(VLOOKUP(W5452, colorList!A:B,2,FALSE),""))</f>
        <v/>
      </c>
    </row>
    <row r="5453" spans="1:24" ht="27.75" customHeight="1" x14ac:dyDescent="0.25">
      <c r="A5453" s="1">
        <v>150801</v>
      </c>
      <c r="B5453" s="1" t="str">
        <f>TRIM(D5453)</f>
        <v/>
      </c>
      <c r="C5453" s="1" t="str">
        <f>IFERROR(VLOOKUP(D5453, sizeList!A:B, 2, FALSE), "")</f>
        <v/>
      </c>
      <c r="E5453" s="1" t="str">
        <f>TRIM(F5453)</f>
        <v>Waldhausen műanyag kantártartó</v>
      </c>
      <c r="F5453" s="1" t="s">
        <v>12038</v>
      </c>
      <c r="G5453" s="1" t="s">
        <v>12039</v>
      </c>
      <c r="H5453" s="1" t="s">
        <v>52</v>
      </c>
      <c r="I5453" s="1" t="s">
        <v>11837</v>
      </c>
      <c r="J5453" s="1" t="str">
        <f>TRIM(I5453)</f>
        <v>Istálló, pálya és legelő felszerelés</v>
      </c>
      <c r="K5453" s="1" t="s">
        <v>11838</v>
      </c>
      <c r="L5453" s="1" t="str">
        <f>TRIM(K5453)</f>
        <v>Boksz- és karámfelszerelés</v>
      </c>
      <c r="N5453" s="1" t="str">
        <f>TRIM(M5453)</f>
        <v/>
      </c>
      <c r="P5453" s="1" t="str">
        <f>TRIM(O5453)</f>
        <v/>
      </c>
      <c r="Q5453" s="18" t="s">
        <v>12040</v>
      </c>
      <c r="R5453" s="8">
        <v>4043969021972</v>
      </c>
      <c r="S5453" s="1">
        <v>3.95</v>
      </c>
      <c r="T5453" s="1" t="s">
        <v>26</v>
      </c>
      <c r="U5453" s="1">
        <v>7.0000000000000007E-2</v>
      </c>
      <c r="V5453" s="1" t="s">
        <v>12041</v>
      </c>
      <c r="W5453" s="1" t="s">
        <v>136</v>
      </c>
      <c r="X5453" s="1" t="str">
        <f>IF(W5453="", "", IFERROR(VLOOKUP(W5453, colorList!A:B,2,FALSE),""))</f>
        <v>fekete</v>
      </c>
    </row>
    <row r="5454" spans="1:24" ht="27.75" customHeight="1" x14ac:dyDescent="0.25">
      <c r="A5454" s="1">
        <v>607401</v>
      </c>
      <c r="B5454" s="1" t="str">
        <f>TRIM(D5454)</f>
        <v/>
      </c>
      <c r="C5454" s="1" t="str">
        <f>IFERROR(VLOOKUP(D5454, sizeList!A:B, 2, FALSE), "")</f>
        <v/>
      </c>
      <c r="E5454" s="1" t="str">
        <f>TRIM(F5454)</f>
        <v>Waldhausen műanyag nyelvleszorító zablára</v>
      </c>
      <c r="F5454" s="1" t="s">
        <v>11612</v>
      </c>
      <c r="G5454" s="1" t="s">
        <v>11613</v>
      </c>
      <c r="H5454" s="1" t="s">
        <v>52</v>
      </c>
      <c r="I5454" s="1" t="s">
        <v>23</v>
      </c>
      <c r="J5454" s="1" t="str">
        <f>TRIM(I5454)</f>
        <v>Lófelszerelés</v>
      </c>
      <c r="K5454" s="1" t="s">
        <v>24</v>
      </c>
      <c r="L5454" s="1" t="str">
        <f>TRIM(K5454)</f>
        <v>Zabla</v>
      </c>
      <c r="M5454" s="1" t="s">
        <v>11572</v>
      </c>
      <c r="N5454" s="1" t="str">
        <f>TRIM(M5454)</f>
        <v>Zabla kiegészítők</v>
      </c>
      <c r="P5454" s="1" t="str">
        <f>TRIM(O5454)</f>
        <v/>
      </c>
      <c r="Q5454" s="18" t="s">
        <v>11614</v>
      </c>
      <c r="R5454" s="8">
        <v>4043969021491</v>
      </c>
      <c r="S5454" s="1">
        <v>4.95</v>
      </c>
      <c r="T5454" s="1" t="s">
        <v>26</v>
      </c>
      <c r="U5454" s="1">
        <v>0.08</v>
      </c>
      <c r="V5454" s="1" t="s">
        <v>11615</v>
      </c>
      <c r="W5454" s="1" t="s">
        <v>136</v>
      </c>
      <c r="X5454" s="1" t="str">
        <f>IF(W5454="", "", IFERROR(VLOOKUP(W5454, colorList!A:B,2,FALSE),""))</f>
        <v>fekete</v>
      </c>
    </row>
    <row r="5455" spans="1:24" ht="27.75" customHeight="1" x14ac:dyDescent="0.25">
      <c r="A5455" s="1">
        <v>154000</v>
      </c>
      <c r="B5455" s="1" t="str">
        <f>TRIM(D5455)</f>
        <v/>
      </c>
      <c r="C5455" s="1" t="str">
        <f>IFERROR(VLOOKUP(D5455, sizeList!A:B, 2, FALSE), "")</f>
        <v/>
      </c>
      <c r="E5455" s="1" t="str">
        <f>TRIM(F5455)</f>
        <v>Waldhausen műanyag pipa</v>
      </c>
      <c r="F5455" s="1" t="s">
        <v>12082</v>
      </c>
      <c r="G5455" s="1" t="s">
        <v>12083</v>
      </c>
      <c r="H5455" s="1" t="s">
        <v>52</v>
      </c>
      <c r="I5455" s="1" t="s">
        <v>23</v>
      </c>
      <c r="J5455" s="1" t="str">
        <f>TRIM(I5455)</f>
        <v>Lófelszerelés</v>
      </c>
      <c r="K5455" s="1" t="s">
        <v>12084</v>
      </c>
      <c r="L5455" s="1" t="str">
        <f>TRIM(K5455)</f>
        <v>Lóápoló eszközök</v>
      </c>
      <c r="N5455" s="1" t="str">
        <f>TRIM(M5455)</f>
        <v/>
      </c>
      <c r="P5455" s="1" t="str">
        <f>TRIM(O5455)</f>
        <v/>
      </c>
      <c r="Q5455" s="18" t="s">
        <v>12085</v>
      </c>
      <c r="R5455" s="8">
        <v>4043969007846</v>
      </c>
      <c r="S5455" s="1">
        <v>7.95</v>
      </c>
      <c r="T5455" s="1" t="s">
        <v>26</v>
      </c>
      <c r="U5455" s="1">
        <v>0.2</v>
      </c>
      <c r="V5455" s="1" t="s">
        <v>12086</v>
      </c>
      <c r="W5455" s="1" t="s">
        <v>210</v>
      </c>
      <c r="X5455" s="1" t="str">
        <f>IF(W5455="", "", IFERROR(VLOOKUP(W5455, colorList!A:B,2,FALSE),""))</f>
        <v>fehér</v>
      </c>
    </row>
    <row r="5456" spans="1:24" ht="27.75" customHeight="1" x14ac:dyDescent="0.25">
      <c r="A5456" s="1">
        <v>198000</v>
      </c>
      <c r="B5456" s="1" t="str">
        <f>TRIM(D5456)</f>
        <v>Fohlen</v>
      </c>
      <c r="C5456" s="1" t="str">
        <f>IFERROR(VLOOKUP(TRIM(D5456), sizeList!A:B, 2, FALSE), "")</f>
        <v>Csikó</v>
      </c>
      <c r="D5456" s="1" t="s">
        <v>6666</v>
      </c>
      <c r="E5456" s="1" t="str">
        <f>TRIM(F5456)</f>
        <v>Waldhausen műanyag szájkosár</v>
      </c>
      <c r="F5456" s="1" t="s">
        <v>6667</v>
      </c>
      <c r="G5456" s="1" t="s">
        <v>6668</v>
      </c>
      <c r="H5456" s="1" t="s">
        <v>52</v>
      </c>
      <c r="I5456" s="1" t="s">
        <v>23</v>
      </c>
      <c r="J5456" s="1" t="str">
        <f>TRIM(I5456)</f>
        <v>Lófelszerelés</v>
      </c>
      <c r="K5456" s="1" t="s">
        <v>6158</v>
      </c>
      <c r="L5456" s="1" t="str">
        <f>TRIM(K5456)</f>
        <v>Kötőfék és vezetőszár</v>
      </c>
      <c r="M5456" s="1" t="s">
        <v>6669</v>
      </c>
      <c r="N5456" s="1" t="str">
        <f>TRIM(M5456)</f>
        <v>Kötőfék és vezetőszár kiegészítők</v>
      </c>
      <c r="P5456" s="1" t="str">
        <f>TRIM(O5456)</f>
        <v/>
      </c>
      <c r="Q5456" s="18" t="s">
        <v>6670</v>
      </c>
      <c r="R5456" s="8">
        <v>4043969006672</v>
      </c>
      <c r="S5456" s="1">
        <v>16.95</v>
      </c>
      <c r="T5456" s="1" t="s">
        <v>26</v>
      </c>
      <c r="U5456" s="1">
        <v>0.27</v>
      </c>
      <c r="V5456" s="1" t="s">
        <v>6671</v>
      </c>
      <c r="W5456" s="1" t="s">
        <v>136</v>
      </c>
      <c r="X5456" s="1" t="str">
        <f>IF(W5456="", "", IFERROR(VLOOKUP(W5456, colorList!A:B,2,FALSE),""))</f>
        <v>fekete</v>
      </c>
    </row>
    <row r="5457" spans="1:24" ht="27.75" customHeight="1" x14ac:dyDescent="0.25">
      <c r="A5457" s="1">
        <v>505000</v>
      </c>
      <c r="B5457" s="1" t="str">
        <f>TRIM(D5457)</f>
        <v>WB</v>
      </c>
      <c r="C5457" s="1" t="str">
        <f>IFERROR(VLOOKUP(TRIM(D5457), sizeList!A:B, 2, FALSE), "")</f>
        <v>Full</v>
      </c>
      <c r="D5457" s="1" t="s">
        <v>226</v>
      </c>
      <c r="E5457" s="1" t="str">
        <f>TRIM(F5457)</f>
        <v>Waldhausen műanyag szájkosár</v>
      </c>
      <c r="F5457" s="1" t="s">
        <v>6667</v>
      </c>
      <c r="G5457" s="1" t="s">
        <v>6675</v>
      </c>
      <c r="H5457" s="1" t="s">
        <v>52</v>
      </c>
      <c r="I5457" s="1" t="s">
        <v>23</v>
      </c>
      <c r="J5457" s="1" t="str">
        <f>TRIM(I5457)</f>
        <v>Lófelszerelés</v>
      </c>
      <c r="K5457" s="1" t="s">
        <v>6158</v>
      </c>
      <c r="L5457" s="1" t="str">
        <f>TRIM(K5457)</f>
        <v>Kötőfék és vezetőszár</v>
      </c>
      <c r="M5457" s="1" t="s">
        <v>6669</v>
      </c>
      <c r="N5457" s="1" t="str">
        <f>TRIM(M5457)</f>
        <v>Kötőfék és vezetőszár kiegészítők</v>
      </c>
      <c r="P5457" s="1" t="str">
        <f>TRIM(O5457)</f>
        <v/>
      </c>
      <c r="Q5457" s="18" t="s">
        <v>6676</v>
      </c>
      <c r="R5457" s="8">
        <v>4043969006887</v>
      </c>
      <c r="S5457" s="1">
        <v>28.95</v>
      </c>
      <c r="T5457" s="1" t="s">
        <v>26</v>
      </c>
      <c r="U5457" s="1">
        <v>0.44</v>
      </c>
      <c r="V5457" s="1" t="s">
        <v>6671</v>
      </c>
      <c r="W5457" s="1" t="s">
        <v>136</v>
      </c>
      <c r="X5457" s="1" t="str">
        <f>IF(W5457="", "", IFERROR(VLOOKUP(W5457, colorList!A:B,2,FALSE),""))</f>
        <v>fekete</v>
      </c>
    </row>
    <row r="5458" spans="1:24" ht="27.75" customHeight="1" x14ac:dyDescent="0.25">
      <c r="A5458" s="1">
        <v>198100</v>
      </c>
      <c r="B5458" s="1" t="str">
        <f>TRIM(D5458)</f>
        <v>Pony</v>
      </c>
      <c r="C5458" s="1" t="str">
        <f>IFERROR(VLOOKUP(TRIM(D5458), sizeList!A:B, 2, FALSE), "")</f>
        <v>Póni</v>
      </c>
      <c r="D5458" s="1" t="s">
        <v>199</v>
      </c>
      <c r="E5458" s="1" t="str">
        <f>TRIM(F5458)</f>
        <v>Waldhausen műanyag szájkosár csikóknak</v>
      </c>
      <c r="F5458" s="1" t="s">
        <v>6672</v>
      </c>
      <c r="G5458" s="1" t="s">
        <v>6673</v>
      </c>
      <c r="H5458" s="1" t="s">
        <v>52</v>
      </c>
      <c r="I5458" s="1" t="s">
        <v>23</v>
      </c>
      <c r="J5458" s="1" t="str">
        <f>TRIM(I5458)</f>
        <v>Lófelszerelés</v>
      </c>
      <c r="K5458" s="1" t="s">
        <v>6158</v>
      </c>
      <c r="L5458" s="1" t="str">
        <f>TRIM(K5458)</f>
        <v>Kötőfék és vezetőszár</v>
      </c>
      <c r="M5458" s="1" t="s">
        <v>6669</v>
      </c>
      <c r="N5458" s="1" t="str">
        <f>TRIM(M5458)</f>
        <v>Kötőfék és vezetőszár kiegészítők</v>
      </c>
      <c r="P5458" s="1" t="str">
        <f>TRIM(O5458)</f>
        <v/>
      </c>
      <c r="Q5458" s="18" t="s">
        <v>6674</v>
      </c>
      <c r="R5458" s="8">
        <v>4043969006689</v>
      </c>
      <c r="S5458" s="1">
        <v>17.95</v>
      </c>
      <c r="T5458" s="1" t="s">
        <v>26</v>
      </c>
      <c r="U5458" s="1">
        <v>0.30299999999999999</v>
      </c>
      <c r="V5458" s="1" t="s">
        <v>6671</v>
      </c>
      <c r="W5458" s="1" t="s">
        <v>136</v>
      </c>
      <c r="X5458" s="1" t="str">
        <f>IF(W5458="", "", IFERROR(VLOOKUP(W5458, colorList!A:B,2,FALSE),""))</f>
        <v>fekete</v>
      </c>
    </row>
    <row r="5459" spans="1:24" ht="27.75" customHeight="1" x14ac:dyDescent="0.25">
      <c r="A5459" s="1">
        <v>1501698</v>
      </c>
      <c r="B5459" s="1" t="str">
        <f>TRIM(D5459)</f>
        <v/>
      </c>
      <c r="C5459" s="1" t="str">
        <f>IFERROR(VLOOKUP(D5459, sizeList!A:B, 2, FALSE), "")</f>
        <v/>
      </c>
      <c r="D5459" s="1" t="s">
        <v>5114</v>
      </c>
      <c r="E5459" s="1" t="str">
        <f>TRIM(F5459)</f>
        <v>Waldhausen műanyag tető 2l-es jutalomfalat tartóhoz</v>
      </c>
      <c r="F5459" s="1" t="s">
        <v>15504</v>
      </c>
      <c r="G5459" s="1" t="s">
        <v>15505</v>
      </c>
      <c r="H5459" s="1" t="s">
        <v>52</v>
      </c>
      <c r="I5459" s="1" t="s">
        <v>11837</v>
      </c>
      <c r="J5459" s="1" t="str">
        <f>TRIM(I5459)</f>
        <v>Istálló, pálya és legelő felszerelés</v>
      </c>
      <c r="K5459" s="1" t="s">
        <v>11920</v>
      </c>
      <c r="L5459" s="1" t="str">
        <f>TRIM(K5459)</f>
        <v>Etetés/Itatás</v>
      </c>
      <c r="N5459" s="1" t="str">
        <f>TRIM(M5459)</f>
        <v/>
      </c>
      <c r="P5459" s="1" t="str">
        <f>TRIM(O5459)</f>
        <v/>
      </c>
      <c r="Q5459" s="18" t="s">
        <v>15506</v>
      </c>
      <c r="R5459" s="8">
        <v>4057962234963</v>
      </c>
      <c r="S5459" s="1">
        <v>3.95</v>
      </c>
      <c r="T5459" s="1" t="s">
        <v>26</v>
      </c>
      <c r="X5459" s="1" t="str">
        <f>IF(W5459="", "", IFERROR(VLOOKUP(W5459, colorList!A:B,2,FALSE),""))</f>
        <v/>
      </c>
    </row>
    <row r="5460" spans="1:24" ht="27.75" customHeight="1" x14ac:dyDescent="0.25">
      <c r="A5460" s="1">
        <v>1501498</v>
      </c>
      <c r="B5460" s="1" t="str">
        <f>TRIM(D5460)</f>
        <v/>
      </c>
      <c r="C5460" s="1" t="str">
        <f>IFERROR(VLOOKUP(D5460, sizeList!A:B, 2, FALSE), "")</f>
        <v/>
      </c>
      <c r="D5460" s="1" t="s">
        <v>5114</v>
      </c>
      <c r="E5460" s="1" t="str">
        <f>TRIM(F5460)</f>
        <v>Waldhausen műanyag tető 5l-es műzlis tálhoz</v>
      </c>
      <c r="F5460" s="1" t="s">
        <v>15501</v>
      </c>
      <c r="G5460" s="1" t="s">
        <v>15502</v>
      </c>
      <c r="H5460" s="1" t="s">
        <v>52</v>
      </c>
      <c r="I5460" s="1" t="s">
        <v>11837</v>
      </c>
      <c r="J5460" s="1" t="str">
        <f>TRIM(I5460)</f>
        <v>Istálló, pálya és legelő felszerelés</v>
      </c>
      <c r="K5460" s="1" t="s">
        <v>11920</v>
      </c>
      <c r="L5460" s="1" t="str">
        <f>TRIM(K5460)</f>
        <v>Etetés/Itatás</v>
      </c>
      <c r="N5460" s="1" t="str">
        <f>TRIM(M5460)</f>
        <v/>
      </c>
      <c r="P5460" s="1" t="str">
        <f>TRIM(O5460)</f>
        <v/>
      </c>
      <c r="Q5460" s="18" t="s">
        <v>15503</v>
      </c>
      <c r="R5460" s="8">
        <v>4057962234857</v>
      </c>
      <c r="S5460" s="1">
        <v>4.95</v>
      </c>
      <c r="T5460" s="1" t="s">
        <v>26</v>
      </c>
      <c r="X5460" s="1" t="str">
        <f>IF(W5460="", "", IFERROR(VLOOKUP(W5460, colorList!A:B,2,FALSE),""))</f>
        <v/>
      </c>
    </row>
    <row r="5461" spans="1:24" ht="27.75" customHeight="1" x14ac:dyDescent="0.25">
      <c r="A5461" s="1">
        <v>1502798</v>
      </c>
      <c r="B5461" s="1" t="str">
        <f>TRIM(D5461)</f>
        <v>XL</v>
      </c>
      <c r="C5461" s="1" t="str">
        <f>IFERROR(VLOOKUP(TRIM(D5461), sizeList!A:B, 2, FALSE), "")</f>
        <v>XL</v>
      </c>
      <c r="D5461" s="1" t="s">
        <v>1981</v>
      </c>
      <c r="E5461" s="1" t="str">
        <f>TRIM(F5461)</f>
        <v>Waldhausen műanyag tető 8l-es XL-es műzlis tálhoz</v>
      </c>
      <c r="F5461" s="1" t="s">
        <v>15507</v>
      </c>
      <c r="G5461" s="1" t="s">
        <v>15508</v>
      </c>
      <c r="H5461" s="1" t="s">
        <v>52</v>
      </c>
      <c r="I5461" s="1" t="s">
        <v>11837</v>
      </c>
      <c r="J5461" s="1" t="str">
        <f>TRIM(I5461)</f>
        <v>Istálló, pálya és legelő felszerelés</v>
      </c>
      <c r="K5461" s="1" t="s">
        <v>11920</v>
      </c>
      <c r="L5461" s="1" t="str">
        <f>TRIM(K5461)</f>
        <v>Etetés/Itatás</v>
      </c>
      <c r="N5461" s="1" t="str">
        <f>TRIM(M5461)</f>
        <v/>
      </c>
      <c r="P5461" s="1" t="str">
        <f>TRIM(O5461)</f>
        <v/>
      </c>
      <c r="Q5461" s="18" t="s">
        <v>15509</v>
      </c>
      <c r="R5461" s="8">
        <v>4057962235793</v>
      </c>
      <c r="S5461" s="1">
        <v>5.95</v>
      </c>
      <c r="T5461" s="1" t="s">
        <v>26</v>
      </c>
      <c r="X5461" s="1" t="str">
        <f>IF(W5461="", "", IFERROR(VLOOKUP(W5461, colorList!A:B,2,FALSE),""))</f>
        <v/>
      </c>
    </row>
    <row r="5462" spans="1:24" ht="27.75" customHeight="1" x14ac:dyDescent="0.25">
      <c r="A5462" s="1">
        <v>57248001</v>
      </c>
      <c r="B5462" s="1" t="str">
        <f>TRIM(D5462)</f>
        <v/>
      </c>
      <c r="C5462" s="1" t="str">
        <f>IFERROR(VLOOKUP(D5462, sizeList!A:B, 2, FALSE), "")</f>
        <v/>
      </c>
      <c r="E5462" s="1" t="str">
        <f>TRIM(F5462)</f>
        <v>Waldhausen műanyag trágyaszedő villafej</v>
      </c>
      <c r="F5462" s="1" t="s">
        <v>14122</v>
      </c>
      <c r="G5462" s="1" t="s">
        <v>14127</v>
      </c>
      <c r="H5462" s="1" t="s">
        <v>52</v>
      </c>
      <c r="I5462" s="1" t="s">
        <v>11837</v>
      </c>
      <c r="J5462" s="1" t="str">
        <f>TRIM(I5462)</f>
        <v>Istálló, pálya és legelő felszerelés</v>
      </c>
      <c r="K5462" s="1" t="s">
        <v>11838</v>
      </c>
      <c r="L5462" s="1" t="str">
        <f>TRIM(K5462)</f>
        <v>Boksz- és karámfelszerelés</v>
      </c>
      <c r="N5462" s="1" t="str">
        <f>TRIM(M5462)</f>
        <v/>
      </c>
      <c r="P5462" s="1" t="str">
        <f>TRIM(O5462)</f>
        <v/>
      </c>
      <c r="Q5462" s="18" t="s">
        <v>14124</v>
      </c>
      <c r="R5462" s="8">
        <v>4043969132722</v>
      </c>
      <c r="S5462" s="1">
        <v>11.95</v>
      </c>
      <c r="T5462" s="1" t="s">
        <v>26</v>
      </c>
      <c r="U5462" s="1">
        <v>0.2</v>
      </c>
      <c r="V5462" s="1" t="s">
        <v>14125</v>
      </c>
      <c r="W5462" s="1" t="s">
        <v>136</v>
      </c>
      <c r="X5462" s="1" t="str">
        <f>IF(W5462="", "", IFERROR(VLOOKUP(W5462, colorList!A:B,2,FALSE),""))</f>
        <v>fekete</v>
      </c>
    </row>
    <row r="5463" spans="1:24" ht="27.75" customHeight="1" x14ac:dyDescent="0.25">
      <c r="A5463" s="1">
        <v>5725601</v>
      </c>
      <c r="B5463" s="1" t="str">
        <f>TRIM(D5463)</f>
        <v/>
      </c>
      <c r="C5463" s="1" t="str">
        <f>IFERROR(VLOOKUP(D5463, sizeList!A:B, 2, FALSE), "")</f>
        <v/>
      </c>
      <c r="E5463" s="1" t="str">
        <f>TRIM(F5463)</f>
        <v>Waldhausen műanyag trágyaszedő villafej</v>
      </c>
      <c r="F5463" s="1" t="s">
        <v>14122</v>
      </c>
      <c r="G5463" s="1" t="s">
        <v>14136</v>
      </c>
      <c r="H5463" s="1" t="s">
        <v>52</v>
      </c>
      <c r="I5463" s="1" t="s">
        <v>11837</v>
      </c>
      <c r="J5463" s="1" t="str">
        <f>TRIM(I5463)</f>
        <v>Istálló, pálya és legelő felszerelés</v>
      </c>
      <c r="K5463" s="1" t="s">
        <v>11838</v>
      </c>
      <c r="L5463" s="1" t="str">
        <f>TRIM(K5463)</f>
        <v>Boksz- és karámfelszerelés</v>
      </c>
      <c r="N5463" s="1" t="str">
        <f>TRIM(M5463)</f>
        <v/>
      </c>
      <c r="P5463" s="1" t="str">
        <f>TRIM(O5463)</f>
        <v/>
      </c>
      <c r="Q5463" s="18" t="s">
        <v>14137</v>
      </c>
      <c r="R5463" s="8">
        <v>4043969281321</v>
      </c>
      <c r="S5463" s="1">
        <v>17.95</v>
      </c>
      <c r="T5463" s="1" t="s">
        <v>26</v>
      </c>
      <c r="U5463" s="1">
        <v>0.2</v>
      </c>
      <c r="V5463" s="1" t="s">
        <v>14138</v>
      </c>
      <c r="W5463" s="1" t="s">
        <v>136</v>
      </c>
      <c r="X5463" s="1" t="str">
        <f>IF(W5463="", "", IFERROR(VLOOKUP(W5463, colorList!A:B,2,FALSE),""))</f>
        <v>fekete</v>
      </c>
    </row>
    <row r="5464" spans="1:24" ht="27.75" customHeight="1" x14ac:dyDescent="0.25">
      <c r="A5464" s="1">
        <v>57248031</v>
      </c>
      <c r="B5464" s="1" t="str">
        <f>TRIM(D5464)</f>
        <v/>
      </c>
      <c r="C5464" s="1" t="str">
        <f>IFERROR(VLOOKUP(D5464, sizeList!A:B, 2, FALSE), "")</f>
        <v/>
      </c>
      <c r="E5464" s="1" t="str">
        <f>TRIM(F5464)</f>
        <v>Waldhausen műanyag trágyaszedő villafej</v>
      </c>
      <c r="F5464" s="1" t="s">
        <v>14122</v>
      </c>
      <c r="G5464" s="1" t="s">
        <v>14126</v>
      </c>
      <c r="H5464" s="1" t="s">
        <v>52</v>
      </c>
      <c r="I5464" s="1" t="s">
        <v>11837</v>
      </c>
      <c r="J5464" s="1" t="str">
        <f>TRIM(I5464)</f>
        <v>Istálló, pálya és legelő felszerelés</v>
      </c>
      <c r="K5464" s="1" t="s">
        <v>11838</v>
      </c>
      <c r="L5464" s="1" t="str">
        <f>TRIM(K5464)</f>
        <v>Boksz- és karámfelszerelés</v>
      </c>
      <c r="N5464" s="1" t="str">
        <f>TRIM(M5464)</f>
        <v/>
      </c>
      <c r="P5464" s="1" t="str">
        <f>TRIM(O5464)</f>
        <v/>
      </c>
      <c r="Q5464" s="18" t="s">
        <v>14124</v>
      </c>
      <c r="R5464" s="8">
        <v>4043969334935</v>
      </c>
      <c r="S5464" s="1">
        <v>11.95</v>
      </c>
      <c r="T5464" s="1" t="s">
        <v>26</v>
      </c>
      <c r="U5464" s="1">
        <v>0.2</v>
      </c>
      <c r="V5464" s="1" t="s">
        <v>14125</v>
      </c>
      <c r="W5464" s="1" t="s">
        <v>8526</v>
      </c>
      <c r="X5464" s="1" t="str">
        <f>IF(W5464="", "", IFERROR(VLOOKUP(W5464, colorList!A:B,2,FALSE),""))</f>
        <v>pink</v>
      </c>
    </row>
    <row r="5465" spans="1:24" ht="27.75" customHeight="1" x14ac:dyDescent="0.25">
      <c r="A5465" s="1">
        <v>57248050</v>
      </c>
      <c r="B5465" s="1" t="str">
        <f>TRIM(D5465)</f>
        <v/>
      </c>
      <c r="C5465" s="1" t="str">
        <f>IFERROR(VLOOKUP(D5465, sizeList!A:B, 2, FALSE), "")</f>
        <v/>
      </c>
      <c r="E5465" s="1" t="str">
        <f>TRIM(F5465)</f>
        <v>Waldhausen műanyag trágyaszedő villafej</v>
      </c>
      <c r="F5465" s="1" t="s">
        <v>14122</v>
      </c>
      <c r="G5465" s="1" t="s">
        <v>14123</v>
      </c>
      <c r="H5465" s="1" t="s">
        <v>52</v>
      </c>
      <c r="I5465" s="1" t="s">
        <v>11837</v>
      </c>
      <c r="J5465" s="1" t="str">
        <f>TRIM(I5465)</f>
        <v>Istálló, pálya és legelő felszerelés</v>
      </c>
      <c r="K5465" s="1" t="s">
        <v>11838</v>
      </c>
      <c r="L5465" s="1" t="str">
        <f>TRIM(K5465)</f>
        <v>Boksz- és karámfelszerelés</v>
      </c>
      <c r="N5465" s="1" t="str">
        <f>TRIM(M5465)</f>
        <v/>
      </c>
      <c r="P5465" s="1" t="str">
        <f>TRIM(O5465)</f>
        <v/>
      </c>
      <c r="Q5465" s="18" t="s">
        <v>14124</v>
      </c>
      <c r="R5465" s="8">
        <v>4043969334942</v>
      </c>
      <c r="S5465" s="1">
        <v>11.95</v>
      </c>
      <c r="T5465" s="1" t="s">
        <v>26</v>
      </c>
      <c r="U5465" s="1">
        <v>0.2</v>
      </c>
      <c r="V5465" s="1" t="s">
        <v>14125</v>
      </c>
      <c r="W5465" s="1" t="s">
        <v>2151</v>
      </c>
      <c r="X5465" s="1" t="str">
        <f>IF(W5465="", "", IFERROR(VLOOKUP(W5465, colorList!A:B,2,FALSE),""))</f>
        <v>azúrkék</v>
      </c>
    </row>
    <row r="5466" spans="1:24" ht="27.75" customHeight="1" x14ac:dyDescent="0.25">
      <c r="A5466" s="1">
        <v>604601</v>
      </c>
      <c r="B5466" s="1" t="str">
        <f>TRIM(D5466)</f>
        <v/>
      </c>
      <c r="C5466" s="1" t="str">
        <f>IFERROR(VLOOKUP(D5466, sizeList!A:B, 2, FALSE), "")</f>
        <v/>
      </c>
      <c r="E5466" s="1" t="str">
        <f>TRIM(F5466)</f>
        <v>Waldhausen műanyag tüskés vakaró</v>
      </c>
      <c r="F5466" s="1" t="s">
        <v>14278</v>
      </c>
      <c r="G5466" s="1" t="s">
        <v>14279</v>
      </c>
      <c r="H5466" s="1" t="s">
        <v>52</v>
      </c>
      <c r="I5466" s="1" t="s">
        <v>23</v>
      </c>
      <c r="J5466" s="1" t="str">
        <f>TRIM(I5466)</f>
        <v>Lófelszerelés</v>
      </c>
      <c r="K5466" s="1" t="s">
        <v>12084</v>
      </c>
      <c r="L5466" s="1" t="str">
        <f>TRIM(K5466)</f>
        <v>Lóápoló eszközök</v>
      </c>
      <c r="N5466" s="1" t="str">
        <f>TRIM(M5466)</f>
        <v/>
      </c>
      <c r="P5466" s="1" t="str">
        <f>TRIM(O5466)</f>
        <v/>
      </c>
      <c r="Q5466" s="18" t="s">
        <v>14280</v>
      </c>
      <c r="R5466" s="8">
        <v>4043969023884</v>
      </c>
      <c r="S5466" s="1">
        <v>2.95</v>
      </c>
      <c r="T5466" s="1" t="s">
        <v>26</v>
      </c>
      <c r="U5466" s="1">
        <v>0.2</v>
      </c>
      <c r="V5466" s="1" t="s">
        <v>14281</v>
      </c>
      <c r="W5466" s="1" t="s">
        <v>136</v>
      </c>
      <c r="X5466" s="1" t="str">
        <f>IF(W5466="", "", IFERROR(VLOOKUP(W5466, colorList!A:B,2,FALSE),""))</f>
        <v>fekete</v>
      </c>
    </row>
    <row r="5467" spans="1:24" ht="27.75" customHeight="1" x14ac:dyDescent="0.25">
      <c r="A5467" s="1">
        <v>604650</v>
      </c>
      <c r="B5467" s="1" t="str">
        <f>TRIM(D5467)</f>
        <v/>
      </c>
      <c r="C5467" s="1" t="str">
        <f>IFERROR(VLOOKUP(D5467, sizeList!A:B, 2, FALSE), "")</f>
        <v/>
      </c>
      <c r="E5467" s="1" t="str">
        <f>TRIM(F5467)</f>
        <v>Waldhausen műanyag tüskés vakaró</v>
      </c>
      <c r="F5467" s="1" t="s">
        <v>14278</v>
      </c>
      <c r="G5467" s="1" t="s">
        <v>14282</v>
      </c>
      <c r="H5467" s="1" t="s">
        <v>52</v>
      </c>
      <c r="I5467" s="1" t="s">
        <v>23</v>
      </c>
      <c r="J5467" s="1" t="str">
        <f>TRIM(I5467)</f>
        <v>Lófelszerelés</v>
      </c>
      <c r="K5467" s="1" t="s">
        <v>12084</v>
      </c>
      <c r="L5467" s="1" t="str">
        <f>TRIM(K5467)</f>
        <v>Lóápoló eszközök</v>
      </c>
      <c r="N5467" s="1" t="str">
        <f>TRIM(M5467)</f>
        <v/>
      </c>
      <c r="P5467" s="1" t="str">
        <f>TRIM(O5467)</f>
        <v/>
      </c>
      <c r="Q5467" s="18" t="s">
        <v>14283</v>
      </c>
      <c r="R5467" s="8">
        <v>4043969329740</v>
      </c>
      <c r="S5467" s="1">
        <v>2.95</v>
      </c>
      <c r="T5467" s="1" t="s">
        <v>26</v>
      </c>
      <c r="U5467" s="1">
        <v>0.20899999999999999</v>
      </c>
      <c r="V5467" s="1" t="s">
        <v>14281</v>
      </c>
      <c r="W5467" s="1" t="s">
        <v>2151</v>
      </c>
      <c r="X5467" s="1" t="str">
        <f>IF(W5467="", "", IFERROR(VLOOKUP(W5467, colorList!A:B,2,FALSE),""))</f>
        <v>azúrkék</v>
      </c>
    </row>
    <row r="5468" spans="1:24" ht="27.75" customHeight="1" x14ac:dyDescent="0.25">
      <c r="A5468" s="1">
        <v>601401</v>
      </c>
      <c r="B5468" s="1" t="str">
        <f>TRIM(D5468)</f>
        <v/>
      </c>
      <c r="C5468" s="1" t="str">
        <f>IFERROR(VLOOKUP(D5468, sizeList!A:B, 2, FALSE), "")</f>
        <v/>
      </c>
      <c r="E5468" s="1" t="str">
        <f>TRIM(F5468)</f>
        <v>Waldhausen műanyag vakaró</v>
      </c>
      <c r="F5468" s="1" t="s">
        <v>14206</v>
      </c>
      <c r="G5468" s="1" t="s">
        <v>14207</v>
      </c>
      <c r="H5468" s="1" t="s">
        <v>52</v>
      </c>
      <c r="I5468" s="1" t="s">
        <v>23</v>
      </c>
      <c r="J5468" s="1" t="str">
        <f>TRIM(I5468)</f>
        <v>Lófelszerelés</v>
      </c>
      <c r="K5468" s="1" t="s">
        <v>12084</v>
      </c>
      <c r="L5468" s="1" t="str">
        <f>TRIM(K5468)</f>
        <v>Lóápoló eszközök</v>
      </c>
      <c r="N5468" s="1" t="str">
        <f>TRIM(M5468)</f>
        <v/>
      </c>
      <c r="P5468" s="1" t="str">
        <f>TRIM(O5468)</f>
        <v/>
      </c>
      <c r="Q5468" s="18" t="s">
        <v>14208</v>
      </c>
      <c r="R5468" s="8">
        <v>4043969023792</v>
      </c>
      <c r="S5468" s="1">
        <v>2.95</v>
      </c>
      <c r="T5468" s="1" t="s">
        <v>26</v>
      </c>
      <c r="U5468" s="1">
        <v>0.2</v>
      </c>
      <c r="V5468" s="1" t="s">
        <v>14209</v>
      </c>
      <c r="W5468" s="1" t="s">
        <v>136</v>
      </c>
      <c r="X5468" s="1" t="str">
        <f>IF(W5468="", "", IFERROR(VLOOKUP(W5468, colorList!A:B,2,FALSE),""))</f>
        <v>fekete</v>
      </c>
    </row>
    <row r="5469" spans="1:24" ht="27.75" customHeight="1" x14ac:dyDescent="0.25">
      <c r="A5469" s="1">
        <v>601450</v>
      </c>
      <c r="B5469" s="1" t="str">
        <f>TRIM(D5469)</f>
        <v/>
      </c>
      <c r="C5469" s="1" t="str">
        <f>IFERROR(VLOOKUP(D5469, sizeList!A:B, 2, FALSE), "")</f>
        <v/>
      </c>
      <c r="E5469" s="1" t="str">
        <f>TRIM(F5469)</f>
        <v>Waldhausen műanyag vakaró</v>
      </c>
      <c r="F5469" s="1" t="s">
        <v>14206</v>
      </c>
      <c r="G5469" s="1" t="s">
        <v>14210</v>
      </c>
      <c r="H5469" s="1" t="s">
        <v>52</v>
      </c>
      <c r="I5469" s="1" t="s">
        <v>23</v>
      </c>
      <c r="J5469" s="1" t="str">
        <f>TRIM(I5469)</f>
        <v>Lófelszerelés</v>
      </c>
      <c r="K5469" s="1" t="s">
        <v>12084</v>
      </c>
      <c r="L5469" s="1" t="str">
        <f>TRIM(K5469)</f>
        <v>Lóápoló eszközök</v>
      </c>
      <c r="N5469" s="1" t="str">
        <f>TRIM(M5469)</f>
        <v/>
      </c>
      <c r="P5469" s="1" t="str">
        <f>TRIM(O5469)</f>
        <v/>
      </c>
      <c r="Q5469" s="18" t="s">
        <v>14208</v>
      </c>
      <c r="R5469" s="8">
        <v>4043969335000</v>
      </c>
      <c r="S5469" s="1">
        <v>2.95</v>
      </c>
      <c r="T5469" s="1" t="s">
        <v>26</v>
      </c>
      <c r="U5469" s="1">
        <v>0.20899999999999999</v>
      </c>
      <c r="V5469" s="1" t="s">
        <v>14209</v>
      </c>
      <c r="W5469" s="1" t="s">
        <v>2151</v>
      </c>
      <c r="X5469" s="1" t="str">
        <f>IF(W5469="", "", IFERROR(VLOOKUP(W5469, colorList!A:B,2,FALSE),""))</f>
        <v>azúrkék</v>
      </c>
    </row>
    <row r="5470" spans="1:24" ht="27.75" customHeight="1" x14ac:dyDescent="0.25">
      <c r="A5470" s="1">
        <v>1502401</v>
      </c>
      <c r="B5470" s="1" t="str">
        <f>TRIM(D5470)</f>
        <v>20l </v>
      </c>
      <c r="C5470" s="1" t="str">
        <f>IFERROR(VLOOKUP(TRIM(D5470), sizeList!A:B, 2, FALSE), "")</f>
        <v>20 l </v>
      </c>
      <c r="D5470" s="1" t="s">
        <v>11960</v>
      </c>
      <c r="E5470" s="1" t="str">
        <f>TRIM(F5470)</f>
        <v>Waldhausen műanyag vödör</v>
      </c>
      <c r="F5470" s="1" t="s">
        <v>11961</v>
      </c>
      <c r="G5470" s="1" t="s">
        <v>11962</v>
      </c>
      <c r="H5470" s="1" t="s">
        <v>52</v>
      </c>
      <c r="I5470" s="1" t="s">
        <v>11837</v>
      </c>
      <c r="J5470" s="1" t="str">
        <f>TRIM(I5470)</f>
        <v>Istálló, pálya és legelő felszerelés</v>
      </c>
      <c r="K5470" s="1" t="s">
        <v>11920</v>
      </c>
      <c r="L5470" s="1" t="str">
        <f>TRIM(K5470)</f>
        <v>Etetés/Itatás</v>
      </c>
      <c r="N5470" s="1" t="str">
        <f>TRIM(M5470)</f>
        <v/>
      </c>
      <c r="P5470" s="1" t="str">
        <f>TRIM(O5470)</f>
        <v/>
      </c>
      <c r="Q5470" s="18" t="s">
        <v>11963</v>
      </c>
      <c r="R5470" s="8">
        <v>4057962016439</v>
      </c>
      <c r="S5470" s="1">
        <v>15.95</v>
      </c>
      <c r="T5470" s="1" t="s">
        <v>26</v>
      </c>
      <c r="U5470" s="1">
        <v>1.1701999999999999</v>
      </c>
      <c r="V5470" s="1" t="s">
        <v>11964</v>
      </c>
      <c r="W5470" s="1" t="s">
        <v>136</v>
      </c>
      <c r="X5470" s="1" t="str">
        <f>IF(W5470="", "", IFERROR(VLOOKUP(W5470, colorList!A:B,2,FALSE),""))</f>
        <v>fekete</v>
      </c>
    </row>
    <row r="5471" spans="1:24" ht="27.75" customHeight="1" x14ac:dyDescent="0.25">
      <c r="A5471" s="1">
        <v>1501510</v>
      </c>
      <c r="B5471" s="1" t="str">
        <f>TRIM(D5471)</f>
        <v>5 l</v>
      </c>
      <c r="C5471" s="1" t="str">
        <f>IFERROR(VLOOKUP(TRIM(D5471), sizeList!A:B, 2, FALSE), "")</f>
        <v>5 l</v>
      </c>
      <c r="D5471" s="1" t="s">
        <v>11917</v>
      </c>
      <c r="E5471" s="1" t="str">
        <f>TRIM(F5471)</f>
        <v>Waldhausen müzli tál fedővel</v>
      </c>
      <c r="F5471" s="1" t="s">
        <v>11918</v>
      </c>
      <c r="G5471" s="1" t="s">
        <v>11919</v>
      </c>
      <c r="H5471" s="1" t="s">
        <v>52</v>
      </c>
      <c r="I5471" s="1" t="s">
        <v>11837</v>
      </c>
      <c r="J5471" s="1" t="str">
        <f>TRIM(I5471)</f>
        <v>Istálló, pálya és legelő felszerelés</v>
      </c>
      <c r="K5471" s="1" t="s">
        <v>11920</v>
      </c>
      <c r="L5471" s="1" t="str">
        <f>TRIM(K5471)</f>
        <v>Etetés/Itatás</v>
      </c>
      <c r="N5471" s="1" t="str">
        <f>TRIM(M5471)</f>
        <v/>
      </c>
      <c r="P5471" s="1" t="str">
        <f>TRIM(O5471)</f>
        <v/>
      </c>
      <c r="Q5471" s="18" t="s">
        <v>11921</v>
      </c>
      <c r="R5471" s="8">
        <v>4057962157859</v>
      </c>
      <c r="S5471" s="1">
        <v>8.9499999999999993</v>
      </c>
      <c r="T5471" s="1" t="s">
        <v>26</v>
      </c>
      <c r="U5471" s="1">
        <v>0.501</v>
      </c>
      <c r="V5471" s="1" t="s">
        <v>11922</v>
      </c>
      <c r="X5471" s="1" t="str">
        <f>IF(W5471="", "", IFERROR(VLOOKUP(W5471, colorList!A:B,2,FALSE),""))</f>
        <v/>
      </c>
    </row>
    <row r="5472" spans="1:24" ht="27.75" customHeight="1" x14ac:dyDescent="0.25">
      <c r="A5472" s="1">
        <v>1501515</v>
      </c>
      <c r="B5472" s="1" t="str">
        <f>TRIM(D5472)</f>
        <v>5 l</v>
      </c>
      <c r="C5472" s="1" t="str">
        <f>IFERROR(VLOOKUP(TRIM(D5472), sizeList!A:B, 2, FALSE), "")</f>
        <v>5 l</v>
      </c>
      <c r="D5472" s="1" t="s">
        <v>11917</v>
      </c>
      <c r="E5472" s="1" t="str">
        <f>TRIM(F5472)</f>
        <v>Waldhausen müzli tál fedővel</v>
      </c>
      <c r="F5472" s="1" t="s">
        <v>11918</v>
      </c>
      <c r="G5472" s="1" t="s">
        <v>11923</v>
      </c>
      <c r="H5472" s="1" t="s">
        <v>52</v>
      </c>
      <c r="I5472" s="1" t="s">
        <v>11837</v>
      </c>
      <c r="J5472" s="1" t="str">
        <f>TRIM(I5472)</f>
        <v>Istálló, pálya és legelő felszerelés</v>
      </c>
      <c r="K5472" s="1" t="s">
        <v>11920</v>
      </c>
      <c r="L5472" s="1" t="str">
        <f>TRIM(K5472)</f>
        <v>Etetés/Itatás</v>
      </c>
      <c r="N5472" s="1" t="str">
        <f>TRIM(M5472)</f>
        <v/>
      </c>
      <c r="P5472" s="1" t="str">
        <f>TRIM(O5472)</f>
        <v/>
      </c>
      <c r="Q5472" s="18" t="s">
        <v>11921</v>
      </c>
      <c r="R5472" s="8">
        <v>4057962212428</v>
      </c>
      <c r="S5472" s="1">
        <v>8.9499999999999993</v>
      </c>
      <c r="T5472" s="1" t="s">
        <v>26</v>
      </c>
      <c r="U5472" s="1">
        <v>0.4602</v>
      </c>
      <c r="V5472" s="1" t="s">
        <v>11924</v>
      </c>
      <c r="X5472" s="1" t="str">
        <f>IF(W5472="", "", IFERROR(VLOOKUP(W5472, colorList!A:B,2,FALSE),""))</f>
        <v/>
      </c>
    </row>
    <row r="5473" spans="1:24" ht="27.75" customHeight="1" x14ac:dyDescent="0.25">
      <c r="A5473" s="1">
        <v>1501532</v>
      </c>
      <c r="B5473" s="1" t="str">
        <f>TRIM(D5473)</f>
        <v>5 l</v>
      </c>
      <c r="C5473" s="1" t="str">
        <f>IFERROR(VLOOKUP(TRIM(D5473), sizeList!A:B, 2, FALSE), "")</f>
        <v>5 l</v>
      </c>
      <c r="D5473" s="1" t="s">
        <v>11917</v>
      </c>
      <c r="E5473" s="1" t="str">
        <f>TRIM(F5473)</f>
        <v>Waldhausen müzli tál fedővel</v>
      </c>
      <c r="F5473" s="1" t="s">
        <v>11918</v>
      </c>
      <c r="G5473" s="1" t="s">
        <v>11925</v>
      </c>
      <c r="H5473" s="1" t="s">
        <v>52</v>
      </c>
      <c r="I5473" s="1" t="s">
        <v>11837</v>
      </c>
      <c r="J5473" s="1" t="str">
        <f>TRIM(I5473)</f>
        <v>Istálló, pálya és legelő felszerelés</v>
      </c>
      <c r="K5473" s="1" t="s">
        <v>11920</v>
      </c>
      <c r="L5473" s="1" t="str">
        <f>TRIM(K5473)</f>
        <v>Etetés/Itatás</v>
      </c>
      <c r="N5473" s="1" t="str">
        <f>TRIM(M5473)</f>
        <v/>
      </c>
      <c r="P5473" s="1" t="str">
        <f>TRIM(O5473)</f>
        <v/>
      </c>
      <c r="Q5473" s="18" t="s">
        <v>11921</v>
      </c>
      <c r="R5473" s="8">
        <v>4057962212824</v>
      </c>
      <c r="S5473" s="1">
        <v>8.9499999999999993</v>
      </c>
      <c r="T5473" s="1" t="s">
        <v>26</v>
      </c>
      <c r="U5473" s="1">
        <v>0.46200000000000002</v>
      </c>
      <c r="V5473" s="1" t="s">
        <v>11926</v>
      </c>
      <c r="W5473" s="1" t="s">
        <v>11927</v>
      </c>
      <c r="X5473" s="1" t="str">
        <f>IF(W5473="", "", IFERROR(VLOOKUP(W5473, colorList!A:B,2,FALSE),""))</f>
        <v>linnea rosa</v>
      </c>
    </row>
    <row r="5474" spans="1:24" ht="27.75" customHeight="1" x14ac:dyDescent="0.25">
      <c r="A5474" s="1">
        <v>1501575</v>
      </c>
      <c r="B5474" s="1" t="str">
        <f>TRIM(D5474)</f>
        <v>5 l</v>
      </c>
      <c r="C5474" s="1" t="str">
        <f>IFERROR(VLOOKUP(TRIM(D5474), sizeList!A:B, 2, FALSE), "")</f>
        <v>5 l</v>
      </c>
      <c r="D5474" s="1" t="s">
        <v>11917</v>
      </c>
      <c r="E5474" s="1" t="str">
        <f>TRIM(F5474)</f>
        <v>Waldhausen müzli tál fedővel</v>
      </c>
      <c r="F5474" s="1" t="s">
        <v>11918</v>
      </c>
      <c r="G5474" s="1" t="s">
        <v>11928</v>
      </c>
      <c r="H5474" s="1" t="s">
        <v>52</v>
      </c>
      <c r="I5474" s="1" t="s">
        <v>11837</v>
      </c>
      <c r="J5474" s="1" t="str">
        <f>TRIM(I5474)</f>
        <v>Istálló, pálya és legelő felszerelés</v>
      </c>
      <c r="K5474" s="1" t="s">
        <v>11920</v>
      </c>
      <c r="L5474" s="1" t="str">
        <f>TRIM(K5474)</f>
        <v>Etetés/Itatás</v>
      </c>
      <c r="N5474" s="1" t="str">
        <f>TRIM(M5474)</f>
        <v/>
      </c>
      <c r="P5474" s="1" t="str">
        <f>TRIM(O5474)</f>
        <v/>
      </c>
      <c r="Q5474" s="18" t="s">
        <v>11921</v>
      </c>
      <c r="R5474" s="8">
        <v>4057962212831</v>
      </c>
      <c r="S5474" s="1">
        <v>8.9499999999999993</v>
      </c>
      <c r="T5474" s="1" t="s">
        <v>26</v>
      </c>
      <c r="U5474" s="1">
        <v>0.4602</v>
      </c>
      <c r="V5474" s="1" t="s">
        <v>11929</v>
      </c>
      <c r="X5474" s="1" t="str">
        <f>IF(W5474="", "", IFERROR(VLOOKUP(W5474, colorList!A:B,2,FALSE),""))</f>
        <v/>
      </c>
    </row>
    <row r="5475" spans="1:24" ht="27.75" customHeight="1" x14ac:dyDescent="0.25">
      <c r="A5475" s="1">
        <v>3829817</v>
      </c>
      <c r="B5475" s="1" t="str">
        <f>TRIM(D5475)</f>
        <v>17 cm</v>
      </c>
      <c r="C5475" s="1" t="str">
        <f>IFERROR(VLOOKUP(TRIM(D5475), sizeList!A:B, 2, FALSE), "")</f>
        <v>17 cm</v>
      </c>
      <c r="D5475" s="1" t="s">
        <v>7364</v>
      </c>
      <c r="E5475" s="1" t="str">
        <f>TRIM(F5475)</f>
        <v>Waldhausen nagy cipőfényező kefe</v>
      </c>
      <c r="F5475" s="1" t="s">
        <v>7365</v>
      </c>
      <c r="G5475" s="1" t="s">
        <v>7366</v>
      </c>
      <c r="H5475" s="1" t="s">
        <v>52</v>
      </c>
      <c r="I5475" s="1" t="s">
        <v>255</v>
      </c>
      <c r="J5475" s="1" t="str">
        <f>TRIM(I5475)</f>
        <v>Lovasfelszerelés</v>
      </c>
      <c r="K5475" s="1" t="s">
        <v>256</v>
      </c>
      <c r="L5475" s="1" t="str">
        <f>TRIM(K5475)</f>
        <v>Lovaglócipő, csizma</v>
      </c>
      <c r="M5475" s="1" t="s">
        <v>7340</v>
      </c>
      <c r="N5475" s="1" t="str">
        <f>TRIM(M5475)</f>
        <v>Lovaglócipő, csizma kiegészítők</v>
      </c>
      <c r="P5475" s="1" t="str">
        <f>TRIM(O5475)</f>
        <v/>
      </c>
      <c r="Q5475" s="18" t="s">
        <v>7367</v>
      </c>
      <c r="R5475" s="8">
        <v>4057962091320</v>
      </c>
      <c r="S5475" s="1">
        <v>9.9499999999999993</v>
      </c>
      <c r="T5475" s="1" t="s">
        <v>26</v>
      </c>
      <c r="U5475" s="1">
        <v>0.109</v>
      </c>
      <c r="V5475" s="1" t="s">
        <v>7368</v>
      </c>
      <c r="X5475" s="1" t="str">
        <f>IF(W5475="", "", IFERROR(VLOOKUP(W5475, colorList!A:B,2,FALSE),""))</f>
        <v/>
      </c>
    </row>
    <row r="5476" spans="1:24" ht="27.75" customHeight="1" x14ac:dyDescent="0.25">
      <c r="A5476" s="1">
        <v>602700</v>
      </c>
      <c r="B5476" s="1" t="str">
        <f>TRIM(D5476)</f>
        <v/>
      </c>
      <c r="C5476" s="1" t="str">
        <f>IFERROR(VLOOKUP(D5476, sizeList!A:B, 2, FALSE), "")</f>
        <v/>
      </c>
      <c r="E5476" s="1" t="str">
        <f>TRIM(F5476)</f>
        <v>Waldhausen nagy lyukú szénaháló</v>
      </c>
      <c r="F5476" s="1" t="s">
        <v>14247</v>
      </c>
      <c r="G5476" s="1" t="s">
        <v>14248</v>
      </c>
      <c r="H5476" s="1" t="s">
        <v>52</v>
      </c>
      <c r="I5476" s="1" t="s">
        <v>11837</v>
      </c>
      <c r="J5476" s="1" t="str">
        <f>TRIM(I5476)</f>
        <v>Istálló, pálya és legelő felszerelés</v>
      </c>
      <c r="K5476" s="1" t="s">
        <v>11920</v>
      </c>
      <c r="L5476" s="1" t="str">
        <f>TRIM(K5476)</f>
        <v>Etetés/Itatás</v>
      </c>
      <c r="N5476" s="1" t="str">
        <f>TRIM(M5476)</f>
        <v/>
      </c>
      <c r="P5476" s="1" t="str">
        <f>TRIM(O5476)</f>
        <v/>
      </c>
      <c r="Q5476" s="18" t="s">
        <v>14249</v>
      </c>
      <c r="R5476" s="8">
        <v>4043969022306</v>
      </c>
      <c r="S5476" s="1">
        <v>6.95</v>
      </c>
      <c r="T5476" s="1" t="s">
        <v>26</v>
      </c>
      <c r="U5476" s="1">
        <v>0.32700000000000001</v>
      </c>
      <c r="V5476" s="1" t="s">
        <v>14250</v>
      </c>
      <c r="W5476" s="1" t="s">
        <v>136</v>
      </c>
      <c r="X5476" s="1" t="str">
        <f>IF(W5476="", "", IFERROR(VLOOKUP(W5476, colorList!A:B,2,FALSE),""))</f>
        <v>fekete</v>
      </c>
    </row>
    <row r="5477" spans="1:24" ht="27.75" customHeight="1" x14ac:dyDescent="0.25">
      <c r="A5477" s="1">
        <v>602750</v>
      </c>
      <c r="B5477" s="1" t="str">
        <f>TRIM(D5477)</f>
        <v/>
      </c>
      <c r="C5477" s="1" t="str">
        <f>IFERROR(VLOOKUP(D5477, sizeList!A:B, 2, FALSE), "")</f>
        <v/>
      </c>
      <c r="E5477" s="1" t="str">
        <f>TRIM(F5477)</f>
        <v>Waldhausen nagy lyukú szénaháló</v>
      </c>
      <c r="F5477" s="1" t="s">
        <v>14247</v>
      </c>
      <c r="G5477" s="1" t="s">
        <v>14263</v>
      </c>
      <c r="H5477" s="1" t="s">
        <v>52</v>
      </c>
      <c r="I5477" s="1" t="s">
        <v>11837</v>
      </c>
      <c r="J5477" s="1" t="str">
        <f>TRIM(I5477)</f>
        <v>Istálló, pálya és legelő felszerelés</v>
      </c>
      <c r="K5477" s="1" t="s">
        <v>11920</v>
      </c>
      <c r="L5477" s="1" t="str">
        <f>TRIM(K5477)</f>
        <v>Etetés/Itatás</v>
      </c>
      <c r="N5477" s="1" t="str">
        <f>TRIM(M5477)</f>
        <v/>
      </c>
      <c r="P5477" s="1" t="str">
        <f>TRIM(O5477)</f>
        <v/>
      </c>
      <c r="Q5477" s="18" t="s">
        <v>14249</v>
      </c>
      <c r="R5477" s="8">
        <v>4043969335024</v>
      </c>
      <c r="S5477" s="1">
        <v>6.95</v>
      </c>
      <c r="T5477" s="1" t="s">
        <v>26</v>
      </c>
      <c r="U5477" s="1">
        <v>0.32700000000000001</v>
      </c>
      <c r="V5477" s="1" t="s">
        <v>14250</v>
      </c>
      <c r="W5477" s="1" t="s">
        <v>2151</v>
      </c>
      <c r="X5477" s="1" t="str">
        <f>IF(W5477="", "", IFERROR(VLOOKUP(W5477, colorList!A:B,2,FALSE),""))</f>
        <v>azúrkék</v>
      </c>
    </row>
    <row r="5478" spans="1:24" ht="27.75" customHeight="1" x14ac:dyDescent="0.25">
      <c r="A5478" s="1">
        <v>6027401</v>
      </c>
      <c r="B5478" s="1" t="str">
        <f>TRIM(D5478)</f>
        <v>160 x 100 cm</v>
      </c>
      <c r="C5478" s="1" t="str">
        <f>IFERROR(VLOOKUP(TRIM(D5478), sizeList!A:B, 2, FALSE), "")</f>
        <v>160 x 100 cm</v>
      </c>
      <c r="D5478" s="1" t="s">
        <v>14252</v>
      </c>
      <c r="E5478" s="1" t="str">
        <f>TRIM(F5478)</f>
        <v>Waldhausen nagy szénaháló 160 × 100 cm</v>
      </c>
      <c r="F5478" s="1" t="s">
        <v>14253</v>
      </c>
      <c r="G5478" s="1" t="s">
        <v>14254</v>
      </c>
      <c r="H5478" s="1" t="s">
        <v>52</v>
      </c>
      <c r="I5478" s="1" t="s">
        <v>11837</v>
      </c>
      <c r="J5478" s="1" t="str">
        <f>TRIM(I5478)</f>
        <v>Istálló, pálya és legelő felszerelés</v>
      </c>
      <c r="K5478" s="1" t="s">
        <v>11920</v>
      </c>
      <c r="L5478" s="1" t="str">
        <f>TRIM(K5478)</f>
        <v>Etetés/Itatás</v>
      </c>
      <c r="N5478" s="1" t="str">
        <f>TRIM(M5478)</f>
        <v/>
      </c>
      <c r="P5478" s="1" t="str">
        <f>TRIM(O5478)</f>
        <v/>
      </c>
      <c r="Q5478" s="18" t="s">
        <v>14255</v>
      </c>
      <c r="R5478" s="8">
        <v>4057962108387</v>
      </c>
      <c r="S5478" s="1">
        <v>31.95</v>
      </c>
      <c r="T5478" s="1" t="s">
        <v>26</v>
      </c>
      <c r="U5478" s="1">
        <v>0.4</v>
      </c>
      <c r="V5478" s="1" t="s">
        <v>14256</v>
      </c>
      <c r="W5478" s="1" t="s">
        <v>136</v>
      </c>
      <c r="X5478" s="1" t="str">
        <f>IF(W5478="", "", IFERROR(VLOOKUP(W5478, colorList!A:B,2,FALSE),""))</f>
        <v>fekete</v>
      </c>
    </row>
    <row r="5479" spans="1:24" ht="27.75" customHeight="1" x14ac:dyDescent="0.25">
      <c r="A5479" s="1">
        <v>6026401</v>
      </c>
      <c r="B5479" s="1" t="str">
        <f>TRIM(D5479)</f>
        <v/>
      </c>
      <c r="C5479" s="1" t="str">
        <f>IFERROR(VLOOKUP(D5479, sizeList!A:B, 2, FALSE), "")</f>
        <v/>
      </c>
      <c r="E5479" s="1" t="str">
        <f>TRIM(F5479)</f>
        <v>Waldhausen nagyméretű szénaháló</v>
      </c>
      <c r="F5479" s="1" t="s">
        <v>14232</v>
      </c>
      <c r="G5479" s="1" t="s">
        <v>14233</v>
      </c>
      <c r="H5479" s="1" t="s">
        <v>52</v>
      </c>
      <c r="I5479" s="1" t="s">
        <v>11837</v>
      </c>
      <c r="J5479" s="1" t="str">
        <f>TRIM(I5479)</f>
        <v>Istálló, pálya és legelő felszerelés</v>
      </c>
      <c r="K5479" s="1" t="s">
        <v>11920</v>
      </c>
      <c r="L5479" s="1" t="str">
        <f>TRIM(K5479)</f>
        <v>Etetés/Itatás</v>
      </c>
      <c r="N5479" s="1" t="str">
        <f>TRIM(M5479)</f>
        <v/>
      </c>
      <c r="P5479" s="1" t="str">
        <f>TRIM(O5479)</f>
        <v/>
      </c>
      <c r="Q5479" s="18" t="s">
        <v>14234</v>
      </c>
      <c r="R5479" s="8">
        <v>4043969393482</v>
      </c>
      <c r="S5479" s="1">
        <v>19.95</v>
      </c>
      <c r="T5479" s="1" t="s">
        <v>26</v>
      </c>
      <c r="U5479" s="1">
        <v>0.52700000000000002</v>
      </c>
      <c r="V5479" s="1" t="s">
        <v>14235</v>
      </c>
      <c r="W5479" s="1" t="s">
        <v>136</v>
      </c>
      <c r="X5479" s="1" t="str">
        <f>IF(W5479="", "", IFERROR(VLOOKUP(W5479, colorList!A:B,2,FALSE),""))</f>
        <v>fekete</v>
      </c>
    </row>
    <row r="5480" spans="1:24" ht="27.75" customHeight="1" x14ac:dyDescent="0.25">
      <c r="A5480" s="1">
        <v>6026450</v>
      </c>
      <c r="B5480" s="1" t="str">
        <f>TRIM(D5480)</f>
        <v/>
      </c>
      <c r="C5480" s="1" t="str">
        <f>IFERROR(VLOOKUP(D5480, sizeList!A:B, 2, FALSE), "")</f>
        <v/>
      </c>
      <c r="E5480" s="1" t="str">
        <f>TRIM(F5480)</f>
        <v>Waldhausen nagyméretű szénaháló</v>
      </c>
      <c r="F5480" s="1" t="s">
        <v>14232</v>
      </c>
      <c r="G5480" s="1" t="s">
        <v>14236</v>
      </c>
      <c r="H5480" s="1" t="s">
        <v>52</v>
      </c>
      <c r="I5480" s="1" t="s">
        <v>11837</v>
      </c>
      <c r="J5480" s="1" t="str">
        <f>TRIM(I5480)</f>
        <v>Istálló, pálya és legelő felszerelés</v>
      </c>
      <c r="K5480" s="1" t="s">
        <v>11920</v>
      </c>
      <c r="L5480" s="1" t="str">
        <f>TRIM(K5480)</f>
        <v>Etetés/Itatás</v>
      </c>
      <c r="N5480" s="1" t="str">
        <f>TRIM(M5480)</f>
        <v/>
      </c>
      <c r="P5480" s="1" t="str">
        <f>TRIM(O5480)</f>
        <v/>
      </c>
      <c r="Q5480" s="18" t="s">
        <v>14234</v>
      </c>
      <c r="R5480" s="8">
        <v>4043969393512</v>
      </c>
      <c r="S5480" s="1">
        <v>19.95</v>
      </c>
      <c r="T5480" s="1" t="s">
        <v>26</v>
      </c>
      <c r="U5480" s="1">
        <v>0.52700000000000002</v>
      </c>
      <c r="V5480" s="1" t="s">
        <v>14235</v>
      </c>
      <c r="W5480" s="1" t="s">
        <v>2151</v>
      </c>
      <c r="X5480" s="1" t="str">
        <f>IF(W5480="", "", IFERROR(VLOOKUP(W5480, colorList!A:B,2,FALSE),""))</f>
        <v>azúrkék</v>
      </c>
    </row>
    <row r="5481" spans="1:24" ht="27.75" customHeight="1" x14ac:dyDescent="0.25">
      <c r="A5481" s="1">
        <v>7000506</v>
      </c>
      <c r="B5481" s="1" t="str">
        <f>TRIM(D5481)</f>
        <v/>
      </c>
      <c r="C5481" s="1" t="str">
        <f>IFERROR(VLOOKUP(D5481, sizeList!A:B, 2, FALSE), "")</f>
        <v/>
      </c>
      <c r="E5481" s="1" t="str">
        <f>TRIM(F5481)</f>
        <v>Waldhausen napló készlet</v>
      </c>
      <c r="F5481" s="1" t="s">
        <v>14564</v>
      </c>
      <c r="G5481" s="1" t="s">
        <v>14565</v>
      </c>
      <c r="H5481" s="1" t="s">
        <v>52</v>
      </c>
      <c r="I5481" s="1" t="s">
        <v>255</v>
      </c>
      <c r="J5481" s="1" t="str">
        <f>TRIM(I5481)</f>
        <v>Lovasfelszerelés</v>
      </c>
      <c r="K5481" s="1" t="s">
        <v>14561</v>
      </c>
      <c r="L5481" s="1" t="str">
        <f>TRIM(K5481)</f>
        <v>Ajándéktárgy</v>
      </c>
      <c r="N5481" s="1" t="str">
        <f>TRIM(M5481)</f>
        <v/>
      </c>
      <c r="P5481" s="1" t="str">
        <f>TRIM(O5481)</f>
        <v/>
      </c>
      <c r="Q5481" s="18" t="s">
        <v>14566</v>
      </c>
      <c r="R5481" s="8">
        <v>8713219420454</v>
      </c>
      <c r="S5481" s="1">
        <v>9.9499999999999993</v>
      </c>
      <c r="T5481" s="1" t="s">
        <v>26</v>
      </c>
      <c r="U5481" s="1">
        <v>0.25</v>
      </c>
      <c r="V5481" s="1" t="s">
        <v>14565</v>
      </c>
      <c r="X5481" s="1" t="str">
        <f>IF(W5481="", "", IFERROR(VLOOKUP(W5481, colorList!A:B,2,FALSE),""))</f>
        <v/>
      </c>
    </row>
    <row r="5482" spans="1:24" ht="27.75" customHeight="1" x14ac:dyDescent="0.25">
      <c r="A5482" s="1">
        <v>1118768</v>
      </c>
      <c r="B5482" s="1" t="str">
        <f>TRIM(D5482)</f>
        <v/>
      </c>
      <c r="C5482" s="1" t="str">
        <f>IFERROR(VLOOKUP(D5482, sizeList!A:B, 2, FALSE), "")</f>
        <v/>
      </c>
      <c r="D5482" s="1" t="s">
        <v>5114</v>
      </c>
      <c r="E5482" s="1" t="str">
        <f>TRIM(F5482)</f>
        <v>Waldhausen Nepal fásli</v>
      </c>
      <c r="F5482" s="1" t="s">
        <v>15354</v>
      </c>
      <c r="G5482" s="1" t="s">
        <v>15357</v>
      </c>
      <c r="H5482" s="1" t="s">
        <v>52</v>
      </c>
      <c r="I5482" s="1" t="s">
        <v>23</v>
      </c>
      <c r="J5482" s="1" t="str">
        <f>TRIM(I5482)</f>
        <v>Lófelszerelés</v>
      </c>
      <c r="K5482" s="1" t="s">
        <v>194</v>
      </c>
      <c r="L5482" s="1" t="str">
        <f>TRIM(K5482)</f>
        <v>Láb- és patavédő</v>
      </c>
      <c r="M5482" s="1" t="s">
        <v>1832</v>
      </c>
      <c r="N5482" s="1" t="str">
        <f>TRIM(M5482)</f>
        <v>Fásli</v>
      </c>
      <c r="P5482" s="1" t="str">
        <f>TRIM(O5482)</f>
        <v/>
      </c>
      <c r="Q5482" s="18" t="s">
        <v>15356</v>
      </c>
      <c r="R5482" s="8">
        <v>4057962244221</v>
      </c>
      <c r="S5482" s="1">
        <v>31.95</v>
      </c>
      <c r="T5482" s="1" t="s">
        <v>26</v>
      </c>
      <c r="X5482" s="1" t="str">
        <f>IF(W5482="", "", IFERROR(VLOOKUP(W5482, colorList!A:B,2,FALSE),""))</f>
        <v/>
      </c>
    </row>
    <row r="5483" spans="1:24" ht="27.75" customHeight="1" x14ac:dyDescent="0.25">
      <c r="A5483" s="1">
        <v>1118766</v>
      </c>
      <c r="B5483" s="1" t="str">
        <f>TRIM(D5483)</f>
        <v/>
      </c>
      <c r="C5483" s="1" t="str">
        <f>IFERROR(VLOOKUP(D5483, sizeList!A:B, 2, FALSE), "")</f>
        <v/>
      </c>
      <c r="D5483" s="1" t="s">
        <v>5114</v>
      </c>
      <c r="E5483" s="1" t="str">
        <f>TRIM(F5483)</f>
        <v>Waldhausen Nepal fásli</v>
      </c>
      <c r="F5483" s="1" t="s">
        <v>15354</v>
      </c>
      <c r="G5483" s="1" t="s">
        <v>15355</v>
      </c>
      <c r="H5483" s="1" t="s">
        <v>52</v>
      </c>
      <c r="I5483" s="1" t="s">
        <v>23</v>
      </c>
      <c r="J5483" s="1" t="str">
        <f>TRIM(I5483)</f>
        <v>Lófelszerelés</v>
      </c>
      <c r="K5483" s="1" t="s">
        <v>194</v>
      </c>
      <c r="L5483" s="1" t="str">
        <f>TRIM(K5483)</f>
        <v>Láb- és patavédő</v>
      </c>
      <c r="M5483" s="1" t="s">
        <v>1832</v>
      </c>
      <c r="N5483" s="1" t="str">
        <f>TRIM(M5483)</f>
        <v>Fásli</v>
      </c>
      <c r="P5483" s="1" t="str">
        <f>TRIM(O5483)</f>
        <v/>
      </c>
      <c r="Q5483" s="18" t="s">
        <v>15356</v>
      </c>
      <c r="R5483" s="8">
        <v>9329097043419</v>
      </c>
      <c r="S5483" s="1">
        <v>31.95</v>
      </c>
      <c r="T5483" s="1" t="s">
        <v>26</v>
      </c>
      <c r="X5483" s="1" t="str">
        <f>IF(W5483="", "", IFERROR(VLOOKUP(W5483, colorList!A:B,2,FALSE),""))</f>
        <v/>
      </c>
    </row>
    <row r="5484" spans="1:24" ht="27.75" customHeight="1" x14ac:dyDescent="0.25">
      <c r="A5484" s="1" t="s">
        <v>15358</v>
      </c>
      <c r="B5484" s="1" t="str">
        <f>TRIM(D5484)</f>
        <v>WB</v>
      </c>
      <c r="C5484" s="1" t="str">
        <f>IFERROR(VLOOKUP(TRIM(D5484), sizeList!A:B, 2, FALSE), "")</f>
        <v>Full</v>
      </c>
      <c r="D5484" s="1" t="s">
        <v>223</v>
      </c>
      <c r="E5484" s="1" t="str">
        <f>TRIM(F5484)</f>
        <v>Waldhausen Nepal fülvédő</v>
      </c>
      <c r="F5484" s="1" t="s">
        <v>15359</v>
      </c>
      <c r="G5484" s="1" t="s">
        <v>15360</v>
      </c>
      <c r="H5484" s="1" t="s">
        <v>52</v>
      </c>
      <c r="I5484" s="1" t="s">
        <v>23</v>
      </c>
      <c r="J5484" s="1" t="str">
        <f>TRIM(I5484)</f>
        <v>Lófelszerelés</v>
      </c>
      <c r="K5484" s="1" t="s">
        <v>2286</v>
      </c>
      <c r="L5484" s="1" t="str">
        <f>TRIM(K5484)</f>
        <v>Légy elleni védelem</v>
      </c>
      <c r="M5484" s="1" t="s">
        <v>2287</v>
      </c>
      <c r="N5484" s="1" t="str">
        <f>TRIM(M5484)</f>
        <v>Fülvédő</v>
      </c>
      <c r="P5484" s="1" t="str">
        <f>TRIM(O5484)</f>
        <v/>
      </c>
      <c r="Q5484" s="18" t="s">
        <v>15361</v>
      </c>
      <c r="R5484" s="8">
        <v>4057962244146</v>
      </c>
      <c r="S5484" s="1">
        <v>16.95</v>
      </c>
      <c r="T5484" s="1" t="s">
        <v>26</v>
      </c>
      <c r="X5484" s="1" t="str">
        <f>IF(W5484="", "", IFERROR(VLOOKUP(W5484, colorList!A:B,2,FALSE),""))</f>
        <v/>
      </c>
    </row>
    <row r="5485" spans="1:24" ht="27.75" customHeight="1" x14ac:dyDescent="0.25">
      <c r="A5485" s="1" t="s">
        <v>15362</v>
      </c>
      <c r="B5485" s="1" t="str">
        <f>TRIM(D5485)</f>
        <v>WB</v>
      </c>
      <c r="C5485" s="1" t="str">
        <f>IFERROR(VLOOKUP(TRIM(D5485), sizeList!A:B, 2, FALSE), "")</f>
        <v>Full</v>
      </c>
      <c r="D5485" s="1" t="s">
        <v>223</v>
      </c>
      <c r="E5485" s="1" t="str">
        <f>TRIM(F5485)</f>
        <v>Waldhausen Nepal fülvédő</v>
      </c>
      <c r="F5485" s="1" t="s">
        <v>15359</v>
      </c>
      <c r="G5485" s="1" t="s">
        <v>15363</v>
      </c>
      <c r="H5485" s="1" t="s">
        <v>52</v>
      </c>
      <c r="I5485" s="1" t="s">
        <v>23</v>
      </c>
      <c r="J5485" s="1" t="str">
        <f>TRIM(I5485)</f>
        <v>Lófelszerelés</v>
      </c>
      <c r="K5485" s="1" t="s">
        <v>2286</v>
      </c>
      <c r="L5485" s="1" t="str">
        <f>TRIM(K5485)</f>
        <v>Légy elleni védelem</v>
      </c>
      <c r="M5485" s="1" t="s">
        <v>2287</v>
      </c>
      <c r="N5485" s="1" t="str">
        <f>TRIM(M5485)</f>
        <v>Fülvédő</v>
      </c>
      <c r="P5485" s="1" t="str">
        <f>TRIM(O5485)</f>
        <v/>
      </c>
      <c r="Q5485" s="18" t="s">
        <v>15361</v>
      </c>
      <c r="R5485" s="8">
        <v>4057962244214</v>
      </c>
      <c r="S5485" s="1">
        <v>16.95</v>
      </c>
      <c r="T5485" s="1" t="s">
        <v>26</v>
      </c>
      <c r="X5485" s="1" t="str">
        <f>IF(W5485="", "", IFERROR(VLOOKUP(W5485, colorList!A:B,2,FALSE),""))</f>
        <v/>
      </c>
    </row>
    <row r="5486" spans="1:24" ht="27.75" customHeight="1" x14ac:dyDescent="0.25">
      <c r="A5486" s="1" t="s">
        <v>1549</v>
      </c>
      <c r="B5486" s="1" t="str">
        <f>TRIM(D5486)</f>
        <v>D</v>
      </c>
      <c r="C5486" s="1" t="str">
        <f>IFERROR(VLOOKUP(TRIM(D5486), sizeList!A:B, 2, FALSE), "")</f>
        <v>Díjlovas</v>
      </c>
      <c r="D5486" s="1" t="s">
        <v>1412</v>
      </c>
      <c r="E5486" s="1" t="str">
        <f>TRIM(F5486)</f>
        <v>Waldhausen Nepal nyeregalátét</v>
      </c>
      <c r="F5486" s="1" t="s">
        <v>1550</v>
      </c>
      <c r="G5486" s="1" t="s">
        <v>1551</v>
      </c>
      <c r="H5486" s="1" t="s">
        <v>52</v>
      </c>
      <c r="I5486" s="1" t="s">
        <v>23</v>
      </c>
      <c r="J5486" s="1" t="str">
        <f>TRIM(I5486)</f>
        <v>Lófelszerelés</v>
      </c>
      <c r="K5486" s="1" t="s">
        <v>1408</v>
      </c>
      <c r="L5486" s="1" t="str">
        <f>TRIM(K5486)</f>
        <v>Nyeregalátét</v>
      </c>
      <c r="M5486" s="1" t="s">
        <v>1409</v>
      </c>
      <c r="N5486" s="1" t="str">
        <f>TRIM(M5486)</f>
        <v>Díjlovas</v>
      </c>
      <c r="P5486" s="1" t="str">
        <f>TRIM(O5486)</f>
        <v/>
      </c>
      <c r="Q5486" s="18" t="s">
        <v>5307</v>
      </c>
      <c r="R5486" s="8">
        <v>4057962214286</v>
      </c>
      <c r="S5486" s="1">
        <v>44.95</v>
      </c>
      <c r="T5486" s="1" t="s">
        <v>26</v>
      </c>
      <c r="U5486" s="1">
        <v>0.5</v>
      </c>
      <c r="V5486" s="1" t="s">
        <v>1552</v>
      </c>
      <c r="W5486" s="1" t="s">
        <v>370</v>
      </c>
      <c r="X5486" s="1" t="str">
        <f>IF(W5486="", "", IFERROR(VLOOKUP(W5486, colorList!A:B,2,FALSE),""))</f>
        <v>éjkék</v>
      </c>
    </row>
    <row r="5487" spans="1:24" ht="27.75" customHeight="1" x14ac:dyDescent="0.25">
      <c r="A5487" s="1" t="s">
        <v>11390</v>
      </c>
      <c r="B5487" s="1" t="str">
        <f>TRIM(D5487)</f>
        <v>VSS</v>
      </c>
      <c r="C5487" s="1" t="str">
        <f>IFERROR(VLOOKUP(TRIM(D5487), sizeList!A:B, 2, FALSE), "")</f>
        <v>Ugró/univerzális</v>
      </c>
      <c r="D5487" s="1" t="s">
        <v>11310</v>
      </c>
      <c r="E5487" s="1" t="str">
        <f>TRIM(F5487)</f>
        <v>Waldhausen Nepal nyeregalátét</v>
      </c>
      <c r="F5487" s="1" t="s">
        <v>1550</v>
      </c>
      <c r="G5487" s="1" t="s">
        <v>11391</v>
      </c>
      <c r="H5487" s="1" t="s">
        <v>52</v>
      </c>
      <c r="I5487" s="1" t="s">
        <v>23</v>
      </c>
      <c r="J5487" s="1" t="str">
        <f>TRIM(I5487)</f>
        <v>Lófelszerelés</v>
      </c>
      <c r="K5487" s="1" t="s">
        <v>1408</v>
      </c>
      <c r="L5487" s="1" t="str">
        <f>TRIM(K5487)</f>
        <v>Nyeregalátét</v>
      </c>
      <c r="M5487" s="1" t="s">
        <v>11122</v>
      </c>
      <c r="N5487" s="1" t="str">
        <f>TRIM(M5487)</f>
        <v>Univerzális/ugró</v>
      </c>
      <c r="P5487" s="1" t="str">
        <f>TRIM(O5487)</f>
        <v/>
      </c>
      <c r="Q5487" s="18" t="s">
        <v>5307</v>
      </c>
      <c r="R5487" s="8">
        <v>4057962214293</v>
      </c>
      <c r="S5487" s="1">
        <v>44.95</v>
      </c>
      <c r="T5487" s="1" t="s">
        <v>26</v>
      </c>
      <c r="U5487" s="1">
        <v>0.5</v>
      </c>
      <c r="V5487" s="1" t="s">
        <v>1552</v>
      </c>
      <c r="W5487" s="1" t="s">
        <v>370</v>
      </c>
      <c r="X5487" s="1" t="str">
        <f>IF(W5487="", "", IFERROR(VLOOKUP(W5487, colorList!A:B,2,FALSE),""))</f>
        <v>éjkék</v>
      </c>
    </row>
    <row r="5488" spans="1:24" ht="27.75" customHeight="1" x14ac:dyDescent="0.25">
      <c r="A5488" s="1" t="s">
        <v>1553</v>
      </c>
      <c r="B5488" s="1" t="str">
        <f>TRIM(D5488)</f>
        <v>D</v>
      </c>
      <c r="C5488" s="1" t="str">
        <f>IFERROR(VLOOKUP(TRIM(D5488), sizeList!A:B, 2, FALSE), "")</f>
        <v>Díjlovas</v>
      </c>
      <c r="D5488" s="1" t="s">
        <v>1412</v>
      </c>
      <c r="E5488" s="1" t="str">
        <f>TRIM(F5488)</f>
        <v>Waldhausen Nepal nyeregalátét</v>
      </c>
      <c r="F5488" s="1" t="s">
        <v>1550</v>
      </c>
      <c r="G5488" s="1" t="s">
        <v>1554</v>
      </c>
      <c r="H5488" s="1" t="s">
        <v>52</v>
      </c>
      <c r="I5488" s="1" t="s">
        <v>23</v>
      </c>
      <c r="J5488" s="1" t="str">
        <f>TRIM(I5488)</f>
        <v>Lófelszerelés</v>
      </c>
      <c r="K5488" s="1" t="s">
        <v>1408</v>
      </c>
      <c r="L5488" s="1" t="str">
        <f>TRIM(K5488)</f>
        <v>Nyeregalátét</v>
      </c>
      <c r="M5488" s="1" t="s">
        <v>1409</v>
      </c>
      <c r="N5488" s="1" t="str">
        <f>TRIM(M5488)</f>
        <v>Díjlovas</v>
      </c>
      <c r="P5488" s="1" t="str">
        <f>TRIM(O5488)</f>
        <v/>
      </c>
      <c r="Q5488" s="18" t="s">
        <v>5307</v>
      </c>
      <c r="R5488" s="8">
        <v>4057962230941</v>
      </c>
      <c r="S5488" s="1">
        <v>44.95</v>
      </c>
      <c r="T5488" s="1" t="s">
        <v>26</v>
      </c>
      <c r="U5488" s="1">
        <v>0.5</v>
      </c>
      <c r="V5488" s="1" t="s">
        <v>1552</v>
      </c>
      <c r="W5488" s="1" t="s">
        <v>136</v>
      </c>
      <c r="X5488" s="1" t="str">
        <f>IF(W5488="", "", IFERROR(VLOOKUP(W5488, colorList!A:B,2,FALSE),""))</f>
        <v>fekete</v>
      </c>
    </row>
    <row r="5489" spans="1:24" ht="27.75" customHeight="1" x14ac:dyDescent="0.25">
      <c r="A5489" s="1" t="s">
        <v>11392</v>
      </c>
      <c r="B5489" s="1" t="str">
        <f>TRIM(D5489)</f>
        <v>VSS</v>
      </c>
      <c r="C5489" s="1" t="str">
        <f>IFERROR(VLOOKUP(TRIM(D5489), sizeList!A:B, 2, FALSE), "")</f>
        <v>Ugró/univerzális</v>
      </c>
      <c r="D5489" s="1" t="s">
        <v>11310</v>
      </c>
      <c r="E5489" s="1" t="str">
        <f>TRIM(F5489)</f>
        <v>Waldhausen Nepal nyeregalátét</v>
      </c>
      <c r="F5489" s="1" t="s">
        <v>1550</v>
      </c>
      <c r="G5489" s="1" t="s">
        <v>11393</v>
      </c>
      <c r="H5489" s="1" t="s">
        <v>52</v>
      </c>
      <c r="I5489" s="1" t="s">
        <v>23</v>
      </c>
      <c r="J5489" s="1" t="str">
        <f>TRIM(I5489)</f>
        <v>Lófelszerelés</v>
      </c>
      <c r="K5489" s="1" t="s">
        <v>1408</v>
      </c>
      <c r="L5489" s="1" t="str">
        <f>TRIM(K5489)</f>
        <v>Nyeregalátét</v>
      </c>
      <c r="M5489" s="1" t="s">
        <v>11122</v>
      </c>
      <c r="N5489" s="1" t="str">
        <f>TRIM(M5489)</f>
        <v>Univerzális/ugró</v>
      </c>
      <c r="P5489" s="1" t="str">
        <f>TRIM(O5489)</f>
        <v/>
      </c>
      <c r="Q5489" s="18" t="s">
        <v>5307</v>
      </c>
      <c r="R5489" s="8">
        <v>4057962230958</v>
      </c>
      <c r="S5489" s="1">
        <v>44.95</v>
      </c>
      <c r="T5489" s="1" t="s">
        <v>26</v>
      </c>
      <c r="U5489" s="1">
        <v>0.5</v>
      </c>
      <c r="V5489" s="1" t="s">
        <v>1552</v>
      </c>
      <c r="W5489" s="1" t="s">
        <v>136</v>
      </c>
      <c r="X5489" s="1" t="str">
        <f>IF(W5489="", "", IFERROR(VLOOKUP(W5489, colorList!A:B,2,FALSE),""))</f>
        <v>fekete</v>
      </c>
    </row>
    <row r="5490" spans="1:24" ht="27.75" customHeight="1" x14ac:dyDescent="0.25">
      <c r="A5490" s="1" t="s">
        <v>15352</v>
      </c>
      <c r="B5490" s="1" t="str">
        <f>TRIM(D5490)</f>
        <v>VSS</v>
      </c>
      <c r="C5490" s="1" t="str">
        <f>IFERROR(VLOOKUP(TRIM(D5490), sizeList!A:B, 2, FALSE), "")</f>
        <v>Ugró/univerzális</v>
      </c>
      <c r="D5490" s="1" t="s">
        <v>11309</v>
      </c>
      <c r="E5490" s="1" t="str">
        <f>TRIM(F5490)</f>
        <v>Waldhausen Nepal nyeregalátét</v>
      </c>
      <c r="F5490" s="1" t="s">
        <v>1550</v>
      </c>
      <c r="G5490" s="1" t="s">
        <v>15353</v>
      </c>
      <c r="H5490" s="1" t="s">
        <v>52</v>
      </c>
      <c r="I5490" s="1" t="s">
        <v>23</v>
      </c>
      <c r="J5490" s="1" t="str">
        <f>TRIM(I5490)</f>
        <v>Lófelszerelés</v>
      </c>
      <c r="K5490" s="1" t="s">
        <v>1408</v>
      </c>
      <c r="L5490" s="1" t="str">
        <f>TRIM(K5490)</f>
        <v>Nyeregalátét</v>
      </c>
      <c r="M5490" s="1" t="s">
        <v>1409</v>
      </c>
      <c r="N5490" s="1" t="str">
        <f>TRIM(M5490)</f>
        <v>Díjlovas</v>
      </c>
      <c r="P5490" s="1" t="str">
        <f>TRIM(O5490)</f>
        <v/>
      </c>
      <c r="Q5490" s="18" t="s">
        <v>15347</v>
      </c>
      <c r="R5490" s="8">
        <v>9329097043365</v>
      </c>
      <c r="S5490" s="1">
        <v>47.95</v>
      </c>
      <c r="T5490" s="1" t="s">
        <v>26</v>
      </c>
      <c r="X5490" s="1" t="str">
        <f>IF(W5490="", "", IFERROR(VLOOKUP(W5490, colorList!A:B,2,FALSE),""))</f>
        <v/>
      </c>
    </row>
    <row r="5491" spans="1:24" ht="27.75" customHeight="1" x14ac:dyDescent="0.25">
      <c r="A5491" s="1" t="s">
        <v>15345</v>
      </c>
      <c r="B5491" s="1" t="str">
        <f>TRIM(D5491)</f>
        <v>D</v>
      </c>
      <c r="C5491" s="1" t="str">
        <f>IFERROR(VLOOKUP(TRIM(D5491), sizeList!A:B, 2, FALSE), "")</f>
        <v>Díjlovas</v>
      </c>
      <c r="D5491" s="1" t="s">
        <v>1405</v>
      </c>
      <c r="E5491" s="1" t="str">
        <f>TRIM(F5491)</f>
        <v>Waldhausen Nepal nyeregalátét</v>
      </c>
      <c r="F5491" s="1" t="s">
        <v>1550</v>
      </c>
      <c r="G5491" s="1" t="s">
        <v>15346</v>
      </c>
      <c r="H5491" s="1" t="s">
        <v>52</v>
      </c>
      <c r="I5491" s="1" t="s">
        <v>23</v>
      </c>
      <c r="J5491" s="1" t="str">
        <f>TRIM(I5491)</f>
        <v>Lófelszerelés</v>
      </c>
      <c r="K5491" s="1" t="s">
        <v>1408</v>
      </c>
      <c r="L5491" s="1" t="str">
        <f>TRIM(K5491)</f>
        <v>Nyeregalátét</v>
      </c>
      <c r="M5491" s="1" t="s">
        <v>1409</v>
      </c>
      <c r="N5491" s="1" t="str">
        <f>TRIM(M5491)</f>
        <v>Díjlovas</v>
      </c>
      <c r="P5491" s="1" t="str">
        <f>TRIM(O5491)</f>
        <v/>
      </c>
      <c r="Q5491" s="18" t="s">
        <v>15347</v>
      </c>
      <c r="R5491" s="8">
        <v>9329097043402</v>
      </c>
      <c r="S5491" s="1">
        <v>47.95</v>
      </c>
      <c r="T5491" s="1" t="s">
        <v>26</v>
      </c>
      <c r="X5491" s="1" t="str">
        <f>IF(W5491="", "", IFERROR(VLOOKUP(W5491, colorList!A:B,2,FALSE),""))</f>
        <v/>
      </c>
    </row>
    <row r="5492" spans="1:24" ht="27.75" customHeight="1" x14ac:dyDescent="0.25">
      <c r="A5492" s="1" t="s">
        <v>15350</v>
      </c>
      <c r="B5492" s="1" t="str">
        <f>TRIM(D5492)</f>
        <v>D</v>
      </c>
      <c r="C5492" s="1" t="str">
        <f>IFERROR(VLOOKUP(TRIM(D5492), sizeList!A:B, 2, FALSE), "")</f>
        <v>Díjlovas</v>
      </c>
      <c r="D5492" s="1" t="s">
        <v>1405</v>
      </c>
      <c r="E5492" s="1" t="str">
        <f>TRIM(F5492)</f>
        <v>Waldhausen Nepal nyeregalátét</v>
      </c>
      <c r="F5492" s="1" t="s">
        <v>1550</v>
      </c>
      <c r="G5492" s="1" t="s">
        <v>15351</v>
      </c>
      <c r="H5492" s="1" t="s">
        <v>52</v>
      </c>
      <c r="I5492" s="1" t="s">
        <v>23</v>
      </c>
      <c r="J5492" s="1" t="str">
        <f>TRIM(I5492)</f>
        <v>Lófelszerelés</v>
      </c>
      <c r="K5492" s="1" t="s">
        <v>1408</v>
      </c>
      <c r="L5492" s="1" t="str">
        <f>TRIM(K5492)</f>
        <v>Nyeregalátét</v>
      </c>
      <c r="M5492" s="1" t="s">
        <v>1409</v>
      </c>
      <c r="N5492" s="1" t="str">
        <f>TRIM(M5492)</f>
        <v>Díjlovas</v>
      </c>
      <c r="P5492" s="1" t="str">
        <f>TRIM(O5492)</f>
        <v/>
      </c>
      <c r="Q5492" s="18" t="s">
        <v>15347</v>
      </c>
      <c r="R5492" s="8">
        <v>9329097043440</v>
      </c>
      <c r="S5492" s="1">
        <v>47.95</v>
      </c>
      <c r="T5492" s="1" t="s">
        <v>26</v>
      </c>
      <c r="X5492" s="1" t="str">
        <f>IF(W5492="", "", IFERROR(VLOOKUP(W5492, colorList!A:B,2,FALSE),""))</f>
        <v/>
      </c>
    </row>
    <row r="5493" spans="1:24" ht="27.75" customHeight="1" x14ac:dyDescent="0.25">
      <c r="A5493" s="1" t="s">
        <v>15348</v>
      </c>
      <c r="B5493" s="1" t="str">
        <f>TRIM(D5493)</f>
        <v>VSS</v>
      </c>
      <c r="C5493" s="1" t="str">
        <f>IFERROR(VLOOKUP(TRIM(D5493), sizeList!A:B, 2, FALSE), "")</f>
        <v>Ugró/univerzális</v>
      </c>
      <c r="D5493" s="1" t="s">
        <v>11309</v>
      </c>
      <c r="E5493" s="1" t="str">
        <f>TRIM(F5493)</f>
        <v>Waldhausen Nepal nyeregalátét</v>
      </c>
      <c r="F5493" s="1" t="s">
        <v>1550</v>
      </c>
      <c r="G5493" s="1" t="s">
        <v>15349</v>
      </c>
      <c r="H5493" s="1" t="s">
        <v>52</v>
      </c>
      <c r="I5493" s="1" t="s">
        <v>23</v>
      </c>
      <c r="J5493" s="1" t="str">
        <f>TRIM(I5493)</f>
        <v>Lófelszerelés</v>
      </c>
      <c r="K5493" s="1" t="s">
        <v>1408</v>
      </c>
      <c r="L5493" s="1" t="str">
        <f>TRIM(K5493)</f>
        <v>Nyeregalátét</v>
      </c>
      <c r="M5493" s="1" t="s">
        <v>1409</v>
      </c>
      <c r="N5493" s="1" t="str">
        <f>TRIM(M5493)</f>
        <v>Díjlovas</v>
      </c>
      <c r="P5493" s="1" t="str">
        <f>TRIM(O5493)</f>
        <v/>
      </c>
      <c r="Q5493" s="18" t="s">
        <v>15347</v>
      </c>
      <c r="R5493" s="8">
        <v>9329097043464</v>
      </c>
      <c r="S5493" s="1">
        <v>47.95</v>
      </c>
      <c r="T5493" s="1" t="s">
        <v>26</v>
      </c>
      <c r="X5493" s="1" t="str">
        <f>IF(W5493="", "", IFERROR(VLOOKUP(W5493, colorList!A:B,2,FALSE),""))</f>
        <v/>
      </c>
    </row>
    <row r="5494" spans="1:24" ht="27.75" customHeight="1" x14ac:dyDescent="0.25">
      <c r="A5494" s="1" t="s">
        <v>17838</v>
      </c>
      <c r="B5494" s="1" t="str">
        <f>TRIM(D5494)</f>
        <v>125 cm</v>
      </c>
      <c r="C5494" s="1" t="str">
        <f>IFERROR(VLOOKUP(TRIM(D5494), sizeList!A:B, 2, FALSE), "")</f>
        <v>125 cm</v>
      </c>
      <c r="D5494" s="1" t="s">
        <v>5145</v>
      </c>
      <c r="E5494" s="1" t="str">
        <f>TRIM(F5494)</f>
        <v>Waldhausen Nepal polártakaró</v>
      </c>
      <c r="F5494" s="1" t="s">
        <v>17830</v>
      </c>
      <c r="G5494" s="1" t="s">
        <v>17839</v>
      </c>
      <c r="H5494" s="1" t="s">
        <v>52</v>
      </c>
      <c r="I5494" s="1" t="s">
        <v>23</v>
      </c>
      <c r="J5494" s="1" t="str">
        <f>TRIM(I5494)</f>
        <v>Lófelszerelés</v>
      </c>
      <c r="K5494" s="1" t="s">
        <v>133</v>
      </c>
      <c r="L5494" s="1" t="str">
        <f>TRIM(K5494)</f>
        <v>Lótakaró</v>
      </c>
      <c r="M5494" s="1" t="s">
        <v>10837</v>
      </c>
      <c r="N5494" s="1" t="str">
        <f>TRIM(M5494)</f>
        <v>Polártakaró</v>
      </c>
      <c r="P5494" s="1" t="str">
        <f>TRIM(O5494)</f>
        <v/>
      </c>
      <c r="R5494" s="8">
        <v>4057962233720</v>
      </c>
      <c r="S5494" s="1">
        <v>69.95</v>
      </c>
      <c r="T5494" s="1" t="s">
        <v>26</v>
      </c>
      <c r="U5494" s="1">
        <v>2</v>
      </c>
      <c r="W5494" s="1" t="s">
        <v>15290</v>
      </c>
      <c r="X5494" s="1" t="str">
        <f>IF(W5494="", "", IFERROR(VLOOKUP(W5494, colorList!A:B,2,FALSE),""))</f>
        <v>fahéj</v>
      </c>
    </row>
    <row r="5495" spans="1:24" ht="27.75" customHeight="1" x14ac:dyDescent="0.25">
      <c r="A5495" s="1" t="s">
        <v>17840</v>
      </c>
      <c r="B5495" s="1" t="str">
        <f>TRIM(D5495)</f>
        <v>135 cm</v>
      </c>
      <c r="C5495" s="1" t="str">
        <f>IFERROR(VLOOKUP(TRIM(D5495), sizeList!A:B, 2, FALSE), "")</f>
        <v>135 cm</v>
      </c>
      <c r="D5495" s="1" t="s">
        <v>17556</v>
      </c>
      <c r="E5495" s="1" t="str">
        <f>TRIM(F5495)</f>
        <v>Waldhausen Nepal polártakaró</v>
      </c>
      <c r="F5495" s="1" t="s">
        <v>17830</v>
      </c>
      <c r="G5495" s="1" t="s">
        <v>17841</v>
      </c>
      <c r="H5495" s="1" t="s">
        <v>52</v>
      </c>
      <c r="I5495" s="1" t="s">
        <v>23</v>
      </c>
      <c r="J5495" s="1" t="str">
        <f>TRIM(I5495)</f>
        <v>Lófelszerelés</v>
      </c>
      <c r="K5495" s="1" t="s">
        <v>133</v>
      </c>
      <c r="L5495" s="1" t="str">
        <f>TRIM(K5495)</f>
        <v>Lótakaró</v>
      </c>
      <c r="M5495" s="1" t="s">
        <v>10837</v>
      </c>
      <c r="N5495" s="1" t="str">
        <f>TRIM(M5495)</f>
        <v>Polártakaró</v>
      </c>
      <c r="P5495" s="1" t="str">
        <f>TRIM(O5495)</f>
        <v/>
      </c>
      <c r="R5495" s="8">
        <v>4057962233737</v>
      </c>
      <c r="S5495" s="1">
        <v>69.95</v>
      </c>
      <c r="T5495" s="1" t="s">
        <v>26</v>
      </c>
      <c r="U5495" s="1">
        <v>2</v>
      </c>
      <c r="W5495" s="1" t="s">
        <v>15290</v>
      </c>
      <c r="X5495" s="1" t="str">
        <f>IF(W5495="", "", IFERROR(VLOOKUP(W5495, colorList!A:B,2,FALSE),""))</f>
        <v>fahéj</v>
      </c>
    </row>
    <row r="5496" spans="1:24" ht="27.75" customHeight="1" x14ac:dyDescent="0.25">
      <c r="A5496" s="1" t="s">
        <v>17842</v>
      </c>
      <c r="B5496" s="1" t="str">
        <f>TRIM(D5496)</f>
        <v>145 cm</v>
      </c>
      <c r="C5496" s="1" t="str">
        <f>IFERROR(VLOOKUP(TRIM(D5496), sizeList!A:B, 2, FALSE), "")</f>
        <v>145 cm</v>
      </c>
      <c r="D5496" s="1" t="s">
        <v>5147</v>
      </c>
      <c r="E5496" s="1" t="str">
        <f>TRIM(F5496)</f>
        <v>Waldhausen Nepal polártakaró</v>
      </c>
      <c r="F5496" s="1" t="s">
        <v>17830</v>
      </c>
      <c r="G5496" s="1" t="s">
        <v>17843</v>
      </c>
      <c r="H5496" s="1" t="s">
        <v>52</v>
      </c>
      <c r="I5496" s="1" t="s">
        <v>23</v>
      </c>
      <c r="J5496" s="1" t="str">
        <f>TRIM(I5496)</f>
        <v>Lófelszerelés</v>
      </c>
      <c r="K5496" s="1" t="s">
        <v>133</v>
      </c>
      <c r="L5496" s="1" t="str">
        <f>TRIM(K5496)</f>
        <v>Lótakaró</v>
      </c>
      <c r="M5496" s="1" t="s">
        <v>10837</v>
      </c>
      <c r="N5496" s="1" t="str">
        <f>TRIM(M5496)</f>
        <v>Polártakaró</v>
      </c>
      <c r="P5496" s="1" t="str">
        <f>TRIM(O5496)</f>
        <v/>
      </c>
      <c r="R5496" s="8">
        <v>4057962233744</v>
      </c>
      <c r="S5496" s="1">
        <v>69.95</v>
      </c>
      <c r="T5496" s="1" t="s">
        <v>26</v>
      </c>
      <c r="U5496" s="1">
        <v>2</v>
      </c>
      <c r="W5496" s="1" t="s">
        <v>15290</v>
      </c>
      <c r="X5496" s="1" t="str">
        <f>IF(W5496="", "", IFERROR(VLOOKUP(W5496, colorList!A:B,2,FALSE),""))</f>
        <v>fahéj</v>
      </c>
    </row>
    <row r="5497" spans="1:24" ht="27.75" customHeight="1" x14ac:dyDescent="0.25">
      <c r="A5497" s="1" t="s">
        <v>17844</v>
      </c>
      <c r="B5497" s="1" t="str">
        <f>TRIM(D5497)</f>
        <v>155 cm</v>
      </c>
      <c r="C5497" s="1" t="str">
        <f>IFERROR(VLOOKUP(TRIM(D5497), sizeList!A:B, 2, FALSE), "")</f>
        <v>155 cm</v>
      </c>
      <c r="D5497" s="1" t="s">
        <v>5148</v>
      </c>
      <c r="E5497" s="1" t="str">
        <f>TRIM(F5497)</f>
        <v>Waldhausen Nepal polártakaró</v>
      </c>
      <c r="F5497" s="1" t="s">
        <v>17830</v>
      </c>
      <c r="G5497" s="1" t="s">
        <v>17845</v>
      </c>
      <c r="H5497" s="1" t="s">
        <v>52</v>
      </c>
      <c r="I5497" s="1" t="s">
        <v>23</v>
      </c>
      <c r="J5497" s="1" t="str">
        <f>TRIM(I5497)</f>
        <v>Lófelszerelés</v>
      </c>
      <c r="K5497" s="1" t="s">
        <v>133</v>
      </c>
      <c r="L5497" s="1" t="str">
        <f>TRIM(K5497)</f>
        <v>Lótakaró</v>
      </c>
      <c r="M5497" s="1" t="s">
        <v>10837</v>
      </c>
      <c r="N5497" s="1" t="str">
        <f>TRIM(M5497)</f>
        <v>Polártakaró</v>
      </c>
      <c r="P5497" s="1" t="str">
        <f>TRIM(O5497)</f>
        <v/>
      </c>
      <c r="R5497" s="8">
        <v>4057962233751</v>
      </c>
      <c r="S5497" s="1">
        <v>69.95</v>
      </c>
      <c r="T5497" s="1" t="s">
        <v>26</v>
      </c>
      <c r="U5497" s="1">
        <v>2</v>
      </c>
      <c r="W5497" s="1" t="s">
        <v>15290</v>
      </c>
      <c r="X5497" s="1" t="str">
        <f>IF(W5497="", "", IFERROR(VLOOKUP(W5497, colorList!A:B,2,FALSE),""))</f>
        <v>fahéj</v>
      </c>
    </row>
    <row r="5498" spans="1:24" ht="27.75" customHeight="1" x14ac:dyDescent="0.25">
      <c r="A5498" s="1" t="s">
        <v>17829</v>
      </c>
      <c r="B5498" s="1" t="str">
        <f>TRIM(D5498)</f>
        <v>125 cm</v>
      </c>
      <c r="C5498" s="1" t="str">
        <f>IFERROR(VLOOKUP(TRIM(D5498), sizeList!A:B, 2, FALSE), "")</f>
        <v>125 cm</v>
      </c>
      <c r="D5498" s="1" t="s">
        <v>5145</v>
      </c>
      <c r="E5498" s="1" t="str">
        <f>TRIM(F5498)</f>
        <v>Waldhausen Nepal polártakaró</v>
      </c>
      <c r="F5498" s="1" t="s">
        <v>17830</v>
      </c>
      <c r="G5498" s="1" t="s">
        <v>17831</v>
      </c>
      <c r="H5498" s="1" t="s">
        <v>52</v>
      </c>
      <c r="I5498" s="1" t="s">
        <v>23</v>
      </c>
      <c r="J5498" s="1" t="str">
        <f>TRIM(I5498)</f>
        <v>Lófelszerelés</v>
      </c>
      <c r="K5498" s="1" t="s">
        <v>133</v>
      </c>
      <c r="L5498" s="1" t="str">
        <f>TRIM(K5498)</f>
        <v>Lótakaró</v>
      </c>
      <c r="M5498" s="1" t="s">
        <v>10837</v>
      </c>
      <c r="N5498" s="1" t="str">
        <f>TRIM(M5498)</f>
        <v>Polártakaró</v>
      </c>
      <c r="P5498" s="1" t="str">
        <f>TRIM(O5498)</f>
        <v/>
      </c>
      <c r="R5498" s="8">
        <v>4057962233768</v>
      </c>
      <c r="S5498" s="1">
        <v>69.95</v>
      </c>
      <c r="T5498" s="1" t="s">
        <v>26</v>
      </c>
      <c r="U5498" s="1">
        <v>2</v>
      </c>
      <c r="W5498" s="1" t="s">
        <v>15280</v>
      </c>
      <c r="X5498" s="1" t="str">
        <f>IF(W5498="", "", IFERROR(VLOOKUP(W5498, colorList!A:B,2,FALSE),""))</f>
        <v>sötét olivazöld</v>
      </c>
    </row>
    <row r="5499" spans="1:24" ht="27.75" customHeight="1" x14ac:dyDescent="0.25">
      <c r="A5499" s="1" t="s">
        <v>17832</v>
      </c>
      <c r="B5499" s="1" t="str">
        <f>TRIM(D5499)</f>
        <v>135 cm</v>
      </c>
      <c r="C5499" s="1" t="str">
        <f>IFERROR(VLOOKUP(TRIM(D5499), sizeList!A:B, 2, FALSE), "")</f>
        <v>135 cm</v>
      </c>
      <c r="D5499" s="1" t="s">
        <v>17556</v>
      </c>
      <c r="E5499" s="1" t="str">
        <f>TRIM(F5499)</f>
        <v>Waldhausen Nepal polártakaró</v>
      </c>
      <c r="F5499" s="1" t="s">
        <v>17830</v>
      </c>
      <c r="G5499" s="1" t="s">
        <v>17833</v>
      </c>
      <c r="H5499" s="1" t="s">
        <v>52</v>
      </c>
      <c r="I5499" s="1" t="s">
        <v>23</v>
      </c>
      <c r="J5499" s="1" t="str">
        <f>TRIM(I5499)</f>
        <v>Lófelszerelés</v>
      </c>
      <c r="K5499" s="1" t="s">
        <v>133</v>
      </c>
      <c r="L5499" s="1" t="str">
        <f>TRIM(K5499)</f>
        <v>Lótakaró</v>
      </c>
      <c r="M5499" s="1" t="s">
        <v>10837</v>
      </c>
      <c r="N5499" s="1" t="str">
        <f>TRIM(M5499)</f>
        <v>Polártakaró</v>
      </c>
      <c r="P5499" s="1" t="str">
        <f>TRIM(O5499)</f>
        <v/>
      </c>
      <c r="R5499" s="8">
        <v>4057962233775</v>
      </c>
      <c r="S5499" s="1">
        <v>69.95</v>
      </c>
      <c r="T5499" s="1" t="s">
        <v>26</v>
      </c>
      <c r="U5499" s="1">
        <v>2</v>
      </c>
      <c r="W5499" s="1" t="s">
        <v>15280</v>
      </c>
      <c r="X5499" s="1" t="str">
        <f>IF(W5499="", "", IFERROR(VLOOKUP(W5499, colorList!A:B,2,FALSE),""))</f>
        <v>sötét olivazöld</v>
      </c>
    </row>
    <row r="5500" spans="1:24" ht="27.75" customHeight="1" x14ac:dyDescent="0.25">
      <c r="A5500" s="1" t="s">
        <v>17834</v>
      </c>
      <c r="B5500" s="1" t="str">
        <f>TRIM(D5500)</f>
        <v>145 cm</v>
      </c>
      <c r="C5500" s="1" t="str">
        <f>IFERROR(VLOOKUP(TRIM(D5500), sizeList!A:B, 2, FALSE), "")</f>
        <v>145 cm</v>
      </c>
      <c r="D5500" s="1" t="s">
        <v>5147</v>
      </c>
      <c r="E5500" s="1" t="str">
        <f>TRIM(F5500)</f>
        <v>Waldhausen Nepal polártakaró</v>
      </c>
      <c r="F5500" s="1" t="s">
        <v>17830</v>
      </c>
      <c r="G5500" s="1" t="s">
        <v>17835</v>
      </c>
      <c r="H5500" s="1" t="s">
        <v>52</v>
      </c>
      <c r="I5500" s="1" t="s">
        <v>23</v>
      </c>
      <c r="J5500" s="1" t="str">
        <f>TRIM(I5500)</f>
        <v>Lófelszerelés</v>
      </c>
      <c r="K5500" s="1" t="s">
        <v>133</v>
      </c>
      <c r="L5500" s="1" t="str">
        <f>TRIM(K5500)</f>
        <v>Lótakaró</v>
      </c>
      <c r="M5500" s="1" t="s">
        <v>10837</v>
      </c>
      <c r="N5500" s="1" t="str">
        <f>TRIM(M5500)</f>
        <v>Polártakaró</v>
      </c>
      <c r="P5500" s="1" t="str">
        <f>TRIM(O5500)</f>
        <v/>
      </c>
      <c r="R5500" s="8">
        <v>4057962233782</v>
      </c>
      <c r="S5500" s="1">
        <v>69.95</v>
      </c>
      <c r="T5500" s="1" t="s">
        <v>26</v>
      </c>
      <c r="U5500" s="1">
        <v>2</v>
      </c>
      <c r="W5500" s="1" t="s">
        <v>15280</v>
      </c>
      <c r="X5500" s="1" t="str">
        <f>IF(W5500="", "", IFERROR(VLOOKUP(W5500, colorList!A:B,2,FALSE),""))</f>
        <v>sötét olivazöld</v>
      </c>
    </row>
    <row r="5501" spans="1:24" ht="27.75" customHeight="1" x14ac:dyDescent="0.25">
      <c r="A5501" s="1" t="s">
        <v>17836</v>
      </c>
      <c r="B5501" s="1" t="str">
        <f>TRIM(D5501)</f>
        <v>155 cm</v>
      </c>
      <c r="C5501" s="1" t="str">
        <f>IFERROR(VLOOKUP(TRIM(D5501), sizeList!A:B, 2, FALSE), "")</f>
        <v>155 cm</v>
      </c>
      <c r="D5501" s="1" t="s">
        <v>5148</v>
      </c>
      <c r="E5501" s="1" t="str">
        <f>TRIM(F5501)</f>
        <v>Waldhausen Nepal polártakaró</v>
      </c>
      <c r="F5501" s="1" t="s">
        <v>17830</v>
      </c>
      <c r="G5501" s="1" t="s">
        <v>17837</v>
      </c>
      <c r="H5501" s="1" t="s">
        <v>52</v>
      </c>
      <c r="I5501" s="1" t="s">
        <v>23</v>
      </c>
      <c r="J5501" s="1" t="str">
        <f>TRIM(I5501)</f>
        <v>Lófelszerelés</v>
      </c>
      <c r="K5501" s="1" t="s">
        <v>133</v>
      </c>
      <c r="L5501" s="1" t="str">
        <f>TRIM(K5501)</f>
        <v>Lótakaró</v>
      </c>
      <c r="M5501" s="1" t="s">
        <v>10837</v>
      </c>
      <c r="N5501" s="1" t="str">
        <f>TRIM(M5501)</f>
        <v>Polártakaró</v>
      </c>
      <c r="P5501" s="1" t="str">
        <f>TRIM(O5501)</f>
        <v/>
      </c>
      <c r="R5501" s="8">
        <v>4057962233799</v>
      </c>
      <c r="S5501" s="1">
        <v>69.95</v>
      </c>
      <c r="T5501" s="1" t="s">
        <v>26</v>
      </c>
      <c r="U5501" s="1">
        <v>2</v>
      </c>
      <c r="W5501" s="1" t="s">
        <v>15280</v>
      </c>
      <c r="X5501" s="1" t="str">
        <f>IF(W5501="", "", IFERROR(VLOOKUP(W5501, colorList!A:B,2,FALSE),""))</f>
        <v>sötét olivazöld</v>
      </c>
    </row>
    <row r="5502" spans="1:24" ht="27.75" customHeight="1" x14ac:dyDescent="0.25">
      <c r="A5502" s="1" t="s">
        <v>9388</v>
      </c>
      <c r="B5502" s="1" t="str">
        <f>TRIM(D5502)</f>
        <v>VB</v>
      </c>
      <c r="C5502" s="1" t="str">
        <f>IFERROR(VLOOKUP(TRIM(D5502), sizeList!A:B, 2, FALSE), "")</f>
        <v>Cob</v>
      </c>
      <c r="D5502" s="1" t="s">
        <v>214</v>
      </c>
      <c r="E5502" s="1" t="str">
        <f>TRIM(F5502)</f>
        <v>Waldhausen Nevada kötőfék</v>
      </c>
      <c r="F5502" s="1" t="s">
        <v>6503</v>
      </c>
      <c r="G5502" s="1" t="s">
        <v>6507</v>
      </c>
      <c r="H5502" s="1" t="s">
        <v>52</v>
      </c>
      <c r="I5502" s="1" t="s">
        <v>23</v>
      </c>
      <c r="J5502" s="1" t="str">
        <f>TRIM(I5502)</f>
        <v>Lófelszerelés</v>
      </c>
      <c r="K5502" s="1" t="s">
        <v>6158</v>
      </c>
      <c r="L5502" s="1" t="str">
        <f>TRIM(K5502)</f>
        <v>Kötőfék és vezetőszár</v>
      </c>
      <c r="M5502" s="1" t="s">
        <v>6159</v>
      </c>
      <c r="N5502" s="1" t="str">
        <f>TRIM(M5502)</f>
        <v>Kötőfék</v>
      </c>
      <c r="P5502" s="1" t="str">
        <f>TRIM(O5502)</f>
        <v/>
      </c>
      <c r="Q5502" s="18" t="s">
        <v>6505</v>
      </c>
      <c r="R5502" s="8">
        <v>4057962170780</v>
      </c>
      <c r="S5502" s="1">
        <v>34.950000000000003</v>
      </c>
      <c r="T5502" s="1" t="s">
        <v>26</v>
      </c>
      <c r="U5502" s="1">
        <v>0.37</v>
      </c>
      <c r="V5502" s="1" t="s">
        <v>6506</v>
      </c>
      <c r="W5502" s="1" t="s">
        <v>301</v>
      </c>
      <c r="X5502" s="1" t="str">
        <f>IF(W5502="", "", IFERROR(VLOOKUP(W5502, colorList!A:B,2,FALSE),""))</f>
        <v>fekete/ezüst</v>
      </c>
    </row>
    <row r="5503" spans="1:24" ht="27.75" customHeight="1" x14ac:dyDescent="0.25">
      <c r="A5503" s="1" t="s">
        <v>9389</v>
      </c>
      <c r="B5503" s="1" t="str">
        <f>TRIM(D5503)</f>
        <v>WB</v>
      </c>
      <c r="C5503" s="1" t="str">
        <f>IFERROR(VLOOKUP(TRIM(D5503), sizeList!A:B, 2, FALSE), "")</f>
        <v>Full</v>
      </c>
      <c r="D5503" s="1" t="s">
        <v>226</v>
      </c>
      <c r="E5503" s="1" t="str">
        <f>TRIM(F5503)</f>
        <v>Waldhausen Nevada kötőfék</v>
      </c>
      <c r="F5503" s="1" t="s">
        <v>6503</v>
      </c>
      <c r="G5503" s="1" t="s">
        <v>6508</v>
      </c>
      <c r="H5503" s="1" t="s">
        <v>52</v>
      </c>
      <c r="I5503" s="1" t="s">
        <v>23</v>
      </c>
      <c r="J5503" s="1" t="str">
        <f>TRIM(I5503)</f>
        <v>Lófelszerelés</v>
      </c>
      <c r="K5503" s="1" t="s">
        <v>6158</v>
      </c>
      <c r="L5503" s="1" t="str">
        <f>TRIM(K5503)</f>
        <v>Kötőfék és vezetőszár</v>
      </c>
      <c r="M5503" s="1" t="s">
        <v>6159</v>
      </c>
      <c r="N5503" s="1" t="str">
        <f>TRIM(M5503)</f>
        <v>Kötőfék</v>
      </c>
      <c r="P5503" s="1" t="str">
        <f>TRIM(O5503)</f>
        <v/>
      </c>
      <c r="Q5503" s="18" t="s">
        <v>6505</v>
      </c>
      <c r="R5503" s="8">
        <v>4057962170797</v>
      </c>
      <c r="S5503" s="1">
        <v>34.950000000000003</v>
      </c>
      <c r="T5503" s="1" t="s">
        <v>26</v>
      </c>
      <c r="U5503" s="1">
        <v>0.37</v>
      </c>
      <c r="V5503" s="1" t="s">
        <v>6506</v>
      </c>
      <c r="W5503" s="1" t="s">
        <v>301</v>
      </c>
      <c r="X5503" s="1" t="str">
        <f>IF(W5503="", "", IFERROR(VLOOKUP(W5503, colorList!A:B,2,FALSE),""))</f>
        <v>fekete/ezüst</v>
      </c>
    </row>
    <row r="5504" spans="1:24" ht="27.75" customHeight="1" x14ac:dyDescent="0.25">
      <c r="A5504" s="1" t="s">
        <v>9387</v>
      </c>
      <c r="B5504" s="1" t="str">
        <f>TRIM(D5504)</f>
        <v>PON</v>
      </c>
      <c r="C5504" s="1" t="str">
        <f>IFERROR(VLOOKUP(TRIM(D5504), sizeList!A:B, 2, FALSE), "")</f>
        <v>Póni</v>
      </c>
      <c r="D5504" s="1" t="s">
        <v>1790</v>
      </c>
      <c r="E5504" s="1" t="str">
        <f>TRIM(F5504)</f>
        <v>Waldhausen Nevada kötőfék</v>
      </c>
      <c r="F5504" s="1" t="s">
        <v>6503</v>
      </c>
      <c r="G5504" s="1" t="s">
        <v>6504</v>
      </c>
      <c r="H5504" s="1" t="s">
        <v>52</v>
      </c>
      <c r="I5504" s="1" t="s">
        <v>23</v>
      </c>
      <c r="J5504" s="1" t="str">
        <f>TRIM(I5504)</f>
        <v>Lófelszerelés</v>
      </c>
      <c r="K5504" s="1" t="s">
        <v>6158</v>
      </c>
      <c r="L5504" s="1" t="str">
        <f>TRIM(K5504)</f>
        <v>Kötőfék és vezetőszár</v>
      </c>
      <c r="M5504" s="1" t="s">
        <v>6159</v>
      </c>
      <c r="N5504" s="1" t="str">
        <f>TRIM(M5504)</f>
        <v>Kötőfék</v>
      </c>
      <c r="P5504" s="1" t="str">
        <f>TRIM(O5504)</f>
        <v/>
      </c>
      <c r="Q5504" s="18" t="s">
        <v>6505</v>
      </c>
      <c r="R5504" s="8">
        <v>4057962170803</v>
      </c>
      <c r="S5504" s="1">
        <v>34.950000000000003</v>
      </c>
      <c r="T5504" s="1" t="s">
        <v>26</v>
      </c>
      <c r="U5504" s="1">
        <v>0.33300000000000002</v>
      </c>
      <c r="V5504" s="1" t="s">
        <v>6506</v>
      </c>
      <c r="W5504" s="1" t="s">
        <v>301</v>
      </c>
      <c r="X5504" s="1" t="str">
        <f>IF(W5504="", "", IFERROR(VLOOKUP(W5504, colorList!A:B,2,FALSE),""))</f>
        <v>fekete/ezüst</v>
      </c>
    </row>
    <row r="5505" spans="1:24" ht="27.75" customHeight="1" x14ac:dyDescent="0.25">
      <c r="A5505" s="1" t="s">
        <v>9390</v>
      </c>
      <c r="B5505" s="1" t="str">
        <f>TRIM(D5505)</f>
        <v>PON</v>
      </c>
      <c r="C5505" s="1" t="str">
        <f>IFERROR(VLOOKUP(TRIM(D5505), sizeList!A:B, 2, FALSE), "")</f>
        <v>Póni</v>
      </c>
      <c r="D5505" s="1" t="s">
        <v>1790</v>
      </c>
      <c r="E5505" s="1" t="str">
        <f>TRIM(F5505)</f>
        <v>Waldhausen Nevada kötőfék</v>
      </c>
      <c r="F5505" s="1" t="s">
        <v>6503</v>
      </c>
      <c r="G5505" s="1" t="s">
        <v>6509</v>
      </c>
      <c r="H5505" s="1" t="s">
        <v>52</v>
      </c>
      <c r="I5505" s="1" t="s">
        <v>23</v>
      </c>
      <c r="J5505" s="1" t="str">
        <f>TRIM(I5505)</f>
        <v>Lófelszerelés</v>
      </c>
      <c r="K5505" s="1" t="s">
        <v>6158</v>
      </c>
      <c r="L5505" s="1" t="str">
        <f>TRIM(K5505)</f>
        <v>Kötőfék és vezetőszár</v>
      </c>
      <c r="M5505" s="1" t="s">
        <v>6159</v>
      </c>
      <c r="N5505" s="1" t="str">
        <f>TRIM(M5505)</f>
        <v>Kötőfék</v>
      </c>
      <c r="P5505" s="1" t="str">
        <f>TRIM(O5505)</f>
        <v/>
      </c>
      <c r="Q5505" s="18" t="s">
        <v>6505</v>
      </c>
      <c r="R5505" s="8">
        <v>4057962170810</v>
      </c>
      <c r="S5505" s="1">
        <v>34.950000000000003</v>
      </c>
      <c r="T5505" s="1" t="s">
        <v>26</v>
      </c>
      <c r="U5505" s="1">
        <v>0.33300000000000002</v>
      </c>
      <c r="V5505" s="1" t="s">
        <v>6506</v>
      </c>
      <c r="W5505" s="1" t="s">
        <v>4385</v>
      </c>
      <c r="X5505" s="1" t="str">
        <f>IF(W5505="", "", IFERROR(VLOOKUP(W5505, colorList!A:B,2,FALSE),""))</f>
        <v>barna/arany</v>
      </c>
    </row>
    <row r="5506" spans="1:24" ht="27.75" customHeight="1" x14ac:dyDescent="0.25">
      <c r="A5506" s="1" t="s">
        <v>9391</v>
      </c>
      <c r="B5506" s="1" t="str">
        <f>TRIM(D5506)</f>
        <v>VB</v>
      </c>
      <c r="C5506" s="1" t="str">
        <f>IFERROR(VLOOKUP(TRIM(D5506), sizeList!A:B, 2, FALSE), "")</f>
        <v>Cob</v>
      </c>
      <c r="D5506" s="1" t="s">
        <v>214</v>
      </c>
      <c r="E5506" s="1" t="str">
        <f>TRIM(F5506)</f>
        <v>Waldhausen Nevada kötőfék</v>
      </c>
      <c r="F5506" s="1" t="s">
        <v>6503</v>
      </c>
      <c r="G5506" s="1" t="s">
        <v>6510</v>
      </c>
      <c r="H5506" s="1" t="s">
        <v>52</v>
      </c>
      <c r="I5506" s="1" t="s">
        <v>23</v>
      </c>
      <c r="J5506" s="1" t="str">
        <f>TRIM(I5506)</f>
        <v>Lófelszerelés</v>
      </c>
      <c r="K5506" s="1" t="s">
        <v>6158</v>
      </c>
      <c r="L5506" s="1" t="str">
        <f>TRIM(K5506)</f>
        <v>Kötőfék és vezetőszár</v>
      </c>
      <c r="M5506" s="1" t="s">
        <v>6159</v>
      </c>
      <c r="N5506" s="1" t="str">
        <f>TRIM(M5506)</f>
        <v>Kötőfék</v>
      </c>
      <c r="P5506" s="1" t="str">
        <f>TRIM(O5506)</f>
        <v/>
      </c>
      <c r="Q5506" s="18" t="s">
        <v>6505</v>
      </c>
      <c r="R5506" s="8">
        <v>4057962170827</v>
      </c>
      <c r="S5506" s="1">
        <v>34.950000000000003</v>
      </c>
      <c r="T5506" s="1" t="s">
        <v>26</v>
      </c>
      <c r="U5506" s="1">
        <v>0.37</v>
      </c>
      <c r="V5506" s="1" t="s">
        <v>6506</v>
      </c>
      <c r="W5506" s="1" t="s">
        <v>4385</v>
      </c>
      <c r="X5506" s="1" t="str">
        <f>IF(W5506="", "", IFERROR(VLOOKUP(W5506, colorList!A:B,2,FALSE),""))</f>
        <v>barna/arany</v>
      </c>
    </row>
    <row r="5507" spans="1:24" ht="27.75" customHeight="1" x14ac:dyDescent="0.25">
      <c r="A5507" s="1" t="s">
        <v>9392</v>
      </c>
      <c r="B5507" s="1" t="str">
        <f>TRIM(D5507)</f>
        <v>WB</v>
      </c>
      <c r="C5507" s="1" t="str">
        <f>IFERROR(VLOOKUP(TRIM(D5507), sizeList!A:B, 2, FALSE), "")</f>
        <v>Full</v>
      </c>
      <c r="D5507" s="1" t="s">
        <v>226</v>
      </c>
      <c r="E5507" s="1" t="str">
        <f>TRIM(F5507)</f>
        <v>Waldhausen Nevada kötőfék</v>
      </c>
      <c r="F5507" s="1" t="s">
        <v>6503</v>
      </c>
      <c r="G5507" s="1" t="s">
        <v>6511</v>
      </c>
      <c r="H5507" s="1" t="s">
        <v>52</v>
      </c>
      <c r="I5507" s="1" t="s">
        <v>23</v>
      </c>
      <c r="J5507" s="1" t="str">
        <f>TRIM(I5507)</f>
        <v>Lófelszerelés</v>
      </c>
      <c r="K5507" s="1" t="s">
        <v>6158</v>
      </c>
      <c r="L5507" s="1" t="str">
        <f>TRIM(K5507)</f>
        <v>Kötőfék és vezetőszár</v>
      </c>
      <c r="M5507" s="1" t="s">
        <v>6159</v>
      </c>
      <c r="N5507" s="1" t="str">
        <f>TRIM(M5507)</f>
        <v>Kötőfék</v>
      </c>
      <c r="P5507" s="1" t="str">
        <f>TRIM(O5507)</f>
        <v/>
      </c>
      <c r="Q5507" s="18" t="s">
        <v>6505</v>
      </c>
      <c r="R5507" s="8">
        <v>4057962170834</v>
      </c>
      <c r="S5507" s="1">
        <v>34.950000000000003</v>
      </c>
      <c r="T5507" s="1" t="s">
        <v>26</v>
      </c>
      <c r="U5507" s="1">
        <v>0.37</v>
      </c>
      <c r="V5507" s="1" t="s">
        <v>6506</v>
      </c>
      <c r="W5507" s="1" t="s">
        <v>4385</v>
      </c>
      <c r="X5507" s="1" t="str">
        <f>IF(W5507="", "", IFERROR(VLOOKUP(W5507, colorList!A:B,2,FALSE),""))</f>
        <v>barna/arany</v>
      </c>
    </row>
    <row r="5508" spans="1:24" ht="27.75" customHeight="1" x14ac:dyDescent="0.25">
      <c r="A5508" s="1">
        <v>153601</v>
      </c>
      <c r="B5508" s="1" t="str">
        <f>TRIM(D5508)</f>
        <v/>
      </c>
      <c r="C5508" s="1" t="str">
        <f>IFERROR(VLOOKUP(D5508, sizeList!A:B, 2, FALSE), "")</f>
        <v/>
      </c>
      <c r="E5508" s="1" t="str">
        <f>TRIM(F5508)</f>
        <v>Waldhausen névtábla</v>
      </c>
      <c r="F5508" s="1" t="s">
        <v>12078</v>
      </c>
      <c r="G5508" s="1" t="s">
        <v>12079</v>
      </c>
      <c r="H5508" s="1" t="s">
        <v>52</v>
      </c>
      <c r="I5508" s="1" t="s">
        <v>11837</v>
      </c>
      <c r="J5508" s="1" t="str">
        <f>TRIM(I5508)</f>
        <v>Istálló, pálya és legelő felszerelés</v>
      </c>
      <c r="K5508" s="1" t="s">
        <v>11838</v>
      </c>
      <c r="L5508" s="1" t="str">
        <f>TRIM(K5508)</f>
        <v>Boksz- és karámfelszerelés</v>
      </c>
      <c r="N5508" s="1" t="str">
        <f>TRIM(M5508)</f>
        <v/>
      </c>
      <c r="P5508" s="1" t="str">
        <f>TRIM(O5508)</f>
        <v/>
      </c>
      <c r="Q5508" s="18" t="s">
        <v>12080</v>
      </c>
      <c r="R5508" s="8">
        <v>4043969036396</v>
      </c>
      <c r="S5508" s="1">
        <v>7.95</v>
      </c>
      <c r="T5508" s="1" t="s">
        <v>26</v>
      </c>
      <c r="U5508" s="1">
        <v>0.1</v>
      </c>
      <c r="V5508" s="1" t="s">
        <v>12081</v>
      </c>
      <c r="W5508" s="1" t="s">
        <v>136</v>
      </c>
      <c r="X5508" s="1" t="str">
        <f>IF(W5508="", "", IFERROR(VLOOKUP(W5508, colorList!A:B,2,FALSE),""))</f>
        <v>fekete</v>
      </c>
    </row>
    <row r="5509" spans="1:24" ht="27.75" customHeight="1" x14ac:dyDescent="0.25">
      <c r="A5509" s="1" t="s">
        <v>11802</v>
      </c>
      <c r="B5509" s="1" t="str">
        <f>TRIM(D5509)</f>
        <v>110 cm</v>
      </c>
      <c r="C5509" s="1" t="str">
        <f>IFERROR(VLOOKUP(TRIM(D5509), sizeList!A:B, 2, FALSE), "")</f>
        <v>110 cm</v>
      </c>
      <c r="D5509" s="1" t="s">
        <v>2997</v>
      </c>
      <c r="E5509" s="1" t="str">
        <f>TRIM(F5509)</f>
        <v>Waldhausen Noblesse díjlovas pálca</v>
      </c>
      <c r="F5509" s="1" t="s">
        <v>11803</v>
      </c>
      <c r="G5509" s="1" t="s">
        <v>11804</v>
      </c>
      <c r="H5509" s="1" t="s">
        <v>52</v>
      </c>
      <c r="I5509" s="1" t="s">
        <v>255</v>
      </c>
      <c r="J5509" s="1" t="str">
        <f>TRIM(I5509)</f>
        <v>Lovasfelszerelés</v>
      </c>
      <c r="K5509" s="1" t="s">
        <v>11751</v>
      </c>
      <c r="L5509" s="1" t="str">
        <f>TRIM(K5509)</f>
        <v>Lovaglópálca</v>
      </c>
      <c r="M5509" s="1" t="s">
        <v>11752</v>
      </c>
      <c r="N5509" s="1" t="str">
        <f>TRIM(M5509)</f>
        <v>Díjlovas pálca</v>
      </c>
      <c r="P5509" s="1" t="str">
        <f>TRIM(O5509)</f>
        <v/>
      </c>
      <c r="Q5509" s="18" t="s">
        <v>11805</v>
      </c>
      <c r="R5509" s="8">
        <v>4043969206119</v>
      </c>
      <c r="S5509" s="1">
        <v>19.95</v>
      </c>
      <c r="T5509" s="1" t="s">
        <v>26</v>
      </c>
      <c r="U5509" s="1">
        <v>0.1</v>
      </c>
      <c r="V5509" s="1" t="s">
        <v>11806</v>
      </c>
      <c r="W5509" s="1" t="s">
        <v>136</v>
      </c>
      <c r="X5509" s="1" t="str">
        <f>IF(W5509="", "", IFERROR(VLOOKUP(W5509, colorList!A:B,2,FALSE),""))</f>
        <v>fekete</v>
      </c>
    </row>
    <row r="5510" spans="1:24" ht="27.75" customHeight="1" x14ac:dyDescent="0.25">
      <c r="A5510" s="1" t="s">
        <v>11810</v>
      </c>
      <c r="B5510" s="1" t="str">
        <f>TRIM(D5510)</f>
        <v>120 cm</v>
      </c>
      <c r="C5510" s="1" t="str">
        <f>IFERROR(VLOOKUP(TRIM(D5510), sizeList!A:B, 2, FALSE), "")</f>
        <v>120 cm</v>
      </c>
      <c r="D5510" s="1" t="s">
        <v>2959</v>
      </c>
      <c r="E5510" s="1" t="str">
        <f>TRIM(F5510)</f>
        <v>Waldhausen Noblesse díjlovas pálca</v>
      </c>
      <c r="F5510" s="1" t="s">
        <v>11803</v>
      </c>
      <c r="G5510" s="1" t="s">
        <v>11811</v>
      </c>
      <c r="H5510" s="1" t="s">
        <v>52</v>
      </c>
      <c r="I5510" s="1" t="s">
        <v>255</v>
      </c>
      <c r="J5510" s="1" t="str">
        <f>TRIM(I5510)</f>
        <v>Lovasfelszerelés</v>
      </c>
      <c r="K5510" s="1" t="s">
        <v>11751</v>
      </c>
      <c r="L5510" s="1" t="str">
        <f>TRIM(K5510)</f>
        <v>Lovaglópálca</v>
      </c>
      <c r="M5510" s="1" t="s">
        <v>11752</v>
      </c>
      <c r="N5510" s="1" t="str">
        <f>TRIM(M5510)</f>
        <v>Díjlovas pálca</v>
      </c>
      <c r="P5510" s="1" t="str">
        <f>TRIM(O5510)</f>
        <v/>
      </c>
      <c r="Q5510" s="18" t="s">
        <v>11805</v>
      </c>
      <c r="R5510" s="8">
        <v>4043969206126</v>
      </c>
      <c r="S5510" s="1">
        <v>19.95</v>
      </c>
      <c r="T5510" s="1" t="s">
        <v>26</v>
      </c>
      <c r="U5510" s="1">
        <v>0.1</v>
      </c>
      <c r="V5510" s="1" t="s">
        <v>11806</v>
      </c>
      <c r="W5510" s="1" t="s">
        <v>136</v>
      </c>
      <c r="X5510" s="1" t="str">
        <f>IF(W5510="", "", IFERROR(VLOOKUP(W5510, colorList!A:B,2,FALSE),""))</f>
        <v>fekete</v>
      </c>
    </row>
    <row r="5511" spans="1:24" ht="27.75" customHeight="1" x14ac:dyDescent="0.25">
      <c r="A5511" s="1" t="s">
        <v>11807</v>
      </c>
      <c r="B5511" s="1" t="str">
        <f>TRIM(D5511)</f>
        <v>110 cm</v>
      </c>
      <c r="C5511" s="1" t="str">
        <f>IFERROR(VLOOKUP(TRIM(D5511), sizeList!A:B, 2, FALSE), "")</f>
        <v>110 cm</v>
      </c>
      <c r="D5511" s="1" t="s">
        <v>2997</v>
      </c>
      <c r="E5511" s="1" t="str">
        <f>TRIM(F5511)</f>
        <v>Waldhausen Noblesse díjlovas pálca</v>
      </c>
      <c r="F5511" s="1" t="s">
        <v>11803</v>
      </c>
      <c r="G5511" s="1" t="s">
        <v>11808</v>
      </c>
      <c r="H5511" s="1" t="s">
        <v>52</v>
      </c>
      <c r="I5511" s="1" t="s">
        <v>255</v>
      </c>
      <c r="J5511" s="1" t="str">
        <f>TRIM(I5511)</f>
        <v>Lovasfelszerelés</v>
      </c>
      <c r="K5511" s="1" t="s">
        <v>11751</v>
      </c>
      <c r="L5511" s="1" t="str">
        <f>TRIM(K5511)</f>
        <v>Lovaglópálca</v>
      </c>
      <c r="M5511" s="1" t="s">
        <v>11752</v>
      </c>
      <c r="N5511" s="1" t="str">
        <f>TRIM(M5511)</f>
        <v>Díjlovas pálca</v>
      </c>
      <c r="P5511" s="1" t="str">
        <f>TRIM(O5511)</f>
        <v/>
      </c>
      <c r="Q5511" s="18" t="s">
        <v>11805</v>
      </c>
      <c r="R5511" s="8">
        <v>4057962109193</v>
      </c>
      <c r="S5511" s="1">
        <v>19.95</v>
      </c>
      <c r="T5511" s="1" t="s">
        <v>26</v>
      </c>
      <c r="U5511" s="1">
        <v>0.1</v>
      </c>
      <c r="V5511" s="1" t="s">
        <v>11806</v>
      </c>
      <c r="W5511" s="1" t="s">
        <v>11809</v>
      </c>
      <c r="X5511" s="1" t="str">
        <f>IF(W5511="", "", IFERROR(VLOOKUP(W5511, colorList!A:B,2,FALSE),""))</f>
        <v>fekete/rózsa arany</v>
      </c>
    </row>
    <row r="5512" spans="1:24" ht="27.75" customHeight="1" x14ac:dyDescent="0.25">
      <c r="A5512" s="1" t="s">
        <v>11812</v>
      </c>
      <c r="B5512" s="1" t="str">
        <f>TRIM(D5512)</f>
        <v>120 cm</v>
      </c>
      <c r="C5512" s="1" t="str">
        <f>IFERROR(VLOOKUP(TRIM(D5512), sizeList!A:B, 2, FALSE), "")</f>
        <v>120 cm</v>
      </c>
      <c r="D5512" s="1" t="s">
        <v>2959</v>
      </c>
      <c r="E5512" s="1" t="str">
        <f>TRIM(F5512)</f>
        <v>Waldhausen Noblesse díjlovas pálca</v>
      </c>
      <c r="F5512" s="1" t="s">
        <v>11803</v>
      </c>
      <c r="G5512" s="1" t="s">
        <v>11813</v>
      </c>
      <c r="H5512" s="1" t="s">
        <v>52</v>
      </c>
      <c r="I5512" s="1" t="s">
        <v>255</v>
      </c>
      <c r="J5512" s="1" t="str">
        <f>TRIM(I5512)</f>
        <v>Lovasfelszerelés</v>
      </c>
      <c r="K5512" s="1" t="s">
        <v>11751</v>
      </c>
      <c r="L5512" s="1" t="str">
        <f>TRIM(K5512)</f>
        <v>Lovaglópálca</v>
      </c>
      <c r="M5512" s="1" t="s">
        <v>11752</v>
      </c>
      <c r="N5512" s="1" t="str">
        <f>TRIM(M5512)</f>
        <v>Díjlovas pálca</v>
      </c>
      <c r="P5512" s="1" t="str">
        <f>TRIM(O5512)</f>
        <v/>
      </c>
      <c r="Q5512" s="18" t="s">
        <v>11805</v>
      </c>
      <c r="R5512" s="8">
        <v>4057962109209</v>
      </c>
      <c r="S5512" s="1">
        <v>19.95</v>
      </c>
      <c r="T5512" s="1" t="s">
        <v>26</v>
      </c>
      <c r="U5512" s="1">
        <v>0.1</v>
      </c>
      <c r="V5512" s="1" t="s">
        <v>11806</v>
      </c>
      <c r="W5512" s="1" t="s">
        <v>11809</v>
      </c>
      <c r="X5512" s="1" t="str">
        <f>IF(W5512="", "", IFERROR(VLOOKUP(W5512, colorList!A:B,2,FALSE),""))</f>
        <v>fekete/rózsa arany</v>
      </c>
    </row>
    <row r="5513" spans="1:24" ht="27.75" customHeight="1" x14ac:dyDescent="0.25">
      <c r="A5513" s="1" t="s">
        <v>11814</v>
      </c>
      <c r="B5513" s="1" t="str">
        <f>TRIM(D5513)</f>
        <v>65 cm</v>
      </c>
      <c r="C5513" s="1" t="str">
        <f>IFERROR(VLOOKUP(TRIM(D5513), sizeList!A:B, 2, FALSE), "")</f>
        <v>65 cm</v>
      </c>
      <c r="D5513" s="1" t="s">
        <v>3044</v>
      </c>
      <c r="E5513" s="1" t="str">
        <f>TRIM(F5513)</f>
        <v>Waldhausen Noblesse ugrópálca</v>
      </c>
      <c r="F5513" s="1" t="s">
        <v>11815</v>
      </c>
      <c r="G5513" s="1" t="s">
        <v>11816</v>
      </c>
      <c r="H5513" s="1" t="s">
        <v>52</v>
      </c>
      <c r="I5513" s="1" t="s">
        <v>255</v>
      </c>
      <c r="J5513" s="1" t="str">
        <f>TRIM(I5513)</f>
        <v>Lovasfelszerelés</v>
      </c>
      <c r="K5513" s="1" t="s">
        <v>11751</v>
      </c>
      <c r="L5513" s="1" t="str">
        <f>TRIM(K5513)</f>
        <v>Lovaglópálca</v>
      </c>
      <c r="M5513" s="1" t="s">
        <v>11768</v>
      </c>
      <c r="N5513" s="1" t="str">
        <f>TRIM(M5513)</f>
        <v>Ugrópálca</v>
      </c>
      <c r="P5513" s="1" t="str">
        <f>TRIM(O5513)</f>
        <v/>
      </c>
      <c r="Q5513" s="18" t="s">
        <v>11817</v>
      </c>
      <c r="R5513" s="8">
        <v>4043969206133</v>
      </c>
      <c r="S5513" s="1">
        <v>17.95</v>
      </c>
      <c r="T5513" s="1" t="s">
        <v>26</v>
      </c>
      <c r="U5513" s="1">
        <v>9.9900000000000003E-2</v>
      </c>
      <c r="V5513" s="1" t="s">
        <v>11818</v>
      </c>
      <c r="W5513" s="1" t="s">
        <v>11819</v>
      </c>
      <c r="X5513" s="1" t="str">
        <f>IF(W5513="", "", IFERROR(VLOOKUP(W5513, colorList!A:B,2,FALSE),""))</f>
        <v>barna-bézs</v>
      </c>
    </row>
    <row r="5514" spans="1:24" ht="27.75" customHeight="1" x14ac:dyDescent="0.25">
      <c r="A5514" s="1" t="s">
        <v>11826</v>
      </c>
      <c r="B5514" s="1" t="str">
        <f>TRIM(D5514)</f>
        <v>75 cm</v>
      </c>
      <c r="C5514" s="1" t="str">
        <f>IFERROR(VLOOKUP(TRIM(D5514), sizeList!A:B, 2, FALSE), "")</f>
        <v>75 cm</v>
      </c>
      <c r="D5514" s="1" t="s">
        <v>3050</v>
      </c>
      <c r="E5514" s="1" t="str">
        <f>TRIM(F5514)</f>
        <v>Waldhausen Noblesse ugrópálca</v>
      </c>
      <c r="F5514" s="1" t="s">
        <v>11815</v>
      </c>
      <c r="G5514" s="1" t="s">
        <v>11827</v>
      </c>
      <c r="H5514" s="1" t="s">
        <v>52</v>
      </c>
      <c r="I5514" s="1" t="s">
        <v>255</v>
      </c>
      <c r="J5514" s="1" t="str">
        <f>TRIM(I5514)</f>
        <v>Lovasfelszerelés</v>
      </c>
      <c r="K5514" s="1" t="s">
        <v>11751</v>
      </c>
      <c r="L5514" s="1" t="str">
        <f>TRIM(K5514)</f>
        <v>Lovaglópálca</v>
      </c>
      <c r="M5514" s="1" t="s">
        <v>11768</v>
      </c>
      <c r="N5514" s="1" t="str">
        <f>TRIM(M5514)</f>
        <v>Ugrópálca</v>
      </c>
      <c r="P5514" s="1" t="str">
        <f>TRIM(O5514)</f>
        <v/>
      </c>
      <c r="Q5514" s="18" t="s">
        <v>11828</v>
      </c>
      <c r="R5514" s="8">
        <v>4043969206140</v>
      </c>
      <c r="S5514" s="1">
        <v>17.95</v>
      </c>
      <c r="T5514" s="1" t="s">
        <v>26</v>
      </c>
      <c r="U5514" s="1">
        <v>9.9900000000000003E-2</v>
      </c>
      <c r="V5514" s="1" t="s">
        <v>11829</v>
      </c>
      <c r="W5514" s="1" t="s">
        <v>11819</v>
      </c>
      <c r="X5514" s="1" t="str">
        <f>IF(W5514="", "", IFERROR(VLOOKUP(W5514, colorList!A:B,2,FALSE),""))</f>
        <v>barna-bézs</v>
      </c>
    </row>
    <row r="5515" spans="1:24" ht="27.75" customHeight="1" x14ac:dyDescent="0.25">
      <c r="A5515" s="1" t="s">
        <v>11821</v>
      </c>
      <c r="B5515" s="1" t="str">
        <f>TRIM(D5515)</f>
        <v>65 cm</v>
      </c>
      <c r="C5515" s="1" t="str">
        <f>IFERROR(VLOOKUP(TRIM(D5515), sizeList!A:B, 2, FALSE), "")</f>
        <v>65 cm</v>
      </c>
      <c r="D5515" s="1" t="s">
        <v>3044</v>
      </c>
      <c r="E5515" s="1" t="str">
        <f>TRIM(F5515)</f>
        <v>Waldhausen Noblesse ugrópálca</v>
      </c>
      <c r="F5515" s="1" t="s">
        <v>11815</v>
      </c>
      <c r="G5515" s="1" t="s">
        <v>11822</v>
      </c>
      <c r="H5515" s="1" t="s">
        <v>52</v>
      </c>
      <c r="I5515" s="1" t="s">
        <v>255</v>
      </c>
      <c r="J5515" s="1" t="str">
        <f>TRIM(I5515)</f>
        <v>Lovasfelszerelés</v>
      </c>
      <c r="K5515" s="1" t="s">
        <v>11751</v>
      </c>
      <c r="L5515" s="1" t="str">
        <f>TRIM(K5515)</f>
        <v>Lovaglópálca</v>
      </c>
      <c r="M5515" s="1" t="s">
        <v>11768</v>
      </c>
      <c r="N5515" s="1" t="str">
        <f>TRIM(M5515)</f>
        <v>Ugrópálca</v>
      </c>
      <c r="P5515" s="1" t="str">
        <f>TRIM(O5515)</f>
        <v/>
      </c>
      <c r="Q5515" s="18" t="s">
        <v>11823</v>
      </c>
      <c r="R5515" s="8">
        <v>4043969206157</v>
      </c>
      <c r="S5515" s="1">
        <v>17.95</v>
      </c>
      <c r="T5515" s="1" t="s">
        <v>26</v>
      </c>
      <c r="U5515" s="1">
        <v>0.1</v>
      </c>
      <c r="V5515" s="1" t="s">
        <v>11818</v>
      </c>
      <c r="W5515" s="1" t="s">
        <v>136</v>
      </c>
      <c r="X5515" s="1" t="str">
        <f>IF(W5515="", "", IFERROR(VLOOKUP(W5515, colorList!A:B,2,FALSE),""))</f>
        <v>fekete</v>
      </c>
    </row>
    <row r="5516" spans="1:24" ht="27.75" customHeight="1" x14ac:dyDescent="0.25">
      <c r="A5516" s="1" t="s">
        <v>11830</v>
      </c>
      <c r="B5516" s="1" t="str">
        <f>TRIM(D5516)</f>
        <v>75 cm</v>
      </c>
      <c r="C5516" s="1" t="str">
        <f>IFERROR(VLOOKUP(TRIM(D5516), sizeList!A:B, 2, FALSE), "")</f>
        <v>75 cm</v>
      </c>
      <c r="D5516" s="1" t="s">
        <v>3050</v>
      </c>
      <c r="E5516" s="1" t="str">
        <f>TRIM(F5516)</f>
        <v>Waldhausen Noblesse ugrópálca</v>
      </c>
      <c r="F5516" s="1" t="s">
        <v>11815</v>
      </c>
      <c r="G5516" s="1" t="s">
        <v>11831</v>
      </c>
      <c r="H5516" s="1" t="s">
        <v>52</v>
      </c>
      <c r="I5516" s="1" t="s">
        <v>255</v>
      </c>
      <c r="J5516" s="1" t="str">
        <f>TRIM(I5516)</f>
        <v>Lovasfelszerelés</v>
      </c>
      <c r="K5516" s="1" t="s">
        <v>11751</v>
      </c>
      <c r="L5516" s="1" t="str">
        <f>TRIM(K5516)</f>
        <v>Lovaglópálca</v>
      </c>
      <c r="M5516" s="1" t="s">
        <v>11768</v>
      </c>
      <c r="N5516" s="1" t="str">
        <f>TRIM(M5516)</f>
        <v>Ugrópálca</v>
      </c>
      <c r="P5516" s="1" t="str">
        <f>TRIM(O5516)</f>
        <v/>
      </c>
      <c r="Q5516" s="18" t="s">
        <v>11828</v>
      </c>
      <c r="R5516" s="8">
        <v>4043969206164</v>
      </c>
      <c r="S5516" s="1">
        <v>17.95</v>
      </c>
      <c r="T5516" s="1" t="s">
        <v>26</v>
      </c>
      <c r="U5516" s="1">
        <v>0.1</v>
      </c>
      <c r="V5516" s="1" t="s">
        <v>11818</v>
      </c>
      <c r="W5516" s="1" t="s">
        <v>136</v>
      </c>
      <c r="X5516" s="1" t="str">
        <f>IF(W5516="", "", IFERROR(VLOOKUP(W5516, colorList!A:B,2,FALSE),""))</f>
        <v>fekete</v>
      </c>
    </row>
    <row r="5517" spans="1:24" ht="27.75" customHeight="1" x14ac:dyDescent="0.25">
      <c r="A5517" s="1" t="s">
        <v>11824</v>
      </c>
      <c r="B5517" s="1" t="str">
        <f>TRIM(D5517)</f>
        <v>65 cm</v>
      </c>
      <c r="C5517" s="1" t="str">
        <f>IFERROR(VLOOKUP(TRIM(D5517), sizeList!A:B, 2, FALSE), "")</f>
        <v>65 cm</v>
      </c>
      <c r="D5517" s="1" t="s">
        <v>3044</v>
      </c>
      <c r="E5517" s="1" t="str">
        <f>TRIM(F5517)</f>
        <v>Waldhausen Noblesse ugrópálca</v>
      </c>
      <c r="F5517" s="1" t="s">
        <v>11815</v>
      </c>
      <c r="G5517" s="1" t="s">
        <v>11825</v>
      </c>
      <c r="H5517" s="1" t="s">
        <v>52</v>
      </c>
      <c r="I5517" s="1" t="s">
        <v>255</v>
      </c>
      <c r="J5517" s="1" t="str">
        <f>TRIM(I5517)</f>
        <v>Lovasfelszerelés</v>
      </c>
      <c r="K5517" s="1" t="s">
        <v>11751</v>
      </c>
      <c r="L5517" s="1" t="str">
        <f>TRIM(K5517)</f>
        <v>Lovaglópálca</v>
      </c>
      <c r="M5517" s="1" t="s">
        <v>11768</v>
      </c>
      <c r="N5517" s="1" t="str">
        <f>TRIM(M5517)</f>
        <v>Ugrópálca</v>
      </c>
      <c r="P5517" s="1" t="str">
        <f>TRIM(O5517)</f>
        <v/>
      </c>
      <c r="Q5517" s="18" t="s">
        <v>11823</v>
      </c>
      <c r="R5517" s="8">
        <v>4057962109216</v>
      </c>
      <c r="S5517" s="1">
        <v>17.95</v>
      </c>
      <c r="T5517" s="1" t="s">
        <v>26</v>
      </c>
      <c r="U5517" s="1">
        <v>0.09</v>
      </c>
      <c r="V5517" s="1" t="s">
        <v>11818</v>
      </c>
      <c r="W5517" s="1" t="s">
        <v>11809</v>
      </c>
      <c r="X5517" s="1" t="str">
        <f>IF(W5517="", "", IFERROR(VLOOKUP(W5517, colorList!A:B,2,FALSE),""))</f>
        <v>fekete/rózsa arany</v>
      </c>
    </row>
    <row r="5518" spans="1:24" ht="27.75" customHeight="1" x14ac:dyDescent="0.25">
      <c r="A5518" s="1" t="s">
        <v>11832</v>
      </c>
      <c r="B5518" s="1" t="str">
        <f>TRIM(D5518)</f>
        <v>75 cm</v>
      </c>
      <c r="C5518" s="1" t="str">
        <f>IFERROR(VLOOKUP(TRIM(D5518), sizeList!A:B, 2, FALSE), "")</f>
        <v>75 cm</v>
      </c>
      <c r="D5518" s="1" t="s">
        <v>3050</v>
      </c>
      <c r="E5518" s="1" t="str">
        <f>TRIM(F5518)</f>
        <v>Waldhausen Noblesse ugrópálca</v>
      </c>
      <c r="F5518" s="1" t="s">
        <v>11815</v>
      </c>
      <c r="G5518" s="1" t="s">
        <v>11833</v>
      </c>
      <c r="H5518" s="1" t="s">
        <v>52</v>
      </c>
      <c r="I5518" s="1" t="s">
        <v>255</v>
      </c>
      <c r="J5518" s="1" t="str">
        <f>TRIM(I5518)</f>
        <v>Lovasfelszerelés</v>
      </c>
      <c r="K5518" s="1" t="s">
        <v>11751</v>
      </c>
      <c r="L5518" s="1" t="str">
        <f>TRIM(K5518)</f>
        <v>Lovaglópálca</v>
      </c>
      <c r="M5518" s="1" t="s">
        <v>11768</v>
      </c>
      <c r="N5518" s="1" t="str">
        <f>TRIM(M5518)</f>
        <v>Ugrópálca</v>
      </c>
      <c r="P5518" s="1" t="str">
        <f>TRIM(O5518)</f>
        <v/>
      </c>
      <c r="Q5518" s="18" t="s">
        <v>11828</v>
      </c>
      <c r="R5518" s="8">
        <v>4057962109223</v>
      </c>
      <c r="S5518" s="1">
        <v>17.95</v>
      </c>
      <c r="T5518" s="1" t="s">
        <v>26</v>
      </c>
      <c r="U5518" s="1">
        <v>0.1</v>
      </c>
      <c r="V5518" s="1" t="s">
        <v>11818</v>
      </c>
      <c r="W5518" s="1" t="s">
        <v>11834</v>
      </c>
      <c r="X5518" s="1" t="str">
        <f>IF(W5518="", "", IFERROR(VLOOKUP(W5518, colorList!A:B,2,FALSE),""))</f>
        <v>fekete/rózsa arany</v>
      </c>
    </row>
    <row r="5519" spans="1:24" ht="27.75" customHeight="1" x14ac:dyDescent="0.25">
      <c r="A5519" s="1" t="s">
        <v>18092</v>
      </c>
      <c r="B5519" s="1" t="str">
        <f>TRIM(D5519)</f>
        <v>95 cm</v>
      </c>
      <c r="C5519" s="1" t="str">
        <f>IFERROR(VLOOKUP(TRIM(D5519), sizeList!A:B, 2, FALSE), "")</f>
        <v>95 cm</v>
      </c>
      <c r="D5519" s="1" t="s">
        <v>5487</v>
      </c>
      <c r="E5519" s="1" t="str">
        <f>TRIM(F5519)</f>
        <v>Waldhausen Nordic karámtakaró</v>
      </c>
      <c r="F5519" s="1" t="s">
        <v>18076</v>
      </c>
      <c r="G5519" s="1" t="s">
        <v>18093</v>
      </c>
      <c r="H5519" s="1" t="s">
        <v>52</v>
      </c>
      <c r="I5519" s="1" t="s">
        <v>23</v>
      </c>
      <c r="J5519" s="1" t="str">
        <f>TRIM(I5519)</f>
        <v>Lófelszerelés</v>
      </c>
      <c r="K5519" s="1" t="s">
        <v>133</v>
      </c>
      <c r="L5519" s="1" t="str">
        <f>TRIM(K5519)</f>
        <v>Lótakaró</v>
      </c>
      <c r="M5519" s="1" t="s">
        <v>4860</v>
      </c>
      <c r="N5519" s="1" t="str">
        <f>TRIM(M5519)</f>
        <v>Karámtakaró</v>
      </c>
      <c r="P5519" s="1" t="str">
        <f>TRIM(O5519)</f>
        <v/>
      </c>
      <c r="Q5519" s="18" t="s">
        <v>17867</v>
      </c>
      <c r="R5519" s="8">
        <v>4057962240186</v>
      </c>
      <c r="S5519" s="1">
        <v>74.95</v>
      </c>
      <c r="T5519" s="1" t="s">
        <v>26</v>
      </c>
      <c r="U5519" s="1">
        <v>2</v>
      </c>
      <c r="W5519" s="1" t="s">
        <v>370</v>
      </c>
      <c r="X5519" s="1" t="str">
        <f>IF(W5519="", "", IFERROR(VLOOKUP(W5519, colorList!A:B,2,FALSE),""))</f>
        <v>éjkék</v>
      </c>
    </row>
    <row r="5520" spans="1:24" ht="27.75" customHeight="1" x14ac:dyDescent="0.25">
      <c r="A5520" s="1" t="s">
        <v>18104</v>
      </c>
      <c r="B5520" s="1" t="str">
        <f>TRIM(D5520)</f>
        <v>155 cm</v>
      </c>
      <c r="C5520" s="1" t="str">
        <f>IFERROR(VLOOKUP(TRIM(D5520), sizeList!A:B, 2, FALSE), "")</f>
        <v>155 cm</v>
      </c>
      <c r="D5520" s="1" t="s">
        <v>5148</v>
      </c>
      <c r="E5520" s="1" t="str">
        <f>TRIM(F5520)</f>
        <v>Waldhausen Nordic karámtakaró</v>
      </c>
      <c r="F5520" s="1" t="s">
        <v>18076</v>
      </c>
      <c r="G5520" s="1" t="s">
        <v>18105</v>
      </c>
      <c r="H5520" s="1" t="s">
        <v>52</v>
      </c>
      <c r="I5520" s="1" t="s">
        <v>23</v>
      </c>
      <c r="J5520" s="1" t="str">
        <f>TRIM(I5520)</f>
        <v>Lófelszerelés</v>
      </c>
      <c r="K5520" s="1" t="s">
        <v>133</v>
      </c>
      <c r="L5520" s="1" t="str">
        <f>TRIM(K5520)</f>
        <v>Lótakaró</v>
      </c>
      <c r="M5520" s="1" t="s">
        <v>4860</v>
      </c>
      <c r="N5520" s="1" t="str">
        <f>TRIM(M5520)</f>
        <v>Karámtakaró</v>
      </c>
      <c r="P5520" s="1" t="str">
        <f>TRIM(O5520)</f>
        <v/>
      </c>
      <c r="Q5520" s="18" t="s">
        <v>17867</v>
      </c>
      <c r="R5520" s="8">
        <v>4057962243996</v>
      </c>
      <c r="S5520" s="1">
        <v>74.95</v>
      </c>
      <c r="T5520" s="1" t="s">
        <v>26</v>
      </c>
      <c r="U5520" s="1">
        <v>2</v>
      </c>
      <c r="W5520" s="1" t="s">
        <v>370</v>
      </c>
      <c r="X5520" s="1" t="str">
        <f>IF(W5520="", "", IFERROR(VLOOKUP(W5520, colorList!A:B,2,FALSE),""))</f>
        <v>éjkék</v>
      </c>
    </row>
    <row r="5521" spans="1:24" ht="27.75" customHeight="1" x14ac:dyDescent="0.25">
      <c r="A5521" s="1" t="s">
        <v>18106</v>
      </c>
      <c r="B5521" s="1" t="str">
        <f>TRIM(D5521)</f>
        <v>165 cm</v>
      </c>
      <c r="C5521" s="1" t="str">
        <f>IFERROR(VLOOKUP(TRIM(D5521), sizeList!A:B, 2, FALSE), "")</f>
        <v>165 cm</v>
      </c>
      <c r="D5521" s="1" t="s">
        <v>5149</v>
      </c>
      <c r="E5521" s="1" t="str">
        <f>TRIM(F5521)</f>
        <v>Waldhausen Nordic karámtakaró</v>
      </c>
      <c r="F5521" s="1" t="s">
        <v>18076</v>
      </c>
      <c r="G5521" s="1" t="s">
        <v>18107</v>
      </c>
      <c r="H5521" s="1" t="s">
        <v>52</v>
      </c>
      <c r="I5521" s="1" t="s">
        <v>23</v>
      </c>
      <c r="J5521" s="1" t="str">
        <f>TRIM(I5521)</f>
        <v>Lófelszerelés</v>
      </c>
      <c r="K5521" s="1" t="s">
        <v>133</v>
      </c>
      <c r="L5521" s="1" t="str">
        <f>TRIM(K5521)</f>
        <v>Lótakaró</v>
      </c>
      <c r="M5521" s="1" t="s">
        <v>4860</v>
      </c>
      <c r="N5521" s="1" t="str">
        <f>TRIM(M5521)</f>
        <v>Karámtakaró</v>
      </c>
      <c r="P5521" s="1" t="str">
        <f>TRIM(O5521)</f>
        <v/>
      </c>
      <c r="Q5521" s="18" t="s">
        <v>17867</v>
      </c>
      <c r="R5521" s="8">
        <v>4057962244009</v>
      </c>
      <c r="S5521" s="1">
        <v>74.95</v>
      </c>
      <c r="T5521" s="1" t="s">
        <v>26</v>
      </c>
      <c r="U5521" s="1">
        <v>2</v>
      </c>
      <c r="W5521" s="1" t="s">
        <v>370</v>
      </c>
      <c r="X5521" s="1" t="str">
        <f>IF(W5521="", "", IFERROR(VLOOKUP(W5521, colorList!A:B,2,FALSE),""))</f>
        <v>éjkék</v>
      </c>
    </row>
    <row r="5522" spans="1:24" ht="27.75" customHeight="1" x14ac:dyDescent="0.25">
      <c r="A5522" s="1" t="s">
        <v>18096</v>
      </c>
      <c r="B5522" s="1" t="str">
        <f>TRIM(D5522)</f>
        <v>115 cm</v>
      </c>
      <c r="C5522" s="1" t="str">
        <f>IFERROR(VLOOKUP(TRIM(D5522), sizeList!A:B, 2, FALSE), "")</f>
        <v>115 cm</v>
      </c>
      <c r="D5522" s="1" t="s">
        <v>5143</v>
      </c>
      <c r="E5522" s="1" t="str">
        <f>TRIM(F5522)</f>
        <v>Waldhausen Nordic karámtakaró</v>
      </c>
      <c r="F5522" s="1" t="s">
        <v>18076</v>
      </c>
      <c r="G5522" s="1" t="s">
        <v>18097</v>
      </c>
      <c r="H5522" s="1" t="s">
        <v>52</v>
      </c>
      <c r="I5522" s="1" t="s">
        <v>23</v>
      </c>
      <c r="J5522" s="1" t="str">
        <f>TRIM(I5522)</f>
        <v>Lófelszerelés</v>
      </c>
      <c r="K5522" s="1" t="s">
        <v>133</v>
      </c>
      <c r="L5522" s="1" t="str">
        <f>TRIM(K5522)</f>
        <v>Lótakaró</v>
      </c>
      <c r="M5522" s="1" t="s">
        <v>4860</v>
      </c>
      <c r="N5522" s="1" t="str">
        <f>TRIM(M5522)</f>
        <v>Karámtakaró</v>
      </c>
      <c r="P5522" s="1" t="str">
        <f>TRIM(O5522)</f>
        <v/>
      </c>
      <c r="Q5522" s="18" t="s">
        <v>17867</v>
      </c>
      <c r="R5522" s="8">
        <v>4057962244016</v>
      </c>
      <c r="S5522" s="1">
        <v>74.95</v>
      </c>
      <c r="T5522" s="1" t="s">
        <v>26</v>
      </c>
      <c r="U5522" s="1">
        <v>2</v>
      </c>
      <c r="W5522" s="1" t="s">
        <v>370</v>
      </c>
      <c r="X5522" s="1" t="str">
        <f>IF(W5522="", "", IFERROR(VLOOKUP(W5522, colorList!A:B,2,FALSE),""))</f>
        <v>éjkék</v>
      </c>
    </row>
    <row r="5523" spans="1:24" ht="27.75" customHeight="1" x14ac:dyDescent="0.25">
      <c r="A5523" s="1" t="s">
        <v>18098</v>
      </c>
      <c r="B5523" s="1" t="str">
        <f>TRIM(D5523)</f>
        <v>125 cm</v>
      </c>
      <c r="C5523" s="1" t="str">
        <f>IFERROR(VLOOKUP(TRIM(D5523), sizeList!A:B, 2, FALSE), "")</f>
        <v>125 cm</v>
      </c>
      <c r="D5523" s="1" t="s">
        <v>5145</v>
      </c>
      <c r="E5523" s="1" t="str">
        <f>TRIM(F5523)</f>
        <v>Waldhausen Nordic karámtakaró</v>
      </c>
      <c r="F5523" s="1" t="s">
        <v>18076</v>
      </c>
      <c r="G5523" s="1" t="s">
        <v>18099</v>
      </c>
      <c r="H5523" s="1" t="s">
        <v>52</v>
      </c>
      <c r="I5523" s="1" t="s">
        <v>23</v>
      </c>
      <c r="J5523" s="1" t="str">
        <f>TRIM(I5523)</f>
        <v>Lófelszerelés</v>
      </c>
      <c r="K5523" s="1" t="s">
        <v>133</v>
      </c>
      <c r="L5523" s="1" t="str">
        <f>TRIM(K5523)</f>
        <v>Lótakaró</v>
      </c>
      <c r="M5523" s="1" t="s">
        <v>4860</v>
      </c>
      <c r="N5523" s="1" t="str">
        <f>TRIM(M5523)</f>
        <v>Karámtakaró</v>
      </c>
      <c r="P5523" s="1" t="str">
        <f>TRIM(O5523)</f>
        <v/>
      </c>
      <c r="Q5523" s="18" t="s">
        <v>17867</v>
      </c>
      <c r="R5523" s="8">
        <v>4057962244023</v>
      </c>
      <c r="S5523" s="1">
        <v>74.95</v>
      </c>
      <c r="T5523" s="1" t="s">
        <v>26</v>
      </c>
      <c r="U5523" s="1">
        <v>2</v>
      </c>
      <c r="W5523" s="1" t="s">
        <v>370</v>
      </c>
      <c r="X5523" s="1" t="str">
        <f>IF(W5523="", "", IFERROR(VLOOKUP(W5523, colorList!A:B,2,FALSE),""))</f>
        <v>éjkék</v>
      </c>
    </row>
    <row r="5524" spans="1:24" ht="27.75" customHeight="1" x14ac:dyDescent="0.25">
      <c r="A5524" s="1" t="s">
        <v>18100</v>
      </c>
      <c r="B5524" s="1" t="str">
        <f>TRIM(D5524)</f>
        <v>135 cm</v>
      </c>
      <c r="C5524" s="1" t="str">
        <f>IFERROR(VLOOKUP(TRIM(D5524), sizeList!A:B, 2, FALSE), "")</f>
        <v>135 cm</v>
      </c>
      <c r="D5524" s="1" t="s">
        <v>5146</v>
      </c>
      <c r="E5524" s="1" t="str">
        <f>TRIM(F5524)</f>
        <v>Waldhausen Nordic karámtakaró</v>
      </c>
      <c r="F5524" s="1" t="s">
        <v>18076</v>
      </c>
      <c r="G5524" s="1" t="s">
        <v>18101</v>
      </c>
      <c r="H5524" s="1" t="s">
        <v>52</v>
      </c>
      <c r="I5524" s="1" t="s">
        <v>23</v>
      </c>
      <c r="J5524" s="1" t="str">
        <f>TRIM(I5524)</f>
        <v>Lófelszerelés</v>
      </c>
      <c r="K5524" s="1" t="s">
        <v>133</v>
      </c>
      <c r="L5524" s="1" t="str">
        <f>TRIM(K5524)</f>
        <v>Lótakaró</v>
      </c>
      <c r="M5524" s="1" t="s">
        <v>4860</v>
      </c>
      <c r="N5524" s="1" t="str">
        <f>TRIM(M5524)</f>
        <v>Karámtakaró</v>
      </c>
      <c r="P5524" s="1" t="str">
        <f>TRIM(O5524)</f>
        <v/>
      </c>
      <c r="Q5524" s="18" t="s">
        <v>17867</v>
      </c>
      <c r="R5524" s="8">
        <v>4057962244030</v>
      </c>
      <c r="S5524" s="1">
        <v>74.95</v>
      </c>
      <c r="T5524" s="1" t="s">
        <v>26</v>
      </c>
      <c r="U5524" s="1">
        <v>2</v>
      </c>
      <c r="W5524" s="1" t="s">
        <v>370</v>
      </c>
      <c r="X5524" s="1" t="str">
        <f>IF(W5524="", "", IFERROR(VLOOKUP(W5524, colorList!A:B,2,FALSE),""))</f>
        <v>éjkék</v>
      </c>
    </row>
    <row r="5525" spans="1:24" ht="27.75" customHeight="1" x14ac:dyDescent="0.25">
      <c r="A5525" s="1" t="s">
        <v>18102</v>
      </c>
      <c r="B5525" s="1" t="str">
        <f>TRIM(D5525)</f>
        <v>145 cm</v>
      </c>
      <c r="C5525" s="1" t="str">
        <f>IFERROR(VLOOKUP(TRIM(D5525), sizeList!A:B, 2, FALSE), "")</f>
        <v>145 cm</v>
      </c>
      <c r="D5525" s="1" t="s">
        <v>5147</v>
      </c>
      <c r="E5525" s="1" t="str">
        <f>TRIM(F5525)</f>
        <v>Waldhausen Nordic karámtakaró</v>
      </c>
      <c r="F5525" s="1" t="s">
        <v>18076</v>
      </c>
      <c r="G5525" s="1" t="s">
        <v>18103</v>
      </c>
      <c r="H5525" s="1" t="s">
        <v>52</v>
      </c>
      <c r="I5525" s="1" t="s">
        <v>23</v>
      </c>
      <c r="J5525" s="1" t="str">
        <f>TRIM(I5525)</f>
        <v>Lófelszerelés</v>
      </c>
      <c r="K5525" s="1" t="s">
        <v>133</v>
      </c>
      <c r="L5525" s="1" t="str">
        <f>TRIM(K5525)</f>
        <v>Lótakaró</v>
      </c>
      <c r="M5525" s="1" t="s">
        <v>4860</v>
      </c>
      <c r="N5525" s="1" t="str">
        <f>TRIM(M5525)</f>
        <v>Karámtakaró</v>
      </c>
      <c r="P5525" s="1" t="str">
        <f>TRIM(O5525)</f>
        <v/>
      </c>
      <c r="Q5525" s="18" t="s">
        <v>17867</v>
      </c>
      <c r="R5525" s="8">
        <v>4057962244047</v>
      </c>
      <c r="S5525" s="1">
        <v>74.95</v>
      </c>
      <c r="T5525" s="1" t="s">
        <v>26</v>
      </c>
      <c r="U5525" s="1">
        <v>2</v>
      </c>
      <c r="W5525" s="1" t="s">
        <v>370</v>
      </c>
      <c r="X5525" s="1" t="str">
        <f>IF(W5525="", "", IFERROR(VLOOKUP(W5525, colorList!A:B,2,FALSE),""))</f>
        <v>éjkék</v>
      </c>
    </row>
    <row r="5526" spans="1:24" ht="27.75" customHeight="1" x14ac:dyDescent="0.25">
      <c r="A5526" s="1" t="s">
        <v>18094</v>
      </c>
      <c r="B5526" s="1" t="str">
        <f>TRIM(D5526)</f>
        <v>105 cm</v>
      </c>
      <c r="C5526" s="1" t="str">
        <f>IFERROR(VLOOKUP(TRIM(D5526), sizeList!A:B, 2, FALSE), "")</f>
        <v>105 cm</v>
      </c>
      <c r="D5526" s="1" t="s">
        <v>5482</v>
      </c>
      <c r="E5526" s="1" t="str">
        <f>TRIM(F5526)</f>
        <v>Waldhausen Nordic karámtakaró</v>
      </c>
      <c r="F5526" s="1" t="s">
        <v>18076</v>
      </c>
      <c r="G5526" s="1" t="s">
        <v>18095</v>
      </c>
      <c r="H5526" s="1" t="s">
        <v>52</v>
      </c>
      <c r="I5526" s="1" t="s">
        <v>23</v>
      </c>
      <c r="J5526" s="1" t="str">
        <f>TRIM(I5526)</f>
        <v>Lófelszerelés</v>
      </c>
      <c r="K5526" s="1" t="s">
        <v>133</v>
      </c>
      <c r="L5526" s="1" t="str">
        <f>TRIM(K5526)</f>
        <v>Lótakaró</v>
      </c>
      <c r="M5526" s="1" t="s">
        <v>4860</v>
      </c>
      <c r="N5526" s="1" t="str">
        <f>TRIM(M5526)</f>
        <v>Karámtakaró</v>
      </c>
      <c r="P5526" s="1" t="str">
        <f>TRIM(O5526)</f>
        <v/>
      </c>
      <c r="Q5526" s="18" t="s">
        <v>17867</v>
      </c>
      <c r="R5526" s="8">
        <v>4057962244054</v>
      </c>
      <c r="S5526" s="1">
        <v>74.95</v>
      </c>
      <c r="T5526" s="1" t="s">
        <v>26</v>
      </c>
      <c r="U5526" s="1">
        <v>2</v>
      </c>
      <c r="W5526" s="1" t="s">
        <v>370</v>
      </c>
      <c r="X5526" s="1" t="str">
        <f>IF(W5526="", "", IFERROR(VLOOKUP(W5526, colorList!A:B,2,FALSE),""))</f>
        <v>éjkék</v>
      </c>
    </row>
    <row r="5527" spans="1:24" ht="27.75" customHeight="1" x14ac:dyDescent="0.25">
      <c r="A5527" s="1" t="s">
        <v>18088</v>
      </c>
      <c r="B5527" s="1" t="str">
        <f>TRIM(D5527)</f>
        <v>155 cm</v>
      </c>
      <c r="C5527" s="1" t="str">
        <f>IFERROR(VLOOKUP(TRIM(D5527), sizeList!A:B, 2, FALSE), "")</f>
        <v>155 cm</v>
      </c>
      <c r="D5527" s="1" t="s">
        <v>5148</v>
      </c>
      <c r="E5527" s="1" t="str">
        <f>TRIM(F5527)</f>
        <v>Waldhausen Nordic karámtakaró</v>
      </c>
      <c r="F5527" s="1" t="s">
        <v>18076</v>
      </c>
      <c r="G5527" s="1" t="s">
        <v>18089</v>
      </c>
      <c r="H5527" s="1" t="s">
        <v>52</v>
      </c>
      <c r="I5527" s="1" t="s">
        <v>23</v>
      </c>
      <c r="J5527" s="1" t="str">
        <f>TRIM(I5527)</f>
        <v>Lófelszerelés</v>
      </c>
      <c r="K5527" s="1" t="s">
        <v>133</v>
      </c>
      <c r="L5527" s="1" t="str">
        <f>TRIM(K5527)</f>
        <v>Lótakaró</v>
      </c>
      <c r="M5527" s="1" t="s">
        <v>4860</v>
      </c>
      <c r="N5527" s="1" t="str">
        <f>TRIM(M5527)</f>
        <v>Karámtakaró</v>
      </c>
      <c r="P5527" s="1" t="str">
        <f>TRIM(O5527)</f>
        <v/>
      </c>
      <c r="Q5527" s="18" t="s">
        <v>17867</v>
      </c>
      <c r="R5527" s="8">
        <v>4057962244061</v>
      </c>
      <c r="S5527" s="1">
        <v>74.95</v>
      </c>
      <c r="T5527" s="1" t="s">
        <v>26</v>
      </c>
      <c r="U5527" s="1">
        <v>2</v>
      </c>
      <c r="W5527" s="1" t="s">
        <v>136</v>
      </c>
      <c r="X5527" s="1" t="str">
        <f>IF(W5527="", "", IFERROR(VLOOKUP(W5527, colorList!A:B,2,FALSE),""))</f>
        <v>fekete</v>
      </c>
    </row>
    <row r="5528" spans="1:24" ht="27.75" customHeight="1" x14ac:dyDescent="0.25">
      <c r="A5528" s="1" t="s">
        <v>18090</v>
      </c>
      <c r="B5528" s="1" t="str">
        <f>TRIM(D5528)</f>
        <v>165 cm</v>
      </c>
      <c r="C5528" s="1" t="str">
        <f>IFERROR(VLOOKUP(TRIM(D5528), sizeList!A:B, 2, FALSE), "")</f>
        <v>165 cm</v>
      </c>
      <c r="D5528" s="1" t="s">
        <v>5149</v>
      </c>
      <c r="E5528" s="1" t="str">
        <f>TRIM(F5528)</f>
        <v>Waldhausen Nordic karámtakaró</v>
      </c>
      <c r="F5528" s="1" t="s">
        <v>18076</v>
      </c>
      <c r="G5528" s="1" t="s">
        <v>18091</v>
      </c>
      <c r="H5528" s="1" t="s">
        <v>52</v>
      </c>
      <c r="I5528" s="1" t="s">
        <v>23</v>
      </c>
      <c r="J5528" s="1" t="str">
        <f>TRIM(I5528)</f>
        <v>Lófelszerelés</v>
      </c>
      <c r="K5528" s="1" t="s">
        <v>133</v>
      </c>
      <c r="L5528" s="1" t="str">
        <f>TRIM(K5528)</f>
        <v>Lótakaró</v>
      </c>
      <c r="M5528" s="1" t="s">
        <v>4860</v>
      </c>
      <c r="N5528" s="1" t="str">
        <f>TRIM(M5528)</f>
        <v>Karámtakaró</v>
      </c>
      <c r="P5528" s="1" t="str">
        <f>TRIM(O5528)</f>
        <v/>
      </c>
      <c r="Q5528" s="18" t="s">
        <v>17867</v>
      </c>
      <c r="R5528" s="8">
        <v>4057962244078</v>
      </c>
      <c r="S5528" s="1">
        <v>74.95</v>
      </c>
      <c r="T5528" s="1" t="s">
        <v>26</v>
      </c>
      <c r="U5528" s="1">
        <v>2</v>
      </c>
      <c r="W5528" s="1" t="s">
        <v>136</v>
      </c>
      <c r="X5528" s="1" t="str">
        <f>IF(W5528="", "", IFERROR(VLOOKUP(W5528, colorList!A:B,2,FALSE),""))</f>
        <v>fekete</v>
      </c>
    </row>
    <row r="5529" spans="1:24" ht="27.75" customHeight="1" x14ac:dyDescent="0.25">
      <c r="A5529" s="1" t="s">
        <v>18080</v>
      </c>
      <c r="B5529" s="1" t="str">
        <f>TRIM(D5529)</f>
        <v>115 cm</v>
      </c>
      <c r="C5529" s="1" t="str">
        <f>IFERROR(VLOOKUP(TRIM(D5529), sizeList!A:B, 2, FALSE), "")</f>
        <v>115 cm</v>
      </c>
      <c r="D5529" s="1" t="s">
        <v>5143</v>
      </c>
      <c r="E5529" s="1" t="str">
        <f>TRIM(F5529)</f>
        <v>Waldhausen Nordic karámtakaró</v>
      </c>
      <c r="F5529" s="1" t="s">
        <v>18076</v>
      </c>
      <c r="G5529" s="1" t="s">
        <v>18081</v>
      </c>
      <c r="H5529" s="1" t="s">
        <v>52</v>
      </c>
      <c r="I5529" s="1" t="s">
        <v>23</v>
      </c>
      <c r="J5529" s="1" t="str">
        <f>TRIM(I5529)</f>
        <v>Lófelszerelés</v>
      </c>
      <c r="K5529" s="1" t="s">
        <v>133</v>
      </c>
      <c r="L5529" s="1" t="str">
        <f>TRIM(K5529)</f>
        <v>Lótakaró</v>
      </c>
      <c r="M5529" s="1" t="s">
        <v>4860</v>
      </c>
      <c r="N5529" s="1" t="str">
        <f>TRIM(M5529)</f>
        <v>Karámtakaró</v>
      </c>
      <c r="P5529" s="1" t="str">
        <f>TRIM(O5529)</f>
        <v/>
      </c>
      <c r="Q5529" s="18" t="s">
        <v>17867</v>
      </c>
      <c r="R5529" s="8">
        <v>4057962244085</v>
      </c>
      <c r="S5529" s="1">
        <v>74.95</v>
      </c>
      <c r="T5529" s="1" t="s">
        <v>26</v>
      </c>
      <c r="U5529" s="1">
        <v>2</v>
      </c>
      <c r="W5529" s="1" t="s">
        <v>136</v>
      </c>
      <c r="X5529" s="1" t="str">
        <f>IF(W5529="", "", IFERROR(VLOOKUP(W5529, colorList!A:B,2,FALSE),""))</f>
        <v>fekete</v>
      </c>
    </row>
    <row r="5530" spans="1:24" ht="27.75" customHeight="1" x14ac:dyDescent="0.25">
      <c r="A5530" s="1" t="s">
        <v>18082</v>
      </c>
      <c r="B5530" s="1" t="str">
        <f>TRIM(D5530)</f>
        <v>125 cm</v>
      </c>
      <c r="C5530" s="1" t="str">
        <f>IFERROR(VLOOKUP(TRIM(D5530), sizeList!A:B, 2, FALSE), "")</f>
        <v>125 cm</v>
      </c>
      <c r="D5530" s="1" t="s">
        <v>5145</v>
      </c>
      <c r="E5530" s="1" t="str">
        <f>TRIM(F5530)</f>
        <v>Waldhausen Nordic karámtakaró</v>
      </c>
      <c r="F5530" s="1" t="s">
        <v>18076</v>
      </c>
      <c r="G5530" s="1" t="s">
        <v>18083</v>
      </c>
      <c r="H5530" s="1" t="s">
        <v>52</v>
      </c>
      <c r="I5530" s="1" t="s">
        <v>23</v>
      </c>
      <c r="J5530" s="1" t="str">
        <f>TRIM(I5530)</f>
        <v>Lófelszerelés</v>
      </c>
      <c r="K5530" s="1" t="s">
        <v>133</v>
      </c>
      <c r="L5530" s="1" t="str">
        <f>TRIM(K5530)</f>
        <v>Lótakaró</v>
      </c>
      <c r="M5530" s="1" t="s">
        <v>4860</v>
      </c>
      <c r="N5530" s="1" t="str">
        <f>TRIM(M5530)</f>
        <v>Karámtakaró</v>
      </c>
      <c r="P5530" s="1" t="str">
        <f>TRIM(O5530)</f>
        <v/>
      </c>
      <c r="Q5530" s="18" t="s">
        <v>17867</v>
      </c>
      <c r="R5530" s="8">
        <v>4057962244092</v>
      </c>
      <c r="S5530" s="1">
        <v>74.95</v>
      </c>
      <c r="T5530" s="1" t="s">
        <v>26</v>
      </c>
      <c r="U5530" s="1">
        <v>2</v>
      </c>
      <c r="W5530" s="1" t="s">
        <v>136</v>
      </c>
      <c r="X5530" s="1" t="str">
        <f>IF(W5530="", "", IFERROR(VLOOKUP(W5530, colorList!A:B,2,FALSE),""))</f>
        <v>fekete</v>
      </c>
    </row>
    <row r="5531" spans="1:24" ht="27.75" customHeight="1" x14ac:dyDescent="0.25">
      <c r="A5531" s="1" t="s">
        <v>18084</v>
      </c>
      <c r="B5531" s="1" t="str">
        <f>TRIM(D5531)</f>
        <v>135 cm</v>
      </c>
      <c r="C5531" s="1" t="str">
        <f>IFERROR(VLOOKUP(TRIM(D5531), sizeList!A:B, 2, FALSE), "")</f>
        <v>135 cm</v>
      </c>
      <c r="D5531" s="1" t="s">
        <v>5146</v>
      </c>
      <c r="E5531" s="1" t="str">
        <f>TRIM(F5531)</f>
        <v>Waldhausen Nordic karámtakaró</v>
      </c>
      <c r="F5531" s="1" t="s">
        <v>18076</v>
      </c>
      <c r="G5531" s="1" t="s">
        <v>18085</v>
      </c>
      <c r="H5531" s="1" t="s">
        <v>52</v>
      </c>
      <c r="I5531" s="1" t="s">
        <v>23</v>
      </c>
      <c r="J5531" s="1" t="str">
        <f>TRIM(I5531)</f>
        <v>Lófelszerelés</v>
      </c>
      <c r="K5531" s="1" t="s">
        <v>133</v>
      </c>
      <c r="L5531" s="1" t="str">
        <f>TRIM(K5531)</f>
        <v>Lótakaró</v>
      </c>
      <c r="M5531" s="1" t="s">
        <v>4860</v>
      </c>
      <c r="N5531" s="1" t="str">
        <f>TRIM(M5531)</f>
        <v>Karámtakaró</v>
      </c>
      <c r="P5531" s="1" t="str">
        <f>TRIM(O5531)</f>
        <v/>
      </c>
      <c r="Q5531" s="18" t="s">
        <v>17867</v>
      </c>
      <c r="R5531" s="8">
        <v>4057962244108</v>
      </c>
      <c r="S5531" s="1">
        <v>74.95</v>
      </c>
      <c r="T5531" s="1" t="s">
        <v>26</v>
      </c>
      <c r="U5531" s="1">
        <v>2</v>
      </c>
      <c r="W5531" s="1" t="s">
        <v>136</v>
      </c>
      <c r="X5531" s="1" t="str">
        <f>IF(W5531="", "", IFERROR(VLOOKUP(W5531, colorList!A:B,2,FALSE),""))</f>
        <v>fekete</v>
      </c>
    </row>
    <row r="5532" spans="1:24" ht="27.75" customHeight="1" x14ac:dyDescent="0.25">
      <c r="A5532" s="1" t="s">
        <v>18086</v>
      </c>
      <c r="B5532" s="1" t="str">
        <f>TRIM(D5532)</f>
        <v>145 cm</v>
      </c>
      <c r="C5532" s="1" t="str">
        <f>IFERROR(VLOOKUP(TRIM(D5532), sizeList!A:B, 2, FALSE), "")</f>
        <v>145 cm</v>
      </c>
      <c r="D5532" s="1" t="s">
        <v>5147</v>
      </c>
      <c r="E5532" s="1" t="str">
        <f>TRIM(F5532)</f>
        <v>Waldhausen Nordic karámtakaró</v>
      </c>
      <c r="F5532" s="1" t="s">
        <v>18076</v>
      </c>
      <c r="G5532" s="1" t="s">
        <v>18087</v>
      </c>
      <c r="H5532" s="1" t="s">
        <v>52</v>
      </c>
      <c r="I5532" s="1" t="s">
        <v>23</v>
      </c>
      <c r="J5532" s="1" t="str">
        <f>TRIM(I5532)</f>
        <v>Lófelszerelés</v>
      </c>
      <c r="K5532" s="1" t="s">
        <v>133</v>
      </c>
      <c r="L5532" s="1" t="str">
        <f>TRIM(K5532)</f>
        <v>Lótakaró</v>
      </c>
      <c r="M5532" s="1" t="s">
        <v>4860</v>
      </c>
      <c r="N5532" s="1" t="str">
        <f>TRIM(M5532)</f>
        <v>Karámtakaró</v>
      </c>
      <c r="P5532" s="1" t="str">
        <f>TRIM(O5532)</f>
        <v/>
      </c>
      <c r="Q5532" s="18" t="s">
        <v>17867</v>
      </c>
      <c r="R5532" s="8">
        <v>4057962244115</v>
      </c>
      <c r="S5532" s="1">
        <v>74.95</v>
      </c>
      <c r="T5532" s="1" t="s">
        <v>26</v>
      </c>
      <c r="U5532" s="1">
        <v>2</v>
      </c>
      <c r="W5532" s="1" t="s">
        <v>136</v>
      </c>
      <c r="X5532" s="1" t="str">
        <f>IF(W5532="", "", IFERROR(VLOOKUP(W5532, colorList!A:B,2,FALSE),""))</f>
        <v>fekete</v>
      </c>
    </row>
    <row r="5533" spans="1:24" ht="27.75" customHeight="1" x14ac:dyDescent="0.25">
      <c r="A5533" s="1" t="s">
        <v>18078</v>
      </c>
      <c r="B5533" s="1" t="str">
        <f>TRIM(D5533)</f>
        <v>105 cm</v>
      </c>
      <c r="C5533" s="1" t="str">
        <f>IFERROR(VLOOKUP(TRIM(D5533), sizeList!A:B, 2, FALSE), "")</f>
        <v>105 cm</v>
      </c>
      <c r="D5533" s="1" t="s">
        <v>5482</v>
      </c>
      <c r="E5533" s="1" t="str">
        <f>TRIM(F5533)</f>
        <v>Waldhausen Nordic karámtakaró</v>
      </c>
      <c r="F5533" s="1" t="s">
        <v>18076</v>
      </c>
      <c r="G5533" s="1" t="s">
        <v>18079</v>
      </c>
      <c r="H5533" s="1" t="s">
        <v>52</v>
      </c>
      <c r="I5533" s="1" t="s">
        <v>23</v>
      </c>
      <c r="J5533" s="1" t="str">
        <f>TRIM(I5533)</f>
        <v>Lófelszerelés</v>
      </c>
      <c r="K5533" s="1" t="s">
        <v>133</v>
      </c>
      <c r="L5533" s="1" t="str">
        <f>TRIM(K5533)</f>
        <v>Lótakaró</v>
      </c>
      <c r="M5533" s="1" t="s">
        <v>4860</v>
      </c>
      <c r="N5533" s="1" t="str">
        <f>TRIM(M5533)</f>
        <v>Karámtakaró</v>
      </c>
      <c r="P5533" s="1" t="str">
        <f>TRIM(O5533)</f>
        <v/>
      </c>
      <c r="Q5533" s="18" t="s">
        <v>17867</v>
      </c>
      <c r="R5533" s="8">
        <v>4057962244122</v>
      </c>
      <c r="S5533" s="1">
        <v>74.95</v>
      </c>
      <c r="T5533" s="1" t="s">
        <v>26</v>
      </c>
      <c r="U5533" s="1">
        <v>2</v>
      </c>
      <c r="W5533" s="1" t="s">
        <v>136</v>
      </c>
      <c r="X5533" s="1" t="str">
        <f>IF(W5533="", "", IFERROR(VLOOKUP(W5533, colorList!A:B,2,FALSE),""))</f>
        <v>fekete</v>
      </c>
    </row>
    <row r="5534" spans="1:24" ht="27.75" customHeight="1" x14ac:dyDescent="0.25">
      <c r="A5534" s="1" t="s">
        <v>18075</v>
      </c>
      <c r="B5534" s="1" t="str">
        <f>TRIM(D5534)</f>
        <v>95 cm</v>
      </c>
      <c r="C5534" s="1" t="str">
        <f>IFERROR(VLOOKUP(TRIM(D5534), sizeList!A:B, 2, FALSE), "")</f>
        <v>95 cm</v>
      </c>
      <c r="D5534" s="1" t="s">
        <v>5487</v>
      </c>
      <c r="E5534" s="1" t="str">
        <f>TRIM(F5534)</f>
        <v>Waldhausen Nordic karámtakaró</v>
      </c>
      <c r="F5534" s="1" t="s">
        <v>18076</v>
      </c>
      <c r="G5534" s="1" t="s">
        <v>18077</v>
      </c>
      <c r="H5534" s="1" t="s">
        <v>52</v>
      </c>
      <c r="I5534" s="1" t="s">
        <v>23</v>
      </c>
      <c r="J5534" s="1" t="str">
        <f>TRIM(I5534)</f>
        <v>Lófelszerelés</v>
      </c>
      <c r="K5534" s="1" t="s">
        <v>133</v>
      </c>
      <c r="L5534" s="1" t="str">
        <f>TRIM(K5534)</f>
        <v>Lótakaró</v>
      </c>
      <c r="M5534" s="1" t="s">
        <v>4860</v>
      </c>
      <c r="N5534" s="1" t="str">
        <f>TRIM(M5534)</f>
        <v>Karámtakaró</v>
      </c>
      <c r="P5534" s="1" t="str">
        <f>TRIM(O5534)</f>
        <v/>
      </c>
      <c r="Q5534" s="18" t="s">
        <v>17867</v>
      </c>
      <c r="R5534" s="8">
        <v>4057962244139</v>
      </c>
      <c r="S5534" s="1">
        <v>74.95</v>
      </c>
      <c r="T5534" s="1" t="s">
        <v>26</v>
      </c>
      <c r="U5534" s="1">
        <v>2</v>
      </c>
      <c r="W5534" s="1" t="s">
        <v>136</v>
      </c>
      <c r="X5534" s="1" t="str">
        <f>IF(W5534="", "", IFERROR(VLOOKUP(W5534, colorList!A:B,2,FALSE),""))</f>
        <v>fekete</v>
      </c>
    </row>
    <row r="5535" spans="1:24" ht="27.75" customHeight="1" x14ac:dyDescent="0.25">
      <c r="A5535" s="1" t="s">
        <v>17882</v>
      </c>
      <c r="B5535" s="1" t="str">
        <f>TRIM(D5535)</f>
        <v>95 cm</v>
      </c>
      <c r="C5535" s="1" t="str">
        <f>IFERROR(VLOOKUP(TRIM(D5535), sizeList!A:B, 2, FALSE), "")</f>
        <v>95 cm</v>
      </c>
      <c r="D5535" s="1" t="s">
        <v>5487</v>
      </c>
      <c r="E5535" s="1" t="str">
        <f>TRIM(F5535)</f>
        <v>Waldhausen Nordic karámtakaró 0 g</v>
      </c>
      <c r="F5535" s="1" t="s">
        <v>17865</v>
      </c>
      <c r="G5535" s="1" t="s">
        <v>17883</v>
      </c>
      <c r="H5535" s="1" t="s">
        <v>52</v>
      </c>
      <c r="I5535" s="1" t="s">
        <v>23</v>
      </c>
      <c r="J5535" s="1" t="str">
        <f>TRIM(I5535)</f>
        <v>Lófelszerelés</v>
      </c>
      <c r="K5535" s="1" t="s">
        <v>133</v>
      </c>
      <c r="L5535" s="1" t="str">
        <f>TRIM(K5535)</f>
        <v>Lótakaró</v>
      </c>
      <c r="M5535" s="1" t="s">
        <v>4860</v>
      </c>
      <c r="N5535" s="1" t="str">
        <f>TRIM(M5535)</f>
        <v>Karámtakaró</v>
      </c>
      <c r="P5535" s="1" t="str">
        <f>TRIM(O5535)</f>
        <v/>
      </c>
      <c r="Q5535" s="18" t="s">
        <v>17867</v>
      </c>
      <c r="R5535" s="8">
        <v>4057962239654</v>
      </c>
      <c r="S5535" s="1">
        <v>74.95</v>
      </c>
      <c r="T5535" s="1" t="s">
        <v>26</v>
      </c>
      <c r="U5535" s="1">
        <v>2</v>
      </c>
      <c r="W5535" s="1" t="s">
        <v>370</v>
      </c>
      <c r="X5535" s="1" t="str">
        <f>IF(W5535="", "", IFERROR(VLOOKUP(W5535, colorList!A:B,2,FALSE),""))</f>
        <v>éjkék</v>
      </c>
    </row>
    <row r="5536" spans="1:24" ht="27.75" customHeight="1" x14ac:dyDescent="0.25">
      <c r="A5536" s="1" t="s">
        <v>17894</v>
      </c>
      <c r="B5536" s="1" t="str">
        <f>TRIM(D5536)</f>
        <v>155 cm</v>
      </c>
      <c r="C5536" s="1" t="str">
        <f>IFERROR(VLOOKUP(TRIM(D5536), sizeList!A:B, 2, FALSE), "")</f>
        <v>155 cm</v>
      </c>
      <c r="D5536" s="1" t="s">
        <v>5148</v>
      </c>
      <c r="E5536" s="1" t="str">
        <f>TRIM(F5536)</f>
        <v>Waldhausen Nordic karámtakaró 0 g</v>
      </c>
      <c r="F5536" s="1" t="s">
        <v>17865</v>
      </c>
      <c r="G5536" s="1" t="s">
        <v>17895</v>
      </c>
      <c r="H5536" s="1" t="s">
        <v>52</v>
      </c>
      <c r="I5536" s="1" t="s">
        <v>23</v>
      </c>
      <c r="J5536" s="1" t="str">
        <f>TRIM(I5536)</f>
        <v>Lófelszerelés</v>
      </c>
      <c r="K5536" s="1" t="s">
        <v>133</v>
      </c>
      <c r="L5536" s="1" t="str">
        <f>TRIM(K5536)</f>
        <v>Lótakaró</v>
      </c>
      <c r="M5536" s="1" t="s">
        <v>4860</v>
      </c>
      <c r="N5536" s="1" t="str">
        <f>TRIM(M5536)</f>
        <v>Karámtakaró</v>
      </c>
      <c r="P5536" s="1" t="str">
        <f>TRIM(O5536)</f>
        <v/>
      </c>
      <c r="Q5536" s="18" t="s">
        <v>17867</v>
      </c>
      <c r="R5536" s="8">
        <v>4057962243064</v>
      </c>
      <c r="S5536" s="1">
        <v>74.95</v>
      </c>
      <c r="T5536" s="1" t="s">
        <v>26</v>
      </c>
      <c r="U5536" s="1">
        <v>2</v>
      </c>
      <c r="W5536" s="1" t="s">
        <v>370</v>
      </c>
      <c r="X5536" s="1" t="str">
        <f>IF(W5536="", "", IFERROR(VLOOKUP(W5536, colorList!A:B,2,FALSE),""))</f>
        <v>éjkék</v>
      </c>
    </row>
    <row r="5537" spans="1:24" ht="27.75" customHeight="1" x14ac:dyDescent="0.25">
      <c r="A5537" s="1" t="s">
        <v>17896</v>
      </c>
      <c r="B5537" s="1" t="str">
        <f>TRIM(D5537)</f>
        <v>165 cm</v>
      </c>
      <c r="C5537" s="1" t="str">
        <f>IFERROR(VLOOKUP(TRIM(D5537), sizeList!A:B, 2, FALSE), "")</f>
        <v>165 cm</v>
      </c>
      <c r="D5537" s="1" t="s">
        <v>5149</v>
      </c>
      <c r="E5537" s="1" t="str">
        <f>TRIM(F5537)</f>
        <v>Waldhausen Nordic karámtakaró 0 g</v>
      </c>
      <c r="F5537" s="1" t="s">
        <v>17865</v>
      </c>
      <c r="G5537" s="1" t="s">
        <v>17897</v>
      </c>
      <c r="H5537" s="1" t="s">
        <v>52</v>
      </c>
      <c r="I5537" s="1" t="s">
        <v>23</v>
      </c>
      <c r="J5537" s="1" t="str">
        <f>TRIM(I5537)</f>
        <v>Lófelszerelés</v>
      </c>
      <c r="K5537" s="1" t="s">
        <v>133</v>
      </c>
      <c r="L5537" s="1" t="str">
        <f>TRIM(K5537)</f>
        <v>Lótakaró</v>
      </c>
      <c r="M5537" s="1" t="s">
        <v>4860</v>
      </c>
      <c r="N5537" s="1" t="str">
        <f>TRIM(M5537)</f>
        <v>Karámtakaró</v>
      </c>
      <c r="P5537" s="1" t="str">
        <f>TRIM(O5537)</f>
        <v/>
      </c>
      <c r="Q5537" s="18" t="s">
        <v>17867</v>
      </c>
      <c r="R5537" s="8">
        <v>4057962243071</v>
      </c>
      <c r="S5537" s="1">
        <v>74.95</v>
      </c>
      <c r="T5537" s="1" t="s">
        <v>26</v>
      </c>
      <c r="U5537" s="1">
        <v>2</v>
      </c>
      <c r="W5537" s="1" t="s">
        <v>370</v>
      </c>
      <c r="X5537" s="1" t="str">
        <f>IF(W5537="", "", IFERROR(VLOOKUP(W5537, colorList!A:B,2,FALSE),""))</f>
        <v>éjkék</v>
      </c>
    </row>
    <row r="5538" spans="1:24" ht="27.75" customHeight="1" x14ac:dyDescent="0.25">
      <c r="A5538" s="1" t="s">
        <v>17886</v>
      </c>
      <c r="B5538" s="1" t="str">
        <f>TRIM(D5538)</f>
        <v>115 cm</v>
      </c>
      <c r="C5538" s="1" t="str">
        <f>IFERROR(VLOOKUP(TRIM(D5538), sizeList!A:B, 2, FALSE), "")</f>
        <v>115 cm</v>
      </c>
      <c r="D5538" s="1" t="s">
        <v>5143</v>
      </c>
      <c r="E5538" s="1" t="str">
        <f>TRIM(F5538)</f>
        <v>Waldhausen Nordic karámtakaró 0 g</v>
      </c>
      <c r="F5538" s="1" t="s">
        <v>17865</v>
      </c>
      <c r="G5538" s="1" t="s">
        <v>17887</v>
      </c>
      <c r="H5538" s="1" t="s">
        <v>52</v>
      </c>
      <c r="I5538" s="1" t="s">
        <v>23</v>
      </c>
      <c r="J5538" s="1" t="str">
        <f>TRIM(I5538)</f>
        <v>Lófelszerelés</v>
      </c>
      <c r="K5538" s="1" t="s">
        <v>133</v>
      </c>
      <c r="L5538" s="1" t="str">
        <f>TRIM(K5538)</f>
        <v>Lótakaró</v>
      </c>
      <c r="M5538" s="1" t="s">
        <v>4860</v>
      </c>
      <c r="N5538" s="1" t="str">
        <f>TRIM(M5538)</f>
        <v>Karámtakaró</v>
      </c>
      <c r="P5538" s="1" t="str">
        <f>TRIM(O5538)</f>
        <v/>
      </c>
      <c r="Q5538" s="18" t="s">
        <v>17867</v>
      </c>
      <c r="R5538" s="8">
        <v>4057962243088</v>
      </c>
      <c r="S5538" s="1">
        <v>74.95</v>
      </c>
      <c r="T5538" s="1" t="s">
        <v>26</v>
      </c>
      <c r="U5538" s="1">
        <v>2</v>
      </c>
      <c r="W5538" s="1" t="s">
        <v>370</v>
      </c>
      <c r="X5538" s="1" t="str">
        <f>IF(W5538="", "", IFERROR(VLOOKUP(W5538, colorList!A:B,2,FALSE),""))</f>
        <v>éjkék</v>
      </c>
    </row>
    <row r="5539" spans="1:24" ht="27.75" customHeight="1" x14ac:dyDescent="0.25">
      <c r="A5539" s="1" t="s">
        <v>17888</v>
      </c>
      <c r="B5539" s="1" t="str">
        <f>TRIM(D5539)</f>
        <v>125 cm</v>
      </c>
      <c r="C5539" s="1" t="str">
        <f>IFERROR(VLOOKUP(TRIM(D5539), sizeList!A:B, 2, FALSE), "")</f>
        <v>125 cm</v>
      </c>
      <c r="D5539" s="1" t="s">
        <v>5145</v>
      </c>
      <c r="E5539" s="1" t="str">
        <f>TRIM(F5539)</f>
        <v>Waldhausen Nordic karámtakaró 0 g</v>
      </c>
      <c r="F5539" s="1" t="s">
        <v>17865</v>
      </c>
      <c r="G5539" s="1" t="s">
        <v>17889</v>
      </c>
      <c r="H5539" s="1" t="s">
        <v>52</v>
      </c>
      <c r="I5539" s="1" t="s">
        <v>23</v>
      </c>
      <c r="J5539" s="1" t="str">
        <f>TRIM(I5539)</f>
        <v>Lófelszerelés</v>
      </c>
      <c r="K5539" s="1" t="s">
        <v>133</v>
      </c>
      <c r="L5539" s="1" t="str">
        <f>TRIM(K5539)</f>
        <v>Lótakaró</v>
      </c>
      <c r="M5539" s="1" t="s">
        <v>4860</v>
      </c>
      <c r="N5539" s="1" t="str">
        <f>TRIM(M5539)</f>
        <v>Karámtakaró</v>
      </c>
      <c r="P5539" s="1" t="str">
        <f>TRIM(O5539)</f>
        <v/>
      </c>
      <c r="Q5539" s="18" t="s">
        <v>17867</v>
      </c>
      <c r="R5539" s="8">
        <v>4057962243095</v>
      </c>
      <c r="S5539" s="1">
        <v>74.95</v>
      </c>
      <c r="T5539" s="1" t="s">
        <v>26</v>
      </c>
      <c r="U5539" s="1">
        <v>2</v>
      </c>
      <c r="W5539" s="1" t="s">
        <v>370</v>
      </c>
      <c r="X5539" s="1" t="str">
        <f>IF(W5539="", "", IFERROR(VLOOKUP(W5539, colorList!A:B,2,FALSE),""))</f>
        <v>éjkék</v>
      </c>
    </row>
    <row r="5540" spans="1:24" ht="27.75" customHeight="1" x14ac:dyDescent="0.25">
      <c r="A5540" s="1" t="s">
        <v>17890</v>
      </c>
      <c r="B5540" s="1" t="str">
        <f>TRIM(D5540)</f>
        <v>135 cm</v>
      </c>
      <c r="C5540" s="1" t="str">
        <f>IFERROR(VLOOKUP(TRIM(D5540), sizeList!A:B, 2, FALSE), "")</f>
        <v>135 cm</v>
      </c>
      <c r="D5540" s="1" t="s">
        <v>5146</v>
      </c>
      <c r="E5540" s="1" t="str">
        <f>TRIM(F5540)</f>
        <v>Waldhausen Nordic karámtakaró 0 g</v>
      </c>
      <c r="F5540" s="1" t="s">
        <v>17865</v>
      </c>
      <c r="G5540" s="1" t="s">
        <v>17891</v>
      </c>
      <c r="H5540" s="1" t="s">
        <v>52</v>
      </c>
      <c r="I5540" s="1" t="s">
        <v>23</v>
      </c>
      <c r="J5540" s="1" t="str">
        <f>TRIM(I5540)</f>
        <v>Lófelszerelés</v>
      </c>
      <c r="K5540" s="1" t="s">
        <v>133</v>
      </c>
      <c r="L5540" s="1" t="str">
        <f>TRIM(K5540)</f>
        <v>Lótakaró</v>
      </c>
      <c r="M5540" s="1" t="s">
        <v>4860</v>
      </c>
      <c r="N5540" s="1" t="str">
        <f>TRIM(M5540)</f>
        <v>Karámtakaró</v>
      </c>
      <c r="P5540" s="1" t="str">
        <f>TRIM(O5540)</f>
        <v/>
      </c>
      <c r="Q5540" s="18" t="s">
        <v>17867</v>
      </c>
      <c r="R5540" s="8">
        <v>4057962243101</v>
      </c>
      <c r="S5540" s="1">
        <v>74.95</v>
      </c>
      <c r="T5540" s="1" t="s">
        <v>26</v>
      </c>
      <c r="U5540" s="1">
        <v>2</v>
      </c>
      <c r="W5540" s="1" t="s">
        <v>370</v>
      </c>
      <c r="X5540" s="1" t="str">
        <f>IF(W5540="", "", IFERROR(VLOOKUP(W5540, colorList!A:B,2,FALSE),""))</f>
        <v>éjkék</v>
      </c>
    </row>
    <row r="5541" spans="1:24" ht="27.75" customHeight="1" x14ac:dyDescent="0.25">
      <c r="A5541" s="1" t="s">
        <v>17892</v>
      </c>
      <c r="B5541" s="1" t="str">
        <f>TRIM(D5541)</f>
        <v>145 cm</v>
      </c>
      <c r="C5541" s="1" t="str">
        <f>IFERROR(VLOOKUP(TRIM(D5541), sizeList!A:B, 2, FALSE), "")</f>
        <v>145 cm</v>
      </c>
      <c r="D5541" s="1" t="s">
        <v>5147</v>
      </c>
      <c r="E5541" s="1" t="str">
        <f>TRIM(F5541)</f>
        <v>Waldhausen Nordic karámtakaró 0 g</v>
      </c>
      <c r="F5541" s="1" t="s">
        <v>17865</v>
      </c>
      <c r="G5541" s="1" t="s">
        <v>17893</v>
      </c>
      <c r="H5541" s="1" t="s">
        <v>52</v>
      </c>
      <c r="I5541" s="1" t="s">
        <v>23</v>
      </c>
      <c r="J5541" s="1" t="str">
        <f>TRIM(I5541)</f>
        <v>Lófelszerelés</v>
      </c>
      <c r="K5541" s="1" t="s">
        <v>133</v>
      </c>
      <c r="L5541" s="1" t="str">
        <f>TRIM(K5541)</f>
        <v>Lótakaró</v>
      </c>
      <c r="M5541" s="1" t="s">
        <v>4860</v>
      </c>
      <c r="N5541" s="1" t="str">
        <f>TRIM(M5541)</f>
        <v>Karámtakaró</v>
      </c>
      <c r="P5541" s="1" t="str">
        <f>TRIM(O5541)</f>
        <v/>
      </c>
      <c r="Q5541" s="18" t="s">
        <v>17867</v>
      </c>
      <c r="R5541" s="8">
        <v>4057962243118</v>
      </c>
      <c r="S5541" s="1">
        <v>74.95</v>
      </c>
      <c r="T5541" s="1" t="s">
        <v>26</v>
      </c>
      <c r="U5541" s="1">
        <v>2</v>
      </c>
      <c r="W5541" s="1" t="s">
        <v>370</v>
      </c>
      <c r="X5541" s="1" t="str">
        <f>IF(W5541="", "", IFERROR(VLOOKUP(W5541, colorList!A:B,2,FALSE),""))</f>
        <v>éjkék</v>
      </c>
    </row>
    <row r="5542" spans="1:24" ht="27.75" customHeight="1" x14ac:dyDescent="0.25">
      <c r="A5542" s="1" t="s">
        <v>17884</v>
      </c>
      <c r="B5542" s="1" t="str">
        <f>TRIM(D5542)</f>
        <v>105 cm</v>
      </c>
      <c r="C5542" s="1" t="str">
        <f>IFERROR(VLOOKUP(TRIM(D5542), sizeList!A:B, 2, FALSE), "")</f>
        <v>105 cm</v>
      </c>
      <c r="D5542" s="1" t="s">
        <v>5482</v>
      </c>
      <c r="E5542" s="1" t="str">
        <f>TRIM(F5542)</f>
        <v>Waldhausen Nordic karámtakaró 0 g</v>
      </c>
      <c r="F5542" s="1" t="s">
        <v>17865</v>
      </c>
      <c r="G5542" s="1" t="s">
        <v>17885</v>
      </c>
      <c r="H5542" s="1" t="s">
        <v>52</v>
      </c>
      <c r="I5542" s="1" t="s">
        <v>23</v>
      </c>
      <c r="J5542" s="1" t="str">
        <f>TRIM(I5542)</f>
        <v>Lófelszerelés</v>
      </c>
      <c r="K5542" s="1" t="s">
        <v>133</v>
      </c>
      <c r="L5542" s="1" t="str">
        <f>TRIM(K5542)</f>
        <v>Lótakaró</v>
      </c>
      <c r="M5542" s="1" t="s">
        <v>4860</v>
      </c>
      <c r="N5542" s="1" t="str">
        <f>TRIM(M5542)</f>
        <v>Karámtakaró</v>
      </c>
      <c r="P5542" s="1" t="str">
        <f>TRIM(O5542)</f>
        <v/>
      </c>
      <c r="Q5542" s="18" t="s">
        <v>17867</v>
      </c>
      <c r="R5542" s="8">
        <v>4057962243125</v>
      </c>
      <c r="S5542" s="1">
        <v>74.95</v>
      </c>
      <c r="T5542" s="1" t="s">
        <v>26</v>
      </c>
      <c r="U5542" s="1">
        <v>2</v>
      </c>
      <c r="W5542" s="1" t="s">
        <v>370</v>
      </c>
      <c r="X5542" s="1" t="str">
        <f>IF(W5542="", "", IFERROR(VLOOKUP(W5542, colorList!A:B,2,FALSE),""))</f>
        <v>éjkék</v>
      </c>
    </row>
    <row r="5543" spans="1:24" ht="27.75" customHeight="1" x14ac:dyDescent="0.25">
      <c r="A5543" s="1" t="s">
        <v>17878</v>
      </c>
      <c r="B5543" s="1" t="str">
        <f>TRIM(D5543)</f>
        <v>155 cm</v>
      </c>
      <c r="C5543" s="1" t="str">
        <f>IFERROR(VLOOKUP(TRIM(D5543), sizeList!A:B, 2, FALSE), "")</f>
        <v>155 cm</v>
      </c>
      <c r="D5543" s="1" t="s">
        <v>5148</v>
      </c>
      <c r="E5543" s="1" t="str">
        <f>TRIM(F5543)</f>
        <v>Waldhausen Nordic karámtakaró 0 g</v>
      </c>
      <c r="F5543" s="1" t="s">
        <v>17865</v>
      </c>
      <c r="G5543" s="1" t="s">
        <v>17879</v>
      </c>
      <c r="H5543" s="1" t="s">
        <v>52</v>
      </c>
      <c r="I5543" s="1" t="s">
        <v>23</v>
      </c>
      <c r="J5543" s="1" t="str">
        <f>TRIM(I5543)</f>
        <v>Lófelszerelés</v>
      </c>
      <c r="K5543" s="1" t="s">
        <v>133</v>
      </c>
      <c r="L5543" s="1" t="str">
        <f>TRIM(K5543)</f>
        <v>Lótakaró</v>
      </c>
      <c r="M5543" s="1" t="s">
        <v>4860</v>
      </c>
      <c r="N5543" s="1" t="str">
        <f>TRIM(M5543)</f>
        <v>Karámtakaró</v>
      </c>
      <c r="P5543" s="1" t="str">
        <f>TRIM(O5543)</f>
        <v/>
      </c>
      <c r="Q5543" s="18" t="s">
        <v>17867</v>
      </c>
      <c r="R5543" s="8">
        <v>4057962243132</v>
      </c>
      <c r="S5543" s="1">
        <v>74.95</v>
      </c>
      <c r="T5543" s="1" t="s">
        <v>26</v>
      </c>
      <c r="U5543" s="1">
        <v>2</v>
      </c>
      <c r="W5543" s="1" t="s">
        <v>136</v>
      </c>
      <c r="X5543" s="1" t="str">
        <f>IF(W5543="", "", IFERROR(VLOOKUP(W5543, colorList!A:B,2,FALSE),""))</f>
        <v>fekete</v>
      </c>
    </row>
    <row r="5544" spans="1:24" ht="27.75" customHeight="1" x14ac:dyDescent="0.25">
      <c r="A5544" s="1" t="s">
        <v>17880</v>
      </c>
      <c r="B5544" s="1" t="str">
        <f>TRIM(D5544)</f>
        <v>165 cm</v>
      </c>
      <c r="C5544" s="1" t="str">
        <f>IFERROR(VLOOKUP(TRIM(D5544), sizeList!A:B, 2, FALSE), "")</f>
        <v>165 cm</v>
      </c>
      <c r="D5544" s="1" t="s">
        <v>5149</v>
      </c>
      <c r="E5544" s="1" t="str">
        <f>TRIM(F5544)</f>
        <v>Waldhausen Nordic karámtakaró 0 g</v>
      </c>
      <c r="F5544" s="1" t="s">
        <v>17865</v>
      </c>
      <c r="G5544" s="1" t="s">
        <v>17881</v>
      </c>
      <c r="H5544" s="1" t="s">
        <v>52</v>
      </c>
      <c r="I5544" s="1" t="s">
        <v>23</v>
      </c>
      <c r="J5544" s="1" t="str">
        <f>TRIM(I5544)</f>
        <v>Lófelszerelés</v>
      </c>
      <c r="K5544" s="1" t="s">
        <v>133</v>
      </c>
      <c r="L5544" s="1" t="str">
        <f>TRIM(K5544)</f>
        <v>Lótakaró</v>
      </c>
      <c r="M5544" s="1" t="s">
        <v>4860</v>
      </c>
      <c r="N5544" s="1" t="str">
        <f>TRIM(M5544)</f>
        <v>Karámtakaró</v>
      </c>
      <c r="P5544" s="1" t="str">
        <f>TRIM(O5544)</f>
        <v/>
      </c>
      <c r="Q5544" s="18" t="s">
        <v>17867</v>
      </c>
      <c r="R5544" s="8">
        <v>4057962243149</v>
      </c>
      <c r="S5544" s="1">
        <v>74.95</v>
      </c>
      <c r="T5544" s="1" t="s">
        <v>26</v>
      </c>
      <c r="U5544" s="1">
        <v>2</v>
      </c>
      <c r="W5544" s="1" t="s">
        <v>136</v>
      </c>
      <c r="X5544" s="1" t="str">
        <f>IF(W5544="", "", IFERROR(VLOOKUP(W5544, colorList!A:B,2,FALSE),""))</f>
        <v>fekete</v>
      </c>
    </row>
    <row r="5545" spans="1:24" ht="27.75" customHeight="1" x14ac:dyDescent="0.25">
      <c r="A5545" s="1" t="s">
        <v>17870</v>
      </c>
      <c r="B5545" s="1" t="str">
        <f>TRIM(D5545)</f>
        <v>115 cm</v>
      </c>
      <c r="C5545" s="1" t="str">
        <f>IFERROR(VLOOKUP(TRIM(D5545), sizeList!A:B, 2, FALSE), "")</f>
        <v>115 cm</v>
      </c>
      <c r="D5545" s="1" t="s">
        <v>5143</v>
      </c>
      <c r="E5545" s="1" t="str">
        <f>TRIM(F5545)</f>
        <v>Waldhausen Nordic karámtakaró 0 g</v>
      </c>
      <c r="F5545" s="1" t="s">
        <v>17865</v>
      </c>
      <c r="G5545" s="1" t="s">
        <v>17871</v>
      </c>
      <c r="H5545" s="1" t="s">
        <v>52</v>
      </c>
      <c r="I5545" s="1" t="s">
        <v>23</v>
      </c>
      <c r="J5545" s="1" t="str">
        <f>TRIM(I5545)</f>
        <v>Lófelszerelés</v>
      </c>
      <c r="K5545" s="1" t="s">
        <v>133</v>
      </c>
      <c r="L5545" s="1" t="str">
        <f>TRIM(K5545)</f>
        <v>Lótakaró</v>
      </c>
      <c r="M5545" s="1" t="s">
        <v>4860</v>
      </c>
      <c r="N5545" s="1" t="str">
        <f>TRIM(M5545)</f>
        <v>Karámtakaró</v>
      </c>
      <c r="P5545" s="1" t="str">
        <f>TRIM(O5545)</f>
        <v/>
      </c>
      <c r="Q5545" s="18" t="s">
        <v>17867</v>
      </c>
      <c r="R5545" s="8">
        <v>4057962243156</v>
      </c>
      <c r="S5545" s="1">
        <v>74.95</v>
      </c>
      <c r="T5545" s="1" t="s">
        <v>26</v>
      </c>
      <c r="U5545" s="1">
        <v>2</v>
      </c>
      <c r="W5545" s="1" t="s">
        <v>136</v>
      </c>
      <c r="X5545" s="1" t="str">
        <f>IF(W5545="", "", IFERROR(VLOOKUP(W5545, colorList!A:B,2,FALSE),""))</f>
        <v>fekete</v>
      </c>
    </row>
    <row r="5546" spans="1:24" ht="27.75" customHeight="1" x14ac:dyDescent="0.25">
      <c r="A5546" s="1" t="s">
        <v>17872</v>
      </c>
      <c r="B5546" s="1" t="str">
        <f>TRIM(D5546)</f>
        <v>125 cm</v>
      </c>
      <c r="C5546" s="1" t="str">
        <f>IFERROR(VLOOKUP(TRIM(D5546), sizeList!A:B, 2, FALSE), "")</f>
        <v>125 cm</v>
      </c>
      <c r="D5546" s="1" t="s">
        <v>5145</v>
      </c>
      <c r="E5546" s="1" t="str">
        <f>TRIM(F5546)</f>
        <v>Waldhausen Nordic karámtakaró 0 g</v>
      </c>
      <c r="F5546" s="1" t="s">
        <v>17865</v>
      </c>
      <c r="G5546" s="1" t="s">
        <v>17873</v>
      </c>
      <c r="H5546" s="1" t="s">
        <v>52</v>
      </c>
      <c r="I5546" s="1" t="s">
        <v>23</v>
      </c>
      <c r="J5546" s="1" t="str">
        <f>TRIM(I5546)</f>
        <v>Lófelszerelés</v>
      </c>
      <c r="K5546" s="1" t="s">
        <v>133</v>
      </c>
      <c r="L5546" s="1" t="str">
        <f>TRIM(K5546)</f>
        <v>Lótakaró</v>
      </c>
      <c r="M5546" s="1" t="s">
        <v>4860</v>
      </c>
      <c r="N5546" s="1" t="str">
        <f>TRIM(M5546)</f>
        <v>Karámtakaró</v>
      </c>
      <c r="P5546" s="1" t="str">
        <f>TRIM(O5546)</f>
        <v/>
      </c>
      <c r="Q5546" s="18" t="s">
        <v>17867</v>
      </c>
      <c r="R5546" s="8">
        <v>4057962243163</v>
      </c>
      <c r="S5546" s="1">
        <v>74.95</v>
      </c>
      <c r="T5546" s="1" t="s">
        <v>26</v>
      </c>
      <c r="U5546" s="1">
        <v>2</v>
      </c>
      <c r="W5546" s="1" t="s">
        <v>136</v>
      </c>
      <c r="X5546" s="1" t="str">
        <f>IF(W5546="", "", IFERROR(VLOOKUP(W5546, colorList!A:B,2,FALSE),""))</f>
        <v>fekete</v>
      </c>
    </row>
    <row r="5547" spans="1:24" ht="27.75" customHeight="1" x14ac:dyDescent="0.25">
      <c r="A5547" s="1" t="s">
        <v>17874</v>
      </c>
      <c r="B5547" s="1" t="str">
        <f>TRIM(D5547)</f>
        <v>135 cm</v>
      </c>
      <c r="C5547" s="1" t="str">
        <f>IFERROR(VLOOKUP(TRIM(D5547), sizeList!A:B, 2, FALSE), "")</f>
        <v>135 cm</v>
      </c>
      <c r="D5547" s="1" t="s">
        <v>5146</v>
      </c>
      <c r="E5547" s="1" t="str">
        <f>TRIM(F5547)</f>
        <v>Waldhausen Nordic karámtakaró 0 g</v>
      </c>
      <c r="F5547" s="1" t="s">
        <v>17865</v>
      </c>
      <c r="G5547" s="1" t="s">
        <v>17875</v>
      </c>
      <c r="H5547" s="1" t="s">
        <v>52</v>
      </c>
      <c r="I5547" s="1" t="s">
        <v>23</v>
      </c>
      <c r="J5547" s="1" t="str">
        <f>TRIM(I5547)</f>
        <v>Lófelszerelés</v>
      </c>
      <c r="K5547" s="1" t="s">
        <v>133</v>
      </c>
      <c r="L5547" s="1" t="str">
        <f>TRIM(K5547)</f>
        <v>Lótakaró</v>
      </c>
      <c r="M5547" s="1" t="s">
        <v>4860</v>
      </c>
      <c r="N5547" s="1" t="str">
        <f>TRIM(M5547)</f>
        <v>Karámtakaró</v>
      </c>
      <c r="P5547" s="1" t="str">
        <f>TRIM(O5547)</f>
        <v/>
      </c>
      <c r="Q5547" s="18" t="s">
        <v>17867</v>
      </c>
      <c r="R5547" s="8">
        <v>4057962243170</v>
      </c>
      <c r="S5547" s="1">
        <v>74.95</v>
      </c>
      <c r="T5547" s="1" t="s">
        <v>26</v>
      </c>
      <c r="U5547" s="1">
        <v>2</v>
      </c>
      <c r="W5547" s="1" t="s">
        <v>136</v>
      </c>
      <c r="X5547" s="1" t="str">
        <f>IF(W5547="", "", IFERROR(VLOOKUP(W5547, colorList!A:B,2,FALSE),""))</f>
        <v>fekete</v>
      </c>
    </row>
    <row r="5548" spans="1:24" ht="27.75" customHeight="1" x14ac:dyDescent="0.25">
      <c r="A5548" s="1" t="s">
        <v>17876</v>
      </c>
      <c r="B5548" s="1" t="str">
        <f>TRIM(D5548)</f>
        <v>145 cm</v>
      </c>
      <c r="C5548" s="1" t="str">
        <f>IFERROR(VLOOKUP(TRIM(D5548), sizeList!A:B, 2, FALSE), "")</f>
        <v>145 cm</v>
      </c>
      <c r="D5548" s="1" t="s">
        <v>5147</v>
      </c>
      <c r="E5548" s="1" t="str">
        <f>TRIM(F5548)</f>
        <v>Waldhausen Nordic karámtakaró 0 g</v>
      </c>
      <c r="F5548" s="1" t="s">
        <v>17865</v>
      </c>
      <c r="G5548" s="1" t="s">
        <v>17877</v>
      </c>
      <c r="H5548" s="1" t="s">
        <v>52</v>
      </c>
      <c r="I5548" s="1" t="s">
        <v>23</v>
      </c>
      <c r="J5548" s="1" t="str">
        <f>TRIM(I5548)</f>
        <v>Lófelszerelés</v>
      </c>
      <c r="K5548" s="1" t="s">
        <v>133</v>
      </c>
      <c r="L5548" s="1" t="str">
        <f>TRIM(K5548)</f>
        <v>Lótakaró</v>
      </c>
      <c r="M5548" s="1" t="s">
        <v>4860</v>
      </c>
      <c r="N5548" s="1" t="str">
        <f>TRIM(M5548)</f>
        <v>Karámtakaró</v>
      </c>
      <c r="P5548" s="1" t="str">
        <f>TRIM(O5548)</f>
        <v/>
      </c>
      <c r="Q5548" s="18" t="s">
        <v>17867</v>
      </c>
      <c r="R5548" s="8">
        <v>4057962243187</v>
      </c>
      <c r="S5548" s="1">
        <v>74.95</v>
      </c>
      <c r="T5548" s="1" t="s">
        <v>26</v>
      </c>
      <c r="U5548" s="1">
        <v>2</v>
      </c>
      <c r="W5548" s="1" t="s">
        <v>136</v>
      </c>
      <c r="X5548" s="1" t="str">
        <f>IF(W5548="", "", IFERROR(VLOOKUP(W5548, colorList!A:B,2,FALSE),""))</f>
        <v>fekete</v>
      </c>
    </row>
    <row r="5549" spans="1:24" ht="27.75" customHeight="1" x14ac:dyDescent="0.25">
      <c r="A5549" s="1" t="s">
        <v>17868</v>
      </c>
      <c r="B5549" s="1" t="str">
        <f>TRIM(D5549)</f>
        <v>105 cm</v>
      </c>
      <c r="C5549" s="1" t="str">
        <f>IFERROR(VLOOKUP(TRIM(D5549), sizeList!A:B, 2, FALSE), "")</f>
        <v>105 cm</v>
      </c>
      <c r="D5549" s="1" t="s">
        <v>5482</v>
      </c>
      <c r="E5549" s="1" t="str">
        <f>TRIM(F5549)</f>
        <v>Waldhausen Nordic karámtakaró 0 g</v>
      </c>
      <c r="F5549" s="1" t="s">
        <v>17865</v>
      </c>
      <c r="G5549" s="1" t="s">
        <v>17869</v>
      </c>
      <c r="H5549" s="1" t="s">
        <v>52</v>
      </c>
      <c r="I5549" s="1" t="s">
        <v>23</v>
      </c>
      <c r="J5549" s="1" t="str">
        <f>TRIM(I5549)</f>
        <v>Lófelszerelés</v>
      </c>
      <c r="K5549" s="1" t="s">
        <v>133</v>
      </c>
      <c r="L5549" s="1" t="str">
        <f>TRIM(K5549)</f>
        <v>Lótakaró</v>
      </c>
      <c r="M5549" s="1" t="s">
        <v>4860</v>
      </c>
      <c r="N5549" s="1" t="str">
        <f>TRIM(M5549)</f>
        <v>Karámtakaró</v>
      </c>
      <c r="P5549" s="1" t="str">
        <f>TRIM(O5549)</f>
        <v/>
      </c>
      <c r="Q5549" s="18" t="s">
        <v>17867</v>
      </c>
      <c r="R5549" s="8">
        <v>4057962243194</v>
      </c>
      <c r="S5549" s="1">
        <v>74.95</v>
      </c>
      <c r="T5549" s="1" t="s">
        <v>26</v>
      </c>
      <c r="U5549" s="1">
        <v>2</v>
      </c>
      <c r="W5549" s="1" t="s">
        <v>136</v>
      </c>
      <c r="X5549" s="1" t="str">
        <f>IF(W5549="", "", IFERROR(VLOOKUP(W5549, colorList!A:B,2,FALSE),""))</f>
        <v>fekete</v>
      </c>
    </row>
    <row r="5550" spans="1:24" ht="27.75" customHeight="1" x14ac:dyDescent="0.25">
      <c r="A5550" s="1" t="s">
        <v>17864</v>
      </c>
      <c r="B5550" s="1" t="str">
        <f>TRIM(D5550)</f>
        <v>95 cm</v>
      </c>
      <c r="C5550" s="1" t="str">
        <f>IFERROR(VLOOKUP(TRIM(D5550), sizeList!A:B, 2, FALSE), "")</f>
        <v>95 cm</v>
      </c>
      <c r="D5550" s="1" t="s">
        <v>5487</v>
      </c>
      <c r="E5550" s="1" t="str">
        <f>TRIM(F5550)</f>
        <v>Waldhausen Nordic karámtakaró 0 g</v>
      </c>
      <c r="F5550" s="1" t="s">
        <v>17865</v>
      </c>
      <c r="G5550" s="1" t="s">
        <v>17866</v>
      </c>
      <c r="H5550" s="1" t="s">
        <v>52</v>
      </c>
      <c r="I5550" s="1" t="s">
        <v>23</v>
      </c>
      <c r="J5550" s="1" t="str">
        <f>TRIM(I5550)</f>
        <v>Lófelszerelés</v>
      </c>
      <c r="K5550" s="1" t="s">
        <v>133</v>
      </c>
      <c r="L5550" s="1" t="str">
        <f>TRIM(K5550)</f>
        <v>Lótakaró</v>
      </c>
      <c r="M5550" s="1" t="s">
        <v>4860</v>
      </c>
      <c r="N5550" s="1" t="str">
        <f>TRIM(M5550)</f>
        <v>Karámtakaró</v>
      </c>
      <c r="P5550" s="1" t="str">
        <f>TRIM(O5550)</f>
        <v/>
      </c>
      <c r="Q5550" s="18" t="s">
        <v>17867</v>
      </c>
      <c r="R5550" s="8">
        <v>4057962243200</v>
      </c>
      <c r="S5550" s="1">
        <v>74.95</v>
      </c>
      <c r="T5550" s="1" t="s">
        <v>26</v>
      </c>
      <c r="U5550" s="1">
        <v>2</v>
      </c>
      <c r="W5550" s="1" t="s">
        <v>136</v>
      </c>
      <c r="X5550" s="1" t="str">
        <f>IF(W5550="", "", IFERROR(VLOOKUP(W5550, colorList!A:B,2,FALSE),""))</f>
        <v>fekete</v>
      </c>
    </row>
    <row r="5551" spans="1:24" ht="27.75" customHeight="1" x14ac:dyDescent="0.25">
      <c r="A5551" s="1" t="s">
        <v>17948</v>
      </c>
      <c r="B5551" s="1" t="str">
        <f>TRIM(D5551)</f>
        <v>95 cm</v>
      </c>
      <c r="C5551" s="1" t="str">
        <f>IFERROR(VLOOKUP(TRIM(D5551), sizeList!A:B, 2, FALSE), "")</f>
        <v>95 cm</v>
      </c>
      <c r="D5551" s="1" t="s">
        <v>5487</v>
      </c>
      <c r="E5551" s="1" t="str">
        <f>TRIM(F5551)</f>
        <v>Waldhausen Nordic karámtakaró 100 g</v>
      </c>
      <c r="F5551" s="1" t="s">
        <v>17932</v>
      </c>
      <c r="G5551" s="1" t="s">
        <v>17949</v>
      </c>
      <c r="H5551" s="1" t="s">
        <v>52</v>
      </c>
      <c r="I5551" s="1" t="s">
        <v>23</v>
      </c>
      <c r="J5551" s="1" t="str">
        <f>TRIM(I5551)</f>
        <v>Lófelszerelés</v>
      </c>
      <c r="K5551" s="1" t="s">
        <v>133</v>
      </c>
      <c r="L5551" s="1" t="str">
        <f>TRIM(K5551)</f>
        <v>Lótakaró</v>
      </c>
      <c r="M5551" s="1" t="s">
        <v>4860</v>
      </c>
      <c r="N5551" s="1" t="str">
        <f>TRIM(M5551)</f>
        <v>Karámtakaró</v>
      </c>
      <c r="P5551" s="1" t="str">
        <f>TRIM(O5551)</f>
        <v/>
      </c>
      <c r="Q5551" s="18" t="s">
        <v>17867</v>
      </c>
      <c r="R5551" s="8">
        <v>4057962239678</v>
      </c>
      <c r="S5551" s="1">
        <v>74.95</v>
      </c>
      <c r="T5551" s="1" t="s">
        <v>26</v>
      </c>
      <c r="U5551" s="1">
        <v>2.1</v>
      </c>
      <c r="W5551" s="1" t="s">
        <v>370</v>
      </c>
      <c r="X5551" s="1" t="str">
        <f>IF(W5551="", "", IFERROR(VLOOKUP(W5551, colorList!A:B,2,FALSE),""))</f>
        <v>éjkék</v>
      </c>
    </row>
    <row r="5552" spans="1:24" ht="27.75" customHeight="1" x14ac:dyDescent="0.25">
      <c r="A5552" s="1" t="s">
        <v>17960</v>
      </c>
      <c r="B5552" s="1" t="str">
        <f>TRIM(D5552)</f>
        <v>155 cm</v>
      </c>
      <c r="C5552" s="1" t="str">
        <f>IFERROR(VLOOKUP(TRIM(D5552), sizeList!A:B, 2, FALSE), "")</f>
        <v>155 cm</v>
      </c>
      <c r="D5552" s="1" t="s">
        <v>5148</v>
      </c>
      <c r="E5552" s="1" t="str">
        <f>TRIM(F5552)</f>
        <v>Waldhausen Nordic karámtakaró 100 g</v>
      </c>
      <c r="F5552" s="1" t="s">
        <v>17932</v>
      </c>
      <c r="G5552" s="1" t="s">
        <v>17961</v>
      </c>
      <c r="H5552" s="1" t="s">
        <v>52</v>
      </c>
      <c r="I5552" s="1" t="s">
        <v>23</v>
      </c>
      <c r="J5552" s="1" t="str">
        <f>TRIM(I5552)</f>
        <v>Lófelszerelés</v>
      </c>
      <c r="K5552" s="1" t="s">
        <v>133</v>
      </c>
      <c r="L5552" s="1" t="str">
        <f>TRIM(K5552)</f>
        <v>Lótakaró</v>
      </c>
      <c r="M5552" s="1" t="s">
        <v>4860</v>
      </c>
      <c r="N5552" s="1" t="str">
        <f>TRIM(M5552)</f>
        <v>Karámtakaró</v>
      </c>
      <c r="P5552" s="1" t="str">
        <f>TRIM(O5552)</f>
        <v/>
      </c>
      <c r="Q5552" s="18" t="s">
        <v>17867</v>
      </c>
      <c r="R5552" s="8">
        <v>4057962243361</v>
      </c>
      <c r="S5552" s="1">
        <v>74.95</v>
      </c>
      <c r="T5552" s="1" t="s">
        <v>26</v>
      </c>
      <c r="U5552" s="1">
        <v>2.1</v>
      </c>
      <c r="W5552" s="1" t="s">
        <v>370</v>
      </c>
      <c r="X5552" s="1" t="str">
        <f>IF(W5552="", "", IFERROR(VLOOKUP(W5552, colorList!A:B,2,FALSE),""))</f>
        <v>éjkék</v>
      </c>
    </row>
    <row r="5553" spans="1:24" ht="27.75" customHeight="1" x14ac:dyDescent="0.25">
      <c r="A5553" s="1" t="s">
        <v>17962</v>
      </c>
      <c r="B5553" s="1" t="str">
        <f>TRIM(D5553)</f>
        <v>165 cm</v>
      </c>
      <c r="C5553" s="1" t="str">
        <f>IFERROR(VLOOKUP(TRIM(D5553), sizeList!A:B, 2, FALSE), "")</f>
        <v>165 cm</v>
      </c>
      <c r="D5553" s="1" t="s">
        <v>5149</v>
      </c>
      <c r="E5553" s="1" t="str">
        <f>TRIM(F5553)</f>
        <v>Waldhausen Nordic karámtakaró 100 g</v>
      </c>
      <c r="F5553" s="1" t="s">
        <v>17932</v>
      </c>
      <c r="G5553" s="1" t="s">
        <v>17963</v>
      </c>
      <c r="H5553" s="1" t="s">
        <v>52</v>
      </c>
      <c r="I5553" s="1" t="s">
        <v>23</v>
      </c>
      <c r="J5553" s="1" t="str">
        <f>TRIM(I5553)</f>
        <v>Lófelszerelés</v>
      </c>
      <c r="K5553" s="1" t="s">
        <v>133</v>
      </c>
      <c r="L5553" s="1" t="str">
        <f>TRIM(K5553)</f>
        <v>Lótakaró</v>
      </c>
      <c r="M5553" s="1" t="s">
        <v>4860</v>
      </c>
      <c r="N5553" s="1" t="str">
        <f>TRIM(M5553)</f>
        <v>Karámtakaró</v>
      </c>
      <c r="P5553" s="1" t="str">
        <f>TRIM(O5553)</f>
        <v/>
      </c>
      <c r="Q5553" s="18" t="s">
        <v>17867</v>
      </c>
      <c r="R5553" s="8">
        <v>4057962243378</v>
      </c>
      <c r="S5553" s="1">
        <v>74.95</v>
      </c>
      <c r="T5553" s="1" t="s">
        <v>26</v>
      </c>
      <c r="U5553" s="1">
        <v>2.1</v>
      </c>
      <c r="W5553" s="1" t="s">
        <v>370</v>
      </c>
      <c r="X5553" s="1" t="str">
        <f>IF(W5553="", "", IFERROR(VLOOKUP(W5553, colorList!A:B,2,FALSE),""))</f>
        <v>éjkék</v>
      </c>
    </row>
    <row r="5554" spans="1:24" ht="27.75" customHeight="1" x14ac:dyDescent="0.25">
      <c r="A5554" s="1" t="s">
        <v>17952</v>
      </c>
      <c r="B5554" s="1" t="str">
        <f>TRIM(D5554)</f>
        <v>115 cm</v>
      </c>
      <c r="C5554" s="1" t="str">
        <f>IFERROR(VLOOKUP(TRIM(D5554), sizeList!A:B, 2, FALSE), "")</f>
        <v>115 cm</v>
      </c>
      <c r="D5554" s="1" t="s">
        <v>5143</v>
      </c>
      <c r="E5554" s="1" t="str">
        <f>TRIM(F5554)</f>
        <v>Waldhausen Nordic karámtakaró 100 g</v>
      </c>
      <c r="F5554" s="1" t="s">
        <v>17932</v>
      </c>
      <c r="G5554" s="1" t="s">
        <v>17953</v>
      </c>
      <c r="H5554" s="1" t="s">
        <v>52</v>
      </c>
      <c r="I5554" s="1" t="s">
        <v>23</v>
      </c>
      <c r="J5554" s="1" t="str">
        <f>TRIM(I5554)</f>
        <v>Lófelszerelés</v>
      </c>
      <c r="K5554" s="1" t="s">
        <v>133</v>
      </c>
      <c r="L5554" s="1" t="str">
        <f>TRIM(K5554)</f>
        <v>Lótakaró</v>
      </c>
      <c r="M5554" s="1" t="s">
        <v>4860</v>
      </c>
      <c r="N5554" s="1" t="str">
        <f>TRIM(M5554)</f>
        <v>Karámtakaró</v>
      </c>
      <c r="P5554" s="1" t="str">
        <f>TRIM(O5554)</f>
        <v/>
      </c>
      <c r="Q5554" s="18" t="s">
        <v>17867</v>
      </c>
      <c r="R5554" s="8">
        <v>4057962243385</v>
      </c>
      <c r="S5554" s="1">
        <v>74.95</v>
      </c>
      <c r="T5554" s="1" t="s">
        <v>26</v>
      </c>
      <c r="U5554" s="1">
        <v>2.1</v>
      </c>
      <c r="W5554" s="1" t="s">
        <v>370</v>
      </c>
      <c r="X5554" s="1" t="str">
        <f>IF(W5554="", "", IFERROR(VLOOKUP(W5554, colorList!A:B,2,FALSE),""))</f>
        <v>éjkék</v>
      </c>
    </row>
    <row r="5555" spans="1:24" ht="27.75" customHeight="1" x14ac:dyDescent="0.25">
      <c r="A5555" s="1" t="s">
        <v>17954</v>
      </c>
      <c r="B5555" s="1" t="str">
        <f>TRIM(D5555)</f>
        <v>125 cm</v>
      </c>
      <c r="C5555" s="1" t="str">
        <f>IFERROR(VLOOKUP(TRIM(D5555), sizeList!A:B, 2, FALSE), "")</f>
        <v>125 cm</v>
      </c>
      <c r="D5555" s="1" t="s">
        <v>5145</v>
      </c>
      <c r="E5555" s="1" t="str">
        <f>TRIM(F5555)</f>
        <v>Waldhausen Nordic karámtakaró 100 g</v>
      </c>
      <c r="F5555" s="1" t="s">
        <v>17932</v>
      </c>
      <c r="G5555" s="1" t="s">
        <v>17955</v>
      </c>
      <c r="H5555" s="1" t="s">
        <v>52</v>
      </c>
      <c r="I5555" s="1" t="s">
        <v>23</v>
      </c>
      <c r="J5555" s="1" t="str">
        <f>TRIM(I5555)</f>
        <v>Lófelszerelés</v>
      </c>
      <c r="K5555" s="1" t="s">
        <v>133</v>
      </c>
      <c r="L5555" s="1" t="str">
        <f>TRIM(K5555)</f>
        <v>Lótakaró</v>
      </c>
      <c r="M5555" s="1" t="s">
        <v>4860</v>
      </c>
      <c r="N5555" s="1" t="str">
        <f>TRIM(M5555)</f>
        <v>Karámtakaró</v>
      </c>
      <c r="P5555" s="1" t="str">
        <f>TRIM(O5555)</f>
        <v/>
      </c>
      <c r="Q5555" s="18" t="s">
        <v>17867</v>
      </c>
      <c r="R5555" s="8">
        <v>4057962243392</v>
      </c>
      <c r="S5555" s="1">
        <v>74.95</v>
      </c>
      <c r="T5555" s="1" t="s">
        <v>26</v>
      </c>
      <c r="U5555" s="1">
        <v>2.1</v>
      </c>
      <c r="W5555" s="1" t="s">
        <v>370</v>
      </c>
      <c r="X5555" s="1" t="str">
        <f>IF(W5555="", "", IFERROR(VLOOKUP(W5555, colorList!A:B,2,FALSE),""))</f>
        <v>éjkék</v>
      </c>
    </row>
    <row r="5556" spans="1:24" ht="27.75" customHeight="1" x14ac:dyDescent="0.25">
      <c r="A5556" s="1" t="s">
        <v>17956</v>
      </c>
      <c r="B5556" s="1" t="str">
        <f>TRIM(D5556)</f>
        <v>135 cm</v>
      </c>
      <c r="C5556" s="1" t="str">
        <f>IFERROR(VLOOKUP(TRIM(D5556), sizeList!A:B, 2, FALSE), "")</f>
        <v>135 cm</v>
      </c>
      <c r="D5556" s="1" t="s">
        <v>5146</v>
      </c>
      <c r="E5556" s="1" t="str">
        <f>TRIM(F5556)</f>
        <v>Waldhausen Nordic karámtakaró 100 g</v>
      </c>
      <c r="F5556" s="1" t="s">
        <v>17932</v>
      </c>
      <c r="G5556" s="1" t="s">
        <v>17957</v>
      </c>
      <c r="H5556" s="1" t="s">
        <v>52</v>
      </c>
      <c r="I5556" s="1" t="s">
        <v>23</v>
      </c>
      <c r="J5556" s="1" t="str">
        <f>TRIM(I5556)</f>
        <v>Lófelszerelés</v>
      </c>
      <c r="K5556" s="1" t="s">
        <v>133</v>
      </c>
      <c r="L5556" s="1" t="str">
        <f>TRIM(K5556)</f>
        <v>Lótakaró</v>
      </c>
      <c r="M5556" s="1" t="s">
        <v>4860</v>
      </c>
      <c r="N5556" s="1" t="str">
        <f>TRIM(M5556)</f>
        <v>Karámtakaró</v>
      </c>
      <c r="P5556" s="1" t="str">
        <f>TRIM(O5556)</f>
        <v/>
      </c>
      <c r="Q5556" s="18" t="s">
        <v>17867</v>
      </c>
      <c r="R5556" s="8">
        <v>4057962243408</v>
      </c>
      <c r="S5556" s="1">
        <v>74.95</v>
      </c>
      <c r="T5556" s="1" t="s">
        <v>26</v>
      </c>
      <c r="U5556" s="1">
        <v>2.1</v>
      </c>
      <c r="W5556" s="1" t="s">
        <v>370</v>
      </c>
      <c r="X5556" s="1" t="str">
        <f>IF(W5556="", "", IFERROR(VLOOKUP(W5556, colorList!A:B,2,FALSE),""))</f>
        <v>éjkék</v>
      </c>
    </row>
    <row r="5557" spans="1:24" ht="27.75" customHeight="1" x14ac:dyDescent="0.25">
      <c r="A5557" s="1" t="s">
        <v>17958</v>
      </c>
      <c r="B5557" s="1" t="str">
        <f>TRIM(D5557)</f>
        <v>145 cm</v>
      </c>
      <c r="C5557" s="1" t="str">
        <f>IFERROR(VLOOKUP(TRIM(D5557), sizeList!A:B, 2, FALSE), "")</f>
        <v>145 cm</v>
      </c>
      <c r="D5557" s="1" t="s">
        <v>5147</v>
      </c>
      <c r="E5557" s="1" t="str">
        <f>TRIM(F5557)</f>
        <v>Waldhausen Nordic karámtakaró 100 g</v>
      </c>
      <c r="F5557" s="1" t="s">
        <v>17932</v>
      </c>
      <c r="G5557" s="1" t="s">
        <v>17959</v>
      </c>
      <c r="H5557" s="1" t="s">
        <v>52</v>
      </c>
      <c r="I5557" s="1" t="s">
        <v>23</v>
      </c>
      <c r="J5557" s="1" t="str">
        <f>TRIM(I5557)</f>
        <v>Lófelszerelés</v>
      </c>
      <c r="K5557" s="1" t="s">
        <v>133</v>
      </c>
      <c r="L5557" s="1" t="str">
        <f>TRIM(K5557)</f>
        <v>Lótakaró</v>
      </c>
      <c r="M5557" s="1" t="s">
        <v>4860</v>
      </c>
      <c r="N5557" s="1" t="str">
        <f>TRIM(M5557)</f>
        <v>Karámtakaró</v>
      </c>
      <c r="P5557" s="1" t="str">
        <f>TRIM(O5557)</f>
        <v/>
      </c>
      <c r="Q5557" s="18" t="s">
        <v>17867</v>
      </c>
      <c r="R5557" s="8">
        <v>4057962243415</v>
      </c>
      <c r="S5557" s="1">
        <v>74.95</v>
      </c>
      <c r="T5557" s="1" t="s">
        <v>26</v>
      </c>
      <c r="U5557" s="1">
        <v>2.1</v>
      </c>
      <c r="W5557" s="1" t="s">
        <v>370</v>
      </c>
      <c r="X5557" s="1" t="str">
        <f>IF(W5557="", "", IFERROR(VLOOKUP(W5557, colorList!A:B,2,FALSE),""))</f>
        <v>éjkék</v>
      </c>
    </row>
    <row r="5558" spans="1:24" ht="27.75" customHeight="1" x14ac:dyDescent="0.25">
      <c r="A5558" s="1" t="s">
        <v>17950</v>
      </c>
      <c r="B5558" s="1" t="str">
        <f>TRIM(D5558)</f>
        <v>105 cm</v>
      </c>
      <c r="C5558" s="1" t="str">
        <f>IFERROR(VLOOKUP(TRIM(D5558), sizeList!A:B, 2, FALSE), "")</f>
        <v>105 cm</v>
      </c>
      <c r="D5558" s="1" t="s">
        <v>5482</v>
      </c>
      <c r="E5558" s="1" t="str">
        <f>TRIM(F5558)</f>
        <v>Waldhausen Nordic karámtakaró 100 g</v>
      </c>
      <c r="F5558" s="1" t="s">
        <v>17932</v>
      </c>
      <c r="G5558" s="1" t="s">
        <v>17951</v>
      </c>
      <c r="H5558" s="1" t="s">
        <v>52</v>
      </c>
      <c r="I5558" s="1" t="s">
        <v>23</v>
      </c>
      <c r="J5558" s="1" t="str">
        <f>TRIM(I5558)</f>
        <v>Lófelszerelés</v>
      </c>
      <c r="K5558" s="1" t="s">
        <v>133</v>
      </c>
      <c r="L5558" s="1" t="str">
        <f>TRIM(K5558)</f>
        <v>Lótakaró</v>
      </c>
      <c r="M5558" s="1" t="s">
        <v>4860</v>
      </c>
      <c r="N5558" s="1" t="str">
        <f>TRIM(M5558)</f>
        <v>Karámtakaró</v>
      </c>
      <c r="P5558" s="1" t="str">
        <f>TRIM(O5558)</f>
        <v/>
      </c>
      <c r="Q5558" s="18" t="s">
        <v>17867</v>
      </c>
      <c r="R5558" s="8">
        <v>4057962243422</v>
      </c>
      <c r="S5558" s="1">
        <v>74.95</v>
      </c>
      <c r="T5558" s="1" t="s">
        <v>26</v>
      </c>
      <c r="U5558" s="1">
        <v>2.1</v>
      </c>
      <c r="W5558" s="1" t="s">
        <v>370</v>
      </c>
      <c r="X5558" s="1" t="str">
        <f>IF(W5558="", "", IFERROR(VLOOKUP(W5558, colorList!A:B,2,FALSE),""))</f>
        <v>éjkék</v>
      </c>
    </row>
    <row r="5559" spans="1:24" ht="27.75" customHeight="1" x14ac:dyDescent="0.25">
      <c r="A5559" s="1" t="s">
        <v>17944</v>
      </c>
      <c r="B5559" s="1" t="str">
        <f>TRIM(D5559)</f>
        <v>155 cm</v>
      </c>
      <c r="C5559" s="1" t="str">
        <f>IFERROR(VLOOKUP(TRIM(D5559), sizeList!A:B, 2, FALSE), "")</f>
        <v>155 cm</v>
      </c>
      <c r="D5559" s="1" t="s">
        <v>5148</v>
      </c>
      <c r="E5559" s="1" t="str">
        <f>TRIM(F5559)</f>
        <v>Waldhausen Nordic karámtakaró 100 g</v>
      </c>
      <c r="F5559" s="1" t="s">
        <v>17932</v>
      </c>
      <c r="G5559" s="1" t="s">
        <v>17945</v>
      </c>
      <c r="H5559" s="1" t="s">
        <v>52</v>
      </c>
      <c r="I5559" s="1" t="s">
        <v>23</v>
      </c>
      <c r="J5559" s="1" t="str">
        <f>TRIM(I5559)</f>
        <v>Lófelszerelés</v>
      </c>
      <c r="K5559" s="1" t="s">
        <v>133</v>
      </c>
      <c r="L5559" s="1" t="str">
        <f>TRIM(K5559)</f>
        <v>Lótakaró</v>
      </c>
      <c r="M5559" s="1" t="s">
        <v>4860</v>
      </c>
      <c r="N5559" s="1" t="str">
        <f>TRIM(M5559)</f>
        <v>Karámtakaró</v>
      </c>
      <c r="P5559" s="1" t="str">
        <f>TRIM(O5559)</f>
        <v/>
      </c>
      <c r="Q5559" s="18" t="s">
        <v>17867</v>
      </c>
      <c r="R5559" s="8">
        <v>4057962243439</v>
      </c>
      <c r="S5559" s="1">
        <v>74.95</v>
      </c>
      <c r="T5559" s="1" t="s">
        <v>26</v>
      </c>
      <c r="U5559" s="1">
        <v>2.1</v>
      </c>
      <c r="W5559" s="1" t="s">
        <v>136</v>
      </c>
      <c r="X5559" s="1" t="str">
        <f>IF(W5559="", "", IFERROR(VLOOKUP(W5559, colorList!A:B,2,FALSE),""))</f>
        <v>fekete</v>
      </c>
    </row>
    <row r="5560" spans="1:24" ht="27.75" customHeight="1" x14ac:dyDescent="0.25">
      <c r="A5560" s="1" t="s">
        <v>17946</v>
      </c>
      <c r="B5560" s="1" t="str">
        <f>TRIM(D5560)</f>
        <v>165 cm</v>
      </c>
      <c r="C5560" s="1" t="str">
        <f>IFERROR(VLOOKUP(TRIM(D5560), sizeList!A:B, 2, FALSE), "")</f>
        <v>165 cm</v>
      </c>
      <c r="D5560" s="1" t="s">
        <v>5149</v>
      </c>
      <c r="E5560" s="1" t="str">
        <f>TRIM(F5560)</f>
        <v>Waldhausen Nordic karámtakaró 100 g</v>
      </c>
      <c r="F5560" s="1" t="s">
        <v>17932</v>
      </c>
      <c r="G5560" s="1" t="s">
        <v>17947</v>
      </c>
      <c r="H5560" s="1" t="s">
        <v>52</v>
      </c>
      <c r="I5560" s="1" t="s">
        <v>23</v>
      </c>
      <c r="J5560" s="1" t="str">
        <f>TRIM(I5560)</f>
        <v>Lófelszerelés</v>
      </c>
      <c r="K5560" s="1" t="s">
        <v>133</v>
      </c>
      <c r="L5560" s="1" t="str">
        <f>TRIM(K5560)</f>
        <v>Lótakaró</v>
      </c>
      <c r="M5560" s="1" t="s">
        <v>4860</v>
      </c>
      <c r="N5560" s="1" t="str">
        <f>TRIM(M5560)</f>
        <v>Karámtakaró</v>
      </c>
      <c r="P5560" s="1" t="str">
        <f>TRIM(O5560)</f>
        <v/>
      </c>
      <c r="Q5560" s="18" t="s">
        <v>17867</v>
      </c>
      <c r="R5560" s="8">
        <v>4057962243446</v>
      </c>
      <c r="S5560" s="1">
        <v>74.95</v>
      </c>
      <c r="T5560" s="1" t="s">
        <v>26</v>
      </c>
      <c r="U5560" s="1">
        <v>2.1</v>
      </c>
      <c r="W5560" s="1" t="s">
        <v>136</v>
      </c>
      <c r="X5560" s="1" t="str">
        <f>IF(W5560="", "", IFERROR(VLOOKUP(W5560, colorList!A:B,2,FALSE),""))</f>
        <v>fekete</v>
      </c>
    </row>
    <row r="5561" spans="1:24" ht="27.75" customHeight="1" x14ac:dyDescent="0.25">
      <c r="A5561" s="1" t="s">
        <v>17936</v>
      </c>
      <c r="B5561" s="1" t="str">
        <f>TRIM(D5561)</f>
        <v>115 cm</v>
      </c>
      <c r="C5561" s="1" t="str">
        <f>IFERROR(VLOOKUP(TRIM(D5561), sizeList!A:B, 2, FALSE), "")</f>
        <v>115 cm</v>
      </c>
      <c r="D5561" s="1" t="s">
        <v>5143</v>
      </c>
      <c r="E5561" s="1" t="str">
        <f>TRIM(F5561)</f>
        <v>Waldhausen Nordic karámtakaró 100 g</v>
      </c>
      <c r="F5561" s="1" t="s">
        <v>17932</v>
      </c>
      <c r="G5561" s="1" t="s">
        <v>17937</v>
      </c>
      <c r="H5561" s="1" t="s">
        <v>52</v>
      </c>
      <c r="I5561" s="1" t="s">
        <v>23</v>
      </c>
      <c r="J5561" s="1" t="str">
        <f>TRIM(I5561)</f>
        <v>Lófelszerelés</v>
      </c>
      <c r="K5561" s="1" t="s">
        <v>133</v>
      </c>
      <c r="L5561" s="1" t="str">
        <f>TRIM(K5561)</f>
        <v>Lótakaró</v>
      </c>
      <c r="M5561" s="1" t="s">
        <v>4860</v>
      </c>
      <c r="N5561" s="1" t="str">
        <f>TRIM(M5561)</f>
        <v>Karámtakaró</v>
      </c>
      <c r="P5561" s="1" t="str">
        <f>TRIM(O5561)</f>
        <v/>
      </c>
      <c r="Q5561" s="18" t="s">
        <v>17867</v>
      </c>
      <c r="R5561" s="8">
        <v>4057962243453</v>
      </c>
      <c r="S5561" s="1">
        <v>74.95</v>
      </c>
      <c r="T5561" s="1" t="s">
        <v>26</v>
      </c>
      <c r="U5561" s="1">
        <v>2.1</v>
      </c>
      <c r="W5561" s="1" t="s">
        <v>136</v>
      </c>
      <c r="X5561" s="1" t="str">
        <f>IF(W5561="", "", IFERROR(VLOOKUP(W5561, colorList!A:B,2,FALSE),""))</f>
        <v>fekete</v>
      </c>
    </row>
    <row r="5562" spans="1:24" ht="27.75" customHeight="1" x14ac:dyDescent="0.25">
      <c r="A5562" s="1" t="s">
        <v>17938</v>
      </c>
      <c r="B5562" s="1" t="str">
        <f>TRIM(D5562)</f>
        <v>125 cm</v>
      </c>
      <c r="C5562" s="1" t="str">
        <f>IFERROR(VLOOKUP(TRIM(D5562), sizeList!A:B, 2, FALSE), "")</f>
        <v>125 cm</v>
      </c>
      <c r="D5562" s="1" t="s">
        <v>5145</v>
      </c>
      <c r="E5562" s="1" t="str">
        <f>TRIM(F5562)</f>
        <v>Waldhausen Nordic karámtakaró 100 g</v>
      </c>
      <c r="F5562" s="1" t="s">
        <v>17932</v>
      </c>
      <c r="G5562" s="1" t="s">
        <v>17939</v>
      </c>
      <c r="H5562" s="1" t="s">
        <v>52</v>
      </c>
      <c r="I5562" s="1" t="s">
        <v>23</v>
      </c>
      <c r="J5562" s="1" t="str">
        <f>TRIM(I5562)</f>
        <v>Lófelszerelés</v>
      </c>
      <c r="K5562" s="1" t="s">
        <v>133</v>
      </c>
      <c r="L5562" s="1" t="str">
        <f>TRIM(K5562)</f>
        <v>Lótakaró</v>
      </c>
      <c r="M5562" s="1" t="s">
        <v>4860</v>
      </c>
      <c r="N5562" s="1" t="str">
        <f>TRIM(M5562)</f>
        <v>Karámtakaró</v>
      </c>
      <c r="P5562" s="1" t="str">
        <f>TRIM(O5562)</f>
        <v/>
      </c>
      <c r="Q5562" s="18" t="s">
        <v>17867</v>
      </c>
      <c r="R5562" s="8">
        <v>4057962243460</v>
      </c>
      <c r="S5562" s="1">
        <v>74.95</v>
      </c>
      <c r="T5562" s="1" t="s">
        <v>26</v>
      </c>
      <c r="U5562" s="1">
        <v>2.1</v>
      </c>
      <c r="W5562" s="1" t="s">
        <v>136</v>
      </c>
      <c r="X5562" s="1" t="str">
        <f>IF(W5562="", "", IFERROR(VLOOKUP(W5562, colorList!A:B,2,FALSE),""))</f>
        <v>fekete</v>
      </c>
    </row>
    <row r="5563" spans="1:24" ht="27.75" customHeight="1" x14ac:dyDescent="0.25">
      <c r="A5563" s="1" t="s">
        <v>17940</v>
      </c>
      <c r="B5563" s="1" t="str">
        <f>TRIM(D5563)</f>
        <v>135 cm</v>
      </c>
      <c r="C5563" s="1" t="str">
        <f>IFERROR(VLOOKUP(TRIM(D5563), sizeList!A:B, 2, FALSE), "")</f>
        <v>135 cm</v>
      </c>
      <c r="D5563" s="1" t="s">
        <v>5146</v>
      </c>
      <c r="E5563" s="1" t="str">
        <f>TRIM(F5563)</f>
        <v>Waldhausen Nordic karámtakaró 100 g</v>
      </c>
      <c r="F5563" s="1" t="s">
        <v>17932</v>
      </c>
      <c r="G5563" s="1" t="s">
        <v>17941</v>
      </c>
      <c r="H5563" s="1" t="s">
        <v>52</v>
      </c>
      <c r="I5563" s="1" t="s">
        <v>23</v>
      </c>
      <c r="J5563" s="1" t="str">
        <f>TRIM(I5563)</f>
        <v>Lófelszerelés</v>
      </c>
      <c r="K5563" s="1" t="s">
        <v>133</v>
      </c>
      <c r="L5563" s="1" t="str">
        <f>TRIM(K5563)</f>
        <v>Lótakaró</v>
      </c>
      <c r="M5563" s="1" t="s">
        <v>4860</v>
      </c>
      <c r="N5563" s="1" t="str">
        <f>TRIM(M5563)</f>
        <v>Karámtakaró</v>
      </c>
      <c r="P5563" s="1" t="str">
        <f>TRIM(O5563)</f>
        <v/>
      </c>
      <c r="Q5563" s="18" t="s">
        <v>17867</v>
      </c>
      <c r="R5563" s="8">
        <v>4057962243477</v>
      </c>
      <c r="S5563" s="1">
        <v>74.95</v>
      </c>
      <c r="T5563" s="1" t="s">
        <v>26</v>
      </c>
      <c r="U5563" s="1">
        <v>2.1</v>
      </c>
      <c r="W5563" s="1" t="s">
        <v>136</v>
      </c>
      <c r="X5563" s="1" t="str">
        <f>IF(W5563="", "", IFERROR(VLOOKUP(W5563, colorList!A:B,2,FALSE),""))</f>
        <v>fekete</v>
      </c>
    </row>
    <row r="5564" spans="1:24" ht="27.75" customHeight="1" x14ac:dyDescent="0.25">
      <c r="A5564" s="1" t="s">
        <v>17942</v>
      </c>
      <c r="B5564" s="1" t="str">
        <f>TRIM(D5564)</f>
        <v>145 cm</v>
      </c>
      <c r="C5564" s="1" t="str">
        <f>IFERROR(VLOOKUP(TRIM(D5564), sizeList!A:B, 2, FALSE), "")</f>
        <v>145 cm</v>
      </c>
      <c r="D5564" s="1" t="s">
        <v>5147</v>
      </c>
      <c r="E5564" s="1" t="str">
        <f>TRIM(F5564)</f>
        <v>Waldhausen Nordic karámtakaró 100 g</v>
      </c>
      <c r="F5564" s="1" t="s">
        <v>17932</v>
      </c>
      <c r="G5564" s="1" t="s">
        <v>17943</v>
      </c>
      <c r="H5564" s="1" t="s">
        <v>52</v>
      </c>
      <c r="I5564" s="1" t="s">
        <v>23</v>
      </c>
      <c r="J5564" s="1" t="str">
        <f>TRIM(I5564)</f>
        <v>Lófelszerelés</v>
      </c>
      <c r="K5564" s="1" t="s">
        <v>133</v>
      </c>
      <c r="L5564" s="1" t="str">
        <f>TRIM(K5564)</f>
        <v>Lótakaró</v>
      </c>
      <c r="M5564" s="1" t="s">
        <v>4860</v>
      </c>
      <c r="N5564" s="1" t="str">
        <f>TRIM(M5564)</f>
        <v>Karámtakaró</v>
      </c>
      <c r="P5564" s="1" t="str">
        <f>TRIM(O5564)</f>
        <v/>
      </c>
      <c r="Q5564" s="18" t="s">
        <v>17867</v>
      </c>
      <c r="R5564" s="8">
        <v>4057962243484</v>
      </c>
      <c r="S5564" s="1">
        <v>74.95</v>
      </c>
      <c r="T5564" s="1" t="s">
        <v>26</v>
      </c>
      <c r="U5564" s="1">
        <v>2.1</v>
      </c>
      <c r="W5564" s="1" t="s">
        <v>136</v>
      </c>
      <c r="X5564" s="1" t="str">
        <f>IF(W5564="", "", IFERROR(VLOOKUP(W5564, colorList!A:B,2,FALSE),""))</f>
        <v>fekete</v>
      </c>
    </row>
    <row r="5565" spans="1:24" ht="27.75" customHeight="1" x14ac:dyDescent="0.25">
      <c r="A5565" s="1" t="s">
        <v>17934</v>
      </c>
      <c r="B5565" s="1" t="str">
        <f>TRIM(D5565)</f>
        <v>105 cm</v>
      </c>
      <c r="C5565" s="1" t="str">
        <f>IFERROR(VLOOKUP(TRIM(D5565), sizeList!A:B, 2, FALSE), "")</f>
        <v>105 cm</v>
      </c>
      <c r="D5565" s="1" t="s">
        <v>5482</v>
      </c>
      <c r="E5565" s="1" t="str">
        <f>TRIM(F5565)</f>
        <v>Waldhausen Nordic karámtakaró 100 g</v>
      </c>
      <c r="F5565" s="1" t="s">
        <v>17932</v>
      </c>
      <c r="G5565" s="1" t="s">
        <v>17935</v>
      </c>
      <c r="H5565" s="1" t="s">
        <v>52</v>
      </c>
      <c r="I5565" s="1" t="s">
        <v>23</v>
      </c>
      <c r="J5565" s="1" t="str">
        <f>TRIM(I5565)</f>
        <v>Lófelszerelés</v>
      </c>
      <c r="K5565" s="1" t="s">
        <v>133</v>
      </c>
      <c r="L5565" s="1" t="str">
        <f>TRIM(K5565)</f>
        <v>Lótakaró</v>
      </c>
      <c r="M5565" s="1" t="s">
        <v>4860</v>
      </c>
      <c r="N5565" s="1" t="str">
        <f>TRIM(M5565)</f>
        <v>Karámtakaró</v>
      </c>
      <c r="P5565" s="1" t="str">
        <f>TRIM(O5565)</f>
        <v/>
      </c>
      <c r="Q5565" s="18" t="s">
        <v>17867</v>
      </c>
      <c r="R5565" s="8">
        <v>4057962243491</v>
      </c>
      <c r="S5565" s="1">
        <v>74.95</v>
      </c>
      <c r="T5565" s="1" t="s">
        <v>26</v>
      </c>
      <c r="U5565" s="1">
        <v>2.1</v>
      </c>
      <c r="W5565" s="1" t="s">
        <v>136</v>
      </c>
      <c r="X5565" s="1" t="str">
        <f>IF(W5565="", "", IFERROR(VLOOKUP(W5565, colorList!A:B,2,FALSE),""))</f>
        <v>fekete</v>
      </c>
    </row>
    <row r="5566" spans="1:24" ht="27.75" customHeight="1" x14ac:dyDescent="0.25">
      <c r="A5566" s="1" t="s">
        <v>17931</v>
      </c>
      <c r="B5566" s="1" t="str">
        <f>TRIM(D5566)</f>
        <v>95 cm</v>
      </c>
      <c r="C5566" s="1" t="str">
        <f>IFERROR(VLOOKUP(TRIM(D5566), sizeList!A:B, 2, FALSE), "")</f>
        <v>95 cm</v>
      </c>
      <c r="D5566" s="1" t="s">
        <v>5487</v>
      </c>
      <c r="E5566" s="1" t="str">
        <f>TRIM(F5566)</f>
        <v>Waldhausen Nordic karámtakaró 100 g</v>
      </c>
      <c r="F5566" s="1" t="s">
        <v>17932</v>
      </c>
      <c r="G5566" s="1" t="s">
        <v>17933</v>
      </c>
      <c r="H5566" s="1" t="s">
        <v>52</v>
      </c>
      <c r="I5566" s="1" t="s">
        <v>23</v>
      </c>
      <c r="J5566" s="1" t="str">
        <f>TRIM(I5566)</f>
        <v>Lófelszerelés</v>
      </c>
      <c r="K5566" s="1" t="s">
        <v>133</v>
      </c>
      <c r="L5566" s="1" t="str">
        <f>TRIM(K5566)</f>
        <v>Lótakaró</v>
      </c>
      <c r="M5566" s="1" t="s">
        <v>4860</v>
      </c>
      <c r="N5566" s="1" t="str">
        <f>TRIM(M5566)</f>
        <v>Karámtakaró</v>
      </c>
      <c r="P5566" s="1" t="str">
        <f>TRIM(O5566)</f>
        <v/>
      </c>
      <c r="Q5566" s="18" t="s">
        <v>17867</v>
      </c>
      <c r="R5566" s="8">
        <v>4057962243507</v>
      </c>
      <c r="S5566" s="1">
        <v>74.95</v>
      </c>
      <c r="T5566" s="1" t="s">
        <v>26</v>
      </c>
      <c r="U5566" s="1">
        <v>2.1</v>
      </c>
      <c r="W5566" s="1" t="s">
        <v>136</v>
      </c>
      <c r="X5566" s="1" t="str">
        <f>IF(W5566="", "", IFERROR(VLOOKUP(W5566, colorList!A:B,2,FALSE),""))</f>
        <v>fekete</v>
      </c>
    </row>
    <row r="5567" spans="1:24" ht="27.75" customHeight="1" x14ac:dyDescent="0.25">
      <c r="A5567" s="1" t="s">
        <v>17981</v>
      </c>
      <c r="B5567" s="1" t="str">
        <f>TRIM(D5567)</f>
        <v>95 cm</v>
      </c>
      <c r="C5567" s="1" t="str">
        <f>IFERROR(VLOOKUP(TRIM(D5567), sizeList!A:B, 2, FALSE), "")</f>
        <v>95 cm</v>
      </c>
      <c r="D5567" s="1" t="s">
        <v>5487</v>
      </c>
      <c r="E5567" s="1" t="str">
        <f>TRIM(F5567)</f>
        <v>Waldhausen Nordic karámtakaró 200 g</v>
      </c>
      <c r="F5567" s="1" t="s">
        <v>17965</v>
      </c>
      <c r="G5567" s="1" t="s">
        <v>17982</v>
      </c>
      <c r="H5567" s="1" t="s">
        <v>52</v>
      </c>
      <c r="I5567" s="1" t="s">
        <v>23</v>
      </c>
      <c r="J5567" s="1" t="str">
        <f>TRIM(I5567)</f>
        <v>Lófelszerelés</v>
      </c>
      <c r="K5567" s="1" t="s">
        <v>133</v>
      </c>
      <c r="L5567" s="1" t="str">
        <f>TRIM(K5567)</f>
        <v>Lótakaró</v>
      </c>
      <c r="M5567" s="1" t="s">
        <v>4860</v>
      </c>
      <c r="N5567" s="1" t="str">
        <f>TRIM(M5567)</f>
        <v>Karámtakaró</v>
      </c>
      <c r="P5567" s="1" t="str">
        <f>TRIM(O5567)</f>
        <v/>
      </c>
      <c r="Q5567" s="18" t="s">
        <v>17867</v>
      </c>
      <c r="R5567" s="8">
        <v>4057962239685</v>
      </c>
      <c r="S5567" s="1">
        <v>79.95</v>
      </c>
      <c r="T5567" s="1" t="s">
        <v>26</v>
      </c>
      <c r="U5567" s="1">
        <v>2.2000000000000002</v>
      </c>
      <c r="W5567" s="1" t="s">
        <v>370</v>
      </c>
      <c r="X5567" s="1" t="str">
        <f>IF(W5567="", "", IFERROR(VLOOKUP(W5567, colorList!A:B,2,FALSE),""))</f>
        <v>éjkék</v>
      </c>
    </row>
    <row r="5568" spans="1:24" ht="27.75" customHeight="1" x14ac:dyDescent="0.25">
      <c r="A5568" s="1" t="s">
        <v>17993</v>
      </c>
      <c r="B5568" s="1" t="str">
        <f>TRIM(D5568)</f>
        <v>155 cm</v>
      </c>
      <c r="C5568" s="1" t="str">
        <f>IFERROR(VLOOKUP(TRIM(D5568), sizeList!A:B, 2, FALSE), "")</f>
        <v>155 cm</v>
      </c>
      <c r="D5568" s="1" t="s">
        <v>5148</v>
      </c>
      <c r="E5568" s="1" t="str">
        <f>TRIM(F5568)</f>
        <v>Waldhausen Nordic karámtakaró 200 g</v>
      </c>
      <c r="F5568" s="1" t="s">
        <v>17965</v>
      </c>
      <c r="G5568" s="1" t="s">
        <v>17994</v>
      </c>
      <c r="H5568" s="1" t="s">
        <v>52</v>
      </c>
      <c r="I5568" s="1" t="s">
        <v>23</v>
      </c>
      <c r="J5568" s="1" t="str">
        <f>TRIM(I5568)</f>
        <v>Lófelszerelés</v>
      </c>
      <c r="K5568" s="1" t="s">
        <v>133</v>
      </c>
      <c r="L5568" s="1" t="str">
        <f>TRIM(K5568)</f>
        <v>Lótakaró</v>
      </c>
      <c r="M5568" s="1" t="s">
        <v>4860</v>
      </c>
      <c r="N5568" s="1" t="str">
        <f>TRIM(M5568)</f>
        <v>Karámtakaró</v>
      </c>
      <c r="P5568" s="1" t="str">
        <f>TRIM(O5568)</f>
        <v/>
      </c>
      <c r="Q5568" s="18" t="s">
        <v>17867</v>
      </c>
      <c r="R5568" s="8">
        <v>4057962243514</v>
      </c>
      <c r="S5568" s="1">
        <v>79.95</v>
      </c>
      <c r="T5568" s="1" t="s">
        <v>26</v>
      </c>
      <c r="U5568" s="1">
        <v>2.2000000000000002</v>
      </c>
      <c r="W5568" s="1" t="s">
        <v>370</v>
      </c>
      <c r="X5568" s="1" t="str">
        <f>IF(W5568="", "", IFERROR(VLOOKUP(W5568, colorList!A:B,2,FALSE),""))</f>
        <v>éjkék</v>
      </c>
    </row>
    <row r="5569" spans="1:24" ht="27.75" customHeight="1" x14ac:dyDescent="0.25">
      <c r="A5569" s="1" t="s">
        <v>17995</v>
      </c>
      <c r="B5569" s="1" t="str">
        <f>TRIM(D5569)</f>
        <v>165 cm</v>
      </c>
      <c r="C5569" s="1" t="str">
        <f>IFERROR(VLOOKUP(TRIM(D5569), sizeList!A:B, 2, FALSE), "")</f>
        <v>165 cm</v>
      </c>
      <c r="D5569" s="1" t="s">
        <v>5149</v>
      </c>
      <c r="E5569" s="1" t="str">
        <f>TRIM(F5569)</f>
        <v>Waldhausen Nordic karámtakaró 200 g</v>
      </c>
      <c r="F5569" s="1" t="s">
        <v>17965</v>
      </c>
      <c r="G5569" s="1" t="s">
        <v>17996</v>
      </c>
      <c r="H5569" s="1" t="s">
        <v>52</v>
      </c>
      <c r="I5569" s="1" t="s">
        <v>23</v>
      </c>
      <c r="J5569" s="1" t="str">
        <f>TRIM(I5569)</f>
        <v>Lófelszerelés</v>
      </c>
      <c r="K5569" s="1" t="s">
        <v>133</v>
      </c>
      <c r="L5569" s="1" t="str">
        <f>TRIM(K5569)</f>
        <v>Lótakaró</v>
      </c>
      <c r="M5569" s="1" t="s">
        <v>4860</v>
      </c>
      <c r="N5569" s="1" t="str">
        <f>TRIM(M5569)</f>
        <v>Karámtakaró</v>
      </c>
      <c r="P5569" s="1" t="str">
        <f>TRIM(O5569)</f>
        <v/>
      </c>
      <c r="Q5569" s="18" t="s">
        <v>17867</v>
      </c>
      <c r="R5569" s="8">
        <v>4057962243521</v>
      </c>
      <c r="S5569" s="1">
        <v>79.95</v>
      </c>
      <c r="T5569" s="1" t="s">
        <v>26</v>
      </c>
      <c r="U5569" s="1">
        <v>2.2000000000000002</v>
      </c>
      <c r="W5569" s="1" t="s">
        <v>370</v>
      </c>
      <c r="X5569" s="1" t="str">
        <f>IF(W5569="", "", IFERROR(VLOOKUP(W5569, colorList!A:B,2,FALSE),""))</f>
        <v>éjkék</v>
      </c>
    </row>
    <row r="5570" spans="1:24" ht="27.75" customHeight="1" x14ac:dyDescent="0.25">
      <c r="A5570" s="1" t="s">
        <v>17985</v>
      </c>
      <c r="B5570" s="1" t="str">
        <f>TRIM(D5570)</f>
        <v>115 cm</v>
      </c>
      <c r="C5570" s="1" t="str">
        <f>IFERROR(VLOOKUP(TRIM(D5570), sizeList!A:B, 2, FALSE), "")</f>
        <v>115 cm</v>
      </c>
      <c r="D5570" s="1" t="s">
        <v>5143</v>
      </c>
      <c r="E5570" s="1" t="str">
        <f>TRIM(F5570)</f>
        <v>Waldhausen Nordic karámtakaró 200 g</v>
      </c>
      <c r="F5570" s="1" t="s">
        <v>17965</v>
      </c>
      <c r="G5570" s="1" t="s">
        <v>17986</v>
      </c>
      <c r="H5570" s="1" t="s">
        <v>52</v>
      </c>
      <c r="I5570" s="1" t="s">
        <v>23</v>
      </c>
      <c r="J5570" s="1" t="str">
        <f>TRIM(I5570)</f>
        <v>Lófelszerelés</v>
      </c>
      <c r="K5570" s="1" t="s">
        <v>133</v>
      </c>
      <c r="L5570" s="1" t="str">
        <f>TRIM(K5570)</f>
        <v>Lótakaró</v>
      </c>
      <c r="M5570" s="1" t="s">
        <v>4860</v>
      </c>
      <c r="N5570" s="1" t="str">
        <f>TRIM(M5570)</f>
        <v>Karámtakaró</v>
      </c>
      <c r="P5570" s="1" t="str">
        <f>TRIM(O5570)</f>
        <v/>
      </c>
      <c r="Q5570" s="18" t="s">
        <v>17867</v>
      </c>
      <c r="R5570" s="8">
        <v>4057962243538</v>
      </c>
      <c r="S5570" s="1">
        <v>79.95</v>
      </c>
      <c r="T5570" s="1" t="s">
        <v>26</v>
      </c>
      <c r="U5570" s="1">
        <v>2.2000000000000002</v>
      </c>
      <c r="W5570" s="1" t="s">
        <v>370</v>
      </c>
      <c r="X5570" s="1" t="str">
        <f>IF(W5570="", "", IFERROR(VLOOKUP(W5570, colorList!A:B,2,FALSE),""))</f>
        <v>éjkék</v>
      </c>
    </row>
    <row r="5571" spans="1:24" ht="27.75" customHeight="1" x14ac:dyDescent="0.25">
      <c r="A5571" s="1" t="s">
        <v>17987</v>
      </c>
      <c r="B5571" s="1" t="str">
        <f>TRIM(D5571)</f>
        <v>125 cm</v>
      </c>
      <c r="C5571" s="1" t="str">
        <f>IFERROR(VLOOKUP(TRIM(D5571), sizeList!A:B, 2, FALSE), "")</f>
        <v>125 cm</v>
      </c>
      <c r="D5571" s="1" t="s">
        <v>5145</v>
      </c>
      <c r="E5571" s="1" t="str">
        <f>TRIM(F5571)</f>
        <v>Waldhausen Nordic karámtakaró 200 g</v>
      </c>
      <c r="F5571" s="1" t="s">
        <v>17965</v>
      </c>
      <c r="G5571" s="1" t="s">
        <v>17988</v>
      </c>
      <c r="H5571" s="1" t="s">
        <v>52</v>
      </c>
      <c r="I5571" s="1" t="s">
        <v>23</v>
      </c>
      <c r="J5571" s="1" t="str">
        <f>TRIM(I5571)</f>
        <v>Lófelszerelés</v>
      </c>
      <c r="K5571" s="1" t="s">
        <v>133</v>
      </c>
      <c r="L5571" s="1" t="str">
        <f>TRIM(K5571)</f>
        <v>Lótakaró</v>
      </c>
      <c r="M5571" s="1" t="s">
        <v>4860</v>
      </c>
      <c r="N5571" s="1" t="str">
        <f>TRIM(M5571)</f>
        <v>Karámtakaró</v>
      </c>
      <c r="P5571" s="1" t="str">
        <f>TRIM(O5571)</f>
        <v/>
      </c>
      <c r="Q5571" s="18" t="s">
        <v>17867</v>
      </c>
      <c r="R5571" s="8">
        <v>4057962243545</v>
      </c>
      <c r="S5571" s="1">
        <v>79.95</v>
      </c>
      <c r="T5571" s="1" t="s">
        <v>26</v>
      </c>
      <c r="U5571" s="1">
        <v>2.2000000000000002</v>
      </c>
      <c r="W5571" s="1" t="s">
        <v>370</v>
      </c>
      <c r="X5571" s="1" t="str">
        <f>IF(W5571="", "", IFERROR(VLOOKUP(W5571, colorList!A:B,2,FALSE),""))</f>
        <v>éjkék</v>
      </c>
    </row>
    <row r="5572" spans="1:24" ht="27.75" customHeight="1" x14ac:dyDescent="0.25">
      <c r="A5572" s="1" t="s">
        <v>17989</v>
      </c>
      <c r="B5572" s="1" t="str">
        <f>TRIM(D5572)</f>
        <v>135 cm</v>
      </c>
      <c r="C5572" s="1" t="str">
        <f>IFERROR(VLOOKUP(TRIM(D5572), sizeList!A:B, 2, FALSE), "")</f>
        <v>135 cm</v>
      </c>
      <c r="D5572" s="1" t="s">
        <v>5146</v>
      </c>
      <c r="E5572" s="1" t="str">
        <f>TRIM(F5572)</f>
        <v>Waldhausen Nordic karámtakaró 200 g</v>
      </c>
      <c r="F5572" s="1" t="s">
        <v>17965</v>
      </c>
      <c r="G5572" s="1" t="s">
        <v>17990</v>
      </c>
      <c r="H5572" s="1" t="s">
        <v>52</v>
      </c>
      <c r="I5572" s="1" t="s">
        <v>23</v>
      </c>
      <c r="J5572" s="1" t="str">
        <f>TRIM(I5572)</f>
        <v>Lófelszerelés</v>
      </c>
      <c r="K5572" s="1" t="s">
        <v>133</v>
      </c>
      <c r="L5572" s="1" t="str">
        <f>TRIM(K5572)</f>
        <v>Lótakaró</v>
      </c>
      <c r="M5572" s="1" t="s">
        <v>4860</v>
      </c>
      <c r="N5572" s="1" t="str">
        <f>TRIM(M5572)</f>
        <v>Karámtakaró</v>
      </c>
      <c r="P5572" s="1" t="str">
        <f>TRIM(O5572)</f>
        <v/>
      </c>
      <c r="Q5572" s="18" t="s">
        <v>17867</v>
      </c>
      <c r="R5572" s="8">
        <v>4057962243552</v>
      </c>
      <c r="S5572" s="1">
        <v>79.95</v>
      </c>
      <c r="T5572" s="1" t="s">
        <v>26</v>
      </c>
      <c r="U5572" s="1">
        <v>2.2000000000000002</v>
      </c>
      <c r="W5572" s="1" t="s">
        <v>370</v>
      </c>
      <c r="X5572" s="1" t="str">
        <f>IF(W5572="", "", IFERROR(VLOOKUP(W5572, colorList!A:B,2,FALSE),""))</f>
        <v>éjkék</v>
      </c>
    </row>
    <row r="5573" spans="1:24" ht="27.75" customHeight="1" x14ac:dyDescent="0.25">
      <c r="A5573" s="1" t="s">
        <v>17991</v>
      </c>
      <c r="B5573" s="1" t="str">
        <f>TRIM(D5573)</f>
        <v>145 cm</v>
      </c>
      <c r="C5573" s="1" t="str">
        <f>IFERROR(VLOOKUP(TRIM(D5573), sizeList!A:B, 2, FALSE), "")</f>
        <v>145 cm</v>
      </c>
      <c r="D5573" s="1" t="s">
        <v>5147</v>
      </c>
      <c r="E5573" s="1" t="str">
        <f>TRIM(F5573)</f>
        <v>Waldhausen Nordic karámtakaró 200 g</v>
      </c>
      <c r="F5573" s="1" t="s">
        <v>17965</v>
      </c>
      <c r="G5573" s="1" t="s">
        <v>17992</v>
      </c>
      <c r="H5573" s="1" t="s">
        <v>52</v>
      </c>
      <c r="I5573" s="1" t="s">
        <v>23</v>
      </c>
      <c r="J5573" s="1" t="str">
        <f>TRIM(I5573)</f>
        <v>Lófelszerelés</v>
      </c>
      <c r="K5573" s="1" t="s">
        <v>133</v>
      </c>
      <c r="L5573" s="1" t="str">
        <f>TRIM(K5573)</f>
        <v>Lótakaró</v>
      </c>
      <c r="M5573" s="1" t="s">
        <v>4860</v>
      </c>
      <c r="N5573" s="1" t="str">
        <f>TRIM(M5573)</f>
        <v>Karámtakaró</v>
      </c>
      <c r="P5573" s="1" t="str">
        <f>TRIM(O5573)</f>
        <v/>
      </c>
      <c r="Q5573" s="18" t="s">
        <v>17867</v>
      </c>
      <c r="R5573" s="8">
        <v>4057962243569</v>
      </c>
      <c r="S5573" s="1">
        <v>79.95</v>
      </c>
      <c r="T5573" s="1" t="s">
        <v>26</v>
      </c>
      <c r="U5573" s="1">
        <v>2.2000000000000002</v>
      </c>
      <c r="W5573" s="1" t="s">
        <v>370</v>
      </c>
      <c r="X5573" s="1" t="str">
        <f>IF(W5573="", "", IFERROR(VLOOKUP(W5573, colorList!A:B,2,FALSE),""))</f>
        <v>éjkék</v>
      </c>
    </row>
    <row r="5574" spans="1:24" ht="27.75" customHeight="1" x14ac:dyDescent="0.25">
      <c r="A5574" s="1" t="s">
        <v>17983</v>
      </c>
      <c r="B5574" s="1" t="str">
        <f>TRIM(D5574)</f>
        <v>105 cm</v>
      </c>
      <c r="C5574" s="1" t="str">
        <f>IFERROR(VLOOKUP(TRIM(D5574), sizeList!A:B, 2, FALSE), "")</f>
        <v>105 cm</v>
      </c>
      <c r="D5574" s="1" t="s">
        <v>5482</v>
      </c>
      <c r="E5574" s="1" t="str">
        <f>TRIM(F5574)</f>
        <v>Waldhausen Nordic karámtakaró 200 g</v>
      </c>
      <c r="F5574" s="1" t="s">
        <v>17965</v>
      </c>
      <c r="G5574" s="1" t="s">
        <v>17984</v>
      </c>
      <c r="H5574" s="1" t="s">
        <v>52</v>
      </c>
      <c r="I5574" s="1" t="s">
        <v>23</v>
      </c>
      <c r="J5574" s="1" t="str">
        <f>TRIM(I5574)</f>
        <v>Lófelszerelés</v>
      </c>
      <c r="K5574" s="1" t="s">
        <v>133</v>
      </c>
      <c r="L5574" s="1" t="str">
        <f>TRIM(K5574)</f>
        <v>Lótakaró</v>
      </c>
      <c r="M5574" s="1" t="s">
        <v>4860</v>
      </c>
      <c r="N5574" s="1" t="str">
        <f>TRIM(M5574)</f>
        <v>Karámtakaró</v>
      </c>
      <c r="P5574" s="1" t="str">
        <f>TRIM(O5574)</f>
        <v/>
      </c>
      <c r="Q5574" s="18" t="s">
        <v>17867</v>
      </c>
      <c r="R5574" s="8">
        <v>4057962243576</v>
      </c>
      <c r="S5574" s="1">
        <v>79.95</v>
      </c>
      <c r="T5574" s="1" t="s">
        <v>26</v>
      </c>
      <c r="U5574" s="1">
        <v>2.2000000000000002</v>
      </c>
      <c r="W5574" s="1" t="s">
        <v>370</v>
      </c>
      <c r="X5574" s="1" t="str">
        <f>IF(W5574="", "", IFERROR(VLOOKUP(W5574, colorList!A:B,2,FALSE),""))</f>
        <v>éjkék</v>
      </c>
    </row>
    <row r="5575" spans="1:24" ht="27.75" customHeight="1" x14ac:dyDescent="0.25">
      <c r="A5575" s="1" t="s">
        <v>17977</v>
      </c>
      <c r="B5575" s="1" t="str">
        <f>TRIM(D5575)</f>
        <v>155 cm</v>
      </c>
      <c r="C5575" s="1" t="str">
        <f>IFERROR(VLOOKUP(TRIM(D5575), sizeList!A:B, 2, FALSE), "")</f>
        <v>155 cm</v>
      </c>
      <c r="D5575" s="1" t="s">
        <v>5148</v>
      </c>
      <c r="E5575" s="1" t="str">
        <f>TRIM(F5575)</f>
        <v>Waldhausen Nordic karámtakaró 200 g</v>
      </c>
      <c r="F5575" s="1" t="s">
        <v>17965</v>
      </c>
      <c r="G5575" s="1" t="s">
        <v>17978</v>
      </c>
      <c r="H5575" s="1" t="s">
        <v>52</v>
      </c>
      <c r="I5575" s="1" t="s">
        <v>23</v>
      </c>
      <c r="J5575" s="1" t="str">
        <f>TRIM(I5575)</f>
        <v>Lófelszerelés</v>
      </c>
      <c r="K5575" s="1" t="s">
        <v>133</v>
      </c>
      <c r="L5575" s="1" t="str">
        <f>TRIM(K5575)</f>
        <v>Lótakaró</v>
      </c>
      <c r="M5575" s="1" t="s">
        <v>4860</v>
      </c>
      <c r="N5575" s="1" t="str">
        <f>TRIM(M5575)</f>
        <v>Karámtakaró</v>
      </c>
      <c r="P5575" s="1" t="str">
        <f>TRIM(O5575)</f>
        <v/>
      </c>
      <c r="Q5575" s="18" t="s">
        <v>17867</v>
      </c>
      <c r="R5575" s="8">
        <v>4057962243583</v>
      </c>
      <c r="S5575" s="1">
        <v>79.95</v>
      </c>
      <c r="T5575" s="1" t="s">
        <v>26</v>
      </c>
      <c r="U5575" s="1">
        <v>2.2000000000000002</v>
      </c>
      <c r="W5575" s="1" t="s">
        <v>136</v>
      </c>
      <c r="X5575" s="1" t="str">
        <f>IF(W5575="", "", IFERROR(VLOOKUP(W5575, colorList!A:B,2,FALSE),""))</f>
        <v>fekete</v>
      </c>
    </row>
    <row r="5576" spans="1:24" ht="27.75" customHeight="1" x14ac:dyDescent="0.25">
      <c r="A5576" s="1" t="s">
        <v>17979</v>
      </c>
      <c r="B5576" s="1" t="str">
        <f>TRIM(D5576)</f>
        <v>165 cm</v>
      </c>
      <c r="C5576" s="1" t="str">
        <f>IFERROR(VLOOKUP(TRIM(D5576), sizeList!A:B, 2, FALSE), "")</f>
        <v>165 cm</v>
      </c>
      <c r="D5576" s="1" t="s">
        <v>5149</v>
      </c>
      <c r="E5576" s="1" t="str">
        <f>TRIM(F5576)</f>
        <v>Waldhausen Nordic karámtakaró 200 g</v>
      </c>
      <c r="F5576" s="1" t="s">
        <v>17965</v>
      </c>
      <c r="G5576" s="1" t="s">
        <v>17980</v>
      </c>
      <c r="H5576" s="1" t="s">
        <v>52</v>
      </c>
      <c r="I5576" s="1" t="s">
        <v>23</v>
      </c>
      <c r="J5576" s="1" t="str">
        <f>TRIM(I5576)</f>
        <v>Lófelszerelés</v>
      </c>
      <c r="K5576" s="1" t="s">
        <v>133</v>
      </c>
      <c r="L5576" s="1" t="str">
        <f>TRIM(K5576)</f>
        <v>Lótakaró</v>
      </c>
      <c r="M5576" s="1" t="s">
        <v>4860</v>
      </c>
      <c r="N5576" s="1" t="str">
        <f>TRIM(M5576)</f>
        <v>Karámtakaró</v>
      </c>
      <c r="P5576" s="1" t="str">
        <f>TRIM(O5576)</f>
        <v/>
      </c>
      <c r="Q5576" s="18" t="s">
        <v>17867</v>
      </c>
      <c r="R5576" s="8">
        <v>4057962243590</v>
      </c>
      <c r="S5576" s="1">
        <v>79.95</v>
      </c>
      <c r="T5576" s="1" t="s">
        <v>26</v>
      </c>
      <c r="U5576" s="1">
        <v>2.2000000000000002</v>
      </c>
      <c r="W5576" s="1" t="s">
        <v>136</v>
      </c>
      <c r="X5576" s="1" t="str">
        <f>IF(W5576="", "", IFERROR(VLOOKUP(W5576, colorList!A:B,2,FALSE),""))</f>
        <v>fekete</v>
      </c>
    </row>
    <row r="5577" spans="1:24" ht="27.75" customHeight="1" x14ac:dyDescent="0.25">
      <c r="A5577" s="1" t="s">
        <v>17969</v>
      </c>
      <c r="B5577" s="1" t="str">
        <f>TRIM(D5577)</f>
        <v>115 cm</v>
      </c>
      <c r="C5577" s="1" t="str">
        <f>IFERROR(VLOOKUP(TRIM(D5577), sizeList!A:B, 2, FALSE), "")</f>
        <v>115 cm</v>
      </c>
      <c r="D5577" s="1" t="s">
        <v>5143</v>
      </c>
      <c r="E5577" s="1" t="str">
        <f>TRIM(F5577)</f>
        <v>Waldhausen Nordic karámtakaró 200 g</v>
      </c>
      <c r="F5577" s="1" t="s">
        <v>17965</v>
      </c>
      <c r="G5577" s="1" t="s">
        <v>17970</v>
      </c>
      <c r="H5577" s="1" t="s">
        <v>52</v>
      </c>
      <c r="I5577" s="1" t="s">
        <v>23</v>
      </c>
      <c r="J5577" s="1" t="str">
        <f>TRIM(I5577)</f>
        <v>Lófelszerelés</v>
      </c>
      <c r="K5577" s="1" t="s">
        <v>133</v>
      </c>
      <c r="L5577" s="1" t="str">
        <f>TRIM(K5577)</f>
        <v>Lótakaró</v>
      </c>
      <c r="M5577" s="1" t="s">
        <v>4860</v>
      </c>
      <c r="N5577" s="1" t="str">
        <f>TRIM(M5577)</f>
        <v>Karámtakaró</v>
      </c>
      <c r="P5577" s="1" t="str">
        <f>TRIM(O5577)</f>
        <v/>
      </c>
      <c r="Q5577" s="18" t="s">
        <v>17867</v>
      </c>
      <c r="R5577" s="8">
        <v>4057962243606</v>
      </c>
      <c r="S5577" s="1">
        <v>79.95</v>
      </c>
      <c r="T5577" s="1" t="s">
        <v>26</v>
      </c>
      <c r="U5577" s="1">
        <v>2.2000000000000002</v>
      </c>
      <c r="W5577" s="1" t="s">
        <v>136</v>
      </c>
      <c r="X5577" s="1" t="str">
        <f>IF(W5577="", "", IFERROR(VLOOKUP(W5577, colorList!A:B,2,FALSE),""))</f>
        <v>fekete</v>
      </c>
    </row>
    <row r="5578" spans="1:24" ht="27.75" customHeight="1" x14ac:dyDescent="0.25">
      <c r="A5578" s="1" t="s">
        <v>17971</v>
      </c>
      <c r="B5578" s="1" t="str">
        <f>TRIM(D5578)</f>
        <v>125 cm</v>
      </c>
      <c r="C5578" s="1" t="str">
        <f>IFERROR(VLOOKUP(TRIM(D5578), sizeList!A:B, 2, FALSE), "")</f>
        <v>125 cm</v>
      </c>
      <c r="D5578" s="1" t="s">
        <v>5145</v>
      </c>
      <c r="E5578" s="1" t="str">
        <f>TRIM(F5578)</f>
        <v>Waldhausen Nordic karámtakaró 200 g</v>
      </c>
      <c r="F5578" s="1" t="s">
        <v>17965</v>
      </c>
      <c r="G5578" s="1" t="s">
        <v>17972</v>
      </c>
      <c r="H5578" s="1" t="s">
        <v>52</v>
      </c>
      <c r="I5578" s="1" t="s">
        <v>23</v>
      </c>
      <c r="J5578" s="1" t="str">
        <f>TRIM(I5578)</f>
        <v>Lófelszerelés</v>
      </c>
      <c r="K5578" s="1" t="s">
        <v>133</v>
      </c>
      <c r="L5578" s="1" t="str">
        <f>TRIM(K5578)</f>
        <v>Lótakaró</v>
      </c>
      <c r="M5578" s="1" t="s">
        <v>4860</v>
      </c>
      <c r="N5578" s="1" t="str">
        <f>TRIM(M5578)</f>
        <v>Karámtakaró</v>
      </c>
      <c r="P5578" s="1" t="str">
        <f>TRIM(O5578)</f>
        <v/>
      </c>
      <c r="Q5578" s="18" t="s">
        <v>17867</v>
      </c>
      <c r="R5578" s="8">
        <v>4057962243613</v>
      </c>
      <c r="S5578" s="1">
        <v>79.95</v>
      </c>
      <c r="T5578" s="1" t="s">
        <v>26</v>
      </c>
      <c r="U5578" s="1">
        <v>2.2000000000000002</v>
      </c>
      <c r="W5578" s="1" t="s">
        <v>136</v>
      </c>
      <c r="X5578" s="1" t="str">
        <f>IF(W5578="", "", IFERROR(VLOOKUP(W5578, colorList!A:B,2,FALSE),""))</f>
        <v>fekete</v>
      </c>
    </row>
    <row r="5579" spans="1:24" ht="27.75" customHeight="1" x14ac:dyDescent="0.25">
      <c r="A5579" s="1" t="s">
        <v>17973</v>
      </c>
      <c r="B5579" s="1" t="str">
        <f>TRIM(D5579)</f>
        <v>135 cm</v>
      </c>
      <c r="C5579" s="1" t="str">
        <f>IFERROR(VLOOKUP(TRIM(D5579), sizeList!A:B, 2, FALSE), "")</f>
        <v>135 cm</v>
      </c>
      <c r="D5579" s="1" t="s">
        <v>5146</v>
      </c>
      <c r="E5579" s="1" t="str">
        <f>TRIM(F5579)</f>
        <v>Waldhausen Nordic karámtakaró 200 g</v>
      </c>
      <c r="F5579" s="1" t="s">
        <v>17965</v>
      </c>
      <c r="G5579" s="1" t="s">
        <v>17974</v>
      </c>
      <c r="H5579" s="1" t="s">
        <v>52</v>
      </c>
      <c r="I5579" s="1" t="s">
        <v>23</v>
      </c>
      <c r="J5579" s="1" t="str">
        <f>TRIM(I5579)</f>
        <v>Lófelszerelés</v>
      </c>
      <c r="K5579" s="1" t="s">
        <v>133</v>
      </c>
      <c r="L5579" s="1" t="str">
        <f>TRIM(K5579)</f>
        <v>Lótakaró</v>
      </c>
      <c r="M5579" s="1" t="s">
        <v>4860</v>
      </c>
      <c r="N5579" s="1" t="str">
        <f>TRIM(M5579)</f>
        <v>Karámtakaró</v>
      </c>
      <c r="P5579" s="1" t="str">
        <f>TRIM(O5579)</f>
        <v/>
      </c>
      <c r="Q5579" s="18" t="s">
        <v>17867</v>
      </c>
      <c r="R5579" s="8">
        <v>4057962243620</v>
      </c>
      <c r="S5579" s="1">
        <v>79.95</v>
      </c>
      <c r="T5579" s="1" t="s">
        <v>26</v>
      </c>
      <c r="U5579" s="1">
        <v>2.2000000000000002</v>
      </c>
      <c r="W5579" s="1" t="s">
        <v>136</v>
      </c>
      <c r="X5579" s="1" t="str">
        <f>IF(W5579="", "", IFERROR(VLOOKUP(W5579, colorList!A:B,2,FALSE),""))</f>
        <v>fekete</v>
      </c>
    </row>
    <row r="5580" spans="1:24" ht="27.75" customHeight="1" x14ac:dyDescent="0.25">
      <c r="A5580" s="1" t="s">
        <v>17975</v>
      </c>
      <c r="B5580" s="1" t="str">
        <f>TRIM(D5580)</f>
        <v>145 cm</v>
      </c>
      <c r="C5580" s="1" t="str">
        <f>IFERROR(VLOOKUP(TRIM(D5580), sizeList!A:B, 2, FALSE), "")</f>
        <v>145 cm</v>
      </c>
      <c r="D5580" s="1" t="s">
        <v>5147</v>
      </c>
      <c r="E5580" s="1" t="str">
        <f>TRIM(F5580)</f>
        <v>Waldhausen Nordic karámtakaró 200 g</v>
      </c>
      <c r="F5580" s="1" t="s">
        <v>17965</v>
      </c>
      <c r="G5580" s="1" t="s">
        <v>17976</v>
      </c>
      <c r="H5580" s="1" t="s">
        <v>52</v>
      </c>
      <c r="I5580" s="1" t="s">
        <v>23</v>
      </c>
      <c r="J5580" s="1" t="str">
        <f>TRIM(I5580)</f>
        <v>Lófelszerelés</v>
      </c>
      <c r="K5580" s="1" t="s">
        <v>133</v>
      </c>
      <c r="L5580" s="1" t="str">
        <f>TRIM(K5580)</f>
        <v>Lótakaró</v>
      </c>
      <c r="M5580" s="1" t="s">
        <v>4860</v>
      </c>
      <c r="N5580" s="1" t="str">
        <f>TRIM(M5580)</f>
        <v>Karámtakaró</v>
      </c>
      <c r="P5580" s="1" t="str">
        <f>TRIM(O5580)</f>
        <v/>
      </c>
      <c r="Q5580" s="18" t="s">
        <v>17867</v>
      </c>
      <c r="R5580" s="8">
        <v>4057962243637</v>
      </c>
      <c r="S5580" s="1">
        <v>79.95</v>
      </c>
      <c r="T5580" s="1" t="s">
        <v>26</v>
      </c>
      <c r="U5580" s="1">
        <v>2.2000000000000002</v>
      </c>
      <c r="W5580" s="1" t="s">
        <v>136</v>
      </c>
      <c r="X5580" s="1" t="str">
        <f>IF(W5580="", "", IFERROR(VLOOKUP(W5580, colorList!A:B,2,FALSE),""))</f>
        <v>fekete</v>
      </c>
    </row>
    <row r="5581" spans="1:24" ht="27.75" customHeight="1" x14ac:dyDescent="0.25">
      <c r="A5581" s="1" t="s">
        <v>17967</v>
      </c>
      <c r="B5581" s="1" t="str">
        <f>TRIM(D5581)</f>
        <v>105 cm</v>
      </c>
      <c r="C5581" s="1" t="str">
        <f>IFERROR(VLOOKUP(TRIM(D5581), sizeList!A:B, 2, FALSE), "")</f>
        <v>105 cm</v>
      </c>
      <c r="D5581" s="1" t="s">
        <v>5482</v>
      </c>
      <c r="E5581" s="1" t="str">
        <f>TRIM(F5581)</f>
        <v>Waldhausen Nordic karámtakaró 200 g</v>
      </c>
      <c r="F5581" s="1" t="s">
        <v>17965</v>
      </c>
      <c r="G5581" s="1" t="s">
        <v>17968</v>
      </c>
      <c r="H5581" s="1" t="s">
        <v>52</v>
      </c>
      <c r="I5581" s="1" t="s">
        <v>23</v>
      </c>
      <c r="J5581" s="1" t="str">
        <f>TRIM(I5581)</f>
        <v>Lófelszerelés</v>
      </c>
      <c r="K5581" s="1" t="s">
        <v>133</v>
      </c>
      <c r="L5581" s="1" t="str">
        <f>TRIM(K5581)</f>
        <v>Lótakaró</v>
      </c>
      <c r="M5581" s="1" t="s">
        <v>4860</v>
      </c>
      <c r="N5581" s="1" t="str">
        <f>TRIM(M5581)</f>
        <v>Karámtakaró</v>
      </c>
      <c r="P5581" s="1" t="str">
        <f>TRIM(O5581)</f>
        <v/>
      </c>
      <c r="Q5581" s="18" t="s">
        <v>17867</v>
      </c>
      <c r="R5581" s="8">
        <v>4057962243644</v>
      </c>
      <c r="S5581" s="1">
        <v>79.95</v>
      </c>
      <c r="T5581" s="1" t="s">
        <v>26</v>
      </c>
      <c r="U5581" s="1">
        <v>2.2000000000000002</v>
      </c>
      <c r="W5581" s="1" t="s">
        <v>136</v>
      </c>
      <c r="X5581" s="1" t="str">
        <f>IF(W5581="", "", IFERROR(VLOOKUP(W5581, colorList!A:B,2,FALSE),""))</f>
        <v>fekete</v>
      </c>
    </row>
    <row r="5582" spans="1:24" ht="27.75" customHeight="1" x14ac:dyDescent="0.25">
      <c r="A5582" s="1" t="s">
        <v>17964</v>
      </c>
      <c r="B5582" s="1" t="str">
        <f>TRIM(D5582)</f>
        <v>95 cm</v>
      </c>
      <c r="C5582" s="1" t="str">
        <f>IFERROR(VLOOKUP(TRIM(D5582), sizeList!A:B, 2, FALSE), "")</f>
        <v>95 cm</v>
      </c>
      <c r="D5582" s="1" t="s">
        <v>5487</v>
      </c>
      <c r="E5582" s="1" t="str">
        <f>TRIM(F5582)</f>
        <v>Waldhausen Nordic karámtakaró 200 g</v>
      </c>
      <c r="F5582" s="1" t="s">
        <v>17965</v>
      </c>
      <c r="G5582" s="1" t="s">
        <v>17966</v>
      </c>
      <c r="H5582" s="1" t="s">
        <v>52</v>
      </c>
      <c r="I5582" s="1" t="s">
        <v>23</v>
      </c>
      <c r="J5582" s="1" t="str">
        <f>TRIM(I5582)</f>
        <v>Lófelszerelés</v>
      </c>
      <c r="K5582" s="1" t="s">
        <v>133</v>
      </c>
      <c r="L5582" s="1" t="str">
        <f>TRIM(K5582)</f>
        <v>Lótakaró</v>
      </c>
      <c r="M5582" s="1" t="s">
        <v>4860</v>
      </c>
      <c r="N5582" s="1" t="str">
        <f>TRIM(M5582)</f>
        <v>Karámtakaró</v>
      </c>
      <c r="P5582" s="1" t="str">
        <f>TRIM(O5582)</f>
        <v/>
      </c>
      <c r="Q5582" s="18" t="s">
        <v>17867</v>
      </c>
      <c r="R5582" s="8">
        <v>4057962243651</v>
      </c>
      <c r="S5582" s="1">
        <v>79.95</v>
      </c>
      <c r="T5582" s="1" t="s">
        <v>26</v>
      </c>
      <c r="U5582" s="1">
        <v>2.2000000000000002</v>
      </c>
      <c r="W5582" s="1" t="s">
        <v>136</v>
      </c>
      <c r="X5582" s="1" t="str">
        <f>IF(W5582="", "", IFERROR(VLOOKUP(W5582, colorList!A:B,2,FALSE),""))</f>
        <v>fekete</v>
      </c>
    </row>
    <row r="5583" spans="1:24" ht="27.75" customHeight="1" x14ac:dyDescent="0.25">
      <c r="A5583" s="1" t="s">
        <v>18020</v>
      </c>
      <c r="B5583" s="1" t="str">
        <f>TRIM(D5583)</f>
        <v>125 cm</v>
      </c>
      <c r="C5583" s="1" t="str">
        <f>IFERROR(VLOOKUP(TRIM(D5583), sizeList!A:B, 2, FALSE), "")</f>
        <v>125 cm</v>
      </c>
      <c r="D5583" s="1" t="s">
        <v>5145</v>
      </c>
      <c r="E5583" s="1" t="str">
        <f>TRIM(F5583)</f>
        <v>Waldhausen Nordic karámtakaró 300 g</v>
      </c>
      <c r="F5583" s="1" t="s">
        <v>17998</v>
      </c>
      <c r="G5583" s="1" t="s">
        <v>18021</v>
      </c>
      <c r="H5583" s="1" t="s">
        <v>52</v>
      </c>
      <c r="I5583" s="1" t="s">
        <v>23</v>
      </c>
      <c r="J5583" s="1" t="str">
        <f>TRIM(I5583)</f>
        <v>Lófelszerelés</v>
      </c>
      <c r="K5583" s="1" t="s">
        <v>133</v>
      </c>
      <c r="L5583" s="1" t="str">
        <f>TRIM(K5583)</f>
        <v>Lótakaró</v>
      </c>
      <c r="M5583" s="1" t="s">
        <v>4860</v>
      </c>
      <c r="N5583" s="1" t="str">
        <f>TRIM(M5583)</f>
        <v>Karámtakaró</v>
      </c>
      <c r="P5583" s="1" t="str">
        <f>TRIM(O5583)</f>
        <v/>
      </c>
      <c r="Q5583" s="18" t="s">
        <v>17867</v>
      </c>
      <c r="R5583" s="8">
        <v>4057962239692</v>
      </c>
      <c r="S5583" s="1">
        <v>84.95</v>
      </c>
      <c r="T5583" s="1" t="s">
        <v>26</v>
      </c>
      <c r="U5583" s="1">
        <v>2.2999999999999998</v>
      </c>
      <c r="W5583" s="1" t="s">
        <v>370</v>
      </c>
      <c r="X5583" s="1" t="str">
        <f>IF(W5583="", "", IFERROR(VLOOKUP(W5583, colorList!A:B,2,FALSE),""))</f>
        <v>éjkék</v>
      </c>
    </row>
    <row r="5584" spans="1:24" ht="27.75" customHeight="1" x14ac:dyDescent="0.25">
      <c r="A5584" s="1" t="s">
        <v>18026</v>
      </c>
      <c r="B5584" s="1" t="str">
        <f>TRIM(D5584)</f>
        <v>155 cm</v>
      </c>
      <c r="C5584" s="1" t="str">
        <f>IFERROR(VLOOKUP(TRIM(D5584), sizeList!A:B, 2, FALSE), "")</f>
        <v>155 cm</v>
      </c>
      <c r="D5584" s="1" t="s">
        <v>5148</v>
      </c>
      <c r="E5584" s="1" t="str">
        <f>TRIM(F5584)</f>
        <v>Waldhausen Nordic karámtakaró 300 g</v>
      </c>
      <c r="F5584" s="1" t="s">
        <v>17998</v>
      </c>
      <c r="G5584" s="1" t="s">
        <v>18027</v>
      </c>
      <c r="H5584" s="1" t="s">
        <v>52</v>
      </c>
      <c r="I5584" s="1" t="s">
        <v>23</v>
      </c>
      <c r="J5584" s="1" t="str">
        <f>TRIM(I5584)</f>
        <v>Lófelszerelés</v>
      </c>
      <c r="K5584" s="1" t="s">
        <v>133</v>
      </c>
      <c r="L5584" s="1" t="str">
        <f>TRIM(K5584)</f>
        <v>Lótakaró</v>
      </c>
      <c r="M5584" s="1" t="s">
        <v>4860</v>
      </c>
      <c r="N5584" s="1" t="str">
        <f>TRIM(M5584)</f>
        <v>Karámtakaró</v>
      </c>
      <c r="P5584" s="1" t="str">
        <f>TRIM(O5584)</f>
        <v/>
      </c>
      <c r="Q5584" s="18" t="s">
        <v>17867</v>
      </c>
      <c r="R5584" s="8">
        <v>4057962243668</v>
      </c>
      <c r="S5584" s="1">
        <v>84.95</v>
      </c>
      <c r="T5584" s="1" t="s">
        <v>26</v>
      </c>
      <c r="U5584" s="1">
        <v>2.2999999999999998</v>
      </c>
      <c r="W5584" s="1" t="s">
        <v>370</v>
      </c>
      <c r="X5584" s="1" t="str">
        <f>IF(W5584="", "", IFERROR(VLOOKUP(W5584, colorList!A:B,2,FALSE),""))</f>
        <v>éjkék</v>
      </c>
    </row>
    <row r="5585" spans="1:24" ht="27.75" customHeight="1" x14ac:dyDescent="0.25">
      <c r="A5585" s="1" t="s">
        <v>18028</v>
      </c>
      <c r="B5585" s="1" t="str">
        <f>TRIM(D5585)</f>
        <v>165 cm</v>
      </c>
      <c r="C5585" s="1" t="str">
        <f>IFERROR(VLOOKUP(TRIM(D5585), sizeList!A:B, 2, FALSE), "")</f>
        <v>165 cm</v>
      </c>
      <c r="D5585" s="1" t="s">
        <v>5149</v>
      </c>
      <c r="E5585" s="1" t="str">
        <f>TRIM(F5585)</f>
        <v>Waldhausen Nordic karámtakaró 300 g</v>
      </c>
      <c r="F5585" s="1" t="s">
        <v>17998</v>
      </c>
      <c r="G5585" s="1" t="s">
        <v>18029</v>
      </c>
      <c r="H5585" s="1" t="s">
        <v>52</v>
      </c>
      <c r="I5585" s="1" t="s">
        <v>23</v>
      </c>
      <c r="J5585" s="1" t="str">
        <f>TRIM(I5585)</f>
        <v>Lófelszerelés</v>
      </c>
      <c r="K5585" s="1" t="s">
        <v>133</v>
      </c>
      <c r="L5585" s="1" t="str">
        <f>TRIM(K5585)</f>
        <v>Lótakaró</v>
      </c>
      <c r="M5585" s="1" t="s">
        <v>4860</v>
      </c>
      <c r="N5585" s="1" t="str">
        <f>TRIM(M5585)</f>
        <v>Karámtakaró</v>
      </c>
      <c r="P5585" s="1" t="str">
        <f>TRIM(O5585)</f>
        <v/>
      </c>
      <c r="Q5585" s="18" t="s">
        <v>17867</v>
      </c>
      <c r="R5585" s="8">
        <v>4057962243675</v>
      </c>
      <c r="S5585" s="1">
        <v>84.95</v>
      </c>
      <c r="T5585" s="1" t="s">
        <v>26</v>
      </c>
      <c r="U5585" s="1">
        <v>2.2999999999999998</v>
      </c>
      <c r="W5585" s="1" t="s">
        <v>370</v>
      </c>
      <c r="X5585" s="1" t="str">
        <f>IF(W5585="", "", IFERROR(VLOOKUP(W5585, colorList!A:B,2,FALSE),""))</f>
        <v>éjkék</v>
      </c>
    </row>
    <row r="5586" spans="1:24" ht="27.75" customHeight="1" x14ac:dyDescent="0.25">
      <c r="A5586" s="1" t="s">
        <v>18018</v>
      </c>
      <c r="B5586" s="1" t="str">
        <f>TRIM(D5586)</f>
        <v>115 cm</v>
      </c>
      <c r="C5586" s="1" t="str">
        <f>IFERROR(VLOOKUP(TRIM(D5586), sizeList!A:B, 2, FALSE), "")</f>
        <v>115 cm</v>
      </c>
      <c r="D5586" s="1" t="s">
        <v>5143</v>
      </c>
      <c r="E5586" s="1" t="str">
        <f>TRIM(F5586)</f>
        <v>Waldhausen Nordic karámtakaró 300 g</v>
      </c>
      <c r="F5586" s="1" t="s">
        <v>17998</v>
      </c>
      <c r="G5586" s="1" t="s">
        <v>18019</v>
      </c>
      <c r="H5586" s="1" t="s">
        <v>52</v>
      </c>
      <c r="I5586" s="1" t="s">
        <v>23</v>
      </c>
      <c r="J5586" s="1" t="str">
        <f>TRIM(I5586)</f>
        <v>Lófelszerelés</v>
      </c>
      <c r="K5586" s="1" t="s">
        <v>133</v>
      </c>
      <c r="L5586" s="1" t="str">
        <f>TRIM(K5586)</f>
        <v>Lótakaró</v>
      </c>
      <c r="M5586" s="1" t="s">
        <v>4860</v>
      </c>
      <c r="N5586" s="1" t="str">
        <f>TRIM(M5586)</f>
        <v>Karámtakaró</v>
      </c>
      <c r="P5586" s="1" t="str">
        <f>TRIM(O5586)</f>
        <v/>
      </c>
      <c r="Q5586" s="18" t="s">
        <v>17867</v>
      </c>
      <c r="R5586" s="8">
        <v>4057962243682</v>
      </c>
      <c r="S5586" s="1">
        <v>84.95</v>
      </c>
      <c r="T5586" s="1" t="s">
        <v>26</v>
      </c>
      <c r="U5586" s="1">
        <v>2.2999999999999998</v>
      </c>
      <c r="W5586" s="1" t="s">
        <v>370</v>
      </c>
      <c r="X5586" s="1" t="str">
        <f>IF(W5586="", "", IFERROR(VLOOKUP(W5586, colorList!A:B,2,FALSE),""))</f>
        <v>éjkék</v>
      </c>
    </row>
    <row r="5587" spans="1:24" ht="27.75" customHeight="1" x14ac:dyDescent="0.25">
      <c r="A5587" s="1" t="s">
        <v>18022</v>
      </c>
      <c r="B5587" s="1" t="str">
        <f>TRIM(D5587)</f>
        <v>135 cm</v>
      </c>
      <c r="C5587" s="1" t="str">
        <f>IFERROR(VLOOKUP(TRIM(D5587), sizeList!A:B, 2, FALSE), "")</f>
        <v>135 cm</v>
      </c>
      <c r="D5587" s="1" t="s">
        <v>5146</v>
      </c>
      <c r="E5587" s="1" t="str">
        <f>TRIM(F5587)</f>
        <v>Waldhausen Nordic karámtakaró 300 g</v>
      </c>
      <c r="F5587" s="1" t="s">
        <v>17998</v>
      </c>
      <c r="G5587" s="1" t="s">
        <v>18023</v>
      </c>
      <c r="H5587" s="1" t="s">
        <v>52</v>
      </c>
      <c r="I5587" s="1" t="s">
        <v>23</v>
      </c>
      <c r="J5587" s="1" t="str">
        <f>TRIM(I5587)</f>
        <v>Lófelszerelés</v>
      </c>
      <c r="K5587" s="1" t="s">
        <v>133</v>
      </c>
      <c r="L5587" s="1" t="str">
        <f>TRIM(K5587)</f>
        <v>Lótakaró</v>
      </c>
      <c r="M5587" s="1" t="s">
        <v>4860</v>
      </c>
      <c r="N5587" s="1" t="str">
        <f>TRIM(M5587)</f>
        <v>Karámtakaró</v>
      </c>
      <c r="P5587" s="1" t="str">
        <f>TRIM(O5587)</f>
        <v/>
      </c>
      <c r="Q5587" s="18" t="s">
        <v>17867</v>
      </c>
      <c r="R5587" s="8">
        <v>4057962243699</v>
      </c>
      <c r="S5587" s="1">
        <v>84.95</v>
      </c>
      <c r="T5587" s="1" t="s">
        <v>26</v>
      </c>
      <c r="U5587" s="1">
        <v>2.2999999999999998</v>
      </c>
      <c r="W5587" s="1" t="s">
        <v>370</v>
      </c>
      <c r="X5587" s="1" t="str">
        <f>IF(W5587="", "", IFERROR(VLOOKUP(W5587, colorList!A:B,2,FALSE),""))</f>
        <v>éjkék</v>
      </c>
    </row>
    <row r="5588" spans="1:24" ht="27.75" customHeight="1" x14ac:dyDescent="0.25">
      <c r="A5588" s="1" t="s">
        <v>18024</v>
      </c>
      <c r="B5588" s="1" t="str">
        <f>TRIM(D5588)</f>
        <v>145 cm</v>
      </c>
      <c r="C5588" s="1" t="str">
        <f>IFERROR(VLOOKUP(TRIM(D5588), sizeList!A:B, 2, FALSE), "")</f>
        <v>145 cm</v>
      </c>
      <c r="D5588" s="1" t="s">
        <v>5147</v>
      </c>
      <c r="E5588" s="1" t="str">
        <f>TRIM(F5588)</f>
        <v>Waldhausen Nordic karámtakaró 300 g</v>
      </c>
      <c r="F5588" s="1" t="s">
        <v>17998</v>
      </c>
      <c r="G5588" s="1" t="s">
        <v>18025</v>
      </c>
      <c r="H5588" s="1" t="s">
        <v>52</v>
      </c>
      <c r="I5588" s="1" t="s">
        <v>23</v>
      </c>
      <c r="J5588" s="1" t="str">
        <f>TRIM(I5588)</f>
        <v>Lófelszerelés</v>
      </c>
      <c r="K5588" s="1" t="s">
        <v>133</v>
      </c>
      <c r="L5588" s="1" t="str">
        <f>TRIM(K5588)</f>
        <v>Lótakaró</v>
      </c>
      <c r="M5588" s="1" t="s">
        <v>4860</v>
      </c>
      <c r="N5588" s="1" t="str">
        <f>TRIM(M5588)</f>
        <v>Karámtakaró</v>
      </c>
      <c r="P5588" s="1" t="str">
        <f>TRIM(O5588)</f>
        <v/>
      </c>
      <c r="Q5588" s="18" t="s">
        <v>17867</v>
      </c>
      <c r="R5588" s="8">
        <v>4057962243705</v>
      </c>
      <c r="S5588" s="1">
        <v>84.95</v>
      </c>
      <c r="T5588" s="1" t="s">
        <v>26</v>
      </c>
      <c r="U5588" s="1">
        <v>2.2999999999999998</v>
      </c>
      <c r="W5588" s="1" t="s">
        <v>370</v>
      </c>
      <c r="X5588" s="1" t="str">
        <f>IF(W5588="", "", IFERROR(VLOOKUP(W5588, colorList!A:B,2,FALSE),""))</f>
        <v>éjkék</v>
      </c>
    </row>
    <row r="5589" spans="1:24" ht="27.75" customHeight="1" x14ac:dyDescent="0.25">
      <c r="A5589" s="1" t="s">
        <v>18016</v>
      </c>
      <c r="B5589" s="1" t="str">
        <f>TRIM(D5589)</f>
        <v>105 cm</v>
      </c>
      <c r="C5589" s="1" t="str">
        <f>IFERROR(VLOOKUP(TRIM(D5589), sizeList!A:B, 2, FALSE), "")</f>
        <v>105 cm</v>
      </c>
      <c r="D5589" s="1" t="s">
        <v>5482</v>
      </c>
      <c r="E5589" s="1" t="str">
        <f>TRIM(F5589)</f>
        <v>Waldhausen Nordic karámtakaró 300 g</v>
      </c>
      <c r="F5589" s="1" t="s">
        <v>17998</v>
      </c>
      <c r="G5589" s="1" t="s">
        <v>18017</v>
      </c>
      <c r="H5589" s="1" t="s">
        <v>52</v>
      </c>
      <c r="I5589" s="1" t="s">
        <v>23</v>
      </c>
      <c r="J5589" s="1" t="str">
        <f>TRIM(I5589)</f>
        <v>Lófelszerelés</v>
      </c>
      <c r="K5589" s="1" t="s">
        <v>133</v>
      </c>
      <c r="L5589" s="1" t="str">
        <f>TRIM(K5589)</f>
        <v>Lótakaró</v>
      </c>
      <c r="M5589" s="1" t="s">
        <v>4860</v>
      </c>
      <c r="N5589" s="1" t="str">
        <f>TRIM(M5589)</f>
        <v>Karámtakaró</v>
      </c>
      <c r="P5589" s="1" t="str">
        <f>TRIM(O5589)</f>
        <v/>
      </c>
      <c r="Q5589" s="18" t="s">
        <v>17867</v>
      </c>
      <c r="R5589" s="8">
        <v>4057962243712</v>
      </c>
      <c r="S5589" s="1">
        <v>84.95</v>
      </c>
      <c r="T5589" s="1" t="s">
        <v>26</v>
      </c>
      <c r="U5589" s="1">
        <v>2.2999999999999998</v>
      </c>
      <c r="W5589" s="1" t="s">
        <v>370</v>
      </c>
      <c r="X5589" s="1" t="str">
        <f>IF(W5589="", "", IFERROR(VLOOKUP(W5589, colorList!A:B,2,FALSE),""))</f>
        <v>éjkék</v>
      </c>
    </row>
    <row r="5590" spans="1:24" ht="27.75" customHeight="1" x14ac:dyDescent="0.25">
      <c r="A5590" s="1" t="s">
        <v>18014</v>
      </c>
      <c r="B5590" s="1" t="str">
        <f>TRIM(D5590)</f>
        <v>95 cm</v>
      </c>
      <c r="C5590" s="1" t="str">
        <f>IFERROR(VLOOKUP(TRIM(D5590), sizeList!A:B, 2, FALSE), "")</f>
        <v>95 cm</v>
      </c>
      <c r="D5590" s="1" t="s">
        <v>5487</v>
      </c>
      <c r="E5590" s="1" t="str">
        <f>TRIM(F5590)</f>
        <v>Waldhausen Nordic karámtakaró 300 g</v>
      </c>
      <c r="F5590" s="1" t="s">
        <v>17998</v>
      </c>
      <c r="G5590" s="1" t="s">
        <v>18015</v>
      </c>
      <c r="H5590" s="1" t="s">
        <v>52</v>
      </c>
      <c r="I5590" s="1" t="s">
        <v>23</v>
      </c>
      <c r="J5590" s="1" t="str">
        <f>TRIM(I5590)</f>
        <v>Lófelszerelés</v>
      </c>
      <c r="K5590" s="1" t="s">
        <v>133</v>
      </c>
      <c r="L5590" s="1" t="str">
        <f>TRIM(K5590)</f>
        <v>Lótakaró</v>
      </c>
      <c r="M5590" s="1" t="s">
        <v>4860</v>
      </c>
      <c r="N5590" s="1" t="str">
        <f>TRIM(M5590)</f>
        <v>Karámtakaró</v>
      </c>
      <c r="P5590" s="1" t="str">
        <f>TRIM(O5590)</f>
        <v/>
      </c>
      <c r="Q5590" s="18" t="s">
        <v>17867</v>
      </c>
      <c r="R5590" s="8">
        <v>4057962243729</v>
      </c>
      <c r="S5590" s="1">
        <v>84.95</v>
      </c>
      <c r="T5590" s="1" t="s">
        <v>26</v>
      </c>
      <c r="U5590" s="1">
        <v>2.2999999999999998</v>
      </c>
      <c r="W5590" s="1" t="s">
        <v>370</v>
      </c>
      <c r="X5590" s="1" t="str">
        <f>IF(W5590="", "", IFERROR(VLOOKUP(W5590, colorList!A:B,2,FALSE),""))</f>
        <v>éjkék</v>
      </c>
    </row>
    <row r="5591" spans="1:24" ht="27.75" customHeight="1" x14ac:dyDescent="0.25">
      <c r="A5591" s="1" t="s">
        <v>18010</v>
      </c>
      <c r="B5591" s="1" t="str">
        <f>TRIM(D5591)</f>
        <v>155 cm</v>
      </c>
      <c r="C5591" s="1" t="str">
        <f>IFERROR(VLOOKUP(TRIM(D5591), sizeList!A:B, 2, FALSE), "")</f>
        <v>155 cm</v>
      </c>
      <c r="D5591" s="1" t="s">
        <v>5148</v>
      </c>
      <c r="E5591" s="1" t="str">
        <f>TRIM(F5591)</f>
        <v>Waldhausen Nordic karámtakaró 300 g</v>
      </c>
      <c r="F5591" s="1" t="s">
        <v>17998</v>
      </c>
      <c r="G5591" s="1" t="s">
        <v>18011</v>
      </c>
      <c r="H5591" s="1" t="s">
        <v>52</v>
      </c>
      <c r="I5591" s="1" t="s">
        <v>23</v>
      </c>
      <c r="J5591" s="1" t="str">
        <f>TRIM(I5591)</f>
        <v>Lófelszerelés</v>
      </c>
      <c r="K5591" s="1" t="s">
        <v>133</v>
      </c>
      <c r="L5591" s="1" t="str">
        <f>TRIM(K5591)</f>
        <v>Lótakaró</v>
      </c>
      <c r="M5591" s="1" t="s">
        <v>4860</v>
      </c>
      <c r="N5591" s="1" t="str">
        <f>TRIM(M5591)</f>
        <v>Karámtakaró</v>
      </c>
      <c r="P5591" s="1" t="str">
        <f>TRIM(O5591)</f>
        <v/>
      </c>
      <c r="Q5591" s="18" t="s">
        <v>17867</v>
      </c>
      <c r="R5591" s="8">
        <v>4057962243736</v>
      </c>
      <c r="S5591" s="1">
        <v>84.95</v>
      </c>
      <c r="T5591" s="1" t="s">
        <v>26</v>
      </c>
      <c r="U5591" s="1">
        <v>2.2999999999999998</v>
      </c>
      <c r="W5591" s="1" t="s">
        <v>136</v>
      </c>
      <c r="X5591" s="1" t="str">
        <f>IF(W5591="", "", IFERROR(VLOOKUP(W5591, colorList!A:B,2,FALSE),""))</f>
        <v>fekete</v>
      </c>
    </row>
    <row r="5592" spans="1:24" ht="27.75" customHeight="1" x14ac:dyDescent="0.25">
      <c r="A5592" s="1" t="s">
        <v>18012</v>
      </c>
      <c r="B5592" s="1" t="str">
        <f>TRIM(D5592)</f>
        <v>165 cm</v>
      </c>
      <c r="C5592" s="1" t="str">
        <f>IFERROR(VLOOKUP(TRIM(D5592), sizeList!A:B, 2, FALSE), "")</f>
        <v>165 cm</v>
      </c>
      <c r="D5592" s="1" t="s">
        <v>5149</v>
      </c>
      <c r="E5592" s="1" t="str">
        <f>TRIM(F5592)</f>
        <v>Waldhausen Nordic karámtakaró 300 g</v>
      </c>
      <c r="F5592" s="1" t="s">
        <v>17998</v>
      </c>
      <c r="G5592" s="1" t="s">
        <v>18013</v>
      </c>
      <c r="H5592" s="1" t="s">
        <v>52</v>
      </c>
      <c r="I5592" s="1" t="s">
        <v>23</v>
      </c>
      <c r="J5592" s="1" t="str">
        <f>TRIM(I5592)</f>
        <v>Lófelszerelés</v>
      </c>
      <c r="K5592" s="1" t="s">
        <v>133</v>
      </c>
      <c r="L5592" s="1" t="str">
        <f>TRIM(K5592)</f>
        <v>Lótakaró</v>
      </c>
      <c r="M5592" s="1" t="s">
        <v>4860</v>
      </c>
      <c r="N5592" s="1" t="str">
        <f>TRIM(M5592)</f>
        <v>Karámtakaró</v>
      </c>
      <c r="P5592" s="1" t="str">
        <f>TRIM(O5592)</f>
        <v/>
      </c>
      <c r="Q5592" s="18" t="s">
        <v>17867</v>
      </c>
      <c r="R5592" s="8">
        <v>4057962243743</v>
      </c>
      <c r="S5592" s="1">
        <v>84.95</v>
      </c>
      <c r="T5592" s="1" t="s">
        <v>26</v>
      </c>
      <c r="U5592" s="1">
        <v>2.2999999999999998</v>
      </c>
      <c r="W5592" s="1" t="s">
        <v>136</v>
      </c>
      <c r="X5592" s="1" t="str">
        <f>IF(W5592="", "", IFERROR(VLOOKUP(W5592, colorList!A:B,2,FALSE),""))</f>
        <v>fekete</v>
      </c>
    </row>
    <row r="5593" spans="1:24" ht="27.75" customHeight="1" x14ac:dyDescent="0.25">
      <c r="A5593" s="1" t="s">
        <v>18002</v>
      </c>
      <c r="B5593" s="1" t="str">
        <f>TRIM(D5593)</f>
        <v>115 cm</v>
      </c>
      <c r="C5593" s="1" t="str">
        <f>IFERROR(VLOOKUP(TRIM(D5593), sizeList!A:B, 2, FALSE), "")</f>
        <v>115 cm</v>
      </c>
      <c r="D5593" s="1" t="s">
        <v>5143</v>
      </c>
      <c r="E5593" s="1" t="str">
        <f>TRIM(F5593)</f>
        <v>Waldhausen Nordic karámtakaró 300 g</v>
      </c>
      <c r="F5593" s="1" t="s">
        <v>17998</v>
      </c>
      <c r="G5593" s="1" t="s">
        <v>18003</v>
      </c>
      <c r="H5593" s="1" t="s">
        <v>52</v>
      </c>
      <c r="I5593" s="1" t="s">
        <v>23</v>
      </c>
      <c r="J5593" s="1" t="str">
        <f>TRIM(I5593)</f>
        <v>Lófelszerelés</v>
      </c>
      <c r="K5593" s="1" t="s">
        <v>133</v>
      </c>
      <c r="L5593" s="1" t="str">
        <f>TRIM(K5593)</f>
        <v>Lótakaró</v>
      </c>
      <c r="M5593" s="1" t="s">
        <v>4860</v>
      </c>
      <c r="N5593" s="1" t="str">
        <f>TRIM(M5593)</f>
        <v>Karámtakaró</v>
      </c>
      <c r="P5593" s="1" t="str">
        <f>TRIM(O5593)</f>
        <v/>
      </c>
      <c r="Q5593" s="18" t="s">
        <v>17867</v>
      </c>
      <c r="R5593" s="8">
        <v>4057962243750</v>
      </c>
      <c r="S5593" s="1">
        <v>84.95</v>
      </c>
      <c r="T5593" s="1" t="s">
        <v>26</v>
      </c>
      <c r="U5593" s="1">
        <v>2.2999999999999998</v>
      </c>
      <c r="W5593" s="1" t="s">
        <v>136</v>
      </c>
      <c r="X5593" s="1" t="str">
        <f>IF(W5593="", "", IFERROR(VLOOKUP(W5593, colorList!A:B,2,FALSE),""))</f>
        <v>fekete</v>
      </c>
    </row>
    <row r="5594" spans="1:24" ht="27.75" customHeight="1" x14ac:dyDescent="0.25">
      <c r="A5594" s="1" t="s">
        <v>18004</v>
      </c>
      <c r="B5594" s="1" t="str">
        <f>TRIM(D5594)</f>
        <v>125 cm</v>
      </c>
      <c r="C5594" s="1" t="str">
        <f>IFERROR(VLOOKUP(TRIM(D5594), sizeList!A:B, 2, FALSE), "")</f>
        <v>125 cm</v>
      </c>
      <c r="D5594" s="1" t="s">
        <v>5145</v>
      </c>
      <c r="E5594" s="1" t="str">
        <f>TRIM(F5594)</f>
        <v>Waldhausen Nordic karámtakaró 300 g</v>
      </c>
      <c r="F5594" s="1" t="s">
        <v>17998</v>
      </c>
      <c r="G5594" s="1" t="s">
        <v>18005</v>
      </c>
      <c r="H5594" s="1" t="s">
        <v>52</v>
      </c>
      <c r="I5594" s="1" t="s">
        <v>23</v>
      </c>
      <c r="J5594" s="1" t="str">
        <f>TRIM(I5594)</f>
        <v>Lófelszerelés</v>
      </c>
      <c r="K5594" s="1" t="s">
        <v>133</v>
      </c>
      <c r="L5594" s="1" t="str">
        <f>TRIM(K5594)</f>
        <v>Lótakaró</v>
      </c>
      <c r="M5594" s="1" t="s">
        <v>4860</v>
      </c>
      <c r="N5594" s="1" t="str">
        <f>TRIM(M5594)</f>
        <v>Karámtakaró</v>
      </c>
      <c r="P5594" s="1" t="str">
        <f>TRIM(O5594)</f>
        <v/>
      </c>
      <c r="Q5594" s="18" t="s">
        <v>17867</v>
      </c>
      <c r="R5594" s="8">
        <v>4057962243767</v>
      </c>
      <c r="S5594" s="1">
        <v>84.95</v>
      </c>
      <c r="T5594" s="1" t="s">
        <v>26</v>
      </c>
      <c r="U5594" s="1">
        <v>2.2999999999999998</v>
      </c>
      <c r="W5594" s="1" t="s">
        <v>136</v>
      </c>
      <c r="X5594" s="1" t="str">
        <f>IF(W5594="", "", IFERROR(VLOOKUP(W5594, colorList!A:B,2,FALSE),""))</f>
        <v>fekete</v>
      </c>
    </row>
    <row r="5595" spans="1:24" ht="27.75" customHeight="1" x14ac:dyDescent="0.25">
      <c r="A5595" s="1" t="s">
        <v>18006</v>
      </c>
      <c r="B5595" s="1" t="str">
        <f>TRIM(D5595)</f>
        <v>135 cm</v>
      </c>
      <c r="C5595" s="1" t="str">
        <f>IFERROR(VLOOKUP(TRIM(D5595), sizeList!A:B, 2, FALSE), "")</f>
        <v>135 cm</v>
      </c>
      <c r="D5595" s="1" t="s">
        <v>5146</v>
      </c>
      <c r="E5595" s="1" t="str">
        <f>TRIM(F5595)</f>
        <v>Waldhausen Nordic karámtakaró 300 g</v>
      </c>
      <c r="F5595" s="1" t="s">
        <v>17998</v>
      </c>
      <c r="G5595" s="1" t="s">
        <v>18007</v>
      </c>
      <c r="H5595" s="1" t="s">
        <v>52</v>
      </c>
      <c r="I5595" s="1" t="s">
        <v>23</v>
      </c>
      <c r="J5595" s="1" t="str">
        <f>TRIM(I5595)</f>
        <v>Lófelszerelés</v>
      </c>
      <c r="K5595" s="1" t="s">
        <v>133</v>
      </c>
      <c r="L5595" s="1" t="str">
        <f>TRIM(K5595)</f>
        <v>Lótakaró</v>
      </c>
      <c r="M5595" s="1" t="s">
        <v>4860</v>
      </c>
      <c r="N5595" s="1" t="str">
        <f>TRIM(M5595)</f>
        <v>Karámtakaró</v>
      </c>
      <c r="P5595" s="1" t="str">
        <f>TRIM(O5595)</f>
        <v/>
      </c>
      <c r="Q5595" s="18" t="s">
        <v>17867</v>
      </c>
      <c r="R5595" s="8">
        <v>4057962243774</v>
      </c>
      <c r="S5595" s="1">
        <v>84.95</v>
      </c>
      <c r="T5595" s="1" t="s">
        <v>26</v>
      </c>
      <c r="U5595" s="1">
        <v>2.2999999999999998</v>
      </c>
      <c r="W5595" s="1" t="s">
        <v>136</v>
      </c>
      <c r="X5595" s="1" t="str">
        <f>IF(W5595="", "", IFERROR(VLOOKUP(W5595, colorList!A:B,2,FALSE),""))</f>
        <v>fekete</v>
      </c>
    </row>
    <row r="5596" spans="1:24" ht="27.75" customHeight="1" x14ac:dyDescent="0.25">
      <c r="A5596" s="1" t="s">
        <v>18008</v>
      </c>
      <c r="B5596" s="1" t="str">
        <f>TRIM(D5596)</f>
        <v>145 cm</v>
      </c>
      <c r="C5596" s="1" t="str">
        <f>IFERROR(VLOOKUP(TRIM(D5596), sizeList!A:B, 2, FALSE), "")</f>
        <v>145 cm</v>
      </c>
      <c r="D5596" s="1" t="s">
        <v>5147</v>
      </c>
      <c r="E5596" s="1" t="str">
        <f>TRIM(F5596)</f>
        <v>Waldhausen Nordic karámtakaró 300 g</v>
      </c>
      <c r="F5596" s="1" t="s">
        <v>17998</v>
      </c>
      <c r="G5596" s="1" t="s">
        <v>18009</v>
      </c>
      <c r="H5596" s="1" t="s">
        <v>52</v>
      </c>
      <c r="I5596" s="1" t="s">
        <v>23</v>
      </c>
      <c r="J5596" s="1" t="str">
        <f>TRIM(I5596)</f>
        <v>Lófelszerelés</v>
      </c>
      <c r="K5596" s="1" t="s">
        <v>133</v>
      </c>
      <c r="L5596" s="1" t="str">
        <f>TRIM(K5596)</f>
        <v>Lótakaró</v>
      </c>
      <c r="M5596" s="1" t="s">
        <v>4860</v>
      </c>
      <c r="N5596" s="1" t="str">
        <f>TRIM(M5596)</f>
        <v>Karámtakaró</v>
      </c>
      <c r="P5596" s="1" t="str">
        <f>TRIM(O5596)</f>
        <v/>
      </c>
      <c r="Q5596" s="18" t="s">
        <v>17867</v>
      </c>
      <c r="R5596" s="8">
        <v>4057962243781</v>
      </c>
      <c r="S5596" s="1">
        <v>84.95</v>
      </c>
      <c r="T5596" s="1" t="s">
        <v>26</v>
      </c>
      <c r="U5596" s="1">
        <v>2.2999999999999998</v>
      </c>
      <c r="W5596" s="1" t="s">
        <v>136</v>
      </c>
      <c r="X5596" s="1" t="str">
        <f>IF(W5596="", "", IFERROR(VLOOKUP(W5596, colorList!A:B,2,FALSE),""))</f>
        <v>fekete</v>
      </c>
    </row>
    <row r="5597" spans="1:24" ht="27.75" customHeight="1" x14ac:dyDescent="0.25">
      <c r="A5597" s="1" t="s">
        <v>18000</v>
      </c>
      <c r="B5597" s="1" t="str">
        <f>TRIM(D5597)</f>
        <v>105 cm</v>
      </c>
      <c r="C5597" s="1" t="str">
        <f>IFERROR(VLOOKUP(TRIM(D5597), sizeList!A:B, 2, FALSE), "")</f>
        <v>105 cm</v>
      </c>
      <c r="D5597" s="1" t="s">
        <v>5482</v>
      </c>
      <c r="E5597" s="1" t="str">
        <f>TRIM(F5597)</f>
        <v>Waldhausen Nordic karámtakaró 300 g</v>
      </c>
      <c r="F5597" s="1" t="s">
        <v>17998</v>
      </c>
      <c r="G5597" s="1" t="s">
        <v>18001</v>
      </c>
      <c r="H5597" s="1" t="s">
        <v>52</v>
      </c>
      <c r="I5597" s="1" t="s">
        <v>23</v>
      </c>
      <c r="J5597" s="1" t="str">
        <f>TRIM(I5597)</f>
        <v>Lófelszerelés</v>
      </c>
      <c r="K5597" s="1" t="s">
        <v>133</v>
      </c>
      <c r="L5597" s="1" t="str">
        <f>TRIM(K5597)</f>
        <v>Lótakaró</v>
      </c>
      <c r="M5597" s="1" t="s">
        <v>4860</v>
      </c>
      <c r="N5597" s="1" t="str">
        <f>TRIM(M5597)</f>
        <v>Karámtakaró</v>
      </c>
      <c r="P5597" s="1" t="str">
        <f>TRIM(O5597)</f>
        <v/>
      </c>
      <c r="Q5597" s="18" t="s">
        <v>17867</v>
      </c>
      <c r="R5597" s="8">
        <v>4057962243798</v>
      </c>
      <c r="S5597" s="1">
        <v>84.95</v>
      </c>
      <c r="T5597" s="1" t="s">
        <v>26</v>
      </c>
      <c r="U5597" s="1">
        <v>2.2999999999999998</v>
      </c>
      <c r="W5597" s="1" t="s">
        <v>136</v>
      </c>
      <c r="X5597" s="1" t="str">
        <f>IF(W5597="", "", IFERROR(VLOOKUP(W5597, colorList!A:B,2,FALSE),""))</f>
        <v>fekete</v>
      </c>
    </row>
    <row r="5598" spans="1:24" ht="27.75" customHeight="1" x14ac:dyDescent="0.25">
      <c r="A5598" s="1" t="s">
        <v>17997</v>
      </c>
      <c r="B5598" s="1" t="str">
        <f>TRIM(D5598)</f>
        <v>95 cm</v>
      </c>
      <c r="C5598" s="1" t="str">
        <f>IFERROR(VLOOKUP(TRIM(D5598), sizeList!A:B, 2, FALSE), "")</f>
        <v>95 cm</v>
      </c>
      <c r="D5598" s="1" t="s">
        <v>5487</v>
      </c>
      <c r="E5598" s="1" t="str">
        <f>TRIM(F5598)</f>
        <v>Waldhausen Nordic karámtakaró 300 g</v>
      </c>
      <c r="F5598" s="1" t="s">
        <v>17998</v>
      </c>
      <c r="G5598" s="1" t="s">
        <v>17999</v>
      </c>
      <c r="H5598" s="1" t="s">
        <v>52</v>
      </c>
      <c r="I5598" s="1" t="s">
        <v>23</v>
      </c>
      <c r="J5598" s="1" t="str">
        <f>TRIM(I5598)</f>
        <v>Lófelszerelés</v>
      </c>
      <c r="K5598" s="1" t="s">
        <v>133</v>
      </c>
      <c r="L5598" s="1" t="str">
        <f>TRIM(K5598)</f>
        <v>Lótakaró</v>
      </c>
      <c r="M5598" s="1" t="s">
        <v>4860</v>
      </c>
      <c r="N5598" s="1" t="str">
        <f>TRIM(M5598)</f>
        <v>Karámtakaró</v>
      </c>
      <c r="P5598" s="1" t="str">
        <f>TRIM(O5598)</f>
        <v/>
      </c>
      <c r="Q5598" s="18" t="s">
        <v>17867</v>
      </c>
      <c r="R5598" s="8">
        <v>4057962243804</v>
      </c>
      <c r="S5598" s="1">
        <v>84.95</v>
      </c>
      <c r="T5598" s="1" t="s">
        <v>26</v>
      </c>
      <c r="U5598" s="1">
        <v>2.2999999999999998</v>
      </c>
      <c r="W5598" s="1" t="s">
        <v>136</v>
      </c>
      <c r="X5598" s="1" t="str">
        <f>IF(W5598="", "", IFERROR(VLOOKUP(W5598, colorList!A:B,2,FALSE),""))</f>
        <v>fekete</v>
      </c>
    </row>
    <row r="5599" spans="1:24" ht="27.75" customHeight="1" x14ac:dyDescent="0.25">
      <c r="A5599" s="1" t="s">
        <v>17915</v>
      </c>
      <c r="B5599" s="1" t="str">
        <f>TRIM(D5599)</f>
        <v>95 cm</v>
      </c>
      <c r="C5599" s="1" t="str">
        <f>IFERROR(VLOOKUP(TRIM(D5599), sizeList!A:B, 2, FALSE), "")</f>
        <v>95 cm</v>
      </c>
      <c r="D5599" s="1" t="s">
        <v>5487</v>
      </c>
      <c r="E5599" s="1" t="str">
        <f>TRIM(F5599)</f>
        <v>Waldhausen Nordic karámtakaró 50 g</v>
      </c>
      <c r="F5599" s="1" t="s">
        <v>17899</v>
      </c>
      <c r="G5599" s="1" t="s">
        <v>17916</v>
      </c>
      <c r="H5599" s="1" t="s">
        <v>52</v>
      </c>
      <c r="I5599" s="1" t="s">
        <v>23</v>
      </c>
      <c r="J5599" s="1" t="str">
        <f>TRIM(I5599)</f>
        <v>Lófelszerelés</v>
      </c>
      <c r="K5599" s="1" t="s">
        <v>133</v>
      </c>
      <c r="L5599" s="1" t="str">
        <f>TRIM(K5599)</f>
        <v>Lótakaró</v>
      </c>
      <c r="M5599" s="1" t="s">
        <v>4860</v>
      </c>
      <c r="N5599" s="1" t="str">
        <f>TRIM(M5599)</f>
        <v>Karámtakaró</v>
      </c>
      <c r="P5599" s="1" t="str">
        <f>TRIM(O5599)</f>
        <v/>
      </c>
      <c r="Q5599" s="18" t="s">
        <v>17867</v>
      </c>
      <c r="R5599" s="8">
        <v>4057962239661</v>
      </c>
      <c r="S5599" s="1">
        <v>74.95</v>
      </c>
      <c r="T5599" s="1" t="s">
        <v>26</v>
      </c>
      <c r="U5599" s="1">
        <v>2.0499999999999998</v>
      </c>
      <c r="W5599" s="1" t="s">
        <v>370</v>
      </c>
      <c r="X5599" s="1" t="str">
        <f>IF(W5599="", "", IFERROR(VLOOKUP(W5599, colorList!A:B,2,FALSE),""))</f>
        <v>éjkék</v>
      </c>
    </row>
    <row r="5600" spans="1:24" ht="27.75" customHeight="1" x14ac:dyDescent="0.25">
      <c r="A5600" s="1" t="s">
        <v>17927</v>
      </c>
      <c r="B5600" s="1" t="str">
        <f>TRIM(D5600)</f>
        <v>155 cm</v>
      </c>
      <c r="C5600" s="1" t="str">
        <f>IFERROR(VLOOKUP(TRIM(D5600), sizeList!A:B, 2, FALSE), "")</f>
        <v>155 cm</v>
      </c>
      <c r="D5600" s="1" t="s">
        <v>5148</v>
      </c>
      <c r="E5600" s="1" t="str">
        <f>TRIM(F5600)</f>
        <v>Waldhausen Nordic karámtakaró 50 g</v>
      </c>
      <c r="F5600" s="1" t="s">
        <v>17899</v>
      </c>
      <c r="G5600" s="1" t="s">
        <v>17928</v>
      </c>
      <c r="H5600" s="1" t="s">
        <v>52</v>
      </c>
      <c r="I5600" s="1" t="s">
        <v>23</v>
      </c>
      <c r="J5600" s="1" t="str">
        <f>TRIM(I5600)</f>
        <v>Lófelszerelés</v>
      </c>
      <c r="K5600" s="1" t="s">
        <v>133</v>
      </c>
      <c r="L5600" s="1" t="str">
        <f>TRIM(K5600)</f>
        <v>Lótakaró</v>
      </c>
      <c r="M5600" s="1" t="s">
        <v>4860</v>
      </c>
      <c r="N5600" s="1" t="str">
        <f>TRIM(M5600)</f>
        <v>Karámtakaró</v>
      </c>
      <c r="P5600" s="1" t="str">
        <f>TRIM(O5600)</f>
        <v/>
      </c>
      <c r="Q5600" s="18" t="s">
        <v>17867</v>
      </c>
      <c r="R5600" s="8">
        <v>4057962243217</v>
      </c>
      <c r="S5600" s="1">
        <v>74.95</v>
      </c>
      <c r="T5600" s="1" t="s">
        <v>26</v>
      </c>
      <c r="U5600" s="1">
        <v>2.0499999999999998</v>
      </c>
      <c r="W5600" s="1" t="s">
        <v>370</v>
      </c>
      <c r="X5600" s="1" t="str">
        <f>IF(W5600="", "", IFERROR(VLOOKUP(W5600, colorList!A:B,2,FALSE),""))</f>
        <v>éjkék</v>
      </c>
    </row>
    <row r="5601" spans="1:24" ht="27.75" customHeight="1" x14ac:dyDescent="0.25">
      <c r="A5601" s="1" t="s">
        <v>17929</v>
      </c>
      <c r="B5601" s="1" t="str">
        <f>TRIM(D5601)</f>
        <v>165 cm</v>
      </c>
      <c r="C5601" s="1" t="str">
        <f>IFERROR(VLOOKUP(TRIM(D5601), sizeList!A:B, 2, FALSE), "")</f>
        <v>165 cm</v>
      </c>
      <c r="D5601" s="1" t="s">
        <v>5149</v>
      </c>
      <c r="E5601" s="1" t="str">
        <f>TRIM(F5601)</f>
        <v>Waldhausen Nordic karámtakaró 50 g</v>
      </c>
      <c r="F5601" s="1" t="s">
        <v>17899</v>
      </c>
      <c r="G5601" s="1" t="s">
        <v>17930</v>
      </c>
      <c r="H5601" s="1" t="s">
        <v>52</v>
      </c>
      <c r="I5601" s="1" t="s">
        <v>23</v>
      </c>
      <c r="J5601" s="1" t="str">
        <f>TRIM(I5601)</f>
        <v>Lófelszerelés</v>
      </c>
      <c r="K5601" s="1" t="s">
        <v>133</v>
      </c>
      <c r="L5601" s="1" t="str">
        <f>TRIM(K5601)</f>
        <v>Lótakaró</v>
      </c>
      <c r="M5601" s="1" t="s">
        <v>4860</v>
      </c>
      <c r="N5601" s="1" t="str">
        <f>TRIM(M5601)</f>
        <v>Karámtakaró</v>
      </c>
      <c r="P5601" s="1" t="str">
        <f>TRIM(O5601)</f>
        <v/>
      </c>
      <c r="Q5601" s="18" t="s">
        <v>17867</v>
      </c>
      <c r="R5601" s="8">
        <v>4057962243224</v>
      </c>
      <c r="S5601" s="1">
        <v>74.95</v>
      </c>
      <c r="T5601" s="1" t="s">
        <v>26</v>
      </c>
      <c r="U5601" s="1">
        <v>2.0499999999999998</v>
      </c>
      <c r="W5601" s="1" t="s">
        <v>370</v>
      </c>
      <c r="X5601" s="1" t="str">
        <f>IF(W5601="", "", IFERROR(VLOOKUP(W5601, colorList!A:B,2,FALSE),""))</f>
        <v>éjkék</v>
      </c>
    </row>
    <row r="5602" spans="1:24" ht="27.75" customHeight="1" x14ac:dyDescent="0.25">
      <c r="A5602" s="1" t="s">
        <v>17919</v>
      </c>
      <c r="B5602" s="1" t="str">
        <f>TRIM(D5602)</f>
        <v>115 cm</v>
      </c>
      <c r="C5602" s="1" t="str">
        <f>IFERROR(VLOOKUP(TRIM(D5602), sizeList!A:B, 2, FALSE), "")</f>
        <v>115 cm</v>
      </c>
      <c r="D5602" s="1" t="s">
        <v>5143</v>
      </c>
      <c r="E5602" s="1" t="str">
        <f>TRIM(F5602)</f>
        <v>Waldhausen Nordic karámtakaró 50 g</v>
      </c>
      <c r="F5602" s="1" t="s">
        <v>17899</v>
      </c>
      <c r="G5602" s="1" t="s">
        <v>17920</v>
      </c>
      <c r="H5602" s="1" t="s">
        <v>52</v>
      </c>
      <c r="I5602" s="1" t="s">
        <v>23</v>
      </c>
      <c r="J5602" s="1" t="str">
        <f>TRIM(I5602)</f>
        <v>Lófelszerelés</v>
      </c>
      <c r="K5602" s="1" t="s">
        <v>133</v>
      </c>
      <c r="L5602" s="1" t="str">
        <f>TRIM(K5602)</f>
        <v>Lótakaró</v>
      </c>
      <c r="M5602" s="1" t="s">
        <v>4860</v>
      </c>
      <c r="N5602" s="1" t="str">
        <f>TRIM(M5602)</f>
        <v>Karámtakaró</v>
      </c>
      <c r="P5602" s="1" t="str">
        <f>TRIM(O5602)</f>
        <v/>
      </c>
      <c r="Q5602" s="18" t="s">
        <v>17867</v>
      </c>
      <c r="R5602" s="8">
        <v>4057962243231</v>
      </c>
      <c r="S5602" s="1">
        <v>74.95</v>
      </c>
      <c r="T5602" s="1" t="s">
        <v>26</v>
      </c>
      <c r="U5602" s="1">
        <v>2.0499999999999998</v>
      </c>
      <c r="W5602" s="1" t="s">
        <v>370</v>
      </c>
      <c r="X5602" s="1" t="str">
        <f>IF(W5602="", "", IFERROR(VLOOKUP(W5602, colorList!A:B,2,FALSE),""))</f>
        <v>éjkék</v>
      </c>
    </row>
    <row r="5603" spans="1:24" ht="27.75" customHeight="1" x14ac:dyDescent="0.25">
      <c r="A5603" s="1" t="s">
        <v>17921</v>
      </c>
      <c r="B5603" s="1" t="str">
        <f>TRIM(D5603)</f>
        <v>125 cm</v>
      </c>
      <c r="C5603" s="1" t="str">
        <f>IFERROR(VLOOKUP(TRIM(D5603), sizeList!A:B, 2, FALSE), "")</f>
        <v>125 cm</v>
      </c>
      <c r="D5603" s="1" t="s">
        <v>5145</v>
      </c>
      <c r="E5603" s="1" t="str">
        <f>TRIM(F5603)</f>
        <v>Waldhausen Nordic karámtakaró 50 g</v>
      </c>
      <c r="F5603" s="1" t="s">
        <v>17899</v>
      </c>
      <c r="G5603" s="1" t="s">
        <v>17922</v>
      </c>
      <c r="H5603" s="1" t="s">
        <v>52</v>
      </c>
      <c r="I5603" s="1" t="s">
        <v>23</v>
      </c>
      <c r="J5603" s="1" t="str">
        <f>TRIM(I5603)</f>
        <v>Lófelszerelés</v>
      </c>
      <c r="K5603" s="1" t="s">
        <v>133</v>
      </c>
      <c r="L5603" s="1" t="str">
        <f>TRIM(K5603)</f>
        <v>Lótakaró</v>
      </c>
      <c r="M5603" s="1" t="s">
        <v>4860</v>
      </c>
      <c r="N5603" s="1" t="str">
        <f>TRIM(M5603)</f>
        <v>Karámtakaró</v>
      </c>
      <c r="P5603" s="1" t="str">
        <f>TRIM(O5603)</f>
        <v/>
      </c>
      <c r="Q5603" s="18" t="s">
        <v>17867</v>
      </c>
      <c r="R5603" s="8">
        <v>4057962243248</v>
      </c>
      <c r="S5603" s="1">
        <v>74.95</v>
      </c>
      <c r="T5603" s="1" t="s">
        <v>26</v>
      </c>
      <c r="U5603" s="1">
        <v>2.0499999999999998</v>
      </c>
      <c r="W5603" s="1" t="s">
        <v>370</v>
      </c>
      <c r="X5603" s="1" t="str">
        <f>IF(W5603="", "", IFERROR(VLOOKUP(W5603, colorList!A:B,2,FALSE),""))</f>
        <v>éjkék</v>
      </c>
    </row>
    <row r="5604" spans="1:24" ht="27.75" customHeight="1" x14ac:dyDescent="0.25">
      <c r="A5604" s="1" t="s">
        <v>17923</v>
      </c>
      <c r="B5604" s="1" t="str">
        <f>TRIM(D5604)</f>
        <v>135 cm</v>
      </c>
      <c r="C5604" s="1" t="str">
        <f>IFERROR(VLOOKUP(TRIM(D5604), sizeList!A:B, 2, FALSE), "")</f>
        <v>135 cm</v>
      </c>
      <c r="D5604" s="1" t="s">
        <v>5146</v>
      </c>
      <c r="E5604" s="1" t="str">
        <f>TRIM(F5604)</f>
        <v>Waldhausen Nordic karámtakaró 50 g</v>
      </c>
      <c r="F5604" s="1" t="s">
        <v>17899</v>
      </c>
      <c r="G5604" s="1" t="s">
        <v>17924</v>
      </c>
      <c r="H5604" s="1" t="s">
        <v>52</v>
      </c>
      <c r="I5604" s="1" t="s">
        <v>23</v>
      </c>
      <c r="J5604" s="1" t="str">
        <f>TRIM(I5604)</f>
        <v>Lófelszerelés</v>
      </c>
      <c r="K5604" s="1" t="s">
        <v>133</v>
      </c>
      <c r="L5604" s="1" t="str">
        <f>TRIM(K5604)</f>
        <v>Lótakaró</v>
      </c>
      <c r="M5604" s="1" t="s">
        <v>4860</v>
      </c>
      <c r="N5604" s="1" t="str">
        <f>TRIM(M5604)</f>
        <v>Karámtakaró</v>
      </c>
      <c r="P5604" s="1" t="str">
        <f>TRIM(O5604)</f>
        <v/>
      </c>
      <c r="Q5604" s="18" t="s">
        <v>17867</v>
      </c>
      <c r="R5604" s="8">
        <v>4057962243255</v>
      </c>
      <c r="S5604" s="1">
        <v>74.95</v>
      </c>
      <c r="T5604" s="1" t="s">
        <v>26</v>
      </c>
      <c r="U5604" s="1">
        <v>2.0499999999999998</v>
      </c>
      <c r="W5604" s="1" t="s">
        <v>370</v>
      </c>
      <c r="X5604" s="1" t="str">
        <f>IF(W5604="", "", IFERROR(VLOOKUP(W5604, colorList!A:B,2,FALSE),""))</f>
        <v>éjkék</v>
      </c>
    </row>
    <row r="5605" spans="1:24" ht="27.75" customHeight="1" x14ac:dyDescent="0.25">
      <c r="A5605" s="1" t="s">
        <v>17925</v>
      </c>
      <c r="B5605" s="1" t="str">
        <f>TRIM(D5605)</f>
        <v>145 cm</v>
      </c>
      <c r="C5605" s="1" t="str">
        <f>IFERROR(VLOOKUP(TRIM(D5605), sizeList!A:B, 2, FALSE), "")</f>
        <v>145 cm</v>
      </c>
      <c r="D5605" s="1" t="s">
        <v>5147</v>
      </c>
      <c r="E5605" s="1" t="str">
        <f>TRIM(F5605)</f>
        <v>Waldhausen Nordic karámtakaró 50 g</v>
      </c>
      <c r="F5605" s="1" t="s">
        <v>17899</v>
      </c>
      <c r="G5605" s="1" t="s">
        <v>17926</v>
      </c>
      <c r="H5605" s="1" t="s">
        <v>52</v>
      </c>
      <c r="I5605" s="1" t="s">
        <v>23</v>
      </c>
      <c r="J5605" s="1" t="str">
        <f>TRIM(I5605)</f>
        <v>Lófelszerelés</v>
      </c>
      <c r="K5605" s="1" t="s">
        <v>133</v>
      </c>
      <c r="L5605" s="1" t="str">
        <f>TRIM(K5605)</f>
        <v>Lótakaró</v>
      </c>
      <c r="M5605" s="1" t="s">
        <v>4860</v>
      </c>
      <c r="N5605" s="1" t="str">
        <f>TRIM(M5605)</f>
        <v>Karámtakaró</v>
      </c>
      <c r="P5605" s="1" t="str">
        <f>TRIM(O5605)</f>
        <v/>
      </c>
      <c r="Q5605" s="18" t="s">
        <v>17867</v>
      </c>
      <c r="R5605" s="8">
        <v>4057962243262</v>
      </c>
      <c r="S5605" s="1">
        <v>74.95</v>
      </c>
      <c r="T5605" s="1" t="s">
        <v>26</v>
      </c>
      <c r="U5605" s="1">
        <v>2.0499999999999998</v>
      </c>
      <c r="W5605" s="1" t="s">
        <v>370</v>
      </c>
      <c r="X5605" s="1" t="str">
        <f>IF(W5605="", "", IFERROR(VLOOKUP(W5605, colorList!A:B,2,FALSE),""))</f>
        <v>éjkék</v>
      </c>
    </row>
    <row r="5606" spans="1:24" ht="27.75" customHeight="1" x14ac:dyDescent="0.25">
      <c r="A5606" s="1" t="s">
        <v>17917</v>
      </c>
      <c r="B5606" s="1" t="str">
        <f>TRIM(D5606)</f>
        <v>105 cm</v>
      </c>
      <c r="C5606" s="1" t="str">
        <f>IFERROR(VLOOKUP(TRIM(D5606), sizeList!A:B, 2, FALSE), "")</f>
        <v>105 cm</v>
      </c>
      <c r="D5606" s="1" t="s">
        <v>5482</v>
      </c>
      <c r="E5606" s="1" t="str">
        <f>TRIM(F5606)</f>
        <v>Waldhausen Nordic karámtakaró 50 g</v>
      </c>
      <c r="F5606" s="1" t="s">
        <v>17899</v>
      </c>
      <c r="G5606" s="1" t="s">
        <v>17918</v>
      </c>
      <c r="H5606" s="1" t="s">
        <v>52</v>
      </c>
      <c r="I5606" s="1" t="s">
        <v>23</v>
      </c>
      <c r="J5606" s="1" t="str">
        <f>TRIM(I5606)</f>
        <v>Lófelszerelés</v>
      </c>
      <c r="K5606" s="1" t="s">
        <v>133</v>
      </c>
      <c r="L5606" s="1" t="str">
        <f>TRIM(K5606)</f>
        <v>Lótakaró</v>
      </c>
      <c r="M5606" s="1" t="s">
        <v>4860</v>
      </c>
      <c r="N5606" s="1" t="str">
        <f>TRIM(M5606)</f>
        <v>Karámtakaró</v>
      </c>
      <c r="P5606" s="1" t="str">
        <f>TRIM(O5606)</f>
        <v/>
      </c>
      <c r="Q5606" s="18" t="s">
        <v>17867</v>
      </c>
      <c r="R5606" s="8">
        <v>4057962243279</v>
      </c>
      <c r="S5606" s="1">
        <v>74.95</v>
      </c>
      <c r="T5606" s="1" t="s">
        <v>26</v>
      </c>
      <c r="U5606" s="1">
        <v>2.0499999999999998</v>
      </c>
      <c r="W5606" s="1" t="s">
        <v>370</v>
      </c>
      <c r="X5606" s="1" t="str">
        <f>IF(W5606="", "", IFERROR(VLOOKUP(W5606, colorList!A:B,2,FALSE),""))</f>
        <v>éjkék</v>
      </c>
    </row>
    <row r="5607" spans="1:24" ht="27.75" customHeight="1" x14ac:dyDescent="0.25">
      <c r="A5607" s="1" t="s">
        <v>17911</v>
      </c>
      <c r="B5607" s="1" t="str">
        <f>TRIM(D5607)</f>
        <v>155 cm</v>
      </c>
      <c r="C5607" s="1" t="str">
        <f>IFERROR(VLOOKUP(TRIM(D5607), sizeList!A:B, 2, FALSE), "")</f>
        <v>155 cm</v>
      </c>
      <c r="D5607" s="1" t="s">
        <v>5148</v>
      </c>
      <c r="E5607" s="1" t="str">
        <f>TRIM(F5607)</f>
        <v>Waldhausen Nordic karámtakaró 50 g</v>
      </c>
      <c r="F5607" s="1" t="s">
        <v>17899</v>
      </c>
      <c r="G5607" s="1" t="s">
        <v>17912</v>
      </c>
      <c r="H5607" s="1" t="s">
        <v>52</v>
      </c>
      <c r="I5607" s="1" t="s">
        <v>23</v>
      </c>
      <c r="J5607" s="1" t="str">
        <f>TRIM(I5607)</f>
        <v>Lófelszerelés</v>
      </c>
      <c r="K5607" s="1" t="s">
        <v>133</v>
      </c>
      <c r="L5607" s="1" t="str">
        <f>TRIM(K5607)</f>
        <v>Lótakaró</v>
      </c>
      <c r="M5607" s="1" t="s">
        <v>4860</v>
      </c>
      <c r="N5607" s="1" t="str">
        <f>TRIM(M5607)</f>
        <v>Karámtakaró</v>
      </c>
      <c r="P5607" s="1" t="str">
        <f>TRIM(O5607)</f>
        <v/>
      </c>
      <c r="Q5607" s="18" t="s">
        <v>17867</v>
      </c>
      <c r="R5607" s="8">
        <v>4057962243286</v>
      </c>
      <c r="S5607" s="1">
        <v>74.95</v>
      </c>
      <c r="T5607" s="1" t="s">
        <v>26</v>
      </c>
      <c r="U5607" s="1">
        <v>2.0499999999999998</v>
      </c>
      <c r="W5607" s="1" t="s">
        <v>136</v>
      </c>
      <c r="X5607" s="1" t="str">
        <f>IF(W5607="", "", IFERROR(VLOOKUP(W5607, colorList!A:B,2,FALSE),""))</f>
        <v>fekete</v>
      </c>
    </row>
    <row r="5608" spans="1:24" ht="27.75" customHeight="1" x14ac:dyDescent="0.25">
      <c r="A5608" s="1" t="s">
        <v>17913</v>
      </c>
      <c r="B5608" s="1" t="str">
        <f>TRIM(D5608)</f>
        <v>165 cm</v>
      </c>
      <c r="C5608" s="1" t="str">
        <f>IFERROR(VLOOKUP(TRIM(D5608), sizeList!A:B, 2, FALSE), "")</f>
        <v>165 cm</v>
      </c>
      <c r="D5608" s="1" t="s">
        <v>5149</v>
      </c>
      <c r="E5608" s="1" t="str">
        <f>TRIM(F5608)</f>
        <v>Waldhausen Nordic karámtakaró 50 g</v>
      </c>
      <c r="F5608" s="1" t="s">
        <v>17899</v>
      </c>
      <c r="G5608" s="1" t="s">
        <v>17914</v>
      </c>
      <c r="H5608" s="1" t="s">
        <v>52</v>
      </c>
      <c r="I5608" s="1" t="s">
        <v>23</v>
      </c>
      <c r="J5608" s="1" t="str">
        <f>TRIM(I5608)</f>
        <v>Lófelszerelés</v>
      </c>
      <c r="K5608" s="1" t="s">
        <v>133</v>
      </c>
      <c r="L5608" s="1" t="str">
        <f>TRIM(K5608)</f>
        <v>Lótakaró</v>
      </c>
      <c r="M5608" s="1" t="s">
        <v>4860</v>
      </c>
      <c r="N5608" s="1" t="str">
        <f>TRIM(M5608)</f>
        <v>Karámtakaró</v>
      </c>
      <c r="P5608" s="1" t="str">
        <f>TRIM(O5608)</f>
        <v/>
      </c>
      <c r="Q5608" s="18" t="s">
        <v>17867</v>
      </c>
      <c r="R5608" s="8">
        <v>4057962243293</v>
      </c>
      <c r="S5608" s="1">
        <v>74.95</v>
      </c>
      <c r="T5608" s="1" t="s">
        <v>26</v>
      </c>
      <c r="U5608" s="1">
        <v>2.0499999999999998</v>
      </c>
      <c r="W5608" s="1" t="s">
        <v>136</v>
      </c>
      <c r="X5608" s="1" t="str">
        <f>IF(W5608="", "", IFERROR(VLOOKUP(W5608, colorList!A:B,2,FALSE),""))</f>
        <v>fekete</v>
      </c>
    </row>
    <row r="5609" spans="1:24" ht="27.75" customHeight="1" x14ac:dyDescent="0.25">
      <c r="A5609" s="1" t="s">
        <v>17903</v>
      </c>
      <c r="B5609" s="1" t="str">
        <f>TRIM(D5609)</f>
        <v>115 cm</v>
      </c>
      <c r="C5609" s="1" t="str">
        <f>IFERROR(VLOOKUP(TRIM(D5609), sizeList!A:B, 2, FALSE), "")</f>
        <v>115 cm</v>
      </c>
      <c r="D5609" s="1" t="s">
        <v>5143</v>
      </c>
      <c r="E5609" s="1" t="str">
        <f>TRIM(F5609)</f>
        <v>Waldhausen Nordic karámtakaró 50 g</v>
      </c>
      <c r="F5609" s="1" t="s">
        <v>17899</v>
      </c>
      <c r="G5609" s="1" t="s">
        <v>17904</v>
      </c>
      <c r="H5609" s="1" t="s">
        <v>52</v>
      </c>
      <c r="I5609" s="1" t="s">
        <v>23</v>
      </c>
      <c r="J5609" s="1" t="str">
        <f>TRIM(I5609)</f>
        <v>Lófelszerelés</v>
      </c>
      <c r="K5609" s="1" t="s">
        <v>133</v>
      </c>
      <c r="L5609" s="1" t="str">
        <f>TRIM(K5609)</f>
        <v>Lótakaró</v>
      </c>
      <c r="M5609" s="1" t="s">
        <v>4860</v>
      </c>
      <c r="N5609" s="1" t="str">
        <f>TRIM(M5609)</f>
        <v>Karámtakaró</v>
      </c>
      <c r="P5609" s="1" t="str">
        <f>TRIM(O5609)</f>
        <v/>
      </c>
      <c r="Q5609" s="18" t="s">
        <v>17867</v>
      </c>
      <c r="R5609" s="8">
        <v>4057962243309</v>
      </c>
      <c r="S5609" s="1">
        <v>74.95</v>
      </c>
      <c r="T5609" s="1" t="s">
        <v>26</v>
      </c>
      <c r="U5609" s="1">
        <v>2.0499999999999998</v>
      </c>
      <c r="W5609" s="1" t="s">
        <v>136</v>
      </c>
      <c r="X5609" s="1" t="str">
        <f>IF(W5609="", "", IFERROR(VLOOKUP(W5609, colorList!A:B,2,FALSE),""))</f>
        <v>fekete</v>
      </c>
    </row>
    <row r="5610" spans="1:24" ht="27.75" customHeight="1" x14ac:dyDescent="0.25">
      <c r="A5610" s="1" t="s">
        <v>17905</v>
      </c>
      <c r="B5610" s="1" t="str">
        <f>TRIM(D5610)</f>
        <v>125 cm</v>
      </c>
      <c r="C5610" s="1" t="str">
        <f>IFERROR(VLOOKUP(TRIM(D5610), sizeList!A:B, 2, FALSE), "")</f>
        <v>125 cm</v>
      </c>
      <c r="D5610" s="1" t="s">
        <v>5145</v>
      </c>
      <c r="E5610" s="1" t="str">
        <f>TRIM(F5610)</f>
        <v>Waldhausen Nordic karámtakaró 50 g</v>
      </c>
      <c r="F5610" s="1" t="s">
        <v>17899</v>
      </c>
      <c r="G5610" s="1" t="s">
        <v>17906</v>
      </c>
      <c r="H5610" s="1" t="s">
        <v>52</v>
      </c>
      <c r="I5610" s="1" t="s">
        <v>23</v>
      </c>
      <c r="J5610" s="1" t="str">
        <f>TRIM(I5610)</f>
        <v>Lófelszerelés</v>
      </c>
      <c r="K5610" s="1" t="s">
        <v>133</v>
      </c>
      <c r="L5610" s="1" t="str">
        <f>TRIM(K5610)</f>
        <v>Lótakaró</v>
      </c>
      <c r="M5610" s="1" t="s">
        <v>4860</v>
      </c>
      <c r="N5610" s="1" t="str">
        <f>TRIM(M5610)</f>
        <v>Karámtakaró</v>
      </c>
      <c r="P5610" s="1" t="str">
        <f>TRIM(O5610)</f>
        <v/>
      </c>
      <c r="Q5610" s="18" t="s">
        <v>17867</v>
      </c>
      <c r="R5610" s="8">
        <v>4057962243316</v>
      </c>
      <c r="S5610" s="1">
        <v>74.95</v>
      </c>
      <c r="T5610" s="1" t="s">
        <v>26</v>
      </c>
      <c r="U5610" s="1">
        <v>2.0499999999999998</v>
      </c>
      <c r="W5610" s="1" t="s">
        <v>136</v>
      </c>
      <c r="X5610" s="1" t="str">
        <f>IF(W5610="", "", IFERROR(VLOOKUP(W5610, colorList!A:B,2,FALSE),""))</f>
        <v>fekete</v>
      </c>
    </row>
    <row r="5611" spans="1:24" ht="27.75" customHeight="1" x14ac:dyDescent="0.25">
      <c r="A5611" s="1" t="s">
        <v>17907</v>
      </c>
      <c r="B5611" s="1" t="str">
        <f>TRIM(D5611)</f>
        <v>135 cm</v>
      </c>
      <c r="C5611" s="1" t="str">
        <f>IFERROR(VLOOKUP(TRIM(D5611), sizeList!A:B, 2, FALSE), "")</f>
        <v>135 cm</v>
      </c>
      <c r="D5611" s="1" t="s">
        <v>5146</v>
      </c>
      <c r="E5611" s="1" t="str">
        <f>TRIM(F5611)</f>
        <v>Waldhausen Nordic karámtakaró 50 g</v>
      </c>
      <c r="F5611" s="1" t="s">
        <v>17899</v>
      </c>
      <c r="G5611" s="1" t="s">
        <v>17908</v>
      </c>
      <c r="H5611" s="1" t="s">
        <v>52</v>
      </c>
      <c r="I5611" s="1" t="s">
        <v>23</v>
      </c>
      <c r="J5611" s="1" t="str">
        <f>TRIM(I5611)</f>
        <v>Lófelszerelés</v>
      </c>
      <c r="K5611" s="1" t="s">
        <v>133</v>
      </c>
      <c r="L5611" s="1" t="str">
        <f>TRIM(K5611)</f>
        <v>Lótakaró</v>
      </c>
      <c r="M5611" s="1" t="s">
        <v>4860</v>
      </c>
      <c r="N5611" s="1" t="str">
        <f>TRIM(M5611)</f>
        <v>Karámtakaró</v>
      </c>
      <c r="P5611" s="1" t="str">
        <f>TRIM(O5611)</f>
        <v/>
      </c>
      <c r="Q5611" s="18" t="s">
        <v>17867</v>
      </c>
      <c r="R5611" s="8">
        <v>4057962243323</v>
      </c>
      <c r="S5611" s="1">
        <v>74.95</v>
      </c>
      <c r="T5611" s="1" t="s">
        <v>26</v>
      </c>
      <c r="U5611" s="1">
        <v>2.0499999999999998</v>
      </c>
      <c r="W5611" s="1" t="s">
        <v>136</v>
      </c>
      <c r="X5611" s="1" t="str">
        <f>IF(W5611="", "", IFERROR(VLOOKUP(W5611, colorList!A:B,2,FALSE),""))</f>
        <v>fekete</v>
      </c>
    </row>
    <row r="5612" spans="1:24" ht="27.75" customHeight="1" x14ac:dyDescent="0.25">
      <c r="A5612" s="1" t="s">
        <v>17909</v>
      </c>
      <c r="B5612" s="1" t="str">
        <f>TRIM(D5612)</f>
        <v>145 cm</v>
      </c>
      <c r="C5612" s="1" t="str">
        <f>IFERROR(VLOOKUP(TRIM(D5612), sizeList!A:B, 2, FALSE), "")</f>
        <v>145 cm</v>
      </c>
      <c r="D5612" s="1" t="s">
        <v>5147</v>
      </c>
      <c r="E5612" s="1" t="str">
        <f>TRIM(F5612)</f>
        <v>Waldhausen Nordic karámtakaró 50 g</v>
      </c>
      <c r="F5612" s="1" t="s">
        <v>17899</v>
      </c>
      <c r="G5612" s="1" t="s">
        <v>17910</v>
      </c>
      <c r="H5612" s="1" t="s">
        <v>52</v>
      </c>
      <c r="I5612" s="1" t="s">
        <v>23</v>
      </c>
      <c r="J5612" s="1" t="str">
        <f>TRIM(I5612)</f>
        <v>Lófelszerelés</v>
      </c>
      <c r="K5612" s="1" t="s">
        <v>133</v>
      </c>
      <c r="L5612" s="1" t="str">
        <f>TRIM(K5612)</f>
        <v>Lótakaró</v>
      </c>
      <c r="M5612" s="1" t="s">
        <v>4860</v>
      </c>
      <c r="N5612" s="1" t="str">
        <f>TRIM(M5612)</f>
        <v>Karámtakaró</v>
      </c>
      <c r="P5612" s="1" t="str">
        <f>TRIM(O5612)</f>
        <v/>
      </c>
      <c r="Q5612" s="18" t="s">
        <v>17867</v>
      </c>
      <c r="R5612" s="8">
        <v>4057962243330</v>
      </c>
      <c r="S5612" s="1">
        <v>74.95</v>
      </c>
      <c r="T5612" s="1" t="s">
        <v>26</v>
      </c>
      <c r="U5612" s="1">
        <v>2.0499999999999998</v>
      </c>
      <c r="W5612" s="1" t="s">
        <v>136</v>
      </c>
      <c r="X5612" s="1" t="str">
        <f>IF(W5612="", "", IFERROR(VLOOKUP(W5612, colorList!A:B,2,FALSE),""))</f>
        <v>fekete</v>
      </c>
    </row>
    <row r="5613" spans="1:24" ht="27.75" customHeight="1" x14ac:dyDescent="0.25">
      <c r="A5613" s="1" t="s">
        <v>17901</v>
      </c>
      <c r="B5613" s="1" t="str">
        <f>TRIM(D5613)</f>
        <v>105 cm</v>
      </c>
      <c r="C5613" s="1" t="str">
        <f>IFERROR(VLOOKUP(TRIM(D5613), sizeList!A:B, 2, FALSE), "")</f>
        <v>105 cm</v>
      </c>
      <c r="D5613" s="1" t="s">
        <v>5482</v>
      </c>
      <c r="E5613" s="1" t="str">
        <f>TRIM(F5613)</f>
        <v>Waldhausen Nordic karámtakaró 50 g</v>
      </c>
      <c r="F5613" s="1" t="s">
        <v>17899</v>
      </c>
      <c r="G5613" s="1" t="s">
        <v>17902</v>
      </c>
      <c r="H5613" s="1" t="s">
        <v>52</v>
      </c>
      <c r="I5613" s="1" t="s">
        <v>23</v>
      </c>
      <c r="J5613" s="1" t="str">
        <f>TRIM(I5613)</f>
        <v>Lófelszerelés</v>
      </c>
      <c r="K5613" s="1" t="s">
        <v>133</v>
      </c>
      <c r="L5613" s="1" t="str">
        <f>TRIM(K5613)</f>
        <v>Lótakaró</v>
      </c>
      <c r="M5613" s="1" t="s">
        <v>4860</v>
      </c>
      <c r="N5613" s="1" t="str">
        <f>TRIM(M5613)</f>
        <v>Karámtakaró</v>
      </c>
      <c r="P5613" s="1" t="str">
        <f>TRIM(O5613)</f>
        <v/>
      </c>
      <c r="Q5613" s="18" t="s">
        <v>17867</v>
      </c>
      <c r="R5613" s="8">
        <v>4057962243347</v>
      </c>
      <c r="S5613" s="1">
        <v>74.95</v>
      </c>
      <c r="T5613" s="1" t="s">
        <v>26</v>
      </c>
      <c r="U5613" s="1">
        <v>2.0499999999999998</v>
      </c>
      <c r="W5613" s="1" t="s">
        <v>136</v>
      </c>
      <c r="X5613" s="1" t="str">
        <f>IF(W5613="", "", IFERROR(VLOOKUP(W5613, colorList!A:B,2,FALSE),""))</f>
        <v>fekete</v>
      </c>
    </row>
    <row r="5614" spans="1:24" ht="27.75" customHeight="1" x14ac:dyDescent="0.25">
      <c r="A5614" s="1" t="s">
        <v>17898</v>
      </c>
      <c r="B5614" s="1" t="str">
        <f>TRIM(D5614)</f>
        <v>95 cm</v>
      </c>
      <c r="C5614" s="1" t="str">
        <f>IFERROR(VLOOKUP(TRIM(D5614), sizeList!A:B, 2, FALSE), "")</f>
        <v>95 cm</v>
      </c>
      <c r="D5614" s="1" t="s">
        <v>5487</v>
      </c>
      <c r="E5614" s="1" t="str">
        <f>TRIM(F5614)</f>
        <v>Waldhausen Nordic karámtakaró 50 g</v>
      </c>
      <c r="F5614" s="1" t="s">
        <v>17899</v>
      </c>
      <c r="G5614" s="1" t="s">
        <v>17900</v>
      </c>
      <c r="H5614" s="1" t="s">
        <v>52</v>
      </c>
      <c r="I5614" s="1" t="s">
        <v>23</v>
      </c>
      <c r="J5614" s="1" t="str">
        <f>TRIM(I5614)</f>
        <v>Lófelszerelés</v>
      </c>
      <c r="K5614" s="1" t="s">
        <v>133</v>
      </c>
      <c r="L5614" s="1" t="str">
        <f>TRIM(K5614)</f>
        <v>Lótakaró</v>
      </c>
      <c r="M5614" s="1" t="s">
        <v>4860</v>
      </c>
      <c r="N5614" s="1" t="str">
        <f>TRIM(M5614)</f>
        <v>Karámtakaró</v>
      </c>
      <c r="P5614" s="1" t="str">
        <f>TRIM(O5614)</f>
        <v/>
      </c>
      <c r="Q5614" s="18" t="s">
        <v>17867</v>
      </c>
      <c r="R5614" s="8">
        <v>4057962243354</v>
      </c>
      <c r="S5614" s="1">
        <v>74.95</v>
      </c>
      <c r="T5614" s="1" t="s">
        <v>26</v>
      </c>
      <c r="U5614" s="1">
        <v>2.0499999999999998</v>
      </c>
      <c r="W5614" s="1" t="s">
        <v>136</v>
      </c>
      <c r="X5614" s="1" t="str">
        <f>IF(W5614="", "", IFERROR(VLOOKUP(W5614, colorList!A:B,2,FALSE),""))</f>
        <v>fekete</v>
      </c>
    </row>
    <row r="5615" spans="1:24" ht="27.75" customHeight="1" x14ac:dyDescent="0.25">
      <c r="A5615" s="1" t="s">
        <v>18044</v>
      </c>
      <c r="B5615" s="1" t="str">
        <f>TRIM(D5615)</f>
        <v>125 cm</v>
      </c>
      <c r="C5615" s="1" t="str">
        <f>IFERROR(VLOOKUP(TRIM(D5615), sizeList!A:B, 2, FALSE), "")</f>
        <v>125 cm</v>
      </c>
      <c r="D5615" s="1" t="s">
        <v>5145</v>
      </c>
      <c r="E5615" s="1" t="str">
        <f>TRIM(F5615)</f>
        <v>Waldhausen Nordic magasított nyakú karámtakaró 0 g</v>
      </c>
      <c r="F5615" s="1" t="s">
        <v>18034</v>
      </c>
      <c r="G5615" s="1" t="s">
        <v>18045</v>
      </c>
      <c r="H5615" s="1" t="s">
        <v>52</v>
      </c>
      <c r="I5615" s="1" t="s">
        <v>23</v>
      </c>
      <c r="J5615" s="1" t="str">
        <f>TRIM(I5615)</f>
        <v>Lófelszerelés</v>
      </c>
      <c r="K5615" s="1" t="s">
        <v>133</v>
      </c>
      <c r="L5615" s="1" t="str">
        <f>TRIM(K5615)</f>
        <v>Lótakaró</v>
      </c>
      <c r="M5615" s="1" t="s">
        <v>4860</v>
      </c>
      <c r="N5615" s="1" t="str">
        <f>TRIM(M5615)</f>
        <v>Karámtakaró</v>
      </c>
      <c r="P5615" s="1" t="str">
        <f>TRIM(O5615)</f>
        <v/>
      </c>
      <c r="Q5615" s="18" t="s">
        <v>17867</v>
      </c>
      <c r="R5615" s="8">
        <v>4057962240193</v>
      </c>
      <c r="S5615" s="1">
        <v>79.95</v>
      </c>
      <c r="T5615" s="1" t="s">
        <v>26</v>
      </c>
      <c r="U5615" s="1">
        <v>2</v>
      </c>
      <c r="W5615" s="1" t="s">
        <v>370</v>
      </c>
      <c r="X5615" s="1" t="str">
        <f>IF(W5615="", "", IFERROR(VLOOKUP(W5615, colorList!A:B,2,FALSE),""))</f>
        <v>éjkék</v>
      </c>
    </row>
    <row r="5616" spans="1:24" ht="27.75" customHeight="1" x14ac:dyDescent="0.25">
      <c r="A5616" s="1" t="s">
        <v>18050</v>
      </c>
      <c r="B5616" s="1" t="str">
        <f>TRIM(D5616)</f>
        <v>155 cm</v>
      </c>
      <c r="C5616" s="1" t="str">
        <f>IFERROR(VLOOKUP(TRIM(D5616), sizeList!A:B, 2, FALSE), "")</f>
        <v>155 cm</v>
      </c>
      <c r="D5616" s="1" t="s">
        <v>5148</v>
      </c>
      <c r="E5616" s="1" t="str">
        <f>TRIM(F5616)</f>
        <v>Waldhausen Nordic magasított nyakú karámtakaró 0 g</v>
      </c>
      <c r="F5616" s="1" t="s">
        <v>18034</v>
      </c>
      <c r="G5616" s="1" t="s">
        <v>18051</v>
      </c>
      <c r="H5616" s="1" t="s">
        <v>52</v>
      </c>
      <c r="I5616" s="1" t="s">
        <v>23</v>
      </c>
      <c r="J5616" s="1" t="str">
        <f>TRIM(I5616)</f>
        <v>Lófelszerelés</v>
      </c>
      <c r="K5616" s="1" t="s">
        <v>133</v>
      </c>
      <c r="L5616" s="1" t="str">
        <f>TRIM(K5616)</f>
        <v>Lótakaró</v>
      </c>
      <c r="M5616" s="1" t="s">
        <v>4860</v>
      </c>
      <c r="N5616" s="1" t="str">
        <f>TRIM(M5616)</f>
        <v>Karámtakaró</v>
      </c>
      <c r="P5616" s="1" t="str">
        <f>TRIM(O5616)</f>
        <v/>
      </c>
      <c r="Q5616" s="18" t="s">
        <v>17867</v>
      </c>
      <c r="R5616" s="8">
        <v>4057962243811</v>
      </c>
      <c r="S5616" s="1">
        <v>79.95</v>
      </c>
      <c r="T5616" s="1" t="s">
        <v>26</v>
      </c>
      <c r="U5616" s="1">
        <v>2</v>
      </c>
      <c r="W5616" s="1" t="s">
        <v>370</v>
      </c>
      <c r="X5616" s="1" t="str">
        <f>IF(W5616="", "", IFERROR(VLOOKUP(W5616, colorList!A:B,2,FALSE),""))</f>
        <v>éjkék</v>
      </c>
    </row>
    <row r="5617" spans="1:24" ht="27.75" customHeight="1" x14ac:dyDescent="0.25">
      <c r="A5617" s="1" t="s">
        <v>18052</v>
      </c>
      <c r="B5617" s="1" t="str">
        <f>TRIM(D5617)</f>
        <v>165 cm</v>
      </c>
      <c r="C5617" s="1" t="str">
        <f>IFERROR(VLOOKUP(TRIM(D5617), sizeList!A:B, 2, FALSE), "")</f>
        <v>165 cm</v>
      </c>
      <c r="D5617" s="1" t="s">
        <v>5149</v>
      </c>
      <c r="E5617" s="1" t="str">
        <f>TRIM(F5617)</f>
        <v>Waldhausen Nordic magasított nyakú karámtakaró 0 g</v>
      </c>
      <c r="F5617" s="1" t="s">
        <v>18034</v>
      </c>
      <c r="G5617" s="1" t="s">
        <v>18053</v>
      </c>
      <c r="H5617" s="1" t="s">
        <v>52</v>
      </c>
      <c r="I5617" s="1" t="s">
        <v>23</v>
      </c>
      <c r="J5617" s="1" t="str">
        <f>TRIM(I5617)</f>
        <v>Lófelszerelés</v>
      </c>
      <c r="K5617" s="1" t="s">
        <v>133</v>
      </c>
      <c r="L5617" s="1" t="str">
        <f>TRIM(K5617)</f>
        <v>Lótakaró</v>
      </c>
      <c r="M5617" s="1" t="s">
        <v>4860</v>
      </c>
      <c r="N5617" s="1" t="str">
        <f>TRIM(M5617)</f>
        <v>Karámtakaró</v>
      </c>
      <c r="P5617" s="1" t="str">
        <f>TRIM(O5617)</f>
        <v/>
      </c>
      <c r="Q5617" s="18" t="s">
        <v>17867</v>
      </c>
      <c r="R5617" s="8">
        <v>4057962243828</v>
      </c>
      <c r="S5617" s="1">
        <v>79.95</v>
      </c>
      <c r="T5617" s="1" t="s">
        <v>26</v>
      </c>
      <c r="U5617" s="1">
        <v>2</v>
      </c>
      <c r="W5617" s="1" t="s">
        <v>370</v>
      </c>
      <c r="X5617" s="1" t="str">
        <f>IF(W5617="", "", IFERROR(VLOOKUP(W5617, colorList!A:B,2,FALSE),""))</f>
        <v>éjkék</v>
      </c>
    </row>
    <row r="5618" spans="1:24" ht="27.75" customHeight="1" x14ac:dyDescent="0.25">
      <c r="A5618" s="1" t="s">
        <v>18046</v>
      </c>
      <c r="B5618" s="1" t="str">
        <f>TRIM(D5618)</f>
        <v>135 cm</v>
      </c>
      <c r="C5618" s="1" t="str">
        <f>IFERROR(VLOOKUP(TRIM(D5618), sizeList!A:B, 2, FALSE), "")</f>
        <v>135 cm</v>
      </c>
      <c r="D5618" s="1" t="s">
        <v>5146</v>
      </c>
      <c r="E5618" s="1" t="str">
        <f>TRIM(F5618)</f>
        <v>Waldhausen Nordic magasított nyakú karámtakaró 0 g</v>
      </c>
      <c r="F5618" s="1" t="s">
        <v>18034</v>
      </c>
      <c r="G5618" s="1" t="s">
        <v>18047</v>
      </c>
      <c r="H5618" s="1" t="s">
        <v>52</v>
      </c>
      <c r="I5618" s="1" t="s">
        <v>23</v>
      </c>
      <c r="J5618" s="1" t="str">
        <f>TRIM(I5618)</f>
        <v>Lófelszerelés</v>
      </c>
      <c r="K5618" s="1" t="s">
        <v>133</v>
      </c>
      <c r="L5618" s="1" t="str">
        <f>TRIM(K5618)</f>
        <v>Lótakaró</v>
      </c>
      <c r="M5618" s="1" t="s">
        <v>4860</v>
      </c>
      <c r="N5618" s="1" t="str">
        <f>TRIM(M5618)</f>
        <v>Karámtakaró</v>
      </c>
      <c r="P5618" s="1" t="str">
        <f>TRIM(O5618)</f>
        <v/>
      </c>
      <c r="Q5618" s="18" t="s">
        <v>17867</v>
      </c>
      <c r="R5618" s="8">
        <v>4057962243835</v>
      </c>
      <c r="S5618" s="1">
        <v>79.95</v>
      </c>
      <c r="T5618" s="1" t="s">
        <v>26</v>
      </c>
      <c r="U5618" s="1">
        <v>2</v>
      </c>
      <c r="W5618" s="1" t="s">
        <v>370</v>
      </c>
      <c r="X5618" s="1" t="str">
        <f>IF(W5618="", "", IFERROR(VLOOKUP(W5618, colorList!A:B,2,FALSE),""))</f>
        <v>éjkék</v>
      </c>
    </row>
    <row r="5619" spans="1:24" ht="27.75" customHeight="1" x14ac:dyDescent="0.25">
      <c r="A5619" s="1" t="s">
        <v>18048</v>
      </c>
      <c r="B5619" s="1" t="str">
        <f>TRIM(D5619)</f>
        <v>145 cm</v>
      </c>
      <c r="C5619" s="1" t="str">
        <f>IFERROR(VLOOKUP(TRIM(D5619), sizeList!A:B, 2, FALSE), "")</f>
        <v>145 cm</v>
      </c>
      <c r="D5619" s="1" t="s">
        <v>5147</v>
      </c>
      <c r="E5619" s="1" t="str">
        <f>TRIM(F5619)</f>
        <v>Waldhausen Nordic magasított nyakú karámtakaró 0 g</v>
      </c>
      <c r="F5619" s="1" t="s">
        <v>18034</v>
      </c>
      <c r="G5619" s="1" t="s">
        <v>18049</v>
      </c>
      <c r="H5619" s="1" t="s">
        <v>52</v>
      </c>
      <c r="I5619" s="1" t="s">
        <v>23</v>
      </c>
      <c r="J5619" s="1" t="str">
        <f>TRIM(I5619)</f>
        <v>Lófelszerelés</v>
      </c>
      <c r="K5619" s="1" t="s">
        <v>133</v>
      </c>
      <c r="L5619" s="1" t="str">
        <f>TRIM(K5619)</f>
        <v>Lótakaró</v>
      </c>
      <c r="M5619" s="1" t="s">
        <v>4860</v>
      </c>
      <c r="N5619" s="1" t="str">
        <f>TRIM(M5619)</f>
        <v>Karámtakaró</v>
      </c>
      <c r="P5619" s="1" t="str">
        <f>TRIM(O5619)</f>
        <v/>
      </c>
      <c r="Q5619" s="18" t="s">
        <v>17867</v>
      </c>
      <c r="R5619" s="8">
        <v>4057962243842</v>
      </c>
      <c r="S5619" s="1">
        <v>79.95</v>
      </c>
      <c r="T5619" s="1" t="s">
        <v>26</v>
      </c>
      <c r="U5619" s="1">
        <v>2</v>
      </c>
      <c r="W5619" s="1" t="s">
        <v>370</v>
      </c>
      <c r="X5619" s="1" t="str">
        <f>IF(W5619="", "", IFERROR(VLOOKUP(W5619, colorList!A:B,2,FALSE),""))</f>
        <v>éjkék</v>
      </c>
    </row>
    <row r="5620" spans="1:24" ht="27.75" customHeight="1" x14ac:dyDescent="0.25">
      <c r="A5620" s="1" t="s">
        <v>18040</v>
      </c>
      <c r="B5620" s="1" t="str">
        <f>TRIM(D5620)</f>
        <v>155 cm</v>
      </c>
      <c r="C5620" s="1" t="str">
        <f>IFERROR(VLOOKUP(TRIM(D5620), sizeList!A:B, 2, FALSE), "")</f>
        <v>155 cm</v>
      </c>
      <c r="D5620" s="1" t="s">
        <v>5148</v>
      </c>
      <c r="E5620" s="1" t="str">
        <f>TRIM(F5620)</f>
        <v>Waldhausen Nordic magasított nyakú karámtakaró 0 g</v>
      </c>
      <c r="F5620" s="1" t="s">
        <v>18034</v>
      </c>
      <c r="G5620" s="1" t="s">
        <v>18041</v>
      </c>
      <c r="H5620" s="1" t="s">
        <v>52</v>
      </c>
      <c r="I5620" s="1" t="s">
        <v>23</v>
      </c>
      <c r="J5620" s="1" t="str">
        <f>TRIM(I5620)</f>
        <v>Lófelszerelés</v>
      </c>
      <c r="K5620" s="1" t="s">
        <v>133</v>
      </c>
      <c r="L5620" s="1" t="str">
        <f>TRIM(K5620)</f>
        <v>Lótakaró</v>
      </c>
      <c r="M5620" s="1" t="s">
        <v>4860</v>
      </c>
      <c r="N5620" s="1" t="str">
        <f>TRIM(M5620)</f>
        <v>Karámtakaró</v>
      </c>
      <c r="P5620" s="1" t="str">
        <f>TRIM(O5620)</f>
        <v/>
      </c>
      <c r="Q5620" s="18" t="s">
        <v>17867</v>
      </c>
      <c r="R5620" s="8">
        <v>4057962243859</v>
      </c>
      <c r="S5620" s="1">
        <v>79.95</v>
      </c>
      <c r="T5620" s="1" t="s">
        <v>26</v>
      </c>
      <c r="U5620" s="1">
        <v>2</v>
      </c>
      <c r="W5620" s="1" t="s">
        <v>136</v>
      </c>
      <c r="X5620" s="1" t="str">
        <f>IF(W5620="", "", IFERROR(VLOOKUP(W5620, colorList!A:B,2,FALSE),""))</f>
        <v>fekete</v>
      </c>
    </row>
    <row r="5621" spans="1:24" ht="27.75" customHeight="1" x14ac:dyDescent="0.25">
      <c r="A5621" s="1" t="s">
        <v>18042</v>
      </c>
      <c r="B5621" s="1" t="str">
        <f>TRIM(D5621)</f>
        <v>165 cm</v>
      </c>
      <c r="C5621" s="1" t="str">
        <f>IFERROR(VLOOKUP(TRIM(D5621), sizeList!A:B, 2, FALSE), "")</f>
        <v>165 cm</v>
      </c>
      <c r="D5621" s="1" t="s">
        <v>5149</v>
      </c>
      <c r="E5621" s="1" t="str">
        <f>TRIM(F5621)</f>
        <v>Waldhausen Nordic magasított nyakú karámtakaró 0 g</v>
      </c>
      <c r="F5621" s="1" t="s">
        <v>18034</v>
      </c>
      <c r="G5621" s="1" t="s">
        <v>18043</v>
      </c>
      <c r="H5621" s="1" t="s">
        <v>52</v>
      </c>
      <c r="I5621" s="1" t="s">
        <v>23</v>
      </c>
      <c r="J5621" s="1" t="str">
        <f>TRIM(I5621)</f>
        <v>Lófelszerelés</v>
      </c>
      <c r="K5621" s="1" t="s">
        <v>133</v>
      </c>
      <c r="L5621" s="1" t="str">
        <f>TRIM(K5621)</f>
        <v>Lótakaró</v>
      </c>
      <c r="M5621" s="1" t="s">
        <v>4860</v>
      </c>
      <c r="N5621" s="1" t="str">
        <f>TRIM(M5621)</f>
        <v>Karámtakaró</v>
      </c>
      <c r="P5621" s="1" t="str">
        <f>TRIM(O5621)</f>
        <v/>
      </c>
      <c r="Q5621" s="18" t="s">
        <v>17867</v>
      </c>
      <c r="R5621" s="8">
        <v>4057962243866</v>
      </c>
      <c r="S5621" s="1">
        <v>79.95</v>
      </c>
      <c r="T5621" s="1" t="s">
        <v>26</v>
      </c>
      <c r="U5621" s="1">
        <v>2</v>
      </c>
      <c r="W5621" s="1" t="s">
        <v>136</v>
      </c>
      <c r="X5621" s="1" t="str">
        <f>IF(W5621="", "", IFERROR(VLOOKUP(W5621, colorList!A:B,2,FALSE),""))</f>
        <v>fekete</v>
      </c>
    </row>
    <row r="5622" spans="1:24" ht="27.75" customHeight="1" x14ac:dyDescent="0.25">
      <c r="A5622" s="1" t="s">
        <v>18033</v>
      </c>
      <c r="B5622" s="1" t="str">
        <f>TRIM(D5622)</f>
        <v>125 cm</v>
      </c>
      <c r="C5622" s="1" t="str">
        <f>IFERROR(VLOOKUP(TRIM(D5622), sizeList!A:B, 2, FALSE), "")</f>
        <v>125 cm</v>
      </c>
      <c r="D5622" s="1" t="s">
        <v>5145</v>
      </c>
      <c r="E5622" s="1" t="str">
        <f>TRIM(F5622)</f>
        <v>Waldhausen Nordic magasított nyakú karámtakaró 0 g</v>
      </c>
      <c r="F5622" s="1" t="s">
        <v>18034</v>
      </c>
      <c r="G5622" s="1" t="s">
        <v>18035</v>
      </c>
      <c r="H5622" s="1" t="s">
        <v>52</v>
      </c>
      <c r="I5622" s="1" t="s">
        <v>23</v>
      </c>
      <c r="J5622" s="1" t="str">
        <f>TRIM(I5622)</f>
        <v>Lófelszerelés</v>
      </c>
      <c r="K5622" s="1" t="s">
        <v>133</v>
      </c>
      <c r="L5622" s="1" t="str">
        <f>TRIM(K5622)</f>
        <v>Lótakaró</v>
      </c>
      <c r="M5622" s="1" t="s">
        <v>4860</v>
      </c>
      <c r="N5622" s="1" t="str">
        <f>TRIM(M5622)</f>
        <v>Karámtakaró</v>
      </c>
      <c r="P5622" s="1" t="str">
        <f>TRIM(O5622)</f>
        <v/>
      </c>
      <c r="Q5622" s="18" t="s">
        <v>17867</v>
      </c>
      <c r="R5622" s="8">
        <v>4057962243873</v>
      </c>
      <c r="S5622" s="1">
        <v>79.95</v>
      </c>
      <c r="T5622" s="1" t="s">
        <v>26</v>
      </c>
      <c r="U5622" s="1">
        <v>2</v>
      </c>
      <c r="W5622" s="1" t="s">
        <v>136</v>
      </c>
      <c r="X5622" s="1" t="str">
        <f>IF(W5622="", "", IFERROR(VLOOKUP(W5622, colorList!A:B,2,FALSE),""))</f>
        <v>fekete</v>
      </c>
    </row>
    <row r="5623" spans="1:24" ht="27.75" customHeight="1" x14ac:dyDescent="0.25">
      <c r="A5623" s="1" t="s">
        <v>18036</v>
      </c>
      <c r="B5623" s="1" t="str">
        <f>TRIM(D5623)</f>
        <v>135 cm</v>
      </c>
      <c r="C5623" s="1" t="str">
        <f>IFERROR(VLOOKUP(TRIM(D5623), sizeList!A:B, 2, FALSE), "")</f>
        <v>135 cm</v>
      </c>
      <c r="D5623" s="1" t="s">
        <v>5146</v>
      </c>
      <c r="E5623" s="1" t="str">
        <f>TRIM(F5623)</f>
        <v>Waldhausen Nordic magasított nyakú karámtakaró 0 g</v>
      </c>
      <c r="F5623" s="1" t="s">
        <v>18034</v>
      </c>
      <c r="G5623" s="1" t="s">
        <v>18037</v>
      </c>
      <c r="H5623" s="1" t="s">
        <v>52</v>
      </c>
      <c r="I5623" s="1" t="s">
        <v>23</v>
      </c>
      <c r="J5623" s="1" t="str">
        <f>TRIM(I5623)</f>
        <v>Lófelszerelés</v>
      </c>
      <c r="K5623" s="1" t="s">
        <v>133</v>
      </c>
      <c r="L5623" s="1" t="str">
        <f>TRIM(K5623)</f>
        <v>Lótakaró</v>
      </c>
      <c r="M5623" s="1" t="s">
        <v>4860</v>
      </c>
      <c r="N5623" s="1" t="str">
        <f>TRIM(M5623)</f>
        <v>Karámtakaró</v>
      </c>
      <c r="P5623" s="1" t="str">
        <f>TRIM(O5623)</f>
        <v/>
      </c>
      <c r="Q5623" s="18" t="s">
        <v>17867</v>
      </c>
      <c r="R5623" s="8">
        <v>4057962243880</v>
      </c>
      <c r="S5623" s="1">
        <v>79.95</v>
      </c>
      <c r="T5623" s="1" t="s">
        <v>26</v>
      </c>
      <c r="U5623" s="1">
        <v>2</v>
      </c>
      <c r="W5623" s="1" t="s">
        <v>136</v>
      </c>
      <c r="X5623" s="1" t="str">
        <f>IF(W5623="", "", IFERROR(VLOOKUP(W5623, colorList!A:B,2,FALSE),""))</f>
        <v>fekete</v>
      </c>
    </row>
    <row r="5624" spans="1:24" ht="27.75" customHeight="1" x14ac:dyDescent="0.25">
      <c r="A5624" s="1" t="s">
        <v>18038</v>
      </c>
      <c r="B5624" s="1" t="str">
        <f>TRIM(D5624)</f>
        <v>145 cm</v>
      </c>
      <c r="C5624" s="1" t="str">
        <f>IFERROR(VLOOKUP(TRIM(D5624), sizeList!A:B, 2, FALSE), "")</f>
        <v>145 cm</v>
      </c>
      <c r="D5624" s="1" t="s">
        <v>5147</v>
      </c>
      <c r="E5624" s="1" t="str">
        <f>TRIM(F5624)</f>
        <v>Waldhausen Nordic magasított nyakú karámtakaró 0 g</v>
      </c>
      <c r="F5624" s="1" t="s">
        <v>18034</v>
      </c>
      <c r="G5624" s="1" t="s">
        <v>18039</v>
      </c>
      <c r="H5624" s="1" t="s">
        <v>52</v>
      </c>
      <c r="I5624" s="1" t="s">
        <v>23</v>
      </c>
      <c r="J5624" s="1" t="str">
        <f>TRIM(I5624)</f>
        <v>Lófelszerelés</v>
      </c>
      <c r="K5624" s="1" t="s">
        <v>133</v>
      </c>
      <c r="L5624" s="1" t="str">
        <f>TRIM(K5624)</f>
        <v>Lótakaró</v>
      </c>
      <c r="M5624" s="1" t="s">
        <v>4860</v>
      </c>
      <c r="N5624" s="1" t="str">
        <f>TRIM(M5624)</f>
        <v>Karámtakaró</v>
      </c>
      <c r="P5624" s="1" t="str">
        <f>TRIM(O5624)</f>
        <v/>
      </c>
      <c r="Q5624" s="18" t="s">
        <v>17867</v>
      </c>
      <c r="R5624" s="8">
        <v>4057962243897</v>
      </c>
      <c r="S5624" s="1">
        <v>79.95</v>
      </c>
      <c r="T5624" s="1" t="s">
        <v>26</v>
      </c>
      <c r="U5624" s="1">
        <v>2</v>
      </c>
      <c r="W5624" s="1" t="s">
        <v>136</v>
      </c>
      <c r="X5624" s="1" t="str">
        <f>IF(W5624="", "", IFERROR(VLOOKUP(W5624, colorList!A:B,2,FALSE),""))</f>
        <v>fekete</v>
      </c>
    </row>
    <row r="5625" spans="1:24" ht="27.75" customHeight="1" x14ac:dyDescent="0.25">
      <c r="A5625" s="1" t="s">
        <v>18065</v>
      </c>
      <c r="B5625" s="1" t="str">
        <f>TRIM(D5625)</f>
        <v>125 cm</v>
      </c>
      <c r="C5625" s="1" t="str">
        <f>IFERROR(VLOOKUP(TRIM(D5625), sizeList!A:B, 2, FALSE), "")</f>
        <v>125 cm</v>
      </c>
      <c r="D5625" s="1" t="s">
        <v>5145</v>
      </c>
      <c r="E5625" s="1" t="str">
        <f>TRIM(F5625)</f>
        <v>Waldhausen Nordic magasított nyakú karámtakaró 200 g</v>
      </c>
      <c r="F5625" s="1" t="s">
        <v>18055</v>
      </c>
      <c r="G5625" s="1" t="s">
        <v>18066</v>
      </c>
      <c r="H5625" s="1" t="s">
        <v>52</v>
      </c>
      <c r="I5625" s="1" t="s">
        <v>23</v>
      </c>
      <c r="J5625" s="1" t="str">
        <f>TRIM(I5625)</f>
        <v>Lófelszerelés</v>
      </c>
      <c r="K5625" s="1" t="s">
        <v>133</v>
      </c>
      <c r="L5625" s="1" t="str">
        <f>TRIM(K5625)</f>
        <v>Lótakaró</v>
      </c>
      <c r="M5625" s="1" t="s">
        <v>4860</v>
      </c>
      <c r="N5625" s="1" t="str">
        <f>TRIM(M5625)</f>
        <v>Karámtakaró</v>
      </c>
      <c r="P5625" s="1" t="str">
        <f>TRIM(O5625)</f>
        <v/>
      </c>
      <c r="Q5625" s="18" t="s">
        <v>17867</v>
      </c>
      <c r="R5625" s="8">
        <v>4057962240209</v>
      </c>
      <c r="S5625" s="1">
        <v>89.95</v>
      </c>
      <c r="T5625" s="1" t="s">
        <v>26</v>
      </c>
      <c r="U5625" s="1">
        <v>2.2000000000000002</v>
      </c>
      <c r="W5625" s="1" t="s">
        <v>370</v>
      </c>
      <c r="X5625" s="1" t="str">
        <f>IF(W5625="", "", IFERROR(VLOOKUP(W5625, colorList!A:B,2,FALSE),""))</f>
        <v>éjkék</v>
      </c>
    </row>
    <row r="5626" spans="1:24" ht="27.75" customHeight="1" x14ac:dyDescent="0.25">
      <c r="A5626" s="1" t="s">
        <v>18071</v>
      </c>
      <c r="B5626" s="1" t="str">
        <f>TRIM(D5626)</f>
        <v>155 cm</v>
      </c>
      <c r="C5626" s="1" t="str">
        <f>IFERROR(VLOOKUP(TRIM(D5626), sizeList!A:B, 2, FALSE), "")</f>
        <v>155 cm</v>
      </c>
      <c r="D5626" s="1" t="s">
        <v>5148</v>
      </c>
      <c r="E5626" s="1" t="str">
        <f>TRIM(F5626)</f>
        <v>Waldhausen Nordic magasított nyakú karámtakaró 200 g</v>
      </c>
      <c r="F5626" s="1" t="s">
        <v>18055</v>
      </c>
      <c r="G5626" s="1" t="s">
        <v>18072</v>
      </c>
      <c r="H5626" s="1" t="s">
        <v>52</v>
      </c>
      <c r="I5626" s="1" t="s">
        <v>23</v>
      </c>
      <c r="J5626" s="1" t="str">
        <f>TRIM(I5626)</f>
        <v>Lófelszerelés</v>
      </c>
      <c r="K5626" s="1" t="s">
        <v>133</v>
      </c>
      <c r="L5626" s="1" t="str">
        <f>TRIM(K5626)</f>
        <v>Lótakaró</v>
      </c>
      <c r="M5626" s="1" t="s">
        <v>4860</v>
      </c>
      <c r="N5626" s="1" t="str">
        <f>TRIM(M5626)</f>
        <v>Karámtakaró</v>
      </c>
      <c r="P5626" s="1" t="str">
        <f>TRIM(O5626)</f>
        <v/>
      </c>
      <c r="Q5626" s="18" t="s">
        <v>17867</v>
      </c>
      <c r="R5626" s="8">
        <v>4057962243903</v>
      </c>
      <c r="S5626" s="1">
        <v>89.95</v>
      </c>
      <c r="T5626" s="1" t="s">
        <v>26</v>
      </c>
      <c r="U5626" s="1">
        <v>2.2000000000000002</v>
      </c>
      <c r="W5626" s="1" t="s">
        <v>370</v>
      </c>
      <c r="X5626" s="1" t="str">
        <f>IF(W5626="", "", IFERROR(VLOOKUP(W5626, colorList!A:B,2,FALSE),""))</f>
        <v>éjkék</v>
      </c>
    </row>
    <row r="5627" spans="1:24" ht="27.75" customHeight="1" x14ac:dyDescent="0.25">
      <c r="A5627" s="1" t="s">
        <v>18073</v>
      </c>
      <c r="B5627" s="1" t="str">
        <f>TRIM(D5627)</f>
        <v>165 cm</v>
      </c>
      <c r="C5627" s="1" t="str">
        <f>IFERROR(VLOOKUP(TRIM(D5627), sizeList!A:B, 2, FALSE), "")</f>
        <v>165 cm</v>
      </c>
      <c r="D5627" s="1" t="s">
        <v>5149</v>
      </c>
      <c r="E5627" s="1" t="str">
        <f>TRIM(F5627)</f>
        <v>Waldhausen Nordic magasított nyakú karámtakaró 200 g</v>
      </c>
      <c r="F5627" s="1" t="s">
        <v>18055</v>
      </c>
      <c r="G5627" s="1" t="s">
        <v>18074</v>
      </c>
      <c r="H5627" s="1" t="s">
        <v>52</v>
      </c>
      <c r="I5627" s="1" t="s">
        <v>23</v>
      </c>
      <c r="J5627" s="1" t="str">
        <f>TRIM(I5627)</f>
        <v>Lófelszerelés</v>
      </c>
      <c r="K5627" s="1" t="s">
        <v>133</v>
      </c>
      <c r="L5627" s="1" t="str">
        <f>TRIM(K5627)</f>
        <v>Lótakaró</v>
      </c>
      <c r="M5627" s="1" t="s">
        <v>4860</v>
      </c>
      <c r="N5627" s="1" t="str">
        <f>TRIM(M5627)</f>
        <v>Karámtakaró</v>
      </c>
      <c r="P5627" s="1" t="str">
        <f>TRIM(O5627)</f>
        <v/>
      </c>
      <c r="Q5627" s="18" t="s">
        <v>17867</v>
      </c>
      <c r="R5627" s="8">
        <v>4057962243910</v>
      </c>
      <c r="S5627" s="1">
        <v>89.95</v>
      </c>
      <c r="T5627" s="1" t="s">
        <v>26</v>
      </c>
      <c r="U5627" s="1">
        <v>2.2000000000000002</v>
      </c>
      <c r="W5627" s="1" t="s">
        <v>370</v>
      </c>
      <c r="X5627" s="1" t="str">
        <f>IF(W5627="", "", IFERROR(VLOOKUP(W5627, colorList!A:B,2,FALSE),""))</f>
        <v>éjkék</v>
      </c>
    </row>
    <row r="5628" spans="1:24" ht="27.75" customHeight="1" x14ac:dyDescent="0.25">
      <c r="A5628" s="1" t="s">
        <v>18067</v>
      </c>
      <c r="B5628" s="1" t="str">
        <f>TRIM(D5628)</f>
        <v>135 cm</v>
      </c>
      <c r="C5628" s="1" t="str">
        <f>IFERROR(VLOOKUP(TRIM(D5628), sizeList!A:B, 2, FALSE), "")</f>
        <v>135 cm</v>
      </c>
      <c r="D5628" s="1" t="s">
        <v>5146</v>
      </c>
      <c r="E5628" s="1" t="str">
        <f>TRIM(F5628)</f>
        <v>Waldhausen Nordic magasított nyakú karámtakaró 200 g</v>
      </c>
      <c r="F5628" s="1" t="s">
        <v>18055</v>
      </c>
      <c r="G5628" s="1" t="s">
        <v>18068</v>
      </c>
      <c r="H5628" s="1" t="s">
        <v>52</v>
      </c>
      <c r="I5628" s="1" t="s">
        <v>23</v>
      </c>
      <c r="J5628" s="1" t="str">
        <f>TRIM(I5628)</f>
        <v>Lófelszerelés</v>
      </c>
      <c r="K5628" s="1" t="s">
        <v>133</v>
      </c>
      <c r="L5628" s="1" t="str">
        <f>TRIM(K5628)</f>
        <v>Lótakaró</v>
      </c>
      <c r="M5628" s="1" t="s">
        <v>4860</v>
      </c>
      <c r="N5628" s="1" t="str">
        <f>TRIM(M5628)</f>
        <v>Karámtakaró</v>
      </c>
      <c r="P5628" s="1" t="str">
        <f>TRIM(O5628)</f>
        <v/>
      </c>
      <c r="Q5628" s="18" t="s">
        <v>17867</v>
      </c>
      <c r="R5628" s="8">
        <v>4057962243927</v>
      </c>
      <c r="S5628" s="1">
        <v>89.95</v>
      </c>
      <c r="T5628" s="1" t="s">
        <v>26</v>
      </c>
      <c r="U5628" s="1">
        <v>2.2000000000000002</v>
      </c>
      <c r="W5628" s="1" t="s">
        <v>370</v>
      </c>
      <c r="X5628" s="1" t="str">
        <f>IF(W5628="", "", IFERROR(VLOOKUP(W5628, colorList!A:B,2,FALSE),""))</f>
        <v>éjkék</v>
      </c>
    </row>
    <row r="5629" spans="1:24" ht="27.75" customHeight="1" x14ac:dyDescent="0.25">
      <c r="A5629" s="1" t="s">
        <v>18069</v>
      </c>
      <c r="B5629" s="1" t="str">
        <f>TRIM(D5629)</f>
        <v>145 cm</v>
      </c>
      <c r="C5629" s="1" t="str">
        <f>IFERROR(VLOOKUP(TRIM(D5629), sizeList!A:B, 2, FALSE), "")</f>
        <v>145 cm</v>
      </c>
      <c r="D5629" s="1" t="s">
        <v>5147</v>
      </c>
      <c r="E5629" s="1" t="str">
        <f>TRIM(F5629)</f>
        <v>Waldhausen Nordic magasított nyakú karámtakaró 200 g</v>
      </c>
      <c r="F5629" s="1" t="s">
        <v>18055</v>
      </c>
      <c r="G5629" s="1" t="s">
        <v>18070</v>
      </c>
      <c r="H5629" s="1" t="s">
        <v>52</v>
      </c>
      <c r="I5629" s="1" t="s">
        <v>23</v>
      </c>
      <c r="J5629" s="1" t="str">
        <f>TRIM(I5629)</f>
        <v>Lófelszerelés</v>
      </c>
      <c r="K5629" s="1" t="s">
        <v>133</v>
      </c>
      <c r="L5629" s="1" t="str">
        <f>TRIM(K5629)</f>
        <v>Lótakaró</v>
      </c>
      <c r="M5629" s="1" t="s">
        <v>4860</v>
      </c>
      <c r="N5629" s="1" t="str">
        <f>TRIM(M5629)</f>
        <v>Karámtakaró</v>
      </c>
      <c r="P5629" s="1" t="str">
        <f>TRIM(O5629)</f>
        <v/>
      </c>
      <c r="Q5629" s="18" t="s">
        <v>17867</v>
      </c>
      <c r="R5629" s="8">
        <v>4057962243934</v>
      </c>
      <c r="S5629" s="1">
        <v>89.95</v>
      </c>
      <c r="T5629" s="1" t="s">
        <v>26</v>
      </c>
      <c r="U5629" s="1">
        <v>2.2000000000000002</v>
      </c>
      <c r="W5629" s="1" t="s">
        <v>370</v>
      </c>
      <c r="X5629" s="1" t="str">
        <f>IF(W5629="", "", IFERROR(VLOOKUP(W5629, colorList!A:B,2,FALSE),""))</f>
        <v>éjkék</v>
      </c>
    </row>
    <row r="5630" spans="1:24" ht="27.75" customHeight="1" x14ac:dyDescent="0.25">
      <c r="A5630" s="1" t="s">
        <v>18061</v>
      </c>
      <c r="B5630" s="1" t="str">
        <f>TRIM(D5630)</f>
        <v>155 cm</v>
      </c>
      <c r="C5630" s="1" t="str">
        <f>IFERROR(VLOOKUP(TRIM(D5630), sizeList!A:B, 2, FALSE), "")</f>
        <v>155 cm</v>
      </c>
      <c r="D5630" s="1" t="s">
        <v>5148</v>
      </c>
      <c r="E5630" s="1" t="str">
        <f>TRIM(F5630)</f>
        <v>Waldhausen Nordic magasított nyakú karámtakaró 200 g</v>
      </c>
      <c r="F5630" s="1" t="s">
        <v>18055</v>
      </c>
      <c r="G5630" s="1" t="s">
        <v>18062</v>
      </c>
      <c r="H5630" s="1" t="s">
        <v>52</v>
      </c>
      <c r="I5630" s="1" t="s">
        <v>23</v>
      </c>
      <c r="J5630" s="1" t="str">
        <f>TRIM(I5630)</f>
        <v>Lófelszerelés</v>
      </c>
      <c r="K5630" s="1" t="s">
        <v>133</v>
      </c>
      <c r="L5630" s="1" t="str">
        <f>TRIM(K5630)</f>
        <v>Lótakaró</v>
      </c>
      <c r="M5630" s="1" t="s">
        <v>4860</v>
      </c>
      <c r="N5630" s="1" t="str">
        <f>TRIM(M5630)</f>
        <v>Karámtakaró</v>
      </c>
      <c r="P5630" s="1" t="str">
        <f>TRIM(O5630)</f>
        <v/>
      </c>
      <c r="Q5630" s="18" t="s">
        <v>17867</v>
      </c>
      <c r="R5630" s="8">
        <v>4057962243941</v>
      </c>
      <c r="S5630" s="1">
        <v>89.95</v>
      </c>
      <c r="T5630" s="1" t="s">
        <v>26</v>
      </c>
      <c r="U5630" s="1">
        <v>2.2000000000000002</v>
      </c>
      <c r="W5630" s="1" t="s">
        <v>136</v>
      </c>
      <c r="X5630" s="1" t="str">
        <f>IF(W5630="", "", IFERROR(VLOOKUP(W5630, colorList!A:B,2,FALSE),""))</f>
        <v>fekete</v>
      </c>
    </row>
    <row r="5631" spans="1:24" ht="27.75" customHeight="1" x14ac:dyDescent="0.25">
      <c r="A5631" s="1" t="s">
        <v>18063</v>
      </c>
      <c r="B5631" s="1" t="str">
        <f>TRIM(D5631)</f>
        <v>165 cm</v>
      </c>
      <c r="C5631" s="1" t="str">
        <f>IFERROR(VLOOKUP(TRIM(D5631), sizeList!A:B, 2, FALSE), "")</f>
        <v>165 cm</v>
      </c>
      <c r="D5631" s="1" t="s">
        <v>5149</v>
      </c>
      <c r="E5631" s="1" t="str">
        <f>TRIM(F5631)</f>
        <v>Waldhausen Nordic magasított nyakú karámtakaró 200 g</v>
      </c>
      <c r="F5631" s="1" t="s">
        <v>18055</v>
      </c>
      <c r="G5631" s="1" t="s">
        <v>18064</v>
      </c>
      <c r="H5631" s="1" t="s">
        <v>52</v>
      </c>
      <c r="I5631" s="1" t="s">
        <v>23</v>
      </c>
      <c r="J5631" s="1" t="str">
        <f>TRIM(I5631)</f>
        <v>Lófelszerelés</v>
      </c>
      <c r="K5631" s="1" t="s">
        <v>133</v>
      </c>
      <c r="L5631" s="1" t="str">
        <f>TRIM(K5631)</f>
        <v>Lótakaró</v>
      </c>
      <c r="M5631" s="1" t="s">
        <v>4860</v>
      </c>
      <c r="N5631" s="1" t="str">
        <f>TRIM(M5631)</f>
        <v>Karámtakaró</v>
      </c>
      <c r="P5631" s="1" t="str">
        <f>TRIM(O5631)</f>
        <v/>
      </c>
      <c r="Q5631" s="18" t="s">
        <v>17867</v>
      </c>
      <c r="R5631" s="8">
        <v>4057962243958</v>
      </c>
      <c r="S5631" s="1">
        <v>89.95</v>
      </c>
      <c r="T5631" s="1" t="s">
        <v>26</v>
      </c>
      <c r="U5631" s="1">
        <v>2.2000000000000002</v>
      </c>
      <c r="W5631" s="1" t="s">
        <v>136</v>
      </c>
      <c r="X5631" s="1" t="str">
        <f>IF(W5631="", "", IFERROR(VLOOKUP(W5631, colorList!A:B,2,FALSE),""))</f>
        <v>fekete</v>
      </c>
    </row>
    <row r="5632" spans="1:24" ht="27.75" customHeight="1" x14ac:dyDescent="0.25">
      <c r="A5632" s="1" t="s">
        <v>18054</v>
      </c>
      <c r="B5632" s="1" t="str">
        <f>TRIM(D5632)</f>
        <v>125 cm</v>
      </c>
      <c r="C5632" s="1" t="str">
        <f>IFERROR(VLOOKUP(TRIM(D5632), sizeList!A:B, 2, FALSE), "")</f>
        <v>125 cm</v>
      </c>
      <c r="D5632" s="1" t="s">
        <v>5145</v>
      </c>
      <c r="E5632" s="1" t="str">
        <f>TRIM(F5632)</f>
        <v>Waldhausen Nordic magasított nyakú karámtakaró 200 g</v>
      </c>
      <c r="F5632" s="1" t="s">
        <v>18055</v>
      </c>
      <c r="G5632" s="1" t="s">
        <v>18056</v>
      </c>
      <c r="H5632" s="1" t="s">
        <v>52</v>
      </c>
      <c r="I5632" s="1" t="s">
        <v>23</v>
      </c>
      <c r="J5632" s="1" t="str">
        <f>TRIM(I5632)</f>
        <v>Lófelszerelés</v>
      </c>
      <c r="K5632" s="1" t="s">
        <v>133</v>
      </c>
      <c r="L5632" s="1" t="str">
        <f>TRIM(K5632)</f>
        <v>Lótakaró</v>
      </c>
      <c r="M5632" s="1" t="s">
        <v>4860</v>
      </c>
      <c r="N5632" s="1" t="str">
        <f>TRIM(M5632)</f>
        <v>Karámtakaró</v>
      </c>
      <c r="P5632" s="1" t="str">
        <f>TRIM(O5632)</f>
        <v/>
      </c>
      <c r="Q5632" s="18" t="s">
        <v>17867</v>
      </c>
      <c r="R5632" s="8">
        <v>4057962243965</v>
      </c>
      <c r="S5632" s="1">
        <v>89.95</v>
      </c>
      <c r="T5632" s="1" t="s">
        <v>26</v>
      </c>
      <c r="U5632" s="1">
        <v>2.2000000000000002</v>
      </c>
      <c r="W5632" s="1" t="s">
        <v>136</v>
      </c>
      <c r="X5632" s="1" t="str">
        <f>IF(W5632="", "", IFERROR(VLOOKUP(W5632, colorList!A:B,2,FALSE),""))</f>
        <v>fekete</v>
      </c>
    </row>
    <row r="5633" spans="1:24" ht="27.75" customHeight="1" x14ac:dyDescent="0.25">
      <c r="A5633" s="1" t="s">
        <v>18057</v>
      </c>
      <c r="B5633" s="1" t="str">
        <f>TRIM(D5633)</f>
        <v>135 cm</v>
      </c>
      <c r="C5633" s="1" t="str">
        <f>IFERROR(VLOOKUP(TRIM(D5633), sizeList!A:B, 2, FALSE), "")</f>
        <v>135 cm</v>
      </c>
      <c r="D5633" s="1" t="s">
        <v>5146</v>
      </c>
      <c r="E5633" s="1" t="str">
        <f>TRIM(F5633)</f>
        <v>Waldhausen Nordic magasított nyakú karámtakaró 200 g</v>
      </c>
      <c r="F5633" s="1" t="s">
        <v>18055</v>
      </c>
      <c r="G5633" s="1" t="s">
        <v>18058</v>
      </c>
      <c r="H5633" s="1" t="s">
        <v>52</v>
      </c>
      <c r="I5633" s="1" t="s">
        <v>23</v>
      </c>
      <c r="J5633" s="1" t="str">
        <f>TRIM(I5633)</f>
        <v>Lófelszerelés</v>
      </c>
      <c r="K5633" s="1" t="s">
        <v>133</v>
      </c>
      <c r="L5633" s="1" t="str">
        <f>TRIM(K5633)</f>
        <v>Lótakaró</v>
      </c>
      <c r="M5633" s="1" t="s">
        <v>4860</v>
      </c>
      <c r="N5633" s="1" t="str">
        <f>TRIM(M5633)</f>
        <v>Karámtakaró</v>
      </c>
      <c r="P5633" s="1" t="str">
        <f>TRIM(O5633)</f>
        <v/>
      </c>
      <c r="Q5633" s="18" t="s">
        <v>17867</v>
      </c>
      <c r="R5633" s="8">
        <v>4057962243972</v>
      </c>
      <c r="S5633" s="1">
        <v>89.95</v>
      </c>
      <c r="T5633" s="1" t="s">
        <v>26</v>
      </c>
      <c r="U5633" s="1">
        <v>2.2000000000000002</v>
      </c>
      <c r="W5633" s="1" t="s">
        <v>136</v>
      </c>
      <c r="X5633" s="1" t="str">
        <f>IF(W5633="", "", IFERROR(VLOOKUP(W5633, colorList!A:B,2,FALSE),""))</f>
        <v>fekete</v>
      </c>
    </row>
    <row r="5634" spans="1:24" ht="27.75" customHeight="1" x14ac:dyDescent="0.25">
      <c r="A5634" s="1" t="s">
        <v>18059</v>
      </c>
      <c r="B5634" s="1" t="str">
        <f>TRIM(D5634)</f>
        <v>145 cm</v>
      </c>
      <c r="C5634" s="1" t="str">
        <f>IFERROR(VLOOKUP(TRIM(D5634), sizeList!A:B, 2, FALSE), "")</f>
        <v>145 cm</v>
      </c>
      <c r="D5634" s="1" t="s">
        <v>5147</v>
      </c>
      <c r="E5634" s="1" t="str">
        <f>TRIM(F5634)</f>
        <v>Waldhausen Nordic magasított nyakú karámtakaró 200 g</v>
      </c>
      <c r="F5634" s="1" t="s">
        <v>18055</v>
      </c>
      <c r="G5634" s="1" t="s">
        <v>18060</v>
      </c>
      <c r="H5634" s="1" t="s">
        <v>52</v>
      </c>
      <c r="I5634" s="1" t="s">
        <v>23</v>
      </c>
      <c r="J5634" s="1" t="str">
        <f>TRIM(I5634)</f>
        <v>Lófelszerelés</v>
      </c>
      <c r="K5634" s="1" t="s">
        <v>133</v>
      </c>
      <c r="L5634" s="1" t="str">
        <f>TRIM(K5634)</f>
        <v>Lótakaró</v>
      </c>
      <c r="M5634" s="1" t="s">
        <v>4860</v>
      </c>
      <c r="N5634" s="1" t="str">
        <f>TRIM(M5634)</f>
        <v>Karámtakaró</v>
      </c>
      <c r="P5634" s="1" t="str">
        <f>TRIM(O5634)</f>
        <v/>
      </c>
      <c r="Q5634" s="18" t="s">
        <v>17867</v>
      </c>
      <c r="R5634" s="8">
        <v>4057962243989</v>
      </c>
      <c r="S5634" s="1">
        <v>89.95</v>
      </c>
      <c r="T5634" s="1" t="s">
        <v>26</v>
      </c>
      <c r="U5634" s="1">
        <v>2.2000000000000002</v>
      </c>
      <c r="W5634" s="1" t="s">
        <v>136</v>
      </c>
      <c r="X5634" s="1" t="str">
        <f>IF(W5634="", "", IFERROR(VLOOKUP(W5634, colorList!A:B,2,FALSE),""))</f>
        <v>fekete</v>
      </c>
    </row>
    <row r="5635" spans="1:24" ht="27.75" customHeight="1" x14ac:dyDescent="0.25">
      <c r="A5635" s="1">
        <v>8033905</v>
      </c>
      <c r="B5635" s="1" t="str">
        <f>TRIM(D5635)</f>
        <v>unisize</v>
      </c>
      <c r="C5635" s="1" t="str">
        <f>IFERROR(VLOOKUP(TRIM(D5635), sizeList!A:B, 2, FALSE), "")</f>
        <v>uni</v>
      </c>
      <c r="D5635" s="1" t="s">
        <v>5650</v>
      </c>
      <c r="E5635" s="1" t="str">
        <f>TRIM(F5635)</f>
        <v>Waldhausen Nordic szügyrész takaró hosszabító</v>
      </c>
      <c r="F5635" s="1" t="s">
        <v>18030</v>
      </c>
      <c r="G5635" s="1" t="s">
        <v>18032</v>
      </c>
      <c r="H5635" s="1" t="s">
        <v>52</v>
      </c>
      <c r="I5635" s="1" t="s">
        <v>23</v>
      </c>
      <c r="J5635" s="1" t="str">
        <f>TRIM(I5635)</f>
        <v>Lófelszerelés</v>
      </c>
      <c r="K5635" s="1" t="s">
        <v>133</v>
      </c>
      <c r="L5635" s="1" t="str">
        <f>TRIM(K5635)</f>
        <v>Lótakaró</v>
      </c>
      <c r="M5635" s="1" t="s">
        <v>7246</v>
      </c>
      <c r="N5635" s="1" t="str">
        <f>TRIM(M5635)</f>
        <v>Lótakaró kiegészítők</v>
      </c>
      <c r="P5635" s="1" t="str">
        <f>TRIM(O5635)</f>
        <v/>
      </c>
      <c r="Q5635" s="18" t="s">
        <v>17867</v>
      </c>
      <c r="R5635" s="8">
        <v>4057962239708</v>
      </c>
      <c r="S5635" s="1">
        <v>12.95</v>
      </c>
      <c r="T5635" s="1" t="s">
        <v>26</v>
      </c>
      <c r="U5635" s="1">
        <v>0.183</v>
      </c>
      <c r="W5635" s="1" t="s">
        <v>370</v>
      </c>
      <c r="X5635" s="1" t="str">
        <f>IF(W5635="", "", IFERROR(VLOOKUP(W5635, colorList!A:B,2,FALSE),""))</f>
        <v>éjkék</v>
      </c>
    </row>
    <row r="5636" spans="1:24" ht="27.75" customHeight="1" x14ac:dyDescent="0.25">
      <c r="A5636" s="1">
        <v>8033901</v>
      </c>
      <c r="B5636" s="1" t="str">
        <f>TRIM(D5636)</f>
        <v>unisize</v>
      </c>
      <c r="C5636" s="1" t="str">
        <f>IFERROR(VLOOKUP(TRIM(D5636), sizeList!A:B, 2, FALSE), "")</f>
        <v>uni</v>
      </c>
      <c r="D5636" s="1" t="s">
        <v>5650</v>
      </c>
      <c r="E5636" s="1" t="str">
        <f>TRIM(F5636)</f>
        <v>Waldhausen Nordic szügyrész takaró hosszabító</v>
      </c>
      <c r="F5636" s="1" t="s">
        <v>18030</v>
      </c>
      <c r="G5636" s="1" t="s">
        <v>18031</v>
      </c>
      <c r="H5636" s="1" t="s">
        <v>52</v>
      </c>
      <c r="I5636" s="1" t="s">
        <v>23</v>
      </c>
      <c r="J5636" s="1" t="str">
        <f>TRIM(I5636)</f>
        <v>Lófelszerelés</v>
      </c>
      <c r="K5636" s="1" t="s">
        <v>133</v>
      </c>
      <c r="L5636" s="1" t="str">
        <f>TRIM(K5636)</f>
        <v>Lótakaró</v>
      </c>
      <c r="M5636" s="1" t="s">
        <v>7246</v>
      </c>
      <c r="N5636" s="1" t="str">
        <f>TRIM(M5636)</f>
        <v>Lótakaró kiegészítők</v>
      </c>
      <c r="P5636" s="1" t="str">
        <f>TRIM(O5636)</f>
        <v/>
      </c>
      <c r="Q5636" s="18" t="s">
        <v>17867</v>
      </c>
      <c r="R5636" s="8">
        <v>4057962244627</v>
      </c>
      <c r="S5636" s="1">
        <v>12.95</v>
      </c>
      <c r="T5636" s="1" t="s">
        <v>26</v>
      </c>
      <c r="U5636" s="1">
        <v>0.183</v>
      </c>
      <c r="W5636" s="1" t="s">
        <v>136</v>
      </c>
      <c r="X5636" s="1" t="str">
        <f>IF(W5636="", "", IFERROR(VLOOKUP(W5636, colorList!A:B,2,FALSE),""))</f>
        <v>fekete</v>
      </c>
    </row>
    <row r="5637" spans="1:24" ht="27.75" customHeight="1" x14ac:dyDescent="0.25">
      <c r="A5637" s="1">
        <v>6264620</v>
      </c>
      <c r="B5637" s="1" t="str">
        <f>TRIM(D5637)</f>
        <v>20 mm</v>
      </c>
      <c r="C5637" s="1" t="str">
        <f>IFERROR(VLOOKUP(TRIM(D5637), sizeList!A:B, 2, FALSE), "")</f>
        <v>20 mm</v>
      </c>
      <c r="D5637" s="1" t="s">
        <v>11722</v>
      </c>
      <c r="E5637" s="1" t="str">
        <f>TRIM(F5637)</f>
        <v>Waldhausen női rosegold sarkantyú</v>
      </c>
      <c r="F5637" s="1" t="s">
        <v>14538</v>
      </c>
      <c r="G5637" s="1" t="s">
        <v>14539</v>
      </c>
      <c r="H5637" s="1" t="s">
        <v>52</v>
      </c>
      <c r="I5637" s="1" t="s">
        <v>255</v>
      </c>
      <c r="J5637" s="1" t="str">
        <f>TRIM(I5637)</f>
        <v>Lovasfelszerelés</v>
      </c>
      <c r="K5637" s="1" t="s">
        <v>11725</v>
      </c>
      <c r="L5637" s="1" t="str">
        <f>TRIM(K5637)</f>
        <v>Sarkantyú, sarkantyúszíj</v>
      </c>
      <c r="N5637" s="1" t="str">
        <f>TRIM(M5637)</f>
        <v/>
      </c>
      <c r="P5637" s="1" t="str">
        <f>TRIM(O5637)</f>
        <v/>
      </c>
      <c r="Q5637" s="18" t="s">
        <v>14540</v>
      </c>
      <c r="R5637" s="8">
        <v>4057962057388</v>
      </c>
      <c r="S5637" s="1">
        <v>32.950000000000003</v>
      </c>
      <c r="T5637" s="1" t="s">
        <v>26</v>
      </c>
      <c r="U5637" s="1">
        <v>0.193</v>
      </c>
      <c r="V5637" s="1" t="s">
        <v>14541</v>
      </c>
      <c r="X5637" s="1" t="str">
        <f>IF(W5637="", "", IFERROR(VLOOKUP(W5637, colorList!A:B,2,FALSE),""))</f>
        <v/>
      </c>
    </row>
    <row r="5638" spans="1:24" ht="27.75" customHeight="1" x14ac:dyDescent="0.25">
      <c r="A5638" s="1">
        <v>626420</v>
      </c>
      <c r="B5638" s="1" t="str">
        <f>TRIM(D5638)</f>
        <v>20 mm</v>
      </c>
      <c r="C5638" s="1" t="str">
        <f>IFERROR(VLOOKUP(TRIM(D5638), sizeList!A:B, 2, FALSE), "")</f>
        <v>20 mm</v>
      </c>
      <c r="D5638" s="1" t="s">
        <v>11722</v>
      </c>
      <c r="E5638" s="1" t="str">
        <f>TRIM(F5638)</f>
        <v>Waldhausen női sarkantyú szett</v>
      </c>
      <c r="F5638" s="1" t="s">
        <v>14521</v>
      </c>
      <c r="G5638" s="1" t="s">
        <v>14527</v>
      </c>
      <c r="H5638" s="1" t="s">
        <v>52</v>
      </c>
      <c r="I5638" s="1" t="s">
        <v>255</v>
      </c>
      <c r="J5638" s="1" t="str">
        <f>TRIM(I5638)</f>
        <v>Lovasfelszerelés</v>
      </c>
      <c r="K5638" s="1" t="s">
        <v>11725</v>
      </c>
      <c r="L5638" s="1" t="str">
        <f>TRIM(K5638)</f>
        <v>Sarkantyú, sarkantyúszíj</v>
      </c>
      <c r="N5638" s="1" t="str">
        <f>TRIM(M5638)</f>
        <v/>
      </c>
      <c r="P5638" s="1" t="str">
        <f>TRIM(O5638)</f>
        <v/>
      </c>
      <c r="Q5638" s="18" t="s">
        <v>14523</v>
      </c>
      <c r="R5638" s="8">
        <v>4043969024232</v>
      </c>
      <c r="S5638" s="1">
        <v>9.9499999999999993</v>
      </c>
      <c r="T5638" s="1" t="s">
        <v>26</v>
      </c>
      <c r="U5638" s="1">
        <v>0.15</v>
      </c>
      <c r="V5638" s="1" t="s">
        <v>14518</v>
      </c>
      <c r="X5638" s="1" t="str">
        <f>IF(W5638="", "", IFERROR(VLOOKUP(W5638, colorList!A:B,2,FALSE),""))</f>
        <v/>
      </c>
    </row>
    <row r="5639" spans="1:24" ht="27.75" customHeight="1" x14ac:dyDescent="0.25">
      <c r="A5639" s="1">
        <v>626430</v>
      </c>
      <c r="B5639" s="1" t="str">
        <f>TRIM(D5639)</f>
        <v>30 mm</v>
      </c>
      <c r="C5639" s="1" t="str">
        <f>IFERROR(VLOOKUP(TRIM(D5639), sizeList!A:B, 2, FALSE), "")</f>
        <v>30 mm</v>
      </c>
      <c r="D5639" s="1" t="s">
        <v>11729</v>
      </c>
      <c r="E5639" s="1" t="str">
        <f>TRIM(F5639)</f>
        <v>Waldhausen női sarkantyú szett</v>
      </c>
      <c r="F5639" s="1" t="s">
        <v>14521</v>
      </c>
      <c r="G5639" s="1" t="s">
        <v>14528</v>
      </c>
      <c r="H5639" s="1" t="s">
        <v>52</v>
      </c>
      <c r="I5639" s="1" t="s">
        <v>255</v>
      </c>
      <c r="J5639" s="1" t="str">
        <f>TRIM(I5639)</f>
        <v>Lovasfelszerelés</v>
      </c>
      <c r="K5639" s="1" t="s">
        <v>11725</v>
      </c>
      <c r="L5639" s="1" t="str">
        <f>TRIM(K5639)</f>
        <v>Sarkantyú, sarkantyúszíj</v>
      </c>
      <c r="N5639" s="1" t="str">
        <f>TRIM(M5639)</f>
        <v/>
      </c>
      <c r="P5639" s="1" t="str">
        <f>TRIM(O5639)</f>
        <v/>
      </c>
      <c r="Q5639" s="18" t="s">
        <v>14523</v>
      </c>
      <c r="R5639" s="8">
        <v>4043969024249</v>
      </c>
      <c r="S5639" s="1">
        <v>9.9499999999999993</v>
      </c>
      <c r="T5639" s="1" t="s">
        <v>26</v>
      </c>
      <c r="U5639" s="1">
        <v>0.16700000000000001</v>
      </c>
      <c r="V5639" s="1" t="s">
        <v>14518</v>
      </c>
      <c r="X5639" s="1" t="str">
        <f>IF(W5639="", "", IFERROR(VLOOKUP(W5639, colorList!A:B,2,FALSE),""))</f>
        <v/>
      </c>
    </row>
    <row r="5640" spans="1:24" ht="27.75" customHeight="1" x14ac:dyDescent="0.25">
      <c r="A5640" s="1">
        <v>626410</v>
      </c>
      <c r="B5640" s="1" t="str">
        <f>TRIM(D5640)</f>
        <v>10 mm</v>
      </c>
      <c r="C5640" s="1" t="str">
        <f>IFERROR(VLOOKUP(TRIM(D5640), sizeList!A:B, 2, FALSE), "")</f>
        <v>10 mm</v>
      </c>
      <c r="D5640" s="1" t="s">
        <v>14514</v>
      </c>
      <c r="E5640" s="1" t="str">
        <f>TRIM(F5640)</f>
        <v>Waldhausen női sarkantyú szett</v>
      </c>
      <c r="F5640" s="1" t="s">
        <v>14521</v>
      </c>
      <c r="G5640" s="1" t="s">
        <v>14522</v>
      </c>
      <c r="H5640" s="1" t="s">
        <v>52</v>
      </c>
      <c r="I5640" s="1" t="s">
        <v>255</v>
      </c>
      <c r="J5640" s="1" t="str">
        <f>TRIM(I5640)</f>
        <v>Lovasfelszerelés</v>
      </c>
      <c r="K5640" s="1" t="s">
        <v>11725</v>
      </c>
      <c r="L5640" s="1" t="str">
        <f>TRIM(K5640)</f>
        <v>Sarkantyú, sarkantyúszíj</v>
      </c>
      <c r="N5640" s="1" t="str">
        <f>TRIM(M5640)</f>
        <v/>
      </c>
      <c r="P5640" s="1" t="str">
        <f>TRIM(O5640)</f>
        <v/>
      </c>
      <c r="Q5640" s="18" t="s">
        <v>14523</v>
      </c>
      <c r="R5640" s="8">
        <v>4043969193709</v>
      </c>
      <c r="S5640" s="1">
        <v>9.9499999999999993</v>
      </c>
      <c r="T5640" s="1" t="s">
        <v>26</v>
      </c>
      <c r="U5640" s="1">
        <v>0.14599999999999999</v>
      </c>
      <c r="V5640" s="1" t="s">
        <v>14518</v>
      </c>
      <c r="X5640" s="1" t="str">
        <f>IF(W5640="", "", IFERROR(VLOOKUP(W5640, colorList!A:B,2,FALSE),""))</f>
        <v/>
      </c>
    </row>
    <row r="5641" spans="1:24" ht="27.75" customHeight="1" x14ac:dyDescent="0.25">
      <c r="A5641" s="1" t="s">
        <v>17514</v>
      </c>
      <c r="B5641" s="1" t="str">
        <f>TRIM(D5641)</f>
        <v>PON</v>
      </c>
      <c r="C5641" s="1" t="str">
        <f>IFERROR(VLOOKUP(TRIM(D5641), sizeList!A:B, 2, FALSE), "")</f>
        <v>Póni</v>
      </c>
      <c r="D5641" s="1" t="s">
        <v>5340</v>
      </c>
      <c r="E5641" s="1" t="str">
        <f>TRIM(F5641)</f>
        <v>Waldhausen nyakrész 600D 0 g</v>
      </c>
      <c r="F5641" s="1" t="s">
        <v>17507</v>
      </c>
      <c r="G5641" s="1" t="s">
        <v>17515</v>
      </c>
      <c r="H5641" s="1" t="s">
        <v>52</v>
      </c>
      <c r="I5641" s="1" t="s">
        <v>23</v>
      </c>
      <c r="J5641" s="1" t="str">
        <f>TRIM(I5641)</f>
        <v>Lófelszerelés</v>
      </c>
      <c r="K5641" s="1" t="s">
        <v>133</v>
      </c>
      <c r="L5641" s="1" t="str">
        <f>TRIM(K5641)</f>
        <v>Lótakaró</v>
      </c>
      <c r="M5641" s="1" t="s">
        <v>7246</v>
      </c>
      <c r="N5641" s="1" t="str">
        <f>TRIM(M5641)</f>
        <v>Lótakaró kiegészítők</v>
      </c>
      <c r="P5641" s="1" t="str">
        <f>TRIM(O5641)</f>
        <v/>
      </c>
      <c r="Q5641" s="18" t="s">
        <v>17509</v>
      </c>
      <c r="R5641" s="8">
        <v>4057962239630</v>
      </c>
      <c r="S5641" s="1">
        <v>39.950000000000003</v>
      </c>
      <c r="T5641" s="1" t="s">
        <v>26</v>
      </c>
      <c r="U5641" s="1">
        <v>0.31</v>
      </c>
      <c r="W5641" s="1" t="s">
        <v>370</v>
      </c>
      <c r="X5641" s="1" t="str">
        <f>IF(W5641="", "", IFERROR(VLOOKUP(W5641, colorList!A:B,2,FALSE),""))</f>
        <v>éjkék</v>
      </c>
    </row>
    <row r="5642" spans="1:24" ht="27.75" customHeight="1" x14ac:dyDescent="0.25">
      <c r="A5642" s="1" t="s">
        <v>17516</v>
      </c>
      <c r="B5642" s="1" t="str">
        <f>TRIM(D5642)</f>
        <v>VB</v>
      </c>
      <c r="C5642" s="1" t="str">
        <f>IFERROR(VLOOKUP(TRIM(D5642), sizeList!A:B, 2, FALSE), "")</f>
        <v>Cob</v>
      </c>
      <c r="D5642" s="1" t="s">
        <v>4733</v>
      </c>
      <c r="E5642" s="1" t="str">
        <f>TRIM(F5642)</f>
        <v>Waldhausen nyakrész 600D 0 g</v>
      </c>
      <c r="F5642" s="1" t="s">
        <v>17507</v>
      </c>
      <c r="G5642" s="1" t="s">
        <v>17517</v>
      </c>
      <c r="H5642" s="1" t="s">
        <v>52</v>
      </c>
      <c r="I5642" s="1" t="s">
        <v>23</v>
      </c>
      <c r="J5642" s="1" t="str">
        <f>TRIM(I5642)</f>
        <v>Lófelszerelés</v>
      </c>
      <c r="K5642" s="1" t="s">
        <v>133</v>
      </c>
      <c r="L5642" s="1" t="str">
        <f>TRIM(K5642)</f>
        <v>Lótakaró</v>
      </c>
      <c r="M5642" s="1" t="s">
        <v>7246</v>
      </c>
      <c r="N5642" s="1" t="str">
        <f>TRIM(M5642)</f>
        <v>Lótakaró kiegészítők</v>
      </c>
      <c r="P5642" s="1" t="str">
        <f>TRIM(O5642)</f>
        <v/>
      </c>
      <c r="Q5642" s="18" t="s">
        <v>17509</v>
      </c>
      <c r="R5642" s="8">
        <v>4057962244634</v>
      </c>
      <c r="S5642" s="1">
        <v>39.950000000000003</v>
      </c>
      <c r="T5642" s="1" t="s">
        <v>26</v>
      </c>
      <c r="U5642" s="1">
        <v>0.31</v>
      </c>
      <c r="W5642" s="1" t="s">
        <v>370</v>
      </c>
      <c r="X5642" s="1" t="str">
        <f>IF(W5642="", "", IFERROR(VLOOKUP(W5642, colorList!A:B,2,FALSE),""))</f>
        <v>éjkék</v>
      </c>
    </row>
    <row r="5643" spans="1:24" ht="27.75" customHeight="1" x14ac:dyDescent="0.25">
      <c r="A5643" s="1" t="s">
        <v>17518</v>
      </c>
      <c r="B5643" s="1" t="str">
        <f>TRIM(D5643)</f>
        <v>WB</v>
      </c>
      <c r="C5643" s="1" t="str">
        <f>IFERROR(VLOOKUP(TRIM(D5643), sizeList!A:B, 2, FALSE), "")</f>
        <v>Full</v>
      </c>
      <c r="D5643" s="1" t="s">
        <v>223</v>
      </c>
      <c r="E5643" s="1" t="str">
        <f>TRIM(F5643)</f>
        <v>Waldhausen nyakrész 600D 0 g</v>
      </c>
      <c r="F5643" s="1" t="s">
        <v>17507</v>
      </c>
      <c r="G5643" s="1" t="s">
        <v>17519</v>
      </c>
      <c r="H5643" s="1" t="s">
        <v>52</v>
      </c>
      <c r="I5643" s="1" t="s">
        <v>23</v>
      </c>
      <c r="J5643" s="1" t="str">
        <f>TRIM(I5643)</f>
        <v>Lófelszerelés</v>
      </c>
      <c r="K5643" s="1" t="s">
        <v>133</v>
      </c>
      <c r="L5643" s="1" t="str">
        <f>TRIM(K5643)</f>
        <v>Lótakaró</v>
      </c>
      <c r="M5643" s="1" t="s">
        <v>7246</v>
      </c>
      <c r="N5643" s="1" t="str">
        <f>TRIM(M5643)</f>
        <v>Lótakaró kiegészítők</v>
      </c>
      <c r="P5643" s="1" t="str">
        <f>TRIM(O5643)</f>
        <v/>
      </c>
      <c r="Q5643" s="18" t="s">
        <v>17509</v>
      </c>
      <c r="R5643" s="8">
        <v>4057962244641</v>
      </c>
      <c r="S5643" s="1">
        <v>39.950000000000003</v>
      </c>
      <c r="T5643" s="1" t="s">
        <v>26</v>
      </c>
      <c r="U5643" s="1">
        <v>0.31</v>
      </c>
      <c r="W5643" s="1" t="s">
        <v>370</v>
      </c>
      <c r="X5643" s="1" t="str">
        <f>IF(W5643="", "", IFERROR(VLOOKUP(W5643, colorList!A:B,2,FALSE),""))</f>
        <v>éjkék</v>
      </c>
    </row>
    <row r="5644" spans="1:24" ht="27.75" customHeight="1" x14ac:dyDescent="0.25">
      <c r="A5644" s="1" t="s">
        <v>17506</v>
      </c>
      <c r="B5644" s="1" t="str">
        <f>TRIM(D5644)</f>
        <v>PON</v>
      </c>
      <c r="C5644" s="1" t="str">
        <f>IFERROR(VLOOKUP(TRIM(D5644), sizeList!A:B, 2, FALSE), "")</f>
        <v>Póni</v>
      </c>
      <c r="D5644" s="1" t="s">
        <v>5340</v>
      </c>
      <c r="E5644" s="1" t="str">
        <f>TRIM(F5644)</f>
        <v>Waldhausen nyakrész 600D 0 g</v>
      </c>
      <c r="F5644" s="1" t="s">
        <v>17507</v>
      </c>
      <c r="G5644" s="1" t="s">
        <v>17508</v>
      </c>
      <c r="H5644" s="1" t="s">
        <v>52</v>
      </c>
      <c r="I5644" s="1" t="s">
        <v>23</v>
      </c>
      <c r="J5644" s="1" t="str">
        <f>TRIM(I5644)</f>
        <v>Lófelszerelés</v>
      </c>
      <c r="K5644" s="1" t="s">
        <v>133</v>
      </c>
      <c r="L5644" s="1" t="str">
        <f>TRIM(K5644)</f>
        <v>Lótakaró</v>
      </c>
      <c r="M5644" s="1" t="s">
        <v>7246</v>
      </c>
      <c r="N5644" s="1" t="str">
        <f>TRIM(M5644)</f>
        <v>Lótakaró kiegészítők</v>
      </c>
      <c r="P5644" s="1" t="str">
        <f>TRIM(O5644)</f>
        <v/>
      </c>
      <c r="Q5644" s="18" t="s">
        <v>17509</v>
      </c>
      <c r="R5644" s="8">
        <v>4057962244658</v>
      </c>
      <c r="S5644" s="1">
        <v>39.950000000000003</v>
      </c>
      <c r="T5644" s="1" t="s">
        <v>26</v>
      </c>
      <c r="U5644" s="1">
        <v>0.31</v>
      </c>
      <c r="W5644" s="1" t="s">
        <v>136</v>
      </c>
      <c r="X5644" s="1" t="str">
        <f>IF(W5644="", "", IFERROR(VLOOKUP(W5644, colorList!A:B,2,FALSE),""))</f>
        <v>fekete</v>
      </c>
    </row>
    <row r="5645" spans="1:24" ht="27.75" customHeight="1" x14ac:dyDescent="0.25">
      <c r="A5645" s="1" t="s">
        <v>17510</v>
      </c>
      <c r="B5645" s="1" t="str">
        <f>TRIM(D5645)</f>
        <v>VB</v>
      </c>
      <c r="C5645" s="1" t="str">
        <f>IFERROR(VLOOKUP(TRIM(D5645), sizeList!A:B, 2, FALSE), "")</f>
        <v>Cob</v>
      </c>
      <c r="D5645" s="1" t="s">
        <v>4733</v>
      </c>
      <c r="E5645" s="1" t="str">
        <f>TRIM(F5645)</f>
        <v>Waldhausen nyakrész 600D 0 g</v>
      </c>
      <c r="F5645" s="1" t="s">
        <v>17507</v>
      </c>
      <c r="G5645" s="1" t="s">
        <v>17511</v>
      </c>
      <c r="H5645" s="1" t="s">
        <v>52</v>
      </c>
      <c r="I5645" s="1" t="s">
        <v>23</v>
      </c>
      <c r="J5645" s="1" t="str">
        <f>TRIM(I5645)</f>
        <v>Lófelszerelés</v>
      </c>
      <c r="K5645" s="1" t="s">
        <v>133</v>
      </c>
      <c r="L5645" s="1" t="str">
        <f>TRIM(K5645)</f>
        <v>Lótakaró</v>
      </c>
      <c r="M5645" s="1" t="s">
        <v>7246</v>
      </c>
      <c r="N5645" s="1" t="str">
        <f>TRIM(M5645)</f>
        <v>Lótakaró kiegészítők</v>
      </c>
      <c r="P5645" s="1" t="str">
        <f>TRIM(O5645)</f>
        <v/>
      </c>
      <c r="Q5645" s="18" t="s">
        <v>17509</v>
      </c>
      <c r="R5645" s="8">
        <v>4057962244665</v>
      </c>
      <c r="S5645" s="1">
        <v>39.950000000000003</v>
      </c>
      <c r="T5645" s="1" t="s">
        <v>26</v>
      </c>
      <c r="U5645" s="1">
        <v>0.31</v>
      </c>
      <c r="W5645" s="1" t="s">
        <v>136</v>
      </c>
      <c r="X5645" s="1" t="str">
        <f>IF(W5645="", "", IFERROR(VLOOKUP(W5645, colorList!A:B,2,FALSE),""))</f>
        <v>fekete</v>
      </c>
    </row>
    <row r="5646" spans="1:24" ht="27.75" customHeight="1" x14ac:dyDescent="0.25">
      <c r="A5646" s="1" t="s">
        <v>17512</v>
      </c>
      <c r="B5646" s="1" t="str">
        <f>TRIM(D5646)</f>
        <v>WB</v>
      </c>
      <c r="C5646" s="1" t="str">
        <f>IFERROR(VLOOKUP(TRIM(D5646), sizeList!A:B, 2, FALSE), "")</f>
        <v>Full</v>
      </c>
      <c r="D5646" s="1" t="s">
        <v>223</v>
      </c>
      <c r="E5646" s="1" t="str">
        <f>TRIM(F5646)</f>
        <v>Waldhausen nyakrész 600D 0 g</v>
      </c>
      <c r="F5646" s="1" t="s">
        <v>17507</v>
      </c>
      <c r="G5646" s="1" t="s">
        <v>17513</v>
      </c>
      <c r="H5646" s="1" t="s">
        <v>52</v>
      </c>
      <c r="I5646" s="1" t="s">
        <v>23</v>
      </c>
      <c r="J5646" s="1" t="str">
        <f>TRIM(I5646)</f>
        <v>Lófelszerelés</v>
      </c>
      <c r="K5646" s="1" t="s">
        <v>133</v>
      </c>
      <c r="L5646" s="1" t="str">
        <f>TRIM(K5646)</f>
        <v>Lótakaró</v>
      </c>
      <c r="M5646" s="1" t="s">
        <v>7246</v>
      </c>
      <c r="N5646" s="1" t="str">
        <f>TRIM(M5646)</f>
        <v>Lótakaró kiegészítők</v>
      </c>
      <c r="P5646" s="1" t="str">
        <f>TRIM(O5646)</f>
        <v/>
      </c>
      <c r="Q5646" s="18" t="s">
        <v>17509</v>
      </c>
      <c r="R5646" s="8">
        <v>4057962244672</v>
      </c>
      <c r="S5646" s="1">
        <v>39.950000000000003</v>
      </c>
      <c r="T5646" s="1" t="s">
        <v>26</v>
      </c>
      <c r="U5646" s="1">
        <v>0.31</v>
      </c>
      <c r="W5646" s="1" t="s">
        <v>136</v>
      </c>
      <c r="X5646" s="1" t="str">
        <f>IF(W5646="", "", IFERROR(VLOOKUP(W5646, colorList!A:B,2,FALSE),""))</f>
        <v>fekete</v>
      </c>
    </row>
    <row r="5647" spans="1:24" ht="27.75" customHeight="1" x14ac:dyDescent="0.25">
      <c r="A5647" s="1" t="s">
        <v>17520</v>
      </c>
      <c r="B5647" s="1" t="str">
        <f>TRIM(D5647)</f>
        <v>PON</v>
      </c>
      <c r="C5647" s="1" t="str">
        <f>IFERROR(VLOOKUP(TRIM(D5647), sizeList!A:B, 2, FALSE), "")</f>
        <v>Póni</v>
      </c>
      <c r="D5647" s="1" t="s">
        <v>5340</v>
      </c>
      <c r="E5647" s="1" t="str">
        <f>TRIM(F5647)</f>
        <v>Waldhausen nyakrész 600D 0 g</v>
      </c>
      <c r="F5647" s="1" t="s">
        <v>17507</v>
      </c>
      <c r="G5647" s="1" t="s">
        <v>17521</v>
      </c>
      <c r="H5647" s="1" t="s">
        <v>52</v>
      </c>
      <c r="I5647" s="1" t="s">
        <v>23</v>
      </c>
      <c r="J5647" s="1" t="str">
        <f>TRIM(I5647)</f>
        <v>Lófelszerelés</v>
      </c>
      <c r="K5647" s="1" t="s">
        <v>133</v>
      </c>
      <c r="L5647" s="1" t="str">
        <f>TRIM(K5647)</f>
        <v>Lótakaró</v>
      </c>
      <c r="M5647" s="1" t="s">
        <v>7246</v>
      </c>
      <c r="N5647" s="1" t="str">
        <f>TRIM(M5647)</f>
        <v>Lótakaró kiegészítők</v>
      </c>
      <c r="P5647" s="1" t="str">
        <f>TRIM(O5647)</f>
        <v/>
      </c>
      <c r="Q5647" s="18" t="s">
        <v>17509</v>
      </c>
      <c r="R5647" s="8">
        <v>4057962245525</v>
      </c>
      <c r="S5647" s="1">
        <v>39.950000000000003</v>
      </c>
      <c r="T5647" s="1" t="s">
        <v>26</v>
      </c>
      <c r="U5647" s="1">
        <v>0.31</v>
      </c>
      <c r="W5647" s="1" t="s">
        <v>15317</v>
      </c>
      <c r="X5647" s="1" t="str">
        <f>IF(W5647="", "", IFERROR(VLOOKUP(W5647, colorList!A:B,2,FALSE),""))</f>
        <v>cappuccino/fekete</v>
      </c>
    </row>
    <row r="5648" spans="1:24" ht="27.75" customHeight="1" x14ac:dyDescent="0.25">
      <c r="A5648" s="1" t="s">
        <v>17522</v>
      </c>
      <c r="B5648" s="1" t="str">
        <f>TRIM(D5648)</f>
        <v>VB</v>
      </c>
      <c r="C5648" s="1" t="str">
        <f>IFERROR(VLOOKUP(TRIM(D5648), sizeList!A:B, 2, FALSE), "")</f>
        <v>Cob</v>
      </c>
      <c r="D5648" s="1" t="s">
        <v>4733</v>
      </c>
      <c r="E5648" s="1" t="str">
        <f>TRIM(F5648)</f>
        <v>Waldhausen nyakrész 600D 0 g</v>
      </c>
      <c r="F5648" s="1" t="s">
        <v>17507</v>
      </c>
      <c r="G5648" s="1" t="s">
        <v>17523</v>
      </c>
      <c r="H5648" s="1" t="s">
        <v>52</v>
      </c>
      <c r="I5648" s="1" t="s">
        <v>23</v>
      </c>
      <c r="J5648" s="1" t="str">
        <f>TRIM(I5648)</f>
        <v>Lófelszerelés</v>
      </c>
      <c r="K5648" s="1" t="s">
        <v>133</v>
      </c>
      <c r="L5648" s="1" t="str">
        <f>TRIM(K5648)</f>
        <v>Lótakaró</v>
      </c>
      <c r="M5648" s="1" t="s">
        <v>7246</v>
      </c>
      <c r="N5648" s="1" t="str">
        <f>TRIM(M5648)</f>
        <v>Lótakaró kiegészítők</v>
      </c>
      <c r="P5648" s="1" t="str">
        <f>TRIM(O5648)</f>
        <v/>
      </c>
      <c r="Q5648" s="18" t="s">
        <v>17509</v>
      </c>
      <c r="R5648" s="8">
        <v>4057962245532</v>
      </c>
      <c r="S5648" s="1">
        <v>39.950000000000003</v>
      </c>
      <c r="T5648" s="1" t="s">
        <v>26</v>
      </c>
      <c r="U5648" s="1">
        <v>0.31</v>
      </c>
      <c r="W5648" s="1" t="s">
        <v>15317</v>
      </c>
      <c r="X5648" s="1" t="str">
        <f>IF(W5648="", "", IFERROR(VLOOKUP(W5648, colorList!A:B,2,FALSE),""))</f>
        <v>cappuccino/fekete</v>
      </c>
    </row>
    <row r="5649" spans="1:24" ht="27.75" customHeight="1" x14ac:dyDescent="0.25">
      <c r="A5649" s="1" t="s">
        <v>17524</v>
      </c>
      <c r="B5649" s="1" t="str">
        <f>TRIM(D5649)</f>
        <v>WB</v>
      </c>
      <c r="C5649" s="1" t="str">
        <f>IFERROR(VLOOKUP(TRIM(D5649), sizeList!A:B, 2, FALSE), "")</f>
        <v>Full</v>
      </c>
      <c r="D5649" s="1" t="s">
        <v>223</v>
      </c>
      <c r="E5649" s="1" t="str">
        <f>TRIM(F5649)</f>
        <v>Waldhausen nyakrész 600D 0 g</v>
      </c>
      <c r="F5649" s="1" t="s">
        <v>17507</v>
      </c>
      <c r="G5649" s="1" t="s">
        <v>17525</v>
      </c>
      <c r="H5649" s="1" t="s">
        <v>52</v>
      </c>
      <c r="I5649" s="1" t="s">
        <v>23</v>
      </c>
      <c r="J5649" s="1" t="str">
        <f>TRIM(I5649)</f>
        <v>Lófelszerelés</v>
      </c>
      <c r="K5649" s="1" t="s">
        <v>133</v>
      </c>
      <c r="L5649" s="1" t="str">
        <f>TRIM(K5649)</f>
        <v>Lótakaró</v>
      </c>
      <c r="M5649" s="1" t="s">
        <v>7246</v>
      </c>
      <c r="N5649" s="1" t="str">
        <f>TRIM(M5649)</f>
        <v>Lótakaró kiegészítők</v>
      </c>
      <c r="P5649" s="1" t="str">
        <f>TRIM(O5649)</f>
        <v/>
      </c>
      <c r="Q5649" s="18" t="s">
        <v>17509</v>
      </c>
      <c r="R5649" s="8">
        <v>4057962245549</v>
      </c>
      <c r="S5649" s="1">
        <v>39.950000000000003</v>
      </c>
      <c r="T5649" s="1" t="s">
        <v>26</v>
      </c>
      <c r="U5649" s="1">
        <v>0.31</v>
      </c>
      <c r="W5649" s="1" t="s">
        <v>15317</v>
      </c>
      <c r="X5649" s="1" t="str">
        <f>IF(W5649="", "", IFERROR(VLOOKUP(W5649, colorList!A:B,2,FALSE),""))</f>
        <v>cappuccino/fekete</v>
      </c>
    </row>
    <row r="5650" spans="1:24" ht="27.75" customHeight="1" x14ac:dyDescent="0.25">
      <c r="A5650" s="1" t="s">
        <v>17533</v>
      </c>
      <c r="B5650" s="1" t="str">
        <f>TRIM(D5650)</f>
        <v>PON</v>
      </c>
      <c r="C5650" s="1" t="str">
        <f>IFERROR(VLOOKUP(TRIM(D5650), sizeList!A:B, 2, FALSE), "")</f>
        <v>Póni</v>
      </c>
      <c r="D5650" s="1" t="s">
        <v>5340</v>
      </c>
      <c r="E5650" s="1" t="str">
        <f>TRIM(F5650)</f>
        <v>Waldhausen nyakrész 600D 200 g</v>
      </c>
      <c r="F5650" s="1" t="s">
        <v>17527</v>
      </c>
      <c r="G5650" s="1" t="s">
        <v>17534</v>
      </c>
      <c r="H5650" s="1" t="s">
        <v>52</v>
      </c>
      <c r="I5650" s="1" t="s">
        <v>23</v>
      </c>
      <c r="J5650" s="1" t="str">
        <f>TRIM(I5650)</f>
        <v>Lófelszerelés</v>
      </c>
      <c r="K5650" s="1" t="s">
        <v>133</v>
      </c>
      <c r="L5650" s="1" t="str">
        <f>TRIM(K5650)</f>
        <v>Lótakaró</v>
      </c>
      <c r="M5650" s="1" t="s">
        <v>7246</v>
      </c>
      <c r="N5650" s="1" t="str">
        <f>TRIM(M5650)</f>
        <v>Lótakaró kiegészítők</v>
      </c>
      <c r="P5650" s="1" t="str">
        <f>TRIM(O5650)</f>
        <v/>
      </c>
      <c r="Q5650" s="18" t="s">
        <v>17509</v>
      </c>
      <c r="R5650" s="8">
        <v>4057962241046</v>
      </c>
      <c r="S5650" s="1">
        <v>44.95</v>
      </c>
      <c r="T5650" s="1" t="s">
        <v>26</v>
      </c>
      <c r="U5650" s="1">
        <v>0.5</v>
      </c>
      <c r="W5650" s="1" t="s">
        <v>370</v>
      </c>
      <c r="X5650" s="1" t="str">
        <f>IF(W5650="", "", IFERROR(VLOOKUP(W5650, colorList!A:B,2,FALSE),""))</f>
        <v>éjkék</v>
      </c>
    </row>
    <row r="5651" spans="1:24" ht="27.75" customHeight="1" x14ac:dyDescent="0.25">
      <c r="A5651" s="1" t="s">
        <v>17535</v>
      </c>
      <c r="B5651" s="1" t="str">
        <f>TRIM(D5651)</f>
        <v>VB</v>
      </c>
      <c r="C5651" s="1" t="str">
        <f>IFERROR(VLOOKUP(TRIM(D5651), sizeList!A:B, 2, FALSE), "")</f>
        <v>Cob</v>
      </c>
      <c r="D5651" s="1" t="s">
        <v>4733</v>
      </c>
      <c r="E5651" s="1" t="str">
        <f>TRIM(F5651)</f>
        <v>Waldhausen nyakrész 600D 200 g</v>
      </c>
      <c r="F5651" s="1" t="s">
        <v>17527</v>
      </c>
      <c r="G5651" s="1" t="s">
        <v>17536</v>
      </c>
      <c r="H5651" s="1" t="s">
        <v>52</v>
      </c>
      <c r="I5651" s="1" t="s">
        <v>23</v>
      </c>
      <c r="J5651" s="1" t="str">
        <f>TRIM(I5651)</f>
        <v>Lófelszerelés</v>
      </c>
      <c r="K5651" s="1" t="s">
        <v>133</v>
      </c>
      <c r="L5651" s="1" t="str">
        <f>TRIM(K5651)</f>
        <v>Lótakaró</v>
      </c>
      <c r="M5651" s="1" t="s">
        <v>7246</v>
      </c>
      <c r="N5651" s="1" t="str">
        <f>TRIM(M5651)</f>
        <v>Lótakaró kiegészítők</v>
      </c>
      <c r="P5651" s="1" t="str">
        <f>TRIM(O5651)</f>
        <v/>
      </c>
      <c r="Q5651" s="18" t="s">
        <v>17509</v>
      </c>
      <c r="R5651" s="8">
        <v>4057962244689</v>
      </c>
      <c r="S5651" s="1">
        <v>44.95</v>
      </c>
      <c r="T5651" s="1" t="s">
        <v>26</v>
      </c>
      <c r="U5651" s="1">
        <v>0.5</v>
      </c>
      <c r="W5651" s="1" t="s">
        <v>370</v>
      </c>
      <c r="X5651" s="1" t="str">
        <f>IF(W5651="", "", IFERROR(VLOOKUP(W5651, colorList!A:B,2,FALSE),""))</f>
        <v>éjkék</v>
      </c>
    </row>
    <row r="5652" spans="1:24" ht="27.75" customHeight="1" x14ac:dyDescent="0.25">
      <c r="A5652" s="1" t="s">
        <v>17537</v>
      </c>
      <c r="B5652" s="1" t="str">
        <f>TRIM(D5652)</f>
        <v>WB</v>
      </c>
      <c r="C5652" s="1" t="str">
        <f>IFERROR(VLOOKUP(TRIM(D5652), sizeList!A:B, 2, FALSE), "")</f>
        <v>Full</v>
      </c>
      <c r="D5652" s="1" t="s">
        <v>223</v>
      </c>
      <c r="E5652" s="1" t="str">
        <f>TRIM(F5652)</f>
        <v>Waldhausen nyakrész 600D 200 g</v>
      </c>
      <c r="F5652" s="1" t="s">
        <v>17527</v>
      </c>
      <c r="G5652" s="1" t="s">
        <v>17538</v>
      </c>
      <c r="H5652" s="1" t="s">
        <v>52</v>
      </c>
      <c r="I5652" s="1" t="s">
        <v>23</v>
      </c>
      <c r="J5652" s="1" t="str">
        <f>TRIM(I5652)</f>
        <v>Lófelszerelés</v>
      </c>
      <c r="K5652" s="1" t="s">
        <v>133</v>
      </c>
      <c r="L5652" s="1" t="str">
        <f>TRIM(K5652)</f>
        <v>Lótakaró</v>
      </c>
      <c r="M5652" s="1" t="s">
        <v>7246</v>
      </c>
      <c r="N5652" s="1" t="str">
        <f>TRIM(M5652)</f>
        <v>Lótakaró kiegészítők</v>
      </c>
      <c r="P5652" s="1" t="str">
        <f>TRIM(O5652)</f>
        <v/>
      </c>
      <c r="Q5652" s="18" t="s">
        <v>17509</v>
      </c>
      <c r="R5652" s="8">
        <v>4057962244696</v>
      </c>
      <c r="S5652" s="1">
        <v>44.95</v>
      </c>
      <c r="T5652" s="1" t="s">
        <v>26</v>
      </c>
      <c r="U5652" s="1">
        <v>0.5</v>
      </c>
      <c r="W5652" s="1" t="s">
        <v>370</v>
      </c>
      <c r="X5652" s="1" t="str">
        <f>IF(W5652="", "", IFERROR(VLOOKUP(W5652, colorList!A:B,2,FALSE),""))</f>
        <v>éjkék</v>
      </c>
    </row>
    <row r="5653" spans="1:24" ht="27.75" customHeight="1" x14ac:dyDescent="0.25">
      <c r="A5653" s="1" t="s">
        <v>17526</v>
      </c>
      <c r="B5653" s="1" t="str">
        <f>TRIM(D5653)</f>
        <v>PON</v>
      </c>
      <c r="C5653" s="1" t="str">
        <f>IFERROR(VLOOKUP(TRIM(D5653), sizeList!A:B, 2, FALSE), "")</f>
        <v>Póni</v>
      </c>
      <c r="D5653" s="1" t="s">
        <v>5340</v>
      </c>
      <c r="E5653" s="1" t="str">
        <f>TRIM(F5653)</f>
        <v>Waldhausen nyakrész 600D 200 g</v>
      </c>
      <c r="F5653" s="1" t="s">
        <v>17527</v>
      </c>
      <c r="G5653" s="1" t="s">
        <v>17528</v>
      </c>
      <c r="H5653" s="1" t="s">
        <v>52</v>
      </c>
      <c r="I5653" s="1" t="s">
        <v>23</v>
      </c>
      <c r="J5653" s="1" t="str">
        <f>TRIM(I5653)</f>
        <v>Lófelszerelés</v>
      </c>
      <c r="K5653" s="1" t="s">
        <v>133</v>
      </c>
      <c r="L5653" s="1" t="str">
        <f>TRIM(K5653)</f>
        <v>Lótakaró</v>
      </c>
      <c r="M5653" s="1" t="s">
        <v>7246</v>
      </c>
      <c r="N5653" s="1" t="str">
        <f>TRIM(M5653)</f>
        <v>Lótakaró kiegészítők</v>
      </c>
      <c r="P5653" s="1" t="str">
        <f>TRIM(O5653)</f>
        <v/>
      </c>
      <c r="Q5653" s="18" t="s">
        <v>17509</v>
      </c>
      <c r="R5653" s="8">
        <v>4057962244702</v>
      </c>
      <c r="S5653" s="1">
        <v>44.95</v>
      </c>
      <c r="T5653" s="1" t="s">
        <v>26</v>
      </c>
      <c r="U5653" s="1">
        <v>0.5</v>
      </c>
      <c r="W5653" s="1" t="s">
        <v>136</v>
      </c>
      <c r="X5653" s="1" t="str">
        <f>IF(W5653="", "", IFERROR(VLOOKUP(W5653, colorList!A:B,2,FALSE),""))</f>
        <v>fekete</v>
      </c>
    </row>
    <row r="5654" spans="1:24" ht="27.75" customHeight="1" x14ac:dyDescent="0.25">
      <c r="A5654" s="1" t="s">
        <v>17529</v>
      </c>
      <c r="B5654" s="1" t="str">
        <f>TRIM(D5654)</f>
        <v>VB</v>
      </c>
      <c r="C5654" s="1" t="str">
        <f>IFERROR(VLOOKUP(TRIM(D5654), sizeList!A:B, 2, FALSE), "")</f>
        <v>Cob</v>
      </c>
      <c r="D5654" s="1" t="s">
        <v>4733</v>
      </c>
      <c r="E5654" s="1" t="str">
        <f>TRIM(F5654)</f>
        <v>Waldhausen nyakrész 600D 200 g</v>
      </c>
      <c r="F5654" s="1" t="s">
        <v>17527</v>
      </c>
      <c r="G5654" s="1" t="s">
        <v>17530</v>
      </c>
      <c r="H5654" s="1" t="s">
        <v>52</v>
      </c>
      <c r="I5654" s="1" t="s">
        <v>23</v>
      </c>
      <c r="J5654" s="1" t="str">
        <f>TRIM(I5654)</f>
        <v>Lófelszerelés</v>
      </c>
      <c r="K5654" s="1" t="s">
        <v>133</v>
      </c>
      <c r="L5654" s="1" t="str">
        <f>TRIM(K5654)</f>
        <v>Lótakaró</v>
      </c>
      <c r="M5654" s="1" t="s">
        <v>7246</v>
      </c>
      <c r="N5654" s="1" t="str">
        <f>TRIM(M5654)</f>
        <v>Lótakaró kiegészítők</v>
      </c>
      <c r="P5654" s="1" t="str">
        <f>TRIM(O5654)</f>
        <v/>
      </c>
      <c r="Q5654" s="18" t="s">
        <v>17509</v>
      </c>
      <c r="R5654" s="8">
        <v>4057962244719</v>
      </c>
      <c r="S5654" s="1">
        <v>44.95</v>
      </c>
      <c r="T5654" s="1" t="s">
        <v>26</v>
      </c>
      <c r="U5654" s="1">
        <v>0.5</v>
      </c>
      <c r="W5654" s="1" t="s">
        <v>136</v>
      </c>
      <c r="X5654" s="1" t="str">
        <f>IF(W5654="", "", IFERROR(VLOOKUP(W5654, colorList!A:B,2,FALSE),""))</f>
        <v>fekete</v>
      </c>
    </row>
    <row r="5655" spans="1:24" ht="27.75" customHeight="1" x14ac:dyDescent="0.25">
      <c r="A5655" s="1" t="s">
        <v>17531</v>
      </c>
      <c r="B5655" s="1" t="str">
        <f>TRIM(D5655)</f>
        <v>WB</v>
      </c>
      <c r="C5655" s="1" t="str">
        <f>IFERROR(VLOOKUP(TRIM(D5655), sizeList!A:B, 2, FALSE), "")</f>
        <v>Full</v>
      </c>
      <c r="D5655" s="1" t="s">
        <v>223</v>
      </c>
      <c r="E5655" s="1" t="str">
        <f>TRIM(F5655)</f>
        <v>Waldhausen nyakrész 600D 200 g</v>
      </c>
      <c r="F5655" s="1" t="s">
        <v>17527</v>
      </c>
      <c r="G5655" s="1" t="s">
        <v>17532</v>
      </c>
      <c r="H5655" s="1" t="s">
        <v>52</v>
      </c>
      <c r="I5655" s="1" t="s">
        <v>23</v>
      </c>
      <c r="J5655" s="1" t="str">
        <f>TRIM(I5655)</f>
        <v>Lófelszerelés</v>
      </c>
      <c r="K5655" s="1" t="s">
        <v>133</v>
      </c>
      <c r="L5655" s="1" t="str">
        <f>TRIM(K5655)</f>
        <v>Lótakaró</v>
      </c>
      <c r="M5655" s="1" t="s">
        <v>7246</v>
      </c>
      <c r="N5655" s="1" t="str">
        <f>TRIM(M5655)</f>
        <v>Lótakaró kiegészítők</v>
      </c>
      <c r="P5655" s="1" t="str">
        <f>TRIM(O5655)</f>
        <v/>
      </c>
      <c r="Q5655" s="18" t="s">
        <v>17509</v>
      </c>
      <c r="R5655" s="8">
        <v>4057962244726</v>
      </c>
      <c r="S5655" s="1">
        <v>44.95</v>
      </c>
      <c r="T5655" s="1" t="s">
        <v>26</v>
      </c>
      <c r="U5655" s="1">
        <v>0.5</v>
      </c>
      <c r="W5655" s="1" t="s">
        <v>136</v>
      </c>
      <c r="X5655" s="1" t="str">
        <f>IF(W5655="", "", IFERROR(VLOOKUP(W5655, colorList!A:B,2,FALSE),""))</f>
        <v>fekete</v>
      </c>
    </row>
    <row r="5656" spans="1:24" ht="27.75" customHeight="1" x14ac:dyDescent="0.25">
      <c r="A5656" s="1" t="s">
        <v>17539</v>
      </c>
      <c r="B5656" s="1" t="str">
        <f>TRIM(D5656)</f>
        <v>PON</v>
      </c>
      <c r="C5656" s="1" t="str">
        <f>IFERROR(VLOOKUP(TRIM(D5656), sizeList!A:B, 2, FALSE), "")</f>
        <v>Póni</v>
      </c>
      <c r="D5656" s="1" t="s">
        <v>5340</v>
      </c>
      <c r="E5656" s="1" t="str">
        <f>TRIM(F5656)</f>
        <v>Waldhausen nyakrész 600D 200 g</v>
      </c>
      <c r="F5656" s="1" t="s">
        <v>17527</v>
      </c>
      <c r="G5656" s="1" t="s">
        <v>17540</v>
      </c>
      <c r="H5656" s="1" t="s">
        <v>52</v>
      </c>
      <c r="I5656" s="1" t="s">
        <v>23</v>
      </c>
      <c r="J5656" s="1" t="str">
        <f>TRIM(I5656)</f>
        <v>Lófelszerelés</v>
      </c>
      <c r="K5656" s="1" t="s">
        <v>133</v>
      </c>
      <c r="L5656" s="1" t="str">
        <f>TRIM(K5656)</f>
        <v>Lótakaró</v>
      </c>
      <c r="M5656" s="1" t="s">
        <v>7246</v>
      </c>
      <c r="N5656" s="1" t="str">
        <f>TRIM(M5656)</f>
        <v>Lótakaró kiegészítők</v>
      </c>
      <c r="P5656" s="1" t="str">
        <f>TRIM(O5656)</f>
        <v/>
      </c>
      <c r="Q5656" s="18" t="s">
        <v>17509</v>
      </c>
      <c r="R5656" s="8">
        <v>4057962245556</v>
      </c>
      <c r="S5656" s="1">
        <v>44.95</v>
      </c>
      <c r="T5656" s="1" t="s">
        <v>26</v>
      </c>
      <c r="U5656" s="1">
        <v>0.5</v>
      </c>
      <c r="W5656" s="1" t="s">
        <v>15317</v>
      </c>
      <c r="X5656" s="1" t="str">
        <f>IF(W5656="", "", IFERROR(VLOOKUP(W5656, colorList!A:B,2,FALSE),""))</f>
        <v>cappuccino/fekete</v>
      </c>
    </row>
    <row r="5657" spans="1:24" ht="27.75" customHeight="1" x14ac:dyDescent="0.25">
      <c r="A5657" s="1" t="s">
        <v>17541</v>
      </c>
      <c r="B5657" s="1" t="str">
        <f>TRIM(D5657)</f>
        <v>VB</v>
      </c>
      <c r="C5657" s="1" t="str">
        <f>IFERROR(VLOOKUP(TRIM(D5657), sizeList!A:B, 2, FALSE), "")</f>
        <v>Cob</v>
      </c>
      <c r="D5657" s="1" t="s">
        <v>4733</v>
      </c>
      <c r="E5657" s="1" t="str">
        <f>TRIM(F5657)</f>
        <v>Waldhausen nyakrész 600D 200 g</v>
      </c>
      <c r="F5657" s="1" t="s">
        <v>17527</v>
      </c>
      <c r="G5657" s="1" t="s">
        <v>17542</v>
      </c>
      <c r="H5657" s="1" t="s">
        <v>52</v>
      </c>
      <c r="I5657" s="1" t="s">
        <v>23</v>
      </c>
      <c r="J5657" s="1" t="str">
        <f>TRIM(I5657)</f>
        <v>Lófelszerelés</v>
      </c>
      <c r="K5657" s="1" t="s">
        <v>133</v>
      </c>
      <c r="L5657" s="1" t="str">
        <f>TRIM(K5657)</f>
        <v>Lótakaró</v>
      </c>
      <c r="M5657" s="1" t="s">
        <v>7246</v>
      </c>
      <c r="N5657" s="1" t="str">
        <f>TRIM(M5657)</f>
        <v>Lótakaró kiegészítők</v>
      </c>
      <c r="P5657" s="1" t="str">
        <f>TRIM(O5657)</f>
        <v/>
      </c>
      <c r="Q5657" s="18" t="s">
        <v>17509</v>
      </c>
      <c r="R5657" s="8">
        <v>4057962245563</v>
      </c>
      <c r="S5657" s="1">
        <v>44.95</v>
      </c>
      <c r="T5657" s="1" t="s">
        <v>26</v>
      </c>
      <c r="U5657" s="1">
        <v>0.5</v>
      </c>
      <c r="W5657" s="1" t="s">
        <v>15317</v>
      </c>
      <c r="X5657" s="1" t="str">
        <f>IF(W5657="", "", IFERROR(VLOOKUP(W5657, colorList!A:B,2,FALSE),""))</f>
        <v>cappuccino/fekete</v>
      </c>
    </row>
    <row r="5658" spans="1:24" ht="27.75" customHeight="1" x14ac:dyDescent="0.25">
      <c r="A5658" s="1" t="s">
        <v>17543</v>
      </c>
      <c r="B5658" s="1" t="str">
        <f>TRIM(D5658)</f>
        <v>WB</v>
      </c>
      <c r="C5658" s="1" t="str">
        <f>IFERROR(VLOOKUP(TRIM(D5658), sizeList!A:B, 2, FALSE), "")</f>
        <v>Full</v>
      </c>
      <c r="D5658" s="1" t="s">
        <v>223</v>
      </c>
      <c r="E5658" s="1" t="str">
        <f>TRIM(F5658)</f>
        <v>Waldhausen nyakrész 600D 200 g</v>
      </c>
      <c r="F5658" s="1" t="s">
        <v>17527</v>
      </c>
      <c r="G5658" s="1" t="s">
        <v>17544</v>
      </c>
      <c r="H5658" s="1" t="s">
        <v>52</v>
      </c>
      <c r="I5658" s="1" t="s">
        <v>23</v>
      </c>
      <c r="J5658" s="1" t="str">
        <f>TRIM(I5658)</f>
        <v>Lófelszerelés</v>
      </c>
      <c r="K5658" s="1" t="s">
        <v>133</v>
      </c>
      <c r="L5658" s="1" t="str">
        <f>TRIM(K5658)</f>
        <v>Lótakaró</v>
      </c>
      <c r="M5658" s="1" t="s">
        <v>7246</v>
      </c>
      <c r="N5658" s="1" t="str">
        <f>TRIM(M5658)</f>
        <v>Lótakaró kiegészítők</v>
      </c>
      <c r="P5658" s="1" t="str">
        <f>TRIM(O5658)</f>
        <v/>
      </c>
      <c r="Q5658" s="18" t="s">
        <v>17509</v>
      </c>
      <c r="R5658" s="8">
        <v>4057962245570</v>
      </c>
      <c r="S5658" s="1">
        <v>44.95</v>
      </c>
      <c r="T5658" s="1" t="s">
        <v>26</v>
      </c>
      <c r="U5658" s="1">
        <v>0.5</v>
      </c>
      <c r="W5658" s="1" t="s">
        <v>15317</v>
      </c>
      <c r="X5658" s="1" t="str">
        <f>IF(W5658="", "", IFERROR(VLOOKUP(W5658, colorList!A:B,2,FALSE),""))</f>
        <v>cappuccino/fekete</v>
      </c>
    </row>
    <row r="5659" spans="1:24" ht="27.75" customHeight="1" x14ac:dyDescent="0.25">
      <c r="A5659" s="1">
        <v>572701</v>
      </c>
      <c r="B5659" s="1" t="str">
        <f>TRIM(D5659)</f>
        <v/>
      </c>
      <c r="C5659" s="1" t="str">
        <f>IFERROR(VLOOKUP(D5659, sizeList!A:B, 2, FALSE), "")</f>
        <v/>
      </c>
      <c r="E5659" s="1" t="str">
        <f>TRIM(F5659)</f>
        <v>Waldhausen nyalósó tartó</v>
      </c>
      <c r="F5659" s="1" t="s">
        <v>14174</v>
      </c>
      <c r="G5659" s="1" t="s">
        <v>14175</v>
      </c>
      <c r="H5659" s="1" t="s">
        <v>52</v>
      </c>
      <c r="I5659" s="1" t="s">
        <v>11837</v>
      </c>
      <c r="J5659" s="1" t="str">
        <f>TRIM(I5659)</f>
        <v>Istálló, pálya és legelő felszerelés</v>
      </c>
      <c r="K5659" s="1" t="s">
        <v>11838</v>
      </c>
      <c r="L5659" s="1" t="str">
        <f>TRIM(K5659)</f>
        <v>Boksz- és karámfelszerelés</v>
      </c>
      <c r="N5659" s="1" t="str">
        <f>TRIM(M5659)</f>
        <v/>
      </c>
      <c r="P5659" s="1" t="str">
        <f>TRIM(O5659)</f>
        <v/>
      </c>
      <c r="Q5659" s="18" t="s">
        <v>14176</v>
      </c>
      <c r="R5659" s="8">
        <v>4043969332726</v>
      </c>
      <c r="S5659" s="1">
        <v>4.95</v>
      </c>
      <c r="T5659" s="1" t="s">
        <v>26</v>
      </c>
      <c r="U5659" s="1">
        <v>0.5</v>
      </c>
      <c r="V5659" s="1" t="s">
        <v>14177</v>
      </c>
      <c r="W5659" s="1" t="s">
        <v>136</v>
      </c>
      <c r="X5659" s="1" t="str">
        <f>IF(W5659="", "", IFERROR(VLOOKUP(W5659, colorList!A:B,2,FALSE),""))</f>
        <v>fekete</v>
      </c>
    </row>
    <row r="5660" spans="1:24" ht="27.75" customHeight="1" x14ac:dyDescent="0.25">
      <c r="A5660" s="1">
        <v>378100</v>
      </c>
      <c r="B5660" s="1" t="str">
        <f>TRIM(D5660)</f>
        <v/>
      </c>
      <c r="C5660" s="1" t="str">
        <f>IFERROR(VLOOKUP(D5660, sizeList!A:B, 2, FALSE), "")</f>
        <v/>
      </c>
      <c r="E5660" s="1" t="str">
        <f>TRIM(F5660)</f>
        <v>Waldhausen nyalósótartó</v>
      </c>
      <c r="F5660" s="1" t="s">
        <v>13660</v>
      </c>
      <c r="G5660" s="1" t="s">
        <v>13661</v>
      </c>
      <c r="H5660" s="1" t="s">
        <v>52</v>
      </c>
      <c r="I5660" s="1" t="s">
        <v>11837</v>
      </c>
      <c r="J5660" s="1" t="str">
        <f>TRIM(I5660)</f>
        <v>Istálló, pálya és legelő felszerelés</v>
      </c>
      <c r="K5660" s="1" t="s">
        <v>11838</v>
      </c>
      <c r="L5660" s="1" t="str">
        <f>TRIM(K5660)</f>
        <v>Boksz- és karámfelszerelés</v>
      </c>
      <c r="N5660" s="1" t="str">
        <f>TRIM(M5660)</f>
        <v/>
      </c>
      <c r="P5660" s="1" t="str">
        <f>TRIM(O5660)</f>
        <v/>
      </c>
      <c r="Q5660" s="18" t="s">
        <v>13662</v>
      </c>
      <c r="R5660" s="8">
        <v>4043969036112</v>
      </c>
      <c r="S5660" s="1">
        <v>6.95</v>
      </c>
      <c r="T5660" s="1" t="s">
        <v>26</v>
      </c>
      <c r="U5660" s="1">
        <v>0.5</v>
      </c>
      <c r="V5660" s="1" t="s">
        <v>13663</v>
      </c>
      <c r="W5660" s="1" t="s">
        <v>136</v>
      </c>
      <c r="X5660" s="1" t="str">
        <f>IF(W5660="", "", IFERROR(VLOOKUP(W5660, colorList!A:B,2,FALSE),""))</f>
        <v>fekete</v>
      </c>
    </row>
    <row r="5661" spans="1:24" ht="27.75" customHeight="1" x14ac:dyDescent="0.25">
      <c r="A5661" s="1" t="s">
        <v>4862</v>
      </c>
      <c r="B5661" s="1" t="str">
        <f>TRIM(D5661)</f>
        <v>125 cm</v>
      </c>
      <c r="C5661" s="1" t="str">
        <f>IFERROR(VLOOKUP(TRIM(D5661), sizeList!A:B, 2, FALSE), "")</f>
        <v>125 cm</v>
      </c>
      <c r="D5661" s="1" t="s">
        <v>138</v>
      </c>
      <c r="E5661" s="1" t="str">
        <f>TRIM(F5661)</f>
        <v>Waldhausen nyári takaró</v>
      </c>
      <c r="F5661" s="1" t="s">
        <v>4858</v>
      </c>
      <c r="G5661" s="1" t="s">
        <v>4863</v>
      </c>
      <c r="H5661" s="1" t="s">
        <v>52</v>
      </c>
      <c r="I5661" s="1" t="s">
        <v>23</v>
      </c>
      <c r="J5661" s="1" t="str">
        <f>TRIM(I5661)</f>
        <v>Lófelszerelés</v>
      </c>
      <c r="K5661" s="1" t="s">
        <v>133</v>
      </c>
      <c r="L5661" s="1" t="str">
        <f>TRIM(K5661)</f>
        <v>Lótakaró</v>
      </c>
      <c r="M5661" s="1" t="s">
        <v>4860</v>
      </c>
      <c r="N5661" s="1" t="str">
        <f>TRIM(M5661)</f>
        <v>Karámtakaró</v>
      </c>
      <c r="P5661" s="1" t="str">
        <f>TRIM(O5661)</f>
        <v/>
      </c>
      <c r="Q5661" s="18" t="s">
        <v>5624</v>
      </c>
      <c r="R5661" s="8">
        <v>4057962230057</v>
      </c>
      <c r="S5661" s="1">
        <v>69.95</v>
      </c>
      <c r="T5661" s="1" t="s">
        <v>26</v>
      </c>
      <c r="U5661" s="1">
        <v>2.4830000000000001</v>
      </c>
      <c r="V5661" s="1" t="s">
        <v>4861</v>
      </c>
      <c r="W5661" s="1" t="s">
        <v>4864</v>
      </c>
      <c r="X5661" s="1" t="str">
        <f>IF(W5661="", "", IFERROR(VLOOKUP(W5661, colorList!A:B,2,FALSE),""))</f>
        <v>éjkék/narancs</v>
      </c>
    </row>
    <row r="5662" spans="1:24" ht="27.75" customHeight="1" x14ac:dyDescent="0.25">
      <c r="A5662" s="1" t="s">
        <v>4867</v>
      </c>
      <c r="B5662" s="1" t="str">
        <f>TRIM(D5662)</f>
        <v>135 cm</v>
      </c>
      <c r="C5662" s="1" t="str">
        <f>IFERROR(VLOOKUP(TRIM(D5662), sizeList!A:B, 2, FALSE), "")</f>
        <v>135 cm</v>
      </c>
      <c r="D5662" s="1" t="s">
        <v>141</v>
      </c>
      <c r="E5662" s="1" t="str">
        <f>TRIM(F5662)</f>
        <v>Waldhausen nyári takaró</v>
      </c>
      <c r="F5662" s="1" t="s">
        <v>4858</v>
      </c>
      <c r="G5662" s="1" t="s">
        <v>4868</v>
      </c>
      <c r="H5662" s="1" t="s">
        <v>52</v>
      </c>
      <c r="I5662" s="1" t="s">
        <v>23</v>
      </c>
      <c r="J5662" s="1" t="str">
        <f>TRIM(I5662)</f>
        <v>Lófelszerelés</v>
      </c>
      <c r="K5662" s="1" t="s">
        <v>133</v>
      </c>
      <c r="L5662" s="1" t="str">
        <f>TRIM(K5662)</f>
        <v>Lótakaró</v>
      </c>
      <c r="M5662" s="1" t="s">
        <v>4860</v>
      </c>
      <c r="N5662" s="1" t="str">
        <f>TRIM(M5662)</f>
        <v>Karámtakaró</v>
      </c>
      <c r="P5662" s="1" t="str">
        <f>TRIM(O5662)</f>
        <v/>
      </c>
      <c r="Q5662" s="18" t="s">
        <v>5624</v>
      </c>
      <c r="R5662" s="8">
        <v>4057962230064</v>
      </c>
      <c r="S5662" s="1">
        <v>69.95</v>
      </c>
      <c r="T5662" s="1" t="s">
        <v>26</v>
      </c>
      <c r="U5662" s="1">
        <v>2.4830000000000001</v>
      </c>
      <c r="V5662" s="1" t="s">
        <v>4861</v>
      </c>
      <c r="W5662" s="1" t="s">
        <v>4864</v>
      </c>
      <c r="X5662" s="1" t="str">
        <f>IF(W5662="", "", IFERROR(VLOOKUP(W5662, colorList!A:B,2,FALSE),""))</f>
        <v>éjkék/narancs</v>
      </c>
    </row>
    <row r="5663" spans="1:24" ht="27.75" customHeight="1" x14ac:dyDescent="0.25">
      <c r="A5663" s="1" t="s">
        <v>4871</v>
      </c>
      <c r="B5663" s="1" t="str">
        <f>TRIM(D5663)</f>
        <v>145 cm</v>
      </c>
      <c r="C5663" s="1" t="str">
        <f>IFERROR(VLOOKUP(TRIM(D5663), sizeList!A:B, 2, FALSE), "")</f>
        <v>145 cm</v>
      </c>
      <c r="D5663" s="1" t="s">
        <v>144</v>
      </c>
      <c r="E5663" s="1" t="str">
        <f>TRIM(F5663)</f>
        <v>Waldhausen nyári takaró</v>
      </c>
      <c r="F5663" s="1" t="s">
        <v>4858</v>
      </c>
      <c r="G5663" s="1" t="s">
        <v>4872</v>
      </c>
      <c r="H5663" s="1" t="s">
        <v>52</v>
      </c>
      <c r="I5663" s="1" t="s">
        <v>23</v>
      </c>
      <c r="J5663" s="1" t="str">
        <f>TRIM(I5663)</f>
        <v>Lófelszerelés</v>
      </c>
      <c r="K5663" s="1" t="s">
        <v>133</v>
      </c>
      <c r="L5663" s="1" t="str">
        <f>TRIM(K5663)</f>
        <v>Lótakaró</v>
      </c>
      <c r="M5663" s="1" t="s">
        <v>4860</v>
      </c>
      <c r="N5663" s="1" t="str">
        <f>TRIM(M5663)</f>
        <v>Karámtakaró</v>
      </c>
      <c r="P5663" s="1" t="str">
        <f>TRIM(O5663)</f>
        <v/>
      </c>
      <c r="Q5663" s="18" t="s">
        <v>5624</v>
      </c>
      <c r="R5663" s="8">
        <v>4057962230071</v>
      </c>
      <c r="S5663" s="1">
        <v>69.95</v>
      </c>
      <c r="T5663" s="1" t="s">
        <v>26</v>
      </c>
      <c r="U5663" s="1">
        <v>2.4830000000000001</v>
      </c>
      <c r="V5663" s="1" t="s">
        <v>4861</v>
      </c>
      <c r="W5663" s="1" t="s">
        <v>4864</v>
      </c>
      <c r="X5663" s="1" t="str">
        <f>IF(W5663="", "", IFERROR(VLOOKUP(W5663, colorList!A:B,2,FALSE),""))</f>
        <v>éjkék/narancs</v>
      </c>
    </row>
    <row r="5664" spans="1:24" ht="27.75" customHeight="1" x14ac:dyDescent="0.25">
      <c r="A5664" s="1" t="s">
        <v>4875</v>
      </c>
      <c r="B5664" s="1" t="str">
        <f>TRIM(D5664)</f>
        <v>155 cm</v>
      </c>
      <c r="C5664" s="1" t="str">
        <f>IFERROR(VLOOKUP(TRIM(D5664), sizeList!A:B, 2, FALSE), "")</f>
        <v>155 cm</v>
      </c>
      <c r="D5664" s="1" t="s">
        <v>147</v>
      </c>
      <c r="E5664" s="1" t="str">
        <f>TRIM(F5664)</f>
        <v>Waldhausen nyári takaró</v>
      </c>
      <c r="F5664" s="1" t="s">
        <v>4858</v>
      </c>
      <c r="G5664" s="1" t="s">
        <v>4876</v>
      </c>
      <c r="H5664" s="1" t="s">
        <v>52</v>
      </c>
      <c r="I5664" s="1" t="s">
        <v>23</v>
      </c>
      <c r="J5664" s="1" t="str">
        <f>TRIM(I5664)</f>
        <v>Lófelszerelés</v>
      </c>
      <c r="K5664" s="1" t="s">
        <v>133</v>
      </c>
      <c r="L5664" s="1" t="str">
        <f>TRIM(K5664)</f>
        <v>Lótakaró</v>
      </c>
      <c r="M5664" s="1" t="s">
        <v>4860</v>
      </c>
      <c r="N5664" s="1" t="str">
        <f>TRIM(M5664)</f>
        <v>Karámtakaró</v>
      </c>
      <c r="P5664" s="1" t="str">
        <f>TRIM(O5664)</f>
        <v/>
      </c>
      <c r="Q5664" s="18" t="s">
        <v>5624</v>
      </c>
      <c r="R5664" s="8">
        <v>4057962230088</v>
      </c>
      <c r="S5664" s="1">
        <v>69.95</v>
      </c>
      <c r="T5664" s="1" t="s">
        <v>26</v>
      </c>
      <c r="U5664" s="1">
        <v>2.4830000000000001</v>
      </c>
      <c r="V5664" s="1" t="s">
        <v>4861</v>
      </c>
      <c r="W5664" s="1" t="s">
        <v>4864</v>
      </c>
      <c r="X5664" s="1" t="str">
        <f>IF(W5664="", "", IFERROR(VLOOKUP(W5664, colorList!A:B,2,FALSE),""))</f>
        <v>éjkék/narancs</v>
      </c>
    </row>
    <row r="5665" spans="1:24" ht="27.75" customHeight="1" x14ac:dyDescent="0.25">
      <c r="A5665" s="1" t="s">
        <v>4857</v>
      </c>
      <c r="B5665" s="1" t="str">
        <f>TRIM(D5665)</f>
        <v>125 cm</v>
      </c>
      <c r="C5665" s="1" t="str">
        <f>IFERROR(VLOOKUP(TRIM(D5665), sizeList!A:B, 2, FALSE), "")</f>
        <v>125 cm</v>
      </c>
      <c r="D5665" s="1" t="s">
        <v>138</v>
      </c>
      <c r="E5665" s="1" t="str">
        <f>TRIM(F5665)</f>
        <v>Waldhausen nyári takaró</v>
      </c>
      <c r="F5665" s="1" t="s">
        <v>4858</v>
      </c>
      <c r="G5665" s="1" t="s">
        <v>4859</v>
      </c>
      <c r="H5665" s="1" t="s">
        <v>52</v>
      </c>
      <c r="I5665" s="1" t="s">
        <v>23</v>
      </c>
      <c r="J5665" s="1" t="str">
        <f>TRIM(I5665)</f>
        <v>Lófelszerelés</v>
      </c>
      <c r="K5665" s="1" t="s">
        <v>133</v>
      </c>
      <c r="L5665" s="1" t="str">
        <f>TRIM(K5665)</f>
        <v>Lótakaró</v>
      </c>
      <c r="M5665" s="1" t="s">
        <v>4860</v>
      </c>
      <c r="N5665" s="1" t="str">
        <f>TRIM(M5665)</f>
        <v>Karámtakaró</v>
      </c>
      <c r="P5665" s="1" t="str">
        <f>TRIM(O5665)</f>
        <v/>
      </c>
      <c r="Q5665" s="18" t="s">
        <v>5624</v>
      </c>
      <c r="R5665" s="8">
        <v>4057962230095</v>
      </c>
      <c r="S5665" s="1">
        <v>69.95</v>
      </c>
      <c r="T5665" s="1" t="s">
        <v>26</v>
      </c>
      <c r="U5665" s="1">
        <v>2.4830000000000001</v>
      </c>
      <c r="V5665" s="1" t="s">
        <v>4861</v>
      </c>
      <c r="W5665" s="1" t="s">
        <v>2766</v>
      </c>
      <c r="X5665" s="1" t="str">
        <f>IF(W5665="", "", IFERROR(VLOOKUP(W5665, colorList!A:B,2,FALSE),""))</f>
        <v>éjkék/szürke</v>
      </c>
    </row>
    <row r="5666" spans="1:24" ht="27.75" customHeight="1" x14ac:dyDescent="0.25">
      <c r="A5666" s="1" t="s">
        <v>4865</v>
      </c>
      <c r="B5666" s="1" t="str">
        <f>TRIM(D5666)</f>
        <v>135 cm</v>
      </c>
      <c r="C5666" s="1" t="str">
        <f>IFERROR(VLOOKUP(TRIM(D5666), sizeList!A:B, 2, FALSE), "")</f>
        <v>135 cm</v>
      </c>
      <c r="D5666" s="1" t="s">
        <v>141</v>
      </c>
      <c r="E5666" s="1" t="str">
        <f>TRIM(F5666)</f>
        <v>Waldhausen nyári takaró</v>
      </c>
      <c r="F5666" s="1" t="s">
        <v>4858</v>
      </c>
      <c r="G5666" s="1" t="s">
        <v>4866</v>
      </c>
      <c r="H5666" s="1" t="s">
        <v>52</v>
      </c>
      <c r="I5666" s="1" t="s">
        <v>23</v>
      </c>
      <c r="J5666" s="1" t="str">
        <f>TRIM(I5666)</f>
        <v>Lófelszerelés</v>
      </c>
      <c r="K5666" s="1" t="s">
        <v>133</v>
      </c>
      <c r="L5666" s="1" t="str">
        <f>TRIM(K5666)</f>
        <v>Lótakaró</v>
      </c>
      <c r="M5666" s="1" t="s">
        <v>4860</v>
      </c>
      <c r="N5666" s="1" t="str">
        <f>TRIM(M5666)</f>
        <v>Karámtakaró</v>
      </c>
      <c r="P5666" s="1" t="str">
        <f>TRIM(O5666)</f>
        <v/>
      </c>
      <c r="Q5666" s="18" t="s">
        <v>5624</v>
      </c>
      <c r="R5666" s="8">
        <v>4057962230101</v>
      </c>
      <c r="S5666" s="1">
        <v>69.95</v>
      </c>
      <c r="T5666" s="1" t="s">
        <v>26</v>
      </c>
      <c r="U5666" s="1">
        <v>2.4830000000000001</v>
      </c>
      <c r="V5666" s="1" t="s">
        <v>4861</v>
      </c>
      <c r="W5666" s="1" t="s">
        <v>2766</v>
      </c>
      <c r="X5666" s="1" t="str">
        <f>IF(W5666="", "", IFERROR(VLOOKUP(W5666, colorList!A:B,2,FALSE),""))</f>
        <v>éjkék/szürke</v>
      </c>
    </row>
    <row r="5667" spans="1:24" ht="27.75" customHeight="1" x14ac:dyDescent="0.25">
      <c r="A5667" s="1" t="s">
        <v>4869</v>
      </c>
      <c r="B5667" s="1" t="str">
        <f>TRIM(D5667)</f>
        <v>145 cm</v>
      </c>
      <c r="C5667" s="1" t="str">
        <f>IFERROR(VLOOKUP(TRIM(D5667), sizeList!A:B, 2, FALSE), "")</f>
        <v>145 cm</v>
      </c>
      <c r="D5667" s="1" t="s">
        <v>144</v>
      </c>
      <c r="E5667" s="1" t="str">
        <f>TRIM(F5667)</f>
        <v>Waldhausen nyári takaró</v>
      </c>
      <c r="F5667" s="1" t="s">
        <v>4858</v>
      </c>
      <c r="G5667" s="1" t="s">
        <v>4870</v>
      </c>
      <c r="H5667" s="1" t="s">
        <v>52</v>
      </c>
      <c r="I5667" s="1" t="s">
        <v>23</v>
      </c>
      <c r="J5667" s="1" t="str">
        <f>TRIM(I5667)</f>
        <v>Lófelszerelés</v>
      </c>
      <c r="K5667" s="1" t="s">
        <v>133</v>
      </c>
      <c r="L5667" s="1" t="str">
        <f>TRIM(K5667)</f>
        <v>Lótakaró</v>
      </c>
      <c r="M5667" s="1" t="s">
        <v>4860</v>
      </c>
      <c r="N5667" s="1" t="str">
        <f>TRIM(M5667)</f>
        <v>Karámtakaró</v>
      </c>
      <c r="P5667" s="1" t="str">
        <f>TRIM(O5667)</f>
        <v/>
      </c>
      <c r="Q5667" s="18" t="s">
        <v>5624</v>
      </c>
      <c r="R5667" s="8">
        <v>4057962230118</v>
      </c>
      <c r="S5667" s="1">
        <v>69.95</v>
      </c>
      <c r="T5667" s="1" t="s">
        <v>26</v>
      </c>
      <c r="U5667" s="1">
        <v>2.4830000000000001</v>
      </c>
      <c r="V5667" s="1" t="s">
        <v>4861</v>
      </c>
      <c r="W5667" s="1" t="s">
        <v>2766</v>
      </c>
      <c r="X5667" s="1" t="str">
        <f>IF(W5667="", "", IFERROR(VLOOKUP(W5667, colorList!A:B,2,FALSE),""))</f>
        <v>éjkék/szürke</v>
      </c>
    </row>
    <row r="5668" spans="1:24" ht="27.75" customHeight="1" x14ac:dyDescent="0.25">
      <c r="A5668" s="1" t="s">
        <v>4873</v>
      </c>
      <c r="B5668" s="1" t="str">
        <f>TRIM(D5668)</f>
        <v>155 cm</v>
      </c>
      <c r="C5668" s="1" t="str">
        <f>IFERROR(VLOOKUP(TRIM(D5668), sizeList!A:B, 2, FALSE), "")</f>
        <v>155 cm</v>
      </c>
      <c r="D5668" s="1" t="s">
        <v>147</v>
      </c>
      <c r="E5668" s="1" t="str">
        <f>TRIM(F5668)</f>
        <v>Waldhausen nyári takaró</v>
      </c>
      <c r="F5668" s="1" t="s">
        <v>4858</v>
      </c>
      <c r="G5668" s="1" t="s">
        <v>4874</v>
      </c>
      <c r="H5668" s="1" t="s">
        <v>52</v>
      </c>
      <c r="I5668" s="1" t="s">
        <v>23</v>
      </c>
      <c r="J5668" s="1" t="str">
        <f>TRIM(I5668)</f>
        <v>Lófelszerelés</v>
      </c>
      <c r="K5668" s="1" t="s">
        <v>133</v>
      </c>
      <c r="L5668" s="1" t="str">
        <f>TRIM(K5668)</f>
        <v>Lótakaró</v>
      </c>
      <c r="M5668" s="1" t="s">
        <v>4860</v>
      </c>
      <c r="N5668" s="1" t="str">
        <f>TRIM(M5668)</f>
        <v>Karámtakaró</v>
      </c>
      <c r="P5668" s="1" t="str">
        <f>TRIM(O5668)</f>
        <v/>
      </c>
      <c r="Q5668" s="18" t="s">
        <v>5624</v>
      </c>
      <c r="R5668" s="8">
        <v>4057962230125</v>
      </c>
      <c r="S5668" s="1">
        <v>69.95</v>
      </c>
      <c r="T5668" s="1" t="s">
        <v>26</v>
      </c>
      <c r="U5668" s="1">
        <v>2.4830000000000001</v>
      </c>
      <c r="V5668" s="1" t="s">
        <v>4861</v>
      </c>
      <c r="W5668" s="1" t="s">
        <v>2766</v>
      </c>
      <c r="X5668" s="1" t="str">
        <f>IF(W5668="", "", IFERROR(VLOOKUP(W5668, colorList!A:B,2,FALSE),""))</f>
        <v>éjkék/szürke</v>
      </c>
    </row>
    <row r="5669" spans="1:24" ht="27.75" customHeight="1" x14ac:dyDescent="0.25">
      <c r="A5669" s="1">
        <v>606400</v>
      </c>
      <c r="B5669" s="1" t="str">
        <f>TRIM(D5669)</f>
        <v/>
      </c>
      <c r="C5669" s="1" t="str">
        <f>IFERROR(VLOOKUP(D5669, sizeList!A:B, 2, FALSE), "")</f>
        <v/>
      </c>
      <c r="E5669" s="1" t="str">
        <f>TRIM(F5669)</f>
        <v>Waldhausen nyeles patareszelő</v>
      </c>
      <c r="F5669" s="1" t="s">
        <v>14351</v>
      </c>
      <c r="G5669" s="1" t="s">
        <v>14352</v>
      </c>
      <c r="H5669" s="1" t="s">
        <v>52</v>
      </c>
      <c r="I5669" s="1" t="s">
        <v>23</v>
      </c>
      <c r="J5669" s="1" t="str">
        <f>TRIM(I5669)</f>
        <v>Lófelszerelés</v>
      </c>
      <c r="K5669" s="1" t="s">
        <v>12084</v>
      </c>
      <c r="L5669" s="1" t="str">
        <f>TRIM(K5669)</f>
        <v>Lóápoló eszközök</v>
      </c>
      <c r="N5669" s="1" t="str">
        <f>TRIM(M5669)</f>
        <v/>
      </c>
      <c r="P5669" s="1" t="str">
        <f>TRIM(O5669)</f>
        <v/>
      </c>
      <c r="Q5669" s="18" t="s">
        <v>14353</v>
      </c>
      <c r="R5669" s="8">
        <v>4043969022368</v>
      </c>
      <c r="S5669" s="1">
        <v>19.95</v>
      </c>
      <c r="T5669" s="1" t="s">
        <v>26</v>
      </c>
      <c r="U5669" s="1">
        <v>0.71</v>
      </c>
      <c r="V5669" s="1" t="s">
        <v>14352</v>
      </c>
      <c r="X5669" s="1" t="str">
        <f>IF(W5669="", "", IFERROR(VLOOKUP(W5669, colorList!A:B,2,FALSE),""))</f>
        <v/>
      </c>
    </row>
    <row r="5670" spans="1:24" ht="27.75" customHeight="1" x14ac:dyDescent="0.25">
      <c r="A5670" s="1">
        <v>195105</v>
      </c>
      <c r="B5670" s="1" t="str">
        <f>TRIM(D5670)</f>
        <v/>
      </c>
      <c r="C5670" s="1" t="str">
        <f>IFERROR(VLOOKUP(D5670, sizeList!A:B, 2, FALSE), "")</f>
        <v/>
      </c>
      <c r="E5670" s="1" t="str">
        <f>TRIM(F5670)</f>
        <v>Waldhausen nyeregalátéttartó táska</v>
      </c>
      <c r="F5670" s="1" t="s">
        <v>12324</v>
      </c>
      <c r="G5670" s="1" t="s">
        <v>12325</v>
      </c>
      <c r="H5670" s="1" t="s">
        <v>52</v>
      </c>
      <c r="I5670" s="1" t="s">
        <v>23</v>
      </c>
      <c r="J5670" s="1" t="str">
        <f>TRIM(I5670)</f>
        <v>Lófelszerelés</v>
      </c>
      <c r="K5670" s="1" t="s">
        <v>2962</v>
      </c>
      <c r="L5670" s="1" t="str">
        <f>TRIM(K5670)</f>
        <v>Nyereg és tartozékai</v>
      </c>
      <c r="M5670" s="1" t="s">
        <v>8324</v>
      </c>
      <c r="N5670" s="1" t="str">
        <f>TRIM(M5670)</f>
        <v>Nyereg- és tartozékai kiegészítők</v>
      </c>
      <c r="P5670" s="1" t="str">
        <f>TRIM(O5670)</f>
        <v/>
      </c>
      <c r="Q5670" s="18" t="s">
        <v>12326</v>
      </c>
      <c r="R5670" s="8">
        <v>4057962159051</v>
      </c>
      <c r="S5670" s="1">
        <v>39.950000000000003</v>
      </c>
      <c r="T5670" s="1" t="s">
        <v>26</v>
      </c>
      <c r="U5670" s="1">
        <v>1.0109999999999999</v>
      </c>
      <c r="V5670" s="1" t="s">
        <v>12327</v>
      </c>
      <c r="W5670" s="1" t="s">
        <v>68</v>
      </c>
      <c r="X5670" s="1" t="str">
        <f>IF(W5670="", "", IFERROR(VLOOKUP(W5670, colorList!A:B,2,FALSE),""))</f>
        <v>kék</v>
      </c>
    </row>
    <row r="5671" spans="1:24" ht="27.75" customHeight="1" x14ac:dyDescent="0.25">
      <c r="A5671" s="1" t="s">
        <v>1821</v>
      </c>
      <c r="B5671" s="1" t="str">
        <f>TRIM(D5671)</f>
        <v>WB</v>
      </c>
      <c r="C5671" s="1" t="str">
        <f>IFERROR(VLOOKUP(TRIM(D5671), sizeList!A:B, 2, FALSE), "")</f>
        <v>Full</v>
      </c>
      <c r="D5671" s="1" t="s">
        <v>223</v>
      </c>
      <c r="E5671" s="1" t="str">
        <f>TRIM(F5671)</f>
        <v>Waldhausen nyeregemelő szintetikus szőrmével</v>
      </c>
      <c r="F5671" s="1" t="s">
        <v>1815</v>
      </c>
      <c r="G5671" s="1" t="s">
        <v>1822</v>
      </c>
      <c r="H5671" s="1" t="s">
        <v>52</v>
      </c>
      <c r="I5671" s="1" t="s">
        <v>23</v>
      </c>
      <c r="J5671" s="1" t="str">
        <f>TRIM(I5671)</f>
        <v>Lófelszerelés</v>
      </c>
      <c r="K5671" s="1" t="s">
        <v>1793</v>
      </c>
      <c r="L5671" s="1" t="str">
        <f>TRIM(K5671)</f>
        <v>Nyeregemelő</v>
      </c>
      <c r="M5671" s="1" t="s">
        <v>1794</v>
      </c>
      <c r="N5671" s="1" t="str">
        <f>TRIM(M5671)</f>
        <v>Egyenes(Nem emelt)</v>
      </c>
      <c r="P5671" s="1" t="str">
        <f>TRIM(O5671)</f>
        <v/>
      </c>
      <c r="Q5671" s="18" t="s">
        <v>5344</v>
      </c>
      <c r="R5671" s="8">
        <v>4043969177303</v>
      </c>
      <c r="S5671" s="1">
        <v>34.950000000000003</v>
      </c>
      <c r="T5671" s="1" t="s">
        <v>26</v>
      </c>
      <c r="U5671" s="1">
        <v>0.66</v>
      </c>
      <c r="V5671" s="1" t="s">
        <v>1817</v>
      </c>
      <c r="W5671" s="1" t="s">
        <v>1818</v>
      </c>
      <c r="X5671" s="1" t="str">
        <f>IF(W5671="", "", IFERROR(VLOOKUP(W5671, colorList!A:B,2,FALSE),""))</f>
        <v>fekete/natúr</v>
      </c>
    </row>
    <row r="5672" spans="1:24" ht="27.75" customHeight="1" x14ac:dyDescent="0.25">
      <c r="A5672" s="1" t="s">
        <v>1814</v>
      </c>
      <c r="B5672" s="1" t="str">
        <f>TRIM(D5672)</f>
        <v>PON</v>
      </c>
      <c r="C5672" s="1" t="str">
        <f>IFERROR(VLOOKUP(TRIM(D5672), sizeList!A:B, 2, FALSE), "")</f>
        <v>Póni</v>
      </c>
      <c r="D5672" s="1" t="s">
        <v>1790</v>
      </c>
      <c r="E5672" s="1" t="str">
        <f>TRIM(F5672)</f>
        <v>Waldhausen nyeregemelő szintetikus szőrmével</v>
      </c>
      <c r="F5672" s="1" t="s">
        <v>1815</v>
      </c>
      <c r="G5672" s="1" t="s">
        <v>1816</v>
      </c>
      <c r="H5672" s="1" t="s">
        <v>52</v>
      </c>
      <c r="I5672" s="1" t="s">
        <v>23</v>
      </c>
      <c r="J5672" s="1" t="str">
        <f>TRIM(I5672)</f>
        <v>Lófelszerelés</v>
      </c>
      <c r="K5672" s="1" t="s">
        <v>1793</v>
      </c>
      <c r="L5672" s="1" t="str">
        <f>TRIM(K5672)</f>
        <v>Nyeregemelő</v>
      </c>
      <c r="M5672" s="1" t="s">
        <v>1794</v>
      </c>
      <c r="N5672" s="1" t="str">
        <f>TRIM(M5672)</f>
        <v>Egyenes(Nem emelt)</v>
      </c>
      <c r="P5672" s="1" t="str">
        <f>TRIM(O5672)</f>
        <v/>
      </c>
      <c r="Q5672" s="18" t="s">
        <v>5344</v>
      </c>
      <c r="R5672" s="8">
        <v>4057962120532</v>
      </c>
      <c r="S5672" s="1">
        <v>34.950000000000003</v>
      </c>
      <c r="T5672" s="1" t="s">
        <v>26</v>
      </c>
      <c r="U5672" s="1">
        <v>0.46200000000000002</v>
      </c>
      <c r="V5672" s="1" t="s">
        <v>1817</v>
      </c>
      <c r="W5672" s="1" t="s">
        <v>1818</v>
      </c>
      <c r="X5672" s="1" t="str">
        <f>IF(W5672="", "", IFERROR(VLOOKUP(W5672, colorList!A:B,2,FALSE),""))</f>
        <v>fekete/natúr</v>
      </c>
    </row>
    <row r="5673" spans="1:24" ht="27.75" customHeight="1" x14ac:dyDescent="0.25">
      <c r="A5673" s="1" t="s">
        <v>1819</v>
      </c>
      <c r="B5673" s="1" t="str">
        <f>TRIM(D5673)</f>
        <v>PON</v>
      </c>
      <c r="C5673" s="1" t="str">
        <f>IFERROR(VLOOKUP(TRIM(D5673), sizeList!A:B, 2, FALSE), "")</f>
        <v>Póni</v>
      </c>
      <c r="D5673" s="1" t="s">
        <v>1790</v>
      </c>
      <c r="E5673" s="1" t="str">
        <f>TRIM(F5673)</f>
        <v>Waldhausen nyeregemelő szintetikus szőrmével</v>
      </c>
      <c r="F5673" s="1" t="s">
        <v>1815</v>
      </c>
      <c r="G5673" s="1" t="s">
        <v>1820</v>
      </c>
      <c r="H5673" s="1" t="s">
        <v>52</v>
      </c>
      <c r="I5673" s="1" t="s">
        <v>23</v>
      </c>
      <c r="J5673" s="1" t="str">
        <f>TRIM(I5673)</f>
        <v>Lófelszerelés</v>
      </c>
      <c r="K5673" s="1" t="s">
        <v>1793</v>
      </c>
      <c r="L5673" s="1" t="str">
        <f>TRIM(K5673)</f>
        <v>Nyeregemelő</v>
      </c>
      <c r="M5673" s="1" t="s">
        <v>1794</v>
      </c>
      <c r="N5673" s="1" t="str">
        <f>TRIM(M5673)</f>
        <v>Egyenes(Nem emelt)</v>
      </c>
      <c r="P5673" s="1" t="str">
        <f>TRIM(O5673)</f>
        <v/>
      </c>
      <c r="Q5673" s="18" t="s">
        <v>5344</v>
      </c>
      <c r="R5673" s="8">
        <v>4057962201446</v>
      </c>
      <c r="S5673" s="1">
        <v>34.950000000000003</v>
      </c>
      <c r="T5673" s="1" t="s">
        <v>26</v>
      </c>
      <c r="U5673" s="1">
        <v>0.4</v>
      </c>
      <c r="V5673" s="1" t="s">
        <v>1817</v>
      </c>
      <c r="W5673" s="1" t="s">
        <v>1533</v>
      </c>
      <c r="X5673" s="1" t="str">
        <f>IF(W5673="", "", IFERROR(VLOOKUP(W5673, colorList!A:B,2,FALSE),""))</f>
        <v>fekete/fekete</v>
      </c>
    </row>
    <row r="5674" spans="1:24" ht="27.75" customHeight="1" x14ac:dyDescent="0.25">
      <c r="A5674" s="1" t="s">
        <v>1823</v>
      </c>
      <c r="B5674" s="1" t="str">
        <f>TRIM(D5674)</f>
        <v>WB</v>
      </c>
      <c r="C5674" s="1" t="str">
        <f>IFERROR(VLOOKUP(TRIM(D5674), sizeList!A:B, 2, FALSE), "")</f>
        <v>Full</v>
      </c>
      <c r="D5674" s="1" t="s">
        <v>226</v>
      </c>
      <c r="E5674" s="1" t="str">
        <f>TRIM(F5674)</f>
        <v>Waldhausen nyeregemelő szintetikus szőrmével</v>
      </c>
      <c r="F5674" s="1" t="s">
        <v>1815</v>
      </c>
      <c r="G5674" s="1" t="s">
        <v>1824</v>
      </c>
      <c r="H5674" s="1" t="s">
        <v>52</v>
      </c>
      <c r="I5674" s="1" t="s">
        <v>23</v>
      </c>
      <c r="J5674" s="1" t="str">
        <f>TRIM(I5674)</f>
        <v>Lófelszerelés</v>
      </c>
      <c r="K5674" s="1" t="s">
        <v>1793</v>
      </c>
      <c r="L5674" s="1" t="str">
        <f>TRIM(K5674)</f>
        <v>Nyeregemelő</v>
      </c>
      <c r="M5674" s="1" t="s">
        <v>1794</v>
      </c>
      <c r="N5674" s="1" t="str">
        <f>TRIM(M5674)</f>
        <v>Egyenes(Nem emelt)</v>
      </c>
      <c r="P5674" s="1" t="str">
        <f>TRIM(O5674)</f>
        <v/>
      </c>
      <c r="Q5674" s="18" t="s">
        <v>5344</v>
      </c>
      <c r="R5674" s="8">
        <v>4057962201453</v>
      </c>
      <c r="S5674" s="1">
        <v>34.950000000000003</v>
      </c>
      <c r="T5674" s="1" t="s">
        <v>26</v>
      </c>
      <c r="U5674" s="1">
        <v>0.4</v>
      </c>
      <c r="V5674" s="1" t="s">
        <v>1817</v>
      </c>
      <c r="W5674" s="1" t="s">
        <v>1533</v>
      </c>
      <c r="X5674" s="1" t="str">
        <f>IF(W5674="", "", IFERROR(VLOOKUP(W5674, colorList!A:B,2,FALSE),""))</f>
        <v>fekete/fekete</v>
      </c>
    </row>
    <row r="5675" spans="1:24" ht="27.75" customHeight="1" x14ac:dyDescent="0.25">
      <c r="A5675" s="1">
        <v>532601</v>
      </c>
      <c r="B5675" s="1" t="str">
        <f>TRIM(D5675)</f>
        <v/>
      </c>
      <c r="C5675" s="1" t="str">
        <f>IFERROR(VLOOKUP(D5675, sizeList!A:B, 2, FALSE), "")</f>
        <v/>
      </c>
      <c r="E5675" s="1" t="str">
        <f>TRIM(F5675)</f>
        <v>Waldhausen nyeregfogantyú strasszlánccal</v>
      </c>
      <c r="F5675" s="1" t="s">
        <v>8344</v>
      </c>
      <c r="G5675" s="1" t="s">
        <v>8345</v>
      </c>
      <c r="H5675" s="1" t="s">
        <v>52</v>
      </c>
      <c r="I5675" s="1" t="s">
        <v>23</v>
      </c>
      <c r="J5675" s="1" t="str">
        <f>TRIM(I5675)</f>
        <v>Lófelszerelés</v>
      </c>
      <c r="K5675" s="1" t="s">
        <v>2962</v>
      </c>
      <c r="L5675" s="1" t="str">
        <f>TRIM(K5675)</f>
        <v>Nyereg és tartozékai</v>
      </c>
      <c r="M5675" s="1" t="s">
        <v>8324</v>
      </c>
      <c r="N5675" s="1" t="str">
        <f>TRIM(M5675)</f>
        <v>Nyereg- és tartozékai kiegészítők</v>
      </c>
      <c r="P5675" s="1" t="str">
        <f>TRIM(O5675)</f>
        <v/>
      </c>
      <c r="Q5675" s="18" t="s">
        <v>8346</v>
      </c>
      <c r="R5675" s="8">
        <v>4057962007260</v>
      </c>
      <c r="S5675" s="1">
        <v>19.95</v>
      </c>
      <c r="T5675" s="1" t="s">
        <v>26</v>
      </c>
      <c r="U5675" s="1">
        <v>0.1</v>
      </c>
      <c r="V5675" s="1" t="s">
        <v>8347</v>
      </c>
      <c r="W5675" s="1" t="s">
        <v>3651</v>
      </c>
      <c r="X5675" s="1" t="str">
        <f>IF(W5675="", "", IFERROR(VLOOKUP(W5675, colorList!A:B,2,FALSE),""))</f>
        <v>ezüst</v>
      </c>
    </row>
    <row r="5676" spans="1:24" ht="27.75" customHeight="1" x14ac:dyDescent="0.25">
      <c r="A5676" s="1">
        <v>532602</v>
      </c>
      <c r="B5676" s="1" t="str">
        <f>TRIM(D5676)</f>
        <v/>
      </c>
      <c r="C5676" s="1" t="str">
        <f>IFERROR(VLOOKUP(D5676, sizeList!A:B, 2, FALSE), "")</f>
        <v/>
      </c>
      <c r="E5676" s="1" t="str">
        <f>TRIM(F5676)</f>
        <v>Waldhausen nyeregfogantyú strasszlánccal</v>
      </c>
      <c r="F5676" s="1" t="s">
        <v>8344</v>
      </c>
      <c r="G5676" s="1" t="s">
        <v>8348</v>
      </c>
      <c r="H5676" s="1" t="s">
        <v>52</v>
      </c>
      <c r="I5676" s="1" t="s">
        <v>23</v>
      </c>
      <c r="J5676" s="1" t="str">
        <f>TRIM(I5676)</f>
        <v>Lófelszerelés</v>
      </c>
      <c r="K5676" s="1" t="s">
        <v>2962</v>
      </c>
      <c r="L5676" s="1" t="str">
        <f>TRIM(K5676)</f>
        <v>Nyereg és tartozékai</v>
      </c>
      <c r="M5676" s="1" t="s">
        <v>8324</v>
      </c>
      <c r="N5676" s="1" t="str">
        <f>TRIM(M5676)</f>
        <v>Nyereg- és tartozékai kiegészítők</v>
      </c>
      <c r="P5676" s="1" t="str">
        <f>TRIM(O5676)</f>
        <v/>
      </c>
      <c r="Q5676" s="18" t="s">
        <v>8346</v>
      </c>
      <c r="R5676" s="8">
        <v>4057962158887</v>
      </c>
      <c r="S5676" s="1">
        <v>19.95</v>
      </c>
      <c r="T5676" s="1" t="s">
        <v>26</v>
      </c>
      <c r="U5676" s="1">
        <v>0.1</v>
      </c>
      <c r="V5676" s="1" t="s">
        <v>8347</v>
      </c>
      <c r="W5676" s="1" t="s">
        <v>8349</v>
      </c>
      <c r="X5676" s="1" t="str">
        <f>IF(W5676="", "", IFERROR(VLOOKUP(W5676, colorList!A:B,2,FALSE),""))</f>
        <v>rózsa</v>
      </c>
    </row>
    <row r="5677" spans="1:24" ht="27.75" customHeight="1" x14ac:dyDescent="0.25">
      <c r="A5677" s="1">
        <v>192410</v>
      </c>
      <c r="B5677" s="1" t="str">
        <f>TRIM(D5677)</f>
        <v/>
      </c>
      <c r="C5677" s="1" t="str">
        <f>IFERROR(VLOOKUP(D5677, sizeList!A:B, 2, FALSE), "")</f>
        <v/>
      </c>
      <c r="E5677" s="1" t="str">
        <f>TRIM(F5677)</f>
        <v>Waldhausen nyereghuzat</v>
      </c>
      <c r="F5677" s="1" t="s">
        <v>8370</v>
      </c>
      <c r="G5677" s="1" t="s">
        <v>8371</v>
      </c>
      <c r="H5677" s="1" t="s">
        <v>52</v>
      </c>
      <c r="I5677" s="1" t="s">
        <v>23</v>
      </c>
      <c r="J5677" s="1" t="str">
        <f>TRIM(I5677)</f>
        <v>Lófelszerelés</v>
      </c>
      <c r="K5677" s="1" t="s">
        <v>2962</v>
      </c>
      <c r="L5677" s="1" t="str">
        <f>TRIM(K5677)</f>
        <v>Nyereg és tartozékai</v>
      </c>
      <c r="M5677" s="1" t="s">
        <v>5111</v>
      </c>
      <c r="N5677" s="1" t="str">
        <f>TRIM(M5677)</f>
        <v>Nyeregvédő/kengyelhuzat</v>
      </c>
      <c r="P5677" s="1" t="str">
        <f>TRIM(O5677)</f>
        <v/>
      </c>
      <c r="Q5677" s="18" t="s">
        <v>8372</v>
      </c>
      <c r="R5677" s="8">
        <v>4043969385630</v>
      </c>
      <c r="S5677" s="1">
        <v>16.95</v>
      </c>
      <c r="T5677" s="1" t="s">
        <v>26</v>
      </c>
      <c r="U5677" s="1">
        <v>0.2</v>
      </c>
      <c r="V5677" s="1" t="s">
        <v>8373</v>
      </c>
      <c r="W5677" s="1" t="s">
        <v>1455</v>
      </c>
      <c r="X5677" s="1" t="str">
        <f>IF(W5677="", "", IFERROR(VLOOKUP(W5677, colorList!A:B,2,FALSE),""))</f>
        <v>szürke</v>
      </c>
    </row>
    <row r="5678" spans="1:24" ht="27.75" customHeight="1" x14ac:dyDescent="0.25">
      <c r="A5678" s="1">
        <v>173701</v>
      </c>
      <c r="B5678" s="1" t="str">
        <f>TRIM(D5678)</f>
        <v/>
      </c>
      <c r="C5678" s="1" t="str">
        <f>IFERROR(VLOOKUP(D5678, sizeList!A:B, 2, FALSE), "")</f>
        <v/>
      </c>
      <c r="E5678" s="1" t="str">
        <f>TRIM(F5678)</f>
        <v>Waldhausen nyeregkocsi</v>
      </c>
      <c r="F5678" s="1" t="s">
        <v>12266</v>
      </c>
      <c r="G5678" s="1" t="s">
        <v>12267</v>
      </c>
      <c r="H5678" s="1" t="s">
        <v>52</v>
      </c>
      <c r="I5678" s="1" t="s">
        <v>11837</v>
      </c>
      <c r="J5678" s="1" t="str">
        <f>TRIM(I5678)</f>
        <v>Istálló, pálya és legelő felszerelés</v>
      </c>
      <c r="K5678" s="1" t="s">
        <v>11838</v>
      </c>
      <c r="L5678" s="1" t="str">
        <f>TRIM(K5678)</f>
        <v>Boksz- és karámfelszerelés</v>
      </c>
      <c r="N5678" s="1" t="str">
        <f>TRIM(M5678)</f>
        <v/>
      </c>
      <c r="P5678" s="1" t="str">
        <f>TRIM(O5678)</f>
        <v/>
      </c>
      <c r="Q5678" s="18" t="s">
        <v>12268</v>
      </c>
      <c r="R5678" s="8">
        <v>4043969233351</v>
      </c>
      <c r="S5678" s="1">
        <v>179.95</v>
      </c>
      <c r="T5678" s="1" t="s">
        <v>26</v>
      </c>
      <c r="U5678" s="1">
        <v>14.398999999999999</v>
      </c>
      <c r="V5678" s="1" t="s">
        <v>12269</v>
      </c>
      <c r="W5678" s="1" t="s">
        <v>136</v>
      </c>
      <c r="X5678" s="1" t="str">
        <f>IF(W5678="", "", IFERROR(VLOOKUP(W5678, colorList!A:B,2,FALSE),""))</f>
        <v>fekete</v>
      </c>
    </row>
    <row r="5679" spans="1:24" ht="27.75" customHeight="1" x14ac:dyDescent="0.25">
      <c r="A5679" s="1">
        <v>372100</v>
      </c>
      <c r="B5679" s="1" t="str">
        <f>TRIM(D5679)</f>
        <v>250 ml Dose</v>
      </c>
      <c r="C5679" s="1" t="str">
        <f>IFERROR(VLOOKUP(TRIM(D5679), sizeList!A:B, 2, FALSE), "")</f>
        <v>250 ml</v>
      </c>
      <c r="D5679" s="1" t="s">
        <v>13602</v>
      </c>
      <c r="E5679" s="1" t="str">
        <f>TRIM(F5679)</f>
        <v>Waldhausen nyeregszappan 250 ml</v>
      </c>
      <c r="F5679" s="1" t="s">
        <v>13603</v>
      </c>
      <c r="G5679" s="1" t="s">
        <v>13604</v>
      </c>
      <c r="H5679" s="1" t="s">
        <v>52</v>
      </c>
      <c r="I5679" s="1" t="s">
        <v>23</v>
      </c>
      <c r="J5679" s="1" t="str">
        <f>TRIM(I5679)</f>
        <v>Lófelszerelés</v>
      </c>
      <c r="K5679" s="1" t="s">
        <v>12202</v>
      </c>
      <c r="L5679" s="1" t="str">
        <f>TRIM(K5679)</f>
        <v>Bőrápolás</v>
      </c>
      <c r="N5679" s="1" t="str">
        <f>TRIM(M5679)</f>
        <v/>
      </c>
      <c r="P5679" s="1" t="str">
        <f>TRIM(O5679)</f>
        <v/>
      </c>
      <c r="Q5679" s="18" t="s">
        <v>13605</v>
      </c>
      <c r="R5679" s="8">
        <v>4043969035276</v>
      </c>
      <c r="S5679" s="1">
        <v>8.9499999999999993</v>
      </c>
      <c r="T5679" s="1" t="s">
        <v>26</v>
      </c>
      <c r="U5679" s="1">
        <v>0.30499999999999999</v>
      </c>
      <c r="V5679" s="1" t="s">
        <v>13606</v>
      </c>
      <c r="X5679" s="1" t="str">
        <f>IF(W5679="", "", IFERROR(VLOOKUP(W5679, colorList!A:B,2,FALSE),""))</f>
        <v/>
      </c>
    </row>
    <row r="5680" spans="1:24" ht="27.75" customHeight="1" x14ac:dyDescent="0.25">
      <c r="A5680" s="1">
        <v>372101</v>
      </c>
      <c r="B5680" s="1" t="str">
        <f>TRIM(D5680)</f>
        <v>500 ml Dose</v>
      </c>
      <c r="C5680" s="1" t="str">
        <f>IFERROR(VLOOKUP(TRIM(D5680), sizeList!A:B, 2, FALSE), "")</f>
        <v>500 ml</v>
      </c>
      <c r="D5680" s="1" t="s">
        <v>13608</v>
      </c>
      <c r="E5680" s="1" t="str">
        <f>TRIM(F5680)</f>
        <v>Waldhausen nyeregszappan 500 ml</v>
      </c>
      <c r="F5680" s="1" t="s">
        <v>13609</v>
      </c>
      <c r="G5680" s="1" t="s">
        <v>13610</v>
      </c>
      <c r="H5680" s="1" t="s">
        <v>52</v>
      </c>
      <c r="I5680" s="1" t="s">
        <v>23</v>
      </c>
      <c r="J5680" s="1" t="str">
        <f>TRIM(I5680)</f>
        <v>Lófelszerelés</v>
      </c>
      <c r="K5680" s="1" t="s">
        <v>12202</v>
      </c>
      <c r="L5680" s="1" t="str">
        <f>TRIM(K5680)</f>
        <v>Bőrápolás</v>
      </c>
      <c r="N5680" s="1" t="str">
        <f>TRIM(M5680)</f>
        <v/>
      </c>
      <c r="P5680" s="1" t="str">
        <f>TRIM(O5680)</f>
        <v/>
      </c>
      <c r="Q5680" s="18" t="s">
        <v>13611</v>
      </c>
      <c r="R5680" s="8">
        <v>4043969035283</v>
      </c>
      <c r="S5680" s="1">
        <v>12.95</v>
      </c>
      <c r="T5680" s="1" t="s">
        <v>26</v>
      </c>
      <c r="U5680" s="1">
        <v>0.54500000000000004</v>
      </c>
      <c r="V5680" s="1" t="s">
        <v>13606</v>
      </c>
      <c r="X5680" s="1" t="str">
        <f>IF(W5680="", "", IFERROR(VLOOKUP(W5680, colorList!A:B,2,FALSE),""))</f>
        <v/>
      </c>
    </row>
    <row r="5681" spans="1:24" ht="27.75" customHeight="1" x14ac:dyDescent="0.25">
      <c r="A5681" s="1">
        <v>532501</v>
      </c>
      <c r="B5681" s="1" t="str">
        <f>TRIM(D5681)</f>
        <v/>
      </c>
      <c r="C5681" s="1" t="str">
        <f>IFERROR(VLOOKUP(D5681, sizeList!A:B, 2, FALSE), "")</f>
        <v/>
      </c>
      <c r="E5681" s="1" t="str">
        <f>TRIM(F5681)</f>
        <v>Waldhausen nyeregszíj</v>
      </c>
      <c r="F5681" s="1" t="s">
        <v>8339</v>
      </c>
      <c r="G5681" s="1" t="s">
        <v>8340</v>
      </c>
      <c r="H5681" s="1" t="s">
        <v>52</v>
      </c>
      <c r="I5681" s="1" t="s">
        <v>23</v>
      </c>
      <c r="J5681" s="1" t="str">
        <f>TRIM(I5681)</f>
        <v>Lófelszerelés</v>
      </c>
      <c r="K5681" s="1" t="s">
        <v>2962</v>
      </c>
      <c r="L5681" s="1" t="str">
        <f>TRIM(K5681)</f>
        <v>Nyereg és tartozékai</v>
      </c>
      <c r="M5681" s="1" t="s">
        <v>8324</v>
      </c>
      <c r="N5681" s="1" t="str">
        <f>TRIM(M5681)</f>
        <v>Nyereg- és tartozékai kiegészítők</v>
      </c>
      <c r="P5681" s="1" t="str">
        <f>TRIM(O5681)</f>
        <v/>
      </c>
      <c r="Q5681" s="18" t="s">
        <v>8341</v>
      </c>
      <c r="R5681" s="8">
        <v>4043969004012</v>
      </c>
      <c r="S5681" s="1">
        <v>14.95</v>
      </c>
      <c r="T5681" s="1" t="s">
        <v>26</v>
      </c>
      <c r="U5681" s="1">
        <v>0.1</v>
      </c>
      <c r="V5681" s="1" t="s">
        <v>8342</v>
      </c>
      <c r="W5681" s="1" t="s">
        <v>136</v>
      </c>
      <c r="X5681" s="1" t="str">
        <f>IF(W5681="", "", IFERROR(VLOOKUP(W5681, colorList!A:B,2,FALSE),""))</f>
        <v>fekete</v>
      </c>
    </row>
    <row r="5682" spans="1:24" ht="27.75" customHeight="1" x14ac:dyDescent="0.25">
      <c r="A5682" s="1">
        <v>532530</v>
      </c>
      <c r="B5682" s="1" t="str">
        <f>TRIM(D5682)</f>
        <v/>
      </c>
      <c r="C5682" s="1" t="str">
        <f>IFERROR(VLOOKUP(D5682, sizeList!A:B, 2, FALSE), "")</f>
        <v/>
      </c>
      <c r="E5682" s="1" t="str">
        <f>TRIM(F5682)</f>
        <v>Waldhausen nyeregszíj</v>
      </c>
      <c r="F5682" s="1" t="s">
        <v>8339</v>
      </c>
      <c r="G5682" s="1" t="s">
        <v>8343</v>
      </c>
      <c r="H5682" s="1" t="s">
        <v>52</v>
      </c>
      <c r="I5682" s="1" t="s">
        <v>23</v>
      </c>
      <c r="J5682" s="1" t="str">
        <f>TRIM(I5682)</f>
        <v>Lófelszerelés</v>
      </c>
      <c r="K5682" s="1" t="s">
        <v>2962</v>
      </c>
      <c r="L5682" s="1" t="str">
        <f>TRIM(K5682)</f>
        <v>Nyereg és tartozékai</v>
      </c>
      <c r="M5682" s="1" t="s">
        <v>8324</v>
      </c>
      <c r="N5682" s="1" t="str">
        <f>TRIM(M5682)</f>
        <v>Nyereg- és tartozékai kiegészítők</v>
      </c>
      <c r="P5682" s="1" t="str">
        <f>TRIM(O5682)</f>
        <v/>
      </c>
      <c r="Q5682" s="18" t="s">
        <v>8341</v>
      </c>
      <c r="R5682" s="8">
        <v>4043969004029</v>
      </c>
      <c r="S5682" s="1">
        <v>14.95</v>
      </c>
      <c r="T5682" s="1" t="s">
        <v>26</v>
      </c>
      <c r="U5682" s="1">
        <v>0.1</v>
      </c>
      <c r="V5682" s="1" t="s">
        <v>8342</v>
      </c>
      <c r="W5682" s="1" t="s">
        <v>490</v>
      </c>
      <c r="X5682" s="1" t="str">
        <f>IF(W5682="", "", IFERROR(VLOOKUP(W5682, colorList!A:B,2,FALSE),""))</f>
        <v>barna</v>
      </c>
    </row>
    <row r="5683" spans="1:24" ht="27.75" customHeight="1" x14ac:dyDescent="0.25">
      <c r="A5683" s="1">
        <v>5724201</v>
      </c>
      <c r="B5683" s="1" t="str">
        <f>TRIM(D5683)</f>
        <v/>
      </c>
      <c r="C5683" s="1" t="str">
        <f>IFERROR(VLOOKUP(D5683, sizeList!A:B, 2, FALSE), "")</f>
        <v/>
      </c>
      <c r="E5683" s="1" t="str">
        <f>TRIM(F5683)</f>
        <v>Waldhausen nyeregtartó nyeregalátét tartóval</v>
      </c>
      <c r="F5683" s="1" t="s">
        <v>14094</v>
      </c>
      <c r="G5683" s="1" t="s">
        <v>14098</v>
      </c>
      <c r="H5683" s="1" t="s">
        <v>52</v>
      </c>
      <c r="I5683" s="1" t="s">
        <v>11837</v>
      </c>
      <c r="J5683" s="1" t="str">
        <f>TRIM(I5683)</f>
        <v>Istálló, pálya és legelő felszerelés</v>
      </c>
      <c r="K5683" s="1" t="s">
        <v>11838</v>
      </c>
      <c r="L5683" s="1" t="str">
        <f>TRIM(K5683)</f>
        <v>Boksz- és karámfelszerelés</v>
      </c>
      <c r="N5683" s="1" t="str">
        <f>TRIM(M5683)</f>
        <v/>
      </c>
      <c r="P5683" s="1" t="str">
        <f>TRIM(O5683)</f>
        <v/>
      </c>
      <c r="Q5683" s="18" t="s">
        <v>14099</v>
      </c>
      <c r="R5683" s="8">
        <v>4043969174029</v>
      </c>
      <c r="S5683" s="1">
        <v>44.95</v>
      </c>
      <c r="T5683" s="1" t="s">
        <v>26</v>
      </c>
      <c r="U5683" s="1">
        <v>0.70399999999999996</v>
      </c>
      <c r="V5683" s="1" t="s">
        <v>14100</v>
      </c>
      <c r="W5683" s="1" t="s">
        <v>136</v>
      </c>
      <c r="X5683" s="1" t="str">
        <f>IF(W5683="", "", IFERROR(VLOOKUP(W5683, colorList!A:B,2,FALSE),""))</f>
        <v>fekete</v>
      </c>
    </row>
    <row r="5684" spans="1:24" ht="27.75" customHeight="1" x14ac:dyDescent="0.25">
      <c r="A5684" s="1">
        <v>5724101</v>
      </c>
      <c r="B5684" s="1" t="str">
        <f>TRIM(D5684)</f>
        <v/>
      </c>
      <c r="C5684" s="1" t="str">
        <f>IFERROR(VLOOKUP(D5684, sizeList!A:B, 2, FALSE), "")</f>
        <v/>
      </c>
      <c r="E5684" s="1" t="str">
        <f>TRIM(F5684)</f>
        <v>Waldhausen nyeregtartó nyeregalátét tartóval</v>
      </c>
      <c r="F5684" s="1" t="s">
        <v>14094</v>
      </c>
      <c r="G5684" s="1" t="s">
        <v>14095</v>
      </c>
      <c r="H5684" s="1" t="s">
        <v>52</v>
      </c>
      <c r="I5684" s="1" t="s">
        <v>11837</v>
      </c>
      <c r="J5684" s="1" t="str">
        <f>TRIM(I5684)</f>
        <v>Istálló, pálya és legelő felszerelés</v>
      </c>
      <c r="K5684" s="1" t="s">
        <v>11838</v>
      </c>
      <c r="L5684" s="1" t="str">
        <f>TRIM(K5684)</f>
        <v>Boksz- és karámfelszerelés</v>
      </c>
      <c r="N5684" s="1" t="str">
        <f>TRIM(M5684)</f>
        <v/>
      </c>
      <c r="P5684" s="1" t="str">
        <f>TRIM(O5684)</f>
        <v/>
      </c>
      <c r="Q5684" s="18" t="s">
        <v>14096</v>
      </c>
      <c r="R5684" s="8">
        <v>4043969269046</v>
      </c>
      <c r="S5684" s="1">
        <v>49.95</v>
      </c>
      <c r="T5684" s="1" t="s">
        <v>26</v>
      </c>
      <c r="U5684" s="1">
        <v>3</v>
      </c>
      <c r="V5684" s="1" t="s">
        <v>14097</v>
      </c>
      <c r="W5684" s="1" t="s">
        <v>136</v>
      </c>
      <c r="X5684" s="1" t="str">
        <f>IF(W5684="", "", IFERROR(VLOOKUP(W5684, colorList!A:B,2,FALSE),""))</f>
        <v>fekete</v>
      </c>
    </row>
    <row r="5685" spans="1:24" ht="27.75" customHeight="1" x14ac:dyDescent="0.25">
      <c r="A5685" s="1">
        <v>372800</v>
      </c>
      <c r="B5685" s="1" t="str">
        <f>TRIM(D5685)</f>
        <v>150 ml</v>
      </c>
      <c r="C5685" s="1" t="str">
        <f>IFERROR(VLOOKUP(TRIM(D5685), sizeList!A:B, 2, FALSE), "")</f>
        <v>150 ml</v>
      </c>
      <c r="D5685" s="1" t="s">
        <v>125</v>
      </c>
      <c r="E5685" s="1" t="str">
        <f>TRIM(F5685)</f>
        <v>Waldhausen nyír-és pataápoló spray 150 ml</v>
      </c>
      <c r="F5685" s="1" t="s">
        <v>8636</v>
      </c>
      <c r="G5685" s="1" t="s">
        <v>8637</v>
      </c>
      <c r="H5685" s="1" t="s">
        <v>52</v>
      </c>
      <c r="I5685" s="1" t="s">
        <v>23</v>
      </c>
      <c r="J5685" s="1" t="str">
        <f>TRIM(I5685)</f>
        <v>Lófelszerelés</v>
      </c>
      <c r="K5685" s="1" t="s">
        <v>65</v>
      </c>
      <c r="L5685" s="1" t="str">
        <f>TRIM(K5685)</f>
        <v>Lóápoló szer</v>
      </c>
      <c r="M5685" s="1" t="s">
        <v>107</v>
      </c>
      <c r="N5685" s="1" t="str">
        <f>TRIM(M5685)</f>
        <v>Pataápolás</v>
      </c>
      <c r="P5685" s="1" t="str">
        <f>TRIM(O5685)</f>
        <v/>
      </c>
      <c r="Q5685" s="18" t="s">
        <v>8638</v>
      </c>
      <c r="R5685" s="8">
        <v>4043969035290</v>
      </c>
      <c r="S5685" s="1">
        <v>12.95</v>
      </c>
      <c r="T5685" s="1" t="s">
        <v>26</v>
      </c>
      <c r="U5685" s="1">
        <v>0.15</v>
      </c>
      <c r="V5685" s="1" t="s">
        <v>8639</v>
      </c>
      <c r="X5685" s="1" t="str">
        <f>IF(W5685="", "", IFERROR(VLOOKUP(W5685, colorList!A:B,2,FALSE),""))</f>
        <v/>
      </c>
    </row>
    <row r="5686" spans="1:24" ht="27.75" customHeight="1" x14ac:dyDescent="0.25">
      <c r="A5686" s="1" t="s">
        <v>10548</v>
      </c>
      <c r="B5686" s="1" t="str">
        <f>TRIM(D5686)</f>
        <v>S: 18mm</v>
      </c>
      <c r="C5686" s="1" t="str">
        <f>IFERROR(VLOOKUP(TRIM(D5686), sizeList!A:B, 2, FALSE), "")</f>
        <v>18 mm</v>
      </c>
      <c r="D5686" s="1" t="s">
        <v>654</v>
      </c>
      <c r="E5686" s="1" t="str">
        <f>TRIM(F5686)</f>
        <v>Waldhausen oliv zabla</v>
      </c>
      <c r="F5686" s="1" t="s">
        <v>8395</v>
      </c>
      <c r="G5686" s="1" t="s">
        <v>8396</v>
      </c>
      <c r="H5686" s="1" t="s">
        <v>52</v>
      </c>
      <c r="I5686" s="1" t="s">
        <v>23</v>
      </c>
      <c r="J5686" s="1" t="str">
        <f>TRIM(I5686)</f>
        <v>Lófelszerelés</v>
      </c>
      <c r="K5686" s="1" t="s">
        <v>24</v>
      </c>
      <c r="L5686" s="1" t="str">
        <f>TRIM(K5686)</f>
        <v>Zabla</v>
      </c>
      <c r="M5686" s="1" t="s">
        <v>8382</v>
      </c>
      <c r="N5686" s="1" t="str">
        <f>TRIM(M5686)</f>
        <v>Oliv zabla</v>
      </c>
      <c r="P5686" s="1" t="str">
        <f>TRIM(O5686)</f>
        <v/>
      </c>
      <c r="Q5686" s="18" t="s">
        <v>8397</v>
      </c>
      <c r="R5686" s="8">
        <v>4043969240588</v>
      </c>
      <c r="S5686" s="1">
        <v>29.95</v>
      </c>
      <c r="T5686" s="1" t="s">
        <v>26</v>
      </c>
      <c r="U5686" s="1">
        <v>0.92</v>
      </c>
      <c r="V5686" s="1" t="s">
        <v>8398</v>
      </c>
      <c r="X5686" s="1" t="str">
        <f>IF(W5686="", "", IFERROR(VLOOKUP(W5686, colorList!A:B,2,FALSE),""))</f>
        <v/>
      </c>
    </row>
    <row r="5687" spans="1:24" ht="27.75" customHeight="1" x14ac:dyDescent="0.25">
      <c r="A5687" s="1" t="s">
        <v>10550</v>
      </c>
      <c r="B5687" s="1" t="str">
        <f>TRIM(D5687)</f>
        <v>S: 18mm</v>
      </c>
      <c r="C5687" s="1" t="str">
        <f>IFERROR(VLOOKUP(TRIM(D5687), sizeList!A:B, 2, FALSE), "")</f>
        <v>18 mm</v>
      </c>
      <c r="D5687" s="1" t="s">
        <v>654</v>
      </c>
      <c r="E5687" s="1" t="str">
        <f>TRIM(F5687)</f>
        <v>Waldhausen oliv zabla</v>
      </c>
      <c r="F5687" s="1" t="s">
        <v>8395</v>
      </c>
      <c r="G5687" s="1" t="s">
        <v>8400</v>
      </c>
      <c r="H5687" s="1" t="s">
        <v>52</v>
      </c>
      <c r="I5687" s="1" t="s">
        <v>23</v>
      </c>
      <c r="J5687" s="1" t="str">
        <f>TRIM(I5687)</f>
        <v>Lófelszerelés</v>
      </c>
      <c r="K5687" s="1" t="s">
        <v>24</v>
      </c>
      <c r="L5687" s="1" t="str">
        <f>TRIM(K5687)</f>
        <v>Zabla</v>
      </c>
      <c r="M5687" s="1" t="s">
        <v>8382</v>
      </c>
      <c r="N5687" s="1" t="str">
        <f>TRIM(M5687)</f>
        <v>Oliv zabla</v>
      </c>
      <c r="P5687" s="1" t="str">
        <f>TRIM(O5687)</f>
        <v/>
      </c>
      <c r="Q5687" s="18" t="s">
        <v>8397</v>
      </c>
      <c r="R5687" s="8">
        <v>4043969240595</v>
      </c>
      <c r="S5687" s="1">
        <v>29.95</v>
      </c>
      <c r="T5687" s="1" t="s">
        <v>26</v>
      </c>
      <c r="U5687" s="1">
        <v>0.5</v>
      </c>
      <c r="V5687" s="1" t="s">
        <v>8398</v>
      </c>
      <c r="X5687" s="1" t="str">
        <f>IF(W5687="", "", IFERROR(VLOOKUP(W5687, colorList!A:B,2,FALSE),""))</f>
        <v/>
      </c>
    </row>
    <row r="5688" spans="1:24" ht="27.75" customHeight="1" x14ac:dyDescent="0.25">
      <c r="A5688" s="1" t="s">
        <v>10552</v>
      </c>
      <c r="B5688" s="1" t="str">
        <f>TRIM(D5688)</f>
        <v>S: 18mm</v>
      </c>
      <c r="C5688" s="1" t="str">
        <f>IFERROR(VLOOKUP(TRIM(D5688), sizeList!A:B, 2, FALSE), "")</f>
        <v>18 mm</v>
      </c>
      <c r="D5688" s="1" t="s">
        <v>654</v>
      </c>
      <c r="E5688" s="1" t="str">
        <f>TRIM(F5688)</f>
        <v>Waldhausen oliv zabla</v>
      </c>
      <c r="F5688" s="1" t="s">
        <v>8395</v>
      </c>
      <c r="G5688" s="1" t="s">
        <v>8402</v>
      </c>
      <c r="H5688" s="1" t="s">
        <v>52</v>
      </c>
      <c r="I5688" s="1" t="s">
        <v>23</v>
      </c>
      <c r="J5688" s="1" t="str">
        <f>TRIM(I5688)</f>
        <v>Lófelszerelés</v>
      </c>
      <c r="K5688" s="1" t="s">
        <v>24</v>
      </c>
      <c r="L5688" s="1" t="str">
        <f>TRIM(K5688)</f>
        <v>Zabla</v>
      </c>
      <c r="M5688" s="1" t="s">
        <v>8382</v>
      </c>
      <c r="N5688" s="1" t="str">
        <f>TRIM(M5688)</f>
        <v>Oliv zabla</v>
      </c>
      <c r="P5688" s="1" t="str">
        <f>TRIM(O5688)</f>
        <v/>
      </c>
      <c r="Q5688" s="18" t="s">
        <v>8397</v>
      </c>
      <c r="R5688" s="8">
        <v>4043969240601</v>
      </c>
      <c r="S5688" s="1">
        <v>29.95</v>
      </c>
      <c r="T5688" s="1" t="s">
        <v>26</v>
      </c>
      <c r="U5688" s="1">
        <v>0.5</v>
      </c>
      <c r="V5688" s="1" t="s">
        <v>8398</v>
      </c>
      <c r="X5688" s="1" t="str">
        <f>IF(W5688="", "", IFERROR(VLOOKUP(W5688, colorList!A:B,2,FALSE),""))</f>
        <v/>
      </c>
    </row>
    <row r="5689" spans="1:24" ht="27.75" customHeight="1" x14ac:dyDescent="0.25">
      <c r="A5689" s="1" t="s">
        <v>10549</v>
      </c>
      <c r="B5689" s="1" t="str">
        <f>TRIM(D5689)</f>
        <v>S: 16mm</v>
      </c>
      <c r="C5689" s="1" t="str">
        <f>IFERROR(VLOOKUP(TRIM(D5689), sizeList!A:B, 2, FALSE), "")</f>
        <v>16 mm</v>
      </c>
      <c r="D5689" s="1" t="s">
        <v>38</v>
      </c>
      <c r="E5689" s="1" t="str">
        <f>TRIM(F5689)</f>
        <v>Waldhausen oliv zabla</v>
      </c>
      <c r="F5689" s="1" t="s">
        <v>8395</v>
      </c>
      <c r="G5689" s="1" t="s">
        <v>8399</v>
      </c>
      <c r="H5689" s="1" t="s">
        <v>52</v>
      </c>
      <c r="I5689" s="1" t="s">
        <v>23</v>
      </c>
      <c r="J5689" s="1" t="str">
        <f>TRIM(I5689)</f>
        <v>Lófelszerelés</v>
      </c>
      <c r="K5689" s="1" t="s">
        <v>24</v>
      </c>
      <c r="L5689" s="1" t="str">
        <f>TRIM(K5689)</f>
        <v>Zabla</v>
      </c>
      <c r="M5689" s="1" t="s">
        <v>8382</v>
      </c>
      <c r="N5689" s="1" t="str">
        <f>TRIM(M5689)</f>
        <v>Oliv zabla</v>
      </c>
      <c r="P5689" s="1" t="str">
        <f>TRIM(O5689)</f>
        <v/>
      </c>
      <c r="Q5689" s="18" t="s">
        <v>8397</v>
      </c>
      <c r="R5689" s="8">
        <v>4043969393383</v>
      </c>
      <c r="S5689" s="1">
        <v>29.95</v>
      </c>
      <c r="T5689" s="1" t="s">
        <v>26</v>
      </c>
      <c r="U5689" s="1">
        <v>0.92</v>
      </c>
      <c r="V5689" s="1" t="s">
        <v>8398</v>
      </c>
      <c r="X5689" s="1" t="str">
        <f>IF(W5689="", "", IFERROR(VLOOKUP(W5689, colorList!A:B,2,FALSE),""))</f>
        <v/>
      </c>
    </row>
    <row r="5690" spans="1:24" ht="27.75" customHeight="1" x14ac:dyDescent="0.25">
      <c r="A5690" s="1" t="s">
        <v>10551</v>
      </c>
      <c r="B5690" s="1" t="str">
        <f>TRIM(D5690)</f>
        <v>S: 16mm</v>
      </c>
      <c r="C5690" s="1" t="str">
        <f>IFERROR(VLOOKUP(TRIM(D5690), sizeList!A:B, 2, FALSE), "")</f>
        <v>16 mm</v>
      </c>
      <c r="D5690" s="1" t="s">
        <v>38</v>
      </c>
      <c r="E5690" s="1" t="str">
        <f>TRIM(F5690)</f>
        <v>Waldhausen oliv zabla</v>
      </c>
      <c r="F5690" s="1" t="s">
        <v>8395</v>
      </c>
      <c r="G5690" s="1" t="s">
        <v>8401</v>
      </c>
      <c r="H5690" s="1" t="s">
        <v>52</v>
      </c>
      <c r="I5690" s="1" t="s">
        <v>23</v>
      </c>
      <c r="J5690" s="1" t="str">
        <f>TRIM(I5690)</f>
        <v>Lófelszerelés</v>
      </c>
      <c r="K5690" s="1" t="s">
        <v>24</v>
      </c>
      <c r="L5690" s="1" t="str">
        <f>TRIM(K5690)</f>
        <v>Zabla</v>
      </c>
      <c r="M5690" s="1" t="s">
        <v>8382</v>
      </c>
      <c r="N5690" s="1" t="str">
        <f>TRIM(M5690)</f>
        <v>Oliv zabla</v>
      </c>
      <c r="P5690" s="1" t="str">
        <f>TRIM(O5690)</f>
        <v/>
      </c>
      <c r="Q5690" s="18" t="s">
        <v>8397</v>
      </c>
      <c r="R5690" s="8">
        <v>4043969393390</v>
      </c>
      <c r="S5690" s="1">
        <v>29.95</v>
      </c>
      <c r="T5690" s="1" t="s">
        <v>26</v>
      </c>
      <c r="U5690" s="1">
        <v>0.5</v>
      </c>
      <c r="V5690" s="1" t="s">
        <v>8398</v>
      </c>
      <c r="X5690" s="1" t="str">
        <f>IF(W5690="", "", IFERROR(VLOOKUP(W5690, colorList!A:B,2,FALSE),""))</f>
        <v/>
      </c>
    </row>
    <row r="5691" spans="1:24" ht="27.75" customHeight="1" x14ac:dyDescent="0.25">
      <c r="A5691" s="1" t="s">
        <v>10553</v>
      </c>
      <c r="B5691" s="1" t="str">
        <f>TRIM(D5691)</f>
        <v>S: 16mm</v>
      </c>
      <c r="C5691" s="1" t="str">
        <f>IFERROR(VLOOKUP(TRIM(D5691), sizeList!A:B, 2, FALSE), "")</f>
        <v>16 mm</v>
      </c>
      <c r="D5691" s="1" t="s">
        <v>38</v>
      </c>
      <c r="E5691" s="1" t="str">
        <f>TRIM(F5691)</f>
        <v>Waldhausen oliv zabla</v>
      </c>
      <c r="F5691" s="1" t="s">
        <v>8395</v>
      </c>
      <c r="G5691" s="1" t="s">
        <v>8403</v>
      </c>
      <c r="H5691" s="1" t="s">
        <v>52</v>
      </c>
      <c r="I5691" s="1" t="s">
        <v>23</v>
      </c>
      <c r="J5691" s="1" t="str">
        <f>TRIM(I5691)</f>
        <v>Lófelszerelés</v>
      </c>
      <c r="K5691" s="1" t="s">
        <v>24</v>
      </c>
      <c r="L5691" s="1" t="str">
        <f>TRIM(K5691)</f>
        <v>Zabla</v>
      </c>
      <c r="M5691" s="1" t="s">
        <v>8382</v>
      </c>
      <c r="N5691" s="1" t="str">
        <f>TRIM(M5691)</f>
        <v>Oliv zabla</v>
      </c>
      <c r="P5691" s="1" t="str">
        <f>TRIM(O5691)</f>
        <v/>
      </c>
      <c r="Q5691" s="18" t="s">
        <v>8397</v>
      </c>
      <c r="R5691" s="8">
        <v>4043969393406</v>
      </c>
      <c r="S5691" s="1">
        <v>29.95</v>
      </c>
      <c r="T5691" s="1" t="s">
        <v>26</v>
      </c>
      <c r="U5691" s="1">
        <v>0.5</v>
      </c>
      <c r="V5691" s="1" t="s">
        <v>8398</v>
      </c>
      <c r="X5691" s="1" t="str">
        <f>IF(W5691="", "", IFERROR(VLOOKUP(W5691, colorList!A:B,2,FALSE),""))</f>
        <v/>
      </c>
    </row>
    <row r="5692" spans="1:24" ht="27.75" customHeight="1" x14ac:dyDescent="0.25">
      <c r="A5692" s="1">
        <v>154200</v>
      </c>
      <c r="B5692" s="1" t="str">
        <f>TRIM(D5692)</f>
        <v/>
      </c>
      <c r="C5692" s="1" t="str">
        <f>IFERROR(VLOOKUP(D5692, sizeList!A:B, 2, FALSE), "")</f>
        <v/>
      </c>
      <c r="E5692" s="1" t="str">
        <f>TRIM(F5692)</f>
        <v>Waldhausen olló</v>
      </c>
      <c r="F5692" s="1" t="s">
        <v>12101</v>
      </c>
      <c r="G5692" s="1" t="s">
        <v>12102</v>
      </c>
      <c r="H5692" s="1" t="s">
        <v>52</v>
      </c>
      <c r="I5692" s="1" t="s">
        <v>23</v>
      </c>
      <c r="J5692" s="1" t="str">
        <f>TRIM(I5692)</f>
        <v>Lófelszerelés</v>
      </c>
      <c r="K5692" s="1" t="s">
        <v>12084</v>
      </c>
      <c r="L5692" s="1" t="str">
        <f>TRIM(K5692)</f>
        <v>Lóápoló eszközök</v>
      </c>
      <c r="N5692" s="1" t="str">
        <f>TRIM(M5692)</f>
        <v/>
      </c>
      <c r="P5692" s="1" t="str">
        <f>TRIM(O5692)</f>
        <v/>
      </c>
      <c r="Q5692" s="18" t="s">
        <v>12103</v>
      </c>
      <c r="R5692" s="8">
        <v>4043969006443</v>
      </c>
      <c r="S5692" s="1">
        <v>12.95</v>
      </c>
      <c r="T5692" s="1" t="s">
        <v>26</v>
      </c>
      <c r="U5692" s="1">
        <v>0.09</v>
      </c>
      <c r="V5692" s="1" t="s">
        <v>12102</v>
      </c>
      <c r="X5692" s="1" t="str">
        <f>IF(W5692="", "", IFERROR(VLOOKUP(W5692, colorList!A:B,2,FALSE),""))</f>
        <v/>
      </c>
    </row>
    <row r="5693" spans="1:24" ht="27.75" customHeight="1" x14ac:dyDescent="0.25">
      <c r="A5693" s="1" t="s">
        <v>9660</v>
      </c>
      <c r="B5693" s="1" t="str">
        <f>TRIM(D5693)</f>
        <v>WB</v>
      </c>
      <c r="C5693" s="1" t="str">
        <f>IFERROR(VLOOKUP(TRIM(D5693), sizeList!A:B, 2, FALSE), "")</f>
        <v>Full</v>
      </c>
      <c r="D5693" s="1" t="s">
        <v>226</v>
      </c>
      <c r="E5693" s="1" t="str">
        <f>TRIM(F5693)</f>
        <v>Waldhausen orrháló</v>
      </c>
      <c r="F5693" s="1" t="s">
        <v>6929</v>
      </c>
      <c r="G5693" s="1" t="s">
        <v>6937</v>
      </c>
      <c r="H5693" s="1" t="s">
        <v>52</v>
      </c>
      <c r="I5693" s="1" t="s">
        <v>23</v>
      </c>
      <c r="J5693" s="1" t="str">
        <f>TRIM(I5693)</f>
        <v>Lófelszerelés</v>
      </c>
      <c r="K5693" s="1" t="s">
        <v>2286</v>
      </c>
      <c r="L5693" s="1" t="str">
        <f>TRIM(K5693)</f>
        <v>Légy elleni védelem</v>
      </c>
      <c r="M5693" s="1" t="s">
        <v>6803</v>
      </c>
      <c r="N5693" s="1" t="str">
        <f>TRIM(M5693)</f>
        <v>Légymaszk</v>
      </c>
      <c r="P5693" s="1" t="str">
        <f>TRIM(O5693)</f>
        <v/>
      </c>
      <c r="Q5693" s="18" t="s">
        <v>6931</v>
      </c>
      <c r="R5693" s="8">
        <v>4043969139486</v>
      </c>
      <c r="S5693" s="1">
        <v>9.9499999999999993</v>
      </c>
      <c r="T5693" s="1" t="s">
        <v>26</v>
      </c>
      <c r="U5693" s="1">
        <v>0.03</v>
      </c>
      <c r="V5693" s="1" t="s">
        <v>6932</v>
      </c>
      <c r="W5693" s="1" t="s">
        <v>136</v>
      </c>
      <c r="X5693" s="1" t="str">
        <f>IF(W5693="", "", IFERROR(VLOOKUP(W5693, colorList!A:B,2,FALSE),""))</f>
        <v>fekete</v>
      </c>
    </row>
    <row r="5694" spans="1:24" ht="27.75" customHeight="1" x14ac:dyDescent="0.25">
      <c r="A5694" s="1" t="s">
        <v>9656</v>
      </c>
      <c r="B5694" s="1" t="str">
        <f>TRIM(D5694)</f>
        <v>Pony</v>
      </c>
      <c r="C5694" s="1" t="str">
        <f>IFERROR(VLOOKUP(TRIM(D5694), sizeList!A:B, 2, FALSE), "")</f>
        <v>Póni</v>
      </c>
      <c r="D5694" s="1" t="s">
        <v>199</v>
      </c>
      <c r="E5694" s="1" t="str">
        <f>TRIM(F5694)</f>
        <v>Waldhausen orrháló</v>
      </c>
      <c r="F5694" s="1" t="s">
        <v>6929</v>
      </c>
      <c r="G5694" s="1" t="s">
        <v>6933</v>
      </c>
      <c r="H5694" s="1" t="s">
        <v>52</v>
      </c>
      <c r="I5694" s="1" t="s">
        <v>23</v>
      </c>
      <c r="J5694" s="1" t="str">
        <f>TRIM(I5694)</f>
        <v>Lófelszerelés</v>
      </c>
      <c r="K5694" s="1" t="s">
        <v>2286</v>
      </c>
      <c r="L5694" s="1" t="str">
        <f>TRIM(K5694)</f>
        <v>Légy elleni védelem</v>
      </c>
      <c r="M5694" s="1" t="s">
        <v>6803</v>
      </c>
      <c r="N5694" s="1" t="str">
        <f>TRIM(M5694)</f>
        <v>Légymaszk</v>
      </c>
      <c r="P5694" s="1" t="str">
        <f>TRIM(O5694)</f>
        <v/>
      </c>
      <c r="Q5694" s="18" t="s">
        <v>6931</v>
      </c>
      <c r="R5694" s="8">
        <v>4057962023468</v>
      </c>
      <c r="S5694" s="1">
        <v>9.9499999999999993</v>
      </c>
      <c r="T5694" s="1" t="s">
        <v>26</v>
      </c>
      <c r="U5694" s="1">
        <v>0.03</v>
      </c>
      <c r="V5694" s="1" t="s">
        <v>6932</v>
      </c>
      <c r="W5694" s="1" t="s">
        <v>136</v>
      </c>
      <c r="X5694" s="1" t="str">
        <f>IF(W5694="", "", IFERROR(VLOOKUP(W5694, colorList!A:B,2,FALSE),""))</f>
        <v>fekete</v>
      </c>
    </row>
    <row r="5695" spans="1:24" ht="27.75" customHeight="1" x14ac:dyDescent="0.25">
      <c r="A5695" s="1" t="s">
        <v>9658</v>
      </c>
      <c r="B5695" s="1" t="str">
        <f>TRIM(D5695)</f>
        <v>VB</v>
      </c>
      <c r="C5695" s="1" t="str">
        <f>IFERROR(VLOOKUP(TRIM(D5695), sizeList!A:B, 2, FALSE), "")</f>
        <v>Cob</v>
      </c>
      <c r="D5695" s="1" t="s">
        <v>214</v>
      </c>
      <c r="E5695" s="1" t="str">
        <f>TRIM(F5695)</f>
        <v>Waldhausen orrháló</v>
      </c>
      <c r="F5695" s="1" t="s">
        <v>6929</v>
      </c>
      <c r="G5695" s="1" t="s">
        <v>6935</v>
      </c>
      <c r="H5695" s="1" t="s">
        <v>52</v>
      </c>
      <c r="I5695" s="1" t="s">
        <v>23</v>
      </c>
      <c r="J5695" s="1" t="str">
        <f>TRIM(I5695)</f>
        <v>Lófelszerelés</v>
      </c>
      <c r="K5695" s="1" t="s">
        <v>2286</v>
      </c>
      <c r="L5695" s="1" t="str">
        <f>TRIM(K5695)</f>
        <v>Légy elleni védelem</v>
      </c>
      <c r="M5695" s="1" t="s">
        <v>6803</v>
      </c>
      <c r="N5695" s="1" t="str">
        <f>TRIM(M5695)</f>
        <v>Légymaszk</v>
      </c>
      <c r="P5695" s="1" t="str">
        <f>TRIM(O5695)</f>
        <v/>
      </c>
      <c r="Q5695" s="18" t="s">
        <v>6931</v>
      </c>
      <c r="R5695" s="8">
        <v>4057962063365</v>
      </c>
      <c r="S5695" s="1">
        <v>9.9499999999999993</v>
      </c>
      <c r="T5695" s="1" t="s">
        <v>26</v>
      </c>
      <c r="U5695" s="1">
        <v>0.03</v>
      </c>
      <c r="V5695" s="1" t="s">
        <v>6932</v>
      </c>
      <c r="W5695" s="1" t="s">
        <v>136</v>
      </c>
      <c r="X5695" s="1" t="str">
        <f>IF(W5695="", "", IFERROR(VLOOKUP(W5695, colorList!A:B,2,FALSE),""))</f>
        <v>fekete</v>
      </c>
    </row>
    <row r="5696" spans="1:24" ht="27.75" customHeight="1" x14ac:dyDescent="0.25">
      <c r="A5696" s="1" t="s">
        <v>9655</v>
      </c>
      <c r="B5696" s="1" t="str">
        <f>TRIM(D5696)</f>
        <v>Pony</v>
      </c>
      <c r="C5696" s="1" t="str">
        <f>IFERROR(VLOOKUP(TRIM(D5696), sizeList!A:B, 2, FALSE), "")</f>
        <v>Póni</v>
      </c>
      <c r="D5696" s="1" t="s">
        <v>199</v>
      </c>
      <c r="E5696" s="1" t="str">
        <f>TRIM(F5696)</f>
        <v>Waldhausen orrháló</v>
      </c>
      <c r="F5696" s="1" t="s">
        <v>6929</v>
      </c>
      <c r="G5696" s="1" t="s">
        <v>6930</v>
      </c>
      <c r="H5696" s="1" t="s">
        <v>52</v>
      </c>
      <c r="I5696" s="1" t="s">
        <v>23</v>
      </c>
      <c r="J5696" s="1" t="str">
        <f>TRIM(I5696)</f>
        <v>Lófelszerelés</v>
      </c>
      <c r="K5696" s="1" t="s">
        <v>2286</v>
      </c>
      <c r="L5696" s="1" t="str">
        <f>TRIM(K5696)</f>
        <v>Légy elleni védelem</v>
      </c>
      <c r="M5696" s="1" t="s">
        <v>6803</v>
      </c>
      <c r="N5696" s="1" t="str">
        <f>TRIM(M5696)</f>
        <v>Légymaszk</v>
      </c>
      <c r="P5696" s="1" t="str">
        <f>TRIM(O5696)</f>
        <v/>
      </c>
      <c r="Q5696" s="18" t="s">
        <v>6931</v>
      </c>
      <c r="R5696" s="8">
        <v>4057962192799</v>
      </c>
      <c r="S5696" s="1">
        <v>9.9499999999999993</v>
      </c>
      <c r="T5696" s="1" t="s">
        <v>26</v>
      </c>
      <c r="U5696" s="1">
        <v>0.3</v>
      </c>
      <c r="V5696" s="1" t="s">
        <v>6932</v>
      </c>
      <c r="W5696" s="1" t="s">
        <v>3639</v>
      </c>
      <c r="X5696" s="1" t="str">
        <f>IF(W5696="", "", IFERROR(VLOOKUP(W5696, colorList!A:B,2,FALSE),""))</f>
        <v>ezüstszürke</v>
      </c>
    </row>
    <row r="5697" spans="1:24" ht="27.75" customHeight="1" x14ac:dyDescent="0.25">
      <c r="A5697" s="1" t="s">
        <v>9657</v>
      </c>
      <c r="B5697" s="1" t="str">
        <f>TRIM(D5697)</f>
        <v>VB</v>
      </c>
      <c r="C5697" s="1" t="str">
        <f>IFERROR(VLOOKUP(TRIM(D5697), sizeList!A:B, 2, FALSE), "")</f>
        <v>Cob</v>
      </c>
      <c r="D5697" s="1" t="s">
        <v>214</v>
      </c>
      <c r="E5697" s="1" t="str">
        <f>TRIM(F5697)</f>
        <v>Waldhausen orrháló</v>
      </c>
      <c r="F5697" s="1" t="s">
        <v>6929</v>
      </c>
      <c r="G5697" s="1" t="s">
        <v>6934</v>
      </c>
      <c r="H5697" s="1" t="s">
        <v>52</v>
      </c>
      <c r="I5697" s="1" t="s">
        <v>23</v>
      </c>
      <c r="J5697" s="1" t="str">
        <f>TRIM(I5697)</f>
        <v>Lófelszerelés</v>
      </c>
      <c r="K5697" s="1" t="s">
        <v>2286</v>
      </c>
      <c r="L5697" s="1" t="str">
        <f>TRIM(K5697)</f>
        <v>Légy elleni védelem</v>
      </c>
      <c r="M5697" s="1" t="s">
        <v>6803</v>
      </c>
      <c r="N5697" s="1" t="str">
        <f>TRIM(M5697)</f>
        <v>Légymaszk</v>
      </c>
      <c r="P5697" s="1" t="str">
        <f>TRIM(O5697)</f>
        <v/>
      </c>
      <c r="Q5697" s="18" t="s">
        <v>6931</v>
      </c>
      <c r="R5697" s="8">
        <v>4057962192805</v>
      </c>
      <c r="S5697" s="1">
        <v>9.9499999999999993</v>
      </c>
      <c r="T5697" s="1" t="s">
        <v>26</v>
      </c>
      <c r="U5697" s="1">
        <v>0.3</v>
      </c>
      <c r="V5697" s="1" t="s">
        <v>6932</v>
      </c>
      <c r="W5697" s="1" t="s">
        <v>3639</v>
      </c>
      <c r="X5697" s="1" t="str">
        <f>IF(W5697="", "", IFERROR(VLOOKUP(W5697, colorList!A:B,2,FALSE),""))</f>
        <v>ezüstszürke</v>
      </c>
    </row>
    <row r="5698" spans="1:24" ht="27.75" customHeight="1" x14ac:dyDescent="0.25">
      <c r="A5698" s="1" t="s">
        <v>9659</v>
      </c>
      <c r="B5698" s="1" t="str">
        <f>TRIM(D5698)</f>
        <v>WB</v>
      </c>
      <c r="C5698" s="1" t="str">
        <f>IFERROR(VLOOKUP(TRIM(D5698), sizeList!A:B, 2, FALSE), "")</f>
        <v>Full</v>
      </c>
      <c r="D5698" s="1" t="s">
        <v>226</v>
      </c>
      <c r="E5698" s="1" t="str">
        <f>TRIM(F5698)</f>
        <v>Waldhausen orrháló</v>
      </c>
      <c r="F5698" s="1" t="s">
        <v>6929</v>
      </c>
      <c r="G5698" s="1" t="s">
        <v>6936</v>
      </c>
      <c r="H5698" s="1" t="s">
        <v>52</v>
      </c>
      <c r="I5698" s="1" t="s">
        <v>23</v>
      </c>
      <c r="J5698" s="1" t="str">
        <f>TRIM(I5698)</f>
        <v>Lófelszerelés</v>
      </c>
      <c r="K5698" s="1" t="s">
        <v>2286</v>
      </c>
      <c r="L5698" s="1" t="str">
        <f>TRIM(K5698)</f>
        <v>Légy elleni védelem</v>
      </c>
      <c r="M5698" s="1" t="s">
        <v>6803</v>
      </c>
      <c r="N5698" s="1" t="str">
        <f>TRIM(M5698)</f>
        <v>Légymaszk</v>
      </c>
      <c r="P5698" s="1" t="str">
        <f>TRIM(O5698)</f>
        <v/>
      </c>
      <c r="Q5698" s="18" t="s">
        <v>6931</v>
      </c>
      <c r="R5698" s="8">
        <v>4057962192812</v>
      </c>
      <c r="S5698" s="1">
        <v>9.9499999999999993</v>
      </c>
      <c r="T5698" s="1" t="s">
        <v>26</v>
      </c>
      <c r="U5698" s="1">
        <v>0.3</v>
      </c>
      <c r="V5698" s="1" t="s">
        <v>6932</v>
      </c>
      <c r="W5698" s="1" t="s">
        <v>3639</v>
      </c>
      <c r="X5698" s="1" t="str">
        <f>IF(W5698="", "", IFERROR(VLOOKUP(W5698, colorList!A:B,2,FALSE),""))</f>
        <v>ezüstszürke</v>
      </c>
    </row>
    <row r="5699" spans="1:24" ht="27.75" customHeight="1" x14ac:dyDescent="0.25">
      <c r="A5699" s="1">
        <v>1177301</v>
      </c>
      <c r="B5699" s="1" t="str">
        <f>TRIM(D5699)</f>
        <v>28 cm</v>
      </c>
      <c r="C5699" s="1" t="str">
        <f>IFERROR(VLOOKUP(TRIM(D5699), sizeList!A:B, 2, FALSE), "")</f>
        <v>28 cm</v>
      </c>
      <c r="D5699" s="1" t="s">
        <v>5587</v>
      </c>
      <c r="E5699" s="1" t="str">
        <f>TRIM(F5699)</f>
        <v>Waldhausen orrvédő szőrme</v>
      </c>
      <c r="F5699" s="1" t="s">
        <v>15431</v>
      </c>
      <c r="G5699" s="1" t="s">
        <v>15432</v>
      </c>
      <c r="H5699" s="1" t="s">
        <v>52</v>
      </c>
      <c r="I5699" s="1" t="s">
        <v>23</v>
      </c>
      <c r="J5699" s="1" t="str">
        <f>TRIM(I5699)</f>
        <v>Lófelszerelés</v>
      </c>
      <c r="K5699" s="1" t="s">
        <v>4074</v>
      </c>
      <c r="L5699" s="1" t="str">
        <f>TRIM(K5699)</f>
        <v>Kantár</v>
      </c>
      <c r="M5699" s="1" t="s">
        <v>4075</v>
      </c>
      <c r="N5699" s="1" t="str">
        <f>TRIM(M5699)</f>
        <v>Kantár kiegészítők</v>
      </c>
      <c r="P5699" s="1" t="str">
        <f>TRIM(O5699)</f>
        <v/>
      </c>
      <c r="Q5699" s="18" t="s">
        <v>15433</v>
      </c>
      <c r="R5699" s="8">
        <v>4057962214101</v>
      </c>
      <c r="S5699" s="1">
        <v>5.95</v>
      </c>
      <c r="T5699" s="1" t="s">
        <v>26</v>
      </c>
      <c r="X5699" s="1" t="str">
        <f>IF(W5699="", "", IFERROR(VLOOKUP(W5699, colorList!A:B,2,FALSE),""))</f>
        <v/>
      </c>
    </row>
    <row r="5700" spans="1:24" ht="27.75" customHeight="1" x14ac:dyDescent="0.25">
      <c r="A5700" s="1">
        <v>1177302</v>
      </c>
      <c r="B5700" s="1" t="str">
        <f>TRIM(D5700)</f>
        <v>28 cm</v>
      </c>
      <c r="C5700" s="1" t="str">
        <f>IFERROR(VLOOKUP(TRIM(D5700), sizeList!A:B, 2, FALSE), "")</f>
        <v>28 cm</v>
      </c>
      <c r="D5700" s="1" t="s">
        <v>5587</v>
      </c>
      <c r="E5700" s="1" t="str">
        <f>TRIM(F5700)</f>
        <v>Waldhausen orrvédő szőrme</v>
      </c>
      <c r="F5700" s="1" t="s">
        <v>15431</v>
      </c>
      <c r="G5700" s="1" t="s">
        <v>15434</v>
      </c>
      <c r="H5700" s="1" t="s">
        <v>52</v>
      </c>
      <c r="I5700" s="1" t="s">
        <v>23</v>
      </c>
      <c r="J5700" s="1" t="str">
        <f>TRIM(I5700)</f>
        <v>Lófelszerelés</v>
      </c>
      <c r="K5700" s="1" t="s">
        <v>4074</v>
      </c>
      <c r="L5700" s="1" t="str">
        <f>TRIM(K5700)</f>
        <v>Kantár</v>
      </c>
      <c r="M5700" s="1" t="s">
        <v>4075</v>
      </c>
      <c r="N5700" s="1" t="str">
        <f>TRIM(M5700)</f>
        <v>Kantár kiegészítők</v>
      </c>
      <c r="P5700" s="1" t="str">
        <f>TRIM(O5700)</f>
        <v/>
      </c>
      <c r="Q5700" s="18" t="s">
        <v>15433</v>
      </c>
      <c r="R5700" s="8">
        <v>4057962214118</v>
      </c>
      <c r="S5700" s="1">
        <v>5.95</v>
      </c>
      <c r="T5700" s="1" t="s">
        <v>26</v>
      </c>
      <c r="X5700" s="1" t="str">
        <f>IF(W5700="", "", IFERROR(VLOOKUP(W5700, colorList!A:B,2,FALSE),""))</f>
        <v/>
      </c>
    </row>
    <row r="5701" spans="1:24" ht="27.75" customHeight="1" x14ac:dyDescent="0.25">
      <c r="A5701" s="1" t="s">
        <v>10610</v>
      </c>
      <c r="B5701" s="1" t="str">
        <f>TRIM(D5701)</f>
        <v>180 cm</v>
      </c>
      <c r="C5701" s="1" t="str">
        <f>IFERROR(VLOOKUP(TRIM(D5701), sizeList!A:B, 2, FALSE), "")</f>
        <v>180 cm</v>
      </c>
      <c r="D5701" s="1" t="s">
        <v>8518</v>
      </c>
      <c r="E5701" s="1" t="str">
        <f>TRIM(F5701)</f>
        <v>Waldhausen ostor</v>
      </c>
      <c r="F5701" s="1" t="s">
        <v>8519</v>
      </c>
      <c r="G5701" s="1" t="s">
        <v>8520</v>
      </c>
      <c r="H5701" s="1" t="s">
        <v>52</v>
      </c>
      <c r="I5701" s="1" t="s">
        <v>23</v>
      </c>
      <c r="J5701" s="1" t="str">
        <f>TRIM(I5701)</f>
        <v>Lófelszerelés</v>
      </c>
      <c r="K5701" s="1" t="s">
        <v>2145</v>
      </c>
      <c r="L5701" s="1" t="str">
        <f>TRIM(K5701)</f>
        <v>Futószárazás, lókiképzés</v>
      </c>
      <c r="M5701" s="1" t="s">
        <v>8494</v>
      </c>
      <c r="N5701" s="1" t="str">
        <f>TRIM(M5701)</f>
        <v>Ostor, kontakt pálca</v>
      </c>
      <c r="P5701" s="1" t="str">
        <f>TRIM(O5701)</f>
        <v/>
      </c>
      <c r="Q5701" s="18" t="s">
        <v>8521</v>
      </c>
      <c r="R5701" s="8">
        <v>4043969010358</v>
      </c>
      <c r="S5701" s="1">
        <v>15.95</v>
      </c>
      <c r="T5701" s="1" t="s">
        <v>26</v>
      </c>
      <c r="U5701" s="1">
        <v>0.1</v>
      </c>
      <c r="V5701" s="1" t="s">
        <v>8522</v>
      </c>
      <c r="W5701" s="1" t="s">
        <v>136</v>
      </c>
      <c r="X5701" s="1" t="str">
        <f>IF(W5701="", "", IFERROR(VLOOKUP(W5701, colorList!A:B,2,FALSE),""))</f>
        <v>fekete</v>
      </c>
    </row>
    <row r="5702" spans="1:24" ht="27.75" customHeight="1" x14ac:dyDescent="0.25">
      <c r="A5702" s="1" t="s">
        <v>10611</v>
      </c>
      <c r="B5702" s="1" t="str">
        <f>TRIM(D5702)</f>
        <v>200 cm</v>
      </c>
      <c r="C5702" s="1" t="str">
        <f>IFERROR(VLOOKUP(TRIM(D5702), sizeList!A:B, 2, FALSE), "")</f>
        <v>200 cm</v>
      </c>
      <c r="D5702" s="1" t="s">
        <v>8523</v>
      </c>
      <c r="E5702" s="1" t="str">
        <f>TRIM(F5702)</f>
        <v>Waldhausen ostor</v>
      </c>
      <c r="F5702" s="1" t="s">
        <v>8519</v>
      </c>
      <c r="G5702" s="1" t="s">
        <v>8524</v>
      </c>
      <c r="H5702" s="1" t="s">
        <v>52</v>
      </c>
      <c r="I5702" s="1" t="s">
        <v>23</v>
      </c>
      <c r="J5702" s="1" t="str">
        <f>TRIM(I5702)</f>
        <v>Lófelszerelés</v>
      </c>
      <c r="K5702" s="1" t="s">
        <v>2145</v>
      </c>
      <c r="L5702" s="1" t="str">
        <f>TRIM(K5702)</f>
        <v>Futószárazás, lókiképzés</v>
      </c>
      <c r="M5702" s="1" t="s">
        <v>8494</v>
      </c>
      <c r="N5702" s="1" t="str">
        <f>TRIM(M5702)</f>
        <v>Ostor, kontakt pálca</v>
      </c>
      <c r="P5702" s="1" t="str">
        <f>TRIM(O5702)</f>
        <v/>
      </c>
      <c r="Q5702" s="18" t="s">
        <v>8521</v>
      </c>
      <c r="R5702" s="8">
        <v>4043969010396</v>
      </c>
      <c r="S5702" s="1">
        <v>15.95</v>
      </c>
      <c r="T5702" s="1" t="s">
        <v>26</v>
      </c>
      <c r="U5702" s="1">
        <v>0.1</v>
      </c>
      <c r="V5702" s="1" t="s">
        <v>8522</v>
      </c>
      <c r="W5702" s="1" t="s">
        <v>136</v>
      </c>
      <c r="X5702" s="1" t="str">
        <f>IF(W5702="", "", IFERROR(VLOOKUP(W5702, colorList!A:B,2,FALSE),""))</f>
        <v>fekete</v>
      </c>
    </row>
    <row r="5703" spans="1:24" ht="27.75" customHeight="1" x14ac:dyDescent="0.25">
      <c r="A5703" s="1" t="s">
        <v>10614</v>
      </c>
      <c r="B5703" s="1" t="str">
        <f>TRIM(D5703)</f>
        <v>180 cm</v>
      </c>
      <c r="C5703" s="1" t="str">
        <f>IFERROR(VLOOKUP(TRIM(D5703), sizeList!A:B, 2, FALSE), "")</f>
        <v>180 cm</v>
      </c>
      <c r="D5703" s="1" t="s">
        <v>8518</v>
      </c>
      <c r="E5703" s="1" t="str">
        <f>TRIM(F5703)</f>
        <v>Waldhausen ostor</v>
      </c>
      <c r="F5703" s="1" t="s">
        <v>8519</v>
      </c>
      <c r="G5703" s="1" t="s">
        <v>8528</v>
      </c>
      <c r="H5703" s="1" t="s">
        <v>52</v>
      </c>
      <c r="I5703" s="1" t="s">
        <v>23</v>
      </c>
      <c r="J5703" s="1" t="str">
        <f>TRIM(I5703)</f>
        <v>Lófelszerelés</v>
      </c>
      <c r="K5703" s="1" t="s">
        <v>2145</v>
      </c>
      <c r="L5703" s="1" t="str">
        <f>TRIM(K5703)</f>
        <v>Futószárazás, lókiképzés</v>
      </c>
      <c r="M5703" s="1" t="s">
        <v>8494</v>
      </c>
      <c r="N5703" s="1" t="str">
        <f>TRIM(M5703)</f>
        <v>Ostor, kontakt pálca</v>
      </c>
      <c r="P5703" s="1" t="str">
        <f>TRIM(O5703)</f>
        <v/>
      </c>
      <c r="Q5703" s="18" t="s">
        <v>8521</v>
      </c>
      <c r="R5703" s="8">
        <v>4043969362716</v>
      </c>
      <c r="S5703" s="1">
        <v>15.95</v>
      </c>
      <c r="T5703" s="1" t="s">
        <v>26</v>
      </c>
      <c r="U5703" s="1">
        <v>0.1</v>
      </c>
      <c r="V5703" s="1" t="s">
        <v>8522</v>
      </c>
      <c r="W5703" s="1" t="s">
        <v>2151</v>
      </c>
      <c r="X5703" s="1" t="str">
        <f>IF(W5703="", "", IFERROR(VLOOKUP(W5703, colorList!A:B,2,FALSE),""))</f>
        <v>azúrkék</v>
      </c>
    </row>
    <row r="5704" spans="1:24" ht="27.75" customHeight="1" x14ac:dyDescent="0.25">
      <c r="A5704" s="1" t="s">
        <v>10615</v>
      </c>
      <c r="B5704" s="1" t="str">
        <f>TRIM(D5704)</f>
        <v>200 cm</v>
      </c>
      <c r="C5704" s="1" t="str">
        <f>IFERROR(VLOOKUP(TRIM(D5704), sizeList!A:B, 2, FALSE), "")</f>
        <v>200 cm</v>
      </c>
      <c r="D5704" s="1" t="s">
        <v>8523</v>
      </c>
      <c r="E5704" s="1" t="str">
        <f>TRIM(F5704)</f>
        <v>Waldhausen ostor</v>
      </c>
      <c r="F5704" s="1" t="s">
        <v>8519</v>
      </c>
      <c r="G5704" s="1" t="s">
        <v>8529</v>
      </c>
      <c r="H5704" s="1" t="s">
        <v>52</v>
      </c>
      <c r="I5704" s="1" t="s">
        <v>23</v>
      </c>
      <c r="J5704" s="1" t="str">
        <f>TRIM(I5704)</f>
        <v>Lófelszerelés</v>
      </c>
      <c r="K5704" s="1" t="s">
        <v>2145</v>
      </c>
      <c r="L5704" s="1" t="str">
        <f>TRIM(K5704)</f>
        <v>Futószárazás, lókiképzés</v>
      </c>
      <c r="M5704" s="1" t="s">
        <v>8494</v>
      </c>
      <c r="N5704" s="1" t="str">
        <f>TRIM(M5704)</f>
        <v>Ostor, kontakt pálca</v>
      </c>
      <c r="P5704" s="1" t="str">
        <f>TRIM(O5704)</f>
        <v/>
      </c>
      <c r="Q5704" s="18" t="s">
        <v>8521</v>
      </c>
      <c r="R5704" s="8">
        <v>4043969362754</v>
      </c>
      <c r="S5704" s="1">
        <v>15.95</v>
      </c>
      <c r="T5704" s="1" t="s">
        <v>26</v>
      </c>
      <c r="U5704" s="1">
        <v>0.1</v>
      </c>
      <c r="V5704" s="1" t="s">
        <v>8522</v>
      </c>
      <c r="W5704" s="1" t="s">
        <v>2151</v>
      </c>
      <c r="X5704" s="1" t="str">
        <f>IF(W5704="", "", IFERROR(VLOOKUP(W5704, colorList!A:B,2,FALSE),""))</f>
        <v>azúrkék</v>
      </c>
    </row>
    <row r="5705" spans="1:24" ht="27.75" customHeight="1" x14ac:dyDescent="0.25">
      <c r="A5705" s="1" t="s">
        <v>10612</v>
      </c>
      <c r="B5705" s="1" t="str">
        <f>TRIM(D5705)</f>
        <v>180 cm</v>
      </c>
      <c r="C5705" s="1" t="str">
        <f>IFERROR(VLOOKUP(TRIM(D5705), sizeList!A:B, 2, FALSE), "")</f>
        <v>180 cm</v>
      </c>
      <c r="D5705" s="1" t="s">
        <v>8499</v>
      </c>
      <c r="E5705" s="1" t="str">
        <f>TRIM(F5705)</f>
        <v>Waldhausen ostor</v>
      </c>
      <c r="F5705" s="1" t="s">
        <v>8519</v>
      </c>
      <c r="G5705" s="1" t="s">
        <v>8525</v>
      </c>
      <c r="H5705" s="1" t="s">
        <v>52</v>
      </c>
      <c r="I5705" s="1" t="s">
        <v>23</v>
      </c>
      <c r="J5705" s="1" t="str">
        <f>TRIM(I5705)</f>
        <v>Lófelszerelés</v>
      </c>
      <c r="K5705" s="1" t="s">
        <v>2145</v>
      </c>
      <c r="L5705" s="1" t="str">
        <f>TRIM(K5705)</f>
        <v>Futószárazás, lókiképzés</v>
      </c>
      <c r="M5705" s="1" t="s">
        <v>8494</v>
      </c>
      <c r="N5705" s="1" t="str">
        <f>TRIM(M5705)</f>
        <v>Ostor, kontakt pálca</v>
      </c>
      <c r="P5705" s="1" t="str">
        <f>TRIM(O5705)</f>
        <v/>
      </c>
      <c r="Q5705" s="18" t="s">
        <v>8521</v>
      </c>
      <c r="R5705" s="8">
        <v>4043969384565</v>
      </c>
      <c r="S5705" s="1">
        <v>15.95</v>
      </c>
      <c r="T5705" s="1" t="s">
        <v>26</v>
      </c>
      <c r="U5705" s="1">
        <v>0.1</v>
      </c>
      <c r="V5705" s="1" t="s">
        <v>8522</v>
      </c>
      <c r="W5705" s="1" t="s">
        <v>8526</v>
      </c>
      <c r="X5705" s="1" t="str">
        <f>IF(W5705="", "", IFERROR(VLOOKUP(W5705, colorList!A:B,2,FALSE),""))</f>
        <v>pink</v>
      </c>
    </row>
    <row r="5706" spans="1:24" ht="27.75" customHeight="1" x14ac:dyDescent="0.25">
      <c r="A5706" s="1" t="s">
        <v>10613</v>
      </c>
      <c r="B5706" s="1" t="str">
        <f>TRIM(D5706)</f>
        <v>200 cm</v>
      </c>
      <c r="C5706" s="1" t="str">
        <f>IFERROR(VLOOKUP(TRIM(D5706), sizeList!A:B, 2, FALSE), "")</f>
        <v>200 cm</v>
      </c>
      <c r="D5706" s="1" t="s">
        <v>8502</v>
      </c>
      <c r="E5706" s="1" t="str">
        <f>TRIM(F5706)</f>
        <v>Waldhausen ostor</v>
      </c>
      <c r="F5706" s="1" t="s">
        <v>8519</v>
      </c>
      <c r="G5706" s="1" t="s">
        <v>8527</v>
      </c>
      <c r="H5706" s="1" t="s">
        <v>52</v>
      </c>
      <c r="I5706" s="1" t="s">
        <v>23</v>
      </c>
      <c r="J5706" s="1" t="str">
        <f>TRIM(I5706)</f>
        <v>Lófelszerelés</v>
      </c>
      <c r="K5706" s="1" t="s">
        <v>2145</v>
      </c>
      <c r="L5706" s="1" t="str">
        <f>TRIM(K5706)</f>
        <v>Futószárazás, lókiképzés</v>
      </c>
      <c r="M5706" s="1" t="s">
        <v>8494</v>
      </c>
      <c r="N5706" s="1" t="str">
        <f>TRIM(M5706)</f>
        <v>Ostor, kontakt pálca</v>
      </c>
      <c r="P5706" s="1" t="str">
        <f>TRIM(O5706)</f>
        <v/>
      </c>
      <c r="Q5706" s="18" t="s">
        <v>8521</v>
      </c>
      <c r="R5706" s="8">
        <v>4043969384572</v>
      </c>
      <c r="S5706" s="1">
        <v>15.95</v>
      </c>
      <c r="T5706" s="1" t="s">
        <v>26</v>
      </c>
      <c r="U5706" s="1">
        <v>0.1</v>
      </c>
      <c r="V5706" s="1" t="s">
        <v>8522</v>
      </c>
      <c r="W5706" s="1" t="s">
        <v>8526</v>
      </c>
      <c r="X5706" s="1" t="str">
        <f>IF(W5706="", "", IFERROR(VLOOKUP(W5706, colorList!A:B,2,FALSE),""))</f>
        <v>pink</v>
      </c>
    </row>
    <row r="5707" spans="1:24" ht="27.75" customHeight="1" x14ac:dyDescent="0.25">
      <c r="A5707" s="1" t="s">
        <v>10603</v>
      </c>
      <c r="B5707" s="1" t="str">
        <f>TRIM(D5707)</f>
        <v>140 cm</v>
      </c>
      <c r="C5707" s="1" t="str">
        <f>IFERROR(VLOOKUP(TRIM(D5707), sizeList!A:B, 2, FALSE), "")</f>
        <v>140 cm</v>
      </c>
      <c r="D5707" s="1" t="s">
        <v>2975</v>
      </c>
      <c r="E5707" s="1" t="str">
        <f>TRIM(F5707)</f>
        <v>Waldhausen ostor bőr markolattal</v>
      </c>
      <c r="F5707" s="1" t="s">
        <v>8492</v>
      </c>
      <c r="G5707" s="1" t="s">
        <v>8493</v>
      </c>
      <c r="H5707" s="1" t="s">
        <v>52</v>
      </c>
      <c r="I5707" s="1" t="s">
        <v>23</v>
      </c>
      <c r="J5707" s="1" t="str">
        <f>TRIM(I5707)</f>
        <v>Lófelszerelés</v>
      </c>
      <c r="K5707" s="1" t="s">
        <v>2145</v>
      </c>
      <c r="L5707" s="1" t="str">
        <f>TRIM(K5707)</f>
        <v>Futószárazás, lókiképzés</v>
      </c>
      <c r="M5707" s="1" t="s">
        <v>8494</v>
      </c>
      <c r="N5707" s="1" t="str">
        <f>TRIM(M5707)</f>
        <v>Ostor, kontakt pálca</v>
      </c>
      <c r="P5707" s="1" t="str">
        <f>TRIM(O5707)</f>
        <v/>
      </c>
      <c r="Q5707" s="18" t="s">
        <v>8495</v>
      </c>
      <c r="R5707" s="8">
        <v>4043969093115</v>
      </c>
      <c r="S5707" s="1">
        <v>24.95</v>
      </c>
      <c r="T5707" s="1" t="s">
        <v>26</v>
      </c>
      <c r="U5707" s="1">
        <v>0.17899999999999999</v>
      </c>
      <c r="V5707" s="1" t="s">
        <v>8496</v>
      </c>
      <c r="X5707" s="1" t="str">
        <f>IF(W5707="", "", IFERROR(VLOOKUP(W5707, colorList!A:B,2,FALSE),""))</f>
        <v/>
      </c>
    </row>
    <row r="5708" spans="1:24" ht="27.75" customHeight="1" x14ac:dyDescent="0.25">
      <c r="A5708" s="1" t="s">
        <v>10604</v>
      </c>
      <c r="B5708" s="1" t="str">
        <f>TRIM(D5708)</f>
        <v>160 cm</v>
      </c>
      <c r="C5708" s="1" t="str">
        <f>IFERROR(VLOOKUP(TRIM(D5708), sizeList!A:B, 2, FALSE), "")</f>
        <v>160 cm</v>
      </c>
      <c r="D5708" s="1" t="s">
        <v>5661</v>
      </c>
      <c r="E5708" s="1" t="str">
        <f>TRIM(F5708)</f>
        <v>Waldhausen ostor bőr markolattal</v>
      </c>
      <c r="F5708" s="1" t="s">
        <v>8492</v>
      </c>
      <c r="G5708" s="1" t="s">
        <v>8497</v>
      </c>
      <c r="H5708" s="1" t="s">
        <v>52</v>
      </c>
      <c r="I5708" s="1" t="s">
        <v>23</v>
      </c>
      <c r="J5708" s="1" t="str">
        <f>TRIM(I5708)</f>
        <v>Lófelszerelés</v>
      </c>
      <c r="K5708" s="1" t="s">
        <v>2145</v>
      </c>
      <c r="L5708" s="1" t="str">
        <f>TRIM(K5708)</f>
        <v>Futószárazás, lókiképzés</v>
      </c>
      <c r="M5708" s="1" t="s">
        <v>8494</v>
      </c>
      <c r="N5708" s="1" t="str">
        <f>TRIM(M5708)</f>
        <v>Ostor, kontakt pálca</v>
      </c>
      <c r="P5708" s="1" t="str">
        <f>TRIM(O5708)</f>
        <v/>
      </c>
      <c r="Q5708" s="18" t="s">
        <v>8495</v>
      </c>
      <c r="R5708" s="8">
        <v>4043969093122</v>
      </c>
      <c r="S5708" s="1">
        <v>24.95</v>
      </c>
      <c r="T5708" s="1" t="s">
        <v>26</v>
      </c>
      <c r="U5708" s="1">
        <v>0.189</v>
      </c>
      <c r="V5708" s="1" t="s">
        <v>8496</v>
      </c>
      <c r="X5708" s="1" t="str">
        <f>IF(W5708="", "", IFERROR(VLOOKUP(W5708, colorList!A:B,2,FALSE),""))</f>
        <v/>
      </c>
    </row>
    <row r="5709" spans="1:24" ht="27.75" customHeight="1" x14ac:dyDescent="0.25">
      <c r="A5709" s="1" t="s">
        <v>10606</v>
      </c>
      <c r="B5709" s="1" t="str">
        <f>TRIM(D5709)</f>
        <v>200 cm</v>
      </c>
      <c r="C5709" s="1" t="str">
        <f>IFERROR(VLOOKUP(TRIM(D5709), sizeList!A:B, 2, FALSE), "")</f>
        <v>200 cm</v>
      </c>
      <c r="D5709" s="1" t="s">
        <v>8502</v>
      </c>
      <c r="E5709" s="1" t="str">
        <f>TRIM(F5709)</f>
        <v>Waldhausen ostor bőr markolattal</v>
      </c>
      <c r="F5709" s="1" t="s">
        <v>8492</v>
      </c>
      <c r="G5709" s="1" t="s">
        <v>8503</v>
      </c>
      <c r="H5709" s="1" t="s">
        <v>52</v>
      </c>
      <c r="I5709" s="1" t="s">
        <v>23</v>
      </c>
      <c r="J5709" s="1" t="str">
        <f>TRIM(I5709)</f>
        <v>Lófelszerelés</v>
      </c>
      <c r="K5709" s="1" t="s">
        <v>2145</v>
      </c>
      <c r="L5709" s="1" t="str">
        <f>TRIM(K5709)</f>
        <v>Futószárazás, lókiképzés</v>
      </c>
      <c r="M5709" s="1" t="s">
        <v>8494</v>
      </c>
      <c r="N5709" s="1" t="str">
        <f>TRIM(M5709)</f>
        <v>Ostor, kontakt pálca</v>
      </c>
      <c r="P5709" s="1" t="str">
        <f>TRIM(O5709)</f>
        <v/>
      </c>
      <c r="Q5709" s="18" t="s">
        <v>8495</v>
      </c>
      <c r="R5709" s="8">
        <v>4043969221358</v>
      </c>
      <c r="S5709" s="1">
        <v>24.95</v>
      </c>
      <c r="T5709" s="1" t="s">
        <v>26</v>
      </c>
      <c r="U5709" s="1">
        <v>0.20899999999999999</v>
      </c>
      <c r="V5709" s="1" t="s">
        <v>8496</v>
      </c>
      <c r="X5709" s="1" t="str">
        <f>IF(W5709="", "", IFERROR(VLOOKUP(W5709, colorList!A:B,2,FALSE),""))</f>
        <v/>
      </c>
    </row>
    <row r="5710" spans="1:24" ht="27.75" customHeight="1" x14ac:dyDescent="0.25">
      <c r="A5710" s="1" t="s">
        <v>10605</v>
      </c>
      <c r="B5710" s="1" t="str">
        <f>TRIM(D5710)</f>
        <v>180 cm</v>
      </c>
      <c r="C5710" s="1" t="str">
        <f>IFERROR(VLOOKUP(TRIM(D5710), sizeList!A:B, 2, FALSE), "")</f>
        <v>180 cm</v>
      </c>
      <c r="D5710" s="1" t="s">
        <v>8499</v>
      </c>
      <c r="E5710" s="1" t="str">
        <f>TRIM(F5710)</f>
        <v>Waldhausen ostor bőr markolattal</v>
      </c>
      <c r="F5710" s="1" t="s">
        <v>8492</v>
      </c>
      <c r="G5710" s="1" t="s">
        <v>8500</v>
      </c>
      <c r="H5710" s="1" t="s">
        <v>52</v>
      </c>
      <c r="I5710" s="1" t="s">
        <v>23</v>
      </c>
      <c r="J5710" s="1" t="str">
        <f>TRIM(I5710)</f>
        <v>Lófelszerelés</v>
      </c>
      <c r="K5710" s="1" t="s">
        <v>2145</v>
      </c>
      <c r="L5710" s="1" t="str">
        <f>TRIM(K5710)</f>
        <v>Futószárazás, lókiképzés</v>
      </c>
      <c r="M5710" s="1" t="s">
        <v>8494</v>
      </c>
      <c r="N5710" s="1" t="str">
        <f>TRIM(M5710)</f>
        <v>Ostor, kontakt pálca</v>
      </c>
      <c r="P5710" s="1" t="str">
        <f>TRIM(O5710)</f>
        <v/>
      </c>
      <c r="Q5710" s="18" t="s">
        <v>8495</v>
      </c>
      <c r="R5710" s="8">
        <v>4043969221426</v>
      </c>
      <c r="S5710" s="1">
        <v>24.95</v>
      </c>
      <c r="T5710" s="1" t="s">
        <v>26</v>
      </c>
      <c r="U5710" s="1">
        <v>0.19900000000000001</v>
      </c>
      <c r="V5710" s="1" t="s">
        <v>8496</v>
      </c>
      <c r="X5710" s="1" t="str">
        <f>IF(W5710="", "", IFERROR(VLOOKUP(W5710, colorList!A:B,2,FALSE),""))</f>
        <v/>
      </c>
    </row>
    <row r="5711" spans="1:24" ht="27.75" customHeight="1" x14ac:dyDescent="0.25">
      <c r="A5711" s="1" t="s">
        <v>16910</v>
      </c>
      <c r="B5711" s="1" t="str">
        <f>TRIM(D5711)</f>
        <v>200 cm</v>
      </c>
      <c r="C5711" s="1" t="str">
        <f>IFERROR(VLOOKUP(TRIM(D5711), sizeList!A:B, 2, FALSE), "")</f>
        <v>200 cm</v>
      </c>
      <c r="D5711" s="1" t="s">
        <v>8501</v>
      </c>
      <c r="E5711" s="1" t="str">
        <f>TRIM(F5711)</f>
        <v>Waldhausen ostor nejlon borítású, műanyag fogantyúval</v>
      </c>
      <c r="F5711" s="1" t="s">
        <v>16911</v>
      </c>
      <c r="G5711" s="1" t="s">
        <v>16912</v>
      </c>
      <c r="H5711" s="1" t="s">
        <v>52</v>
      </c>
      <c r="I5711" s="1" t="s">
        <v>23</v>
      </c>
      <c r="J5711" s="1" t="str">
        <f>TRIM(I5711)</f>
        <v>Lófelszerelés</v>
      </c>
      <c r="K5711" s="1" t="s">
        <v>2145</v>
      </c>
      <c r="L5711" s="1" t="str">
        <f>TRIM(K5711)</f>
        <v>Futószárazás, lókiképzés</v>
      </c>
      <c r="M5711" s="1" t="s">
        <v>8494</v>
      </c>
      <c r="N5711" s="1" t="str">
        <f>TRIM(M5711)</f>
        <v>Ostor, kontakt pálca</v>
      </c>
      <c r="P5711" s="1" t="str">
        <f>TRIM(O5711)</f>
        <v/>
      </c>
      <c r="R5711" s="8">
        <v>4057962245990</v>
      </c>
      <c r="S5711" s="1">
        <v>16.95</v>
      </c>
      <c r="T5711" s="1" t="s">
        <v>26</v>
      </c>
      <c r="U5711" s="1">
        <v>0.2</v>
      </c>
      <c r="W5711" s="1" t="s">
        <v>8526</v>
      </c>
      <c r="X5711" s="1" t="str">
        <f>IF(W5711="", "", IFERROR(VLOOKUP(W5711, colorList!A:B,2,FALSE),""))</f>
        <v>pink</v>
      </c>
    </row>
    <row r="5712" spans="1:24" ht="27.75" customHeight="1" x14ac:dyDescent="0.25">
      <c r="A5712" s="1">
        <v>150000</v>
      </c>
      <c r="B5712" s="1" t="str">
        <f>TRIM(D5712)</f>
        <v/>
      </c>
      <c r="C5712" s="1" t="str">
        <f>IFERROR(VLOOKUP(D5712, sizeList!A:B, 2, FALSE), "")</f>
        <v/>
      </c>
      <c r="E5712" s="1" t="str">
        <f>TRIM(F5712)</f>
        <v>Waldhausen önitató</v>
      </c>
      <c r="F5712" s="1" t="s">
        <v>11913</v>
      </c>
      <c r="G5712" s="1" t="s">
        <v>11914</v>
      </c>
      <c r="H5712" s="1" t="s">
        <v>52</v>
      </c>
      <c r="I5712" s="1" t="s">
        <v>11837</v>
      </c>
      <c r="J5712" s="1" t="str">
        <f>TRIM(I5712)</f>
        <v>Istálló, pálya és legelő felszerelés</v>
      </c>
      <c r="K5712" s="1" t="s">
        <v>11838</v>
      </c>
      <c r="L5712" s="1" t="str">
        <f>TRIM(K5712)</f>
        <v>Boksz- és karámfelszerelés</v>
      </c>
      <c r="N5712" s="1" t="str">
        <f>TRIM(M5712)</f>
        <v/>
      </c>
      <c r="P5712" s="1" t="str">
        <f>TRIM(O5712)</f>
        <v/>
      </c>
      <c r="Q5712" s="18" t="s">
        <v>11915</v>
      </c>
      <c r="R5712" s="8">
        <v>4018653915004</v>
      </c>
      <c r="S5712" s="1">
        <v>39.950000000000003</v>
      </c>
      <c r="T5712" s="1" t="s">
        <v>26</v>
      </c>
      <c r="U5712" s="1">
        <v>0.5</v>
      </c>
      <c r="V5712" s="1" t="s">
        <v>11914</v>
      </c>
      <c r="X5712" s="1" t="str">
        <f>IF(W5712="", "", IFERROR(VLOOKUP(W5712, colorList!A:B,2,FALSE),""))</f>
        <v/>
      </c>
    </row>
    <row r="5713" spans="1:24" ht="27.75" customHeight="1" x14ac:dyDescent="0.25">
      <c r="A5713" s="1">
        <v>150201</v>
      </c>
      <c r="B5713" s="1" t="str">
        <f>TRIM(D5713)</f>
        <v/>
      </c>
      <c r="C5713" s="1" t="str">
        <f>IFERROR(VLOOKUP(D5713, sizeList!A:B, 2, FALSE), "")</f>
        <v/>
      </c>
      <c r="E5713" s="1" t="str">
        <f>TRIM(F5713)</f>
        <v>Waldhausen összecsukható 
nyeregtartó</v>
      </c>
      <c r="F5713" s="1" t="s">
        <v>11955</v>
      </c>
      <c r="G5713" s="1" t="s">
        <v>11956</v>
      </c>
      <c r="H5713" s="1" t="s">
        <v>52</v>
      </c>
      <c r="I5713" s="1" t="s">
        <v>11837</v>
      </c>
      <c r="J5713" s="1" t="str">
        <f>TRIM(I5713)</f>
        <v>Istálló, pálya és legelő felszerelés</v>
      </c>
      <c r="K5713" s="1" t="s">
        <v>11838</v>
      </c>
      <c r="L5713" s="1" t="str">
        <f>TRIM(K5713)</f>
        <v>Boksz- és karámfelszerelés</v>
      </c>
      <c r="N5713" s="1" t="str">
        <f>TRIM(M5713)</f>
        <v/>
      </c>
      <c r="P5713" s="1" t="str">
        <f>TRIM(O5713)</f>
        <v/>
      </c>
      <c r="Q5713" s="18" t="s">
        <v>11957</v>
      </c>
      <c r="R5713" s="8">
        <v>4043969021927</v>
      </c>
      <c r="S5713" s="1">
        <v>17.95</v>
      </c>
      <c r="T5713" s="1" t="s">
        <v>26</v>
      </c>
      <c r="U5713" s="1">
        <v>0.70399999999999996</v>
      </c>
      <c r="V5713" s="1" t="s">
        <v>11958</v>
      </c>
      <c r="W5713" s="1" t="s">
        <v>136</v>
      </c>
      <c r="X5713" s="1" t="str">
        <f>IF(W5713="", "", IFERROR(VLOOKUP(W5713, colorList!A:B,2,FALSE),""))</f>
        <v>fekete</v>
      </c>
    </row>
    <row r="5714" spans="1:24" ht="27.75" customHeight="1" x14ac:dyDescent="0.25">
      <c r="A5714" s="1">
        <v>5726301</v>
      </c>
      <c r="B5714" s="1" t="str">
        <f>TRIM(D5714)</f>
        <v>38x32x39 cm</v>
      </c>
      <c r="C5714" s="1" t="str">
        <f>IFERROR(VLOOKUP(TRIM(D5714), sizeList!A:B, 2, FALSE), "")</f>
        <v>38x32x39 cm</v>
      </c>
      <c r="D5714" s="1" t="s">
        <v>14160</v>
      </c>
      <c r="E5714" s="1" t="str">
        <f>TRIM(F5714)</f>
        <v>Waldhausen összecsukható fellépő</v>
      </c>
      <c r="F5714" s="1" t="s">
        <v>14161</v>
      </c>
      <c r="G5714" s="1" t="s">
        <v>14162</v>
      </c>
      <c r="H5714" s="1" t="s">
        <v>52</v>
      </c>
      <c r="I5714" s="1" t="s">
        <v>11837</v>
      </c>
      <c r="J5714" s="1" t="str">
        <f>TRIM(I5714)</f>
        <v>Istálló, pálya és legelő felszerelés</v>
      </c>
      <c r="K5714" s="1" t="s">
        <v>12028</v>
      </c>
      <c r="L5714" s="1" t="str">
        <f>TRIM(K5714)</f>
        <v>Pálya felszerelés</v>
      </c>
      <c r="N5714" s="1" t="str">
        <f>TRIM(M5714)</f>
        <v/>
      </c>
      <c r="P5714" s="1" t="str">
        <f>TRIM(O5714)</f>
        <v/>
      </c>
      <c r="Q5714" s="18" t="s">
        <v>14163</v>
      </c>
      <c r="R5714" s="8">
        <v>4057962008953</v>
      </c>
      <c r="S5714" s="1">
        <v>21.95</v>
      </c>
      <c r="T5714" s="1" t="s">
        <v>26</v>
      </c>
      <c r="U5714" s="1">
        <v>1.4</v>
      </c>
      <c r="V5714" s="1" t="s">
        <v>14164</v>
      </c>
      <c r="W5714" s="1" t="s">
        <v>136</v>
      </c>
      <c r="X5714" s="1" t="str">
        <f>IF(W5714="", "", IFERROR(VLOOKUP(W5714, colorList!A:B,2,FALSE),""))</f>
        <v>fekete</v>
      </c>
    </row>
    <row r="5715" spans="1:24" ht="27.75" customHeight="1" x14ac:dyDescent="0.25">
      <c r="A5715" s="1">
        <v>163100</v>
      </c>
      <c r="B5715" s="1" t="str">
        <f>TRIM(D5715)</f>
        <v/>
      </c>
      <c r="C5715" s="1" t="str">
        <f>IFERROR(VLOOKUP(D5715, sizeList!A:B, 2, FALSE), "")</f>
        <v/>
      </c>
      <c r="E5715" s="1" t="str">
        <f>TRIM(F5715)</f>
        <v>Waldhausen összecsukható nyeregtartó</v>
      </c>
      <c r="F5715" s="1" t="s">
        <v>12227</v>
      </c>
      <c r="G5715" s="1" t="s">
        <v>12228</v>
      </c>
      <c r="H5715" s="1" t="s">
        <v>52</v>
      </c>
      <c r="I5715" s="1" t="s">
        <v>11837</v>
      </c>
      <c r="J5715" s="1" t="str">
        <f>TRIM(I5715)</f>
        <v>Istálló, pálya és legelő felszerelés</v>
      </c>
      <c r="K5715" s="1" t="s">
        <v>11838</v>
      </c>
      <c r="L5715" s="1" t="str">
        <f>TRIM(K5715)</f>
        <v>Boksz- és karámfelszerelés</v>
      </c>
      <c r="N5715" s="1" t="str">
        <f>TRIM(M5715)</f>
        <v/>
      </c>
      <c r="P5715" s="1" t="str">
        <f>TRIM(O5715)</f>
        <v/>
      </c>
      <c r="Q5715" s="18" t="s">
        <v>12229</v>
      </c>
      <c r="R5715" s="8">
        <v>4043969006559</v>
      </c>
      <c r="S5715" s="1">
        <v>14.95</v>
      </c>
      <c r="T5715" s="1" t="s">
        <v>26</v>
      </c>
      <c r="U5715" s="1">
        <v>0.7</v>
      </c>
      <c r="V5715" s="1" t="s">
        <v>12230</v>
      </c>
      <c r="W5715" s="1" t="s">
        <v>136</v>
      </c>
      <c r="X5715" s="1" t="str">
        <f>IF(W5715="", "", IFERROR(VLOOKUP(W5715, colorList!A:B,2,FALSE),""))</f>
        <v>fekete</v>
      </c>
    </row>
    <row r="5716" spans="1:24" ht="27.75" customHeight="1" x14ac:dyDescent="0.25">
      <c r="A5716" s="1">
        <v>1531250</v>
      </c>
      <c r="B5716" s="1" t="str">
        <f>TRIM(D5716)</f>
        <v>10 Liter</v>
      </c>
      <c r="C5716" s="1" t="str">
        <f>IFERROR(VLOOKUP(TRIM(D5716), sizeList!A:B, 2, FALSE), "")</f>
        <v>10 l</v>
      </c>
      <c r="D5716" s="1" t="s">
        <v>12070</v>
      </c>
      <c r="E5716" s="1" t="str">
        <f>TRIM(F5716)</f>
        <v>Waldhausen összecsukható vödör</v>
      </c>
      <c r="F5716" s="1" t="s">
        <v>12071</v>
      </c>
      <c r="G5716" s="1" t="s">
        <v>12072</v>
      </c>
      <c r="H5716" s="1" t="s">
        <v>52</v>
      </c>
      <c r="I5716" s="1" t="s">
        <v>11837</v>
      </c>
      <c r="J5716" s="1" t="str">
        <f>TRIM(I5716)</f>
        <v>Istálló, pálya és legelő felszerelés</v>
      </c>
      <c r="K5716" s="1" t="s">
        <v>11920</v>
      </c>
      <c r="L5716" s="1" t="str">
        <f>TRIM(K5716)</f>
        <v>Etetés/Itatás</v>
      </c>
      <c r="N5716" s="1" t="str">
        <f>TRIM(M5716)</f>
        <v/>
      </c>
      <c r="P5716" s="1" t="str">
        <f>TRIM(O5716)</f>
        <v/>
      </c>
      <c r="Q5716" s="18" t="s">
        <v>12073</v>
      </c>
      <c r="R5716" s="8">
        <v>4043969393857</v>
      </c>
      <c r="S5716" s="1">
        <v>14.95</v>
      </c>
      <c r="T5716" s="1" t="s">
        <v>26</v>
      </c>
      <c r="U5716" s="1">
        <v>0.7</v>
      </c>
      <c r="V5716" s="1" t="s">
        <v>12074</v>
      </c>
      <c r="W5716" s="1" t="s">
        <v>2151</v>
      </c>
      <c r="X5716" s="1" t="str">
        <f>IF(W5716="", "", IFERROR(VLOOKUP(W5716, colorList!A:B,2,FALSE),""))</f>
        <v>azúrkék</v>
      </c>
    </row>
    <row r="5717" spans="1:24" ht="27.75" customHeight="1" x14ac:dyDescent="0.25">
      <c r="A5717" s="1" t="s">
        <v>14106</v>
      </c>
      <c r="B5717" s="1" t="str">
        <f>TRIM(D5717)</f>
        <v>Pony</v>
      </c>
      <c r="C5717" s="1" t="str">
        <f>IFERROR(VLOOKUP(TRIM(D5717), sizeList!A:B, 2, FALSE), "")</f>
        <v>Póni</v>
      </c>
      <c r="D5717" s="1" t="s">
        <v>199</v>
      </c>
      <c r="E5717" s="1" t="str">
        <f>TRIM(F5717)</f>
        <v>Waldhausen öt irányban állítható szájkosár</v>
      </c>
      <c r="F5717" s="1" t="s">
        <v>14107</v>
      </c>
      <c r="G5717" s="1" t="s">
        <v>14108</v>
      </c>
      <c r="H5717" s="1" t="s">
        <v>52</v>
      </c>
      <c r="I5717" s="1" t="s">
        <v>23</v>
      </c>
      <c r="J5717" s="1" t="str">
        <f>TRIM(I5717)</f>
        <v>Lófelszerelés</v>
      </c>
      <c r="K5717" s="1" t="s">
        <v>13686</v>
      </c>
      <c r="L5717" s="1" t="str">
        <f>TRIM(K5717)</f>
        <v>Egyéb lófelszerelés</v>
      </c>
      <c r="N5717" s="1" t="str">
        <f>TRIM(M5717)</f>
        <v/>
      </c>
      <c r="P5717" s="1" t="str">
        <f>TRIM(O5717)</f>
        <v/>
      </c>
      <c r="Q5717" s="18" t="s">
        <v>14109</v>
      </c>
      <c r="R5717" s="8">
        <v>4043969132784</v>
      </c>
      <c r="S5717" s="1">
        <v>24.95</v>
      </c>
      <c r="T5717" s="1" t="s">
        <v>26</v>
      </c>
      <c r="U5717" s="1">
        <v>0.47</v>
      </c>
      <c r="V5717" s="1" t="s">
        <v>14110</v>
      </c>
      <c r="W5717" s="1" t="s">
        <v>136</v>
      </c>
      <c r="X5717" s="1" t="str">
        <f>IF(W5717="", "", IFERROR(VLOOKUP(W5717, colorList!A:B,2,FALSE),""))</f>
        <v>fekete</v>
      </c>
    </row>
    <row r="5718" spans="1:24" ht="27.75" customHeight="1" x14ac:dyDescent="0.25">
      <c r="A5718" s="1" t="s">
        <v>14115</v>
      </c>
      <c r="B5718" s="1" t="str">
        <f>TRIM(D5718)</f>
        <v>WB</v>
      </c>
      <c r="C5718" s="1" t="str">
        <f>IFERROR(VLOOKUP(TRIM(D5718), sizeList!A:B, 2, FALSE), "")</f>
        <v>Full</v>
      </c>
      <c r="D5718" s="1" t="s">
        <v>226</v>
      </c>
      <c r="E5718" s="1" t="str">
        <f>TRIM(F5718)</f>
        <v>Waldhausen öt irányban állítható szájkosár</v>
      </c>
      <c r="F5718" s="1" t="s">
        <v>14107</v>
      </c>
      <c r="G5718" s="1" t="s">
        <v>14116</v>
      </c>
      <c r="H5718" s="1" t="s">
        <v>52</v>
      </c>
      <c r="I5718" s="1" t="s">
        <v>23</v>
      </c>
      <c r="J5718" s="1" t="str">
        <f>TRIM(I5718)</f>
        <v>Lófelszerelés</v>
      </c>
      <c r="K5718" s="1" t="s">
        <v>13686</v>
      </c>
      <c r="L5718" s="1" t="str">
        <f>TRIM(K5718)</f>
        <v>Egyéb lófelszerelés</v>
      </c>
      <c r="N5718" s="1" t="str">
        <f>TRIM(M5718)</f>
        <v/>
      </c>
      <c r="P5718" s="1" t="str">
        <f>TRIM(O5718)</f>
        <v/>
      </c>
      <c r="Q5718" s="18" t="s">
        <v>14109</v>
      </c>
      <c r="R5718" s="8">
        <v>4043969132791</v>
      </c>
      <c r="S5718" s="1">
        <v>24.95</v>
      </c>
      <c r="T5718" s="1" t="s">
        <v>26</v>
      </c>
      <c r="U5718" s="1">
        <v>0.5</v>
      </c>
      <c r="V5718" s="1" t="s">
        <v>14110</v>
      </c>
      <c r="W5718" s="1" t="s">
        <v>136</v>
      </c>
      <c r="X5718" s="1" t="str">
        <f>IF(W5718="", "", IFERROR(VLOOKUP(W5718, colorList!A:B,2,FALSE),""))</f>
        <v>fekete</v>
      </c>
    </row>
    <row r="5719" spans="1:24" ht="27.75" customHeight="1" x14ac:dyDescent="0.25">
      <c r="A5719" s="1" t="s">
        <v>14113</v>
      </c>
      <c r="B5719" s="1" t="str">
        <f>TRIM(D5719)</f>
        <v>VB</v>
      </c>
      <c r="C5719" s="1" t="str">
        <f>IFERROR(VLOOKUP(TRIM(D5719), sizeList!A:B, 2, FALSE), "")</f>
        <v>Cob</v>
      </c>
      <c r="D5719" s="1" t="s">
        <v>214</v>
      </c>
      <c r="E5719" s="1" t="str">
        <f>TRIM(F5719)</f>
        <v>Waldhausen öt irányban állítható szájkosár</v>
      </c>
      <c r="F5719" s="1" t="s">
        <v>14107</v>
      </c>
      <c r="G5719" s="1" t="s">
        <v>14114</v>
      </c>
      <c r="H5719" s="1" t="s">
        <v>52</v>
      </c>
      <c r="I5719" s="1" t="s">
        <v>23</v>
      </c>
      <c r="J5719" s="1" t="str">
        <f>TRIM(I5719)</f>
        <v>Lófelszerelés</v>
      </c>
      <c r="K5719" s="1" t="s">
        <v>13686</v>
      </c>
      <c r="L5719" s="1" t="str">
        <f>TRIM(K5719)</f>
        <v>Egyéb lófelszerelés</v>
      </c>
      <c r="N5719" s="1" t="str">
        <f>TRIM(M5719)</f>
        <v/>
      </c>
      <c r="P5719" s="1" t="str">
        <f>TRIM(O5719)</f>
        <v/>
      </c>
      <c r="Q5719" s="18" t="s">
        <v>14109</v>
      </c>
      <c r="R5719" s="8">
        <v>4043969133071</v>
      </c>
      <c r="S5719" s="1">
        <v>24.95</v>
      </c>
      <c r="T5719" s="1" t="s">
        <v>26</v>
      </c>
      <c r="U5719" s="1">
        <v>0.5</v>
      </c>
      <c r="V5719" s="1" t="s">
        <v>14110</v>
      </c>
      <c r="W5719" s="1" t="s">
        <v>136</v>
      </c>
      <c r="X5719" s="1" t="str">
        <f>IF(W5719="", "", IFERROR(VLOOKUP(W5719, colorList!A:B,2,FALSE),""))</f>
        <v>fekete</v>
      </c>
    </row>
    <row r="5720" spans="1:24" ht="27.75" customHeight="1" x14ac:dyDescent="0.25">
      <c r="A5720" s="1" t="s">
        <v>14111</v>
      </c>
      <c r="B5720" s="1" t="str">
        <f>TRIM(D5720)</f>
        <v>Shetty</v>
      </c>
      <c r="C5720" s="1" t="str">
        <f>IFERROR(VLOOKUP(TRIM(D5720), sizeList!A:B, 2, FALSE), "")</f>
        <v>Shetty</v>
      </c>
      <c r="D5720" s="1" t="s">
        <v>2252</v>
      </c>
      <c r="E5720" s="1" t="str">
        <f>TRIM(F5720)</f>
        <v>Waldhausen öt irányban állítható szájkosár</v>
      </c>
      <c r="F5720" s="1" t="s">
        <v>14107</v>
      </c>
      <c r="G5720" s="1" t="s">
        <v>14112</v>
      </c>
      <c r="H5720" s="1" t="s">
        <v>52</v>
      </c>
      <c r="I5720" s="1" t="s">
        <v>23</v>
      </c>
      <c r="J5720" s="1" t="str">
        <f>TRIM(I5720)</f>
        <v>Lófelszerelés</v>
      </c>
      <c r="K5720" s="1" t="s">
        <v>13686</v>
      </c>
      <c r="L5720" s="1" t="str">
        <f>TRIM(K5720)</f>
        <v>Egyéb lófelszerelés</v>
      </c>
      <c r="N5720" s="1" t="str">
        <f>TRIM(M5720)</f>
        <v/>
      </c>
      <c r="P5720" s="1" t="str">
        <f>TRIM(O5720)</f>
        <v/>
      </c>
      <c r="Q5720" s="18" t="s">
        <v>14109</v>
      </c>
      <c r="R5720" s="8">
        <v>4043969288825</v>
      </c>
      <c r="S5720" s="1">
        <v>24.95</v>
      </c>
      <c r="T5720" s="1" t="s">
        <v>26</v>
      </c>
      <c r="U5720" s="1">
        <v>0.5</v>
      </c>
      <c r="V5720" s="1" t="s">
        <v>14110</v>
      </c>
      <c r="W5720" s="1" t="s">
        <v>136</v>
      </c>
      <c r="X5720" s="1" t="str">
        <f>IF(W5720="", "", IFERROR(VLOOKUP(W5720, colorList!A:B,2,FALSE),""))</f>
        <v>fekete</v>
      </c>
    </row>
    <row r="5721" spans="1:24" ht="27.75" customHeight="1" x14ac:dyDescent="0.25">
      <c r="A5721" s="1" t="s">
        <v>14117</v>
      </c>
      <c r="B5721" s="1" t="str">
        <f>TRIM(D5721)</f>
        <v>XWB</v>
      </c>
      <c r="C5721" s="1" t="str">
        <f>IFERROR(VLOOKUP(TRIM(D5721), sizeList!A:B, 2, FALSE), "")</f>
        <v>XFull</v>
      </c>
      <c r="D5721" s="1" t="s">
        <v>3705</v>
      </c>
      <c r="E5721" s="1" t="str">
        <f>TRIM(F5721)</f>
        <v>Waldhausen öt irányban állítható szájkosár</v>
      </c>
      <c r="F5721" s="1" t="s">
        <v>14107</v>
      </c>
      <c r="G5721" s="1" t="s">
        <v>14118</v>
      </c>
      <c r="H5721" s="1" t="s">
        <v>52</v>
      </c>
      <c r="I5721" s="1" t="s">
        <v>23</v>
      </c>
      <c r="J5721" s="1" t="str">
        <f>TRIM(I5721)</f>
        <v>Lófelszerelés</v>
      </c>
      <c r="K5721" s="1" t="s">
        <v>13686</v>
      </c>
      <c r="L5721" s="1" t="str">
        <f>TRIM(K5721)</f>
        <v>Egyéb lófelszerelés</v>
      </c>
      <c r="N5721" s="1" t="str">
        <f>TRIM(M5721)</f>
        <v/>
      </c>
      <c r="P5721" s="1" t="str">
        <f>TRIM(O5721)</f>
        <v/>
      </c>
      <c r="Q5721" s="18" t="s">
        <v>14109</v>
      </c>
      <c r="R5721" s="8">
        <v>4043969288832</v>
      </c>
      <c r="S5721" s="1">
        <v>24.95</v>
      </c>
      <c r="T5721" s="1" t="s">
        <v>26</v>
      </c>
      <c r="U5721" s="1">
        <v>0.5</v>
      </c>
      <c r="V5721" s="1" t="s">
        <v>14110</v>
      </c>
      <c r="W5721" s="1" t="s">
        <v>136</v>
      </c>
      <c r="X5721" s="1" t="str">
        <f>IF(W5721="", "", IFERROR(VLOOKUP(W5721, colorList!A:B,2,FALSE),""))</f>
        <v>fekete</v>
      </c>
    </row>
    <row r="5722" spans="1:24" ht="27.75" customHeight="1" x14ac:dyDescent="0.25">
      <c r="A5722" s="1" t="s">
        <v>10624</v>
      </c>
      <c r="B5722" s="1" t="str">
        <f>TRIM(D5722)</f>
        <v>12 cm</v>
      </c>
      <c r="C5722" s="1" t="str">
        <f>IFERROR(VLOOKUP(TRIM(D5722), sizeList!A:B, 2, FALSE), "")</f>
        <v>12 cm</v>
      </c>
      <c r="D5722" s="1" t="s">
        <v>55</v>
      </c>
      <c r="E5722" s="1" t="str">
        <f>TRIM(F5722)</f>
        <v>Waldhausen pálcás zabla</v>
      </c>
      <c r="F5722" s="1" t="s">
        <v>8553</v>
      </c>
      <c r="G5722" s="1" t="s">
        <v>8554</v>
      </c>
      <c r="H5722" s="1" t="s">
        <v>52</v>
      </c>
      <c r="I5722" s="1" t="s">
        <v>23</v>
      </c>
      <c r="J5722" s="1" t="str">
        <f>TRIM(I5722)</f>
        <v>Lófelszerelés</v>
      </c>
      <c r="K5722" s="1" t="s">
        <v>24</v>
      </c>
      <c r="L5722" s="1" t="str">
        <f>TRIM(K5722)</f>
        <v>Zabla</v>
      </c>
      <c r="M5722" s="1" t="s">
        <v>8555</v>
      </c>
      <c r="N5722" s="1" t="str">
        <f>TRIM(M5722)</f>
        <v>Pálcás zabla</v>
      </c>
      <c r="P5722" s="1" t="str">
        <f>TRIM(O5722)</f>
        <v/>
      </c>
      <c r="Q5722" s="18" t="s">
        <v>8556</v>
      </c>
      <c r="R5722" s="8">
        <v>4043969240670</v>
      </c>
      <c r="S5722" s="1">
        <v>32.950000000000003</v>
      </c>
      <c r="T5722" s="1" t="s">
        <v>26</v>
      </c>
      <c r="U5722" s="1">
        <v>0.4</v>
      </c>
      <c r="V5722" s="1" t="s">
        <v>8557</v>
      </c>
      <c r="X5722" s="1" t="str">
        <f>IF(W5722="", "", IFERROR(VLOOKUP(W5722, colorList!A:B,2,FALSE),""))</f>
        <v/>
      </c>
    </row>
    <row r="5723" spans="1:24" ht="27.75" customHeight="1" x14ac:dyDescent="0.25">
      <c r="A5723" s="1" t="s">
        <v>10625</v>
      </c>
      <c r="B5723" s="1" t="str">
        <f>TRIM(D5723)</f>
        <v>13 cm</v>
      </c>
      <c r="C5723" s="1" t="str">
        <f>IFERROR(VLOOKUP(TRIM(D5723), sizeList!A:B, 2, FALSE), "")</f>
        <v>13 cm</v>
      </c>
      <c r="D5723" s="1" t="s">
        <v>58</v>
      </c>
      <c r="E5723" s="1" t="str">
        <f>TRIM(F5723)</f>
        <v>Waldhausen pálcás zabla</v>
      </c>
      <c r="F5723" s="1" t="s">
        <v>8553</v>
      </c>
      <c r="G5723" s="1" t="s">
        <v>8558</v>
      </c>
      <c r="H5723" s="1" t="s">
        <v>52</v>
      </c>
      <c r="I5723" s="1" t="s">
        <v>23</v>
      </c>
      <c r="J5723" s="1" t="str">
        <f>TRIM(I5723)</f>
        <v>Lófelszerelés</v>
      </c>
      <c r="K5723" s="1" t="s">
        <v>24</v>
      </c>
      <c r="L5723" s="1" t="str">
        <f>TRIM(K5723)</f>
        <v>Zabla</v>
      </c>
      <c r="M5723" s="1" t="s">
        <v>8555</v>
      </c>
      <c r="N5723" s="1" t="str">
        <f>TRIM(M5723)</f>
        <v>Pálcás zabla</v>
      </c>
      <c r="P5723" s="1" t="str">
        <f>TRIM(O5723)</f>
        <v/>
      </c>
      <c r="Q5723" s="18" t="s">
        <v>8556</v>
      </c>
      <c r="R5723" s="8">
        <v>4043969240687</v>
      </c>
      <c r="S5723" s="1">
        <v>32.950000000000003</v>
      </c>
      <c r="T5723" s="1" t="s">
        <v>26</v>
      </c>
      <c r="U5723" s="1">
        <v>0.4</v>
      </c>
      <c r="V5723" s="1" t="s">
        <v>8557</v>
      </c>
      <c r="X5723" s="1" t="str">
        <f>IF(W5723="", "", IFERROR(VLOOKUP(W5723, colorList!A:B,2,FALSE),""))</f>
        <v/>
      </c>
    </row>
    <row r="5724" spans="1:24" ht="27.75" customHeight="1" x14ac:dyDescent="0.25">
      <c r="A5724" s="1" t="s">
        <v>10626</v>
      </c>
      <c r="B5724" s="1" t="str">
        <f>TRIM(D5724)</f>
        <v>14 cm</v>
      </c>
      <c r="C5724" s="1" t="str">
        <f>IFERROR(VLOOKUP(TRIM(D5724), sizeList!A:B, 2, FALSE), "")</f>
        <v>14 cm</v>
      </c>
      <c r="D5724" s="1" t="s">
        <v>19</v>
      </c>
      <c r="E5724" s="1" t="str">
        <f>TRIM(F5724)</f>
        <v>Waldhausen pálcás zabla</v>
      </c>
      <c r="F5724" s="1" t="s">
        <v>8553</v>
      </c>
      <c r="G5724" s="1" t="s">
        <v>8559</v>
      </c>
      <c r="H5724" s="1" t="s">
        <v>52</v>
      </c>
      <c r="I5724" s="1" t="s">
        <v>23</v>
      </c>
      <c r="J5724" s="1" t="str">
        <f>TRIM(I5724)</f>
        <v>Lófelszerelés</v>
      </c>
      <c r="K5724" s="1" t="s">
        <v>24</v>
      </c>
      <c r="L5724" s="1" t="str">
        <f>TRIM(K5724)</f>
        <v>Zabla</v>
      </c>
      <c r="M5724" s="1" t="s">
        <v>8555</v>
      </c>
      <c r="N5724" s="1" t="str">
        <f>TRIM(M5724)</f>
        <v>Pálcás zabla</v>
      </c>
      <c r="P5724" s="1" t="str">
        <f>TRIM(O5724)</f>
        <v/>
      </c>
      <c r="Q5724" s="18" t="s">
        <v>8556</v>
      </c>
      <c r="R5724" s="8">
        <v>4043969240694</v>
      </c>
      <c r="S5724" s="1">
        <v>32.950000000000003</v>
      </c>
      <c r="T5724" s="1" t="s">
        <v>26</v>
      </c>
      <c r="U5724" s="1">
        <v>0.4</v>
      </c>
      <c r="V5724" s="1" t="s">
        <v>8557</v>
      </c>
      <c r="X5724" s="1" t="str">
        <f>IF(W5724="", "", IFERROR(VLOOKUP(W5724, colorList!A:B,2,FALSE),""))</f>
        <v/>
      </c>
    </row>
    <row r="5725" spans="1:24" ht="27.75" customHeight="1" x14ac:dyDescent="0.25">
      <c r="A5725" s="1" t="s">
        <v>15379</v>
      </c>
      <c r="B5725" s="1" t="str">
        <f>TRIM(D5725)</f>
        <v>VSS</v>
      </c>
      <c r="C5725" s="1" t="str">
        <f>IFERROR(VLOOKUP(TRIM(D5725), sizeList!A:B, 2, FALSE), "")</f>
        <v>Ugró/univerzális</v>
      </c>
      <c r="D5725" s="1" t="s">
        <v>11309</v>
      </c>
      <c r="E5725" s="1" t="str">
        <f>TRIM(F5725)</f>
        <v>Waldhausen Palermo nyeregalátét</v>
      </c>
      <c r="F5725" s="1" t="s">
        <v>15371</v>
      </c>
      <c r="G5725" s="1" t="s">
        <v>15380</v>
      </c>
      <c r="H5725" s="1" t="s">
        <v>52</v>
      </c>
      <c r="I5725" s="1" t="s">
        <v>23</v>
      </c>
      <c r="J5725" s="1" t="str">
        <f>TRIM(I5725)</f>
        <v>Lófelszerelés</v>
      </c>
      <c r="K5725" s="1" t="s">
        <v>1408</v>
      </c>
      <c r="L5725" s="1" t="str">
        <f>TRIM(K5725)</f>
        <v>Nyeregalátét</v>
      </c>
      <c r="M5725" s="1" t="s">
        <v>11122</v>
      </c>
      <c r="N5725" s="1" t="str">
        <f>TRIM(M5725)</f>
        <v>Univerzális/ugró</v>
      </c>
      <c r="P5725" s="1" t="str">
        <f>TRIM(O5725)</f>
        <v/>
      </c>
      <c r="Q5725" s="18" t="s">
        <v>15376</v>
      </c>
      <c r="R5725" s="8">
        <v>4043969028032</v>
      </c>
      <c r="S5725" s="1">
        <v>52.95</v>
      </c>
      <c r="T5725" s="1" t="s">
        <v>26</v>
      </c>
      <c r="X5725" s="1" t="str">
        <f>IF(W5725="", "", IFERROR(VLOOKUP(W5725, colorList!A:B,2,FALSE),""))</f>
        <v/>
      </c>
    </row>
    <row r="5726" spans="1:24" ht="27.75" customHeight="1" x14ac:dyDescent="0.25">
      <c r="A5726" s="1" t="s">
        <v>15377</v>
      </c>
      <c r="B5726" s="1" t="str">
        <f>TRIM(D5726)</f>
        <v>D</v>
      </c>
      <c r="C5726" s="1" t="str">
        <f>IFERROR(VLOOKUP(TRIM(D5726), sizeList!A:B, 2, FALSE), "")</f>
        <v>Díjlovas</v>
      </c>
      <c r="D5726" s="1" t="s">
        <v>1405</v>
      </c>
      <c r="E5726" s="1" t="str">
        <f>TRIM(F5726)</f>
        <v>Waldhausen Palermo nyeregalátét</v>
      </c>
      <c r="F5726" s="1" t="s">
        <v>15371</v>
      </c>
      <c r="G5726" s="1" t="s">
        <v>15378</v>
      </c>
      <c r="H5726" s="1" t="s">
        <v>52</v>
      </c>
      <c r="I5726" s="1" t="s">
        <v>23</v>
      </c>
      <c r="J5726" s="1" t="str">
        <f>TRIM(I5726)</f>
        <v>Lófelszerelés</v>
      </c>
      <c r="K5726" s="1" t="s">
        <v>1408</v>
      </c>
      <c r="L5726" s="1" t="str">
        <f>TRIM(K5726)</f>
        <v>Nyeregalátét</v>
      </c>
      <c r="M5726" s="1" t="s">
        <v>1409</v>
      </c>
      <c r="N5726" s="1" t="str">
        <f>TRIM(M5726)</f>
        <v>Díjlovas</v>
      </c>
      <c r="P5726" s="1" t="str">
        <f>TRIM(O5726)</f>
        <v/>
      </c>
      <c r="Q5726" s="18" t="s">
        <v>15376</v>
      </c>
      <c r="R5726" s="8">
        <v>4057962244764</v>
      </c>
      <c r="S5726" s="1">
        <v>52.95</v>
      </c>
      <c r="T5726" s="1" t="s">
        <v>26</v>
      </c>
      <c r="X5726" s="1" t="str">
        <f>IF(W5726="", "", IFERROR(VLOOKUP(W5726, colorList!A:B,2,FALSE),""))</f>
        <v/>
      </c>
    </row>
    <row r="5727" spans="1:24" ht="27.75" customHeight="1" x14ac:dyDescent="0.25">
      <c r="A5727" s="1" t="s">
        <v>15374</v>
      </c>
      <c r="B5727" s="1" t="str">
        <f>TRIM(D5727)</f>
        <v>VSS</v>
      </c>
      <c r="C5727" s="1" t="str">
        <f>IFERROR(VLOOKUP(TRIM(D5727), sizeList!A:B, 2, FALSE), "")</f>
        <v>Ugró/univerzális</v>
      </c>
      <c r="D5727" s="1" t="s">
        <v>11309</v>
      </c>
      <c r="E5727" s="1" t="str">
        <f>TRIM(F5727)</f>
        <v>Waldhausen Palermo nyeregalátét</v>
      </c>
      <c r="F5727" s="1" t="s">
        <v>15371</v>
      </c>
      <c r="G5727" s="1" t="s">
        <v>15375</v>
      </c>
      <c r="H5727" s="1" t="s">
        <v>52</v>
      </c>
      <c r="I5727" s="1" t="s">
        <v>23</v>
      </c>
      <c r="J5727" s="1" t="str">
        <f>TRIM(I5727)</f>
        <v>Lófelszerelés</v>
      </c>
      <c r="K5727" s="1" t="s">
        <v>1408</v>
      </c>
      <c r="L5727" s="1" t="str">
        <f>TRIM(K5727)</f>
        <v>Nyeregalátét</v>
      </c>
      <c r="M5727" s="1" t="s">
        <v>11122</v>
      </c>
      <c r="N5727" s="1" t="str">
        <f>TRIM(M5727)</f>
        <v>Univerzális/ugró</v>
      </c>
      <c r="P5727" s="1" t="str">
        <f>TRIM(O5727)</f>
        <v/>
      </c>
      <c r="Q5727" s="18" t="s">
        <v>15376</v>
      </c>
      <c r="R5727" s="8">
        <v>4057962244771</v>
      </c>
      <c r="S5727" s="1">
        <v>52.95</v>
      </c>
      <c r="T5727" s="1" t="s">
        <v>26</v>
      </c>
      <c r="X5727" s="1" t="str">
        <f>IF(W5727="", "", IFERROR(VLOOKUP(W5727, colorList!A:B,2,FALSE),""))</f>
        <v/>
      </c>
    </row>
    <row r="5728" spans="1:24" ht="27.75" customHeight="1" x14ac:dyDescent="0.25">
      <c r="A5728" s="1" t="s">
        <v>15370</v>
      </c>
      <c r="B5728" s="1" t="str">
        <f>TRIM(D5728)</f>
        <v>D</v>
      </c>
      <c r="C5728" s="1" t="str">
        <f>IFERROR(VLOOKUP(TRIM(D5728), sizeList!A:B, 2, FALSE), "")</f>
        <v>Díjlovas</v>
      </c>
      <c r="D5728" s="1" t="s">
        <v>1405</v>
      </c>
      <c r="E5728" s="1" t="str">
        <f>TRIM(F5728)</f>
        <v>Waldhausen Palermo nyeregalátét</v>
      </c>
      <c r="F5728" s="1" t="s">
        <v>15371</v>
      </c>
      <c r="G5728" s="1" t="s">
        <v>15372</v>
      </c>
      <c r="H5728" s="1" t="s">
        <v>52</v>
      </c>
      <c r="I5728" s="1" t="s">
        <v>23</v>
      </c>
      <c r="J5728" s="1" t="str">
        <f>TRIM(I5728)</f>
        <v>Lófelszerelés</v>
      </c>
      <c r="K5728" s="1" t="s">
        <v>1408</v>
      </c>
      <c r="L5728" s="1" t="str">
        <f>TRIM(K5728)</f>
        <v>Nyeregalátét</v>
      </c>
      <c r="M5728" s="1" t="s">
        <v>1409</v>
      </c>
      <c r="N5728" s="1" t="str">
        <f>TRIM(M5728)</f>
        <v>Díjlovas</v>
      </c>
      <c r="P5728" s="1" t="str">
        <f>TRIM(O5728)</f>
        <v/>
      </c>
      <c r="Q5728" s="18" t="s">
        <v>15373</v>
      </c>
      <c r="R5728" s="8">
        <v>4057962244788</v>
      </c>
      <c r="S5728" s="1">
        <v>52.95</v>
      </c>
      <c r="T5728" s="1" t="s">
        <v>26</v>
      </c>
      <c r="X5728" s="1" t="str">
        <f>IF(W5728="", "", IFERROR(VLOOKUP(W5728, colorList!A:B,2,FALSE),""))</f>
        <v/>
      </c>
    </row>
    <row r="5729" spans="1:24" ht="27.75" customHeight="1" x14ac:dyDescent="0.25">
      <c r="A5729" s="1">
        <v>120105</v>
      </c>
      <c r="B5729" s="1" t="str">
        <f>TRIM(D5729)</f>
        <v/>
      </c>
      <c r="C5729" s="1" t="str">
        <f>IFERROR(VLOOKUP(D5729, sizeList!A:B, 2, FALSE), "")</f>
        <v/>
      </c>
      <c r="E5729" s="1" t="str">
        <f>TRIM(F5729)</f>
        <v>Waldhausen pamut nyereghuzat</v>
      </c>
      <c r="F5729" s="1" t="s">
        <v>8366</v>
      </c>
      <c r="G5729" s="1" t="s">
        <v>8367</v>
      </c>
      <c r="H5729" s="1" t="s">
        <v>52</v>
      </c>
      <c r="I5729" s="1" t="s">
        <v>23</v>
      </c>
      <c r="J5729" s="1" t="str">
        <f>TRIM(I5729)</f>
        <v>Lófelszerelés</v>
      </c>
      <c r="K5729" s="1" t="s">
        <v>2962</v>
      </c>
      <c r="L5729" s="1" t="str">
        <f>TRIM(K5729)</f>
        <v>Nyereg és tartozékai</v>
      </c>
      <c r="M5729" s="1" t="s">
        <v>5111</v>
      </c>
      <c r="N5729" s="1" t="str">
        <f>TRIM(M5729)</f>
        <v>Nyeregvédő/kengyelhuzat</v>
      </c>
      <c r="P5729" s="1" t="str">
        <f>TRIM(O5729)</f>
        <v/>
      </c>
      <c r="Q5729" s="18" t="s">
        <v>8368</v>
      </c>
      <c r="R5729" s="8">
        <v>4043969024492</v>
      </c>
      <c r="S5729" s="1">
        <v>14.95</v>
      </c>
      <c r="T5729" s="1" t="s">
        <v>26</v>
      </c>
      <c r="U5729" s="1">
        <v>0.112</v>
      </c>
      <c r="V5729" s="1" t="s">
        <v>8369</v>
      </c>
      <c r="W5729" s="1" t="s">
        <v>136</v>
      </c>
      <c r="X5729" s="1" t="str">
        <f>IF(W5729="", "", IFERROR(VLOOKUP(W5729, colorList!A:B,2,FALSE),""))</f>
        <v>fekete</v>
      </c>
    </row>
    <row r="5730" spans="1:24" ht="27.75" customHeight="1" x14ac:dyDescent="0.25">
      <c r="A5730" s="1">
        <v>608601</v>
      </c>
      <c r="B5730" s="1" t="str">
        <f>TRIM(D5730)</f>
        <v/>
      </c>
      <c r="C5730" s="1" t="str">
        <f>IFERROR(VLOOKUP(D5730, sizeList!A:B, 2, FALSE), "")</f>
        <v/>
      </c>
      <c r="E5730" s="1" t="str">
        <f>TRIM(F5730)</f>
        <v>Waldhausen pamut vezetőszár</v>
      </c>
      <c r="F5730" s="1" t="s">
        <v>11539</v>
      </c>
      <c r="G5730" s="1" t="s">
        <v>11540</v>
      </c>
      <c r="H5730" s="1" t="s">
        <v>52</v>
      </c>
      <c r="I5730" s="1" t="s">
        <v>23</v>
      </c>
      <c r="J5730" s="1" t="str">
        <f>TRIM(I5730)</f>
        <v>Lófelszerelés</v>
      </c>
      <c r="K5730" s="1" t="s">
        <v>6158</v>
      </c>
      <c r="L5730" s="1" t="str">
        <f>TRIM(K5730)</f>
        <v>Kötőfék és vezetőszár</v>
      </c>
      <c r="M5730" s="1" t="s">
        <v>11411</v>
      </c>
      <c r="N5730" s="1" t="str">
        <f>TRIM(M5730)</f>
        <v>Vezetőszár</v>
      </c>
      <c r="P5730" s="1" t="str">
        <f>TRIM(O5730)</f>
        <v/>
      </c>
      <c r="Q5730" s="18" t="s">
        <v>11541</v>
      </c>
      <c r="R5730" s="8">
        <v>4043969024119</v>
      </c>
      <c r="S5730" s="1">
        <v>6.95</v>
      </c>
      <c r="T5730" s="1" t="s">
        <v>26</v>
      </c>
      <c r="U5730" s="1">
        <v>0.3</v>
      </c>
      <c r="V5730" s="1" t="s">
        <v>11542</v>
      </c>
      <c r="W5730" s="1" t="s">
        <v>136</v>
      </c>
      <c r="X5730" s="1" t="str">
        <f>IF(W5730="", "", IFERROR(VLOOKUP(W5730, colorList!A:B,2,FALSE),""))</f>
        <v>fekete</v>
      </c>
    </row>
    <row r="5731" spans="1:24" ht="27.75" customHeight="1" x14ac:dyDescent="0.25">
      <c r="A5731" s="1">
        <v>608605</v>
      </c>
      <c r="B5731" s="1" t="str">
        <f>TRIM(D5731)</f>
        <v/>
      </c>
      <c r="C5731" s="1" t="str">
        <f>IFERROR(VLOOKUP(D5731, sizeList!A:B, 2, FALSE), "")</f>
        <v/>
      </c>
      <c r="E5731" s="1" t="str">
        <f>TRIM(F5731)</f>
        <v>Waldhausen pamut vezetőszár</v>
      </c>
      <c r="F5731" s="1" t="s">
        <v>11539</v>
      </c>
      <c r="G5731" s="1" t="s">
        <v>11543</v>
      </c>
      <c r="H5731" s="1" t="s">
        <v>52</v>
      </c>
      <c r="I5731" s="1" t="s">
        <v>23</v>
      </c>
      <c r="J5731" s="1" t="str">
        <f>TRIM(I5731)</f>
        <v>Lófelszerelés</v>
      </c>
      <c r="K5731" s="1" t="s">
        <v>6158</v>
      </c>
      <c r="L5731" s="1" t="str">
        <f>TRIM(K5731)</f>
        <v>Kötőfék és vezetőszár</v>
      </c>
      <c r="M5731" s="1" t="s">
        <v>11411</v>
      </c>
      <c r="N5731" s="1" t="str">
        <f>TRIM(M5731)</f>
        <v>Vezetőszár</v>
      </c>
      <c r="P5731" s="1" t="str">
        <f>TRIM(O5731)</f>
        <v/>
      </c>
      <c r="Q5731" s="18" t="s">
        <v>11541</v>
      </c>
      <c r="R5731" s="8">
        <v>4043969024133</v>
      </c>
      <c r="S5731" s="1">
        <v>6.95</v>
      </c>
      <c r="T5731" s="1" t="s">
        <v>26</v>
      </c>
      <c r="U5731" s="1">
        <v>0.20100000000000001</v>
      </c>
      <c r="V5731" s="1" t="s">
        <v>11542</v>
      </c>
      <c r="W5731" s="1" t="s">
        <v>68</v>
      </c>
      <c r="X5731" s="1" t="str">
        <f>IF(W5731="", "", IFERROR(VLOOKUP(W5731, colorList!A:B,2,FALSE),""))</f>
        <v>kék</v>
      </c>
    </row>
    <row r="5732" spans="1:24" ht="27.75" customHeight="1" x14ac:dyDescent="0.25">
      <c r="A5732" s="1">
        <v>611800</v>
      </c>
      <c r="B5732" s="1" t="str">
        <f>TRIM(D5732)</f>
        <v/>
      </c>
      <c r="C5732" s="1" t="str">
        <f>IFERROR(VLOOKUP(D5732, sizeList!A:B, 2, FALSE), "")</f>
        <v/>
      </c>
      <c r="E5732" s="1" t="str">
        <f>TRIM(F5732)</f>
        <v>Waldhausen pánikkarabiner</v>
      </c>
      <c r="F5732" s="1" t="s">
        <v>14417</v>
      </c>
      <c r="G5732" s="1" t="s">
        <v>14418</v>
      </c>
      <c r="H5732" s="1" t="s">
        <v>52</v>
      </c>
      <c r="I5732" s="1" t="s">
        <v>23</v>
      </c>
      <c r="J5732" s="1" t="str">
        <f>TRIM(I5732)</f>
        <v>Lófelszerelés</v>
      </c>
      <c r="K5732" s="1" t="s">
        <v>6158</v>
      </c>
      <c r="L5732" s="1" t="str">
        <f>TRIM(K5732)</f>
        <v>Kötőfék és vezetőszár</v>
      </c>
      <c r="M5732" s="1" t="s">
        <v>6669</v>
      </c>
      <c r="N5732" s="1" t="str">
        <f>TRIM(M5732)</f>
        <v>Kötőfék és vezetőszár kiegészítők</v>
      </c>
      <c r="P5732" s="1" t="str">
        <f>TRIM(O5732)</f>
        <v/>
      </c>
      <c r="Q5732" s="18" t="s">
        <v>14419</v>
      </c>
      <c r="R5732" s="8">
        <v>8716336013059</v>
      </c>
      <c r="S5732" s="1">
        <v>4.95</v>
      </c>
      <c r="T5732" s="1" t="s">
        <v>26</v>
      </c>
      <c r="U5732" s="1">
        <v>0.20100000000000001</v>
      </c>
      <c r="V5732" s="1" t="s">
        <v>14418</v>
      </c>
      <c r="X5732" s="1" t="str">
        <f>IF(W5732="", "", IFERROR(VLOOKUP(W5732, colorList!A:B,2,FALSE),""))</f>
        <v/>
      </c>
    </row>
    <row r="5733" spans="1:24" ht="27.75" customHeight="1" x14ac:dyDescent="0.25">
      <c r="A5733" s="1" t="s">
        <v>17102</v>
      </c>
      <c r="B5733" s="1" t="str">
        <f>TRIM(D5733)</f>
        <v>Cob</v>
      </c>
      <c r="C5733" s="1" t="str">
        <f>IFERROR(VLOOKUP(TRIM(D5733), sizeList!A:B, 2, FALSE), "")</f>
        <v>Cob</v>
      </c>
      <c r="D5733" s="1" t="s">
        <v>5158</v>
      </c>
      <c r="E5733" s="1" t="str">
        <f>TRIM(F5733)</f>
        <v>Waldhausen Paris szőrmés kötőfék</v>
      </c>
      <c r="F5733" s="1" t="s">
        <v>17098</v>
      </c>
      <c r="G5733" s="1" t="s">
        <v>17103</v>
      </c>
      <c r="H5733" s="1" t="s">
        <v>52</v>
      </c>
      <c r="I5733" s="1" t="s">
        <v>23</v>
      </c>
      <c r="J5733" s="1" t="str">
        <f>TRIM(I5733)</f>
        <v>Lófelszerelés</v>
      </c>
      <c r="K5733" s="1" t="s">
        <v>6158</v>
      </c>
      <c r="L5733" s="1" t="str">
        <f>TRIM(K5733)</f>
        <v>Kötőfék és vezetőszár</v>
      </c>
      <c r="M5733" s="1" t="s">
        <v>6159</v>
      </c>
      <c r="N5733" s="1" t="str">
        <f>TRIM(M5733)</f>
        <v>Kötőfék</v>
      </c>
      <c r="P5733" s="1" t="str">
        <f>TRIM(O5733)</f>
        <v/>
      </c>
      <c r="R5733" s="8">
        <v>4057962238992</v>
      </c>
      <c r="S5733" s="1">
        <v>32.950000000000003</v>
      </c>
      <c r="T5733" s="1" t="s">
        <v>26</v>
      </c>
      <c r="U5733" s="1">
        <v>0.4</v>
      </c>
      <c r="W5733" s="1" t="s">
        <v>15317</v>
      </c>
      <c r="X5733" s="1" t="str">
        <f>IF(W5733="", "", IFERROR(VLOOKUP(W5733, colorList!A:B,2,FALSE),""))</f>
        <v>cappuccino/fekete</v>
      </c>
    </row>
    <row r="5734" spans="1:24" ht="27.75" customHeight="1" x14ac:dyDescent="0.25">
      <c r="A5734" s="1" t="s">
        <v>17097</v>
      </c>
      <c r="B5734" s="1" t="str">
        <f>TRIM(D5734)</f>
        <v>Cob</v>
      </c>
      <c r="C5734" s="1" t="str">
        <f>IFERROR(VLOOKUP(TRIM(D5734), sizeList!A:B, 2, FALSE), "")</f>
        <v>Cob</v>
      </c>
      <c r="D5734" s="1" t="s">
        <v>5158</v>
      </c>
      <c r="E5734" s="1" t="str">
        <f>TRIM(F5734)</f>
        <v>Waldhausen Paris szőrmés kötőfék</v>
      </c>
      <c r="F5734" s="1" t="s">
        <v>17098</v>
      </c>
      <c r="G5734" s="1" t="s">
        <v>17099</v>
      </c>
      <c r="H5734" s="1" t="s">
        <v>52</v>
      </c>
      <c r="I5734" s="1" t="s">
        <v>23</v>
      </c>
      <c r="J5734" s="1" t="str">
        <f>TRIM(I5734)</f>
        <v>Lófelszerelés</v>
      </c>
      <c r="K5734" s="1" t="s">
        <v>6158</v>
      </c>
      <c r="L5734" s="1" t="str">
        <f>TRIM(K5734)</f>
        <v>Kötőfék és vezetőszár</v>
      </c>
      <c r="M5734" s="1" t="s">
        <v>6159</v>
      </c>
      <c r="N5734" s="1" t="str">
        <f>TRIM(M5734)</f>
        <v>Kötőfék</v>
      </c>
      <c r="P5734" s="1" t="str">
        <f>TRIM(O5734)</f>
        <v/>
      </c>
      <c r="R5734" s="8">
        <v>4057962239029</v>
      </c>
      <c r="S5734" s="1">
        <v>32.950000000000003</v>
      </c>
      <c r="T5734" s="1" t="s">
        <v>26</v>
      </c>
      <c r="U5734" s="1">
        <v>0.4</v>
      </c>
      <c r="W5734" s="1" t="s">
        <v>1533</v>
      </c>
      <c r="X5734" s="1" t="str">
        <f>IF(W5734="", "", IFERROR(VLOOKUP(W5734, colorList!A:B,2,FALSE),""))</f>
        <v>fekete/fekete</v>
      </c>
    </row>
    <row r="5735" spans="1:24" ht="27.75" customHeight="1" x14ac:dyDescent="0.25">
      <c r="A5735" s="1" t="s">
        <v>17100</v>
      </c>
      <c r="B5735" s="1" t="str">
        <f>TRIM(D5735)</f>
        <v>Full</v>
      </c>
      <c r="C5735" s="1" t="str">
        <f>IFERROR(VLOOKUP(TRIM(D5735), sizeList!A:B, 2, FALSE), "")</f>
        <v>Full</v>
      </c>
      <c r="D5735" s="1" t="s">
        <v>5159</v>
      </c>
      <c r="E5735" s="1" t="str">
        <f>TRIM(F5735)</f>
        <v>Waldhausen Paris szőrmés kötőfék</v>
      </c>
      <c r="F5735" s="1" t="s">
        <v>17098</v>
      </c>
      <c r="G5735" s="1" t="s">
        <v>17101</v>
      </c>
      <c r="H5735" s="1" t="s">
        <v>52</v>
      </c>
      <c r="I5735" s="1" t="s">
        <v>23</v>
      </c>
      <c r="J5735" s="1" t="str">
        <f>TRIM(I5735)</f>
        <v>Lófelszerelés</v>
      </c>
      <c r="K5735" s="1" t="s">
        <v>6158</v>
      </c>
      <c r="L5735" s="1" t="str">
        <f>TRIM(K5735)</f>
        <v>Kötőfék és vezetőszár</v>
      </c>
      <c r="M5735" s="1" t="s">
        <v>6159</v>
      </c>
      <c r="N5735" s="1" t="str">
        <f>TRIM(M5735)</f>
        <v>Kötőfék</v>
      </c>
      <c r="P5735" s="1" t="str">
        <f>TRIM(O5735)</f>
        <v/>
      </c>
      <c r="R5735" s="8">
        <v>4057962239036</v>
      </c>
      <c r="S5735" s="1">
        <v>32.950000000000003</v>
      </c>
      <c r="T5735" s="1" t="s">
        <v>26</v>
      </c>
      <c r="U5735" s="1">
        <v>0.4</v>
      </c>
      <c r="W5735" s="1" t="s">
        <v>1533</v>
      </c>
      <c r="X5735" s="1" t="str">
        <f>IF(W5735="", "", IFERROR(VLOOKUP(W5735, colorList!A:B,2,FALSE),""))</f>
        <v>fekete/fekete</v>
      </c>
    </row>
    <row r="5736" spans="1:24" ht="27.75" customHeight="1" x14ac:dyDescent="0.25">
      <c r="A5736" s="1" t="s">
        <v>17104</v>
      </c>
      <c r="B5736" s="1" t="str">
        <f>TRIM(D5736)</f>
        <v>Full</v>
      </c>
      <c r="C5736" s="1" t="str">
        <f>IFERROR(VLOOKUP(TRIM(D5736), sizeList!A:B, 2, FALSE), "")</f>
        <v>Full</v>
      </c>
      <c r="D5736" s="1" t="s">
        <v>5159</v>
      </c>
      <c r="E5736" s="1" t="str">
        <f>TRIM(F5736)</f>
        <v>Waldhausen Paris szőrmés kötőfék</v>
      </c>
      <c r="F5736" s="1" t="s">
        <v>17098</v>
      </c>
      <c r="G5736" s="1" t="s">
        <v>17105</v>
      </c>
      <c r="H5736" s="1" t="s">
        <v>52</v>
      </c>
      <c r="I5736" s="1" t="s">
        <v>23</v>
      </c>
      <c r="J5736" s="1" t="str">
        <f>TRIM(I5736)</f>
        <v>Lófelszerelés</v>
      </c>
      <c r="K5736" s="1" t="s">
        <v>6158</v>
      </c>
      <c r="L5736" s="1" t="str">
        <f>TRIM(K5736)</f>
        <v>Kötőfék és vezetőszár</v>
      </c>
      <c r="M5736" s="1" t="s">
        <v>6159</v>
      </c>
      <c r="N5736" s="1" t="str">
        <f>TRIM(M5736)</f>
        <v>Kötőfék</v>
      </c>
      <c r="P5736" s="1" t="str">
        <f>TRIM(O5736)</f>
        <v/>
      </c>
      <c r="R5736" s="8">
        <v>4057962239043</v>
      </c>
      <c r="S5736" s="1">
        <v>32.950000000000003</v>
      </c>
      <c r="T5736" s="1" t="s">
        <v>26</v>
      </c>
      <c r="U5736" s="1">
        <v>0.4</v>
      </c>
      <c r="W5736" s="1" t="s">
        <v>15317</v>
      </c>
      <c r="X5736" s="1" t="str">
        <f>IF(W5736="", "", IFERROR(VLOOKUP(W5736, colorList!A:B,2,FALSE),""))</f>
        <v>cappuccino/fekete</v>
      </c>
    </row>
    <row r="5737" spans="1:24" ht="27.75" customHeight="1" x14ac:dyDescent="0.25">
      <c r="A5737" s="1" t="s">
        <v>17106</v>
      </c>
      <c r="B5737" s="1" t="str">
        <f>TRIM(D5737)</f>
        <v>Cob</v>
      </c>
      <c r="C5737" s="1" t="str">
        <f>IFERROR(VLOOKUP(TRIM(D5737), sizeList!A:B, 2, FALSE), "")</f>
        <v>Cob</v>
      </c>
      <c r="D5737" s="1" t="s">
        <v>5158</v>
      </c>
      <c r="E5737" s="1" t="str">
        <f>TRIM(F5737)</f>
        <v>Waldhausen Paris szőrmés kötőfék</v>
      </c>
      <c r="F5737" s="1" t="s">
        <v>17098</v>
      </c>
      <c r="G5737" s="1" t="s">
        <v>17107</v>
      </c>
      <c r="H5737" s="1" t="s">
        <v>52</v>
      </c>
      <c r="I5737" s="1" t="s">
        <v>23</v>
      </c>
      <c r="J5737" s="1" t="str">
        <f>TRIM(I5737)</f>
        <v>Lófelszerelés</v>
      </c>
      <c r="K5737" s="1" t="s">
        <v>6158</v>
      </c>
      <c r="L5737" s="1" t="str">
        <f>TRIM(K5737)</f>
        <v>Kötőfék és vezetőszár</v>
      </c>
      <c r="M5737" s="1" t="s">
        <v>6159</v>
      </c>
      <c r="N5737" s="1" t="str">
        <f>TRIM(M5737)</f>
        <v>Kötőfék</v>
      </c>
      <c r="P5737" s="1" t="str">
        <f>TRIM(O5737)</f>
        <v/>
      </c>
      <c r="R5737" s="8">
        <v>4057962239050</v>
      </c>
      <c r="S5737" s="1">
        <v>32.950000000000003</v>
      </c>
      <c r="T5737" s="1" t="s">
        <v>26</v>
      </c>
      <c r="U5737" s="1">
        <v>0.4</v>
      </c>
      <c r="W5737" s="1" t="s">
        <v>15332</v>
      </c>
      <c r="X5737" s="1" t="str">
        <f>IF(W5737="", "", IFERROR(VLOOKUP(W5737, colorList!A:B,2,FALSE),""))</f>
        <v>fahéj/fekete</v>
      </c>
    </row>
    <row r="5738" spans="1:24" ht="27.75" customHeight="1" x14ac:dyDescent="0.25">
      <c r="A5738" s="1" t="s">
        <v>17108</v>
      </c>
      <c r="B5738" s="1" t="str">
        <f>TRIM(D5738)</f>
        <v>Full</v>
      </c>
      <c r="C5738" s="1" t="str">
        <f>IFERROR(VLOOKUP(TRIM(D5738), sizeList!A:B, 2, FALSE), "")</f>
        <v>Full</v>
      </c>
      <c r="D5738" s="1" t="s">
        <v>5159</v>
      </c>
      <c r="E5738" s="1" t="str">
        <f>TRIM(F5738)</f>
        <v>Waldhausen Paris szőrmés kötőfék</v>
      </c>
      <c r="F5738" s="1" t="s">
        <v>17098</v>
      </c>
      <c r="G5738" s="1" t="s">
        <v>17109</v>
      </c>
      <c r="H5738" s="1" t="s">
        <v>52</v>
      </c>
      <c r="I5738" s="1" t="s">
        <v>23</v>
      </c>
      <c r="J5738" s="1" t="str">
        <f>TRIM(I5738)</f>
        <v>Lófelszerelés</v>
      </c>
      <c r="K5738" s="1" t="s">
        <v>6158</v>
      </c>
      <c r="L5738" s="1" t="str">
        <f>TRIM(K5738)</f>
        <v>Kötőfék és vezetőszár</v>
      </c>
      <c r="M5738" s="1" t="s">
        <v>6159</v>
      </c>
      <c r="N5738" s="1" t="str">
        <f>TRIM(M5738)</f>
        <v>Kötőfék</v>
      </c>
      <c r="P5738" s="1" t="str">
        <f>TRIM(O5738)</f>
        <v/>
      </c>
      <c r="R5738" s="8">
        <v>4057962239067</v>
      </c>
      <c r="S5738" s="1">
        <v>32.950000000000003</v>
      </c>
      <c r="T5738" s="1" t="s">
        <v>26</v>
      </c>
      <c r="U5738" s="1">
        <v>0.4</v>
      </c>
      <c r="W5738" s="1" t="s">
        <v>15332</v>
      </c>
      <c r="X5738" s="1" t="str">
        <f>IF(W5738="", "", IFERROR(VLOOKUP(W5738, colorList!A:B,2,FALSE),""))</f>
        <v>fahéj/fekete</v>
      </c>
    </row>
    <row r="5739" spans="1:24" ht="27.75" customHeight="1" x14ac:dyDescent="0.25">
      <c r="A5739" s="1" t="s">
        <v>1496</v>
      </c>
      <c r="B5739" s="1" t="str">
        <f>TRIM(D5739)</f>
        <v>D</v>
      </c>
      <c r="C5739" s="1" t="str">
        <f>IFERROR(VLOOKUP(TRIM(D5739), sizeList!A:B, 2, FALSE), "")</f>
        <v>Díjlovas</v>
      </c>
      <c r="D5739" s="1" t="s">
        <v>1412</v>
      </c>
      <c r="E5739" s="1" t="str">
        <f>TRIM(F5739)</f>
        <v>Waldhausen Paris Two nyeregalátét</v>
      </c>
      <c r="F5739" s="1" t="s">
        <v>1497</v>
      </c>
      <c r="G5739" s="1" t="s">
        <v>1498</v>
      </c>
      <c r="H5739" s="1" t="s">
        <v>52</v>
      </c>
      <c r="I5739" s="1" t="s">
        <v>23</v>
      </c>
      <c r="J5739" s="1" t="str">
        <f>TRIM(I5739)</f>
        <v>Lófelszerelés</v>
      </c>
      <c r="K5739" s="1" t="s">
        <v>1408</v>
      </c>
      <c r="L5739" s="1" t="str">
        <f>TRIM(K5739)</f>
        <v>Nyeregalátét</v>
      </c>
      <c r="M5739" s="1" t="s">
        <v>1409</v>
      </c>
      <c r="N5739" s="1" t="str">
        <f>TRIM(M5739)</f>
        <v>Díjlovas</v>
      </c>
      <c r="P5739" s="1" t="str">
        <f>TRIM(O5739)</f>
        <v/>
      </c>
      <c r="Q5739" s="18" t="s">
        <v>5295</v>
      </c>
      <c r="R5739" s="8">
        <v>4057962171473</v>
      </c>
      <c r="S5739" s="1">
        <v>44.95</v>
      </c>
      <c r="T5739" s="1" t="s">
        <v>26</v>
      </c>
      <c r="U5739" s="1">
        <v>0.80100000000000005</v>
      </c>
      <c r="V5739" s="1" t="s">
        <v>1499</v>
      </c>
      <c r="W5739" s="1" t="s">
        <v>136</v>
      </c>
      <c r="X5739" s="1" t="str">
        <f>IF(W5739="", "", IFERROR(VLOOKUP(W5739, colorList!A:B,2,FALSE),""))</f>
        <v>fekete</v>
      </c>
    </row>
    <row r="5740" spans="1:24" ht="27.75" customHeight="1" x14ac:dyDescent="0.25">
      <c r="A5740" s="1" t="s">
        <v>11364</v>
      </c>
      <c r="B5740" s="1" t="str">
        <f>TRIM(D5740)</f>
        <v>VSS</v>
      </c>
      <c r="C5740" s="1" t="str">
        <f>IFERROR(VLOOKUP(TRIM(D5740), sizeList!A:B, 2, FALSE), "")</f>
        <v>Ugró/univerzális</v>
      </c>
      <c r="D5740" s="1" t="s">
        <v>11310</v>
      </c>
      <c r="E5740" s="1" t="str">
        <f>TRIM(F5740)</f>
        <v>Waldhausen Paris Two nyeregalátét</v>
      </c>
      <c r="F5740" s="1" t="s">
        <v>1497</v>
      </c>
      <c r="G5740" s="1" t="s">
        <v>11365</v>
      </c>
      <c r="H5740" s="1" t="s">
        <v>52</v>
      </c>
      <c r="I5740" s="1" t="s">
        <v>23</v>
      </c>
      <c r="J5740" s="1" t="str">
        <f>TRIM(I5740)</f>
        <v>Lófelszerelés</v>
      </c>
      <c r="K5740" s="1" t="s">
        <v>1408</v>
      </c>
      <c r="L5740" s="1" t="str">
        <f>TRIM(K5740)</f>
        <v>Nyeregalátét</v>
      </c>
      <c r="M5740" s="1" t="s">
        <v>11122</v>
      </c>
      <c r="N5740" s="1" t="str">
        <f>TRIM(M5740)</f>
        <v>Univerzális/ugró</v>
      </c>
      <c r="P5740" s="1" t="str">
        <f>TRIM(O5740)</f>
        <v/>
      </c>
      <c r="Q5740" s="18" t="s">
        <v>5295</v>
      </c>
      <c r="R5740" s="8">
        <v>4057962171480</v>
      </c>
      <c r="S5740" s="1">
        <v>44.95</v>
      </c>
      <c r="T5740" s="1" t="s">
        <v>26</v>
      </c>
      <c r="U5740" s="1">
        <v>0.80100000000000005</v>
      </c>
      <c r="V5740" s="1" t="s">
        <v>1499</v>
      </c>
      <c r="W5740" s="1" t="s">
        <v>136</v>
      </c>
      <c r="X5740" s="1" t="str">
        <f>IF(W5740="", "", IFERROR(VLOOKUP(W5740, colorList!A:B,2,FALSE),""))</f>
        <v>fekete</v>
      </c>
    </row>
    <row r="5741" spans="1:24" ht="27.75" customHeight="1" x14ac:dyDescent="0.25">
      <c r="A5741" s="1" t="s">
        <v>1503</v>
      </c>
      <c r="B5741" s="1" t="str">
        <f>TRIM(D5741)</f>
        <v>D</v>
      </c>
      <c r="C5741" s="1" t="str">
        <f>IFERROR(VLOOKUP(TRIM(D5741), sizeList!A:B, 2, FALSE), "")</f>
        <v>Díjlovas</v>
      </c>
      <c r="D5741" s="1" t="s">
        <v>1488</v>
      </c>
      <c r="E5741" s="1" t="str">
        <f>TRIM(F5741)</f>
        <v>Waldhausen Paris Two nyeregalátét</v>
      </c>
      <c r="F5741" s="1" t="s">
        <v>1497</v>
      </c>
      <c r="G5741" s="1" t="s">
        <v>1504</v>
      </c>
      <c r="H5741" s="1" t="s">
        <v>52</v>
      </c>
      <c r="I5741" s="1" t="s">
        <v>23</v>
      </c>
      <c r="J5741" s="1" t="str">
        <f>TRIM(I5741)</f>
        <v>Lófelszerelés</v>
      </c>
      <c r="K5741" s="1" t="s">
        <v>1408</v>
      </c>
      <c r="L5741" s="1" t="str">
        <f>TRIM(K5741)</f>
        <v>Nyeregalátét</v>
      </c>
      <c r="M5741" s="1" t="s">
        <v>1409</v>
      </c>
      <c r="N5741" s="1" t="str">
        <f>TRIM(M5741)</f>
        <v>Díjlovas</v>
      </c>
      <c r="P5741" s="1" t="str">
        <f>TRIM(O5741)</f>
        <v/>
      </c>
      <c r="Q5741" s="18" t="s">
        <v>5295</v>
      </c>
      <c r="R5741" s="8">
        <v>4057962173200</v>
      </c>
      <c r="S5741" s="1">
        <v>44.95</v>
      </c>
      <c r="T5741" s="1" t="s">
        <v>26</v>
      </c>
      <c r="U5741" s="1">
        <v>0.80100000000000005</v>
      </c>
      <c r="V5741" s="1" t="s">
        <v>1499</v>
      </c>
      <c r="W5741" s="1" t="s">
        <v>234</v>
      </c>
      <c r="X5741" s="1" t="str">
        <f>IF(W5741="", "", IFERROR(VLOOKUP(W5741, colorList!A:B,2,FALSE),""))</f>
        <v>fenyő zöld</v>
      </c>
    </row>
    <row r="5742" spans="1:24" ht="27.75" customHeight="1" x14ac:dyDescent="0.25">
      <c r="A5742" s="1" t="s">
        <v>11362</v>
      </c>
      <c r="B5742" s="1" t="str">
        <f>TRIM(D5742)</f>
        <v>VSS</v>
      </c>
      <c r="C5742" s="1" t="str">
        <f>IFERROR(VLOOKUP(TRIM(D5742), sizeList!A:B, 2, FALSE), "")</f>
        <v>Ugró/univerzális</v>
      </c>
      <c r="D5742" s="1" t="s">
        <v>11310</v>
      </c>
      <c r="E5742" s="1" t="str">
        <f>TRIM(F5742)</f>
        <v>Waldhausen Paris Two nyeregalátét</v>
      </c>
      <c r="F5742" s="1" t="s">
        <v>1497</v>
      </c>
      <c r="G5742" s="1" t="s">
        <v>11363</v>
      </c>
      <c r="H5742" s="1" t="s">
        <v>52</v>
      </c>
      <c r="I5742" s="1" t="s">
        <v>23</v>
      </c>
      <c r="J5742" s="1" t="str">
        <f>TRIM(I5742)</f>
        <v>Lófelszerelés</v>
      </c>
      <c r="K5742" s="1" t="s">
        <v>1408</v>
      </c>
      <c r="L5742" s="1" t="str">
        <f>TRIM(K5742)</f>
        <v>Nyeregalátét</v>
      </c>
      <c r="M5742" s="1" t="s">
        <v>11122</v>
      </c>
      <c r="N5742" s="1" t="str">
        <f>TRIM(M5742)</f>
        <v>Univerzális/ugró</v>
      </c>
      <c r="P5742" s="1" t="str">
        <f>TRIM(O5742)</f>
        <v/>
      </c>
      <c r="Q5742" s="18" t="s">
        <v>5295</v>
      </c>
      <c r="R5742" s="8">
        <v>4057962173231</v>
      </c>
      <c r="S5742" s="1">
        <v>44.95</v>
      </c>
      <c r="T5742" s="1" t="s">
        <v>26</v>
      </c>
      <c r="U5742" s="1">
        <v>0.80100000000000005</v>
      </c>
      <c r="V5742" s="1" t="s">
        <v>1499</v>
      </c>
      <c r="W5742" s="1" t="s">
        <v>210</v>
      </c>
      <c r="X5742" s="1" t="str">
        <f>IF(W5742="", "", IFERROR(VLOOKUP(W5742, colorList!A:B,2,FALSE),""))</f>
        <v>fehér</v>
      </c>
    </row>
    <row r="5743" spans="1:24" ht="27.75" customHeight="1" x14ac:dyDescent="0.25">
      <c r="A5743" s="1" t="s">
        <v>1500</v>
      </c>
      <c r="B5743" s="1" t="str">
        <f>TRIM(D5743)</f>
        <v>D</v>
      </c>
      <c r="C5743" s="1" t="str">
        <f>IFERROR(VLOOKUP(TRIM(D5743), sizeList!A:B, 2, FALSE), "")</f>
        <v>Díjlovas</v>
      </c>
      <c r="D5743" s="1" t="s">
        <v>1412</v>
      </c>
      <c r="E5743" s="1" t="str">
        <f>TRIM(F5743)</f>
        <v>Waldhausen Paris Two nyeregalátét</v>
      </c>
      <c r="F5743" s="1" t="s">
        <v>1497</v>
      </c>
      <c r="G5743" s="1" t="s">
        <v>1501</v>
      </c>
      <c r="H5743" s="1" t="s">
        <v>52</v>
      </c>
      <c r="I5743" s="1" t="s">
        <v>23</v>
      </c>
      <c r="J5743" s="1" t="str">
        <f>TRIM(I5743)</f>
        <v>Lófelszerelés</v>
      </c>
      <c r="K5743" s="1" t="s">
        <v>1408</v>
      </c>
      <c r="L5743" s="1" t="str">
        <f>TRIM(K5743)</f>
        <v>Nyeregalátét</v>
      </c>
      <c r="M5743" s="1" t="s">
        <v>1409</v>
      </c>
      <c r="N5743" s="1" t="str">
        <f>TRIM(M5743)</f>
        <v>Díjlovas</v>
      </c>
      <c r="P5743" s="1" t="str">
        <f>TRIM(O5743)</f>
        <v/>
      </c>
      <c r="Q5743" s="18" t="s">
        <v>5295</v>
      </c>
      <c r="R5743" s="8">
        <v>4057962217058</v>
      </c>
      <c r="S5743" s="1">
        <v>44.95</v>
      </c>
      <c r="T5743" s="1" t="s">
        <v>26</v>
      </c>
      <c r="U5743" s="1">
        <v>0.5</v>
      </c>
      <c r="V5743" s="1" t="s">
        <v>1499</v>
      </c>
      <c r="W5743" s="1" t="s">
        <v>1502</v>
      </c>
      <c r="X5743" s="1" t="str">
        <f>IF(W5743="", "", IFERROR(VLOOKUP(W5743, colorList!A:B,2,FALSE),""))</f>
        <v>gyöngyház</v>
      </c>
    </row>
    <row r="5744" spans="1:24" ht="27.75" customHeight="1" x14ac:dyDescent="0.25">
      <c r="A5744" s="1" t="s">
        <v>10653</v>
      </c>
      <c r="B5744" s="1" t="str">
        <f>TRIM(D5744)</f>
        <v>5</v>
      </c>
      <c r="C5744" s="1">
        <f>IFERROR(VLOOKUP(D5744, sizeList!A:B, 2, FALSE), "")</f>
        <v>5</v>
      </c>
      <c r="D5744" s="1">
        <v>5</v>
      </c>
      <c r="E5744" s="1" t="str">
        <f>TRIM(F5744)</f>
        <v>Waldhausen patacipő</v>
      </c>
      <c r="F5744" s="1" t="s">
        <v>8661</v>
      </c>
      <c r="G5744" s="1" t="s">
        <v>8666</v>
      </c>
      <c r="H5744" s="1" t="s">
        <v>52</v>
      </c>
      <c r="I5744" s="1" t="s">
        <v>23</v>
      </c>
      <c r="J5744" s="1" t="str">
        <f>TRIM(I5744)</f>
        <v>Lófelszerelés</v>
      </c>
      <c r="K5744" s="1" t="s">
        <v>194</v>
      </c>
      <c r="L5744" s="1" t="str">
        <f>TRIM(K5744)</f>
        <v>Láb- és patavédő</v>
      </c>
      <c r="M5744" s="1" t="s">
        <v>8663</v>
      </c>
      <c r="N5744" s="1" t="str">
        <f>TRIM(M5744)</f>
        <v>Patacipő</v>
      </c>
      <c r="P5744" s="1" t="str">
        <f>TRIM(O5744)</f>
        <v/>
      </c>
      <c r="Q5744" s="18" t="s">
        <v>8664</v>
      </c>
      <c r="R5744" s="8">
        <v>4057962137011</v>
      </c>
      <c r="S5744" s="1">
        <v>69.95</v>
      </c>
      <c r="T5744" s="1" t="s">
        <v>26</v>
      </c>
      <c r="U5744" s="1">
        <v>0.94199999999999995</v>
      </c>
      <c r="V5744" s="1" t="s">
        <v>8665</v>
      </c>
      <c r="W5744" s="1" t="s">
        <v>136</v>
      </c>
      <c r="X5744" s="1" t="str">
        <f>IF(W5744="", "", IFERROR(VLOOKUP(W5744, colorList!A:B,2,FALSE),""))</f>
        <v>fekete</v>
      </c>
    </row>
    <row r="5745" spans="1:24" ht="27.75" customHeight="1" x14ac:dyDescent="0.25">
      <c r="A5745" s="1" t="s">
        <v>10652</v>
      </c>
      <c r="B5745" s="1" t="str">
        <f>TRIM(D5745)</f>
        <v>4</v>
      </c>
      <c r="C5745" s="1">
        <f>IFERROR(VLOOKUP(D5745, sizeList!A:B, 2, FALSE), "")</f>
        <v>4</v>
      </c>
      <c r="D5745" s="1">
        <v>4</v>
      </c>
      <c r="E5745" s="1" t="str">
        <f>TRIM(F5745)</f>
        <v>Waldhausen patacipő</v>
      </c>
      <c r="F5745" s="1" t="s">
        <v>8661</v>
      </c>
      <c r="G5745" s="1" t="s">
        <v>8662</v>
      </c>
      <c r="H5745" s="1" t="s">
        <v>52</v>
      </c>
      <c r="I5745" s="1" t="s">
        <v>23</v>
      </c>
      <c r="J5745" s="1" t="str">
        <f>TRIM(I5745)</f>
        <v>Lófelszerelés</v>
      </c>
      <c r="K5745" s="1" t="s">
        <v>194</v>
      </c>
      <c r="L5745" s="1" t="str">
        <f>TRIM(K5745)</f>
        <v>Láb- és patavédő</v>
      </c>
      <c r="M5745" s="1" t="s">
        <v>8663</v>
      </c>
      <c r="N5745" s="1" t="str">
        <f>TRIM(M5745)</f>
        <v>Patacipő</v>
      </c>
      <c r="P5745" s="1" t="str">
        <f>TRIM(O5745)</f>
        <v/>
      </c>
      <c r="Q5745" s="18" t="s">
        <v>8664</v>
      </c>
      <c r="R5745" s="8">
        <v>4057962143296</v>
      </c>
      <c r="S5745" s="1">
        <v>69.95</v>
      </c>
      <c r="T5745" s="1" t="s">
        <v>26</v>
      </c>
      <c r="U5745" s="1">
        <v>0.94199999999999995</v>
      </c>
      <c r="V5745" s="1" t="s">
        <v>8665</v>
      </c>
      <c r="W5745" s="1" t="s">
        <v>136</v>
      </c>
      <c r="X5745" s="1" t="str">
        <f>IF(W5745="", "", IFERROR(VLOOKUP(W5745, colorList!A:B,2,FALSE),""))</f>
        <v>fekete</v>
      </c>
    </row>
    <row r="5746" spans="1:24" ht="27.75" customHeight="1" x14ac:dyDescent="0.25">
      <c r="A5746" s="1" t="s">
        <v>10654</v>
      </c>
      <c r="B5746" s="1" t="str">
        <f>TRIM(D5746)</f>
        <v>6</v>
      </c>
      <c r="C5746" s="1">
        <f>IFERROR(VLOOKUP(D5746, sizeList!A:B, 2, FALSE), "")</f>
        <v>6</v>
      </c>
      <c r="D5746" s="1">
        <v>6</v>
      </c>
      <c r="E5746" s="1" t="str">
        <f>TRIM(F5746)</f>
        <v>Waldhausen patacipő</v>
      </c>
      <c r="F5746" s="1" t="s">
        <v>8661</v>
      </c>
      <c r="G5746" s="1" t="s">
        <v>8667</v>
      </c>
      <c r="H5746" s="1" t="s">
        <v>52</v>
      </c>
      <c r="I5746" s="1" t="s">
        <v>23</v>
      </c>
      <c r="J5746" s="1" t="str">
        <f>TRIM(I5746)</f>
        <v>Lófelszerelés</v>
      </c>
      <c r="K5746" s="1" t="s">
        <v>194</v>
      </c>
      <c r="L5746" s="1" t="str">
        <f>TRIM(K5746)</f>
        <v>Láb- és patavédő</v>
      </c>
      <c r="M5746" s="1" t="s">
        <v>8663</v>
      </c>
      <c r="N5746" s="1" t="str">
        <f>TRIM(M5746)</f>
        <v>Patacipő</v>
      </c>
      <c r="P5746" s="1" t="str">
        <f>TRIM(O5746)</f>
        <v/>
      </c>
      <c r="Q5746" s="18" t="s">
        <v>8664</v>
      </c>
      <c r="R5746" s="8">
        <v>4057962143302</v>
      </c>
      <c r="S5746" s="1">
        <v>69.95</v>
      </c>
      <c r="T5746" s="1" t="s">
        <v>26</v>
      </c>
      <c r="U5746" s="1">
        <v>0.94199999999999995</v>
      </c>
      <c r="V5746" s="1" t="s">
        <v>8665</v>
      </c>
      <c r="W5746" s="1" t="s">
        <v>136</v>
      </c>
      <c r="X5746" s="1" t="str">
        <f>IF(W5746="", "", IFERROR(VLOOKUP(W5746, colorList!A:B,2,FALSE),""))</f>
        <v>fekete</v>
      </c>
    </row>
    <row r="5747" spans="1:24" ht="27.75" customHeight="1" x14ac:dyDescent="0.25">
      <c r="A5747" s="1" t="s">
        <v>10655</v>
      </c>
      <c r="B5747" s="1" t="str">
        <f>TRIM(D5747)</f>
        <v>7</v>
      </c>
      <c r="C5747" s="1">
        <f>IFERROR(VLOOKUP(D5747, sizeList!A:B, 2, FALSE), "")</f>
        <v>7</v>
      </c>
      <c r="D5747" s="1">
        <v>7</v>
      </c>
      <c r="E5747" s="1" t="str">
        <f>TRIM(F5747)</f>
        <v>Waldhausen patacipő</v>
      </c>
      <c r="F5747" s="1" t="s">
        <v>8661</v>
      </c>
      <c r="G5747" s="1" t="s">
        <v>8668</v>
      </c>
      <c r="H5747" s="1" t="s">
        <v>52</v>
      </c>
      <c r="I5747" s="1" t="s">
        <v>23</v>
      </c>
      <c r="J5747" s="1" t="str">
        <f>TRIM(I5747)</f>
        <v>Lófelszerelés</v>
      </c>
      <c r="K5747" s="1" t="s">
        <v>194</v>
      </c>
      <c r="L5747" s="1" t="str">
        <f>TRIM(K5747)</f>
        <v>Láb- és patavédő</v>
      </c>
      <c r="M5747" s="1" t="s">
        <v>8663</v>
      </c>
      <c r="N5747" s="1" t="str">
        <f>TRIM(M5747)</f>
        <v>Patacipő</v>
      </c>
      <c r="P5747" s="1" t="str">
        <f>TRIM(O5747)</f>
        <v/>
      </c>
      <c r="Q5747" s="18" t="s">
        <v>8664</v>
      </c>
      <c r="R5747" s="8">
        <v>4057962143319</v>
      </c>
      <c r="S5747" s="1">
        <v>69.95</v>
      </c>
      <c r="T5747" s="1" t="s">
        <v>26</v>
      </c>
      <c r="U5747" s="1">
        <v>0.94199999999999995</v>
      </c>
      <c r="V5747" s="1" t="s">
        <v>8665</v>
      </c>
      <c r="W5747" s="1" t="s">
        <v>136</v>
      </c>
      <c r="X5747" s="1" t="str">
        <f>IF(W5747="", "", IFERROR(VLOOKUP(W5747, colorList!A:B,2,FALSE),""))</f>
        <v>fekete</v>
      </c>
    </row>
    <row r="5748" spans="1:24" ht="27.75" customHeight="1" x14ac:dyDescent="0.25">
      <c r="A5748" s="1" t="s">
        <v>10656</v>
      </c>
      <c r="B5748" s="1" t="str">
        <f>TRIM(D5748)</f>
        <v>8</v>
      </c>
      <c r="C5748" s="1">
        <f>IFERROR(VLOOKUP(D5748, sizeList!A:B, 2, FALSE), "")</f>
        <v>8</v>
      </c>
      <c r="D5748" s="1">
        <v>8</v>
      </c>
      <c r="E5748" s="1" t="str">
        <f>TRIM(F5748)</f>
        <v>Waldhausen patacipő</v>
      </c>
      <c r="F5748" s="1" t="s">
        <v>8661</v>
      </c>
      <c r="G5748" s="1" t="s">
        <v>8669</v>
      </c>
      <c r="H5748" s="1" t="s">
        <v>52</v>
      </c>
      <c r="I5748" s="1" t="s">
        <v>23</v>
      </c>
      <c r="J5748" s="1" t="str">
        <f>TRIM(I5748)</f>
        <v>Lófelszerelés</v>
      </c>
      <c r="K5748" s="1" t="s">
        <v>194</v>
      </c>
      <c r="L5748" s="1" t="str">
        <f>TRIM(K5748)</f>
        <v>Láb- és patavédő</v>
      </c>
      <c r="M5748" s="1" t="s">
        <v>8663</v>
      </c>
      <c r="N5748" s="1" t="str">
        <f>TRIM(M5748)</f>
        <v>Patacipő</v>
      </c>
      <c r="P5748" s="1" t="str">
        <f>TRIM(O5748)</f>
        <v/>
      </c>
      <c r="Q5748" s="18" t="s">
        <v>8664</v>
      </c>
      <c r="R5748" s="8">
        <v>4057962143326</v>
      </c>
      <c r="S5748" s="1">
        <v>69.95</v>
      </c>
      <c r="T5748" s="1" t="s">
        <v>26</v>
      </c>
      <c r="U5748" s="1">
        <v>0.94199999999999995</v>
      </c>
      <c r="V5748" s="1" t="s">
        <v>8665</v>
      </c>
      <c r="W5748" s="1" t="s">
        <v>136</v>
      </c>
      <c r="X5748" s="1" t="str">
        <f>IF(W5748="", "", IFERROR(VLOOKUP(W5748, colorList!A:B,2,FALSE),""))</f>
        <v>fekete</v>
      </c>
    </row>
    <row r="5749" spans="1:24" ht="27.75" customHeight="1" x14ac:dyDescent="0.25">
      <c r="A5749" s="1">
        <v>3829610</v>
      </c>
      <c r="B5749" s="1" t="str">
        <f>TRIM(D5749)</f>
        <v>24 cm</v>
      </c>
      <c r="C5749" s="1" t="str">
        <f>IFERROR(VLOOKUP(TRIM(D5749), sizeList!A:B, 2, FALSE), "")</f>
        <v>24 cm</v>
      </c>
      <c r="D5749" s="1" t="s">
        <v>11603</v>
      </c>
      <c r="E5749" s="1" t="str">
        <f>TRIM(F5749)</f>
        <v>Waldhausen pataecset</v>
      </c>
      <c r="F5749" s="1" t="s">
        <v>13844</v>
      </c>
      <c r="G5749" s="1" t="s">
        <v>13845</v>
      </c>
      <c r="H5749" s="1" t="s">
        <v>52</v>
      </c>
      <c r="I5749" s="1" t="s">
        <v>23</v>
      </c>
      <c r="J5749" s="1" t="str">
        <f>TRIM(I5749)</f>
        <v>Lófelszerelés</v>
      </c>
      <c r="K5749" s="1" t="s">
        <v>12084</v>
      </c>
      <c r="L5749" s="1" t="str">
        <f>TRIM(K5749)</f>
        <v>Lóápoló eszközök</v>
      </c>
      <c r="N5749" s="1" t="str">
        <f>TRIM(M5749)</f>
        <v/>
      </c>
      <c r="P5749" s="1" t="str">
        <f>TRIM(O5749)</f>
        <v/>
      </c>
      <c r="Q5749" s="18" t="s">
        <v>13846</v>
      </c>
      <c r="R5749" s="8">
        <v>4057962108226</v>
      </c>
      <c r="S5749" s="1">
        <v>8.9499999999999993</v>
      </c>
      <c r="T5749" s="1" t="s">
        <v>26</v>
      </c>
      <c r="U5749" s="1">
        <v>0.2</v>
      </c>
      <c r="V5749" s="1" t="s">
        <v>13847</v>
      </c>
      <c r="X5749" s="1" t="str">
        <f>IF(W5749="", "", IFERROR(VLOOKUP(W5749, colorList!A:B,2,FALSE),""))</f>
        <v/>
      </c>
    </row>
    <row r="5750" spans="1:24" ht="27.75" customHeight="1" x14ac:dyDescent="0.25">
      <c r="A5750" s="1">
        <v>3829664</v>
      </c>
      <c r="B5750" s="1" t="str">
        <f>TRIM(D5750)</f>
        <v>24 cm</v>
      </c>
      <c r="C5750" s="1" t="str">
        <f>IFERROR(VLOOKUP(TRIM(D5750), sizeList!A:B, 2, FALSE), "")</f>
        <v>24 cm</v>
      </c>
      <c r="D5750" s="1" t="s">
        <v>11603</v>
      </c>
      <c r="E5750" s="1" t="str">
        <f>TRIM(F5750)</f>
        <v>Waldhausen pataecset</v>
      </c>
      <c r="F5750" s="1" t="s">
        <v>13844</v>
      </c>
      <c r="G5750" s="1" t="s">
        <v>13848</v>
      </c>
      <c r="H5750" s="1" t="s">
        <v>52</v>
      </c>
      <c r="I5750" s="1" t="s">
        <v>23</v>
      </c>
      <c r="J5750" s="1" t="str">
        <f>TRIM(I5750)</f>
        <v>Lófelszerelés</v>
      </c>
      <c r="K5750" s="1" t="s">
        <v>12084</v>
      </c>
      <c r="L5750" s="1" t="str">
        <f>TRIM(K5750)</f>
        <v>Lóápoló eszközök</v>
      </c>
      <c r="N5750" s="1" t="str">
        <f>TRIM(M5750)</f>
        <v/>
      </c>
      <c r="P5750" s="1" t="str">
        <f>TRIM(O5750)</f>
        <v/>
      </c>
      <c r="Q5750" s="18" t="s">
        <v>13846</v>
      </c>
      <c r="R5750" s="8">
        <v>4057962222847</v>
      </c>
      <c r="S5750" s="1">
        <v>8.9499999999999993</v>
      </c>
      <c r="T5750" s="1" t="s">
        <v>26</v>
      </c>
      <c r="U5750" s="1">
        <v>8.3799999999999999E-2</v>
      </c>
      <c r="V5750" s="1" t="s">
        <v>13849</v>
      </c>
      <c r="X5750" s="1" t="str">
        <f>IF(W5750="", "", IFERROR(VLOOKUP(W5750, colorList!A:B,2,FALSE),""))</f>
        <v/>
      </c>
    </row>
    <row r="5751" spans="1:24" ht="27.75" customHeight="1" x14ac:dyDescent="0.25">
      <c r="A5751" s="1" t="s">
        <v>10680</v>
      </c>
      <c r="B5751" s="1" t="str">
        <f>TRIM(D5751)</f>
        <v>S</v>
      </c>
      <c r="C5751" s="1" t="str">
        <f>IFERROR(VLOOKUP(TRIM(D5751), sizeList!A:B, 2, FALSE), "")</f>
        <v>S</v>
      </c>
      <c r="D5751" s="1" t="s">
        <v>1927</v>
      </c>
      <c r="E5751" s="1" t="str">
        <f>TRIM(F5751)</f>
        <v>Waldhausen pataharang labda</v>
      </c>
      <c r="F5751" s="1" t="s">
        <v>8712</v>
      </c>
      <c r="G5751" s="1" t="s">
        <v>8716</v>
      </c>
      <c r="H5751" s="1" t="s">
        <v>52</v>
      </c>
      <c r="I5751" s="1" t="s">
        <v>23</v>
      </c>
      <c r="J5751" s="1" t="str">
        <f>TRIM(I5751)</f>
        <v>Lófelszerelés</v>
      </c>
      <c r="K5751" s="1" t="s">
        <v>194</v>
      </c>
      <c r="L5751" s="1" t="str">
        <f>TRIM(K5751)</f>
        <v>Láb- és patavédő</v>
      </c>
      <c r="M5751" s="1" t="s">
        <v>8709</v>
      </c>
      <c r="N5751" s="1" t="str">
        <f>TRIM(M5751)</f>
        <v>Pataharang, pártavédő</v>
      </c>
      <c r="P5751" s="1" t="str">
        <f>TRIM(O5751)</f>
        <v/>
      </c>
      <c r="Q5751" s="18" t="s">
        <v>8714</v>
      </c>
      <c r="R5751" s="8">
        <v>4043969021682</v>
      </c>
      <c r="S5751" s="1">
        <v>16.95</v>
      </c>
      <c r="T5751" s="1" t="s">
        <v>26</v>
      </c>
      <c r="U5751" s="1">
        <v>0.2</v>
      </c>
      <c r="V5751" s="1" t="s">
        <v>8715</v>
      </c>
      <c r="W5751" s="1" t="s">
        <v>136</v>
      </c>
      <c r="X5751" s="1" t="str">
        <f>IF(W5751="", "", IFERROR(VLOOKUP(W5751, colorList!A:B,2,FALSE),""))</f>
        <v>fekete</v>
      </c>
    </row>
    <row r="5752" spans="1:24" ht="27.75" customHeight="1" x14ac:dyDescent="0.25">
      <c r="A5752" s="1" t="s">
        <v>10679</v>
      </c>
      <c r="B5752" s="1" t="str">
        <f>TRIM(D5752)</f>
        <v>M</v>
      </c>
      <c r="C5752" s="1" t="str">
        <f>IFERROR(VLOOKUP(TRIM(D5752), sizeList!A:B, 2, FALSE), "")</f>
        <v>M</v>
      </c>
      <c r="D5752" s="1" t="s">
        <v>1904</v>
      </c>
      <c r="E5752" s="1" t="str">
        <f>TRIM(F5752)</f>
        <v>Waldhausen pataharang labda</v>
      </c>
      <c r="F5752" s="1" t="s">
        <v>8712</v>
      </c>
      <c r="G5752" s="1" t="s">
        <v>8713</v>
      </c>
      <c r="H5752" s="1" t="s">
        <v>52</v>
      </c>
      <c r="I5752" s="1" t="s">
        <v>23</v>
      </c>
      <c r="J5752" s="1" t="str">
        <f>TRIM(I5752)</f>
        <v>Lófelszerelés</v>
      </c>
      <c r="K5752" s="1" t="s">
        <v>194</v>
      </c>
      <c r="L5752" s="1" t="str">
        <f>TRIM(K5752)</f>
        <v>Láb- és patavédő</v>
      </c>
      <c r="M5752" s="1" t="s">
        <v>8709</v>
      </c>
      <c r="N5752" s="1" t="str">
        <f>TRIM(M5752)</f>
        <v>Pataharang, pártavédő</v>
      </c>
      <c r="P5752" s="1" t="str">
        <f>TRIM(O5752)</f>
        <v/>
      </c>
      <c r="Q5752" s="18" t="s">
        <v>8714</v>
      </c>
      <c r="R5752" s="8">
        <v>4043969021699</v>
      </c>
      <c r="S5752" s="1">
        <v>16.95</v>
      </c>
      <c r="T5752" s="1" t="s">
        <v>26</v>
      </c>
      <c r="U5752" s="1">
        <v>0.2</v>
      </c>
      <c r="V5752" s="1" t="s">
        <v>8715</v>
      </c>
      <c r="W5752" s="1" t="s">
        <v>136</v>
      </c>
      <c r="X5752" s="1" t="str">
        <f>IF(W5752="", "", IFERROR(VLOOKUP(W5752, colorList!A:B,2,FALSE),""))</f>
        <v>fekete</v>
      </c>
    </row>
    <row r="5753" spans="1:24" ht="27.75" customHeight="1" x14ac:dyDescent="0.25">
      <c r="A5753" s="1">
        <v>3829510</v>
      </c>
      <c r="B5753" s="1" t="str">
        <f>TRIM(D5753)</f>
        <v>18 cm</v>
      </c>
      <c r="C5753" s="1" t="str">
        <f>IFERROR(VLOOKUP(TRIM(D5753), sizeList!A:B, 2, FALSE), "")</f>
        <v>18 cm</v>
      </c>
      <c r="D5753" s="1" t="s">
        <v>2169</v>
      </c>
      <c r="E5753" s="1" t="str">
        <f>TRIM(F5753)</f>
        <v>Waldhausen patakaparó</v>
      </c>
      <c r="F5753" s="1" t="s">
        <v>13838</v>
      </c>
      <c r="G5753" s="1" t="s">
        <v>13839</v>
      </c>
      <c r="H5753" s="1" t="s">
        <v>52</v>
      </c>
      <c r="I5753" s="1" t="s">
        <v>23</v>
      </c>
      <c r="J5753" s="1" t="str">
        <f>TRIM(I5753)</f>
        <v>Lófelszerelés</v>
      </c>
      <c r="K5753" s="1" t="s">
        <v>12084</v>
      </c>
      <c r="L5753" s="1" t="str">
        <f>TRIM(K5753)</f>
        <v>Lóápoló eszközök</v>
      </c>
      <c r="N5753" s="1" t="str">
        <f>TRIM(M5753)</f>
        <v/>
      </c>
      <c r="P5753" s="1" t="str">
        <f>TRIM(O5753)</f>
        <v/>
      </c>
      <c r="Q5753" s="18" t="s">
        <v>13840</v>
      </c>
      <c r="R5753" s="8">
        <v>4057962108240</v>
      </c>
      <c r="S5753" s="1">
        <v>6.95</v>
      </c>
      <c r="T5753" s="1" t="s">
        <v>26</v>
      </c>
      <c r="U5753" s="1">
        <v>8.5999999999999993E-2</v>
      </c>
      <c r="V5753" s="1" t="s">
        <v>13841</v>
      </c>
      <c r="X5753" s="1" t="str">
        <f>IF(W5753="", "", IFERROR(VLOOKUP(W5753, colorList!A:B,2,FALSE),""))</f>
        <v/>
      </c>
    </row>
    <row r="5754" spans="1:24" ht="27.75" customHeight="1" x14ac:dyDescent="0.25">
      <c r="A5754" s="1">
        <v>3829564</v>
      </c>
      <c r="B5754" s="1" t="str">
        <f>TRIM(D5754)</f>
        <v>18 cm</v>
      </c>
      <c r="C5754" s="1" t="str">
        <f>IFERROR(VLOOKUP(TRIM(D5754), sizeList!A:B, 2, FALSE), "")</f>
        <v>18 cm</v>
      </c>
      <c r="D5754" s="1" t="s">
        <v>2169</v>
      </c>
      <c r="E5754" s="1" t="str">
        <f>TRIM(F5754)</f>
        <v>Waldhausen patakaparó</v>
      </c>
      <c r="F5754" s="1" t="s">
        <v>13838</v>
      </c>
      <c r="G5754" s="1" t="s">
        <v>13842</v>
      </c>
      <c r="H5754" s="1" t="s">
        <v>52</v>
      </c>
      <c r="I5754" s="1" t="s">
        <v>23</v>
      </c>
      <c r="J5754" s="1" t="str">
        <f>TRIM(I5754)</f>
        <v>Lófelszerelés</v>
      </c>
      <c r="K5754" s="1" t="s">
        <v>12084</v>
      </c>
      <c r="L5754" s="1" t="str">
        <f>TRIM(K5754)</f>
        <v>Lóápoló eszközök</v>
      </c>
      <c r="N5754" s="1" t="str">
        <f>TRIM(M5754)</f>
        <v/>
      </c>
      <c r="P5754" s="1" t="str">
        <f>TRIM(O5754)</f>
        <v/>
      </c>
      <c r="Q5754" s="18" t="s">
        <v>13840</v>
      </c>
      <c r="R5754" s="8">
        <v>4057962222830</v>
      </c>
      <c r="S5754" s="1">
        <v>6.95</v>
      </c>
      <c r="T5754" s="1" t="s">
        <v>26</v>
      </c>
      <c r="U5754" s="1">
        <v>8.3799999999999999E-2</v>
      </c>
      <c r="V5754" s="1" t="s">
        <v>13843</v>
      </c>
      <c r="X5754" s="1" t="str">
        <f>IF(W5754="", "", IFERROR(VLOOKUP(W5754, colorList!A:B,2,FALSE),""))</f>
        <v/>
      </c>
    </row>
    <row r="5755" spans="1:24" ht="27.75" customHeight="1" x14ac:dyDescent="0.25">
      <c r="A5755" s="1">
        <v>3827501</v>
      </c>
      <c r="B5755" s="1" t="str">
        <f>TRIM(D5755)</f>
        <v/>
      </c>
      <c r="C5755" s="1" t="str">
        <f>IFERROR(VLOOKUP(D5755, sizeList!A:B, 2, FALSE), "")</f>
        <v/>
      </c>
      <c r="E5755" s="1" t="str">
        <f>TRIM(F5755)</f>
        <v>Waldhausen patakaparó gél markolattal</v>
      </c>
      <c r="F5755" s="1" t="s">
        <v>13765</v>
      </c>
      <c r="G5755" s="1" t="s">
        <v>13766</v>
      </c>
      <c r="H5755" s="1" t="s">
        <v>52</v>
      </c>
      <c r="I5755" s="1" t="s">
        <v>23</v>
      </c>
      <c r="J5755" s="1" t="str">
        <f>TRIM(I5755)</f>
        <v>Lófelszerelés</v>
      </c>
      <c r="K5755" s="1" t="s">
        <v>12084</v>
      </c>
      <c r="L5755" s="1" t="str">
        <f>TRIM(K5755)</f>
        <v>Lóápoló eszközök</v>
      </c>
      <c r="N5755" s="1" t="str">
        <f>TRIM(M5755)</f>
        <v/>
      </c>
      <c r="P5755" s="1" t="str">
        <f>TRIM(O5755)</f>
        <v/>
      </c>
      <c r="Q5755" s="18" t="s">
        <v>13767</v>
      </c>
      <c r="R5755" s="8">
        <v>4043969397060</v>
      </c>
      <c r="S5755" s="1">
        <v>8.9499999999999993</v>
      </c>
      <c r="T5755" s="1" t="s">
        <v>26</v>
      </c>
      <c r="U5755" s="1">
        <v>0.1</v>
      </c>
      <c r="V5755" s="1" t="s">
        <v>13768</v>
      </c>
      <c r="W5755" s="1" t="s">
        <v>136</v>
      </c>
      <c r="X5755" s="1" t="str">
        <f>IF(W5755="", "", IFERROR(VLOOKUP(W5755, colorList!A:B,2,FALSE),""))</f>
        <v>fekete</v>
      </c>
    </row>
    <row r="5756" spans="1:24" ht="27.75" customHeight="1" x14ac:dyDescent="0.25">
      <c r="A5756" s="1">
        <v>3827532</v>
      </c>
      <c r="B5756" s="1" t="str">
        <f>TRIM(D5756)</f>
        <v/>
      </c>
      <c r="C5756" s="1" t="str">
        <f>IFERROR(VLOOKUP(D5756, sizeList!A:B, 2, FALSE), "")</f>
        <v/>
      </c>
      <c r="E5756" s="1" t="str">
        <f>TRIM(F5756)</f>
        <v>Waldhausen patakaparó gél markolattal</v>
      </c>
      <c r="F5756" s="1" t="s">
        <v>13765</v>
      </c>
      <c r="G5756" s="1" t="s">
        <v>13770</v>
      </c>
      <c r="H5756" s="1" t="s">
        <v>52</v>
      </c>
      <c r="I5756" s="1" t="s">
        <v>23</v>
      </c>
      <c r="J5756" s="1" t="str">
        <f>TRIM(I5756)</f>
        <v>Lófelszerelés</v>
      </c>
      <c r="K5756" s="1" t="s">
        <v>12084</v>
      </c>
      <c r="L5756" s="1" t="str">
        <f>TRIM(K5756)</f>
        <v>Lóápoló eszközök</v>
      </c>
      <c r="N5756" s="1" t="str">
        <f>TRIM(M5756)</f>
        <v/>
      </c>
      <c r="P5756" s="1" t="str">
        <f>TRIM(O5756)</f>
        <v/>
      </c>
      <c r="Q5756" s="18" t="s">
        <v>13767</v>
      </c>
      <c r="R5756" s="8">
        <v>4057962094024</v>
      </c>
      <c r="S5756" s="1">
        <v>8.9499999999999993</v>
      </c>
      <c r="T5756" s="1" t="s">
        <v>26</v>
      </c>
      <c r="U5756" s="1">
        <v>0.1</v>
      </c>
      <c r="V5756" s="1" t="s">
        <v>13768</v>
      </c>
      <c r="W5756" s="1" t="s">
        <v>11927</v>
      </c>
      <c r="X5756" s="1" t="str">
        <f>IF(W5756="", "", IFERROR(VLOOKUP(W5756, colorList!A:B,2,FALSE),""))</f>
        <v>linnea rosa</v>
      </c>
    </row>
    <row r="5757" spans="1:24" ht="27.75" customHeight="1" x14ac:dyDescent="0.25">
      <c r="A5757" s="1">
        <v>3827500</v>
      </c>
      <c r="B5757" s="1" t="str">
        <f>TRIM(D5757)</f>
        <v/>
      </c>
      <c r="C5757" s="1" t="str">
        <f>IFERROR(VLOOKUP(D5757, sizeList!A:B, 2, FALSE), "")</f>
        <v/>
      </c>
      <c r="E5757" s="1" t="str">
        <f>TRIM(F5757)</f>
        <v>Waldhausen patakaparó gél markolattal</v>
      </c>
      <c r="F5757" s="1" t="s">
        <v>13765</v>
      </c>
      <c r="G5757" s="1" t="s">
        <v>13769</v>
      </c>
      <c r="H5757" s="1" t="s">
        <v>52</v>
      </c>
      <c r="I5757" s="1" t="s">
        <v>23</v>
      </c>
      <c r="J5757" s="1" t="str">
        <f>TRIM(I5757)</f>
        <v>Lófelszerelés</v>
      </c>
      <c r="K5757" s="1" t="s">
        <v>12084</v>
      </c>
      <c r="L5757" s="1" t="str">
        <f>TRIM(K5757)</f>
        <v>Lóápoló eszközök</v>
      </c>
      <c r="N5757" s="1" t="str">
        <f>TRIM(M5757)</f>
        <v/>
      </c>
      <c r="P5757" s="1" t="str">
        <f>TRIM(O5757)</f>
        <v/>
      </c>
      <c r="Q5757" s="18" t="s">
        <v>13767</v>
      </c>
      <c r="R5757" s="8">
        <v>4057962099272</v>
      </c>
      <c r="S5757" s="1">
        <v>8.9499999999999993</v>
      </c>
      <c r="T5757" s="1" t="s">
        <v>26</v>
      </c>
      <c r="U5757" s="1">
        <v>0.1</v>
      </c>
      <c r="V5757" s="1" t="s">
        <v>13768</v>
      </c>
      <c r="W5757" s="1" t="s">
        <v>13749</v>
      </c>
      <c r="X5757" s="1" t="str">
        <f>IF(W5757="", "", IFERROR(VLOOKUP(W5757, colorList!A:B,2,FALSE),""))</f>
        <v>fekete/rózsa arany</v>
      </c>
    </row>
    <row r="5758" spans="1:24" ht="27.75" customHeight="1" x14ac:dyDescent="0.25">
      <c r="A5758" s="1">
        <v>3827575</v>
      </c>
      <c r="B5758" s="1" t="str">
        <f>TRIM(D5758)</f>
        <v/>
      </c>
      <c r="C5758" s="1" t="str">
        <f>IFERROR(VLOOKUP(D5758, sizeList!A:B, 2, FALSE), "")</f>
        <v/>
      </c>
      <c r="E5758" s="1" t="str">
        <f>TRIM(F5758)</f>
        <v>Waldhausen patakaparó gél markolattal</v>
      </c>
      <c r="F5758" s="1" t="s">
        <v>13765</v>
      </c>
      <c r="G5758" s="1" t="s">
        <v>13771</v>
      </c>
      <c r="H5758" s="1" t="s">
        <v>52</v>
      </c>
      <c r="I5758" s="1" t="s">
        <v>23</v>
      </c>
      <c r="J5758" s="1" t="str">
        <f>TRIM(I5758)</f>
        <v>Lófelszerelés</v>
      </c>
      <c r="K5758" s="1" t="s">
        <v>12084</v>
      </c>
      <c r="L5758" s="1" t="str">
        <f>TRIM(K5758)</f>
        <v>Lóápoló eszközök</v>
      </c>
      <c r="N5758" s="1" t="str">
        <f>TRIM(M5758)</f>
        <v/>
      </c>
      <c r="P5758" s="1" t="str">
        <f>TRIM(O5758)</f>
        <v/>
      </c>
      <c r="Q5758" s="18" t="s">
        <v>13767</v>
      </c>
      <c r="R5758" s="8">
        <v>4057962222755</v>
      </c>
      <c r="S5758" s="1">
        <v>8.9499999999999993</v>
      </c>
      <c r="T5758" s="1" t="s">
        <v>26</v>
      </c>
      <c r="U5758" s="1">
        <v>8.4000000000000005E-2</v>
      </c>
      <c r="V5758" s="1" t="s">
        <v>13768</v>
      </c>
      <c r="W5758" s="1" t="s">
        <v>12013</v>
      </c>
      <c r="X5758" s="1" t="str">
        <f>IF(W5758="", "", IFERROR(VLOOKUP(W5758, colorList!A:B,2,FALSE),""))</f>
        <v>fagyöngy</v>
      </c>
    </row>
    <row r="5759" spans="1:24" ht="27.75" customHeight="1" x14ac:dyDescent="0.25">
      <c r="A5759" s="1">
        <v>169805</v>
      </c>
      <c r="B5759" s="1" t="str">
        <f>TRIM(D5759)</f>
        <v/>
      </c>
      <c r="C5759" s="1" t="str">
        <f>IFERROR(VLOOKUP(D5759, sizeList!A:B, 2, FALSE), "")</f>
        <v/>
      </c>
      <c r="E5759" s="1" t="str">
        <f>TRIM(F5759)</f>
        <v>Waldhausen patakefe</v>
      </c>
      <c r="F5759" s="1" t="s">
        <v>12245</v>
      </c>
      <c r="G5759" s="1" t="s">
        <v>12246</v>
      </c>
      <c r="H5759" s="1" t="s">
        <v>52</v>
      </c>
      <c r="I5759" s="1" t="s">
        <v>23</v>
      </c>
      <c r="J5759" s="1" t="str">
        <f>TRIM(I5759)</f>
        <v>Lófelszerelés</v>
      </c>
      <c r="K5759" s="1" t="s">
        <v>12084</v>
      </c>
      <c r="L5759" s="1" t="str">
        <f>TRIM(K5759)</f>
        <v>Lóápoló eszközök</v>
      </c>
      <c r="N5759" s="1" t="str">
        <f>TRIM(M5759)</f>
        <v/>
      </c>
      <c r="P5759" s="1" t="str">
        <f>TRIM(O5759)</f>
        <v/>
      </c>
      <c r="Q5759" s="18" t="s">
        <v>12247</v>
      </c>
      <c r="R5759" s="8">
        <v>4043969023181</v>
      </c>
      <c r="S5759" s="1">
        <v>4.95</v>
      </c>
      <c r="T5759" s="1" t="s">
        <v>26</v>
      </c>
      <c r="U5759" s="1">
        <v>7.0000000000000007E-2</v>
      </c>
      <c r="V5759" s="1" t="s">
        <v>12248</v>
      </c>
      <c r="W5759" s="1" t="s">
        <v>68</v>
      </c>
      <c r="X5759" s="1" t="str">
        <f>IF(W5759="", "", IFERROR(VLOOKUP(W5759, colorList!A:B,2,FALSE),""))</f>
        <v>kék</v>
      </c>
    </row>
    <row r="5760" spans="1:24" ht="27.75" customHeight="1" x14ac:dyDescent="0.25">
      <c r="A5760" s="1">
        <v>3827201</v>
      </c>
      <c r="B5760" s="1" t="str">
        <f>TRIM(D5760)</f>
        <v/>
      </c>
      <c r="C5760" s="1" t="str">
        <f>IFERROR(VLOOKUP(D5760, sizeList!A:B, 2, FALSE), "")</f>
        <v/>
      </c>
      <c r="E5760" s="1" t="str">
        <f>TRIM(F5760)</f>
        <v>Waldhausen patakefe gél markolattal</v>
      </c>
      <c r="F5760" s="1" t="s">
        <v>13744</v>
      </c>
      <c r="G5760" s="1" t="s">
        <v>13745</v>
      </c>
      <c r="H5760" s="1" t="s">
        <v>52</v>
      </c>
      <c r="I5760" s="1" t="s">
        <v>23</v>
      </c>
      <c r="J5760" s="1" t="str">
        <f>TRIM(I5760)</f>
        <v>Lófelszerelés</v>
      </c>
      <c r="K5760" s="1" t="s">
        <v>12084</v>
      </c>
      <c r="L5760" s="1" t="str">
        <f>TRIM(K5760)</f>
        <v>Lóápoló eszközök</v>
      </c>
      <c r="N5760" s="1" t="str">
        <f>TRIM(M5760)</f>
        <v/>
      </c>
      <c r="P5760" s="1" t="str">
        <f>TRIM(O5760)</f>
        <v/>
      </c>
      <c r="Q5760" s="18" t="s">
        <v>13746</v>
      </c>
      <c r="R5760" s="8">
        <v>4043969397046</v>
      </c>
      <c r="S5760" s="1">
        <v>11.95</v>
      </c>
      <c r="T5760" s="1" t="s">
        <v>26</v>
      </c>
      <c r="U5760" s="1">
        <v>0.20100000000000001</v>
      </c>
      <c r="V5760" s="1" t="s">
        <v>13747</v>
      </c>
      <c r="W5760" s="1" t="s">
        <v>136</v>
      </c>
      <c r="X5760" s="1" t="str">
        <f>IF(W5760="", "", IFERROR(VLOOKUP(W5760, colorList!A:B,2,FALSE),""))</f>
        <v>fekete</v>
      </c>
    </row>
    <row r="5761" spans="1:24" ht="27.75" customHeight="1" x14ac:dyDescent="0.25">
      <c r="A5761" s="1">
        <v>3827232</v>
      </c>
      <c r="B5761" s="1" t="str">
        <f>TRIM(D5761)</f>
        <v/>
      </c>
      <c r="C5761" s="1" t="str">
        <f>IFERROR(VLOOKUP(D5761, sizeList!A:B, 2, FALSE), "")</f>
        <v/>
      </c>
      <c r="E5761" s="1" t="str">
        <f>TRIM(F5761)</f>
        <v>Waldhausen patakefe gél markolattal</v>
      </c>
      <c r="F5761" s="1" t="s">
        <v>13744</v>
      </c>
      <c r="G5761" s="1" t="s">
        <v>13750</v>
      </c>
      <c r="H5761" s="1" t="s">
        <v>52</v>
      </c>
      <c r="I5761" s="1" t="s">
        <v>23</v>
      </c>
      <c r="J5761" s="1" t="str">
        <f>TRIM(I5761)</f>
        <v>Lófelszerelés</v>
      </c>
      <c r="K5761" s="1" t="s">
        <v>12084</v>
      </c>
      <c r="L5761" s="1" t="str">
        <f>TRIM(K5761)</f>
        <v>Lóápoló eszközök</v>
      </c>
      <c r="N5761" s="1" t="str">
        <f>TRIM(M5761)</f>
        <v/>
      </c>
      <c r="P5761" s="1" t="str">
        <f>TRIM(O5761)</f>
        <v/>
      </c>
      <c r="Q5761" s="18" t="s">
        <v>13746</v>
      </c>
      <c r="R5761" s="8">
        <v>4057962093966</v>
      </c>
      <c r="S5761" s="1">
        <v>11.95</v>
      </c>
      <c r="T5761" s="1" t="s">
        <v>26</v>
      </c>
      <c r="U5761" s="1">
        <v>0.2</v>
      </c>
      <c r="V5761" s="1" t="s">
        <v>13747</v>
      </c>
      <c r="W5761" s="1" t="s">
        <v>11927</v>
      </c>
      <c r="X5761" s="1" t="str">
        <f>IF(W5761="", "", IFERROR(VLOOKUP(W5761, colorList!A:B,2,FALSE),""))</f>
        <v>linnea rosa</v>
      </c>
    </row>
    <row r="5762" spans="1:24" ht="27.75" customHeight="1" x14ac:dyDescent="0.25">
      <c r="A5762" s="1">
        <v>3827200</v>
      </c>
      <c r="B5762" s="1" t="str">
        <f>TRIM(D5762)</f>
        <v/>
      </c>
      <c r="C5762" s="1" t="str">
        <f>IFERROR(VLOOKUP(D5762, sizeList!A:B, 2, FALSE), "")</f>
        <v/>
      </c>
      <c r="E5762" s="1" t="str">
        <f>TRIM(F5762)</f>
        <v>Waldhausen patakefe gél markolattal</v>
      </c>
      <c r="F5762" s="1" t="s">
        <v>13744</v>
      </c>
      <c r="G5762" s="1" t="s">
        <v>13748</v>
      </c>
      <c r="H5762" s="1" t="s">
        <v>52</v>
      </c>
      <c r="I5762" s="1" t="s">
        <v>23</v>
      </c>
      <c r="J5762" s="1" t="str">
        <f>TRIM(I5762)</f>
        <v>Lófelszerelés</v>
      </c>
      <c r="K5762" s="1" t="s">
        <v>12084</v>
      </c>
      <c r="L5762" s="1" t="str">
        <f>TRIM(K5762)</f>
        <v>Lóápoló eszközök</v>
      </c>
      <c r="N5762" s="1" t="str">
        <f>TRIM(M5762)</f>
        <v/>
      </c>
      <c r="P5762" s="1" t="str">
        <f>TRIM(O5762)</f>
        <v/>
      </c>
      <c r="Q5762" s="18" t="s">
        <v>13746</v>
      </c>
      <c r="R5762" s="8">
        <v>4057962099258</v>
      </c>
      <c r="S5762" s="1">
        <v>11.95</v>
      </c>
      <c r="T5762" s="1" t="s">
        <v>26</v>
      </c>
      <c r="U5762" s="1">
        <v>0.20100000000000001</v>
      </c>
      <c r="V5762" s="1" t="s">
        <v>13747</v>
      </c>
      <c r="W5762" s="1" t="s">
        <v>13749</v>
      </c>
      <c r="X5762" s="1" t="str">
        <f>IF(W5762="", "", IFERROR(VLOOKUP(W5762, colorList!A:B,2,FALSE),""))</f>
        <v>fekete/rózsa arany</v>
      </c>
    </row>
    <row r="5763" spans="1:24" ht="27.75" customHeight="1" x14ac:dyDescent="0.25">
      <c r="A5763" s="1">
        <v>3827275</v>
      </c>
      <c r="B5763" s="1" t="str">
        <f>TRIM(D5763)</f>
        <v/>
      </c>
      <c r="C5763" s="1" t="str">
        <f>IFERROR(VLOOKUP(D5763, sizeList!A:B, 2, FALSE), "")</f>
        <v/>
      </c>
      <c r="E5763" s="1" t="str">
        <f>TRIM(F5763)</f>
        <v>Waldhausen patakefe gél markolattal</v>
      </c>
      <c r="F5763" s="1" t="s">
        <v>13744</v>
      </c>
      <c r="G5763" s="1" t="s">
        <v>13751</v>
      </c>
      <c r="H5763" s="1" t="s">
        <v>52</v>
      </c>
      <c r="I5763" s="1" t="s">
        <v>23</v>
      </c>
      <c r="J5763" s="1" t="str">
        <f>TRIM(I5763)</f>
        <v>Lófelszerelés</v>
      </c>
      <c r="K5763" s="1" t="s">
        <v>12084</v>
      </c>
      <c r="L5763" s="1" t="str">
        <f>TRIM(K5763)</f>
        <v>Lóápoló eszközök</v>
      </c>
      <c r="N5763" s="1" t="str">
        <f>TRIM(M5763)</f>
        <v/>
      </c>
      <c r="P5763" s="1" t="str">
        <f>TRIM(O5763)</f>
        <v/>
      </c>
      <c r="Q5763" s="18" t="s">
        <v>13746</v>
      </c>
      <c r="R5763" s="8">
        <v>4057962222748</v>
      </c>
      <c r="S5763" s="1">
        <v>11.95</v>
      </c>
      <c r="T5763" s="1" t="s">
        <v>26</v>
      </c>
      <c r="U5763" s="1">
        <v>8.4000000000000005E-2</v>
      </c>
      <c r="V5763" s="1" t="s">
        <v>13747</v>
      </c>
      <c r="W5763" s="1" t="s">
        <v>12013</v>
      </c>
      <c r="X5763" s="1" t="str">
        <f>IF(W5763="", "", IFERROR(VLOOKUP(W5763, colorList!A:B,2,FALSE),""))</f>
        <v>fagyöngy</v>
      </c>
    </row>
    <row r="5764" spans="1:24" ht="27.75" customHeight="1" x14ac:dyDescent="0.25">
      <c r="A5764" s="1">
        <v>3827001</v>
      </c>
      <c r="B5764" s="1" t="str">
        <f>TRIM(D5764)</f>
        <v/>
      </c>
      <c r="C5764" s="1" t="str">
        <f>IFERROR(VLOOKUP(D5764, sizeList!A:B, 2, FALSE), "")</f>
        <v/>
      </c>
      <c r="E5764" s="1" t="str">
        <f>TRIM(F5764)</f>
        <v>Waldhausen patakefe kupakkal</v>
      </c>
      <c r="F5764" s="1" t="s">
        <v>13741</v>
      </c>
      <c r="G5764" s="1" t="s">
        <v>13742</v>
      </c>
      <c r="H5764" s="1" t="s">
        <v>52</v>
      </c>
      <c r="I5764" s="1" t="s">
        <v>23</v>
      </c>
      <c r="J5764" s="1" t="str">
        <f>TRIM(I5764)</f>
        <v>Lófelszerelés</v>
      </c>
      <c r="K5764" s="1" t="s">
        <v>12084</v>
      </c>
      <c r="L5764" s="1" t="str">
        <f>TRIM(K5764)</f>
        <v>Lóápoló eszközök</v>
      </c>
      <c r="N5764" s="1" t="str">
        <f>TRIM(M5764)</f>
        <v/>
      </c>
      <c r="P5764" s="1" t="str">
        <f>TRIM(O5764)</f>
        <v/>
      </c>
      <c r="Q5764" s="18" t="s">
        <v>13743</v>
      </c>
      <c r="R5764" s="8">
        <v>4043969233498</v>
      </c>
      <c r="S5764" s="1">
        <v>3.95</v>
      </c>
      <c r="T5764" s="1" t="s">
        <v>26</v>
      </c>
      <c r="U5764" s="1">
        <v>0.1</v>
      </c>
      <c r="V5764" s="1" t="s">
        <v>13742</v>
      </c>
      <c r="X5764" s="1" t="str">
        <f>IF(W5764="", "", IFERROR(VLOOKUP(W5764, colorList!A:B,2,FALSE),""))</f>
        <v/>
      </c>
    </row>
    <row r="5765" spans="1:24" ht="27.75" customHeight="1" x14ac:dyDescent="0.25">
      <c r="A5765" s="1">
        <v>3826200</v>
      </c>
      <c r="B5765" s="1" t="str">
        <f>TRIM(D5765)</f>
        <v/>
      </c>
      <c r="C5765" s="1" t="str">
        <f>IFERROR(VLOOKUP(D5765, sizeList!A:B, 2, FALSE), "")</f>
        <v/>
      </c>
      <c r="E5765" s="1" t="str">
        <f>TRIM(F5765)</f>
        <v>Waldhausen patamosó kefe</v>
      </c>
      <c r="F5765" s="1" t="s">
        <v>13735</v>
      </c>
      <c r="G5765" s="1" t="s">
        <v>13736</v>
      </c>
      <c r="H5765" s="1" t="s">
        <v>52</v>
      </c>
      <c r="I5765" s="1" t="s">
        <v>23</v>
      </c>
      <c r="J5765" s="1" t="str">
        <f>TRIM(I5765)</f>
        <v>Lófelszerelés</v>
      </c>
      <c r="K5765" s="1" t="s">
        <v>12084</v>
      </c>
      <c r="L5765" s="1" t="str">
        <f>TRIM(K5765)</f>
        <v>Lóápoló eszközök</v>
      </c>
      <c r="N5765" s="1" t="str">
        <f>TRIM(M5765)</f>
        <v/>
      </c>
      <c r="P5765" s="1" t="str">
        <f>TRIM(O5765)</f>
        <v/>
      </c>
      <c r="Q5765" s="18" t="s">
        <v>13737</v>
      </c>
      <c r="R5765" s="8">
        <v>4043969205778</v>
      </c>
      <c r="S5765" s="1">
        <v>8.9499999999999993</v>
      </c>
      <c r="T5765" s="1" t="s">
        <v>26</v>
      </c>
      <c r="U5765" s="1">
        <v>0.3992</v>
      </c>
      <c r="V5765" s="1" t="s">
        <v>13736</v>
      </c>
      <c r="X5765" s="1" t="str">
        <f>IF(W5765="", "", IFERROR(VLOOKUP(W5765, colorList!A:B,2,FALSE),""))</f>
        <v/>
      </c>
    </row>
    <row r="5766" spans="1:24" ht="27.75" customHeight="1" x14ac:dyDescent="0.25">
      <c r="A5766" s="1">
        <v>1628101</v>
      </c>
      <c r="B5766" s="1" t="str">
        <f>TRIM(D5766)</f>
        <v/>
      </c>
      <c r="C5766" s="1" t="str">
        <f>IFERROR(VLOOKUP(D5766, sizeList!A:B, 2, FALSE), "")</f>
        <v/>
      </c>
      <c r="E5766" s="1" t="str">
        <f>TRIM(F5766)</f>
        <v>Waldhausen patapánt</v>
      </c>
      <c r="F5766" s="1" t="s">
        <v>12223</v>
      </c>
      <c r="G5766" s="1" t="s">
        <v>12224</v>
      </c>
      <c r="H5766" s="1" t="s">
        <v>52</v>
      </c>
      <c r="I5766" s="1" t="s">
        <v>23</v>
      </c>
      <c r="J5766" s="1" t="str">
        <f>TRIM(I5766)</f>
        <v>Lófelszerelés</v>
      </c>
      <c r="K5766" s="1" t="s">
        <v>12084</v>
      </c>
      <c r="L5766" s="1" t="str">
        <f>TRIM(K5766)</f>
        <v>Lóápoló eszközök</v>
      </c>
      <c r="N5766" s="1" t="str">
        <f>TRIM(M5766)</f>
        <v/>
      </c>
      <c r="P5766" s="1" t="str">
        <f>TRIM(O5766)</f>
        <v/>
      </c>
      <c r="Q5766" s="18" t="s">
        <v>12225</v>
      </c>
      <c r="R5766" s="8">
        <v>4043969329801</v>
      </c>
      <c r="S5766" s="1">
        <v>16.95</v>
      </c>
      <c r="T5766" s="1" t="s">
        <v>26</v>
      </c>
      <c r="U5766" s="1">
        <v>0.1</v>
      </c>
      <c r="V5766" s="1" t="s">
        <v>12226</v>
      </c>
      <c r="W5766" s="1" t="s">
        <v>136</v>
      </c>
      <c r="X5766" s="1" t="str">
        <f>IF(W5766="", "", IFERROR(VLOOKUP(W5766, colorList!A:B,2,FALSE),""))</f>
        <v>fekete</v>
      </c>
    </row>
    <row r="5767" spans="1:24" ht="27.75" customHeight="1" x14ac:dyDescent="0.25">
      <c r="A5767" s="1" t="s">
        <v>10658</v>
      </c>
      <c r="B5767" s="1" t="str">
        <f>TRIM(D5767)</f>
        <v>WB</v>
      </c>
      <c r="C5767" s="1" t="str">
        <f>IFERROR(VLOOKUP(TRIM(D5767), sizeList!A:B, 2, FALSE), "")</f>
        <v>Full</v>
      </c>
      <c r="D5767" s="1" t="s">
        <v>226</v>
      </c>
      <c r="E5767" s="1" t="str">
        <f>TRIM(F5767)</f>
        <v>Waldhausen patavédő zsák</v>
      </c>
      <c r="F5767" s="1" t="s">
        <v>8670</v>
      </c>
      <c r="G5767" s="1" t="s">
        <v>8674</v>
      </c>
      <c r="H5767" s="1" t="s">
        <v>52</v>
      </c>
      <c r="I5767" s="1" t="s">
        <v>23</v>
      </c>
      <c r="J5767" s="1" t="str">
        <f>TRIM(I5767)</f>
        <v>Lófelszerelés</v>
      </c>
      <c r="K5767" s="1" t="s">
        <v>194</v>
      </c>
      <c r="L5767" s="1" t="str">
        <f>TRIM(K5767)</f>
        <v>Láb- és patavédő</v>
      </c>
      <c r="M5767" s="1" t="s">
        <v>8663</v>
      </c>
      <c r="N5767" s="1" t="str">
        <f>TRIM(M5767)</f>
        <v>Patacipő</v>
      </c>
      <c r="P5767" s="1" t="str">
        <f>TRIM(O5767)</f>
        <v/>
      </c>
      <c r="Q5767" s="18" t="s">
        <v>8672</v>
      </c>
      <c r="R5767" s="8">
        <v>4057962023727</v>
      </c>
      <c r="S5767" s="1">
        <v>9.9499999999999993</v>
      </c>
      <c r="T5767" s="1" t="s">
        <v>26</v>
      </c>
      <c r="U5767" s="1">
        <v>0.18</v>
      </c>
      <c r="V5767" s="1" t="s">
        <v>8673</v>
      </c>
      <c r="W5767" s="1" t="s">
        <v>136</v>
      </c>
      <c r="X5767" s="1" t="str">
        <f>IF(W5767="", "", IFERROR(VLOOKUP(W5767, colorList!A:B,2,FALSE),""))</f>
        <v>fekete</v>
      </c>
    </row>
    <row r="5768" spans="1:24" ht="27.75" customHeight="1" x14ac:dyDescent="0.25">
      <c r="A5768" s="1" t="s">
        <v>10657</v>
      </c>
      <c r="B5768" s="1" t="str">
        <f>TRIM(D5768)</f>
        <v>PON</v>
      </c>
      <c r="C5768" s="1" t="str">
        <f>IFERROR(VLOOKUP(TRIM(D5768), sizeList!A:B, 2, FALSE), "")</f>
        <v>Póni</v>
      </c>
      <c r="D5768" s="1" t="s">
        <v>1790</v>
      </c>
      <c r="E5768" s="1" t="str">
        <f>TRIM(F5768)</f>
        <v>Waldhausen patavédő zsák</v>
      </c>
      <c r="F5768" s="1" t="s">
        <v>8670</v>
      </c>
      <c r="G5768" s="1" t="s">
        <v>8671</v>
      </c>
      <c r="H5768" s="1" t="s">
        <v>52</v>
      </c>
      <c r="I5768" s="1" t="s">
        <v>23</v>
      </c>
      <c r="J5768" s="1" t="str">
        <f>TRIM(I5768)</f>
        <v>Lófelszerelés</v>
      </c>
      <c r="K5768" s="1" t="s">
        <v>194</v>
      </c>
      <c r="L5768" s="1" t="str">
        <f>TRIM(K5768)</f>
        <v>Láb- és patavédő</v>
      </c>
      <c r="M5768" s="1" t="s">
        <v>8663</v>
      </c>
      <c r="N5768" s="1" t="str">
        <f>TRIM(M5768)</f>
        <v>Patacipő</v>
      </c>
      <c r="P5768" s="1" t="str">
        <f>TRIM(O5768)</f>
        <v/>
      </c>
      <c r="Q5768" s="18" t="s">
        <v>8672</v>
      </c>
      <c r="R5768" s="8">
        <v>4057962190436</v>
      </c>
      <c r="S5768" s="1">
        <v>9.9499999999999993</v>
      </c>
      <c r="T5768" s="1" t="s">
        <v>26</v>
      </c>
      <c r="U5768" s="1">
        <v>0.16600000000000001</v>
      </c>
      <c r="V5768" s="1" t="s">
        <v>8673</v>
      </c>
      <c r="W5768" s="1" t="s">
        <v>136</v>
      </c>
      <c r="X5768" s="1" t="str">
        <f>IF(W5768="", "", IFERROR(VLOOKUP(W5768, colorList!A:B,2,FALSE),""))</f>
        <v>fekete</v>
      </c>
    </row>
    <row r="5769" spans="1:24" ht="27.75" customHeight="1" x14ac:dyDescent="0.25">
      <c r="A5769" s="1">
        <v>393600</v>
      </c>
      <c r="B5769" s="1" t="str">
        <f>TRIM(D5769)</f>
        <v>500 ml</v>
      </c>
      <c r="C5769" s="1" t="str">
        <f>IFERROR(VLOOKUP(TRIM(D5769), sizeList!A:B, 2, FALSE), "")</f>
        <v>500 ml</v>
      </c>
      <c r="D5769" s="1" t="s">
        <v>91</v>
      </c>
      <c r="E5769" s="1" t="str">
        <f>TRIM(F5769)</f>
        <v>Waldhausen patazselé 500 ml (eper-vanília)</v>
      </c>
      <c r="F5769" s="1" t="s">
        <v>16962</v>
      </c>
      <c r="G5769" s="1" t="s">
        <v>16963</v>
      </c>
      <c r="H5769" s="1" t="s">
        <v>52</v>
      </c>
      <c r="I5769" s="1" t="s">
        <v>23</v>
      </c>
      <c r="J5769" s="1" t="str">
        <f>TRIM(I5769)</f>
        <v>Lófelszerelés</v>
      </c>
      <c r="K5769" s="1" t="s">
        <v>65</v>
      </c>
      <c r="L5769" s="1" t="str">
        <f>TRIM(K5769)</f>
        <v>Lóápoló szer</v>
      </c>
      <c r="M5769" s="1" t="s">
        <v>107</v>
      </c>
      <c r="N5769" s="1" t="str">
        <f>TRIM(M5769)</f>
        <v>Pataápolás</v>
      </c>
      <c r="P5769" s="1" t="str">
        <f>TRIM(O5769)</f>
        <v/>
      </c>
      <c r="R5769" s="8">
        <v>4057962223622</v>
      </c>
      <c r="S5769" s="1">
        <v>12.95</v>
      </c>
      <c r="T5769" s="1" t="s">
        <v>26</v>
      </c>
      <c r="U5769" s="1" t="s">
        <v>16964</v>
      </c>
      <c r="X5769" s="1" t="str">
        <f>IF(W5769="", "", IFERROR(VLOOKUP(W5769, colorList!A:B,2,FALSE),""))</f>
        <v/>
      </c>
    </row>
    <row r="5770" spans="1:24" ht="27.75" customHeight="1" x14ac:dyDescent="0.25">
      <c r="A5770" s="1">
        <v>159400</v>
      </c>
      <c r="B5770" s="1" t="str">
        <f>TRIM(D5770)</f>
        <v>1000 g</v>
      </c>
      <c r="C5770" s="1" t="str">
        <f>IFERROR(VLOOKUP(TRIM(D5770), sizeList!A:B, 2, FALSE), "")</f>
        <v>1000 g</v>
      </c>
      <c r="D5770" s="1" t="s">
        <v>8631</v>
      </c>
      <c r="E5770" s="1" t="str">
        <f>TRIM(F5770)</f>
        <v>Waldhausen patazsír 1000 g</v>
      </c>
      <c r="F5770" s="1" t="s">
        <v>8632</v>
      </c>
      <c r="G5770" s="1" t="s">
        <v>8633</v>
      </c>
      <c r="H5770" s="1" t="s">
        <v>52</v>
      </c>
      <c r="I5770" s="1" t="s">
        <v>23</v>
      </c>
      <c r="J5770" s="1" t="str">
        <f>TRIM(I5770)</f>
        <v>Lófelszerelés</v>
      </c>
      <c r="K5770" s="1" t="s">
        <v>65</v>
      </c>
      <c r="L5770" s="1" t="str">
        <f>TRIM(K5770)</f>
        <v>Lóápoló szer</v>
      </c>
      <c r="M5770" s="1" t="s">
        <v>107</v>
      </c>
      <c r="N5770" s="1" t="str">
        <f>TRIM(M5770)</f>
        <v>Pataápolás</v>
      </c>
      <c r="P5770" s="1" t="str">
        <f>TRIM(O5770)</f>
        <v/>
      </c>
      <c r="Q5770" s="18" t="s">
        <v>8634</v>
      </c>
      <c r="R5770" s="8">
        <v>4043969035375</v>
      </c>
      <c r="S5770" s="1">
        <v>11.95</v>
      </c>
      <c r="T5770" s="1" t="s">
        <v>26</v>
      </c>
      <c r="U5770" s="1">
        <v>1.33</v>
      </c>
      <c r="V5770" s="1" t="s">
        <v>8635</v>
      </c>
      <c r="X5770" s="1" t="str">
        <f>IF(W5770="", "", IFERROR(VLOOKUP(W5770, colorList!A:B,2,FALSE),""))</f>
        <v/>
      </c>
    </row>
    <row r="5771" spans="1:24" ht="27.75" customHeight="1" x14ac:dyDescent="0.25">
      <c r="A5771" s="1">
        <v>158701</v>
      </c>
      <c r="B5771" s="1" t="str">
        <f>TRIM(D5771)</f>
        <v>1000 ml</v>
      </c>
      <c r="C5771" s="1" t="str">
        <f>IFERROR(VLOOKUP(TRIM(D5771), sizeList!A:B, 2, FALSE), "")</f>
        <v>1000 ml</v>
      </c>
      <c r="D5771" s="1" t="s">
        <v>8613</v>
      </c>
      <c r="E5771" s="1" t="str">
        <f>TRIM(F5771)</f>
        <v>Waldhausen patazsír 1000 ml</v>
      </c>
      <c r="F5771" s="1" t="s">
        <v>8614</v>
      </c>
      <c r="G5771" s="1" t="s">
        <v>8615</v>
      </c>
      <c r="H5771" s="1" t="s">
        <v>52</v>
      </c>
      <c r="I5771" s="1" t="s">
        <v>23</v>
      </c>
      <c r="J5771" s="1" t="str">
        <f>TRIM(I5771)</f>
        <v>Lófelszerelés</v>
      </c>
      <c r="K5771" s="1" t="s">
        <v>65</v>
      </c>
      <c r="L5771" s="1" t="str">
        <f>TRIM(K5771)</f>
        <v>Lóápoló szer</v>
      </c>
      <c r="M5771" s="1" t="s">
        <v>107</v>
      </c>
      <c r="N5771" s="1" t="str">
        <f>TRIM(M5771)</f>
        <v>Pataápolás</v>
      </c>
      <c r="P5771" s="1" t="str">
        <f>TRIM(O5771)</f>
        <v/>
      </c>
      <c r="Q5771" s="18" t="s">
        <v>8616</v>
      </c>
      <c r="R5771" s="8">
        <v>4043969035337</v>
      </c>
      <c r="S5771" s="1">
        <v>14.95</v>
      </c>
      <c r="T5771" s="1" t="s">
        <v>26</v>
      </c>
      <c r="U5771" s="1">
        <v>1</v>
      </c>
      <c r="V5771" s="1" t="s">
        <v>8617</v>
      </c>
      <c r="W5771" s="1" t="s">
        <v>136</v>
      </c>
      <c r="X5771" s="1" t="str">
        <f>IF(W5771="", "", IFERROR(VLOOKUP(W5771, colorList!A:B,2,FALSE),""))</f>
        <v>fekete</v>
      </c>
    </row>
    <row r="5772" spans="1:24" ht="27.75" customHeight="1" x14ac:dyDescent="0.25">
      <c r="A5772" s="1">
        <v>158703</v>
      </c>
      <c r="B5772" s="1" t="str">
        <f>TRIM(D5772)</f>
        <v>1000 ml</v>
      </c>
      <c r="C5772" s="1" t="str">
        <f>IFERROR(VLOOKUP(TRIM(D5772), sizeList!A:B, 2, FALSE), "")</f>
        <v>1000 ml</v>
      </c>
      <c r="D5772" s="1" t="s">
        <v>8613</v>
      </c>
      <c r="E5772" s="1" t="str">
        <f>TRIM(F5772)</f>
        <v>Waldhausen patazsír 1000 ml</v>
      </c>
      <c r="F5772" s="1" t="s">
        <v>8614</v>
      </c>
      <c r="G5772" s="1" t="s">
        <v>8618</v>
      </c>
      <c r="H5772" s="1" t="s">
        <v>52</v>
      </c>
      <c r="I5772" s="1" t="s">
        <v>23</v>
      </c>
      <c r="J5772" s="1" t="str">
        <f>TRIM(I5772)</f>
        <v>Lófelszerelés</v>
      </c>
      <c r="K5772" s="1" t="s">
        <v>65</v>
      </c>
      <c r="L5772" s="1" t="str">
        <f>TRIM(K5772)</f>
        <v>Lóápoló szer</v>
      </c>
      <c r="M5772" s="1" t="s">
        <v>107</v>
      </c>
      <c r="N5772" s="1" t="str">
        <f>TRIM(M5772)</f>
        <v>Pataápolás</v>
      </c>
      <c r="P5772" s="1" t="str">
        <f>TRIM(O5772)</f>
        <v/>
      </c>
      <c r="Q5772" s="18" t="s">
        <v>8616</v>
      </c>
      <c r="R5772" s="8">
        <v>4043969035344</v>
      </c>
      <c r="S5772" s="1">
        <v>14.95</v>
      </c>
      <c r="T5772" s="1" t="s">
        <v>26</v>
      </c>
      <c r="U5772" s="1">
        <v>1</v>
      </c>
      <c r="V5772" s="1" t="s">
        <v>8617</v>
      </c>
      <c r="W5772" s="1" t="s">
        <v>8619</v>
      </c>
      <c r="X5772" s="1" t="str">
        <f>IF(W5772="", "", IFERROR(VLOOKUP(W5772, colorList!A:B,2,FALSE),""))</f>
        <v>sárga</v>
      </c>
    </row>
    <row r="5773" spans="1:24" ht="27.75" customHeight="1" x14ac:dyDescent="0.25">
      <c r="A5773" s="1">
        <v>158706</v>
      </c>
      <c r="B5773" s="1" t="str">
        <f>TRIM(D5773)</f>
        <v>1000 ml</v>
      </c>
      <c r="C5773" s="1" t="str">
        <f>IFERROR(VLOOKUP(TRIM(D5773), sizeList!A:B, 2, FALSE), "")</f>
        <v>1000 ml</v>
      </c>
      <c r="D5773" s="1" t="s">
        <v>8613</v>
      </c>
      <c r="E5773" s="1" t="str">
        <f>TRIM(F5773)</f>
        <v>Waldhausen patazsír 1000 ml</v>
      </c>
      <c r="F5773" s="1" t="s">
        <v>8614</v>
      </c>
      <c r="G5773" s="1" t="s">
        <v>8621</v>
      </c>
      <c r="H5773" s="1" t="s">
        <v>52</v>
      </c>
      <c r="I5773" s="1" t="s">
        <v>23</v>
      </c>
      <c r="J5773" s="1" t="str">
        <f>TRIM(I5773)</f>
        <v>Lófelszerelés</v>
      </c>
      <c r="K5773" s="1" t="s">
        <v>65</v>
      </c>
      <c r="L5773" s="1" t="str">
        <f>TRIM(K5773)</f>
        <v>Lóápoló szer</v>
      </c>
      <c r="M5773" s="1" t="s">
        <v>107</v>
      </c>
      <c r="N5773" s="1" t="str">
        <f>TRIM(M5773)</f>
        <v>Pataápolás</v>
      </c>
      <c r="P5773" s="1" t="str">
        <f>TRIM(O5773)</f>
        <v/>
      </c>
      <c r="Q5773" s="18" t="s">
        <v>8616</v>
      </c>
      <c r="R5773" s="8">
        <v>4043969035351</v>
      </c>
      <c r="S5773" s="1">
        <v>14.95</v>
      </c>
      <c r="T5773" s="1" t="s">
        <v>26</v>
      </c>
      <c r="U5773" s="1">
        <v>1</v>
      </c>
      <c r="V5773" s="1" t="s">
        <v>8617</v>
      </c>
      <c r="W5773" s="1" t="s">
        <v>3969</v>
      </c>
      <c r="X5773" s="1" t="str">
        <f>IF(W5773="", "", IFERROR(VLOOKUP(W5773, colorList!A:B,2,FALSE),""))</f>
        <v>zöld</v>
      </c>
    </row>
    <row r="5774" spans="1:24" ht="27.75" customHeight="1" x14ac:dyDescent="0.25">
      <c r="A5774" s="1">
        <v>158711</v>
      </c>
      <c r="B5774" s="1" t="str">
        <f>TRIM(D5774)</f>
        <v>500 ml</v>
      </c>
      <c r="C5774" s="1" t="str">
        <f>IFERROR(VLOOKUP(TRIM(D5774), sizeList!A:B, 2, FALSE), "")</f>
        <v>500 ml</v>
      </c>
      <c r="D5774" s="1" t="s">
        <v>78</v>
      </c>
      <c r="E5774" s="1" t="str">
        <f>TRIM(F5774)</f>
        <v>Waldhausen patazsír 500 ml</v>
      </c>
      <c r="F5774" s="1" t="s">
        <v>8622</v>
      </c>
      <c r="G5774" s="1" t="s">
        <v>8623</v>
      </c>
      <c r="H5774" s="1" t="s">
        <v>52</v>
      </c>
      <c r="I5774" s="1" t="s">
        <v>23</v>
      </c>
      <c r="J5774" s="1" t="str">
        <f>TRIM(I5774)</f>
        <v>Lófelszerelés</v>
      </c>
      <c r="K5774" s="1" t="s">
        <v>65</v>
      </c>
      <c r="L5774" s="1" t="str">
        <f>TRIM(K5774)</f>
        <v>Lóápoló szer</v>
      </c>
      <c r="M5774" s="1" t="s">
        <v>107</v>
      </c>
      <c r="N5774" s="1" t="str">
        <f>TRIM(M5774)</f>
        <v>Pataápolás</v>
      </c>
      <c r="P5774" s="1" t="str">
        <f>TRIM(O5774)</f>
        <v/>
      </c>
      <c r="Q5774" s="18" t="s">
        <v>8616</v>
      </c>
      <c r="R5774" s="8">
        <v>4043969035122</v>
      </c>
      <c r="S5774" s="1">
        <v>9.9499999999999993</v>
      </c>
      <c r="T5774" s="1" t="s">
        <v>26</v>
      </c>
      <c r="U5774" s="1">
        <v>0.5</v>
      </c>
      <c r="V5774" s="1" t="s">
        <v>8617</v>
      </c>
      <c r="W5774" s="1" t="s">
        <v>136</v>
      </c>
      <c r="X5774" s="1" t="str">
        <f>IF(W5774="", "", IFERROR(VLOOKUP(W5774, colorList!A:B,2,FALSE),""))</f>
        <v>fekete</v>
      </c>
    </row>
    <row r="5775" spans="1:24" ht="27.75" customHeight="1" x14ac:dyDescent="0.25">
      <c r="A5775" s="1">
        <v>158713</v>
      </c>
      <c r="B5775" s="1" t="str">
        <f>TRIM(D5775)</f>
        <v>500 ml</v>
      </c>
      <c r="C5775" s="1" t="str">
        <f>IFERROR(VLOOKUP(TRIM(D5775), sizeList!A:B, 2, FALSE), "")</f>
        <v>500 ml</v>
      </c>
      <c r="D5775" s="1" t="s">
        <v>78</v>
      </c>
      <c r="E5775" s="1" t="str">
        <f>TRIM(F5775)</f>
        <v>Waldhausen patazsír 500 ml</v>
      </c>
      <c r="F5775" s="1" t="s">
        <v>8622</v>
      </c>
      <c r="G5775" s="1" t="s">
        <v>8624</v>
      </c>
      <c r="H5775" s="1" t="s">
        <v>52</v>
      </c>
      <c r="I5775" s="1" t="s">
        <v>23</v>
      </c>
      <c r="J5775" s="1" t="str">
        <f>TRIM(I5775)</f>
        <v>Lófelszerelés</v>
      </c>
      <c r="K5775" s="1" t="s">
        <v>65</v>
      </c>
      <c r="L5775" s="1" t="str">
        <f>TRIM(K5775)</f>
        <v>Lóápoló szer</v>
      </c>
      <c r="M5775" s="1" t="s">
        <v>107</v>
      </c>
      <c r="N5775" s="1" t="str">
        <f>TRIM(M5775)</f>
        <v>Pataápolás</v>
      </c>
      <c r="P5775" s="1" t="str">
        <f>TRIM(O5775)</f>
        <v/>
      </c>
      <c r="Q5775" s="18" t="s">
        <v>8616</v>
      </c>
      <c r="R5775" s="8">
        <v>4043969035139</v>
      </c>
      <c r="S5775" s="1">
        <v>9.9499999999999993</v>
      </c>
      <c r="T5775" s="1" t="s">
        <v>26</v>
      </c>
      <c r="U5775" s="1">
        <v>0.48499999999999999</v>
      </c>
      <c r="V5775" s="1" t="s">
        <v>8617</v>
      </c>
      <c r="W5775" s="1" t="s">
        <v>8619</v>
      </c>
      <c r="X5775" s="1" t="str">
        <f>IF(W5775="", "", IFERROR(VLOOKUP(W5775, colorList!A:B,2,FALSE),""))</f>
        <v>sárga</v>
      </c>
    </row>
    <row r="5776" spans="1:24" ht="27.75" customHeight="1" x14ac:dyDescent="0.25">
      <c r="A5776" s="1">
        <v>158716</v>
      </c>
      <c r="B5776" s="1" t="str">
        <f>TRIM(D5776)</f>
        <v>500 ml</v>
      </c>
      <c r="C5776" s="1" t="str">
        <f>IFERROR(VLOOKUP(TRIM(D5776), sizeList!A:B, 2, FALSE), "")</f>
        <v>500 ml</v>
      </c>
      <c r="D5776" s="1" t="s">
        <v>78</v>
      </c>
      <c r="E5776" s="1" t="str">
        <f>TRIM(F5776)</f>
        <v>Waldhausen patazsír 500 ml</v>
      </c>
      <c r="F5776" s="1" t="s">
        <v>8622</v>
      </c>
      <c r="G5776" s="1" t="s">
        <v>8625</v>
      </c>
      <c r="H5776" s="1" t="s">
        <v>52</v>
      </c>
      <c r="I5776" s="1" t="s">
        <v>23</v>
      </c>
      <c r="J5776" s="1" t="str">
        <f>TRIM(I5776)</f>
        <v>Lófelszerelés</v>
      </c>
      <c r="K5776" s="1" t="s">
        <v>65</v>
      </c>
      <c r="L5776" s="1" t="str">
        <f>TRIM(K5776)</f>
        <v>Lóápoló szer</v>
      </c>
      <c r="M5776" s="1" t="s">
        <v>107</v>
      </c>
      <c r="N5776" s="1" t="str">
        <f>TRIM(M5776)</f>
        <v>Pataápolás</v>
      </c>
      <c r="P5776" s="1" t="str">
        <f>TRIM(O5776)</f>
        <v/>
      </c>
      <c r="Q5776" s="18" t="s">
        <v>8616</v>
      </c>
      <c r="R5776" s="8">
        <v>4043969035146</v>
      </c>
      <c r="S5776" s="1">
        <v>9.9499999999999993</v>
      </c>
      <c r="T5776" s="1" t="s">
        <v>26</v>
      </c>
      <c r="U5776" s="1">
        <v>0.48499999999999999</v>
      </c>
      <c r="V5776" s="1" t="s">
        <v>8617</v>
      </c>
      <c r="W5776" s="1" t="s">
        <v>3969</v>
      </c>
      <c r="X5776" s="1" t="str">
        <f>IF(W5776="", "", IFERROR(VLOOKUP(W5776, colorList!A:B,2,FALSE),""))</f>
        <v>zöld</v>
      </c>
    </row>
    <row r="5777" spans="1:24" ht="27.75" customHeight="1" x14ac:dyDescent="0.25">
      <c r="A5777" s="1">
        <v>61458000</v>
      </c>
      <c r="B5777" s="1" t="str">
        <f>TRIM(D5777)</f>
        <v/>
      </c>
      <c r="C5777" s="1" t="str">
        <f>IFERROR(VLOOKUP(D5777, sizeList!A:B, 2, FALSE), "")</f>
        <v/>
      </c>
      <c r="E5777" s="1" t="str">
        <f>TRIM(F5777)</f>
        <v>Waldhausen patkolókészlet bőrtokban</v>
      </c>
      <c r="F5777" s="1" t="s">
        <v>14427</v>
      </c>
      <c r="G5777" s="1" t="s">
        <v>14428</v>
      </c>
      <c r="H5777" s="1" t="s">
        <v>52</v>
      </c>
      <c r="I5777" s="1" t="s">
        <v>14429</v>
      </c>
      <c r="J5777" s="1" t="str">
        <f>TRIM(I5777)</f>
        <v>Patkolás</v>
      </c>
      <c r="L5777" s="1" t="str">
        <f>TRIM(K5777)</f>
        <v/>
      </c>
      <c r="N5777" s="1" t="str">
        <f>TRIM(M5777)</f>
        <v/>
      </c>
      <c r="P5777" s="1" t="str">
        <f>TRIM(O5777)</f>
        <v/>
      </c>
      <c r="Q5777" s="18" t="s">
        <v>14430</v>
      </c>
      <c r="R5777" s="8">
        <v>4043969116548</v>
      </c>
      <c r="S5777" s="1">
        <v>119.95</v>
      </c>
      <c r="T5777" s="1" t="s">
        <v>26</v>
      </c>
      <c r="U5777" s="1">
        <v>1.2010000000000001</v>
      </c>
      <c r="V5777" s="1" t="s">
        <v>14428</v>
      </c>
      <c r="X5777" s="1" t="str">
        <f>IF(W5777="", "", IFERROR(VLOOKUP(W5777, colorList!A:B,2,FALSE),""))</f>
        <v/>
      </c>
    </row>
    <row r="5778" spans="1:24" ht="27.75" customHeight="1" x14ac:dyDescent="0.25">
      <c r="A5778" s="1">
        <v>7000200</v>
      </c>
      <c r="B5778" s="1" t="str">
        <f>TRIM(D5778)</f>
        <v/>
      </c>
      <c r="C5778" s="1" t="str">
        <f>IFERROR(VLOOKUP(D5778, sizeList!A:B, 2, FALSE), "")</f>
        <v/>
      </c>
      <c r="E5778" s="1" t="str">
        <f>TRIM(F5778)</f>
        <v>Waldhausen patkós fülbevaló</v>
      </c>
      <c r="F5778" s="1" t="s">
        <v>14559</v>
      </c>
      <c r="G5778" s="1" t="s">
        <v>14560</v>
      </c>
      <c r="H5778" s="1" t="s">
        <v>52</v>
      </c>
      <c r="I5778" s="1" t="s">
        <v>255</v>
      </c>
      <c r="J5778" s="1" t="str">
        <f>TRIM(I5778)</f>
        <v>Lovasfelszerelés</v>
      </c>
      <c r="K5778" s="1" t="s">
        <v>14561</v>
      </c>
      <c r="L5778" s="1" t="str">
        <f>TRIM(K5778)</f>
        <v>Ajándéktárgy</v>
      </c>
      <c r="N5778" s="1" t="str">
        <f>TRIM(M5778)</f>
        <v/>
      </c>
      <c r="P5778" s="1" t="str">
        <f>TRIM(O5778)</f>
        <v/>
      </c>
      <c r="Q5778" s="18" t="s">
        <v>14562</v>
      </c>
      <c r="R5778" s="8">
        <v>4022554867768</v>
      </c>
      <c r="S5778" s="1">
        <v>16.95</v>
      </c>
      <c r="T5778" s="1" t="s">
        <v>26</v>
      </c>
      <c r="U5778" s="1">
        <v>0.02</v>
      </c>
      <c r="V5778" s="1" t="s">
        <v>14563</v>
      </c>
      <c r="W5778" s="1" t="s">
        <v>68</v>
      </c>
      <c r="X5778" s="1" t="str">
        <f>IF(W5778="", "", IFERROR(VLOOKUP(W5778, colorList!A:B,2,FALSE),""))</f>
        <v>kék</v>
      </c>
    </row>
    <row r="5779" spans="1:24" ht="27.75" customHeight="1" x14ac:dyDescent="0.25">
      <c r="A5779" s="1" t="s">
        <v>15014</v>
      </c>
      <c r="B5779" s="1" t="str">
        <f>TRIM(D5779)</f>
        <v>WB</v>
      </c>
      <c r="C5779" s="1" t="str">
        <f>IFERROR(VLOOKUP(TRIM(D5779), sizeList!A:B, 2, FALSE), "")</f>
        <v>Full</v>
      </c>
      <c r="D5779" s="1" t="s">
        <v>223</v>
      </c>
      <c r="E5779" s="1" t="str">
        <f>TRIM(F5779)</f>
        <v>Waldhausen patrac</v>
      </c>
      <c r="F5779" s="1" t="s">
        <v>15003</v>
      </c>
      <c r="G5779" s="1" t="s">
        <v>15015</v>
      </c>
      <c r="H5779" s="1" t="s">
        <v>52</v>
      </c>
      <c r="I5779" s="1" t="s">
        <v>23</v>
      </c>
      <c r="J5779" s="1" t="str">
        <f>TRIM(I5779)</f>
        <v>Lófelszerelés</v>
      </c>
      <c r="K5779" s="1" t="s">
        <v>2962</v>
      </c>
      <c r="L5779" s="1" t="str">
        <f>TRIM(K5779)</f>
        <v>Nyereg és tartozékai</v>
      </c>
      <c r="M5779" s="1" t="s">
        <v>8281</v>
      </c>
      <c r="N5779" s="1" t="str">
        <f>TRIM(M5779)</f>
        <v>Nyereg</v>
      </c>
      <c r="O5779" s="1" t="s">
        <v>8289</v>
      </c>
      <c r="P5779" s="1" t="str">
        <f>TRIM(O5779)</f>
        <v>Patrac</v>
      </c>
      <c r="Q5779" s="18" t="s">
        <v>15005</v>
      </c>
      <c r="R5779" s="8">
        <v>4043969275207</v>
      </c>
      <c r="S5779" s="1">
        <v>89.95</v>
      </c>
      <c r="T5779" s="1" t="s">
        <v>26</v>
      </c>
      <c r="X5779" s="1" t="str">
        <f>IF(W5779="", "", IFERROR(VLOOKUP(W5779, colorList!A:B,2,FALSE),""))</f>
        <v/>
      </c>
    </row>
    <row r="5780" spans="1:24" ht="27.75" customHeight="1" x14ac:dyDescent="0.25">
      <c r="A5780" s="1" t="s">
        <v>15010</v>
      </c>
      <c r="B5780" s="1" t="str">
        <f>TRIM(D5780)</f>
        <v>SH</v>
      </c>
      <c r="C5780" s="1" t="str">
        <f>IFERROR(VLOOKUP(TRIM(D5780), sizeList!A:B, 2, FALSE), "")</f>
        <v>Shetty</v>
      </c>
      <c r="D5780" s="1" t="s">
        <v>5405</v>
      </c>
      <c r="E5780" s="1" t="str">
        <f>TRIM(F5780)</f>
        <v>Waldhausen patrac</v>
      </c>
      <c r="F5780" s="1" t="s">
        <v>15003</v>
      </c>
      <c r="G5780" s="1" t="s">
        <v>15011</v>
      </c>
      <c r="H5780" s="1" t="s">
        <v>52</v>
      </c>
      <c r="I5780" s="1" t="s">
        <v>23</v>
      </c>
      <c r="J5780" s="1" t="str">
        <f>TRIM(I5780)</f>
        <v>Lófelszerelés</v>
      </c>
      <c r="K5780" s="1" t="s">
        <v>2962</v>
      </c>
      <c r="L5780" s="1" t="str">
        <f>TRIM(K5780)</f>
        <v>Nyereg és tartozékai</v>
      </c>
      <c r="M5780" s="1" t="s">
        <v>8281</v>
      </c>
      <c r="N5780" s="1" t="str">
        <f>TRIM(M5780)</f>
        <v>Nyereg</v>
      </c>
      <c r="O5780" s="1" t="s">
        <v>8289</v>
      </c>
      <c r="P5780" s="1" t="str">
        <f>TRIM(O5780)</f>
        <v>Patrac</v>
      </c>
      <c r="Q5780" s="18" t="s">
        <v>15005</v>
      </c>
      <c r="R5780" s="8">
        <v>4043969371732</v>
      </c>
      <c r="S5780" s="1">
        <v>89.95</v>
      </c>
      <c r="T5780" s="1" t="s">
        <v>26</v>
      </c>
      <c r="X5780" s="1" t="str">
        <f>IF(W5780="", "", IFERROR(VLOOKUP(W5780, colorList!A:B,2,FALSE),""))</f>
        <v/>
      </c>
    </row>
    <row r="5781" spans="1:24" ht="27.75" customHeight="1" x14ac:dyDescent="0.25">
      <c r="A5781" s="1" t="s">
        <v>15008</v>
      </c>
      <c r="B5781" s="1" t="str">
        <f>TRIM(D5781)</f>
        <v>WB</v>
      </c>
      <c r="C5781" s="1" t="str">
        <f>IFERROR(VLOOKUP(TRIM(D5781), sizeList!A:B, 2, FALSE), "")</f>
        <v>Full</v>
      </c>
      <c r="D5781" s="1" t="s">
        <v>223</v>
      </c>
      <c r="E5781" s="1" t="str">
        <f>TRIM(F5781)</f>
        <v>Waldhausen patrac</v>
      </c>
      <c r="F5781" s="1" t="s">
        <v>15003</v>
      </c>
      <c r="G5781" s="1" t="s">
        <v>15009</v>
      </c>
      <c r="H5781" s="1" t="s">
        <v>52</v>
      </c>
      <c r="I5781" s="1" t="s">
        <v>23</v>
      </c>
      <c r="J5781" s="1" t="str">
        <f>TRIM(I5781)</f>
        <v>Lófelszerelés</v>
      </c>
      <c r="K5781" s="1" t="s">
        <v>2962</v>
      </c>
      <c r="L5781" s="1" t="str">
        <f>TRIM(K5781)</f>
        <v>Nyereg és tartozékai</v>
      </c>
      <c r="M5781" s="1" t="s">
        <v>8281</v>
      </c>
      <c r="N5781" s="1" t="str">
        <f>TRIM(M5781)</f>
        <v>Nyereg</v>
      </c>
      <c r="O5781" s="1" t="s">
        <v>8289</v>
      </c>
      <c r="P5781" s="1" t="str">
        <f>TRIM(O5781)</f>
        <v>Patrac</v>
      </c>
      <c r="Q5781" s="18" t="s">
        <v>15005</v>
      </c>
      <c r="R5781" s="8">
        <v>4043969384671</v>
      </c>
      <c r="S5781" s="1">
        <v>89.95</v>
      </c>
      <c r="T5781" s="1" t="s">
        <v>26</v>
      </c>
      <c r="X5781" s="1" t="str">
        <f>IF(W5781="", "", IFERROR(VLOOKUP(W5781, colorList!A:B,2,FALSE),""))</f>
        <v/>
      </c>
    </row>
    <row r="5782" spans="1:24" ht="27.75" customHeight="1" x14ac:dyDescent="0.25">
      <c r="A5782" s="1" t="s">
        <v>15002</v>
      </c>
      <c r="B5782" s="1" t="str">
        <f>TRIM(D5782)</f>
        <v>SH</v>
      </c>
      <c r="C5782" s="1" t="str">
        <f>IFERROR(VLOOKUP(TRIM(D5782), sizeList!A:B, 2, FALSE), "")</f>
        <v>Shetty</v>
      </c>
      <c r="D5782" s="1" t="s">
        <v>5405</v>
      </c>
      <c r="E5782" s="1" t="str">
        <f>TRIM(F5782)</f>
        <v>Waldhausen patrac</v>
      </c>
      <c r="F5782" s="1" t="s">
        <v>15003</v>
      </c>
      <c r="G5782" s="1" t="s">
        <v>15004</v>
      </c>
      <c r="H5782" s="1" t="s">
        <v>52</v>
      </c>
      <c r="I5782" s="1" t="s">
        <v>23</v>
      </c>
      <c r="J5782" s="1" t="str">
        <f>TRIM(I5782)</f>
        <v>Lófelszerelés</v>
      </c>
      <c r="K5782" s="1" t="s">
        <v>2962</v>
      </c>
      <c r="L5782" s="1" t="str">
        <f>TRIM(K5782)</f>
        <v>Nyereg és tartozékai</v>
      </c>
      <c r="M5782" s="1" t="s">
        <v>8281</v>
      </c>
      <c r="N5782" s="1" t="str">
        <f>TRIM(M5782)</f>
        <v>Nyereg</v>
      </c>
      <c r="P5782" s="1" t="str">
        <f>TRIM(O5782)</f>
        <v/>
      </c>
      <c r="Q5782" s="18" t="s">
        <v>15005</v>
      </c>
      <c r="R5782" s="8">
        <v>4057962173255</v>
      </c>
      <c r="S5782" s="1">
        <v>89.95</v>
      </c>
      <c r="T5782" s="1" t="s">
        <v>26</v>
      </c>
      <c r="X5782" s="1" t="str">
        <f>IF(W5782="", "", IFERROR(VLOOKUP(W5782, colorList!A:B,2,FALSE),""))</f>
        <v/>
      </c>
    </row>
    <row r="5783" spans="1:24" ht="27.75" customHeight="1" x14ac:dyDescent="0.25">
      <c r="A5783" s="1" t="s">
        <v>10527</v>
      </c>
      <c r="B5783" s="1" t="str">
        <f>TRIM(D5783)</f>
        <v>15"/38 cm</v>
      </c>
      <c r="C5783" s="1" t="str">
        <f>IFERROR(VLOOKUP(TRIM(D5783), sizeList!A:B, 2, FALSE), "")</f>
        <v>15"/38 cm</v>
      </c>
      <c r="D5783" s="1" t="s">
        <v>8286</v>
      </c>
      <c r="E5783" s="1" t="str">
        <f>TRIM(F5783)</f>
        <v>Waldhausen patrac gyerekeknek</v>
      </c>
      <c r="F5783" s="1" t="s">
        <v>8287</v>
      </c>
      <c r="G5783" s="1" t="s">
        <v>8288</v>
      </c>
      <c r="H5783" s="1" t="s">
        <v>52</v>
      </c>
      <c r="I5783" s="1" t="s">
        <v>23</v>
      </c>
      <c r="J5783" s="1" t="str">
        <f>TRIM(I5783)</f>
        <v>Lófelszerelés</v>
      </c>
      <c r="K5783" s="1" t="s">
        <v>2962</v>
      </c>
      <c r="L5783" s="1" t="str">
        <f>TRIM(K5783)</f>
        <v>Nyereg és tartozékai</v>
      </c>
      <c r="M5783" s="1" t="s">
        <v>8281</v>
      </c>
      <c r="N5783" s="1" t="str">
        <f>TRIM(M5783)</f>
        <v>Nyereg</v>
      </c>
      <c r="O5783" s="1" t="s">
        <v>8289</v>
      </c>
      <c r="P5783" s="1" t="str">
        <f>TRIM(O5783)</f>
        <v>Patrac</v>
      </c>
      <c r="Q5783" s="18" t="s">
        <v>8290</v>
      </c>
      <c r="R5783" s="8">
        <v>4043969245385</v>
      </c>
      <c r="S5783" s="1">
        <v>159.94999999999999</v>
      </c>
      <c r="T5783" s="1" t="s">
        <v>26</v>
      </c>
      <c r="U5783" s="1">
        <v>2</v>
      </c>
      <c r="V5783" s="1" t="s">
        <v>8291</v>
      </c>
      <c r="W5783" s="1" t="s">
        <v>2273</v>
      </c>
      <c r="X5783" s="1" t="str">
        <f>IF(W5783="", "", IFERROR(VLOOKUP(W5783, colorList!A:B,2,FALSE),""))</f>
        <v>fekete/szürke</v>
      </c>
    </row>
    <row r="5784" spans="1:24" ht="27.75" customHeight="1" x14ac:dyDescent="0.25">
      <c r="A5784" s="1" t="s">
        <v>10528</v>
      </c>
      <c r="B5784" s="1" t="str">
        <f>TRIM(D5784)</f>
        <v>5"/42 cm</v>
      </c>
      <c r="C5784" s="1" t="str">
        <f>IFERROR(VLOOKUP(TRIM(D5784), sizeList!A:B, 2, FALSE), "")</f>
        <v>5"/42 cm</v>
      </c>
      <c r="D5784" s="1" t="s">
        <v>8292</v>
      </c>
      <c r="E5784" s="1" t="str">
        <f>TRIM(F5784)</f>
        <v>Waldhausen patrac gyerekeknek</v>
      </c>
      <c r="F5784" s="1" t="s">
        <v>8287</v>
      </c>
      <c r="G5784" s="1" t="s">
        <v>8293</v>
      </c>
      <c r="H5784" s="1" t="s">
        <v>52</v>
      </c>
      <c r="I5784" s="1" t="s">
        <v>23</v>
      </c>
      <c r="J5784" s="1" t="str">
        <f>TRIM(I5784)</f>
        <v>Lófelszerelés</v>
      </c>
      <c r="K5784" s="1" t="s">
        <v>2962</v>
      </c>
      <c r="L5784" s="1" t="str">
        <f>TRIM(K5784)</f>
        <v>Nyereg és tartozékai</v>
      </c>
      <c r="M5784" s="1" t="s">
        <v>8281</v>
      </c>
      <c r="N5784" s="1" t="str">
        <f>TRIM(M5784)</f>
        <v>Nyereg</v>
      </c>
      <c r="O5784" s="1" t="s">
        <v>8289</v>
      </c>
      <c r="P5784" s="1" t="str">
        <f>TRIM(O5784)</f>
        <v>Patrac</v>
      </c>
      <c r="Q5784" s="18" t="s">
        <v>8290</v>
      </c>
      <c r="R5784" s="8">
        <v>4043969245392</v>
      </c>
      <c r="S5784" s="1">
        <v>159.94999999999999</v>
      </c>
      <c r="T5784" s="1" t="s">
        <v>26</v>
      </c>
      <c r="U5784" s="1">
        <v>3</v>
      </c>
      <c r="V5784" s="1" t="s">
        <v>8291</v>
      </c>
      <c r="W5784" s="1" t="s">
        <v>2273</v>
      </c>
      <c r="X5784" s="1" t="str">
        <f>IF(W5784="", "", IFERROR(VLOOKUP(W5784, colorList!A:B,2,FALSE),""))</f>
        <v>fekete/szürke</v>
      </c>
    </row>
    <row r="5785" spans="1:24" ht="27.75" customHeight="1" x14ac:dyDescent="0.25">
      <c r="A5785" s="1" t="s">
        <v>10530</v>
      </c>
      <c r="B5785" s="1" t="str">
        <f>TRIM(D5785)</f>
        <v>WB</v>
      </c>
      <c r="C5785" s="1" t="str">
        <f>IFERROR(VLOOKUP(TRIM(D5785), sizeList!A:B, 2, FALSE), "")</f>
        <v>Full</v>
      </c>
      <c r="D5785" s="1" t="s">
        <v>226</v>
      </c>
      <c r="E5785" s="1" t="str">
        <f>TRIM(F5785)</f>
        <v>Waldhausen patrac szarvasbőr</v>
      </c>
      <c r="F5785" s="1" t="s">
        <v>8294</v>
      </c>
      <c r="G5785" s="1" t="s">
        <v>8298</v>
      </c>
      <c r="H5785" s="1" t="s">
        <v>52</v>
      </c>
      <c r="I5785" s="1" t="s">
        <v>23</v>
      </c>
      <c r="J5785" s="1" t="str">
        <f>TRIM(I5785)</f>
        <v>Lófelszerelés</v>
      </c>
      <c r="K5785" s="1" t="s">
        <v>2962</v>
      </c>
      <c r="L5785" s="1" t="str">
        <f>TRIM(K5785)</f>
        <v>Nyereg és tartozékai</v>
      </c>
      <c r="M5785" s="1" t="s">
        <v>8281</v>
      </c>
      <c r="N5785" s="1" t="str">
        <f>TRIM(M5785)</f>
        <v>Nyereg</v>
      </c>
      <c r="O5785" s="1" t="s">
        <v>8289</v>
      </c>
      <c r="P5785" s="1" t="str">
        <f>TRIM(O5785)</f>
        <v>Patrac</v>
      </c>
      <c r="Q5785" s="18" t="s">
        <v>8296</v>
      </c>
      <c r="R5785" s="8">
        <v>4057962196636</v>
      </c>
      <c r="S5785" s="1">
        <v>189.95</v>
      </c>
      <c r="T5785" s="1" t="s">
        <v>26</v>
      </c>
      <c r="U5785" s="1">
        <v>1.992</v>
      </c>
      <c r="V5785" s="1" t="s">
        <v>8297</v>
      </c>
      <c r="W5785" s="1" t="s">
        <v>136</v>
      </c>
      <c r="X5785" s="1" t="str">
        <f>IF(W5785="", "", IFERROR(VLOOKUP(W5785, colorList!A:B,2,FALSE),""))</f>
        <v>fekete</v>
      </c>
    </row>
    <row r="5786" spans="1:24" ht="27.75" customHeight="1" x14ac:dyDescent="0.25">
      <c r="A5786" s="1" t="s">
        <v>10529</v>
      </c>
      <c r="B5786" s="1" t="str">
        <f>TRIM(D5786)</f>
        <v>Pony</v>
      </c>
      <c r="C5786" s="1" t="str">
        <f>IFERROR(VLOOKUP(TRIM(D5786), sizeList!A:B, 2, FALSE), "")</f>
        <v>Póni</v>
      </c>
      <c r="D5786" s="1" t="s">
        <v>199</v>
      </c>
      <c r="E5786" s="1" t="str">
        <f>TRIM(F5786)</f>
        <v>Waldhausen patrac szarvasbőr</v>
      </c>
      <c r="F5786" s="1" t="s">
        <v>8294</v>
      </c>
      <c r="G5786" s="1" t="s">
        <v>8295</v>
      </c>
      <c r="H5786" s="1" t="s">
        <v>52</v>
      </c>
      <c r="I5786" s="1" t="s">
        <v>23</v>
      </c>
      <c r="J5786" s="1" t="str">
        <f>TRIM(I5786)</f>
        <v>Lófelszerelés</v>
      </c>
      <c r="K5786" s="1" t="s">
        <v>2962</v>
      </c>
      <c r="L5786" s="1" t="str">
        <f>TRIM(K5786)</f>
        <v>Nyereg és tartozékai</v>
      </c>
      <c r="M5786" s="1" t="s">
        <v>8281</v>
      </c>
      <c r="N5786" s="1" t="str">
        <f>TRIM(M5786)</f>
        <v>Nyereg</v>
      </c>
      <c r="O5786" s="1" t="s">
        <v>8289</v>
      </c>
      <c r="P5786" s="1" t="str">
        <f>TRIM(O5786)</f>
        <v>Patrac</v>
      </c>
      <c r="Q5786" s="18" t="s">
        <v>8296</v>
      </c>
      <c r="R5786" s="8">
        <v>4057962224728</v>
      </c>
      <c r="S5786" s="1">
        <v>189.95</v>
      </c>
      <c r="T5786" s="1" t="s">
        <v>26</v>
      </c>
      <c r="U5786" s="1">
        <v>1.992</v>
      </c>
      <c r="V5786" s="1" t="s">
        <v>8297</v>
      </c>
      <c r="W5786" s="1" t="s">
        <v>136</v>
      </c>
      <c r="X5786" s="1" t="str">
        <f>IF(W5786="", "", IFERROR(VLOOKUP(W5786, colorList!A:B,2,FALSE),""))</f>
        <v>fekete</v>
      </c>
    </row>
    <row r="5787" spans="1:24" ht="27.75" customHeight="1" x14ac:dyDescent="0.25">
      <c r="A5787" s="1" t="s">
        <v>9249</v>
      </c>
      <c r="B5787" s="1" t="str">
        <f>TRIM(D5787)</f>
        <v>VB</v>
      </c>
      <c r="C5787" s="1" t="str">
        <f>IFERROR(VLOOKUP(TRIM(D5787), sizeList!A:B, 2, FALSE), "")</f>
        <v>Cob</v>
      </c>
      <c r="D5787" s="1" t="s">
        <v>214</v>
      </c>
      <c r="E5787" s="1" t="str">
        <f>TRIM(F5787)</f>
        <v>Waldhausen Pearls csomózott kötőfék</v>
      </c>
      <c r="F5787" s="1" t="s">
        <v>6273</v>
      </c>
      <c r="G5787" s="1" t="s">
        <v>6277</v>
      </c>
      <c r="H5787" s="1" t="s">
        <v>52</v>
      </c>
      <c r="I5787" s="1" t="s">
        <v>23</v>
      </c>
      <c r="J5787" s="1" t="str">
        <f>TRIM(I5787)</f>
        <v>Lófelszerelés</v>
      </c>
      <c r="K5787" s="1" t="s">
        <v>6158</v>
      </c>
      <c r="L5787" s="1" t="str">
        <f>TRIM(K5787)</f>
        <v>Kötőfék és vezetőszár</v>
      </c>
      <c r="M5787" s="1" t="s">
        <v>6159</v>
      </c>
      <c r="N5787" s="1" t="str">
        <f>TRIM(M5787)</f>
        <v>Kötőfék</v>
      </c>
      <c r="P5787" s="1" t="str">
        <f>TRIM(O5787)</f>
        <v/>
      </c>
      <c r="Q5787" s="18" t="s">
        <v>6275</v>
      </c>
      <c r="R5787" s="8">
        <v>4057962123991</v>
      </c>
      <c r="S5787" s="1">
        <v>14.95</v>
      </c>
      <c r="T5787" s="1" t="s">
        <v>26</v>
      </c>
      <c r="U5787" s="1">
        <v>0.30099999999999999</v>
      </c>
      <c r="V5787" s="1" t="s">
        <v>6276</v>
      </c>
      <c r="W5787" s="1" t="s">
        <v>6190</v>
      </c>
      <c r="X5787" s="1" t="str">
        <f>IF(W5787="", "", IFERROR(VLOOKUP(W5787, colorList!A:B,2,FALSE),""))</f>
        <v>vörös</v>
      </c>
    </row>
    <row r="5788" spans="1:24" ht="27.75" customHeight="1" x14ac:dyDescent="0.25">
      <c r="A5788" s="1" t="s">
        <v>9251</v>
      </c>
      <c r="B5788" s="1" t="str">
        <f>TRIM(D5788)</f>
        <v>WB</v>
      </c>
      <c r="C5788" s="1" t="str">
        <f>IFERROR(VLOOKUP(TRIM(D5788), sizeList!A:B, 2, FALSE), "")</f>
        <v>Full</v>
      </c>
      <c r="D5788" s="1" t="s">
        <v>226</v>
      </c>
      <c r="E5788" s="1" t="str">
        <f>TRIM(F5788)</f>
        <v>Waldhausen Pearls csomózott kötőfék</v>
      </c>
      <c r="F5788" s="1" t="s">
        <v>6273</v>
      </c>
      <c r="G5788" s="1" t="s">
        <v>6279</v>
      </c>
      <c r="H5788" s="1" t="s">
        <v>52</v>
      </c>
      <c r="I5788" s="1" t="s">
        <v>23</v>
      </c>
      <c r="J5788" s="1" t="str">
        <f>TRIM(I5788)</f>
        <v>Lófelszerelés</v>
      </c>
      <c r="K5788" s="1" t="s">
        <v>6158</v>
      </c>
      <c r="L5788" s="1" t="str">
        <f>TRIM(K5788)</f>
        <v>Kötőfék és vezetőszár</v>
      </c>
      <c r="M5788" s="1" t="s">
        <v>6159</v>
      </c>
      <c r="N5788" s="1" t="str">
        <f>TRIM(M5788)</f>
        <v>Kötőfék</v>
      </c>
      <c r="P5788" s="1" t="str">
        <f>TRIM(O5788)</f>
        <v/>
      </c>
      <c r="Q5788" s="18" t="s">
        <v>6275</v>
      </c>
      <c r="R5788" s="8">
        <v>4057962124004</v>
      </c>
      <c r="S5788" s="1">
        <v>14.95</v>
      </c>
      <c r="T5788" s="1" t="s">
        <v>26</v>
      </c>
      <c r="U5788" s="1">
        <v>0.30099999999999999</v>
      </c>
      <c r="V5788" s="1" t="s">
        <v>6276</v>
      </c>
      <c r="W5788" s="1" t="s">
        <v>6190</v>
      </c>
      <c r="X5788" s="1" t="str">
        <f>IF(W5788="", "", IFERROR(VLOOKUP(W5788, colorList!A:B,2,FALSE),""))</f>
        <v>vörös</v>
      </c>
    </row>
    <row r="5789" spans="1:24" ht="27.75" customHeight="1" x14ac:dyDescent="0.25">
      <c r="A5789" s="1" t="s">
        <v>9248</v>
      </c>
      <c r="B5789" s="1" t="str">
        <f>TRIM(D5789)</f>
        <v>Pony</v>
      </c>
      <c r="C5789" s="1" t="str">
        <f>IFERROR(VLOOKUP(TRIM(D5789), sizeList!A:B, 2, FALSE), "")</f>
        <v>Póni</v>
      </c>
      <c r="D5789" s="1" t="s">
        <v>199</v>
      </c>
      <c r="E5789" s="1" t="str">
        <f>TRIM(F5789)</f>
        <v>Waldhausen Pearls csomózott kötőfék</v>
      </c>
      <c r="F5789" s="1" t="s">
        <v>6273</v>
      </c>
      <c r="G5789" s="1" t="s">
        <v>6274</v>
      </c>
      <c r="H5789" s="1" t="s">
        <v>52</v>
      </c>
      <c r="I5789" s="1" t="s">
        <v>23</v>
      </c>
      <c r="J5789" s="1" t="str">
        <f>TRIM(I5789)</f>
        <v>Lófelszerelés</v>
      </c>
      <c r="K5789" s="1" t="s">
        <v>6158</v>
      </c>
      <c r="L5789" s="1" t="str">
        <f>TRIM(K5789)</f>
        <v>Kötőfék és vezetőszár</v>
      </c>
      <c r="M5789" s="1" t="s">
        <v>6159</v>
      </c>
      <c r="N5789" s="1" t="str">
        <f>TRIM(M5789)</f>
        <v>Kötőfék</v>
      </c>
      <c r="P5789" s="1" t="str">
        <f>TRIM(O5789)</f>
        <v/>
      </c>
      <c r="Q5789" s="18" t="s">
        <v>6275</v>
      </c>
      <c r="R5789" s="8">
        <v>4057962124011</v>
      </c>
      <c r="S5789" s="1">
        <v>14.95</v>
      </c>
      <c r="T5789" s="1" t="s">
        <v>26</v>
      </c>
      <c r="U5789" s="1">
        <v>0.30099999999999999</v>
      </c>
      <c r="V5789" s="1" t="s">
        <v>6276</v>
      </c>
      <c r="W5789" s="1" t="s">
        <v>136</v>
      </c>
      <c r="X5789" s="1" t="str">
        <f>IF(W5789="", "", IFERROR(VLOOKUP(W5789, colorList!A:B,2,FALSE),""))</f>
        <v>fekete</v>
      </c>
    </row>
    <row r="5790" spans="1:24" ht="27.75" customHeight="1" x14ac:dyDescent="0.25">
      <c r="A5790" s="1" t="s">
        <v>9250</v>
      </c>
      <c r="B5790" s="1" t="str">
        <f>TRIM(D5790)</f>
        <v>VB</v>
      </c>
      <c r="C5790" s="1" t="str">
        <f>IFERROR(VLOOKUP(TRIM(D5790), sizeList!A:B, 2, FALSE), "")</f>
        <v>Cob</v>
      </c>
      <c r="D5790" s="1" t="s">
        <v>214</v>
      </c>
      <c r="E5790" s="1" t="str">
        <f>TRIM(F5790)</f>
        <v>Waldhausen Pearls csomózott kötőfék</v>
      </c>
      <c r="F5790" s="1" t="s">
        <v>6273</v>
      </c>
      <c r="G5790" s="1" t="s">
        <v>6278</v>
      </c>
      <c r="H5790" s="1" t="s">
        <v>52</v>
      </c>
      <c r="I5790" s="1" t="s">
        <v>23</v>
      </c>
      <c r="J5790" s="1" t="str">
        <f>TRIM(I5790)</f>
        <v>Lófelszerelés</v>
      </c>
      <c r="K5790" s="1" t="s">
        <v>6158</v>
      </c>
      <c r="L5790" s="1" t="str">
        <f>TRIM(K5790)</f>
        <v>Kötőfék és vezetőszár</v>
      </c>
      <c r="M5790" s="1" t="s">
        <v>6159</v>
      </c>
      <c r="N5790" s="1" t="str">
        <f>TRIM(M5790)</f>
        <v>Kötőfék</v>
      </c>
      <c r="P5790" s="1" t="str">
        <f>TRIM(O5790)</f>
        <v/>
      </c>
      <c r="Q5790" s="18" t="s">
        <v>6275</v>
      </c>
      <c r="R5790" s="8">
        <v>4057962124028</v>
      </c>
      <c r="S5790" s="1">
        <v>14.95</v>
      </c>
      <c r="T5790" s="1" t="s">
        <v>26</v>
      </c>
      <c r="U5790" s="1">
        <v>0.30099999999999999</v>
      </c>
      <c r="V5790" s="1" t="s">
        <v>6276</v>
      </c>
      <c r="W5790" s="1" t="s">
        <v>136</v>
      </c>
      <c r="X5790" s="1" t="str">
        <f>IF(W5790="", "", IFERROR(VLOOKUP(W5790, colorList!A:B,2,FALSE),""))</f>
        <v>fekete</v>
      </c>
    </row>
    <row r="5791" spans="1:24" ht="27.75" customHeight="1" x14ac:dyDescent="0.25">
      <c r="A5791" s="1" t="s">
        <v>9252</v>
      </c>
      <c r="B5791" s="1" t="str">
        <f>TRIM(D5791)</f>
        <v>WB</v>
      </c>
      <c r="C5791" s="1" t="str">
        <f>IFERROR(VLOOKUP(TRIM(D5791), sizeList!A:B, 2, FALSE), "")</f>
        <v>Full</v>
      </c>
      <c r="D5791" s="1" t="s">
        <v>226</v>
      </c>
      <c r="E5791" s="1" t="str">
        <f>TRIM(F5791)</f>
        <v>Waldhausen Pearls csomózott kötőfék</v>
      </c>
      <c r="F5791" s="1" t="s">
        <v>6273</v>
      </c>
      <c r="G5791" s="1" t="s">
        <v>6280</v>
      </c>
      <c r="H5791" s="1" t="s">
        <v>52</v>
      </c>
      <c r="I5791" s="1" t="s">
        <v>23</v>
      </c>
      <c r="J5791" s="1" t="str">
        <f>TRIM(I5791)</f>
        <v>Lófelszerelés</v>
      </c>
      <c r="K5791" s="1" t="s">
        <v>6158</v>
      </c>
      <c r="L5791" s="1" t="str">
        <f>TRIM(K5791)</f>
        <v>Kötőfék és vezetőszár</v>
      </c>
      <c r="M5791" s="1" t="s">
        <v>6159</v>
      </c>
      <c r="N5791" s="1" t="str">
        <f>TRIM(M5791)</f>
        <v>Kötőfék</v>
      </c>
      <c r="P5791" s="1" t="str">
        <f>TRIM(O5791)</f>
        <v/>
      </c>
      <c r="Q5791" s="18" t="s">
        <v>6275</v>
      </c>
      <c r="R5791" s="8">
        <v>4057962124035</v>
      </c>
      <c r="S5791" s="1">
        <v>14.95</v>
      </c>
      <c r="T5791" s="1" t="s">
        <v>26</v>
      </c>
      <c r="U5791" s="1">
        <v>0.30099999999999999</v>
      </c>
      <c r="V5791" s="1" t="s">
        <v>6276</v>
      </c>
      <c r="W5791" s="1" t="s">
        <v>136</v>
      </c>
      <c r="X5791" s="1" t="str">
        <f>IF(W5791="", "", IFERROR(VLOOKUP(W5791, colorList!A:B,2,FALSE),""))</f>
        <v>fekete</v>
      </c>
    </row>
    <row r="5792" spans="1:24" ht="27.75" customHeight="1" x14ac:dyDescent="0.25">
      <c r="A5792" s="1" t="s">
        <v>9253</v>
      </c>
      <c r="B5792" s="1" t="str">
        <f>TRIM(D5792)</f>
        <v>Pony</v>
      </c>
      <c r="C5792" s="1" t="str">
        <f>IFERROR(VLOOKUP(TRIM(D5792), sizeList!A:B, 2, FALSE), "")</f>
        <v>Póni</v>
      </c>
      <c r="D5792" s="1" t="s">
        <v>199</v>
      </c>
      <c r="E5792" s="1" t="str">
        <f>TRIM(F5792)</f>
        <v>Waldhausen Pearls csomózott kötőfék</v>
      </c>
      <c r="F5792" s="1" t="s">
        <v>6273</v>
      </c>
      <c r="G5792" s="1" t="s">
        <v>6281</v>
      </c>
      <c r="H5792" s="1" t="s">
        <v>52</v>
      </c>
      <c r="I5792" s="1" t="s">
        <v>23</v>
      </c>
      <c r="J5792" s="1" t="str">
        <f>TRIM(I5792)</f>
        <v>Lófelszerelés</v>
      </c>
      <c r="K5792" s="1" t="s">
        <v>6158</v>
      </c>
      <c r="L5792" s="1" t="str">
        <f>TRIM(K5792)</f>
        <v>Kötőfék és vezetőszár</v>
      </c>
      <c r="M5792" s="1" t="s">
        <v>6159</v>
      </c>
      <c r="N5792" s="1" t="str">
        <f>TRIM(M5792)</f>
        <v>Kötőfék</v>
      </c>
      <c r="P5792" s="1" t="str">
        <f>TRIM(O5792)</f>
        <v/>
      </c>
      <c r="Q5792" s="18" t="s">
        <v>6275</v>
      </c>
      <c r="R5792" s="8">
        <v>4057962124042</v>
      </c>
      <c r="S5792" s="1">
        <v>14.95</v>
      </c>
      <c r="T5792" s="1" t="s">
        <v>26</v>
      </c>
      <c r="U5792" s="1">
        <v>0.30099999999999999</v>
      </c>
      <c r="V5792" s="1" t="s">
        <v>6276</v>
      </c>
      <c r="W5792" s="1" t="s">
        <v>2151</v>
      </c>
      <c r="X5792" s="1" t="str">
        <f>IF(W5792="", "", IFERROR(VLOOKUP(W5792, colorList!A:B,2,FALSE),""))</f>
        <v>azúrkék</v>
      </c>
    </row>
    <row r="5793" spans="1:24" ht="27.75" customHeight="1" x14ac:dyDescent="0.25">
      <c r="A5793" s="1" t="s">
        <v>9254</v>
      </c>
      <c r="B5793" s="1" t="str">
        <f>TRIM(D5793)</f>
        <v>VB</v>
      </c>
      <c r="C5793" s="1" t="str">
        <f>IFERROR(VLOOKUP(TRIM(D5793), sizeList!A:B, 2, FALSE), "")</f>
        <v>Cob</v>
      </c>
      <c r="D5793" s="1" t="s">
        <v>214</v>
      </c>
      <c r="E5793" s="1" t="str">
        <f>TRIM(F5793)</f>
        <v>Waldhausen Pearls csomózott kötőfék</v>
      </c>
      <c r="F5793" s="1" t="s">
        <v>6273</v>
      </c>
      <c r="G5793" s="1" t="s">
        <v>6282</v>
      </c>
      <c r="H5793" s="1" t="s">
        <v>52</v>
      </c>
      <c r="I5793" s="1" t="s">
        <v>23</v>
      </c>
      <c r="J5793" s="1" t="str">
        <f>TRIM(I5793)</f>
        <v>Lófelszerelés</v>
      </c>
      <c r="K5793" s="1" t="s">
        <v>6158</v>
      </c>
      <c r="L5793" s="1" t="str">
        <f>TRIM(K5793)</f>
        <v>Kötőfék és vezetőszár</v>
      </c>
      <c r="M5793" s="1" t="s">
        <v>6159</v>
      </c>
      <c r="N5793" s="1" t="str">
        <f>TRIM(M5793)</f>
        <v>Kötőfék</v>
      </c>
      <c r="P5793" s="1" t="str">
        <f>TRIM(O5793)</f>
        <v/>
      </c>
      <c r="Q5793" s="18" t="s">
        <v>6275</v>
      </c>
      <c r="R5793" s="8">
        <v>4057962124059</v>
      </c>
      <c r="S5793" s="1">
        <v>14.95</v>
      </c>
      <c r="T5793" s="1" t="s">
        <v>26</v>
      </c>
      <c r="U5793" s="1">
        <v>0.30099999999999999</v>
      </c>
      <c r="V5793" s="1" t="s">
        <v>6276</v>
      </c>
      <c r="W5793" s="1" t="s">
        <v>2151</v>
      </c>
      <c r="X5793" s="1" t="str">
        <f>IF(W5793="", "", IFERROR(VLOOKUP(W5793, colorList!A:B,2,FALSE),""))</f>
        <v>azúrkék</v>
      </c>
    </row>
    <row r="5794" spans="1:24" ht="27.75" customHeight="1" x14ac:dyDescent="0.25">
      <c r="A5794" s="1" t="s">
        <v>9255</v>
      </c>
      <c r="B5794" s="1" t="str">
        <f>TRIM(D5794)</f>
        <v>WB</v>
      </c>
      <c r="C5794" s="1" t="str">
        <f>IFERROR(VLOOKUP(TRIM(D5794), sizeList!A:B, 2, FALSE), "")</f>
        <v>Full</v>
      </c>
      <c r="D5794" s="1" t="s">
        <v>226</v>
      </c>
      <c r="E5794" s="1" t="str">
        <f>TRIM(F5794)</f>
        <v>Waldhausen Pearls csomózott kötőfék</v>
      </c>
      <c r="F5794" s="1" t="s">
        <v>6273</v>
      </c>
      <c r="G5794" s="1" t="s">
        <v>6283</v>
      </c>
      <c r="H5794" s="1" t="s">
        <v>52</v>
      </c>
      <c r="I5794" s="1" t="s">
        <v>23</v>
      </c>
      <c r="J5794" s="1" t="str">
        <f>TRIM(I5794)</f>
        <v>Lófelszerelés</v>
      </c>
      <c r="K5794" s="1" t="s">
        <v>6158</v>
      </c>
      <c r="L5794" s="1" t="str">
        <f>TRIM(K5794)</f>
        <v>Kötőfék és vezetőszár</v>
      </c>
      <c r="M5794" s="1" t="s">
        <v>6159</v>
      </c>
      <c r="N5794" s="1" t="str">
        <f>TRIM(M5794)</f>
        <v>Kötőfék</v>
      </c>
      <c r="P5794" s="1" t="str">
        <f>TRIM(O5794)</f>
        <v/>
      </c>
      <c r="Q5794" s="18" t="s">
        <v>6275</v>
      </c>
      <c r="R5794" s="8">
        <v>4057962124066</v>
      </c>
      <c r="S5794" s="1">
        <v>14.95</v>
      </c>
      <c r="T5794" s="1" t="s">
        <v>26</v>
      </c>
      <c r="U5794" s="1">
        <v>0.4</v>
      </c>
      <c r="V5794" s="1" t="s">
        <v>6276</v>
      </c>
      <c r="W5794" s="1" t="s">
        <v>2151</v>
      </c>
      <c r="X5794" s="1" t="str">
        <f>IF(W5794="", "", IFERROR(VLOOKUP(W5794, colorList!A:B,2,FALSE),""))</f>
        <v>azúrkék</v>
      </c>
    </row>
    <row r="5795" spans="1:24" ht="27.75" customHeight="1" x14ac:dyDescent="0.25">
      <c r="A5795" s="1" t="s">
        <v>9396</v>
      </c>
      <c r="B5795" s="1" t="str">
        <f>TRIM(D5795)</f>
        <v>VB</v>
      </c>
      <c r="C5795" s="1" t="str">
        <f>IFERROR(VLOOKUP(TRIM(D5795), sizeList!A:B, 2, FALSE), "")</f>
        <v>Cob</v>
      </c>
      <c r="D5795" s="1" t="s">
        <v>214</v>
      </c>
      <c r="E5795" s="1" t="str">
        <f>TRIM(F5795)</f>
        <v>Waldhausen Pegasus kötőfék</v>
      </c>
      <c r="F5795" s="1" t="s">
        <v>6520</v>
      </c>
      <c r="G5795" s="1" t="s">
        <v>6521</v>
      </c>
      <c r="H5795" s="1" t="s">
        <v>52</v>
      </c>
      <c r="I5795" s="1" t="s">
        <v>23</v>
      </c>
      <c r="J5795" s="1" t="str">
        <f>TRIM(I5795)</f>
        <v>Lófelszerelés</v>
      </c>
      <c r="K5795" s="1" t="s">
        <v>6158</v>
      </c>
      <c r="L5795" s="1" t="str">
        <f>TRIM(K5795)</f>
        <v>Kötőfék és vezetőszár</v>
      </c>
      <c r="M5795" s="1" t="s">
        <v>6159</v>
      </c>
      <c r="N5795" s="1" t="str">
        <f>TRIM(M5795)</f>
        <v>Kötőfék</v>
      </c>
      <c r="P5795" s="1" t="str">
        <f>TRIM(O5795)</f>
        <v/>
      </c>
      <c r="Q5795" s="18" t="s">
        <v>6522</v>
      </c>
      <c r="R5795" s="8">
        <v>4057962227019</v>
      </c>
      <c r="S5795" s="1">
        <v>33.950000000000003</v>
      </c>
      <c r="T5795" s="1" t="s">
        <v>26</v>
      </c>
      <c r="U5795" s="1">
        <v>0.59699999999999998</v>
      </c>
      <c r="V5795" s="1" t="s">
        <v>6523</v>
      </c>
      <c r="W5795" s="1" t="s">
        <v>1521</v>
      </c>
      <c r="X5795" s="1" t="str">
        <f>IF(W5795="", "", IFERROR(VLOOKUP(W5795, colorList!A:B,2,FALSE),""))</f>
        <v>krétakék</v>
      </c>
    </row>
    <row r="5796" spans="1:24" ht="27.75" customHeight="1" x14ac:dyDescent="0.25">
      <c r="A5796" s="1" t="s">
        <v>9397</v>
      </c>
      <c r="B5796" s="1" t="str">
        <f>TRIM(D5796)</f>
        <v>WB</v>
      </c>
      <c r="C5796" s="1" t="str">
        <f>IFERROR(VLOOKUP(TRIM(D5796), sizeList!A:B, 2, FALSE), "")</f>
        <v>Full</v>
      </c>
      <c r="D5796" s="1" t="s">
        <v>226</v>
      </c>
      <c r="E5796" s="1" t="str">
        <f>TRIM(F5796)</f>
        <v>Waldhausen Pegasus kötőfék</v>
      </c>
      <c r="F5796" s="1" t="s">
        <v>6520</v>
      </c>
      <c r="G5796" s="1" t="s">
        <v>6524</v>
      </c>
      <c r="H5796" s="1" t="s">
        <v>52</v>
      </c>
      <c r="I5796" s="1" t="s">
        <v>23</v>
      </c>
      <c r="J5796" s="1" t="str">
        <f>TRIM(I5796)</f>
        <v>Lófelszerelés</v>
      </c>
      <c r="K5796" s="1" t="s">
        <v>6158</v>
      </c>
      <c r="L5796" s="1" t="str">
        <f>TRIM(K5796)</f>
        <v>Kötőfék és vezetőszár</v>
      </c>
      <c r="M5796" s="1" t="s">
        <v>6159</v>
      </c>
      <c r="N5796" s="1" t="str">
        <f>TRIM(M5796)</f>
        <v>Kötőfék</v>
      </c>
      <c r="P5796" s="1" t="str">
        <f>TRIM(O5796)</f>
        <v/>
      </c>
      <c r="Q5796" s="18" t="s">
        <v>6522</v>
      </c>
      <c r="R5796" s="8">
        <v>4057962227026</v>
      </c>
      <c r="S5796" s="1">
        <v>33.950000000000003</v>
      </c>
      <c r="T5796" s="1" t="s">
        <v>26</v>
      </c>
      <c r="U5796" s="1">
        <v>0.59699999999999998</v>
      </c>
      <c r="V5796" s="1" t="s">
        <v>6523</v>
      </c>
      <c r="W5796" s="1" t="s">
        <v>1521</v>
      </c>
      <c r="X5796" s="1" t="str">
        <f>IF(W5796="", "", IFERROR(VLOOKUP(W5796, colorList!A:B,2,FALSE),""))</f>
        <v>krétakék</v>
      </c>
    </row>
    <row r="5797" spans="1:24" ht="27.75" customHeight="1" x14ac:dyDescent="0.25">
      <c r="A5797" s="1" t="s">
        <v>11374</v>
      </c>
      <c r="B5797" s="1" t="str">
        <f>TRIM(D5797)</f>
        <v>VSS</v>
      </c>
      <c r="C5797" s="1" t="str">
        <f>IFERROR(VLOOKUP(TRIM(D5797), sizeList!A:B, 2, FALSE), "")</f>
        <v>Ugró/univerzális</v>
      </c>
      <c r="D5797" s="1" t="s">
        <v>11310</v>
      </c>
      <c r="E5797" s="1" t="str">
        <f>TRIM(F5797)</f>
        <v>Waldhausen Pegasus nyeregalátét</v>
      </c>
      <c r="F5797" s="1" t="s">
        <v>1518</v>
      </c>
      <c r="G5797" s="1" t="s">
        <v>11375</v>
      </c>
      <c r="H5797" s="1" t="s">
        <v>52</v>
      </c>
      <c r="I5797" s="1" t="s">
        <v>23</v>
      </c>
      <c r="J5797" s="1" t="str">
        <f>TRIM(I5797)</f>
        <v>Lófelszerelés</v>
      </c>
      <c r="K5797" s="1" t="s">
        <v>1408</v>
      </c>
      <c r="L5797" s="1" t="str">
        <f>TRIM(K5797)</f>
        <v>Nyeregalátét</v>
      </c>
      <c r="M5797" s="1" t="s">
        <v>11122</v>
      </c>
      <c r="N5797" s="1" t="str">
        <f>TRIM(M5797)</f>
        <v>Univerzális/ugró</v>
      </c>
      <c r="P5797" s="1" t="str">
        <f>TRIM(O5797)</f>
        <v/>
      </c>
      <c r="Q5797" s="18" t="s">
        <v>5299</v>
      </c>
      <c r="R5797" s="8">
        <v>4057962227033</v>
      </c>
      <c r="S5797" s="1">
        <v>59.95</v>
      </c>
      <c r="T5797" s="1" t="s">
        <v>26</v>
      </c>
      <c r="U5797" s="1">
        <v>0.79700000000000004</v>
      </c>
      <c r="V5797" s="1" t="s">
        <v>1520</v>
      </c>
      <c r="W5797" s="1" t="s">
        <v>1521</v>
      </c>
      <c r="X5797" s="1" t="str">
        <f>IF(W5797="", "", IFERROR(VLOOKUP(W5797, colorList!A:B,2,FALSE),""))</f>
        <v>krétakék</v>
      </c>
    </row>
    <row r="5798" spans="1:24" ht="27.75" customHeight="1" x14ac:dyDescent="0.25">
      <c r="A5798" s="1" t="s">
        <v>1517</v>
      </c>
      <c r="B5798" s="1" t="str">
        <f>TRIM(D5798)</f>
        <v>D</v>
      </c>
      <c r="C5798" s="1" t="str">
        <f>IFERROR(VLOOKUP(TRIM(D5798), sizeList!A:B, 2, FALSE), "")</f>
        <v>Díjlovas</v>
      </c>
      <c r="D5798" s="1" t="s">
        <v>1412</v>
      </c>
      <c r="E5798" s="1" t="str">
        <f>TRIM(F5798)</f>
        <v>Waldhausen Pegasus nyeregalátét</v>
      </c>
      <c r="F5798" s="1" t="s">
        <v>1518</v>
      </c>
      <c r="G5798" s="1" t="s">
        <v>1519</v>
      </c>
      <c r="H5798" s="1" t="s">
        <v>52</v>
      </c>
      <c r="I5798" s="1" t="s">
        <v>23</v>
      </c>
      <c r="J5798" s="1" t="str">
        <f>TRIM(I5798)</f>
        <v>Lófelszerelés</v>
      </c>
      <c r="K5798" s="1" t="s">
        <v>1408</v>
      </c>
      <c r="L5798" s="1" t="str">
        <f>TRIM(K5798)</f>
        <v>Nyeregalátét</v>
      </c>
      <c r="M5798" s="1" t="s">
        <v>1409</v>
      </c>
      <c r="N5798" s="1" t="str">
        <f>TRIM(M5798)</f>
        <v>Díjlovas</v>
      </c>
      <c r="P5798" s="1" t="str">
        <f>TRIM(O5798)</f>
        <v/>
      </c>
      <c r="Q5798" s="18" t="s">
        <v>5299</v>
      </c>
      <c r="R5798" s="8">
        <v>4057962227040</v>
      </c>
      <c r="S5798" s="1">
        <v>59.95</v>
      </c>
      <c r="T5798" s="1" t="s">
        <v>26</v>
      </c>
      <c r="U5798" s="1">
        <v>0.79700000000000004</v>
      </c>
      <c r="V5798" s="1" t="s">
        <v>1520</v>
      </c>
      <c r="W5798" s="1" t="s">
        <v>1521</v>
      </c>
      <c r="X5798" s="1" t="str">
        <f>IF(W5798="", "", IFERROR(VLOOKUP(W5798, colorList!A:B,2,FALSE),""))</f>
        <v>krétakék</v>
      </c>
    </row>
    <row r="5799" spans="1:24" ht="27.75" customHeight="1" x14ac:dyDescent="0.25">
      <c r="A5799" s="1" t="s">
        <v>10697</v>
      </c>
      <c r="B5799" s="1" t="str">
        <f>TRIM(D5799)</f>
        <v>L</v>
      </c>
      <c r="C5799" s="1" t="str">
        <f>IFERROR(VLOOKUP(TRIM(D5799), sizeList!A:B, 2, FALSE), "")</f>
        <v>L</v>
      </c>
      <c r="D5799" s="1" t="s">
        <v>1899</v>
      </c>
      <c r="E5799" s="1" t="str">
        <f>TRIM(F5799)</f>
        <v>Waldhausen Pegasus pataharang</v>
      </c>
      <c r="F5799" s="1" t="s">
        <v>8742</v>
      </c>
      <c r="G5799" s="1" t="s">
        <v>8743</v>
      </c>
      <c r="H5799" s="1" t="s">
        <v>52</v>
      </c>
      <c r="I5799" s="1" t="s">
        <v>23</v>
      </c>
      <c r="J5799" s="1" t="str">
        <f>TRIM(I5799)</f>
        <v>Lófelszerelés</v>
      </c>
      <c r="K5799" s="1" t="s">
        <v>194</v>
      </c>
      <c r="L5799" s="1" t="str">
        <f>TRIM(K5799)</f>
        <v>Láb- és patavédő</v>
      </c>
      <c r="M5799" s="1" t="s">
        <v>8709</v>
      </c>
      <c r="N5799" s="1" t="str">
        <f>TRIM(M5799)</f>
        <v>Pataharang, pártavédő</v>
      </c>
      <c r="P5799" s="1" t="str">
        <f>TRIM(O5799)</f>
        <v/>
      </c>
      <c r="Q5799" s="18" t="s">
        <v>8744</v>
      </c>
      <c r="R5799" s="8">
        <v>4057962226951</v>
      </c>
      <c r="S5799" s="1">
        <v>29.95</v>
      </c>
      <c r="T5799" s="1" t="s">
        <v>26</v>
      </c>
      <c r="U5799" s="1">
        <v>0.52900000000000003</v>
      </c>
      <c r="V5799" s="1" t="s">
        <v>8745</v>
      </c>
      <c r="W5799" s="1" t="s">
        <v>1521</v>
      </c>
      <c r="X5799" s="1" t="str">
        <f>IF(W5799="", "", IFERROR(VLOOKUP(W5799, colorList!A:B,2,FALSE),""))</f>
        <v>krétakék</v>
      </c>
    </row>
    <row r="5800" spans="1:24" ht="27.75" customHeight="1" x14ac:dyDescent="0.25">
      <c r="A5800" s="1" t="s">
        <v>10698</v>
      </c>
      <c r="B5800" s="1" t="str">
        <f>TRIM(D5800)</f>
        <v>M</v>
      </c>
      <c r="C5800" s="1" t="str">
        <f>IFERROR(VLOOKUP(TRIM(D5800), sizeList!A:B, 2, FALSE), "")</f>
        <v>M</v>
      </c>
      <c r="D5800" s="1" t="s">
        <v>1904</v>
      </c>
      <c r="E5800" s="1" t="str">
        <f>TRIM(F5800)</f>
        <v>Waldhausen Pegasus pataharang</v>
      </c>
      <c r="F5800" s="1" t="s">
        <v>8742</v>
      </c>
      <c r="G5800" s="1" t="s">
        <v>8746</v>
      </c>
      <c r="H5800" s="1" t="s">
        <v>52</v>
      </c>
      <c r="I5800" s="1" t="s">
        <v>23</v>
      </c>
      <c r="J5800" s="1" t="str">
        <f>TRIM(I5800)</f>
        <v>Lófelszerelés</v>
      </c>
      <c r="K5800" s="1" t="s">
        <v>194</v>
      </c>
      <c r="L5800" s="1" t="str">
        <f>TRIM(K5800)</f>
        <v>Láb- és patavédő</v>
      </c>
      <c r="M5800" s="1" t="s">
        <v>8709</v>
      </c>
      <c r="N5800" s="1" t="str">
        <f>TRIM(M5800)</f>
        <v>Pataharang, pártavédő</v>
      </c>
      <c r="P5800" s="1" t="str">
        <f>TRIM(O5800)</f>
        <v/>
      </c>
      <c r="Q5800" s="18" t="s">
        <v>8744</v>
      </c>
      <c r="R5800" s="8">
        <v>4057962226968</v>
      </c>
      <c r="S5800" s="1">
        <v>29.95</v>
      </c>
      <c r="T5800" s="1" t="s">
        <v>26</v>
      </c>
      <c r="U5800" s="1">
        <v>0.52900000000000003</v>
      </c>
      <c r="V5800" s="1" t="s">
        <v>8745</v>
      </c>
      <c r="W5800" s="1" t="s">
        <v>1521</v>
      </c>
      <c r="X5800" s="1" t="str">
        <f>IF(W5800="", "", IFERROR(VLOOKUP(W5800, colorList!A:B,2,FALSE),""))</f>
        <v>krétakék</v>
      </c>
    </row>
    <row r="5801" spans="1:24" ht="27.75" customHeight="1" x14ac:dyDescent="0.25">
      <c r="A5801" s="1" t="s">
        <v>10699</v>
      </c>
      <c r="B5801" s="1" t="str">
        <f>TRIM(D5801)</f>
        <v>XL</v>
      </c>
      <c r="C5801" s="1" t="str">
        <f>IFERROR(VLOOKUP(TRIM(D5801), sizeList!A:B, 2, FALSE), "")</f>
        <v>XL</v>
      </c>
      <c r="D5801" s="1" t="s">
        <v>1907</v>
      </c>
      <c r="E5801" s="1" t="str">
        <f>TRIM(F5801)</f>
        <v>Waldhausen Pegasus pataharang</v>
      </c>
      <c r="F5801" s="1" t="s">
        <v>8742</v>
      </c>
      <c r="G5801" s="1" t="s">
        <v>8747</v>
      </c>
      <c r="H5801" s="1" t="s">
        <v>52</v>
      </c>
      <c r="I5801" s="1" t="s">
        <v>23</v>
      </c>
      <c r="J5801" s="1" t="str">
        <f>TRIM(I5801)</f>
        <v>Lófelszerelés</v>
      </c>
      <c r="K5801" s="1" t="s">
        <v>194</v>
      </c>
      <c r="L5801" s="1" t="str">
        <f>TRIM(K5801)</f>
        <v>Láb- és patavédő</v>
      </c>
      <c r="M5801" s="1" t="s">
        <v>8709</v>
      </c>
      <c r="N5801" s="1" t="str">
        <f>TRIM(M5801)</f>
        <v>Pataharang, pártavédő</v>
      </c>
      <c r="P5801" s="1" t="str">
        <f>TRIM(O5801)</f>
        <v/>
      </c>
      <c r="Q5801" s="18" t="s">
        <v>8744</v>
      </c>
      <c r="R5801" s="8">
        <v>4057962226975</v>
      </c>
      <c r="S5801" s="1">
        <v>29.95</v>
      </c>
      <c r="T5801" s="1" t="s">
        <v>26</v>
      </c>
      <c r="U5801" s="1">
        <v>0.52900000000000003</v>
      </c>
      <c r="V5801" s="1" t="s">
        <v>8745</v>
      </c>
      <c r="W5801" s="1" t="s">
        <v>1521</v>
      </c>
      <c r="X5801" s="1" t="str">
        <f>IF(W5801="", "", IFERROR(VLOOKUP(W5801, colorList!A:B,2,FALSE),""))</f>
        <v>krétakék</v>
      </c>
    </row>
    <row r="5802" spans="1:24" ht="27.75" customHeight="1" x14ac:dyDescent="0.25">
      <c r="A5802" s="1" t="s">
        <v>3771</v>
      </c>
      <c r="B5802" s="1" t="str">
        <f>TRIM(D5802)</f>
        <v>L</v>
      </c>
      <c r="C5802" s="1" t="str">
        <f>IFERROR(VLOOKUP(TRIM(D5802), sizeList!A:B, 2, FALSE), "")</f>
        <v>L</v>
      </c>
      <c r="D5802" s="1" t="s">
        <v>1899</v>
      </c>
      <c r="E5802" s="1" t="str">
        <f>TRIM(F5802)</f>
        <v>Waldhausen Pegasus szőrmés ínvédő</v>
      </c>
      <c r="F5802" s="1" t="s">
        <v>3772</v>
      </c>
      <c r="G5802" s="1" t="s">
        <v>3773</v>
      </c>
      <c r="H5802" s="1" t="s">
        <v>52</v>
      </c>
      <c r="I5802" s="1" t="s">
        <v>23</v>
      </c>
      <c r="J5802" s="1" t="str">
        <f>TRIM(I5802)</f>
        <v>Lófelszerelés</v>
      </c>
      <c r="K5802" s="1" t="s">
        <v>194</v>
      </c>
      <c r="L5802" s="1" t="str">
        <f>TRIM(K5802)</f>
        <v>Láb- és patavédő</v>
      </c>
      <c r="M5802" s="1" t="s">
        <v>3654</v>
      </c>
      <c r="N5802" s="1" t="str">
        <f>TRIM(M5802)</f>
        <v>Ínvédő</v>
      </c>
      <c r="P5802" s="1" t="str">
        <f>TRIM(O5802)</f>
        <v/>
      </c>
      <c r="Q5802" s="18" t="s">
        <v>3774</v>
      </c>
      <c r="R5802" s="8">
        <v>4057962226982</v>
      </c>
      <c r="S5802" s="1">
        <v>39.950000000000003</v>
      </c>
      <c r="T5802" s="1" t="s">
        <v>26</v>
      </c>
      <c r="U5802" s="1">
        <v>0.69</v>
      </c>
      <c r="V5802" s="1" t="s">
        <v>3775</v>
      </c>
      <c r="W5802" s="1" t="s">
        <v>1521</v>
      </c>
      <c r="X5802" s="1" t="str">
        <f>IF(W5802="", "", IFERROR(VLOOKUP(W5802, colorList!A:B,2,FALSE),""))</f>
        <v>krétakék</v>
      </c>
    </row>
    <row r="5803" spans="1:24" ht="27.75" customHeight="1" x14ac:dyDescent="0.25">
      <c r="A5803" s="1" t="s">
        <v>3776</v>
      </c>
      <c r="B5803" s="1" t="str">
        <f>TRIM(D5803)</f>
        <v>M</v>
      </c>
      <c r="C5803" s="1" t="str">
        <f>IFERROR(VLOOKUP(TRIM(D5803), sizeList!A:B, 2, FALSE), "")</f>
        <v>M</v>
      </c>
      <c r="D5803" s="1" t="s">
        <v>1904</v>
      </c>
      <c r="E5803" s="1" t="str">
        <f>TRIM(F5803)</f>
        <v>Waldhausen Pegasus szőrmés ínvédő</v>
      </c>
      <c r="F5803" s="1" t="s">
        <v>3772</v>
      </c>
      <c r="G5803" s="1" t="s">
        <v>3777</v>
      </c>
      <c r="H5803" s="1" t="s">
        <v>52</v>
      </c>
      <c r="I5803" s="1" t="s">
        <v>23</v>
      </c>
      <c r="J5803" s="1" t="str">
        <f>TRIM(I5803)</f>
        <v>Lófelszerelés</v>
      </c>
      <c r="K5803" s="1" t="s">
        <v>194</v>
      </c>
      <c r="L5803" s="1" t="str">
        <f>TRIM(K5803)</f>
        <v>Láb- és patavédő</v>
      </c>
      <c r="M5803" s="1" t="s">
        <v>3654</v>
      </c>
      <c r="N5803" s="1" t="str">
        <f>TRIM(M5803)</f>
        <v>Ínvédő</v>
      </c>
      <c r="P5803" s="1" t="str">
        <f>TRIM(O5803)</f>
        <v/>
      </c>
      <c r="Q5803" s="18" t="s">
        <v>3774</v>
      </c>
      <c r="R5803" s="8">
        <v>4057962226999</v>
      </c>
      <c r="S5803" s="1">
        <v>39.950000000000003</v>
      </c>
      <c r="T5803" s="1" t="s">
        <v>26</v>
      </c>
      <c r="U5803" s="1">
        <v>0.69</v>
      </c>
      <c r="V5803" s="1" t="s">
        <v>3775</v>
      </c>
      <c r="W5803" s="1" t="s">
        <v>1521</v>
      </c>
      <c r="X5803" s="1" t="str">
        <f>IF(W5803="", "", IFERROR(VLOOKUP(W5803, colorList!A:B,2,FALSE),""))</f>
        <v>krétakék</v>
      </c>
    </row>
    <row r="5804" spans="1:24" ht="27.75" customHeight="1" x14ac:dyDescent="0.25">
      <c r="A5804" s="1" t="s">
        <v>3778</v>
      </c>
      <c r="B5804" s="1" t="str">
        <f>TRIM(D5804)</f>
        <v>XL</v>
      </c>
      <c r="C5804" s="1" t="str">
        <f>IFERROR(VLOOKUP(TRIM(D5804), sizeList!A:B, 2, FALSE), "")</f>
        <v>XL</v>
      </c>
      <c r="D5804" s="1" t="s">
        <v>1907</v>
      </c>
      <c r="E5804" s="1" t="str">
        <f>TRIM(F5804)</f>
        <v>Waldhausen Pegasus szőrmés ínvédő</v>
      </c>
      <c r="F5804" s="1" t="s">
        <v>3772</v>
      </c>
      <c r="G5804" s="1" t="s">
        <v>3779</v>
      </c>
      <c r="H5804" s="1" t="s">
        <v>52</v>
      </c>
      <c r="I5804" s="1" t="s">
        <v>23</v>
      </c>
      <c r="J5804" s="1" t="str">
        <f>TRIM(I5804)</f>
        <v>Lófelszerelés</v>
      </c>
      <c r="K5804" s="1" t="s">
        <v>194</v>
      </c>
      <c r="L5804" s="1" t="str">
        <f>TRIM(K5804)</f>
        <v>Láb- és patavédő</v>
      </c>
      <c r="M5804" s="1" t="s">
        <v>3654</v>
      </c>
      <c r="N5804" s="1" t="str">
        <f>TRIM(M5804)</f>
        <v>Ínvédő</v>
      </c>
      <c r="P5804" s="1" t="str">
        <f>TRIM(O5804)</f>
        <v/>
      </c>
      <c r="Q5804" s="18" t="s">
        <v>3774</v>
      </c>
      <c r="R5804" s="8">
        <v>4057962227002</v>
      </c>
      <c r="S5804" s="1">
        <v>39.950000000000003</v>
      </c>
      <c r="T5804" s="1" t="s">
        <v>26</v>
      </c>
      <c r="U5804" s="1">
        <v>0.69</v>
      </c>
      <c r="V5804" s="1" t="s">
        <v>3775</v>
      </c>
      <c r="W5804" s="1" t="s">
        <v>1521</v>
      </c>
      <c r="X5804" s="1" t="str">
        <f>IF(W5804="", "", IFERROR(VLOOKUP(W5804, colorList!A:B,2,FALSE),""))</f>
        <v>krétakék</v>
      </c>
    </row>
    <row r="5805" spans="1:24" ht="27.75" customHeight="1" x14ac:dyDescent="0.25">
      <c r="A5805" s="1" t="s">
        <v>2321</v>
      </c>
      <c r="B5805" s="1" t="str">
        <f>TRIM(D5805)</f>
        <v>WB</v>
      </c>
      <c r="C5805" s="1" t="str">
        <f>IFERROR(VLOOKUP(TRIM(D5805), sizeList!A:B, 2, FALSE), "")</f>
        <v>Full</v>
      </c>
      <c r="D5805" s="1" t="s">
        <v>226</v>
      </c>
      <c r="E5805" s="1" t="str">
        <f>TRIM(F5805)</f>
        <v>Waldhausen Pegasusfülvédő</v>
      </c>
      <c r="F5805" s="1" t="s">
        <v>2322</v>
      </c>
      <c r="G5805" s="1" t="s">
        <v>2323</v>
      </c>
      <c r="H5805" s="1" t="s">
        <v>52</v>
      </c>
      <c r="I5805" s="1" t="s">
        <v>23</v>
      </c>
      <c r="J5805" s="1" t="str">
        <f>TRIM(I5805)</f>
        <v>Lófelszerelés</v>
      </c>
      <c r="K5805" s="1" t="s">
        <v>2286</v>
      </c>
      <c r="L5805" s="1" t="str">
        <f>TRIM(K5805)</f>
        <v>Légy elleni védelem</v>
      </c>
      <c r="M5805" s="1" t="s">
        <v>2287</v>
      </c>
      <c r="N5805" s="1" t="str">
        <f>TRIM(M5805)</f>
        <v>Fülvédő</v>
      </c>
      <c r="P5805" s="1" t="str">
        <f>TRIM(O5805)</f>
        <v/>
      </c>
      <c r="Q5805" s="18" t="s">
        <v>2324</v>
      </c>
      <c r="R5805" s="8">
        <v>4057962227057</v>
      </c>
      <c r="S5805" s="1">
        <v>29.95</v>
      </c>
      <c r="T5805" s="1" t="s">
        <v>26</v>
      </c>
      <c r="U5805" s="1">
        <v>0.32800000000000001</v>
      </c>
      <c r="V5805" s="1" t="s">
        <v>2325</v>
      </c>
      <c r="W5805" s="1" t="s">
        <v>1521</v>
      </c>
      <c r="X5805" s="1" t="str">
        <f>IF(W5805="", "", IFERROR(VLOOKUP(W5805, colorList!A:B,2,FALSE),""))</f>
        <v>krétakék</v>
      </c>
    </row>
    <row r="5806" spans="1:24" ht="27.75" customHeight="1" x14ac:dyDescent="0.25">
      <c r="A5806" s="1">
        <v>511101</v>
      </c>
      <c r="B5806" s="1" t="str">
        <f>TRIM(D5806)</f>
        <v/>
      </c>
      <c r="C5806" s="1" t="str">
        <f>IFERROR(VLOOKUP(D5806, sizeList!A:B, 2, FALSE), "")</f>
        <v/>
      </c>
      <c r="E5806" s="1" t="str">
        <f>TRIM(F5806)</f>
        <v>Waldhausen pelham szíj</v>
      </c>
      <c r="F5806" s="1" t="s">
        <v>11576</v>
      </c>
      <c r="G5806" s="1" t="s">
        <v>11577</v>
      </c>
      <c r="H5806" s="1" t="s">
        <v>52</v>
      </c>
      <c r="I5806" s="1" t="s">
        <v>23</v>
      </c>
      <c r="J5806" s="1" t="str">
        <f>TRIM(I5806)</f>
        <v>Lófelszerelés</v>
      </c>
      <c r="K5806" s="1" t="s">
        <v>24</v>
      </c>
      <c r="L5806" s="1" t="str">
        <f>TRIM(K5806)</f>
        <v>Zabla</v>
      </c>
      <c r="M5806" s="1" t="s">
        <v>11572</v>
      </c>
      <c r="N5806" s="1" t="str">
        <f>TRIM(M5806)</f>
        <v>Zabla kiegészítők</v>
      </c>
      <c r="P5806" s="1" t="str">
        <f>TRIM(O5806)</f>
        <v/>
      </c>
      <c r="Q5806" s="18" t="s">
        <v>11578</v>
      </c>
      <c r="R5806" s="8">
        <v>4057962157736</v>
      </c>
      <c r="S5806" s="1">
        <v>11.95</v>
      </c>
      <c r="T5806" s="1" t="s">
        <v>26</v>
      </c>
      <c r="U5806" s="1">
        <v>0.15</v>
      </c>
      <c r="V5806" s="1" t="s">
        <v>11579</v>
      </c>
      <c r="W5806" s="1" t="s">
        <v>136</v>
      </c>
      <c r="X5806" s="1" t="str">
        <f>IF(W5806="", "", IFERROR(VLOOKUP(W5806, colorList!A:B,2,FALSE),""))</f>
        <v>fekete</v>
      </c>
    </row>
    <row r="5807" spans="1:24" ht="27.75" customHeight="1" x14ac:dyDescent="0.25">
      <c r="A5807" s="1" t="s">
        <v>9471</v>
      </c>
      <c r="B5807" s="1" t="str">
        <f>TRIM(D5807)</f>
        <v>Pony</v>
      </c>
      <c r="C5807" s="1" t="str">
        <f>IFERROR(VLOOKUP(TRIM(D5807), sizeList!A:B, 2, FALSE), "")</f>
        <v>Póni</v>
      </c>
      <c r="D5807" s="1" t="s">
        <v>199</v>
      </c>
      <c r="E5807" s="1" t="str">
        <f>TRIM(F5807)</f>
        <v>Waldhausen Perlon kötőfék</v>
      </c>
      <c r="F5807" s="1" t="s">
        <v>6630</v>
      </c>
      <c r="G5807" s="1" t="s">
        <v>6631</v>
      </c>
      <c r="H5807" s="1" t="s">
        <v>52</v>
      </c>
      <c r="I5807" s="1" t="s">
        <v>23</v>
      </c>
      <c r="J5807" s="1" t="str">
        <f>TRIM(I5807)</f>
        <v>Lófelszerelés</v>
      </c>
      <c r="K5807" s="1" t="s">
        <v>6158</v>
      </c>
      <c r="L5807" s="1" t="str">
        <f>TRIM(K5807)</f>
        <v>Kötőfék és vezetőszár</v>
      </c>
      <c r="M5807" s="1" t="s">
        <v>6159</v>
      </c>
      <c r="N5807" s="1" t="str">
        <f>TRIM(M5807)</f>
        <v>Kötőfék</v>
      </c>
      <c r="P5807" s="1" t="str">
        <f>TRIM(O5807)</f>
        <v/>
      </c>
      <c r="Q5807" s="18" t="s">
        <v>6632</v>
      </c>
      <c r="R5807" s="8">
        <v>4043969012895</v>
      </c>
      <c r="S5807" s="1">
        <v>5.95</v>
      </c>
      <c r="T5807" s="1" t="s">
        <v>26</v>
      </c>
      <c r="U5807" s="1">
        <v>0.28000000000000003</v>
      </c>
      <c r="V5807" s="1" t="s">
        <v>6633</v>
      </c>
      <c r="W5807" s="1" t="s">
        <v>136</v>
      </c>
      <c r="X5807" s="1" t="str">
        <f>IF(W5807="", "", IFERROR(VLOOKUP(W5807, colorList!A:B,2,FALSE),""))</f>
        <v>fekete</v>
      </c>
    </row>
    <row r="5808" spans="1:24" ht="27.75" customHeight="1" x14ac:dyDescent="0.25">
      <c r="A5808" s="1" t="s">
        <v>9475</v>
      </c>
      <c r="B5808" s="1" t="str">
        <f>TRIM(D5808)</f>
        <v>Pony</v>
      </c>
      <c r="C5808" s="1" t="str">
        <f>IFERROR(VLOOKUP(TRIM(D5808), sizeList!A:B, 2, FALSE), "")</f>
        <v>Póni</v>
      </c>
      <c r="D5808" s="1" t="s">
        <v>199</v>
      </c>
      <c r="E5808" s="1" t="str">
        <f>TRIM(F5808)</f>
        <v>Waldhausen Perlon kötőfék</v>
      </c>
      <c r="F5808" s="1" t="s">
        <v>6630</v>
      </c>
      <c r="G5808" s="1" t="s">
        <v>6637</v>
      </c>
      <c r="H5808" s="1" t="s">
        <v>52</v>
      </c>
      <c r="I5808" s="1" t="s">
        <v>23</v>
      </c>
      <c r="J5808" s="1" t="str">
        <f>TRIM(I5808)</f>
        <v>Lófelszerelés</v>
      </c>
      <c r="K5808" s="1" t="s">
        <v>6158</v>
      </c>
      <c r="L5808" s="1" t="str">
        <f>TRIM(K5808)</f>
        <v>Kötőfék és vezetőszár</v>
      </c>
      <c r="M5808" s="1" t="s">
        <v>6159</v>
      </c>
      <c r="N5808" s="1" t="str">
        <f>TRIM(M5808)</f>
        <v>Kötőfék</v>
      </c>
      <c r="P5808" s="1" t="str">
        <f>TRIM(O5808)</f>
        <v/>
      </c>
      <c r="Q5808" s="18" t="s">
        <v>6632</v>
      </c>
      <c r="R5808" s="8">
        <v>4043969012918</v>
      </c>
      <c r="S5808" s="1">
        <v>5.95</v>
      </c>
      <c r="T5808" s="1" t="s">
        <v>26</v>
      </c>
      <c r="U5808" s="1">
        <v>0.28000000000000003</v>
      </c>
      <c r="V5808" s="1" t="s">
        <v>6633</v>
      </c>
      <c r="W5808" s="1" t="s">
        <v>6190</v>
      </c>
      <c r="X5808" s="1" t="str">
        <f>IF(W5808="", "", IFERROR(VLOOKUP(W5808, colorList!A:B,2,FALSE),""))</f>
        <v>vörös</v>
      </c>
    </row>
    <row r="5809" spans="1:24" ht="27.75" customHeight="1" x14ac:dyDescent="0.25">
      <c r="A5809" s="1" t="s">
        <v>9479</v>
      </c>
      <c r="B5809" s="1" t="str">
        <f>TRIM(D5809)</f>
        <v>Pony</v>
      </c>
      <c r="C5809" s="1" t="str">
        <f>IFERROR(VLOOKUP(TRIM(D5809), sizeList!A:B, 2, FALSE), "")</f>
        <v>Póni</v>
      </c>
      <c r="D5809" s="1" t="s">
        <v>199</v>
      </c>
      <c r="E5809" s="1" t="str">
        <f>TRIM(F5809)</f>
        <v>Waldhausen Perlon kötőfék</v>
      </c>
      <c r="F5809" s="1" t="s">
        <v>6630</v>
      </c>
      <c r="G5809" s="1" t="s">
        <v>6641</v>
      </c>
      <c r="H5809" s="1" t="s">
        <v>52</v>
      </c>
      <c r="I5809" s="1" t="s">
        <v>23</v>
      </c>
      <c r="J5809" s="1" t="str">
        <f>TRIM(I5809)</f>
        <v>Lófelszerelés</v>
      </c>
      <c r="K5809" s="1" t="s">
        <v>6158</v>
      </c>
      <c r="L5809" s="1" t="str">
        <f>TRIM(K5809)</f>
        <v>Kötőfék és vezetőszár</v>
      </c>
      <c r="M5809" s="1" t="s">
        <v>6159</v>
      </c>
      <c r="N5809" s="1" t="str">
        <f>TRIM(M5809)</f>
        <v>Kötőfék</v>
      </c>
      <c r="P5809" s="1" t="str">
        <f>TRIM(O5809)</f>
        <v/>
      </c>
      <c r="Q5809" s="18" t="s">
        <v>6632</v>
      </c>
      <c r="R5809" s="8">
        <v>4043969012925</v>
      </c>
      <c r="S5809" s="1">
        <v>5.95</v>
      </c>
      <c r="T5809" s="1" t="s">
        <v>26</v>
      </c>
      <c r="U5809" s="1">
        <v>0.28000000000000003</v>
      </c>
      <c r="V5809" s="1" t="s">
        <v>6633</v>
      </c>
      <c r="W5809" s="1" t="s">
        <v>68</v>
      </c>
      <c r="X5809" s="1" t="str">
        <f>IF(W5809="", "", IFERROR(VLOOKUP(W5809, colorList!A:B,2,FALSE),""))</f>
        <v>kék</v>
      </c>
    </row>
    <row r="5810" spans="1:24" ht="27.75" customHeight="1" x14ac:dyDescent="0.25">
      <c r="A5810" s="1" t="s">
        <v>9483</v>
      </c>
      <c r="B5810" s="1" t="str">
        <f>TRIM(D5810)</f>
        <v>Pony</v>
      </c>
      <c r="C5810" s="1" t="str">
        <f>IFERROR(VLOOKUP(TRIM(D5810), sizeList!A:B, 2, FALSE), "")</f>
        <v>Póni</v>
      </c>
      <c r="D5810" s="1" t="s">
        <v>199</v>
      </c>
      <c r="E5810" s="1" t="str">
        <f>TRIM(F5810)</f>
        <v>Waldhausen Perlon kötőfék</v>
      </c>
      <c r="F5810" s="1" t="s">
        <v>6630</v>
      </c>
      <c r="G5810" s="1" t="s">
        <v>6645</v>
      </c>
      <c r="H5810" s="1" t="s">
        <v>52</v>
      </c>
      <c r="I5810" s="1" t="s">
        <v>23</v>
      </c>
      <c r="J5810" s="1" t="str">
        <f>TRIM(I5810)</f>
        <v>Lófelszerelés</v>
      </c>
      <c r="K5810" s="1" t="s">
        <v>6158</v>
      </c>
      <c r="L5810" s="1" t="str">
        <f>TRIM(K5810)</f>
        <v>Kötőfék és vezetőszár</v>
      </c>
      <c r="M5810" s="1" t="s">
        <v>6159</v>
      </c>
      <c r="N5810" s="1" t="str">
        <f>TRIM(M5810)</f>
        <v>Kötőfék</v>
      </c>
      <c r="P5810" s="1" t="str">
        <f>TRIM(O5810)</f>
        <v/>
      </c>
      <c r="Q5810" s="18" t="s">
        <v>6632</v>
      </c>
      <c r="R5810" s="8">
        <v>4043969012949</v>
      </c>
      <c r="S5810" s="1">
        <v>5.95</v>
      </c>
      <c r="T5810" s="1" t="s">
        <v>26</v>
      </c>
      <c r="U5810" s="1">
        <v>0.28000000000000003</v>
      </c>
      <c r="V5810" s="1" t="s">
        <v>6633</v>
      </c>
      <c r="W5810" s="1" t="s">
        <v>6225</v>
      </c>
      <c r="X5810" s="1" t="str">
        <f>IF(W5810="", "", IFERROR(VLOOKUP(W5810, colorList!A:B,2,FALSE),""))</f>
        <v>bordó</v>
      </c>
    </row>
    <row r="5811" spans="1:24" ht="27.75" customHeight="1" x14ac:dyDescent="0.25">
      <c r="A5811" s="1" t="s">
        <v>9473</v>
      </c>
      <c r="B5811" s="1" t="str">
        <f>TRIM(D5811)</f>
        <v>VB</v>
      </c>
      <c r="C5811" s="1" t="str">
        <f>IFERROR(VLOOKUP(TRIM(D5811), sizeList!A:B, 2, FALSE), "")</f>
        <v>Cob</v>
      </c>
      <c r="D5811" s="1" t="s">
        <v>214</v>
      </c>
      <c r="E5811" s="1" t="str">
        <f>TRIM(F5811)</f>
        <v>Waldhausen Perlon kötőfék</v>
      </c>
      <c r="F5811" s="1" t="s">
        <v>6630</v>
      </c>
      <c r="G5811" s="1" t="s">
        <v>6635</v>
      </c>
      <c r="H5811" s="1" t="s">
        <v>52</v>
      </c>
      <c r="I5811" s="1" t="s">
        <v>23</v>
      </c>
      <c r="J5811" s="1" t="str">
        <f>TRIM(I5811)</f>
        <v>Lófelszerelés</v>
      </c>
      <c r="K5811" s="1" t="s">
        <v>6158</v>
      </c>
      <c r="L5811" s="1" t="str">
        <f>TRIM(K5811)</f>
        <v>Kötőfék és vezetőszár</v>
      </c>
      <c r="M5811" s="1" t="s">
        <v>6159</v>
      </c>
      <c r="N5811" s="1" t="str">
        <f>TRIM(M5811)</f>
        <v>Kötőfék</v>
      </c>
      <c r="P5811" s="1" t="str">
        <f>TRIM(O5811)</f>
        <v/>
      </c>
      <c r="Q5811" s="18" t="s">
        <v>6632</v>
      </c>
      <c r="R5811" s="8">
        <v>4043969012956</v>
      </c>
      <c r="S5811" s="1">
        <v>5.95</v>
      </c>
      <c r="T5811" s="1" t="s">
        <v>26</v>
      </c>
      <c r="U5811" s="1">
        <v>0.3</v>
      </c>
      <c r="V5811" s="1" t="s">
        <v>6633</v>
      </c>
      <c r="W5811" s="1" t="s">
        <v>136</v>
      </c>
      <c r="X5811" s="1" t="str">
        <f>IF(W5811="", "", IFERROR(VLOOKUP(W5811, colorList!A:B,2,FALSE),""))</f>
        <v>fekete</v>
      </c>
    </row>
    <row r="5812" spans="1:24" ht="27.75" customHeight="1" x14ac:dyDescent="0.25">
      <c r="A5812" s="1" t="s">
        <v>9477</v>
      </c>
      <c r="B5812" s="1" t="str">
        <f>TRIM(D5812)</f>
        <v>VB</v>
      </c>
      <c r="C5812" s="1" t="str">
        <f>IFERROR(VLOOKUP(TRIM(D5812), sizeList!A:B, 2, FALSE), "")</f>
        <v>Cob</v>
      </c>
      <c r="D5812" s="1" t="s">
        <v>214</v>
      </c>
      <c r="E5812" s="1" t="str">
        <f>TRIM(F5812)</f>
        <v>Waldhausen Perlon kötőfék</v>
      </c>
      <c r="F5812" s="1" t="s">
        <v>6630</v>
      </c>
      <c r="G5812" s="1" t="s">
        <v>6639</v>
      </c>
      <c r="H5812" s="1" t="s">
        <v>52</v>
      </c>
      <c r="I5812" s="1" t="s">
        <v>23</v>
      </c>
      <c r="J5812" s="1" t="str">
        <f>TRIM(I5812)</f>
        <v>Lófelszerelés</v>
      </c>
      <c r="K5812" s="1" t="s">
        <v>6158</v>
      </c>
      <c r="L5812" s="1" t="str">
        <f>TRIM(K5812)</f>
        <v>Kötőfék és vezetőszár</v>
      </c>
      <c r="M5812" s="1" t="s">
        <v>6159</v>
      </c>
      <c r="N5812" s="1" t="str">
        <f>TRIM(M5812)</f>
        <v>Kötőfék</v>
      </c>
      <c r="P5812" s="1" t="str">
        <f>TRIM(O5812)</f>
        <v/>
      </c>
      <c r="Q5812" s="18" t="s">
        <v>6632</v>
      </c>
      <c r="R5812" s="8">
        <v>4043969012970</v>
      </c>
      <c r="S5812" s="1">
        <v>5.95</v>
      </c>
      <c r="T5812" s="1" t="s">
        <v>26</v>
      </c>
      <c r="U5812" s="1">
        <v>0.3</v>
      </c>
      <c r="V5812" s="1" t="s">
        <v>6633</v>
      </c>
      <c r="W5812" s="1" t="s">
        <v>6190</v>
      </c>
      <c r="X5812" s="1" t="str">
        <f>IF(W5812="", "", IFERROR(VLOOKUP(W5812, colorList!A:B,2,FALSE),""))</f>
        <v>vörös</v>
      </c>
    </row>
    <row r="5813" spans="1:24" ht="27.75" customHeight="1" x14ac:dyDescent="0.25">
      <c r="A5813" s="1" t="s">
        <v>9481</v>
      </c>
      <c r="B5813" s="1" t="str">
        <f>TRIM(D5813)</f>
        <v>VB</v>
      </c>
      <c r="C5813" s="1" t="str">
        <f>IFERROR(VLOOKUP(TRIM(D5813), sizeList!A:B, 2, FALSE), "")</f>
        <v>Cob</v>
      </c>
      <c r="D5813" s="1" t="s">
        <v>214</v>
      </c>
      <c r="E5813" s="1" t="str">
        <f>TRIM(F5813)</f>
        <v>Waldhausen Perlon kötőfék</v>
      </c>
      <c r="F5813" s="1" t="s">
        <v>6630</v>
      </c>
      <c r="G5813" s="1" t="s">
        <v>6643</v>
      </c>
      <c r="H5813" s="1" t="s">
        <v>52</v>
      </c>
      <c r="I5813" s="1" t="s">
        <v>23</v>
      </c>
      <c r="J5813" s="1" t="str">
        <f>TRIM(I5813)</f>
        <v>Lófelszerelés</v>
      </c>
      <c r="K5813" s="1" t="s">
        <v>6158</v>
      </c>
      <c r="L5813" s="1" t="str">
        <f>TRIM(K5813)</f>
        <v>Kötőfék és vezetőszár</v>
      </c>
      <c r="M5813" s="1" t="s">
        <v>6159</v>
      </c>
      <c r="N5813" s="1" t="str">
        <f>TRIM(M5813)</f>
        <v>Kötőfék</v>
      </c>
      <c r="P5813" s="1" t="str">
        <f>TRIM(O5813)</f>
        <v/>
      </c>
      <c r="Q5813" s="18" t="s">
        <v>6632</v>
      </c>
      <c r="R5813" s="8">
        <v>4043969012987</v>
      </c>
      <c r="S5813" s="1">
        <v>5.95</v>
      </c>
      <c r="T5813" s="1" t="s">
        <v>26</v>
      </c>
      <c r="U5813" s="1">
        <v>0.3</v>
      </c>
      <c r="V5813" s="1" t="s">
        <v>6633</v>
      </c>
      <c r="W5813" s="1" t="s">
        <v>68</v>
      </c>
      <c r="X5813" s="1" t="str">
        <f>IF(W5813="", "", IFERROR(VLOOKUP(W5813, colorList!A:B,2,FALSE),""))</f>
        <v>kék</v>
      </c>
    </row>
    <row r="5814" spans="1:24" ht="27.75" customHeight="1" x14ac:dyDescent="0.25">
      <c r="A5814" s="1" t="s">
        <v>9485</v>
      </c>
      <c r="B5814" s="1" t="str">
        <f>TRIM(D5814)</f>
        <v>VB</v>
      </c>
      <c r="C5814" s="1" t="str">
        <f>IFERROR(VLOOKUP(TRIM(D5814), sizeList!A:B, 2, FALSE), "")</f>
        <v>Cob</v>
      </c>
      <c r="D5814" s="1" t="s">
        <v>214</v>
      </c>
      <c r="E5814" s="1" t="str">
        <f>TRIM(F5814)</f>
        <v>Waldhausen Perlon kötőfék</v>
      </c>
      <c r="F5814" s="1" t="s">
        <v>6630</v>
      </c>
      <c r="G5814" s="1" t="s">
        <v>6647</v>
      </c>
      <c r="H5814" s="1" t="s">
        <v>52</v>
      </c>
      <c r="I5814" s="1" t="s">
        <v>23</v>
      </c>
      <c r="J5814" s="1" t="str">
        <f>TRIM(I5814)</f>
        <v>Lófelszerelés</v>
      </c>
      <c r="K5814" s="1" t="s">
        <v>6158</v>
      </c>
      <c r="L5814" s="1" t="str">
        <f>TRIM(K5814)</f>
        <v>Kötőfék és vezetőszár</v>
      </c>
      <c r="M5814" s="1" t="s">
        <v>6159</v>
      </c>
      <c r="N5814" s="1" t="str">
        <f>TRIM(M5814)</f>
        <v>Kötőfék</v>
      </c>
      <c r="P5814" s="1" t="str">
        <f>TRIM(O5814)</f>
        <v/>
      </c>
      <c r="Q5814" s="18" t="s">
        <v>6632</v>
      </c>
      <c r="R5814" s="8">
        <v>4043969013007</v>
      </c>
      <c r="S5814" s="1">
        <v>5.95</v>
      </c>
      <c r="T5814" s="1" t="s">
        <v>26</v>
      </c>
      <c r="U5814" s="1">
        <v>0.3</v>
      </c>
      <c r="V5814" s="1" t="s">
        <v>6633</v>
      </c>
      <c r="W5814" s="1" t="s">
        <v>6225</v>
      </c>
      <c r="X5814" s="1" t="str">
        <f>IF(W5814="", "", IFERROR(VLOOKUP(W5814, colorList!A:B,2,FALSE),""))</f>
        <v>bordó</v>
      </c>
    </row>
    <row r="5815" spans="1:24" ht="27.75" customHeight="1" x14ac:dyDescent="0.25">
      <c r="A5815" s="1" t="s">
        <v>9474</v>
      </c>
      <c r="B5815" s="1" t="str">
        <f>TRIM(D5815)</f>
        <v>WB</v>
      </c>
      <c r="C5815" s="1" t="str">
        <f>IFERROR(VLOOKUP(TRIM(D5815), sizeList!A:B, 2, FALSE), "")</f>
        <v>Full</v>
      </c>
      <c r="D5815" s="1" t="s">
        <v>226</v>
      </c>
      <c r="E5815" s="1" t="str">
        <f>TRIM(F5815)</f>
        <v>Waldhausen Perlon kötőfék</v>
      </c>
      <c r="F5815" s="1" t="s">
        <v>6630</v>
      </c>
      <c r="G5815" s="1" t="s">
        <v>6636</v>
      </c>
      <c r="H5815" s="1" t="s">
        <v>52</v>
      </c>
      <c r="I5815" s="1" t="s">
        <v>23</v>
      </c>
      <c r="J5815" s="1" t="str">
        <f>TRIM(I5815)</f>
        <v>Lófelszerelés</v>
      </c>
      <c r="K5815" s="1" t="s">
        <v>6158</v>
      </c>
      <c r="L5815" s="1" t="str">
        <f>TRIM(K5815)</f>
        <v>Kötőfék és vezetőszár</v>
      </c>
      <c r="M5815" s="1" t="s">
        <v>6159</v>
      </c>
      <c r="N5815" s="1" t="str">
        <f>TRIM(M5815)</f>
        <v>Kötőfék</v>
      </c>
      <c r="P5815" s="1" t="str">
        <f>TRIM(O5815)</f>
        <v/>
      </c>
      <c r="Q5815" s="18" t="s">
        <v>6632</v>
      </c>
      <c r="R5815" s="8">
        <v>4043969013014</v>
      </c>
      <c r="S5815" s="1">
        <v>5.95</v>
      </c>
      <c r="T5815" s="1" t="s">
        <v>26</v>
      </c>
      <c r="U5815" s="1">
        <v>0.32</v>
      </c>
      <c r="V5815" s="1" t="s">
        <v>6633</v>
      </c>
      <c r="W5815" s="1" t="s">
        <v>136</v>
      </c>
      <c r="X5815" s="1" t="str">
        <f>IF(W5815="", "", IFERROR(VLOOKUP(W5815, colorList!A:B,2,FALSE),""))</f>
        <v>fekete</v>
      </c>
    </row>
    <row r="5816" spans="1:24" ht="27.75" customHeight="1" x14ac:dyDescent="0.25">
      <c r="A5816" s="1" t="s">
        <v>9478</v>
      </c>
      <c r="B5816" s="1" t="str">
        <f>TRIM(D5816)</f>
        <v>WB</v>
      </c>
      <c r="C5816" s="1" t="str">
        <f>IFERROR(VLOOKUP(TRIM(D5816), sizeList!A:B, 2, FALSE), "")</f>
        <v>Full</v>
      </c>
      <c r="D5816" s="1" t="s">
        <v>226</v>
      </c>
      <c r="E5816" s="1" t="str">
        <f>TRIM(F5816)</f>
        <v>Waldhausen Perlon kötőfék</v>
      </c>
      <c r="F5816" s="1" t="s">
        <v>6630</v>
      </c>
      <c r="G5816" s="1" t="s">
        <v>6640</v>
      </c>
      <c r="H5816" s="1" t="s">
        <v>52</v>
      </c>
      <c r="I5816" s="1" t="s">
        <v>23</v>
      </c>
      <c r="J5816" s="1" t="str">
        <f>TRIM(I5816)</f>
        <v>Lófelszerelés</v>
      </c>
      <c r="K5816" s="1" t="s">
        <v>6158</v>
      </c>
      <c r="L5816" s="1" t="str">
        <f>TRIM(K5816)</f>
        <v>Kötőfék és vezetőszár</v>
      </c>
      <c r="M5816" s="1" t="s">
        <v>6159</v>
      </c>
      <c r="N5816" s="1" t="str">
        <f>TRIM(M5816)</f>
        <v>Kötőfék</v>
      </c>
      <c r="P5816" s="1" t="str">
        <f>TRIM(O5816)</f>
        <v/>
      </c>
      <c r="Q5816" s="18" t="s">
        <v>6632</v>
      </c>
      <c r="R5816" s="8">
        <v>4043969013038</v>
      </c>
      <c r="S5816" s="1">
        <v>5.95</v>
      </c>
      <c r="T5816" s="1" t="s">
        <v>26</v>
      </c>
      <c r="U5816" s="1">
        <v>0.32</v>
      </c>
      <c r="V5816" s="1" t="s">
        <v>6633</v>
      </c>
      <c r="W5816" s="1" t="s">
        <v>6190</v>
      </c>
      <c r="X5816" s="1" t="str">
        <f>IF(W5816="", "", IFERROR(VLOOKUP(W5816, colorList!A:B,2,FALSE),""))</f>
        <v>vörös</v>
      </c>
    </row>
    <row r="5817" spans="1:24" ht="27.75" customHeight="1" x14ac:dyDescent="0.25">
      <c r="A5817" s="1" t="s">
        <v>9482</v>
      </c>
      <c r="B5817" s="1" t="str">
        <f>TRIM(D5817)</f>
        <v>WB</v>
      </c>
      <c r="C5817" s="1" t="str">
        <f>IFERROR(VLOOKUP(TRIM(D5817), sizeList!A:B, 2, FALSE), "")</f>
        <v>Full</v>
      </c>
      <c r="D5817" s="1" t="s">
        <v>226</v>
      </c>
      <c r="E5817" s="1" t="str">
        <f>TRIM(F5817)</f>
        <v>Waldhausen Perlon kötőfék</v>
      </c>
      <c r="F5817" s="1" t="s">
        <v>6630</v>
      </c>
      <c r="G5817" s="1" t="s">
        <v>6644</v>
      </c>
      <c r="H5817" s="1" t="s">
        <v>52</v>
      </c>
      <c r="I5817" s="1" t="s">
        <v>23</v>
      </c>
      <c r="J5817" s="1" t="str">
        <f>TRIM(I5817)</f>
        <v>Lófelszerelés</v>
      </c>
      <c r="K5817" s="1" t="s">
        <v>6158</v>
      </c>
      <c r="L5817" s="1" t="str">
        <f>TRIM(K5817)</f>
        <v>Kötőfék és vezetőszár</v>
      </c>
      <c r="M5817" s="1" t="s">
        <v>6159</v>
      </c>
      <c r="N5817" s="1" t="str">
        <f>TRIM(M5817)</f>
        <v>Kötőfék</v>
      </c>
      <c r="P5817" s="1" t="str">
        <f>TRIM(O5817)</f>
        <v/>
      </c>
      <c r="Q5817" s="18" t="s">
        <v>6632</v>
      </c>
      <c r="R5817" s="8">
        <v>4043969013045</v>
      </c>
      <c r="S5817" s="1">
        <v>5.95</v>
      </c>
      <c r="T5817" s="1" t="s">
        <v>26</v>
      </c>
      <c r="U5817" s="1">
        <v>0.32</v>
      </c>
      <c r="V5817" s="1" t="s">
        <v>6633</v>
      </c>
      <c r="W5817" s="1" t="s">
        <v>68</v>
      </c>
      <c r="X5817" s="1" t="str">
        <f>IF(W5817="", "", IFERROR(VLOOKUP(W5817, colorList!A:B,2,FALSE),""))</f>
        <v>kék</v>
      </c>
    </row>
    <row r="5818" spans="1:24" ht="27.75" customHeight="1" x14ac:dyDescent="0.25">
      <c r="A5818" s="1" t="s">
        <v>9486</v>
      </c>
      <c r="B5818" s="1" t="str">
        <f>TRIM(D5818)</f>
        <v>WB</v>
      </c>
      <c r="C5818" s="1" t="str">
        <f>IFERROR(VLOOKUP(TRIM(D5818), sizeList!A:B, 2, FALSE), "")</f>
        <v>Full</v>
      </c>
      <c r="D5818" s="1" t="s">
        <v>226</v>
      </c>
      <c r="E5818" s="1" t="str">
        <f>TRIM(F5818)</f>
        <v>Waldhausen Perlon kötőfék</v>
      </c>
      <c r="F5818" s="1" t="s">
        <v>6630</v>
      </c>
      <c r="G5818" s="1" t="s">
        <v>6648</v>
      </c>
      <c r="H5818" s="1" t="s">
        <v>52</v>
      </c>
      <c r="I5818" s="1" t="s">
        <v>23</v>
      </c>
      <c r="J5818" s="1" t="str">
        <f>TRIM(I5818)</f>
        <v>Lófelszerelés</v>
      </c>
      <c r="K5818" s="1" t="s">
        <v>6158</v>
      </c>
      <c r="L5818" s="1" t="str">
        <f>TRIM(K5818)</f>
        <v>Kötőfék és vezetőszár</v>
      </c>
      <c r="M5818" s="1" t="s">
        <v>6159</v>
      </c>
      <c r="N5818" s="1" t="str">
        <f>TRIM(M5818)</f>
        <v>Kötőfék</v>
      </c>
      <c r="P5818" s="1" t="str">
        <f>TRIM(O5818)</f>
        <v/>
      </c>
      <c r="Q5818" s="18" t="s">
        <v>6632</v>
      </c>
      <c r="R5818" s="8">
        <v>4043969013069</v>
      </c>
      <c r="S5818" s="1">
        <v>5.95</v>
      </c>
      <c r="T5818" s="1" t="s">
        <v>26</v>
      </c>
      <c r="U5818" s="1">
        <v>0.32</v>
      </c>
      <c r="V5818" s="1" t="s">
        <v>6633</v>
      </c>
      <c r="W5818" s="1" t="s">
        <v>6225</v>
      </c>
      <c r="X5818" s="1" t="str">
        <f>IF(W5818="", "", IFERROR(VLOOKUP(W5818, colorList!A:B,2,FALSE),""))</f>
        <v>bordó</v>
      </c>
    </row>
    <row r="5819" spans="1:24" ht="27.75" customHeight="1" x14ac:dyDescent="0.25">
      <c r="A5819" s="1" t="s">
        <v>9472</v>
      </c>
      <c r="B5819" s="1" t="str">
        <f>TRIM(D5819)</f>
        <v>Shetty</v>
      </c>
      <c r="C5819" s="1" t="str">
        <f>IFERROR(VLOOKUP(TRIM(D5819), sizeList!A:B, 2, FALSE), "")</f>
        <v>Shetty</v>
      </c>
      <c r="D5819" s="1" t="s">
        <v>2252</v>
      </c>
      <c r="E5819" s="1" t="str">
        <f>TRIM(F5819)</f>
        <v>Waldhausen Perlon kötőfék</v>
      </c>
      <c r="F5819" s="1" t="s">
        <v>6630</v>
      </c>
      <c r="G5819" s="1" t="s">
        <v>6634</v>
      </c>
      <c r="H5819" s="1" t="s">
        <v>52</v>
      </c>
      <c r="I5819" s="1" t="s">
        <v>23</v>
      </c>
      <c r="J5819" s="1" t="str">
        <f>TRIM(I5819)</f>
        <v>Lófelszerelés</v>
      </c>
      <c r="K5819" s="1" t="s">
        <v>6158</v>
      </c>
      <c r="L5819" s="1" t="str">
        <f>TRIM(K5819)</f>
        <v>Kötőfék és vezetőszár</v>
      </c>
      <c r="M5819" s="1" t="s">
        <v>6159</v>
      </c>
      <c r="N5819" s="1" t="str">
        <f>TRIM(M5819)</f>
        <v>Kötőfék</v>
      </c>
      <c r="P5819" s="1" t="str">
        <f>TRIM(O5819)</f>
        <v/>
      </c>
      <c r="Q5819" s="18" t="s">
        <v>6632</v>
      </c>
      <c r="R5819" s="8">
        <v>4043969231388</v>
      </c>
      <c r="S5819" s="1">
        <v>5.95</v>
      </c>
      <c r="T5819" s="1" t="s">
        <v>26</v>
      </c>
      <c r="U5819" s="1">
        <v>0.24</v>
      </c>
      <c r="V5819" s="1" t="s">
        <v>6633</v>
      </c>
      <c r="W5819" s="1" t="s">
        <v>136</v>
      </c>
      <c r="X5819" s="1" t="str">
        <f>IF(W5819="", "", IFERROR(VLOOKUP(W5819, colorList!A:B,2,FALSE),""))</f>
        <v>fekete</v>
      </c>
    </row>
    <row r="5820" spans="1:24" ht="27.75" customHeight="1" x14ac:dyDescent="0.25">
      <c r="A5820" s="1" t="s">
        <v>9476</v>
      </c>
      <c r="B5820" s="1" t="str">
        <f>TRIM(D5820)</f>
        <v>Shetty</v>
      </c>
      <c r="C5820" s="1" t="str">
        <f>IFERROR(VLOOKUP(TRIM(D5820), sizeList!A:B, 2, FALSE), "")</f>
        <v>Shetty</v>
      </c>
      <c r="D5820" s="1" t="s">
        <v>2252</v>
      </c>
      <c r="E5820" s="1" t="str">
        <f>TRIM(F5820)</f>
        <v>Waldhausen Perlon kötőfék</v>
      </c>
      <c r="F5820" s="1" t="s">
        <v>6630</v>
      </c>
      <c r="G5820" s="1" t="s">
        <v>6638</v>
      </c>
      <c r="H5820" s="1" t="s">
        <v>52</v>
      </c>
      <c r="I5820" s="1" t="s">
        <v>23</v>
      </c>
      <c r="J5820" s="1" t="str">
        <f>TRIM(I5820)</f>
        <v>Lófelszerelés</v>
      </c>
      <c r="K5820" s="1" t="s">
        <v>6158</v>
      </c>
      <c r="L5820" s="1" t="str">
        <f>TRIM(K5820)</f>
        <v>Kötőfék és vezetőszár</v>
      </c>
      <c r="M5820" s="1" t="s">
        <v>6159</v>
      </c>
      <c r="N5820" s="1" t="str">
        <f>TRIM(M5820)</f>
        <v>Kötőfék</v>
      </c>
      <c r="P5820" s="1" t="str">
        <f>TRIM(O5820)</f>
        <v/>
      </c>
      <c r="Q5820" s="18" t="s">
        <v>6632</v>
      </c>
      <c r="R5820" s="8">
        <v>4043969231418</v>
      </c>
      <c r="S5820" s="1">
        <v>5.95</v>
      </c>
      <c r="T5820" s="1" t="s">
        <v>26</v>
      </c>
      <c r="U5820" s="1">
        <v>0.24</v>
      </c>
      <c r="V5820" s="1" t="s">
        <v>6633</v>
      </c>
      <c r="W5820" s="1" t="s">
        <v>6190</v>
      </c>
      <c r="X5820" s="1" t="str">
        <f>IF(W5820="", "", IFERROR(VLOOKUP(W5820, colorList!A:B,2,FALSE),""))</f>
        <v>vörös</v>
      </c>
    </row>
    <row r="5821" spans="1:24" ht="27.75" customHeight="1" x14ac:dyDescent="0.25">
      <c r="A5821" s="1" t="s">
        <v>9480</v>
      </c>
      <c r="B5821" s="1" t="str">
        <f>TRIM(D5821)</f>
        <v>Shetty</v>
      </c>
      <c r="C5821" s="1" t="str">
        <f>IFERROR(VLOOKUP(TRIM(D5821), sizeList!A:B, 2, FALSE), "")</f>
        <v>Shetty</v>
      </c>
      <c r="D5821" s="1" t="s">
        <v>5402</v>
      </c>
      <c r="E5821" s="1" t="str">
        <f>TRIM(F5821)</f>
        <v>Waldhausen Perlon kötőfék</v>
      </c>
      <c r="F5821" s="1" t="s">
        <v>6630</v>
      </c>
      <c r="G5821" s="1" t="s">
        <v>6642</v>
      </c>
      <c r="H5821" s="1" t="s">
        <v>52</v>
      </c>
      <c r="I5821" s="1" t="s">
        <v>23</v>
      </c>
      <c r="J5821" s="1" t="str">
        <f>TRIM(I5821)</f>
        <v>Lófelszerelés</v>
      </c>
      <c r="K5821" s="1" t="s">
        <v>6158</v>
      </c>
      <c r="L5821" s="1" t="str">
        <f>TRIM(K5821)</f>
        <v>Kötőfék és vezetőszár</v>
      </c>
      <c r="M5821" s="1" t="s">
        <v>6159</v>
      </c>
      <c r="N5821" s="1" t="str">
        <f>TRIM(M5821)</f>
        <v>Kötőfék</v>
      </c>
      <c r="P5821" s="1" t="str">
        <f>TRIM(O5821)</f>
        <v/>
      </c>
      <c r="Q5821" s="18" t="s">
        <v>6632</v>
      </c>
      <c r="R5821" s="8">
        <v>4043969231425</v>
      </c>
      <c r="S5821" s="1">
        <v>5.95</v>
      </c>
      <c r="T5821" s="1" t="s">
        <v>26</v>
      </c>
      <c r="U5821" s="1">
        <v>0.24</v>
      </c>
      <c r="V5821" s="1" t="s">
        <v>6633</v>
      </c>
      <c r="W5821" s="1" t="s">
        <v>68</v>
      </c>
      <c r="X5821" s="1" t="str">
        <f>IF(W5821="", "", IFERROR(VLOOKUP(W5821, colorList!A:B,2,FALSE),""))</f>
        <v>kék</v>
      </c>
    </row>
    <row r="5822" spans="1:24" ht="27.75" customHeight="1" x14ac:dyDescent="0.25">
      <c r="A5822" s="1" t="s">
        <v>9484</v>
      </c>
      <c r="B5822" s="1" t="str">
        <f>TRIM(D5822)</f>
        <v>Shetty</v>
      </c>
      <c r="C5822" s="1" t="str">
        <f>IFERROR(VLOOKUP(TRIM(D5822), sizeList!A:B, 2, FALSE), "")</f>
        <v>Shetty</v>
      </c>
      <c r="D5822" s="1" t="s">
        <v>2252</v>
      </c>
      <c r="E5822" s="1" t="str">
        <f>TRIM(F5822)</f>
        <v>Waldhausen Perlon kötőfék</v>
      </c>
      <c r="F5822" s="1" t="s">
        <v>6630</v>
      </c>
      <c r="G5822" s="1" t="s">
        <v>6646</v>
      </c>
      <c r="H5822" s="1" t="s">
        <v>52</v>
      </c>
      <c r="I5822" s="1" t="s">
        <v>23</v>
      </c>
      <c r="J5822" s="1" t="str">
        <f>TRIM(I5822)</f>
        <v>Lófelszerelés</v>
      </c>
      <c r="K5822" s="1" t="s">
        <v>6158</v>
      </c>
      <c r="L5822" s="1" t="str">
        <f>TRIM(K5822)</f>
        <v>Kötőfék és vezetőszár</v>
      </c>
      <c r="M5822" s="1" t="s">
        <v>6159</v>
      </c>
      <c r="N5822" s="1" t="str">
        <f>TRIM(M5822)</f>
        <v>Kötőfék</v>
      </c>
      <c r="P5822" s="1" t="str">
        <f>TRIM(O5822)</f>
        <v/>
      </c>
      <c r="Q5822" s="18" t="s">
        <v>6632</v>
      </c>
      <c r="R5822" s="8">
        <v>4043969231449</v>
      </c>
      <c r="S5822" s="1">
        <v>5.95</v>
      </c>
      <c r="T5822" s="1" t="s">
        <v>26</v>
      </c>
      <c r="U5822" s="1">
        <v>0.28999999999999998</v>
      </c>
      <c r="V5822" s="1" t="s">
        <v>6633</v>
      </c>
      <c r="W5822" s="1" t="s">
        <v>6225</v>
      </c>
      <c r="X5822" s="1" t="str">
        <f>IF(W5822="", "", IFERROR(VLOOKUP(W5822, colorList!A:B,2,FALSE),""))</f>
        <v>bordó</v>
      </c>
    </row>
    <row r="5823" spans="1:24" ht="27.75" customHeight="1" x14ac:dyDescent="0.25">
      <c r="A5823" s="1" t="s">
        <v>9487</v>
      </c>
      <c r="B5823" s="1" t="str">
        <f>TRIM(D5823)</f>
        <v>Shetty</v>
      </c>
      <c r="C5823" s="1" t="str">
        <f>IFERROR(VLOOKUP(TRIM(D5823), sizeList!A:B, 2, FALSE), "")</f>
        <v>Shetty</v>
      </c>
      <c r="D5823" s="1" t="s">
        <v>2252</v>
      </c>
      <c r="E5823" s="1" t="str">
        <f>TRIM(F5823)</f>
        <v>Waldhausen Perlon kötőfék</v>
      </c>
      <c r="F5823" s="1" t="s">
        <v>6630</v>
      </c>
      <c r="G5823" s="1" t="s">
        <v>6649</v>
      </c>
      <c r="H5823" s="1" t="s">
        <v>52</v>
      </c>
      <c r="I5823" s="1" t="s">
        <v>23</v>
      </c>
      <c r="J5823" s="1" t="str">
        <f>TRIM(I5823)</f>
        <v>Lófelszerelés</v>
      </c>
      <c r="K5823" s="1" t="s">
        <v>6158</v>
      </c>
      <c r="L5823" s="1" t="str">
        <f>TRIM(K5823)</f>
        <v>Kötőfék és vezetőszár</v>
      </c>
      <c r="M5823" s="1" t="s">
        <v>6159</v>
      </c>
      <c r="N5823" s="1" t="str">
        <f>TRIM(M5823)</f>
        <v>Kötőfék</v>
      </c>
      <c r="P5823" s="1" t="str">
        <f>TRIM(O5823)</f>
        <v/>
      </c>
      <c r="Q5823" s="18" t="s">
        <v>6632</v>
      </c>
      <c r="R5823" s="8">
        <v>4043969319673</v>
      </c>
      <c r="S5823" s="1">
        <v>5.95</v>
      </c>
      <c r="T5823" s="1" t="s">
        <v>26</v>
      </c>
      <c r="U5823" s="1">
        <v>0.24099999999999999</v>
      </c>
      <c r="V5823" s="1" t="s">
        <v>6633</v>
      </c>
      <c r="W5823" s="1" t="s">
        <v>2151</v>
      </c>
      <c r="X5823" s="1" t="str">
        <f>IF(W5823="", "", IFERROR(VLOOKUP(W5823, colorList!A:B,2,FALSE),""))</f>
        <v>azúrkék</v>
      </c>
    </row>
    <row r="5824" spans="1:24" ht="27.75" customHeight="1" x14ac:dyDescent="0.25">
      <c r="A5824" s="1" t="s">
        <v>9488</v>
      </c>
      <c r="B5824" s="1" t="str">
        <f>TRIM(D5824)</f>
        <v>Pony</v>
      </c>
      <c r="C5824" s="1" t="str">
        <f>IFERROR(VLOOKUP(TRIM(D5824), sizeList!A:B, 2, FALSE), "")</f>
        <v>Póni</v>
      </c>
      <c r="D5824" s="1" t="s">
        <v>199</v>
      </c>
      <c r="E5824" s="1" t="str">
        <f>TRIM(F5824)</f>
        <v>Waldhausen Perlon kötőfék</v>
      </c>
      <c r="F5824" s="1" t="s">
        <v>6630</v>
      </c>
      <c r="G5824" s="1" t="s">
        <v>6650</v>
      </c>
      <c r="H5824" s="1" t="s">
        <v>52</v>
      </c>
      <c r="I5824" s="1" t="s">
        <v>23</v>
      </c>
      <c r="J5824" s="1" t="str">
        <f>TRIM(I5824)</f>
        <v>Lófelszerelés</v>
      </c>
      <c r="K5824" s="1" t="s">
        <v>6158</v>
      </c>
      <c r="L5824" s="1" t="str">
        <f>TRIM(K5824)</f>
        <v>Kötőfék és vezetőszár</v>
      </c>
      <c r="M5824" s="1" t="s">
        <v>6159</v>
      </c>
      <c r="N5824" s="1" t="str">
        <f>TRIM(M5824)</f>
        <v>Kötőfék</v>
      </c>
      <c r="P5824" s="1" t="str">
        <f>TRIM(O5824)</f>
        <v/>
      </c>
      <c r="Q5824" s="18" t="s">
        <v>6632</v>
      </c>
      <c r="R5824" s="8">
        <v>4057962133730</v>
      </c>
      <c r="S5824" s="1">
        <v>5.95</v>
      </c>
      <c r="T5824" s="1" t="s">
        <v>26</v>
      </c>
      <c r="U5824" s="1">
        <v>0.28000000000000003</v>
      </c>
      <c r="V5824" s="1" t="s">
        <v>6633</v>
      </c>
      <c r="W5824" s="1" t="s">
        <v>234</v>
      </c>
      <c r="X5824" s="1" t="str">
        <f>IF(W5824="", "", IFERROR(VLOOKUP(W5824, colorList!A:B,2,FALSE),""))</f>
        <v>fenyő zöld</v>
      </c>
    </row>
    <row r="5825" spans="1:24" ht="27.75" customHeight="1" x14ac:dyDescent="0.25">
      <c r="A5825" s="1" t="s">
        <v>9490</v>
      </c>
      <c r="B5825" s="1" t="str">
        <f>TRIM(D5825)</f>
        <v>VB</v>
      </c>
      <c r="C5825" s="1" t="str">
        <f>IFERROR(VLOOKUP(TRIM(D5825), sizeList!A:B, 2, FALSE), "")</f>
        <v>Cob</v>
      </c>
      <c r="D5825" s="1" t="s">
        <v>214</v>
      </c>
      <c r="E5825" s="1" t="str">
        <f>TRIM(F5825)</f>
        <v>Waldhausen Perlon kötőfék</v>
      </c>
      <c r="F5825" s="1" t="s">
        <v>6630</v>
      </c>
      <c r="G5825" s="1" t="s">
        <v>6652</v>
      </c>
      <c r="H5825" s="1" t="s">
        <v>52</v>
      </c>
      <c r="I5825" s="1" t="s">
        <v>23</v>
      </c>
      <c r="J5825" s="1" t="str">
        <f>TRIM(I5825)</f>
        <v>Lófelszerelés</v>
      </c>
      <c r="K5825" s="1" t="s">
        <v>6158</v>
      </c>
      <c r="L5825" s="1" t="str">
        <f>TRIM(K5825)</f>
        <v>Kötőfék és vezetőszár</v>
      </c>
      <c r="M5825" s="1" t="s">
        <v>6159</v>
      </c>
      <c r="N5825" s="1" t="str">
        <f>TRIM(M5825)</f>
        <v>Kötőfék</v>
      </c>
      <c r="P5825" s="1" t="str">
        <f>TRIM(O5825)</f>
        <v/>
      </c>
      <c r="Q5825" s="18" t="s">
        <v>6632</v>
      </c>
      <c r="R5825" s="8">
        <v>4057962133747</v>
      </c>
      <c r="S5825" s="1">
        <v>5.95</v>
      </c>
      <c r="T5825" s="1" t="s">
        <v>26</v>
      </c>
      <c r="U5825" s="1">
        <v>0.3</v>
      </c>
      <c r="V5825" s="1" t="s">
        <v>6633</v>
      </c>
      <c r="W5825" s="1" t="s">
        <v>234</v>
      </c>
      <c r="X5825" s="1" t="str">
        <f>IF(W5825="", "", IFERROR(VLOOKUP(W5825, colorList!A:B,2,FALSE),""))</f>
        <v>fenyő zöld</v>
      </c>
    </row>
    <row r="5826" spans="1:24" ht="27.75" customHeight="1" x14ac:dyDescent="0.25">
      <c r="A5826" s="1" t="s">
        <v>9491</v>
      </c>
      <c r="B5826" s="1" t="str">
        <f>TRIM(D5826)</f>
        <v>WB</v>
      </c>
      <c r="C5826" s="1" t="str">
        <f>IFERROR(VLOOKUP(TRIM(D5826), sizeList!A:B, 2, FALSE), "")</f>
        <v>Full</v>
      </c>
      <c r="D5826" s="1" t="s">
        <v>226</v>
      </c>
      <c r="E5826" s="1" t="str">
        <f>TRIM(F5826)</f>
        <v>Waldhausen Perlon kötőfék</v>
      </c>
      <c r="F5826" s="1" t="s">
        <v>6630</v>
      </c>
      <c r="G5826" s="1" t="s">
        <v>6653</v>
      </c>
      <c r="H5826" s="1" t="s">
        <v>52</v>
      </c>
      <c r="I5826" s="1" t="s">
        <v>23</v>
      </c>
      <c r="J5826" s="1" t="str">
        <f>TRIM(I5826)</f>
        <v>Lófelszerelés</v>
      </c>
      <c r="K5826" s="1" t="s">
        <v>6158</v>
      </c>
      <c r="L5826" s="1" t="str">
        <f>TRIM(K5826)</f>
        <v>Kötőfék és vezetőszár</v>
      </c>
      <c r="M5826" s="1" t="s">
        <v>6159</v>
      </c>
      <c r="N5826" s="1" t="str">
        <f>TRIM(M5826)</f>
        <v>Kötőfék</v>
      </c>
      <c r="P5826" s="1" t="str">
        <f>TRIM(O5826)</f>
        <v/>
      </c>
      <c r="Q5826" s="18" t="s">
        <v>6632</v>
      </c>
      <c r="R5826" s="8">
        <v>4057962133754</v>
      </c>
      <c r="S5826" s="1">
        <v>5.95</v>
      </c>
      <c r="T5826" s="1" t="s">
        <v>26</v>
      </c>
      <c r="U5826" s="1">
        <v>0.32</v>
      </c>
      <c r="V5826" s="1" t="s">
        <v>6633</v>
      </c>
      <c r="W5826" s="1" t="s">
        <v>234</v>
      </c>
      <c r="X5826" s="1" t="str">
        <f>IF(W5826="", "", IFERROR(VLOOKUP(W5826, colorList!A:B,2,FALSE),""))</f>
        <v>fenyő zöld</v>
      </c>
    </row>
    <row r="5827" spans="1:24" ht="27.75" customHeight="1" x14ac:dyDescent="0.25">
      <c r="A5827" s="1" t="s">
        <v>9489</v>
      </c>
      <c r="B5827" s="1" t="str">
        <f>TRIM(D5827)</f>
        <v>Shetty</v>
      </c>
      <c r="C5827" s="1" t="str">
        <f>IFERROR(VLOOKUP(TRIM(D5827), sizeList!A:B, 2, FALSE), "")</f>
        <v>Shetty</v>
      </c>
      <c r="D5827" s="1" t="s">
        <v>2252</v>
      </c>
      <c r="E5827" s="1" t="str">
        <f>TRIM(F5827)</f>
        <v>Waldhausen Perlon kötőfék</v>
      </c>
      <c r="F5827" s="1" t="s">
        <v>6630</v>
      </c>
      <c r="G5827" s="1" t="s">
        <v>6651</v>
      </c>
      <c r="H5827" s="1" t="s">
        <v>52</v>
      </c>
      <c r="I5827" s="1" t="s">
        <v>23</v>
      </c>
      <c r="J5827" s="1" t="str">
        <f>TRIM(I5827)</f>
        <v>Lófelszerelés</v>
      </c>
      <c r="K5827" s="1" t="s">
        <v>6158</v>
      </c>
      <c r="L5827" s="1" t="str">
        <f>TRIM(K5827)</f>
        <v>Kötőfék és vezetőszár</v>
      </c>
      <c r="M5827" s="1" t="s">
        <v>6159</v>
      </c>
      <c r="N5827" s="1" t="str">
        <f>TRIM(M5827)</f>
        <v>Kötőfék</v>
      </c>
      <c r="P5827" s="1" t="str">
        <f>TRIM(O5827)</f>
        <v/>
      </c>
      <c r="Q5827" s="18" t="s">
        <v>6632</v>
      </c>
      <c r="R5827" s="8">
        <v>4057962133792</v>
      </c>
      <c r="S5827" s="1">
        <v>5.95</v>
      </c>
      <c r="T5827" s="1" t="s">
        <v>26</v>
      </c>
      <c r="U5827" s="1">
        <v>0.24</v>
      </c>
      <c r="V5827" s="1" t="s">
        <v>6633</v>
      </c>
      <c r="W5827" s="1" t="s">
        <v>234</v>
      </c>
      <c r="X5827" s="1" t="str">
        <f>IF(W5827="", "", IFERROR(VLOOKUP(W5827, colorList!A:B,2,FALSE),""))</f>
        <v>fenyő zöld</v>
      </c>
    </row>
    <row r="5828" spans="1:24" ht="27.75" customHeight="1" x14ac:dyDescent="0.25">
      <c r="A5828" s="1" t="s">
        <v>17277</v>
      </c>
      <c r="B5828" s="1" t="str">
        <f>TRIM(D5828)</f>
        <v>Cob</v>
      </c>
      <c r="C5828" s="1" t="str">
        <f>IFERROR(VLOOKUP(TRIM(D5828), sizeList!A:B, 2, FALSE), "")</f>
        <v>Cob</v>
      </c>
      <c r="D5828" s="1" t="s">
        <v>5158</v>
      </c>
      <c r="E5828" s="1" t="str">
        <f>TRIM(F5828)</f>
        <v>Waldhausen Perth eső munkatakaró 50 g</v>
      </c>
      <c r="F5828" s="1" t="s">
        <v>17278</v>
      </c>
      <c r="G5828" s="1" t="s">
        <v>17279</v>
      </c>
      <c r="H5828" s="1" t="s">
        <v>52</v>
      </c>
      <c r="I5828" s="1" t="s">
        <v>23</v>
      </c>
      <c r="J5828" s="1" t="str">
        <f>TRIM(I5828)</f>
        <v>Lófelszerelés</v>
      </c>
      <c r="K5828" s="1" t="s">
        <v>133</v>
      </c>
      <c r="L5828" s="1" t="str">
        <f>TRIM(K5828)</f>
        <v>Lótakaró</v>
      </c>
      <c r="M5828" s="1" t="s">
        <v>7406</v>
      </c>
      <c r="N5828" s="1" t="str">
        <f>TRIM(M5828)</f>
        <v>Munkatakaró</v>
      </c>
      <c r="P5828" s="1" t="str">
        <f>TRIM(O5828)</f>
        <v/>
      </c>
      <c r="R5828" s="8">
        <v>4057962236912</v>
      </c>
      <c r="S5828" s="1">
        <v>49.95</v>
      </c>
      <c r="T5828" s="1" t="s">
        <v>26</v>
      </c>
      <c r="U5828" s="1">
        <v>2.5</v>
      </c>
      <c r="W5828" s="1" t="s">
        <v>136</v>
      </c>
      <c r="X5828" s="1" t="str">
        <f>IF(W5828="", "", IFERROR(VLOOKUP(W5828, colorList!A:B,2,FALSE),""))</f>
        <v>fekete</v>
      </c>
    </row>
    <row r="5829" spans="1:24" ht="27.75" customHeight="1" x14ac:dyDescent="0.25">
      <c r="A5829" s="1" t="s">
        <v>17280</v>
      </c>
      <c r="B5829" s="1" t="str">
        <f>TRIM(D5829)</f>
        <v>Full</v>
      </c>
      <c r="C5829" s="1" t="str">
        <f>IFERROR(VLOOKUP(TRIM(D5829), sizeList!A:B, 2, FALSE), "")</f>
        <v>Full</v>
      </c>
      <c r="D5829" s="1" t="s">
        <v>5159</v>
      </c>
      <c r="E5829" s="1" t="str">
        <f>TRIM(F5829)</f>
        <v>Waldhausen Perth eső munkatakaró 50 g</v>
      </c>
      <c r="F5829" s="1" t="s">
        <v>17278</v>
      </c>
      <c r="G5829" s="1" t="s">
        <v>17281</v>
      </c>
      <c r="H5829" s="1" t="s">
        <v>52</v>
      </c>
      <c r="I5829" s="1" t="s">
        <v>23</v>
      </c>
      <c r="J5829" s="1" t="str">
        <f>TRIM(I5829)</f>
        <v>Lófelszerelés</v>
      </c>
      <c r="K5829" s="1" t="s">
        <v>133</v>
      </c>
      <c r="L5829" s="1" t="str">
        <f>TRIM(K5829)</f>
        <v>Lótakaró</v>
      </c>
      <c r="M5829" s="1" t="s">
        <v>7406</v>
      </c>
      <c r="N5829" s="1" t="str">
        <f>TRIM(M5829)</f>
        <v>Munkatakaró</v>
      </c>
      <c r="P5829" s="1" t="str">
        <f>TRIM(O5829)</f>
        <v/>
      </c>
      <c r="R5829" s="8">
        <v>4057962236929</v>
      </c>
      <c r="S5829" s="1">
        <v>49.95</v>
      </c>
      <c r="T5829" s="1" t="s">
        <v>26</v>
      </c>
      <c r="U5829" s="1">
        <v>2.5</v>
      </c>
      <c r="W5829" s="1" t="s">
        <v>136</v>
      </c>
      <c r="X5829" s="1" t="str">
        <f>IF(W5829="", "", IFERROR(VLOOKUP(W5829, colorList!A:B,2,FALSE),""))</f>
        <v>fekete</v>
      </c>
    </row>
    <row r="5830" spans="1:24" ht="27.75" customHeight="1" x14ac:dyDescent="0.25">
      <c r="A5830" s="1" t="s">
        <v>15399</v>
      </c>
      <c r="B5830" s="1" t="str">
        <f>TRIM(D5830)</f>
        <v>VSS</v>
      </c>
      <c r="C5830" s="1" t="str">
        <f>IFERROR(VLOOKUP(TRIM(D5830), sizeList!A:B, 2, FALSE), "")</f>
        <v>Ugró/univerzális</v>
      </c>
      <c r="D5830" s="1" t="s">
        <v>11309</v>
      </c>
      <c r="E5830" s="1" t="str">
        <f>TRIM(F5830)</f>
        <v>Waldhausen Philadelphia nyeregalátét</v>
      </c>
      <c r="F5830" s="1" t="s">
        <v>15392</v>
      </c>
      <c r="G5830" s="1" t="s">
        <v>15400</v>
      </c>
      <c r="H5830" s="1" t="s">
        <v>52</v>
      </c>
      <c r="I5830" s="1" t="s">
        <v>23</v>
      </c>
      <c r="J5830" s="1" t="str">
        <f>TRIM(I5830)</f>
        <v>Lófelszerelés</v>
      </c>
      <c r="K5830" s="1" t="s">
        <v>1408</v>
      </c>
      <c r="L5830" s="1" t="str">
        <f>TRIM(K5830)</f>
        <v>Nyeregalátét</v>
      </c>
      <c r="M5830" s="1" t="s">
        <v>11122</v>
      </c>
      <c r="N5830" s="1" t="str">
        <f>TRIM(M5830)</f>
        <v>Univerzális/ugró</v>
      </c>
      <c r="P5830" s="1" t="str">
        <f>TRIM(O5830)</f>
        <v/>
      </c>
      <c r="Q5830" s="18" t="s">
        <v>15394</v>
      </c>
      <c r="R5830" s="8">
        <v>4043969019917</v>
      </c>
      <c r="S5830" s="1">
        <v>39.950000000000003</v>
      </c>
      <c r="T5830" s="1" t="s">
        <v>26</v>
      </c>
      <c r="X5830" s="1" t="str">
        <f>IF(W5830="", "", IFERROR(VLOOKUP(W5830, colorList!A:B,2,FALSE),""))</f>
        <v/>
      </c>
    </row>
    <row r="5831" spans="1:24" ht="27.75" customHeight="1" x14ac:dyDescent="0.25">
      <c r="A5831" s="1" t="s">
        <v>15391</v>
      </c>
      <c r="B5831" s="1" t="str">
        <f>TRIM(D5831)</f>
        <v>D</v>
      </c>
      <c r="C5831" s="1" t="str">
        <f>IFERROR(VLOOKUP(TRIM(D5831), sizeList!A:B, 2, FALSE), "")</f>
        <v>Díjlovas</v>
      </c>
      <c r="D5831" s="1" t="s">
        <v>1405</v>
      </c>
      <c r="E5831" s="1" t="str">
        <f>TRIM(F5831)</f>
        <v>Waldhausen Philadelphia nyeregalátét</v>
      </c>
      <c r="F5831" s="1" t="s">
        <v>15392</v>
      </c>
      <c r="G5831" s="1" t="s">
        <v>15393</v>
      </c>
      <c r="H5831" s="1" t="s">
        <v>52</v>
      </c>
      <c r="I5831" s="1" t="s">
        <v>23</v>
      </c>
      <c r="J5831" s="1" t="str">
        <f>TRIM(I5831)</f>
        <v>Lófelszerelés</v>
      </c>
      <c r="K5831" s="1" t="s">
        <v>1408</v>
      </c>
      <c r="L5831" s="1" t="str">
        <f>TRIM(K5831)</f>
        <v>Nyeregalátét</v>
      </c>
      <c r="M5831" s="1" t="s">
        <v>1409</v>
      </c>
      <c r="N5831" s="1" t="str">
        <f>TRIM(M5831)</f>
        <v>Díjlovas</v>
      </c>
      <c r="P5831" s="1" t="str">
        <f>TRIM(O5831)</f>
        <v/>
      </c>
      <c r="Q5831" s="18" t="s">
        <v>15394</v>
      </c>
      <c r="R5831" s="8">
        <v>4043969033265</v>
      </c>
      <c r="S5831" s="1">
        <v>39.950000000000003</v>
      </c>
      <c r="T5831" s="1" t="s">
        <v>26</v>
      </c>
      <c r="X5831" s="1" t="str">
        <f>IF(W5831="", "", IFERROR(VLOOKUP(W5831, colorList!A:B,2,FALSE),""))</f>
        <v/>
      </c>
    </row>
    <row r="5832" spans="1:24" ht="27.75" customHeight="1" x14ac:dyDescent="0.25">
      <c r="A5832" s="1" t="s">
        <v>15395</v>
      </c>
      <c r="B5832" s="1" t="str">
        <f>TRIM(D5832)</f>
        <v>VSS</v>
      </c>
      <c r="C5832" s="1" t="str">
        <f>IFERROR(VLOOKUP(TRIM(D5832), sizeList!A:B, 2, FALSE), "")</f>
        <v>Ugró/univerzális</v>
      </c>
      <c r="D5832" s="1" t="s">
        <v>11309</v>
      </c>
      <c r="E5832" s="1" t="str">
        <f>TRIM(F5832)</f>
        <v>Waldhausen Philadelphia nyeregalátét</v>
      </c>
      <c r="F5832" s="1" t="s">
        <v>15392</v>
      </c>
      <c r="G5832" s="1" t="s">
        <v>15396</v>
      </c>
      <c r="H5832" s="1" t="s">
        <v>52</v>
      </c>
      <c r="I5832" s="1" t="s">
        <v>23</v>
      </c>
      <c r="J5832" s="1" t="str">
        <f>TRIM(I5832)</f>
        <v>Lófelszerelés</v>
      </c>
      <c r="K5832" s="1" t="s">
        <v>1408</v>
      </c>
      <c r="L5832" s="1" t="str">
        <f>TRIM(K5832)</f>
        <v>Nyeregalátét</v>
      </c>
      <c r="M5832" s="1" t="s">
        <v>11122</v>
      </c>
      <c r="N5832" s="1" t="str">
        <f>TRIM(M5832)</f>
        <v>Univerzális/ugró</v>
      </c>
      <c r="P5832" s="1" t="str">
        <f>TRIM(O5832)</f>
        <v/>
      </c>
      <c r="Q5832" s="18" t="s">
        <v>15394</v>
      </c>
      <c r="R5832" s="8">
        <v>4043969033272</v>
      </c>
      <c r="S5832" s="1">
        <v>39.950000000000003</v>
      </c>
      <c r="T5832" s="1" t="s">
        <v>26</v>
      </c>
      <c r="X5832" s="1" t="str">
        <f>IF(W5832="", "", IFERROR(VLOOKUP(W5832, colorList!A:B,2,FALSE),""))</f>
        <v/>
      </c>
    </row>
    <row r="5833" spans="1:24" ht="27.75" customHeight="1" x14ac:dyDescent="0.25">
      <c r="A5833" s="1" t="s">
        <v>15397</v>
      </c>
      <c r="B5833" s="1" t="str">
        <f>TRIM(D5833)</f>
        <v>D</v>
      </c>
      <c r="C5833" s="1" t="str">
        <f>IFERROR(VLOOKUP(TRIM(D5833), sizeList!A:B, 2, FALSE), "")</f>
        <v>Díjlovas</v>
      </c>
      <c r="D5833" s="1" t="s">
        <v>1405</v>
      </c>
      <c r="E5833" s="1" t="str">
        <f>TRIM(F5833)</f>
        <v>Waldhausen Philadelphia nyeregalátét</v>
      </c>
      <c r="F5833" s="1" t="s">
        <v>15392</v>
      </c>
      <c r="G5833" s="1" t="s">
        <v>15398</v>
      </c>
      <c r="H5833" s="1" t="s">
        <v>52</v>
      </c>
      <c r="I5833" s="1" t="s">
        <v>23</v>
      </c>
      <c r="J5833" s="1" t="str">
        <f>TRIM(I5833)</f>
        <v>Lófelszerelés</v>
      </c>
      <c r="K5833" s="1" t="s">
        <v>1408</v>
      </c>
      <c r="L5833" s="1" t="str">
        <f>TRIM(K5833)</f>
        <v>Nyeregalátét</v>
      </c>
      <c r="M5833" s="1" t="s">
        <v>1409</v>
      </c>
      <c r="N5833" s="1" t="str">
        <f>TRIM(M5833)</f>
        <v>Díjlovas</v>
      </c>
      <c r="P5833" s="1" t="str">
        <f>TRIM(O5833)</f>
        <v/>
      </c>
      <c r="Q5833" s="18" t="s">
        <v>15394</v>
      </c>
      <c r="R5833" s="8">
        <v>4043969394090</v>
      </c>
      <c r="S5833" s="1">
        <v>39.950000000000003</v>
      </c>
      <c r="T5833" s="1" t="s">
        <v>26</v>
      </c>
      <c r="X5833" s="1" t="str">
        <f>IF(W5833="", "", IFERROR(VLOOKUP(W5833, colorList!A:B,2,FALSE),""))</f>
        <v/>
      </c>
    </row>
    <row r="5834" spans="1:24" ht="27.75" customHeight="1" x14ac:dyDescent="0.25">
      <c r="A5834" s="1" t="s">
        <v>15387</v>
      </c>
      <c r="B5834" s="1" t="str">
        <f>TRIM(D5834)</f>
        <v>WB</v>
      </c>
      <c r="C5834" s="1" t="str">
        <f>IFERROR(VLOOKUP(TRIM(D5834), sizeList!A:B, 2, FALSE), "")</f>
        <v>Full</v>
      </c>
      <c r="D5834" s="1" t="s">
        <v>223</v>
      </c>
      <c r="E5834" s="1" t="str">
        <f>TRIM(F5834)</f>
        <v>Waldhausen Phoenix fülvédő</v>
      </c>
      <c r="F5834" s="1" t="s">
        <v>15388</v>
      </c>
      <c r="G5834" s="1" t="s">
        <v>15389</v>
      </c>
      <c r="H5834" s="1" t="s">
        <v>52</v>
      </c>
      <c r="I5834" s="1" t="s">
        <v>23</v>
      </c>
      <c r="J5834" s="1" t="str">
        <f>TRIM(I5834)</f>
        <v>Lófelszerelés</v>
      </c>
      <c r="K5834" s="1" t="s">
        <v>2286</v>
      </c>
      <c r="L5834" s="1" t="str">
        <f>TRIM(K5834)</f>
        <v>Légy elleni védelem</v>
      </c>
      <c r="M5834" s="1" t="s">
        <v>2287</v>
      </c>
      <c r="N5834" s="1" t="str">
        <f>TRIM(M5834)</f>
        <v>Fülvédő</v>
      </c>
      <c r="P5834" s="1" t="str">
        <f>TRIM(O5834)</f>
        <v/>
      </c>
      <c r="Q5834" s="18" t="s">
        <v>15390</v>
      </c>
      <c r="R5834" s="8">
        <v>4043969277836</v>
      </c>
      <c r="S5834" s="1">
        <v>34.950000000000003</v>
      </c>
      <c r="T5834" s="1" t="s">
        <v>26</v>
      </c>
      <c r="X5834" s="1" t="str">
        <f>IF(W5834="", "", IFERROR(VLOOKUP(W5834, colorList!A:B,2,FALSE),""))</f>
        <v/>
      </c>
    </row>
    <row r="5835" spans="1:24" ht="27.75" customHeight="1" x14ac:dyDescent="0.25">
      <c r="A5835" s="1" t="s">
        <v>17092</v>
      </c>
      <c r="B5835" s="1" t="str">
        <f>TRIM(D5835)</f>
        <v>Cob</v>
      </c>
      <c r="C5835" s="1" t="str">
        <f>IFERROR(VLOOKUP(TRIM(D5835), sizeList!A:B, 2, FALSE), "")</f>
        <v>Cob</v>
      </c>
      <c r="D5835" s="1" t="s">
        <v>5158</v>
      </c>
      <c r="E5835" s="1" t="str">
        <f>TRIM(F5835)</f>
        <v>Waldhausen Phoenix kötőfék</v>
      </c>
      <c r="F5835" s="1" t="s">
        <v>17093</v>
      </c>
      <c r="G5835" s="1" t="s">
        <v>17094</v>
      </c>
      <c r="H5835" s="1" t="s">
        <v>52</v>
      </c>
      <c r="I5835" s="1" t="s">
        <v>23</v>
      </c>
      <c r="J5835" s="1" t="str">
        <f>TRIM(I5835)</f>
        <v>Lófelszerelés</v>
      </c>
      <c r="K5835" s="1" t="s">
        <v>6158</v>
      </c>
      <c r="L5835" s="1" t="str">
        <f>TRIM(K5835)</f>
        <v>Kötőfék és vezetőszár</v>
      </c>
      <c r="M5835" s="1" t="s">
        <v>6159</v>
      </c>
      <c r="N5835" s="1" t="str">
        <f>TRIM(M5835)</f>
        <v>Kötőfék</v>
      </c>
      <c r="P5835" s="1" t="str">
        <f>TRIM(O5835)</f>
        <v/>
      </c>
      <c r="R5835" s="8">
        <v>4057962234130</v>
      </c>
      <c r="S5835" s="1">
        <v>33.950000000000003</v>
      </c>
      <c r="T5835" s="1" t="s">
        <v>26</v>
      </c>
      <c r="U5835" s="1">
        <v>0.4</v>
      </c>
      <c r="W5835" s="1" t="s">
        <v>136</v>
      </c>
      <c r="X5835" s="1" t="str">
        <f>IF(W5835="", "", IFERROR(VLOOKUP(W5835, colorList!A:B,2,FALSE),""))</f>
        <v>fekete</v>
      </c>
    </row>
    <row r="5836" spans="1:24" ht="27.75" customHeight="1" x14ac:dyDescent="0.25">
      <c r="A5836" s="1" t="s">
        <v>17095</v>
      </c>
      <c r="B5836" s="1" t="str">
        <f>TRIM(D5836)</f>
        <v>Full</v>
      </c>
      <c r="C5836" s="1" t="str">
        <f>IFERROR(VLOOKUP(TRIM(D5836), sizeList!A:B, 2, FALSE), "")</f>
        <v>Full</v>
      </c>
      <c r="D5836" s="1" t="s">
        <v>5159</v>
      </c>
      <c r="E5836" s="1" t="str">
        <f>TRIM(F5836)</f>
        <v>Waldhausen Phoenix kötőfék</v>
      </c>
      <c r="F5836" s="1" t="s">
        <v>17093</v>
      </c>
      <c r="G5836" s="1" t="s">
        <v>17096</v>
      </c>
      <c r="H5836" s="1" t="s">
        <v>52</v>
      </c>
      <c r="I5836" s="1" t="s">
        <v>23</v>
      </c>
      <c r="J5836" s="1" t="str">
        <f>TRIM(I5836)</f>
        <v>Lófelszerelés</v>
      </c>
      <c r="K5836" s="1" t="s">
        <v>6158</v>
      </c>
      <c r="L5836" s="1" t="str">
        <f>TRIM(K5836)</f>
        <v>Kötőfék és vezetőszár</v>
      </c>
      <c r="M5836" s="1" t="s">
        <v>6159</v>
      </c>
      <c r="N5836" s="1" t="str">
        <f>TRIM(M5836)</f>
        <v>Kötőfék</v>
      </c>
      <c r="P5836" s="1" t="str">
        <f>TRIM(O5836)</f>
        <v/>
      </c>
      <c r="R5836" s="8">
        <v>4057962234147</v>
      </c>
      <c r="S5836" s="1">
        <v>33.950000000000003</v>
      </c>
      <c r="T5836" s="1" t="s">
        <v>26</v>
      </c>
      <c r="U5836" s="1">
        <v>0.4</v>
      </c>
      <c r="W5836" s="1" t="s">
        <v>136</v>
      </c>
      <c r="X5836" s="1" t="str">
        <f>IF(W5836="", "", IFERROR(VLOOKUP(W5836, colorList!A:B,2,FALSE),""))</f>
        <v>fekete</v>
      </c>
    </row>
    <row r="5837" spans="1:24" ht="27.75" customHeight="1" x14ac:dyDescent="0.25">
      <c r="A5837" s="1" t="s">
        <v>15381</v>
      </c>
      <c r="B5837" s="1" t="str">
        <f>TRIM(D5837)</f>
        <v>D</v>
      </c>
      <c r="C5837" s="1" t="str">
        <f>IFERROR(VLOOKUP(TRIM(D5837), sizeList!A:B, 2, FALSE), "")</f>
        <v>Díjlovas</v>
      </c>
      <c r="D5837" s="1" t="s">
        <v>1405</v>
      </c>
      <c r="E5837" s="1" t="str">
        <f>TRIM(F5837)</f>
        <v>Waldhausen Phoenix nyeregalátét</v>
      </c>
      <c r="F5837" s="1" t="s">
        <v>15382</v>
      </c>
      <c r="G5837" s="1" t="s">
        <v>15383</v>
      </c>
      <c r="H5837" s="1" t="s">
        <v>52</v>
      </c>
      <c r="I5837" s="1" t="s">
        <v>23</v>
      </c>
      <c r="J5837" s="1" t="str">
        <f>TRIM(I5837)</f>
        <v>Lófelszerelés</v>
      </c>
      <c r="K5837" s="1" t="s">
        <v>1408</v>
      </c>
      <c r="L5837" s="1" t="str">
        <f>TRIM(K5837)</f>
        <v>Nyeregalátét</v>
      </c>
      <c r="M5837" s="1" t="s">
        <v>1409</v>
      </c>
      <c r="N5837" s="1" t="str">
        <f>TRIM(M5837)</f>
        <v>Díjlovas</v>
      </c>
      <c r="P5837" s="1" t="str">
        <f>TRIM(O5837)</f>
        <v/>
      </c>
      <c r="Q5837" s="18" t="s">
        <v>15384</v>
      </c>
      <c r="R5837" s="8">
        <v>4043969019870</v>
      </c>
      <c r="S5837" s="1">
        <v>59.95</v>
      </c>
      <c r="T5837" s="1" t="s">
        <v>26</v>
      </c>
      <c r="X5837" s="1" t="str">
        <f>IF(W5837="", "", IFERROR(VLOOKUP(W5837, colorList!A:B,2,FALSE),""))</f>
        <v/>
      </c>
    </row>
    <row r="5838" spans="1:24" ht="27.75" customHeight="1" x14ac:dyDescent="0.25">
      <c r="A5838" s="1" t="s">
        <v>15385</v>
      </c>
      <c r="B5838" s="1" t="str">
        <f>TRIM(D5838)</f>
        <v>VSS</v>
      </c>
      <c r="C5838" s="1" t="str">
        <f>IFERROR(VLOOKUP(TRIM(D5838), sizeList!A:B, 2, FALSE), "")</f>
        <v>Ugró/univerzális</v>
      </c>
      <c r="D5838" s="1" t="s">
        <v>11309</v>
      </c>
      <c r="E5838" s="1" t="str">
        <f>TRIM(F5838)</f>
        <v>Waldhausen Phoenix nyeregalátét</v>
      </c>
      <c r="F5838" s="1" t="s">
        <v>15382</v>
      </c>
      <c r="G5838" s="1" t="s">
        <v>15386</v>
      </c>
      <c r="H5838" s="1" t="s">
        <v>52</v>
      </c>
      <c r="I5838" s="1" t="s">
        <v>23</v>
      </c>
      <c r="J5838" s="1" t="str">
        <f>TRIM(I5838)</f>
        <v>Lófelszerelés</v>
      </c>
      <c r="K5838" s="1" t="s">
        <v>1408</v>
      </c>
      <c r="L5838" s="1" t="str">
        <f>TRIM(K5838)</f>
        <v>Nyeregalátét</v>
      </c>
      <c r="M5838" s="1" t="s">
        <v>11122</v>
      </c>
      <c r="N5838" s="1" t="str">
        <f>TRIM(M5838)</f>
        <v>Univerzális/ugró</v>
      </c>
      <c r="P5838" s="1" t="str">
        <f>TRIM(O5838)</f>
        <v/>
      </c>
      <c r="Q5838" s="18" t="s">
        <v>15384</v>
      </c>
      <c r="R5838" s="8">
        <v>4043969044766</v>
      </c>
      <c r="S5838" s="1">
        <v>59.95</v>
      </c>
      <c r="T5838" s="1" t="s">
        <v>26</v>
      </c>
      <c r="X5838" s="1" t="str">
        <f>IF(W5838="", "", IFERROR(VLOOKUP(W5838, colorList!A:B,2,FALSE),""))</f>
        <v/>
      </c>
    </row>
    <row r="5839" spans="1:24" ht="27.75" customHeight="1" x14ac:dyDescent="0.25">
      <c r="A5839" s="1" t="s">
        <v>17846</v>
      </c>
      <c r="B5839" s="1" t="str">
        <f>TRIM(D5839)</f>
        <v>125 cm</v>
      </c>
      <c r="C5839" s="1" t="str">
        <f>IFERROR(VLOOKUP(TRIM(D5839), sizeList!A:B, 2, FALSE), "")</f>
        <v>125 cm</v>
      </c>
      <c r="D5839" s="1" t="s">
        <v>5145</v>
      </c>
      <c r="E5839" s="1" t="str">
        <f>TRIM(F5839)</f>
        <v>Waldhausen Phoenix polártakaró</v>
      </c>
      <c r="F5839" s="1" t="s">
        <v>17847</v>
      </c>
      <c r="G5839" s="1" t="s">
        <v>17848</v>
      </c>
      <c r="H5839" s="1" t="s">
        <v>52</v>
      </c>
      <c r="I5839" s="1" t="s">
        <v>23</v>
      </c>
      <c r="J5839" s="1" t="str">
        <f>TRIM(I5839)</f>
        <v>Lófelszerelés</v>
      </c>
      <c r="K5839" s="1" t="s">
        <v>133</v>
      </c>
      <c r="L5839" s="1" t="str">
        <f>TRIM(K5839)</f>
        <v>Lótakaró</v>
      </c>
      <c r="M5839" s="1" t="s">
        <v>10837</v>
      </c>
      <c r="N5839" s="1" t="str">
        <f>TRIM(M5839)</f>
        <v>Polártakaró</v>
      </c>
      <c r="P5839" s="1" t="str">
        <f>TRIM(O5839)</f>
        <v/>
      </c>
      <c r="R5839" s="8">
        <v>4057962234246</v>
      </c>
      <c r="S5839" s="1">
        <v>89.95</v>
      </c>
      <c r="T5839" s="1" t="s">
        <v>26</v>
      </c>
      <c r="U5839" s="1">
        <v>2</v>
      </c>
      <c r="W5839" s="1" t="s">
        <v>136</v>
      </c>
      <c r="X5839" s="1" t="str">
        <f>IF(W5839="", "", IFERROR(VLOOKUP(W5839, colorList!A:B,2,FALSE),""))</f>
        <v>fekete</v>
      </c>
    </row>
    <row r="5840" spans="1:24" ht="27.75" customHeight="1" x14ac:dyDescent="0.25">
      <c r="A5840" s="1" t="s">
        <v>17849</v>
      </c>
      <c r="B5840" s="1" t="str">
        <f>TRIM(D5840)</f>
        <v>135 cm</v>
      </c>
      <c r="C5840" s="1" t="str">
        <f>IFERROR(VLOOKUP(TRIM(D5840), sizeList!A:B, 2, FALSE), "")</f>
        <v>135 cm</v>
      </c>
      <c r="D5840" s="1" t="s">
        <v>5146</v>
      </c>
      <c r="E5840" s="1" t="str">
        <f>TRIM(F5840)</f>
        <v>Waldhausen Phoenix polártakaró</v>
      </c>
      <c r="F5840" s="1" t="s">
        <v>17847</v>
      </c>
      <c r="G5840" s="1" t="s">
        <v>17850</v>
      </c>
      <c r="H5840" s="1" t="s">
        <v>52</v>
      </c>
      <c r="I5840" s="1" t="s">
        <v>23</v>
      </c>
      <c r="J5840" s="1" t="str">
        <f>TRIM(I5840)</f>
        <v>Lófelszerelés</v>
      </c>
      <c r="K5840" s="1" t="s">
        <v>133</v>
      </c>
      <c r="L5840" s="1" t="str">
        <f>TRIM(K5840)</f>
        <v>Lótakaró</v>
      </c>
      <c r="M5840" s="1" t="s">
        <v>10837</v>
      </c>
      <c r="N5840" s="1" t="str">
        <f>TRIM(M5840)</f>
        <v>Polártakaró</v>
      </c>
      <c r="P5840" s="1" t="str">
        <f>TRIM(O5840)</f>
        <v/>
      </c>
      <c r="R5840" s="8">
        <v>4057962234253</v>
      </c>
      <c r="S5840" s="1">
        <v>89.95</v>
      </c>
      <c r="T5840" s="1" t="s">
        <v>26</v>
      </c>
      <c r="U5840" s="1">
        <v>2</v>
      </c>
      <c r="W5840" s="1" t="s">
        <v>136</v>
      </c>
      <c r="X5840" s="1" t="str">
        <f>IF(W5840="", "", IFERROR(VLOOKUP(W5840, colorList!A:B,2,FALSE),""))</f>
        <v>fekete</v>
      </c>
    </row>
    <row r="5841" spans="1:24" ht="27.75" customHeight="1" x14ac:dyDescent="0.25">
      <c r="A5841" s="1" t="s">
        <v>17851</v>
      </c>
      <c r="B5841" s="1" t="str">
        <f>TRIM(D5841)</f>
        <v>145 cm</v>
      </c>
      <c r="C5841" s="1" t="str">
        <f>IFERROR(VLOOKUP(TRIM(D5841), sizeList!A:B, 2, FALSE), "")</f>
        <v>145 cm</v>
      </c>
      <c r="D5841" s="1" t="s">
        <v>5147</v>
      </c>
      <c r="E5841" s="1" t="str">
        <f>TRIM(F5841)</f>
        <v>Waldhausen Phoenix polártakaró</v>
      </c>
      <c r="F5841" s="1" t="s">
        <v>17847</v>
      </c>
      <c r="G5841" s="1" t="s">
        <v>17852</v>
      </c>
      <c r="H5841" s="1" t="s">
        <v>52</v>
      </c>
      <c r="I5841" s="1" t="s">
        <v>23</v>
      </c>
      <c r="J5841" s="1" t="str">
        <f>TRIM(I5841)</f>
        <v>Lófelszerelés</v>
      </c>
      <c r="K5841" s="1" t="s">
        <v>133</v>
      </c>
      <c r="L5841" s="1" t="str">
        <f>TRIM(K5841)</f>
        <v>Lótakaró</v>
      </c>
      <c r="M5841" s="1" t="s">
        <v>10837</v>
      </c>
      <c r="N5841" s="1" t="str">
        <f>TRIM(M5841)</f>
        <v>Polártakaró</v>
      </c>
      <c r="P5841" s="1" t="str">
        <f>TRIM(O5841)</f>
        <v/>
      </c>
      <c r="R5841" s="8">
        <v>4057962234260</v>
      </c>
      <c r="S5841" s="1">
        <v>89.95</v>
      </c>
      <c r="T5841" s="1" t="s">
        <v>26</v>
      </c>
      <c r="U5841" s="1">
        <v>2</v>
      </c>
      <c r="W5841" s="1" t="s">
        <v>136</v>
      </c>
      <c r="X5841" s="1" t="str">
        <f>IF(W5841="", "", IFERROR(VLOOKUP(W5841, colorList!A:B,2,FALSE),""))</f>
        <v>fekete</v>
      </c>
    </row>
    <row r="5842" spans="1:24" ht="27.75" customHeight="1" x14ac:dyDescent="0.25">
      <c r="A5842" s="1" t="s">
        <v>17853</v>
      </c>
      <c r="B5842" s="1" t="str">
        <f>TRIM(D5842)</f>
        <v>155 cm</v>
      </c>
      <c r="C5842" s="1" t="str">
        <f>IFERROR(VLOOKUP(TRIM(D5842), sizeList!A:B, 2, FALSE), "")</f>
        <v>155 cm</v>
      </c>
      <c r="D5842" s="1" t="s">
        <v>5148</v>
      </c>
      <c r="E5842" s="1" t="str">
        <f>TRIM(F5842)</f>
        <v>Waldhausen Phoenix polártakaró</v>
      </c>
      <c r="F5842" s="1" t="s">
        <v>17847</v>
      </c>
      <c r="G5842" s="1" t="s">
        <v>17854</v>
      </c>
      <c r="H5842" s="1" t="s">
        <v>52</v>
      </c>
      <c r="I5842" s="1" t="s">
        <v>23</v>
      </c>
      <c r="J5842" s="1" t="str">
        <f>TRIM(I5842)</f>
        <v>Lófelszerelés</v>
      </c>
      <c r="K5842" s="1" t="s">
        <v>133</v>
      </c>
      <c r="L5842" s="1" t="str">
        <f>TRIM(K5842)</f>
        <v>Lótakaró</v>
      </c>
      <c r="M5842" s="1" t="s">
        <v>10837</v>
      </c>
      <c r="N5842" s="1" t="str">
        <f>TRIM(M5842)</f>
        <v>Polártakaró</v>
      </c>
      <c r="P5842" s="1" t="str">
        <f>TRIM(O5842)</f>
        <v/>
      </c>
      <c r="R5842" s="8">
        <v>4057962234277</v>
      </c>
      <c r="S5842" s="1">
        <v>89.95</v>
      </c>
      <c r="T5842" s="1" t="s">
        <v>26</v>
      </c>
      <c r="U5842" s="1">
        <v>2</v>
      </c>
      <c r="W5842" s="1" t="s">
        <v>136</v>
      </c>
      <c r="X5842" s="1" t="str">
        <f>IF(W5842="", "", IFERROR(VLOOKUP(W5842, colorList!A:B,2,FALSE),""))</f>
        <v>fekete</v>
      </c>
    </row>
    <row r="5843" spans="1:24" ht="27.75" customHeight="1" x14ac:dyDescent="0.25">
      <c r="A5843" s="1" t="s">
        <v>16943</v>
      </c>
      <c r="B5843" s="1" t="str">
        <f>TRIM(D5843)</f>
        <v>L</v>
      </c>
      <c r="C5843" s="1" t="str">
        <f>IFERROR(VLOOKUP(TRIM(D5843), sizeList!A:B, 2, FALSE), "")</f>
        <v>L</v>
      </c>
      <c r="D5843" s="1" t="s">
        <v>243</v>
      </c>
      <c r="E5843" s="1" t="str">
        <f>TRIM(F5843)</f>
        <v>Waldhausen Phoenix szőrmés ínvédő</v>
      </c>
      <c r="F5843" s="1" t="s">
        <v>16944</v>
      </c>
      <c r="G5843" s="1" t="s">
        <v>16945</v>
      </c>
      <c r="H5843" s="1" t="s">
        <v>52</v>
      </c>
      <c r="I5843" s="1" t="s">
        <v>23</v>
      </c>
      <c r="J5843" s="1" t="str">
        <f>TRIM(I5843)</f>
        <v>Lófelszerelés</v>
      </c>
      <c r="K5843" s="1" t="s">
        <v>194</v>
      </c>
      <c r="L5843" s="1" t="str">
        <f>TRIM(K5843)</f>
        <v>Láb- és patavédő</v>
      </c>
      <c r="M5843" s="1" t="s">
        <v>3654</v>
      </c>
      <c r="N5843" s="1" t="str">
        <f>TRIM(M5843)</f>
        <v>Ínvédő</v>
      </c>
      <c r="P5843" s="1" t="str">
        <f>TRIM(O5843)</f>
        <v/>
      </c>
      <c r="R5843" s="8">
        <v>4057962234185</v>
      </c>
      <c r="S5843" s="1">
        <v>44.95</v>
      </c>
      <c r="T5843" s="1" t="s">
        <v>26</v>
      </c>
      <c r="U5843" s="1">
        <v>0.5</v>
      </c>
      <c r="W5843" s="1" t="s">
        <v>136</v>
      </c>
      <c r="X5843" s="1" t="str">
        <f>IF(W5843="", "", IFERROR(VLOOKUP(W5843, colorList!A:B,2,FALSE),""))</f>
        <v>fekete</v>
      </c>
    </row>
    <row r="5844" spans="1:24" ht="27.75" customHeight="1" x14ac:dyDescent="0.25">
      <c r="A5844" s="1" t="s">
        <v>16946</v>
      </c>
      <c r="B5844" s="1" t="str">
        <f>TRIM(D5844)</f>
        <v>M</v>
      </c>
      <c r="C5844" s="1" t="str">
        <f>IFERROR(VLOOKUP(TRIM(D5844), sizeList!A:B, 2, FALSE), "")</f>
        <v>M</v>
      </c>
      <c r="D5844" s="1" t="s">
        <v>249</v>
      </c>
      <c r="E5844" s="1" t="str">
        <f>TRIM(F5844)</f>
        <v>Waldhausen Phoenix szőrmés ínvédő</v>
      </c>
      <c r="F5844" s="1" t="s">
        <v>16944</v>
      </c>
      <c r="G5844" s="1" t="s">
        <v>16947</v>
      </c>
      <c r="H5844" s="1" t="s">
        <v>52</v>
      </c>
      <c r="I5844" s="1" t="s">
        <v>23</v>
      </c>
      <c r="J5844" s="1" t="str">
        <f>TRIM(I5844)</f>
        <v>Lófelszerelés</v>
      </c>
      <c r="K5844" s="1" t="s">
        <v>194</v>
      </c>
      <c r="L5844" s="1" t="str">
        <f>TRIM(K5844)</f>
        <v>Láb- és patavédő</v>
      </c>
      <c r="M5844" s="1" t="s">
        <v>3654</v>
      </c>
      <c r="N5844" s="1" t="str">
        <f>TRIM(M5844)</f>
        <v>Ínvédő</v>
      </c>
      <c r="P5844" s="1" t="str">
        <f>TRIM(O5844)</f>
        <v/>
      </c>
      <c r="R5844" s="8">
        <v>4057962234192</v>
      </c>
      <c r="S5844" s="1">
        <v>44.95</v>
      </c>
      <c r="T5844" s="1" t="s">
        <v>26</v>
      </c>
      <c r="U5844" s="1">
        <v>0.5</v>
      </c>
      <c r="W5844" s="1" t="s">
        <v>136</v>
      </c>
      <c r="X5844" s="1" t="str">
        <f>IF(W5844="", "", IFERROR(VLOOKUP(W5844, colorList!A:B,2,FALSE),""))</f>
        <v>fekete</v>
      </c>
    </row>
    <row r="5845" spans="1:24" ht="27.75" customHeight="1" x14ac:dyDescent="0.25">
      <c r="A5845" s="1" t="s">
        <v>16948</v>
      </c>
      <c r="B5845" s="1" t="str">
        <f>TRIM(D5845)</f>
        <v>XL</v>
      </c>
      <c r="C5845" s="1" t="str">
        <f>IFERROR(VLOOKUP(TRIM(D5845), sizeList!A:B, 2, FALSE), "")</f>
        <v>XL</v>
      </c>
      <c r="D5845" s="1" t="s">
        <v>1981</v>
      </c>
      <c r="E5845" s="1" t="str">
        <f>TRIM(F5845)</f>
        <v>Waldhausen Phoenix szőrmés ínvédő</v>
      </c>
      <c r="F5845" s="1" t="s">
        <v>16944</v>
      </c>
      <c r="G5845" s="1" t="s">
        <v>16949</v>
      </c>
      <c r="H5845" s="1" t="s">
        <v>52</v>
      </c>
      <c r="I5845" s="1" t="s">
        <v>23</v>
      </c>
      <c r="J5845" s="1" t="str">
        <f>TRIM(I5845)</f>
        <v>Lófelszerelés</v>
      </c>
      <c r="K5845" s="1" t="s">
        <v>194</v>
      </c>
      <c r="L5845" s="1" t="str">
        <f>TRIM(K5845)</f>
        <v>Láb- és patavédő</v>
      </c>
      <c r="M5845" s="1" t="s">
        <v>3654</v>
      </c>
      <c r="N5845" s="1" t="str">
        <f>TRIM(M5845)</f>
        <v>Ínvédő</v>
      </c>
      <c r="P5845" s="1" t="str">
        <f>TRIM(O5845)</f>
        <v/>
      </c>
      <c r="R5845" s="8">
        <v>4057962234208</v>
      </c>
      <c r="S5845" s="1">
        <v>44.95</v>
      </c>
      <c r="T5845" s="1" t="s">
        <v>26</v>
      </c>
      <c r="U5845" s="1">
        <v>0.5</v>
      </c>
      <c r="W5845" s="1" t="s">
        <v>136</v>
      </c>
      <c r="X5845" s="1" t="str">
        <f>IF(W5845="", "", IFERROR(VLOOKUP(W5845, colorList!A:B,2,FALSE),""))</f>
        <v>fekete</v>
      </c>
    </row>
    <row r="5846" spans="1:24" ht="27.75" customHeight="1" x14ac:dyDescent="0.25">
      <c r="A5846" s="1" t="s">
        <v>16950</v>
      </c>
      <c r="B5846" s="1" t="str">
        <f>TRIM(D5846)</f>
        <v>L</v>
      </c>
      <c r="C5846" s="1" t="str">
        <f>IFERROR(VLOOKUP(TRIM(D5846), sizeList!A:B, 2, FALSE), "")</f>
        <v>L</v>
      </c>
      <c r="D5846" s="1" t="s">
        <v>243</v>
      </c>
      <c r="E5846" s="1" t="str">
        <f>TRIM(F5846)</f>
        <v>Waldhausen Phoenix szőrmés pataharang</v>
      </c>
      <c r="F5846" s="1" t="s">
        <v>16951</v>
      </c>
      <c r="G5846" s="1" t="s">
        <v>16952</v>
      </c>
      <c r="H5846" s="1" t="s">
        <v>52</v>
      </c>
      <c r="I5846" s="1" t="s">
        <v>23</v>
      </c>
      <c r="J5846" s="1" t="str">
        <f>TRIM(I5846)</f>
        <v>Lófelszerelés</v>
      </c>
      <c r="K5846" s="1" t="s">
        <v>194</v>
      </c>
      <c r="L5846" s="1" t="str">
        <f>TRIM(K5846)</f>
        <v>Láb- és patavédő</v>
      </c>
      <c r="M5846" s="1" t="s">
        <v>8709</v>
      </c>
      <c r="N5846" s="1" t="str">
        <f>TRIM(M5846)</f>
        <v>Pataharang, pártavédő</v>
      </c>
      <c r="P5846" s="1" t="str">
        <f>TRIM(O5846)</f>
        <v/>
      </c>
      <c r="R5846" s="8">
        <v>4057962234215</v>
      </c>
      <c r="S5846" s="1">
        <v>34.950000000000003</v>
      </c>
      <c r="T5846" s="1" t="s">
        <v>26</v>
      </c>
      <c r="U5846" s="1">
        <v>0.3</v>
      </c>
      <c r="W5846" s="1" t="s">
        <v>136</v>
      </c>
      <c r="X5846" s="1" t="str">
        <f>IF(W5846="", "", IFERROR(VLOOKUP(W5846, colorList!A:B,2,FALSE),""))</f>
        <v>fekete</v>
      </c>
    </row>
    <row r="5847" spans="1:24" ht="27.75" customHeight="1" x14ac:dyDescent="0.25">
      <c r="A5847" s="1" t="s">
        <v>16953</v>
      </c>
      <c r="B5847" s="1" t="str">
        <f>TRIM(D5847)</f>
        <v>M</v>
      </c>
      <c r="C5847" s="1" t="str">
        <f>IFERROR(VLOOKUP(TRIM(D5847), sizeList!A:B, 2, FALSE), "")</f>
        <v>M</v>
      </c>
      <c r="D5847" s="1" t="s">
        <v>249</v>
      </c>
      <c r="E5847" s="1" t="str">
        <f>TRIM(F5847)</f>
        <v>Waldhausen Phoenix szőrmés pataharang</v>
      </c>
      <c r="F5847" s="1" t="s">
        <v>16951</v>
      </c>
      <c r="G5847" s="1" t="s">
        <v>16954</v>
      </c>
      <c r="H5847" s="1" t="s">
        <v>52</v>
      </c>
      <c r="I5847" s="1" t="s">
        <v>23</v>
      </c>
      <c r="J5847" s="1" t="str">
        <f>TRIM(I5847)</f>
        <v>Lófelszerelés</v>
      </c>
      <c r="K5847" s="1" t="s">
        <v>194</v>
      </c>
      <c r="L5847" s="1" t="str">
        <f>TRIM(K5847)</f>
        <v>Láb- és patavédő</v>
      </c>
      <c r="M5847" s="1" t="s">
        <v>8709</v>
      </c>
      <c r="N5847" s="1" t="str">
        <f>TRIM(M5847)</f>
        <v>Pataharang, pártavédő</v>
      </c>
      <c r="P5847" s="1" t="str">
        <f>TRIM(O5847)</f>
        <v/>
      </c>
      <c r="R5847" s="8">
        <v>4057962234222</v>
      </c>
      <c r="S5847" s="1">
        <v>34.950000000000003</v>
      </c>
      <c r="T5847" s="1" t="s">
        <v>26</v>
      </c>
      <c r="U5847" s="1">
        <v>0.3</v>
      </c>
      <c r="W5847" s="1" t="s">
        <v>136</v>
      </c>
      <c r="X5847" s="1" t="str">
        <f>IF(W5847="", "", IFERROR(VLOOKUP(W5847, colorList!A:B,2,FALSE),""))</f>
        <v>fekete</v>
      </c>
    </row>
    <row r="5848" spans="1:24" ht="27.75" customHeight="1" x14ac:dyDescent="0.25">
      <c r="A5848" s="1" t="s">
        <v>16955</v>
      </c>
      <c r="B5848" s="1" t="str">
        <f>TRIM(D5848)</f>
        <v>XL</v>
      </c>
      <c r="C5848" s="1" t="str">
        <f>IFERROR(VLOOKUP(TRIM(D5848), sizeList!A:B, 2, FALSE), "")</f>
        <v>XL</v>
      </c>
      <c r="D5848" s="1" t="s">
        <v>1981</v>
      </c>
      <c r="E5848" s="1" t="str">
        <f>TRIM(F5848)</f>
        <v>Waldhausen Phoenix szőrmés pataharang</v>
      </c>
      <c r="F5848" s="1" t="s">
        <v>16951</v>
      </c>
      <c r="G5848" s="1" t="s">
        <v>16956</v>
      </c>
      <c r="H5848" s="1" t="s">
        <v>52</v>
      </c>
      <c r="I5848" s="1" t="s">
        <v>23</v>
      </c>
      <c r="J5848" s="1" t="str">
        <f>TRIM(I5848)</f>
        <v>Lófelszerelés</v>
      </c>
      <c r="K5848" s="1" t="s">
        <v>194</v>
      </c>
      <c r="L5848" s="1" t="str">
        <f>TRIM(K5848)</f>
        <v>Láb- és patavédő</v>
      </c>
      <c r="M5848" s="1" t="s">
        <v>8709</v>
      </c>
      <c r="N5848" s="1" t="str">
        <f>TRIM(M5848)</f>
        <v>Pataharang, pártavédő</v>
      </c>
      <c r="P5848" s="1" t="str">
        <f>TRIM(O5848)</f>
        <v/>
      </c>
      <c r="R5848" s="8">
        <v>4057962234239</v>
      </c>
      <c r="S5848" s="1">
        <v>34.950000000000003</v>
      </c>
      <c r="T5848" s="1" t="s">
        <v>26</v>
      </c>
      <c r="U5848" s="1">
        <v>0.3</v>
      </c>
      <c r="W5848" s="1" t="s">
        <v>136</v>
      </c>
      <c r="X5848" s="1" t="str">
        <f>IF(W5848="", "", IFERROR(VLOOKUP(W5848, colorList!A:B,2,FALSE),""))</f>
        <v>fekete</v>
      </c>
    </row>
    <row r="5849" spans="1:24" ht="27.75" customHeight="1" x14ac:dyDescent="0.25">
      <c r="A5849" s="1" t="s">
        <v>4452</v>
      </c>
      <c r="B5849" s="1" t="str">
        <f>TRIM(D5849)</f>
        <v>Pony</v>
      </c>
      <c r="C5849" s="1" t="str">
        <f>IFERROR(VLOOKUP(TRIM(D5849), sizeList!A:B, 2, FALSE), "")</f>
        <v>Póni</v>
      </c>
      <c r="D5849" s="1" t="s">
        <v>199</v>
      </c>
      <c r="E5849" s="1" t="str">
        <f>TRIM(F5849)</f>
        <v>Waldhausen Pinky STAR kantár</v>
      </c>
      <c r="F5849" s="1" t="s">
        <v>4448</v>
      </c>
      <c r="G5849" s="1" t="s">
        <v>4453</v>
      </c>
      <c r="H5849" s="1" t="s">
        <v>967</v>
      </c>
      <c r="I5849" s="1" t="s">
        <v>23</v>
      </c>
      <c r="J5849" s="1" t="str">
        <f>TRIM(I5849)</f>
        <v>Lófelszerelés</v>
      </c>
      <c r="K5849" s="1" t="s">
        <v>4074</v>
      </c>
      <c r="L5849" s="1" t="str">
        <f>TRIM(K5849)</f>
        <v>Kantár</v>
      </c>
      <c r="M5849" s="1" t="s">
        <v>4353</v>
      </c>
      <c r="N5849" s="1" t="str">
        <f>TRIM(M5849)</f>
        <v>Kantár, nagykantár</v>
      </c>
      <c r="P5849" s="1" t="str">
        <f>TRIM(O5849)</f>
        <v/>
      </c>
      <c r="Q5849" s="18" t="s">
        <v>4450</v>
      </c>
      <c r="R5849" s="8">
        <v>4057962143555</v>
      </c>
      <c r="S5849" s="1">
        <v>44.95</v>
      </c>
      <c r="T5849" s="1" t="s">
        <v>26</v>
      </c>
      <c r="U5849" s="1">
        <v>0.66200000000000003</v>
      </c>
      <c r="V5849" s="1" t="s">
        <v>4451</v>
      </c>
      <c r="W5849" s="1" t="s">
        <v>136</v>
      </c>
      <c r="X5849" s="1" t="str">
        <f>IF(W5849="", "", IFERROR(VLOOKUP(W5849, colorList!A:B,2,FALSE),""))</f>
        <v>fekete</v>
      </c>
    </row>
    <row r="5850" spans="1:24" ht="27.75" customHeight="1" x14ac:dyDescent="0.25">
      <c r="A5850" s="1" t="s">
        <v>4454</v>
      </c>
      <c r="B5850" s="1" t="str">
        <f>TRIM(D5850)</f>
        <v>SH</v>
      </c>
      <c r="C5850" s="1" t="str">
        <f>IFERROR(VLOOKUP(TRIM(D5850), sizeList!A:B, 2, FALSE), "")</f>
        <v>Shetty</v>
      </c>
      <c r="D5850" s="1" t="s">
        <v>2262</v>
      </c>
      <c r="E5850" s="1" t="str">
        <f>TRIM(F5850)</f>
        <v>Waldhausen Pinky STAR kantár</v>
      </c>
      <c r="F5850" s="1" t="s">
        <v>4448</v>
      </c>
      <c r="G5850" s="1" t="s">
        <v>4455</v>
      </c>
      <c r="H5850" s="1" t="s">
        <v>967</v>
      </c>
      <c r="I5850" s="1" t="s">
        <v>23</v>
      </c>
      <c r="J5850" s="1" t="str">
        <f>TRIM(I5850)</f>
        <v>Lófelszerelés</v>
      </c>
      <c r="K5850" s="1" t="s">
        <v>4074</v>
      </c>
      <c r="L5850" s="1" t="str">
        <f>TRIM(K5850)</f>
        <v>Kantár</v>
      </c>
      <c r="M5850" s="1" t="s">
        <v>4353</v>
      </c>
      <c r="N5850" s="1" t="str">
        <f>TRIM(M5850)</f>
        <v>Kantár, nagykantár</v>
      </c>
      <c r="P5850" s="1" t="str">
        <f>TRIM(O5850)</f>
        <v/>
      </c>
      <c r="Q5850" s="18" t="s">
        <v>4450</v>
      </c>
      <c r="R5850" s="8">
        <v>4057962143609</v>
      </c>
      <c r="S5850" s="1">
        <v>44.95</v>
      </c>
      <c r="T5850" s="1" t="s">
        <v>26</v>
      </c>
      <c r="U5850" s="1">
        <v>0.66200000000000003</v>
      </c>
      <c r="V5850" s="1" t="s">
        <v>4451</v>
      </c>
      <c r="W5850" s="1" t="s">
        <v>136</v>
      </c>
      <c r="X5850" s="1" t="str">
        <f>IF(W5850="", "", IFERROR(VLOOKUP(W5850, colorList!A:B,2,FALSE),""))</f>
        <v>fekete</v>
      </c>
    </row>
    <row r="5851" spans="1:24" ht="27.75" customHeight="1" x14ac:dyDescent="0.25">
      <c r="A5851" s="1" t="s">
        <v>4446</v>
      </c>
      <c r="B5851" s="1" t="str">
        <f>TRIM(D5851)</f>
        <v>MSH</v>
      </c>
      <c r="C5851" s="1" t="str">
        <f>IFERROR(VLOOKUP(TRIM(D5851), sizeList!A:B, 2, FALSE), "")</f>
        <v>Mini shetty</v>
      </c>
      <c r="D5851" s="1" t="s">
        <v>4447</v>
      </c>
      <c r="E5851" s="1" t="str">
        <f>TRIM(F5851)</f>
        <v>Waldhausen Pinky STAR kantár</v>
      </c>
      <c r="F5851" s="1" t="s">
        <v>4448</v>
      </c>
      <c r="G5851" s="1" t="s">
        <v>4449</v>
      </c>
      <c r="H5851" s="1" t="s">
        <v>967</v>
      </c>
      <c r="I5851" s="1" t="s">
        <v>23</v>
      </c>
      <c r="J5851" s="1" t="str">
        <f>TRIM(I5851)</f>
        <v>Lófelszerelés</v>
      </c>
      <c r="K5851" s="1" t="s">
        <v>4074</v>
      </c>
      <c r="L5851" s="1" t="str">
        <f>TRIM(K5851)</f>
        <v>Kantár</v>
      </c>
      <c r="M5851" s="1" t="s">
        <v>4353</v>
      </c>
      <c r="N5851" s="1" t="str">
        <f>TRIM(M5851)</f>
        <v>Kantár, nagykantár</v>
      </c>
      <c r="P5851" s="1" t="str">
        <f>TRIM(O5851)</f>
        <v/>
      </c>
      <c r="Q5851" s="18" t="s">
        <v>4450</v>
      </c>
      <c r="R5851" s="8">
        <v>4057962143623</v>
      </c>
      <c r="S5851" s="1">
        <v>44.95</v>
      </c>
      <c r="T5851" s="1" t="s">
        <v>26</v>
      </c>
      <c r="U5851" s="1">
        <v>0.66200000000000003</v>
      </c>
      <c r="V5851" s="1" t="s">
        <v>4451</v>
      </c>
      <c r="W5851" s="1" t="s">
        <v>136</v>
      </c>
      <c r="X5851" s="1" t="str">
        <f>IF(W5851="", "", IFERROR(VLOOKUP(W5851, colorList!A:B,2,FALSE),""))</f>
        <v>fekete</v>
      </c>
    </row>
    <row r="5852" spans="1:24" ht="27.75" customHeight="1" x14ac:dyDescent="0.25">
      <c r="A5852" s="1" t="s">
        <v>4456</v>
      </c>
      <c r="B5852" s="1" t="str">
        <f>TRIM(D5852)</f>
        <v>Pony</v>
      </c>
      <c r="C5852" s="1" t="str">
        <f>IFERROR(VLOOKUP(TRIM(D5852), sizeList!A:B, 2, FALSE), "")</f>
        <v>Póni</v>
      </c>
      <c r="D5852" s="1" t="s">
        <v>199</v>
      </c>
      <c r="E5852" s="1" t="str">
        <f>TRIM(F5852)</f>
        <v>Waldhausen Pinky STAR kantár</v>
      </c>
      <c r="F5852" s="1" t="s">
        <v>4448</v>
      </c>
      <c r="G5852" s="1" t="s">
        <v>4457</v>
      </c>
      <c r="H5852" s="1" t="s">
        <v>967</v>
      </c>
      <c r="I5852" s="1" t="s">
        <v>23</v>
      </c>
      <c r="J5852" s="1" t="str">
        <f>TRIM(I5852)</f>
        <v>Lófelszerelés</v>
      </c>
      <c r="K5852" s="1" t="s">
        <v>4074</v>
      </c>
      <c r="L5852" s="1" t="str">
        <f>TRIM(K5852)</f>
        <v>Kantár</v>
      </c>
      <c r="M5852" s="1" t="s">
        <v>4353</v>
      </c>
      <c r="N5852" s="1" t="str">
        <f>TRIM(M5852)</f>
        <v>Kantár, nagykantár</v>
      </c>
      <c r="P5852" s="1" t="str">
        <f>TRIM(O5852)</f>
        <v/>
      </c>
      <c r="Q5852" s="18" t="s">
        <v>4450</v>
      </c>
      <c r="R5852" s="8">
        <v>4057962157811</v>
      </c>
      <c r="S5852" s="1">
        <v>44.95</v>
      </c>
      <c r="T5852" s="1" t="s">
        <v>26</v>
      </c>
      <c r="U5852" s="1">
        <v>0.70199999999999996</v>
      </c>
      <c r="V5852" s="1" t="s">
        <v>4458</v>
      </c>
      <c r="W5852" s="1" t="s">
        <v>136</v>
      </c>
      <c r="X5852" s="1" t="str">
        <f>IF(W5852="", "", IFERROR(VLOOKUP(W5852, colorList!A:B,2,FALSE),""))</f>
        <v>fekete</v>
      </c>
    </row>
    <row r="5853" spans="1:24" ht="27.75" customHeight="1" x14ac:dyDescent="0.25">
      <c r="A5853" s="1" t="s">
        <v>4459</v>
      </c>
      <c r="B5853" s="1" t="str">
        <f>TRIM(D5853)</f>
        <v>VB</v>
      </c>
      <c r="C5853" s="1" t="str">
        <f>IFERROR(VLOOKUP(TRIM(D5853), sizeList!A:B, 2, FALSE), "")</f>
        <v>Cob</v>
      </c>
      <c r="D5853" s="1" t="s">
        <v>214</v>
      </c>
      <c r="E5853" s="1" t="str">
        <f>TRIM(F5853)</f>
        <v>Waldhausen Pinky STAR kantár</v>
      </c>
      <c r="F5853" s="1" t="s">
        <v>4448</v>
      </c>
      <c r="G5853" s="1" t="s">
        <v>4460</v>
      </c>
      <c r="H5853" s="1" t="s">
        <v>967</v>
      </c>
      <c r="I5853" s="1" t="s">
        <v>23</v>
      </c>
      <c r="J5853" s="1" t="str">
        <f>TRIM(I5853)</f>
        <v>Lófelszerelés</v>
      </c>
      <c r="K5853" s="1" t="s">
        <v>4074</v>
      </c>
      <c r="L5853" s="1" t="str">
        <f>TRIM(K5853)</f>
        <v>Kantár</v>
      </c>
      <c r="M5853" s="1" t="s">
        <v>4353</v>
      </c>
      <c r="N5853" s="1" t="str">
        <f>TRIM(M5853)</f>
        <v>Kantár, nagykantár</v>
      </c>
      <c r="P5853" s="1" t="str">
        <f>TRIM(O5853)</f>
        <v/>
      </c>
      <c r="Q5853" s="18" t="s">
        <v>4450</v>
      </c>
      <c r="R5853" s="8">
        <v>4057962157835</v>
      </c>
      <c r="S5853" s="1">
        <v>44.95</v>
      </c>
      <c r="T5853" s="1" t="s">
        <v>26</v>
      </c>
      <c r="U5853" s="1">
        <v>0.70199999999999996</v>
      </c>
      <c r="V5853" s="1" t="s">
        <v>4458</v>
      </c>
      <c r="W5853" s="1" t="s">
        <v>136</v>
      </c>
      <c r="X5853" s="1" t="str">
        <f>IF(W5853="", "", IFERROR(VLOOKUP(W5853, colorList!A:B,2,FALSE),""))</f>
        <v>fekete</v>
      </c>
    </row>
    <row r="5854" spans="1:24" ht="27.75" customHeight="1" x14ac:dyDescent="0.25">
      <c r="A5854" s="1" t="s">
        <v>4461</v>
      </c>
      <c r="B5854" s="1" t="str">
        <f>TRIM(D5854)</f>
        <v>WB</v>
      </c>
      <c r="C5854" s="1" t="str">
        <f>IFERROR(VLOOKUP(TRIM(D5854), sizeList!A:B, 2, FALSE), "")</f>
        <v>Full</v>
      </c>
      <c r="D5854" s="1" t="s">
        <v>226</v>
      </c>
      <c r="E5854" s="1" t="str">
        <f>TRIM(F5854)</f>
        <v>Waldhausen Pinky STAR kantár</v>
      </c>
      <c r="F5854" s="1" t="s">
        <v>4448</v>
      </c>
      <c r="G5854" s="1" t="s">
        <v>4462</v>
      </c>
      <c r="H5854" s="1" t="s">
        <v>967</v>
      </c>
      <c r="I5854" s="1" t="s">
        <v>23</v>
      </c>
      <c r="J5854" s="1" t="str">
        <f>TRIM(I5854)</f>
        <v>Lófelszerelés</v>
      </c>
      <c r="K5854" s="1" t="s">
        <v>4074</v>
      </c>
      <c r="L5854" s="1" t="str">
        <f>TRIM(K5854)</f>
        <v>Kantár</v>
      </c>
      <c r="M5854" s="1" t="s">
        <v>4353</v>
      </c>
      <c r="N5854" s="1" t="str">
        <f>TRIM(M5854)</f>
        <v>Kantár, nagykantár</v>
      </c>
      <c r="P5854" s="1" t="str">
        <f>TRIM(O5854)</f>
        <v/>
      </c>
      <c r="Q5854" s="18" t="s">
        <v>4450</v>
      </c>
      <c r="R5854" s="8">
        <v>4057962157842</v>
      </c>
      <c r="S5854" s="1">
        <v>44.95</v>
      </c>
      <c r="T5854" s="1" t="s">
        <v>26</v>
      </c>
      <c r="U5854" s="1">
        <v>0.70199999999999996</v>
      </c>
      <c r="V5854" s="1" t="s">
        <v>4458</v>
      </c>
      <c r="W5854" s="1" t="s">
        <v>136</v>
      </c>
      <c r="X5854" s="1" t="str">
        <f>IF(W5854="", "", IFERROR(VLOOKUP(W5854, colorList!A:B,2,FALSE),""))</f>
        <v>fekete</v>
      </c>
    </row>
    <row r="5855" spans="1:24" ht="27.75" customHeight="1" x14ac:dyDescent="0.25">
      <c r="A5855" s="1">
        <v>500601</v>
      </c>
      <c r="B5855" s="1" t="str">
        <f>TRIM(D5855)</f>
        <v/>
      </c>
      <c r="C5855" s="1" t="str">
        <f>IFERROR(VLOOKUP(D5855, sizeList!A:B, 2, FALSE), "")</f>
        <v/>
      </c>
      <c r="E5855" s="1" t="str">
        <f>TRIM(F5855)</f>
        <v>Waldhausen Plus vezetőszár</v>
      </c>
      <c r="F5855" s="1" t="s">
        <v>11446</v>
      </c>
      <c r="G5855" s="1" t="s">
        <v>11447</v>
      </c>
      <c r="H5855" s="1" t="s">
        <v>52</v>
      </c>
      <c r="I5855" s="1" t="s">
        <v>23</v>
      </c>
      <c r="J5855" s="1" t="str">
        <f>TRIM(I5855)</f>
        <v>Lófelszerelés</v>
      </c>
      <c r="K5855" s="1" t="s">
        <v>6158</v>
      </c>
      <c r="L5855" s="1" t="str">
        <f>TRIM(K5855)</f>
        <v>Kötőfék és vezetőszár</v>
      </c>
      <c r="M5855" s="1" t="s">
        <v>11411</v>
      </c>
      <c r="N5855" s="1" t="str">
        <f>TRIM(M5855)</f>
        <v>Vezetőszár</v>
      </c>
      <c r="P5855" s="1" t="str">
        <f>TRIM(O5855)</f>
        <v/>
      </c>
      <c r="Q5855" s="18" t="s">
        <v>11448</v>
      </c>
      <c r="R5855" s="8">
        <v>4043969179499</v>
      </c>
      <c r="S5855" s="1">
        <v>8.9499999999999993</v>
      </c>
      <c r="T5855" s="1" t="s">
        <v>26</v>
      </c>
      <c r="U5855" s="1">
        <v>0.28199999999999997</v>
      </c>
      <c r="V5855" s="1" t="s">
        <v>11449</v>
      </c>
      <c r="W5855" s="1" t="s">
        <v>136</v>
      </c>
      <c r="X5855" s="1" t="str">
        <f>IF(W5855="", "", IFERROR(VLOOKUP(W5855, colorList!A:B,2,FALSE),""))</f>
        <v>fekete</v>
      </c>
    </row>
    <row r="5856" spans="1:24" ht="27.75" customHeight="1" x14ac:dyDescent="0.25">
      <c r="A5856" s="1">
        <v>500605</v>
      </c>
      <c r="B5856" s="1" t="str">
        <f>TRIM(D5856)</f>
        <v/>
      </c>
      <c r="C5856" s="1" t="str">
        <f>IFERROR(VLOOKUP(D5856, sizeList!A:B, 2, FALSE), "")</f>
        <v/>
      </c>
      <c r="E5856" s="1" t="str">
        <f>TRIM(F5856)</f>
        <v>Waldhausen Plus vezetőszár</v>
      </c>
      <c r="F5856" s="1" t="s">
        <v>11446</v>
      </c>
      <c r="G5856" s="1" t="s">
        <v>11450</v>
      </c>
      <c r="H5856" s="1" t="s">
        <v>52</v>
      </c>
      <c r="I5856" s="1" t="s">
        <v>23</v>
      </c>
      <c r="J5856" s="1" t="str">
        <f>TRIM(I5856)</f>
        <v>Lófelszerelés</v>
      </c>
      <c r="K5856" s="1" t="s">
        <v>6158</v>
      </c>
      <c r="L5856" s="1" t="str">
        <f>TRIM(K5856)</f>
        <v>Kötőfék és vezetőszár</v>
      </c>
      <c r="M5856" s="1" t="s">
        <v>11411</v>
      </c>
      <c r="N5856" s="1" t="str">
        <f>TRIM(M5856)</f>
        <v>Vezetőszár</v>
      </c>
      <c r="P5856" s="1" t="str">
        <f>TRIM(O5856)</f>
        <v/>
      </c>
      <c r="Q5856" s="18" t="s">
        <v>11448</v>
      </c>
      <c r="R5856" s="8">
        <v>4043969179505</v>
      </c>
      <c r="S5856" s="1">
        <v>8.9499999999999993</v>
      </c>
      <c r="T5856" s="1" t="s">
        <v>26</v>
      </c>
      <c r="U5856" s="1">
        <v>0.28199999999999997</v>
      </c>
      <c r="V5856" s="1" t="s">
        <v>11449</v>
      </c>
      <c r="W5856" s="1" t="s">
        <v>207</v>
      </c>
      <c r="X5856" s="1" t="str">
        <f>IF(W5856="", "", IFERROR(VLOOKUP(W5856, colorList!A:B,2,FALSE),""))</f>
        <v>sötétkék</v>
      </c>
    </row>
    <row r="5857" spans="1:24" ht="27.75" customHeight="1" x14ac:dyDescent="0.25">
      <c r="A5857" s="1">
        <v>500610</v>
      </c>
      <c r="B5857" s="1" t="str">
        <f>TRIM(D5857)</f>
        <v/>
      </c>
      <c r="C5857" s="1" t="str">
        <f>IFERROR(VLOOKUP(D5857, sizeList!A:B, 2, FALSE), "")</f>
        <v/>
      </c>
      <c r="E5857" s="1" t="str">
        <f>TRIM(F5857)</f>
        <v>Waldhausen Plus vezetőszár</v>
      </c>
      <c r="F5857" s="1" t="s">
        <v>11446</v>
      </c>
      <c r="G5857" s="1" t="s">
        <v>11451</v>
      </c>
      <c r="H5857" s="1" t="s">
        <v>52</v>
      </c>
      <c r="I5857" s="1" t="s">
        <v>23</v>
      </c>
      <c r="J5857" s="1" t="str">
        <f>TRIM(I5857)</f>
        <v>Lófelszerelés</v>
      </c>
      <c r="K5857" s="1" t="s">
        <v>6158</v>
      </c>
      <c r="L5857" s="1" t="str">
        <f>TRIM(K5857)</f>
        <v>Kötőfék és vezetőszár</v>
      </c>
      <c r="M5857" s="1" t="s">
        <v>11411</v>
      </c>
      <c r="N5857" s="1" t="str">
        <f>TRIM(M5857)</f>
        <v>Vezetőszár</v>
      </c>
      <c r="P5857" s="1" t="str">
        <f>TRIM(O5857)</f>
        <v/>
      </c>
      <c r="Q5857" s="18" t="s">
        <v>11448</v>
      </c>
      <c r="R5857" s="8">
        <v>4043969222232</v>
      </c>
      <c r="S5857" s="1">
        <v>8.9499999999999993</v>
      </c>
      <c r="T5857" s="1" t="s">
        <v>26</v>
      </c>
      <c r="U5857" s="1">
        <v>0.28199999999999997</v>
      </c>
      <c r="V5857" s="1" t="s">
        <v>11449</v>
      </c>
      <c r="W5857" s="1" t="s">
        <v>2273</v>
      </c>
      <c r="X5857" s="1" t="str">
        <f>IF(W5857="", "", IFERROR(VLOOKUP(W5857, colorList!A:B,2,FALSE),""))</f>
        <v>fekete/szürke</v>
      </c>
    </row>
    <row r="5858" spans="1:24" ht="27.75" customHeight="1" x14ac:dyDescent="0.25">
      <c r="A5858" s="1">
        <v>500650</v>
      </c>
      <c r="B5858" s="1" t="str">
        <f>TRIM(D5858)</f>
        <v/>
      </c>
      <c r="C5858" s="1" t="str">
        <f>IFERROR(VLOOKUP(D5858, sizeList!A:B, 2, FALSE), "")</f>
        <v/>
      </c>
      <c r="E5858" s="1" t="str">
        <f>TRIM(F5858)</f>
        <v>Waldhausen Plus vezetőszár</v>
      </c>
      <c r="F5858" s="1" t="s">
        <v>11446</v>
      </c>
      <c r="G5858" s="1" t="s">
        <v>11453</v>
      </c>
      <c r="H5858" s="1" t="s">
        <v>52</v>
      </c>
      <c r="I5858" s="1" t="s">
        <v>23</v>
      </c>
      <c r="J5858" s="1" t="str">
        <f>TRIM(I5858)</f>
        <v>Lófelszerelés</v>
      </c>
      <c r="K5858" s="1" t="s">
        <v>6158</v>
      </c>
      <c r="L5858" s="1" t="str">
        <f>TRIM(K5858)</f>
        <v>Kötőfék és vezetőszár</v>
      </c>
      <c r="M5858" s="1" t="s">
        <v>11411</v>
      </c>
      <c r="N5858" s="1" t="str">
        <f>TRIM(M5858)</f>
        <v>Vezetőszár</v>
      </c>
      <c r="P5858" s="1" t="str">
        <f>TRIM(O5858)</f>
        <v/>
      </c>
      <c r="Q5858" s="18" t="s">
        <v>11448</v>
      </c>
      <c r="R5858" s="8">
        <v>4043969262825</v>
      </c>
      <c r="S5858" s="1">
        <v>8.9499999999999993</v>
      </c>
      <c r="T5858" s="1" t="s">
        <v>26</v>
      </c>
      <c r="U5858" s="1">
        <v>0.28199999999999997</v>
      </c>
      <c r="V5858" s="1" t="s">
        <v>11449</v>
      </c>
      <c r="W5858" s="1" t="s">
        <v>11438</v>
      </c>
      <c r="X5858" s="1" t="str">
        <f>IF(W5858="", "", IFERROR(VLOOKUP(W5858, colorList!A:B,2,FALSE),""))</f>
        <v>sötétkék/szürke</v>
      </c>
    </row>
    <row r="5859" spans="1:24" ht="27.75" customHeight="1" x14ac:dyDescent="0.25">
      <c r="A5859" s="1">
        <v>500655</v>
      </c>
      <c r="B5859" s="1" t="str">
        <f>TRIM(D5859)</f>
        <v/>
      </c>
      <c r="C5859" s="1" t="str">
        <f>IFERROR(VLOOKUP(D5859, sizeList!A:B, 2, FALSE), "")</f>
        <v/>
      </c>
      <c r="E5859" s="1" t="str">
        <f>TRIM(F5859)</f>
        <v>Waldhausen Plus vezetőszár</v>
      </c>
      <c r="F5859" s="1" t="s">
        <v>11446</v>
      </c>
      <c r="G5859" s="1" t="s">
        <v>11454</v>
      </c>
      <c r="H5859" s="1" t="s">
        <v>52</v>
      </c>
      <c r="I5859" s="1" t="s">
        <v>23</v>
      </c>
      <c r="J5859" s="1" t="str">
        <f>TRIM(I5859)</f>
        <v>Lófelszerelés</v>
      </c>
      <c r="K5859" s="1" t="s">
        <v>6158</v>
      </c>
      <c r="L5859" s="1" t="str">
        <f>TRIM(K5859)</f>
        <v>Kötőfék és vezetőszár</v>
      </c>
      <c r="M5859" s="1" t="s">
        <v>11411</v>
      </c>
      <c r="N5859" s="1" t="str">
        <f>TRIM(M5859)</f>
        <v>Vezetőszár</v>
      </c>
      <c r="P5859" s="1" t="str">
        <f>TRIM(O5859)</f>
        <v/>
      </c>
      <c r="Q5859" s="18" t="s">
        <v>11448</v>
      </c>
      <c r="R5859" s="8">
        <v>4057962066489</v>
      </c>
      <c r="S5859" s="1">
        <v>8.9499999999999993</v>
      </c>
      <c r="T5859" s="1" t="s">
        <v>26</v>
      </c>
      <c r="U5859" s="1">
        <v>0.28299999999999997</v>
      </c>
      <c r="V5859" s="1" t="s">
        <v>11449</v>
      </c>
      <c r="W5859" s="1" t="s">
        <v>6246</v>
      </c>
      <c r="X5859" s="1" t="str">
        <f>IF(W5859="", "", IFERROR(VLOOKUP(W5859, colorList!A:B,2,FALSE),""))</f>
        <v>sötétkék/tóp</v>
      </c>
    </row>
    <row r="5860" spans="1:24" ht="27.75" customHeight="1" x14ac:dyDescent="0.25">
      <c r="A5860" s="1">
        <v>500664</v>
      </c>
      <c r="B5860" s="1" t="str">
        <f>TRIM(D5860)</f>
        <v/>
      </c>
      <c r="C5860" s="1" t="str">
        <f>IFERROR(VLOOKUP(D5860, sizeList!A:B, 2, FALSE), "")</f>
        <v/>
      </c>
      <c r="E5860" s="1" t="str">
        <f>TRIM(F5860)</f>
        <v>Waldhausen Plus vezetőszár</v>
      </c>
      <c r="F5860" s="1" t="s">
        <v>11446</v>
      </c>
      <c r="G5860" s="1" t="s">
        <v>11455</v>
      </c>
      <c r="H5860" s="1" t="s">
        <v>52</v>
      </c>
      <c r="I5860" s="1" t="s">
        <v>23</v>
      </c>
      <c r="J5860" s="1" t="str">
        <f>TRIM(I5860)</f>
        <v>Lófelszerelés</v>
      </c>
      <c r="K5860" s="1" t="s">
        <v>6158</v>
      </c>
      <c r="L5860" s="1" t="str">
        <f>TRIM(K5860)</f>
        <v>Kötőfék és vezetőszár</v>
      </c>
      <c r="M5860" s="1" t="s">
        <v>11411</v>
      </c>
      <c r="N5860" s="1" t="str">
        <f>TRIM(M5860)</f>
        <v>Vezetőszár</v>
      </c>
      <c r="P5860" s="1" t="str">
        <f>TRIM(O5860)</f>
        <v/>
      </c>
      <c r="Q5860" s="18" t="s">
        <v>11448</v>
      </c>
      <c r="R5860" s="8">
        <v>4057962134157</v>
      </c>
      <c r="S5860" s="1">
        <v>8.9499999999999993</v>
      </c>
      <c r="T5860" s="1" t="s">
        <v>26</v>
      </c>
      <c r="U5860" s="1">
        <v>0.28299999999999997</v>
      </c>
      <c r="V5860" s="1" t="s">
        <v>11449</v>
      </c>
      <c r="W5860" s="1" t="s">
        <v>234</v>
      </c>
      <c r="X5860" s="1" t="str">
        <f>IF(W5860="", "", IFERROR(VLOOKUP(W5860, colorList!A:B,2,FALSE),""))</f>
        <v>fenyő zöld</v>
      </c>
    </row>
    <row r="5861" spans="1:24" ht="27.75" customHeight="1" x14ac:dyDescent="0.25">
      <c r="A5861" s="1">
        <v>500611</v>
      </c>
      <c r="B5861" s="1" t="str">
        <f>TRIM(D5861)</f>
        <v/>
      </c>
      <c r="C5861" s="1" t="str">
        <f>IFERROR(VLOOKUP(D5861, sizeList!A:B, 2, FALSE), "")</f>
        <v/>
      </c>
      <c r="E5861" s="1" t="str">
        <f>TRIM(F5861)</f>
        <v>Waldhausen Plus vezetőszár</v>
      </c>
      <c r="F5861" s="1" t="s">
        <v>11446</v>
      </c>
      <c r="G5861" s="1" t="s">
        <v>11452</v>
      </c>
      <c r="H5861" s="1" t="s">
        <v>52</v>
      </c>
      <c r="I5861" s="1" t="s">
        <v>23</v>
      </c>
      <c r="J5861" s="1" t="str">
        <f>TRIM(I5861)</f>
        <v>Lófelszerelés</v>
      </c>
      <c r="K5861" s="1" t="s">
        <v>6158</v>
      </c>
      <c r="L5861" s="1" t="str">
        <f>TRIM(K5861)</f>
        <v>Kötőfék és vezetőszár</v>
      </c>
      <c r="M5861" s="1" t="s">
        <v>11411</v>
      </c>
      <c r="N5861" s="1" t="str">
        <f>TRIM(M5861)</f>
        <v>Vezetőszár</v>
      </c>
      <c r="P5861" s="1" t="str">
        <f>TRIM(O5861)</f>
        <v/>
      </c>
      <c r="Q5861" s="18" t="s">
        <v>11448</v>
      </c>
      <c r="R5861" s="8">
        <v>4057962188983</v>
      </c>
      <c r="S5861" s="1">
        <v>7.95</v>
      </c>
      <c r="T5861" s="1" t="s">
        <v>26</v>
      </c>
      <c r="U5861" s="1">
        <v>0.28199999999999997</v>
      </c>
      <c r="V5861" s="1" t="s">
        <v>11449</v>
      </c>
      <c r="W5861" s="1" t="s">
        <v>6374</v>
      </c>
      <c r="X5861" s="1" t="str">
        <f>IF(W5861="", "", IFERROR(VLOOKUP(W5861, colorList!A:B,2,FALSE),""))</f>
        <v>antracit</v>
      </c>
    </row>
    <row r="5862" spans="1:24" ht="27.75" customHeight="1" x14ac:dyDescent="0.25">
      <c r="A5862" s="1">
        <v>500697</v>
      </c>
      <c r="B5862" s="1" t="str">
        <f>TRIM(D5862)</f>
        <v/>
      </c>
      <c r="C5862" s="1" t="str">
        <f>IFERROR(VLOOKUP(D5862, sizeList!A:B, 2, FALSE), "")</f>
        <v/>
      </c>
      <c r="E5862" s="1" t="str">
        <f>TRIM(F5862)</f>
        <v>Waldhausen Plus vezetőszár</v>
      </c>
      <c r="F5862" s="1" t="s">
        <v>11446</v>
      </c>
      <c r="G5862" s="1" t="s">
        <v>11456</v>
      </c>
      <c r="H5862" s="1" t="s">
        <v>52</v>
      </c>
      <c r="I5862" s="1" t="s">
        <v>23</v>
      </c>
      <c r="J5862" s="1" t="str">
        <f>TRIM(I5862)</f>
        <v>Lófelszerelés</v>
      </c>
      <c r="K5862" s="1" t="s">
        <v>6158</v>
      </c>
      <c r="L5862" s="1" t="str">
        <f>TRIM(K5862)</f>
        <v>Kötőfék és vezetőszár</v>
      </c>
      <c r="M5862" s="1" t="s">
        <v>11411</v>
      </c>
      <c r="N5862" s="1" t="str">
        <f>TRIM(M5862)</f>
        <v>Vezetőszár</v>
      </c>
      <c r="P5862" s="1" t="str">
        <f>TRIM(O5862)</f>
        <v/>
      </c>
      <c r="Q5862" s="18" t="s">
        <v>11448</v>
      </c>
      <c r="R5862" s="8">
        <v>4057962227477</v>
      </c>
      <c r="S5862" s="1">
        <v>8.9499999999999993</v>
      </c>
      <c r="T5862" s="1" t="s">
        <v>26</v>
      </c>
      <c r="U5862" s="1">
        <v>0.55300000000000005</v>
      </c>
      <c r="V5862" s="1" t="s">
        <v>11449</v>
      </c>
      <c r="W5862" s="1" t="s">
        <v>11457</v>
      </c>
      <c r="X5862" s="1" t="str">
        <f>IF(W5862="", "", IFERROR(VLOOKUP(W5862, colorList!A:B,2,FALSE),""))</f>
        <v/>
      </c>
    </row>
    <row r="5863" spans="1:24" ht="27.75" customHeight="1" x14ac:dyDescent="0.25">
      <c r="A5863" s="1">
        <v>5006134</v>
      </c>
      <c r="B5863" s="1" t="str">
        <f>TRIM(D5863)</f>
        <v/>
      </c>
      <c r="C5863" s="1" t="str">
        <f>IFERROR(VLOOKUP(D5863, sizeList!A:B, 2, FALSE), "")</f>
        <v/>
      </c>
      <c r="E5863" s="1" t="str">
        <f>TRIM(F5863)</f>
        <v>Waldhausen Plus vezetőszár karabinerrel</v>
      </c>
      <c r="F5863" s="1" t="s">
        <v>16981</v>
      </c>
      <c r="G5863" s="1" t="s">
        <v>16983</v>
      </c>
      <c r="H5863" s="1" t="s">
        <v>52</v>
      </c>
      <c r="I5863" s="1" t="s">
        <v>23</v>
      </c>
      <c r="J5863" s="1" t="str">
        <f>TRIM(I5863)</f>
        <v>Lófelszerelés</v>
      </c>
      <c r="K5863" s="1" t="s">
        <v>6158</v>
      </c>
      <c r="L5863" s="1" t="str">
        <f>TRIM(K5863)</f>
        <v>Kötőfék és vezetőszár</v>
      </c>
      <c r="M5863" s="1" t="s">
        <v>11411</v>
      </c>
      <c r="N5863" s="1" t="str">
        <f>TRIM(M5863)</f>
        <v>Vezetőszár</v>
      </c>
      <c r="P5863" s="1" t="str">
        <f>TRIM(O5863)</f>
        <v/>
      </c>
      <c r="R5863" s="8">
        <v>4057962235625</v>
      </c>
      <c r="S5863" s="1">
        <v>8.9499999999999993</v>
      </c>
      <c r="T5863" s="1" t="s">
        <v>26</v>
      </c>
      <c r="U5863" s="1">
        <v>0.4</v>
      </c>
      <c r="W5863" s="1" t="s">
        <v>15270</v>
      </c>
      <c r="X5863" s="1" t="str">
        <f>IF(W5863="", "", IFERROR(VLOOKUP(W5863, colorList!A:B,2,FALSE),""))</f>
        <v>cappuccino</v>
      </c>
    </row>
    <row r="5864" spans="1:24" ht="27.75" customHeight="1" x14ac:dyDescent="0.25">
      <c r="A5864" s="1">
        <v>5006168</v>
      </c>
      <c r="B5864" s="1" t="str">
        <f>TRIM(D5864)</f>
        <v/>
      </c>
      <c r="C5864" s="1" t="str">
        <f>IFERROR(VLOOKUP(D5864, sizeList!A:B, 2, FALSE), "")</f>
        <v/>
      </c>
      <c r="E5864" s="1" t="str">
        <f>TRIM(F5864)</f>
        <v>Waldhausen Plus vezetőszár karabinerrel</v>
      </c>
      <c r="F5864" s="1" t="s">
        <v>16981</v>
      </c>
      <c r="G5864" s="1" t="s">
        <v>16985</v>
      </c>
      <c r="H5864" s="1" t="s">
        <v>52</v>
      </c>
      <c r="I5864" s="1" t="s">
        <v>23</v>
      </c>
      <c r="J5864" s="1" t="str">
        <f>TRIM(I5864)</f>
        <v>Lófelszerelés</v>
      </c>
      <c r="K5864" s="1" t="s">
        <v>6158</v>
      </c>
      <c r="L5864" s="1" t="str">
        <f>TRIM(K5864)</f>
        <v>Kötőfék és vezetőszár</v>
      </c>
      <c r="M5864" s="1" t="s">
        <v>11411</v>
      </c>
      <c r="N5864" s="1" t="str">
        <f>TRIM(M5864)</f>
        <v>Vezetőszár</v>
      </c>
      <c r="P5864" s="1" t="str">
        <f>TRIM(O5864)</f>
        <v/>
      </c>
      <c r="R5864" s="8">
        <v>4057962235632</v>
      </c>
      <c r="S5864" s="1">
        <v>8.9499999999999993</v>
      </c>
      <c r="T5864" s="1" t="s">
        <v>26</v>
      </c>
      <c r="U5864" s="1">
        <v>0.4</v>
      </c>
      <c r="W5864" s="1" t="s">
        <v>15290</v>
      </c>
      <c r="X5864" s="1" t="str">
        <f>IF(W5864="", "", IFERROR(VLOOKUP(W5864, colorList!A:B,2,FALSE),""))</f>
        <v>fahéj</v>
      </c>
    </row>
    <row r="5865" spans="1:24" ht="27.75" customHeight="1" x14ac:dyDescent="0.25">
      <c r="A5865" s="1">
        <v>5006169</v>
      </c>
      <c r="B5865" s="1" t="str">
        <f>TRIM(D5865)</f>
        <v/>
      </c>
      <c r="C5865" s="1" t="str">
        <f>IFERROR(VLOOKUP(D5865, sizeList!A:B, 2, FALSE), "")</f>
        <v/>
      </c>
      <c r="E5865" s="1" t="str">
        <f>TRIM(F5865)</f>
        <v>Waldhausen Plus vezetőszár karabinerrel</v>
      </c>
      <c r="F5865" s="1" t="s">
        <v>16981</v>
      </c>
      <c r="G5865" s="1" t="s">
        <v>16986</v>
      </c>
      <c r="H5865" s="1" t="s">
        <v>52</v>
      </c>
      <c r="I5865" s="1" t="s">
        <v>23</v>
      </c>
      <c r="J5865" s="1" t="str">
        <f>TRIM(I5865)</f>
        <v>Lófelszerelés</v>
      </c>
      <c r="K5865" s="1" t="s">
        <v>6158</v>
      </c>
      <c r="L5865" s="1" t="str">
        <f>TRIM(K5865)</f>
        <v>Kötőfék és vezetőszár</v>
      </c>
      <c r="M5865" s="1" t="s">
        <v>11411</v>
      </c>
      <c r="N5865" s="1" t="str">
        <f>TRIM(M5865)</f>
        <v>Vezetőszár</v>
      </c>
      <c r="P5865" s="1" t="str">
        <f>TRIM(O5865)</f>
        <v/>
      </c>
      <c r="R5865" s="8">
        <v>4057962235649</v>
      </c>
      <c r="S5865" s="1">
        <v>8.9499999999999993</v>
      </c>
      <c r="T5865" s="1" t="s">
        <v>26</v>
      </c>
      <c r="U5865" s="1">
        <v>0.4</v>
      </c>
      <c r="W5865" s="1" t="s">
        <v>15332</v>
      </c>
      <c r="X5865" s="1" t="str">
        <f>IF(W5865="", "", IFERROR(VLOOKUP(W5865, colorList!A:B,2,FALSE),""))</f>
        <v>fahéj/fekete</v>
      </c>
    </row>
    <row r="5866" spans="1:24" ht="27.75" customHeight="1" x14ac:dyDescent="0.25">
      <c r="A5866" s="1">
        <v>5006100</v>
      </c>
      <c r="B5866" s="1" t="str">
        <f>TRIM(D5866)</f>
        <v/>
      </c>
      <c r="C5866" s="1" t="str">
        <f>IFERROR(VLOOKUP(D5866, sizeList!A:B, 2, FALSE), "")</f>
        <v/>
      </c>
      <c r="E5866" s="1" t="str">
        <f>TRIM(F5866)</f>
        <v>Waldhausen Plus vezetőszár karabinerrel</v>
      </c>
      <c r="F5866" s="1" t="s">
        <v>16981</v>
      </c>
      <c r="G5866" s="1" t="s">
        <v>16982</v>
      </c>
      <c r="H5866" s="1" t="s">
        <v>52</v>
      </c>
      <c r="I5866" s="1" t="s">
        <v>23</v>
      </c>
      <c r="J5866" s="1" t="str">
        <f>TRIM(I5866)</f>
        <v>Lófelszerelés</v>
      </c>
      <c r="K5866" s="1" t="s">
        <v>6158</v>
      </c>
      <c r="L5866" s="1" t="str">
        <f>TRIM(K5866)</f>
        <v>Kötőfék és vezetőszár</v>
      </c>
      <c r="M5866" s="1" t="s">
        <v>11411</v>
      </c>
      <c r="N5866" s="1" t="str">
        <f>TRIM(M5866)</f>
        <v>Vezetőszár</v>
      </c>
      <c r="P5866" s="1" t="str">
        <f>TRIM(O5866)</f>
        <v/>
      </c>
      <c r="R5866" s="8">
        <v>4057962235687</v>
      </c>
      <c r="S5866" s="1">
        <v>8.9499999999999993</v>
      </c>
      <c r="T5866" s="1" t="s">
        <v>26</v>
      </c>
      <c r="U5866" s="1">
        <v>0.4</v>
      </c>
      <c r="W5866" s="1" t="s">
        <v>136</v>
      </c>
      <c r="X5866" s="1" t="str">
        <f>IF(W5866="", "", IFERROR(VLOOKUP(W5866, colorList!A:B,2,FALSE),""))</f>
        <v>fekete</v>
      </c>
    </row>
    <row r="5867" spans="1:24" ht="27.75" customHeight="1" x14ac:dyDescent="0.25">
      <c r="A5867" s="1">
        <v>5006166</v>
      </c>
      <c r="B5867" s="1" t="str">
        <f>TRIM(D5867)</f>
        <v/>
      </c>
      <c r="C5867" s="1" t="str">
        <f>IFERROR(VLOOKUP(D5867, sizeList!A:B, 2, FALSE), "")</f>
        <v/>
      </c>
      <c r="E5867" s="1" t="str">
        <f>TRIM(F5867)</f>
        <v>Waldhausen Plus vezetőszár karabinerrel</v>
      </c>
      <c r="F5867" s="1" t="s">
        <v>16981</v>
      </c>
      <c r="G5867" s="1" t="s">
        <v>16984</v>
      </c>
      <c r="H5867" s="1" t="s">
        <v>52</v>
      </c>
      <c r="I5867" s="1" t="s">
        <v>23</v>
      </c>
      <c r="J5867" s="1" t="str">
        <f>TRIM(I5867)</f>
        <v>Lófelszerelés</v>
      </c>
      <c r="K5867" s="1" t="s">
        <v>6158</v>
      </c>
      <c r="L5867" s="1" t="str">
        <f>TRIM(K5867)</f>
        <v>Kötőfék és vezetőszár</v>
      </c>
      <c r="M5867" s="1" t="s">
        <v>11411</v>
      </c>
      <c r="N5867" s="1" t="str">
        <f>TRIM(M5867)</f>
        <v>Vezetőszár</v>
      </c>
      <c r="P5867" s="1" t="str">
        <f>TRIM(O5867)</f>
        <v/>
      </c>
      <c r="R5867" s="8">
        <v>4057962238978</v>
      </c>
      <c r="S5867" s="1">
        <v>8.9499999999999993</v>
      </c>
      <c r="T5867" s="1" t="s">
        <v>26</v>
      </c>
      <c r="U5867" s="1">
        <v>0.4</v>
      </c>
      <c r="W5867" s="1" t="s">
        <v>15280</v>
      </c>
      <c r="X5867" s="1" t="str">
        <f>IF(W5867="", "", IFERROR(VLOOKUP(W5867, colorList!A:B,2,FALSE),""))</f>
        <v>sötét olivazöld</v>
      </c>
    </row>
    <row r="5868" spans="1:24" ht="27.75" customHeight="1" x14ac:dyDescent="0.25">
      <c r="A5868" s="1">
        <v>500201</v>
      </c>
      <c r="B5868" s="1" t="str">
        <f>TRIM(D5868)</f>
        <v/>
      </c>
      <c r="C5868" s="1" t="str">
        <f>IFERROR(VLOOKUP(D5868, sizeList!A:B, 2, FALSE), "")</f>
        <v/>
      </c>
      <c r="E5868" s="1" t="str">
        <f>TRIM(F5868)</f>
        <v>Waldhausen Plus vezetőszár pánikkarabinerrel</v>
      </c>
      <c r="F5868" s="1" t="s">
        <v>11429</v>
      </c>
      <c r="G5868" s="1" t="s">
        <v>11430</v>
      </c>
      <c r="H5868" s="1" t="s">
        <v>52</v>
      </c>
      <c r="I5868" s="1" t="s">
        <v>23</v>
      </c>
      <c r="J5868" s="1" t="str">
        <f>TRIM(I5868)</f>
        <v>Lófelszerelés</v>
      </c>
      <c r="K5868" s="1" t="s">
        <v>6158</v>
      </c>
      <c r="L5868" s="1" t="str">
        <f>TRIM(K5868)</f>
        <v>Kötőfék és vezetőszár</v>
      </c>
      <c r="M5868" s="1" t="s">
        <v>11411</v>
      </c>
      <c r="N5868" s="1" t="str">
        <f>TRIM(M5868)</f>
        <v>Vezetőszár</v>
      </c>
      <c r="P5868" s="1" t="str">
        <f>TRIM(O5868)</f>
        <v/>
      </c>
      <c r="Q5868" s="18" t="s">
        <v>11431</v>
      </c>
      <c r="R5868" s="8">
        <v>4043969039915</v>
      </c>
      <c r="S5868" s="1">
        <v>8.9499999999999993</v>
      </c>
      <c r="T5868" s="1" t="s">
        <v>26</v>
      </c>
      <c r="U5868" s="1">
        <v>0.31</v>
      </c>
      <c r="V5868" s="1" t="s">
        <v>11432</v>
      </c>
      <c r="W5868" s="1" t="s">
        <v>136</v>
      </c>
      <c r="X5868" s="1" t="str">
        <f>IF(W5868="", "", IFERROR(VLOOKUP(W5868, colorList!A:B,2,FALSE),""))</f>
        <v>fekete</v>
      </c>
    </row>
    <row r="5869" spans="1:24" ht="27.75" customHeight="1" x14ac:dyDescent="0.25">
      <c r="A5869" s="1">
        <v>500205</v>
      </c>
      <c r="B5869" s="1" t="str">
        <f>TRIM(D5869)</f>
        <v/>
      </c>
      <c r="C5869" s="1" t="str">
        <f>IFERROR(VLOOKUP(D5869, sizeList!A:B, 2, FALSE), "")</f>
        <v/>
      </c>
      <c r="E5869" s="1" t="str">
        <f>TRIM(F5869)</f>
        <v>Waldhausen Plus vezetőszár pánikkarabinerrel</v>
      </c>
      <c r="F5869" s="1" t="s">
        <v>11429</v>
      </c>
      <c r="G5869" s="1" t="s">
        <v>11433</v>
      </c>
      <c r="H5869" s="1" t="s">
        <v>52</v>
      </c>
      <c r="I5869" s="1" t="s">
        <v>23</v>
      </c>
      <c r="J5869" s="1" t="str">
        <f>TRIM(I5869)</f>
        <v>Lófelszerelés</v>
      </c>
      <c r="K5869" s="1" t="s">
        <v>6158</v>
      </c>
      <c r="L5869" s="1" t="str">
        <f>TRIM(K5869)</f>
        <v>Kötőfék és vezetőszár</v>
      </c>
      <c r="M5869" s="1" t="s">
        <v>11411</v>
      </c>
      <c r="N5869" s="1" t="str">
        <f>TRIM(M5869)</f>
        <v>Vezetőszár</v>
      </c>
      <c r="P5869" s="1" t="str">
        <f>TRIM(O5869)</f>
        <v/>
      </c>
      <c r="Q5869" s="18" t="s">
        <v>11431</v>
      </c>
      <c r="R5869" s="8">
        <v>4043969039922</v>
      </c>
      <c r="S5869" s="1">
        <v>8.9499999999999993</v>
      </c>
      <c r="T5869" s="1" t="s">
        <v>26</v>
      </c>
      <c r="U5869" s="1">
        <v>0.28899999999999998</v>
      </c>
      <c r="V5869" s="1" t="s">
        <v>11432</v>
      </c>
      <c r="W5869" s="1" t="s">
        <v>207</v>
      </c>
      <c r="X5869" s="1" t="str">
        <f>IF(W5869="", "", IFERROR(VLOOKUP(W5869, colorList!A:B,2,FALSE),""))</f>
        <v>sötétkék</v>
      </c>
    </row>
    <row r="5870" spans="1:24" ht="27.75" customHeight="1" x14ac:dyDescent="0.25">
      <c r="A5870" s="1">
        <v>500209</v>
      </c>
      <c r="B5870" s="1" t="str">
        <f>TRIM(D5870)</f>
        <v/>
      </c>
      <c r="C5870" s="1" t="str">
        <f>IFERROR(VLOOKUP(D5870, sizeList!A:B, 2, FALSE), "")</f>
        <v/>
      </c>
      <c r="E5870" s="1" t="str">
        <f>TRIM(F5870)</f>
        <v>Waldhausen Plus vezetőszár pánikkarabinerrel</v>
      </c>
      <c r="F5870" s="1" t="s">
        <v>11429</v>
      </c>
      <c r="G5870" s="1" t="s">
        <v>11434</v>
      </c>
      <c r="H5870" s="1" t="s">
        <v>52</v>
      </c>
      <c r="I5870" s="1" t="s">
        <v>23</v>
      </c>
      <c r="J5870" s="1" t="str">
        <f>TRIM(I5870)</f>
        <v>Lófelszerelés</v>
      </c>
      <c r="K5870" s="1" t="s">
        <v>6158</v>
      </c>
      <c r="L5870" s="1" t="str">
        <f>TRIM(K5870)</f>
        <v>Kötőfék és vezetőszár</v>
      </c>
      <c r="M5870" s="1" t="s">
        <v>11411</v>
      </c>
      <c r="N5870" s="1" t="str">
        <f>TRIM(M5870)</f>
        <v>Vezetőszár</v>
      </c>
      <c r="P5870" s="1" t="str">
        <f>TRIM(O5870)</f>
        <v/>
      </c>
      <c r="Q5870" s="18" t="s">
        <v>11431</v>
      </c>
      <c r="R5870" s="8">
        <v>4043969039946</v>
      </c>
      <c r="S5870" s="1">
        <v>8.9499999999999993</v>
      </c>
      <c r="T5870" s="1" t="s">
        <v>26</v>
      </c>
      <c r="U5870" s="1">
        <v>0.28299999999999997</v>
      </c>
      <c r="V5870" s="1" t="s">
        <v>11432</v>
      </c>
      <c r="W5870" s="1" t="s">
        <v>6225</v>
      </c>
      <c r="X5870" s="1" t="str">
        <f>IF(W5870="", "", IFERROR(VLOOKUP(W5870, colorList!A:B,2,FALSE),""))</f>
        <v>bordó</v>
      </c>
    </row>
    <row r="5871" spans="1:24" ht="27.75" customHeight="1" x14ac:dyDescent="0.25">
      <c r="A5871" s="1">
        <v>500250</v>
      </c>
      <c r="B5871" s="1" t="str">
        <f>TRIM(D5871)</f>
        <v/>
      </c>
      <c r="C5871" s="1" t="str">
        <f>IFERROR(VLOOKUP(D5871, sizeList!A:B, 2, FALSE), "")</f>
        <v/>
      </c>
      <c r="E5871" s="1" t="str">
        <f>TRIM(F5871)</f>
        <v>Waldhausen Plus vezetőszár pánikkarabinerrel</v>
      </c>
      <c r="F5871" s="1" t="s">
        <v>11429</v>
      </c>
      <c r="G5871" s="1" t="s">
        <v>11437</v>
      </c>
      <c r="H5871" s="1" t="s">
        <v>52</v>
      </c>
      <c r="I5871" s="1" t="s">
        <v>23</v>
      </c>
      <c r="J5871" s="1" t="str">
        <f>TRIM(I5871)</f>
        <v>Lófelszerelés</v>
      </c>
      <c r="K5871" s="1" t="s">
        <v>6158</v>
      </c>
      <c r="L5871" s="1" t="str">
        <f>TRIM(K5871)</f>
        <v>Kötőfék és vezetőszár</v>
      </c>
      <c r="M5871" s="1" t="s">
        <v>11411</v>
      </c>
      <c r="N5871" s="1" t="str">
        <f>TRIM(M5871)</f>
        <v>Vezetőszár</v>
      </c>
      <c r="P5871" s="1" t="str">
        <f>TRIM(O5871)</f>
        <v/>
      </c>
      <c r="Q5871" s="18" t="s">
        <v>11431</v>
      </c>
      <c r="R5871" s="8">
        <v>4043969056950</v>
      </c>
      <c r="S5871" s="1">
        <v>8.9499999999999993</v>
      </c>
      <c r="T5871" s="1" t="s">
        <v>26</v>
      </c>
      <c r="U5871" s="1">
        <v>0.28199999999999997</v>
      </c>
      <c r="V5871" s="1" t="s">
        <v>11432</v>
      </c>
      <c r="W5871" s="1" t="s">
        <v>11438</v>
      </c>
      <c r="X5871" s="1" t="str">
        <f>IF(W5871="", "", IFERROR(VLOOKUP(W5871, colorList!A:B,2,FALSE),""))</f>
        <v>sötétkék/szürke</v>
      </c>
    </row>
    <row r="5872" spans="1:24" ht="27.75" customHeight="1" x14ac:dyDescent="0.25">
      <c r="A5872" s="1">
        <v>5002151</v>
      </c>
      <c r="B5872" s="1" t="str">
        <f>TRIM(D5872)</f>
        <v/>
      </c>
      <c r="C5872" s="1" t="str">
        <f>IFERROR(VLOOKUP(D5872, sizeList!A:B, 2, FALSE), "")</f>
        <v/>
      </c>
      <c r="E5872" s="1" t="str">
        <f>TRIM(F5872)</f>
        <v>Waldhausen Plus vezetőszár pánikkarabinerrel</v>
      </c>
      <c r="F5872" s="1" t="s">
        <v>11429</v>
      </c>
      <c r="G5872" s="1" t="s">
        <v>16972</v>
      </c>
      <c r="H5872" s="1" t="s">
        <v>52</v>
      </c>
      <c r="I5872" s="1" t="s">
        <v>23</v>
      </c>
      <c r="J5872" s="1" t="str">
        <f>TRIM(I5872)</f>
        <v>Lófelszerelés</v>
      </c>
      <c r="K5872" s="1" t="s">
        <v>6158</v>
      </c>
      <c r="L5872" s="1" t="str">
        <f>TRIM(K5872)</f>
        <v>Kötőfék és vezetőszár</v>
      </c>
      <c r="M5872" s="1" t="s">
        <v>11411</v>
      </c>
      <c r="N5872" s="1" t="str">
        <f>TRIM(M5872)</f>
        <v>Vezetőszár</v>
      </c>
      <c r="P5872" s="1" t="str">
        <f>TRIM(O5872)</f>
        <v/>
      </c>
      <c r="R5872" s="8">
        <v>4043969133439</v>
      </c>
      <c r="S5872" s="1">
        <v>8.9499999999999993</v>
      </c>
      <c r="T5872" s="1" t="s">
        <v>26</v>
      </c>
      <c r="U5872" s="1">
        <v>0.4</v>
      </c>
      <c r="W5872" s="1" t="s">
        <v>16973</v>
      </c>
      <c r="X5872" s="1" t="str">
        <f>IF(W5872="", "", IFERROR(VLOOKUP(W5872, colorList!A:B,2,FALSE),""))</f>
        <v>éjkék/bézs/cappuccino</v>
      </c>
    </row>
    <row r="5873" spans="1:24" ht="27.75" customHeight="1" x14ac:dyDescent="0.25">
      <c r="A5873" s="1">
        <v>500210</v>
      </c>
      <c r="B5873" s="1" t="str">
        <f>TRIM(D5873)</f>
        <v/>
      </c>
      <c r="C5873" s="1" t="str">
        <f>IFERROR(VLOOKUP(D5873, sizeList!A:B, 2, FALSE), "")</f>
        <v/>
      </c>
      <c r="E5873" s="1" t="str">
        <f>TRIM(F5873)</f>
        <v>Waldhausen Plus vezetőszár pánikkarabinerrel</v>
      </c>
      <c r="F5873" s="1" t="s">
        <v>11429</v>
      </c>
      <c r="G5873" s="1" t="s">
        <v>11435</v>
      </c>
      <c r="H5873" s="1" t="s">
        <v>52</v>
      </c>
      <c r="I5873" s="1" t="s">
        <v>23</v>
      </c>
      <c r="J5873" s="1" t="str">
        <f>TRIM(I5873)</f>
        <v>Lófelszerelés</v>
      </c>
      <c r="K5873" s="1" t="s">
        <v>6158</v>
      </c>
      <c r="L5873" s="1" t="str">
        <f>TRIM(K5873)</f>
        <v>Kötőfék és vezetőszár</v>
      </c>
      <c r="M5873" s="1" t="s">
        <v>11411</v>
      </c>
      <c r="N5873" s="1" t="str">
        <f>TRIM(M5873)</f>
        <v>Vezetőszár</v>
      </c>
      <c r="P5873" s="1" t="str">
        <f>TRIM(O5873)</f>
        <v/>
      </c>
      <c r="Q5873" s="18" t="s">
        <v>11431</v>
      </c>
      <c r="R5873" s="8">
        <v>4043969262795</v>
      </c>
      <c r="S5873" s="1">
        <v>8.9499999999999993</v>
      </c>
      <c r="T5873" s="1" t="s">
        <v>26</v>
      </c>
      <c r="U5873" s="1">
        <v>0.28199999999999997</v>
      </c>
      <c r="V5873" s="1" t="s">
        <v>11432</v>
      </c>
      <c r="W5873" s="1" t="s">
        <v>2273</v>
      </c>
      <c r="X5873" s="1" t="str">
        <f>IF(W5873="", "", IFERROR(VLOOKUP(W5873, colorList!A:B,2,FALSE),""))</f>
        <v>fekete/szürke</v>
      </c>
    </row>
    <row r="5874" spans="1:24" ht="27.75" customHeight="1" x14ac:dyDescent="0.25">
      <c r="A5874" s="1">
        <v>500255</v>
      </c>
      <c r="B5874" s="1" t="str">
        <f>TRIM(D5874)</f>
        <v/>
      </c>
      <c r="C5874" s="1" t="str">
        <f>IFERROR(VLOOKUP(D5874, sizeList!A:B, 2, FALSE), "")</f>
        <v/>
      </c>
      <c r="E5874" s="1" t="str">
        <f>TRIM(F5874)</f>
        <v>Waldhausen Plus vezetőszár pánikkarabinerrel</v>
      </c>
      <c r="F5874" s="1" t="s">
        <v>11429</v>
      </c>
      <c r="G5874" s="1" t="s">
        <v>11440</v>
      </c>
      <c r="H5874" s="1" t="s">
        <v>52</v>
      </c>
      <c r="I5874" s="1" t="s">
        <v>23</v>
      </c>
      <c r="J5874" s="1" t="str">
        <f>TRIM(I5874)</f>
        <v>Lófelszerelés</v>
      </c>
      <c r="K5874" s="1" t="s">
        <v>6158</v>
      </c>
      <c r="L5874" s="1" t="str">
        <f>TRIM(K5874)</f>
        <v>Kötőfék és vezetőszár</v>
      </c>
      <c r="M5874" s="1" t="s">
        <v>11411</v>
      </c>
      <c r="N5874" s="1" t="str">
        <f>TRIM(M5874)</f>
        <v>Vezetőszár</v>
      </c>
      <c r="P5874" s="1" t="str">
        <f>TRIM(O5874)</f>
        <v/>
      </c>
      <c r="Q5874" s="18" t="s">
        <v>11431</v>
      </c>
      <c r="R5874" s="8">
        <v>4057962066342</v>
      </c>
      <c r="S5874" s="1">
        <v>8.9499999999999993</v>
      </c>
      <c r="T5874" s="1" t="s">
        <v>26</v>
      </c>
      <c r="U5874" s="1">
        <v>0.28299999999999997</v>
      </c>
      <c r="V5874" s="1" t="s">
        <v>11432</v>
      </c>
      <c r="W5874" s="1" t="s">
        <v>6246</v>
      </c>
      <c r="X5874" s="1" t="str">
        <f>IF(W5874="", "", IFERROR(VLOOKUP(W5874, colorList!A:B,2,FALSE),""))</f>
        <v>sötétkék/tóp</v>
      </c>
    </row>
    <row r="5875" spans="1:24" ht="27.75" customHeight="1" x14ac:dyDescent="0.25">
      <c r="A5875" s="1">
        <v>500264</v>
      </c>
      <c r="B5875" s="1" t="str">
        <f>TRIM(D5875)</f>
        <v/>
      </c>
      <c r="C5875" s="1" t="str">
        <f>IFERROR(VLOOKUP(D5875, sizeList!A:B, 2, FALSE), "")</f>
        <v/>
      </c>
      <c r="E5875" s="1" t="str">
        <f>TRIM(F5875)</f>
        <v>Waldhausen Plus vezetőszár pánikkarabinerrel</v>
      </c>
      <c r="F5875" s="1" t="s">
        <v>11429</v>
      </c>
      <c r="G5875" s="1" t="s">
        <v>11441</v>
      </c>
      <c r="H5875" s="1" t="s">
        <v>52</v>
      </c>
      <c r="I5875" s="1" t="s">
        <v>23</v>
      </c>
      <c r="J5875" s="1" t="str">
        <f>TRIM(I5875)</f>
        <v>Lófelszerelés</v>
      </c>
      <c r="K5875" s="1" t="s">
        <v>6158</v>
      </c>
      <c r="L5875" s="1" t="str">
        <f>TRIM(K5875)</f>
        <v>Kötőfék és vezetőszár</v>
      </c>
      <c r="M5875" s="1" t="s">
        <v>11411</v>
      </c>
      <c r="N5875" s="1" t="str">
        <f>TRIM(M5875)</f>
        <v>Vezetőszár</v>
      </c>
      <c r="P5875" s="1" t="str">
        <f>TRIM(O5875)</f>
        <v/>
      </c>
      <c r="Q5875" s="18" t="s">
        <v>11431</v>
      </c>
      <c r="R5875" s="8">
        <v>4057962134133</v>
      </c>
      <c r="S5875" s="1">
        <v>8.9499999999999993</v>
      </c>
      <c r="T5875" s="1" t="s">
        <v>26</v>
      </c>
      <c r="U5875" s="1">
        <v>0.28299999999999997</v>
      </c>
      <c r="V5875" s="1" t="s">
        <v>11432</v>
      </c>
      <c r="W5875" s="1" t="s">
        <v>234</v>
      </c>
      <c r="X5875" s="1" t="str">
        <f>IF(W5875="", "", IFERROR(VLOOKUP(W5875, colorList!A:B,2,FALSE),""))</f>
        <v>fenyő zöld</v>
      </c>
    </row>
    <row r="5876" spans="1:24" ht="27.75" customHeight="1" x14ac:dyDescent="0.25">
      <c r="A5876" s="1">
        <v>500211</v>
      </c>
      <c r="B5876" s="1" t="str">
        <f>TRIM(D5876)</f>
        <v/>
      </c>
      <c r="C5876" s="1" t="str">
        <f>IFERROR(VLOOKUP(D5876, sizeList!A:B, 2, FALSE), "")</f>
        <v/>
      </c>
      <c r="E5876" s="1" t="str">
        <f>TRIM(F5876)</f>
        <v>Waldhausen Plus vezetőszár pánikkarabinerrel</v>
      </c>
      <c r="F5876" s="1" t="s">
        <v>11429</v>
      </c>
      <c r="G5876" s="1" t="s">
        <v>11436</v>
      </c>
      <c r="H5876" s="1" t="s">
        <v>52</v>
      </c>
      <c r="I5876" s="1" t="s">
        <v>23</v>
      </c>
      <c r="J5876" s="1" t="str">
        <f>TRIM(I5876)</f>
        <v>Lófelszerelés</v>
      </c>
      <c r="K5876" s="1" t="s">
        <v>6158</v>
      </c>
      <c r="L5876" s="1" t="str">
        <f>TRIM(K5876)</f>
        <v>Kötőfék és vezetőszár</v>
      </c>
      <c r="M5876" s="1" t="s">
        <v>11411</v>
      </c>
      <c r="N5876" s="1" t="str">
        <f>TRIM(M5876)</f>
        <v>Vezetőszár</v>
      </c>
      <c r="P5876" s="1" t="str">
        <f>TRIM(O5876)</f>
        <v/>
      </c>
      <c r="Q5876" s="18" t="s">
        <v>11431</v>
      </c>
      <c r="R5876" s="8">
        <v>4057962188938</v>
      </c>
      <c r="S5876" s="1">
        <v>8.9499999999999993</v>
      </c>
      <c r="T5876" s="1" t="s">
        <v>26</v>
      </c>
      <c r="U5876" s="1">
        <v>0.503</v>
      </c>
      <c r="V5876" s="1" t="s">
        <v>11432</v>
      </c>
      <c r="W5876" s="1" t="s">
        <v>6374</v>
      </c>
      <c r="X5876" s="1" t="str">
        <f>IF(W5876="", "", IFERROR(VLOOKUP(W5876, colorList!A:B,2,FALSE),""))</f>
        <v>antracit</v>
      </c>
    </row>
    <row r="5877" spans="1:24" ht="27.75" customHeight="1" x14ac:dyDescent="0.25">
      <c r="A5877" s="1">
        <v>500270</v>
      </c>
      <c r="B5877" s="1" t="str">
        <f>TRIM(D5877)</f>
        <v/>
      </c>
      <c r="C5877" s="1" t="str">
        <f>IFERROR(VLOOKUP(D5877, sizeList!A:B, 2, FALSE), "")</f>
        <v/>
      </c>
      <c r="E5877" s="1" t="str">
        <f>TRIM(F5877)</f>
        <v>Waldhausen Plus vezetőszár pánikkarabinerrel</v>
      </c>
      <c r="F5877" s="1" t="s">
        <v>11429</v>
      </c>
      <c r="G5877" s="1" t="s">
        <v>11442</v>
      </c>
      <c r="H5877" s="1" t="s">
        <v>52</v>
      </c>
      <c r="I5877" s="1" t="s">
        <v>23</v>
      </c>
      <c r="J5877" s="1" t="str">
        <f>TRIM(I5877)</f>
        <v>Lófelszerelés</v>
      </c>
      <c r="K5877" s="1" t="s">
        <v>6158</v>
      </c>
      <c r="L5877" s="1" t="str">
        <f>TRIM(K5877)</f>
        <v>Kötőfék és vezetőszár</v>
      </c>
      <c r="M5877" s="1" t="s">
        <v>11411</v>
      </c>
      <c r="N5877" s="1" t="str">
        <f>TRIM(M5877)</f>
        <v>Vezetőszár</v>
      </c>
      <c r="P5877" s="1" t="str">
        <f>TRIM(O5877)</f>
        <v/>
      </c>
      <c r="Q5877" s="18" t="s">
        <v>11431</v>
      </c>
      <c r="R5877" s="8">
        <v>4057962204928</v>
      </c>
      <c r="S5877" s="1">
        <v>8.9499999999999993</v>
      </c>
      <c r="T5877" s="1" t="s">
        <v>26</v>
      </c>
      <c r="U5877" s="1">
        <v>0.28999999999999998</v>
      </c>
      <c r="V5877" s="1" t="s">
        <v>11432</v>
      </c>
      <c r="W5877" s="1" t="s">
        <v>11443</v>
      </c>
      <c r="X5877" s="1" t="str">
        <f>IF(W5877="", "", IFERROR(VLOOKUP(W5877, colorList!A:B,2,FALSE),""))</f>
        <v>levendula/homok/kőszürke</v>
      </c>
    </row>
    <row r="5878" spans="1:24" ht="27.75" customHeight="1" x14ac:dyDescent="0.25">
      <c r="A5878" s="1">
        <v>500297</v>
      </c>
      <c r="B5878" s="1" t="str">
        <f>TRIM(D5878)</f>
        <v/>
      </c>
      <c r="C5878" s="1" t="str">
        <f>IFERROR(VLOOKUP(D5878, sizeList!A:B, 2, FALSE), "")</f>
        <v/>
      </c>
      <c r="E5878" s="1" t="str">
        <f>TRIM(F5878)</f>
        <v>Waldhausen Plus vezetőszár pánikkarabinerrel</v>
      </c>
      <c r="F5878" s="1" t="s">
        <v>11429</v>
      </c>
      <c r="G5878" s="1" t="s">
        <v>11445</v>
      </c>
      <c r="H5878" s="1" t="s">
        <v>52</v>
      </c>
      <c r="I5878" s="1" t="s">
        <v>23</v>
      </c>
      <c r="J5878" s="1" t="str">
        <f>TRIM(I5878)</f>
        <v>Lófelszerelés</v>
      </c>
      <c r="K5878" s="1" t="s">
        <v>6158</v>
      </c>
      <c r="L5878" s="1" t="str">
        <f>TRIM(K5878)</f>
        <v>Kötőfék és vezetőszár</v>
      </c>
      <c r="M5878" s="1" t="s">
        <v>11411</v>
      </c>
      <c r="N5878" s="1" t="str">
        <f>TRIM(M5878)</f>
        <v>Vezetőszár</v>
      </c>
      <c r="P5878" s="1" t="str">
        <f>TRIM(O5878)</f>
        <v/>
      </c>
      <c r="Q5878" s="18" t="s">
        <v>11431</v>
      </c>
      <c r="R5878" s="8">
        <v>4057962227460</v>
      </c>
      <c r="S5878" s="1">
        <v>8.9499999999999993</v>
      </c>
      <c r="T5878" s="1" t="s">
        <v>26</v>
      </c>
      <c r="U5878" s="1">
        <v>0.28299999999999997</v>
      </c>
      <c r="V5878" s="1" t="s">
        <v>11432</v>
      </c>
      <c r="W5878" s="1" t="s">
        <v>6551</v>
      </c>
      <c r="X5878" s="1" t="str">
        <f>IF(W5878="", "", IFERROR(VLOOKUP(W5878, colorList!A:B,2,FALSE),""))</f>
        <v>alpesi kék/krétakék/szürke</v>
      </c>
    </row>
    <row r="5879" spans="1:24" ht="27.75" customHeight="1" x14ac:dyDescent="0.25">
      <c r="A5879" s="1">
        <v>5002134</v>
      </c>
      <c r="B5879" s="1" t="str">
        <f>TRIM(D5879)</f>
        <v/>
      </c>
      <c r="C5879" s="1" t="str">
        <f>IFERROR(VLOOKUP(D5879, sizeList!A:B, 2, FALSE), "")</f>
        <v/>
      </c>
      <c r="E5879" s="1" t="str">
        <f>TRIM(F5879)</f>
        <v>Waldhausen Plus vezetőszár pánikkarabinerrel</v>
      </c>
      <c r="F5879" s="1" t="s">
        <v>11429</v>
      </c>
      <c r="G5879" s="1" t="s">
        <v>16971</v>
      </c>
      <c r="H5879" s="1" t="s">
        <v>52</v>
      </c>
      <c r="I5879" s="1" t="s">
        <v>23</v>
      </c>
      <c r="J5879" s="1" t="str">
        <f>TRIM(I5879)</f>
        <v>Lófelszerelés</v>
      </c>
      <c r="K5879" s="1" t="s">
        <v>6158</v>
      </c>
      <c r="L5879" s="1" t="str">
        <f>TRIM(K5879)</f>
        <v>Kötőfék és vezetőszár</v>
      </c>
      <c r="M5879" s="1" t="s">
        <v>11411</v>
      </c>
      <c r="N5879" s="1" t="str">
        <f>TRIM(M5879)</f>
        <v>Vezetőszár</v>
      </c>
      <c r="P5879" s="1" t="str">
        <f>TRIM(O5879)</f>
        <v/>
      </c>
      <c r="R5879" s="8">
        <v>4057962235601</v>
      </c>
      <c r="S5879" s="1">
        <v>8.9499999999999993</v>
      </c>
      <c r="T5879" s="1" t="s">
        <v>26</v>
      </c>
      <c r="U5879" s="1">
        <v>0.4</v>
      </c>
      <c r="W5879" s="1" t="s">
        <v>15270</v>
      </c>
      <c r="X5879" s="1" t="str">
        <f>IF(W5879="", "", IFERROR(VLOOKUP(W5879, colorList!A:B,2,FALSE),""))</f>
        <v>cappuccino</v>
      </c>
    </row>
    <row r="5880" spans="1:24" ht="27.75" customHeight="1" x14ac:dyDescent="0.25">
      <c r="A5880" s="1">
        <v>5002168</v>
      </c>
      <c r="B5880" s="1" t="str">
        <f>TRIM(D5880)</f>
        <v/>
      </c>
      <c r="C5880" s="1" t="str">
        <f>IFERROR(VLOOKUP(D5880, sizeList!A:B, 2, FALSE), "")</f>
        <v/>
      </c>
      <c r="E5880" s="1" t="str">
        <f>TRIM(F5880)</f>
        <v>Waldhausen Plus vezetőszár pánikkarabinerrel</v>
      </c>
      <c r="F5880" s="1" t="s">
        <v>11429</v>
      </c>
      <c r="G5880" s="1" t="s">
        <v>16976</v>
      </c>
      <c r="H5880" s="1" t="s">
        <v>52</v>
      </c>
      <c r="I5880" s="1" t="s">
        <v>23</v>
      </c>
      <c r="J5880" s="1" t="str">
        <f>TRIM(I5880)</f>
        <v>Lófelszerelés</v>
      </c>
      <c r="K5880" s="1" t="s">
        <v>6158</v>
      </c>
      <c r="L5880" s="1" t="str">
        <f>TRIM(K5880)</f>
        <v>Kötőfék és vezetőszár</v>
      </c>
      <c r="M5880" s="1" t="s">
        <v>11411</v>
      </c>
      <c r="N5880" s="1" t="str">
        <f>TRIM(M5880)</f>
        <v>Vezetőszár</v>
      </c>
      <c r="P5880" s="1" t="str">
        <f>TRIM(O5880)</f>
        <v/>
      </c>
      <c r="R5880" s="8">
        <v>4057962235618</v>
      </c>
      <c r="S5880" s="1">
        <v>8.9499999999999993</v>
      </c>
      <c r="T5880" s="1" t="s">
        <v>26</v>
      </c>
      <c r="U5880" s="1">
        <v>0.4</v>
      </c>
      <c r="W5880" s="1" t="s">
        <v>15290</v>
      </c>
      <c r="X5880" s="1" t="str">
        <f>IF(W5880="", "", IFERROR(VLOOKUP(W5880, colorList!A:B,2,FALSE),""))</f>
        <v>fahéj</v>
      </c>
    </row>
    <row r="5881" spans="1:24" ht="27.75" customHeight="1" x14ac:dyDescent="0.25">
      <c r="A5881" s="1">
        <v>5002169</v>
      </c>
      <c r="B5881" s="1" t="str">
        <f>TRIM(D5881)</f>
        <v/>
      </c>
      <c r="C5881" s="1" t="str">
        <f>IFERROR(VLOOKUP(D5881, sizeList!A:B, 2, FALSE), "")</f>
        <v/>
      </c>
      <c r="E5881" s="1" t="str">
        <f>TRIM(F5881)</f>
        <v>Waldhausen Plus vezetőszár pánikkarabinerrel</v>
      </c>
      <c r="F5881" s="1" t="s">
        <v>11429</v>
      </c>
      <c r="G5881" s="1" t="s">
        <v>16977</v>
      </c>
      <c r="H5881" s="1" t="s">
        <v>52</v>
      </c>
      <c r="I5881" s="1" t="s">
        <v>23</v>
      </c>
      <c r="J5881" s="1" t="str">
        <f>TRIM(I5881)</f>
        <v>Lófelszerelés</v>
      </c>
      <c r="K5881" s="1" t="s">
        <v>6158</v>
      </c>
      <c r="L5881" s="1" t="str">
        <f>TRIM(K5881)</f>
        <v>Kötőfék és vezetőszár</v>
      </c>
      <c r="M5881" s="1" t="s">
        <v>11411</v>
      </c>
      <c r="N5881" s="1" t="str">
        <f>TRIM(M5881)</f>
        <v>Vezetőszár</v>
      </c>
      <c r="P5881" s="1" t="str">
        <f>TRIM(O5881)</f>
        <v/>
      </c>
      <c r="R5881" s="8">
        <v>4057962235656</v>
      </c>
      <c r="S5881" s="1">
        <v>8.9499999999999993</v>
      </c>
      <c r="T5881" s="1" t="s">
        <v>26</v>
      </c>
      <c r="U5881" s="1">
        <v>0.4</v>
      </c>
      <c r="W5881" s="1" t="s">
        <v>15332</v>
      </c>
      <c r="X5881" s="1" t="str">
        <f>IF(W5881="", "", IFERROR(VLOOKUP(W5881, colorList!A:B,2,FALSE),""))</f>
        <v>fahéj/fekete</v>
      </c>
    </row>
    <row r="5882" spans="1:24" ht="27.75" customHeight="1" x14ac:dyDescent="0.25">
      <c r="A5882" s="1">
        <v>5002100</v>
      </c>
      <c r="B5882" s="1" t="str">
        <f>TRIM(D5882)</f>
        <v/>
      </c>
      <c r="C5882" s="1" t="str">
        <f>IFERROR(VLOOKUP(D5882, sizeList!A:B, 2, FALSE), "")</f>
        <v/>
      </c>
      <c r="E5882" s="1" t="str">
        <f>TRIM(F5882)</f>
        <v>Waldhausen Plus vezetőszár pánikkarabinerrel</v>
      </c>
      <c r="F5882" s="1" t="s">
        <v>11429</v>
      </c>
      <c r="G5882" s="1" t="s">
        <v>16970</v>
      </c>
      <c r="H5882" s="1" t="s">
        <v>52</v>
      </c>
      <c r="I5882" s="1" t="s">
        <v>23</v>
      </c>
      <c r="J5882" s="1" t="str">
        <f>TRIM(I5882)</f>
        <v>Lófelszerelés</v>
      </c>
      <c r="K5882" s="1" t="s">
        <v>6158</v>
      </c>
      <c r="L5882" s="1" t="str">
        <f>TRIM(K5882)</f>
        <v>Kötőfék és vezetőszár</v>
      </c>
      <c r="M5882" s="1" t="s">
        <v>11411</v>
      </c>
      <c r="N5882" s="1" t="str">
        <f>TRIM(M5882)</f>
        <v>Vezetőszár</v>
      </c>
      <c r="P5882" s="1" t="str">
        <f>TRIM(O5882)</f>
        <v/>
      </c>
      <c r="R5882" s="8">
        <v>4057962235670</v>
      </c>
      <c r="S5882" s="1">
        <v>8.9499999999999993</v>
      </c>
      <c r="T5882" s="1" t="s">
        <v>26</v>
      </c>
      <c r="U5882" s="1">
        <v>0.4</v>
      </c>
      <c r="W5882" s="1" t="s">
        <v>136</v>
      </c>
      <c r="X5882" s="1" t="str">
        <f>IF(W5882="", "", IFERROR(VLOOKUP(W5882, colorList!A:B,2,FALSE),""))</f>
        <v>fekete</v>
      </c>
    </row>
    <row r="5883" spans="1:24" ht="27.75" customHeight="1" x14ac:dyDescent="0.25">
      <c r="A5883" s="1">
        <v>5002166</v>
      </c>
      <c r="B5883" s="1" t="str">
        <f>TRIM(D5883)</f>
        <v/>
      </c>
      <c r="C5883" s="1" t="str">
        <f>IFERROR(VLOOKUP(D5883, sizeList!A:B, 2, FALSE), "")</f>
        <v/>
      </c>
      <c r="E5883" s="1" t="str">
        <f>TRIM(F5883)</f>
        <v>Waldhausen Plus vezetőszár pánikkarabinerrel</v>
      </c>
      <c r="F5883" s="1" t="s">
        <v>11429</v>
      </c>
      <c r="G5883" s="1" t="s">
        <v>16975</v>
      </c>
      <c r="H5883" s="1" t="s">
        <v>52</v>
      </c>
      <c r="I5883" s="1" t="s">
        <v>23</v>
      </c>
      <c r="J5883" s="1" t="str">
        <f>TRIM(I5883)</f>
        <v>Lófelszerelés</v>
      </c>
      <c r="K5883" s="1" t="s">
        <v>6158</v>
      </c>
      <c r="L5883" s="1" t="str">
        <f>TRIM(K5883)</f>
        <v>Kötőfék és vezetőszár</v>
      </c>
      <c r="M5883" s="1" t="s">
        <v>11411</v>
      </c>
      <c r="N5883" s="1" t="str">
        <f>TRIM(M5883)</f>
        <v>Vezetőszár</v>
      </c>
      <c r="P5883" s="1" t="str">
        <f>TRIM(O5883)</f>
        <v/>
      </c>
      <c r="R5883" s="8">
        <v>4057962238985</v>
      </c>
      <c r="S5883" s="1">
        <v>8.9499999999999993</v>
      </c>
      <c r="T5883" s="1" t="s">
        <v>26</v>
      </c>
      <c r="U5883" s="1">
        <v>0.4</v>
      </c>
      <c r="W5883" s="1" t="s">
        <v>15280</v>
      </c>
      <c r="X5883" s="1" t="str">
        <f>IF(W5883="", "", IFERROR(VLOOKUP(W5883, colorList!A:B,2,FALSE),""))</f>
        <v>sötét olivazöld</v>
      </c>
    </row>
    <row r="5884" spans="1:24" ht="27.75" customHeight="1" x14ac:dyDescent="0.25">
      <c r="A5884" s="1">
        <v>7000717</v>
      </c>
      <c r="B5884" s="1" t="str">
        <f>TRIM(D5884)</f>
        <v/>
      </c>
      <c r="C5884" s="1" t="str">
        <f>IFERROR(VLOOKUP(D5884, sizeList!A:B, 2, FALSE), "")</f>
        <v/>
      </c>
      <c r="E5884" s="1" t="str">
        <f>TRIM(F5884)</f>
        <v>Waldhausen plüss unikornis</v>
      </c>
      <c r="F5884" s="1" t="s">
        <v>14614</v>
      </c>
      <c r="G5884" s="1" t="s">
        <v>14615</v>
      </c>
      <c r="H5884" s="1" t="s">
        <v>52</v>
      </c>
      <c r="I5884" s="1" t="s">
        <v>255</v>
      </c>
      <c r="J5884" s="1" t="str">
        <f>TRIM(I5884)</f>
        <v>Lovasfelszerelés</v>
      </c>
      <c r="K5884" s="1" t="s">
        <v>14561</v>
      </c>
      <c r="L5884" s="1" t="str">
        <f>TRIM(K5884)</f>
        <v>Ajándéktárgy</v>
      </c>
      <c r="N5884" s="1" t="str">
        <f>TRIM(M5884)</f>
        <v/>
      </c>
      <c r="P5884" s="1" t="str">
        <f>TRIM(O5884)</f>
        <v/>
      </c>
      <c r="Q5884" s="18" t="s">
        <v>14616</v>
      </c>
      <c r="R5884" s="8">
        <v>4018587271122</v>
      </c>
      <c r="S5884" s="1">
        <v>12.95</v>
      </c>
      <c r="T5884" s="1" t="s">
        <v>26</v>
      </c>
      <c r="U5884" s="1">
        <v>0.04</v>
      </c>
      <c r="V5884" s="1" t="s">
        <v>14607</v>
      </c>
      <c r="X5884" s="1" t="str">
        <f>IF(W5884="", "", IFERROR(VLOOKUP(W5884, colorList!A:B,2,FALSE),""))</f>
        <v/>
      </c>
    </row>
    <row r="5885" spans="1:24" ht="27.75" customHeight="1" x14ac:dyDescent="0.25">
      <c r="A5885" s="1">
        <v>7000718</v>
      </c>
      <c r="B5885" s="1" t="str">
        <f>TRIM(D5885)</f>
        <v/>
      </c>
      <c r="C5885" s="1" t="str">
        <f>IFERROR(VLOOKUP(D5885, sizeList!A:B, 2, FALSE), "")</f>
        <v/>
      </c>
      <c r="E5885" s="1" t="str">
        <f>TRIM(F5885)</f>
        <v>Waldhausen plüss unikornis táskával</v>
      </c>
      <c r="F5885" s="1" t="s">
        <v>14617</v>
      </c>
      <c r="G5885" s="1" t="s">
        <v>14618</v>
      </c>
      <c r="H5885" s="1" t="s">
        <v>52</v>
      </c>
      <c r="I5885" s="1" t="s">
        <v>255</v>
      </c>
      <c r="J5885" s="1" t="str">
        <f>TRIM(I5885)</f>
        <v>Lovasfelszerelés</v>
      </c>
      <c r="K5885" s="1" t="s">
        <v>14561</v>
      </c>
      <c r="L5885" s="1" t="str">
        <f>TRIM(K5885)</f>
        <v>Ajándéktárgy</v>
      </c>
      <c r="N5885" s="1" t="str">
        <f>TRIM(M5885)</f>
        <v/>
      </c>
      <c r="P5885" s="1" t="str">
        <f>TRIM(O5885)</f>
        <v/>
      </c>
      <c r="Q5885" s="18" t="s">
        <v>14619</v>
      </c>
      <c r="R5885" s="8">
        <v>4018587768042</v>
      </c>
      <c r="S5885" s="1">
        <v>24.95</v>
      </c>
      <c r="T5885" s="1" t="s">
        <v>26</v>
      </c>
      <c r="U5885" s="1">
        <v>0.27500000000000002</v>
      </c>
      <c r="V5885" s="1" t="s">
        <v>14618</v>
      </c>
      <c r="X5885" s="1" t="str">
        <f>IF(W5885="", "", IFERROR(VLOOKUP(W5885, colorList!A:B,2,FALSE),""))</f>
        <v/>
      </c>
    </row>
    <row r="5886" spans="1:24" ht="27.75" customHeight="1" x14ac:dyDescent="0.25">
      <c r="A5886" s="1">
        <v>121301</v>
      </c>
      <c r="B5886" s="1" t="str">
        <f>TRIM(D5886)</f>
        <v/>
      </c>
      <c r="C5886" s="1" t="str">
        <f>IFERROR(VLOOKUP(D5886, sizeList!A:B, 2, FALSE), "")</f>
        <v/>
      </c>
      <c r="E5886" s="1" t="str">
        <f>TRIM(F5886)</f>
        <v>Waldhausen polárfásli szett</v>
      </c>
      <c r="F5886" s="1" t="s">
        <v>1840</v>
      </c>
      <c r="G5886" s="1" t="s">
        <v>1841</v>
      </c>
      <c r="H5886" s="1" t="s">
        <v>52</v>
      </c>
      <c r="I5886" s="1" t="s">
        <v>23</v>
      </c>
      <c r="J5886" s="1" t="str">
        <f>TRIM(I5886)</f>
        <v>Lófelszerelés</v>
      </c>
      <c r="K5886" s="1" t="s">
        <v>194</v>
      </c>
      <c r="L5886" s="1" t="str">
        <f>TRIM(K5886)</f>
        <v>Láb- és patavédő</v>
      </c>
      <c r="M5886" s="1" t="s">
        <v>1832</v>
      </c>
      <c r="N5886" s="1" t="str">
        <f>TRIM(M5886)</f>
        <v>Fásli</v>
      </c>
      <c r="P5886" s="1" t="str">
        <f>TRIM(O5886)</f>
        <v/>
      </c>
      <c r="Q5886" s="18" t="s">
        <v>1842</v>
      </c>
      <c r="R5886" s="8">
        <v>4043969022580</v>
      </c>
      <c r="S5886" s="1">
        <v>28.95</v>
      </c>
      <c r="T5886" s="1" t="s">
        <v>26</v>
      </c>
      <c r="U5886" s="1">
        <v>0.6</v>
      </c>
      <c r="V5886" s="1" t="s">
        <v>1843</v>
      </c>
      <c r="W5886" s="1" t="s">
        <v>136</v>
      </c>
      <c r="X5886" s="1" t="str">
        <f>IF(W5886="", "", IFERROR(VLOOKUP(W5886, colorList!A:B,2,FALSE),""))</f>
        <v>fekete</v>
      </c>
    </row>
    <row r="5887" spans="1:24" ht="27.75" customHeight="1" x14ac:dyDescent="0.25">
      <c r="A5887" s="1">
        <v>128601</v>
      </c>
      <c r="B5887" s="1" t="str">
        <f>TRIM(D5887)</f>
        <v/>
      </c>
      <c r="C5887" s="1" t="str">
        <f>IFERROR(VLOOKUP(D5887, sizeList!A:B, 2, FALSE), "")</f>
        <v/>
      </c>
      <c r="E5887" s="1" t="str">
        <f>TRIM(F5887)</f>
        <v>Waldhausen polárfásli szett</v>
      </c>
      <c r="F5887" s="1" t="s">
        <v>1856</v>
      </c>
      <c r="G5887" s="1" t="s">
        <v>1857</v>
      </c>
      <c r="H5887" s="1" t="s">
        <v>52</v>
      </c>
      <c r="I5887" s="1" t="s">
        <v>23</v>
      </c>
      <c r="J5887" s="1" t="str">
        <f>TRIM(I5887)</f>
        <v>Lófelszerelés</v>
      </c>
      <c r="K5887" s="1" t="s">
        <v>194</v>
      </c>
      <c r="L5887" s="1" t="str">
        <f>TRIM(K5887)</f>
        <v>Láb- és patavédő</v>
      </c>
      <c r="M5887" s="1" t="s">
        <v>1832</v>
      </c>
      <c r="N5887" s="1" t="str">
        <f>TRIM(M5887)</f>
        <v>Fásli</v>
      </c>
      <c r="P5887" s="1" t="str">
        <f>TRIM(O5887)</f>
        <v/>
      </c>
      <c r="Q5887" s="18" t="s">
        <v>5354</v>
      </c>
      <c r="R5887" s="8">
        <v>4043969332863</v>
      </c>
      <c r="S5887" s="1">
        <v>12.95</v>
      </c>
      <c r="T5887" s="1" t="s">
        <v>26</v>
      </c>
      <c r="U5887" s="1">
        <v>0.114</v>
      </c>
      <c r="V5887" s="1" t="s">
        <v>1858</v>
      </c>
      <c r="W5887" s="1" t="s">
        <v>136</v>
      </c>
      <c r="X5887" s="1" t="str">
        <f>IF(W5887="", "", IFERROR(VLOOKUP(W5887, colorList!A:B,2,FALSE),""))</f>
        <v>fekete</v>
      </c>
    </row>
    <row r="5888" spans="1:24" ht="27.75" customHeight="1" x14ac:dyDescent="0.25">
      <c r="A5888" s="1">
        <v>128605</v>
      </c>
      <c r="B5888" s="1" t="str">
        <f>TRIM(D5888)</f>
        <v/>
      </c>
      <c r="C5888" s="1" t="str">
        <f>IFERROR(VLOOKUP(D5888, sizeList!A:B, 2, FALSE), "")</f>
        <v/>
      </c>
      <c r="E5888" s="1" t="str">
        <f>TRIM(F5888)</f>
        <v>Waldhausen polárfásli szett</v>
      </c>
      <c r="F5888" s="1" t="s">
        <v>1856</v>
      </c>
      <c r="G5888" s="1" t="s">
        <v>1860</v>
      </c>
      <c r="H5888" s="1" t="s">
        <v>52</v>
      </c>
      <c r="I5888" s="1" t="s">
        <v>23</v>
      </c>
      <c r="J5888" s="1" t="str">
        <f>TRIM(I5888)</f>
        <v>Lófelszerelés</v>
      </c>
      <c r="K5888" s="1" t="s">
        <v>194</v>
      </c>
      <c r="L5888" s="1" t="str">
        <f>TRIM(K5888)</f>
        <v>Láb- és patavédő</v>
      </c>
      <c r="M5888" s="1" t="s">
        <v>1832</v>
      </c>
      <c r="N5888" s="1" t="str">
        <f>TRIM(M5888)</f>
        <v>Fásli</v>
      </c>
      <c r="P5888" s="1" t="str">
        <f>TRIM(O5888)</f>
        <v/>
      </c>
      <c r="Q5888" s="18" t="s">
        <v>5354</v>
      </c>
      <c r="R5888" s="8">
        <v>4043969332887</v>
      </c>
      <c r="S5888" s="1">
        <v>12.95</v>
      </c>
      <c r="T5888" s="1" t="s">
        <v>26</v>
      </c>
      <c r="U5888" s="1">
        <v>0.114</v>
      </c>
      <c r="V5888" s="1" t="s">
        <v>1858</v>
      </c>
      <c r="W5888" s="1" t="s">
        <v>207</v>
      </c>
      <c r="X5888" s="1" t="str">
        <f>IF(W5888="", "", IFERROR(VLOOKUP(W5888, colorList!A:B,2,FALSE),""))</f>
        <v>sötétkék</v>
      </c>
    </row>
    <row r="5889" spans="1:24" ht="27.75" customHeight="1" x14ac:dyDescent="0.25">
      <c r="A5889" s="1">
        <v>128602</v>
      </c>
      <c r="B5889" s="1" t="str">
        <f>TRIM(D5889)</f>
        <v/>
      </c>
      <c r="C5889" s="1" t="str">
        <f>IFERROR(VLOOKUP(D5889, sizeList!A:B, 2, FALSE), "")</f>
        <v/>
      </c>
      <c r="E5889" s="1" t="str">
        <f>TRIM(F5889)</f>
        <v>Waldhausen polárfásli szett</v>
      </c>
      <c r="F5889" s="1" t="s">
        <v>1856</v>
      </c>
      <c r="G5889" s="1" t="s">
        <v>1859</v>
      </c>
      <c r="H5889" s="1" t="s">
        <v>52</v>
      </c>
      <c r="I5889" s="1" t="s">
        <v>23</v>
      </c>
      <c r="J5889" s="1" t="str">
        <f>TRIM(I5889)</f>
        <v>Lófelszerelés</v>
      </c>
      <c r="K5889" s="1" t="s">
        <v>194</v>
      </c>
      <c r="L5889" s="1" t="str">
        <f>TRIM(K5889)</f>
        <v>Láb- és patavédő</v>
      </c>
      <c r="M5889" s="1" t="s">
        <v>1832</v>
      </c>
      <c r="N5889" s="1" t="str">
        <f>TRIM(M5889)</f>
        <v>Fásli</v>
      </c>
      <c r="P5889" s="1" t="str">
        <f>TRIM(O5889)</f>
        <v/>
      </c>
      <c r="Q5889" s="18" t="s">
        <v>5354</v>
      </c>
      <c r="R5889" s="8">
        <v>4043969332894</v>
      </c>
      <c r="S5889" s="1">
        <v>12.95</v>
      </c>
      <c r="T5889" s="1" t="s">
        <v>26</v>
      </c>
      <c r="U5889" s="1">
        <v>0.105</v>
      </c>
      <c r="V5889" s="1" t="s">
        <v>1858</v>
      </c>
      <c r="W5889" s="1" t="s">
        <v>210</v>
      </c>
      <c r="X5889" s="1" t="str">
        <f>IF(W5889="", "", IFERROR(VLOOKUP(W5889, colorList!A:B,2,FALSE),""))</f>
        <v>fehér</v>
      </c>
    </row>
    <row r="5890" spans="1:24" ht="27.75" customHeight="1" x14ac:dyDescent="0.25">
      <c r="A5890" s="1">
        <v>128638</v>
      </c>
      <c r="B5890" s="1" t="str">
        <f>TRIM(D5890)</f>
        <v/>
      </c>
      <c r="C5890" s="1" t="str">
        <f>IFERROR(VLOOKUP(D5890, sizeList!A:B, 2, FALSE), "")</f>
        <v/>
      </c>
      <c r="E5890" s="1" t="str">
        <f>TRIM(F5890)</f>
        <v>Waldhausen polárfásli szett</v>
      </c>
      <c r="F5890" s="1" t="s">
        <v>1856</v>
      </c>
      <c r="G5890" s="1" t="s">
        <v>1861</v>
      </c>
      <c r="H5890" s="1" t="s">
        <v>52</v>
      </c>
      <c r="I5890" s="1" t="s">
        <v>23</v>
      </c>
      <c r="J5890" s="1" t="str">
        <f>TRIM(I5890)</f>
        <v>Lófelszerelés</v>
      </c>
      <c r="K5890" s="1" t="s">
        <v>194</v>
      </c>
      <c r="L5890" s="1" t="str">
        <f>TRIM(K5890)</f>
        <v>Láb- és patavédő</v>
      </c>
      <c r="M5890" s="1" t="s">
        <v>1832</v>
      </c>
      <c r="N5890" s="1" t="str">
        <f>TRIM(M5890)</f>
        <v>Fásli</v>
      </c>
      <c r="P5890" s="1" t="str">
        <f>TRIM(O5890)</f>
        <v/>
      </c>
      <c r="Q5890" s="18" t="s">
        <v>5354</v>
      </c>
      <c r="R5890" s="8">
        <v>4057962000063</v>
      </c>
      <c r="S5890" s="1">
        <v>12.95</v>
      </c>
      <c r="T5890" s="1" t="s">
        <v>26</v>
      </c>
      <c r="U5890" s="1">
        <v>0.114</v>
      </c>
      <c r="V5890" s="1" t="s">
        <v>1858</v>
      </c>
      <c r="W5890" s="1" t="s">
        <v>1418</v>
      </c>
      <c r="X5890" s="1" t="str">
        <f>IF(W5890="", "", IFERROR(VLOOKUP(W5890, colorList!A:B,2,FALSE),""))</f>
        <v>azalee</v>
      </c>
    </row>
    <row r="5891" spans="1:24" ht="27.75" customHeight="1" x14ac:dyDescent="0.25">
      <c r="A5891" s="1" t="s">
        <v>10992</v>
      </c>
      <c r="B5891" s="1" t="str">
        <f>TRIM(D5891)</f>
        <v>135 cm</v>
      </c>
      <c r="C5891" s="1" t="str">
        <f>IFERROR(VLOOKUP(TRIM(D5891), sizeList!A:B, 2, FALSE), "")</f>
        <v>135 cm</v>
      </c>
      <c r="D5891" s="1" t="s">
        <v>141</v>
      </c>
      <c r="E5891" s="1" t="str">
        <f>TRIM(F5891)</f>
        <v>Waldhausen polártakaró</v>
      </c>
      <c r="F5891" s="1" t="s">
        <v>10993</v>
      </c>
      <c r="G5891" s="1" t="s">
        <v>10994</v>
      </c>
      <c r="H5891" s="1" t="s">
        <v>52</v>
      </c>
      <c r="I5891" s="1" t="s">
        <v>23</v>
      </c>
      <c r="J5891" s="1" t="str">
        <f>TRIM(I5891)</f>
        <v>Lófelszerelés</v>
      </c>
      <c r="K5891" s="1" t="s">
        <v>133</v>
      </c>
      <c r="L5891" s="1" t="str">
        <f>TRIM(K5891)</f>
        <v>Lótakaró</v>
      </c>
      <c r="M5891" s="1" t="s">
        <v>10837</v>
      </c>
      <c r="N5891" s="1" t="str">
        <f>TRIM(M5891)</f>
        <v>Polártakaró</v>
      </c>
      <c r="P5891" s="1" t="str">
        <f>TRIM(O5891)</f>
        <v/>
      </c>
      <c r="Q5891" s="18" t="s">
        <v>10995</v>
      </c>
      <c r="R5891" s="8">
        <v>4057962105546</v>
      </c>
      <c r="S5891" s="1">
        <v>79.95</v>
      </c>
      <c r="T5891" s="1" t="s">
        <v>26</v>
      </c>
      <c r="U5891" s="1">
        <v>1.6060000000000001</v>
      </c>
      <c r="V5891" s="1" t="s">
        <v>10996</v>
      </c>
      <c r="W5891" s="1" t="s">
        <v>10997</v>
      </c>
      <c r="X5891" s="1" t="str">
        <f>IF(W5891="", "", IFERROR(VLOOKUP(W5891, colorList!A:B,2,FALSE),""))</f>
        <v>kék/arany</v>
      </c>
    </row>
    <row r="5892" spans="1:24" ht="27.75" customHeight="1" x14ac:dyDescent="0.25">
      <c r="A5892" s="1" t="s">
        <v>11001</v>
      </c>
      <c r="B5892" s="1" t="str">
        <f>TRIM(D5892)</f>
        <v>145 cm</v>
      </c>
      <c r="C5892" s="1" t="str">
        <f>IFERROR(VLOOKUP(TRIM(D5892), sizeList!A:B, 2, FALSE), "")</f>
        <v>145 cm</v>
      </c>
      <c r="D5892" s="1" t="s">
        <v>144</v>
      </c>
      <c r="E5892" s="1" t="str">
        <f>TRIM(F5892)</f>
        <v>Waldhausen polártakaró</v>
      </c>
      <c r="F5892" s="1" t="s">
        <v>10993</v>
      </c>
      <c r="G5892" s="1" t="s">
        <v>11002</v>
      </c>
      <c r="H5892" s="1" t="s">
        <v>52</v>
      </c>
      <c r="I5892" s="1" t="s">
        <v>23</v>
      </c>
      <c r="J5892" s="1" t="str">
        <f>TRIM(I5892)</f>
        <v>Lófelszerelés</v>
      </c>
      <c r="K5892" s="1" t="s">
        <v>133</v>
      </c>
      <c r="L5892" s="1" t="str">
        <f>TRIM(K5892)</f>
        <v>Lótakaró</v>
      </c>
      <c r="M5892" s="1" t="s">
        <v>10837</v>
      </c>
      <c r="N5892" s="1" t="str">
        <f>TRIM(M5892)</f>
        <v>Polártakaró</v>
      </c>
      <c r="P5892" s="1" t="str">
        <f>TRIM(O5892)</f>
        <v/>
      </c>
      <c r="Q5892" s="18" t="s">
        <v>10995</v>
      </c>
      <c r="R5892" s="8">
        <v>4057962105560</v>
      </c>
      <c r="S5892" s="1">
        <v>79.95</v>
      </c>
      <c r="T5892" s="1" t="s">
        <v>26</v>
      </c>
      <c r="U5892" s="1">
        <v>1.6160000000000001</v>
      </c>
      <c r="V5892" s="1" t="s">
        <v>10996</v>
      </c>
      <c r="W5892" s="1" t="s">
        <v>10997</v>
      </c>
      <c r="X5892" s="1" t="str">
        <f>IF(W5892="", "", IFERROR(VLOOKUP(W5892, colorList!A:B,2,FALSE),""))</f>
        <v>kék/arany</v>
      </c>
    </row>
    <row r="5893" spans="1:24" ht="27.75" customHeight="1" x14ac:dyDescent="0.25">
      <c r="A5893" s="1" t="s">
        <v>11005</v>
      </c>
      <c r="B5893" s="1" t="str">
        <f>TRIM(D5893)</f>
        <v>155 cm</v>
      </c>
      <c r="C5893" s="1" t="str">
        <f>IFERROR(VLOOKUP(TRIM(D5893), sizeList!A:B, 2, FALSE), "")</f>
        <v>155 cm</v>
      </c>
      <c r="D5893" s="1" t="s">
        <v>147</v>
      </c>
      <c r="E5893" s="1" t="str">
        <f>TRIM(F5893)</f>
        <v>Waldhausen polártakaró</v>
      </c>
      <c r="F5893" s="1" t="s">
        <v>10993</v>
      </c>
      <c r="G5893" s="1" t="s">
        <v>11006</v>
      </c>
      <c r="H5893" s="1" t="s">
        <v>52</v>
      </c>
      <c r="I5893" s="1" t="s">
        <v>23</v>
      </c>
      <c r="J5893" s="1" t="str">
        <f>TRIM(I5893)</f>
        <v>Lófelszerelés</v>
      </c>
      <c r="K5893" s="1" t="s">
        <v>133</v>
      </c>
      <c r="L5893" s="1" t="str">
        <f>TRIM(K5893)</f>
        <v>Lótakaró</v>
      </c>
      <c r="M5893" s="1" t="s">
        <v>10837</v>
      </c>
      <c r="N5893" s="1" t="str">
        <f>TRIM(M5893)</f>
        <v>Polártakaró</v>
      </c>
      <c r="P5893" s="1" t="str">
        <f>TRIM(O5893)</f>
        <v/>
      </c>
      <c r="Q5893" s="18" t="s">
        <v>10995</v>
      </c>
      <c r="R5893" s="8">
        <v>4057962105577</v>
      </c>
      <c r="S5893" s="1">
        <v>79.95</v>
      </c>
      <c r="T5893" s="1" t="s">
        <v>26</v>
      </c>
      <c r="U5893" s="1">
        <v>1.6459999999999999</v>
      </c>
      <c r="V5893" s="1" t="s">
        <v>10996</v>
      </c>
      <c r="W5893" s="1" t="s">
        <v>10997</v>
      </c>
      <c r="X5893" s="1" t="str">
        <f>IF(W5893="", "", IFERROR(VLOOKUP(W5893, colorList!A:B,2,FALSE),""))</f>
        <v>kék/arany</v>
      </c>
    </row>
    <row r="5894" spans="1:24" ht="27.75" customHeight="1" x14ac:dyDescent="0.25">
      <c r="A5894" s="1" t="s">
        <v>10999</v>
      </c>
      <c r="B5894" s="1" t="str">
        <f>TRIM(D5894)</f>
        <v>135 cm</v>
      </c>
      <c r="C5894" s="1" t="str">
        <f>IFERROR(VLOOKUP(TRIM(D5894), sizeList!A:B, 2, FALSE), "")</f>
        <v>135 cm</v>
      </c>
      <c r="D5894" s="1" t="s">
        <v>141</v>
      </c>
      <c r="E5894" s="1" t="str">
        <f>TRIM(F5894)</f>
        <v>Waldhausen polártakaró</v>
      </c>
      <c r="F5894" s="1" t="s">
        <v>10993</v>
      </c>
      <c r="G5894" s="1" t="s">
        <v>11000</v>
      </c>
      <c r="H5894" s="1" t="s">
        <v>52</v>
      </c>
      <c r="I5894" s="1" t="s">
        <v>23</v>
      </c>
      <c r="J5894" s="1" t="str">
        <f>TRIM(I5894)</f>
        <v>Lófelszerelés</v>
      </c>
      <c r="K5894" s="1" t="s">
        <v>133</v>
      </c>
      <c r="L5894" s="1" t="str">
        <f>TRIM(K5894)</f>
        <v>Lótakaró</v>
      </c>
      <c r="M5894" s="1" t="s">
        <v>10837</v>
      </c>
      <c r="N5894" s="1" t="str">
        <f>TRIM(M5894)</f>
        <v>Polártakaró</v>
      </c>
      <c r="P5894" s="1" t="str">
        <f>TRIM(O5894)</f>
        <v/>
      </c>
      <c r="Q5894" s="18" t="s">
        <v>10995</v>
      </c>
      <c r="R5894" s="8">
        <v>4057962105584</v>
      </c>
      <c r="S5894" s="1">
        <v>79.95</v>
      </c>
      <c r="T5894" s="1" t="s">
        <v>26</v>
      </c>
      <c r="U5894" s="1">
        <v>1.6060000000000001</v>
      </c>
      <c r="V5894" s="1" t="s">
        <v>10996</v>
      </c>
      <c r="W5894" s="1" t="s">
        <v>301</v>
      </c>
      <c r="X5894" s="1" t="str">
        <f>IF(W5894="", "", IFERROR(VLOOKUP(W5894, colorList!A:B,2,FALSE),""))</f>
        <v>fekete/ezüst</v>
      </c>
    </row>
    <row r="5895" spans="1:24" ht="27.75" customHeight="1" x14ac:dyDescent="0.25">
      <c r="A5895" s="1" t="s">
        <v>11003</v>
      </c>
      <c r="B5895" s="1" t="str">
        <f>TRIM(D5895)</f>
        <v>145 cm</v>
      </c>
      <c r="C5895" s="1" t="str">
        <f>IFERROR(VLOOKUP(TRIM(D5895), sizeList!A:B, 2, FALSE), "")</f>
        <v>145 cm</v>
      </c>
      <c r="D5895" s="1" t="s">
        <v>144</v>
      </c>
      <c r="E5895" s="1" t="str">
        <f>TRIM(F5895)</f>
        <v>Waldhausen polártakaró</v>
      </c>
      <c r="F5895" s="1" t="s">
        <v>10993</v>
      </c>
      <c r="G5895" s="1" t="s">
        <v>11004</v>
      </c>
      <c r="H5895" s="1" t="s">
        <v>52</v>
      </c>
      <c r="I5895" s="1" t="s">
        <v>23</v>
      </c>
      <c r="J5895" s="1" t="str">
        <f>TRIM(I5895)</f>
        <v>Lófelszerelés</v>
      </c>
      <c r="K5895" s="1" t="s">
        <v>133</v>
      </c>
      <c r="L5895" s="1" t="str">
        <f>TRIM(K5895)</f>
        <v>Lótakaró</v>
      </c>
      <c r="M5895" s="1" t="s">
        <v>10837</v>
      </c>
      <c r="N5895" s="1" t="str">
        <f>TRIM(M5895)</f>
        <v>Polártakaró</v>
      </c>
      <c r="P5895" s="1" t="str">
        <f>TRIM(O5895)</f>
        <v/>
      </c>
      <c r="Q5895" s="18" t="s">
        <v>10995</v>
      </c>
      <c r="R5895" s="8">
        <v>4057962105591</v>
      </c>
      <c r="S5895" s="1">
        <v>79.95</v>
      </c>
      <c r="T5895" s="1" t="s">
        <v>26</v>
      </c>
      <c r="U5895" s="1">
        <v>1.6160000000000001</v>
      </c>
      <c r="V5895" s="1" t="s">
        <v>10996</v>
      </c>
      <c r="W5895" s="1" t="s">
        <v>301</v>
      </c>
      <c r="X5895" s="1" t="str">
        <f>IF(W5895="", "", IFERROR(VLOOKUP(W5895, colorList!A:B,2,FALSE),""))</f>
        <v>fekete/ezüst</v>
      </c>
    </row>
    <row r="5896" spans="1:24" ht="27.75" customHeight="1" x14ac:dyDescent="0.25">
      <c r="A5896" s="1" t="s">
        <v>11007</v>
      </c>
      <c r="B5896" s="1" t="str">
        <f>TRIM(D5896)</f>
        <v>155 cm</v>
      </c>
      <c r="C5896" s="1" t="str">
        <f>IFERROR(VLOOKUP(TRIM(D5896), sizeList!A:B, 2, FALSE), "")</f>
        <v>155 cm</v>
      </c>
      <c r="D5896" s="1" t="s">
        <v>147</v>
      </c>
      <c r="E5896" s="1" t="str">
        <f>TRIM(F5896)</f>
        <v>Waldhausen polártakaró</v>
      </c>
      <c r="F5896" s="1" t="s">
        <v>10993</v>
      </c>
      <c r="G5896" s="1" t="s">
        <v>11008</v>
      </c>
      <c r="H5896" s="1" t="s">
        <v>52</v>
      </c>
      <c r="I5896" s="1" t="s">
        <v>23</v>
      </c>
      <c r="J5896" s="1" t="str">
        <f>TRIM(I5896)</f>
        <v>Lófelszerelés</v>
      </c>
      <c r="K5896" s="1" t="s">
        <v>133</v>
      </c>
      <c r="L5896" s="1" t="str">
        <f>TRIM(K5896)</f>
        <v>Lótakaró</v>
      </c>
      <c r="M5896" s="1" t="s">
        <v>10837</v>
      </c>
      <c r="N5896" s="1" t="str">
        <f>TRIM(M5896)</f>
        <v>Polártakaró</v>
      </c>
      <c r="P5896" s="1" t="str">
        <f>TRIM(O5896)</f>
        <v/>
      </c>
      <c r="Q5896" s="18" t="s">
        <v>10995</v>
      </c>
      <c r="R5896" s="8">
        <v>4057962105607</v>
      </c>
      <c r="S5896" s="1">
        <v>79.95</v>
      </c>
      <c r="T5896" s="1" t="s">
        <v>26</v>
      </c>
      <c r="U5896" s="1">
        <v>1.6459999999999999</v>
      </c>
      <c r="V5896" s="1" t="s">
        <v>10996</v>
      </c>
      <c r="W5896" s="1" t="s">
        <v>301</v>
      </c>
      <c r="X5896" s="1" t="str">
        <f>IF(W5896="", "", IFERROR(VLOOKUP(W5896, colorList!A:B,2,FALSE),""))</f>
        <v>fekete/ezüst</v>
      </c>
    </row>
    <row r="5897" spans="1:24" ht="27.75" customHeight="1" x14ac:dyDescent="0.25">
      <c r="A5897" s="1" t="s">
        <v>9393</v>
      </c>
      <c r="B5897" s="1" t="str">
        <f>TRIM(D5897)</f>
        <v>Pony</v>
      </c>
      <c r="C5897" s="1" t="str">
        <f>IFERROR(VLOOKUP(TRIM(D5897), sizeList!A:B, 2, FALSE), "")</f>
        <v>Póni</v>
      </c>
      <c r="D5897" s="1" t="s">
        <v>199</v>
      </c>
      <c r="E5897" s="1" t="str">
        <f>TRIM(F5897)</f>
        <v>Waldhausen Polo bőr kötőfék</v>
      </c>
      <c r="F5897" s="1" t="s">
        <v>6512</v>
      </c>
      <c r="G5897" s="1" t="s">
        <v>6513</v>
      </c>
      <c r="H5897" s="1" t="s">
        <v>52</v>
      </c>
      <c r="I5897" s="1" t="s">
        <v>23</v>
      </c>
      <c r="J5897" s="1" t="str">
        <f>TRIM(I5897)</f>
        <v>Lófelszerelés</v>
      </c>
      <c r="K5897" s="1" t="s">
        <v>6158</v>
      </c>
      <c r="L5897" s="1" t="str">
        <f>TRIM(K5897)</f>
        <v>Kötőfék és vezetőszár</v>
      </c>
      <c r="M5897" s="1" t="s">
        <v>6159</v>
      </c>
      <c r="N5897" s="1" t="str">
        <f>TRIM(M5897)</f>
        <v>Kötőfék</v>
      </c>
      <c r="P5897" s="1" t="str">
        <f>TRIM(O5897)</f>
        <v/>
      </c>
      <c r="Q5897" s="18" t="s">
        <v>6514</v>
      </c>
      <c r="R5897" s="8">
        <v>4057962196278</v>
      </c>
      <c r="S5897" s="1">
        <v>36.950000000000003</v>
      </c>
      <c r="T5897" s="1" t="s">
        <v>26</v>
      </c>
      <c r="U5897" s="1">
        <v>0.5</v>
      </c>
      <c r="V5897" s="1" t="s">
        <v>6515</v>
      </c>
      <c r="W5897" s="1" t="s">
        <v>6516</v>
      </c>
      <c r="X5897" s="1" t="str">
        <f>IF(W5897="", "", IFERROR(VLOOKUP(W5897, colorList!A:B,2,FALSE),""))</f>
        <v>fekete/kék</v>
      </c>
    </row>
    <row r="5898" spans="1:24" ht="27.75" customHeight="1" x14ac:dyDescent="0.25">
      <c r="A5898" s="1" t="s">
        <v>9394</v>
      </c>
      <c r="B5898" s="1" t="str">
        <f>TRIM(D5898)</f>
        <v>VB</v>
      </c>
      <c r="C5898" s="1" t="str">
        <f>IFERROR(VLOOKUP(TRIM(D5898), sizeList!A:B, 2, FALSE), "")</f>
        <v>Cob</v>
      </c>
      <c r="D5898" s="1" t="s">
        <v>214</v>
      </c>
      <c r="E5898" s="1" t="str">
        <f>TRIM(F5898)</f>
        <v>Waldhausen Polo bőr kötőfék</v>
      </c>
      <c r="F5898" s="1" t="s">
        <v>6512</v>
      </c>
      <c r="G5898" s="1" t="s">
        <v>6518</v>
      </c>
      <c r="H5898" s="1" t="s">
        <v>52</v>
      </c>
      <c r="I5898" s="1" t="s">
        <v>23</v>
      </c>
      <c r="J5898" s="1" t="str">
        <f>TRIM(I5898)</f>
        <v>Lófelszerelés</v>
      </c>
      <c r="K5898" s="1" t="s">
        <v>6158</v>
      </c>
      <c r="L5898" s="1" t="str">
        <f>TRIM(K5898)</f>
        <v>Kötőfék és vezetőszár</v>
      </c>
      <c r="M5898" s="1" t="s">
        <v>6159</v>
      </c>
      <c r="N5898" s="1" t="str">
        <f>TRIM(M5898)</f>
        <v>Kötőfék</v>
      </c>
      <c r="P5898" s="1" t="str">
        <f>TRIM(O5898)</f>
        <v/>
      </c>
      <c r="Q5898" s="18" t="s">
        <v>6514</v>
      </c>
      <c r="R5898" s="8">
        <v>4057962196285</v>
      </c>
      <c r="S5898" s="1">
        <v>36.950000000000003</v>
      </c>
      <c r="T5898" s="1" t="s">
        <v>26</v>
      </c>
      <c r="U5898" s="1">
        <v>0.5</v>
      </c>
      <c r="V5898" s="1" t="s">
        <v>6515</v>
      </c>
      <c r="W5898" s="1" t="s">
        <v>6516</v>
      </c>
      <c r="X5898" s="1" t="str">
        <f>IF(W5898="", "", IFERROR(VLOOKUP(W5898, colorList!A:B,2,FALSE),""))</f>
        <v>fekete/kék</v>
      </c>
    </row>
    <row r="5899" spans="1:24" ht="27.75" customHeight="1" x14ac:dyDescent="0.25">
      <c r="A5899" s="1" t="s">
        <v>9395</v>
      </c>
      <c r="B5899" s="1" t="str">
        <f>TRIM(D5899)</f>
        <v>WB</v>
      </c>
      <c r="C5899" s="1" t="str">
        <f>IFERROR(VLOOKUP(TRIM(D5899), sizeList!A:B, 2, FALSE), "")</f>
        <v>Full</v>
      </c>
      <c r="D5899" s="1" t="s">
        <v>226</v>
      </c>
      <c r="E5899" s="1" t="str">
        <f>TRIM(F5899)</f>
        <v>Waldhausen Polo bőr kötőfék</v>
      </c>
      <c r="F5899" s="1" t="s">
        <v>6512</v>
      </c>
      <c r="G5899" s="1" t="s">
        <v>6519</v>
      </c>
      <c r="H5899" s="1" t="s">
        <v>52</v>
      </c>
      <c r="I5899" s="1" t="s">
        <v>23</v>
      </c>
      <c r="J5899" s="1" t="str">
        <f>TRIM(I5899)</f>
        <v>Lófelszerelés</v>
      </c>
      <c r="K5899" s="1" t="s">
        <v>6158</v>
      </c>
      <c r="L5899" s="1" t="str">
        <f>TRIM(K5899)</f>
        <v>Kötőfék és vezetőszár</v>
      </c>
      <c r="M5899" s="1" t="s">
        <v>6159</v>
      </c>
      <c r="N5899" s="1" t="str">
        <f>TRIM(M5899)</f>
        <v>Kötőfék</v>
      </c>
      <c r="P5899" s="1" t="str">
        <f>TRIM(O5899)</f>
        <v/>
      </c>
      <c r="Q5899" s="18" t="s">
        <v>6514</v>
      </c>
      <c r="R5899" s="8">
        <v>4057962196292</v>
      </c>
      <c r="S5899" s="1">
        <v>36.950000000000003</v>
      </c>
      <c r="T5899" s="1" t="s">
        <v>26</v>
      </c>
      <c r="U5899" s="1">
        <v>0.5</v>
      </c>
      <c r="V5899" s="1" t="s">
        <v>6515</v>
      </c>
      <c r="W5899" s="1" t="s">
        <v>6516</v>
      </c>
      <c r="X5899" s="1" t="str">
        <f>IF(W5899="", "", IFERROR(VLOOKUP(W5899, colorList!A:B,2,FALSE),""))</f>
        <v>fekete/kék</v>
      </c>
    </row>
    <row r="5900" spans="1:24" ht="27.75" customHeight="1" x14ac:dyDescent="0.25">
      <c r="A5900" s="1" t="s">
        <v>673</v>
      </c>
      <c r="B5900" s="1" t="str">
        <f>TRIM(D5900)</f>
        <v>9</v>
      </c>
      <c r="C5900" s="1">
        <f>IFERROR(VLOOKUP(D5900, sizeList!A:B, 2, FALSE), "")</f>
        <v>9</v>
      </c>
      <c r="D5900" s="1">
        <v>9</v>
      </c>
      <c r="E5900" s="1" t="str">
        <f>TRIM(F5900)</f>
        <v>Waldhausen póni csikózabla</v>
      </c>
      <c r="F5900" s="1" t="s">
        <v>668</v>
      </c>
      <c r="G5900" s="1" t="s">
        <v>674</v>
      </c>
      <c r="H5900" s="1" t="s">
        <v>52</v>
      </c>
      <c r="I5900" s="1" t="s">
        <v>23</v>
      </c>
      <c r="J5900" s="1" t="str">
        <f>TRIM(I5900)</f>
        <v>Lófelszerelés</v>
      </c>
      <c r="K5900" s="1" t="s">
        <v>24</v>
      </c>
      <c r="L5900" s="1" t="str">
        <f>TRIM(K5900)</f>
        <v>Zabla</v>
      </c>
      <c r="M5900" s="1" t="s">
        <v>41</v>
      </c>
      <c r="N5900" s="1" t="str">
        <f>TRIM(M5900)</f>
        <v>Csikózabla</v>
      </c>
      <c r="P5900" s="1" t="str">
        <f>TRIM(O5900)</f>
        <v/>
      </c>
      <c r="Q5900" s="18" t="s">
        <v>5201</v>
      </c>
      <c r="R5900" s="8">
        <v>4043969240410</v>
      </c>
      <c r="S5900" s="1">
        <v>21.95</v>
      </c>
      <c r="T5900" s="1" t="s">
        <v>26</v>
      </c>
      <c r="U5900" s="1">
        <v>0.3</v>
      </c>
      <c r="V5900" s="1" t="s">
        <v>670</v>
      </c>
      <c r="X5900" s="1" t="str">
        <f>IF(W5900="", "", IFERROR(VLOOKUP(W5900, colorList!A:B,2,FALSE),""))</f>
        <v/>
      </c>
    </row>
    <row r="5901" spans="1:24" ht="27.75" customHeight="1" x14ac:dyDescent="0.25">
      <c r="A5901" s="1" t="s">
        <v>667</v>
      </c>
      <c r="B5901" s="1" t="str">
        <f>TRIM(D5901)</f>
        <v>10</v>
      </c>
      <c r="C5901" s="1">
        <f>IFERROR(VLOOKUP(D5901, sizeList!A:B, 2, FALSE), "")</f>
        <v>10</v>
      </c>
      <c r="D5901" s="1">
        <v>10</v>
      </c>
      <c r="E5901" s="1" t="str">
        <f>TRIM(F5901)</f>
        <v>Waldhausen póni csikózabla</v>
      </c>
      <c r="F5901" s="1" t="s">
        <v>668</v>
      </c>
      <c r="G5901" s="1" t="s">
        <v>669</v>
      </c>
      <c r="H5901" s="1" t="s">
        <v>52</v>
      </c>
      <c r="I5901" s="1" t="s">
        <v>23</v>
      </c>
      <c r="J5901" s="1" t="str">
        <f>TRIM(I5901)</f>
        <v>Lófelszerelés</v>
      </c>
      <c r="K5901" s="1" t="s">
        <v>24</v>
      </c>
      <c r="L5901" s="1" t="str">
        <f>TRIM(K5901)</f>
        <v>Zabla</v>
      </c>
      <c r="M5901" s="1" t="s">
        <v>41</v>
      </c>
      <c r="N5901" s="1" t="str">
        <f>TRIM(M5901)</f>
        <v>Csikózabla</v>
      </c>
      <c r="P5901" s="1" t="str">
        <f>TRIM(O5901)</f>
        <v/>
      </c>
      <c r="Q5901" s="18" t="s">
        <v>5201</v>
      </c>
      <c r="R5901" s="8">
        <v>4043969240427</v>
      </c>
      <c r="S5901" s="1">
        <v>21.95</v>
      </c>
      <c r="T5901" s="1" t="s">
        <v>26</v>
      </c>
      <c r="U5901" s="1">
        <v>0.3</v>
      </c>
      <c r="V5901" s="1" t="s">
        <v>670</v>
      </c>
      <c r="X5901" s="1" t="str">
        <f>IF(W5901="", "", IFERROR(VLOOKUP(W5901, colorList!A:B,2,FALSE),""))</f>
        <v/>
      </c>
    </row>
    <row r="5902" spans="1:24" ht="27.75" customHeight="1" x14ac:dyDescent="0.25">
      <c r="A5902" s="1" t="s">
        <v>671</v>
      </c>
      <c r="B5902" s="1" t="str">
        <f>TRIM(D5902)</f>
        <v>11</v>
      </c>
      <c r="C5902" s="1">
        <f>IFERROR(VLOOKUP(D5902, sizeList!A:B, 2, FALSE), "")</f>
        <v>11</v>
      </c>
      <c r="D5902" s="1">
        <v>11</v>
      </c>
      <c r="E5902" s="1" t="str">
        <f>TRIM(F5902)</f>
        <v>Waldhausen póni csikózabla</v>
      </c>
      <c r="F5902" s="1" t="s">
        <v>668</v>
      </c>
      <c r="G5902" s="1" t="s">
        <v>672</v>
      </c>
      <c r="H5902" s="1" t="s">
        <v>52</v>
      </c>
      <c r="I5902" s="1" t="s">
        <v>23</v>
      </c>
      <c r="J5902" s="1" t="str">
        <f>TRIM(I5902)</f>
        <v>Lófelszerelés</v>
      </c>
      <c r="K5902" s="1" t="s">
        <v>24</v>
      </c>
      <c r="L5902" s="1" t="str">
        <f>TRIM(K5902)</f>
        <v>Zabla</v>
      </c>
      <c r="M5902" s="1" t="s">
        <v>41</v>
      </c>
      <c r="N5902" s="1" t="str">
        <f>TRIM(M5902)</f>
        <v>Csikózabla</v>
      </c>
      <c r="P5902" s="1" t="str">
        <f>TRIM(O5902)</f>
        <v/>
      </c>
      <c r="Q5902" s="18" t="s">
        <v>5201</v>
      </c>
      <c r="R5902" s="8">
        <v>4043969240434</v>
      </c>
      <c r="S5902" s="1">
        <v>21.95</v>
      </c>
      <c r="T5902" s="1" t="s">
        <v>26</v>
      </c>
      <c r="U5902" s="1">
        <v>0.3</v>
      </c>
      <c r="V5902" s="1" t="s">
        <v>670</v>
      </c>
      <c r="X5902" s="1" t="str">
        <f>IF(W5902="", "", IFERROR(VLOOKUP(W5902, colorList!A:B,2,FALSE),""))</f>
        <v/>
      </c>
    </row>
    <row r="5903" spans="1:24" ht="27.75" customHeight="1" x14ac:dyDescent="0.25">
      <c r="A5903" s="1" t="s">
        <v>678</v>
      </c>
      <c r="B5903" s="1" t="str">
        <f>TRIM(D5903)</f>
        <v>9</v>
      </c>
      <c r="C5903" s="1">
        <f>IFERROR(VLOOKUP(D5903, sizeList!A:B, 2, FALSE), "")</f>
        <v>9</v>
      </c>
      <c r="D5903" s="1">
        <v>9</v>
      </c>
      <c r="E5903" s="1" t="str">
        <f>TRIM(F5903)</f>
        <v>Waldhausen póni csikózabla</v>
      </c>
      <c r="F5903" s="1" t="s">
        <v>668</v>
      </c>
      <c r="G5903" s="1" t="s">
        <v>679</v>
      </c>
      <c r="H5903" s="1" t="s">
        <v>52</v>
      </c>
      <c r="I5903" s="1" t="s">
        <v>23</v>
      </c>
      <c r="J5903" s="1" t="str">
        <f>TRIM(I5903)</f>
        <v>Lófelszerelés</v>
      </c>
      <c r="K5903" s="1" t="s">
        <v>24</v>
      </c>
      <c r="L5903" s="1" t="str">
        <f>TRIM(K5903)</f>
        <v>Zabla</v>
      </c>
      <c r="M5903" s="1" t="s">
        <v>41</v>
      </c>
      <c r="N5903" s="1" t="str">
        <f>TRIM(M5903)</f>
        <v>Csikózabla</v>
      </c>
      <c r="P5903" s="1" t="str">
        <f>TRIM(O5903)</f>
        <v/>
      </c>
      <c r="Q5903" s="18" t="s">
        <v>5201</v>
      </c>
      <c r="R5903" s="8">
        <v>4043969240472</v>
      </c>
      <c r="S5903" s="1">
        <v>14.95</v>
      </c>
      <c r="T5903" s="1" t="s">
        <v>26</v>
      </c>
      <c r="U5903" s="1">
        <v>0.15090000000000001</v>
      </c>
      <c r="V5903" s="1" t="s">
        <v>677</v>
      </c>
      <c r="X5903" s="1" t="str">
        <f>IF(W5903="", "", IFERROR(VLOOKUP(W5903, colorList!A:B,2,FALSE),""))</f>
        <v/>
      </c>
    </row>
    <row r="5904" spans="1:24" ht="27.75" customHeight="1" x14ac:dyDescent="0.25">
      <c r="A5904" s="1" t="s">
        <v>675</v>
      </c>
      <c r="B5904" s="1" t="str">
        <f>TRIM(D5904)</f>
        <v>10</v>
      </c>
      <c r="C5904" s="1">
        <f>IFERROR(VLOOKUP(D5904, sizeList!A:B, 2, FALSE), "")</f>
        <v>10</v>
      </c>
      <c r="D5904" s="1">
        <v>10</v>
      </c>
      <c r="E5904" s="1" t="str">
        <f>TRIM(F5904)</f>
        <v>Waldhausen póni csikózabla</v>
      </c>
      <c r="F5904" s="1" t="s">
        <v>668</v>
      </c>
      <c r="G5904" s="1" t="s">
        <v>676</v>
      </c>
      <c r="H5904" s="1" t="s">
        <v>52</v>
      </c>
      <c r="I5904" s="1" t="s">
        <v>23</v>
      </c>
      <c r="J5904" s="1" t="str">
        <f>TRIM(I5904)</f>
        <v>Lófelszerelés</v>
      </c>
      <c r="K5904" s="1" t="s">
        <v>24</v>
      </c>
      <c r="L5904" s="1" t="str">
        <f>TRIM(K5904)</f>
        <v>Zabla</v>
      </c>
      <c r="M5904" s="1" t="s">
        <v>41</v>
      </c>
      <c r="N5904" s="1" t="str">
        <f>TRIM(M5904)</f>
        <v>Csikózabla</v>
      </c>
      <c r="P5904" s="1" t="str">
        <f>TRIM(O5904)</f>
        <v/>
      </c>
      <c r="Q5904" s="18" t="s">
        <v>5201</v>
      </c>
      <c r="R5904" s="8">
        <v>4043969240489</v>
      </c>
      <c r="S5904" s="1">
        <v>14.95</v>
      </c>
      <c r="T5904" s="1" t="s">
        <v>26</v>
      </c>
      <c r="U5904" s="1">
        <v>0.15090000000000001</v>
      </c>
      <c r="V5904" s="1" t="s">
        <v>677</v>
      </c>
      <c r="X5904" s="1" t="str">
        <f>IF(W5904="", "", IFERROR(VLOOKUP(W5904, colorList!A:B,2,FALSE),""))</f>
        <v/>
      </c>
    </row>
    <row r="5905" spans="1:24" ht="27.75" customHeight="1" x14ac:dyDescent="0.25">
      <c r="A5905" s="1" t="s">
        <v>778</v>
      </c>
      <c r="B5905" s="1" t="str">
        <f>TRIM(D5905)</f>
        <v>10</v>
      </c>
      <c r="C5905" s="1">
        <f>IFERROR(VLOOKUP(D5905, sizeList!A:B, 2, FALSE), "")</f>
        <v>10</v>
      </c>
      <c r="D5905" s="1">
        <v>10</v>
      </c>
      <c r="E5905" s="1" t="str">
        <f>TRIM(F5905)</f>
        <v>Waldhausen póni csikózabla</v>
      </c>
      <c r="F5905" s="1" t="s">
        <v>668</v>
      </c>
      <c r="G5905" s="1" t="s">
        <v>779</v>
      </c>
      <c r="H5905" s="1" t="s">
        <v>52</v>
      </c>
      <c r="I5905" s="1" t="s">
        <v>23</v>
      </c>
      <c r="J5905" s="1" t="str">
        <f>TRIM(I5905)</f>
        <v>Lófelszerelés</v>
      </c>
      <c r="K5905" s="1" t="s">
        <v>24</v>
      </c>
      <c r="L5905" s="1" t="str">
        <f>TRIM(K5905)</f>
        <v>Zabla</v>
      </c>
      <c r="M5905" s="1" t="s">
        <v>41</v>
      </c>
      <c r="N5905" s="1" t="str">
        <f>TRIM(M5905)</f>
        <v>Csikózabla</v>
      </c>
      <c r="P5905" s="1" t="str">
        <f>TRIM(O5905)</f>
        <v/>
      </c>
      <c r="Q5905" s="18" t="s">
        <v>5211</v>
      </c>
      <c r="R5905" s="8">
        <v>4057962075016</v>
      </c>
      <c r="S5905" s="1">
        <v>21.95</v>
      </c>
      <c r="T5905" s="1" t="s">
        <v>26</v>
      </c>
      <c r="U5905" s="1">
        <v>0.15</v>
      </c>
      <c r="V5905" s="1" t="s">
        <v>780</v>
      </c>
      <c r="X5905" s="1" t="str">
        <f>IF(W5905="", "", IFERROR(VLOOKUP(W5905, colorList!A:B,2,FALSE),""))</f>
        <v/>
      </c>
    </row>
    <row r="5906" spans="1:24" ht="27.75" customHeight="1" x14ac:dyDescent="0.25">
      <c r="A5906" s="1" t="s">
        <v>781</v>
      </c>
      <c r="B5906" s="1" t="str">
        <f>TRIM(D5906)</f>
        <v>11</v>
      </c>
      <c r="C5906" s="1">
        <f>IFERROR(VLOOKUP(D5906, sizeList!A:B, 2, FALSE), "")</f>
        <v>11</v>
      </c>
      <c r="D5906" s="1">
        <v>11</v>
      </c>
      <c r="E5906" s="1" t="str">
        <f>TRIM(F5906)</f>
        <v>Waldhausen póni csikózabla</v>
      </c>
      <c r="F5906" s="1" t="s">
        <v>668</v>
      </c>
      <c r="G5906" s="1" t="s">
        <v>782</v>
      </c>
      <c r="H5906" s="1" t="s">
        <v>52</v>
      </c>
      <c r="I5906" s="1" t="s">
        <v>23</v>
      </c>
      <c r="J5906" s="1" t="str">
        <f>TRIM(I5906)</f>
        <v>Lófelszerelés</v>
      </c>
      <c r="K5906" s="1" t="s">
        <v>24</v>
      </c>
      <c r="L5906" s="1" t="str">
        <f>TRIM(K5906)</f>
        <v>Zabla</v>
      </c>
      <c r="M5906" s="1" t="s">
        <v>41</v>
      </c>
      <c r="N5906" s="1" t="str">
        <f>TRIM(M5906)</f>
        <v>Csikózabla</v>
      </c>
      <c r="P5906" s="1" t="str">
        <f>TRIM(O5906)</f>
        <v/>
      </c>
      <c r="Q5906" s="18" t="s">
        <v>5211</v>
      </c>
      <c r="R5906" s="8">
        <v>4057962075085</v>
      </c>
      <c r="S5906" s="1">
        <v>21.95</v>
      </c>
      <c r="T5906" s="1" t="s">
        <v>26</v>
      </c>
      <c r="U5906" s="1">
        <v>0.15</v>
      </c>
      <c r="V5906" s="1" t="s">
        <v>780</v>
      </c>
      <c r="X5906" s="1" t="str">
        <f>IF(W5906="", "", IFERROR(VLOOKUP(W5906, colorList!A:B,2,FALSE),""))</f>
        <v/>
      </c>
    </row>
    <row r="5907" spans="1:24" ht="27.75" customHeight="1" x14ac:dyDescent="0.25">
      <c r="A5907" s="1" t="s">
        <v>10574</v>
      </c>
      <c r="B5907" s="1" t="str">
        <f>TRIM(D5907)</f>
        <v>10 cm</v>
      </c>
      <c r="C5907" s="1" t="str">
        <f>IFERROR(VLOOKUP(TRIM(D5907), sizeList!A:B, 2, FALSE), "")</f>
        <v>10 cm</v>
      </c>
      <c r="D5907" s="1" t="s">
        <v>5639</v>
      </c>
      <c r="E5907" s="1" t="str">
        <f>TRIM(F5907)</f>
        <v>Waldhausen póni egyszertört oliv zabla</v>
      </c>
      <c r="F5907" s="1" t="s">
        <v>8438</v>
      </c>
      <c r="G5907" s="1" t="s">
        <v>8439</v>
      </c>
      <c r="H5907" s="1" t="s">
        <v>52</v>
      </c>
      <c r="I5907" s="1" t="s">
        <v>23</v>
      </c>
      <c r="J5907" s="1" t="str">
        <f>TRIM(I5907)</f>
        <v>Lófelszerelés</v>
      </c>
      <c r="K5907" s="1" t="s">
        <v>24</v>
      </c>
      <c r="L5907" s="1" t="str">
        <f>TRIM(K5907)</f>
        <v>Zabla</v>
      </c>
      <c r="M5907" s="1" t="s">
        <v>8382</v>
      </c>
      <c r="N5907" s="1" t="str">
        <f>TRIM(M5907)</f>
        <v>Oliv zabla</v>
      </c>
      <c r="P5907" s="1" t="str">
        <f>TRIM(O5907)</f>
        <v/>
      </c>
      <c r="Q5907" s="18" t="s">
        <v>8440</v>
      </c>
      <c r="R5907" s="8">
        <v>4057962075191</v>
      </c>
      <c r="S5907" s="1">
        <v>29.95</v>
      </c>
      <c r="T5907" s="1" t="s">
        <v>26</v>
      </c>
      <c r="U5907" s="1">
        <v>0.21</v>
      </c>
      <c r="V5907" s="1" t="s">
        <v>8441</v>
      </c>
      <c r="X5907" s="1" t="str">
        <f>IF(W5907="", "", IFERROR(VLOOKUP(W5907, colorList!A:B,2,FALSE),""))</f>
        <v/>
      </c>
    </row>
    <row r="5908" spans="1:24" ht="27.75" customHeight="1" x14ac:dyDescent="0.25">
      <c r="A5908" s="1" t="s">
        <v>10575</v>
      </c>
      <c r="B5908" s="1" t="str">
        <f>TRIM(D5908)</f>
        <v>11 cm</v>
      </c>
      <c r="C5908" s="1" t="str">
        <f>IFERROR(VLOOKUP(TRIM(D5908), sizeList!A:B, 2, FALSE), "")</f>
        <v>11 cm</v>
      </c>
      <c r="D5908" s="1" t="s">
        <v>49</v>
      </c>
      <c r="E5908" s="1" t="str">
        <f>TRIM(F5908)</f>
        <v>Waldhausen póni egyszertört oliv zabla</v>
      </c>
      <c r="F5908" s="1" t="s">
        <v>8438</v>
      </c>
      <c r="G5908" s="1" t="s">
        <v>8442</v>
      </c>
      <c r="H5908" s="1" t="s">
        <v>52</v>
      </c>
      <c r="I5908" s="1" t="s">
        <v>23</v>
      </c>
      <c r="J5908" s="1" t="str">
        <f>TRIM(I5908)</f>
        <v>Lófelszerelés</v>
      </c>
      <c r="K5908" s="1" t="s">
        <v>24</v>
      </c>
      <c r="L5908" s="1" t="str">
        <f>TRIM(K5908)</f>
        <v>Zabla</v>
      </c>
      <c r="M5908" s="1" t="s">
        <v>8382</v>
      </c>
      <c r="N5908" s="1" t="str">
        <f>TRIM(M5908)</f>
        <v>Oliv zabla</v>
      </c>
      <c r="P5908" s="1" t="str">
        <f>TRIM(O5908)</f>
        <v/>
      </c>
      <c r="Q5908" s="18" t="s">
        <v>8443</v>
      </c>
      <c r="R5908" s="8">
        <v>4057962075221</v>
      </c>
      <c r="S5908" s="1">
        <v>29.95</v>
      </c>
      <c r="T5908" s="1" t="s">
        <v>26</v>
      </c>
      <c r="U5908" s="1">
        <v>0.15</v>
      </c>
      <c r="V5908" s="1" t="s">
        <v>8441</v>
      </c>
      <c r="X5908" s="1" t="str">
        <f>IF(W5908="", "", IFERROR(VLOOKUP(W5908, colorList!A:B,2,FALSE),""))</f>
        <v/>
      </c>
    </row>
    <row r="5909" spans="1:24" ht="27.75" customHeight="1" x14ac:dyDescent="0.25">
      <c r="A5909" s="1" t="s">
        <v>783</v>
      </c>
      <c r="B5909" s="1" t="str">
        <f>TRIM(D5909)</f>
        <v>10</v>
      </c>
      <c r="C5909" s="1">
        <f>IFERROR(VLOOKUP(D5909, sizeList!A:B, 2, FALSE), "")</f>
        <v>10</v>
      </c>
      <c r="D5909" s="1">
        <v>10</v>
      </c>
      <c r="E5909" s="1" t="str">
        <f>TRIM(F5909)</f>
        <v>Waldhausen póni kétszertört csikózabla</v>
      </c>
      <c r="F5909" s="1" t="s">
        <v>784</v>
      </c>
      <c r="G5909" s="1" t="s">
        <v>785</v>
      </c>
      <c r="H5909" s="1" t="s">
        <v>52</v>
      </c>
      <c r="I5909" s="1" t="s">
        <v>23</v>
      </c>
      <c r="J5909" s="1" t="str">
        <f>TRIM(I5909)</f>
        <v>Lófelszerelés</v>
      </c>
      <c r="K5909" s="1" t="s">
        <v>24</v>
      </c>
      <c r="L5909" s="1" t="str">
        <f>TRIM(K5909)</f>
        <v>Zabla</v>
      </c>
      <c r="M5909" s="1" t="s">
        <v>41</v>
      </c>
      <c r="N5909" s="1" t="str">
        <f>TRIM(M5909)</f>
        <v>Csikózabla</v>
      </c>
      <c r="P5909" s="1" t="str">
        <f>TRIM(O5909)</f>
        <v/>
      </c>
      <c r="Q5909" s="18" t="s">
        <v>5212</v>
      </c>
      <c r="R5909" s="8">
        <v>4057962075108</v>
      </c>
      <c r="S5909" s="1">
        <v>22.95</v>
      </c>
      <c r="T5909" s="1" t="s">
        <v>26</v>
      </c>
      <c r="U5909" s="1">
        <v>0.15</v>
      </c>
      <c r="V5909" s="1" t="s">
        <v>786</v>
      </c>
      <c r="X5909" s="1" t="str">
        <f>IF(W5909="", "", IFERROR(VLOOKUP(W5909, colorList!A:B,2,FALSE),""))</f>
        <v/>
      </c>
    </row>
    <row r="5910" spans="1:24" ht="27.75" customHeight="1" x14ac:dyDescent="0.25">
      <c r="A5910" s="1" t="s">
        <v>787</v>
      </c>
      <c r="B5910" s="1" t="str">
        <f>TRIM(D5910)</f>
        <v>11</v>
      </c>
      <c r="C5910" s="1">
        <f>IFERROR(VLOOKUP(D5910, sizeList!A:B, 2, FALSE), "")</f>
        <v>11</v>
      </c>
      <c r="D5910" s="1">
        <v>11</v>
      </c>
      <c r="E5910" s="1" t="str">
        <f>TRIM(F5910)</f>
        <v>Waldhausen póni kétszertört csikózabla</v>
      </c>
      <c r="F5910" s="1" t="s">
        <v>784</v>
      </c>
      <c r="G5910" s="1" t="s">
        <v>788</v>
      </c>
      <c r="H5910" s="1" t="s">
        <v>52</v>
      </c>
      <c r="I5910" s="1" t="s">
        <v>23</v>
      </c>
      <c r="J5910" s="1" t="str">
        <f>TRIM(I5910)</f>
        <v>Lófelszerelés</v>
      </c>
      <c r="K5910" s="1" t="s">
        <v>24</v>
      </c>
      <c r="L5910" s="1" t="str">
        <f>TRIM(K5910)</f>
        <v>Zabla</v>
      </c>
      <c r="M5910" s="1" t="s">
        <v>41</v>
      </c>
      <c r="N5910" s="1" t="str">
        <f>TRIM(M5910)</f>
        <v>Csikózabla</v>
      </c>
      <c r="P5910" s="1" t="str">
        <f>TRIM(O5910)</f>
        <v/>
      </c>
      <c r="Q5910" s="18" t="s">
        <v>5212</v>
      </c>
      <c r="R5910" s="8">
        <v>4057962075184</v>
      </c>
      <c r="S5910" s="1">
        <v>22.95</v>
      </c>
      <c r="T5910" s="1" t="s">
        <v>26</v>
      </c>
      <c r="U5910" s="1">
        <v>0.15</v>
      </c>
      <c r="V5910" s="1" t="s">
        <v>786</v>
      </c>
      <c r="X5910" s="1" t="str">
        <f>IF(W5910="", "", IFERROR(VLOOKUP(W5910, colorList!A:B,2,FALSE),""))</f>
        <v/>
      </c>
    </row>
    <row r="5911" spans="1:24" ht="27.75" customHeight="1" x14ac:dyDescent="0.25">
      <c r="A5911" s="1" t="s">
        <v>10576</v>
      </c>
      <c r="B5911" s="1" t="str">
        <f>TRIM(D5911)</f>
        <v>10 cm</v>
      </c>
      <c r="C5911" s="1" t="str">
        <f>IFERROR(VLOOKUP(TRIM(D5911), sizeList!A:B, 2, FALSE), "")</f>
        <v>10 cm</v>
      </c>
      <c r="D5911" s="1" t="s">
        <v>5639</v>
      </c>
      <c r="E5911" s="1" t="str">
        <f>TRIM(F5911)</f>
        <v>Waldhausen póni kétszertört oliv zabla</v>
      </c>
      <c r="F5911" s="1" t="s">
        <v>8444</v>
      </c>
      <c r="G5911" s="1" t="s">
        <v>8445</v>
      </c>
      <c r="H5911" s="1" t="s">
        <v>52</v>
      </c>
      <c r="I5911" s="1" t="s">
        <v>23</v>
      </c>
      <c r="J5911" s="1" t="str">
        <f>TRIM(I5911)</f>
        <v>Lófelszerelés</v>
      </c>
      <c r="K5911" s="1" t="s">
        <v>24</v>
      </c>
      <c r="L5911" s="1" t="str">
        <f>TRIM(K5911)</f>
        <v>Zabla</v>
      </c>
      <c r="M5911" s="1" t="s">
        <v>8382</v>
      </c>
      <c r="N5911" s="1" t="str">
        <f>TRIM(M5911)</f>
        <v>Oliv zabla</v>
      </c>
      <c r="P5911" s="1" t="str">
        <f>TRIM(O5911)</f>
        <v/>
      </c>
      <c r="Q5911" s="18" t="s">
        <v>8446</v>
      </c>
      <c r="R5911" s="8">
        <v>4057962075238</v>
      </c>
      <c r="S5911" s="1">
        <v>30.95</v>
      </c>
      <c r="T5911" s="1" t="s">
        <v>26</v>
      </c>
      <c r="U5911" s="1">
        <v>0.15</v>
      </c>
      <c r="V5911" s="1" t="s">
        <v>8447</v>
      </c>
      <c r="X5911" s="1" t="str">
        <f>IF(W5911="", "", IFERROR(VLOOKUP(W5911, colorList!A:B,2,FALSE),""))</f>
        <v/>
      </c>
    </row>
    <row r="5912" spans="1:24" ht="27.75" customHeight="1" x14ac:dyDescent="0.25">
      <c r="A5912" s="1" t="s">
        <v>10577</v>
      </c>
      <c r="B5912" s="1" t="str">
        <f>TRIM(D5912)</f>
        <v>11 cm</v>
      </c>
      <c r="C5912" s="1" t="str">
        <f>IFERROR(VLOOKUP(TRIM(D5912), sizeList!A:B, 2, FALSE), "")</f>
        <v>11 cm</v>
      </c>
      <c r="D5912" s="1" t="s">
        <v>49</v>
      </c>
      <c r="E5912" s="1" t="str">
        <f>TRIM(F5912)</f>
        <v>Waldhausen póni kétszertört oliv zabla</v>
      </c>
      <c r="F5912" s="1" t="s">
        <v>8444</v>
      </c>
      <c r="G5912" s="1" t="s">
        <v>8448</v>
      </c>
      <c r="H5912" s="1" t="s">
        <v>52</v>
      </c>
      <c r="I5912" s="1" t="s">
        <v>23</v>
      </c>
      <c r="J5912" s="1" t="str">
        <f>TRIM(I5912)</f>
        <v>Lófelszerelés</v>
      </c>
      <c r="K5912" s="1" t="s">
        <v>24</v>
      </c>
      <c r="L5912" s="1" t="str">
        <f>TRIM(K5912)</f>
        <v>Zabla</v>
      </c>
      <c r="M5912" s="1" t="s">
        <v>8382</v>
      </c>
      <c r="N5912" s="1" t="str">
        <f>TRIM(M5912)</f>
        <v>Oliv zabla</v>
      </c>
      <c r="P5912" s="1" t="str">
        <f>TRIM(O5912)</f>
        <v/>
      </c>
      <c r="Q5912" s="18" t="s">
        <v>8449</v>
      </c>
      <c r="R5912" s="8">
        <v>4057962075245</v>
      </c>
      <c r="S5912" s="1">
        <v>30.95</v>
      </c>
      <c r="T5912" s="1" t="s">
        <v>26</v>
      </c>
      <c r="U5912" s="1">
        <v>0.21</v>
      </c>
      <c r="V5912" s="1" t="s">
        <v>8447</v>
      </c>
      <c r="X5912" s="1" t="str">
        <f>IF(W5912="", "", IFERROR(VLOOKUP(W5912, colorList!A:B,2,FALSE),""))</f>
        <v/>
      </c>
    </row>
    <row r="5913" spans="1:24" ht="27.75" customHeight="1" x14ac:dyDescent="0.25">
      <c r="A5913" s="1" t="s">
        <v>9671</v>
      </c>
      <c r="B5913" s="1" t="str">
        <f>TRIM(D5913)</f>
        <v>Pony</v>
      </c>
      <c r="C5913" s="1" t="str">
        <f>IFERROR(VLOOKUP(TRIM(D5913), sizeList!A:B, 2, FALSE), "")</f>
        <v>Póni</v>
      </c>
      <c r="D5913" s="1" t="s">
        <v>199</v>
      </c>
      <c r="E5913" s="1" t="str">
        <f>TRIM(F5913)</f>
        <v>Waldhausen PREMIUM 3 az 1-ben légymaszk</v>
      </c>
      <c r="F5913" s="1" t="s">
        <v>6953</v>
      </c>
      <c r="G5913" s="1" t="s">
        <v>6954</v>
      </c>
      <c r="H5913" s="1" t="s">
        <v>52</v>
      </c>
      <c r="I5913" s="1" t="s">
        <v>23</v>
      </c>
      <c r="J5913" s="1" t="str">
        <f>TRIM(I5913)</f>
        <v>Lófelszerelés</v>
      </c>
      <c r="K5913" s="1" t="s">
        <v>2286</v>
      </c>
      <c r="L5913" s="1" t="str">
        <f>TRIM(K5913)</f>
        <v>Légy elleni védelem</v>
      </c>
      <c r="M5913" s="1" t="s">
        <v>6803</v>
      </c>
      <c r="N5913" s="1" t="str">
        <f>TRIM(M5913)</f>
        <v>Légymaszk</v>
      </c>
      <c r="P5913" s="1" t="str">
        <f>TRIM(O5913)</f>
        <v/>
      </c>
      <c r="Q5913" s="18" t="s">
        <v>6955</v>
      </c>
      <c r="R5913" s="8">
        <v>4057962161184</v>
      </c>
      <c r="S5913" s="1">
        <v>32.950000000000003</v>
      </c>
      <c r="T5913" s="1" t="s">
        <v>26</v>
      </c>
      <c r="U5913" s="1">
        <v>0.309</v>
      </c>
      <c r="V5913" s="1" t="s">
        <v>6956</v>
      </c>
      <c r="W5913" s="1" t="s">
        <v>136</v>
      </c>
      <c r="X5913" s="1" t="str">
        <f>IF(W5913="", "", IFERROR(VLOOKUP(W5913, colorList!A:B,2,FALSE),""))</f>
        <v>fekete</v>
      </c>
    </row>
    <row r="5914" spans="1:24" ht="27.75" customHeight="1" x14ac:dyDescent="0.25">
      <c r="A5914" s="1" t="s">
        <v>9672</v>
      </c>
      <c r="B5914" s="1" t="str">
        <f>TRIM(D5914)</f>
        <v>VB</v>
      </c>
      <c r="C5914" s="1" t="str">
        <f>IFERROR(VLOOKUP(TRIM(D5914), sizeList!A:B, 2, FALSE), "")</f>
        <v>Cob</v>
      </c>
      <c r="D5914" s="1" t="s">
        <v>214</v>
      </c>
      <c r="E5914" s="1" t="str">
        <f>TRIM(F5914)</f>
        <v>Waldhausen PREMIUM 3 az 1-ben légymaszk</v>
      </c>
      <c r="F5914" s="1" t="s">
        <v>6953</v>
      </c>
      <c r="G5914" s="1" t="s">
        <v>6957</v>
      </c>
      <c r="H5914" s="1" t="s">
        <v>52</v>
      </c>
      <c r="I5914" s="1" t="s">
        <v>23</v>
      </c>
      <c r="J5914" s="1" t="str">
        <f>TRIM(I5914)</f>
        <v>Lófelszerelés</v>
      </c>
      <c r="K5914" s="1" t="s">
        <v>2286</v>
      </c>
      <c r="L5914" s="1" t="str">
        <f>TRIM(K5914)</f>
        <v>Légy elleni védelem</v>
      </c>
      <c r="M5914" s="1" t="s">
        <v>6803</v>
      </c>
      <c r="N5914" s="1" t="str">
        <f>TRIM(M5914)</f>
        <v>Légymaszk</v>
      </c>
      <c r="P5914" s="1" t="str">
        <f>TRIM(O5914)</f>
        <v/>
      </c>
      <c r="Q5914" s="18" t="s">
        <v>6955</v>
      </c>
      <c r="R5914" s="8">
        <v>4057962168480</v>
      </c>
      <c r="S5914" s="1">
        <v>32.950000000000003</v>
      </c>
      <c r="T5914" s="1" t="s">
        <v>26</v>
      </c>
      <c r="U5914" s="1">
        <v>0.309</v>
      </c>
      <c r="V5914" s="1" t="s">
        <v>6956</v>
      </c>
      <c r="W5914" s="1" t="s">
        <v>136</v>
      </c>
      <c r="X5914" s="1" t="str">
        <f>IF(W5914="", "", IFERROR(VLOOKUP(W5914, colorList!A:B,2,FALSE),""))</f>
        <v>fekete</v>
      </c>
    </row>
    <row r="5915" spans="1:24" ht="27.75" customHeight="1" x14ac:dyDescent="0.25">
      <c r="A5915" s="1" t="s">
        <v>9673</v>
      </c>
      <c r="B5915" s="1" t="str">
        <f>TRIM(D5915)</f>
        <v>WB</v>
      </c>
      <c r="C5915" s="1" t="str">
        <f>IFERROR(VLOOKUP(TRIM(D5915), sizeList!A:B, 2, FALSE), "")</f>
        <v>Full</v>
      </c>
      <c r="D5915" s="1" t="s">
        <v>226</v>
      </c>
      <c r="E5915" s="1" t="str">
        <f>TRIM(F5915)</f>
        <v>Waldhausen PREMIUM 3 az 1-ben légymaszk</v>
      </c>
      <c r="F5915" s="1" t="s">
        <v>6953</v>
      </c>
      <c r="G5915" s="1" t="s">
        <v>6958</v>
      </c>
      <c r="H5915" s="1" t="s">
        <v>52</v>
      </c>
      <c r="I5915" s="1" t="s">
        <v>23</v>
      </c>
      <c r="J5915" s="1" t="str">
        <f>TRIM(I5915)</f>
        <v>Lófelszerelés</v>
      </c>
      <c r="K5915" s="1" t="s">
        <v>2286</v>
      </c>
      <c r="L5915" s="1" t="str">
        <f>TRIM(K5915)</f>
        <v>Légy elleni védelem</v>
      </c>
      <c r="M5915" s="1" t="s">
        <v>6803</v>
      </c>
      <c r="N5915" s="1" t="str">
        <f>TRIM(M5915)</f>
        <v>Légymaszk</v>
      </c>
      <c r="P5915" s="1" t="str">
        <f>TRIM(O5915)</f>
        <v/>
      </c>
      <c r="Q5915" s="18" t="s">
        <v>6955</v>
      </c>
      <c r="R5915" s="8">
        <v>4057962168497</v>
      </c>
      <c r="S5915" s="1">
        <v>32.950000000000003</v>
      </c>
      <c r="T5915" s="1" t="s">
        <v>26</v>
      </c>
      <c r="U5915" s="1">
        <v>0.309</v>
      </c>
      <c r="V5915" s="1" t="s">
        <v>6956</v>
      </c>
      <c r="W5915" s="1" t="s">
        <v>136</v>
      </c>
      <c r="X5915" s="1" t="str">
        <f>IF(W5915="", "", IFERROR(VLOOKUP(W5915, colorList!A:B,2,FALSE),""))</f>
        <v>fekete</v>
      </c>
    </row>
    <row r="5916" spans="1:24" ht="27.75" customHeight="1" x14ac:dyDescent="0.25">
      <c r="A5916" s="1" t="s">
        <v>17154</v>
      </c>
      <c r="B5916" s="1" t="str">
        <f>TRIM(D5916)</f>
        <v>17,5'</v>
      </c>
      <c r="C5916" s="1" t="str">
        <f>IFERROR(VLOOKUP(TRIM(D5916), sizeList!A:B, 2, FALSE), "")</f>
        <v>17,5'</v>
      </c>
      <c r="D5916" s="1" t="s">
        <v>17129</v>
      </c>
      <c r="E5916" s="1" t="str">
        <f>TRIM(F5916)</f>
        <v>Waldhausen Premium díjlovas nyereg</v>
      </c>
      <c r="F5916" s="1" t="s">
        <v>17155</v>
      </c>
      <c r="G5916" s="1" t="s">
        <v>17156</v>
      </c>
      <c r="H5916" s="1" t="s">
        <v>52</v>
      </c>
      <c r="I5916" s="1" t="s">
        <v>23</v>
      </c>
      <c r="J5916" s="1" t="str">
        <f>TRIM(I5916)</f>
        <v>Lófelszerelés</v>
      </c>
      <c r="K5916" s="1" t="s">
        <v>2962</v>
      </c>
      <c r="L5916" s="1" t="str">
        <f>TRIM(K5916)</f>
        <v>Nyereg és tartozékai</v>
      </c>
      <c r="M5916" s="1" t="s">
        <v>8281</v>
      </c>
      <c r="N5916" s="1" t="str">
        <f>TRIM(M5916)</f>
        <v>Nyereg</v>
      </c>
      <c r="O5916" s="1" t="s">
        <v>8282</v>
      </c>
      <c r="P5916" s="1" t="str">
        <f>TRIM(O5916)</f>
        <v>Díjlovas nyereg</v>
      </c>
      <c r="R5916" s="8">
        <v>4057962059207</v>
      </c>
      <c r="S5916" s="1">
        <v>899.95</v>
      </c>
      <c r="T5916" s="1" t="s">
        <v>26</v>
      </c>
      <c r="U5916" s="1">
        <v>6</v>
      </c>
      <c r="W5916" s="1" t="s">
        <v>136</v>
      </c>
      <c r="X5916" s="1" t="str">
        <f>IF(W5916="", "", IFERROR(VLOOKUP(W5916, colorList!A:B,2,FALSE),""))</f>
        <v>fekete</v>
      </c>
    </row>
    <row r="5917" spans="1:24" ht="27.75" customHeight="1" x14ac:dyDescent="0.25">
      <c r="A5917" s="1">
        <v>110105</v>
      </c>
      <c r="B5917" s="1" t="str">
        <f>TRIM(D5917)</f>
        <v/>
      </c>
      <c r="C5917" s="1" t="str">
        <f>IFERROR(VLOOKUP(D5917, sizeList!A:B, 2, FALSE), "")</f>
        <v/>
      </c>
      <c r="E5917" s="1" t="str">
        <f>TRIM(F5917)</f>
        <v>Waldhausen Premium dupla nyeregtáska</v>
      </c>
      <c r="F5917" s="1" t="s">
        <v>8331</v>
      </c>
      <c r="G5917" s="1" t="s">
        <v>8332</v>
      </c>
      <c r="H5917" s="1" t="s">
        <v>52</v>
      </c>
      <c r="I5917" s="1" t="s">
        <v>23</v>
      </c>
      <c r="J5917" s="1" t="str">
        <f>TRIM(I5917)</f>
        <v>Lófelszerelés</v>
      </c>
      <c r="K5917" s="1" t="s">
        <v>2962</v>
      </c>
      <c r="L5917" s="1" t="str">
        <f>TRIM(K5917)</f>
        <v>Nyereg és tartozékai</v>
      </c>
      <c r="M5917" s="1" t="s">
        <v>8324</v>
      </c>
      <c r="N5917" s="1" t="str">
        <f>TRIM(M5917)</f>
        <v>Nyereg- és tartozékai kiegészítők</v>
      </c>
      <c r="P5917" s="1" t="str">
        <f>TRIM(O5917)</f>
        <v/>
      </c>
      <c r="Q5917" s="18" t="s">
        <v>8333</v>
      </c>
      <c r="R5917" s="8">
        <v>4043969356012</v>
      </c>
      <c r="S5917" s="1">
        <v>59.95</v>
      </c>
      <c r="T5917" s="1" t="s">
        <v>26</v>
      </c>
      <c r="U5917" s="1">
        <v>1.204</v>
      </c>
      <c r="V5917" s="1" t="s">
        <v>8334</v>
      </c>
      <c r="W5917" s="1" t="s">
        <v>136</v>
      </c>
      <c r="X5917" s="1" t="str">
        <f>IF(W5917="", "", IFERROR(VLOOKUP(W5917, colorList!A:B,2,FALSE),""))</f>
        <v>fekete</v>
      </c>
    </row>
    <row r="5918" spans="1:24" ht="27.75" customHeight="1" x14ac:dyDescent="0.25">
      <c r="A5918" s="1">
        <v>110105</v>
      </c>
      <c r="B5918" s="1" t="str">
        <f>TRIM(D5918)</f>
        <v/>
      </c>
      <c r="C5918" s="1" t="str">
        <f>IFERROR(VLOOKUP(D5918, sizeList!A:B, 2, FALSE), "")</f>
        <v/>
      </c>
      <c r="D5918" s="1" t="s">
        <v>5114</v>
      </c>
      <c r="E5918" s="1" t="str">
        <f>TRIM(F5918)</f>
        <v>Waldhausen Premium dupla nyeregtáska</v>
      </c>
      <c r="F5918" s="1" t="s">
        <v>8331</v>
      </c>
      <c r="G5918" s="1" t="s">
        <v>15264</v>
      </c>
      <c r="H5918" s="1" t="s">
        <v>52</v>
      </c>
      <c r="I5918" s="1" t="s">
        <v>23</v>
      </c>
      <c r="J5918" s="1" t="str">
        <f>TRIM(I5918)</f>
        <v>Lófelszerelés</v>
      </c>
      <c r="K5918" s="1" t="s">
        <v>2962</v>
      </c>
      <c r="L5918" s="1" t="str">
        <f>TRIM(K5918)</f>
        <v>Nyereg és tartozékai</v>
      </c>
      <c r="M5918" s="1" t="s">
        <v>8324</v>
      </c>
      <c r="N5918" s="1" t="str">
        <f>TRIM(M5918)</f>
        <v>Nyereg- és tartozékai kiegészítők</v>
      </c>
      <c r="P5918" s="1" t="str">
        <f>TRIM(O5918)</f>
        <v/>
      </c>
      <c r="Q5918" s="18" t="s">
        <v>15265</v>
      </c>
      <c r="R5918" s="8">
        <v>4057962235526</v>
      </c>
      <c r="S5918" s="1">
        <v>59.95</v>
      </c>
      <c r="T5918" s="1" t="s">
        <v>26</v>
      </c>
      <c r="X5918" s="1" t="str">
        <f>IF(W5918="", "", IFERROR(VLOOKUP(W5918, colorList!A:B,2,FALSE),""))</f>
        <v/>
      </c>
    </row>
    <row r="5919" spans="1:24" ht="27.75" customHeight="1" x14ac:dyDescent="0.25">
      <c r="A5919" s="1" t="s">
        <v>9614</v>
      </c>
      <c r="B5919" s="1" t="str">
        <f>TRIM(D5919)</f>
        <v>P</v>
      </c>
      <c r="C5919" s="1" t="str">
        <f>IFERROR(VLOOKUP(TRIM(D5919), sizeList!A:B, 2, FALSE), "")</f>
        <v>Póni</v>
      </c>
      <c r="D5919" s="1" t="s">
        <v>6874</v>
      </c>
      <c r="E5919" s="1" t="str">
        <f>TRIM(F5919)</f>
        <v>Waldhausen Premium füles légymaszk</v>
      </c>
      <c r="F5919" s="1" t="s">
        <v>6875</v>
      </c>
      <c r="G5919" s="1" t="s">
        <v>6879</v>
      </c>
      <c r="H5919" s="1" t="s">
        <v>52</v>
      </c>
      <c r="I5919" s="1" t="s">
        <v>23</v>
      </c>
      <c r="J5919" s="1" t="str">
        <f>TRIM(I5919)</f>
        <v>Lófelszerelés</v>
      </c>
      <c r="K5919" s="1" t="s">
        <v>2286</v>
      </c>
      <c r="L5919" s="1" t="str">
        <f>TRIM(K5919)</f>
        <v>Légy elleni védelem</v>
      </c>
      <c r="M5919" s="1" t="s">
        <v>6803</v>
      </c>
      <c r="N5919" s="1" t="str">
        <f>TRIM(M5919)</f>
        <v>Légymaszk</v>
      </c>
      <c r="P5919" s="1" t="str">
        <f>TRIM(O5919)</f>
        <v/>
      </c>
      <c r="Q5919" s="18" t="s">
        <v>6877</v>
      </c>
      <c r="R5919" s="8">
        <v>4057962144002</v>
      </c>
      <c r="S5919" s="1">
        <v>29.95</v>
      </c>
      <c r="T5919" s="1" t="s">
        <v>26</v>
      </c>
      <c r="U5919" s="1">
        <v>0.25900000000000001</v>
      </c>
      <c r="V5919" s="1" t="s">
        <v>6878</v>
      </c>
      <c r="W5919" s="1" t="s">
        <v>136</v>
      </c>
      <c r="X5919" s="1" t="str">
        <f>IF(W5919="", "", IFERROR(VLOOKUP(W5919, colorList!A:B,2,FALSE),""))</f>
        <v>fekete</v>
      </c>
    </row>
    <row r="5920" spans="1:24" ht="27.75" customHeight="1" x14ac:dyDescent="0.25">
      <c r="A5920" s="1" t="s">
        <v>9616</v>
      </c>
      <c r="B5920" s="1" t="str">
        <f>TRIM(D5920)</f>
        <v>V</v>
      </c>
      <c r="C5920" s="1" t="str">
        <f>IFERROR(VLOOKUP(TRIM(D5920), sizeList!A:B, 2, FALSE), "")</f>
        <v>Cob</v>
      </c>
      <c r="D5920" s="1" t="s">
        <v>6881</v>
      </c>
      <c r="E5920" s="1" t="str">
        <f>TRIM(F5920)</f>
        <v>Waldhausen Premium füles légymaszk</v>
      </c>
      <c r="F5920" s="1" t="s">
        <v>6875</v>
      </c>
      <c r="G5920" s="1" t="s">
        <v>6882</v>
      </c>
      <c r="H5920" s="1" t="s">
        <v>52</v>
      </c>
      <c r="I5920" s="1" t="s">
        <v>23</v>
      </c>
      <c r="J5920" s="1" t="str">
        <f>TRIM(I5920)</f>
        <v>Lófelszerelés</v>
      </c>
      <c r="K5920" s="1" t="s">
        <v>2286</v>
      </c>
      <c r="L5920" s="1" t="str">
        <f>TRIM(K5920)</f>
        <v>Légy elleni védelem</v>
      </c>
      <c r="M5920" s="1" t="s">
        <v>6803</v>
      </c>
      <c r="N5920" s="1" t="str">
        <f>TRIM(M5920)</f>
        <v>Légymaszk</v>
      </c>
      <c r="P5920" s="1" t="str">
        <f>TRIM(O5920)</f>
        <v/>
      </c>
      <c r="Q5920" s="18" t="s">
        <v>6877</v>
      </c>
      <c r="R5920" s="8">
        <v>4057962144019</v>
      </c>
      <c r="S5920" s="1">
        <v>29.95</v>
      </c>
      <c r="T5920" s="1" t="s">
        <v>26</v>
      </c>
      <c r="U5920" s="1">
        <v>0.25900000000000001</v>
      </c>
      <c r="V5920" s="1" t="s">
        <v>6878</v>
      </c>
      <c r="W5920" s="1" t="s">
        <v>136</v>
      </c>
      <c r="X5920" s="1" t="str">
        <f>IF(W5920="", "", IFERROR(VLOOKUP(W5920, colorList!A:B,2,FALSE),""))</f>
        <v>fekete</v>
      </c>
    </row>
    <row r="5921" spans="1:24" ht="27.75" customHeight="1" x14ac:dyDescent="0.25">
      <c r="A5921" s="1" t="s">
        <v>9619</v>
      </c>
      <c r="B5921" s="1" t="str">
        <f>TRIM(D5921)</f>
        <v>W</v>
      </c>
      <c r="C5921" s="1" t="str">
        <f>IFERROR(VLOOKUP(TRIM(D5921), sizeList!A:B, 2, FALSE), "")</f>
        <v>Full</v>
      </c>
      <c r="D5921" s="1" t="s">
        <v>6884</v>
      </c>
      <c r="E5921" s="1" t="str">
        <f>TRIM(F5921)</f>
        <v>Waldhausen Premium füles légymaszk</v>
      </c>
      <c r="F5921" s="1" t="s">
        <v>6875</v>
      </c>
      <c r="G5921" s="1" t="s">
        <v>6885</v>
      </c>
      <c r="H5921" s="1" t="s">
        <v>52</v>
      </c>
      <c r="I5921" s="1" t="s">
        <v>23</v>
      </c>
      <c r="J5921" s="1" t="str">
        <f>TRIM(I5921)</f>
        <v>Lófelszerelés</v>
      </c>
      <c r="K5921" s="1" t="s">
        <v>2286</v>
      </c>
      <c r="L5921" s="1" t="str">
        <f>TRIM(K5921)</f>
        <v>Légy elleni védelem</v>
      </c>
      <c r="M5921" s="1" t="s">
        <v>6803</v>
      </c>
      <c r="N5921" s="1" t="str">
        <f>TRIM(M5921)</f>
        <v>Légymaszk</v>
      </c>
      <c r="P5921" s="1" t="str">
        <f>TRIM(O5921)</f>
        <v/>
      </c>
      <c r="Q5921" s="18" t="s">
        <v>6877</v>
      </c>
      <c r="R5921" s="8">
        <v>4057962144026</v>
      </c>
      <c r="S5921" s="1">
        <v>29.95</v>
      </c>
      <c r="T5921" s="1" t="s">
        <v>26</v>
      </c>
      <c r="U5921" s="1">
        <v>0.25900000000000001</v>
      </c>
      <c r="V5921" s="1" t="s">
        <v>6878</v>
      </c>
      <c r="W5921" s="1" t="s">
        <v>136</v>
      </c>
      <c r="X5921" s="1" t="str">
        <f>IF(W5921="", "", IFERROR(VLOOKUP(W5921, colorList!A:B,2,FALSE),""))</f>
        <v>fekete</v>
      </c>
    </row>
    <row r="5922" spans="1:24" ht="27.75" customHeight="1" x14ac:dyDescent="0.25">
      <c r="A5922" s="1" t="s">
        <v>9613</v>
      </c>
      <c r="B5922" s="1" t="str">
        <f>TRIM(D5922)</f>
        <v>P</v>
      </c>
      <c r="C5922" s="1" t="str">
        <f>IFERROR(VLOOKUP(TRIM(D5922), sizeList!A:B, 2, FALSE), "")</f>
        <v>Póni</v>
      </c>
      <c r="D5922" s="1" t="s">
        <v>6874</v>
      </c>
      <c r="E5922" s="1" t="str">
        <f>TRIM(F5922)</f>
        <v>Waldhausen Premium füles légymaszk</v>
      </c>
      <c r="F5922" s="1" t="s">
        <v>6875</v>
      </c>
      <c r="G5922" s="1" t="s">
        <v>6876</v>
      </c>
      <c r="H5922" s="1" t="s">
        <v>52</v>
      </c>
      <c r="I5922" s="1" t="s">
        <v>23</v>
      </c>
      <c r="J5922" s="1" t="str">
        <f>TRIM(I5922)</f>
        <v>Lófelszerelés</v>
      </c>
      <c r="K5922" s="1" t="s">
        <v>2286</v>
      </c>
      <c r="L5922" s="1" t="str">
        <f>TRIM(K5922)</f>
        <v>Légy elleni védelem</v>
      </c>
      <c r="M5922" s="1" t="s">
        <v>6803</v>
      </c>
      <c r="N5922" s="1" t="str">
        <f>TRIM(M5922)</f>
        <v>Légymaszk</v>
      </c>
      <c r="P5922" s="1" t="str">
        <f>TRIM(O5922)</f>
        <v/>
      </c>
      <c r="Q5922" s="18" t="s">
        <v>6877</v>
      </c>
      <c r="R5922" s="8">
        <v>4057962192737</v>
      </c>
      <c r="S5922" s="1">
        <v>29.95</v>
      </c>
      <c r="T5922" s="1" t="s">
        <v>26</v>
      </c>
      <c r="U5922" s="1">
        <v>0.3</v>
      </c>
      <c r="V5922" s="1" t="s">
        <v>6878</v>
      </c>
      <c r="W5922" s="1" t="s">
        <v>3639</v>
      </c>
      <c r="X5922" s="1" t="str">
        <f>IF(W5922="", "", IFERROR(VLOOKUP(W5922, colorList!A:B,2,FALSE),""))</f>
        <v>ezüstszürke</v>
      </c>
    </row>
    <row r="5923" spans="1:24" ht="27.75" customHeight="1" x14ac:dyDescent="0.25">
      <c r="A5923" s="1" t="s">
        <v>9618</v>
      </c>
      <c r="B5923" s="1" t="str">
        <f>TRIM(D5923)</f>
        <v>WB</v>
      </c>
      <c r="C5923" s="1" t="str">
        <f>IFERROR(VLOOKUP(TRIM(D5923), sizeList!A:B, 2, FALSE), "")</f>
        <v>Full</v>
      </c>
      <c r="D5923" s="1" t="s">
        <v>226</v>
      </c>
      <c r="E5923" s="1" t="str">
        <f>TRIM(F5923)</f>
        <v>Waldhausen Premium füles légymaszk</v>
      </c>
      <c r="F5923" s="1" t="s">
        <v>6875</v>
      </c>
      <c r="G5923" s="1" t="s">
        <v>6883</v>
      </c>
      <c r="H5923" s="1" t="s">
        <v>52</v>
      </c>
      <c r="I5923" s="1" t="s">
        <v>23</v>
      </c>
      <c r="J5923" s="1" t="str">
        <f>TRIM(I5923)</f>
        <v>Lófelszerelés</v>
      </c>
      <c r="K5923" s="1" t="s">
        <v>2286</v>
      </c>
      <c r="L5923" s="1" t="str">
        <f>TRIM(K5923)</f>
        <v>Légy elleni védelem</v>
      </c>
      <c r="M5923" s="1" t="s">
        <v>6803</v>
      </c>
      <c r="N5923" s="1" t="str">
        <f>TRIM(M5923)</f>
        <v>Légymaszk</v>
      </c>
      <c r="P5923" s="1" t="str">
        <f>TRIM(O5923)</f>
        <v/>
      </c>
      <c r="Q5923" s="18" t="s">
        <v>6877</v>
      </c>
      <c r="R5923" s="8">
        <v>4057962192744</v>
      </c>
      <c r="S5923" s="1">
        <v>29.95</v>
      </c>
      <c r="T5923" s="1" t="s">
        <v>26</v>
      </c>
      <c r="U5923" s="1">
        <v>0.3</v>
      </c>
      <c r="V5923" s="1" t="s">
        <v>6878</v>
      </c>
      <c r="W5923" s="1" t="s">
        <v>3639</v>
      </c>
      <c r="X5923" s="1" t="str">
        <f>IF(W5923="", "", IFERROR(VLOOKUP(W5923, colorList!A:B,2,FALSE),""))</f>
        <v>ezüstszürke</v>
      </c>
    </row>
    <row r="5924" spans="1:24" ht="27.75" customHeight="1" x14ac:dyDescent="0.25">
      <c r="A5924" s="1" t="s">
        <v>9615</v>
      </c>
      <c r="B5924" s="1" t="str">
        <f>TRIM(D5924)</f>
        <v>VB</v>
      </c>
      <c r="C5924" s="1" t="str">
        <f>IFERROR(VLOOKUP(TRIM(D5924), sizeList!A:B, 2, FALSE), "")</f>
        <v>Cob</v>
      </c>
      <c r="D5924" s="1" t="s">
        <v>214</v>
      </c>
      <c r="E5924" s="1" t="str">
        <f>TRIM(F5924)</f>
        <v>Waldhausen Premium füles légymaszk</v>
      </c>
      <c r="F5924" s="1" t="s">
        <v>6875</v>
      </c>
      <c r="G5924" s="1" t="s">
        <v>6880</v>
      </c>
      <c r="H5924" s="1" t="s">
        <v>52</v>
      </c>
      <c r="I5924" s="1" t="s">
        <v>23</v>
      </c>
      <c r="J5924" s="1" t="str">
        <f>TRIM(I5924)</f>
        <v>Lófelszerelés</v>
      </c>
      <c r="K5924" s="1" t="s">
        <v>2286</v>
      </c>
      <c r="L5924" s="1" t="str">
        <f>TRIM(K5924)</f>
        <v>Légy elleni védelem</v>
      </c>
      <c r="M5924" s="1" t="s">
        <v>6803</v>
      </c>
      <c r="N5924" s="1" t="str">
        <f>TRIM(M5924)</f>
        <v>Légymaszk</v>
      </c>
      <c r="P5924" s="1" t="str">
        <f>TRIM(O5924)</f>
        <v/>
      </c>
      <c r="Q5924" s="18" t="s">
        <v>6877</v>
      </c>
      <c r="R5924" s="8">
        <v>4057962192751</v>
      </c>
      <c r="S5924" s="1">
        <v>29.95</v>
      </c>
      <c r="T5924" s="1" t="s">
        <v>26</v>
      </c>
      <c r="U5924" s="1">
        <v>0.3</v>
      </c>
      <c r="V5924" s="1" t="s">
        <v>6878</v>
      </c>
      <c r="W5924" s="1" t="s">
        <v>3639</v>
      </c>
      <c r="X5924" s="1" t="str">
        <f>IF(W5924="", "", IFERROR(VLOOKUP(W5924, colorList!A:B,2,FALSE),""))</f>
        <v>ezüstszürke</v>
      </c>
    </row>
    <row r="5925" spans="1:24" ht="27.75" customHeight="1" x14ac:dyDescent="0.25">
      <c r="A5925" s="1" t="s">
        <v>18362</v>
      </c>
      <c r="B5925" s="1" t="str">
        <f>TRIM(D5925)</f>
        <v>120 cm</v>
      </c>
      <c r="C5925" s="1" t="str">
        <f>IFERROR(VLOOKUP(TRIM(D5925), sizeList!A:B, 2, FALSE), "")</f>
        <v>120 cm</v>
      </c>
      <c r="D5925" s="1" t="s">
        <v>5479</v>
      </c>
      <c r="E5925" s="1" t="str">
        <f>TRIM(F5925)</f>
        <v>Waldhausen Premium kengyelszíj</v>
      </c>
      <c r="F5925" s="1" t="s">
        <v>18363</v>
      </c>
      <c r="G5925" s="1" t="s">
        <v>18364</v>
      </c>
      <c r="H5925" s="1" t="s">
        <v>52</v>
      </c>
      <c r="I5925" s="1" t="s">
        <v>23</v>
      </c>
      <c r="J5925" s="1" t="str">
        <f>TRIM(I5925)</f>
        <v>Lófelszerelés</v>
      </c>
      <c r="K5925" s="1" t="s">
        <v>2962</v>
      </c>
      <c r="L5925" s="1" t="str">
        <f>TRIM(K5925)</f>
        <v>Nyereg és tartozékai</v>
      </c>
      <c r="M5925" s="1" t="s">
        <v>5654</v>
      </c>
      <c r="N5925" s="1" t="str">
        <f>TRIM(M5925)</f>
        <v>Kengyelszíj</v>
      </c>
      <c r="P5925" s="1" t="str">
        <f>TRIM(O5925)</f>
        <v/>
      </c>
      <c r="R5925" s="8">
        <v>4057962226739</v>
      </c>
      <c r="S5925" s="1">
        <v>64.95</v>
      </c>
      <c r="T5925" s="1" t="s">
        <v>26</v>
      </c>
      <c r="U5925" s="1">
        <v>0.4</v>
      </c>
      <c r="W5925" s="1" t="s">
        <v>136</v>
      </c>
      <c r="X5925" s="1" t="str">
        <f>IF(W5925="", "", IFERROR(VLOOKUP(W5925, colorList!A:B,2,FALSE),""))</f>
        <v>fekete</v>
      </c>
    </row>
    <row r="5926" spans="1:24" ht="27.75" customHeight="1" x14ac:dyDescent="0.25">
      <c r="A5926" s="1" t="s">
        <v>18365</v>
      </c>
      <c r="B5926" s="1" t="str">
        <f>TRIM(D5926)</f>
        <v>130 cm</v>
      </c>
      <c r="C5926" s="1" t="str">
        <f>IFERROR(VLOOKUP(TRIM(D5926), sizeList!A:B, 2, FALSE), "")</f>
        <v>130 cm</v>
      </c>
      <c r="D5926" s="1" t="s">
        <v>5219</v>
      </c>
      <c r="E5926" s="1" t="str">
        <f>TRIM(F5926)</f>
        <v>Waldhausen Premium kengyelszíj</v>
      </c>
      <c r="F5926" s="1" t="s">
        <v>18363</v>
      </c>
      <c r="G5926" s="1" t="s">
        <v>18366</v>
      </c>
      <c r="H5926" s="1" t="s">
        <v>52</v>
      </c>
      <c r="I5926" s="1" t="s">
        <v>23</v>
      </c>
      <c r="J5926" s="1" t="str">
        <f>TRIM(I5926)</f>
        <v>Lófelszerelés</v>
      </c>
      <c r="K5926" s="1" t="s">
        <v>2962</v>
      </c>
      <c r="L5926" s="1" t="str">
        <f>TRIM(K5926)</f>
        <v>Nyereg és tartozékai</v>
      </c>
      <c r="M5926" s="1" t="s">
        <v>5654</v>
      </c>
      <c r="N5926" s="1" t="str">
        <f>TRIM(M5926)</f>
        <v>Kengyelszíj</v>
      </c>
      <c r="P5926" s="1" t="str">
        <f>TRIM(O5926)</f>
        <v/>
      </c>
      <c r="R5926" s="8">
        <v>4057962232686</v>
      </c>
      <c r="S5926" s="1">
        <v>64.95</v>
      </c>
      <c r="T5926" s="1" t="s">
        <v>26</v>
      </c>
      <c r="U5926" s="1">
        <v>0.4</v>
      </c>
      <c r="W5926" s="1" t="s">
        <v>136</v>
      </c>
      <c r="X5926" s="1" t="str">
        <f>IF(W5926="", "", IFERROR(VLOOKUP(W5926, colorList!A:B,2,FALSE),""))</f>
        <v>fekete</v>
      </c>
    </row>
    <row r="5927" spans="1:24" ht="27.75" customHeight="1" x14ac:dyDescent="0.25">
      <c r="A5927" s="1" t="s">
        <v>18367</v>
      </c>
      <c r="B5927" s="1" t="str">
        <f>TRIM(D5927)</f>
        <v>140 cm</v>
      </c>
      <c r="C5927" s="1" t="str">
        <f>IFERROR(VLOOKUP(TRIM(D5927), sizeList!A:B, 2, FALSE), "")</f>
        <v>140 cm</v>
      </c>
      <c r="D5927" s="1" t="s">
        <v>5221</v>
      </c>
      <c r="E5927" s="1" t="str">
        <f>TRIM(F5927)</f>
        <v>Waldhausen Premium kengyelszíj</v>
      </c>
      <c r="F5927" s="1" t="s">
        <v>18363</v>
      </c>
      <c r="G5927" s="1" t="s">
        <v>18368</v>
      </c>
      <c r="H5927" s="1" t="s">
        <v>52</v>
      </c>
      <c r="I5927" s="1" t="s">
        <v>23</v>
      </c>
      <c r="J5927" s="1" t="str">
        <f>TRIM(I5927)</f>
        <v>Lófelszerelés</v>
      </c>
      <c r="K5927" s="1" t="s">
        <v>2962</v>
      </c>
      <c r="L5927" s="1" t="str">
        <f>TRIM(K5927)</f>
        <v>Nyereg és tartozékai</v>
      </c>
      <c r="M5927" s="1" t="s">
        <v>5654</v>
      </c>
      <c r="N5927" s="1" t="str">
        <f>TRIM(M5927)</f>
        <v>Kengyelszíj</v>
      </c>
      <c r="P5927" s="1" t="str">
        <f>TRIM(O5927)</f>
        <v/>
      </c>
      <c r="R5927" s="8">
        <v>4057962232693</v>
      </c>
      <c r="S5927" s="1">
        <v>64.95</v>
      </c>
      <c r="T5927" s="1" t="s">
        <v>26</v>
      </c>
      <c r="U5927" s="1">
        <v>0.4</v>
      </c>
      <c r="W5927" s="1" t="s">
        <v>136</v>
      </c>
      <c r="X5927" s="1" t="str">
        <f>IF(W5927="", "", IFERROR(VLOOKUP(W5927, colorList!A:B,2,FALSE),""))</f>
        <v>fekete</v>
      </c>
    </row>
    <row r="5928" spans="1:24" ht="27.75" customHeight="1" x14ac:dyDescent="0.25">
      <c r="A5928" s="1" t="s">
        <v>18369</v>
      </c>
      <c r="B5928" s="1" t="str">
        <f>TRIM(D5928)</f>
        <v>150 cm</v>
      </c>
      <c r="C5928" s="1" t="str">
        <f>IFERROR(VLOOKUP(TRIM(D5928), sizeList!A:B, 2, FALSE), "")</f>
        <v>150 cm</v>
      </c>
      <c r="D5928" s="1" t="s">
        <v>5680</v>
      </c>
      <c r="E5928" s="1" t="str">
        <f>TRIM(F5928)</f>
        <v>Waldhausen Premium kengyelszíj</v>
      </c>
      <c r="F5928" s="1" t="s">
        <v>18363</v>
      </c>
      <c r="G5928" s="1" t="s">
        <v>18370</v>
      </c>
      <c r="H5928" s="1" t="s">
        <v>52</v>
      </c>
      <c r="I5928" s="1" t="s">
        <v>23</v>
      </c>
      <c r="J5928" s="1" t="str">
        <f>TRIM(I5928)</f>
        <v>Lófelszerelés</v>
      </c>
      <c r="K5928" s="1" t="s">
        <v>2962</v>
      </c>
      <c r="L5928" s="1" t="str">
        <f>TRIM(K5928)</f>
        <v>Nyereg és tartozékai</v>
      </c>
      <c r="M5928" s="1" t="s">
        <v>5654</v>
      </c>
      <c r="N5928" s="1" t="str">
        <f>TRIM(M5928)</f>
        <v>Kengyelszíj</v>
      </c>
      <c r="P5928" s="1" t="str">
        <f>TRIM(O5928)</f>
        <v/>
      </c>
      <c r="R5928" s="8">
        <v>4057962232709</v>
      </c>
      <c r="S5928" s="1">
        <v>64.95</v>
      </c>
      <c r="T5928" s="1" t="s">
        <v>26</v>
      </c>
      <c r="U5928" s="1">
        <v>0.4</v>
      </c>
      <c r="W5928" s="1" t="s">
        <v>136</v>
      </c>
      <c r="X5928" s="1" t="str">
        <f>IF(W5928="", "", IFERROR(VLOOKUP(W5928, colorList!A:B,2,FALSE),""))</f>
        <v>fekete</v>
      </c>
    </row>
    <row r="5929" spans="1:24" ht="27.75" customHeight="1" x14ac:dyDescent="0.25">
      <c r="A5929" s="1" t="s">
        <v>18371</v>
      </c>
      <c r="B5929" s="1" t="str">
        <f>TRIM(D5929)</f>
        <v>120 cm</v>
      </c>
      <c r="C5929" s="1" t="str">
        <f>IFERROR(VLOOKUP(TRIM(D5929), sizeList!A:B, 2, FALSE), "")</f>
        <v>120 cm</v>
      </c>
      <c r="D5929" s="1" t="s">
        <v>5479</v>
      </c>
      <c r="E5929" s="1" t="str">
        <f>TRIM(F5929)</f>
        <v>Waldhausen Premium kengyelszíj</v>
      </c>
      <c r="F5929" s="1" t="s">
        <v>18363</v>
      </c>
      <c r="G5929" s="1" t="s">
        <v>18372</v>
      </c>
      <c r="H5929" s="1" t="s">
        <v>52</v>
      </c>
      <c r="I5929" s="1" t="s">
        <v>23</v>
      </c>
      <c r="J5929" s="1" t="str">
        <f>TRIM(I5929)</f>
        <v>Lófelszerelés</v>
      </c>
      <c r="K5929" s="1" t="s">
        <v>2962</v>
      </c>
      <c r="L5929" s="1" t="str">
        <f>TRIM(K5929)</f>
        <v>Nyereg és tartozékai</v>
      </c>
      <c r="M5929" s="1" t="s">
        <v>5654</v>
      </c>
      <c r="N5929" s="1" t="str">
        <f>TRIM(M5929)</f>
        <v>Kengyelszíj</v>
      </c>
      <c r="P5929" s="1" t="str">
        <f>TRIM(O5929)</f>
        <v/>
      </c>
      <c r="R5929" s="8">
        <v>4057962232716</v>
      </c>
      <c r="S5929" s="1">
        <v>64.95</v>
      </c>
      <c r="T5929" s="1" t="s">
        <v>26</v>
      </c>
      <c r="U5929" s="1">
        <v>0.4</v>
      </c>
      <c r="W5929" s="1" t="s">
        <v>490</v>
      </c>
      <c r="X5929" s="1" t="str">
        <f>IF(W5929="", "", IFERROR(VLOOKUP(W5929, colorList!A:B,2,FALSE),""))</f>
        <v>barna</v>
      </c>
    </row>
    <row r="5930" spans="1:24" ht="27.75" customHeight="1" x14ac:dyDescent="0.25">
      <c r="A5930" s="1" t="s">
        <v>18373</v>
      </c>
      <c r="B5930" s="1" t="str">
        <f>TRIM(D5930)</f>
        <v>130 cm</v>
      </c>
      <c r="C5930" s="1" t="str">
        <f>IFERROR(VLOOKUP(TRIM(D5930), sizeList!A:B, 2, FALSE), "")</f>
        <v>130 cm</v>
      </c>
      <c r="D5930" s="1" t="s">
        <v>5219</v>
      </c>
      <c r="E5930" s="1" t="str">
        <f>TRIM(F5930)</f>
        <v>Waldhausen Premium kengyelszíj</v>
      </c>
      <c r="F5930" s="1" t="s">
        <v>18363</v>
      </c>
      <c r="G5930" s="1" t="s">
        <v>18374</v>
      </c>
      <c r="H5930" s="1" t="s">
        <v>52</v>
      </c>
      <c r="I5930" s="1" t="s">
        <v>23</v>
      </c>
      <c r="J5930" s="1" t="str">
        <f>TRIM(I5930)</f>
        <v>Lófelszerelés</v>
      </c>
      <c r="K5930" s="1" t="s">
        <v>2962</v>
      </c>
      <c r="L5930" s="1" t="str">
        <f>TRIM(K5930)</f>
        <v>Nyereg és tartozékai</v>
      </c>
      <c r="M5930" s="1" t="s">
        <v>5654</v>
      </c>
      <c r="N5930" s="1" t="str">
        <f>TRIM(M5930)</f>
        <v>Kengyelszíj</v>
      </c>
      <c r="P5930" s="1" t="str">
        <f>TRIM(O5930)</f>
        <v/>
      </c>
      <c r="R5930" s="8">
        <v>4057962232723</v>
      </c>
      <c r="S5930" s="1">
        <v>64.95</v>
      </c>
      <c r="T5930" s="1" t="s">
        <v>26</v>
      </c>
      <c r="U5930" s="1">
        <v>0.4</v>
      </c>
      <c r="W5930" s="1" t="s">
        <v>490</v>
      </c>
      <c r="X5930" s="1" t="str">
        <f>IF(W5930="", "", IFERROR(VLOOKUP(W5930, colorList!A:B,2,FALSE),""))</f>
        <v>barna</v>
      </c>
    </row>
    <row r="5931" spans="1:24" ht="27.75" customHeight="1" x14ac:dyDescent="0.25">
      <c r="A5931" s="1" t="s">
        <v>18375</v>
      </c>
      <c r="B5931" s="1" t="str">
        <f>TRIM(D5931)</f>
        <v>140 cm</v>
      </c>
      <c r="C5931" s="1" t="str">
        <f>IFERROR(VLOOKUP(TRIM(D5931), sizeList!A:B, 2, FALSE), "")</f>
        <v>140 cm</v>
      </c>
      <c r="D5931" s="1" t="s">
        <v>5221</v>
      </c>
      <c r="E5931" s="1" t="str">
        <f>TRIM(F5931)</f>
        <v>Waldhausen Premium kengyelszíj</v>
      </c>
      <c r="F5931" s="1" t="s">
        <v>18363</v>
      </c>
      <c r="G5931" s="1" t="s">
        <v>18376</v>
      </c>
      <c r="H5931" s="1" t="s">
        <v>52</v>
      </c>
      <c r="I5931" s="1" t="s">
        <v>23</v>
      </c>
      <c r="J5931" s="1" t="str">
        <f>TRIM(I5931)</f>
        <v>Lófelszerelés</v>
      </c>
      <c r="K5931" s="1" t="s">
        <v>2962</v>
      </c>
      <c r="L5931" s="1" t="str">
        <f>TRIM(K5931)</f>
        <v>Nyereg és tartozékai</v>
      </c>
      <c r="M5931" s="1" t="s">
        <v>5654</v>
      </c>
      <c r="N5931" s="1" t="str">
        <f>TRIM(M5931)</f>
        <v>Kengyelszíj</v>
      </c>
      <c r="P5931" s="1" t="str">
        <f>TRIM(O5931)</f>
        <v/>
      </c>
      <c r="R5931" s="8">
        <v>4057962232730</v>
      </c>
      <c r="S5931" s="1">
        <v>64.95</v>
      </c>
      <c r="T5931" s="1" t="s">
        <v>26</v>
      </c>
      <c r="U5931" s="1">
        <v>0.4</v>
      </c>
      <c r="W5931" s="1" t="s">
        <v>490</v>
      </c>
      <c r="X5931" s="1" t="str">
        <f>IF(W5931="", "", IFERROR(VLOOKUP(W5931, colorList!A:B,2,FALSE),""))</f>
        <v>barna</v>
      </c>
    </row>
    <row r="5932" spans="1:24" ht="27.75" customHeight="1" x14ac:dyDescent="0.25">
      <c r="A5932" s="1" t="s">
        <v>18377</v>
      </c>
      <c r="B5932" s="1" t="str">
        <f>TRIM(D5932)</f>
        <v>150 cm</v>
      </c>
      <c r="C5932" s="1" t="str">
        <f>IFERROR(VLOOKUP(TRIM(D5932), sizeList!A:B, 2, FALSE), "")</f>
        <v>150 cm</v>
      </c>
      <c r="D5932" s="1" t="s">
        <v>5680</v>
      </c>
      <c r="E5932" s="1" t="str">
        <f>TRIM(F5932)</f>
        <v>Waldhausen Premium kengyelszíj</v>
      </c>
      <c r="F5932" s="1" t="s">
        <v>18363</v>
      </c>
      <c r="G5932" s="1" t="s">
        <v>18378</v>
      </c>
      <c r="H5932" s="1" t="s">
        <v>52</v>
      </c>
      <c r="I5932" s="1" t="s">
        <v>23</v>
      </c>
      <c r="J5932" s="1" t="str">
        <f>TRIM(I5932)</f>
        <v>Lófelszerelés</v>
      </c>
      <c r="K5932" s="1" t="s">
        <v>2962</v>
      </c>
      <c r="L5932" s="1" t="str">
        <f>TRIM(K5932)</f>
        <v>Nyereg és tartozékai</v>
      </c>
      <c r="M5932" s="1" t="s">
        <v>5654</v>
      </c>
      <c r="N5932" s="1" t="str">
        <f>TRIM(M5932)</f>
        <v>Kengyelszíj</v>
      </c>
      <c r="P5932" s="1" t="str">
        <f>TRIM(O5932)</f>
        <v/>
      </c>
      <c r="R5932" s="8">
        <v>4057962232747</v>
      </c>
      <c r="S5932" s="1">
        <v>64.95</v>
      </c>
      <c r="T5932" s="1" t="s">
        <v>26</v>
      </c>
      <c r="U5932" s="1">
        <v>0.4</v>
      </c>
      <c r="W5932" s="1" t="s">
        <v>490</v>
      </c>
      <c r="X5932" s="1" t="str">
        <f>IF(W5932="", "", IFERROR(VLOOKUP(W5932, colorList!A:B,2,FALSE),""))</f>
        <v>barna</v>
      </c>
    </row>
    <row r="5933" spans="1:24" ht="27.75" customHeight="1" x14ac:dyDescent="0.25">
      <c r="A5933" s="1" t="s">
        <v>9595</v>
      </c>
      <c r="B5933" s="1" t="str">
        <f>TRIM(D5933)</f>
        <v>Pony</v>
      </c>
      <c r="C5933" s="1" t="str">
        <f>IFERROR(VLOOKUP(TRIM(D5933), sizeList!A:B, 2, FALSE), "")</f>
        <v>Póni</v>
      </c>
      <c r="D5933" s="1" t="s">
        <v>199</v>
      </c>
      <c r="E5933" s="1" t="str">
        <f>TRIM(F5933)</f>
        <v>Waldhausen Premium légymaszk fül nélkül</v>
      </c>
      <c r="F5933" s="1" t="s">
        <v>6842</v>
      </c>
      <c r="G5933" s="1" t="s">
        <v>6846</v>
      </c>
      <c r="H5933" s="1" t="s">
        <v>52</v>
      </c>
      <c r="I5933" s="1" t="s">
        <v>23</v>
      </c>
      <c r="J5933" s="1" t="str">
        <f>TRIM(I5933)</f>
        <v>Lófelszerelés</v>
      </c>
      <c r="K5933" s="1" t="s">
        <v>2286</v>
      </c>
      <c r="L5933" s="1" t="str">
        <f>TRIM(K5933)</f>
        <v>Légy elleni védelem</v>
      </c>
      <c r="M5933" s="1" t="s">
        <v>6803</v>
      </c>
      <c r="N5933" s="1" t="str">
        <f>TRIM(M5933)</f>
        <v>Légymaszk</v>
      </c>
      <c r="P5933" s="1" t="str">
        <f>TRIM(O5933)</f>
        <v/>
      </c>
      <c r="Q5933" s="18" t="s">
        <v>6844</v>
      </c>
      <c r="R5933" s="8">
        <v>4043969314517</v>
      </c>
      <c r="S5933" s="1">
        <v>24.95</v>
      </c>
      <c r="T5933" s="1" t="s">
        <v>26</v>
      </c>
      <c r="U5933" s="1">
        <v>0.35</v>
      </c>
      <c r="V5933" s="1" t="s">
        <v>6845</v>
      </c>
      <c r="W5933" s="1" t="s">
        <v>136</v>
      </c>
      <c r="X5933" s="1" t="str">
        <f>IF(W5933="", "", IFERROR(VLOOKUP(W5933, colorList!A:B,2,FALSE),""))</f>
        <v>fekete</v>
      </c>
    </row>
    <row r="5934" spans="1:24" ht="27.75" customHeight="1" x14ac:dyDescent="0.25">
      <c r="A5934" s="1" t="s">
        <v>9599</v>
      </c>
      <c r="B5934" s="1" t="str">
        <f>TRIM(D5934)</f>
        <v>VB</v>
      </c>
      <c r="C5934" s="1" t="str">
        <f>IFERROR(VLOOKUP(TRIM(D5934), sizeList!A:B, 2, FALSE), "")</f>
        <v>Cob</v>
      </c>
      <c r="D5934" s="1" t="s">
        <v>214</v>
      </c>
      <c r="E5934" s="1" t="str">
        <f>TRIM(F5934)</f>
        <v>Waldhausen Premium légymaszk fül nélkül</v>
      </c>
      <c r="F5934" s="1" t="s">
        <v>6842</v>
      </c>
      <c r="G5934" s="1" t="s">
        <v>6850</v>
      </c>
      <c r="H5934" s="1" t="s">
        <v>52</v>
      </c>
      <c r="I5934" s="1" t="s">
        <v>23</v>
      </c>
      <c r="J5934" s="1" t="str">
        <f>TRIM(I5934)</f>
        <v>Lófelszerelés</v>
      </c>
      <c r="K5934" s="1" t="s">
        <v>2286</v>
      </c>
      <c r="L5934" s="1" t="str">
        <f>TRIM(K5934)</f>
        <v>Légy elleni védelem</v>
      </c>
      <c r="M5934" s="1" t="s">
        <v>6803</v>
      </c>
      <c r="N5934" s="1" t="str">
        <f>TRIM(M5934)</f>
        <v>Légymaszk</v>
      </c>
      <c r="P5934" s="1" t="str">
        <f>TRIM(O5934)</f>
        <v/>
      </c>
      <c r="Q5934" s="18" t="s">
        <v>6844</v>
      </c>
      <c r="R5934" s="8">
        <v>4043969314524</v>
      </c>
      <c r="S5934" s="1">
        <v>24.95</v>
      </c>
      <c r="T5934" s="1" t="s">
        <v>26</v>
      </c>
      <c r="U5934" s="1">
        <v>0.35</v>
      </c>
      <c r="V5934" s="1" t="s">
        <v>6845</v>
      </c>
      <c r="W5934" s="1" t="s">
        <v>136</v>
      </c>
      <c r="X5934" s="1" t="str">
        <f>IF(W5934="", "", IFERROR(VLOOKUP(W5934, colorList!A:B,2,FALSE),""))</f>
        <v>fekete</v>
      </c>
    </row>
    <row r="5935" spans="1:24" ht="27.75" customHeight="1" x14ac:dyDescent="0.25">
      <c r="A5935" s="1" t="s">
        <v>9601</v>
      </c>
      <c r="B5935" s="1" t="str">
        <f>TRIM(D5935)</f>
        <v>WB</v>
      </c>
      <c r="C5935" s="1" t="str">
        <f>IFERROR(VLOOKUP(TRIM(D5935), sizeList!A:B, 2, FALSE), "")</f>
        <v>Full</v>
      </c>
      <c r="D5935" s="1" t="s">
        <v>226</v>
      </c>
      <c r="E5935" s="1" t="str">
        <f>TRIM(F5935)</f>
        <v>Waldhausen Premium légymaszk fül nélkül</v>
      </c>
      <c r="F5935" s="1" t="s">
        <v>6842</v>
      </c>
      <c r="G5935" s="1" t="s">
        <v>6852</v>
      </c>
      <c r="H5935" s="1" t="s">
        <v>52</v>
      </c>
      <c r="I5935" s="1" t="s">
        <v>23</v>
      </c>
      <c r="J5935" s="1" t="str">
        <f>TRIM(I5935)</f>
        <v>Lófelszerelés</v>
      </c>
      <c r="K5935" s="1" t="s">
        <v>2286</v>
      </c>
      <c r="L5935" s="1" t="str">
        <f>TRIM(K5935)</f>
        <v>Légy elleni védelem</v>
      </c>
      <c r="M5935" s="1" t="s">
        <v>6803</v>
      </c>
      <c r="N5935" s="1" t="str">
        <f>TRIM(M5935)</f>
        <v>Légymaszk</v>
      </c>
      <c r="P5935" s="1" t="str">
        <f>TRIM(O5935)</f>
        <v/>
      </c>
      <c r="Q5935" s="18" t="s">
        <v>6844</v>
      </c>
      <c r="R5935" s="8">
        <v>4043969314531</v>
      </c>
      <c r="S5935" s="1">
        <v>24.95</v>
      </c>
      <c r="T5935" s="1" t="s">
        <v>26</v>
      </c>
      <c r="U5935" s="1">
        <v>0.35</v>
      </c>
      <c r="V5935" s="1" t="s">
        <v>6845</v>
      </c>
      <c r="W5935" s="1" t="s">
        <v>136</v>
      </c>
      <c r="X5935" s="1" t="str">
        <f>IF(W5935="", "", IFERROR(VLOOKUP(W5935, colorList!A:B,2,FALSE),""))</f>
        <v>fekete</v>
      </c>
    </row>
    <row r="5936" spans="1:24" ht="27.75" customHeight="1" x14ac:dyDescent="0.25">
      <c r="A5936" s="1" t="s">
        <v>9603</v>
      </c>
      <c r="B5936" s="1" t="str">
        <f>TRIM(D5936)</f>
        <v>XWB</v>
      </c>
      <c r="C5936" s="1" t="str">
        <f>IFERROR(VLOOKUP(TRIM(D5936), sizeList!A:B, 2, FALSE), "")</f>
        <v>XFull</v>
      </c>
      <c r="D5936" s="1" t="s">
        <v>3705</v>
      </c>
      <c r="E5936" s="1" t="str">
        <f>TRIM(F5936)</f>
        <v>Waldhausen Premium légymaszk fül nélkül</v>
      </c>
      <c r="F5936" s="1" t="s">
        <v>6842</v>
      </c>
      <c r="G5936" s="1" t="s">
        <v>6854</v>
      </c>
      <c r="H5936" s="1" t="s">
        <v>52</v>
      </c>
      <c r="I5936" s="1" t="s">
        <v>23</v>
      </c>
      <c r="J5936" s="1" t="str">
        <f>TRIM(I5936)</f>
        <v>Lófelszerelés</v>
      </c>
      <c r="K5936" s="1" t="s">
        <v>2286</v>
      </c>
      <c r="L5936" s="1" t="str">
        <f>TRIM(K5936)</f>
        <v>Légy elleni védelem</v>
      </c>
      <c r="M5936" s="1" t="s">
        <v>6803</v>
      </c>
      <c r="N5936" s="1" t="str">
        <f>TRIM(M5936)</f>
        <v>Légymaszk</v>
      </c>
      <c r="P5936" s="1" t="str">
        <f>TRIM(O5936)</f>
        <v/>
      </c>
      <c r="Q5936" s="18" t="s">
        <v>6844</v>
      </c>
      <c r="R5936" s="8">
        <v>4057962097490</v>
      </c>
      <c r="S5936" s="1">
        <v>24.95</v>
      </c>
      <c r="T5936" s="1" t="s">
        <v>26</v>
      </c>
      <c r="U5936" s="1">
        <v>0.35</v>
      </c>
      <c r="V5936" s="1" t="s">
        <v>6845</v>
      </c>
      <c r="W5936" s="1" t="s">
        <v>136</v>
      </c>
      <c r="X5936" s="1" t="str">
        <f>IF(W5936="", "", IFERROR(VLOOKUP(W5936, colorList!A:B,2,FALSE),""))</f>
        <v>fekete</v>
      </c>
    </row>
    <row r="5937" spans="1:24" ht="27.75" customHeight="1" x14ac:dyDescent="0.25">
      <c r="A5937" s="1" t="s">
        <v>9598</v>
      </c>
      <c r="B5937" s="1" t="str">
        <f>TRIM(D5937)</f>
        <v>VB</v>
      </c>
      <c r="C5937" s="1" t="str">
        <f>IFERROR(VLOOKUP(TRIM(D5937), sizeList!A:B, 2, FALSE), "")</f>
        <v>Cob</v>
      </c>
      <c r="D5937" s="1" t="s">
        <v>214</v>
      </c>
      <c r="E5937" s="1" t="str">
        <f>TRIM(F5937)</f>
        <v>Waldhausen Premium légymaszk fül nélkül</v>
      </c>
      <c r="F5937" s="1" t="s">
        <v>6842</v>
      </c>
      <c r="G5937" s="1" t="s">
        <v>6849</v>
      </c>
      <c r="H5937" s="1" t="s">
        <v>52</v>
      </c>
      <c r="I5937" s="1" t="s">
        <v>23</v>
      </c>
      <c r="J5937" s="1" t="str">
        <f>TRIM(I5937)</f>
        <v>Lófelszerelés</v>
      </c>
      <c r="K5937" s="1" t="s">
        <v>2286</v>
      </c>
      <c r="L5937" s="1" t="str">
        <f>TRIM(K5937)</f>
        <v>Légy elleni védelem</v>
      </c>
      <c r="M5937" s="1" t="s">
        <v>6803</v>
      </c>
      <c r="N5937" s="1" t="str">
        <f>TRIM(M5937)</f>
        <v>Légymaszk</v>
      </c>
      <c r="P5937" s="1" t="str">
        <f>TRIM(O5937)</f>
        <v/>
      </c>
      <c r="Q5937" s="18" t="s">
        <v>6844</v>
      </c>
      <c r="R5937" s="8">
        <v>4057962128958</v>
      </c>
      <c r="S5937" s="1">
        <v>24.95</v>
      </c>
      <c r="T5937" s="1" t="s">
        <v>26</v>
      </c>
      <c r="U5937" s="1">
        <v>0.35</v>
      </c>
      <c r="V5937" s="1" t="s">
        <v>6845</v>
      </c>
      <c r="W5937" s="1" t="s">
        <v>3639</v>
      </c>
      <c r="X5937" s="1" t="str">
        <f>IF(W5937="", "", IFERROR(VLOOKUP(W5937, colorList!A:B,2,FALSE),""))</f>
        <v>ezüstszürke</v>
      </c>
    </row>
    <row r="5938" spans="1:24" ht="27.75" customHeight="1" x14ac:dyDescent="0.25">
      <c r="A5938" s="1" t="s">
        <v>9600</v>
      </c>
      <c r="B5938" s="1" t="str">
        <f>TRIM(D5938)</f>
        <v>WB</v>
      </c>
      <c r="C5938" s="1" t="str">
        <f>IFERROR(VLOOKUP(TRIM(D5938), sizeList!A:B, 2, FALSE), "")</f>
        <v>Full</v>
      </c>
      <c r="D5938" s="1" t="s">
        <v>226</v>
      </c>
      <c r="E5938" s="1" t="str">
        <f>TRIM(F5938)</f>
        <v>Waldhausen Premium légymaszk fül nélkül</v>
      </c>
      <c r="F5938" s="1" t="s">
        <v>6842</v>
      </c>
      <c r="G5938" s="1" t="s">
        <v>6851</v>
      </c>
      <c r="H5938" s="1" t="s">
        <v>52</v>
      </c>
      <c r="I5938" s="1" t="s">
        <v>23</v>
      </c>
      <c r="J5938" s="1" t="str">
        <f>TRIM(I5938)</f>
        <v>Lófelszerelés</v>
      </c>
      <c r="K5938" s="1" t="s">
        <v>2286</v>
      </c>
      <c r="L5938" s="1" t="str">
        <f>TRIM(K5938)</f>
        <v>Légy elleni védelem</v>
      </c>
      <c r="M5938" s="1" t="s">
        <v>6803</v>
      </c>
      <c r="N5938" s="1" t="str">
        <f>TRIM(M5938)</f>
        <v>Légymaszk</v>
      </c>
      <c r="P5938" s="1" t="str">
        <f>TRIM(O5938)</f>
        <v/>
      </c>
      <c r="Q5938" s="18" t="s">
        <v>6844</v>
      </c>
      <c r="R5938" s="8">
        <v>4057962128965</v>
      </c>
      <c r="S5938" s="1">
        <v>24.95</v>
      </c>
      <c r="T5938" s="1" t="s">
        <v>26</v>
      </c>
      <c r="U5938" s="1">
        <v>0.35</v>
      </c>
      <c r="V5938" s="1" t="s">
        <v>6845</v>
      </c>
      <c r="W5938" s="1" t="s">
        <v>3639</v>
      </c>
      <c r="X5938" s="1" t="str">
        <f>IF(W5938="", "", IFERROR(VLOOKUP(W5938, colorList!A:B,2,FALSE),""))</f>
        <v>ezüstszürke</v>
      </c>
    </row>
    <row r="5939" spans="1:24" ht="27.75" customHeight="1" x14ac:dyDescent="0.25">
      <c r="A5939" s="1" t="s">
        <v>9594</v>
      </c>
      <c r="B5939" s="1" t="str">
        <f>TRIM(D5939)</f>
        <v>Pony</v>
      </c>
      <c r="C5939" s="1" t="str">
        <f>IFERROR(VLOOKUP(TRIM(D5939), sizeList!A:B, 2, FALSE), "")</f>
        <v>Póni</v>
      </c>
      <c r="D5939" s="1" t="s">
        <v>199</v>
      </c>
      <c r="E5939" s="1" t="str">
        <f>TRIM(F5939)</f>
        <v>Waldhausen Premium légymaszk fül nélkül</v>
      </c>
      <c r="F5939" s="1" t="s">
        <v>6842</v>
      </c>
      <c r="G5939" s="1" t="s">
        <v>6843</v>
      </c>
      <c r="H5939" s="1" t="s">
        <v>52</v>
      </c>
      <c r="I5939" s="1" t="s">
        <v>23</v>
      </c>
      <c r="J5939" s="1" t="str">
        <f>TRIM(I5939)</f>
        <v>Lófelszerelés</v>
      </c>
      <c r="K5939" s="1" t="s">
        <v>2286</v>
      </c>
      <c r="L5939" s="1" t="str">
        <f>TRIM(K5939)</f>
        <v>Légy elleni védelem</v>
      </c>
      <c r="M5939" s="1" t="s">
        <v>6803</v>
      </c>
      <c r="N5939" s="1" t="str">
        <f>TRIM(M5939)</f>
        <v>Légymaszk</v>
      </c>
      <c r="P5939" s="1" t="str">
        <f>TRIM(O5939)</f>
        <v/>
      </c>
      <c r="Q5939" s="18" t="s">
        <v>6844</v>
      </c>
      <c r="R5939" s="8">
        <v>4057962128972</v>
      </c>
      <c r="S5939" s="1">
        <v>24.95</v>
      </c>
      <c r="T5939" s="1" t="s">
        <v>26</v>
      </c>
      <c r="U5939" s="1">
        <v>0.35</v>
      </c>
      <c r="V5939" s="1" t="s">
        <v>6845</v>
      </c>
      <c r="W5939" s="1" t="s">
        <v>3639</v>
      </c>
      <c r="X5939" s="1" t="str">
        <f>IF(W5939="", "", IFERROR(VLOOKUP(W5939, colorList!A:B,2,FALSE),""))</f>
        <v>ezüstszürke</v>
      </c>
    </row>
    <row r="5940" spans="1:24" ht="27.75" customHeight="1" x14ac:dyDescent="0.25">
      <c r="A5940" s="1" t="s">
        <v>9602</v>
      </c>
      <c r="B5940" s="1" t="str">
        <f>TRIM(D5940)</f>
        <v>XWB</v>
      </c>
      <c r="C5940" s="1" t="str">
        <f>IFERROR(VLOOKUP(TRIM(D5940), sizeList!A:B, 2, FALSE), "")</f>
        <v>XFull</v>
      </c>
      <c r="D5940" s="1" t="s">
        <v>3705</v>
      </c>
      <c r="E5940" s="1" t="str">
        <f>TRIM(F5940)</f>
        <v>Waldhausen Premium légymaszk fül nélkül</v>
      </c>
      <c r="F5940" s="1" t="s">
        <v>6842</v>
      </c>
      <c r="G5940" s="1" t="s">
        <v>6853</v>
      </c>
      <c r="H5940" s="1" t="s">
        <v>52</v>
      </c>
      <c r="I5940" s="1" t="s">
        <v>23</v>
      </c>
      <c r="J5940" s="1" t="str">
        <f>TRIM(I5940)</f>
        <v>Lófelszerelés</v>
      </c>
      <c r="K5940" s="1" t="s">
        <v>2286</v>
      </c>
      <c r="L5940" s="1" t="str">
        <f>TRIM(K5940)</f>
        <v>Légy elleni védelem</v>
      </c>
      <c r="M5940" s="1" t="s">
        <v>6803</v>
      </c>
      <c r="N5940" s="1" t="str">
        <f>TRIM(M5940)</f>
        <v>Légymaszk</v>
      </c>
      <c r="P5940" s="1" t="str">
        <f>TRIM(O5940)</f>
        <v/>
      </c>
      <c r="Q5940" s="18" t="s">
        <v>6844</v>
      </c>
      <c r="R5940" s="8">
        <v>4057962128989</v>
      </c>
      <c r="S5940" s="1">
        <v>24.95</v>
      </c>
      <c r="T5940" s="1" t="s">
        <v>26</v>
      </c>
      <c r="U5940" s="1">
        <v>0.35</v>
      </c>
      <c r="V5940" s="1" t="s">
        <v>6845</v>
      </c>
      <c r="W5940" s="1" t="s">
        <v>3639</v>
      </c>
      <c r="X5940" s="1" t="str">
        <f>IF(W5940="", "", IFERROR(VLOOKUP(W5940, colorList!A:B,2,FALSE),""))</f>
        <v>ezüstszürke</v>
      </c>
    </row>
    <row r="5941" spans="1:24" ht="27.75" customHeight="1" x14ac:dyDescent="0.25">
      <c r="A5941" s="1" t="s">
        <v>9597</v>
      </c>
      <c r="B5941" s="1" t="str">
        <f>TRIM(D5941)</f>
        <v>Shetty</v>
      </c>
      <c r="C5941" s="1" t="str">
        <f>IFERROR(VLOOKUP(TRIM(D5941), sizeList!A:B, 2, FALSE), "")</f>
        <v>Shetty</v>
      </c>
      <c r="D5941" s="1" t="s">
        <v>2252</v>
      </c>
      <c r="E5941" s="1" t="str">
        <f>TRIM(F5941)</f>
        <v>Waldhausen Premium légymaszk fül nélkül</v>
      </c>
      <c r="F5941" s="1" t="s">
        <v>6842</v>
      </c>
      <c r="G5941" s="1" t="s">
        <v>6848</v>
      </c>
      <c r="H5941" s="1" t="s">
        <v>52</v>
      </c>
      <c r="I5941" s="1" t="s">
        <v>23</v>
      </c>
      <c r="J5941" s="1" t="str">
        <f>TRIM(I5941)</f>
        <v>Lófelszerelés</v>
      </c>
      <c r="K5941" s="1" t="s">
        <v>2286</v>
      </c>
      <c r="L5941" s="1" t="str">
        <f>TRIM(K5941)</f>
        <v>Légy elleni védelem</v>
      </c>
      <c r="M5941" s="1" t="s">
        <v>6803</v>
      </c>
      <c r="N5941" s="1" t="str">
        <f>TRIM(M5941)</f>
        <v>Légymaszk</v>
      </c>
      <c r="P5941" s="1" t="str">
        <f>TRIM(O5941)</f>
        <v/>
      </c>
      <c r="Q5941" s="18" t="s">
        <v>6844</v>
      </c>
      <c r="R5941" s="8">
        <v>4057962162853</v>
      </c>
      <c r="S5941" s="1">
        <v>24.95</v>
      </c>
      <c r="T5941" s="1" t="s">
        <v>26</v>
      </c>
      <c r="U5941" s="1">
        <v>0.35</v>
      </c>
      <c r="V5941" s="1" t="s">
        <v>6845</v>
      </c>
      <c r="W5941" s="1" t="s">
        <v>136</v>
      </c>
      <c r="X5941" s="1" t="str">
        <f>IF(W5941="", "", IFERROR(VLOOKUP(W5941, colorList!A:B,2,FALSE),""))</f>
        <v>fekete</v>
      </c>
    </row>
    <row r="5942" spans="1:24" ht="27.75" customHeight="1" x14ac:dyDescent="0.25">
      <c r="A5942" s="1" t="s">
        <v>9596</v>
      </c>
      <c r="B5942" s="1" t="str">
        <f>TRIM(D5942)</f>
        <v>Shetty</v>
      </c>
      <c r="C5942" s="1" t="str">
        <f>IFERROR(VLOOKUP(TRIM(D5942), sizeList!A:B, 2, FALSE), "")</f>
        <v>Shetty</v>
      </c>
      <c r="D5942" s="1" t="s">
        <v>2252</v>
      </c>
      <c r="E5942" s="1" t="str">
        <f>TRIM(F5942)</f>
        <v>Waldhausen Premium légymaszk fül nélkül</v>
      </c>
      <c r="F5942" s="1" t="s">
        <v>6842</v>
      </c>
      <c r="G5942" s="1" t="s">
        <v>6847</v>
      </c>
      <c r="H5942" s="1" t="s">
        <v>52</v>
      </c>
      <c r="I5942" s="1" t="s">
        <v>23</v>
      </c>
      <c r="J5942" s="1" t="str">
        <f>TRIM(I5942)</f>
        <v>Lófelszerelés</v>
      </c>
      <c r="K5942" s="1" t="s">
        <v>2286</v>
      </c>
      <c r="L5942" s="1" t="str">
        <f>TRIM(K5942)</f>
        <v>Légy elleni védelem</v>
      </c>
      <c r="M5942" s="1" t="s">
        <v>6803</v>
      </c>
      <c r="N5942" s="1" t="str">
        <f>TRIM(M5942)</f>
        <v>Légymaszk</v>
      </c>
      <c r="P5942" s="1" t="str">
        <f>TRIM(O5942)</f>
        <v/>
      </c>
      <c r="Q5942" s="18" t="s">
        <v>6844</v>
      </c>
      <c r="R5942" s="8">
        <v>4057962162860</v>
      </c>
      <c r="S5942" s="1">
        <v>24.95</v>
      </c>
      <c r="T5942" s="1" t="s">
        <v>26</v>
      </c>
      <c r="U5942" s="1">
        <v>0.35</v>
      </c>
      <c r="V5942" s="1" t="s">
        <v>6845</v>
      </c>
      <c r="W5942" s="1" t="s">
        <v>3639</v>
      </c>
      <c r="X5942" s="1" t="str">
        <f>IF(W5942="", "", IFERROR(VLOOKUP(W5942, colorList!A:B,2,FALSE),""))</f>
        <v>ezüstszürke</v>
      </c>
    </row>
    <row r="5943" spans="1:24" ht="27.75" customHeight="1" x14ac:dyDescent="0.25">
      <c r="A5943" s="1" t="s">
        <v>9585</v>
      </c>
      <c r="B5943" s="1" t="str">
        <f>TRIM(D5943)</f>
        <v>Pony</v>
      </c>
      <c r="C5943" s="1" t="str">
        <f>IFERROR(VLOOKUP(TRIM(D5943), sizeList!A:B, 2, FALSE), "")</f>
        <v>Póni</v>
      </c>
      <c r="D5943" s="1" t="s">
        <v>199</v>
      </c>
      <c r="E5943" s="1" t="str">
        <f>TRIM(F5943)</f>
        <v>Waldhausen Premium légymaszk füllel</v>
      </c>
      <c r="F5943" s="1" t="s">
        <v>6829</v>
      </c>
      <c r="G5943" s="1" t="s">
        <v>6833</v>
      </c>
      <c r="H5943" s="1" t="s">
        <v>52</v>
      </c>
      <c r="I5943" s="1" t="s">
        <v>23</v>
      </c>
      <c r="J5943" s="1" t="str">
        <f>TRIM(I5943)</f>
        <v>Lófelszerelés</v>
      </c>
      <c r="K5943" s="1" t="s">
        <v>2286</v>
      </c>
      <c r="L5943" s="1" t="str">
        <f>TRIM(K5943)</f>
        <v>Légy elleni védelem</v>
      </c>
      <c r="M5943" s="1" t="s">
        <v>6803</v>
      </c>
      <c r="N5943" s="1" t="str">
        <f>TRIM(M5943)</f>
        <v>Légymaszk</v>
      </c>
      <c r="P5943" s="1" t="str">
        <f>TRIM(O5943)</f>
        <v/>
      </c>
      <c r="Q5943" s="18" t="s">
        <v>6831</v>
      </c>
      <c r="R5943" s="8">
        <v>4043969314456</v>
      </c>
      <c r="S5943" s="1">
        <v>26.95</v>
      </c>
      <c r="T5943" s="1" t="s">
        <v>26</v>
      </c>
      <c r="U5943" s="1">
        <v>0.35</v>
      </c>
      <c r="V5943" s="1" t="s">
        <v>6832</v>
      </c>
      <c r="W5943" s="1" t="s">
        <v>136</v>
      </c>
      <c r="X5943" s="1" t="str">
        <f>IF(W5943="", "", IFERROR(VLOOKUP(W5943, colorList!A:B,2,FALSE),""))</f>
        <v>fekete</v>
      </c>
    </row>
    <row r="5944" spans="1:24" ht="27.75" customHeight="1" x14ac:dyDescent="0.25">
      <c r="A5944" s="1" t="s">
        <v>9589</v>
      </c>
      <c r="B5944" s="1" t="str">
        <f>TRIM(D5944)</f>
        <v>VB</v>
      </c>
      <c r="C5944" s="1" t="str">
        <f>IFERROR(VLOOKUP(TRIM(D5944), sizeList!A:B, 2, FALSE), "")</f>
        <v>Cob</v>
      </c>
      <c r="D5944" s="1" t="s">
        <v>214</v>
      </c>
      <c r="E5944" s="1" t="str">
        <f>TRIM(F5944)</f>
        <v>Waldhausen Premium légymaszk füllel</v>
      </c>
      <c r="F5944" s="1" t="s">
        <v>6829</v>
      </c>
      <c r="G5944" s="1" t="s">
        <v>6837</v>
      </c>
      <c r="H5944" s="1" t="s">
        <v>52</v>
      </c>
      <c r="I5944" s="1" t="s">
        <v>23</v>
      </c>
      <c r="J5944" s="1" t="str">
        <f>TRIM(I5944)</f>
        <v>Lófelszerelés</v>
      </c>
      <c r="K5944" s="1" t="s">
        <v>2286</v>
      </c>
      <c r="L5944" s="1" t="str">
        <f>TRIM(K5944)</f>
        <v>Légy elleni védelem</v>
      </c>
      <c r="M5944" s="1" t="s">
        <v>6803</v>
      </c>
      <c r="N5944" s="1" t="str">
        <f>TRIM(M5944)</f>
        <v>Légymaszk</v>
      </c>
      <c r="P5944" s="1" t="str">
        <f>TRIM(O5944)</f>
        <v/>
      </c>
      <c r="Q5944" s="18" t="s">
        <v>6831</v>
      </c>
      <c r="R5944" s="8">
        <v>4043969314463</v>
      </c>
      <c r="S5944" s="1">
        <v>26.95</v>
      </c>
      <c r="T5944" s="1" t="s">
        <v>26</v>
      </c>
      <c r="U5944" s="1">
        <v>0.35</v>
      </c>
      <c r="V5944" s="1" t="s">
        <v>6832</v>
      </c>
      <c r="W5944" s="1" t="s">
        <v>136</v>
      </c>
      <c r="X5944" s="1" t="str">
        <f>IF(W5944="", "", IFERROR(VLOOKUP(W5944, colorList!A:B,2,FALSE),""))</f>
        <v>fekete</v>
      </c>
    </row>
    <row r="5945" spans="1:24" ht="27.75" customHeight="1" x14ac:dyDescent="0.25">
      <c r="A5945" s="1" t="s">
        <v>9591</v>
      </c>
      <c r="B5945" s="1" t="str">
        <f>TRIM(D5945)</f>
        <v>WB</v>
      </c>
      <c r="C5945" s="1" t="str">
        <f>IFERROR(VLOOKUP(TRIM(D5945), sizeList!A:B, 2, FALSE), "")</f>
        <v>Full</v>
      </c>
      <c r="D5945" s="1" t="s">
        <v>226</v>
      </c>
      <c r="E5945" s="1" t="str">
        <f>TRIM(F5945)</f>
        <v>Waldhausen Premium légymaszk füllel</v>
      </c>
      <c r="F5945" s="1" t="s">
        <v>6829</v>
      </c>
      <c r="G5945" s="1" t="s">
        <v>6839</v>
      </c>
      <c r="H5945" s="1" t="s">
        <v>52</v>
      </c>
      <c r="I5945" s="1" t="s">
        <v>23</v>
      </c>
      <c r="J5945" s="1" t="str">
        <f>TRIM(I5945)</f>
        <v>Lófelszerelés</v>
      </c>
      <c r="K5945" s="1" t="s">
        <v>2286</v>
      </c>
      <c r="L5945" s="1" t="str">
        <f>TRIM(K5945)</f>
        <v>Légy elleni védelem</v>
      </c>
      <c r="M5945" s="1" t="s">
        <v>6803</v>
      </c>
      <c r="N5945" s="1" t="str">
        <f>TRIM(M5945)</f>
        <v>Légymaszk</v>
      </c>
      <c r="P5945" s="1" t="str">
        <f>TRIM(O5945)</f>
        <v/>
      </c>
      <c r="Q5945" s="18" t="s">
        <v>6831</v>
      </c>
      <c r="R5945" s="8">
        <v>4043969314470</v>
      </c>
      <c r="S5945" s="1">
        <v>26.95</v>
      </c>
      <c r="T5945" s="1" t="s">
        <v>26</v>
      </c>
      <c r="U5945" s="1">
        <v>0.35</v>
      </c>
      <c r="V5945" s="1" t="s">
        <v>6832</v>
      </c>
      <c r="W5945" s="1" t="s">
        <v>136</v>
      </c>
      <c r="X5945" s="1" t="str">
        <f>IF(W5945="", "", IFERROR(VLOOKUP(W5945, colorList!A:B,2,FALSE),""))</f>
        <v>fekete</v>
      </c>
    </row>
    <row r="5946" spans="1:24" ht="27.75" customHeight="1" x14ac:dyDescent="0.25">
      <c r="A5946" s="1" t="s">
        <v>9593</v>
      </c>
      <c r="B5946" s="1" t="str">
        <f>TRIM(D5946)</f>
        <v>XWB</v>
      </c>
      <c r="C5946" s="1" t="str">
        <f>IFERROR(VLOOKUP(TRIM(D5946), sizeList!A:B, 2, FALSE), "")</f>
        <v>XFull</v>
      </c>
      <c r="D5946" s="1" t="s">
        <v>3705</v>
      </c>
      <c r="E5946" s="1" t="str">
        <f>TRIM(F5946)</f>
        <v>Waldhausen Premium légymaszk füllel</v>
      </c>
      <c r="F5946" s="1" t="s">
        <v>6829</v>
      </c>
      <c r="G5946" s="1" t="s">
        <v>6841</v>
      </c>
      <c r="H5946" s="1" t="s">
        <v>52</v>
      </c>
      <c r="I5946" s="1" t="s">
        <v>23</v>
      </c>
      <c r="J5946" s="1" t="str">
        <f>TRIM(I5946)</f>
        <v>Lófelszerelés</v>
      </c>
      <c r="K5946" s="1" t="s">
        <v>2286</v>
      </c>
      <c r="L5946" s="1" t="str">
        <f>TRIM(K5946)</f>
        <v>Légy elleni védelem</v>
      </c>
      <c r="M5946" s="1" t="s">
        <v>6803</v>
      </c>
      <c r="N5946" s="1" t="str">
        <f>TRIM(M5946)</f>
        <v>Légymaszk</v>
      </c>
      <c r="P5946" s="1" t="str">
        <f>TRIM(O5946)</f>
        <v/>
      </c>
      <c r="Q5946" s="18" t="s">
        <v>6831</v>
      </c>
      <c r="R5946" s="8">
        <v>4057962097513</v>
      </c>
      <c r="S5946" s="1">
        <v>26.95</v>
      </c>
      <c r="T5946" s="1" t="s">
        <v>26</v>
      </c>
      <c r="U5946" s="1">
        <v>0.35</v>
      </c>
      <c r="V5946" s="1" t="s">
        <v>6832</v>
      </c>
      <c r="W5946" s="1" t="s">
        <v>136</v>
      </c>
      <c r="X5946" s="1" t="str">
        <f>IF(W5946="", "", IFERROR(VLOOKUP(W5946, colorList!A:B,2,FALSE),""))</f>
        <v>fekete</v>
      </c>
    </row>
    <row r="5947" spans="1:24" ht="27.75" customHeight="1" x14ac:dyDescent="0.25">
      <c r="A5947" s="1" t="s">
        <v>9588</v>
      </c>
      <c r="B5947" s="1" t="str">
        <f>TRIM(D5947)</f>
        <v>VB</v>
      </c>
      <c r="C5947" s="1" t="str">
        <f>IFERROR(VLOOKUP(TRIM(D5947), sizeList!A:B, 2, FALSE), "")</f>
        <v>Cob</v>
      </c>
      <c r="D5947" s="1" t="s">
        <v>214</v>
      </c>
      <c r="E5947" s="1" t="str">
        <f>TRIM(F5947)</f>
        <v>Waldhausen Premium légymaszk füllel</v>
      </c>
      <c r="F5947" s="1" t="s">
        <v>6829</v>
      </c>
      <c r="G5947" s="1" t="s">
        <v>6836</v>
      </c>
      <c r="H5947" s="1" t="s">
        <v>52</v>
      </c>
      <c r="I5947" s="1" t="s">
        <v>23</v>
      </c>
      <c r="J5947" s="1" t="str">
        <f>TRIM(I5947)</f>
        <v>Lófelszerelés</v>
      </c>
      <c r="K5947" s="1" t="s">
        <v>2286</v>
      </c>
      <c r="L5947" s="1" t="str">
        <f>TRIM(K5947)</f>
        <v>Légy elleni védelem</v>
      </c>
      <c r="M5947" s="1" t="s">
        <v>6803</v>
      </c>
      <c r="N5947" s="1" t="str">
        <f>TRIM(M5947)</f>
        <v>Légymaszk</v>
      </c>
      <c r="P5947" s="1" t="str">
        <f>TRIM(O5947)</f>
        <v/>
      </c>
      <c r="Q5947" s="18" t="s">
        <v>6831</v>
      </c>
      <c r="R5947" s="8">
        <v>4057962128910</v>
      </c>
      <c r="S5947" s="1">
        <v>26.95</v>
      </c>
      <c r="T5947" s="1" t="s">
        <v>26</v>
      </c>
      <c r="U5947" s="1">
        <v>0.35</v>
      </c>
      <c r="V5947" s="1" t="s">
        <v>6832</v>
      </c>
      <c r="W5947" s="1" t="s">
        <v>3639</v>
      </c>
      <c r="X5947" s="1" t="str">
        <f>IF(W5947="", "", IFERROR(VLOOKUP(W5947, colorList!A:B,2,FALSE),""))</f>
        <v>ezüstszürke</v>
      </c>
    </row>
    <row r="5948" spans="1:24" ht="27.75" customHeight="1" x14ac:dyDescent="0.25">
      <c r="A5948" s="1" t="s">
        <v>9590</v>
      </c>
      <c r="B5948" s="1" t="str">
        <f>TRIM(D5948)</f>
        <v>WB</v>
      </c>
      <c r="C5948" s="1" t="str">
        <f>IFERROR(VLOOKUP(TRIM(D5948), sizeList!A:B, 2, FALSE), "")</f>
        <v>Full</v>
      </c>
      <c r="D5948" s="1" t="s">
        <v>226</v>
      </c>
      <c r="E5948" s="1" t="str">
        <f>TRIM(F5948)</f>
        <v>Waldhausen Premium légymaszk füllel</v>
      </c>
      <c r="F5948" s="1" t="s">
        <v>6829</v>
      </c>
      <c r="G5948" s="1" t="s">
        <v>6838</v>
      </c>
      <c r="H5948" s="1" t="s">
        <v>52</v>
      </c>
      <c r="I5948" s="1" t="s">
        <v>23</v>
      </c>
      <c r="J5948" s="1" t="str">
        <f>TRIM(I5948)</f>
        <v>Lófelszerelés</v>
      </c>
      <c r="K5948" s="1" t="s">
        <v>2286</v>
      </c>
      <c r="L5948" s="1" t="str">
        <f>TRIM(K5948)</f>
        <v>Légy elleni védelem</v>
      </c>
      <c r="M5948" s="1" t="s">
        <v>6803</v>
      </c>
      <c r="N5948" s="1" t="str">
        <f>TRIM(M5948)</f>
        <v>Légymaszk</v>
      </c>
      <c r="P5948" s="1" t="str">
        <f>TRIM(O5948)</f>
        <v/>
      </c>
      <c r="Q5948" s="18" t="s">
        <v>6831</v>
      </c>
      <c r="R5948" s="8">
        <v>4057962128927</v>
      </c>
      <c r="S5948" s="1">
        <v>26.95</v>
      </c>
      <c r="T5948" s="1" t="s">
        <v>26</v>
      </c>
      <c r="U5948" s="1">
        <v>0.35</v>
      </c>
      <c r="V5948" s="1" t="s">
        <v>6832</v>
      </c>
      <c r="W5948" s="1" t="s">
        <v>3639</v>
      </c>
      <c r="X5948" s="1" t="str">
        <f>IF(W5948="", "", IFERROR(VLOOKUP(W5948, colorList!A:B,2,FALSE),""))</f>
        <v>ezüstszürke</v>
      </c>
    </row>
    <row r="5949" spans="1:24" ht="27.75" customHeight="1" x14ac:dyDescent="0.25">
      <c r="A5949" s="1" t="s">
        <v>9584</v>
      </c>
      <c r="B5949" s="1" t="str">
        <f>TRIM(D5949)</f>
        <v>Pony</v>
      </c>
      <c r="C5949" s="1" t="str">
        <f>IFERROR(VLOOKUP(TRIM(D5949), sizeList!A:B, 2, FALSE), "")</f>
        <v>Póni</v>
      </c>
      <c r="D5949" s="1" t="s">
        <v>199</v>
      </c>
      <c r="E5949" s="1" t="str">
        <f>TRIM(F5949)</f>
        <v>Waldhausen Premium légymaszk füllel</v>
      </c>
      <c r="F5949" s="1" t="s">
        <v>6829</v>
      </c>
      <c r="G5949" s="1" t="s">
        <v>6830</v>
      </c>
      <c r="H5949" s="1" t="s">
        <v>52</v>
      </c>
      <c r="I5949" s="1" t="s">
        <v>23</v>
      </c>
      <c r="J5949" s="1" t="str">
        <f>TRIM(I5949)</f>
        <v>Lófelszerelés</v>
      </c>
      <c r="K5949" s="1" t="s">
        <v>2286</v>
      </c>
      <c r="L5949" s="1" t="str">
        <f>TRIM(K5949)</f>
        <v>Légy elleni védelem</v>
      </c>
      <c r="M5949" s="1" t="s">
        <v>6803</v>
      </c>
      <c r="N5949" s="1" t="str">
        <f>TRIM(M5949)</f>
        <v>Légymaszk</v>
      </c>
      <c r="P5949" s="1" t="str">
        <f>TRIM(O5949)</f>
        <v/>
      </c>
      <c r="Q5949" s="18" t="s">
        <v>6831</v>
      </c>
      <c r="R5949" s="8">
        <v>4057962128934</v>
      </c>
      <c r="S5949" s="1">
        <v>26.95</v>
      </c>
      <c r="T5949" s="1" t="s">
        <v>26</v>
      </c>
      <c r="U5949" s="1">
        <v>0.35</v>
      </c>
      <c r="V5949" s="1" t="s">
        <v>6832</v>
      </c>
      <c r="W5949" s="1" t="s">
        <v>3639</v>
      </c>
      <c r="X5949" s="1" t="str">
        <f>IF(W5949="", "", IFERROR(VLOOKUP(W5949, colorList!A:B,2,FALSE),""))</f>
        <v>ezüstszürke</v>
      </c>
    </row>
    <row r="5950" spans="1:24" ht="27.75" customHeight="1" x14ac:dyDescent="0.25">
      <c r="A5950" s="1" t="s">
        <v>9592</v>
      </c>
      <c r="B5950" s="1" t="str">
        <f>TRIM(D5950)</f>
        <v>XWB</v>
      </c>
      <c r="C5950" s="1" t="str">
        <f>IFERROR(VLOOKUP(TRIM(D5950), sizeList!A:B, 2, FALSE), "")</f>
        <v>XFull</v>
      </c>
      <c r="D5950" s="1" t="s">
        <v>3705</v>
      </c>
      <c r="E5950" s="1" t="str">
        <f>TRIM(F5950)</f>
        <v>Waldhausen Premium légymaszk füllel</v>
      </c>
      <c r="F5950" s="1" t="s">
        <v>6829</v>
      </c>
      <c r="G5950" s="1" t="s">
        <v>6840</v>
      </c>
      <c r="H5950" s="1" t="s">
        <v>52</v>
      </c>
      <c r="I5950" s="1" t="s">
        <v>23</v>
      </c>
      <c r="J5950" s="1" t="str">
        <f>TRIM(I5950)</f>
        <v>Lófelszerelés</v>
      </c>
      <c r="K5950" s="1" t="s">
        <v>2286</v>
      </c>
      <c r="L5950" s="1" t="str">
        <f>TRIM(K5950)</f>
        <v>Légy elleni védelem</v>
      </c>
      <c r="M5950" s="1" t="s">
        <v>6803</v>
      </c>
      <c r="N5950" s="1" t="str">
        <f>TRIM(M5950)</f>
        <v>Légymaszk</v>
      </c>
      <c r="P5950" s="1" t="str">
        <f>TRIM(O5950)</f>
        <v/>
      </c>
      <c r="Q5950" s="18" t="s">
        <v>6831</v>
      </c>
      <c r="R5950" s="8">
        <v>4057962128941</v>
      </c>
      <c r="S5950" s="1">
        <v>26.95</v>
      </c>
      <c r="T5950" s="1" t="s">
        <v>26</v>
      </c>
      <c r="U5950" s="1">
        <v>0.35</v>
      </c>
      <c r="V5950" s="1" t="s">
        <v>6832</v>
      </c>
      <c r="W5950" s="1" t="s">
        <v>3639</v>
      </c>
      <c r="X5950" s="1" t="str">
        <f>IF(W5950="", "", IFERROR(VLOOKUP(W5950, colorList!A:B,2,FALSE),""))</f>
        <v>ezüstszürke</v>
      </c>
    </row>
    <row r="5951" spans="1:24" ht="27.75" customHeight="1" x14ac:dyDescent="0.25">
      <c r="A5951" s="1" t="s">
        <v>9587</v>
      </c>
      <c r="B5951" s="1" t="str">
        <f>TRIM(D5951)</f>
        <v>SH</v>
      </c>
      <c r="C5951" s="1" t="str">
        <f>IFERROR(VLOOKUP(TRIM(D5951), sizeList!A:B, 2, FALSE), "")</f>
        <v>Shetty</v>
      </c>
      <c r="D5951" s="1" t="s">
        <v>2262</v>
      </c>
      <c r="E5951" s="1" t="str">
        <f>TRIM(F5951)</f>
        <v>Waldhausen Premium légymaszk füllel</v>
      </c>
      <c r="F5951" s="1" t="s">
        <v>6829</v>
      </c>
      <c r="G5951" s="1" t="s">
        <v>6835</v>
      </c>
      <c r="H5951" s="1" t="s">
        <v>52</v>
      </c>
      <c r="I5951" s="1" t="s">
        <v>23</v>
      </c>
      <c r="J5951" s="1" t="str">
        <f>TRIM(I5951)</f>
        <v>Lófelszerelés</v>
      </c>
      <c r="K5951" s="1" t="s">
        <v>2286</v>
      </c>
      <c r="L5951" s="1" t="str">
        <f>TRIM(K5951)</f>
        <v>Légy elleni védelem</v>
      </c>
      <c r="M5951" s="1" t="s">
        <v>6803</v>
      </c>
      <c r="N5951" s="1" t="str">
        <f>TRIM(M5951)</f>
        <v>Légymaszk</v>
      </c>
      <c r="P5951" s="1" t="str">
        <f>TRIM(O5951)</f>
        <v/>
      </c>
      <c r="Q5951" s="18" t="s">
        <v>6831</v>
      </c>
      <c r="R5951" s="8">
        <v>4057962162921</v>
      </c>
      <c r="S5951" s="1">
        <v>26.95</v>
      </c>
      <c r="T5951" s="1" t="s">
        <v>26</v>
      </c>
      <c r="U5951" s="1">
        <v>0.35</v>
      </c>
      <c r="V5951" s="1" t="s">
        <v>6832</v>
      </c>
      <c r="W5951" s="1" t="s">
        <v>136</v>
      </c>
      <c r="X5951" s="1" t="str">
        <f>IF(W5951="", "", IFERROR(VLOOKUP(W5951, colorList!A:B,2,FALSE),""))</f>
        <v>fekete</v>
      </c>
    </row>
    <row r="5952" spans="1:24" ht="27.75" customHeight="1" x14ac:dyDescent="0.25">
      <c r="A5952" s="1" t="s">
        <v>9586</v>
      </c>
      <c r="B5952" s="1" t="str">
        <f>TRIM(D5952)</f>
        <v>Shetty</v>
      </c>
      <c r="C5952" s="1" t="str">
        <f>IFERROR(VLOOKUP(TRIM(D5952), sizeList!A:B, 2, FALSE), "")</f>
        <v>Shetty</v>
      </c>
      <c r="D5952" s="1" t="s">
        <v>2252</v>
      </c>
      <c r="E5952" s="1" t="str">
        <f>TRIM(F5952)</f>
        <v>Waldhausen Premium légymaszk füllel</v>
      </c>
      <c r="F5952" s="1" t="s">
        <v>6829</v>
      </c>
      <c r="G5952" s="1" t="s">
        <v>6834</v>
      </c>
      <c r="H5952" s="1" t="s">
        <v>52</v>
      </c>
      <c r="I5952" s="1" t="s">
        <v>23</v>
      </c>
      <c r="J5952" s="1" t="str">
        <f>TRIM(I5952)</f>
        <v>Lófelszerelés</v>
      </c>
      <c r="K5952" s="1" t="s">
        <v>2286</v>
      </c>
      <c r="L5952" s="1" t="str">
        <f>TRIM(K5952)</f>
        <v>Légy elleni védelem</v>
      </c>
      <c r="M5952" s="1" t="s">
        <v>6803</v>
      </c>
      <c r="N5952" s="1" t="str">
        <f>TRIM(M5952)</f>
        <v>Légymaszk</v>
      </c>
      <c r="P5952" s="1" t="str">
        <f>TRIM(O5952)</f>
        <v/>
      </c>
      <c r="Q5952" s="18" t="s">
        <v>6831</v>
      </c>
      <c r="R5952" s="8">
        <v>4057962162938</v>
      </c>
      <c r="S5952" s="1">
        <v>26.95</v>
      </c>
      <c r="T5952" s="1" t="s">
        <v>26</v>
      </c>
      <c r="U5952" s="1">
        <v>0.35</v>
      </c>
      <c r="V5952" s="1" t="s">
        <v>6832</v>
      </c>
      <c r="W5952" s="1" t="s">
        <v>3639</v>
      </c>
      <c r="X5952" s="1" t="str">
        <f>IF(W5952="", "", IFERROR(VLOOKUP(W5952, colorList!A:B,2,FALSE),""))</f>
        <v>ezüstszürke</v>
      </c>
    </row>
    <row r="5953" spans="1:24" ht="27.75" customHeight="1" x14ac:dyDescent="0.25">
      <c r="A5953" s="1" t="s">
        <v>9622</v>
      </c>
      <c r="B5953" s="1" t="str">
        <f>TRIM(D5953)</f>
        <v>P</v>
      </c>
      <c r="C5953" s="1" t="str">
        <f>IFERROR(VLOOKUP(TRIM(D5953), sizeList!A:B, 2, FALSE), "")</f>
        <v>Póni</v>
      </c>
      <c r="D5953" s="1" t="s">
        <v>6888</v>
      </c>
      <c r="E5953" s="1" t="str">
        <f>TRIM(F5953)</f>
        <v>Waldhausen Premium légymaszk kötőfékkel</v>
      </c>
      <c r="F5953" s="1" t="s">
        <v>6886</v>
      </c>
      <c r="G5953" s="1" t="s">
        <v>6889</v>
      </c>
      <c r="H5953" s="1" t="s">
        <v>52</v>
      </c>
      <c r="I5953" s="1" t="s">
        <v>23</v>
      </c>
      <c r="J5953" s="1" t="str">
        <f>TRIM(I5953)</f>
        <v>Lófelszerelés</v>
      </c>
      <c r="K5953" s="1" t="s">
        <v>2286</v>
      </c>
      <c r="L5953" s="1" t="str">
        <f>TRIM(K5953)</f>
        <v>Légy elleni védelem</v>
      </c>
      <c r="M5953" s="1" t="s">
        <v>6803</v>
      </c>
      <c r="N5953" s="1" t="str">
        <f>TRIM(M5953)</f>
        <v>Légymaszk</v>
      </c>
      <c r="P5953" s="1" t="str">
        <f>TRIM(O5953)</f>
        <v/>
      </c>
      <c r="Q5953" s="18" t="s">
        <v>6877</v>
      </c>
      <c r="R5953" s="8">
        <v>4057962144156</v>
      </c>
      <c r="S5953" s="1">
        <v>32.950000000000003</v>
      </c>
      <c r="T5953" s="1" t="s">
        <v>26</v>
      </c>
      <c r="U5953" s="1">
        <v>0.25900000000000001</v>
      </c>
      <c r="V5953" s="1" t="s">
        <v>6878</v>
      </c>
      <c r="W5953" s="1" t="s">
        <v>5792</v>
      </c>
      <c r="X5953" s="1" t="str">
        <f>IF(W5953="", "", IFERROR(VLOOKUP(W5953, colorList!A:B,2,FALSE),""))</f>
        <v>fekete</v>
      </c>
    </row>
    <row r="5954" spans="1:24" ht="27.75" customHeight="1" x14ac:dyDescent="0.25">
      <c r="A5954" s="1" t="s">
        <v>9624</v>
      </c>
      <c r="B5954" s="1" t="str">
        <f>TRIM(D5954)</f>
        <v>VB</v>
      </c>
      <c r="C5954" s="1" t="str">
        <f>IFERROR(VLOOKUP(TRIM(D5954), sizeList!A:B, 2, FALSE), "")</f>
        <v>Cob</v>
      </c>
      <c r="D5954" s="1" t="s">
        <v>4733</v>
      </c>
      <c r="E5954" s="1" t="str">
        <f>TRIM(F5954)</f>
        <v>Waldhausen Premium légymaszk kötőfékkel</v>
      </c>
      <c r="F5954" s="1" t="s">
        <v>6886</v>
      </c>
      <c r="G5954" s="1" t="s">
        <v>6891</v>
      </c>
      <c r="H5954" s="1" t="s">
        <v>52</v>
      </c>
      <c r="I5954" s="1" t="s">
        <v>23</v>
      </c>
      <c r="J5954" s="1" t="str">
        <f>TRIM(I5954)</f>
        <v>Lófelszerelés</v>
      </c>
      <c r="K5954" s="1" t="s">
        <v>2286</v>
      </c>
      <c r="L5954" s="1" t="str">
        <f>TRIM(K5954)</f>
        <v>Légy elleni védelem</v>
      </c>
      <c r="M5954" s="1" t="s">
        <v>6803</v>
      </c>
      <c r="N5954" s="1" t="str">
        <f>TRIM(M5954)</f>
        <v>Légymaszk</v>
      </c>
      <c r="P5954" s="1" t="str">
        <f>TRIM(O5954)</f>
        <v/>
      </c>
      <c r="Q5954" s="18" t="s">
        <v>6877</v>
      </c>
      <c r="R5954" s="8">
        <v>4057962144170</v>
      </c>
      <c r="S5954" s="1">
        <v>32.950000000000003</v>
      </c>
      <c r="T5954" s="1" t="s">
        <v>26</v>
      </c>
      <c r="U5954" s="1">
        <v>0.25900000000000001</v>
      </c>
      <c r="V5954" s="1" t="s">
        <v>6878</v>
      </c>
      <c r="W5954" s="1" t="s">
        <v>5792</v>
      </c>
      <c r="X5954" s="1" t="str">
        <f>IF(W5954="", "", IFERROR(VLOOKUP(W5954, colorList!A:B,2,FALSE),""))</f>
        <v>fekete</v>
      </c>
    </row>
    <row r="5955" spans="1:24" ht="27.75" customHeight="1" x14ac:dyDescent="0.25">
      <c r="A5955" s="1" t="s">
        <v>9626</v>
      </c>
      <c r="B5955" s="1" t="str">
        <f>TRIM(D5955)</f>
        <v>WB</v>
      </c>
      <c r="C5955" s="1" t="str">
        <f>IFERROR(VLOOKUP(TRIM(D5955), sizeList!A:B, 2, FALSE), "")</f>
        <v>Full</v>
      </c>
      <c r="D5955" s="1" t="s">
        <v>226</v>
      </c>
      <c r="E5955" s="1" t="str">
        <f>TRIM(F5955)</f>
        <v>Waldhausen Premium légymaszk kötőfékkel</v>
      </c>
      <c r="F5955" s="1" t="s">
        <v>6886</v>
      </c>
      <c r="G5955" s="1" t="s">
        <v>6893</v>
      </c>
      <c r="H5955" s="1" t="s">
        <v>52</v>
      </c>
      <c r="I5955" s="1" t="s">
        <v>23</v>
      </c>
      <c r="J5955" s="1" t="str">
        <f>TRIM(I5955)</f>
        <v>Lófelszerelés</v>
      </c>
      <c r="K5955" s="1" t="s">
        <v>2286</v>
      </c>
      <c r="L5955" s="1" t="str">
        <f>TRIM(K5955)</f>
        <v>Légy elleni védelem</v>
      </c>
      <c r="M5955" s="1" t="s">
        <v>6803</v>
      </c>
      <c r="N5955" s="1" t="str">
        <f>TRIM(M5955)</f>
        <v>Légymaszk</v>
      </c>
      <c r="P5955" s="1" t="str">
        <f>TRIM(O5955)</f>
        <v/>
      </c>
      <c r="Q5955" s="18" t="s">
        <v>6877</v>
      </c>
      <c r="R5955" s="8">
        <v>4057962144187</v>
      </c>
      <c r="S5955" s="1">
        <v>32.950000000000003</v>
      </c>
      <c r="T5955" s="1" t="s">
        <v>26</v>
      </c>
      <c r="U5955" s="1">
        <v>0.25900000000000001</v>
      </c>
      <c r="V5955" s="1" t="s">
        <v>6878</v>
      </c>
      <c r="W5955" s="1" t="s">
        <v>5792</v>
      </c>
      <c r="X5955" s="1" t="str">
        <f>IF(W5955="", "", IFERROR(VLOOKUP(W5955, colorList!A:B,2,FALSE),""))</f>
        <v>fekete</v>
      </c>
    </row>
    <row r="5956" spans="1:24" ht="27.75" customHeight="1" x14ac:dyDescent="0.25">
      <c r="A5956" s="1" t="s">
        <v>9621</v>
      </c>
      <c r="B5956" s="1" t="str">
        <f>TRIM(D5956)</f>
        <v>PON</v>
      </c>
      <c r="C5956" s="1" t="str">
        <f>IFERROR(VLOOKUP(TRIM(D5956), sizeList!A:B, 2, FALSE), "")</f>
        <v>Póni</v>
      </c>
      <c r="D5956" s="1" t="s">
        <v>1790</v>
      </c>
      <c r="E5956" s="1" t="str">
        <f>TRIM(F5956)</f>
        <v>Waldhausen Premium légymaszk kötőfékkel</v>
      </c>
      <c r="F5956" s="1" t="s">
        <v>6886</v>
      </c>
      <c r="G5956" s="1" t="s">
        <v>6887</v>
      </c>
      <c r="H5956" s="1" t="s">
        <v>52</v>
      </c>
      <c r="I5956" s="1" t="s">
        <v>23</v>
      </c>
      <c r="J5956" s="1" t="str">
        <f>TRIM(I5956)</f>
        <v>Lófelszerelés</v>
      </c>
      <c r="K5956" s="1" t="s">
        <v>2286</v>
      </c>
      <c r="L5956" s="1" t="str">
        <f>TRIM(K5956)</f>
        <v>Légy elleni védelem</v>
      </c>
      <c r="M5956" s="1" t="s">
        <v>6803</v>
      </c>
      <c r="N5956" s="1" t="str">
        <f>TRIM(M5956)</f>
        <v>Légymaszk</v>
      </c>
      <c r="P5956" s="1" t="str">
        <f>TRIM(O5956)</f>
        <v/>
      </c>
      <c r="Q5956" s="18" t="s">
        <v>6877</v>
      </c>
      <c r="R5956" s="8">
        <v>4057962192768</v>
      </c>
      <c r="S5956" s="1">
        <v>32.950000000000003</v>
      </c>
      <c r="T5956" s="1" t="s">
        <v>26</v>
      </c>
      <c r="U5956" s="1">
        <v>0.3</v>
      </c>
      <c r="V5956" s="1" t="s">
        <v>6878</v>
      </c>
      <c r="W5956" s="1" t="s">
        <v>3639</v>
      </c>
      <c r="X5956" s="1" t="str">
        <f>IF(W5956="", "", IFERROR(VLOOKUP(W5956, colorList!A:B,2,FALSE),""))</f>
        <v>ezüstszürke</v>
      </c>
    </row>
    <row r="5957" spans="1:24" ht="27.75" customHeight="1" x14ac:dyDescent="0.25">
      <c r="A5957" s="1" t="s">
        <v>9623</v>
      </c>
      <c r="B5957" s="1" t="str">
        <f>TRIM(D5957)</f>
        <v>VB</v>
      </c>
      <c r="C5957" s="1" t="str">
        <f>IFERROR(VLOOKUP(TRIM(D5957), sizeList!A:B, 2, FALSE), "")</f>
        <v>Cob</v>
      </c>
      <c r="D5957" s="1" t="s">
        <v>214</v>
      </c>
      <c r="E5957" s="1" t="str">
        <f>TRIM(F5957)</f>
        <v>Waldhausen Premium légymaszk kötőfékkel</v>
      </c>
      <c r="F5957" s="1" t="s">
        <v>6886</v>
      </c>
      <c r="G5957" s="1" t="s">
        <v>6890</v>
      </c>
      <c r="H5957" s="1" t="s">
        <v>52</v>
      </c>
      <c r="I5957" s="1" t="s">
        <v>23</v>
      </c>
      <c r="J5957" s="1" t="str">
        <f>TRIM(I5957)</f>
        <v>Lófelszerelés</v>
      </c>
      <c r="K5957" s="1" t="s">
        <v>2286</v>
      </c>
      <c r="L5957" s="1" t="str">
        <f>TRIM(K5957)</f>
        <v>Légy elleni védelem</v>
      </c>
      <c r="M5957" s="1" t="s">
        <v>6803</v>
      </c>
      <c r="N5957" s="1" t="str">
        <f>TRIM(M5957)</f>
        <v>Légymaszk</v>
      </c>
      <c r="P5957" s="1" t="str">
        <f>TRIM(O5957)</f>
        <v/>
      </c>
      <c r="Q5957" s="18" t="s">
        <v>6877</v>
      </c>
      <c r="R5957" s="8">
        <v>4057962192775</v>
      </c>
      <c r="S5957" s="1">
        <v>32.950000000000003</v>
      </c>
      <c r="T5957" s="1" t="s">
        <v>26</v>
      </c>
      <c r="U5957" s="1">
        <v>0.3</v>
      </c>
      <c r="V5957" s="1" t="s">
        <v>6878</v>
      </c>
      <c r="W5957" s="1" t="s">
        <v>3639</v>
      </c>
      <c r="X5957" s="1" t="str">
        <f>IF(W5957="", "", IFERROR(VLOOKUP(W5957, colorList!A:B,2,FALSE),""))</f>
        <v>ezüstszürke</v>
      </c>
    </row>
    <row r="5958" spans="1:24" ht="27.75" customHeight="1" x14ac:dyDescent="0.25">
      <c r="A5958" s="1" t="s">
        <v>9625</v>
      </c>
      <c r="B5958" s="1" t="str">
        <f>TRIM(D5958)</f>
        <v>WB</v>
      </c>
      <c r="C5958" s="1" t="str">
        <f>IFERROR(VLOOKUP(TRIM(D5958), sizeList!A:B, 2, FALSE), "")</f>
        <v>Full</v>
      </c>
      <c r="D5958" s="1" t="s">
        <v>226</v>
      </c>
      <c r="E5958" s="1" t="str">
        <f>TRIM(F5958)</f>
        <v>Waldhausen Premium légymaszk kötőfékkel</v>
      </c>
      <c r="F5958" s="1" t="s">
        <v>6886</v>
      </c>
      <c r="G5958" s="1" t="s">
        <v>6892</v>
      </c>
      <c r="H5958" s="1" t="s">
        <v>52</v>
      </c>
      <c r="I5958" s="1" t="s">
        <v>23</v>
      </c>
      <c r="J5958" s="1" t="str">
        <f>TRIM(I5958)</f>
        <v>Lófelszerelés</v>
      </c>
      <c r="K5958" s="1" t="s">
        <v>2286</v>
      </c>
      <c r="L5958" s="1" t="str">
        <f>TRIM(K5958)</f>
        <v>Légy elleni védelem</v>
      </c>
      <c r="M5958" s="1" t="s">
        <v>6803</v>
      </c>
      <c r="N5958" s="1" t="str">
        <f>TRIM(M5958)</f>
        <v>Légymaszk</v>
      </c>
      <c r="P5958" s="1" t="str">
        <f>TRIM(O5958)</f>
        <v/>
      </c>
      <c r="Q5958" s="18" t="s">
        <v>6877</v>
      </c>
      <c r="R5958" s="8">
        <v>4057962192782</v>
      </c>
      <c r="S5958" s="1">
        <v>32.950000000000003</v>
      </c>
      <c r="T5958" s="1" t="s">
        <v>26</v>
      </c>
      <c r="U5958" s="1">
        <v>0.3</v>
      </c>
      <c r="V5958" s="1" t="s">
        <v>6878</v>
      </c>
      <c r="W5958" s="1" t="s">
        <v>3639</v>
      </c>
      <c r="X5958" s="1" t="str">
        <f>IF(W5958="", "", IFERROR(VLOOKUP(W5958, colorList!A:B,2,FALSE),""))</f>
        <v>ezüstszürke</v>
      </c>
    </row>
    <row r="5959" spans="1:24" ht="27.75" customHeight="1" x14ac:dyDescent="0.25">
      <c r="A5959" s="1" t="s">
        <v>9627</v>
      </c>
      <c r="B5959" s="1" t="str">
        <f>TRIM(D5959)</f>
        <v>Pony</v>
      </c>
      <c r="C5959" s="1" t="str">
        <f>IFERROR(VLOOKUP(TRIM(D5959), sizeList!A:B, 2, FALSE), "")</f>
        <v>Póni</v>
      </c>
      <c r="D5959" s="1" t="s">
        <v>199</v>
      </c>
      <c r="E5959" s="1" t="str">
        <f>TRIM(F5959)</f>
        <v>Waldhausen Premium légymaszk kötőfékkel</v>
      </c>
      <c r="F5959" s="1" t="s">
        <v>6886</v>
      </c>
      <c r="G5959" s="1" t="s">
        <v>6894</v>
      </c>
      <c r="H5959" s="1" t="s">
        <v>52</v>
      </c>
      <c r="I5959" s="1" t="s">
        <v>23</v>
      </c>
      <c r="J5959" s="1" t="str">
        <f>TRIM(I5959)</f>
        <v>Lófelszerelés</v>
      </c>
      <c r="K5959" s="1" t="s">
        <v>2286</v>
      </c>
      <c r="L5959" s="1" t="str">
        <f>TRIM(K5959)</f>
        <v>Légy elleni védelem</v>
      </c>
      <c r="M5959" s="1" t="s">
        <v>6803</v>
      </c>
      <c r="N5959" s="1" t="str">
        <f>TRIM(M5959)</f>
        <v>Légymaszk</v>
      </c>
      <c r="P5959" s="1" t="str">
        <f>TRIM(O5959)</f>
        <v/>
      </c>
      <c r="Q5959" s="18" t="s">
        <v>6895</v>
      </c>
      <c r="R5959" s="8">
        <v>4057962224742</v>
      </c>
      <c r="S5959" s="1">
        <v>54.95</v>
      </c>
      <c r="T5959" s="1" t="s">
        <v>26</v>
      </c>
      <c r="U5959" s="1">
        <v>0.26300000000000001</v>
      </c>
      <c r="V5959" s="1" t="s">
        <v>6896</v>
      </c>
      <c r="W5959" s="1" t="s">
        <v>136</v>
      </c>
      <c r="X5959" s="1" t="str">
        <f>IF(W5959="", "", IFERROR(VLOOKUP(W5959, colorList!A:B,2,FALSE),""))</f>
        <v>fekete</v>
      </c>
    </row>
    <row r="5960" spans="1:24" ht="27.75" customHeight="1" x14ac:dyDescent="0.25">
      <c r="A5960" s="1" t="s">
        <v>9628</v>
      </c>
      <c r="B5960" s="1" t="str">
        <f>TRIM(D5960)</f>
        <v>VB</v>
      </c>
      <c r="C5960" s="1" t="str">
        <f>IFERROR(VLOOKUP(TRIM(D5960), sizeList!A:B, 2, FALSE), "")</f>
        <v>Cob</v>
      </c>
      <c r="D5960" s="1" t="s">
        <v>214</v>
      </c>
      <c r="E5960" s="1" t="str">
        <f>TRIM(F5960)</f>
        <v>Waldhausen Premium légymaszk kötőfékkel</v>
      </c>
      <c r="F5960" s="1" t="s">
        <v>6886</v>
      </c>
      <c r="G5960" s="1" t="s">
        <v>6897</v>
      </c>
      <c r="H5960" s="1" t="s">
        <v>52</v>
      </c>
      <c r="I5960" s="1" t="s">
        <v>23</v>
      </c>
      <c r="J5960" s="1" t="str">
        <f>TRIM(I5960)</f>
        <v>Lófelszerelés</v>
      </c>
      <c r="K5960" s="1" t="s">
        <v>2286</v>
      </c>
      <c r="L5960" s="1" t="str">
        <f>TRIM(K5960)</f>
        <v>Légy elleni védelem</v>
      </c>
      <c r="M5960" s="1" t="s">
        <v>6803</v>
      </c>
      <c r="N5960" s="1" t="str">
        <f>TRIM(M5960)</f>
        <v>Légymaszk</v>
      </c>
      <c r="P5960" s="1" t="str">
        <f>TRIM(O5960)</f>
        <v/>
      </c>
      <c r="Q5960" s="18" t="s">
        <v>6895</v>
      </c>
      <c r="R5960" s="8">
        <v>4057962224759</v>
      </c>
      <c r="S5960" s="1">
        <v>54.95</v>
      </c>
      <c r="T5960" s="1" t="s">
        <v>26</v>
      </c>
      <c r="U5960" s="1">
        <v>0.26300000000000001</v>
      </c>
      <c r="V5960" s="1" t="s">
        <v>6896</v>
      </c>
      <c r="W5960" s="1" t="s">
        <v>136</v>
      </c>
      <c r="X5960" s="1" t="str">
        <f>IF(W5960="", "", IFERROR(VLOOKUP(W5960, colorList!A:B,2,FALSE),""))</f>
        <v>fekete</v>
      </c>
    </row>
    <row r="5961" spans="1:24" ht="27.75" customHeight="1" x14ac:dyDescent="0.25">
      <c r="A5961" s="1" t="s">
        <v>9629</v>
      </c>
      <c r="B5961" s="1" t="str">
        <f>TRIM(D5961)</f>
        <v>WB</v>
      </c>
      <c r="C5961" s="1" t="str">
        <f>IFERROR(VLOOKUP(TRIM(D5961), sizeList!A:B, 2, FALSE), "")</f>
        <v>Full</v>
      </c>
      <c r="D5961" s="1" t="s">
        <v>226</v>
      </c>
      <c r="E5961" s="1" t="str">
        <f>TRIM(F5961)</f>
        <v>Waldhausen Premium légymaszk kötőfékkel</v>
      </c>
      <c r="F5961" s="1" t="s">
        <v>6886</v>
      </c>
      <c r="G5961" s="1" t="s">
        <v>6898</v>
      </c>
      <c r="H5961" s="1" t="s">
        <v>52</v>
      </c>
      <c r="I5961" s="1" t="s">
        <v>23</v>
      </c>
      <c r="J5961" s="1" t="str">
        <f>TRIM(I5961)</f>
        <v>Lófelszerelés</v>
      </c>
      <c r="K5961" s="1" t="s">
        <v>2286</v>
      </c>
      <c r="L5961" s="1" t="str">
        <f>TRIM(K5961)</f>
        <v>Légy elleni védelem</v>
      </c>
      <c r="M5961" s="1" t="s">
        <v>6803</v>
      </c>
      <c r="N5961" s="1" t="str">
        <f>TRIM(M5961)</f>
        <v>Légymaszk</v>
      </c>
      <c r="P5961" s="1" t="str">
        <f>TRIM(O5961)</f>
        <v/>
      </c>
      <c r="Q5961" s="18" t="s">
        <v>6895</v>
      </c>
      <c r="R5961" s="8">
        <v>4057962224766</v>
      </c>
      <c r="S5961" s="1">
        <v>54.95</v>
      </c>
      <c r="T5961" s="1" t="s">
        <v>26</v>
      </c>
      <c r="U5961" s="1">
        <v>0.26300000000000001</v>
      </c>
      <c r="V5961" s="1" t="s">
        <v>6896</v>
      </c>
      <c r="W5961" s="1" t="s">
        <v>136</v>
      </c>
      <c r="X5961" s="1" t="str">
        <f>IF(W5961="", "", IFERROR(VLOOKUP(W5961, colorList!A:B,2,FALSE),""))</f>
        <v>fekete</v>
      </c>
    </row>
    <row r="5962" spans="1:24" ht="27.75" customHeight="1" x14ac:dyDescent="0.25">
      <c r="A5962" s="1" t="s">
        <v>9640</v>
      </c>
      <c r="B5962" s="1" t="str">
        <f>TRIM(D5962)</f>
        <v>Pony</v>
      </c>
      <c r="C5962" s="1" t="str">
        <f>IFERROR(VLOOKUP(TRIM(D5962), sizeList!A:B, 2, FALSE), "")</f>
        <v>Póni</v>
      </c>
      <c r="D5962" s="1" t="s">
        <v>199</v>
      </c>
      <c r="E5962" s="1" t="str">
        <f>TRIM(F5962)</f>
        <v>Waldhausen Premium orrhálós füles légymaszk</v>
      </c>
      <c r="F5962" s="1" t="s">
        <v>6899</v>
      </c>
      <c r="G5962" s="1" t="s">
        <v>6914</v>
      </c>
      <c r="H5962" s="1" t="s">
        <v>52</v>
      </c>
      <c r="I5962" s="1" t="s">
        <v>23</v>
      </c>
      <c r="J5962" s="1" t="str">
        <f>TRIM(I5962)</f>
        <v>Lófelszerelés</v>
      </c>
      <c r="K5962" s="1" t="s">
        <v>2286</v>
      </c>
      <c r="L5962" s="1" t="str">
        <f>TRIM(K5962)</f>
        <v>Légy elleni védelem</v>
      </c>
      <c r="M5962" s="1" t="s">
        <v>6803</v>
      </c>
      <c r="N5962" s="1" t="str">
        <f>TRIM(M5962)</f>
        <v>Légymaszk</v>
      </c>
      <c r="P5962" s="1" t="str">
        <f>TRIM(O5962)</f>
        <v/>
      </c>
      <c r="Q5962" s="18" t="s">
        <v>6912</v>
      </c>
      <c r="R5962" s="8">
        <v>4043969139523</v>
      </c>
      <c r="S5962" s="1">
        <v>27.95</v>
      </c>
      <c r="T5962" s="1" t="s">
        <v>26</v>
      </c>
      <c r="U5962" s="1">
        <v>0.48499999999999999</v>
      </c>
      <c r="V5962" s="1" t="s">
        <v>6913</v>
      </c>
      <c r="W5962" s="1" t="s">
        <v>136</v>
      </c>
      <c r="X5962" s="1" t="str">
        <f>IF(W5962="", "", IFERROR(VLOOKUP(W5962, colorList!A:B,2,FALSE),""))</f>
        <v>fekete</v>
      </c>
    </row>
    <row r="5963" spans="1:24" ht="27.75" customHeight="1" x14ac:dyDescent="0.25">
      <c r="A5963" s="1" t="s">
        <v>9642</v>
      </c>
      <c r="B5963" s="1" t="str">
        <f>TRIM(D5963)</f>
        <v>VB</v>
      </c>
      <c r="C5963" s="1" t="str">
        <f>IFERROR(VLOOKUP(TRIM(D5963), sizeList!A:B, 2, FALSE), "")</f>
        <v>Cob</v>
      </c>
      <c r="D5963" s="1" t="s">
        <v>214</v>
      </c>
      <c r="E5963" s="1" t="str">
        <f>TRIM(F5963)</f>
        <v>Waldhausen Premium orrhálós füles légymaszk</v>
      </c>
      <c r="F5963" s="1" t="s">
        <v>6899</v>
      </c>
      <c r="G5963" s="1" t="s">
        <v>6916</v>
      </c>
      <c r="H5963" s="1" t="s">
        <v>52</v>
      </c>
      <c r="I5963" s="1" t="s">
        <v>23</v>
      </c>
      <c r="J5963" s="1" t="str">
        <f>TRIM(I5963)</f>
        <v>Lófelszerelés</v>
      </c>
      <c r="K5963" s="1" t="s">
        <v>2286</v>
      </c>
      <c r="L5963" s="1" t="str">
        <f>TRIM(K5963)</f>
        <v>Légy elleni védelem</v>
      </c>
      <c r="M5963" s="1" t="s">
        <v>6803</v>
      </c>
      <c r="N5963" s="1" t="str">
        <f>TRIM(M5963)</f>
        <v>Légymaszk</v>
      </c>
      <c r="P5963" s="1" t="str">
        <f>TRIM(O5963)</f>
        <v/>
      </c>
      <c r="Q5963" s="18" t="s">
        <v>6912</v>
      </c>
      <c r="R5963" s="8">
        <v>4043969139530</v>
      </c>
      <c r="S5963" s="1">
        <v>27.95</v>
      </c>
      <c r="T5963" s="1" t="s">
        <v>26</v>
      </c>
      <c r="U5963" s="1">
        <v>0.4</v>
      </c>
      <c r="V5963" s="1" t="s">
        <v>6913</v>
      </c>
      <c r="W5963" s="1" t="s">
        <v>136</v>
      </c>
      <c r="X5963" s="1" t="str">
        <f>IF(W5963="", "", IFERROR(VLOOKUP(W5963, colorList!A:B,2,FALSE),""))</f>
        <v>fekete</v>
      </c>
    </row>
    <row r="5964" spans="1:24" ht="27.75" customHeight="1" x14ac:dyDescent="0.25">
      <c r="A5964" s="1" t="s">
        <v>9644</v>
      </c>
      <c r="B5964" s="1" t="str">
        <f>TRIM(D5964)</f>
        <v>WB</v>
      </c>
      <c r="C5964" s="1" t="str">
        <f>IFERROR(VLOOKUP(TRIM(D5964), sizeList!A:B, 2, FALSE), "")</f>
        <v>Full</v>
      </c>
      <c r="D5964" s="1" t="s">
        <v>226</v>
      </c>
      <c r="E5964" s="1" t="str">
        <f>TRIM(F5964)</f>
        <v>Waldhausen Premium orrhálós füles légymaszk</v>
      </c>
      <c r="F5964" s="1" t="s">
        <v>6899</v>
      </c>
      <c r="G5964" s="1" t="s">
        <v>6918</v>
      </c>
      <c r="H5964" s="1" t="s">
        <v>52</v>
      </c>
      <c r="I5964" s="1" t="s">
        <v>23</v>
      </c>
      <c r="J5964" s="1" t="str">
        <f>TRIM(I5964)</f>
        <v>Lófelszerelés</v>
      </c>
      <c r="K5964" s="1" t="s">
        <v>2286</v>
      </c>
      <c r="L5964" s="1" t="str">
        <f>TRIM(K5964)</f>
        <v>Légy elleni védelem</v>
      </c>
      <c r="M5964" s="1" t="s">
        <v>6803</v>
      </c>
      <c r="N5964" s="1" t="str">
        <f>TRIM(M5964)</f>
        <v>Légymaszk</v>
      </c>
      <c r="P5964" s="1" t="str">
        <f>TRIM(O5964)</f>
        <v/>
      </c>
      <c r="Q5964" s="18" t="s">
        <v>6912</v>
      </c>
      <c r="R5964" s="8">
        <v>4043969139547</v>
      </c>
      <c r="S5964" s="1">
        <v>27.95</v>
      </c>
      <c r="T5964" s="1" t="s">
        <v>26</v>
      </c>
      <c r="U5964" s="1">
        <v>0.4</v>
      </c>
      <c r="V5964" s="1" t="s">
        <v>6913</v>
      </c>
      <c r="W5964" s="1" t="s">
        <v>136</v>
      </c>
      <c r="X5964" s="1" t="str">
        <f>IF(W5964="", "", IFERROR(VLOOKUP(W5964, colorList!A:B,2,FALSE),""))</f>
        <v>fekete</v>
      </c>
    </row>
    <row r="5965" spans="1:24" ht="27.75" customHeight="1" x14ac:dyDescent="0.25">
      <c r="A5965" s="1" t="s">
        <v>9631</v>
      </c>
      <c r="B5965" s="1" t="str">
        <f>TRIM(D5965)</f>
        <v>PO</v>
      </c>
      <c r="C5965" s="1" t="str">
        <f>IFERROR(VLOOKUP(TRIM(D5965), sizeList!A:B, 2, FALSE), "")</f>
        <v>Póni</v>
      </c>
      <c r="D5965" s="1" t="s">
        <v>6903</v>
      </c>
      <c r="E5965" s="1" t="str">
        <f>TRIM(F5965)</f>
        <v>Waldhausen Premium orrhálós füles légymaszk</v>
      </c>
      <c r="F5965" s="1" t="s">
        <v>6899</v>
      </c>
      <c r="G5965" s="1" t="s">
        <v>6904</v>
      </c>
      <c r="H5965" s="1" t="s">
        <v>52</v>
      </c>
      <c r="I5965" s="1" t="s">
        <v>23</v>
      </c>
      <c r="J5965" s="1" t="str">
        <f>TRIM(I5965)</f>
        <v>Lófelszerelés</v>
      </c>
      <c r="K5965" s="1" t="s">
        <v>2286</v>
      </c>
      <c r="L5965" s="1" t="str">
        <f>TRIM(K5965)</f>
        <v>Légy elleni védelem</v>
      </c>
      <c r="M5965" s="1" t="s">
        <v>6803</v>
      </c>
      <c r="N5965" s="1" t="str">
        <f>TRIM(M5965)</f>
        <v>Légymaszk</v>
      </c>
      <c r="P5965" s="1" t="str">
        <f>TRIM(O5965)</f>
        <v/>
      </c>
      <c r="Q5965" s="18" t="s">
        <v>6901</v>
      </c>
      <c r="R5965" s="8">
        <v>4043969300442</v>
      </c>
      <c r="S5965" s="1">
        <v>29.95</v>
      </c>
      <c r="T5965" s="1" t="s">
        <v>26</v>
      </c>
      <c r="U5965" s="1">
        <v>0.183</v>
      </c>
      <c r="V5965" s="1" t="s">
        <v>6902</v>
      </c>
      <c r="W5965" s="1" t="s">
        <v>136</v>
      </c>
      <c r="X5965" s="1" t="str">
        <f>IF(W5965="", "", IFERROR(VLOOKUP(W5965, colorList!A:B,2,FALSE),""))</f>
        <v>fekete</v>
      </c>
    </row>
    <row r="5966" spans="1:24" ht="27.75" customHeight="1" x14ac:dyDescent="0.25">
      <c r="A5966" s="1" t="s">
        <v>9634</v>
      </c>
      <c r="B5966" s="1" t="str">
        <f>TRIM(D5966)</f>
        <v>VB</v>
      </c>
      <c r="C5966" s="1" t="str">
        <f>IFERROR(VLOOKUP(TRIM(D5966), sizeList!A:B, 2, FALSE), "")</f>
        <v>Cob</v>
      </c>
      <c r="D5966" s="1" t="s">
        <v>214</v>
      </c>
      <c r="E5966" s="1" t="str">
        <f>TRIM(F5966)</f>
        <v>Waldhausen Premium orrhálós füles légymaszk</v>
      </c>
      <c r="F5966" s="1" t="s">
        <v>6899</v>
      </c>
      <c r="G5966" s="1" t="s">
        <v>6906</v>
      </c>
      <c r="H5966" s="1" t="s">
        <v>52</v>
      </c>
      <c r="I5966" s="1" t="s">
        <v>23</v>
      </c>
      <c r="J5966" s="1" t="str">
        <f>TRIM(I5966)</f>
        <v>Lófelszerelés</v>
      </c>
      <c r="K5966" s="1" t="s">
        <v>2286</v>
      </c>
      <c r="L5966" s="1" t="str">
        <f>TRIM(K5966)</f>
        <v>Légy elleni védelem</v>
      </c>
      <c r="M5966" s="1" t="s">
        <v>6803</v>
      </c>
      <c r="N5966" s="1" t="str">
        <f>TRIM(M5966)</f>
        <v>Légymaszk</v>
      </c>
      <c r="P5966" s="1" t="str">
        <f>TRIM(O5966)</f>
        <v/>
      </c>
      <c r="Q5966" s="18" t="s">
        <v>6901</v>
      </c>
      <c r="R5966" s="8">
        <v>4043969300459</v>
      </c>
      <c r="S5966" s="1">
        <v>29.95</v>
      </c>
      <c r="T5966" s="1" t="s">
        <v>26</v>
      </c>
      <c r="U5966" s="1">
        <v>0.183</v>
      </c>
      <c r="V5966" s="1" t="s">
        <v>6902</v>
      </c>
      <c r="W5966" s="1" t="s">
        <v>136</v>
      </c>
      <c r="X5966" s="1" t="str">
        <f>IF(W5966="", "", IFERROR(VLOOKUP(W5966, colorList!A:B,2,FALSE),""))</f>
        <v>fekete</v>
      </c>
    </row>
    <row r="5967" spans="1:24" ht="27.75" customHeight="1" x14ac:dyDescent="0.25">
      <c r="A5967" s="1" t="s">
        <v>9636</v>
      </c>
      <c r="B5967" s="1" t="str">
        <f>TRIM(D5967)</f>
        <v>WB</v>
      </c>
      <c r="C5967" s="1" t="str">
        <f>IFERROR(VLOOKUP(TRIM(D5967), sizeList!A:B, 2, FALSE), "")</f>
        <v>Full</v>
      </c>
      <c r="D5967" s="1" t="s">
        <v>226</v>
      </c>
      <c r="E5967" s="1" t="str">
        <f>TRIM(F5967)</f>
        <v>Waldhausen Premium orrhálós füles légymaszk</v>
      </c>
      <c r="F5967" s="1" t="s">
        <v>6899</v>
      </c>
      <c r="G5967" s="1" t="s">
        <v>6908</v>
      </c>
      <c r="H5967" s="1" t="s">
        <v>52</v>
      </c>
      <c r="I5967" s="1" t="s">
        <v>23</v>
      </c>
      <c r="J5967" s="1" t="str">
        <f>TRIM(I5967)</f>
        <v>Lófelszerelés</v>
      </c>
      <c r="K5967" s="1" t="s">
        <v>2286</v>
      </c>
      <c r="L5967" s="1" t="str">
        <f>TRIM(K5967)</f>
        <v>Légy elleni védelem</v>
      </c>
      <c r="M5967" s="1" t="s">
        <v>6803</v>
      </c>
      <c r="N5967" s="1" t="str">
        <f>TRIM(M5967)</f>
        <v>Légymaszk</v>
      </c>
      <c r="P5967" s="1" t="str">
        <f>TRIM(O5967)</f>
        <v/>
      </c>
      <c r="Q5967" s="18" t="s">
        <v>6901</v>
      </c>
      <c r="R5967" s="8">
        <v>4043969300466</v>
      </c>
      <c r="S5967" s="1">
        <v>29.95</v>
      </c>
      <c r="T5967" s="1" t="s">
        <v>26</v>
      </c>
      <c r="U5967" s="1">
        <v>0.2</v>
      </c>
      <c r="V5967" s="1" t="s">
        <v>6902</v>
      </c>
      <c r="W5967" s="1" t="s">
        <v>136</v>
      </c>
      <c r="X5967" s="1" t="str">
        <f>IF(W5967="", "", IFERROR(VLOOKUP(W5967, colorList!A:B,2,FALSE),""))</f>
        <v>fekete</v>
      </c>
    </row>
    <row r="5968" spans="1:24" ht="27.75" customHeight="1" x14ac:dyDescent="0.25">
      <c r="A5968" s="1" t="s">
        <v>9646</v>
      </c>
      <c r="B5968" s="1" t="str">
        <f>TRIM(D5968)</f>
        <v>XWB</v>
      </c>
      <c r="C5968" s="1" t="str">
        <f>IFERROR(VLOOKUP(TRIM(D5968), sizeList!A:B, 2, FALSE), "")</f>
        <v>XFull</v>
      </c>
      <c r="D5968" s="1" t="s">
        <v>3705</v>
      </c>
      <c r="E5968" s="1" t="str">
        <f>TRIM(F5968)</f>
        <v>Waldhausen Premium orrhálós füles légymaszk</v>
      </c>
      <c r="F5968" s="1" t="s">
        <v>6899</v>
      </c>
      <c r="G5968" s="1" t="s">
        <v>6920</v>
      </c>
      <c r="H5968" s="1" t="s">
        <v>52</v>
      </c>
      <c r="I5968" s="1" t="s">
        <v>23</v>
      </c>
      <c r="J5968" s="1" t="str">
        <f>TRIM(I5968)</f>
        <v>Lófelszerelés</v>
      </c>
      <c r="K5968" s="1" t="s">
        <v>2286</v>
      </c>
      <c r="L5968" s="1" t="str">
        <f>TRIM(K5968)</f>
        <v>Légy elleni védelem</v>
      </c>
      <c r="M5968" s="1" t="s">
        <v>6803</v>
      </c>
      <c r="N5968" s="1" t="str">
        <f>TRIM(M5968)</f>
        <v>Légymaszk</v>
      </c>
      <c r="P5968" s="1" t="str">
        <f>TRIM(O5968)</f>
        <v/>
      </c>
      <c r="Q5968" s="18" t="s">
        <v>6912</v>
      </c>
      <c r="R5968" s="8">
        <v>4057962097452</v>
      </c>
      <c r="S5968" s="1">
        <v>27.95</v>
      </c>
      <c r="T5968" s="1" t="s">
        <v>26</v>
      </c>
      <c r="U5968" s="1">
        <v>0.48499999999999999</v>
      </c>
      <c r="V5968" s="1" t="s">
        <v>6913</v>
      </c>
      <c r="W5968" s="1" t="s">
        <v>136</v>
      </c>
      <c r="X5968" s="1" t="str">
        <f>IF(W5968="", "", IFERROR(VLOOKUP(W5968, colorList!A:B,2,FALSE),""))</f>
        <v>fekete</v>
      </c>
    </row>
    <row r="5969" spans="1:24" ht="27.75" customHeight="1" x14ac:dyDescent="0.25">
      <c r="A5969" s="1" t="s">
        <v>9638</v>
      </c>
      <c r="B5969" s="1" t="str">
        <f>TRIM(D5969)</f>
        <v>XWB</v>
      </c>
      <c r="C5969" s="1" t="str">
        <f>IFERROR(VLOOKUP(TRIM(D5969), sizeList!A:B, 2, FALSE), "")</f>
        <v>XFull</v>
      </c>
      <c r="D5969" s="1" t="s">
        <v>3705</v>
      </c>
      <c r="E5969" s="1" t="str">
        <f>TRIM(F5969)</f>
        <v>Waldhausen Premium orrhálós füles légymaszk</v>
      </c>
      <c r="F5969" s="1" t="s">
        <v>6899</v>
      </c>
      <c r="G5969" s="1" t="s">
        <v>6910</v>
      </c>
      <c r="H5969" s="1" t="s">
        <v>52</v>
      </c>
      <c r="I5969" s="1" t="s">
        <v>23</v>
      </c>
      <c r="J5969" s="1" t="str">
        <f>TRIM(I5969)</f>
        <v>Lófelszerelés</v>
      </c>
      <c r="K5969" s="1" t="s">
        <v>2286</v>
      </c>
      <c r="L5969" s="1" t="str">
        <f>TRIM(K5969)</f>
        <v>Légy elleni védelem</v>
      </c>
      <c r="M5969" s="1" t="s">
        <v>6803</v>
      </c>
      <c r="N5969" s="1" t="str">
        <f>TRIM(M5969)</f>
        <v>Légymaszk</v>
      </c>
      <c r="P5969" s="1" t="str">
        <f>TRIM(O5969)</f>
        <v/>
      </c>
      <c r="Q5969" s="18" t="s">
        <v>6901</v>
      </c>
      <c r="R5969" s="8">
        <v>4057962097537</v>
      </c>
      <c r="S5969" s="1">
        <v>29.95</v>
      </c>
      <c r="T5969" s="1" t="s">
        <v>26</v>
      </c>
      <c r="U5969" s="1">
        <v>0.2</v>
      </c>
      <c r="V5969" s="1" t="s">
        <v>6902</v>
      </c>
      <c r="W5969" s="1" t="s">
        <v>136</v>
      </c>
      <c r="X5969" s="1" t="str">
        <f>IF(W5969="", "", IFERROR(VLOOKUP(W5969, colorList!A:B,2,FALSE),""))</f>
        <v>fekete</v>
      </c>
    </row>
    <row r="5970" spans="1:24" ht="27.75" customHeight="1" x14ac:dyDescent="0.25">
      <c r="A5970" s="1" t="s">
        <v>9641</v>
      </c>
      <c r="B5970" s="1" t="str">
        <f>TRIM(D5970)</f>
        <v>VB</v>
      </c>
      <c r="C5970" s="1" t="str">
        <f>IFERROR(VLOOKUP(TRIM(D5970), sizeList!A:B, 2, FALSE), "")</f>
        <v>Cob</v>
      </c>
      <c r="D5970" s="1" t="s">
        <v>214</v>
      </c>
      <c r="E5970" s="1" t="str">
        <f>TRIM(F5970)</f>
        <v>Waldhausen Premium orrhálós füles légymaszk</v>
      </c>
      <c r="F5970" s="1" t="s">
        <v>6899</v>
      </c>
      <c r="G5970" s="1" t="s">
        <v>6915</v>
      </c>
      <c r="H5970" s="1" t="s">
        <v>52</v>
      </c>
      <c r="I5970" s="1" t="s">
        <v>23</v>
      </c>
      <c r="J5970" s="1" t="str">
        <f>TRIM(I5970)</f>
        <v>Lófelszerelés</v>
      </c>
      <c r="K5970" s="1" t="s">
        <v>2286</v>
      </c>
      <c r="L5970" s="1" t="str">
        <f>TRIM(K5970)</f>
        <v>Légy elleni védelem</v>
      </c>
      <c r="M5970" s="1" t="s">
        <v>6803</v>
      </c>
      <c r="N5970" s="1" t="str">
        <f>TRIM(M5970)</f>
        <v>Légymaszk</v>
      </c>
      <c r="P5970" s="1" t="str">
        <f>TRIM(O5970)</f>
        <v/>
      </c>
      <c r="Q5970" s="18" t="s">
        <v>6912</v>
      </c>
      <c r="R5970" s="8">
        <v>4057962128835</v>
      </c>
      <c r="S5970" s="1">
        <v>27.95</v>
      </c>
      <c r="T5970" s="1" t="s">
        <v>26</v>
      </c>
      <c r="U5970" s="1">
        <v>0.4</v>
      </c>
      <c r="V5970" s="1" t="s">
        <v>6913</v>
      </c>
      <c r="W5970" s="1" t="s">
        <v>3639</v>
      </c>
      <c r="X5970" s="1" t="str">
        <f>IF(W5970="", "", IFERROR(VLOOKUP(W5970, colorList!A:B,2,FALSE),""))</f>
        <v>ezüstszürke</v>
      </c>
    </row>
    <row r="5971" spans="1:24" ht="27.75" customHeight="1" x14ac:dyDescent="0.25">
      <c r="A5971" s="1" t="s">
        <v>9643</v>
      </c>
      <c r="B5971" s="1" t="str">
        <f>TRIM(D5971)</f>
        <v>WB</v>
      </c>
      <c r="C5971" s="1" t="str">
        <f>IFERROR(VLOOKUP(TRIM(D5971), sizeList!A:B, 2, FALSE), "")</f>
        <v>Full</v>
      </c>
      <c r="D5971" s="1" t="s">
        <v>226</v>
      </c>
      <c r="E5971" s="1" t="str">
        <f>TRIM(F5971)</f>
        <v>Waldhausen Premium orrhálós füles légymaszk</v>
      </c>
      <c r="F5971" s="1" t="s">
        <v>6899</v>
      </c>
      <c r="G5971" s="1" t="s">
        <v>6917</v>
      </c>
      <c r="H5971" s="1" t="s">
        <v>52</v>
      </c>
      <c r="I5971" s="1" t="s">
        <v>23</v>
      </c>
      <c r="J5971" s="1" t="str">
        <f>TRIM(I5971)</f>
        <v>Lófelszerelés</v>
      </c>
      <c r="K5971" s="1" t="s">
        <v>2286</v>
      </c>
      <c r="L5971" s="1" t="str">
        <f>TRIM(K5971)</f>
        <v>Légy elleni védelem</v>
      </c>
      <c r="M5971" s="1" t="s">
        <v>6803</v>
      </c>
      <c r="N5971" s="1" t="str">
        <f>TRIM(M5971)</f>
        <v>Légymaszk</v>
      </c>
      <c r="P5971" s="1" t="str">
        <f>TRIM(O5971)</f>
        <v/>
      </c>
      <c r="Q5971" s="18" t="s">
        <v>6912</v>
      </c>
      <c r="R5971" s="8">
        <v>4057962128842</v>
      </c>
      <c r="S5971" s="1">
        <v>27.95</v>
      </c>
      <c r="T5971" s="1" t="s">
        <v>26</v>
      </c>
      <c r="U5971" s="1">
        <v>0.4</v>
      </c>
      <c r="V5971" s="1" t="s">
        <v>6913</v>
      </c>
      <c r="W5971" s="1" t="s">
        <v>3639</v>
      </c>
      <c r="X5971" s="1" t="str">
        <f>IF(W5971="", "", IFERROR(VLOOKUP(W5971, colorList!A:B,2,FALSE),""))</f>
        <v>ezüstszürke</v>
      </c>
    </row>
    <row r="5972" spans="1:24" ht="27.75" customHeight="1" x14ac:dyDescent="0.25">
      <c r="A5972" s="1" t="s">
        <v>9639</v>
      </c>
      <c r="B5972" s="1" t="str">
        <f>TRIM(D5972)</f>
        <v>Pony</v>
      </c>
      <c r="C5972" s="1" t="str">
        <f>IFERROR(VLOOKUP(TRIM(D5972), sizeList!A:B, 2, FALSE), "")</f>
        <v>Póni</v>
      </c>
      <c r="D5972" s="1" t="s">
        <v>199</v>
      </c>
      <c r="E5972" s="1" t="str">
        <f>TRIM(F5972)</f>
        <v>Waldhausen Premium orrhálós füles légymaszk</v>
      </c>
      <c r="F5972" s="1" t="s">
        <v>6899</v>
      </c>
      <c r="G5972" s="1" t="s">
        <v>6911</v>
      </c>
      <c r="H5972" s="1" t="s">
        <v>52</v>
      </c>
      <c r="I5972" s="1" t="s">
        <v>23</v>
      </c>
      <c r="J5972" s="1" t="str">
        <f>TRIM(I5972)</f>
        <v>Lófelszerelés</v>
      </c>
      <c r="K5972" s="1" t="s">
        <v>2286</v>
      </c>
      <c r="L5972" s="1" t="str">
        <f>TRIM(K5972)</f>
        <v>Légy elleni védelem</v>
      </c>
      <c r="M5972" s="1" t="s">
        <v>6803</v>
      </c>
      <c r="N5972" s="1" t="str">
        <f>TRIM(M5972)</f>
        <v>Légymaszk</v>
      </c>
      <c r="P5972" s="1" t="str">
        <f>TRIM(O5972)</f>
        <v/>
      </c>
      <c r="Q5972" s="18" t="s">
        <v>6912</v>
      </c>
      <c r="R5972" s="8">
        <v>4057962128859</v>
      </c>
      <c r="S5972" s="1">
        <v>27.95</v>
      </c>
      <c r="T5972" s="1" t="s">
        <v>26</v>
      </c>
      <c r="U5972" s="1">
        <v>0.48499999999999999</v>
      </c>
      <c r="V5972" s="1" t="s">
        <v>6913</v>
      </c>
      <c r="W5972" s="1" t="s">
        <v>3639</v>
      </c>
      <c r="X5972" s="1" t="str">
        <f>IF(W5972="", "", IFERROR(VLOOKUP(W5972, colorList!A:B,2,FALSE),""))</f>
        <v>ezüstszürke</v>
      </c>
    </row>
    <row r="5973" spans="1:24" ht="27.75" customHeight="1" x14ac:dyDescent="0.25">
      <c r="A5973" s="1" t="s">
        <v>9645</v>
      </c>
      <c r="B5973" s="1" t="str">
        <f>TRIM(D5973)</f>
        <v>XWB</v>
      </c>
      <c r="C5973" s="1" t="str">
        <f>IFERROR(VLOOKUP(TRIM(D5973), sizeList!A:B, 2, FALSE), "")</f>
        <v>XFull</v>
      </c>
      <c r="D5973" s="1" t="s">
        <v>3705</v>
      </c>
      <c r="E5973" s="1" t="str">
        <f>TRIM(F5973)</f>
        <v>Waldhausen Premium orrhálós füles légymaszk</v>
      </c>
      <c r="F5973" s="1" t="s">
        <v>6899</v>
      </c>
      <c r="G5973" s="1" t="s">
        <v>6919</v>
      </c>
      <c r="H5973" s="1" t="s">
        <v>52</v>
      </c>
      <c r="I5973" s="1" t="s">
        <v>23</v>
      </c>
      <c r="J5973" s="1" t="str">
        <f>TRIM(I5973)</f>
        <v>Lófelszerelés</v>
      </c>
      <c r="K5973" s="1" t="s">
        <v>2286</v>
      </c>
      <c r="L5973" s="1" t="str">
        <f>TRIM(K5973)</f>
        <v>Légy elleni védelem</v>
      </c>
      <c r="M5973" s="1" t="s">
        <v>6803</v>
      </c>
      <c r="N5973" s="1" t="str">
        <f>TRIM(M5973)</f>
        <v>Légymaszk</v>
      </c>
      <c r="P5973" s="1" t="str">
        <f>TRIM(O5973)</f>
        <v/>
      </c>
      <c r="Q5973" s="18" t="s">
        <v>6912</v>
      </c>
      <c r="R5973" s="8">
        <v>4057962128866</v>
      </c>
      <c r="S5973" s="1">
        <v>27.95</v>
      </c>
      <c r="T5973" s="1" t="s">
        <v>26</v>
      </c>
      <c r="U5973" s="1">
        <v>0.48499999999999999</v>
      </c>
      <c r="V5973" s="1" t="s">
        <v>6913</v>
      </c>
      <c r="W5973" s="1" t="s">
        <v>3639</v>
      </c>
      <c r="X5973" s="1" t="str">
        <f>IF(W5973="", "", IFERROR(VLOOKUP(W5973, colorList!A:B,2,FALSE),""))</f>
        <v>ezüstszürke</v>
      </c>
    </row>
    <row r="5974" spans="1:24" ht="27.75" customHeight="1" x14ac:dyDescent="0.25">
      <c r="A5974" s="1" t="s">
        <v>9633</v>
      </c>
      <c r="B5974" s="1" t="str">
        <f>TRIM(D5974)</f>
        <v>VB</v>
      </c>
      <c r="C5974" s="1" t="str">
        <f>IFERROR(VLOOKUP(TRIM(D5974), sizeList!A:B, 2, FALSE), "")</f>
        <v>Cob</v>
      </c>
      <c r="D5974" s="1" t="s">
        <v>214</v>
      </c>
      <c r="E5974" s="1" t="str">
        <f>TRIM(F5974)</f>
        <v>Waldhausen Premium orrhálós füles légymaszk</v>
      </c>
      <c r="F5974" s="1" t="s">
        <v>6899</v>
      </c>
      <c r="G5974" s="1" t="s">
        <v>6905</v>
      </c>
      <c r="H5974" s="1" t="s">
        <v>52</v>
      </c>
      <c r="I5974" s="1" t="s">
        <v>23</v>
      </c>
      <c r="J5974" s="1" t="str">
        <f>TRIM(I5974)</f>
        <v>Lófelszerelés</v>
      </c>
      <c r="K5974" s="1" t="s">
        <v>2286</v>
      </c>
      <c r="L5974" s="1" t="str">
        <f>TRIM(K5974)</f>
        <v>Légy elleni védelem</v>
      </c>
      <c r="M5974" s="1" t="s">
        <v>6803</v>
      </c>
      <c r="N5974" s="1" t="str">
        <f>TRIM(M5974)</f>
        <v>Légymaszk</v>
      </c>
      <c r="P5974" s="1" t="str">
        <f>TRIM(O5974)</f>
        <v/>
      </c>
      <c r="Q5974" s="18" t="s">
        <v>6901</v>
      </c>
      <c r="R5974" s="8">
        <v>4057962128996</v>
      </c>
      <c r="S5974" s="1">
        <v>29.95</v>
      </c>
      <c r="T5974" s="1" t="s">
        <v>26</v>
      </c>
      <c r="U5974" s="1">
        <v>0.183</v>
      </c>
      <c r="V5974" s="1" t="s">
        <v>6902</v>
      </c>
      <c r="W5974" s="1" t="s">
        <v>3639</v>
      </c>
      <c r="X5974" s="1" t="str">
        <f>IF(W5974="", "", IFERROR(VLOOKUP(W5974, colorList!A:B,2,FALSE),""))</f>
        <v>ezüstszürke</v>
      </c>
    </row>
    <row r="5975" spans="1:24" ht="27.75" customHeight="1" x14ac:dyDescent="0.25">
      <c r="A5975" s="1" t="s">
        <v>9630</v>
      </c>
      <c r="B5975" s="1" t="str">
        <f>TRIM(D5975)</f>
        <v>Pony</v>
      </c>
      <c r="C5975" s="1" t="str">
        <f>IFERROR(VLOOKUP(TRIM(D5975), sizeList!A:B, 2, FALSE), "")</f>
        <v>Póni</v>
      </c>
      <c r="D5975" s="1" t="s">
        <v>199</v>
      </c>
      <c r="E5975" s="1" t="str">
        <f>TRIM(F5975)</f>
        <v>Waldhausen Premium orrhálós füles légymaszk</v>
      </c>
      <c r="F5975" s="1" t="s">
        <v>6899</v>
      </c>
      <c r="G5975" s="1" t="s">
        <v>6900</v>
      </c>
      <c r="H5975" s="1" t="s">
        <v>52</v>
      </c>
      <c r="I5975" s="1" t="s">
        <v>23</v>
      </c>
      <c r="J5975" s="1" t="str">
        <f>TRIM(I5975)</f>
        <v>Lófelszerelés</v>
      </c>
      <c r="K5975" s="1" t="s">
        <v>2286</v>
      </c>
      <c r="L5975" s="1" t="str">
        <f>TRIM(K5975)</f>
        <v>Légy elleni védelem</v>
      </c>
      <c r="M5975" s="1" t="s">
        <v>6803</v>
      </c>
      <c r="N5975" s="1" t="str">
        <f>TRIM(M5975)</f>
        <v>Légymaszk</v>
      </c>
      <c r="P5975" s="1" t="str">
        <f>TRIM(O5975)</f>
        <v/>
      </c>
      <c r="Q5975" s="18" t="s">
        <v>6901</v>
      </c>
      <c r="R5975" s="8">
        <v>4057962131491</v>
      </c>
      <c r="S5975" s="1">
        <v>29.95</v>
      </c>
      <c r="T5975" s="1" t="s">
        <v>26</v>
      </c>
      <c r="U5975" s="1">
        <v>0.183</v>
      </c>
      <c r="V5975" s="1" t="s">
        <v>6902</v>
      </c>
      <c r="W5975" s="1" t="s">
        <v>3639</v>
      </c>
      <c r="X5975" s="1" t="str">
        <f>IF(W5975="", "", IFERROR(VLOOKUP(W5975, colorList!A:B,2,FALSE),""))</f>
        <v>ezüstszürke</v>
      </c>
    </row>
    <row r="5976" spans="1:24" ht="27.75" customHeight="1" x14ac:dyDescent="0.25">
      <c r="A5976" s="1" t="s">
        <v>9635</v>
      </c>
      <c r="B5976" s="1" t="str">
        <f>TRIM(D5976)</f>
        <v>WB</v>
      </c>
      <c r="C5976" s="1" t="str">
        <f>IFERROR(VLOOKUP(TRIM(D5976), sizeList!A:B, 2, FALSE), "")</f>
        <v>Full</v>
      </c>
      <c r="D5976" s="1" t="s">
        <v>226</v>
      </c>
      <c r="E5976" s="1" t="str">
        <f>TRIM(F5976)</f>
        <v>Waldhausen Premium orrhálós füles légymaszk</v>
      </c>
      <c r="F5976" s="1" t="s">
        <v>6899</v>
      </c>
      <c r="G5976" s="1" t="s">
        <v>6907</v>
      </c>
      <c r="H5976" s="1" t="s">
        <v>52</v>
      </c>
      <c r="I5976" s="1" t="s">
        <v>23</v>
      </c>
      <c r="J5976" s="1" t="str">
        <f>TRIM(I5976)</f>
        <v>Lófelszerelés</v>
      </c>
      <c r="K5976" s="1" t="s">
        <v>2286</v>
      </c>
      <c r="L5976" s="1" t="str">
        <f>TRIM(K5976)</f>
        <v>Légy elleni védelem</v>
      </c>
      <c r="M5976" s="1" t="s">
        <v>6803</v>
      </c>
      <c r="N5976" s="1" t="str">
        <f>TRIM(M5976)</f>
        <v>Légymaszk</v>
      </c>
      <c r="P5976" s="1" t="str">
        <f>TRIM(O5976)</f>
        <v/>
      </c>
      <c r="Q5976" s="18" t="s">
        <v>6901</v>
      </c>
      <c r="R5976" s="8">
        <v>4057962131507</v>
      </c>
      <c r="S5976" s="1">
        <v>29.95</v>
      </c>
      <c r="T5976" s="1" t="s">
        <v>26</v>
      </c>
      <c r="U5976" s="1">
        <v>0.2</v>
      </c>
      <c r="V5976" s="1" t="s">
        <v>6902</v>
      </c>
      <c r="W5976" s="1" t="s">
        <v>3639</v>
      </c>
      <c r="X5976" s="1" t="str">
        <f>IF(W5976="", "", IFERROR(VLOOKUP(W5976, colorList!A:B,2,FALSE),""))</f>
        <v>ezüstszürke</v>
      </c>
    </row>
    <row r="5977" spans="1:24" ht="27.75" customHeight="1" x14ac:dyDescent="0.25">
      <c r="A5977" s="1" t="s">
        <v>9637</v>
      </c>
      <c r="B5977" s="1" t="str">
        <f>TRIM(D5977)</f>
        <v>XWB</v>
      </c>
      <c r="C5977" s="1" t="str">
        <f>IFERROR(VLOOKUP(TRIM(D5977), sizeList!A:B, 2, FALSE), "")</f>
        <v>XFull</v>
      </c>
      <c r="D5977" s="1" t="s">
        <v>3705</v>
      </c>
      <c r="E5977" s="1" t="str">
        <f>TRIM(F5977)</f>
        <v>Waldhausen Premium orrhálós füles légymaszk</v>
      </c>
      <c r="F5977" s="1" t="s">
        <v>6899</v>
      </c>
      <c r="G5977" s="1" t="s">
        <v>6909</v>
      </c>
      <c r="H5977" s="1" t="s">
        <v>52</v>
      </c>
      <c r="I5977" s="1" t="s">
        <v>23</v>
      </c>
      <c r="J5977" s="1" t="str">
        <f>TRIM(I5977)</f>
        <v>Lófelszerelés</v>
      </c>
      <c r="K5977" s="1" t="s">
        <v>2286</v>
      </c>
      <c r="L5977" s="1" t="str">
        <f>TRIM(K5977)</f>
        <v>Légy elleni védelem</v>
      </c>
      <c r="M5977" s="1" t="s">
        <v>6803</v>
      </c>
      <c r="N5977" s="1" t="str">
        <f>TRIM(M5977)</f>
        <v>Légymaszk</v>
      </c>
      <c r="P5977" s="1" t="str">
        <f>TRIM(O5977)</f>
        <v/>
      </c>
      <c r="Q5977" s="18" t="s">
        <v>6901</v>
      </c>
      <c r="R5977" s="8">
        <v>4057962131514</v>
      </c>
      <c r="S5977" s="1">
        <v>29.95</v>
      </c>
      <c r="T5977" s="1" t="s">
        <v>26</v>
      </c>
      <c r="U5977" s="1">
        <v>0.2</v>
      </c>
      <c r="V5977" s="1" t="s">
        <v>6902</v>
      </c>
      <c r="W5977" s="1" t="s">
        <v>3639</v>
      </c>
      <c r="X5977" s="1" t="str">
        <f>IF(W5977="", "", IFERROR(VLOOKUP(W5977, colorList!A:B,2,FALSE),""))</f>
        <v>ezüstszürke</v>
      </c>
    </row>
    <row r="5978" spans="1:24" ht="27.75" customHeight="1" x14ac:dyDescent="0.25">
      <c r="A5978" s="1" t="s">
        <v>17206</v>
      </c>
      <c r="B5978" s="1" t="str">
        <f>TRIM(D5978)</f>
        <v>Pony</v>
      </c>
      <c r="C5978" s="1" t="str">
        <f>IFERROR(VLOOKUP(TRIM(D5978), sizeList!A:B, 2, FALSE), "")</f>
        <v>Póni</v>
      </c>
      <c r="D5978" s="1" t="s">
        <v>5153</v>
      </c>
      <c r="E5978" s="1" t="str">
        <f>TRIM(F5978)</f>
        <v>Waldhausen Premium orrhálós légymaszk</v>
      </c>
      <c r="F5978" s="1" t="s">
        <v>17207</v>
      </c>
      <c r="G5978" s="1" t="s">
        <v>17208</v>
      </c>
      <c r="H5978" s="1" t="s">
        <v>52</v>
      </c>
      <c r="I5978" s="1" t="s">
        <v>23</v>
      </c>
      <c r="J5978" s="1" t="str">
        <f>TRIM(I5978)</f>
        <v>Lófelszerelés</v>
      </c>
      <c r="K5978" s="1" t="s">
        <v>2286</v>
      </c>
      <c r="L5978" s="1" t="str">
        <f>TRIM(K5978)</f>
        <v>Légy elleni védelem</v>
      </c>
      <c r="M5978" s="1" t="s">
        <v>6803</v>
      </c>
      <c r="N5978" s="1" t="str">
        <f>TRIM(M5978)</f>
        <v>Légymaszk</v>
      </c>
      <c r="P5978" s="1" t="str">
        <f>TRIM(O5978)</f>
        <v/>
      </c>
      <c r="R5978" s="8">
        <v>4057962233331</v>
      </c>
      <c r="S5978" s="1">
        <v>27.95</v>
      </c>
      <c r="T5978" s="1" t="s">
        <v>26</v>
      </c>
      <c r="U5978" s="1">
        <v>0.19</v>
      </c>
      <c r="W5978" s="1" t="s">
        <v>136</v>
      </c>
      <c r="X5978" s="1" t="str">
        <f>IF(W5978="", "", IFERROR(VLOOKUP(W5978, colorList!A:B,2,FALSE),""))</f>
        <v>fekete</v>
      </c>
    </row>
    <row r="5979" spans="1:24" ht="27.75" customHeight="1" x14ac:dyDescent="0.25">
      <c r="A5979" s="1" t="s">
        <v>17209</v>
      </c>
      <c r="B5979" s="1" t="str">
        <f>TRIM(D5979)</f>
        <v>Shetty</v>
      </c>
      <c r="C5979" s="1" t="str">
        <f>IFERROR(VLOOKUP(TRIM(D5979), sizeList!A:B, 2, FALSE), "")</f>
        <v>Shetty</v>
      </c>
      <c r="D5979" s="1" t="s">
        <v>5402</v>
      </c>
      <c r="E5979" s="1" t="str">
        <f>TRIM(F5979)</f>
        <v>Waldhausen Premium orrhálós légymaszk</v>
      </c>
      <c r="F5979" s="1" t="s">
        <v>17207</v>
      </c>
      <c r="G5979" s="1" t="s">
        <v>17210</v>
      </c>
      <c r="H5979" s="1" t="s">
        <v>52</v>
      </c>
      <c r="I5979" s="1" t="s">
        <v>23</v>
      </c>
      <c r="J5979" s="1" t="str">
        <f>TRIM(I5979)</f>
        <v>Lófelszerelés</v>
      </c>
      <c r="K5979" s="1" t="s">
        <v>2286</v>
      </c>
      <c r="L5979" s="1" t="str">
        <f>TRIM(K5979)</f>
        <v>Légy elleni védelem</v>
      </c>
      <c r="M5979" s="1" t="s">
        <v>6803</v>
      </c>
      <c r="N5979" s="1" t="str">
        <f>TRIM(M5979)</f>
        <v>Légymaszk</v>
      </c>
      <c r="P5979" s="1" t="str">
        <f>TRIM(O5979)</f>
        <v/>
      </c>
      <c r="R5979" s="8">
        <v>4057962233348</v>
      </c>
      <c r="S5979" s="1">
        <v>27.95</v>
      </c>
      <c r="T5979" s="1" t="s">
        <v>26</v>
      </c>
      <c r="U5979" s="1">
        <v>0.19</v>
      </c>
      <c r="W5979" s="1" t="s">
        <v>3639</v>
      </c>
      <c r="X5979" s="1" t="str">
        <f>IF(W5979="", "", IFERROR(VLOOKUP(W5979, colorList!A:B,2,FALSE),""))</f>
        <v>ezüstszürke</v>
      </c>
    </row>
    <row r="5980" spans="1:24" ht="27.75" customHeight="1" x14ac:dyDescent="0.25">
      <c r="A5980" s="1" t="s">
        <v>9648</v>
      </c>
      <c r="B5980" s="1" t="str">
        <f>TRIM(D5980)</f>
        <v>PON</v>
      </c>
      <c r="C5980" s="1" t="str">
        <f>IFERROR(VLOOKUP(TRIM(D5980), sizeList!A:B, 2, FALSE), "")</f>
        <v>Póni</v>
      </c>
      <c r="D5980" s="1" t="s">
        <v>5340</v>
      </c>
      <c r="E5980" s="1" t="str">
        <f>TRIM(F5980)</f>
        <v>Waldhausen Premium orrhálós légymaszk fülvédő nélkül</v>
      </c>
      <c r="F5980" s="1" t="s">
        <v>6921</v>
      </c>
      <c r="G5980" s="1" t="s">
        <v>6925</v>
      </c>
      <c r="H5980" s="1" t="s">
        <v>52</v>
      </c>
      <c r="I5980" s="1" t="s">
        <v>23</v>
      </c>
      <c r="J5980" s="1" t="str">
        <f>TRIM(I5980)</f>
        <v>Lófelszerelés</v>
      </c>
      <c r="K5980" s="1" t="s">
        <v>2286</v>
      </c>
      <c r="L5980" s="1" t="str">
        <f>TRIM(K5980)</f>
        <v>Légy elleni védelem</v>
      </c>
      <c r="M5980" s="1" t="s">
        <v>6803</v>
      </c>
      <c r="N5980" s="1" t="str">
        <f>TRIM(M5980)</f>
        <v>Légymaszk</v>
      </c>
      <c r="P5980" s="1" t="str">
        <f>TRIM(O5980)</f>
        <v/>
      </c>
      <c r="Q5980" s="18" t="s">
        <v>6923</v>
      </c>
      <c r="R5980" s="8">
        <v>4043969139493</v>
      </c>
      <c r="S5980" s="1">
        <v>27.95</v>
      </c>
      <c r="T5980" s="1" t="s">
        <v>26</v>
      </c>
      <c r="U5980" s="1">
        <v>0.156</v>
      </c>
      <c r="V5980" s="1" t="s">
        <v>6924</v>
      </c>
      <c r="W5980" s="1" t="s">
        <v>136</v>
      </c>
      <c r="X5980" s="1" t="str">
        <f>IF(W5980="", "", IFERROR(VLOOKUP(W5980, colorList!A:B,2,FALSE),""))</f>
        <v>fekete</v>
      </c>
    </row>
    <row r="5981" spans="1:24" ht="27.75" customHeight="1" x14ac:dyDescent="0.25">
      <c r="A5981" s="1" t="s">
        <v>9650</v>
      </c>
      <c r="B5981" s="1" t="str">
        <f>TRIM(D5981)</f>
        <v>V</v>
      </c>
      <c r="C5981" s="1" t="str">
        <f>IFERROR(VLOOKUP(TRIM(D5981), sizeList!A:B, 2, FALSE), "")</f>
        <v>Cob</v>
      </c>
      <c r="D5981" s="1" t="s">
        <v>6881</v>
      </c>
      <c r="E5981" s="1" t="str">
        <f>TRIM(F5981)</f>
        <v>Waldhausen Premium orrhálós légymaszk fülvédő nélkül</v>
      </c>
      <c r="F5981" s="1" t="s">
        <v>6921</v>
      </c>
      <c r="G5981" s="1" t="s">
        <v>6926</v>
      </c>
      <c r="H5981" s="1" t="s">
        <v>52</v>
      </c>
      <c r="I5981" s="1" t="s">
        <v>23</v>
      </c>
      <c r="J5981" s="1" t="str">
        <f>TRIM(I5981)</f>
        <v>Lófelszerelés</v>
      </c>
      <c r="K5981" s="1" t="s">
        <v>2286</v>
      </c>
      <c r="L5981" s="1" t="str">
        <f>TRIM(K5981)</f>
        <v>Légy elleni védelem</v>
      </c>
      <c r="M5981" s="1" t="s">
        <v>6803</v>
      </c>
      <c r="N5981" s="1" t="str">
        <f>TRIM(M5981)</f>
        <v>Légymaszk</v>
      </c>
      <c r="P5981" s="1" t="str">
        <f>TRIM(O5981)</f>
        <v/>
      </c>
      <c r="Q5981" s="18" t="s">
        <v>6923</v>
      </c>
      <c r="R5981" s="8">
        <v>4043969139509</v>
      </c>
      <c r="S5981" s="1">
        <v>27.95</v>
      </c>
      <c r="T5981" s="1" t="s">
        <v>26</v>
      </c>
      <c r="U5981" s="1">
        <v>0.156</v>
      </c>
      <c r="V5981" s="1" t="s">
        <v>6924</v>
      </c>
      <c r="W5981" s="1" t="s">
        <v>136</v>
      </c>
      <c r="X5981" s="1" t="str">
        <f>IF(W5981="", "", IFERROR(VLOOKUP(W5981, colorList!A:B,2,FALSE),""))</f>
        <v>fekete</v>
      </c>
    </row>
    <row r="5982" spans="1:24" ht="27.75" customHeight="1" x14ac:dyDescent="0.25">
      <c r="A5982" s="1" t="s">
        <v>9652</v>
      </c>
      <c r="B5982" s="1" t="str">
        <f>TRIM(D5982)</f>
        <v>W</v>
      </c>
      <c r="C5982" s="1" t="str">
        <f>IFERROR(VLOOKUP(TRIM(D5982), sizeList!A:B, 2, FALSE), "")</f>
        <v>Full</v>
      </c>
      <c r="D5982" s="1" t="s">
        <v>6884</v>
      </c>
      <c r="E5982" s="1" t="str">
        <f>TRIM(F5982)</f>
        <v>Waldhausen Premium orrhálós légymaszk fülvédő nélkül</v>
      </c>
      <c r="F5982" s="1" t="s">
        <v>6921</v>
      </c>
      <c r="G5982" s="1" t="s">
        <v>6927</v>
      </c>
      <c r="H5982" s="1" t="s">
        <v>52</v>
      </c>
      <c r="I5982" s="1" t="s">
        <v>23</v>
      </c>
      <c r="J5982" s="1" t="str">
        <f>TRIM(I5982)</f>
        <v>Lófelszerelés</v>
      </c>
      <c r="K5982" s="1" t="s">
        <v>2286</v>
      </c>
      <c r="L5982" s="1" t="str">
        <f>TRIM(K5982)</f>
        <v>Légy elleni védelem</v>
      </c>
      <c r="M5982" s="1" t="s">
        <v>6803</v>
      </c>
      <c r="N5982" s="1" t="str">
        <f>TRIM(M5982)</f>
        <v>Légymaszk</v>
      </c>
      <c r="P5982" s="1" t="str">
        <f>TRIM(O5982)</f>
        <v/>
      </c>
      <c r="Q5982" s="18" t="s">
        <v>6923</v>
      </c>
      <c r="R5982" s="8">
        <v>4043969139516</v>
      </c>
      <c r="S5982" s="1">
        <v>27.95</v>
      </c>
      <c r="T5982" s="1" t="s">
        <v>26</v>
      </c>
      <c r="U5982" s="1">
        <v>0.19800000000000001</v>
      </c>
      <c r="V5982" s="1" t="s">
        <v>6924</v>
      </c>
      <c r="W5982" s="1" t="s">
        <v>136</v>
      </c>
      <c r="X5982" s="1" t="str">
        <f>IF(W5982="", "", IFERROR(VLOOKUP(W5982, colorList!A:B,2,FALSE),""))</f>
        <v>fekete</v>
      </c>
    </row>
    <row r="5983" spans="1:24" ht="27.75" customHeight="1" x14ac:dyDescent="0.25">
      <c r="A5983" s="1" t="s">
        <v>9654</v>
      </c>
      <c r="B5983" s="1" t="str">
        <f>TRIM(D5983)</f>
        <v>XWB</v>
      </c>
      <c r="C5983" s="1" t="str">
        <f>IFERROR(VLOOKUP(TRIM(D5983), sizeList!A:B, 2, FALSE), "")</f>
        <v>XFull</v>
      </c>
      <c r="D5983" s="1" t="s">
        <v>3705</v>
      </c>
      <c r="E5983" s="1" t="str">
        <f>TRIM(F5983)</f>
        <v>Waldhausen Premium orrhálós légymaszk fülvédő nélkül</v>
      </c>
      <c r="F5983" s="1" t="s">
        <v>6921</v>
      </c>
      <c r="G5983" s="1" t="s">
        <v>6928</v>
      </c>
      <c r="H5983" s="1" t="s">
        <v>52</v>
      </c>
      <c r="I5983" s="1" t="s">
        <v>23</v>
      </c>
      <c r="J5983" s="1" t="str">
        <f>TRIM(I5983)</f>
        <v>Lófelszerelés</v>
      </c>
      <c r="K5983" s="1" t="s">
        <v>2286</v>
      </c>
      <c r="L5983" s="1" t="str">
        <f>TRIM(K5983)</f>
        <v>Légy elleni védelem</v>
      </c>
      <c r="M5983" s="1" t="s">
        <v>6803</v>
      </c>
      <c r="N5983" s="1" t="str">
        <f>TRIM(M5983)</f>
        <v>Légymaszk</v>
      </c>
      <c r="P5983" s="1" t="str">
        <f>TRIM(O5983)</f>
        <v/>
      </c>
      <c r="Q5983" s="18" t="s">
        <v>6923</v>
      </c>
      <c r="R5983" s="8">
        <v>4057962097476</v>
      </c>
      <c r="S5983" s="1">
        <v>27.95</v>
      </c>
      <c r="T5983" s="1" t="s">
        <v>26</v>
      </c>
      <c r="U5983" s="1">
        <v>0.19800000000000001</v>
      </c>
      <c r="V5983" s="1" t="s">
        <v>6924</v>
      </c>
      <c r="W5983" s="1" t="s">
        <v>136</v>
      </c>
      <c r="X5983" s="1" t="str">
        <f>IF(W5983="", "", IFERROR(VLOOKUP(W5983, colorList!A:B,2,FALSE),""))</f>
        <v>fekete</v>
      </c>
    </row>
    <row r="5984" spans="1:24" ht="27.75" customHeight="1" x14ac:dyDescent="0.25">
      <c r="A5984" s="1" t="s">
        <v>9649</v>
      </c>
      <c r="B5984" s="1" t="str">
        <f>TRIM(D5984)</f>
        <v>VB</v>
      </c>
      <c r="C5984" s="1" t="str">
        <f>IFERROR(VLOOKUP(TRIM(D5984), sizeList!A:B, 2, FALSE), "")</f>
        <v>Cob</v>
      </c>
      <c r="D5984" s="1" t="s">
        <v>4733</v>
      </c>
      <c r="E5984" s="1" t="str">
        <f>TRIM(F5984)</f>
        <v>Waldhausen Premium orrhálós légymaszk fülvédő nélkül</v>
      </c>
      <c r="F5984" s="1" t="s">
        <v>6921</v>
      </c>
      <c r="G5984" s="1" t="s">
        <v>6922</v>
      </c>
      <c r="H5984" s="1" t="s">
        <v>52</v>
      </c>
      <c r="I5984" s="1" t="s">
        <v>23</v>
      </c>
      <c r="J5984" s="1" t="str">
        <f>TRIM(I5984)</f>
        <v>Lófelszerelés</v>
      </c>
      <c r="K5984" s="1" t="s">
        <v>2286</v>
      </c>
      <c r="L5984" s="1" t="str">
        <f>TRIM(K5984)</f>
        <v>Légy elleni védelem</v>
      </c>
      <c r="M5984" s="1" t="s">
        <v>6803</v>
      </c>
      <c r="N5984" s="1" t="str">
        <f>TRIM(M5984)</f>
        <v>Légymaszk</v>
      </c>
      <c r="P5984" s="1" t="str">
        <f>TRIM(O5984)</f>
        <v/>
      </c>
      <c r="Q5984" s="18" t="s">
        <v>6923</v>
      </c>
      <c r="R5984" s="8">
        <v>4057962128873</v>
      </c>
      <c r="S5984" s="1">
        <v>27.95</v>
      </c>
      <c r="T5984" s="1" t="s">
        <v>26</v>
      </c>
      <c r="U5984" s="1">
        <v>0.156</v>
      </c>
      <c r="V5984" s="1" t="s">
        <v>6924</v>
      </c>
      <c r="W5984" s="1" t="s">
        <v>3639</v>
      </c>
      <c r="X5984" s="1" t="str">
        <f>IF(W5984="", "", IFERROR(VLOOKUP(W5984, colorList!A:B,2,FALSE),""))</f>
        <v>ezüstszürke</v>
      </c>
    </row>
    <row r="5985" spans="1:24" ht="27.75" customHeight="1" x14ac:dyDescent="0.25">
      <c r="A5985" s="1" t="s">
        <v>9651</v>
      </c>
      <c r="B5985" s="1" t="str">
        <f>TRIM(D5985)</f>
        <v>WB</v>
      </c>
      <c r="C5985" s="1" t="str">
        <f>IFERROR(VLOOKUP(TRIM(D5985), sizeList!A:B, 2, FALSE), "")</f>
        <v>Full</v>
      </c>
      <c r="D5985" s="1" t="s">
        <v>223</v>
      </c>
      <c r="E5985" s="1" t="str">
        <f>TRIM(F5985)</f>
        <v>Waldhausen Premium orrhálós légymaszk fülvédő nélkül</v>
      </c>
      <c r="F5985" s="1" t="s">
        <v>6921</v>
      </c>
      <c r="G5985" s="1" t="s">
        <v>6922</v>
      </c>
      <c r="H5985" s="1" t="s">
        <v>52</v>
      </c>
      <c r="I5985" s="1" t="s">
        <v>23</v>
      </c>
      <c r="J5985" s="1" t="str">
        <f>TRIM(I5985)</f>
        <v>Lófelszerelés</v>
      </c>
      <c r="K5985" s="1" t="s">
        <v>2286</v>
      </c>
      <c r="L5985" s="1" t="str">
        <f>TRIM(K5985)</f>
        <v>Légy elleni védelem</v>
      </c>
      <c r="M5985" s="1" t="s">
        <v>6803</v>
      </c>
      <c r="N5985" s="1" t="str">
        <f>TRIM(M5985)</f>
        <v>Légymaszk</v>
      </c>
      <c r="P5985" s="1" t="str">
        <f>TRIM(O5985)</f>
        <v/>
      </c>
      <c r="Q5985" s="18" t="s">
        <v>6923</v>
      </c>
      <c r="R5985" s="8">
        <v>4057962128880</v>
      </c>
      <c r="S5985" s="1">
        <v>27.95</v>
      </c>
      <c r="T5985" s="1" t="s">
        <v>26</v>
      </c>
      <c r="U5985" s="1">
        <v>0.19800000000000001</v>
      </c>
      <c r="V5985" s="1" t="s">
        <v>6924</v>
      </c>
      <c r="W5985" s="1" t="s">
        <v>3639</v>
      </c>
      <c r="X5985" s="1" t="str">
        <f>IF(W5985="", "", IFERROR(VLOOKUP(W5985, colorList!A:B,2,FALSE),""))</f>
        <v>ezüstszürke</v>
      </c>
    </row>
    <row r="5986" spans="1:24" ht="27.75" customHeight="1" x14ac:dyDescent="0.25">
      <c r="A5986" s="1" t="s">
        <v>9647</v>
      </c>
      <c r="B5986" s="1" t="str">
        <f>TRIM(D5986)</f>
        <v>PON</v>
      </c>
      <c r="C5986" s="1" t="str">
        <f>IFERROR(VLOOKUP(TRIM(D5986), sizeList!A:B, 2, FALSE), "")</f>
        <v>Póni</v>
      </c>
      <c r="D5986" s="1" t="s">
        <v>5340</v>
      </c>
      <c r="E5986" s="1" t="str">
        <f>TRIM(F5986)</f>
        <v>Waldhausen Premium orrhálós légymaszk fülvédő nélkül</v>
      </c>
      <c r="F5986" s="1" t="s">
        <v>6921</v>
      </c>
      <c r="G5986" s="1" t="s">
        <v>6922</v>
      </c>
      <c r="H5986" s="1" t="s">
        <v>52</v>
      </c>
      <c r="I5986" s="1" t="s">
        <v>23</v>
      </c>
      <c r="J5986" s="1" t="str">
        <f>TRIM(I5986)</f>
        <v>Lófelszerelés</v>
      </c>
      <c r="K5986" s="1" t="s">
        <v>2286</v>
      </c>
      <c r="L5986" s="1" t="str">
        <f>TRIM(K5986)</f>
        <v>Légy elleni védelem</v>
      </c>
      <c r="M5986" s="1" t="s">
        <v>6803</v>
      </c>
      <c r="N5986" s="1" t="str">
        <f>TRIM(M5986)</f>
        <v>Légymaszk</v>
      </c>
      <c r="P5986" s="1" t="str">
        <f>TRIM(O5986)</f>
        <v/>
      </c>
      <c r="Q5986" s="18" t="s">
        <v>6923</v>
      </c>
      <c r="R5986" s="8">
        <v>4057962128897</v>
      </c>
      <c r="S5986" s="1">
        <v>27.95</v>
      </c>
      <c r="T5986" s="1" t="s">
        <v>26</v>
      </c>
      <c r="U5986" s="1">
        <v>0.156</v>
      </c>
      <c r="V5986" s="1" t="s">
        <v>6924</v>
      </c>
      <c r="W5986" s="1" t="s">
        <v>3639</v>
      </c>
      <c r="X5986" s="1" t="str">
        <f>IF(W5986="", "", IFERROR(VLOOKUP(W5986, colorList!A:B,2,FALSE),""))</f>
        <v>ezüstszürke</v>
      </c>
    </row>
    <row r="5987" spans="1:24" ht="27.75" customHeight="1" x14ac:dyDescent="0.25">
      <c r="A5987" s="1" t="s">
        <v>9653</v>
      </c>
      <c r="B5987" s="1" t="str">
        <f>TRIM(D5987)</f>
        <v>XWB</v>
      </c>
      <c r="C5987" s="1" t="str">
        <f>IFERROR(VLOOKUP(TRIM(D5987), sizeList!A:B, 2, FALSE), "")</f>
        <v>XFull</v>
      </c>
      <c r="D5987" s="1" t="s">
        <v>5522</v>
      </c>
      <c r="E5987" s="1" t="str">
        <f>TRIM(F5987)</f>
        <v>Waldhausen Premium orrhálós légymaszk fülvédő nélkül</v>
      </c>
      <c r="F5987" s="1" t="s">
        <v>6921</v>
      </c>
      <c r="G5987" s="1" t="s">
        <v>6922</v>
      </c>
      <c r="H5987" s="1" t="s">
        <v>52</v>
      </c>
      <c r="I5987" s="1" t="s">
        <v>23</v>
      </c>
      <c r="J5987" s="1" t="str">
        <f>TRIM(I5987)</f>
        <v>Lófelszerelés</v>
      </c>
      <c r="K5987" s="1" t="s">
        <v>2286</v>
      </c>
      <c r="L5987" s="1" t="str">
        <f>TRIM(K5987)</f>
        <v>Légy elleni védelem</v>
      </c>
      <c r="M5987" s="1" t="s">
        <v>6803</v>
      </c>
      <c r="N5987" s="1" t="str">
        <f>TRIM(M5987)</f>
        <v>Légymaszk</v>
      </c>
      <c r="P5987" s="1" t="str">
        <f>TRIM(O5987)</f>
        <v/>
      </c>
      <c r="Q5987" s="18" t="s">
        <v>6923</v>
      </c>
      <c r="R5987" s="8">
        <v>4057962128903</v>
      </c>
      <c r="S5987" s="1">
        <v>27.95</v>
      </c>
      <c r="T5987" s="1" t="s">
        <v>26</v>
      </c>
      <c r="U5987" s="1">
        <v>0.19800000000000001</v>
      </c>
      <c r="V5987" s="1" t="s">
        <v>6924</v>
      </c>
      <c r="W5987" s="1" t="s">
        <v>3639</v>
      </c>
      <c r="X5987" s="1" t="str">
        <f>IF(W5987="", "", IFERROR(VLOOKUP(W5987, colorList!A:B,2,FALSE),""))</f>
        <v>ezüstszürke</v>
      </c>
    </row>
    <row r="5988" spans="1:24" ht="27.75" customHeight="1" x14ac:dyDescent="0.25">
      <c r="A5988" s="1" t="s">
        <v>9612</v>
      </c>
      <c r="B5988" s="1" t="str">
        <f>TRIM(D5988)</f>
        <v>WB</v>
      </c>
      <c r="C5988" s="1" t="str">
        <f>IFERROR(VLOOKUP(TRIM(D5988), sizeList!A:B, 2, FALSE), "")</f>
        <v>Full</v>
      </c>
      <c r="D5988" s="1" t="s">
        <v>226</v>
      </c>
      <c r="E5988" s="1" t="str">
        <f>TRIM(F5988)</f>
        <v>Waldhausen Premium Space orrhálós és füles légymaszk</v>
      </c>
      <c r="F5988" s="1" t="s">
        <v>6868</v>
      </c>
      <c r="G5988" s="1" t="s">
        <v>6873</v>
      </c>
      <c r="H5988" s="1" t="s">
        <v>52</v>
      </c>
      <c r="I5988" s="1" t="s">
        <v>23</v>
      </c>
      <c r="J5988" s="1" t="str">
        <f>TRIM(I5988)</f>
        <v>Lófelszerelés</v>
      </c>
      <c r="K5988" s="1" t="s">
        <v>2286</v>
      </c>
      <c r="L5988" s="1" t="str">
        <f>TRIM(K5988)</f>
        <v>Légy elleni védelem</v>
      </c>
      <c r="M5988" s="1" t="s">
        <v>6803</v>
      </c>
      <c r="N5988" s="1" t="str">
        <f>TRIM(M5988)</f>
        <v>Légymaszk</v>
      </c>
      <c r="P5988" s="1" t="str">
        <f>TRIM(O5988)</f>
        <v/>
      </c>
      <c r="Q5988" s="18" t="s">
        <v>6870</v>
      </c>
      <c r="R5988" s="8">
        <v>4057962067073</v>
      </c>
      <c r="S5988" s="1">
        <v>34.950000000000003</v>
      </c>
      <c r="T5988" s="1" t="s">
        <v>26</v>
      </c>
      <c r="U5988" s="1">
        <v>0.24099999999999999</v>
      </c>
      <c r="V5988" s="1" t="s">
        <v>6871</v>
      </c>
      <c r="W5988" s="1" t="s">
        <v>136</v>
      </c>
      <c r="X5988" s="1" t="str">
        <f>IF(W5988="", "", IFERROR(VLOOKUP(W5988, colorList!A:B,2,FALSE),""))</f>
        <v>fekete</v>
      </c>
    </row>
    <row r="5989" spans="1:24" ht="27.75" customHeight="1" x14ac:dyDescent="0.25">
      <c r="A5989" s="1" t="s">
        <v>9611</v>
      </c>
      <c r="B5989" s="1" t="str">
        <f>TRIM(D5989)</f>
        <v>VB</v>
      </c>
      <c r="C5989" s="1" t="str">
        <f>IFERROR(VLOOKUP(TRIM(D5989), sizeList!A:B, 2, FALSE), "")</f>
        <v>Cob</v>
      </c>
      <c r="D5989" s="1" t="s">
        <v>214</v>
      </c>
      <c r="E5989" s="1" t="str">
        <f>TRIM(F5989)</f>
        <v>Waldhausen Premium Space orrhálós és füles légymaszk</v>
      </c>
      <c r="F5989" s="1" t="s">
        <v>6868</v>
      </c>
      <c r="G5989" s="1" t="s">
        <v>6872</v>
      </c>
      <c r="H5989" s="1" t="s">
        <v>52</v>
      </c>
      <c r="I5989" s="1" t="s">
        <v>23</v>
      </c>
      <c r="J5989" s="1" t="str">
        <f>TRIM(I5989)</f>
        <v>Lófelszerelés</v>
      </c>
      <c r="K5989" s="1" t="s">
        <v>2286</v>
      </c>
      <c r="L5989" s="1" t="str">
        <f>TRIM(K5989)</f>
        <v>Légy elleni védelem</v>
      </c>
      <c r="M5989" s="1" t="s">
        <v>6803</v>
      </c>
      <c r="N5989" s="1" t="str">
        <f>TRIM(M5989)</f>
        <v>Légymaszk</v>
      </c>
      <c r="P5989" s="1" t="str">
        <f>TRIM(O5989)</f>
        <v/>
      </c>
      <c r="Q5989" s="18" t="s">
        <v>6870</v>
      </c>
      <c r="R5989" s="8">
        <v>4057962067080</v>
      </c>
      <c r="S5989" s="1">
        <v>34.950000000000003</v>
      </c>
      <c r="T5989" s="1" t="s">
        <v>26</v>
      </c>
      <c r="U5989" s="1">
        <v>0.47599999999999998</v>
      </c>
      <c r="V5989" s="1" t="s">
        <v>6871</v>
      </c>
      <c r="W5989" s="1" t="s">
        <v>136</v>
      </c>
      <c r="X5989" s="1" t="str">
        <f>IF(W5989="", "", IFERROR(VLOOKUP(W5989, colorList!A:B,2,FALSE),""))</f>
        <v>fekete</v>
      </c>
    </row>
    <row r="5990" spans="1:24" ht="27.75" customHeight="1" x14ac:dyDescent="0.25">
      <c r="A5990" s="1" t="s">
        <v>9610</v>
      </c>
      <c r="B5990" s="1" t="str">
        <f>TRIM(D5990)</f>
        <v>Pony</v>
      </c>
      <c r="C5990" s="1" t="str">
        <f>IFERROR(VLOOKUP(TRIM(D5990), sizeList!A:B, 2, FALSE), "")</f>
        <v>Póni</v>
      </c>
      <c r="D5990" s="1" t="s">
        <v>199</v>
      </c>
      <c r="E5990" s="1" t="str">
        <f>TRIM(F5990)</f>
        <v>Waldhausen Premium Space orrhálós és füles légymaszk</v>
      </c>
      <c r="F5990" s="1" t="s">
        <v>6868</v>
      </c>
      <c r="G5990" s="1" t="s">
        <v>6869</v>
      </c>
      <c r="H5990" s="1" t="s">
        <v>52</v>
      </c>
      <c r="I5990" s="1" t="s">
        <v>23</v>
      </c>
      <c r="J5990" s="1" t="str">
        <f>TRIM(I5990)</f>
        <v>Lófelszerelés</v>
      </c>
      <c r="K5990" s="1" t="s">
        <v>2286</v>
      </c>
      <c r="L5990" s="1" t="str">
        <f>TRIM(K5990)</f>
        <v>Légy elleni védelem</v>
      </c>
      <c r="M5990" s="1" t="s">
        <v>6803</v>
      </c>
      <c r="N5990" s="1" t="str">
        <f>TRIM(M5990)</f>
        <v>Légymaszk</v>
      </c>
      <c r="P5990" s="1" t="str">
        <f>TRIM(O5990)</f>
        <v/>
      </c>
      <c r="Q5990" s="18" t="s">
        <v>6870</v>
      </c>
      <c r="R5990" s="8">
        <v>4057962067097</v>
      </c>
      <c r="S5990" s="1">
        <v>34.950000000000003</v>
      </c>
      <c r="T5990" s="1" t="s">
        <v>26</v>
      </c>
      <c r="U5990" s="1">
        <v>0.36099999999999999</v>
      </c>
      <c r="V5990" s="1" t="s">
        <v>6871</v>
      </c>
      <c r="W5990" s="1" t="s">
        <v>136</v>
      </c>
      <c r="X5990" s="1" t="str">
        <f>IF(W5990="", "", IFERROR(VLOOKUP(W5990, colorList!A:B,2,FALSE),""))</f>
        <v>fekete</v>
      </c>
    </row>
    <row r="5991" spans="1:24" ht="27.75" customHeight="1" x14ac:dyDescent="0.25">
      <c r="A5991" s="1" t="s">
        <v>17151</v>
      </c>
      <c r="B5991" s="1" t="str">
        <f>TRIM(D5991)</f>
        <v>17,5'</v>
      </c>
      <c r="C5991" s="1" t="str">
        <f>IFERROR(VLOOKUP(TRIM(D5991), sizeList!A:B, 2, FALSE), "")</f>
        <v>17,5'</v>
      </c>
      <c r="D5991" s="1" t="s">
        <v>17129</v>
      </c>
      <c r="E5991" s="1" t="str">
        <f>TRIM(F5991)</f>
        <v>Waldhausen Premium univerzális nyereg</v>
      </c>
      <c r="F5991" s="1" t="s">
        <v>17152</v>
      </c>
      <c r="G5991" s="1" t="s">
        <v>17153</v>
      </c>
      <c r="H5991" s="1" t="s">
        <v>52</v>
      </c>
      <c r="I5991" s="1" t="s">
        <v>23</v>
      </c>
      <c r="J5991" s="1" t="str">
        <f>TRIM(I5991)</f>
        <v>Lófelszerelés</v>
      </c>
      <c r="K5991" s="1" t="s">
        <v>2962</v>
      </c>
      <c r="L5991" s="1" t="str">
        <f>TRIM(K5991)</f>
        <v>Nyereg és tartozékai</v>
      </c>
      <c r="M5991" s="1" t="s">
        <v>8281</v>
      </c>
      <c r="N5991" s="1" t="str">
        <f>TRIM(M5991)</f>
        <v>Nyereg</v>
      </c>
      <c r="O5991" s="1" t="s">
        <v>14072</v>
      </c>
      <c r="P5991" s="1" t="str">
        <f>TRIM(O5991)</f>
        <v>Univerzális nyereg</v>
      </c>
      <c r="R5991" s="8">
        <v>4057962059191</v>
      </c>
      <c r="S5991" s="1">
        <v>899.95</v>
      </c>
      <c r="T5991" s="1" t="s">
        <v>26</v>
      </c>
      <c r="U5991" s="1">
        <v>6</v>
      </c>
      <c r="W5991" s="1" t="s">
        <v>136</v>
      </c>
      <c r="X5991" s="1" t="str">
        <f>IF(W5991="", "", IFERROR(VLOOKUP(W5991, colorList!A:B,2,FALSE),""))</f>
        <v>fekete</v>
      </c>
    </row>
    <row r="5992" spans="1:24" ht="27.75" customHeight="1" x14ac:dyDescent="0.25">
      <c r="A5992" s="1" t="s">
        <v>5070</v>
      </c>
      <c r="B5992" s="1" t="str">
        <f>TRIM(D5992)</f>
        <v>12cm</v>
      </c>
      <c r="C5992" s="1" t="str">
        <f>IFERROR(VLOOKUP(TRIM(D5992), sizeList!A:B, 2, FALSE), "")</f>
        <v>12 cm</v>
      </c>
      <c r="D5992" s="1" t="s">
        <v>5044</v>
      </c>
      <c r="E5992" s="1" t="str">
        <f>TRIM(F5992)</f>
        <v>Waldhausen Pro biztonsági kengyel</v>
      </c>
      <c r="F5992" s="1" t="s">
        <v>5071</v>
      </c>
      <c r="G5992" s="1" t="s">
        <v>5072</v>
      </c>
      <c r="H5992" s="1" t="s">
        <v>52</v>
      </c>
      <c r="I5992" s="1" t="s">
        <v>23</v>
      </c>
      <c r="J5992" s="1" t="str">
        <f>TRIM(I5992)</f>
        <v>Lófelszerelés</v>
      </c>
      <c r="K5992" s="1" t="s">
        <v>2962</v>
      </c>
      <c r="L5992" s="1" t="str">
        <f>TRIM(K5992)</f>
        <v>Nyereg és tartozékai</v>
      </c>
      <c r="M5992" s="1" t="s">
        <v>5028</v>
      </c>
      <c r="N5992" s="1" t="str">
        <f>TRIM(M5992)</f>
        <v>Kengyel</v>
      </c>
      <c r="P5992" s="1" t="str">
        <f>TRIM(O5992)</f>
        <v/>
      </c>
      <c r="Q5992" s="18" t="s">
        <v>5645</v>
      </c>
      <c r="R5992" s="8">
        <v>4057962222397</v>
      </c>
      <c r="S5992" s="1">
        <v>99.95</v>
      </c>
      <c r="T5992" s="1" t="s">
        <v>26</v>
      </c>
      <c r="U5992" s="1">
        <v>1.204</v>
      </c>
      <c r="V5992" s="1" t="s">
        <v>5073</v>
      </c>
      <c r="W5992" s="1" t="s">
        <v>5074</v>
      </c>
      <c r="X5992" s="1" t="str">
        <f>IF(W5992="", "", IFERROR(VLOOKUP(W5992, colorList!A:B,2,FALSE),""))</f>
        <v>fém szürke</v>
      </c>
    </row>
    <row r="5993" spans="1:24" ht="27.75" customHeight="1" x14ac:dyDescent="0.25">
      <c r="A5993" s="1" t="s">
        <v>16923</v>
      </c>
      <c r="B5993" s="1" t="str">
        <f>TRIM(D5993)</f>
        <v>L</v>
      </c>
      <c r="C5993" s="1" t="str">
        <f>IFERROR(VLOOKUP(TRIM(D5993), sizeList!A:B, 2, FALSE), "")</f>
        <v>L</v>
      </c>
      <c r="D5993" s="1" t="s">
        <v>243</v>
      </c>
      <c r="E5993" s="1" t="str">
        <f>TRIM(F5993)</f>
        <v>Waldhausen Pro memóriahabos bokavédő</v>
      </c>
      <c r="F5993" s="1" t="s">
        <v>16924</v>
      </c>
      <c r="G5993" s="1" t="s">
        <v>16925</v>
      </c>
      <c r="H5993" s="1" t="s">
        <v>52</v>
      </c>
      <c r="I5993" s="1" t="s">
        <v>23</v>
      </c>
      <c r="J5993" s="1" t="str">
        <f>TRIM(I5993)</f>
        <v>Lófelszerelés</v>
      </c>
      <c r="K5993" s="1" t="s">
        <v>194</v>
      </c>
      <c r="L5993" s="1" t="str">
        <f>TRIM(K5993)</f>
        <v>Láb- és patavédő</v>
      </c>
      <c r="M5993" s="1" t="s">
        <v>195</v>
      </c>
      <c r="N5993" s="1" t="str">
        <f>TRIM(M5993)</f>
        <v>Bokavédő</v>
      </c>
      <c r="P5993" s="1" t="str">
        <f>TRIM(O5993)</f>
        <v/>
      </c>
      <c r="R5993" s="8">
        <v>4057962239111</v>
      </c>
      <c r="S5993" s="1">
        <v>59.95</v>
      </c>
      <c r="T5993" s="1" t="s">
        <v>26</v>
      </c>
      <c r="U5993" s="1">
        <v>0.42</v>
      </c>
      <c r="W5993" s="1" t="s">
        <v>136</v>
      </c>
      <c r="X5993" s="1" t="str">
        <f>IF(W5993="", "", IFERROR(VLOOKUP(W5993, colorList!A:B,2,FALSE),""))</f>
        <v>fekete</v>
      </c>
    </row>
    <row r="5994" spans="1:24" ht="27.75" customHeight="1" x14ac:dyDescent="0.25">
      <c r="A5994" s="1" t="s">
        <v>16926</v>
      </c>
      <c r="B5994" s="1" t="str">
        <f>TRIM(D5994)</f>
        <v>M</v>
      </c>
      <c r="C5994" s="1" t="str">
        <f>IFERROR(VLOOKUP(TRIM(D5994), sizeList!A:B, 2, FALSE), "")</f>
        <v>M</v>
      </c>
      <c r="D5994" s="1" t="s">
        <v>249</v>
      </c>
      <c r="E5994" s="1" t="str">
        <f>TRIM(F5994)</f>
        <v>Waldhausen Pro memóriahabos bokavédő</v>
      </c>
      <c r="F5994" s="1" t="s">
        <v>16924</v>
      </c>
      <c r="G5994" s="1" t="s">
        <v>16927</v>
      </c>
      <c r="H5994" s="1" t="s">
        <v>52</v>
      </c>
      <c r="I5994" s="1" t="s">
        <v>23</v>
      </c>
      <c r="J5994" s="1" t="str">
        <f>TRIM(I5994)</f>
        <v>Lófelszerelés</v>
      </c>
      <c r="K5994" s="1" t="s">
        <v>194</v>
      </c>
      <c r="L5994" s="1" t="str">
        <f>TRIM(K5994)</f>
        <v>Láb- és patavédő</v>
      </c>
      <c r="M5994" s="1" t="s">
        <v>195</v>
      </c>
      <c r="N5994" s="1" t="str">
        <f>TRIM(M5994)</f>
        <v>Bokavédő</v>
      </c>
      <c r="P5994" s="1" t="str">
        <f>TRIM(O5994)</f>
        <v/>
      </c>
      <c r="R5994" s="8">
        <v>4057962239128</v>
      </c>
      <c r="S5994" s="1">
        <v>59.95</v>
      </c>
      <c r="T5994" s="1" t="s">
        <v>26</v>
      </c>
      <c r="U5994" s="1">
        <v>0.42</v>
      </c>
      <c r="W5994" s="1" t="s">
        <v>136</v>
      </c>
      <c r="X5994" s="1" t="str">
        <f>IF(W5994="", "", IFERROR(VLOOKUP(W5994, colorList!A:B,2,FALSE),""))</f>
        <v>fekete</v>
      </c>
    </row>
    <row r="5995" spans="1:24" ht="27.75" customHeight="1" x14ac:dyDescent="0.25">
      <c r="A5995" s="1" t="s">
        <v>16928</v>
      </c>
      <c r="B5995" s="1" t="str">
        <f>TRIM(D5995)</f>
        <v>XL</v>
      </c>
      <c r="C5995" s="1" t="str">
        <f>IFERROR(VLOOKUP(TRIM(D5995), sizeList!A:B, 2, FALSE), "")</f>
        <v>XL</v>
      </c>
      <c r="D5995" s="1" t="s">
        <v>1981</v>
      </c>
      <c r="E5995" s="1" t="str">
        <f>TRIM(F5995)</f>
        <v>Waldhausen Pro memóriahabos bokavédő</v>
      </c>
      <c r="F5995" s="1" t="s">
        <v>16924</v>
      </c>
      <c r="G5995" s="1" t="s">
        <v>16929</v>
      </c>
      <c r="H5995" s="1" t="s">
        <v>52</v>
      </c>
      <c r="I5995" s="1" t="s">
        <v>23</v>
      </c>
      <c r="J5995" s="1" t="str">
        <f>TRIM(I5995)</f>
        <v>Lófelszerelés</v>
      </c>
      <c r="K5995" s="1" t="s">
        <v>194</v>
      </c>
      <c r="L5995" s="1" t="str">
        <f>TRIM(K5995)</f>
        <v>Láb- és patavédő</v>
      </c>
      <c r="M5995" s="1" t="s">
        <v>195</v>
      </c>
      <c r="N5995" s="1" t="str">
        <f>TRIM(M5995)</f>
        <v>Bokavédő</v>
      </c>
      <c r="P5995" s="1" t="str">
        <f>TRIM(O5995)</f>
        <v/>
      </c>
      <c r="R5995" s="8">
        <v>4057962239135</v>
      </c>
      <c r="S5995" s="1">
        <v>59.95</v>
      </c>
      <c r="T5995" s="1" t="s">
        <v>26</v>
      </c>
      <c r="U5995" s="1">
        <v>0.42</v>
      </c>
      <c r="W5995" s="1" t="s">
        <v>136</v>
      </c>
      <c r="X5995" s="1" t="str">
        <f>IF(W5995="", "", IFERROR(VLOOKUP(W5995, colorList!A:B,2,FALSE),""))</f>
        <v>fekete</v>
      </c>
    </row>
    <row r="5996" spans="1:24" ht="27.75" customHeight="1" x14ac:dyDescent="0.25">
      <c r="A5996" s="1" t="s">
        <v>16919</v>
      </c>
      <c r="B5996" s="1" t="str">
        <f>TRIM(D5996)</f>
        <v>M</v>
      </c>
      <c r="C5996" s="1" t="str">
        <f>IFERROR(VLOOKUP(TRIM(D5996), sizeList!A:B, 2, FALSE), "")</f>
        <v>M</v>
      </c>
      <c r="D5996" s="1" t="s">
        <v>249</v>
      </c>
      <c r="E5996" s="1" t="str">
        <f>TRIM(F5996)</f>
        <v>Waldhausen Pro memóriahabos ínvédő</v>
      </c>
      <c r="F5996" s="1" t="s">
        <v>16917</v>
      </c>
      <c r="G5996" s="1" t="s">
        <v>16920</v>
      </c>
      <c r="H5996" s="1" t="s">
        <v>52</v>
      </c>
      <c r="I5996" s="1" t="s">
        <v>23</v>
      </c>
      <c r="J5996" s="1" t="str">
        <f>TRIM(I5996)</f>
        <v>Lófelszerelés</v>
      </c>
      <c r="K5996" s="1" t="s">
        <v>194</v>
      </c>
      <c r="L5996" s="1" t="str">
        <f>TRIM(K5996)</f>
        <v>Láb- és patavédő</v>
      </c>
      <c r="M5996" s="1" t="s">
        <v>3654</v>
      </c>
      <c r="N5996" s="1" t="str">
        <f>TRIM(M5996)</f>
        <v>Ínvédő</v>
      </c>
      <c r="P5996" s="1" t="str">
        <f>TRIM(O5996)</f>
        <v/>
      </c>
      <c r="R5996" s="8">
        <v>4057962239081</v>
      </c>
      <c r="S5996" s="1">
        <v>69.95</v>
      </c>
      <c r="T5996" s="1" t="s">
        <v>26</v>
      </c>
      <c r="U5996" s="1">
        <v>0.5</v>
      </c>
      <c r="W5996" s="1" t="s">
        <v>136</v>
      </c>
      <c r="X5996" s="1" t="str">
        <f>IF(W5996="", "", IFERROR(VLOOKUP(W5996, colorList!A:B,2,FALSE),""))</f>
        <v>fekete</v>
      </c>
    </row>
    <row r="5997" spans="1:24" ht="27.75" customHeight="1" x14ac:dyDescent="0.25">
      <c r="A5997" s="1" t="s">
        <v>16916</v>
      </c>
      <c r="B5997" s="1" t="str">
        <f>TRIM(D5997)</f>
        <v>L</v>
      </c>
      <c r="C5997" s="1" t="str">
        <f>IFERROR(VLOOKUP(TRIM(D5997), sizeList!A:B, 2, FALSE), "")</f>
        <v>L</v>
      </c>
      <c r="D5997" s="1" t="s">
        <v>243</v>
      </c>
      <c r="E5997" s="1" t="str">
        <f>TRIM(F5997)</f>
        <v>Waldhausen Pro memóriahabos ínvédő</v>
      </c>
      <c r="F5997" s="1" t="s">
        <v>16917</v>
      </c>
      <c r="G5997" s="1" t="s">
        <v>16918</v>
      </c>
      <c r="H5997" s="1" t="s">
        <v>52</v>
      </c>
      <c r="I5997" s="1" t="s">
        <v>23</v>
      </c>
      <c r="J5997" s="1" t="str">
        <f>TRIM(I5997)</f>
        <v>Lófelszerelés</v>
      </c>
      <c r="K5997" s="1" t="s">
        <v>194</v>
      </c>
      <c r="L5997" s="1" t="str">
        <f>TRIM(K5997)</f>
        <v>Láb- és patavédő</v>
      </c>
      <c r="M5997" s="1" t="s">
        <v>3654</v>
      </c>
      <c r="N5997" s="1" t="str">
        <f>TRIM(M5997)</f>
        <v>Ínvédő</v>
      </c>
      <c r="P5997" s="1" t="str">
        <f>TRIM(O5997)</f>
        <v/>
      </c>
      <c r="R5997" s="8">
        <v>4057962239098</v>
      </c>
      <c r="S5997" s="1">
        <v>69.95</v>
      </c>
      <c r="T5997" s="1" t="s">
        <v>26</v>
      </c>
      <c r="U5997" s="1">
        <v>0.5</v>
      </c>
      <c r="W5997" s="1" t="s">
        <v>136</v>
      </c>
      <c r="X5997" s="1" t="str">
        <f>IF(W5997="", "", IFERROR(VLOOKUP(W5997, colorList!A:B,2,FALSE),""))</f>
        <v>fekete</v>
      </c>
    </row>
    <row r="5998" spans="1:24" ht="27.75" customHeight="1" x14ac:dyDescent="0.25">
      <c r="A5998" s="1" t="s">
        <v>16921</v>
      </c>
      <c r="B5998" s="1" t="str">
        <f>TRIM(D5998)</f>
        <v>XL</v>
      </c>
      <c r="C5998" s="1" t="str">
        <f>IFERROR(VLOOKUP(TRIM(D5998), sizeList!A:B, 2, FALSE), "")</f>
        <v>XL</v>
      </c>
      <c r="D5998" s="1" t="s">
        <v>1981</v>
      </c>
      <c r="E5998" s="1" t="str">
        <f>TRIM(F5998)</f>
        <v>Waldhausen Pro memóriahabos ínvédő</v>
      </c>
      <c r="F5998" s="1" t="s">
        <v>16917</v>
      </c>
      <c r="G5998" s="1" t="s">
        <v>16922</v>
      </c>
      <c r="H5998" s="1" t="s">
        <v>52</v>
      </c>
      <c r="I5998" s="1" t="s">
        <v>23</v>
      </c>
      <c r="J5998" s="1" t="str">
        <f>TRIM(I5998)</f>
        <v>Lófelszerelés</v>
      </c>
      <c r="K5998" s="1" t="s">
        <v>194</v>
      </c>
      <c r="L5998" s="1" t="str">
        <f>TRIM(K5998)</f>
        <v>Láb- és patavédő</v>
      </c>
      <c r="M5998" s="1" t="s">
        <v>3654</v>
      </c>
      <c r="N5998" s="1" t="str">
        <f>TRIM(M5998)</f>
        <v>Ínvédő</v>
      </c>
      <c r="P5998" s="1" t="str">
        <f>TRIM(O5998)</f>
        <v/>
      </c>
      <c r="R5998" s="8">
        <v>4057962239104</v>
      </c>
      <c r="S5998" s="1">
        <v>69.95</v>
      </c>
      <c r="T5998" s="1" t="s">
        <v>26</v>
      </c>
      <c r="U5998" s="1">
        <v>0.5</v>
      </c>
      <c r="W5998" s="1" t="s">
        <v>136</v>
      </c>
      <c r="X5998" s="1" t="str">
        <f>IF(W5998="", "", IFERROR(VLOOKUP(W5998, colorList!A:B,2,FALSE),""))</f>
        <v>fekete</v>
      </c>
    </row>
    <row r="5999" spans="1:24" ht="27.75" customHeight="1" x14ac:dyDescent="0.25">
      <c r="A5999" s="1" t="s">
        <v>9469</v>
      </c>
      <c r="B5999" s="1" t="str">
        <f>TRIM(D5999)</f>
        <v>VB</v>
      </c>
      <c r="C5999" s="1" t="str">
        <f>IFERROR(VLOOKUP(TRIM(D5999), sizeList!A:B, 2, FALSE), "")</f>
        <v>Cob</v>
      </c>
      <c r="D5999" s="1" t="s">
        <v>214</v>
      </c>
      <c r="E5999" s="1" t="str">
        <f>TRIM(F5999)</f>
        <v>Waldhausen Pro Safety kötőfék</v>
      </c>
      <c r="F5999" s="1" t="s">
        <v>6625</v>
      </c>
      <c r="G5999" s="1" t="s">
        <v>6626</v>
      </c>
      <c r="H5999" s="1" t="s">
        <v>52</v>
      </c>
      <c r="I5999" s="1" t="s">
        <v>23</v>
      </c>
      <c r="J5999" s="1" t="str">
        <f>TRIM(I5999)</f>
        <v>Lófelszerelés</v>
      </c>
      <c r="K5999" s="1" t="s">
        <v>6158</v>
      </c>
      <c r="L5999" s="1" t="str">
        <f>TRIM(K5999)</f>
        <v>Kötőfék és vezetőszár</v>
      </c>
      <c r="M5999" s="1" t="s">
        <v>6159</v>
      </c>
      <c r="N5999" s="1" t="str">
        <f>TRIM(M5999)</f>
        <v>Kötőfék</v>
      </c>
      <c r="P5999" s="1" t="str">
        <f>TRIM(O5999)</f>
        <v/>
      </c>
      <c r="Q5999" s="18" t="s">
        <v>6627</v>
      </c>
      <c r="R5999" s="8">
        <v>4057962230491</v>
      </c>
      <c r="S5999" s="1">
        <v>34.950000000000003</v>
      </c>
      <c r="T5999" s="1" t="s">
        <v>26</v>
      </c>
      <c r="U5999" s="1">
        <v>0.08</v>
      </c>
      <c r="V5999" s="1" t="s">
        <v>6628</v>
      </c>
      <c r="W5999" s="1" t="s">
        <v>136</v>
      </c>
      <c r="X5999" s="1" t="str">
        <f>IF(W5999="", "", IFERROR(VLOOKUP(W5999, colorList!A:B,2,FALSE),""))</f>
        <v>fekete</v>
      </c>
    </row>
    <row r="6000" spans="1:24" ht="27.75" customHeight="1" x14ac:dyDescent="0.25">
      <c r="A6000" s="1" t="s">
        <v>9470</v>
      </c>
      <c r="B6000" s="1" t="str">
        <f>TRIM(D6000)</f>
        <v>WB</v>
      </c>
      <c r="C6000" s="1" t="str">
        <f>IFERROR(VLOOKUP(TRIM(D6000), sizeList!A:B, 2, FALSE), "")</f>
        <v>Full</v>
      </c>
      <c r="D6000" s="1" t="s">
        <v>226</v>
      </c>
      <c r="E6000" s="1" t="str">
        <f>TRIM(F6000)</f>
        <v>Waldhausen Pro Safety kötőfék</v>
      </c>
      <c r="F6000" s="1" t="s">
        <v>6625</v>
      </c>
      <c r="G6000" s="1" t="s">
        <v>6629</v>
      </c>
      <c r="H6000" s="1" t="s">
        <v>52</v>
      </c>
      <c r="I6000" s="1" t="s">
        <v>23</v>
      </c>
      <c r="J6000" s="1" t="str">
        <f>TRIM(I6000)</f>
        <v>Lófelszerelés</v>
      </c>
      <c r="K6000" s="1" t="s">
        <v>6158</v>
      </c>
      <c r="L6000" s="1" t="str">
        <f>TRIM(K6000)</f>
        <v>Kötőfék és vezetőszár</v>
      </c>
      <c r="M6000" s="1" t="s">
        <v>6159</v>
      </c>
      <c r="N6000" s="1" t="str">
        <f>TRIM(M6000)</f>
        <v>Kötőfék</v>
      </c>
      <c r="P6000" s="1" t="str">
        <f>TRIM(O6000)</f>
        <v/>
      </c>
      <c r="Q6000" s="18" t="s">
        <v>6627</v>
      </c>
      <c r="R6000" s="8">
        <v>4057962230507</v>
      </c>
      <c r="S6000" s="1">
        <v>34.950000000000003</v>
      </c>
      <c r="T6000" s="1" t="s">
        <v>26</v>
      </c>
      <c r="U6000" s="1">
        <v>0.08</v>
      </c>
      <c r="V6000" s="1" t="s">
        <v>6628</v>
      </c>
      <c r="W6000" s="1" t="s">
        <v>136</v>
      </c>
      <c r="X6000" s="1" t="str">
        <f>IF(W6000="", "", IFERROR(VLOOKUP(W6000, colorList!A:B,2,FALSE),""))</f>
        <v>fekete</v>
      </c>
    </row>
    <row r="6001" spans="1:24" ht="27.75" customHeight="1" x14ac:dyDescent="0.25">
      <c r="A6001" s="1">
        <v>1501202</v>
      </c>
      <c r="B6001" s="1" t="str">
        <f>TRIM(D6001)</f>
        <v/>
      </c>
      <c r="C6001" s="1" t="str">
        <f>IFERROR(VLOOKUP(D6001, sizeList!A:B, 2, FALSE), "")</f>
        <v/>
      </c>
      <c r="D6001" s="1" t="s">
        <v>5114</v>
      </c>
      <c r="E6001" s="1" t="str">
        <f>TRIM(F6001)</f>
        <v>Waldhausen Pro trágyázó villa</v>
      </c>
      <c r="F6001" s="1" t="s">
        <v>15498</v>
      </c>
      <c r="G6001" s="1" t="s">
        <v>15499</v>
      </c>
      <c r="H6001" s="1" t="s">
        <v>52</v>
      </c>
      <c r="I6001" s="1" t="s">
        <v>11837</v>
      </c>
      <c r="J6001" s="1" t="str">
        <f>TRIM(I6001)</f>
        <v>Istálló, pálya és legelő felszerelés</v>
      </c>
      <c r="K6001" s="1" t="s">
        <v>11838</v>
      </c>
      <c r="L6001" s="1" t="str">
        <f>TRIM(K6001)</f>
        <v>Boksz- és karámfelszerelés</v>
      </c>
      <c r="N6001" s="1" t="str">
        <f>TRIM(M6001)</f>
        <v/>
      </c>
      <c r="P6001" s="1" t="str">
        <f>TRIM(O6001)</f>
        <v/>
      </c>
      <c r="Q6001" s="18" t="s">
        <v>15500</v>
      </c>
      <c r="R6001" s="8">
        <v>4057962234888</v>
      </c>
      <c r="S6001" s="1">
        <v>29.95</v>
      </c>
      <c r="T6001" s="1" t="s">
        <v>26</v>
      </c>
      <c r="X6001" s="1" t="str">
        <f>IF(W6001="", "", IFERROR(VLOOKUP(W6001, colorList!A:B,2,FALSE),""))</f>
        <v/>
      </c>
    </row>
    <row r="6002" spans="1:24" ht="27.75" customHeight="1" x14ac:dyDescent="0.25">
      <c r="A6002" s="1" t="s">
        <v>10695</v>
      </c>
      <c r="B6002" s="1" t="str">
        <f>TRIM(D6002)</f>
        <v>M</v>
      </c>
      <c r="C6002" s="1" t="str">
        <f>IFERROR(VLOOKUP(TRIM(D6002), sizeList!A:B, 2, FALSE), "")</f>
        <v>M</v>
      </c>
      <c r="D6002" s="1" t="s">
        <v>1904</v>
      </c>
      <c r="E6002" s="1" t="str">
        <f>TRIM(F6002)</f>
        <v>Waldhausen Professional pataharang</v>
      </c>
      <c r="F6002" s="1" t="s">
        <v>8736</v>
      </c>
      <c r="G6002" s="1" t="s">
        <v>8740</v>
      </c>
      <c r="H6002" s="1" t="s">
        <v>52</v>
      </c>
      <c r="I6002" s="1" t="s">
        <v>23</v>
      </c>
      <c r="J6002" s="1" t="str">
        <f>TRIM(I6002)</f>
        <v>Lófelszerelés</v>
      </c>
      <c r="K6002" s="1" t="s">
        <v>194</v>
      </c>
      <c r="L6002" s="1" t="str">
        <f>TRIM(K6002)</f>
        <v>Láb- és patavédő</v>
      </c>
      <c r="M6002" s="1" t="s">
        <v>8709</v>
      </c>
      <c r="N6002" s="1" t="str">
        <f>TRIM(M6002)</f>
        <v>Pataharang, pártavédő</v>
      </c>
      <c r="P6002" s="1" t="str">
        <f>TRIM(O6002)</f>
        <v/>
      </c>
      <c r="Q6002" s="18" t="s">
        <v>8738</v>
      </c>
      <c r="R6002" s="8">
        <v>4043969311707</v>
      </c>
      <c r="S6002" s="1">
        <v>29.95</v>
      </c>
      <c r="T6002" s="1" t="s">
        <v>26</v>
      </c>
      <c r="U6002" s="1">
        <v>0.21199999999999999</v>
      </c>
      <c r="V6002" s="1" t="s">
        <v>8739</v>
      </c>
      <c r="W6002" s="1" t="s">
        <v>136</v>
      </c>
      <c r="X6002" s="1" t="str">
        <f>IF(W6002="", "", IFERROR(VLOOKUP(W6002, colorList!A:B,2,FALSE),""))</f>
        <v>fekete</v>
      </c>
    </row>
    <row r="6003" spans="1:24" ht="27.75" customHeight="1" x14ac:dyDescent="0.25">
      <c r="A6003" s="1" t="s">
        <v>10694</v>
      </c>
      <c r="B6003" s="1" t="str">
        <f>TRIM(D6003)</f>
        <v>L</v>
      </c>
      <c r="C6003" s="1" t="str">
        <f>IFERROR(VLOOKUP(TRIM(D6003), sizeList!A:B, 2, FALSE), "")</f>
        <v>L</v>
      </c>
      <c r="D6003" s="1" t="s">
        <v>1899</v>
      </c>
      <c r="E6003" s="1" t="str">
        <f>TRIM(F6003)</f>
        <v>Waldhausen Professional pataharang</v>
      </c>
      <c r="F6003" s="1" t="s">
        <v>8736</v>
      </c>
      <c r="G6003" s="1" t="s">
        <v>8737</v>
      </c>
      <c r="H6003" s="1" t="s">
        <v>52</v>
      </c>
      <c r="I6003" s="1" t="s">
        <v>23</v>
      </c>
      <c r="J6003" s="1" t="str">
        <f>TRIM(I6003)</f>
        <v>Lófelszerelés</v>
      </c>
      <c r="K6003" s="1" t="s">
        <v>194</v>
      </c>
      <c r="L6003" s="1" t="str">
        <f>TRIM(K6003)</f>
        <v>Láb- és patavédő</v>
      </c>
      <c r="M6003" s="1" t="s">
        <v>8709</v>
      </c>
      <c r="N6003" s="1" t="str">
        <f>TRIM(M6003)</f>
        <v>Pataharang, pártavédő</v>
      </c>
      <c r="P6003" s="1" t="str">
        <f>TRIM(O6003)</f>
        <v/>
      </c>
      <c r="Q6003" s="18" t="s">
        <v>8738</v>
      </c>
      <c r="R6003" s="8">
        <v>4043969311714</v>
      </c>
      <c r="S6003" s="1">
        <v>29.95</v>
      </c>
      <c r="T6003" s="1" t="s">
        <v>26</v>
      </c>
      <c r="U6003" s="1">
        <v>0.21199999999999999</v>
      </c>
      <c r="V6003" s="1" t="s">
        <v>8739</v>
      </c>
      <c r="W6003" s="1" t="s">
        <v>136</v>
      </c>
      <c r="X6003" s="1" t="str">
        <f>IF(W6003="", "", IFERROR(VLOOKUP(W6003, colorList!A:B,2,FALSE),""))</f>
        <v>fekete</v>
      </c>
    </row>
    <row r="6004" spans="1:24" ht="27.75" customHeight="1" x14ac:dyDescent="0.25">
      <c r="A6004" s="1" t="s">
        <v>10696</v>
      </c>
      <c r="B6004" s="1" t="str">
        <f>TRIM(D6004)</f>
        <v>XL</v>
      </c>
      <c r="C6004" s="1" t="str">
        <f>IFERROR(VLOOKUP(TRIM(D6004), sizeList!A:B, 2, FALSE), "")</f>
        <v>XL</v>
      </c>
      <c r="D6004" s="1" t="s">
        <v>1907</v>
      </c>
      <c r="E6004" s="1" t="str">
        <f>TRIM(F6004)</f>
        <v>Waldhausen Professional pataharang</v>
      </c>
      <c r="F6004" s="1" t="s">
        <v>8736</v>
      </c>
      <c r="G6004" s="1" t="s">
        <v>8741</v>
      </c>
      <c r="H6004" s="1" t="s">
        <v>52</v>
      </c>
      <c r="I6004" s="1" t="s">
        <v>23</v>
      </c>
      <c r="J6004" s="1" t="str">
        <f>TRIM(I6004)</f>
        <v>Lófelszerelés</v>
      </c>
      <c r="K6004" s="1" t="s">
        <v>194</v>
      </c>
      <c r="L6004" s="1" t="str">
        <f>TRIM(K6004)</f>
        <v>Láb- és patavédő</v>
      </c>
      <c r="M6004" s="1" t="s">
        <v>8709</v>
      </c>
      <c r="N6004" s="1" t="str">
        <f>TRIM(M6004)</f>
        <v>Pataharang, pártavédő</v>
      </c>
      <c r="P6004" s="1" t="str">
        <f>TRIM(O6004)</f>
        <v/>
      </c>
      <c r="Q6004" s="18" t="s">
        <v>8738</v>
      </c>
      <c r="R6004" s="8">
        <v>4043969311721</v>
      </c>
      <c r="S6004" s="1">
        <v>29.95</v>
      </c>
      <c r="T6004" s="1" t="s">
        <v>26</v>
      </c>
      <c r="U6004" s="1">
        <v>0.312</v>
      </c>
      <c r="V6004" s="1" t="s">
        <v>8739</v>
      </c>
      <c r="W6004" s="1" t="s">
        <v>136</v>
      </c>
      <c r="X6004" s="1" t="str">
        <f>IF(W6004="", "", IFERROR(VLOOKUP(W6004, colorList!A:B,2,FALSE),""))</f>
        <v>fekete</v>
      </c>
    </row>
    <row r="6005" spans="1:24" ht="27.75" customHeight="1" x14ac:dyDescent="0.25">
      <c r="A6005" s="1" t="s">
        <v>9778</v>
      </c>
      <c r="B6005" s="1" t="str">
        <f>TRIM(D6005)</f>
        <v>115 cm</v>
      </c>
      <c r="C6005" s="1" t="str">
        <f>IFERROR(VLOOKUP(TRIM(D6005), sizeList!A:B, 2, FALSE), "")</f>
        <v>115 cm</v>
      </c>
      <c r="D6005" s="1" t="s">
        <v>130</v>
      </c>
      <c r="E6005" s="1" t="str">
        <f>TRIM(F6005)</f>
        <v>Waldhausen PROTECT ekcéma- és légytakaró</v>
      </c>
      <c r="F6005" s="1" t="s">
        <v>7105</v>
      </c>
      <c r="G6005" s="1" t="s">
        <v>7114</v>
      </c>
      <c r="H6005" s="1" t="s">
        <v>52</v>
      </c>
      <c r="I6005" s="1" t="s">
        <v>23</v>
      </c>
      <c r="J6005" s="1" t="str">
        <f>TRIM(I6005)</f>
        <v>Lófelszerelés</v>
      </c>
      <c r="K6005" s="1" t="s">
        <v>133</v>
      </c>
      <c r="L6005" s="1" t="str">
        <f>TRIM(K6005)</f>
        <v>Lótakaró</v>
      </c>
      <c r="M6005" s="1" t="s">
        <v>7015</v>
      </c>
      <c r="N6005" s="1" t="str">
        <f>TRIM(M6005)</f>
        <v>Légytakaró</v>
      </c>
      <c r="P6005" s="1" t="str">
        <f>TRIM(O6005)</f>
        <v/>
      </c>
      <c r="Q6005" s="18" t="s">
        <v>7107</v>
      </c>
      <c r="R6005" s="8">
        <v>4057962224568</v>
      </c>
      <c r="S6005" s="1">
        <v>72.95</v>
      </c>
      <c r="T6005" s="1" t="s">
        <v>26</v>
      </c>
      <c r="U6005" s="1">
        <v>1.1859999999999999</v>
      </c>
      <c r="V6005" s="1" t="s">
        <v>7108</v>
      </c>
      <c r="W6005" s="1" t="s">
        <v>7074</v>
      </c>
      <c r="X6005" s="1" t="str">
        <f>IF(W6005="", "", IFERROR(VLOOKUP(W6005, colorList!A:B,2,FALSE),""))</f>
        <v>világoskék/sötétkék</v>
      </c>
    </row>
    <row r="6006" spans="1:24" ht="27.75" customHeight="1" x14ac:dyDescent="0.25">
      <c r="A6006" s="1" t="s">
        <v>9779</v>
      </c>
      <c r="B6006" s="1" t="str">
        <f>TRIM(D6006)</f>
        <v>125 cm</v>
      </c>
      <c r="C6006" s="1" t="str">
        <f>IFERROR(VLOOKUP(TRIM(D6006), sizeList!A:B, 2, FALSE), "")</f>
        <v>125 cm</v>
      </c>
      <c r="D6006" s="1" t="s">
        <v>138</v>
      </c>
      <c r="E6006" s="1" t="str">
        <f>TRIM(F6006)</f>
        <v>Waldhausen PROTECT ekcéma- és légytakaró</v>
      </c>
      <c r="F6006" s="1" t="s">
        <v>7105</v>
      </c>
      <c r="G6006" s="1" t="s">
        <v>7115</v>
      </c>
      <c r="H6006" s="1" t="s">
        <v>52</v>
      </c>
      <c r="I6006" s="1" t="s">
        <v>23</v>
      </c>
      <c r="J6006" s="1" t="str">
        <f>TRIM(I6006)</f>
        <v>Lófelszerelés</v>
      </c>
      <c r="K6006" s="1" t="s">
        <v>133</v>
      </c>
      <c r="L6006" s="1" t="str">
        <f>TRIM(K6006)</f>
        <v>Lótakaró</v>
      </c>
      <c r="M6006" s="1" t="s">
        <v>7015</v>
      </c>
      <c r="N6006" s="1" t="str">
        <f>TRIM(M6006)</f>
        <v>Légytakaró</v>
      </c>
      <c r="P6006" s="1" t="str">
        <f>TRIM(O6006)</f>
        <v/>
      </c>
      <c r="Q6006" s="18" t="s">
        <v>7107</v>
      </c>
      <c r="R6006" s="8">
        <v>4057962224575</v>
      </c>
      <c r="S6006" s="1">
        <v>72.95</v>
      </c>
      <c r="T6006" s="1" t="s">
        <v>26</v>
      </c>
      <c r="U6006" s="1">
        <v>1.1859999999999999</v>
      </c>
      <c r="V6006" s="1" t="s">
        <v>7108</v>
      </c>
      <c r="W6006" s="1" t="s">
        <v>7074</v>
      </c>
      <c r="X6006" s="1" t="str">
        <f>IF(W6006="", "", IFERROR(VLOOKUP(W6006, colorList!A:B,2,FALSE),""))</f>
        <v>világoskék/sötétkék</v>
      </c>
    </row>
    <row r="6007" spans="1:24" ht="27.75" customHeight="1" x14ac:dyDescent="0.25">
      <c r="A6007" s="1" t="s">
        <v>9780</v>
      </c>
      <c r="B6007" s="1" t="str">
        <f>TRIM(D6007)</f>
        <v>135 cm</v>
      </c>
      <c r="C6007" s="1" t="str">
        <f>IFERROR(VLOOKUP(TRIM(D6007), sizeList!A:B, 2, FALSE), "")</f>
        <v>135 cm</v>
      </c>
      <c r="D6007" s="1" t="s">
        <v>141</v>
      </c>
      <c r="E6007" s="1" t="str">
        <f>TRIM(F6007)</f>
        <v>Waldhausen PROTECT ekcéma- és légytakaró</v>
      </c>
      <c r="F6007" s="1" t="s">
        <v>7105</v>
      </c>
      <c r="G6007" s="1" t="s">
        <v>7116</v>
      </c>
      <c r="H6007" s="1" t="s">
        <v>52</v>
      </c>
      <c r="I6007" s="1" t="s">
        <v>23</v>
      </c>
      <c r="J6007" s="1" t="str">
        <f>TRIM(I6007)</f>
        <v>Lófelszerelés</v>
      </c>
      <c r="K6007" s="1" t="s">
        <v>133</v>
      </c>
      <c r="L6007" s="1" t="str">
        <f>TRIM(K6007)</f>
        <v>Lótakaró</v>
      </c>
      <c r="M6007" s="1" t="s">
        <v>7015</v>
      </c>
      <c r="N6007" s="1" t="str">
        <f>TRIM(M6007)</f>
        <v>Légytakaró</v>
      </c>
      <c r="P6007" s="1" t="str">
        <f>TRIM(O6007)</f>
        <v/>
      </c>
      <c r="Q6007" s="18" t="s">
        <v>7107</v>
      </c>
      <c r="R6007" s="8">
        <v>4057962224582</v>
      </c>
      <c r="S6007" s="1">
        <v>72.95</v>
      </c>
      <c r="T6007" s="1" t="s">
        <v>26</v>
      </c>
      <c r="U6007" s="1">
        <v>1.1859999999999999</v>
      </c>
      <c r="V6007" s="1" t="s">
        <v>7108</v>
      </c>
      <c r="W6007" s="1" t="s">
        <v>7074</v>
      </c>
      <c r="X6007" s="1" t="str">
        <f>IF(W6007="", "", IFERROR(VLOOKUP(W6007, colorList!A:B,2,FALSE),""))</f>
        <v>világoskék/sötétkék</v>
      </c>
    </row>
    <row r="6008" spans="1:24" ht="27.75" customHeight="1" x14ac:dyDescent="0.25">
      <c r="A6008" s="1" t="s">
        <v>9781</v>
      </c>
      <c r="B6008" s="1" t="str">
        <f>TRIM(D6008)</f>
        <v>145 cm</v>
      </c>
      <c r="C6008" s="1" t="str">
        <f>IFERROR(VLOOKUP(TRIM(D6008), sizeList!A:B, 2, FALSE), "")</f>
        <v>145 cm</v>
      </c>
      <c r="D6008" s="1" t="s">
        <v>144</v>
      </c>
      <c r="E6008" s="1" t="str">
        <f>TRIM(F6008)</f>
        <v>Waldhausen PROTECT ekcéma- és légytakaró</v>
      </c>
      <c r="F6008" s="1" t="s">
        <v>7105</v>
      </c>
      <c r="G6008" s="1" t="s">
        <v>7117</v>
      </c>
      <c r="H6008" s="1" t="s">
        <v>52</v>
      </c>
      <c r="I6008" s="1" t="s">
        <v>23</v>
      </c>
      <c r="J6008" s="1" t="str">
        <f>TRIM(I6008)</f>
        <v>Lófelszerelés</v>
      </c>
      <c r="K6008" s="1" t="s">
        <v>133</v>
      </c>
      <c r="L6008" s="1" t="str">
        <f>TRIM(K6008)</f>
        <v>Lótakaró</v>
      </c>
      <c r="M6008" s="1" t="s">
        <v>7015</v>
      </c>
      <c r="N6008" s="1" t="str">
        <f>TRIM(M6008)</f>
        <v>Légytakaró</v>
      </c>
      <c r="P6008" s="1" t="str">
        <f>TRIM(O6008)</f>
        <v/>
      </c>
      <c r="Q6008" s="18" t="s">
        <v>7107</v>
      </c>
      <c r="R6008" s="8">
        <v>4057962224599</v>
      </c>
      <c r="S6008" s="1">
        <v>72.95</v>
      </c>
      <c r="T6008" s="1" t="s">
        <v>26</v>
      </c>
      <c r="U6008" s="1">
        <v>1.1859999999999999</v>
      </c>
      <c r="V6008" s="1" t="s">
        <v>7108</v>
      </c>
      <c r="W6008" s="1" t="s">
        <v>7074</v>
      </c>
      <c r="X6008" s="1" t="str">
        <f>IF(W6008="", "", IFERROR(VLOOKUP(W6008, colorList!A:B,2,FALSE),""))</f>
        <v>világoskék/sötétkék</v>
      </c>
    </row>
    <row r="6009" spans="1:24" ht="27.75" customHeight="1" x14ac:dyDescent="0.25">
      <c r="A6009" s="1" t="s">
        <v>9782</v>
      </c>
      <c r="B6009" s="1" t="str">
        <f>TRIM(D6009)</f>
        <v>155 cm</v>
      </c>
      <c r="C6009" s="1" t="str">
        <f>IFERROR(VLOOKUP(TRIM(D6009), sizeList!A:B, 2, FALSE), "")</f>
        <v>155 cm</v>
      </c>
      <c r="D6009" s="1" t="s">
        <v>147</v>
      </c>
      <c r="E6009" s="1" t="str">
        <f>TRIM(F6009)</f>
        <v>Waldhausen PROTECT ekcéma- és légytakaró</v>
      </c>
      <c r="F6009" s="1" t="s">
        <v>7105</v>
      </c>
      <c r="G6009" s="1" t="s">
        <v>7118</v>
      </c>
      <c r="H6009" s="1" t="s">
        <v>52</v>
      </c>
      <c r="I6009" s="1" t="s">
        <v>23</v>
      </c>
      <c r="J6009" s="1" t="str">
        <f>TRIM(I6009)</f>
        <v>Lófelszerelés</v>
      </c>
      <c r="K6009" s="1" t="s">
        <v>133</v>
      </c>
      <c r="L6009" s="1" t="str">
        <f>TRIM(K6009)</f>
        <v>Lótakaró</v>
      </c>
      <c r="M6009" s="1" t="s">
        <v>7015</v>
      </c>
      <c r="N6009" s="1" t="str">
        <f>TRIM(M6009)</f>
        <v>Légytakaró</v>
      </c>
      <c r="P6009" s="1" t="str">
        <f>TRIM(O6009)</f>
        <v/>
      </c>
      <c r="Q6009" s="18" t="s">
        <v>7107</v>
      </c>
      <c r="R6009" s="8">
        <v>4057962224605</v>
      </c>
      <c r="S6009" s="1">
        <v>72.95</v>
      </c>
      <c r="T6009" s="1" t="s">
        <v>26</v>
      </c>
      <c r="U6009" s="1">
        <v>1.1859999999999999</v>
      </c>
      <c r="V6009" s="1" t="s">
        <v>7108</v>
      </c>
      <c r="W6009" s="1" t="s">
        <v>7074</v>
      </c>
      <c r="X6009" s="1" t="str">
        <f>IF(W6009="", "", IFERROR(VLOOKUP(W6009, colorList!A:B,2,FALSE),""))</f>
        <v>világoskék/sötétkék</v>
      </c>
    </row>
    <row r="6010" spans="1:24" ht="27.75" customHeight="1" x14ac:dyDescent="0.25">
      <c r="A6010" s="1" t="s">
        <v>9772</v>
      </c>
      <c r="B6010" s="1" t="str">
        <f>TRIM(D6010)</f>
        <v>115 cm</v>
      </c>
      <c r="C6010" s="1" t="str">
        <f>IFERROR(VLOOKUP(TRIM(D6010), sizeList!A:B, 2, FALSE), "")</f>
        <v>115 cm</v>
      </c>
      <c r="D6010" s="1" t="s">
        <v>130</v>
      </c>
      <c r="E6010" s="1" t="str">
        <f>TRIM(F6010)</f>
        <v>Waldhausen PROTECT ekcéma- és légytakaró</v>
      </c>
      <c r="F6010" s="1" t="s">
        <v>7105</v>
      </c>
      <c r="G6010" s="1" t="s">
        <v>7106</v>
      </c>
      <c r="H6010" s="1" t="s">
        <v>52</v>
      </c>
      <c r="I6010" s="1" t="s">
        <v>23</v>
      </c>
      <c r="J6010" s="1" t="str">
        <f>TRIM(I6010)</f>
        <v>Lófelszerelés</v>
      </c>
      <c r="K6010" s="1" t="s">
        <v>133</v>
      </c>
      <c r="L6010" s="1" t="str">
        <f>TRIM(K6010)</f>
        <v>Lótakaró</v>
      </c>
      <c r="M6010" s="1" t="s">
        <v>7015</v>
      </c>
      <c r="N6010" s="1" t="str">
        <f>TRIM(M6010)</f>
        <v>Légytakaró</v>
      </c>
      <c r="P6010" s="1" t="str">
        <f>TRIM(O6010)</f>
        <v/>
      </c>
      <c r="Q6010" s="18" t="s">
        <v>7107</v>
      </c>
      <c r="R6010" s="8">
        <v>4057962230538</v>
      </c>
      <c r="S6010" s="1">
        <v>72.95</v>
      </c>
      <c r="T6010" s="1" t="s">
        <v>26</v>
      </c>
      <c r="U6010" s="1">
        <v>1.1859999999999999</v>
      </c>
      <c r="V6010" s="1" t="s">
        <v>7108</v>
      </c>
      <c r="W6010" s="1" t="s">
        <v>6862</v>
      </c>
      <c r="X6010" s="1" t="str">
        <f>IF(W6010="", "", IFERROR(VLOOKUP(W6010, colorList!A:B,2,FALSE),""))</f>
        <v>ezüstszürke/szürke</v>
      </c>
    </row>
    <row r="6011" spans="1:24" ht="27.75" customHeight="1" x14ac:dyDescent="0.25">
      <c r="A6011" s="1" t="s">
        <v>9773</v>
      </c>
      <c r="B6011" s="1" t="str">
        <f>TRIM(D6011)</f>
        <v>125 cm</v>
      </c>
      <c r="C6011" s="1" t="str">
        <f>IFERROR(VLOOKUP(TRIM(D6011), sizeList!A:B, 2, FALSE), "")</f>
        <v>125 cm</v>
      </c>
      <c r="D6011" s="1" t="s">
        <v>138</v>
      </c>
      <c r="E6011" s="1" t="str">
        <f>TRIM(F6011)</f>
        <v>Waldhausen PROTECT ekcéma- és légytakaró</v>
      </c>
      <c r="F6011" s="1" t="s">
        <v>7105</v>
      </c>
      <c r="G6011" s="1" t="s">
        <v>7109</v>
      </c>
      <c r="H6011" s="1" t="s">
        <v>52</v>
      </c>
      <c r="I6011" s="1" t="s">
        <v>23</v>
      </c>
      <c r="J6011" s="1" t="str">
        <f>TRIM(I6011)</f>
        <v>Lófelszerelés</v>
      </c>
      <c r="K6011" s="1" t="s">
        <v>133</v>
      </c>
      <c r="L6011" s="1" t="str">
        <f>TRIM(K6011)</f>
        <v>Lótakaró</v>
      </c>
      <c r="M6011" s="1" t="s">
        <v>7015</v>
      </c>
      <c r="N6011" s="1" t="str">
        <f>TRIM(M6011)</f>
        <v>Légytakaró</v>
      </c>
      <c r="P6011" s="1" t="str">
        <f>TRIM(O6011)</f>
        <v/>
      </c>
      <c r="Q6011" s="18" t="s">
        <v>7107</v>
      </c>
      <c r="R6011" s="8">
        <v>4057962230545</v>
      </c>
      <c r="S6011" s="1">
        <v>72.95</v>
      </c>
      <c r="T6011" s="1" t="s">
        <v>26</v>
      </c>
      <c r="U6011" s="1">
        <v>1.1859999999999999</v>
      </c>
      <c r="V6011" s="1" t="s">
        <v>7108</v>
      </c>
      <c r="W6011" s="1" t="s">
        <v>6862</v>
      </c>
      <c r="X6011" s="1" t="str">
        <f>IF(W6011="", "", IFERROR(VLOOKUP(W6011, colorList!A:B,2,FALSE),""))</f>
        <v>ezüstszürke/szürke</v>
      </c>
    </row>
    <row r="6012" spans="1:24" ht="27.75" customHeight="1" x14ac:dyDescent="0.25">
      <c r="A6012" s="1" t="s">
        <v>9774</v>
      </c>
      <c r="B6012" s="1" t="str">
        <f>TRIM(D6012)</f>
        <v>135 cm</v>
      </c>
      <c r="C6012" s="1" t="str">
        <f>IFERROR(VLOOKUP(TRIM(D6012), sizeList!A:B, 2, FALSE), "")</f>
        <v>135 cm</v>
      </c>
      <c r="D6012" s="1" t="s">
        <v>141</v>
      </c>
      <c r="E6012" s="1" t="str">
        <f>TRIM(F6012)</f>
        <v>Waldhausen PROTECT ekcéma- és légytakaró</v>
      </c>
      <c r="F6012" s="1" t="s">
        <v>7105</v>
      </c>
      <c r="G6012" s="1" t="s">
        <v>7110</v>
      </c>
      <c r="H6012" s="1" t="s">
        <v>52</v>
      </c>
      <c r="I6012" s="1" t="s">
        <v>23</v>
      </c>
      <c r="J6012" s="1" t="str">
        <f>TRIM(I6012)</f>
        <v>Lófelszerelés</v>
      </c>
      <c r="K6012" s="1" t="s">
        <v>133</v>
      </c>
      <c r="L6012" s="1" t="str">
        <f>TRIM(K6012)</f>
        <v>Lótakaró</v>
      </c>
      <c r="M6012" s="1" t="s">
        <v>7015</v>
      </c>
      <c r="N6012" s="1" t="str">
        <f>TRIM(M6012)</f>
        <v>Légytakaró</v>
      </c>
      <c r="P6012" s="1" t="str">
        <f>TRIM(O6012)</f>
        <v/>
      </c>
      <c r="Q6012" s="18" t="s">
        <v>7107</v>
      </c>
      <c r="R6012" s="8">
        <v>4057962230552</v>
      </c>
      <c r="S6012" s="1">
        <v>72.95</v>
      </c>
      <c r="T6012" s="1" t="s">
        <v>26</v>
      </c>
      <c r="U6012" s="1">
        <v>1.1859999999999999</v>
      </c>
      <c r="V6012" s="1" t="s">
        <v>7108</v>
      </c>
      <c r="W6012" s="1" t="s">
        <v>6862</v>
      </c>
      <c r="X6012" s="1" t="str">
        <f>IF(W6012="", "", IFERROR(VLOOKUP(W6012, colorList!A:B,2,FALSE),""))</f>
        <v>ezüstszürke/szürke</v>
      </c>
    </row>
    <row r="6013" spans="1:24" ht="27.75" customHeight="1" x14ac:dyDescent="0.25">
      <c r="A6013" s="1" t="s">
        <v>9775</v>
      </c>
      <c r="B6013" s="1" t="str">
        <f>TRIM(D6013)</f>
        <v>145 cm</v>
      </c>
      <c r="C6013" s="1" t="str">
        <f>IFERROR(VLOOKUP(TRIM(D6013), sizeList!A:B, 2, FALSE), "")</f>
        <v>145 cm</v>
      </c>
      <c r="D6013" s="1" t="s">
        <v>144</v>
      </c>
      <c r="E6013" s="1" t="str">
        <f>TRIM(F6013)</f>
        <v>Waldhausen PROTECT ekcéma- és légytakaró</v>
      </c>
      <c r="F6013" s="1" t="s">
        <v>7105</v>
      </c>
      <c r="G6013" s="1" t="s">
        <v>7111</v>
      </c>
      <c r="H6013" s="1" t="s">
        <v>52</v>
      </c>
      <c r="I6013" s="1" t="s">
        <v>23</v>
      </c>
      <c r="J6013" s="1" t="str">
        <f>TRIM(I6013)</f>
        <v>Lófelszerelés</v>
      </c>
      <c r="K6013" s="1" t="s">
        <v>133</v>
      </c>
      <c r="L6013" s="1" t="str">
        <f>TRIM(K6013)</f>
        <v>Lótakaró</v>
      </c>
      <c r="M6013" s="1" t="s">
        <v>7015</v>
      </c>
      <c r="N6013" s="1" t="str">
        <f>TRIM(M6013)</f>
        <v>Légytakaró</v>
      </c>
      <c r="P6013" s="1" t="str">
        <f>TRIM(O6013)</f>
        <v/>
      </c>
      <c r="Q6013" s="18" t="s">
        <v>7107</v>
      </c>
      <c r="R6013" s="8">
        <v>4057962230569</v>
      </c>
      <c r="S6013" s="1">
        <v>72.95</v>
      </c>
      <c r="T6013" s="1" t="s">
        <v>26</v>
      </c>
      <c r="U6013" s="1">
        <v>1.1859999999999999</v>
      </c>
      <c r="V6013" s="1" t="s">
        <v>7108</v>
      </c>
      <c r="W6013" s="1" t="s">
        <v>6862</v>
      </c>
      <c r="X6013" s="1" t="str">
        <f>IF(W6013="", "", IFERROR(VLOOKUP(W6013, colorList!A:B,2,FALSE),""))</f>
        <v>ezüstszürke/szürke</v>
      </c>
    </row>
    <row r="6014" spans="1:24" ht="27.75" customHeight="1" x14ac:dyDescent="0.25">
      <c r="A6014" s="1" t="s">
        <v>9776</v>
      </c>
      <c r="B6014" s="1" t="str">
        <f>TRIM(D6014)</f>
        <v>155 cm</v>
      </c>
      <c r="C6014" s="1" t="str">
        <f>IFERROR(VLOOKUP(TRIM(D6014), sizeList!A:B, 2, FALSE), "")</f>
        <v>155 cm</v>
      </c>
      <c r="D6014" s="1" t="s">
        <v>147</v>
      </c>
      <c r="E6014" s="1" t="str">
        <f>TRIM(F6014)</f>
        <v>Waldhausen PROTECT ekcéma- és légytakaró</v>
      </c>
      <c r="F6014" s="1" t="s">
        <v>7105</v>
      </c>
      <c r="G6014" s="1" t="s">
        <v>7112</v>
      </c>
      <c r="H6014" s="1" t="s">
        <v>52</v>
      </c>
      <c r="I6014" s="1" t="s">
        <v>23</v>
      </c>
      <c r="J6014" s="1" t="str">
        <f>TRIM(I6014)</f>
        <v>Lófelszerelés</v>
      </c>
      <c r="K6014" s="1" t="s">
        <v>133</v>
      </c>
      <c r="L6014" s="1" t="str">
        <f>TRIM(K6014)</f>
        <v>Lótakaró</v>
      </c>
      <c r="M6014" s="1" t="s">
        <v>7015</v>
      </c>
      <c r="N6014" s="1" t="str">
        <f>TRIM(M6014)</f>
        <v>Légytakaró</v>
      </c>
      <c r="P6014" s="1" t="str">
        <f>TRIM(O6014)</f>
        <v/>
      </c>
      <c r="Q6014" s="18" t="s">
        <v>7107</v>
      </c>
      <c r="R6014" s="8">
        <v>4057962230576</v>
      </c>
      <c r="S6014" s="1">
        <v>72.95</v>
      </c>
      <c r="T6014" s="1" t="s">
        <v>26</v>
      </c>
      <c r="U6014" s="1">
        <v>1.1859999999999999</v>
      </c>
      <c r="V6014" s="1" t="s">
        <v>7108</v>
      </c>
      <c r="W6014" s="1" t="s">
        <v>6862</v>
      </c>
      <c r="X6014" s="1" t="str">
        <f>IF(W6014="", "", IFERROR(VLOOKUP(W6014, colorList!A:B,2,FALSE),""))</f>
        <v>ezüstszürke/szürke</v>
      </c>
    </row>
    <row r="6015" spans="1:24" ht="27.75" customHeight="1" x14ac:dyDescent="0.25">
      <c r="A6015" s="1" t="s">
        <v>9777</v>
      </c>
      <c r="B6015" s="1" t="str">
        <f>TRIM(D6015)</f>
        <v>165 cm</v>
      </c>
      <c r="C6015" s="1" t="str">
        <f>IFERROR(VLOOKUP(TRIM(D6015), sizeList!A:B, 2, FALSE), "")</f>
        <v>165 cm</v>
      </c>
      <c r="D6015" s="1" t="s">
        <v>150</v>
      </c>
      <c r="E6015" s="1" t="str">
        <f>TRIM(F6015)</f>
        <v>Waldhausen PROTECT ekcéma- és légytakaró</v>
      </c>
      <c r="F6015" s="1" t="s">
        <v>7105</v>
      </c>
      <c r="G6015" s="1" t="s">
        <v>7113</v>
      </c>
      <c r="H6015" s="1" t="s">
        <v>52</v>
      </c>
      <c r="I6015" s="1" t="s">
        <v>23</v>
      </c>
      <c r="J6015" s="1" t="str">
        <f>TRIM(I6015)</f>
        <v>Lófelszerelés</v>
      </c>
      <c r="K6015" s="1" t="s">
        <v>133</v>
      </c>
      <c r="L6015" s="1" t="str">
        <f>TRIM(K6015)</f>
        <v>Lótakaró</v>
      </c>
      <c r="M6015" s="1" t="s">
        <v>7015</v>
      </c>
      <c r="N6015" s="1" t="str">
        <f>TRIM(M6015)</f>
        <v>Légytakaró</v>
      </c>
      <c r="P6015" s="1" t="str">
        <f>TRIM(O6015)</f>
        <v/>
      </c>
      <c r="Q6015" s="18" t="s">
        <v>7107</v>
      </c>
      <c r="R6015" s="8">
        <v>4057962230811</v>
      </c>
      <c r="S6015" s="1">
        <v>72.95</v>
      </c>
      <c r="T6015" s="1" t="s">
        <v>26</v>
      </c>
      <c r="U6015" s="1">
        <v>1.1859999999999999</v>
      </c>
      <c r="V6015" s="1" t="s">
        <v>7108</v>
      </c>
      <c r="W6015" s="1" t="s">
        <v>6862</v>
      </c>
      <c r="X6015" s="1" t="str">
        <f>IF(W6015="", "", IFERROR(VLOOKUP(W6015, colorList!A:B,2,FALSE),""))</f>
        <v>ezüstszürke/szürke</v>
      </c>
    </row>
    <row r="6016" spans="1:24" ht="27.75" customHeight="1" x14ac:dyDescent="0.25">
      <c r="A6016" s="1" t="s">
        <v>9783</v>
      </c>
      <c r="B6016" s="1" t="str">
        <f>TRIM(D6016)</f>
        <v>165 cm</v>
      </c>
      <c r="C6016" s="1" t="str">
        <f>IFERROR(VLOOKUP(TRIM(D6016), sizeList!A:B, 2, FALSE), "")</f>
        <v>165 cm</v>
      </c>
      <c r="D6016" s="1" t="s">
        <v>150</v>
      </c>
      <c r="E6016" s="1" t="str">
        <f>TRIM(F6016)</f>
        <v>Waldhausen PROTECT ekcéma- és légytakaró</v>
      </c>
      <c r="F6016" s="1" t="s">
        <v>7105</v>
      </c>
      <c r="G6016" s="1" t="s">
        <v>7119</v>
      </c>
      <c r="H6016" s="1" t="s">
        <v>52</v>
      </c>
      <c r="I6016" s="1" t="s">
        <v>23</v>
      </c>
      <c r="J6016" s="1" t="str">
        <f>TRIM(I6016)</f>
        <v>Lófelszerelés</v>
      </c>
      <c r="K6016" s="1" t="s">
        <v>133</v>
      </c>
      <c r="L6016" s="1" t="str">
        <f>TRIM(K6016)</f>
        <v>Lótakaró</v>
      </c>
      <c r="M6016" s="1" t="s">
        <v>7015</v>
      </c>
      <c r="N6016" s="1" t="str">
        <f>TRIM(M6016)</f>
        <v>Légytakaró</v>
      </c>
      <c r="P6016" s="1" t="str">
        <f>TRIM(O6016)</f>
        <v/>
      </c>
      <c r="Q6016" s="18" t="s">
        <v>7107</v>
      </c>
      <c r="R6016" s="8">
        <v>4057962230927</v>
      </c>
      <c r="S6016" s="1">
        <v>72.95</v>
      </c>
      <c r="T6016" s="1" t="s">
        <v>26</v>
      </c>
      <c r="U6016" s="1">
        <v>1.1859999999999999</v>
      </c>
      <c r="V6016" s="1" t="s">
        <v>7108</v>
      </c>
      <c r="W6016" s="1" t="s">
        <v>7074</v>
      </c>
      <c r="X6016" s="1" t="str">
        <f>IF(W6016="", "", IFERROR(VLOOKUP(W6016, colorList!A:B,2,FALSE),""))</f>
        <v>világoskék/sötétkék</v>
      </c>
    </row>
    <row r="6017" spans="1:24" ht="27.75" customHeight="1" x14ac:dyDescent="0.25">
      <c r="A6017" s="1" t="s">
        <v>9736</v>
      </c>
      <c r="B6017" s="1" t="str">
        <f>TRIM(D6017)</f>
        <v>115 cm</v>
      </c>
      <c r="C6017" s="1" t="str">
        <f>IFERROR(VLOOKUP(TRIM(D6017), sizeList!A:B, 2, FALSE), "")</f>
        <v>115 cm</v>
      </c>
      <c r="D6017" s="1" t="s">
        <v>130</v>
      </c>
      <c r="E6017" s="1" t="str">
        <f>TRIM(F6017)</f>
        <v>Waldhausen Protect eső-és légytakaró</v>
      </c>
      <c r="F6017" s="1" t="s">
        <v>7055</v>
      </c>
      <c r="G6017" s="1" t="s">
        <v>7059</v>
      </c>
      <c r="H6017" s="1" t="s">
        <v>52</v>
      </c>
      <c r="I6017" s="1" t="s">
        <v>23</v>
      </c>
      <c r="J6017" s="1" t="str">
        <f>TRIM(I6017)</f>
        <v>Lófelszerelés</v>
      </c>
      <c r="K6017" s="1" t="s">
        <v>2286</v>
      </c>
      <c r="L6017" s="1" t="str">
        <f>TRIM(K6017)</f>
        <v>Légy elleni védelem</v>
      </c>
      <c r="M6017" s="1" t="s">
        <v>7015</v>
      </c>
      <c r="N6017" s="1" t="str">
        <f>TRIM(M6017)</f>
        <v>Légytakaró</v>
      </c>
      <c r="P6017" s="1" t="str">
        <f>TRIM(O6017)</f>
        <v/>
      </c>
      <c r="Q6017" s="18" t="s">
        <v>7057</v>
      </c>
      <c r="R6017" s="8">
        <v>4057962229877</v>
      </c>
      <c r="S6017" s="1">
        <v>59.95</v>
      </c>
      <c r="T6017" s="1" t="s">
        <v>26</v>
      </c>
      <c r="U6017" s="1">
        <v>0.33600000000000002</v>
      </c>
      <c r="V6017" s="1" t="s">
        <v>7058</v>
      </c>
      <c r="W6017" s="1" t="s">
        <v>6862</v>
      </c>
      <c r="X6017" s="1" t="str">
        <f>IF(W6017="", "", IFERROR(VLOOKUP(W6017, colorList!A:B,2,FALSE),""))</f>
        <v>ezüstszürke/szürke</v>
      </c>
    </row>
    <row r="6018" spans="1:24" ht="27.75" customHeight="1" x14ac:dyDescent="0.25">
      <c r="A6018" s="1" t="s">
        <v>9738</v>
      </c>
      <c r="B6018" s="1" t="str">
        <f>TRIM(D6018)</f>
        <v>125 cm</v>
      </c>
      <c r="C6018" s="1" t="str">
        <f>IFERROR(VLOOKUP(TRIM(D6018), sizeList!A:B, 2, FALSE), "")</f>
        <v>125 cm</v>
      </c>
      <c r="D6018" s="1" t="s">
        <v>138</v>
      </c>
      <c r="E6018" s="1" t="str">
        <f>TRIM(F6018)</f>
        <v>Waldhausen Protect eső-és légytakaró</v>
      </c>
      <c r="F6018" s="1" t="s">
        <v>7055</v>
      </c>
      <c r="G6018" s="1" t="s">
        <v>7061</v>
      </c>
      <c r="H6018" s="1" t="s">
        <v>52</v>
      </c>
      <c r="I6018" s="1" t="s">
        <v>23</v>
      </c>
      <c r="J6018" s="1" t="str">
        <f>TRIM(I6018)</f>
        <v>Lófelszerelés</v>
      </c>
      <c r="K6018" s="1" t="s">
        <v>2286</v>
      </c>
      <c r="L6018" s="1" t="str">
        <f>TRIM(K6018)</f>
        <v>Légy elleni védelem</v>
      </c>
      <c r="M6018" s="1" t="s">
        <v>7015</v>
      </c>
      <c r="N6018" s="1" t="str">
        <f>TRIM(M6018)</f>
        <v>Légytakaró</v>
      </c>
      <c r="P6018" s="1" t="str">
        <f>TRIM(O6018)</f>
        <v/>
      </c>
      <c r="Q6018" s="18" t="s">
        <v>7057</v>
      </c>
      <c r="R6018" s="8">
        <v>4057962229884</v>
      </c>
      <c r="S6018" s="1">
        <v>59.95</v>
      </c>
      <c r="T6018" s="1" t="s">
        <v>26</v>
      </c>
      <c r="U6018" s="1">
        <v>0.33600000000000002</v>
      </c>
      <c r="V6018" s="1" t="s">
        <v>7058</v>
      </c>
      <c r="W6018" s="1" t="s">
        <v>6862</v>
      </c>
      <c r="X6018" s="1" t="str">
        <f>IF(W6018="", "", IFERROR(VLOOKUP(W6018, colorList!A:B,2,FALSE),""))</f>
        <v>ezüstszürke/szürke</v>
      </c>
    </row>
    <row r="6019" spans="1:24" ht="27.75" customHeight="1" x14ac:dyDescent="0.25">
      <c r="A6019" s="1" t="s">
        <v>9740</v>
      </c>
      <c r="B6019" s="1" t="str">
        <f>TRIM(D6019)</f>
        <v>135 cm</v>
      </c>
      <c r="C6019" s="1" t="str">
        <f>IFERROR(VLOOKUP(TRIM(D6019), sizeList!A:B, 2, FALSE), "")</f>
        <v>135 cm</v>
      </c>
      <c r="D6019" s="1" t="s">
        <v>141</v>
      </c>
      <c r="E6019" s="1" t="str">
        <f>TRIM(F6019)</f>
        <v>Waldhausen Protect eső-és légytakaró</v>
      </c>
      <c r="F6019" s="1" t="s">
        <v>7055</v>
      </c>
      <c r="G6019" s="1" t="s">
        <v>7063</v>
      </c>
      <c r="H6019" s="1" t="s">
        <v>52</v>
      </c>
      <c r="I6019" s="1" t="s">
        <v>23</v>
      </c>
      <c r="J6019" s="1" t="str">
        <f>TRIM(I6019)</f>
        <v>Lófelszerelés</v>
      </c>
      <c r="K6019" s="1" t="s">
        <v>2286</v>
      </c>
      <c r="L6019" s="1" t="str">
        <f>TRIM(K6019)</f>
        <v>Légy elleni védelem</v>
      </c>
      <c r="M6019" s="1" t="s">
        <v>7015</v>
      </c>
      <c r="N6019" s="1" t="str">
        <f>TRIM(M6019)</f>
        <v>Légytakaró</v>
      </c>
      <c r="P6019" s="1" t="str">
        <f>TRIM(O6019)</f>
        <v/>
      </c>
      <c r="Q6019" s="18" t="s">
        <v>7057</v>
      </c>
      <c r="R6019" s="8">
        <v>4057962229891</v>
      </c>
      <c r="S6019" s="1">
        <v>59.95</v>
      </c>
      <c r="T6019" s="1" t="s">
        <v>26</v>
      </c>
      <c r="U6019" s="1">
        <v>0.33600000000000002</v>
      </c>
      <c r="V6019" s="1" t="s">
        <v>7058</v>
      </c>
      <c r="W6019" s="1" t="s">
        <v>6862</v>
      </c>
      <c r="X6019" s="1" t="str">
        <f>IF(W6019="", "", IFERROR(VLOOKUP(W6019, colorList!A:B,2,FALSE),""))</f>
        <v>ezüstszürke/szürke</v>
      </c>
    </row>
    <row r="6020" spans="1:24" ht="27.75" customHeight="1" x14ac:dyDescent="0.25">
      <c r="A6020" s="1" t="s">
        <v>9742</v>
      </c>
      <c r="B6020" s="1" t="str">
        <f>TRIM(D6020)</f>
        <v>145 cm</v>
      </c>
      <c r="C6020" s="1" t="str">
        <f>IFERROR(VLOOKUP(TRIM(D6020), sizeList!A:B, 2, FALSE), "")</f>
        <v>145 cm</v>
      </c>
      <c r="D6020" s="1" t="s">
        <v>144</v>
      </c>
      <c r="E6020" s="1" t="str">
        <f>TRIM(F6020)</f>
        <v>Waldhausen Protect eső-és légytakaró</v>
      </c>
      <c r="F6020" s="1" t="s">
        <v>7055</v>
      </c>
      <c r="G6020" s="1" t="s">
        <v>7065</v>
      </c>
      <c r="H6020" s="1" t="s">
        <v>52</v>
      </c>
      <c r="I6020" s="1" t="s">
        <v>23</v>
      </c>
      <c r="J6020" s="1" t="str">
        <f>TRIM(I6020)</f>
        <v>Lófelszerelés</v>
      </c>
      <c r="K6020" s="1" t="s">
        <v>2286</v>
      </c>
      <c r="L6020" s="1" t="str">
        <f>TRIM(K6020)</f>
        <v>Légy elleni védelem</v>
      </c>
      <c r="M6020" s="1" t="s">
        <v>7015</v>
      </c>
      <c r="N6020" s="1" t="str">
        <f>TRIM(M6020)</f>
        <v>Légytakaró</v>
      </c>
      <c r="P6020" s="1" t="str">
        <f>TRIM(O6020)</f>
        <v/>
      </c>
      <c r="Q6020" s="18" t="s">
        <v>7057</v>
      </c>
      <c r="R6020" s="8">
        <v>4057962229907</v>
      </c>
      <c r="S6020" s="1">
        <v>59.95</v>
      </c>
      <c r="T6020" s="1" t="s">
        <v>26</v>
      </c>
      <c r="U6020" s="1">
        <v>0.33600000000000002</v>
      </c>
      <c r="V6020" s="1" t="s">
        <v>7058</v>
      </c>
      <c r="W6020" s="1" t="s">
        <v>6862</v>
      </c>
      <c r="X6020" s="1" t="str">
        <f>IF(W6020="", "", IFERROR(VLOOKUP(W6020, colorList!A:B,2,FALSE),""))</f>
        <v>ezüstszürke/szürke</v>
      </c>
    </row>
    <row r="6021" spans="1:24" ht="27.75" customHeight="1" x14ac:dyDescent="0.25">
      <c r="A6021" s="1" t="s">
        <v>9744</v>
      </c>
      <c r="B6021" s="1" t="str">
        <f>TRIM(D6021)</f>
        <v>155 cm</v>
      </c>
      <c r="C6021" s="1" t="str">
        <f>IFERROR(VLOOKUP(TRIM(D6021), sizeList!A:B, 2, FALSE), "")</f>
        <v>155 cm</v>
      </c>
      <c r="D6021" s="1" t="s">
        <v>147</v>
      </c>
      <c r="E6021" s="1" t="str">
        <f>TRIM(F6021)</f>
        <v>Waldhausen Protect eső-és légytakaró</v>
      </c>
      <c r="F6021" s="1" t="s">
        <v>7055</v>
      </c>
      <c r="G6021" s="1" t="s">
        <v>7067</v>
      </c>
      <c r="H6021" s="1" t="s">
        <v>52</v>
      </c>
      <c r="I6021" s="1" t="s">
        <v>23</v>
      </c>
      <c r="J6021" s="1" t="str">
        <f>TRIM(I6021)</f>
        <v>Lófelszerelés</v>
      </c>
      <c r="K6021" s="1" t="s">
        <v>2286</v>
      </c>
      <c r="L6021" s="1" t="str">
        <f>TRIM(K6021)</f>
        <v>Légy elleni védelem</v>
      </c>
      <c r="M6021" s="1" t="s">
        <v>7015</v>
      </c>
      <c r="N6021" s="1" t="str">
        <f>TRIM(M6021)</f>
        <v>Légytakaró</v>
      </c>
      <c r="P6021" s="1" t="str">
        <f>TRIM(O6021)</f>
        <v/>
      </c>
      <c r="Q6021" s="18" t="s">
        <v>7057</v>
      </c>
      <c r="R6021" s="8">
        <v>4057962229914</v>
      </c>
      <c r="S6021" s="1">
        <v>59.95</v>
      </c>
      <c r="T6021" s="1" t="s">
        <v>26</v>
      </c>
      <c r="U6021" s="1">
        <v>0.33600000000000002</v>
      </c>
      <c r="V6021" s="1" t="s">
        <v>7058</v>
      </c>
      <c r="W6021" s="1" t="s">
        <v>6862</v>
      </c>
      <c r="X6021" s="1" t="str">
        <f>IF(W6021="", "", IFERROR(VLOOKUP(W6021, colorList!A:B,2,FALSE),""))</f>
        <v>ezüstszürke/szürke</v>
      </c>
    </row>
    <row r="6022" spans="1:24" ht="27.75" customHeight="1" x14ac:dyDescent="0.25">
      <c r="A6022" s="1" t="s">
        <v>9746</v>
      </c>
      <c r="B6022" s="1" t="str">
        <f>TRIM(D6022)</f>
        <v>165 cm</v>
      </c>
      <c r="C6022" s="1" t="str">
        <f>IFERROR(VLOOKUP(TRIM(D6022), sizeList!A:B, 2, FALSE), "")</f>
        <v>165 cm</v>
      </c>
      <c r="D6022" s="1" t="s">
        <v>150</v>
      </c>
      <c r="E6022" s="1" t="str">
        <f>TRIM(F6022)</f>
        <v>Waldhausen Protect eső-és légytakaró</v>
      </c>
      <c r="F6022" s="1" t="s">
        <v>7055</v>
      </c>
      <c r="G6022" s="1" t="s">
        <v>7069</v>
      </c>
      <c r="H6022" s="1" t="s">
        <v>52</v>
      </c>
      <c r="I6022" s="1" t="s">
        <v>23</v>
      </c>
      <c r="J6022" s="1" t="str">
        <f>TRIM(I6022)</f>
        <v>Lófelszerelés</v>
      </c>
      <c r="K6022" s="1" t="s">
        <v>2286</v>
      </c>
      <c r="L6022" s="1" t="str">
        <f>TRIM(K6022)</f>
        <v>Légy elleni védelem</v>
      </c>
      <c r="M6022" s="1" t="s">
        <v>7015</v>
      </c>
      <c r="N6022" s="1" t="str">
        <f>TRIM(M6022)</f>
        <v>Légytakaró</v>
      </c>
      <c r="P6022" s="1" t="str">
        <f>TRIM(O6022)</f>
        <v/>
      </c>
      <c r="Q6022" s="18" t="s">
        <v>7057</v>
      </c>
      <c r="R6022" s="8">
        <v>4057962229921</v>
      </c>
      <c r="S6022" s="1">
        <v>59.95</v>
      </c>
      <c r="T6022" s="1" t="s">
        <v>26</v>
      </c>
      <c r="U6022" s="1">
        <v>0.33600000000000002</v>
      </c>
      <c r="V6022" s="1" t="s">
        <v>7058</v>
      </c>
      <c r="W6022" s="1" t="s">
        <v>6862</v>
      </c>
      <c r="X6022" s="1" t="str">
        <f>IF(W6022="", "", IFERROR(VLOOKUP(W6022, colorList!A:B,2,FALSE),""))</f>
        <v>ezüstszürke/szürke</v>
      </c>
    </row>
    <row r="6023" spans="1:24" ht="27.75" customHeight="1" x14ac:dyDescent="0.25">
      <c r="A6023" s="1" t="s">
        <v>9735</v>
      </c>
      <c r="B6023" s="1" t="str">
        <f>TRIM(D6023)</f>
        <v>115 cm</v>
      </c>
      <c r="C6023" s="1" t="str">
        <f>IFERROR(VLOOKUP(TRIM(D6023), sizeList!A:B, 2, FALSE), "")</f>
        <v>115 cm</v>
      </c>
      <c r="D6023" s="1" t="s">
        <v>130</v>
      </c>
      <c r="E6023" s="1" t="str">
        <f>TRIM(F6023)</f>
        <v>Waldhausen Protect eső-és légytakaró</v>
      </c>
      <c r="F6023" s="1" t="s">
        <v>7055</v>
      </c>
      <c r="G6023" s="1" t="s">
        <v>7056</v>
      </c>
      <c r="H6023" s="1" t="s">
        <v>52</v>
      </c>
      <c r="I6023" s="1" t="s">
        <v>23</v>
      </c>
      <c r="J6023" s="1" t="str">
        <f>TRIM(I6023)</f>
        <v>Lófelszerelés</v>
      </c>
      <c r="K6023" s="1" t="s">
        <v>2286</v>
      </c>
      <c r="L6023" s="1" t="str">
        <f>TRIM(K6023)</f>
        <v>Légy elleni védelem</v>
      </c>
      <c r="M6023" s="1" t="s">
        <v>7015</v>
      </c>
      <c r="N6023" s="1" t="str">
        <f>TRIM(M6023)</f>
        <v>Légytakaró</v>
      </c>
      <c r="P6023" s="1" t="str">
        <f>TRIM(O6023)</f>
        <v/>
      </c>
      <c r="Q6023" s="18" t="s">
        <v>7057</v>
      </c>
      <c r="R6023" s="8">
        <v>4057962229938</v>
      </c>
      <c r="S6023" s="1">
        <v>59.95</v>
      </c>
      <c r="T6023" s="1" t="s">
        <v>26</v>
      </c>
      <c r="U6023" s="1">
        <v>0.33600000000000002</v>
      </c>
      <c r="V6023" s="1" t="s">
        <v>7058</v>
      </c>
      <c r="W6023" s="1" t="s">
        <v>6859</v>
      </c>
      <c r="X6023" s="1" t="str">
        <f>IF(W6023="", "", IFERROR(VLOOKUP(W6023, colorList!A:B,2,FALSE),""))</f>
        <v>világoskék/éjkék</v>
      </c>
    </row>
    <row r="6024" spans="1:24" ht="27.75" customHeight="1" x14ac:dyDescent="0.25">
      <c r="A6024" s="1" t="s">
        <v>9737</v>
      </c>
      <c r="B6024" s="1" t="str">
        <f>TRIM(D6024)</f>
        <v>125 cm</v>
      </c>
      <c r="C6024" s="1" t="str">
        <f>IFERROR(VLOOKUP(TRIM(D6024), sizeList!A:B, 2, FALSE), "")</f>
        <v>125 cm</v>
      </c>
      <c r="D6024" s="1" t="s">
        <v>138</v>
      </c>
      <c r="E6024" s="1" t="str">
        <f>TRIM(F6024)</f>
        <v>Waldhausen Protect eső-és légytakaró</v>
      </c>
      <c r="F6024" s="1" t="s">
        <v>7055</v>
      </c>
      <c r="G6024" s="1" t="s">
        <v>7060</v>
      </c>
      <c r="H6024" s="1" t="s">
        <v>52</v>
      </c>
      <c r="I6024" s="1" t="s">
        <v>23</v>
      </c>
      <c r="J6024" s="1" t="str">
        <f>TRIM(I6024)</f>
        <v>Lófelszerelés</v>
      </c>
      <c r="K6024" s="1" t="s">
        <v>2286</v>
      </c>
      <c r="L6024" s="1" t="str">
        <f>TRIM(K6024)</f>
        <v>Légy elleni védelem</v>
      </c>
      <c r="M6024" s="1" t="s">
        <v>7015</v>
      </c>
      <c r="N6024" s="1" t="str">
        <f>TRIM(M6024)</f>
        <v>Légytakaró</v>
      </c>
      <c r="P6024" s="1" t="str">
        <f>TRIM(O6024)</f>
        <v/>
      </c>
      <c r="Q6024" s="18" t="s">
        <v>7057</v>
      </c>
      <c r="R6024" s="8">
        <v>4057962229945</v>
      </c>
      <c r="S6024" s="1">
        <v>59.95</v>
      </c>
      <c r="T6024" s="1" t="s">
        <v>26</v>
      </c>
      <c r="U6024" s="1">
        <v>0.33600000000000002</v>
      </c>
      <c r="V6024" s="1" t="s">
        <v>7058</v>
      </c>
      <c r="W6024" s="1" t="s">
        <v>6859</v>
      </c>
      <c r="X6024" s="1" t="str">
        <f>IF(W6024="", "", IFERROR(VLOOKUP(W6024, colorList!A:B,2,FALSE),""))</f>
        <v>világoskék/éjkék</v>
      </c>
    </row>
    <row r="6025" spans="1:24" ht="27.75" customHeight="1" x14ac:dyDescent="0.25">
      <c r="A6025" s="1" t="s">
        <v>9739</v>
      </c>
      <c r="B6025" s="1" t="str">
        <f>TRIM(D6025)</f>
        <v>135 cm</v>
      </c>
      <c r="C6025" s="1" t="str">
        <f>IFERROR(VLOOKUP(TRIM(D6025), sizeList!A:B, 2, FALSE), "")</f>
        <v>135 cm</v>
      </c>
      <c r="D6025" s="1" t="s">
        <v>141</v>
      </c>
      <c r="E6025" s="1" t="str">
        <f>TRIM(F6025)</f>
        <v>Waldhausen Protect eső-és légytakaró</v>
      </c>
      <c r="F6025" s="1" t="s">
        <v>7055</v>
      </c>
      <c r="G6025" s="1" t="s">
        <v>7062</v>
      </c>
      <c r="H6025" s="1" t="s">
        <v>52</v>
      </c>
      <c r="I6025" s="1" t="s">
        <v>23</v>
      </c>
      <c r="J6025" s="1" t="str">
        <f>TRIM(I6025)</f>
        <v>Lófelszerelés</v>
      </c>
      <c r="K6025" s="1" t="s">
        <v>2286</v>
      </c>
      <c r="L6025" s="1" t="str">
        <f>TRIM(K6025)</f>
        <v>Légy elleni védelem</v>
      </c>
      <c r="M6025" s="1" t="s">
        <v>7015</v>
      </c>
      <c r="N6025" s="1" t="str">
        <f>TRIM(M6025)</f>
        <v>Légytakaró</v>
      </c>
      <c r="P6025" s="1" t="str">
        <f>TRIM(O6025)</f>
        <v/>
      </c>
      <c r="Q6025" s="18" t="s">
        <v>7057</v>
      </c>
      <c r="R6025" s="8">
        <v>4057962229952</v>
      </c>
      <c r="S6025" s="1">
        <v>59.95</v>
      </c>
      <c r="T6025" s="1" t="s">
        <v>26</v>
      </c>
      <c r="U6025" s="1">
        <v>0.33600000000000002</v>
      </c>
      <c r="V6025" s="1" t="s">
        <v>7058</v>
      </c>
      <c r="W6025" s="1" t="s">
        <v>6859</v>
      </c>
      <c r="X6025" s="1" t="str">
        <f>IF(W6025="", "", IFERROR(VLOOKUP(W6025, colorList!A:B,2,FALSE),""))</f>
        <v>világoskék/éjkék</v>
      </c>
    </row>
    <row r="6026" spans="1:24" ht="27.75" customHeight="1" x14ac:dyDescent="0.25">
      <c r="A6026" s="1" t="s">
        <v>9741</v>
      </c>
      <c r="B6026" s="1" t="str">
        <f>TRIM(D6026)</f>
        <v>145 cm</v>
      </c>
      <c r="C6026" s="1" t="str">
        <f>IFERROR(VLOOKUP(TRIM(D6026), sizeList!A:B, 2, FALSE), "")</f>
        <v>145 cm</v>
      </c>
      <c r="D6026" s="1" t="s">
        <v>144</v>
      </c>
      <c r="E6026" s="1" t="str">
        <f>TRIM(F6026)</f>
        <v>Waldhausen Protect eső-és légytakaró</v>
      </c>
      <c r="F6026" s="1" t="s">
        <v>7055</v>
      </c>
      <c r="G6026" s="1" t="s">
        <v>7064</v>
      </c>
      <c r="H6026" s="1" t="s">
        <v>52</v>
      </c>
      <c r="I6026" s="1" t="s">
        <v>23</v>
      </c>
      <c r="J6026" s="1" t="str">
        <f>TRIM(I6026)</f>
        <v>Lófelszerelés</v>
      </c>
      <c r="K6026" s="1" t="s">
        <v>2286</v>
      </c>
      <c r="L6026" s="1" t="str">
        <f>TRIM(K6026)</f>
        <v>Légy elleni védelem</v>
      </c>
      <c r="M6026" s="1" t="s">
        <v>7015</v>
      </c>
      <c r="N6026" s="1" t="str">
        <f>TRIM(M6026)</f>
        <v>Légytakaró</v>
      </c>
      <c r="P6026" s="1" t="str">
        <f>TRIM(O6026)</f>
        <v/>
      </c>
      <c r="Q6026" s="18" t="s">
        <v>7057</v>
      </c>
      <c r="R6026" s="8">
        <v>4057962229969</v>
      </c>
      <c r="S6026" s="1">
        <v>59.95</v>
      </c>
      <c r="T6026" s="1" t="s">
        <v>26</v>
      </c>
      <c r="U6026" s="1">
        <v>0.33600000000000002</v>
      </c>
      <c r="V6026" s="1" t="s">
        <v>7058</v>
      </c>
      <c r="W6026" s="1" t="s">
        <v>6859</v>
      </c>
      <c r="X6026" s="1" t="str">
        <f>IF(W6026="", "", IFERROR(VLOOKUP(W6026, colorList!A:B,2,FALSE),""))</f>
        <v>világoskék/éjkék</v>
      </c>
    </row>
    <row r="6027" spans="1:24" ht="27.75" customHeight="1" x14ac:dyDescent="0.25">
      <c r="A6027" s="1" t="s">
        <v>9743</v>
      </c>
      <c r="B6027" s="1" t="str">
        <f>TRIM(D6027)</f>
        <v>155 cm</v>
      </c>
      <c r="C6027" s="1" t="str">
        <f>IFERROR(VLOOKUP(TRIM(D6027), sizeList!A:B, 2, FALSE), "")</f>
        <v>155 cm</v>
      </c>
      <c r="D6027" s="1" t="s">
        <v>147</v>
      </c>
      <c r="E6027" s="1" t="str">
        <f>TRIM(F6027)</f>
        <v>Waldhausen Protect eső-és légytakaró</v>
      </c>
      <c r="F6027" s="1" t="s">
        <v>7055</v>
      </c>
      <c r="G6027" s="1" t="s">
        <v>7066</v>
      </c>
      <c r="H6027" s="1" t="s">
        <v>52</v>
      </c>
      <c r="I6027" s="1" t="s">
        <v>23</v>
      </c>
      <c r="J6027" s="1" t="str">
        <f>TRIM(I6027)</f>
        <v>Lófelszerelés</v>
      </c>
      <c r="K6027" s="1" t="s">
        <v>2286</v>
      </c>
      <c r="L6027" s="1" t="str">
        <f>TRIM(K6027)</f>
        <v>Légy elleni védelem</v>
      </c>
      <c r="M6027" s="1" t="s">
        <v>7015</v>
      </c>
      <c r="N6027" s="1" t="str">
        <f>TRIM(M6027)</f>
        <v>Légytakaró</v>
      </c>
      <c r="P6027" s="1" t="str">
        <f>TRIM(O6027)</f>
        <v/>
      </c>
      <c r="Q6027" s="18" t="s">
        <v>7057</v>
      </c>
      <c r="R6027" s="8">
        <v>4057962229976</v>
      </c>
      <c r="S6027" s="1">
        <v>59.95</v>
      </c>
      <c r="T6027" s="1" t="s">
        <v>26</v>
      </c>
      <c r="U6027" s="1">
        <v>0.33600000000000002</v>
      </c>
      <c r="V6027" s="1" t="s">
        <v>7058</v>
      </c>
      <c r="W6027" s="1" t="s">
        <v>6859</v>
      </c>
      <c r="X6027" s="1" t="str">
        <f>IF(W6027="", "", IFERROR(VLOOKUP(W6027, colorList!A:B,2,FALSE),""))</f>
        <v>világoskék/éjkék</v>
      </c>
    </row>
    <row r="6028" spans="1:24" ht="27.75" customHeight="1" x14ac:dyDescent="0.25">
      <c r="A6028" s="1" t="s">
        <v>9745</v>
      </c>
      <c r="B6028" s="1" t="str">
        <f>TRIM(D6028)</f>
        <v>165 cm</v>
      </c>
      <c r="C6028" s="1" t="str">
        <f>IFERROR(VLOOKUP(TRIM(D6028), sizeList!A:B, 2, FALSE), "")</f>
        <v>165 cm</v>
      </c>
      <c r="D6028" s="1" t="s">
        <v>150</v>
      </c>
      <c r="E6028" s="1" t="str">
        <f>TRIM(F6028)</f>
        <v>Waldhausen Protect eső-és légytakaró</v>
      </c>
      <c r="F6028" s="1" t="s">
        <v>7055</v>
      </c>
      <c r="G6028" s="1" t="s">
        <v>7068</v>
      </c>
      <c r="H6028" s="1" t="s">
        <v>52</v>
      </c>
      <c r="I6028" s="1" t="s">
        <v>23</v>
      </c>
      <c r="J6028" s="1" t="str">
        <f>TRIM(I6028)</f>
        <v>Lófelszerelés</v>
      </c>
      <c r="K6028" s="1" t="s">
        <v>2286</v>
      </c>
      <c r="L6028" s="1" t="str">
        <f>TRIM(K6028)</f>
        <v>Légy elleni védelem</v>
      </c>
      <c r="M6028" s="1" t="s">
        <v>7015</v>
      </c>
      <c r="N6028" s="1" t="str">
        <f>TRIM(M6028)</f>
        <v>Légytakaró</v>
      </c>
      <c r="P6028" s="1" t="str">
        <f>TRIM(O6028)</f>
        <v/>
      </c>
      <c r="Q6028" s="18" t="s">
        <v>7057</v>
      </c>
      <c r="R6028" s="8">
        <v>4057962229983</v>
      </c>
      <c r="S6028" s="1">
        <v>59.95</v>
      </c>
      <c r="T6028" s="1" t="s">
        <v>26</v>
      </c>
      <c r="U6028" s="1">
        <v>0.33600000000000002</v>
      </c>
      <c r="V6028" s="1" t="s">
        <v>7058</v>
      </c>
      <c r="W6028" s="1" t="s">
        <v>6859</v>
      </c>
      <c r="X6028" s="1" t="str">
        <f>IF(W6028="", "", IFERROR(VLOOKUP(W6028, colorList!A:B,2,FALSE),""))</f>
        <v>világoskék/éjkék</v>
      </c>
    </row>
    <row r="6029" spans="1:24" ht="27.75" customHeight="1" x14ac:dyDescent="0.25">
      <c r="A6029" s="1" t="s">
        <v>9606</v>
      </c>
      <c r="B6029" s="1" t="str">
        <f>TRIM(D6029)</f>
        <v>VB</v>
      </c>
      <c r="C6029" s="1" t="str">
        <f>IFERROR(VLOOKUP(TRIM(D6029), sizeList!A:B, 2, FALSE), "")</f>
        <v>Cob</v>
      </c>
      <c r="D6029" s="1" t="s">
        <v>214</v>
      </c>
      <c r="E6029" s="1" t="str">
        <f>TRIM(F6029)</f>
        <v>Waldhausen Protect légymaszk</v>
      </c>
      <c r="F6029" s="1" t="s">
        <v>6855</v>
      </c>
      <c r="G6029" s="1" t="s">
        <v>6864</v>
      </c>
      <c r="H6029" s="1" t="s">
        <v>52</v>
      </c>
      <c r="I6029" s="1" t="s">
        <v>23</v>
      </c>
      <c r="J6029" s="1" t="str">
        <f>TRIM(I6029)</f>
        <v>Lófelszerelés</v>
      </c>
      <c r="K6029" s="1" t="s">
        <v>2286</v>
      </c>
      <c r="L6029" s="1" t="str">
        <f>TRIM(K6029)</f>
        <v>Légy elleni védelem</v>
      </c>
      <c r="M6029" s="1" t="s">
        <v>6803</v>
      </c>
      <c r="N6029" s="1" t="str">
        <f>TRIM(M6029)</f>
        <v>Légymaszk</v>
      </c>
      <c r="P6029" s="1" t="str">
        <f>TRIM(O6029)</f>
        <v/>
      </c>
      <c r="Q6029" s="18" t="s">
        <v>6857</v>
      </c>
      <c r="R6029" s="8">
        <v>4043969229415</v>
      </c>
      <c r="S6029" s="1">
        <v>14.95</v>
      </c>
      <c r="T6029" s="1" t="s">
        <v>26</v>
      </c>
      <c r="U6029" s="1">
        <v>0.20100000000000001</v>
      </c>
      <c r="V6029" s="1" t="s">
        <v>6858</v>
      </c>
      <c r="W6029" s="1" t="s">
        <v>6859</v>
      </c>
      <c r="X6029" s="1" t="str">
        <f>IF(W6029="", "", IFERROR(VLOOKUP(W6029, colorList!A:B,2,FALSE),""))</f>
        <v>világoskék/éjkék</v>
      </c>
    </row>
    <row r="6030" spans="1:24" ht="27.75" customHeight="1" x14ac:dyDescent="0.25">
      <c r="A6030" s="1" t="s">
        <v>9608</v>
      </c>
      <c r="B6030" s="1" t="str">
        <f>TRIM(D6030)</f>
        <v>WB</v>
      </c>
      <c r="C6030" s="1" t="str">
        <f>IFERROR(VLOOKUP(TRIM(D6030), sizeList!A:B, 2, FALSE), "")</f>
        <v>Full</v>
      </c>
      <c r="D6030" s="1" t="s">
        <v>226</v>
      </c>
      <c r="E6030" s="1" t="str">
        <f>TRIM(F6030)</f>
        <v>Waldhausen Protect légymaszk</v>
      </c>
      <c r="F6030" s="1" t="s">
        <v>6855</v>
      </c>
      <c r="G6030" s="1" t="s">
        <v>6866</v>
      </c>
      <c r="H6030" s="1" t="s">
        <v>52</v>
      </c>
      <c r="I6030" s="1" t="s">
        <v>23</v>
      </c>
      <c r="J6030" s="1" t="str">
        <f>TRIM(I6030)</f>
        <v>Lófelszerelés</v>
      </c>
      <c r="K6030" s="1" t="s">
        <v>2286</v>
      </c>
      <c r="L6030" s="1" t="str">
        <f>TRIM(K6030)</f>
        <v>Légy elleni védelem</v>
      </c>
      <c r="M6030" s="1" t="s">
        <v>6803</v>
      </c>
      <c r="N6030" s="1" t="str">
        <f>TRIM(M6030)</f>
        <v>Légymaszk</v>
      </c>
      <c r="P6030" s="1" t="str">
        <f>TRIM(O6030)</f>
        <v/>
      </c>
      <c r="Q6030" s="18" t="s">
        <v>6857</v>
      </c>
      <c r="R6030" s="8">
        <v>4043969229422</v>
      </c>
      <c r="S6030" s="1">
        <v>14.95</v>
      </c>
      <c r="T6030" s="1" t="s">
        <v>26</v>
      </c>
      <c r="U6030" s="1">
        <v>0.02</v>
      </c>
      <c r="V6030" s="1" t="s">
        <v>6858</v>
      </c>
      <c r="W6030" s="1" t="s">
        <v>6859</v>
      </c>
      <c r="X6030" s="1" t="str">
        <f>IF(W6030="", "", IFERROR(VLOOKUP(W6030, colorList!A:B,2,FALSE),""))</f>
        <v>világoskék/éjkék</v>
      </c>
    </row>
    <row r="6031" spans="1:24" ht="27.75" customHeight="1" x14ac:dyDescent="0.25">
      <c r="A6031" s="1" t="s">
        <v>9604</v>
      </c>
      <c r="B6031" s="1" t="str">
        <f>TRIM(D6031)</f>
        <v>Pony</v>
      </c>
      <c r="C6031" s="1" t="str">
        <f>IFERROR(VLOOKUP(TRIM(D6031), sizeList!A:B, 2, FALSE), "")</f>
        <v>Póni</v>
      </c>
      <c r="D6031" s="1" t="s">
        <v>199</v>
      </c>
      <c r="E6031" s="1" t="str">
        <f>TRIM(F6031)</f>
        <v>Waldhausen Protect légymaszk</v>
      </c>
      <c r="F6031" s="1" t="s">
        <v>6855</v>
      </c>
      <c r="G6031" s="1" t="s">
        <v>6856</v>
      </c>
      <c r="H6031" s="1" t="s">
        <v>52</v>
      </c>
      <c r="I6031" s="1" t="s">
        <v>23</v>
      </c>
      <c r="J6031" s="1" t="str">
        <f>TRIM(I6031)</f>
        <v>Lófelszerelés</v>
      </c>
      <c r="K6031" s="1" t="s">
        <v>2286</v>
      </c>
      <c r="L6031" s="1" t="str">
        <f>TRIM(K6031)</f>
        <v>Légy elleni védelem</v>
      </c>
      <c r="M6031" s="1" t="s">
        <v>6803</v>
      </c>
      <c r="N6031" s="1" t="str">
        <f>TRIM(M6031)</f>
        <v>Légymaszk</v>
      </c>
      <c r="P6031" s="1" t="str">
        <f>TRIM(O6031)</f>
        <v/>
      </c>
      <c r="Q6031" s="18" t="s">
        <v>6857</v>
      </c>
      <c r="R6031" s="8">
        <v>4057962224612</v>
      </c>
      <c r="S6031" s="1">
        <v>14.95</v>
      </c>
      <c r="T6031" s="1" t="s">
        <v>26</v>
      </c>
      <c r="U6031" s="1">
        <v>0.20100000000000001</v>
      </c>
      <c r="V6031" s="1" t="s">
        <v>6858</v>
      </c>
      <c r="W6031" s="1" t="s">
        <v>6859</v>
      </c>
      <c r="X6031" s="1" t="str">
        <f>IF(W6031="", "", IFERROR(VLOOKUP(W6031, colorList!A:B,2,FALSE),""))</f>
        <v>világoskék/éjkék</v>
      </c>
    </row>
    <row r="6032" spans="1:24" ht="27.75" customHeight="1" x14ac:dyDescent="0.25">
      <c r="A6032" s="1" t="s">
        <v>9605</v>
      </c>
      <c r="B6032" s="1" t="str">
        <f>TRIM(D6032)</f>
        <v>Pony</v>
      </c>
      <c r="C6032" s="1" t="str">
        <f>IFERROR(VLOOKUP(TRIM(D6032), sizeList!A:B, 2, FALSE), "")</f>
        <v>Póni</v>
      </c>
      <c r="D6032" s="1" t="s">
        <v>199</v>
      </c>
      <c r="E6032" s="1" t="str">
        <f>TRIM(F6032)</f>
        <v>Waldhausen Protect légymaszk</v>
      </c>
      <c r="F6032" s="1" t="s">
        <v>6855</v>
      </c>
      <c r="G6032" s="1" t="s">
        <v>6861</v>
      </c>
      <c r="H6032" s="1" t="s">
        <v>52</v>
      </c>
      <c r="I6032" s="1" t="s">
        <v>23</v>
      </c>
      <c r="J6032" s="1" t="str">
        <f>TRIM(I6032)</f>
        <v>Lófelszerelés</v>
      </c>
      <c r="K6032" s="1" t="s">
        <v>2286</v>
      </c>
      <c r="L6032" s="1" t="str">
        <f>TRIM(K6032)</f>
        <v>Légy elleni védelem</v>
      </c>
      <c r="M6032" s="1" t="s">
        <v>6803</v>
      </c>
      <c r="N6032" s="1" t="str">
        <f>TRIM(M6032)</f>
        <v>Légymaszk</v>
      </c>
      <c r="P6032" s="1" t="str">
        <f>TRIM(O6032)</f>
        <v/>
      </c>
      <c r="Q6032" s="18" t="s">
        <v>6857</v>
      </c>
      <c r="R6032" s="8">
        <v>4057962230729</v>
      </c>
      <c r="S6032" s="1">
        <v>14.95</v>
      </c>
      <c r="T6032" s="1" t="s">
        <v>26</v>
      </c>
      <c r="U6032" s="1">
        <v>0.20100000000000001</v>
      </c>
      <c r="V6032" s="1" t="s">
        <v>6858</v>
      </c>
      <c r="W6032" s="1" t="s">
        <v>6862</v>
      </c>
      <c r="X6032" s="1" t="str">
        <f>IF(W6032="", "", IFERROR(VLOOKUP(W6032, colorList!A:B,2,FALSE),""))</f>
        <v>ezüstszürke/szürke</v>
      </c>
    </row>
    <row r="6033" spans="1:24" ht="27.75" customHeight="1" x14ac:dyDescent="0.25">
      <c r="A6033" s="1" t="s">
        <v>9607</v>
      </c>
      <c r="B6033" s="1" t="str">
        <f>TRIM(D6033)</f>
        <v>VB</v>
      </c>
      <c r="C6033" s="1" t="str">
        <f>IFERROR(VLOOKUP(TRIM(D6033), sizeList!A:B, 2, FALSE), "")</f>
        <v>Cob</v>
      </c>
      <c r="D6033" s="1" t="s">
        <v>214</v>
      </c>
      <c r="E6033" s="1" t="str">
        <f>TRIM(F6033)</f>
        <v>Waldhausen Protect légymaszk</v>
      </c>
      <c r="F6033" s="1" t="s">
        <v>6855</v>
      </c>
      <c r="G6033" s="1" t="s">
        <v>6865</v>
      </c>
      <c r="H6033" s="1" t="s">
        <v>52</v>
      </c>
      <c r="I6033" s="1" t="s">
        <v>23</v>
      </c>
      <c r="J6033" s="1" t="str">
        <f>TRIM(I6033)</f>
        <v>Lófelszerelés</v>
      </c>
      <c r="K6033" s="1" t="s">
        <v>2286</v>
      </c>
      <c r="L6033" s="1" t="str">
        <f>TRIM(K6033)</f>
        <v>Légy elleni védelem</v>
      </c>
      <c r="M6033" s="1" t="s">
        <v>6803</v>
      </c>
      <c r="N6033" s="1" t="str">
        <f>TRIM(M6033)</f>
        <v>Légymaszk</v>
      </c>
      <c r="P6033" s="1" t="str">
        <f>TRIM(O6033)</f>
        <v/>
      </c>
      <c r="Q6033" s="18" t="s">
        <v>6857</v>
      </c>
      <c r="R6033" s="8">
        <v>4057962230736</v>
      </c>
      <c r="S6033" s="1">
        <v>14.95</v>
      </c>
      <c r="T6033" s="1" t="s">
        <v>26</v>
      </c>
      <c r="U6033" s="1">
        <v>0.20100000000000001</v>
      </c>
      <c r="V6033" s="1" t="s">
        <v>6858</v>
      </c>
      <c r="W6033" s="1" t="s">
        <v>6862</v>
      </c>
      <c r="X6033" s="1" t="str">
        <f>IF(W6033="", "", IFERROR(VLOOKUP(W6033, colorList!A:B,2,FALSE),""))</f>
        <v>ezüstszürke/szürke</v>
      </c>
    </row>
    <row r="6034" spans="1:24" ht="27.75" customHeight="1" x14ac:dyDescent="0.25">
      <c r="A6034" s="1" t="s">
        <v>9609</v>
      </c>
      <c r="B6034" s="1" t="str">
        <f>TRIM(D6034)</f>
        <v>WB</v>
      </c>
      <c r="C6034" s="1" t="str">
        <f>IFERROR(VLOOKUP(TRIM(D6034), sizeList!A:B, 2, FALSE), "")</f>
        <v>Full</v>
      </c>
      <c r="D6034" s="1" t="s">
        <v>226</v>
      </c>
      <c r="E6034" s="1" t="str">
        <f>TRIM(F6034)</f>
        <v>Waldhausen Protect légymaszk</v>
      </c>
      <c r="F6034" s="1" t="s">
        <v>6855</v>
      </c>
      <c r="G6034" s="1" t="s">
        <v>6867</v>
      </c>
      <c r="H6034" s="1" t="s">
        <v>52</v>
      </c>
      <c r="I6034" s="1" t="s">
        <v>23</v>
      </c>
      <c r="J6034" s="1" t="str">
        <f>TRIM(I6034)</f>
        <v>Lófelszerelés</v>
      </c>
      <c r="K6034" s="1" t="s">
        <v>2286</v>
      </c>
      <c r="L6034" s="1" t="str">
        <f>TRIM(K6034)</f>
        <v>Légy elleni védelem</v>
      </c>
      <c r="M6034" s="1" t="s">
        <v>6803</v>
      </c>
      <c r="N6034" s="1" t="str">
        <f>TRIM(M6034)</f>
        <v>Légymaszk</v>
      </c>
      <c r="P6034" s="1" t="str">
        <f>TRIM(O6034)</f>
        <v/>
      </c>
      <c r="Q6034" s="18" t="s">
        <v>6857</v>
      </c>
      <c r="R6034" s="8">
        <v>4057962230743</v>
      </c>
      <c r="S6034" s="1">
        <v>14.95</v>
      </c>
      <c r="T6034" s="1" t="s">
        <v>26</v>
      </c>
      <c r="U6034" s="1">
        <v>0.20100000000000001</v>
      </c>
      <c r="V6034" s="1" t="s">
        <v>6858</v>
      </c>
      <c r="W6034" s="1" t="s">
        <v>6862</v>
      </c>
      <c r="X6034" s="1" t="str">
        <f>IF(W6034="", "", IFERROR(VLOOKUP(W6034, colorList!A:B,2,FALSE),""))</f>
        <v>ezüstszürke/szürke</v>
      </c>
    </row>
    <row r="6035" spans="1:24" ht="27.75" customHeight="1" x14ac:dyDescent="0.25">
      <c r="A6035" s="1" t="s">
        <v>9725</v>
      </c>
      <c r="B6035" s="1" t="str">
        <f>TRIM(D6035)</f>
        <v>125 cm</v>
      </c>
      <c r="C6035" s="1" t="str">
        <f>IFERROR(VLOOKUP(TRIM(D6035), sizeList!A:B, 2, FALSE), "")</f>
        <v>125 cm</v>
      </c>
      <c r="D6035" s="1" t="s">
        <v>138</v>
      </c>
      <c r="E6035" s="1" t="str">
        <f>TRIM(F6035)</f>
        <v>Waldhausen Protect légytakaró keresztpánttal</v>
      </c>
      <c r="F6035" s="1" t="s">
        <v>7040</v>
      </c>
      <c r="G6035" s="1" t="s">
        <v>7045</v>
      </c>
      <c r="H6035" s="1" t="s">
        <v>52</v>
      </c>
      <c r="I6035" s="1" t="s">
        <v>23</v>
      </c>
      <c r="J6035" s="1" t="str">
        <f>TRIM(I6035)</f>
        <v>Lófelszerelés</v>
      </c>
      <c r="K6035" s="1" t="s">
        <v>2286</v>
      </c>
      <c r="L6035" s="1" t="str">
        <f>TRIM(K6035)</f>
        <v>Légy elleni védelem</v>
      </c>
      <c r="M6035" s="1" t="s">
        <v>7015</v>
      </c>
      <c r="N6035" s="1" t="str">
        <f>TRIM(M6035)</f>
        <v>Légytakaró</v>
      </c>
      <c r="P6035" s="1" t="str">
        <f>TRIM(O6035)</f>
        <v/>
      </c>
      <c r="Q6035" s="18" t="s">
        <v>7042</v>
      </c>
      <c r="R6035" s="8">
        <v>4043969255513</v>
      </c>
      <c r="S6035" s="1">
        <v>59.95</v>
      </c>
      <c r="T6035" s="1" t="s">
        <v>26</v>
      </c>
      <c r="U6035" s="1">
        <v>0.436</v>
      </c>
      <c r="V6035" s="1" t="s">
        <v>7043</v>
      </c>
      <c r="W6035" s="1" t="s">
        <v>6859</v>
      </c>
      <c r="X6035" s="1" t="str">
        <f>IF(W6035="", "", IFERROR(VLOOKUP(W6035, colorList!A:B,2,FALSE),""))</f>
        <v>világoskék/éjkék</v>
      </c>
    </row>
    <row r="6036" spans="1:24" ht="27.75" customHeight="1" x14ac:dyDescent="0.25">
      <c r="A6036" s="1" t="s">
        <v>9727</v>
      </c>
      <c r="B6036" s="1" t="str">
        <f>TRIM(D6036)</f>
        <v>135 cm</v>
      </c>
      <c r="C6036" s="1" t="str">
        <f>IFERROR(VLOOKUP(TRIM(D6036), sizeList!A:B, 2, FALSE), "")</f>
        <v>135 cm</v>
      </c>
      <c r="D6036" s="1" t="s">
        <v>141</v>
      </c>
      <c r="E6036" s="1" t="str">
        <f>TRIM(F6036)</f>
        <v>Waldhausen Protect légytakaró keresztpánttal</v>
      </c>
      <c r="F6036" s="1" t="s">
        <v>7040</v>
      </c>
      <c r="G6036" s="1" t="s">
        <v>7047</v>
      </c>
      <c r="H6036" s="1" t="s">
        <v>52</v>
      </c>
      <c r="I6036" s="1" t="s">
        <v>23</v>
      </c>
      <c r="J6036" s="1" t="str">
        <f>TRIM(I6036)</f>
        <v>Lófelszerelés</v>
      </c>
      <c r="K6036" s="1" t="s">
        <v>2286</v>
      </c>
      <c r="L6036" s="1" t="str">
        <f>TRIM(K6036)</f>
        <v>Légy elleni védelem</v>
      </c>
      <c r="M6036" s="1" t="s">
        <v>7015</v>
      </c>
      <c r="N6036" s="1" t="str">
        <f>TRIM(M6036)</f>
        <v>Légytakaró</v>
      </c>
      <c r="P6036" s="1" t="str">
        <f>TRIM(O6036)</f>
        <v/>
      </c>
      <c r="Q6036" s="18" t="s">
        <v>7042</v>
      </c>
      <c r="R6036" s="8">
        <v>4043969255520</v>
      </c>
      <c r="S6036" s="1">
        <v>59.95</v>
      </c>
      <c r="T6036" s="1" t="s">
        <v>26</v>
      </c>
      <c r="U6036" s="1">
        <v>0.436</v>
      </c>
      <c r="V6036" s="1" t="s">
        <v>7043</v>
      </c>
      <c r="W6036" s="1" t="s">
        <v>6859</v>
      </c>
      <c r="X6036" s="1" t="str">
        <f>IF(W6036="", "", IFERROR(VLOOKUP(W6036, colorList!A:B,2,FALSE),""))</f>
        <v>világoskék/éjkék</v>
      </c>
    </row>
    <row r="6037" spans="1:24" ht="27.75" customHeight="1" x14ac:dyDescent="0.25">
      <c r="A6037" s="1" t="s">
        <v>9729</v>
      </c>
      <c r="B6037" s="1" t="str">
        <f>TRIM(D6037)</f>
        <v>145 cm</v>
      </c>
      <c r="C6037" s="1" t="str">
        <f>IFERROR(VLOOKUP(TRIM(D6037), sizeList!A:B, 2, FALSE), "")</f>
        <v>145 cm</v>
      </c>
      <c r="D6037" s="1" t="s">
        <v>144</v>
      </c>
      <c r="E6037" s="1" t="str">
        <f>TRIM(F6037)</f>
        <v>Waldhausen Protect légytakaró keresztpánttal</v>
      </c>
      <c r="F6037" s="1" t="s">
        <v>7040</v>
      </c>
      <c r="G6037" s="1" t="s">
        <v>7049</v>
      </c>
      <c r="H6037" s="1" t="s">
        <v>52</v>
      </c>
      <c r="I6037" s="1" t="s">
        <v>23</v>
      </c>
      <c r="J6037" s="1" t="str">
        <f>TRIM(I6037)</f>
        <v>Lófelszerelés</v>
      </c>
      <c r="K6037" s="1" t="s">
        <v>2286</v>
      </c>
      <c r="L6037" s="1" t="str">
        <f>TRIM(K6037)</f>
        <v>Légy elleni védelem</v>
      </c>
      <c r="M6037" s="1" t="s">
        <v>7015</v>
      </c>
      <c r="N6037" s="1" t="str">
        <f>TRIM(M6037)</f>
        <v>Légytakaró</v>
      </c>
      <c r="P6037" s="1" t="str">
        <f>TRIM(O6037)</f>
        <v/>
      </c>
      <c r="Q6037" s="18" t="s">
        <v>7042</v>
      </c>
      <c r="R6037" s="8">
        <v>4043969255537</v>
      </c>
      <c r="S6037" s="1">
        <v>59.95</v>
      </c>
      <c r="T6037" s="1" t="s">
        <v>26</v>
      </c>
      <c r="U6037" s="1">
        <v>0.436</v>
      </c>
      <c r="V6037" s="1" t="s">
        <v>7043</v>
      </c>
      <c r="W6037" s="1" t="s">
        <v>6859</v>
      </c>
      <c r="X6037" s="1" t="str">
        <f>IF(W6037="", "", IFERROR(VLOOKUP(W6037, colorList!A:B,2,FALSE),""))</f>
        <v>világoskék/éjkék</v>
      </c>
    </row>
    <row r="6038" spans="1:24" ht="27.75" customHeight="1" x14ac:dyDescent="0.25">
      <c r="A6038" s="1" t="s">
        <v>9731</v>
      </c>
      <c r="B6038" s="1" t="str">
        <f>TRIM(D6038)</f>
        <v>155 cm</v>
      </c>
      <c r="C6038" s="1" t="str">
        <f>IFERROR(VLOOKUP(TRIM(D6038), sizeList!A:B, 2, FALSE), "")</f>
        <v>155 cm</v>
      </c>
      <c r="D6038" s="1" t="s">
        <v>147</v>
      </c>
      <c r="E6038" s="1" t="str">
        <f>TRIM(F6038)</f>
        <v>Waldhausen Protect légytakaró keresztpánttal</v>
      </c>
      <c r="F6038" s="1" t="s">
        <v>7040</v>
      </c>
      <c r="G6038" s="1" t="s">
        <v>7051</v>
      </c>
      <c r="H6038" s="1" t="s">
        <v>52</v>
      </c>
      <c r="I6038" s="1" t="s">
        <v>23</v>
      </c>
      <c r="J6038" s="1" t="str">
        <f>TRIM(I6038)</f>
        <v>Lófelszerelés</v>
      </c>
      <c r="K6038" s="1" t="s">
        <v>2286</v>
      </c>
      <c r="L6038" s="1" t="str">
        <f>TRIM(K6038)</f>
        <v>Légy elleni védelem</v>
      </c>
      <c r="M6038" s="1" t="s">
        <v>7015</v>
      </c>
      <c r="N6038" s="1" t="str">
        <f>TRIM(M6038)</f>
        <v>Légytakaró</v>
      </c>
      <c r="P6038" s="1" t="str">
        <f>TRIM(O6038)</f>
        <v/>
      </c>
      <c r="Q6038" s="18" t="s">
        <v>7042</v>
      </c>
      <c r="R6038" s="8">
        <v>4043969255544</v>
      </c>
      <c r="S6038" s="1">
        <v>59.95</v>
      </c>
      <c r="T6038" s="1" t="s">
        <v>26</v>
      </c>
      <c r="U6038" s="1">
        <v>0.436</v>
      </c>
      <c r="V6038" s="1" t="s">
        <v>7043</v>
      </c>
      <c r="W6038" s="1" t="s">
        <v>6859</v>
      </c>
      <c r="X6038" s="1" t="str">
        <f>IF(W6038="", "", IFERROR(VLOOKUP(W6038, colorList!A:B,2,FALSE),""))</f>
        <v>világoskék/éjkék</v>
      </c>
    </row>
    <row r="6039" spans="1:24" ht="27.75" customHeight="1" x14ac:dyDescent="0.25">
      <c r="A6039" s="1" t="s">
        <v>9733</v>
      </c>
      <c r="B6039" s="1" t="str">
        <f>TRIM(D6039)</f>
        <v>165 cm</v>
      </c>
      <c r="C6039" s="1" t="str">
        <f>IFERROR(VLOOKUP(TRIM(D6039), sizeList!A:B, 2, FALSE), "")</f>
        <v>165 cm</v>
      </c>
      <c r="D6039" s="1" t="s">
        <v>150</v>
      </c>
      <c r="E6039" s="1" t="str">
        <f>TRIM(F6039)</f>
        <v>Waldhausen Protect légytakaró keresztpánttal</v>
      </c>
      <c r="F6039" s="1" t="s">
        <v>7040</v>
      </c>
      <c r="G6039" s="1" t="s">
        <v>7053</v>
      </c>
      <c r="H6039" s="1" t="s">
        <v>52</v>
      </c>
      <c r="I6039" s="1" t="s">
        <v>23</v>
      </c>
      <c r="J6039" s="1" t="str">
        <f>TRIM(I6039)</f>
        <v>Lófelszerelés</v>
      </c>
      <c r="K6039" s="1" t="s">
        <v>2286</v>
      </c>
      <c r="L6039" s="1" t="str">
        <f>TRIM(K6039)</f>
        <v>Légy elleni védelem</v>
      </c>
      <c r="M6039" s="1" t="s">
        <v>7015</v>
      </c>
      <c r="N6039" s="1" t="str">
        <f>TRIM(M6039)</f>
        <v>Légytakaró</v>
      </c>
      <c r="P6039" s="1" t="str">
        <f>TRIM(O6039)</f>
        <v/>
      </c>
      <c r="Q6039" s="18" t="s">
        <v>7042</v>
      </c>
      <c r="R6039" s="8">
        <v>4057962224643</v>
      </c>
      <c r="S6039" s="1">
        <v>59.95</v>
      </c>
      <c r="T6039" s="1" t="s">
        <v>26</v>
      </c>
      <c r="U6039" s="1">
        <v>0.436</v>
      </c>
      <c r="V6039" s="1" t="s">
        <v>7043</v>
      </c>
      <c r="W6039" s="1" t="s">
        <v>6859</v>
      </c>
      <c r="X6039" s="1" t="str">
        <f>IF(W6039="", "", IFERROR(VLOOKUP(W6039, colorList!A:B,2,FALSE),""))</f>
        <v>világoskék/éjkék</v>
      </c>
    </row>
    <row r="6040" spans="1:24" ht="27.75" customHeight="1" x14ac:dyDescent="0.25">
      <c r="A6040" s="1" t="s">
        <v>9724</v>
      </c>
      <c r="B6040" s="1" t="str">
        <f>TRIM(D6040)</f>
        <v>115 cm</v>
      </c>
      <c r="C6040" s="1" t="str">
        <f>IFERROR(VLOOKUP(TRIM(D6040), sizeList!A:B, 2, FALSE), "")</f>
        <v>115 cm</v>
      </c>
      <c r="D6040" s="1" t="s">
        <v>130</v>
      </c>
      <c r="E6040" s="1" t="str">
        <f>TRIM(F6040)</f>
        <v>Waldhausen Protect légytakaró keresztpánttal</v>
      </c>
      <c r="F6040" s="1" t="s">
        <v>7040</v>
      </c>
      <c r="G6040" s="1" t="s">
        <v>7044</v>
      </c>
      <c r="H6040" s="1" t="s">
        <v>52</v>
      </c>
      <c r="I6040" s="1" t="s">
        <v>23</v>
      </c>
      <c r="J6040" s="1" t="str">
        <f>TRIM(I6040)</f>
        <v>Lófelszerelés</v>
      </c>
      <c r="K6040" s="1" t="s">
        <v>2286</v>
      </c>
      <c r="L6040" s="1" t="str">
        <f>TRIM(K6040)</f>
        <v>Légy elleni védelem</v>
      </c>
      <c r="M6040" s="1" t="s">
        <v>7015</v>
      </c>
      <c r="N6040" s="1" t="str">
        <f>TRIM(M6040)</f>
        <v>Légytakaró</v>
      </c>
      <c r="P6040" s="1" t="str">
        <f>TRIM(O6040)</f>
        <v/>
      </c>
      <c r="Q6040" s="18" t="s">
        <v>7042</v>
      </c>
      <c r="R6040" s="8">
        <v>4057962230644</v>
      </c>
      <c r="S6040" s="1">
        <v>59.95</v>
      </c>
      <c r="T6040" s="1" t="s">
        <v>26</v>
      </c>
      <c r="U6040" s="1">
        <v>0.33600000000000002</v>
      </c>
      <c r="V6040" s="1" t="s">
        <v>7043</v>
      </c>
      <c r="W6040" s="1" t="s">
        <v>6862</v>
      </c>
      <c r="X6040" s="1" t="str">
        <f>IF(W6040="", "", IFERROR(VLOOKUP(W6040, colorList!A:B,2,FALSE),""))</f>
        <v>ezüstszürke/szürke</v>
      </c>
    </row>
    <row r="6041" spans="1:24" ht="27.75" customHeight="1" x14ac:dyDescent="0.25">
      <c r="A6041" s="1" t="s">
        <v>9726</v>
      </c>
      <c r="B6041" s="1" t="str">
        <f>TRIM(D6041)</f>
        <v>125 cm</v>
      </c>
      <c r="C6041" s="1" t="str">
        <f>IFERROR(VLOOKUP(TRIM(D6041), sizeList!A:B, 2, FALSE), "")</f>
        <v>125 cm</v>
      </c>
      <c r="D6041" s="1" t="s">
        <v>138</v>
      </c>
      <c r="E6041" s="1" t="str">
        <f>TRIM(F6041)</f>
        <v>Waldhausen Protect légytakaró keresztpánttal</v>
      </c>
      <c r="F6041" s="1" t="s">
        <v>7040</v>
      </c>
      <c r="G6041" s="1" t="s">
        <v>7046</v>
      </c>
      <c r="H6041" s="1" t="s">
        <v>52</v>
      </c>
      <c r="I6041" s="1" t="s">
        <v>23</v>
      </c>
      <c r="J6041" s="1" t="str">
        <f>TRIM(I6041)</f>
        <v>Lófelszerelés</v>
      </c>
      <c r="K6041" s="1" t="s">
        <v>2286</v>
      </c>
      <c r="L6041" s="1" t="str">
        <f>TRIM(K6041)</f>
        <v>Légy elleni védelem</v>
      </c>
      <c r="M6041" s="1" t="s">
        <v>7015</v>
      </c>
      <c r="N6041" s="1" t="str">
        <f>TRIM(M6041)</f>
        <v>Légytakaró</v>
      </c>
      <c r="P6041" s="1" t="str">
        <f>TRIM(O6041)</f>
        <v/>
      </c>
      <c r="Q6041" s="18" t="s">
        <v>7042</v>
      </c>
      <c r="R6041" s="8">
        <v>4057962230651</v>
      </c>
      <c r="S6041" s="1">
        <v>59.95</v>
      </c>
      <c r="T6041" s="1" t="s">
        <v>26</v>
      </c>
      <c r="U6041" s="1">
        <v>0.33600000000000002</v>
      </c>
      <c r="V6041" s="1" t="s">
        <v>7043</v>
      </c>
      <c r="W6041" s="1" t="s">
        <v>6862</v>
      </c>
      <c r="X6041" s="1" t="str">
        <f>IF(W6041="", "", IFERROR(VLOOKUP(W6041, colorList!A:B,2,FALSE),""))</f>
        <v>ezüstszürke/szürke</v>
      </c>
    </row>
    <row r="6042" spans="1:24" ht="27.75" customHeight="1" x14ac:dyDescent="0.25">
      <c r="A6042" s="1" t="s">
        <v>9728</v>
      </c>
      <c r="B6042" s="1" t="str">
        <f>TRIM(D6042)</f>
        <v>135 cm</v>
      </c>
      <c r="C6042" s="1" t="str">
        <f>IFERROR(VLOOKUP(TRIM(D6042), sizeList!A:B, 2, FALSE), "")</f>
        <v>135 cm</v>
      </c>
      <c r="D6042" s="1" t="s">
        <v>141</v>
      </c>
      <c r="E6042" s="1" t="str">
        <f>TRIM(F6042)</f>
        <v>Waldhausen Protect légytakaró keresztpánttal</v>
      </c>
      <c r="F6042" s="1" t="s">
        <v>7040</v>
      </c>
      <c r="G6042" s="1" t="s">
        <v>7048</v>
      </c>
      <c r="H6042" s="1" t="s">
        <v>52</v>
      </c>
      <c r="I6042" s="1" t="s">
        <v>23</v>
      </c>
      <c r="J6042" s="1" t="str">
        <f>TRIM(I6042)</f>
        <v>Lófelszerelés</v>
      </c>
      <c r="K6042" s="1" t="s">
        <v>2286</v>
      </c>
      <c r="L6042" s="1" t="str">
        <f>TRIM(K6042)</f>
        <v>Légy elleni védelem</v>
      </c>
      <c r="M6042" s="1" t="s">
        <v>7015</v>
      </c>
      <c r="N6042" s="1" t="str">
        <f>TRIM(M6042)</f>
        <v>Légytakaró</v>
      </c>
      <c r="P6042" s="1" t="str">
        <f>TRIM(O6042)</f>
        <v/>
      </c>
      <c r="Q6042" s="18" t="s">
        <v>7042</v>
      </c>
      <c r="R6042" s="8">
        <v>4057962230668</v>
      </c>
      <c r="S6042" s="1">
        <v>59.95</v>
      </c>
      <c r="T6042" s="1" t="s">
        <v>26</v>
      </c>
      <c r="U6042" s="1">
        <v>0.33600000000000002</v>
      </c>
      <c r="V6042" s="1" t="s">
        <v>7043</v>
      </c>
      <c r="W6042" s="1" t="s">
        <v>6862</v>
      </c>
      <c r="X6042" s="1" t="str">
        <f>IF(W6042="", "", IFERROR(VLOOKUP(W6042, colorList!A:B,2,FALSE),""))</f>
        <v>ezüstszürke/szürke</v>
      </c>
    </row>
    <row r="6043" spans="1:24" ht="27.75" customHeight="1" x14ac:dyDescent="0.25">
      <c r="A6043" s="1" t="s">
        <v>9730</v>
      </c>
      <c r="B6043" s="1" t="str">
        <f>TRIM(D6043)</f>
        <v>145 cm</v>
      </c>
      <c r="C6043" s="1" t="str">
        <f>IFERROR(VLOOKUP(TRIM(D6043), sizeList!A:B, 2, FALSE), "")</f>
        <v>145 cm</v>
      </c>
      <c r="D6043" s="1" t="s">
        <v>144</v>
      </c>
      <c r="E6043" s="1" t="str">
        <f>TRIM(F6043)</f>
        <v>Waldhausen Protect légytakaró keresztpánttal</v>
      </c>
      <c r="F6043" s="1" t="s">
        <v>7040</v>
      </c>
      <c r="G6043" s="1" t="s">
        <v>7050</v>
      </c>
      <c r="H6043" s="1" t="s">
        <v>52</v>
      </c>
      <c r="I6043" s="1" t="s">
        <v>23</v>
      </c>
      <c r="J6043" s="1" t="str">
        <f>TRIM(I6043)</f>
        <v>Lófelszerelés</v>
      </c>
      <c r="K6043" s="1" t="s">
        <v>2286</v>
      </c>
      <c r="L6043" s="1" t="str">
        <f>TRIM(K6043)</f>
        <v>Légy elleni védelem</v>
      </c>
      <c r="M6043" s="1" t="s">
        <v>7015</v>
      </c>
      <c r="N6043" s="1" t="str">
        <f>TRIM(M6043)</f>
        <v>Légytakaró</v>
      </c>
      <c r="P6043" s="1" t="str">
        <f>TRIM(O6043)</f>
        <v/>
      </c>
      <c r="Q6043" s="18" t="s">
        <v>7042</v>
      </c>
      <c r="R6043" s="8">
        <v>4057962230675</v>
      </c>
      <c r="S6043" s="1">
        <v>59.95</v>
      </c>
      <c r="T6043" s="1" t="s">
        <v>26</v>
      </c>
      <c r="U6043" s="1">
        <v>0.33600000000000002</v>
      </c>
      <c r="V6043" s="1" t="s">
        <v>7043</v>
      </c>
      <c r="W6043" s="1" t="s">
        <v>6862</v>
      </c>
      <c r="X6043" s="1" t="str">
        <f>IF(W6043="", "", IFERROR(VLOOKUP(W6043, colorList!A:B,2,FALSE),""))</f>
        <v>ezüstszürke/szürke</v>
      </c>
    </row>
    <row r="6044" spans="1:24" ht="27.75" customHeight="1" x14ac:dyDescent="0.25">
      <c r="A6044" s="1" t="s">
        <v>9732</v>
      </c>
      <c r="B6044" s="1" t="str">
        <f>TRIM(D6044)</f>
        <v>155 cm</v>
      </c>
      <c r="C6044" s="1" t="str">
        <f>IFERROR(VLOOKUP(TRIM(D6044), sizeList!A:B, 2, FALSE), "")</f>
        <v>155 cm</v>
      </c>
      <c r="D6044" s="1" t="s">
        <v>147</v>
      </c>
      <c r="E6044" s="1" t="str">
        <f>TRIM(F6044)</f>
        <v>Waldhausen Protect légytakaró keresztpánttal</v>
      </c>
      <c r="F6044" s="1" t="s">
        <v>7040</v>
      </c>
      <c r="G6044" s="1" t="s">
        <v>7052</v>
      </c>
      <c r="H6044" s="1" t="s">
        <v>52</v>
      </c>
      <c r="I6044" s="1" t="s">
        <v>23</v>
      </c>
      <c r="J6044" s="1" t="str">
        <f>TRIM(I6044)</f>
        <v>Lófelszerelés</v>
      </c>
      <c r="K6044" s="1" t="s">
        <v>2286</v>
      </c>
      <c r="L6044" s="1" t="str">
        <f>TRIM(K6044)</f>
        <v>Légy elleni védelem</v>
      </c>
      <c r="M6044" s="1" t="s">
        <v>7015</v>
      </c>
      <c r="N6044" s="1" t="str">
        <f>TRIM(M6044)</f>
        <v>Légytakaró</v>
      </c>
      <c r="P6044" s="1" t="str">
        <f>TRIM(O6044)</f>
        <v/>
      </c>
      <c r="Q6044" s="18" t="s">
        <v>7042</v>
      </c>
      <c r="R6044" s="8">
        <v>4057962230682</v>
      </c>
      <c r="S6044" s="1">
        <v>59.95</v>
      </c>
      <c r="T6044" s="1" t="s">
        <v>26</v>
      </c>
      <c r="U6044" s="1">
        <v>0.33600000000000002</v>
      </c>
      <c r="V6044" s="1" t="s">
        <v>7043</v>
      </c>
      <c r="W6044" s="1" t="s">
        <v>6862</v>
      </c>
      <c r="X6044" s="1" t="str">
        <f>IF(W6044="", "", IFERROR(VLOOKUP(W6044, colorList!A:B,2,FALSE),""))</f>
        <v>ezüstszürke/szürke</v>
      </c>
    </row>
    <row r="6045" spans="1:24" ht="27.75" customHeight="1" x14ac:dyDescent="0.25">
      <c r="A6045" s="1" t="s">
        <v>9734</v>
      </c>
      <c r="B6045" s="1" t="str">
        <f>TRIM(D6045)</f>
        <v>165 cm</v>
      </c>
      <c r="C6045" s="1" t="str">
        <f>IFERROR(VLOOKUP(TRIM(D6045), sizeList!A:B, 2, FALSE), "")</f>
        <v>165 cm</v>
      </c>
      <c r="D6045" s="1" t="s">
        <v>150</v>
      </c>
      <c r="E6045" s="1" t="str">
        <f>TRIM(F6045)</f>
        <v>Waldhausen Protect légytakaró keresztpánttal</v>
      </c>
      <c r="F6045" s="1" t="s">
        <v>7040</v>
      </c>
      <c r="G6045" s="1" t="s">
        <v>7054</v>
      </c>
      <c r="H6045" s="1" t="s">
        <v>52</v>
      </c>
      <c r="I6045" s="1" t="s">
        <v>23</v>
      </c>
      <c r="J6045" s="1" t="str">
        <f>TRIM(I6045)</f>
        <v>Lófelszerelés</v>
      </c>
      <c r="K6045" s="1" t="s">
        <v>2286</v>
      </c>
      <c r="L6045" s="1" t="str">
        <f>TRIM(K6045)</f>
        <v>Légy elleni védelem</v>
      </c>
      <c r="M6045" s="1" t="s">
        <v>7015</v>
      </c>
      <c r="N6045" s="1" t="str">
        <f>TRIM(M6045)</f>
        <v>Légytakaró</v>
      </c>
      <c r="P6045" s="1" t="str">
        <f>TRIM(O6045)</f>
        <v/>
      </c>
      <c r="Q6045" s="18" t="s">
        <v>7042</v>
      </c>
      <c r="R6045" s="8">
        <v>4057962230699</v>
      </c>
      <c r="S6045" s="1">
        <v>59.95</v>
      </c>
      <c r="T6045" s="1" t="s">
        <v>26</v>
      </c>
      <c r="U6045" s="1">
        <v>0.33600000000000002</v>
      </c>
      <c r="V6045" s="1" t="s">
        <v>7043</v>
      </c>
      <c r="W6045" s="1" t="s">
        <v>6862</v>
      </c>
      <c r="X6045" s="1" t="str">
        <f>IF(W6045="", "", IFERROR(VLOOKUP(W6045, colorList!A:B,2,FALSE),""))</f>
        <v>ezüstszürke/szürke</v>
      </c>
    </row>
    <row r="6046" spans="1:24" ht="27.75" customHeight="1" x14ac:dyDescent="0.25">
      <c r="A6046" s="1" t="s">
        <v>9723</v>
      </c>
      <c r="B6046" s="1" t="str">
        <f>TRIM(D6046)</f>
        <v>115 cm</v>
      </c>
      <c r="C6046" s="1" t="str">
        <f>IFERROR(VLOOKUP(TRIM(D6046), sizeList!A:B, 2, FALSE), "")</f>
        <v>115 cm</v>
      </c>
      <c r="D6046" s="1" t="s">
        <v>130</v>
      </c>
      <c r="E6046" s="1" t="str">
        <f>TRIM(F6046)</f>
        <v>Waldhausen Protect légytakaró keresztpánttal</v>
      </c>
      <c r="F6046" s="1" t="s">
        <v>7040</v>
      </c>
      <c r="G6046" s="1" t="s">
        <v>7041</v>
      </c>
      <c r="H6046" s="1" t="s">
        <v>52</v>
      </c>
      <c r="I6046" s="1" t="s">
        <v>23</v>
      </c>
      <c r="J6046" s="1" t="str">
        <f>TRIM(I6046)</f>
        <v>Lófelszerelés</v>
      </c>
      <c r="K6046" s="1" t="s">
        <v>2286</v>
      </c>
      <c r="L6046" s="1" t="str">
        <f>TRIM(K6046)</f>
        <v>Légy elleni védelem</v>
      </c>
      <c r="M6046" s="1" t="s">
        <v>7015</v>
      </c>
      <c r="N6046" s="1" t="str">
        <f>TRIM(M6046)</f>
        <v>Légytakaró</v>
      </c>
      <c r="P6046" s="1" t="str">
        <f>TRIM(O6046)</f>
        <v/>
      </c>
      <c r="Q6046" s="18" t="s">
        <v>7042</v>
      </c>
      <c r="R6046" s="8">
        <v>4057962230910</v>
      </c>
      <c r="S6046" s="1">
        <v>59.95</v>
      </c>
      <c r="T6046" s="1" t="s">
        <v>26</v>
      </c>
      <c r="U6046" s="1">
        <v>0.436</v>
      </c>
      <c r="V6046" s="1" t="s">
        <v>7043</v>
      </c>
      <c r="W6046" s="1" t="s">
        <v>6859</v>
      </c>
      <c r="X6046" s="1" t="str">
        <f>IF(W6046="", "", IFERROR(VLOOKUP(W6046, colorList!A:B,2,FALSE),""))</f>
        <v>világoskék/éjkék</v>
      </c>
    </row>
    <row r="6047" spans="1:24" ht="27.75" customHeight="1" x14ac:dyDescent="0.25">
      <c r="A6047" s="1" t="s">
        <v>9786</v>
      </c>
      <c r="B6047" s="1" t="str">
        <f>TRIM(D6047)</f>
        <v>125cm</v>
      </c>
      <c r="C6047" s="1" t="str">
        <f>IFERROR(VLOOKUP(TRIM(D6047), sizeList!A:B, 2, FALSE), "")</f>
        <v>125 cm</v>
      </c>
      <c r="D6047" s="1" t="s">
        <v>3107</v>
      </c>
      <c r="E6047" s="1" t="str">
        <f>TRIM(F6047)</f>
        <v>Waldhausen PROTECT légytakaró levehető nyakrésszel</v>
      </c>
      <c r="F6047" s="1" t="s">
        <v>7120</v>
      </c>
      <c r="G6047" s="1" t="s">
        <v>7125</v>
      </c>
      <c r="H6047" s="1" t="s">
        <v>52</v>
      </c>
      <c r="I6047" s="1" t="s">
        <v>23</v>
      </c>
      <c r="J6047" s="1" t="str">
        <f>TRIM(I6047)</f>
        <v>Lófelszerelés</v>
      </c>
      <c r="K6047" s="1" t="s">
        <v>133</v>
      </c>
      <c r="L6047" s="1" t="str">
        <f>TRIM(K6047)</f>
        <v>Lótakaró</v>
      </c>
      <c r="M6047" s="1" t="s">
        <v>7015</v>
      </c>
      <c r="N6047" s="1" t="str">
        <f>TRIM(M6047)</f>
        <v>Légytakaró</v>
      </c>
      <c r="P6047" s="1" t="str">
        <f>TRIM(O6047)</f>
        <v/>
      </c>
      <c r="Q6047" s="18" t="s">
        <v>7122</v>
      </c>
      <c r="R6047" s="8">
        <v>4043969364253</v>
      </c>
      <c r="S6047" s="1">
        <v>72.95</v>
      </c>
      <c r="T6047" s="1" t="s">
        <v>26</v>
      </c>
      <c r="U6047" s="1">
        <v>2.0150000000000001</v>
      </c>
      <c r="V6047" s="1" t="s">
        <v>7123</v>
      </c>
      <c r="W6047" s="1" t="s">
        <v>7074</v>
      </c>
      <c r="X6047" s="1" t="str">
        <f>IF(W6047="", "", IFERROR(VLOOKUP(W6047, colorList!A:B,2,FALSE),""))</f>
        <v>világoskék/sötétkék</v>
      </c>
    </row>
    <row r="6048" spans="1:24" ht="27.75" customHeight="1" x14ac:dyDescent="0.25">
      <c r="A6048" s="1" t="s">
        <v>9788</v>
      </c>
      <c r="B6048" s="1" t="str">
        <f>TRIM(D6048)</f>
        <v>135cm</v>
      </c>
      <c r="C6048" s="1" t="str">
        <f>IFERROR(VLOOKUP(TRIM(D6048), sizeList!A:B, 2, FALSE), "")</f>
        <v>135 cm</v>
      </c>
      <c r="D6048" s="1" t="s">
        <v>3113</v>
      </c>
      <c r="E6048" s="1" t="str">
        <f>TRIM(F6048)</f>
        <v>Waldhausen PROTECT légytakaró levehető nyakrésszel</v>
      </c>
      <c r="F6048" s="1" t="s">
        <v>7120</v>
      </c>
      <c r="G6048" s="1" t="s">
        <v>7127</v>
      </c>
      <c r="H6048" s="1" t="s">
        <v>52</v>
      </c>
      <c r="I6048" s="1" t="s">
        <v>23</v>
      </c>
      <c r="J6048" s="1" t="str">
        <f>TRIM(I6048)</f>
        <v>Lófelszerelés</v>
      </c>
      <c r="K6048" s="1" t="s">
        <v>133</v>
      </c>
      <c r="L6048" s="1" t="str">
        <f>TRIM(K6048)</f>
        <v>Lótakaró</v>
      </c>
      <c r="M6048" s="1" t="s">
        <v>7015</v>
      </c>
      <c r="N6048" s="1" t="str">
        <f>TRIM(M6048)</f>
        <v>Légytakaró</v>
      </c>
      <c r="P6048" s="1" t="str">
        <f>TRIM(O6048)</f>
        <v/>
      </c>
      <c r="Q6048" s="18" t="s">
        <v>7122</v>
      </c>
      <c r="R6048" s="8">
        <v>4043969364260</v>
      </c>
      <c r="S6048" s="1">
        <v>72.95</v>
      </c>
      <c r="T6048" s="1" t="s">
        <v>26</v>
      </c>
      <c r="U6048" s="1">
        <v>2.0150000000000001</v>
      </c>
      <c r="V6048" s="1" t="s">
        <v>7123</v>
      </c>
      <c r="W6048" s="1" t="s">
        <v>7074</v>
      </c>
      <c r="X6048" s="1" t="str">
        <f>IF(W6048="", "", IFERROR(VLOOKUP(W6048, colorList!A:B,2,FALSE),""))</f>
        <v>világoskék/sötétkék</v>
      </c>
    </row>
    <row r="6049" spans="1:24" ht="27.75" customHeight="1" x14ac:dyDescent="0.25">
      <c r="A6049" s="1" t="s">
        <v>9790</v>
      </c>
      <c r="B6049" s="1" t="str">
        <f>TRIM(D6049)</f>
        <v>145cm</v>
      </c>
      <c r="C6049" s="1" t="str">
        <f>IFERROR(VLOOKUP(TRIM(D6049), sizeList!A:B, 2, FALSE), "")</f>
        <v>145 cm</v>
      </c>
      <c r="D6049" s="1" t="s">
        <v>3119</v>
      </c>
      <c r="E6049" s="1" t="str">
        <f>TRIM(F6049)</f>
        <v>Waldhausen PROTECT légytakaró levehető nyakrésszel</v>
      </c>
      <c r="F6049" s="1" t="s">
        <v>7120</v>
      </c>
      <c r="G6049" s="1" t="s">
        <v>7129</v>
      </c>
      <c r="H6049" s="1" t="s">
        <v>52</v>
      </c>
      <c r="I6049" s="1" t="s">
        <v>23</v>
      </c>
      <c r="J6049" s="1" t="str">
        <f>TRIM(I6049)</f>
        <v>Lófelszerelés</v>
      </c>
      <c r="K6049" s="1" t="s">
        <v>133</v>
      </c>
      <c r="L6049" s="1" t="str">
        <f>TRIM(K6049)</f>
        <v>Lótakaró</v>
      </c>
      <c r="M6049" s="1" t="s">
        <v>7015</v>
      </c>
      <c r="N6049" s="1" t="str">
        <f>TRIM(M6049)</f>
        <v>Légytakaró</v>
      </c>
      <c r="P6049" s="1" t="str">
        <f>TRIM(O6049)</f>
        <v/>
      </c>
      <c r="Q6049" s="18" t="s">
        <v>7122</v>
      </c>
      <c r="R6049" s="8">
        <v>4043969364277</v>
      </c>
      <c r="S6049" s="1">
        <v>72.95</v>
      </c>
      <c r="T6049" s="1" t="s">
        <v>26</v>
      </c>
      <c r="U6049" s="1">
        <v>2.0150000000000001</v>
      </c>
      <c r="V6049" s="1" t="s">
        <v>7123</v>
      </c>
      <c r="W6049" s="1" t="s">
        <v>7074</v>
      </c>
      <c r="X6049" s="1" t="str">
        <f>IF(W6049="", "", IFERROR(VLOOKUP(W6049, colorList!A:B,2,FALSE),""))</f>
        <v>világoskék/sötétkék</v>
      </c>
    </row>
    <row r="6050" spans="1:24" ht="27.75" customHeight="1" x14ac:dyDescent="0.25">
      <c r="A6050" s="1" t="s">
        <v>9792</v>
      </c>
      <c r="B6050" s="1" t="str">
        <f>TRIM(D6050)</f>
        <v>155cm</v>
      </c>
      <c r="C6050" s="1" t="str">
        <f>IFERROR(VLOOKUP(TRIM(D6050), sizeList!A:B, 2, FALSE), "")</f>
        <v>155 cm</v>
      </c>
      <c r="D6050" s="1" t="s">
        <v>7131</v>
      </c>
      <c r="E6050" s="1" t="str">
        <f>TRIM(F6050)</f>
        <v>Waldhausen PROTECT légytakaró levehető nyakrésszel</v>
      </c>
      <c r="F6050" s="1" t="s">
        <v>7120</v>
      </c>
      <c r="G6050" s="1" t="s">
        <v>7132</v>
      </c>
      <c r="H6050" s="1" t="s">
        <v>52</v>
      </c>
      <c r="I6050" s="1" t="s">
        <v>23</v>
      </c>
      <c r="J6050" s="1" t="str">
        <f>TRIM(I6050)</f>
        <v>Lófelszerelés</v>
      </c>
      <c r="K6050" s="1" t="s">
        <v>133</v>
      </c>
      <c r="L6050" s="1" t="str">
        <f>TRIM(K6050)</f>
        <v>Lótakaró</v>
      </c>
      <c r="M6050" s="1" t="s">
        <v>7015</v>
      </c>
      <c r="N6050" s="1" t="str">
        <f>TRIM(M6050)</f>
        <v>Légytakaró</v>
      </c>
      <c r="P6050" s="1" t="str">
        <f>TRIM(O6050)</f>
        <v/>
      </c>
      <c r="Q6050" s="18" t="s">
        <v>7122</v>
      </c>
      <c r="R6050" s="8">
        <v>4043969364284</v>
      </c>
      <c r="S6050" s="1">
        <v>72.95</v>
      </c>
      <c r="T6050" s="1" t="s">
        <v>26</v>
      </c>
      <c r="U6050" s="1">
        <v>2.0150000000000001</v>
      </c>
      <c r="V6050" s="1" t="s">
        <v>7123</v>
      </c>
      <c r="W6050" s="1" t="s">
        <v>7074</v>
      </c>
      <c r="X6050" s="1" t="str">
        <f>IF(W6050="", "", IFERROR(VLOOKUP(W6050, colorList!A:B,2,FALSE),""))</f>
        <v>világoskék/sötétkék</v>
      </c>
    </row>
    <row r="6051" spans="1:24" ht="27.75" customHeight="1" x14ac:dyDescent="0.25">
      <c r="A6051" s="1" t="s">
        <v>9784</v>
      </c>
      <c r="B6051" s="1" t="str">
        <f>TRIM(D6051)</f>
        <v>115 cm</v>
      </c>
      <c r="C6051" s="1" t="str">
        <f>IFERROR(VLOOKUP(TRIM(D6051), sizeList!A:B, 2, FALSE), "")</f>
        <v>115 cm</v>
      </c>
      <c r="D6051" s="1" t="s">
        <v>130</v>
      </c>
      <c r="E6051" s="1" t="str">
        <f>TRIM(F6051)</f>
        <v>Waldhausen PROTECT légytakaró levehető nyakrésszel</v>
      </c>
      <c r="F6051" s="1" t="s">
        <v>7120</v>
      </c>
      <c r="G6051" s="1" t="s">
        <v>7121</v>
      </c>
      <c r="H6051" s="1" t="s">
        <v>52</v>
      </c>
      <c r="I6051" s="1" t="s">
        <v>23</v>
      </c>
      <c r="J6051" s="1" t="str">
        <f>TRIM(I6051)</f>
        <v>Lófelszerelés</v>
      </c>
      <c r="K6051" s="1" t="s">
        <v>133</v>
      </c>
      <c r="L6051" s="1" t="str">
        <f>TRIM(K6051)</f>
        <v>Lótakaró</v>
      </c>
      <c r="M6051" s="1" t="s">
        <v>7015</v>
      </c>
      <c r="N6051" s="1" t="str">
        <f>TRIM(M6051)</f>
        <v>Légytakaró</v>
      </c>
      <c r="P6051" s="1" t="str">
        <f>TRIM(O6051)</f>
        <v/>
      </c>
      <c r="Q6051" s="18" t="s">
        <v>7122</v>
      </c>
      <c r="R6051" s="8">
        <v>4057962224551</v>
      </c>
      <c r="S6051" s="1">
        <v>72.95</v>
      </c>
      <c r="T6051" s="1" t="s">
        <v>26</v>
      </c>
      <c r="U6051" s="1">
        <v>2.4830000000000001</v>
      </c>
      <c r="V6051" s="1" t="s">
        <v>7123</v>
      </c>
      <c r="W6051" s="1" t="s">
        <v>7074</v>
      </c>
      <c r="X6051" s="1" t="str">
        <f>IF(W6051="", "", IFERROR(VLOOKUP(W6051, colorList!A:B,2,FALSE),""))</f>
        <v>világoskék/sötétkék</v>
      </c>
    </row>
    <row r="6052" spans="1:24" ht="27.75" customHeight="1" x14ac:dyDescent="0.25">
      <c r="A6052" s="1" t="s">
        <v>9785</v>
      </c>
      <c r="B6052" s="1" t="str">
        <f>TRIM(D6052)</f>
        <v>115 cm</v>
      </c>
      <c r="C6052" s="1" t="str">
        <f>IFERROR(VLOOKUP(TRIM(D6052), sizeList!A:B, 2, FALSE), "")</f>
        <v>115 cm</v>
      </c>
      <c r="D6052" s="1" t="s">
        <v>130</v>
      </c>
      <c r="E6052" s="1" t="str">
        <f>TRIM(F6052)</f>
        <v>Waldhausen PROTECT légytakaró levehető nyakrésszel</v>
      </c>
      <c r="F6052" s="1" t="s">
        <v>7120</v>
      </c>
      <c r="G6052" s="1" t="s">
        <v>7124</v>
      </c>
      <c r="H6052" s="1" t="s">
        <v>52</v>
      </c>
      <c r="I6052" s="1" t="s">
        <v>23</v>
      </c>
      <c r="J6052" s="1" t="str">
        <f>TRIM(I6052)</f>
        <v>Lófelszerelés</v>
      </c>
      <c r="K6052" s="1" t="s">
        <v>133</v>
      </c>
      <c r="L6052" s="1" t="str">
        <f>TRIM(K6052)</f>
        <v>Lótakaró</v>
      </c>
      <c r="M6052" s="1" t="s">
        <v>7015</v>
      </c>
      <c r="N6052" s="1" t="str">
        <f>TRIM(M6052)</f>
        <v>Légytakaró</v>
      </c>
      <c r="P6052" s="1" t="str">
        <f>TRIM(O6052)</f>
        <v/>
      </c>
      <c r="Q6052" s="18" t="s">
        <v>7122</v>
      </c>
      <c r="R6052" s="8">
        <v>4057962230583</v>
      </c>
      <c r="S6052" s="1">
        <v>72.95</v>
      </c>
      <c r="T6052" s="1" t="s">
        <v>26</v>
      </c>
      <c r="U6052" s="1">
        <v>2.4830000000000001</v>
      </c>
      <c r="V6052" s="1" t="s">
        <v>7123</v>
      </c>
      <c r="W6052" s="1" t="s">
        <v>6862</v>
      </c>
      <c r="X6052" s="1" t="str">
        <f>IF(W6052="", "", IFERROR(VLOOKUP(W6052, colorList!A:B,2,FALSE),""))</f>
        <v>ezüstszürke/szürke</v>
      </c>
    </row>
    <row r="6053" spans="1:24" ht="27.75" customHeight="1" x14ac:dyDescent="0.25">
      <c r="A6053" s="1" t="s">
        <v>9787</v>
      </c>
      <c r="B6053" s="1" t="str">
        <f>TRIM(D6053)</f>
        <v>125 cm</v>
      </c>
      <c r="C6053" s="1" t="str">
        <f>IFERROR(VLOOKUP(TRIM(D6053), sizeList!A:B, 2, FALSE), "")</f>
        <v>125 cm</v>
      </c>
      <c r="D6053" s="1" t="s">
        <v>138</v>
      </c>
      <c r="E6053" s="1" t="str">
        <f>TRIM(F6053)</f>
        <v>Waldhausen PROTECT légytakaró levehető nyakrésszel</v>
      </c>
      <c r="F6053" s="1" t="s">
        <v>7120</v>
      </c>
      <c r="G6053" s="1" t="s">
        <v>7126</v>
      </c>
      <c r="H6053" s="1" t="s">
        <v>52</v>
      </c>
      <c r="I6053" s="1" t="s">
        <v>23</v>
      </c>
      <c r="J6053" s="1" t="str">
        <f>TRIM(I6053)</f>
        <v>Lófelszerelés</v>
      </c>
      <c r="K6053" s="1" t="s">
        <v>133</v>
      </c>
      <c r="L6053" s="1" t="str">
        <f>TRIM(K6053)</f>
        <v>Lótakaró</v>
      </c>
      <c r="M6053" s="1" t="s">
        <v>7015</v>
      </c>
      <c r="N6053" s="1" t="str">
        <f>TRIM(M6053)</f>
        <v>Légytakaró</v>
      </c>
      <c r="P6053" s="1" t="str">
        <f>TRIM(O6053)</f>
        <v/>
      </c>
      <c r="Q6053" s="18" t="s">
        <v>7122</v>
      </c>
      <c r="R6053" s="8">
        <v>4057962230590</v>
      </c>
      <c r="S6053" s="1">
        <v>72.95</v>
      </c>
      <c r="T6053" s="1" t="s">
        <v>26</v>
      </c>
      <c r="U6053" s="1">
        <v>2.4830000000000001</v>
      </c>
      <c r="V6053" s="1" t="s">
        <v>7123</v>
      </c>
      <c r="W6053" s="1" t="s">
        <v>6862</v>
      </c>
      <c r="X6053" s="1" t="str">
        <f>IF(W6053="", "", IFERROR(VLOOKUP(W6053, colorList!A:B,2,FALSE),""))</f>
        <v>ezüstszürke/szürke</v>
      </c>
    </row>
    <row r="6054" spans="1:24" ht="27.75" customHeight="1" x14ac:dyDescent="0.25">
      <c r="A6054" s="1" t="s">
        <v>9789</v>
      </c>
      <c r="B6054" s="1" t="str">
        <f>TRIM(D6054)</f>
        <v>135 cm</v>
      </c>
      <c r="C6054" s="1" t="str">
        <f>IFERROR(VLOOKUP(TRIM(D6054), sizeList!A:B, 2, FALSE), "")</f>
        <v>135 cm</v>
      </c>
      <c r="D6054" s="1" t="s">
        <v>141</v>
      </c>
      <c r="E6054" s="1" t="str">
        <f>TRIM(F6054)</f>
        <v>Waldhausen PROTECT légytakaró levehető nyakrésszel</v>
      </c>
      <c r="F6054" s="1" t="s">
        <v>7120</v>
      </c>
      <c r="G6054" s="1" t="s">
        <v>7128</v>
      </c>
      <c r="H6054" s="1" t="s">
        <v>52</v>
      </c>
      <c r="I6054" s="1" t="s">
        <v>23</v>
      </c>
      <c r="J6054" s="1" t="str">
        <f>TRIM(I6054)</f>
        <v>Lófelszerelés</v>
      </c>
      <c r="K6054" s="1" t="s">
        <v>133</v>
      </c>
      <c r="L6054" s="1" t="str">
        <f>TRIM(K6054)</f>
        <v>Lótakaró</v>
      </c>
      <c r="M6054" s="1" t="s">
        <v>7015</v>
      </c>
      <c r="N6054" s="1" t="str">
        <f>TRIM(M6054)</f>
        <v>Légytakaró</v>
      </c>
      <c r="P6054" s="1" t="str">
        <f>TRIM(O6054)</f>
        <v/>
      </c>
      <c r="Q6054" s="18" t="s">
        <v>7122</v>
      </c>
      <c r="R6054" s="8">
        <v>4057962230606</v>
      </c>
      <c r="S6054" s="1">
        <v>72.95</v>
      </c>
      <c r="T6054" s="1" t="s">
        <v>26</v>
      </c>
      <c r="U6054" s="1">
        <v>2.4830000000000001</v>
      </c>
      <c r="V6054" s="1" t="s">
        <v>7123</v>
      </c>
      <c r="W6054" s="1" t="s">
        <v>6862</v>
      </c>
      <c r="X6054" s="1" t="str">
        <f>IF(W6054="", "", IFERROR(VLOOKUP(W6054, colorList!A:B,2,FALSE),""))</f>
        <v>ezüstszürke/szürke</v>
      </c>
    </row>
    <row r="6055" spans="1:24" ht="27.75" customHeight="1" x14ac:dyDescent="0.25">
      <c r="A6055" s="1" t="s">
        <v>9791</v>
      </c>
      <c r="B6055" s="1" t="str">
        <f>TRIM(D6055)</f>
        <v>145 cm</v>
      </c>
      <c r="C6055" s="1" t="str">
        <f>IFERROR(VLOOKUP(TRIM(D6055), sizeList!A:B, 2, FALSE), "")</f>
        <v>145 cm</v>
      </c>
      <c r="D6055" s="1" t="s">
        <v>144</v>
      </c>
      <c r="E6055" s="1" t="str">
        <f>TRIM(F6055)</f>
        <v>Waldhausen PROTECT légytakaró levehető nyakrésszel</v>
      </c>
      <c r="F6055" s="1" t="s">
        <v>7120</v>
      </c>
      <c r="G6055" s="1" t="s">
        <v>7130</v>
      </c>
      <c r="H6055" s="1" t="s">
        <v>52</v>
      </c>
      <c r="I6055" s="1" t="s">
        <v>23</v>
      </c>
      <c r="J6055" s="1" t="str">
        <f>TRIM(I6055)</f>
        <v>Lófelszerelés</v>
      </c>
      <c r="K6055" s="1" t="s">
        <v>133</v>
      </c>
      <c r="L6055" s="1" t="str">
        <f>TRIM(K6055)</f>
        <v>Lótakaró</v>
      </c>
      <c r="M6055" s="1" t="s">
        <v>7015</v>
      </c>
      <c r="N6055" s="1" t="str">
        <f>TRIM(M6055)</f>
        <v>Légytakaró</v>
      </c>
      <c r="P6055" s="1" t="str">
        <f>TRIM(O6055)</f>
        <v/>
      </c>
      <c r="Q6055" s="18" t="s">
        <v>7122</v>
      </c>
      <c r="R6055" s="8">
        <v>4057962230613</v>
      </c>
      <c r="S6055" s="1">
        <v>72.95</v>
      </c>
      <c r="T6055" s="1" t="s">
        <v>26</v>
      </c>
      <c r="U6055" s="1">
        <v>2.4830000000000001</v>
      </c>
      <c r="V6055" s="1" t="s">
        <v>7123</v>
      </c>
      <c r="W6055" s="1" t="s">
        <v>6862</v>
      </c>
      <c r="X6055" s="1" t="str">
        <f>IF(W6055="", "", IFERROR(VLOOKUP(W6055, colorList!A:B,2,FALSE),""))</f>
        <v>ezüstszürke/szürke</v>
      </c>
    </row>
    <row r="6056" spans="1:24" ht="27.75" customHeight="1" x14ac:dyDescent="0.25">
      <c r="A6056" s="1" t="s">
        <v>9794</v>
      </c>
      <c r="B6056" s="1" t="str">
        <f>TRIM(D6056)</f>
        <v>155 cm</v>
      </c>
      <c r="C6056" s="1" t="str">
        <f>IFERROR(VLOOKUP(TRIM(D6056), sizeList!A:B, 2, FALSE), "")</f>
        <v>155 cm</v>
      </c>
      <c r="D6056" s="1" t="s">
        <v>147</v>
      </c>
      <c r="E6056" s="1" t="str">
        <f>TRIM(F6056)</f>
        <v>Waldhausen PROTECT légytakaró levehető nyakrésszel</v>
      </c>
      <c r="F6056" s="1" t="s">
        <v>7120</v>
      </c>
      <c r="G6056" s="1" t="s">
        <v>7133</v>
      </c>
      <c r="H6056" s="1" t="s">
        <v>52</v>
      </c>
      <c r="I6056" s="1" t="s">
        <v>23</v>
      </c>
      <c r="J6056" s="1" t="str">
        <f>TRIM(I6056)</f>
        <v>Lófelszerelés</v>
      </c>
      <c r="K6056" s="1" t="s">
        <v>133</v>
      </c>
      <c r="L6056" s="1" t="str">
        <f>TRIM(K6056)</f>
        <v>Lótakaró</v>
      </c>
      <c r="M6056" s="1" t="s">
        <v>7015</v>
      </c>
      <c r="N6056" s="1" t="str">
        <f>TRIM(M6056)</f>
        <v>Légytakaró</v>
      </c>
      <c r="P6056" s="1" t="str">
        <f>TRIM(O6056)</f>
        <v/>
      </c>
      <c r="Q6056" s="18" t="s">
        <v>7122</v>
      </c>
      <c r="R6056" s="8">
        <v>4057962230620</v>
      </c>
      <c r="S6056" s="1">
        <v>72.95</v>
      </c>
      <c r="T6056" s="1" t="s">
        <v>26</v>
      </c>
      <c r="U6056" s="1">
        <v>2.4830000000000001</v>
      </c>
      <c r="V6056" s="1" t="s">
        <v>7123</v>
      </c>
      <c r="W6056" s="1" t="s">
        <v>6862</v>
      </c>
      <c r="X6056" s="1" t="str">
        <f>IF(W6056="", "", IFERROR(VLOOKUP(W6056, colorList!A:B,2,FALSE),""))</f>
        <v>ezüstszürke/szürke</v>
      </c>
    </row>
    <row r="6057" spans="1:24" ht="27.75" customHeight="1" x14ac:dyDescent="0.25">
      <c r="A6057" s="1" t="s">
        <v>9796</v>
      </c>
      <c r="B6057" s="1" t="str">
        <f>TRIM(D6057)</f>
        <v>165 cm</v>
      </c>
      <c r="C6057" s="1" t="str">
        <f>IFERROR(VLOOKUP(TRIM(D6057), sizeList!A:B, 2, FALSE), "")</f>
        <v>165 cm</v>
      </c>
      <c r="D6057" s="1" t="s">
        <v>150</v>
      </c>
      <c r="E6057" s="1" t="str">
        <f>TRIM(F6057)</f>
        <v>Waldhausen PROTECT légytakaró levehető nyakrésszel</v>
      </c>
      <c r="F6057" s="1" t="s">
        <v>7120</v>
      </c>
      <c r="G6057" s="1" t="s">
        <v>7135</v>
      </c>
      <c r="H6057" s="1" t="s">
        <v>52</v>
      </c>
      <c r="I6057" s="1" t="s">
        <v>23</v>
      </c>
      <c r="J6057" s="1" t="str">
        <f>TRIM(I6057)</f>
        <v>Lófelszerelés</v>
      </c>
      <c r="K6057" s="1" t="s">
        <v>133</v>
      </c>
      <c r="L6057" s="1" t="str">
        <f>TRIM(K6057)</f>
        <v>Lótakaró</v>
      </c>
      <c r="M6057" s="1" t="s">
        <v>7015</v>
      </c>
      <c r="N6057" s="1" t="str">
        <f>TRIM(M6057)</f>
        <v>Légytakaró</v>
      </c>
      <c r="P6057" s="1" t="str">
        <f>TRIM(O6057)</f>
        <v/>
      </c>
      <c r="Q6057" s="18" t="s">
        <v>7122</v>
      </c>
      <c r="R6057" s="8">
        <v>4057962230637</v>
      </c>
      <c r="S6057" s="1">
        <v>72.95</v>
      </c>
      <c r="T6057" s="1" t="s">
        <v>26</v>
      </c>
      <c r="U6057" s="1">
        <v>2.4830000000000001</v>
      </c>
      <c r="V6057" s="1" t="s">
        <v>7123</v>
      </c>
      <c r="W6057" s="1" t="s">
        <v>6862</v>
      </c>
      <c r="X6057" s="1" t="str">
        <f>IF(W6057="", "", IFERROR(VLOOKUP(W6057, colorList!A:B,2,FALSE),""))</f>
        <v>ezüstszürke/szürke</v>
      </c>
    </row>
    <row r="6058" spans="1:24" ht="27.75" customHeight="1" x14ac:dyDescent="0.25">
      <c r="A6058" s="1" t="s">
        <v>9795</v>
      </c>
      <c r="B6058" s="1" t="str">
        <f>TRIM(D6058)</f>
        <v/>
      </c>
      <c r="C6058" s="1" t="str">
        <f>IFERROR(VLOOKUP(D6058, sizeList!A:B, 2, FALSE), "")</f>
        <v/>
      </c>
      <c r="E6058" s="1" t="str">
        <f>TRIM(F6058)</f>
        <v>Waldhausen PROTECT légytakaró levehető nyakrésszel</v>
      </c>
      <c r="F6058" s="1" t="s">
        <v>7120</v>
      </c>
      <c r="G6058" s="1" t="s">
        <v>7134</v>
      </c>
      <c r="H6058" s="1" t="s">
        <v>52</v>
      </c>
      <c r="I6058" s="1" t="s">
        <v>23</v>
      </c>
      <c r="J6058" s="1" t="str">
        <f>TRIM(I6058)</f>
        <v>Lófelszerelés</v>
      </c>
      <c r="K6058" s="1" t="s">
        <v>133</v>
      </c>
      <c r="L6058" s="1" t="str">
        <f>TRIM(K6058)</f>
        <v>Lótakaró</v>
      </c>
      <c r="M6058" s="1" t="s">
        <v>7015</v>
      </c>
      <c r="N6058" s="1" t="str">
        <f>TRIM(M6058)</f>
        <v>Légytakaró</v>
      </c>
      <c r="P6058" s="1" t="str">
        <f>TRIM(O6058)</f>
        <v/>
      </c>
      <c r="Q6058" s="18" t="s">
        <v>7122</v>
      </c>
      <c r="R6058" s="8">
        <v>4057962230934</v>
      </c>
      <c r="S6058" s="1">
        <v>72.95</v>
      </c>
      <c r="T6058" s="1" t="s">
        <v>26</v>
      </c>
      <c r="U6058" s="1">
        <v>2</v>
      </c>
      <c r="V6058" s="1" t="s">
        <v>7123</v>
      </c>
      <c r="W6058" s="1" t="s">
        <v>7074</v>
      </c>
      <c r="X6058" s="1" t="str">
        <f>IF(W6058="", "", IFERROR(VLOOKUP(W6058, colorList!A:B,2,FALSE),""))</f>
        <v>világoskék/sötétkék</v>
      </c>
    </row>
    <row r="6059" spans="1:24" ht="27.75" customHeight="1" x14ac:dyDescent="0.25">
      <c r="A6059" s="1" t="s">
        <v>9751</v>
      </c>
      <c r="B6059" s="1" t="str">
        <f>TRIM(D6059)</f>
        <v>115 cm</v>
      </c>
      <c r="C6059" s="1" t="str">
        <f>IFERROR(VLOOKUP(TRIM(D6059), sizeList!A:B, 2, FALSE), "")</f>
        <v>115 cm</v>
      </c>
      <c r="D6059" s="1" t="s">
        <v>130</v>
      </c>
      <c r="E6059" s="1" t="str">
        <f>TRIM(F6059)</f>
        <v>Waldhausen Protect légytakaró lovagláshoz</v>
      </c>
      <c r="F6059" s="1" t="s">
        <v>7078</v>
      </c>
      <c r="G6059" s="1" t="s">
        <v>7079</v>
      </c>
      <c r="H6059" s="1" t="s">
        <v>52</v>
      </c>
      <c r="I6059" s="1" t="s">
        <v>23</v>
      </c>
      <c r="J6059" s="1" t="str">
        <f>TRIM(I6059)</f>
        <v>Lófelszerelés</v>
      </c>
      <c r="K6059" s="1" t="s">
        <v>133</v>
      </c>
      <c r="L6059" s="1" t="str">
        <f>TRIM(K6059)</f>
        <v>Lótakaró</v>
      </c>
      <c r="M6059" s="1" t="s">
        <v>7015</v>
      </c>
      <c r="N6059" s="1" t="str">
        <f>TRIM(M6059)</f>
        <v>Légytakaró</v>
      </c>
      <c r="P6059" s="1" t="str">
        <f>TRIM(O6059)</f>
        <v/>
      </c>
      <c r="Q6059" s="18" t="s">
        <v>7080</v>
      </c>
      <c r="R6059" s="8">
        <v>4057962224629</v>
      </c>
      <c r="S6059" s="1">
        <v>39.950000000000003</v>
      </c>
      <c r="T6059" s="1" t="s">
        <v>26</v>
      </c>
      <c r="U6059" s="1">
        <v>0.499</v>
      </c>
      <c r="V6059" s="1" t="s">
        <v>7081</v>
      </c>
      <c r="W6059" s="1" t="s">
        <v>6859</v>
      </c>
      <c r="X6059" s="1" t="str">
        <f>IF(W6059="", "", IFERROR(VLOOKUP(W6059, colorList!A:B,2,FALSE),""))</f>
        <v>világoskék/éjkék</v>
      </c>
    </row>
    <row r="6060" spans="1:24" ht="27.75" customHeight="1" x14ac:dyDescent="0.25">
      <c r="A6060" s="1" t="s">
        <v>9753</v>
      </c>
      <c r="B6060" s="1" t="str">
        <f>TRIM(D6060)</f>
        <v>125 cm</v>
      </c>
      <c r="C6060" s="1" t="str">
        <f>IFERROR(VLOOKUP(TRIM(D6060), sizeList!A:B, 2, FALSE), "")</f>
        <v>125 cm</v>
      </c>
      <c r="D6060" s="1" t="s">
        <v>138</v>
      </c>
      <c r="E6060" s="1" t="str">
        <f>TRIM(F6060)</f>
        <v>Waldhausen Protect légytakaró lovagláshoz</v>
      </c>
      <c r="F6060" s="1" t="s">
        <v>7078</v>
      </c>
      <c r="G6060" s="1" t="s">
        <v>7083</v>
      </c>
      <c r="H6060" s="1" t="s">
        <v>52</v>
      </c>
      <c r="I6060" s="1" t="s">
        <v>23</v>
      </c>
      <c r="J6060" s="1" t="str">
        <f>TRIM(I6060)</f>
        <v>Lófelszerelés</v>
      </c>
      <c r="K6060" s="1" t="s">
        <v>133</v>
      </c>
      <c r="L6060" s="1" t="str">
        <f>TRIM(K6060)</f>
        <v>Lótakaró</v>
      </c>
      <c r="M6060" s="1" t="s">
        <v>7015</v>
      </c>
      <c r="N6060" s="1" t="str">
        <f>TRIM(M6060)</f>
        <v>Légytakaró</v>
      </c>
      <c r="P6060" s="1" t="str">
        <f>TRIM(O6060)</f>
        <v/>
      </c>
      <c r="Q6060" s="18" t="s">
        <v>7080</v>
      </c>
      <c r="R6060" s="8">
        <v>4057962224674</v>
      </c>
      <c r="S6060" s="1">
        <v>39.950000000000003</v>
      </c>
      <c r="T6060" s="1" t="s">
        <v>26</v>
      </c>
      <c r="U6060" s="1">
        <v>0.499</v>
      </c>
      <c r="V6060" s="1" t="s">
        <v>7081</v>
      </c>
      <c r="W6060" s="1" t="s">
        <v>6859</v>
      </c>
      <c r="X6060" s="1" t="str">
        <f>IF(W6060="", "", IFERROR(VLOOKUP(W6060, colorList!A:B,2,FALSE),""))</f>
        <v>világoskék/éjkék</v>
      </c>
    </row>
    <row r="6061" spans="1:24" ht="27.75" customHeight="1" x14ac:dyDescent="0.25">
      <c r="A6061" s="1" t="s">
        <v>9755</v>
      </c>
      <c r="B6061" s="1" t="str">
        <f>TRIM(D6061)</f>
        <v>135 cm</v>
      </c>
      <c r="C6061" s="1" t="str">
        <f>IFERROR(VLOOKUP(TRIM(D6061), sizeList!A:B, 2, FALSE), "")</f>
        <v>135 cm</v>
      </c>
      <c r="D6061" s="1" t="s">
        <v>141</v>
      </c>
      <c r="E6061" s="1" t="str">
        <f>TRIM(F6061)</f>
        <v>Waldhausen Protect légytakaró lovagláshoz</v>
      </c>
      <c r="F6061" s="1" t="s">
        <v>7078</v>
      </c>
      <c r="G6061" s="1" t="s">
        <v>7085</v>
      </c>
      <c r="H6061" s="1" t="s">
        <v>52</v>
      </c>
      <c r="I6061" s="1" t="s">
        <v>23</v>
      </c>
      <c r="J6061" s="1" t="str">
        <f>TRIM(I6061)</f>
        <v>Lófelszerelés</v>
      </c>
      <c r="K6061" s="1" t="s">
        <v>133</v>
      </c>
      <c r="L6061" s="1" t="str">
        <f>TRIM(K6061)</f>
        <v>Lótakaró</v>
      </c>
      <c r="M6061" s="1" t="s">
        <v>7015</v>
      </c>
      <c r="N6061" s="1" t="str">
        <f>TRIM(M6061)</f>
        <v>Légytakaró</v>
      </c>
      <c r="P6061" s="1" t="str">
        <f>TRIM(O6061)</f>
        <v/>
      </c>
      <c r="Q6061" s="18" t="s">
        <v>7080</v>
      </c>
      <c r="R6061" s="8">
        <v>4057962224681</v>
      </c>
      <c r="S6061" s="1">
        <v>39.950000000000003</v>
      </c>
      <c r="T6061" s="1" t="s">
        <v>26</v>
      </c>
      <c r="U6061" s="1">
        <v>0.499</v>
      </c>
      <c r="V6061" s="1" t="s">
        <v>7081</v>
      </c>
      <c r="W6061" s="1" t="s">
        <v>6859</v>
      </c>
      <c r="X6061" s="1" t="str">
        <f>IF(W6061="", "", IFERROR(VLOOKUP(W6061, colorList!A:B,2,FALSE),""))</f>
        <v>világoskék/éjkék</v>
      </c>
    </row>
    <row r="6062" spans="1:24" ht="27.75" customHeight="1" x14ac:dyDescent="0.25">
      <c r="A6062" s="1" t="s">
        <v>9757</v>
      </c>
      <c r="B6062" s="1" t="str">
        <f>TRIM(D6062)</f>
        <v>145 cm</v>
      </c>
      <c r="C6062" s="1" t="str">
        <f>IFERROR(VLOOKUP(TRIM(D6062), sizeList!A:B, 2, FALSE), "")</f>
        <v>145 cm</v>
      </c>
      <c r="D6062" s="1" t="s">
        <v>144</v>
      </c>
      <c r="E6062" s="1" t="str">
        <f>TRIM(F6062)</f>
        <v>Waldhausen Protect légytakaró lovagláshoz</v>
      </c>
      <c r="F6062" s="1" t="s">
        <v>7078</v>
      </c>
      <c r="G6062" s="1" t="s">
        <v>7087</v>
      </c>
      <c r="H6062" s="1" t="s">
        <v>52</v>
      </c>
      <c r="I6062" s="1" t="s">
        <v>23</v>
      </c>
      <c r="J6062" s="1" t="str">
        <f>TRIM(I6062)</f>
        <v>Lófelszerelés</v>
      </c>
      <c r="K6062" s="1" t="s">
        <v>133</v>
      </c>
      <c r="L6062" s="1" t="str">
        <f>TRIM(K6062)</f>
        <v>Lótakaró</v>
      </c>
      <c r="M6062" s="1" t="s">
        <v>7015</v>
      </c>
      <c r="N6062" s="1" t="str">
        <f>TRIM(M6062)</f>
        <v>Légytakaró</v>
      </c>
      <c r="P6062" s="1" t="str">
        <f>TRIM(O6062)</f>
        <v/>
      </c>
      <c r="Q6062" s="18" t="s">
        <v>7080</v>
      </c>
      <c r="R6062" s="8">
        <v>4057962224698</v>
      </c>
      <c r="S6062" s="1">
        <v>39.950000000000003</v>
      </c>
      <c r="T6062" s="1" t="s">
        <v>26</v>
      </c>
      <c r="U6062" s="1">
        <v>0.499</v>
      </c>
      <c r="V6062" s="1" t="s">
        <v>7081</v>
      </c>
      <c r="W6062" s="1" t="s">
        <v>6859</v>
      </c>
      <c r="X6062" s="1" t="str">
        <f>IF(W6062="", "", IFERROR(VLOOKUP(W6062, colorList!A:B,2,FALSE),""))</f>
        <v>világoskék/éjkék</v>
      </c>
    </row>
    <row r="6063" spans="1:24" ht="27.75" customHeight="1" x14ac:dyDescent="0.25">
      <c r="A6063" s="1" t="s">
        <v>9759</v>
      </c>
      <c r="B6063" s="1" t="str">
        <f>TRIM(D6063)</f>
        <v>155 cm</v>
      </c>
      <c r="C6063" s="1" t="str">
        <f>IFERROR(VLOOKUP(TRIM(D6063), sizeList!A:B, 2, FALSE), "")</f>
        <v>155 cm</v>
      </c>
      <c r="D6063" s="1" t="s">
        <v>147</v>
      </c>
      <c r="E6063" s="1" t="str">
        <f>TRIM(F6063)</f>
        <v>Waldhausen Protect légytakaró lovagláshoz</v>
      </c>
      <c r="F6063" s="1" t="s">
        <v>7078</v>
      </c>
      <c r="G6063" s="1" t="s">
        <v>7089</v>
      </c>
      <c r="H6063" s="1" t="s">
        <v>52</v>
      </c>
      <c r="I6063" s="1" t="s">
        <v>23</v>
      </c>
      <c r="J6063" s="1" t="str">
        <f>TRIM(I6063)</f>
        <v>Lófelszerelés</v>
      </c>
      <c r="K6063" s="1" t="s">
        <v>133</v>
      </c>
      <c r="L6063" s="1" t="str">
        <f>TRIM(K6063)</f>
        <v>Lótakaró</v>
      </c>
      <c r="M6063" s="1" t="s">
        <v>7015</v>
      </c>
      <c r="N6063" s="1" t="str">
        <f>TRIM(M6063)</f>
        <v>Légytakaró</v>
      </c>
      <c r="P6063" s="1" t="str">
        <f>TRIM(O6063)</f>
        <v/>
      </c>
      <c r="Q6063" s="18" t="s">
        <v>7080</v>
      </c>
      <c r="R6063" s="8">
        <v>4057962224704</v>
      </c>
      <c r="S6063" s="1">
        <v>39.950000000000003</v>
      </c>
      <c r="T6063" s="1" t="s">
        <v>26</v>
      </c>
      <c r="U6063" s="1">
        <v>0.499</v>
      </c>
      <c r="V6063" s="1" t="s">
        <v>7081</v>
      </c>
      <c r="W6063" s="1" t="s">
        <v>6859</v>
      </c>
      <c r="X6063" s="1" t="str">
        <f>IF(W6063="", "", IFERROR(VLOOKUP(W6063, colorList!A:B,2,FALSE),""))</f>
        <v>világoskék/éjkék</v>
      </c>
    </row>
    <row r="6064" spans="1:24" ht="27.75" customHeight="1" x14ac:dyDescent="0.25">
      <c r="A6064" s="1" t="s">
        <v>9761</v>
      </c>
      <c r="B6064" s="1" t="str">
        <f>TRIM(D6064)</f>
        <v>165 cm</v>
      </c>
      <c r="C6064" s="1" t="str">
        <f>IFERROR(VLOOKUP(TRIM(D6064), sizeList!A:B, 2, FALSE), "")</f>
        <v>165 cm</v>
      </c>
      <c r="D6064" s="1" t="s">
        <v>150</v>
      </c>
      <c r="E6064" s="1" t="str">
        <f>TRIM(F6064)</f>
        <v>Waldhausen Protect légytakaró lovagláshoz</v>
      </c>
      <c r="F6064" s="1" t="s">
        <v>7078</v>
      </c>
      <c r="G6064" s="1" t="s">
        <v>7091</v>
      </c>
      <c r="H6064" s="1" t="s">
        <v>52</v>
      </c>
      <c r="I6064" s="1" t="s">
        <v>23</v>
      </c>
      <c r="J6064" s="1" t="str">
        <f>TRIM(I6064)</f>
        <v>Lófelszerelés</v>
      </c>
      <c r="K6064" s="1" t="s">
        <v>133</v>
      </c>
      <c r="L6064" s="1" t="str">
        <f>TRIM(K6064)</f>
        <v>Lótakaró</v>
      </c>
      <c r="M6064" s="1" t="s">
        <v>7015</v>
      </c>
      <c r="N6064" s="1" t="str">
        <f>TRIM(M6064)</f>
        <v>Légytakaró</v>
      </c>
      <c r="P6064" s="1" t="str">
        <f>TRIM(O6064)</f>
        <v/>
      </c>
      <c r="Q6064" s="18" t="s">
        <v>7080</v>
      </c>
      <c r="R6064" s="8">
        <v>4057962224711</v>
      </c>
      <c r="S6064" s="1">
        <v>39.950000000000003</v>
      </c>
      <c r="T6064" s="1" t="s">
        <v>26</v>
      </c>
      <c r="U6064" s="1">
        <v>0.499</v>
      </c>
      <c r="V6064" s="1" t="s">
        <v>7081</v>
      </c>
      <c r="W6064" s="1" t="s">
        <v>6859</v>
      </c>
      <c r="X6064" s="1" t="str">
        <f>IF(W6064="", "", IFERROR(VLOOKUP(W6064, colorList!A:B,2,FALSE),""))</f>
        <v>világoskék/éjkék</v>
      </c>
    </row>
    <row r="6065" spans="1:24" ht="27.75" customHeight="1" x14ac:dyDescent="0.25">
      <c r="A6065" s="1" t="s">
        <v>9752</v>
      </c>
      <c r="B6065" s="1" t="str">
        <f>TRIM(D6065)</f>
        <v>115 cm</v>
      </c>
      <c r="C6065" s="1" t="str">
        <f>IFERROR(VLOOKUP(TRIM(D6065), sizeList!A:B, 2, FALSE), "")</f>
        <v>115 cm</v>
      </c>
      <c r="D6065" s="1" t="s">
        <v>130</v>
      </c>
      <c r="E6065" s="1" t="str">
        <f>TRIM(F6065)</f>
        <v>Waldhausen Protect légytakaró lovagláshoz</v>
      </c>
      <c r="F6065" s="1" t="s">
        <v>7078</v>
      </c>
      <c r="G6065" s="1" t="s">
        <v>7082</v>
      </c>
      <c r="H6065" s="1" t="s">
        <v>52</v>
      </c>
      <c r="I6065" s="1" t="s">
        <v>23</v>
      </c>
      <c r="J6065" s="1" t="str">
        <f>TRIM(I6065)</f>
        <v>Lófelszerelés</v>
      </c>
      <c r="K6065" s="1" t="s">
        <v>133</v>
      </c>
      <c r="L6065" s="1" t="str">
        <f>TRIM(K6065)</f>
        <v>Lótakaró</v>
      </c>
      <c r="M6065" s="1" t="s">
        <v>7015</v>
      </c>
      <c r="N6065" s="1" t="str">
        <f>TRIM(M6065)</f>
        <v>Légytakaró</v>
      </c>
      <c r="P6065" s="1" t="str">
        <f>TRIM(O6065)</f>
        <v/>
      </c>
      <c r="Q6065" s="18" t="s">
        <v>7080</v>
      </c>
      <c r="R6065" s="8">
        <v>4057962230750</v>
      </c>
      <c r="S6065" s="1">
        <v>39.950000000000003</v>
      </c>
      <c r="T6065" s="1" t="s">
        <v>26</v>
      </c>
      <c r="U6065" s="1">
        <v>0.58299999999999996</v>
      </c>
      <c r="V6065" s="1" t="s">
        <v>7081</v>
      </c>
      <c r="W6065" s="1" t="s">
        <v>6862</v>
      </c>
      <c r="X6065" s="1" t="str">
        <f>IF(W6065="", "", IFERROR(VLOOKUP(W6065, colorList!A:B,2,FALSE),""))</f>
        <v>ezüstszürke/szürke</v>
      </c>
    </row>
    <row r="6066" spans="1:24" ht="27.75" customHeight="1" x14ac:dyDescent="0.25">
      <c r="A6066" s="1" t="s">
        <v>9754</v>
      </c>
      <c r="B6066" s="1" t="str">
        <f>TRIM(D6066)</f>
        <v>125 cm</v>
      </c>
      <c r="C6066" s="1" t="str">
        <f>IFERROR(VLOOKUP(TRIM(D6066), sizeList!A:B, 2, FALSE), "")</f>
        <v>125 cm</v>
      </c>
      <c r="D6066" s="1" t="s">
        <v>138</v>
      </c>
      <c r="E6066" s="1" t="str">
        <f>TRIM(F6066)</f>
        <v>Waldhausen Protect légytakaró lovagláshoz</v>
      </c>
      <c r="F6066" s="1" t="s">
        <v>7078</v>
      </c>
      <c r="G6066" s="1" t="s">
        <v>7084</v>
      </c>
      <c r="H6066" s="1" t="s">
        <v>52</v>
      </c>
      <c r="I6066" s="1" t="s">
        <v>23</v>
      </c>
      <c r="J6066" s="1" t="str">
        <f>TRIM(I6066)</f>
        <v>Lófelszerelés</v>
      </c>
      <c r="K6066" s="1" t="s">
        <v>133</v>
      </c>
      <c r="L6066" s="1" t="str">
        <f>TRIM(K6066)</f>
        <v>Lótakaró</v>
      </c>
      <c r="M6066" s="1" t="s">
        <v>7015</v>
      </c>
      <c r="N6066" s="1" t="str">
        <f>TRIM(M6066)</f>
        <v>Légytakaró</v>
      </c>
      <c r="P6066" s="1" t="str">
        <f>TRIM(O6066)</f>
        <v/>
      </c>
      <c r="Q6066" s="18" t="s">
        <v>7080</v>
      </c>
      <c r="R6066" s="8">
        <v>4057962230767</v>
      </c>
      <c r="S6066" s="1">
        <v>39.950000000000003</v>
      </c>
      <c r="T6066" s="1" t="s">
        <v>26</v>
      </c>
      <c r="U6066" s="1">
        <v>0.58299999999999996</v>
      </c>
      <c r="V6066" s="1" t="s">
        <v>7081</v>
      </c>
      <c r="W6066" s="1" t="s">
        <v>6862</v>
      </c>
      <c r="X6066" s="1" t="str">
        <f>IF(W6066="", "", IFERROR(VLOOKUP(W6066, colorList!A:B,2,FALSE),""))</f>
        <v>ezüstszürke/szürke</v>
      </c>
    </row>
    <row r="6067" spans="1:24" ht="27.75" customHeight="1" x14ac:dyDescent="0.25">
      <c r="A6067" s="1" t="s">
        <v>9756</v>
      </c>
      <c r="B6067" s="1" t="str">
        <f>TRIM(D6067)</f>
        <v>135 cm</v>
      </c>
      <c r="C6067" s="1" t="str">
        <f>IFERROR(VLOOKUP(TRIM(D6067), sizeList!A:B, 2, FALSE), "")</f>
        <v>135 cm</v>
      </c>
      <c r="D6067" s="1" t="s">
        <v>141</v>
      </c>
      <c r="E6067" s="1" t="str">
        <f>TRIM(F6067)</f>
        <v>Waldhausen Protect légytakaró lovagláshoz</v>
      </c>
      <c r="F6067" s="1" t="s">
        <v>7078</v>
      </c>
      <c r="G6067" s="1" t="s">
        <v>7086</v>
      </c>
      <c r="H6067" s="1" t="s">
        <v>52</v>
      </c>
      <c r="I6067" s="1" t="s">
        <v>23</v>
      </c>
      <c r="J6067" s="1" t="str">
        <f>TRIM(I6067)</f>
        <v>Lófelszerelés</v>
      </c>
      <c r="K6067" s="1" t="s">
        <v>133</v>
      </c>
      <c r="L6067" s="1" t="str">
        <f>TRIM(K6067)</f>
        <v>Lótakaró</v>
      </c>
      <c r="M6067" s="1" t="s">
        <v>7015</v>
      </c>
      <c r="N6067" s="1" t="str">
        <f>TRIM(M6067)</f>
        <v>Légytakaró</v>
      </c>
      <c r="P6067" s="1" t="str">
        <f>TRIM(O6067)</f>
        <v/>
      </c>
      <c r="Q6067" s="18" t="s">
        <v>7080</v>
      </c>
      <c r="R6067" s="8">
        <v>4057962230774</v>
      </c>
      <c r="S6067" s="1">
        <v>39.950000000000003</v>
      </c>
      <c r="T6067" s="1" t="s">
        <v>26</v>
      </c>
      <c r="U6067" s="1">
        <v>0.58299999999999996</v>
      </c>
      <c r="V6067" s="1" t="s">
        <v>7081</v>
      </c>
      <c r="W6067" s="1" t="s">
        <v>6862</v>
      </c>
      <c r="X6067" s="1" t="str">
        <f>IF(W6067="", "", IFERROR(VLOOKUP(W6067, colorList!A:B,2,FALSE),""))</f>
        <v>ezüstszürke/szürke</v>
      </c>
    </row>
    <row r="6068" spans="1:24" ht="27.75" customHeight="1" x14ac:dyDescent="0.25">
      <c r="A6068" s="1" t="s">
        <v>9758</v>
      </c>
      <c r="B6068" s="1" t="str">
        <f>TRIM(D6068)</f>
        <v>145 cm</v>
      </c>
      <c r="C6068" s="1" t="str">
        <f>IFERROR(VLOOKUP(TRIM(D6068), sizeList!A:B, 2, FALSE), "")</f>
        <v>145 cm</v>
      </c>
      <c r="D6068" s="1" t="s">
        <v>144</v>
      </c>
      <c r="E6068" s="1" t="str">
        <f>TRIM(F6068)</f>
        <v>Waldhausen Protect légytakaró lovagláshoz</v>
      </c>
      <c r="F6068" s="1" t="s">
        <v>7078</v>
      </c>
      <c r="G6068" s="1" t="s">
        <v>7088</v>
      </c>
      <c r="H6068" s="1" t="s">
        <v>52</v>
      </c>
      <c r="I6068" s="1" t="s">
        <v>23</v>
      </c>
      <c r="J6068" s="1" t="str">
        <f>TRIM(I6068)</f>
        <v>Lófelszerelés</v>
      </c>
      <c r="K6068" s="1" t="s">
        <v>133</v>
      </c>
      <c r="L6068" s="1" t="str">
        <f>TRIM(K6068)</f>
        <v>Lótakaró</v>
      </c>
      <c r="M6068" s="1" t="s">
        <v>7015</v>
      </c>
      <c r="N6068" s="1" t="str">
        <f>TRIM(M6068)</f>
        <v>Légytakaró</v>
      </c>
      <c r="P6068" s="1" t="str">
        <f>TRIM(O6068)</f>
        <v/>
      </c>
      <c r="Q6068" s="18" t="s">
        <v>7080</v>
      </c>
      <c r="R6068" s="8">
        <v>4057962230781</v>
      </c>
      <c r="S6068" s="1">
        <v>39.950000000000003</v>
      </c>
      <c r="T6068" s="1" t="s">
        <v>26</v>
      </c>
      <c r="U6068" s="1">
        <v>0.58299999999999996</v>
      </c>
      <c r="V6068" s="1" t="s">
        <v>7081</v>
      </c>
      <c r="W6068" s="1" t="s">
        <v>6862</v>
      </c>
      <c r="X6068" s="1" t="str">
        <f>IF(W6068="", "", IFERROR(VLOOKUP(W6068, colorList!A:B,2,FALSE),""))</f>
        <v>ezüstszürke/szürke</v>
      </c>
    </row>
    <row r="6069" spans="1:24" ht="27.75" customHeight="1" x14ac:dyDescent="0.25">
      <c r="A6069" s="1" t="s">
        <v>9760</v>
      </c>
      <c r="B6069" s="1" t="str">
        <f>TRIM(D6069)</f>
        <v>155 cm</v>
      </c>
      <c r="C6069" s="1" t="str">
        <f>IFERROR(VLOOKUP(TRIM(D6069), sizeList!A:B, 2, FALSE), "")</f>
        <v>155 cm</v>
      </c>
      <c r="D6069" s="1" t="s">
        <v>147</v>
      </c>
      <c r="E6069" s="1" t="str">
        <f>TRIM(F6069)</f>
        <v>Waldhausen Protect légytakaró lovagláshoz</v>
      </c>
      <c r="F6069" s="1" t="s">
        <v>7078</v>
      </c>
      <c r="G6069" s="1" t="s">
        <v>7090</v>
      </c>
      <c r="H6069" s="1" t="s">
        <v>52</v>
      </c>
      <c r="I6069" s="1" t="s">
        <v>23</v>
      </c>
      <c r="J6069" s="1" t="str">
        <f>TRIM(I6069)</f>
        <v>Lófelszerelés</v>
      </c>
      <c r="K6069" s="1" t="s">
        <v>133</v>
      </c>
      <c r="L6069" s="1" t="str">
        <f>TRIM(K6069)</f>
        <v>Lótakaró</v>
      </c>
      <c r="M6069" s="1" t="s">
        <v>7015</v>
      </c>
      <c r="N6069" s="1" t="str">
        <f>TRIM(M6069)</f>
        <v>Légytakaró</v>
      </c>
      <c r="P6069" s="1" t="str">
        <f>TRIM(O6069)</f>
        <v/>
      </c>
      <c r="Q6069" s="18" t="s">
        <v>7080</v>
      </c>
      <c r="R6069" s="8">
        <v>4057962230798</v>
      </c>
      <c r="S6069" s="1">
        <v>39.950000000000003</v>
      </c>
      <c r="T6069" s="1" t="s">
        <v>26</v>
      </c>
      <c r="U6069" s="1">
        <v>0.58299999999999996</v>
      </c>
      <c r="V6069" s="1" t="s">
        <v>7081</v>
      </c>
      <c r="W6069" s="1" t="s">
        <v>6862</v>
      </c>
      <c r="X6069" s="1" t="str">
        <f>IF(W6069="", "", IFERROR(VLOOKUP(W6069, colorList!A:B,2,FALSE),""))</f>
        <v>ezüstszürke/szürke</v>
      </c>
    </row>
    <row r="6070" spans="1:24" ht="27.75" customHeight="1" x14ac:dyDescent="0.25">
      <c r="A6070" s="1" t="s">
        <v>9762</v>
      </c>
      <c r="B6070" s="1" t="str">
        <f>TRIM(D6070)</f>
        <v>165 cm</v>
      </c>
      <c r="C6070" s="1" t="str">
        <f>IFERROR(VLOOKUP(TRIM(D6070), sizeList!A:B, 2, FALSE), "")</f>
        <v>165 cm</v>
      </c>
      <c r="D6070" s="1" t="s">
        <v>150</v>
      </c>
      <c r="E6070" s="1" t="str">
        <f>TRIM(F6070)</f>
        <v>Waldhausen Protect légytakaró lovagláshoz</v>
      </c>
      <c r="F6070" s="1" t="s">
        <v>7078</v>
      </c>
      <c r="G6070" s="1" t="s">
        <v>7092</v>
      </c>
      <c r="H6070" s="1" t="s">
        <v>52</v>
      </c>
      <c r="I6070" s="1" t="s">
        <v>23</v>
      </c>
      <c r="J6070" s="1" t="str">
        <f>TRIM(I6070)</f>
        <v>Lófelszerelés</v>
      </c>
      <c r="K6070" s="1" t="s">
        <v>133</v>
      </c>
      <c r="L6070" s="1" t="str">
        <f>TRIM(K6070)</f>
        <v>Lótakaró</v>
      </c>
      <c r="M6070" s="1" t="s">
        <v>7015</v>
      </c>
      <c r="N6070" s="1" t="str">
        <f>TRIM(M6070)</f>
        <v>Légytakaró</v>
      </c>
      <c r="P6070" s="1" t="str">
        <f>TRIM(O6070)</f>
        <v/>
      </c>
      <c r="Q6070" s="18" t="s">
        <v>7080</v>
      </c>
      <c r="R6070" s="8">
        <v>4057962230804</v>
      </c>
      <c r="S6070" s="1">
        <v>39.950000000000003</v>
      </c>
      <c r="T6070" s="1" t="s">
        <v>26</v>
      </c>
      <c r="U6070" s="1">
        <v>0.58299999999999996</v>
      </c>
      <c r="V6070" s="1" t="s">
        <v>7081</v>
      </c>
      <c r="W6070" s="1" t="s">
        <v>6862</v>
      </c>
      <c r="X6070" s="1" t="str">
        <f>IF(W6070="", "", IFERROR(VLOOKUP(W6070, colorList!A:B,2,FALSE),""))</f>
        <v>ezüstszürke/szürke</v>
      </c>
    </row>
    <row r="6071" spans="1:24" ht="27.75" customHeight="1" x14ac:dyDescent="0.25">
      <c r="A6071" s="1" t="s">
        <v>3714</v>
      </c>
      <c r="B6071" s="1" t="str">
        <f>TRIM(D6071)</f>
        <v>M</v>
      </c>
      <c r="C6071" s="1" t="str">
        <f>IFERROR(VLOOKUP(TRIM(D6071), sizeList!A:B, 2, FALSE), "")</f>
        <v>M</v>
      </c>
      <c r="D6071" s="1" t="s">
        <v>1904</v>
      </c>
      <c r="E6071" s="1" t="str">
        <f>TRIM(F6071)</f>
        <v>Waldhausen Protect neoprén ínvédő</v>
      </c>
      <c r="F6071" s="1" t="s">
        <v>3710</v>
      </c>
      <c r="G6071" s="1" t="s">
        <v>3715</v>
      </c>
      <c r="H6071" s="1" t="s">
        <v>52</v>
      </c>
      <c r="I6071" s="1" t="s">
        <v>23</v>
      </c>
      <c r="J6071" s="1" t="str">
        <f>TRIM(I6071)</f>
        <v>Lófelszerelés</v>
      </c>
      <c r="K6071" s="1" t="s">
        <v>194</v>
      </c>
      <c r="L6071" s="1" t="str">
        <f>TRIM(K6071)</f>
        <v>Láb- és patavédő</v>
      </c>
      <c r="M6071" s="1" t="s">
        <v>3654</v>
      </c>
      <c r="N6071" s="1" t="str">
        <f>TRIM(M6071)</f>
        <v>Ínvédő</v>
      </c>
      <c r="P6071" s="1" t="str">
        <f>TRIM(O6071)</f>
        <v/>
      </c>
      <c r="Q6071" s="18" t="s">
        <v>3712</v>
      </c>
      <c r="R6071" s="8">
        <v>4057962159068</v>
      </c>
      <c r="S6071" s="1">
        <v>39.950000000000003</v>
      </c>
      <c r="T6071" s="1" t="s">
        <v>26</v>
      </c>
      <c r="U6071" s="1">
        <v>0.47699999999999998</v>
      </c>
      <c r="V6071" s="1" t="s">
        <v>3713</v>
      </c>
      <c r="W6071" s="1" t="s">
        <v>136</v>
      </c>
      <c r="X6071" s="1" t="str">
        <f>IF(W6071="", "", IFERROR(VLOOKUP(W6071, colorList!A:B,2,FALSE),""))</f>
        <v>fekete</v>
      </c>
    </row>
    <row r="6072" spans="1:24" ht="27.75" customHeight="1" x14ac:dyDescent="0.25">
      <c r="A6072" s="1" t="s">
        <v>3709</v>
      </c>
      <c r="B6072" s="1" t="str">
        <f>TRIM(D6072)</f>
        <v>L</v>
      </c>
      <c r="C6072" s="1" t="str">
        <f>IFERROR(VLOOKUP(TRIM(D6072), sizeList!A:B, 2, FALSE), "")</f>
        <v>L</v>
      </c>
      <c r="D6072" s="1" t="s">
        <v>1899</v>
      </c>
      <c r="E6072" s="1" t="str">
        <f>TRIM(F6072)</f>
        <v>Waldhausen Protect neoprén ínvédő</v>
      </c>
      <c r="F6072" s="1" t="s">
        <v>3710</v>
      </c>
      <c r="G6072" s="1" t="s">
        <v>3711</v>
      </c>
      <c r="H6072" s="1" t="s">
        <v>52</v>
      </c>
      <c r="I6072" s="1" t="s">
        <v>23</v>
      </c>
      <c r="J6072" s="1" t="str">
        <f>TRIM(I6072)</f>
        <v>Lófelszerelés</v>
      </c>
      <c r="K6072" s="1" t="s">
        <v>194</v>
      </c>
      <c r="L6072" s="1" t="str">
        <f>TRIM(K6072)</f>
        <v>Láb- és patavédő</v>
      </c>
      <c r="M6072" s="1" t="s">
        <v>3654</v>
      </c>
      <c r="N6072" s="1" t="str">
        <f>TRIM(M6072)</f>
        <v>Ínvédő</v>
      </c>
      <c r="P6072" s="1" t="str">
        <f>TRIM(O6072)</f>
        <v/>
      </c>
      <c r="Q6072" s="18" t="s">
        <v>3712</v>
      </c>
      <c r="R6072" s="8">
        <v>4057962159082</v>
      </c>
      <c r="S6072" s="1">
        <v>39.950000000000003</v>
      </c>
      <c r="T6072" s="1" t="s">
        <v>26</v>
      </c>
      <c r="U6072" s="1">
        <v>0.48599999999999999</v>
      </c>
      <c r="V6072" s="1" t="s">
        <v>3713</v>
      </c>
      <c r="W6072" s="1" t="s">
        <v>136</v>
      </c>
      <c r="X6072" s="1" t="str">
        <f>IF(W6072="", "", IFERROR(VLOOKUP(W6072, colorList!A:B,2,FALSE),""))</f>
        <v>fekete</v>
      </c>
    </row>
    <row r="6073" spans="1:24" ht="27.75" customHeight="1" x14ac:dyDescent="0.25">
      <c r="A6073" s="1" t="s">
        <v>3716</v>
      </c>
      <c r="B6073" s="1" t="str">
        <f>TRIM(D6073)</f>
        <v>XL</v>
      </c>
      <c r="C6073" s="1" t="str">
        <f>IFERROR(VLOOKUP(TRIM(D6073), sizeList!A:B, 2, FALSE), "")</f>
        <v>XL</v>
      </c>
      <c r="D6073" s="1" t="s">
        <v>1907</v>
      </c>
      <c r="E6073" s="1" t="str">
        <f>TRIM(F6073)</f>
        <v>Waldhausen Protect neoprén ínvédő</v>
      </c>
      <c r="F6073" s="1" t="s">
        <v>3710</v>
      </c>
      <c r="G6073" s="1" t="s">
        <v>3717</v>
      </c>
      <c r="H6073" s="1" t="s">
        <v>52</v>
      </c>
      <c r="I6073" s="1" t="s">
        <v>23</v>
      </c>
      <c r="J6073" s="1" t="str">
        <f>TRIM(I6073)</f>
        <v>Lófelszerelés</v>
      </c>
      <c r="K6073" s="1" t="s">
        <v>194</v>
      </c>
      <c r="L6073" s="1" t="str">
        <f>TRIM(K6073)</f>
        <v>Láb- és patavédő</v>
      </c>
      <c r="M6073" s="1" t="s">
        <v>3654</v>
      </c>
      <c r="N6073" s="1" t="str">
        <f>TRIM(M6073)</f>
        <v>Ínvédő</v>
      </c>
      <c r="P6073" s="1" t="str">
        <f>TRIM(O6073)</f>
        <v/>
      </c>
      <c r="Q6073" s="18" t="s">
        <v>3712</v>
      </c>
      <c r="R6073" s="8">
        <v>4057962159099</v>
      </c>
      <c r="S6073" s="1">
        <v>39.950000000000003</v>
      </c>
      <c r="T6073" s="1" t="s">
        <v>26</v>
      </c>
      <c r="U6073" s="1">
        <v>0.48599999999999999</v>
      </c>
      <c r="V6073" s="1" t="s">
        <v>3713</v>
      </c>
      <c r="W6073" s="1" t="s">
        <v>136</v>
      </c>
      <c r="X6073" s="1" t="str">
        <f>IF(W6073="", "", IFERROR(VLOOKUP(W6073, colorList!A:B,2,FALSE),""))</f>
        <v>fekete</v>
      </c>
    </row>
    <row r="6074" spans="1:24" ht="27.75" customHeight="1" x14ac:dyDescent="0.25">
      <c r="A6074" s="1" t="s">
        <v>3722</v>
      </c>
      <c r="B6074" s="1" t="str">
        <f>TRIM(D6074)</f>
        <v>XL</v>
      </c>
      <c r="C6074" s="1" t="str">
        <f>IFERROR(VLOOKUP(TRIM(D6074), sizeList!A:B, 2, FALSE), "")</f>
        <v>XL</v>
      </c>
      <c r="D6074" s="1" t="s">
        <v>1907</v>
      </c>
      <c r="E6074" s="1" t="str">
        <f>TRIM(F6074)</f>
        <v>Waldhausen Protect neoprén ínvédő</v>
      </c>
      <c r="F6074" s="1" t="s">
        <v>3710</v>
      </c>
      <c r="G6074" s="1" t="s">
        <v>3723</v>
      </c>
      <c r="H6074" s="1" t="s">
        <v>52</v>
      </c>
      <c r="I6074" s="1" t="s">
        <v>23</v>
      </c>
      <c r="J6074" s="1" t="str">
        <f>TRIM(I6074)</f>
        <v>Lófelszerelés</v>
      </c>
      <c r="K6074" s="1" t="s">
        <v>194</v>
      </c>
      <c r="L6074" s="1" t="str">
        <f>TRIM(K6074)</f>
        <v>Láb- és patavédő</v>
      </c>
      <c r="M6074" s="1" t="s">
        <v>3654</v>
      </c>
      <c r="N6074" s="1" t="str">
        <f>TRIM(M6074)</f>
        <v>Ínvédő</v>
      </c>
      <c r="P6074" s="1" t="str">
        <f>TRIM(O6074)</f>
        <v/>
      </c>
      <c r="Q6074" s="18" t="s">
        <v>3712</v>
      </c>
      <c r="R6074" s="8">
        <v>4057962159112</v>
      </c>
      <c r="S6074" s="1">
        <v>39.950000000000003</v>
      </c>
      <c r="T6074" s="1" t="s">
        <v>26</v>
      </c>
      <c r="U6074" s="1">
        <v>0.48599999999999999</v>
      </c>
      <c r="V6074" s="1" t="s">
        <v>3713</v>
      </c>
      <c r="W6074" s="1" t="s">
        <v>370</v>
      </c>
      <c r="X6074" s="1" t="str">
        <f>IF(W6074="", "", IFERROR(VLOOKUP(W6074, colorList!A:B,2,FALSE),""))</f>
        <v>éjkék</v>
      </c>
    </row>
    <row r="6075" spans="1:24" ht="27.75" customHeight="1" x14ac:dyDescent="0.25">
      <c r="A6075" s="1" t="s">
        <v>3718</v>
      </c>
      <c r="B6075" s="1" t="str">
        <f>TRIM(D6075)</f>
        <v>L</v>
      </c>
      <c r="C6075" s="1" t="str">
        <f>IFERROR(VLOOKUP(TRIM(D6075), sizeList!A:B, 2, FALSE), "")</f>
        <v>L</v>
      </c>
      <c r="D6075" s="1" t="s">
        <v>1899</v>
      </c>
      <c r="E6075" s="1" t="str">
        <f>TRIM(F6075)</f>
        <v>Waldhausen Protect neoprén ínvédő</v>
      </c>
      <c r="F6075" s="1" t="s">
        <v>3710</v>
      </c>
      <c r="G6075" s="1" t="s">
        <v>3719</v>
      </c>
      <c r="H6075" s="1" t="s">
        <v>52</v>
      </c>
      <c r="I6075" s="1" t="s">
        <v>23</v>
      </c>
      <c r="J6075" s="1" t="str">
        <f>TRIM(I6075)</f>
        <v>Lófelszerelés</v>
      </c>
      <c r="K6075" s="1" t="s">
        <v>194</v>
      </c>
      <c r="L6075" s="1" t="str">
        <f>TRIM(K6075)</f>
        <v>Láb- és patavédő</v>
      </c>
      <c r="M6075" s="1" t="s">
        <v>3654</v>
      </c>
      <c r="N6075" s="1" t="str">
        <f>TRIM(M6075)</f>
        <v>Ínvédő</v>
      </c>
      <c r="P6075" s="1" t="str">
        <f>TRIM(O6075)</f>
        <v/>
      </c>
      <c r="Q6075" s="18" t="s">
        <v>3712</v>
      </c>
      <c r="R6075" s="8">
        <v>4057962159679</v>
      </c>
      <c r="S6075" s="1">
        <v>39.950000000000003</v>
      </c>
      <c r="T6075" s="1" t="s">
        <v>26</v>
      </c>
      <c r="U6075" s="1">
        <v>0.48599999999999999</v>
      </c>
      <c r="V6075" s="1" t="s">
        <v>3713</v>
      </c>
      <c r="W6075" s="1" t="s">
        <v>370</v>
      </c>
      <c r="X6075" s="1" t="str">
        <f>IF(W6075="", "", IFERROR(VLOOKUP(W6075, colorList!A:B,2,FALSE),""))</f>
        <v>éjkék</v>
      </c>
    </row>
    <row r="6076" spans="1:24" ht="27.75" customHeight="1" x14ac:dyDescent="0.25">
      <c r="A6076" s="1" t="s">
        <v>3720</v>
      </c>
      <c r="B6076" s="1" t="str">
        <f>TRIM(D6076)</f>
        <v>M</v>
      </c>
      <c r="C6076" s="1" t="str">
        <f>IFERROR(VLOOKUP(TRIM(D6076), sizeList!A:B, 2, FALSE), "")</f>
        <v>M</v>
      </c>
      <c r="D6076" s="1" t="s">
        <v>1904</v>
      </c>
      <c r="E6076" s="1" t="str">
        <f>TRIM(F6076)</f>
        <v>Waldhausen Protect neoprén ínvédő</v>
      </c>
      <c r="F6076" s="1" t="s">
        <v>3710</v>
      </c>
      <c r="G6076" s="1" t="s">
        <v>3721</v>
      </c>
      <c r="H6076" s="1" t="s">
        <v>52</v>
      </c>
      <c r="I6076" s="1" t="s">
        <v>23</v>
      </c>
      <c r="J6076" s="1" t="str">
        <f>TRIM(I6076)</f>
        <v>Lófelszerelés</v>
      </c>
      <c r="K6076" s="1" t="s">
        <v>194</v>
      </c>
      <c r="L6076" s="1" t="str">
        <f>TRIM(K6076)</f>
        <v>Láb- és patavédő</v>
      </c>
      <c r="M6076" s="1" t="s">
        <v>3654</v>
      </c>
      <c r="N6076" s="1" t="str">
        <f>TRIM(M6076)</f>
        <v>Ínvédő</v>
      </c>
      <c r="P6076" s="1" t="str">
        <f>TRIM(O6076)</f>
        <v/>
      </c>
      <c r="Q6076" s="18" t="s">
        <v>3712</v>
      </c>
      <c r="R6076" s="8">
        <v>4057962159686</v>
      </c>
      <c r="S6076" s="1">
        <v>39.950000000000003</v>
      </c>
      <c r="T6076" s="1" t="s">
        <v>26</v>
      </c>
      <c r="U6076" s="1">
        <v>0.48599999999999999</v>
      </c>
      <c r="V6076" s="1" t="s">
        <v>3713</v>
      </c>
      <c r="W6076" s="1" t="s">
        <v>370</v>
      </c>
      <c r="X6076" s="1" t="str">
        <f>IF(W6076="", "", IFERROR(VLOOKUP(W6076, colorList!A:B,2,FALSE),""))</f>
        <v>éjkék</v>
      </c>
    </row>
    <row r="6077" spans="1:24" ht="27.75" customHeight="1" x14ac:dyDescent="0.25">
      <c r="A6077" s="1" t="s">
        <v>9747</v>
      </c>
      <c r="B6077" s="1" t="str">
        <f>TRIM(D6077)</f>
        <v>VB</v>
      </c>
      <c r="C6077" s="1" t="str">
        <f>IFERROR(VLOOKUP(TRIM(D6077), sizeList!A:B, 2, FALSE), "")</f>
        <v>Cob</v>
      </c>
      <c r="D6077" s="1" t="s">
        <v>214</v>
      </c>
      <c r="E6077" s="1" t="str">
        <f>TRIM(F6077)</f>
        <v>Waldhausen Protect nyakrész légytakaróhoz</v>
      </c>
      <c r="F6077" s="1" t="s">
        <v>7070</v>
      </c>
      <c r="G6077" s="1" t="s">
        <v>7071</v>
      </c>
      <c r="H6077" s="1" t="s">
        <v>52</v>
      </c>
      <c r="I6077" s="1" t="s">
        <v>23</v>
      </c>
      <c r="J6077" s="1" t="str">
        <f>TRIM(I6077)</f>
        <v>Lófelszerelés</v>
      </c>
      <c r="K6077" s="1" t="s">
        <v>2286</v>
      </c>
      <c r="L6077" s="1" t="str">
        <f>TRIM(K6077)</f>
        <v>Légy elleni védelem</v>
      </c>
      <c r="M6077" s="1" t="s">
        <v>7015</v>
      </c>
      <c r="N6077" s="1" t="str">
        <f>TRIM(M6077)</f>
        <v>Légytakaró</v>
      </c>
      <c r="P6077" s="1" t="str">
        <f>TRIM(O6077)</f>
        <v/>
      </c>
      <c r="Q6077" s="18" t="s">
        <v>7072</v>
      </c>
      <c r="R6077" s="8">
        <v>4043969120149</v>
      </c>
      <c r="S6077" s="1">
        <v>24.95</v>
      </c>
      <c r="T6077" s="1" t="s">
        <v>26</v>
      </c>
      <c r="U6077" s="1">
        <v>0.47099999999999997</v>
      </c>
      <c r="V6077" s="1" t="s">
        <v>7073</v>
      </c>
      <c r="W6077" s="1" t="s">
        <v>7074</v>
      </c>
      <c r="X6077" s="1" t="str">
        <f>IF(W6077="", "", IFERROR(VLOOKUP(W6077, colorList!A:B,2,FALSE),""))</f>
        <v>világoskék/sötétkék</v>
      </c>
    </row>
    <row r="6078" spans="1:24" ht="27.75" customHeight="1" x14ac:dyDescent="0.25">
      <c r="A6078" s="1" t="s">
        <v>9749</v>
      </c>
      <c r="B6078" s="1" t="str">
        <f>TRIM(D6078)</f>
        <v>WB</v>
      </c>
      <c r="C6078" s="1" t="str">
        <f>IFERROR(VLOOKUP(TRIM(D6078), sizeList!A:B, 2, FALSE), "")</f>
        <v>Full</v>
      </c>
      <c r="D6078" s="1" t="s">
        <v>226</v>
      </c>
      <c r="E6078" s="1" t="str">
        <f>TRIM(F6078)</f>
        <v>Waldhausen Protect nyakrész légytakaróhoz</v>
      </c>
      <c r="F6078" s="1" t="s">
        <v>7070</v>
      </c>
      <c r="G6078" s="1" t="s">
        <v>7076</v>
      </c>
      <c r="H6078" s="1" t="s">
        <v>52</v>
      </c>
      <c r="I6078" s="1" t="s">
        <v>23</v>
      </c>
      <c r="J6078" s="1" t="str">
        <f>TRIM(I6078)</f>
        <v>Lófelszerelés</v>
      </c>
      <c r="K6078" s="1" t="s">
        <v>2286</v>
      </c>
      <c r="L6078" s="1" t="str">
        <f>TRIM(K6078)</f>
        <v>Légy elleni védelem</v>
      </c>
      <c r="M6078" s="1" t="s">
        <v>7015</v>
      </c>
      <c r="N6078" s="1" t="str">
        <f>TRIM(M6078)</f>
        <v>Légytakaró</v>
      </c>
      <c r="P6078" s="1" t="str">
        <f>TRIM(O6078)</f>
        <v/>
      </c>
      <c r="Q6078" s="18" t="s">
        <v>7072</v>
      </c>
      <c r="R6078" s="8">
        <v>4043969120156</v>
      </c>
      <c r="S6078" s="1">
        <v>24.95</v>
      </c>
      <c r="T6078" s="1" t="s">
        <v>26</v>
      </c>
      <c r="U6078" s="1">
        <v>0.47099999999999997</v>
      </c>
      <c r="V6078" s="1" t="s">
        <v>7073</v>
      </c>
      <c r="W6078" s="1" t="s">
        <v>7074</v>
      </c>
      <c r="X6078" s="1" t="str">
        <f>IF(W6078="", "", IFERROR(VLOOKUP(W6078, colorList!A:B,2,FALSE),""))</f>
        <v>világoskék/sötétkék</v>
      </c>
    </row>
    <row r="6079" spans="1:24" ht="27.75" customHeight="1" x14ac:dyDescent="0.25">
      <c r="A6079" s="1" t="s">
        <v>9748</v>
      </c>
      <c r="B6079" s="1" t="str">
        <f>TRIM(D6079)</f>
        <v>VB</v>
      </c>
      <c r="C6079" s="1" t="str">
        <f>IFERROR(VLOOKUP(TRIM(D6079), sizeList!A:B, 2, FALSE), "")</f>
        <v>Cob</v>
      </c>
      <c r="D6079" s="1" t="s">
        <v>214</v>
      </c>
      <c r="E6079" s="1" t="str">
        <f>TRIM(F6079)</f>
        <v>Waldhausen Protect nyakrész légytakaróhoz</v>
      </c>
      <c r="F6079" s="1" t="s">
        <v>7070</v>
      </c>
      <c r="G6079" s="1" t="s">
        <v>7075</v>
      </c>
      <c r="H6079" s="1" t="s">
        <v>52</v>
      </c>
      <c r="I6079" s="1" t="s">
        <v>23</v>
      </c>
      <c r="J6079" s="1" t="str">
        <f>TRIM(I6079)</f>
        <v>Lófelszerelés</v>
      </c>
      <c r="K6079" s="1" t="s">
        <v>2286</v>
      </c>
      <c r="L6079" s="1" t="str">
        <f>TRIM(K6079)</f>
        <v>Légy elleni védelem</v>
      </c>
      <c r="M6079" s="1" t="s">
        <v>7015</v>
      </c>
      <c r="N6079" s="1" t="str">
        <f>TRIM(M6079)</f>
        <v>Légytakaró</v>
      </c>
      <c r="P6079" s="1" t="str">
        <f>TRIM(O6079)</f>
        <v/>
      </c>
      <c r="Q6079" s="18" t="s">
        <v>7072</v>
      </c>
      <c r="R6079" s="8">
        <v>4057962230705</v>
      </c>
      <c r="S6079" s="1">
        <v>24.95</v>
      </c>
      <c r="T6079" s="1" t="s">
        <v>26</v>
      </c>
      <c r="U6079" s="1">
        <v>0.47099999999999997</v>
      </c>
      <c r="V6079" s="1" t="s">
        <v>7073</v>
      </c>
      <c r="W6079" s="1" t="s">
        <v>6862</v>
      </c>
      <c r="X6079" s="1" t="str">
        <f>IF(W6079="", "", IFERROR(VLOOKUP(W6079, colorList!A:B,2,FALSE),""))</f>
        <v>ezüstszürke/szürke</v>
      </c>
    </row>
    <row r="6080" spans="1:24" ht="27.75" customHeight="1" x14ac:dyDescent="0.25">
      <c r="A6080" s="1" t="s">
        <v>9750</v>
      </c>
      <c r="B6080" s="1" t="str">
        <f>TRIM(D6080)</f>
        <v>WB</v>
      </c>
      <c r="C6080" s="1" t="str">
        <f>IFERROR(VLOOKUP(TRIM(D6080), sizeList!A:B, 2, FALSE), "")</f>
        <v>Full</v>
      </c>
      <c r="D6080" s="1" t="s">
        <v>226</v>
      </c>
      <c r="E6080" s="1" t="str">
        <f>TRIM(F6080)</f>
        <v>Waldhausen Protect nyakrész légytakaróhoz</v>
      </c>
      <c r="F6080" s="1" t="s">
        <v>7070</v>
      </c>
      <c r="G6080" s="1" t="s">
        <v>7077</v>
      </c>
      <c r="H6080" s="1" t="s">
        <v>52</v>
      </c>
      <c r="I6080" s="1" t="s">
        <v>23</v>
      </c>
      <c r="J6080" s="1" t="str">
        <f>TRIM(I6080)</f>
        <v>Lófelszerelés</v>
      </c>
      <c r="K6080" s="1" t="s">
        <v>2286</v>
      </c>
      <c r="L6080" s="1" t="str">
        <f>TRIM(K6080)</f>
        <v>Légy elleni védelem</v>
      </c>
      <c r="M6080" s="1" t="s">
        <v>7015</v>
      </c>
      <c r="N6080" s="1" t="str">
        <f>TRIM(M6080)</f>
        <v>Légytakaró</v>
      </c>
      <c r="P6080" s="1" t="str">
        <f>TRIM(O6080)</f>
        <v/>
      </c>
      <c r="Q6080" s="18" t="s">
        <v>7072</v>
      </c>
      <c r="R6080" s="8">
        <v>4057962230712</v>
      </c>
      <c r="S6080" s="1">
        <v>24.95</v>
      </c>
      <c r="T6080" s="1" t="s">
        <v>26</v>
      </c>
      <c r="U6080" s="1">
        <v>0.47099999999999997</v>
      </c>
      <c r="V6080" s="1" t="s">
        <v>7073</v>
      </c>
      <c r="W6080" s="1" t="s">
        <v>6862</v>
      </c>
      <c r="X6080" s="1" t="str">
        <f>IF(W6080="", "", IFERROR(VLOOKUP(W6080, colorList!A:B,2,FALSE),""))</f>
        <v>ezüstszürke/szürke</v>
      </c>
    </row>
    <row r="6081" spans="1:24" ht="27.75" customHeight="1" x14ac:dyDescent="0.25">
      <c r="A6081" s="1" t="s">
        <v>9694</v>
      </c>
      <c r="B6081" s="1" t="str">
        <f>TRIM(D6081)</f>
        <v>Pony</v>
      </c>
      <c r="C6081" s="1" t="str">
        <f>IFERROR(VLOOKUP(TRIM(D6081), sizeList!A:B, 2, FALSE), "")</f>
        <v>Póni</v>
      </c>
      <c r="D6081" s="1" t="s">
        <v>199</v>
      </c>
      <c r="E6081" s="1" t="str">
        <f>TRIM(F6081)</f>
        <v>Waldhausen Puck légymaszk</v>
      </c>
      <c r="F6081" s="1" t="s">
        <v>6994</v>
      </c>
      <c r="G6081" s="1" t="s">
        <v>6995</v>
      </c>
      <c r="H6081" s="1" t="s">
        <v>52</v>
      </c>
      <c r="I6081" s="1" t="s">
        <v>23</v>
      </c>
      <c r="J6081" s="1" t="str">
        <f>TRIM(I6081)</f>
        <v>Lófelszerelés</v>
      </c>
      <c r="K6081" s="1" t="s">
        <v>2286</v>
      </c>
      <c r="L6081" s="1" t="str">
        <f>TRIM(K6081)</f>
        <v>Légy elleni védelem</v>
      </c>
      <c r="M6081" s="1" t="s">
        <v>6803</v>
      </c>
      <c r="N6081" s="1" t="str">
        <f>TRIM(M6081)</f>
        <v>Légymaszk</v>
      </c>
      <c r="P6081" s="1" t="str">
        <f>TRIM(O6081)</f>
        <v/>
      </c>
      <c r="Q6081" s="18" t="s">
        <v>6996</v>
      </c>
      <c r="R6081" s="8">
        <v>4057962171381</v>
      </c>
      <c r="S6081" s="1">
        <v>19.95</v>
      </c>
      <c r="T6081" s="1" t="s">
        <v>26</v>
      </c>
      <c r="U6081" s="1">
        <v>0.5</v>
      </c>
      <c r="V6081" s="1" t="s">
        <v>6997</v>
      </c>
      <c r="W6081" s="1" t="s">
        <v>136</v>
      </c>
      <c r="X6081" s="1" t="str">
        <f>IF(W6081="", "", IFERROR(VLOOKUP(W6081, colorList!A:B,2,FALSE),""))</f>
        <v>fekete</v>
      </c>
    </row>
    <row r="6082" spans="1:24" ht="27.75" customHeight="1" x14ac:dyDescent="0.25">
      <c r="A6082" s="1" t="s">
        <v>9695</v>
      </c>
      <c r="B6082" s="1" t="str">
        <f>TRIM(D6082)</f>
        <v>VB</v>
      </c>
      <c r="C6082" s="1" t="str">
        <f>IFERROR(VLOOKUP(TRIM(D6082), sizeList!A:B, 2, FALSE), "")</f>
        <v>Cob</v>
      </c>
      <c r="D6082" s="1" t="s">
        <v>214</v>
      </c>
      <c r="E6082" s="1" t="str">
        <f>TRIM(F6082)</f>
        <v>Waldhausen Puck légymaszk</v>
      </c>
      <c r="F6082" s="1" t="s">
        <v>6994</v>
      </c>
      <c r="G6082" s="1" t="s">
        <v>6998</v>
      </c>
      <c r="H6082" s="1" t="s">
        <v>52</v>
      </c>
      <c r="I6082" s="1" t="s">
        <v>23</v>
      </c>
      <c r="J6082" s="1" t="str">
        <f>TRIM(I6082)</f>
        <v>Lófelszerelés</v>
      </c>
      <c r="K6082" s="1" t="s">
        <v>2286</v>
      </c>
      <c r="L6082" s="1" t="str">
        <f>TRIM(K6082)</f>
        <v>Légy elleni védelem</v>
      </c>
      <c r="M6082" s="1" t="s">
        <v>6803</v>
      </c>
      <c r="N6082" s="1" t="str">
        <f>TRIM(M6082)</f>
        <v>Légymaszk</v>
      </c>
      <c r="P6082" s="1" t="str">
        <f>TRIM(O6082)</f>
        <v/>
      </c>
      <c r="Q6082" s="18" t="s">
        <v>6996</v>
      </c>
      <c r="R6082" s="8">
        <v>4057962171398</v>
      </c>
      <c r="S6082" s="1">
        <v>19.95</v>
      </c>
      <c r="T6082" s="1" t="s">
        <v>26</v>
      </c>
      <c r="U6082" s="1">
        <v>0.5</v>
      </c>
      <c r="V6082" s="1" t="s">
        <v>6997</v>
      </c>
      <c r="W6082" s="1" t="s">
        <v>136</v>
      </c>
      <c r="X6082" s="1" t="str">
        <f>IF(W6082="", "", IFERROR(VLOOKUP(W6082, colorList!A:B,2,FALSE),""))</f>
        <v>fekete</v>
      </c>
    </row>
    <row r="6083" spans="1:24" ht="27.75" customHeight="1" x14ac:dyDescent="0.25">
      <c r="A6083" s="1" t="s">
        <v>9696</v>
      </c>
      <c r="B6083" s="1" t="str">
        <f>TRIM(D6083)</f>
        <v>WB</v>
      </c>
      <c r="C6083" s="1" t="str">
        <f>IFERROR(VLOOKUP(TRIM(D6083), sizeList!A:B, 2, FALSE), "")</f>
        <v>Full</v>
      </c>
      <c r="D6083" s="1" t="s">
        <v>226</v>
      </c>
      <c r="E6083" s="1" t="str">
        <f>TRIM(F6083)</f>
        <v>Waldhausen Puck légymaszk</v>
      </c>
      <c r="F6083" s="1" t="s">
        <v>6994</v>
      </c>
      <c r="G6083" s="1" t="s">
        <v>6999</v>
      </c>
      <c r="H6083" s="1" t="s">
        <v>52</v>
      </c>
      <c r="I6083" s="1" t="s">
        <v>23</v>
      </c>
      <c r="J6083" s="1" t="str">
        <f>TRIM(I6083)</f>
        <v>Lófelszerelés</v>
      </c>
      <c r="K6083" s="1" t="s">
        <v>2286</v>
      </c>
      <c r="L6083" s="1" t="str">
        <f>TRIM(K6083)</f>
        <v>Légy elleni védelem</v>
      </c>
      <c r="M6083" s="1" t="s">
        <v>6803</v>
      </c>
      <c r="N6083" s="1" t="str">
        <f>TRIM(M6083)</f>
        <v>Légymaszk</v>
      </c>
      <c r="P6083" s="1" t="str">
        <f>TRIM(O6083)</f>
        <v/>
      </c>
      <c r="Q6083" s="18" t="s">
        <v>6996</v>
      </c>
      <c r="R6083" s="8">
        <v>4057962171404</v>
      </c>
      <c r="S6083" s="1">
        <v>19.95</v>
      </c>
      <c r="T6083" s="1" t="s">
        <v>26</v>
      </c>
      <c r="U6083" s="1">
        <v>0.28999999999999998</v>
      </c>
      <c r="V6083" s="1" t="s">
        <v>6997</v>
      </c>
      <c r="W6083" s="1" t="s">
        <v>136</v>
      </c>
      <c r="X6083" s="1" t="str">
        <f>IF(W6083="", "", IFERROR(VLOOKUP(W6083, colorList!A:B,2,FALSE),""))</f>
        <v>fekete</v>
      </c>
    </row>
    <row r="6084" spans="1:24" ht="27.75" customHeight="1" x14ac:dyDescent="0.25">
      <c r="A6084" s="1" t="s">
        <v>17244</v>
      </c>
      <c r="B6084" s="1" t="str">
        <f>TRIM(D6084)</f>
        <v>Pony</v>
      </c>
      <c r="C6084" s="1" t="str">
        <f>IFERROR(VLOOKUP(TRIM(D6084), sizeList!A:B, 2, FALSE), "")</f>
        <v>Póni</v>
      </c>
      <c r="D6084" s="1" t="s">
        <v>5153</v>
      </c>
      <c r="E6084" s="1" t="str">
        <f>TRIM(F6084)</f>
        <v>Waldhausen Puck légymaszk</v>
      </c>
      <c r="F6084" s="1" t="s">
        <v>6994</v>
      </c>
      <c r="G6084" s="1" t="s">
        <v>17245</v>
      </c>
      <c r="H6084" s="1" t="s">
        <v>52</v>
      </c>
      <c r="I6084" s="1" t="s">
        <v>23</v>
      </c>
      <c r="J6084" s="1" t="str">
        <f>TRIM(I6084)</f>
        <v>Lófelszerelés</v>
      </c>
      <c r="K6084" s="1" t="s">
        <v>2286</v>
      </c>
      <c r="L6084" s="1" t="str">
        <f>TRIM(K6084)</f>
        <v>Légy elleni védelem</v>
      </c>
      <c r="M6084" s="1" t="s">
        <v>6803</v>
      </c>
      <c r="N6084" s="1" t="str">
        <f>TRIM(M6084)</f>
        <v>Légymaszk</v>
      </c>
      <c r="P6084" s="1" t="str">
        <f>TRIM(O6084)</f>
        <v/>
      </c>
      <c r="R6084" s="8">
        <v>4057962232518</v>
      </c>
      <c r="S6084" s="1">
        <v>19.95</v>
      </c>
      <c r="T6084" s="1" t="s">
        <v>26</v>
      </c>
      <c r="U6084" s="1">
        <v>0.5</v>
      </c>
      <c r="W6084" s="1" t="s">
        <v>3639</v>
      </c>
      <c r="X6084" s="1" t="str">
        <f>IF(W6084="", "", IFERROR(VLOOKUP(W6084, colorList!A:B,2,FALSE),""))</f>
        <v>ezüstszürke</v>
      </c>
    </row>
    <row r="6085" spans="1:24" ht="27.75" customHeight="1" x14ac:dyDescent="0.25">
      <c r="A6085" s="1" t="s">
        <v>17248</v>
      </c>
      <c r="B6085" s="1" t="str">
        <f>TRIM(D6085)</f>
        <v>VB</v>
      </c>
      <c r="C6085" s="1" t="str">
        <f>IFERROR(VLOOKUP(TRIM(D6085), sizeList!A:B, 2, FALSE), "")</f>
        <v>Cob</v>
      </c>
      <c r="D6085" s="1" t="s">
        <v>4733</v>
      </c>
      <c r="E6085" s="1" t="str">
        <f>TRIM(F6085)</f>
        <v>Waldhausen Puck légymaszk</v>
      </c>
      <c r="F6085" s="1" t="s">
        <v>6994</v>
      </c>
      <c r="G6085" s="1" t="s">
        <v>17249</v>
      </c>
      <c r="H6085" s="1" t="s">
        <v>52</v>
      </c>
      <c r="I6085" s="1" t="s">
        <v>23</v>
      </c>
      <c r="J6085" s="1" t="str">
        <f>TRIM(I6085)</f>
        <v>Lófelszerelés</v>
      </c>
      <c r="K6085" s="1" t="s">
        <v>2286</v>
      </c>
      <c r="L6085" s="1" t="str">
        <f>TRIM(K6085)</f>
        <v>Légy elleni védelem</v>
      </c>
      <c r="M6085" s="1" t="s">
        <v>6803</v>
      </c>
      <c r="N6085" s="1" t="str">
        <f>TRIM(M6085)</f>
        <v>Légymaszk</v>
      </c>
      <c r="P6085" s="1" t="str">
        <f>TRIM(O6085)</f>
        <v/>
      </c>
      <c r="R6085" s="8">
        <v>4057962232525</v>
      </c>
      <c r="S6085" s="1">
        <v>19.95</v>
      </c>
      <c r="T6085" s="1" t="s">
        <v>26</v>
      </c>
      <c r="U6085" s="1">
        <v>0.5</v>
      </c>
      <c r="W6085" s="1" t="s">
        <v>3639</v>
      </c>
      <c r="X6085" s="1" t="str">
        <f>IF(W6085="", "", IFERROR(VLOOKUP(W6085, colorList!A:B,2,FALSE),""))</f>
        <v>ezüstszürke</v>
      </c>
    </row>
    <row r="6086" spans="1:24" ht="27.75" customHeight="1" x14ac:dyDescent="0.25">
      <c r="A6086" s="1" t="s">
        <v>17250</v>
      </c>
      <c r="B6086" s="1" t="str">
        <f>TRIM(D6086)</f>
        <v>WB</v>
      </c>
      <c r="C6086" s="1" t="str">
        <f>IFERROR(VLOOKUP(TRIM(D6086), sizeList!A:B, 2, FALSE), "")</f>
        <v>Full</v>
      </c>
      <c r="D6086" s="1" t="s">
        <v>223</v>
      </c>
      <c r="E6086" s="1" t="str">
        <f>TRIM(F6086)</f>
        <v>Waldhausen Puck légymaszk</v>
      </c>
      <c r="F6086" s="1" t="s">
        <v>6994</v>
      </c>
      <c r="G6086" s="1" t="s">
        <v>17251</v>
      </c>
      <c r="H6086" s="1" t="s">
        <v>52</v>
      </c>
      <c r="I6086" s="1" t="s">
        <v>23</v>
      </c>
      <c r="J6086" s="1" t="str">
        <f>TRIM(I6086)</f>
        <v>Lófelszerelés</v>
      </c>
      <c r="K6086" s="1" t="s">
        <v>2286</v>
      </c>
      <c r="L6086" s="1" t="str">
        <f>TRIM(K6086)</f>
        <v>Légy elleni védelem</v>
      </c>
      <c r="M6086" s="1" t="s">
        <v>6803</v>
      </c>
      <c r="N6086" s="1" t="str">
        <f>TRIM(M6086)</f>
        <v>Légymaszk</v>
      </c>
      <c r="P6086" s="1" t="str">
        <f>TRIM(O6086)</f>
        <v/>
      </c>
      <c r="R6086" s="8">
        <v>4057962232532</v>
      </c>
      <c r="S6086" s="1">
        <v>19.95</v>
      </c>
      <c r="T6086" s="1" t="s">
        <v>26</v>
      </c>
      <c r="U6086" s="1">
        <v>0.5</v>
      </c>
      <c r="W6086" s="1" t="s">
        <v>3639</v>
      </c>
      <c r="X6086" s="1" t="str">
        <f>IF(W6086="", "", IFERROR(VLOOKUP(W6086, colorList!A:B,2,FALSE),""))</f>
        <v>ezüstszürke</v>
      </c>
    </row>
    <row r="6087" spans="1:24" ht="27.75" customHeight="1" x14ac:dyDescent="0.25">
      <c r="A6087" s="1" t="s">
        <v>17240</v>
      </c>
      <c r="B6087" s="1" t="str">
        <f>TRIM(D6087)</f>
        <v>Shetty</v>
      </c>
      <c r="C6087" s="1" t="str">
        <f>IFERROR(VLOOKUP(TRIM(D6087), sizeList!A:B, 2, FALSE), "")</f>
        <v>Shetty</v>
      </c>
      <c r="D6087" s="1" t="s">
        <v>5402</v>
      </c>
      <c r="E6087" s="1" t="str">
        <f>TRIM(F6087)</f>
        <v>Waldhausen Puck légymaszk</v>
      </c>
      <c r="F6087" s="1" t="s">
        <v>6994</v>
      </c>
      <c r="G6087" s="1" t="s">
        <v>17241</v>
      </c>
      <c r="H6087" s="1" t="s">
        <v>52</v>
      </c>
      <c r="I6087" s="1" t="s">
        <v>23</v>
      </c>
      <c r="J6087" s="1" t="str">
        <f>TRIM(I6087)</f>
        <v>Lófelszerelés</v>
      </c>
      <c r="K6087" s="1" t="s">
        <v>2286</v>
      </c>
      <c r="L6087" s="1" t="str">
        <f>TRIM(K6087)</f>
        <v>Légy elleni védelem</v>
      </c>
      <c r="M6087" s="1" t="s">
        <v>6803</v>
      </c>
      <c r="N6087" s="1" t="str">
        <f>TRIM(M6087)</f>
        <v>Légymaszk</v>
      </c>
      <c r="P6087" s="1" t="str">
        <f>TRIM(O6087)</f>
        <v/>
      </c>
      <c r="R6087" s="8">
        <v>4057962233256</v>
      </c>
      <c r="S6087" s="1">
        <v>19.95</v>
      </c>
      <c r="T6087" s="1" t="s">
        <v>26</v>
      </c>
      <c r="U6087" s="1">
        <v>0.5</v>
      </c>
      <c r="W6087" s="1" t="s">
        <v>136</v>
      </c>
      <c r="X6087" s="1" t="str">
        <f>IF(W6087="", "", IFERROR(VLOOKUP(W6087, colorList!A:B,2,FALSE),""))</f>
        <v>fekete</v>
      </c>
    </row>
    <row r="6088" spans="1:24" ht="27.75" customHeight="1" x14ac:dyDescent="0.25">
      <c r="A6088" s="1" t="s">
        <v>17242</v>
      </c>
      <c r="B6088" s="1" t="str">
        <f>TRIM(D6088)</f>
        <v>XWB</v>
      </c>
      <c r="C6088" s="1" t="str">
        <f>IFERROR(VLOOKUP(TRIM(D6088), sizeList!A:B, 2, FALSE), "")</f>
        <v>XFull</v>
      </c>
      <c r="D6088" s="1" t="s">
        <v>5522</v>
      </c>
      <c r="E6088" s="1" t="str">
        <f>TRIM(F6088)</f>
        <v>Waldhausen Puck légymaszk</v>
      </c>
      <c r="F6088" s="1" t="s">
        <v>6994</v>
      </c>
      <c r="G6088" s="1" t="s">
        <v>17243</v>
      </c>
      <c r="H6088" s="1" t="s">
        <v>52</v>
      </c>
      <c r="I6088" s="1" t="s">
        <v>23</v>
      </c>
      <c r="J6088" s="1" t="str">
        <f>TRIM(I6088)</f>
        <v>Lófelszerelés</v>
      </c>
      <c r="K6088" s="1" t="s">
        <v>2286</v>
      </c>
      <c r="L6088" s="1" t="str">
        <f>TRIM(K6088)</f>
        <v>Légy elleni védelem</v>
      </c>
      <c r="M6088" s="1" t="s">
        <v>6803</v>
      </c>
      <c r="N6088" s="1" t="str">
        <f>TRIM(M6088)</f>
        <v>Légymaszk</v>
      </c>
      <c r="P6088" s="1" t="str">
        <f>TRIM(O6088)</f>
        <v/>
      </c>
      <c r="R6088" s="8">
        <v>4057962233263</v>
      </c>
      <c r="S6088" s="1">
        <v>19.95</v>
      </c>
      <c r="T6088" s="1" t="s">
        <v>26</v>
      </c>
      <c r="U6088" s="1">
        <v>0.5</v>
      </c>
      <c r="W6088" s="1" t="s">
        <v>136</v>
      </c>
      <c r="X6088" s="1" t="str">
        <f>IF(W6088="", "", IFERROR(VLOOKUP(W6088, colorList!A:B,2,FALSE),""))</f>
        <v>fekete</v>
      </c>
    </row>
    <row r="6089" spans="1:24" ht="27.75" customHeight="1" x14ac:dyDescent="0.25">
      <c r="A6089" s="1" t="s">
        <v>17246</v>
      </c>
      <c r="B6089" s="1" t="str">
        <f>TRIM(D6089)</f>
        <v>Shetty</v>
      </c>
      <c r="C6089" s="1" t="str">
        <f>IFERROR(VLOOKUP(TRIM(D6089), sizeList!A:B, 2, FALSE), "")</f>
        <v>Shetty</v>
      </c>
      <c r="D6089" s="1" t="s">
        <v>5402</v>
      </c>
      <c r="E6089" s="1" t="str">
        <f>TRIM(F6089)</f>
        <v>Waldhausen Puck légymaszk</v>
      </c>
      <c r="F6089" s="1" t="s">
        <v>6994</v>
      </c>
      <c r="G6089" s="1" t="s">
        <v>17247</v>
      </c>
      <c r="H6089" s="1" t="s">
        <v>52</v>
      </c>
      <c r="I6089" s="1" t="s">
        <v>23</v>
      </c>
      <c r="J6089" s="1" t="str">
        <f>TRIM(I6089)</f>
        <v>Lófelszerelés</v>
      </c>
      <c r="K6089" s="1" t="s">
        <v>2286</v>
      </c>
      <c r="L6089" s="1" t="str">
        <f>TRIM(K6089)</f>
        <v>Légy elleni védelem</v>
      </c>
      <c r="M6089" s="1" t="s">
        <v>6803</v>
      </c>
      <c r="N6089" s="1" t="str">
        <f>TRIM(M6089)</f>
        <v>Légymaszk</v>
      </c>
      <c r="P6089" s="1" t="str">
        <f>TRIM(O6089)</f>
        <v/>
      </c>
      <c r="R6089" s="8">
        <v>4057962233270</v>
      </c>
      <c r="S6089" s="1">
        <v>19.95</v>
      </c>
      <c r="T6089" s="1" t="s">
        <v>26</v>
      </c>
      <c r="U6089" s="1">
        <v>0.5</v>
      </c>
      <c r="W6089" s="1" t="s">
        <v>3639</v>
      </c>
      <c r="X6089" s="1" t="str">
        <f>IF(W6089="", "", IFERROR(VLOOKUP(W6089, colorList!A:B,2,FALSE),""))</f>
        <v>ezüstszürke</v>
      </c>
    </row>
    <row r="6090" spans="1:24" ht="27.75" customHeight="1" x14ac:dyDescent="0.25">
      <c r="A6090" s="1" t="s">
        <v>17252</v>
      </c>
      <c r="B6090" s="1" t="str">
        <f>TRIM(D6090)</f>
        <v>XWB</v>
      </c>
      <c r="C6090" s="1" t="str">
        <f>IFERROR(VLOOKUP(TRIM(D6090), sizeList!A:B, 2, FALSE), "")</f>
        <v>XFull</v>
      </c>
      <c r="D6090" s="1" t="s">
        <v>5522</v>
      </c>
      <c r="E6090" s="1" t="str">
        <f>TRIM(F6090)</f>
        <v>Waldhausen Puck légymaszk</v>
      </c>
      <c r="F6090" s="1" t="s">
        <v>6994</v>
      </c>
      <c r="G6090" s="1" t="s">
        <v>17253</v>
      </c>
      <c r="H6090" s="1" t="s">
        <v>52</v>
      </c>
      <c r="I6090" s="1" t="s">
        <v>23</v>
      </c>
      <c r="J6090" s="1" t="str">
        <f>TRIM(I6090)</f>
        <v>Lófelszerelés</v>
      </c>
      <c r="K6090" s="1" t="s">
        <v>2286</v>
      </c>
      <c r="L6090" s="1" t="str">
        <f>TRIM(K6090)</f>
        <v>Légy elleni védelem</v>
      </c>
      <c r="M6090" s="1" t="s">
        <v>6803</v>
      </c>
      <c r="N6090" s="1" t="str">
        <f>TRIM(M6090)</f>
        <v>Légymaszk</v>
      </c>
      <c r="P6090" s="1" t="str">
        <f>TRIM(O6090)</f>
        <v/>
      </c>
      <c r="R6090" s="8">
        <v>4057962233287</v>
      </c>
      <c r="S6090" s="1">
        <v>19.95</v>
      </c>
      <c r="T6090" s="1" t="s">
        <v>26</v>
      </c>
      <c r="U6090" s="1">
        <v>0.5</v>
      </c>
      <c r="W6090" s="1" t="s">
        <v>3639</v>
      </c>
      <c r="X6090" s="1" t="str">
        <f>IF(W6090="", "", IFERROR(VLOOKUP(W6090, colorList!A:B,2,FALSE),""))</f>
        <v>ezüstszürke</v>
      </c>
    </row>
    <row r="6091" spans="1:24" ht="27.75" customHeight="1" x14ac:dyDescent="0.25">
      <c r="A6091" s="1" t="s">
        <v>9879</v>
      </c>
      <c r="B6091" s="1" t="str">
        <f>TRIM(D6091)</f>
        <v>40 cm</v>
      </c>
      <c r="C6091" s="1" t="str">
        <f>IFERROR(VLOOKUP(TRIM(D6091), sizeList!A:B, 2, FALSE), "")</f>
        <v>40 cm</v>
      </c>
      <c r="D6091" s="1" t="s">
        <v>3026</v>
      </c>
      <c r="E6091" s="1" t="str">
        <f>TRIM(F6091)</f>
        <v>Waldhausen PVC farokpánt</v>
      </c>
      <c r="F6091" s="1" t="s">
        <v>7266</v>
      </c>
      <c r="G6091" s="1" t="s">
        <v>7267</v>
      </c>
      <c r="H6091" s="1" t="s">
        <v>52</v>
      </c>
      <c r="I6091" s="1" t="s">
        <v>23</v>
      </c>
      <c r="J6091" s="1" t="str">
        <f>TRIM(I6091)</f>
        <v>Lófelszerelés</v>
      </c>
      <c r="K6091" s="1" t="s">
        <v>133</v>
      </c>
      <c r="L6091" s="1" t="str">
        <f>TRIM(K6091)</f>
        <v>Lótakaró</v>
      </c>
      <c r="M6091" s="1" t="s">
        <v>7246</v>
      </c>
      <c r="N6091" s="1" t="str">
        <f>TRIM(M6091)</f>
        <v>Lótakaró kiegészítők</v>
      </c>
      <c r="P6091" s="1" t="str">
        <f>TRIM(O6091)</f>
        <v/>
      </c>
      <c r="Q6091" s="18" t="s">
        <v>7268</v>
      </c>
      <c r="R6091" s="8">
        <v>4057962210554</v>
      </c>
      <c r="S6091" s="1">
        <v>9.9499999999999993</v>
      </c>
      <c r="T6091" s="1" t="s">
        <v>26</v>
      </c>
      <c r="U6091" s="1">
        <v>1.7010000000000001</v>
      </c>
      <c r="V6091" s="1" t="s">
        <v>7269</v>
      </c>
      <c r="X6091" s="1" t="str">
        <f>IF(W6091="", "", IFERROR(VLOOKUP(W6091, colorList!A:B,2,FALSE),""))</f>
        <v/>
      </c>
    </row>
    <row r="6092" spans="1:24" ht="27.75" customHeight="1" x14ac:dyDescent="0.25">
      <c r="A6092" s="1" t="s">
        <v>9880</v>
      </c>
      <c r="B6092" s="1" t="str">
        <f>TRIM(D6092)</f>
        <v>50 cm</v>
      </c>
      <c r="C6092" s="1" t="str">
        <f>IFERROR(VLOOKUP(TRIM(D6092), sizeList!A:B, 2, FALSE), "")</f>
        <v>50 cm</v>
      </c>
      <c r="D6092" s="1" t="s">
        <v>3035</v>
      </c>
      <c r="E6092" s="1" t="str">
        <f>TRIM(F6092)</f>
        <v>Waldhausen PVC farokpánt</v>
      </c>
      <c r="F6092" s="1" t="s">
        <v>7266</v>
      </c>
      <c r="G6092" s="1" t="s">
        <v>7270</v>
      </c>
      <c r="H6092" s="1" t="s">
        <v>52</v>
      </c>
      <c r="I6092" s="1" t="s">
        <v>23</v>
      </c>
      <c r="J6092" s="1" t="str">
        <f>TRIM(I6092)</f>
        <v>Lófelszerelés</v>
      </c>
      <c r="K6092" s="1" t="s">
        <v>133</v>
      </c>
      <c r="L6092" s="1" t="str">
        <f>TRIM(K6092)</f>
        <v>Lótakaró</v>
      </c>
      <c r="M6092" s="1" t="s">
        <v>7246</v>
      </c>
      <c r="N6092" s="1" t="str">
        <f>TRIM(M6092)</f>
        <v>Lótakaró kiegészítők</v>
      </c>
      <c r="P6092" s="1" t="str">
        <f>TRIM(O6092)</f>
        <v/>
      </c>
      <c r="Q6092" s="18" t="s">
        <v>7268</v>
      </c>
      <c r="R6092" s="8">
        <v>4057962210561</v>
      </c>
      <c r="S6092" s="1">
        <v>9.9499999999999993</v>
      </c>
      <c r="T6092" s="1" t="s">
        <v>26</v>
      </c>
      <c r="U6092" s="1">
        <v>1.7010000000000001</v>
      </c>
      <c r="V6092" s="1" t="s">
        <v>7269</v>
      </c>
      <c r="X6092" s="1" t="str">
        <f>IF(W6092="", "", IFERROR(VLOOKUP(W6092, colorList!A:B,2,FALSE),""))</f>
        <v/>
      </c>
    </row>
    <row r="6093" spans="1:24" ht="27.75" customHeight="1" x14ac:dyDescent="0.25">
      <c r="A6093" s="1" t="s">
        <v>9881</v>
      </c>
      <c r="B6093" s="1" t="str">
        <f>TRIM(D6093)</f>
        <v>60 cm</v>
      </c>
      <c r="C6093" s="1" t="str">
        <f>IFERROR(VLOOKUP(TRIM(D6093), sizeList!A:B, 2, FALSE), "")</f>
        <v>60 cm</v>
      </c>
      <c r="D6093" s="1" t="s">
        <v>3041</v>
      </c>
      <c r="E6093" s="1" t="str">
        <f>TRIM(F6093)</f>
        <v>Waldhausen PVC farokpánt</v>
      </c>
      <c r="F6093" s="1" t="s">
        <v>7266</v>
      </c>
      <c r="G6093" s="1" t="s">
        <v>7271</v>
      </c>
      <c r="H6093" s="1" t="s">
        <v>52</v>
      </c>
      <c r="I6093" s="1" t="s">
        <v>23</v>
      </c>
      <c r="J6093" s="1" t="str">
        <f>TRIM(I6093)</f>
        <v>Lófelszerelés</v>
      </c>
      <c r="K6093" s="1" t="s">
        <v>133</v>
      </c>
      <c r="L6093" s="1" t="str">
        <f>TRIM(K6093)</f>
        <v>Lótakaró</v>
      </c>
      <c r="M6093" s="1" t="s">
        <v>7246</v>
      </c>
      <c r="N6093" s="1" t="str">
        <f>TRIM(M6093)</f>
        <v>Lótakaró kiegészítők</v>
      </c>
      <c r="P6093" s="1" t="str">
        <f>TRIM(O6093)</f>
        <v/>
      </c>
      <c r="Q6093" s="18" t="s">
        <v>7268</v>
      </c>
      <c r="R6093" s="8">
        <v>4057962210578</v>
      </c>
      <c r="S6093" s="1">
        <v>9.9499999999999993</v>
      </c>
      <c r="T6093" s="1" t="s">
        <v>26</v>
      </c>
      <c r="U6093" s="1">
        <v>1.7010000000000001</v>
      </c>
      <c r="V6093" s="1" t="s">
        <v>7269</v>
      </c>
      <c r="X6093" s="1" t="str">
        <f>IF(W6093="", "", IFERROR(VLOOKUP(W6093, colorList!A:B,2,FALSE),""))</f>
        <v/>
      </c>
    </row>
    <row r="6094" spans="1:24" ht="27.75" customHeight="1" x14ac:dyDescent="0.25">
      <c r="A6094" s="1" t="s">
        <v>2308</v>
      </c>
      <c r="B6094" s="1" t="str">
        <f>TRIM(D6094)</f>
        <v>WB</v>
      </c>
      <c r="C6094" s="1" t="str">
        <f>IFERROR(VLOOKUP(TRIM(D6094), sizeList!A:B, 2, FALSE), "")</f>
        <v>Full</v>
      </c>
      <c r="D6094" s="1" t="s">
        <v>226</v>
      </c>
      <c r="E6094" s="1" t="str">
        <f>TRIM(F6094)</f>
        <v>Waldhausen Quiet fülvédő</v>
      </c>
      <c r="F6094" s="1" t="s">
        <v>2304</v>
      </c>
      <c r="G6094" s="1" t="s">
        <v>2309</v>
      </c>
      <c r="H6094" s="1" t="s">
        <v>52</v>
      </c>
      <c r="I6094" s="1" t="s">
        <v>23</v>
      </c>
      <c r="J6094" s="1" t="str">
        <f>TRIM(I6094)</f>
        <v>Lófelszerelés</v>
      </c>
      <c r="K6094" s="1" t="s">
        <v>2286</v>
      </c>
      <c r="L6094" s="1" t="str">
        <f>TRIM(K6094)</f>
        <v>Légy elleni védelem</v>
      </c>
      <c r="M6094" s="1" t="s">
        <v>2287</v>
      </c>
      <c r="N6094" s="1" t="str">
        <f>TRIM(M6094)</f>
        <v>Fülvédő</v>
      </c>
      <c r="P6094" s="1" t="str">
        <f>TRIM(O6094)</f>
        <v/>
      </c>
      <c r="Q6094" s="18" t="s">
        <v>2306</v>
      </c>
      <c r="R6094" s="8">
        <v>4057962041271</v>
      </c>
      <c r="S6094" s="1">
        <v>19.95</v>
      </c>
      <c r="T6094" s="1" t="s">
        <v>26</v>
      </c>
      <c r="U6094" s="1">
        <v>0.21</v>
      </c>
      <c r="V6094" s="1" t="s">
        <v>2307</v>
      </c>
      <c r="W6094" s="1" t="s">
        <v>136</v>
      </c>
      <c r="X6094" s="1" t="str">
        <f>IF(W6094="", "", IFERROR(VLOOKUP(W6094, colorList!A:B,2,FALSE),""))</f>
        <v>fekete</v>
      </c>
    </row>
    <row r="6095" spans="1:24" ht="27.75" customHeight="1" x14ac:dyDescent="0.25">
      <c r="A6095" s="1" t="s">
        <v>2303</v>
      </c>
      <c r="B6095" s="1" t="str">
        <f>TRIM(D6095)</f>
        <v>WB</v>
      </c>
      <c r="C6095" s="1" t="str">
        <f>IFERROR(VLOOKUP(TRIM(D6095), sizeList!A:B, 2, FALSE), "")</f>
        <v>Full</v>
      </c>
      <c r="D6095" s="1" t="s">
        <v>226</v>
      </c>
      <c r="E6095" s="1" t="str">
        <f>TRIM(F6095)</f>
        <v>Waldhausen Quiet fülvédő</v>
      </c>
      <c r="F6095" s="1" t="s">
        <v>2304</v>
      </c>
      <c r="G6095" s="1" t="s">
        <v>2305</v>
      </c>
      <c r="H6095" s="1" t="s">
        <v>52</v>
      </c>
      <c r="I6095" s="1" t="s">
        <v>23</v>
      </c>
      <c r="J6095" s="1" t="str">
        <f>TRIM(I6095)</f>
        <v>Lófelszerelés</v>
      </c>
      <c r="K6095" s="1" t="s">
        <v>2286</v>
      </c>
      <c r="L6095" s="1" t="str">
        <f>TRIM(K6095)</f>
        <v>Légy elleni védelem</v>
      </c>
      <c r="M6095" s="1" t="s">
        <v>2287</v>
      </c>
      <c r="N6095" s="1" t="str">
        <f>TRIM(M6095)</f>
        <v>Fülvédő</v>
      </c>
      <c r="P6095" s="1" t="str">
        <f>TRIM(O6095)</f>
        <v/>
      </c>
      <c r="Q6095" s="18" t="s">
        <v>2306</v>
      </c>
      <c r="R6095" s="8">
        <v>4057962041288</v>
      </c>
      <c r="S6095" s="1">
        <v>19.95</v>
      </c>
      <c r="T6095" s="1" t="s">
        <v>26</v>
      </c>
      <c r="U6095" s="1">
        <v>0.21</v>
      </c>
      <c r="V6095" s="1" t="s">
        <v>2307</v>
      </c>
      <c r="W6095" s="1" t="s">
        <v>370</v>
      </c>
      <c r="X6095" s="1" t="str">
        <f>IF(W6095="", "", IFERROR(VLOOKUP(W6095, colorList!A:B,2,FALSE),""))</f>
        <v>éjkék</v>
      </c>
    </row>
    <row r="6096" spans="1:24" ht="27.75" customHeight="1" x14ac:dyDescent="0.25">
      <c r="A6096" s="1">
        <v>7000713</v>
      </c>
      <c r="B6096" s="1" t="str">
        <f>TRIM(D6096)</f>
        <v/>
      </c>
      <c r="C6096" s="1" t="str">
        <f>IFERROR(VLOOKUP(D6096, sizeList!A:B, 2, FALSE), "")</f>
        <v/>
      </c>
      <c r="E6096" s="1" t="str">
        <f>TRIM(F6096)</f>
        <v>Waldhausen radírozható zselés toll</v>
      </c>
      <c r="F6096" s="1" t="s">
        <v>14611</v>
      </c>
      <c r="G6096" s="1" t="s">
        <v>14612</v>
      </c>
      <c r="H6096" s="1" t="s">
        <v>52</v>
      </c>
      <c r="I6096" s="1" t="s">
        <v>255</v>
      </c>
      <c r="J6096" s="1" t="str">
        <f>TRIM(I6096)</f>
        <v>Lovasfelszerelés</v>
      </c>
      <c r="K6096" s="1" t="s">
        <v>14561</v>
      </c>
      <c r="L6096" s="1" t="str">
        <f>TRIM(K6096)</f>
        <v>Ajándéktárgy</v>
      </c>
      <c r="N6096" s="1" t="str">
        <f>TRIM(M6096)</f>
        <v/>
      </c>
      <c r="P6096" s="1" t="str">
        <f>TRIM(O6096)</f>
        <v/>
      </c>
      <c r="Q6096" s="18" t="s">
        <v>14613</v>
      </c>
      <c r="R6096" s="8">
        <v>8051128668247</v>
      </c>
      <c r="S6096" s="1">
        <v>2.95</v>
      </c>
      <c r="T6096" s="1" t="s">
        <v>26</v>
      </c>
      <c r="U6096" s="1">
        <v>0.01</v>
      </c>
      <c r="V6096" s="1" t="s">
        <v>14612</v>
      </c>
      <c r="X6096" s="1" t="str">
        <f>IF(W6096="", "", IFERROR(VLOOKUP(W6096, colorList!A:B,2,FALSE),""))</f>
        <v/>
      </c>
    </row>
    <row r="6097" spans="1:24" ht="27.75" customHeight="1" x14ac:dyDescent="0.25">
      <c r="A6097" s="1" t="s">
        <v>9185</v>
      </c>
      <c r="B6097" s="1" t="str">
        <f>TRIM(D6097)</f>
        <v>Shetty</v>
      </c>
      <c r="C6097" s="1" t="str">
        <f>IFERROR(VLOOKUP(TRIM(D6097), sizeList!A:B, 2, FALSE), "")</f>
        <v>Shetty</v>
      </c>
      <c r="D6097" s="1" t="s">
        <v>2252</v>
      </c>
      <c r="E6097" s="1" t="str">
        <f>TRIM(F6097)</f>
        <v>Waldhausen Rainbow kötőfék</v>
      </c>
      <c r="F6097" s="1" t="s">
        <v>6170</v>
      </c>
      <c r="G6097" s="1" t="s">
        <v>6176</v>
      </c>
      <c r="H6097" s="1" t="s">
        <v>52</v>
      </c>
      <c r="I6097" s="1" t="s">
        <v>23</v>
      </c>
      <c r="J6097" s="1" t="str">
        <f>TRIM(I6097)</f>
        <v>Lófelszerelés</v>
      </c>
      <c r="K6097" s="1" t="s">
        <v>6158</v>
      </c>
      <c r="L6097" s="1" t="str">
        <f>TRIM(K6097)</f>
        <v>Kötőfék és vezetőszár</v>
      </c>
      <c r="M6097" s="1" t="s">
        <v>6159</v>
      </c>
      <c r="N6097" s="1" t="str">
        <f>TRIM(M6097)</f>
        <v>Kötőfék</v>
      </c>
      <c r="P6097" s="1" t="str">
        <f>TRIM(O6097)</f>
        <v/>
      </c>
      <c r="Q6097" s="18" t="s">
        <v>6172</v>
      </c>
      <c r="R6097" s="8">
        <v>4043969284605</v>
      </c>
      <c r="S6097" s="1">
        <v>19.95</v>
      </c>
      <c r="T6097" s="1" t="s">
        <v>26</v>
      </c>
      <c r="U6097" s="1">
        <v>0.28000000000000003</v>
      </c>
      <c r="V6097" s="1" t="s">
        <v>6173</v>
      </c>
      <c r="W6097" s="1" t="s">
        <v>6174</v>
      </c>
      <c r="X6097" s="1" t="str">
        <f>IF(W6097="", "", IFERROR(VLOOKUP(W6097, colorList!A:B,2,FALSE),""))</f>
        <v>neon színes</v>
      </c>
    </row>
    <row r="6098" spans="1:24" ht="27.75" customHeight="1" x14ac:dyDescent="0.25">
      <c r="A6098" s="1" t="s">
        <v>9184</v>
      </c>
      <c r="B6098" s="1" t="str">
        <f>TRIM(D6098)</f>
        <v>Pony</v>
      </c>
      <c r="C6098" s="1" t="str">
        <f>IFERROR(VLOOKUP(TRIM(D6098), sizeList!A:B, 2, FALSE), "")</f>
        <v>Póni</v>
      </c>
      <c r="D6098" s="1" t="s">
        <v>199</v>
      </c>
      <c r="E6098" s="1" t="str">
        <f>TRIM(F6098)</f>
        <v>Waldhausen Rainbow kötőfék</v>
      </c>
      <c r="F6098" s="1" t="s">
        <v>6170</v>
      </c>
      <c r="G6098" s="1" t="s">
        <v>6171</v>
      </c>
      <c r="H6098" s="1" t="s">
        <v>52</v>
      </c>
      <c r="I6098" s="1" t="s">
        <v>23</v>
      </c>
      <c r="J6098" s="1" t="str">
        <f>TRIM(I6098)</f>
        <v>Lófelszerelés</v>
      </c>
      <c r="K6098" s="1" t="s">
        <v>6158</v>
      </c>
      <c r="L6098" s="1" t="str">
        <f>TRIM(K6098)</f>
        <v>Kötőfék és vezetőszár</v>
      </c>
      <c r="M6098" s="1" t="s">
        <v>6159</v>
      </c>
      <c r="N6098" s="1" t="str">
        <f>TRIM(M6098)</f>
        <v>Kötőfék</v>
      </c>
      <c r="P6098" s="1" t="str">
        <f>TRIM(O6098)</f>
        <v/>
      </c>
      <c r="Q6098" s="18" t="s">
        <v>6172</v>
      </c>
      <c r="R6098" s="8">
        <v>4043969284612</v>
      </c>
      <c r="S6098" s="1">
        <v>19.95</v>
      </c>
      <c r="T6098" s="1" t="s">
        <v>26</v>
      </c>
      <c r="U6098" s="1">
        <v>0.3</v>
      </c>
      <c r="V6098" s="1" t="s">
        <v>6173</v>
      </c>
      <c r="W6098" s="1" t="s">
        <v>6174</v>
      </c>
      <c r="X6098" s="1" t="str">
        <f>IF(W6098="", "", IFERROR(VLOOKUP(W6098, colorList!A:B,2,FALSE),""))</f>
        <v>neon színes</v>
      </c>
    </row>
    <row r="6099" spans="1:24" ht="27.75" customHeight="1" x14ac:dyDescent="0.25">
      <c r="A6099" s="1" t="s">
        <v>9186</v>
      </c>
      <c r="B6099" s="1" t="str">
        <f>TRIM(D6099)</f>
        <v>VB</v>
      </c>
      <c r="C6099" s="1" t="str">
        <f>IFERROR(VLOOKUP(TRIM(D6099), sizeList!A:B, 2, FALSE), "")</f>
        <v>Cob</v>
      </c>
      <c r="D6099" s="1" t="s">
        <v>214</v>
      </c>
      <c r="E6099" s="1" t="str">
        <f>TRIM(F6099)</f>
        <v>Waldhausen Rainbow kötőfék</v>
      </c>
      <c r="F6099" s="1" t="s">
        <v>6170</v>
      </c>
      <c r="G6099" s="1" t="s">
        <v>6177</v>
      </c>
      <c r="H6099" s="1" t="s">
        <v>52</v>
      </c>
      <c r="I6099" s="1" t="s">
        <v>23</v>
      </c>
      <c r="J6099" s="1" t="str">
        <f>TRIM(I6099)</f>
        <v>Lófelszerelés</v>
      </c>
      <c r="K6099" s="1" t="s">
        <v>6158</v>
      </c>
      <c r="L6099" s="1" t="str">
        <f>TRIM(K6099)</f>
        <v>Kötőfék és vezetőszár</v>
      </c>
      <c r="M6099" s="1" t="s">
        <v>6159</v>
      </c>
      <c r="N6099" s="1" t="str">
        <f>TRIM(M6099)</f>
        <v>Kötőfék</v>
      </c>
      <c r="P6099" s="1" t="str">
        <f>TRIM(O6099)</f>
        <v/>
      </c>
      <c r="Q6099" s="18" t="s">
        <v>6172</v>
      </c>
      <c r="R6099" s="8">
        <v>4043969294307</v>
      </c>
      <c r="S6099" s="1">
        <v>24.95</v>
      </c>
      <c r="T6099" s="1" t="s">
        <v>26</v>
      </c>
      <c r="U6099" s="1">
        <v>0.48</v>
      </c>
      <c r="V6099" s="1" t="s">
        <v>6173</v>
      </c>
      <c r="W6099" s="1" t="s">
        <v>6174</v>
      </c>
      <c r="X6099" s="1" t="str">
        <f>IF(W6099="", "", IFERROR(VLOOKUP(W6099, colorList!A:B,2,FALSE),""))</f>
        <v>neon színes</v>
      </c>
    </row>
    <row r="6100" spans="1:24" ht="27.75" customHeight="1" x14ac:dyDescent="0.25">
      <c r="A6100" s="1" t="s">
        <v>9187</v>
      </c>
      <c r="B6100" s="1" t="str">
        <f>TRIM(D6100)</f>
        <v>WB</v>
      </c>
      <c r="C6100" s="1" t="str">
        <f>IFERROR(VLOOKUP(TRIM(D6100), sizeList!A:B, 2, FALSE), "")</f>
        <v>Full</v>
      </c>
      <c r="D6100" s="1" t="s">
        <v>226</v>
      </c>
      <c r="E6100" s="1" t="str">
        <f>TRIM(F6100)</f>
        <v>Waldhausen Rainbow kötőfék</v>
      </c>
      <c r="F6100" s="1" t="s">
        <v>6170</v>
      </c>
      <c r="G6100" s="1" t="s">
        <v>6178</v>
      </c>
      <c r="H6100" s="1" t="s">
        <v>52</v>
      </c>
      <c r="I6100" s="1" t="s">
        <v>23</v>
      </c>
      <c r="J6100" s="1" t="str">
        <f>TRIM(I6100)</f>
        <v>Lófelszerelés</v>
      </c>
      <c r="K6100" s="1" t="s">
        <v>6158</v>
      </c>
      <c r="L6100" s="1" t="str">
        <f>TRIM(K6100)</f>
        <v>Kötőfék és vezetőszár</v>
      </c>
      <c r="M6100" s="1" t="s">
        <v>6159</v>
      </c>
      <c r="N6100" s="1" t="str">
        <f>TRIM(M6100)</f>
        <v>Kötőfék</v>
      </c>
      <c r="P6100" s="1" t="str">
        <f>TRIM(O6100)</f>
        <v/>
      </c>
      <c r="Q6100" s="18" t="s">
        <v>6172</v>
      </c>
      <c r="R6100" s="8">
        <v>4043969294314</v>
      </c>
      <c r="S6100" s="1">
        <v>24.95</v>
      </c>
      <c r="T6100" s="1" t="s">
        <v>26</v>
      </c>
      <c r="U6100" s="1">
        <v>0.48</v>
      </c>
      <c r="V6100" s="1" t="s">
        <v>6173</v>
      </c>
      <c r="W6100" s="1" t="s">
        <v>6174</v>
      </c>
      <c r="X6100" s="1" t="str">
        <f>IF(W6100="", "", IFERROR(VLOOKUP(W6100, colorList!A:B,2,FALSE),""))</f>
        <v>neon színes</v>
      </c>
    </row>
    <row r="6101" spans="1:24" ht="27.75" customHeight="1" x14ac:dyDescent="0.25">
      <c r="A6101" s="1">
        <v>501199</v>
      </c>
      <c r="B6101" s="1" t="str">
        <f>TRIM(D6101)</f>
        <v/>
      </c>
      <c r="C6101" s="1" t="str">
        <f>IFERROR(VLOOKUP(D6101, sizeList!A:B, 2, FALSE), "")</f>
        <v/>
      </c>
      <c r="E6101" s="1" t="str">
        <f>TRIM(F6101)</f>
        <v>Waldhausen Rainbow vezetőszár</v>
      </c>
      <c r="F6101" s="1" t="s">
        <v>11458</v>
      </c>
      <c r="G6101" s="1" t="s">
        <v>11459</v>
      </c>
      <c r="H6101" s="1" t="s">
        <v>52</v>
      </c>
      <c r="I6101" s="1" t="s">
        <v>23</v>
      </c>
      <c r="J6101" s="1" t="str">
        <f>TRIM(I6101)</f>
        <v>Lófelszerelés</v>
      </c>
      <c r="K6101" s="1" t="s">
        <v>6158</v>
      </c>
      <c r="L6101" s="1" t="str">
        <f>TRIM(K6101)</f>
        <v>Kötőfék és vezetőszár</v>
      </c>
      <c r="M6101" s="1" t="s">
        <v>11411</v>
      </c>
      <c r="N6101" s="1" t="str">
        <f>TRIM(M6101)</f>
        <v>Vezetőszár</v>
      </c>
      <c r="P6101" s="1" t="str">
        <f>TRIM(O6101)</f>
        <v/>
      </c>
      <c r="Q6101" s="18" t="s">
        <v>11460</v>
      </c>
      <c r="R6101" s="8">
        <v>4043969287699</v>
      </c>
      <c r="S6101" s="1">
        <v>9.9499999999999993</v>
      </c>
      <c r="T6101" s="1" t="s">
        <v>26</v>
      </c>
      <c r="U6101" s="1">
        <v>0.379</v>
      </c>
      <c r="V6101" s="1" t="s">
        <v>11461</v>
      </c>
      <c r="W6101" s="1" t="s">
        <v>6174</v>
      </c>
      <c r="X6101" s="1" t="str">
        <f>IF(W6101="", "", IFERROR(VLOOKUP(W6101, colorList!A:B,2,FALSE),""))</f>
        <v>neon színes</v>
      </c>
    </row>
    <row r="6102" spans="1:24" ht="27.75" customHeight="1" x14ac:dyDescent="0.25">
      <c r="A6102" s="1">
        <v>229601</v>
      </c>
      <c r="B6102" s="1" t="str">
        <f>TRIM(D6102)</f>
        <v/>
      </c>
      <c r="C6102" s="1" t="str">
        <f>IFERROR(VLOOKUP(D6102, sizeList!A:B, 2, FALSE), "")</f>
        <v/>
      </c>
      <c r="D6102" s="1" t="s">
        <v>5114</v>
      </c>
      <c r="E6102" s="1" t="str">
        <f>TRIM(F6102)</f>
        <v>Waldhausen rajtszámtartó kantárhoz</v>
      </c>
      <c r="F6102" s="1" t="s">
        <v>15815</v>
      </c>
      <c r="G6102" s="1" t="s">
        <v>15816</v>
      </c>
      <c r="H6102" s="1" t="s">
        <v>52</v>
      </c>
      <c r="I6102" s="1" t="s">
        <v>23</v>
      </c>
      <c r="J6102" s="1" t="str">
        <f>TRIM(I6102)</f>
        <v>Lófelszerelés</v>
      </c>
      <c r="K6102" s="1" t="s">
        <v>12272</v>
      </c>
      <c r="L6102" s="1" t="str">
        <f>TRIM(K6102)</f>
        <v>Versenyfelszerelés</v>
      </c>
      <c r="N6102" s="1" t="str">
        <f>TRIM(M6102)</f>
        <v/>
      </c>
      <c r="P6102" s="1" t="str">
        <f>TRIM(O6102)</f>
        <v/>
      </c>
      <c r="Q6102" s="18" t="s">
        <v>15817</v>
      </c>
      <c r="R6102" s="8">
        <v>4057962242531</v>
      </c>
      <c r="S6102" s="1">
        <v>19.95</v>
      </c>
      <c r="T6102" s="1" t="s">
        <v>26</v>
      </c>
      <c r="X6102" s="1" t="str">
        <f>IF(W6102="", "", IFERROR(VLOOKUP(W6102, colorList!A:B,2,FALSE),""))</f>
        <v/>
      </c>
    </row>
    <row r="6103" spans="1:24" ht="27.75" customHeight="1" x14ac:dyDescent="0.25">
      <c r="A6103" s="1">
        <v>176004</v>
      </c>
      <c r="B6103" s="1" t="str">
        <f>TRIM(D6103)</f>
        <v/>
      </c>
      <c r="C6103" s="1" t="str">
        <f>IFERROR(VLOOKUP(D6103, sizeList!A:B, 2, FALSE), "")</f>
        <v/>
      </c>
      <c r="D6103" s="1" t="s">
        <v>5114</v>
      </c>
      <c r="E6103" s="1" t="str">
        <f>TRIM(F6103)</f>
        <v>Waldhausen rajtszámtartó nyeregalátétre</v>
      </c>
      <c r="F6103" s="1" t="s">
        <v>15565</v>
      </c>
      <c r="G6103" s="1" t="s">
        <v>15566</v>
      </c>
      <c r="H6103" s="1" t="s">
        <v>52</v>
      </c>
      <c r="I6103" s="1" t="s">
        <v>23</v>
      </c>
      <c r="J6103" s="1" t="str">
        <f>TRIM(I6103)</f>
        <v>Lófelszerelés</v>
      </c>
      <c r="K6103" s="1" t="s">
        <v>12272</v>
      </c>
      <c r="L6103" s="1" t="str">
        <f>TRIM(K6103)</f>
        <v>Versenyfelszerelés</v>
      </c>
      <c r="N6103" s="1" t="str">
        <f>TRIM(M6103)</f>
        <v/>
      </c>
      <c r="P6103" s="1" t="str">
        <f>TRIM(O6103)</f>
        <v/>
      </c>
      <c r="Q6103" s="18" t="s">
        <v>15567</v>
      </c>
      <c r="R6103" s="8">
        <v>4057962235359</v>
      </c>
      <c r="S6103" s="1">
        <v>7.95</v>
      </c>
      <c r="T6103" s="1" t="s">
        <v>26</v>
      </c>
      <c r="X6103" s="1" t="str">
        <f>IF(W6103="", "", IFERROR(VLOOKUP(W6103, colorList!A:B,2,FALSE),""))</f>
        <v/>
      </c>
    </row>
    <row r="6104" spans="1:24" ht="27.75" customHeight="1" x14ac:dyDescent="0.25">
      <c r="A6104" s="1">
        <v>14033110</v>
      </c>
      <c r="B6104" s="1" t="str">
        <f>TRIM(D6104)</f>
        <v>110 cm</v>
      </c>
      <c r="C6104" s="1" t="str">
        <f>IFERROR(VLOOKUP(TRIM(D6104), sizeList!A:B, 2, FALSE), "")</f>
        <v>110 cm</v>
      </c>
      <c r="D6104" s="1" t="s">
        <v>2997</v>
      </c>
      <c r="E6104" s="1" t="str">
        <f>TRIM(F6104)</f>
        <v>Waldhausen Reflex díjlovas pálca</v>
      </c>
      <c r="F6104" s="1" t="s">
        <v>11792</v>
      </c>
      <c r="G6104" s="1" t="s">
        <v>11795</v>
      </c>
      <c r="H6104" s="1" t="s">
        <v>52</v>
      </c>
      <c r="I6104" s="1" t="s">
        <v>255</v>
      </c>
      <c r="J6104" s="1" t="str">
        <f>TRIM(I6104)</f>
        <v>Lovasfelszerelés</v>
      </c>
      <c r="K6104" s="1" t="s">
        <v>11751</v>
      </c>
      <c r="L6104" s="1" t="str">
        <f>TRIM(K6104)</f>
        <v>Lovaglópálca</v>
      </c>
      <c r="M6104" s="1" t="s">
        <v>11752</v>
      </c>
      <c r="N6104" s="1" t="str">
        <f>TRIM(M6104)</f>
        <v>Díjlovas pálca</v>
      </c>
      <c r="P6104" s="1" t="str">
        <f>TRIM(O6104)</f>
        <v/>
      </c>
      <c r="Q6104" s="18" t="s">
        <v>11789</v>
      </c>
      <c r="R6104" s="8">
        <v>4043969142844</v>
      </c>
      <c r="S6104" s="1">
        <v>12.95</v>
      </c>
      <c r="T6104" s="1" t="s">
        <v>26</v>
      </c>
      <c r="U6104" s="1">
        <v>0.1</v>
      </c>
      <c r="V6104" s="1" t="s">
        <v>11794</v>
      </c>
      <c r="X6104" s="1" t="str">
        <f>IF(W6104="", "", IFERROR(VLOOKUP(W6104, colorList!A:B,2,FALSE),""))</f>
        <v/>
      </c>
    </row>
    <row r="6105" spans="1:24" ht="27.75" customHeight="1" x14ac:dyDescent="0.25">
      <c r="A6105" s="1">
        <v>14033090</v>
      </c>
      <c r="B6105" s="1" t="str">
        <f>TRIM(D6105)</f>
        <v>90 cm</v>
      </c>
      <c r="C6105" s="1" t="str">
        <f>IFERROR(VLOOKUP(TRIM(D6105), sizeList!A:B, 2, FALSE), "")</f>
        <v>90 cm</v>
      </c>
      <c r="D6105" s="1" t="s">
        <v>3020</v>
      </c>
      <c r="E6105" s="1" t="str">
        <f>TRIM(F6105)</f>
        <v>Waldhausen Reflex díjlovas pálca</v>
      </c>
      <c r="F6105" s="1" t="s">
        <v>11792</v>
      </c>
      <c r="G6105" s="1" t="s">
        <v>11793</v>
      </c>
      <c r="H6105" s="1" t="s">
        <v>52</v>
      </c>
      <c r="I6105" s="1" t="s">
        <v>255</v>
      </c>
      <c r="J6105" s="1" t="str">
        <f>TRIM(I6105)</f>
        <v>Lovasfelszerelés</v>
      </c>
      <c r="K6105" s="1" t="s">
        <v>11751</v>
      </c>
      <c r="L6105" s="1" t="str">
        <f>TRIM(K6105)</f>
        <v>Lovaglópálca</v>
      </c>
      <c r="M6105" s="1" t="s">
        <v>11752</v>
      </c>
      <c r="N6105" s="1" t="str">
        <f>TRIM(M6105)</f>
        <v>Díjlovas pálca</v>
      </c>
      <c r="P6105" s="1" t="str">
        <f>TRIM(O6105)</f>
        <v/>
      </c>
      <c r="Q6105" s="18" t="s">
        <v>11789</v>
      </c>
      <c r="R6105" s="8">
        <v>4043969143599</v>
      </c>
      <c r="S6105" s="1">
        <v>12.95</v>
      </c>
      <c r="T6105" s="1" t="s">
        <v>26</v>
      </c>
      <c r="U6105" s="1">
        <v>9.4E-2</v>
      </c>
      <c r="V6105" s="1" t="s">
        <v>11794</v>
      </c>
      <c r="X6105" s="1" t="str">
        <f>IF(W6105="", "", IFERROR(VLOOKUP(W6105, colorList!A:B,2,FALSE),""))</f>
        <v/>
      </c>
    </row>
    <row r="6106" spans="1:24" ht="27.75" customHeight="1" x14ac:dyDescent="0.25">
      <c r="A6106" s="1">
        <v>380800</v>
      </c>
      <c r="B6106" s="1" t="str">
        <f>TRIM(D6106)</f>
        <v/>
      </c>
      <c r="C6106" s="1" t="str">
        <f>IFERROR(VLOOKUP(D6106, sizeList!A:B, 2, FALSE), "")</f>
        <v/>
      </c>
      <c r="E6106" s="1" t="str">
        <f>TRIM(F6106)</f>
        <v>Waldhausen Reflex farokpánt</v>
      </c>
      <c r="F6106" s="1" t="s">
        <v>13684</v>
      </c>
      <c r="G6106" s="1" t="s">
        <v>13685</v>
      </c>
      <c r="H6106" s="1" t="s">
        <v>52</v>
      </c>
      <c r="I6106" s="1" t="s">
        <v>23</v>
      </c>
      <c r="J6106" s="1" t="str">
        <f>TRIM(I6106)</f>
        <v>Lófelszerelés</v>
      </c>
      <c r="K6106" s="1" t="s">
        <v>13686</v>
      </c>
      <c r="L6106" s="1" t="str">
        <f>TRIM(K6106)</f>
        <v>Egyéb lófelszerelés</v>
      </c>
      <c r="N6106" s="1" t="str">
        <f>TRIM(M6106)</f>
        <v/>
      </c>
      <c r="P6106" s="1" t="str">
        <f>TRIM(O6106)</f>
        <v/>
      </c>
      <c r="Q6106" s="18" t="s">
        <v>13687</v>
      </c>
      <c r="R6106" s="8">
        <v>4043969236130</v>
      </c>
      <c r="S6106" s="1">
        <v>7.95</v>
      </c>
      <c r="T6106" s="1" t="s">
        <v>26</v>
      </c>
      <c r="U6106" s="1">
        <v>0.03</v>
      </c>
      <c r="V6106" s="1" t="s">
        <v>13688</v>
      </c>
      <c r="W6106" s="1" t="s">
        <v>3764</v>
      </c>
      <c r="X6106" s="1" t="str">
        <f>IF(W6106="", "", IFERROR(VLOOKUP(W6106, colorList!A:B,2,FALSE),""))</f>
        <v>neon sárga</v>
      </c>
    </row>
    <row r="6107" spans="1:24" ht="27.75" customHeight="1" x14ac:dyDescent="0.25">
      <c r="A6107" s="1">
        <v>380811</v>
      </c>
      <c r="B6107" s="1" t="str">
        <f>TRIM(D6107)</f>
        <v/>
      </c>
      <c r="C6107" s="1" t="str">
        <f>IFERROR(VLOOKUP(D6107, sizeList!A:B, 2, FALSE), "")</f>
        <v/>
      </c>
      <c r="E6107" s="1" t="str">
        <f>TRIM(F6107)</f>
        <v>Waldhausen Reflex farokpánt</v>
      </c>
      <c r="F6107" s="1" t="s">
        <v>13684</v>
      </c>
      <c r="G6107" s="1" t="s">
        <v>13689</v>
      </c>
      <c r="H6107" s="1" t="s">
        <v>52</v>
      </c>
      <c r="I6107" s="1" t="s">
        <v>23</v>
      </c>
      <c r="J6107" s="1" t="str">
        <f>TRIM(I6107)</f>
        <v>Lófelszerelés</v>
      </c>
      <c r="K6107" s="1" t="s">
        <v>13686</v>
      </c>
      <c r="L6107" s="1" t="str">
        <f>TRIM(K6107)</f>
        <v>Egyéb lófelszerelés</v>
      </c>
      <c r="N6107" s="1" t="str">
        <f>TRIM(M6107)</f>
        <v/>
      </c>
      <c r="P6107" s="1" t="str">
        <f>TRIM(O6107)</f>
        <v/>
      </c>
      <c r="Q6107" s="18" t="s">
        <v>13687</v>
      </c>
      <c r="R6107" s="8">
        <v>4057962127968</v>
      </c>
      <c r="S6107" s="1">
        <v>7.95</v>
      </c>
      <c r="T6107" s="1" t="s">
        <v>26</v>
      </c>
      <c r="U6107" s="1">
        <v>0.1</v>
      </c>
      <c r="V6107" s="1" t="s">
        <v>13688</v>
      </c>
      <c r="W6107" s="1" t="s">
        <v>3639</v>
      </c>
      <c r="X6107" s="1" t="str">
        <f>IF(W6107="", "", IFERROR(VLOOKUP(W6107, colorList!A:B,2,FALSE),""))</f>
        <v>ezüstszürke</v>
      </c>
    </row>
    <row r="6108" spans="1:24" ht="27.75" customHeight="1" x14ac:dyDescent="0.25">
      <c r="A6108" s="1">
        <v>500510</v>
      </c>
      <c r="B6108" s="1" t="str">
        <f>TRIM(D6108)</f>
        <v/>
      </c>
      <c r="C6108" s="1" t="str">
        <f>IFERROR(VLOOKUP(D6108, sizeList!A:B, 2, FALSE), "")</f>
        <v/>
      </c>
      <c r="E6108" s="1" t="str">
        <f>TRIM(F6108)</f>
        <v>Waldhausen REFLEX fényvisszaverő bokavédő</v>
      </c>
      <c r="F6108" s="1" t="s">
        <v>3645</v>
      </c>
      <c r="G6108" s="1" t="s">
        <v>3646</v>
      </c>
      <c r="H6108" s="1" t="s">
        <v>52</v>
      </c>
      <c r="I6108" s="1" t="s">
        <v>23</v>
      </c>
      <c r="J6108" s="1" t="str">
        <f>TRIM(I6108)</f>
        <v>Lófelszerelés</v>
      </c>
      <c r="K6108" s="1" t="s">
        <v>194</v>
      </c>
      <c r="L6108" s="1" t="str">
        <f>TRIM(K6108)</f>
        <v>Láb- és patavédő</v>
      </c>
      <c r="M6108" s="1" t="s">
        <v>3612</v>
      </c>
      <c r="N6108" s="1" t="str">
        <f>TRIM(M6108)</f>
        <v>Ín-és bokavédő szett</v>
      </c>
      <c r="P6108" s="1" t="str">
        <f>TRIM(O6108)</f>
        <v/>
      </c>
      <c r="Q6108" s="18" t="s">
        <v>3647</v>
      </c>
      <c r="R6108" s="8">
        <v>4043969174821</v>
      </c>
      <c r="S6108" s="1">
        <v>21.95</v>
      </c>
      <c r="T6108" s="1" t="s">
        <v>26</v>
      </c>
      <c r="U6108" s="1">
        <v>0.21</v>
      </c>
      <c r="V6108" s="1" t="s">
        <v>3648</v>
      </c>
      <c r="W6108" s="1" t="s">
        <v>3649</v>
      </c>
      <c r="X6108" s="1" t="str">
        <f>IF(W6108="", "", IFERROR(VLOOKUP(W6108, colorList!A:B,2,FALSE),""))</f>
        <v>neon sárga</v>
      </c>
    </row>
    <row r="6109" spans="1:24" ht="27.75" customHeight="1" x14ac:dyDescent="0.25">
      <c r="A6109" s="1">
        <v>500511</v>
      </c>
      <c r="B6109" s="1" t="str">
        <f>TRIM(D6109)</f>
        <v/>
      </c>
      <c r="C6109" s="1" t="str">
        <f>IFERROR(VLOOKUP(D6109, sizeList!A:B, 2, FALSE), "")</f>
        <v/>
      </c>
      <c r="E6109" s="1" t="str">
        <f>TRIM(F6109)</f>
        <v>Waldhausen REFLEX fényvisszaverő bokavédő</v>
      </c>
      <c r="F6109" s="1" t="s">
        <v>3645</v>
      </c>
      <c r="G6109" s="1" t="s">
        <v>3650</v>
      </c>
      <c r="H6109" s="1" t="s">
        <v>52</v>
      </c>
      <c r="I6109" s="1" t="s">
        <v>23</v>
      </c>
      <c r="J6109" s="1" t="str">
        <f>TRIM(I6109)</f>
        <v>Lófelszerelés</v>
      </c>
      <c r="K6109" s="1" t="s">
        <v>194</v>
      </c>
      <c r="L6109" s="1" t="str">
        <f>TRIM(K6109)</f>
        <v>Láb- és patavédő</v>
      </c>
      <c r="M6109" s="1" t="s">
        <v>3612</v>
      </c>
      <c r="N6109" s="1" t="str">
        <f>TRIM(M6109)</f>
        <v>Ín-és bokavédő szett</v>
      </c>
      <c r="P6109" s="1" t="str">
        <f>TRIM(O6109)</f>
        <v/>
      </c>
      <c r="Q6109" s="18" t="s">
        <v>3647</v>
      </c>
      <c r="R6109" s="8">
        <v>4057962140011</v>
      </c>
      <c r="S6109" s="1">
        <v>21.95</v>
      </c>
      <c r="T6109" s="1" t="s">
        <v>26</v>
      </c>
      <c r="U6109" s="1">
        <v>0.21</v>
      </c>
      <c r="V6109" s="1" t="s">
        <v>3648</v>
      </c>
      <c r="W6109" s="1" t="s">
        <v>3651</v>
      </c>
      <c r="X6109" s="1" t="str">
        <f>IF(W6109="", "", IFERROR(VLOOKUP(W6109, colorList!A:B,2,FALSE),""))</f>
        <v>ezüst</v>
      </c>
    </row>
    <row r="6110" spans="1:24" ht="27.75" customHeight="1" x14ac:dyDescent="0.25">
      <c r="A6110" s="1" t="s">
        <v>3759</v>
      </c>
      <c r="B6110" s="1" t="str">
        <f>TRIM(D6110)</f>
        <v>L</v>
      </c>
      <c r="C6110" s="1" t="str">
        <f>IFERROR(VLOOKUP(TRIM(D6110), sizeList!A:B, 2, FALSE), "")</f>
        <v>L</v>
      </c>
      <c r="D6110" s="1" t="s">
        <v>243</v>
      </c>
      <c r="E6110" s="1" t="str">
        <f>TRIM(F6110)</f>
        <v>Waldhausen Reflex ínvédő</v>
      </c>
      <c r="F6110" s="1" t="s">
        <v>3760</v>
      </c>
      <c r="G6110" s="1" t="s">
        <v>3761</v>
      </c>
      <c r="H6110" s="1" t="s">
        <v>52</v>
      </c>
      <c r="I6110" s="1" t="s">
        <v>23</v>
      </c>
      <c r="J6110" s="1" t="str">
        <f>TRIM(I6110)</f>
        <v>Lófelszerelés</v>
      </c>
      <c r="K6110" s="1" t="s">
        <v>194</v>
      </c>
      <c r="L6110" s="1" t="str">
        <f>TRIM(K6110)</f>
        <v>Láb- és patavédő</v>
      </c>
      <c r="M6110" s="1" t="s">
        <v>3654</v>
      </c>
      <c r="N6110" s="1" t="str">
        <f>TRIM(M6110)</f>
        <v>Ínvédő</v>
      </c>
      <c r="P6110" s="1" t="str">
        <f>TRIM(O6110)</f>
        <v/>
      </c>
      <c r="Q6110" s="18" t="s">
        <v>3762</v>
      </c>
      <c r="R6110" s="8">
        <v>4057962108097</v>
      </c>
      <c r="S6110" s="1">
        <v>41.95</v>
      </c>
      <c r="T6110" s="1" t="s">
        <v>26</v>
      </c>
      <c r="U6110" s="1">
        <v>0.3</v>
      </c>
      <c r="V6110" s="1" t="s">
        <v>3763</v>
      </c>
      <c r="W6110" s="1" t="s">
        <v>3764</v>
      </c>
      <c r="X6110" s="1" t="str">
        <f>IF(W6110="", "", IFERROR(VLOOKUP(W6110, colorList!A:B,2,FALSE),""))</f>
        <v>neon sárga</v>
      </c>
    </row>
    <row r="6111" spans="1:24" ht="27.75" customHeight="1" x14ac:dyDescent="0.25">
      <c r="A6111" s="1" t="s">
        <v>3765</v>
      </c>
      <c r="B6111" s="1" t="str">
        <f>TRIM(D6111)</f>
        <v>M</v>
      </c>
      <c r="C6111" s="1" t="str">
        <f>IFERROR(VLOOKUP(TRIM(D6111), sizeList!A:B, 2, FALSE), "")</f>
        <v>M</v>
      </c>
      <c r="D6111" s="1" t="s">
        <v>249</v>
      </c>
      <c r="E6111" s="1" t="str">
        <f>TRIM(F6111)</f>
        <v>Waldhausen Reflex ínvédő</v>
      </c>
      <c r="F6111" s="1" t="s">
        <v>3760</v>
      </c>
      <c r="G6111" s="1" t="s">
        <v>3766</v>
      </c>
      <c r="H6111" s="1" t="s">
        <v>52</v>
      </c>
      <c r="I6111" s="1" t="s">
        <v>23</v>
      </c>
      <c r="J6111" s="1" t="str">
        <f>TRIM(I6111)</f>
        <v>Lófelszerelés</v>
      </c>
      <c r="K6111" s="1" t="s">
        <v>194</v>
      </c>
      <c r="L6111" s="1" t="str">
        <f>TRIM(K6111)</f>
        <v>Láb- és patavédő</v>
      </c>
      <c r="M6111" s="1" t="s">
        <v>3654</v>
      </c>
      <c r="N6111" s="1" t="str">
        <f>TRIM(M6111)</f>
        <v>Ínvédő</v>
      </c>
      <c r="P6111" s="1" t="str">
        <f>TRIM(O6111)</f>
        <v/>
      </c>
      <c r="Q6111" s="18" t="s">
        <v>3762</v>
      </c>
      <c r="R6111" s="8">
        <v>4057962108103</v>
      </c>
      <c r="S6111" s="1">
        <v>41.95</v>
      </c>
      <c r="T6111" s="1" t="s">
        <v>26</v>
      </c>
      <c r="U6111" s="1">
        <v>0.30499999999999999</v>
      </c>
      <c r="V6111" s="1" t="s">
        <v>3763</v>
      </c>
      <c r="W6111" s="1" t="s">
        <v>3764</v>
      </c>
      <c r="X6111" s="1" t="str">
        <f>IF(W6111="", "", IFERROR(VLOOKUP(W6111, colorList!A:B,2,FALSE),""))</f>
        <v>neon sárga</v>
      </c>
    </row>
    <row r="6112" spans="1:24" ht="27.75" customHeight="1" x14ac:dyDescent="0.25">
      <c r="A6112" s="1" t="s">
        <v>3767</v>
      </c>
      <c r="B6112" s="1" t="str">
        <f>TRIM(D6112)</f>
        <v>L</v>
      </c>
      <c r="C6112" s="1" t="str">
        <f>IFERROR(VLOOKUP(TRIM(D6112), sizeList!A:B, 2, FALSE), "")</f>
        <v>L</v>
      </c>
      <c r="D6112" s="1" t="s">
        <v>243</v>
      </c>
      <c r="E6112" s="1" t="str">
        <f>TRIM(F6112)</f>
        <v>Waldhausen Reflex ínvédő</v>
      </c>
      <c r="F6112" s="1" t="s">
        <v>3760</v>
      </c>
      <c r="G6112" s="1" t="s">
        <v>3768</v>
      </c>
      <c r="H6112" s="1" t="s">
        <v>52</v>
      </c>
      <c r="I6112" s="1" t="s">
        <v>23</v>
      </c>
      <c r="J6112" s="1" t="str">
        <f>TRIM(I6112)</f>
        <v>Lófelszerelés</v>
      </c>
      <c r="K6112" s="1" t="s">
        <v>194</v>
      </c>
      <c r="L6112" s="1" t="str">
        <f>TRIM(K6112)</f>
        <v>Láb- és patavédő</v>
      </c>
      <c r="M6112" s="1" t="s">
        <v>3654</v>
      </c>
      <c r="N6112" s="1" t="str">
        <f>TRIM(M6112)</f>
        <v>Ínvédő</v>
      </c>
      <c r="P6112" s="1" t="str">
        <f>TRIM(O6112)</f>
        <v/>
      </c>
      <c r="Q6112" s="18" t="s">
        <v>3762</v>
      </c>
      <c r="R6112" s="8">
        <v>4057962124097</v>
      </c>
      <c r="S6112" s="1">
        <v>41.95</v>
      </c>
      <c r="T6112" s="1" t="s">
        <v>26</v>
      </c>
      <c r="U6112" s="1">
        <v>0.4</v>
      </c>
      <c r="V6112" s="1" t="s">
        <v>3763</v>
      </c>
      <c r="W6112" s="1" t="s">
        <v>3639</v>
      </c>
      <c r="X6112" s="1" t="str">
        <f>IF(W6112="", "", IFERROR(VLOOKUP(W6112, colorList!A:B,2,FALSE),""))</f>
        <v>ezüstszürke</v>
      </c>
    </row>
    <row r="6113" spans="1:24" ht="27.75" customHeight="1" x14ac:dyDescent="0.25">
      <c r="A6113" s="1" t="s">
        <v>3769</v>
      </c>
      <c r="B6113" s="1" t="str">
        <f>TRIM(D6113)</f>
        <v>M</v>
      </c>
      <c r="C6113" s="1" t="str">
        <f>IFERROR(VLOOKUP(TRIM(D6113), sizeList!A:B, 2, FALSE), "")</f>
        <v>M</v>
      </c>
      <c r="D6113" s="1" t="s">
        <v>249</v>
      </c>
      <c r="E6113" s="1" t="str">
        <f>TRIM(F6113)</f>
        <v>Waldhausen Reflex ínvédő</v>
      </c>
      <c r="F6113" s="1" t="s">
        <v>3760</v>
      </c>
      <c r="G6113" s="1" t="s">
        <v>3770</v>
      </c>
      <c r="H6113" s="1" t="s">
        <v>52</v>
      </c>
      <c r="I6113" s="1" t="s">
        <v>23</v>
      </c>
      <c r="J6113" s="1" t="str">
        <f>TRIM(I6113)</f>
        <v>Lófelszerelés</v>
      </c>
      <c r="K6113" s="1" t="s">
        <v>194</v>
      </c>
      <c r="L6113" s="1" t="str">
        <f>TRIM(K6113)</f>
        <v>Láb- és patavédő</v>
      </c>
      <c r="M6113" s="1" t="s">
        <v>3654</v>
      </c>
      <c r="N6113" s="1" t="str">
        <f>TRIM(M6113)</f>
        <v>Ínvédő</v>
      </c>
      <c r="P6113" s="1" t="str">
        <f>TRIM(O6113)</f>
        <v/>
      </c>
      <c r="Q6113" s="18" t="s">
        <v>3762</v>
      </c>
      <c r="R6113" s="8">
        <v>4057962124103</v>
      </c>
      <c r="S6113" s="1">
        <v>41.95</v>
      </c>
      <c r="T6113" s="1" t="s">
        <v>26</v>
      </c>
      <c r="U6113" s="1">
        <v>0.40500000000000003</v>
      </c>
      <c r="V6113" s="1" t="s">
        <v>3763</v>
      </c>
      <c r="W6113" s="1" t="s">
        <v>3639</v>
      </c>
      <c r="X6113" s="1" t="str">
        <f>IF(W6113="", "", IFERROR(VLOOKUP(W6113, colorList!A:B,2,FALSE),""))</f>
        <v>ezüstszürke</v>
      </c>
    </row>
    <row r="6114" spans="1:24" ht="27.75" customHeight="1" x14ac:dyDescent="0.25">
      <c r="A6114" s="1">
        <v>380500</v>
      </c>
      <c r="B6114" s="1" t="str">
        <f>TRIM(D6114)</f>
        <v/>
      </c>
      <c r="C6114" s="1" t="str">
        <f>IFERROR(VLOOKUP(D6114, sizeList!A:B, 2, FALSE), "")</f>
        <v/>
      </c>
      <c r="E6114" s="1" t="str">
        <f>TRIM(F6114)</f>
        <v>Waldhausen Reflex kantárkészlet</v>
      </c>
      <c r="F6114" s="1" t="s">
        <v>4105</v>
      </c>
      <c r="G6114" s="1" t="s">
        <v>4106</v>
      </c>
      <c r="H6114" s="1" t="s">
        <v>52</v>
      </c>
      <c r="I6114" s="1" t="s">
        <v>23</v>
      </c>
      <c r="J6114" s="1" t="str">
        <f>TRIM(I6114)</f>
        <v>Lófelszerelés</v>
      </c>
      <c r="K6114" s="1" t="s">
        <v>4074</v>
      </c>
      <c r="L6114" s="1" t="str">
        <f>TRIM(K6114)</f>
        <v>Kantár</v>
      </c>
      <c r="M6114" s="1" t="s">
        <v>4075</v>
      </c>
      <c r="N6114" s="1" t="str">
        <f>TRIM(M6114)</f>
        <v>Kantár kiegészítők</v>
      </c>
      <c r="P6114" s="1" t="str">
        <f>TRIM(O6114)</f>
        <v/>
      </c>
      <c r="Q6114" s="18" t="s">
        <v>4107</v>
      </c>
      <c r="R6114" s="8">
        <v>4043969052334</v>
      </c>
      <c r="S6114" s="1">
        <v>14.95</v>
      </c>
      <c r="T6114" s="1" t="s">
        <v>26</v>
      </c>
      <c r="U6114" s="1">
        <v>0.03</v>
      </c>
      <c r="V6114" s="1" t="s">
        <v>4108</v>
      </c>
      <c r="W6114" s="1" t="s">
        <v>3764</v>
      </c>
      <c r="X6114" s="1" t="str">
        <f>IF(W6114="", "", IFERROR(VLOOKUP(W6114, colorList!A:B,2,FALSE),""))</f>
        <v>neon sárga</v>
      </c>
    </row>
    <row r="6115" spans="1:24" ht="27.75" customHeight="1" x14ac:dyDescent="0.25">
      <c r="A6115" s="1">
        <v>380511</v>
      </c>
      <c r="B6115" s="1" t="str">
        <f>TRIM(D6115)</f>
        <v/>
      </c>
      <c r="C6115" s="1" t="str">
        <f>IFERROR(VLOOKUP(D6115, sizeList!A:B, 2, FALSE), "")</f>
        <v/>
      </c>
      <c r="E6115" s="1" t="str">
        <f>TRIM(F6115)</f>
        <v>Waldhausen Reflex kantárkészlet</v>
      </c>
      <c r="F6115" s="1" t="s">
        <v>4105</v>
      </c>
      <c r="G6115" s="1" t="s">
        <v>4109</v>
      </c>
      <c r="H6115" s="1" t="s">
        <v>52</v>
      </c>
      <c r="I6115" s="1" t="s">
        <v>23</v>
      </c>
      <c r="J6115" s="1" t="str">
        <f>TRIM(I6115)</f>
        <v>Lófelszerelés</v>
      </c>
      <c r="K6115" s="1" t="s">
        <v>4074</v>
      </c>
      <c r="L6115" s="1" t="str">
        <f>TRIM(K6115)</f>
        <v>Kantár</v>
      </c>
      <c r="M6115" s="1" t="s">
        <v>4075</v>
      </c>
      <c r="N6115" s="1" t="str">
        <f>TRIM(M6115)</f>
        <v>Kantár kiegészítők</v>
      </c>
      <c r="P6115" s="1" t="str">
        <f>TRIM(O6115)</f>
        <v/>
      </c>
      <c r="Q6115" s="18" t="s">
        <v>4107</v>
      </c>
      <c r="R6115" s="8">
        <v>4057962138834</v>
      </c>
      <c r="S6115" s="1">
        <v>14.95</v>
      </c>
      <c r="T6115" s="1" t="s">
        <v>26</v>
      </c>
      <c r="U6115" s="1">
        <v>0.03</v>
      </c>
      <c r="V6115" s="1" t="s">
        <v>4110</v>
      </c>
      <c r="W6115" s="1" t="s">
        <v>3639</v>
      </c>
      <c r="X6115" s="1" t="str">
        <f>IF(W6115="", "", IFERROR(VLOOKUP(W6115, colorList!A:B,2,FALSE),""))</f>
        <v>ezüstszürke</v>
      </c>
    </row>
    <row r="6116" spans="1:24" ht="27.75" customHeight="1" x14ac:dyDescent="0.25">
      <c r="A6116" s="1">
        <v>1403005</v>
      </c>
      <c r="B6116" s="1" t="str">
        <f>TRIM(D6116)</f>
        <v>90 cm</v>
      </c>
      <c r="C6116" s="1" t="str">
        <f>IFERROR(VLOOKUP(TRIM(D6116), sizeList!A:B, 2, FALSE), "")</f>
        <v>90 cm</v>
      </c>
      <c r="D6116" s="1" t="s">
        <v>3020</v>
      </c>
      <c r="E6116" s="1" t="str">
        <f>TRIM(F6116)</f>
        <v>Waldhausen Reflex lovaglópálca</v>
      </c>
      <c r="F6116" s="1" t="s">
        <v>11787</v>
      </c>
      <c r="G6116" s="1" t="s">
        <v>11788</v>
      </c>
      <c r="H6116" s="1" t="s">
        <v>52</v>
      </c>
      <c r="I6116" s="1" t="s">
        <v>255</v>
      </c>
      <c r="J6116" s="1" t="str">
        <f>TRIM(I6116)</f>
        <v>Lovasfelszerelés</v>
      </c>
      <c r="K6116" s="1" t="s">
        <v>11751</v>
      </c>
      <c r="L6116" s="1" t="str">
        <f>TRIM(K6116)</f>
        <v>Lovaglópálca</v>
      </c>
      <c r="M6116" s="1" t="s">
        <v>11774</v>
      </c>
      <c r="N6116" s="1" t="str">
        <f>TRIM(M6116)</f>
        <v>Egyéb pálca</v>
      </c>
      <c r="P6116" s="1" t="str">
        <f>TRIM(O6116)</f>
        <v/>
      </c>
      <c r="Q6116" s="18" t="s">
        <v>11789</v>
      </c>
      <c r="R6116" s="8">
        <v>4043969093184</v>
      </c>
      <c r="S6116" s="1">
        <v>9.9499999999999993</v>
      </c>
      <c r="T6116" s="1" t="s">
        <v>26</v>
      </c>
      <c r="U6116" s="1">
        <v>9.3899999999999997E-2</v>
      </c>
      <c r="V6116" s="1" t="s">
        <v>11790</v>
      </c>
      <c r="W6116" s="1" t="s">
        <v>68</v>
      </c>
      <c r="X6116" s="1" t="str">
        <f>IF(W6116="", "", IFERROR(VLOOKUP(W6116, colorList!A:B,2,FALSE),""))</f>
        <v>kék</v>
      </c>
    </row>
    <row r="6117" spans="1:24" ht="27.75" customHeight="1" x14ac:dyDescent="0.25">
      <c r="A6117" s="1">
        <v>380400</v>
      </c>
      <c r="B6117" s="1" t="str">
        <f>TRIM(D6117)</f>
        <v/>
      </c>
      <c r="C6117" s="1" t="str">
        <f>IFERROR(VLOOKUP(D6117, sizeList!A:B, 2, FALSE), "")</f>
        <v/>
      </c>
      <c r="E6117" s="1" t="str">
        <f>TRIM(F6117)</f>
        <v>Waldhausen Reflex munkatakaró</v>
      </c>
      <c r="F6117" s="1" t="s">
        <v>7404</v>
      </c>
      <c r="G6117" s="1" t="s">
        <v>7405</v>
      </c>
      <c r="H6117" s="1" t="s">
        <v>52</v>
      </c>
      <c r="I6117" s="1" t="s">
        <v>23</v>
      </c>
      <c r="J6117" s="1" t="str">
        <f>TRIM(I6117)</f>
        <v>Lófelszerelés</v>
      </c>
      <c r="K6117" s="1" t="s">
        <v>133</v>
      </c>
      <c r="L6117" s="1" t="str">
        <f>TRIM(K6117)</f>
        <v>Lótakaró</v>
      </c>
      <c r="M6117" s="1" t="s">
        <v>7406</v>
      </c>
      <c r="N6117" s="1" t="str">
        <f>TRIM(M6117)</f>
        <v>Munkatakaró</v>
      </c>
      <c r="P6117" s="1" t="str">
        <f>TRIM(O6117)</f>
        <v/>
      </c>
      <c r="Q6117" s="18" t="s">
        <v>7407</v>
      </c>
      <c r="R6117" s="8">
        <v>4043969052327</v>
      </c>
      <c r="S6117" s="1">
        <v>24.95</v>
      </c>
      <c r="T6117" s="1" t="s">
        <v>26</v>
      </c>
      <c r="U6117" s="1">
        <v>0.3</v>
      </c>
      <c r="V6117" s="1" t="s">
        <v>7408</v>
      </c>
      <c r="W6117" s="1" t="s">
        <v>3764</v>
      </c>
      <c r="X6117" s="1" t="str">
        <f>IF(W6117="", "", IFERROR(VLOOKUP(W6117, colorList!A:B,2,FALSE),""))</f>
        <v>neon sárga</v>
      </c>
    </row>
    <row r="6118" spans="1:24" ht="27.75" customHeight="1" x14ac:dyDescent="0.25">
      <c r="A6118" s="1" t="s">
        <v>9958</v>
      </c>
      <c r="B6118" s="1" t="str">
        <f>TRIM(D6118)</f>
        <v>WB</v>
      </c>
      <c r="C6118" s="1" t="str">
        <f>IFERROR(VLOOKUP(TRIM(D6118), sizeList!A:B, 2, FALSE), "")</f>
        <v>Full</v>
      </c>
      <c r="D6118" s="1" t="s">
        <v>226</v>
      </c>
      <c r="E6118" s="1" t="str">
        <f>TRIM(F6118)</f>
        <v>Waldhausen Reflex munkatakaró</v>
      </c>
      <c r="F6118" s="1" t="s">
        <v>7404</v>
      </c>
      <c r="G6118" s="1" t="s">
        <v>7483</v>
      </c>
      <c r="H6118" s="1" t="s">
        <v>52</v>
      </c>
      <c r="I6118" s="1" t="s">
        <v>23</v>
      </c>
      <c r="J6118" s="1" t="str">
        <f>TRIM(I6118)</f>
        <v>Lófelszerelés</v>
      </c>
      <c r="K6118" s="1" t="s">
        <v>133</v>
      </c>
      <c r="L6118" s="1" t="str">
        <f>TRIM(K6118)</f>
        <v>Lótakaró</v>
      </c>
      <c r="M6118" s="1" t="s">
        <v>7406</v>
      </c>
      <c r="N6118" s="1" t="str">
        <f>TRIM(M6118)</f>
        <v>Munkatakaró</v>
      </c>
      <c r="P6118" s="1" t="str">
        <f>TRIM(O6118)</f>
        <v/>
      </c>
      <c r="Q6118" s="18" t="s">
        <v>7484</v>
      </c>
      <c r="R6118" s="8">
        <v>4043969121832</v>
      </c>
      <c r="S6118" s="1">
        <v>49.95</v>
      </c>
      <c r="T6118" s="1" t="s">
        <v>26</v>
      </c>
      <c r="U6118" s="1">
        <v>0.82099999999999995</v>
      </c>
      <c r="V6118" s="1" t="s">
        <v>7485</v>
      </c>
      <c r="W6118" s="1" t="s">
        <v>3649</v>
      </c>
      <c r="X6118" s="1" t="str">
        <f>IF(W6118="", "", IFERROR(VLOOKUP(W6118, colorList!A:B,2,FALSE),""))</f>
        <v>neon sárga</v>
      </c>
    </row>
    <row r="6119" spans="1:24" ht="27.75" customHeight="1" x14ac:dyDescent="0.25">
      <c r="A6119" s="1" t="s">
        <v>13682</v>
      </c>
      <c r="B6119" s="1" t="str">
        <f>TRIM(D6119)</f>
        <v>145 cm</v>
      </c>
      <c r="C6119" s="1" t="str">
        <f>IFERROR(VLOOKUP(TRIM(D6119), sizeList!A:B, 2, FALSE), "")</f>
        <v>145 cm</v>
      </c>
      <c r="D6119" s="1" t="s">
        <v>144</v>
      </c>
      <c r="E6119" s="1" t="str">
        <f>TRIM(F6119)</f>
        <v>Waldhausen Reflex munkatakaró</v>
      </c>
      <c r="F6119" s="1" t="s">
        <v>7404</v>
      </c>
      <c r="G6119" s="1" t="s">
        <v>13683</v>
      </c>
      <c r="H6119" s="1" t="s">
        <v>52</v>
      </c>
      <c r="I6119" s="1" t="s">
        <v>23</v>
      </c>
      <c r="J6119" s="1" t="str">
        <f>TRIM(I6119)</f>
        <v>Lófelszerelés</v>
      </c>
      <c r="K6119" s="1" t="s">
        <v>133</v>
      </c>
      <c r="L6119" s="1" t="str">
        <f>TRIM(K6119)</f>
        <v>Lótakaró</v>
      </c>
      <c r="M6119" s="1" t="s">
        <v>7406</v>
      </c>
      <c r="N6119" s="1" t="str">
        <f>TRIM(M6119)</f>
        <v>Munkatakaró</v>
      </c>
      <c r="P6119" s="1" t="str">
        <f>TRIM(O6119)</f>
        <v/>
      </c>
      <c r="Q6119" s="18" t="s">
        <v>13681</v>
      </c>
      <c r="R6119" s="8">
        <v>4043969232828</v>
      </c>
      <c r="S6119" s="1">
        <v>31.95</v>
      </c>
      <c r="T6119" s="1" t="s">
        <v>26</v>
      </c>
      <c r="U6119" s="1">
        <v>0.5</v>
      </c>
      <c r="V6119" s="1" t="s">
        <v>7411</v>
      </c>
      <c r="W6119" s="1" t="s">
        <v>3764</v>
      </c>
      <c r="X6119" s="1" t="str">
        <f>IF(W6119="", "", IFERROR(VLOOKUP(W6119, colorList!A:B,2,FALSE),""))</f>
        <v>neon sárga</v>
      </c>
    </row>
    <row r="6120" spans="1:24" ht="27.75" customHeight="1" x14ac:dyDescent="0.25">
      <c r="A6120" s="1" t="s">
        <v>13679</v>
      </c>
      <c r="B6120" s="1" t="str">
        <f>TRIM(D6120)</f>
        <v>125 cm</v>
      </c>
      <c r="C6120" s="1" t="str">
        <f>IFERROR(VLOOKUP(TRIM(D6120), sizeList!A:B, 2, FALSE), "")</f>
        <v>125 cm</v>
      </c>
      <c r="D6120" s="1" t="s">
        <v>138</v>
      </c>
      <c r="E6120" s="1" t="str">
        <f>TRIM(F6120)</f>
        <v>Waldhausen Reflex munkatakaró</v>
      </c>
      <c r="F6120" s="1" t="s">
        <v>7404</v>
      </c>
      <c r="G6120" s="1" t="s">
        <v>13680</v>
      </c>
      <c r="H6120" s="1" t="s">
        <v>52</v>
      </c>
      <c r="I6120" s="1" t="s">
        <v>23</v>
      </c>
      <c r="J6120" s="1" t="str">
        <f>TRIM(I6120)</f>
        <v>Lófelszerelés</v>
      </c>
      <c r="K6120" s="1" t="s">
        <v>133</v>
      </c>
      <c r="L6120" s="1" t="str">
        <f>TRIM(K6120)</f>
        <v>Lótakaró</v>
      </c>
      <c r="M6120" s="1" t="s">
        <v>7406</v>
      </c>
      <c r="N6120" s="1" t="str">
        <f>TRIM(M6120)</f>
        <v>Munkatakaró</v>
      </c>
      <c r="P6120" s="1" t="str">
        <f>TRIM(O6120)</f>
        <v/>
      </c>
      <c r="Q6120" s="18" t="s">
        <v>13681</v>
      </c>
      <c r="R6120" s="8">
        <v>4043969236291</v>
      </c>
      <c r="S6120" s="1">
        <v>31.95</v>
      </c>
      <c r="T6120" s="1" t="s">
        <v>26</v>
      </c>
      <c r="U6120" s="1">
        <v>0.6</v>
      </c>
      <c r="V6120" s="1" t="s">
        <v>7411</v>
      </c>
      <c r="W6120" s="1" t="s">
        <v>3764</v>
      </c>
      <c r="X6120" s="1" t="str">
        <f>IF(W6120="", "", IFERROR(VLOOKUP(W6120, colorList!A:B,2,FALSE),""))</f>
        <v>neon sárga</v>
      </c>
    </row>
    <row r="6121" spans="1:24" ht="27.75" customHeight="1" x14ac:dyDescent="0.25">
      <c r="A6121" s="1" t="s">
        <v>9916</v>
      </c>
      <c r="B6121" s="1" t="str">
        <f>TRIM(D6121)</f>
        <v>125 cm</v>
      </c>
      <c r="C6121" s="1" t="str">
        <f>IFERROR(VLOOKUP(TRIM(D6121), sizeList!A:B, 2, FALSE), "")</f>
        <v>125 cm</v>
      </c>
      <c r="D6121" s="1" t="s">
        <v>138</v>
      </c>
      <c r="E6121" s="1" t="str">
        <f>TRIM(F6121)</f>
        <v>Waldhausen Reflex munkatakaró</v>
      </c>
      <c r="F6121" s="1" t="s">
        <v>7404</v>
      </c>
      <c r="G6121" s="1" t="s">
        <v>7409</v>
      </c>
      <c r="H6121" s="1" t="s">
        <v>52</v>
      </c>
      <c r="I6121" s="1" t="s">
        <v>23</v>
      </c>
      <c r="J6121" s="1" t="str">
        <f>TRIM(I6121)</f>
        <v>Lófelszerelés</v>
      </c>
      <c r="K6121" s="1" t="s">
        <v>133</v>
      </c>
      <c r="L6121" s="1" t="str">
        <f>TRIM(K6121)</f>
        <v>Lótakaró</v>
      </c>
      <c r="M6121" s="1" t="s">
        <v>7406</v>
      </c>
      <c r="N6121" s="1" t="str">
        <f>TRIM(M6121)</f>
        <v>Munkatakaró</v>
      </c>
      <c r="P6121" s="1" t="str">
        <f>TRIM(O6121)</f>
        <v/>
      </c>
      <c r="Q6121" s="18" t="s">
        <v>7410</v>
      </c>
      <c r="R6121" s="8">
        <v>4057962182387</v>
      </c>
      <c r="S6121" s="1">
        <v>32.950000000000003</v>
      </c>
      <c r="T6121" s="1" t="s">
        <v>26</v>
      </c>
      <c r="U6121" s="1">
        <v>0.65</v>
      </c>
      <c r="V6121" s="1" t="s">
        <v>7411</v>
      </c>
      <c r="W6121" s="1" t="s">
        <v>7412</v>
      </c>
      <c r="X6121" s="1" t="str">
        <f>IF(W6121="", "", IFERROR(VLOOKUP(W6121, colorList!A:B,2,FALSE),""))</f>
        <v>fekete/ezüstszürke</v>
      </c>
    </row>
    <row r="6122" spans="1:24" ht="27.75" customHeight="1" x14ac:dyDescent="0.25">
      <c r="A6122" s="1" t="s">
        <v>9917</v>
      </c>
      <c r="B6122" s="1" t="str">
        <f>TRIM(D6122)</f>
        <v>145 cm</v>
      </c>
      <c r="C6122" s="1" t="str">
        <f>IFERROR(VLOOKUP(TRIM(D6122), sizeList!A:B, 2, FALSE), "")</f>
        <v>145 cm</v>
      </c>
      <c r="D6122" s="1" t="s">
        <v>144</v>
      </c>
      <c r="E6122" s="1" t="str">
        <f>TRIM(F6122)</f>
        <v>Waldhausen Reflex munkatakaró</v>
      </c>
      <c r="F6122" s="1" t="s">
        <v>7404</v>
      </c>
      <c r="G6122" s="1" t="s">
        <v>7414</v>
      </c>
      <c r="H6122" s="1" t="s">
        <v>52</v>
      </c>
      <c r="I6122" s="1" t="s">
        <v>23</v>
      </c>
      <c r="J6122" s="1" t="str">
        <f>TRIM(I6122)</f>
        <v>Lófelszerelés</v>
      </c>
      <c r="K6122" s="1" t="s">
        <v>133</v>
      </c>
      <c r="L6122" s="1" t="str">
        <f>TRIM(K6122)</f>
        <v>Lótakaró</v>
      </c>
      <c r="M6122" s="1" t="s">
        <v>7406</v>
      </c>
      <c r="N6122" s="1" t="str">
        <f>TRIM(M6122)</f>
        <v>Munkatakaró</v>
      </c>
      <c r="P6122" s="1" t="str">
        <f>TRIM(O6122)</f>
        <v/>
      </c>
      <c r="Q6122" s="18" t="s">
        <v>7410</v>
      </c>
      <c r="R6122" s="8">
        <v>4057962182394</v>
      </c>
      <c r="S6122" s="1">
        <v>32.950000000000003</v>
      </c>
      <c r="T6122" s="1" t="s">
        <v>26</v>
      </c>
      <c r="U6122" s="1">
        <v>0.67669999999999997</v>
      </c>
      <c r="V6122" s="1" t="s">
        <v>7411</v>
      </c>
      <c r="W6122" s="1" t="s">
        <v>7412</v>
      </c>
      <c r="X6122" s="1" t="str">
        <f>IF(W6122="", "", IFERROR(VLOOKUP(W6122, colorList!A:B,2,FALSE),""))</f>
        <v>fekete/ezüstszürke</v>
      </c>
    </row>
    <row r="6123" spans="1:24" ht="27.75" customHeight="1" x14ac:dyDescent="0.25">
      <c r="A6123" s="1" t="s">
        <v>9918</v>
      </c>
      <c r="B6123" s="1" t="str">
        <f>TRIM(D6123)</f>
        <v>125 cm</v>
      </c>
      <c r="C6123" s="1" t="str">
        <f>IFERROR(VLOOKUP(TRIM(D6123), sizeList!A:B, 2, FALSE), "")</f>
        <v>125 cm</v>
      </c>
      <c r="D6123" s="1" t="s">
        <v>138</v>
      </c>
      <c r="E6123" s="1" t="str">
        <f>TRIM(F6123)</f>
        <v>Waldhausen Reflex munkatakaró</v>
      </c>
      <c r="F6123" s="1" t="s">
        <v>7404</v>
      </c>
      <c r="G6123" s="1" t="s">
        <v>7415</v>
      </c>
      <c r="H6123" s="1" t="s">
        <v>52</v>
      </c>
      <c r="I6123" s="1" t="s">
        <v>23</v>
      </c>
      <c r="J6123" s="1" t="str">
        <f>TRIM(I6123)</f>
        <v>Lófelszerelés</v>
      </c>
      <c r="K6123" s="1" t="s">
        <v>133</v>
      </c>
      <c r="L6123" s="1" t="str">
        <f>TRIM(K6123)</f>
        <v>Lótakaró</v>
      </c>
      <c r="M6123" s="1" t="s">
        <v>7406</v>
      </c>
      <c r="N6123" s="1" t="str">
        <f>TRIM(M6123)</f>
        <v>Munkatakaró</v>
      </c>
      <c r="P6123" s="1" t="str">
        <f>TRIM(O6123)</f>
        <v/>
      </c>
      <c r="Q6123" s="18" t="s">
        <v>7416</v>
      </c>
      <c r="R6123" s="8">
        <v>4057962210646</v>
      </c>
      <c r="S6123" s="1">
        <v>69.95</v>
      </c>
      <c r="T6123" s="1" t="s">
        <v>26</v>
      </c>
      <c r="U6123" s="1">
        <v>0.67669999999999997</v>
      </c>
      <c r="V6123" s="1" t="s">
        <v>7417</v>
      </c>
      <c r="W6123" s="1" t="s">
        <v>7412</v>
      </c>
      <c r="X6123" s="1" t="str">
        <f>IF(W6123="", "", IFERROR(VLOOKUP(W6123, colorList!A:B,2,FALSE),""))</f>
        <v>fekete/ezüstszürke</v>
      </c>
    </row>
    <row r="6124" spans="1:24" ht="27.75" customHeight="1" x14ac:dyDescent="0.25">
      <c r="A6124" s="1" t="s">
        <v>9919</v>
      </c>
      <c r="B6124" s="1" t="str">
        <f>TRIM(D6124)</f>
        <v>135 cm</v>
      </c>
      <c r="C6124" s="1" t="str">
        <f>IFERROR(VLOOKUP(TRIM(D6124), sizeList!A:B, 2, FALSE), "")</f>
        <v>135 cm</v>
      </c>
      <c r="D6124" s="1" t="s">
        <v>141</v>
      </c>
      <c r="E6124" s="1" t="str">
        <f>TRIM(F6124)</f>
        <v>Waldhausen Reflex munkatakaró</v>
      </c>
      <c r="F6124" s="1" t="s">
        <v>7404</v>
      </c>
      <c r="G6124" s="1" t="s">
        <v>7418</v>
      </c>
      <c r="H6124" s="1" t="s">
        <v>52</v>
      </c>
      <c r="I6124" s="1" t="s">
        <v>23</v>
      </c>
      <c r="J6124" s="1" t="str">
        <f>TRIM(I6124)</f>
        <v>Lófelszerelés</v>
      </c>
      <c r="K6124" s="1" t="s">
        <v>133</v>
      </c>
      <c r="L6124" s="1" t="str">
        <f>TRIM(K6124)</f>
        <v>Lótakaró</v>
      </c>
      <c r="M6124" s="1" t="s">
        <v>7406</v>
      </c>
      <c r="N6124" s="1" t="str">
        <f>TRIM(M6124)</f>
        <v>Munkatakaró</v>
      </c>
      <c r="P6124" s="1" t="str">
        <f>TRIM(O6124)</f>
        <v/>
      </c>
      <c r="Q6124" s="18" t="s">
        <v>7416</v>
      </c>
      <c r="R6124" s="8">
        <v>4057962210653</v>
      </c>
      <c r="S6124" s="1">
        <v>69.95</v>
      </c>
      <c r="T6124" s="1" t="s">
        <v>26</v>
      </c>
      <c r="U6124" s="1">
        <v>0.67669999999999997</v>
      </c>
      <c r="V6124" s="1" t="s">
        <v>7417</v>
      </c>
      <c r="W6124" s="1" t="s">
        <v>7412</v>
      </c>
      <c r="X6124" s="1" t="str">
        <f>IF(W6124="", "", IFERROR(VLOOKUP(W6124, colorList!A:B,2,FALSE),""))</f>
        <v>fekete/ezüstszürke</v>
      </c>
    </row>
    <row r="6125" spans="1:24" ht="27.75" customHeight="1" x14ac:dyDescent="0.25">
      <c r="A6125" s="1" t="s">
        <v>9920</v>
      </c>
      <c r="B6125" s="1" t="str">
        <f>TRIM(D6125)</f>
        <v>145 cm</v>
      </c>
      <c r="C6125" s="1" t="str">
        <f>IFERROR(VLOOKUP(TRIM(D6125), sizeList!A:B, 2, FALSE), "")</f>
        <v>145 cm</v>
      </c>
      <c r="D6125" s="1" t="s">
        <v>144</v>
      </c>
      <c r="E6125" s="1" t="str">
        <f>TRIM(F6125)</f>
        <v>Waldhausen Reflex munkatakaró</v>
      </c>
      <c r="F6125" s="1" t="s">
        <v>7404</v>
      </c>
      <c r="G6125" s="1" t="s">
        <v>7419</v>
      </c>
      <c r="H6125" s="1" t="s">
        <v>52</v>
      </c>
      <c r="I6125" s="1" t="s">
        <v>23</v>
      </c>
      <c r="J6125" s="1" t="str">
        <f>TRIM(I6125)</f>
        <v>Lófelszerelés</v>
      </c>
      <c r="K6125" s="1" t="s">
        <v>133</v>
      </c>
      <c r="L6125" s="1" t="str">
        <f>TRIM(K6125)</f>
        <v>Lótakaró</v>
      </c>
      <c r="M6125" s="1" t="s">
        <v>7406</v>
      </c>
      <c r="N6125" s="1" t="str">
        <f>TRIM(M6125)</f>
        <v>Munkatakaró</v>
      </c>
      <c r="P6125" s="1" t="str">
        <f>TRIM(O6125)</f>
        <v/>
      </c>
      <c r="Q6125" s="18" t="s">
        <v>7416</v>
      </c>
      <c r="R6125" s="8">
        <v>4057962210660</v>
      </c>
      <c r="S6125" s="1">
        <v>69.95</v>
      </c>
      <c r="T6125" s="1" t="s">
        <v>26</v>
      </c>
      <c r="U6125" s="1">
        <v>0.67669999999999997</v>
      </c>
      <c r="V6125" s="1" t="s">
        <v>7417</v>
      </c>
      <c r="W6125" s="1" t="s">
        <v>7412</v>
      </c>
      <c r="X6125" s="1" t="str">
        <f>IF(W6125="", "", IFERROR(VLOOKUP(W6125, colorList!A:B,2,FALSE),""))</f>
        <v>fekete/ezüstszürke</v>
      </c>
    </row>
    <row r="6126" spans="1:24" ht="27.75" customHeight="1" x14ac:dyDescent="0.25">
      <c r="A6126" s="1" t="s">
        <v>9921</v>
      </c>
      <c r="B6126" s="1" t="str">
        <f>TRIM(D6126)</f>
        <v>155 cm</v>
      </c>
      <c r="C6126" s="1" t="str">
        <f>IFERROR(VLOOKUP(TRIM(D6126), sizeList!A:B, 2, FALSE), "")</f>
        <v>155 cm</v>
      </c>
      <c r="D6126" s="1" t="s">
        <v>147</v>
      </c>
      <c r="E6126" s="1" t="str">
        <f>TRIM(F6126)</f>
        <v>Waldhausen Reflex munkatakaró</v>
      </c>
      <c r="F6126" s="1" t="s">
        <v>7404</v>
      </c>
      <c r="G6126" s="1" t="s">
        <v>7420</v>
      </c>
      <c r="H6126" s="1" t="s">
        <v>52</v>
      </c>
      <c r="I6126" s="1" t="s">
        <v>23</v>
      </c>
      <c r="J6126" s="1" t="str">
        <f>TRIM(I6126)</f>
        <v>Lófelszerelés</v>
      </c>
      <c r="K6126" s="1" t="s">
        <v>133</v>
      </c>
      <c r="L6126" s="1" t="str">
        <f>TRIM(K6126)</f>
        <v>Lótakaró</v>
      </c>
      <c r="M6126" s="1" t="s">
        <v>7406</v>
      </c>
      <c r="N6126" s="1" t="str">
        <f>TRIM(M6126)</f>
        <v>Munkatakaró</v>
      </c>
      <c r="P6126" s="1" t="str">
        <f>TRIM(O6126)</f>
        <v/>
      </c>
      <c r="Q6126" s="18" t="s">
        <v>7416</v>
      </c>
      <c r="R6126" s="8">
        <v>4057962210677</v>
      </c>
      <c r="S6126" s="1">
        <v>69.95</v>
      </c>
      <c r="T6126" s="1" t="s">
        <v>26</v>
      </c>
      <c r="U6126" s="1">
        <v>0.67669999999999997</v>
      </c>
      <c r="V6126" s="1" t="s">
        <v>7417</v>
      </c>
      <c r="W6126" s="1" t="s">
        <v>7412</v>
      </c>
      <c r="X6126" s="1" t="str">
        <f>IF(W6126="", "", IFERROR(VLOOKUP(W6126, colorList!A:B,2,FALSE),""))</f>
        <v>fekete/ezüstszürke</v>
      </c>
    </row>
    <row r="6127" spans="1:24" ht="27.75" customHeight="1" x14ac:dyDescent="0.25">
      <c r="A6127" s="1" t="s">
        <v>11320</v>
      </c>
      <c r="B6127" s="1" t="str">
        <f>TRIM(D6127)</f>
        <v>VSS</v>
      </c>
      <c r="C6127" s="1" t="str">
        <f>IFERROR(VLOOKUP(TRIM(D6127), sizeList!A:B, 2, FALSE), "")</f>
        <v>Ugró/univerzális</v>
      </c>
      <c r="D6127" s="1" t="s">
        <v>11310</v>
      </c>
      <c r="E6127" s="1" t="str">
        <f>TRIM(F6127)</f>
        <v>Waldhausen Reflex nyeregalátét</v>
      </c>
      <c r="F6127" s="1" t="s">
        <v>11321</v>
      </c>
      <c r="G6127" s="1" t="s">
        <v>11322</v>
      </c>
      <c r="H6127" s="1" t="s">
        <v>52</v>
      </c>
      <c r="I6127" s="1" t="s">
        <v>23</v>
      </c>
      <c r="J6127" s="1" t="str">
        <f>TRIM(I6127)</f>
        <v>Lófelszerelés</v>
      </c>
      <c r="K6127" s="1" t="s">
        <v>1408</v>
      </c>
      <c r="L6127" s="1" t="str">
        <f>TRIM(K6127)</f>
        <v>Nyeregalátét</v>
      </c>
      <c r="M6127" s="1" t="s">
        <v>11122</v>
      </c>
      <c r="N6127" s="1" t="str">
        <f>TRIM(M6127)</f>
        <v>Univerzális/ugró</v>
      </c>
      <c r="P6127" s="1" t="str">
        <f>TRIM(O6127)</f>
        <v/>
      </c>
      <c r="Q6127" s="18" t="s">
        <v>11323</v>
      </c>
      <c r="R6127" s="8">
        <v>4043969132241</v>
      </c>
      <c r="S6127" s="1">
        <v>39.950000000000003</v>
      </c>
      <c r="T6127" s="1" t="s">
        <v>26</v>
      </c>
      <c r="U6127" s="1">
        <v>0.80100000000000005</v>
      </c>
      <c r="V6127" s="1" t="s">
        <v>11324</v>
      </c>
      <c r="W6127" s="1" t="s">
        <v>3649</v>
      </c>
      <c r="X6127" s="1" t="str">
        <f>IF(W6127="", "", IFERROR(VLOOKUP(W6127, colorList!A:B,2,FALSE),""))</f>
        <v>neon sárga</v>
      </c>
    </row>
    <row r="6128" spans="1:24" ht="27.75" customHeight="1" x14ac:dyDescent="0.25">
      <c r="A6128" s="1">
        <v>5050601</v>
      </c>
      <c r="B6128" s="1" t="str">
        <f>TRIM(D6128)</f>
        <v/>
      </c>
      <c r="C6128" s="1" t="str">
        <f>IFERROR(VLOOKUP(D6128, sizeList!A:B, 2, FALSE), "")</f>
        <v/>
      </c>
      <c r="E6128" s="1" t="str">
        <f>TRIM(F6128)</f>
        <v>Waldhausen REFLEX pánikkarabineres vezetőszár</v>
      </c>
      <c r="F6128" s="1" t="s">
        <v>11535</v>
      </c>
      <c r="G6128" s="1" t="s">
        <v>11536</v>
      </c>
      <c r="H6128" s="1" t="s">
        <v>52</v>
      </c>
      <c r="I6128" s="1" t="s">
        <v>23</v>
      </c>
      <c r="J6128" s="1" t="str">
        <f>TRIM(I6128)</f>
        <v>Lófelszerelés</v>
      </c>
      <c r="K6128" s="1" t="s">
        <v>6158</v>
      </c>
      <c r="L6128" s="1" t="str">
        <f>TRIM(K6128)</f>
        <v>Kötőfék és vezetőszár</v>
      </c>
      <c r="M6128" s="1" t="s">
        <v>11411</v>
      </c>
      <c r="N6128" s="1" t="str">
        <f>TRIM(M6128)</f>
        <v>Vezetőszár</v>
      </c>
      <c r="P6128" s="1" t="str">
        <f>TRIM(O6128)</f>
        <v/>
      </c>
      <c r="Q6128" s="18" t="s">
        <v>11537</v>
      </c>
      <c r="R6128" s="8">
        <v>4057962196261</v>
      </c>
      <c r="S6128" s="1">
        <v>10.95</v>
      </c>
      <c r="T6128" s="1" t="s">
        <v>26</v>
      </c>
      <c r="U6128" s="1">
        <v>0.19600000000000001</v>
      </c>
      <c r="V6128" s="1" t="s">
        <v>11538</v>
      </c>
      <c r="W6128" s="1" t="s">
        <v>136</v>
      </c>
      <c r="X6128" s="1" t="str">
        <f>IF(W6128="", "", IFERROR(VLOOKUP(W6128, colorList!A:B,2,FALSE),""))</f>
        <v>fekete</v>
      </c>
    </row>
    <row r="6129" spans="1:24" ht="27.75" customHeight="1" x14ac:dyDescent="0.25">
      <c r="A6129" s="1">
        <v>11066060</v>
      </c>
      <c r="B6129" s="1" t="str">
        <f>TRIM(D6129)</f>
        <v/>
      </c>
      <c r="C6129" s="1" t="str">
        <f>IFERROR(VLOOKUP(D6129, sizeList!A:B, 2, FALSE), "")</f>
        <v/>
      </c>
      <c r="E6129" s="1" t="str">
        <f>TRIM(F6129)</f>
        <v>Waldhausen Reflex pataharang</v>
      </c>
      <c r="F6129" s="1" t="s">
        <v>8707</v>
      </c>
      <c r="G6129" s="1" t="s">
        <v>8708</v>
      </c>
      <c r="H6129" s="1" t="s">
        <v>52</v>
      </c>
      <c r="I6129" s="1" t="s">
        <v>23</v>
      </c>
      <c r="J6129" s="1" t="str">
        <f>TRIM(I6129)</f>
        <v>Lófelszerelés</v>
      </c>
      <c r="K6129" s="1" t="s">
        <v>194</v>
      </c>
      <c r="L6129" s="1" t="str">
        <f>TRIM(K6129)</f>
        <v>Láb- és patavédő</v>
      </c>
      <c r="M6129" s="1" t="s">
        <v>8709</v>
      </c>
      <c r="N6129" s="1" t="str">
        <f>TRIM(M6129)</f>
        <v>Pataharang, pártavédő</v>
      </c>
      <c r="P6129" s="1" t="str">
        <f>TRIM(O6129)</f>
        <v/>
      </c>
      <c r="Q6129" s="18" t="s">
        <v>8710</v>
      </c>
      <c r="R6129" s="8">
        <v>4043969132531</v>
      </c>
      <c r="S6129" s="1">
        <v>14.95</v>
      </c>
      <c r="T6129" s="1" t="s">
        <v>26</v>
      </c>
      <c r="U6129" s="1">
        <v>0.1081</v>
      </c>
      <c r="V6129" s="1" t="s">
        <v>8711</v>
      </c>
      <c r="W6129" s="1" t="s">
        <v>3649</v>
      </c>
      <c r="X6129" s="1" t="str">
        <f>IF(W6129="", "", IFERROR(VLOOKUP(W6129, colorList!A:B,2,FALSE),""))</f>
        <v>neon sárga</v>
      </c>
    </row>
    <row r="6130" spans="1:24" ht="27.75" customHeight="1" x14ac:dyDescent="0.25">
      <c r="A6130" s="1" t="s">
        <v>9343</v>
      </c>
      <c r="B6130" s="1" t="str">
        <f>TRIM(D6130)</f>
        <v>Pony</v>
      </c>
      <c r="C6130" s="1" t="str">
        <f>IFERROR(VLOOKUP(TRIM(D6130), sizeList!A:B, 2, FALSE), "")</f>
        <v>Póni</v>
      </c>
      <c r="D6130" s="1" t="s">
        <v>199</v>
      </c>
      <c r="E6130" s="1" t="str">
        <f>TRIM(F6130)</f>
        <v>Waldhausen REFLEX Stripe kötőfék</v>
      </c>
      <c r="F6130" s="1" t="s">
        <v>6431</v>
      </c>
      <c r="G6130" s="1" t="s">
        <v>6432</v>
      </c>
      <c r="H6130" s="1" t="s">
        <v>52</v>
      </c>
      <c r="I6130" s="1" t="s">
        <v>23</v>
      </c>
      <c r="J6130" s="1" t="str">
        <f>TRIM(I6130)</f>
        <v>Lófelszerelés</v>
      </c>
      <c r="K6130" s="1" t="s">
        <v>6158</v>
      </c>
      <c r="L6130" s="1" t="str">
        <f>TRIM(K6130)</f>
        <v>Kötőfék és vezetőszár</v>
      </c>
      <c r="M6130" s="1" t="s">
        <v>6159</v>
      </c>
      <c r="N6130" s="1" t="str">
        <f>TRIM(M6130)</f>
        <v>Kötőfék</v>
      </c>
      <c r="P6130" s="1" t="str">
        <f>TRIM(O6130)</f>
        <v/>
      </c>
      <c r="Q6130" s="18" t="s">
        <v>6433</v>
      </c>
      <c r="R6130" s="8">
        <v>4057962124899</v>
      </c>
      <c r="S6130" s="1">
        <v>14.95</v>
      </c>
      <c r="T6130" s="1" t="s">
        <v>26</v>
      </c>
      <c r="U6130" s="1">
        <v>0.50900000000000001</v>
      </c>
      <c r="V6130" s="1" t="s">
        <v>6434</v>
      </c>
      <c r="W6130" s="1" t="s">
        <v>1455</v>
      </c>
      <c r="X6130" s="1" t="str">
        <f>IF(W6130="", "", IFERROR(VLOOKUP(W6130, colorList!A:B,2,FALSE),""))</f>
        <v>szürke</v>
      </c>
    </row>
    <row r="6131" spans="1:24" ht="27.75" customHeight="1" x14ac:dyDescent="0.25">
      <c r="A6131" s="1" t="s">
        <v>9344</v>
      </c>
      <c r="B6131" s="1" t="str">
        <f>TRIM(D6131)</f>
        <v>VB</v>
      </c>
      <c r="C6131" s="1" t="str">
        <f>IFERROR(VLOOKUP(TRIM(D6131), sizeList!A:B, 2, FALSE), "")</f>
        <v>Cob</v>
      </c>
      <c r="D6131" s="1" t="s">
        <v>214</v>
      </c>
      <c r="E6131" s="1" t="str">
        <f>TRIM(F6131)</f>
        <v>Waldhausen REFLEX Stripe kötőfék</v>
      </c>
      <c r="F6131" s="1" t="s">
        <v>6431</v>
      </c>
      <c r="G6131" s="1" t="s">
        <v>6435</v>
      </c>
      <c r="H6131" s="1" t="s">
        <v>52</v>
      </c>
      <c r="I6131" s="1" t="s">
        <v>23</v>
      </c>
      <c r="J6131" s="1" t="str">
        <f>TRIM(I6131)</f>
        <v>Lófelszerelés</v>
      </c>
      <c r="K6131" s="1" t="s">
        <v>6158</v>
      </c>
      <c r="L6131" s="1" t="str">
        <f>TRIM(K6131)</f>
        <v>Kötőfék és vezetőszár</v>
      </c>
      <c r="M6131" s="1" t="s">
        <v>6159</v>
      </c>
      <c r="N6131" s="1" t="str">
        <f>TRIM(M6131)</f>
        <v>Kötőfék</v>
      </c>
      <c r="P6131" s="1" t="str">
        <f>TRIM(O6131)</f>
        <v/>
      </c>
      <c r="Q6131" s="18" t="s">
        <v>6433</v>
      </c>
      <c r="R6131" s="8">
        <v>4057962124929</v>
      </c>
      <c r="S6131" s="1">
        <v>14.95</v>
      </c>
      <c r="T6131" s="1" t="s">
        <v>26</v>
      </c>
      <c r="U6131" s="1">
        <v>0.40799999999999997</v>
      </c>
      <c r="V6131" s="1" t="s">
        <v>6434</v>
      </c>
      <c r="W6131" s="1" t="s">
        <v>1455</v>
      </c>
      <c r="X6131" s="1" t="str">
        <f>IF(W6131="", "", IFERROR(VLOOKUP(W6131, colorList!A:B,2,FALSE),""))</f>
        <v>szürke</v>
      </c>
    </row>
    <row r="6132" spans="1:24" ht="27.75" customHeight="1" x14ac:dyDescent="0.25">
      <c r="A6132" s="1" t="s">
        <v>9345</v>
      </c>
      <c r="B6132" s="1" t="str">
        <f>TRIM(D6132)</f>
        <v>WB</v>
      </c>
      <c r="C6132" s="1" t="str">
        <f>IFERROR(VLOOKUP(TRIM(D6132), sizeList!A:B, 2, FALSE), "")</f>
        <v>Full</v>
      </c>
      <c r="D6132" s="1" t="s">
        <v>226</v>
      </c>
      <c r="E6132" s="1" t="str">
        <f>TRIM(F6132)</f>
        <v>Waldhausen REFLEX Stripe kötőfék</v>
      </c>
      <c r="F6132" s="1" t="s">
        <v>6431</v>
      </c>
      <c r="G6132" s="1" t="s">
        <v>6436</v>
      </c>
      <c r="H6132" s="1" t="s">
        <v>52</v>
      </c>
      <c r="I6132" s="1" t="s">
        <v>23</v>
      </c>
      <c r="J6132" s="1" t="str">
        <f>TRIM(I6132)</f>
        <v>Lófelszerelés</v>
      </c>
      <c r="K6132" s="1" t="s">
        <v>6158</v>
      </c>
      <c r="L6132" s="1" t="str">
        <f>TRIM(K6132)</f>
        <v>Kötőfék és vezetőszár</v>
      </c>
      <c r="M6132" s="1" t="s">
        <v>6159</v>
      </c>
      <c r="N6132" s="1" t="str">
        <f>TRIM(M6132)</f>
        <v>Kötőfék</v>
      </c>
      <c r="P6132" s="1" t="str">
        <f>TRIM(O6132)</f>
        <v/>
      </c>
      <c r="Q6132" s="18" t="s">
        <v>6433</v>
      </c>
      <c r="R6132" s="8">
        <v>4057962124936</v>
      </c>
      <c r="S6132" s="1">
        <v>14.95</v>
      </c>
      <c r="T6132" s="1" t="s">
        <v>26</v>
      </c>
      <c r="U6132" s="1">
        <v>0.40799999999999997</v>
      </c>
      <c r="V6132" s="1" t="s">
        <v>6434</v>
      </c>
      <c r="W6132" s="1" t="s">
        <v>1455</v>
      </c>
      <c r="X6132" s="1" t="str">
        <f>IF(W6132="", "", IFERROR(VLOOKUP(W6132, colorList!A:B,2,FALSE),""))</f>
        <v>szürke</v>
      </c>
    </row>
    <row r="6133" spans="1:24" ht="27.75" customHeight="1" x14ac:dyDescent="0.25">
      <c r="A6133" s="1" t="s">
        <v>13668</v>
      </c>
      <c r="B6133" s="1" t="str">
        <f>TRIM(D6133)</f>
        <v>140-158</v>
      </c>
      <c r="C6133" s="1" t="str">
        <f>IFERROR(VLOOKUP(TRIM(D6133), sizeList!A:B, 2, FALSE), "")</f>
        <v>140-158</v>
      </c>
      <c r="D6133" s="1" t="s">
        <v>13669</v>
      </c>
      <c r="E6133" s="1" t="str">
        <f>TRIM(F6133)</f>
        <v>Waldhausen Reflex unisex mellény</v>
      </c>
      <c r="F6133" s="1" t="s">
        <v>13670</v>
      </c>
      <c r="G6133" s="1" t="s">
        <v>13671</v>
      </c>
      <c r="H6133" s="1" t="s">
        <v>254</v>
      </c>
      <c r="I6133" s="1" t="s">
        <v>255</v>
      </c>
      <c r="J6133" s="1" t="str">
        <f>TRIM(I6133)</f>
        <v>Lovasfelszerelés</v>
      </c>
      <c r="K6133" s="1" t="s">
        <v>13666</v>
      </c>
      <c r="L6133" s="1" t="str">
        <f>TRIM(K6133)</f>
        <v>Egyéb lovasfelszerelés</v>
      </c>
      <c r="N6133" s="1" t="str">
        <f>TRIM(M6133)</f>
        <v/>
      </c>
      <c r="P6133" s="1" t="str">
        <f>TRIM(O6133)</f>
        <v/>
      </c>
      <c r="Q6133" s="18" t="s">
        <v>13672</v>
      </c>
      <c r="R6133" s="8">
        <v>4043969254288</v>
      </c>
      <c r="S6133" s="1">
        <v>11.95</v>
      </c>
      <c r="T6133" s="1" t="s">
        <v>26</v>
      </c>
      <c r="U6133" s="1">
        <v>0.4</v>
      </c>
      <c r="V6133" s="1" t="s">
        <v>13673</v>
      </c>
      <c r="X6133" s="1" t="str">
        <f>IF(W6133="", "", IFERROR(VLOOKUP(W6133, colorList!A:B,2,FALSE),""))</f>
        <v/>
      </c>
    </row>
    <row r="6134" spans="1:24" ht="27.75" customHeight="1" x14ac:dyDescent="0.25">
      <c r="A6134" s="1" t="s">
        <v>13674</v>
      </c>
      <c r="B6134" s="1" t="str">
        <f>TRIM(D6134)</f>
        <v>XS - XXL</v>
      </c>
      <c r="C6134" s="1" t="str">
        <f>IFERROR(VLOOKUP(TRIM(D6134), sizeList!A:B, 2, FALSE), "")</f>
        <v>XS - XXL</v>
      </c>
      <c r="D6134" s="1" t="s">
        <v>13675</v>
      </c>
      <c r="E6134" s="1" t="str">
        <f>TRIM(F6134)</f>
        <v>Waldhausen Reflex unisex mellény</v>
      </c>
      <c r="F6134" s="1" t="s">
        <v>13670</v>
      </c>
      <c r="G6134" s="1" t="s">
        <v>13676</v>
      </c>
      <c r="H6134" s="1" t="s">
        <v>254</v>
      </c>
      <c r="I6134" s="1" t="s">
        <v>255</v>
      </c>
      <c r="J6134" s="1" t="str">
        <f>TRIM(I6134)</f>
        <v>Lovasfelszerelés</v>
      </c>
      <c r="K6134" s="1" t="s">
        <v>13666</v>
      </c>
      <c r="L6134" s="1" t="str">
        <f>TRIM(K6134)</f>
        <v>Egyéb lovasfelszerelés</v>
      </c>
      <c r="N6134" s="1" t="str">
        <f>TRIM(M6134)</f>
        <v/>
      </c>
      <c r="P6134" s="1" t="str">
        <f>TRIM(O6134)</f>
        <v/>
      </c>
      <c r="Q6134" s="18" t="s">
        <v>13677</v>
      </c>
      <c r="R6134" s="8">
        <v>4043969254295</v>
      </c>
      <c r="S6134" s="1">
        <v>11.95</v>
      </c>
      <c r="T6134" s="1" t="s">
        <v>26</v>
      </c>
      <c r="U6134" s="1">
        <v>0.4</v>
      </c>
      <c r="V6134" s="1" t="s">
        <v>13678</v>
      </c>
      <c r="X6134" s="1" t="str">
        <f>IF(W6134="", "", IFERROR(VLOOKUP(W6134, colorList!A:B,2,FALSE),""))</f>
        <v/>
      </c>
    </row>
    <row r="6135" spans="1:24" ht="27.75" customHeight="1" x14ac:dyDescent="0.25">
      <c r="A6135" s="1">
        <v>5050501</v>
      </c>
      <c r="B6135" s="1" t="str">
        <f>TRIM(D6135)</f>
        <v/>
      </c>
      <c r="C6135" s="1" t="str">
        <f>IFERROR(VLOOKUP(D6135, sizeList!A:B, 2, FALSE), "")</f>
        <v/>
      </c>
      <c r="E6135" s="1" t="str">
        <f>TRIM(F6135)</f>
        <v>Waldhausen REFLEX vezetőszár</v>
      </c>
      <c r="F6135" s="1" t="s">
        <v>11531</v>
      </c>
      <c r="G6135" s="1" t="s">
        <v>11532</v>
      </c>
      <c r="H6135" s="1" t="s">
        <v>52</v>
      </c>
      <c r="I6135" s="1" t="s">
        <v>23</v>
      </c>
      <c r="J6135" s="1" t="str">
        <f>TRIM(I6135)</f>
        <v>Lófelszerelés</v>
      </c>
      <c r="K6135" s="1" t="s">
        <v>6158</v>
      </c>
      <c r="L6135" s="1" t="str">
        <f>TRIM(K6135)</f>
        <v>Kötőfék és vezetőszár</v>
      </c>
      <c r="M6135" s="1" t="s">
        <v>11411</v>
      </c>
      <c r="N6135" s="1" t="str">
        <f>TRIM(M6135)</f>
        <v>Vezetőszár</v>
      </c>
      <c r="P6135" s="1" t="str">
        <f>TRIM(O6135)</f>
        <v/>
      </c>
      <c r="Q6135" s="18" t="s">
        <v>11533</v>
      </c>
      <c r="R6135" s="8">
        <v>4057962196254</v>
      </c>
      <c r="S6135" s="1">
        <v>10.95</v>
      </c>
      <c r="T6135" s="1" t="s">
        <v>26</v>
      </c>
      <c r="U6135" s="1">
        <v>0.2</v>
      </c>
      <c r="V6135" s="1" t="s">
        <v>11534</v>
      </c>
      <c r="W6135" s="1" t="s">
        <v>136</v>
      </c>
      <c r="X6135" s="1" t="str">
        <f>IF(W6135="", "", IFERROR(VLOOKUP(W6135, colorList!A:B,2,FALSE),""))</f>
        <v>fekete</v>
      </c>
    </row>
    <row r="6136" spans="1:24" ht="27.75" customHeight="1" x14ac:dyDescent="0.25">
      <c r="A6136" s="1">
        <v>388132</v>
      </c>
      <c r="B6136" s="1" t="str">
        <f>TRIM(D6136)</f>
        <v/>
      </c>
      <c r="C6136" s="1" t="str">
        <f>IFERROR(VLOOKUP(D6136, sizeList!A:B, 2, FALSE), "")</f>
        <v/>
      </c>
      <c r="E6136" s="1" t="str">
        <f>TRIM(F6136)</f>
        <v>Waldhausen répalabda</v>
      </c>
      <c r="F6136" s="1" t="s">
        <v>14026</v>
      </c>
      <c r="G6136" s="1" t="s">
        <v>14027</v>
      </c>
      <c r="H6136" s="1" t="s">
        <v>52</v>
      </c>
      <c r="I6136" s="1" t="s">
        <v>11837</v>
      </c>
      <c r="J6136" s="1" t="str">
        <f>TRIM(I6136)</f>
        <v>Istálló, pálya és legelő felszerelés</v>
      </c>
      <c r="K6136" s="1" t="s">
        <v>12139</v>
      </c>
      <c r="L6136" s="1" t="str">
        <f>TRIM(K6136)</f>
        <v>Lójáték</v>
      </c>
      <c r="N6136" s="1" t="str">
        <f>TRIM(M6136)</f>
        <v/>
      </c>
      <c r="P6136" s="1" t="str">
        <f>TRIM(O6136)</f>
        <v/>
      </c>
      <c r="Q6136" s="18" t="s">
        <v>14028</v>
      </c>
      <c r="R6136" s="8">
        <v>4057962230514</v>
      </c>
      <c r="S6136" s="1">
        <v>24.95</v>
      </c>
      <c r="T6136" s="1" t="s">
        <v>26</v>
      </c>
      <c r="U6136" s="1">
        <v>1</v>
      </c>
      <c r="V6136" s="1" t="s">
        <v>14027</v>
      </c>
      <c r="W6136" s="1" t="s">
        <v>11927</v>
      </c>
      <c r="X6136" s="1" t="str">
        <f>IF(W6136="", "", IFERROR(VLOOKUP(W6136, colorList!A:B,2,FALSE),""))</f>
        <v>linnea rosa</v>
      </c>
    </row>
    <row r="6137" spans="1:24" ht="27.75" customHeight="1" x14ac:dyDescent="0.25">
      <c r="A6137" s="1">
        <v>388175</v>
      </c>
      <c r="B6137" s="1" t="str">
        <f>TRIM(D6137)</f>
        <v/>
      </c>
      <c r="C6137" s="1" t="str">
        <f>IFERROR(VLOOKUP(D6137, sizeList!A:B, 2, FALSE), "")</f>
        <v/>
      </c>
      <c r="E6137" s="1" t="str">
        <f>TRIM(F6137)</f>
        <v>Waldhausen répalabda</v>
      </c>
      <c r="F6137" s="1" t="s">
        <v>14026</v>
      </c>
      <c r="G6137" s="1" t="s">
        <v>14029</v>
      </c>
      <c r="H6137" s="1" t="s">
        <v>52</v>
      </c>
      <c r="I6137" s="1" t="s">
        <v>11837</v>
      </c>
      <c r="J6137" s="1" t="str">
        <f>TRIM(I6137)</f>
        <v>Istálló, pálya és legelő felszerelés</v>
      </c>
      <c r="K6137" s="1" t="s">
        <v>12139</v>
      </c>
      <c r="L6137" s="1" t="str">
        <f>TRIM(K6137)</f>
        <v>Lójáték</v>
      </c>
      <c r="N6137" s="1" t="str">
        <f>TRIM(M6137)</f>
        <v/>
      </c>
      <c r="P6137" s="1" t="str">
        <f>TRIM(O6137)</f>
        <v/>
      </c>
      <c r="Q6137" s="18" t="s">
        <v>14028</v>
      </c>
      <c r="R6137" s="8">
        <v>4057962230521</v>
      </c>
      <c r="S6137" s="1">
        <v>24.95</v>
      </c>
      <c r="T6137" s="1" t="s">
        <v>26</v>
      </c>
      <c r="U6137" s="1">
        <v>1</v>
      </c>
      <c r="V6137" s="1" t="s">
        <v>14029</v>
      </c>
      <c r="X6137" s="1" t="str">
        <f>IF(W6137="", "", IFERROR(VLOOKUP(W6137, colorList!A:B,2,FALSE),""))</f>
        <v/>
      </c>
    </row>
    <row r="6138" spans="1:24" ht="27.75" customHeight="1" x14ac:dyDescent="0.25">
      <c r="A6138" s="1" t="s">
        <v>9674</v>
      </c>
      <c r="B6138" s="1" t="str">
        <f>TRIM(D6138)</f>
        <v>Pony</v>
      </c>
      <c r="C6138" s="1" t="str">
        <f>IFERROR(VLOOKUP(TRIM(D6138), sizeList!A:B, 2, FALSE), "")</f>
        <v>Póni</v>
      </c>
      <c r="D6138" s="1" t="s">
        <v>199</v>
      </c>
      <c r="E6138" s="1" t="str">
        <f>TRIM(F6138)</f>
        <v>Waldhausen Ride légymaszk</v>
      </c>
      <c r="F6138" s="1" t="s">
        <v>6959</v>
      </c>
      <c r="G6138" s="1" t="s">
        <v>6960</v>
      </c>
      <c r="H6138" s="1" t="s">
        <v>52</v>
      </c>
      <c r="I6138" s="1" t="s">
        <v>23</v>
      </c>
      <c r="J6138" s="1" t="str">
        <f>TRIM(I6138)</f>
        <v>Lófelszerelés</v>
      </c>
      <c r="K6138" s="1" t="s">
        <v>2286</v>
      </c>
      <c r="L6138" s="1" t="str">
        <f>TRIM(K6138)</f>
        <v>Légy elleni védelem</v>
      </c>
      <c r="M6138" s="1" t="s">
        <v>6803</v>
      </c>
      <c r="N6138" s="1" t="str">
        <f>TRIM(M6138)</f>
        <v>Légymaszk</v>
      </c>
      <c r="P6138" s="1" t="str">
        <f>TRIM(O6138)</f>
        <v/>
      </c>
      <c r="Q6138" s="18" t="s">
        <v>6961</v>
      </c>
      <c r="R6138" s="8">
        <v>4057962174412</v>
      </c>
      <c r="S6138" s="1">
        <v>24.95</v>
      </c>
      <c r="T6138" s="1" t="s">
        <v>26</v>
      </c>
      <c r="U6138" s="1">
        <v>0.20899999999999999</v>
      </c>
      <c r="V6138" s="1" t="s">
        <v>6962</v>
      </c>
      <c r="W6138" s="1" t="s">
        <v>136</v>
      </c>
      <c r="X6138" s="1" t="str">
        <f>IF(W6138="", "", IFERROR(VLOOKUP(W6138, colorList!A:B,2,FALSE),""))</f>
        <v>fekete</v>
      </c>
    </row>
    <row r="6139" spans="1:24" ht="27.75" customHeight="1" x14ac:dyDescent="0.25">
      <c r="A6139" s="1" t="s">
        <v>9675</v>
      </c>
      <c r="B6139" s="1" t="str">
        <f>TRIM(D6139)</f>
        <v>VB</v>
      </c>
      <c r="C6139" s="1" t="str">
        <f>IFERROR(VLOOKUP(TRIM(D6139), sizeList!A:B, 2, FALSE), "")</f>
        <v>Cob</v>
      </c>
      <c r="D6139" s="1" t="s">
        <v>214</v>
      </c>
      <c r="E6139" s="1" t="str">
        <f>TRIM(F6139)</f>
        <v>Waldhausen Ride légymaszk</v>
      </c>
      <c r="F6139" s="1" t="s">
        <v>6959</v>
      </c>
      <c r="G6139" s="1" t="s">
        <v>6963</v>
      </c>
      <c r="H6139" s="1" t="s">
        <v>52</v>
      </c>
      <c r="I6139" s="1" t="s">
        <v>23</v>
      </c>
      <c r="J6139" s="1" t="str">
        <f>TRIM(I6139)</f>
        <v>Lófelszerelés</v>
      </c>
      <c r="K6139" s="1" t="s">
        <v>2286</v>
      </c>
      <c r="L6139" s="1" t="str">
        <f>TRIM(K6139)</f>
        <v>Légy elleni védelem</v>
      </c>
      <c r="M6139" s="1" t="s">
        <v>6803</v>
      </c>
      <c r="N6139" s="1" t="str">
        <f>TRIM(M6139)</f>
        <v>Légymaszk</v>
      </c>
      <c r="P6139" s="1" t="str">
        <f>TRIM(O6139)</f>
        <v/>
      </c>
      <c r="Q6139" s="18" t="s">
        <v>6961</v>
      </c>
      <c r="R6139" s="8">
        <v>4057962174429</v>
      </c>
      <c r="S6139" s="1">
        <v>24.95</v>
      </c>
      <c r="T6139" s="1" t="s">
        <v>26</v>
      </c>
      <c r="U6139" s="1">
        <v>0.20899999999999999</v>
      </c>
      <c r="V6139" s="1" t="s">
        <v>6962</v>
      </c>
      <c r="W6139" s="1" t="s">
        <v>136</v>
      </c>
      <c r="X6139" s="1" t="str">
        <f>IF(W6139="", "", IFERROR(VLOOKUP(W6139, colorList!A:B,2,FALSE),""))</f>
        <v>fekete</v>
      </c>
    </row>
    <row r="6140" spans="1:24" ht="27.75" customHeight="1" x14ac:dyDescent="0.25">
      <c r="A6140" s="1" t="s">
        <v>9676</v>
      </c>
      <c r="B6140" s="1" t="str">
        <f>TRIM(D6140)</f>
        <v>WB</v>
      </c>
      <c r="C6140" s="1" t="str">
        <f>IFERROR(VLOOKUP(TRIM(D6140), sizeList!A:B, 2, FALSE), "")</f>
        <v>Full</v>
      </c>
      <c r="D6140" s="1" t="s">
        <v>226</v>
      </c>
      <c r="E6140" s="1" t="str">
        <f>TRIM(F6140)</f>
        <v>Waldhausen Ride légymaszk</v>
      </c>
      <c r="F6140" s="1" t="s">
        <v>6959</v>
      </c>
      <c r="G6140" s="1" t="s">
        <v>6964</v>
      </c>
      <c r="H6140" s="1" t="s">
        <v>52</v>
      </c>
      <c r="I6140" s="1" t="s">
        <v>23</v>
      </c>
      <c r="J6140" s="1" t="str">
        <f>TRIM(I6140)</f>
        <v>Lófelszerelés</v>
      </c>
      <c r="K6140" s="1" t="s">
        <v>2286</v>
      </c>
      <c r="L6140" s="1" t="str">
        <f>TRIM(K6140)</f>
        <v>Légy elleni védelem</v>
      </c>
      <c r="M6140" s="1" t="s">
        <v>6803</v>
      </c>
      <c r="N6140" s="1" t="str">
        <f>TRIM(M6140)</f>
        <v>Légymaszk</v>
      </c>
      <c r="P6140" s="1" t="str">
        <f>TRIM(O6140)</f>
        <v/>
      </c>
      <c r="Q6140" s="18" t="s">
        <v>6961</v>
      </c>
      <c r="R6140" s="8">
        <v>4057962174436</v>
      </c>
      <c r="S6140" s="1">
        <v>24.95</v>
      </c>
      <c r="T6140" s="1" t="s">
        <v>26</v>
      </c>
      <c r="U6140" s="1">
        <v>0.20899999999999999</v>
      </c>
      <c r="V6140" s="1" t="s">
        <v>6962</v>
      </c>
      <c r="W6140" s="1" t="s">
        <v>136</v>
      </c>
      <c r="X6140" s="1" t="str">
        <f>IF(W6140="", "", IFERROR(VLOOKUP(W6140, colorList!A:B,2,FALSE),""))</f>
        <v>fekete</v>
      </c>
    </row>
    <row r="6141" spans="1:24" ht="27.75" customHeight="1" x14ac:dyDescent="0.25">
      <c r="A6141" s="1" t="s">
        <v>17229</v>
      </c>
      <c r="B6141" s="1" t="str">
        <f>TRIM(D6141)</f>
        <v>XWB</v>
      </c>
      <c r="C6141" s="1" t="str">
        <f>IFERROR(VLOOKUP(TRIM(D6141), sizeList!A:B, 2, FALSE), "")</f>
        <v>XFull</v>
      </c>
      <c r="D6141" s="1" t="s">
        <v>5522</v>
      </c>
      <c r="E6141" s="1" t="str">
        <f>TRIM(F6141)</f>
        <v>Waldhausen Ride légymaszk</v>
      </c>
      <c r="F6141" s="1" t="s">
        <v>6959</v>
      </c>
      <c r="G6141" s="1" t="s">
        <v>17230</v>
      </c>
      <c r="H6141" s="1" t="s">
        <v>52</v>
      </c>
      <c r="I6141" s="1" t="s">
        <v>23</v>
      </c>
      <c r="J6141" s="1" t="str">
        <f>TRIM(I6141)</f>
        <v>Lófelszerelés</v>
      </c>
      <c r="K6141" s="1" t="s">
        <v>2286</v>
      </c>
      <c r="L6141" s="1" t="str">
        <f>TRIM(K6141)</f>
        <v>Légy elleni védelem</v>
      </c>
      <c r="M6141" s="1" t="s">
        <v>6803</v>
      </c>
      <c r="N6141" s="1" t="str">
        <f>TRIM(M6141)</f>
        <v>Légymaszk</v>
      </c>
      <c r="P6141" s="1" t="str">
        <f>TRIM(O6141)</f>
        <v/>
      </c>
      <c r="R6141" s="8">
        <v>4057962233300</v>
      </c>
      <c r="S6141" s="1">
        <v>24.95</v>
      </c>
      <c r="T6141" s="1" t="s">
        <v>26</v>
      </c>
      <c r="U6141" s="1">
        <v>0.20899999999999999</v>
      </c>
      <c r="W6141" s="1" t="s">
        <v>136</v>
      </c>
      <c r="X6141" s="1" t="str">
        <f>IF(W6141="", "", IFERROR(VLOOKUP(W6141, colorList!A:B,2,FALSE),""))</f>
        <v>fekete</v>
      </c>
    </row>
    <row r="6142" spans="1:24" ht="27.75" customHeight="1" x14ac:dyDescent="0.25">
      <c r="A6142" s="1">
        <v>603300</v>
      </c>
      <c r="B6142" s="1" t="str">
        <f>TRIM(D6142)</f>
        <v/>
      </c>
      <c r="C6142" s="1" t="str">
        <f>IFERROR(VLOOKUP(D6142, sizeList!A:B, 2, FALSE), "")</f>
        <v/>
      </c>
      <c r="E6142" s="1" t="str">
        <f>TRIM(F6142)</f>
        <v>Waldhausen ritkító olló</v>
      </c>
      <c r="F6142" s="1" t="s">
        <v>14275</v>
      </c>
      <c r="G6142" s="1" t="s">
        <v>14276</v>
      </c>
      <c r="H6142" s="1" t="s">
        <v>52</v>
      </c>
      <c r="I6142" s="1" t="s">
        <v>23</v>
      </c>
      <c r="J6142" s="1" t="str">
        <f>TRIM(I6142)</f>
        <v>Lófelszerelés</v>
      </c>
      <c r="K6142" s="1" t="s">
        <v>12084</v>
      </c>
      <c r="L6142" s="1" t="str">
        <f>TRIM(K6142)</f>
        <v>Lóápoló eszközök</v>
      </c>
      <c r="N6142" s="1" t="str">
        <f>TRIM(M6142)</f>
        <v/>
      </c>
      <c r="P6142" s="1" t="str">
        <f>TRIM(O6142)</f>
        <v/>
      </c>
      <c r="Q6142" s="18" t="s">
        <v>14277</v>
      </c>
      <c r="R6142" s="8">
        <v>4043969008058</v>
      </c>
      <c r="S6142" s="1">
        <v>14.95</v>
      </c>
      <c r="T6142" s="1" t="s">
        <v>26</v>
      </c>
      <c r="U6142" s="1">
        <v>0.05</v>
      </c>
      <c r="V6142" s="1" t="s">
        <v>14276</v>
      </c>
      <c r="X6142" s="1" t="str">
        <f>IF(W6142="", "", IFERROR(VLOOKUP(W6142, colorList!A:B,2,FALSE),""))</f>
        <v/>
      </c>
    </row>
    <row r="6143" spans="1:24" ht="27.75" customHeight="1" x14ac:dyDescent="0.25">
      <c r="A6143" s="1">
        <v>817501</v>
      </c>
      <c r="B6143" s="1" t="str">
        <f>TRIM(D6143)</f>
        <v/>
      </c>
      <c r="C6143" s="1" t="str">
        <f>IFERROR(VLOOKUP(D6143, sizeList!A:B, 2, FALSE), "")</f>
        <v/>
      </c>
      <c r="E6143" s="1" t="str">
        <f>TRIM(F6143)</f>
        <v>Waldhausen Rosé futószár</v>
      </c>
      <c r="F6143" s="1" t="s">
        <v>2161</v>
      </c>
      <c r="G6143" s="1" t="s">
        <v>2162</v>
      </c>
      <c r="H6143" s="1" t="s">
        <v>52</v>
      </c>
      <c r="I6143" s="1" t="s">
        <v>23</v>
      </c>
      <c r="J6143" s="1" t="str">
        <f>TRIM(I6143)</f>
        <v>Lófelszerelés</v>
      </c>
      <c r="K6143" s="1" t="s">
        <v>2145</v>
      </c>
      <c r="L6143" s="1" t="str">
        <f>TRIM(K6143)</f>
        <v>Futószárazás, lókiképzés</v>
      </c>
      <c r="M6143" s="1" t="s">
        <v>2146</v>
      </c>
      <c r="N6143" s="1" t="str">
        <f>TRIM(M6143)</f>
        <v>Futószár</v>
      </c>
      <c r="P6143" s="1" t="str">
        <f>TRIM(O6143)</f>
        <v/>
      </c>
      <c r="Q6143" s="18" t="s">
        <v>5386</v>
      </c>
      <c r="R6143" s="8">
        <v>4057962195684</v>
      </c>
      <c r="S6143" s="1">
        <v>14.95</v>
      </c>
      <c r="T6143" s="1" t="s">
        <v>26</v>
      </c>
      <c r="U6143" s="1">
        <v>0.38700000000000001</v>
      </c>
      <c r="V6143" s="1" t="s">
        <v>2163</v>
      </c>
      <c r="W6143" s="1" t="s">
        <v>136</v>
      </c>
      <c r="X6143" s="1" t="str">
        <f>IF(W6143="", "", IFERROR(VLOOKUP(W6143, colorList!A:B,2,FALSE),""))</f>
        <v>fekete</v>
      </c>
    </row>
    <row r="6144" spans="1:24" ht="27.75" customHeight="1" x14ac:dyDescent="0.25">
      <c r="A6144" s="1" t="s">
        <v>2203</v>
      </c>
      <c r="B6144" s="1" t="str">
        <f>TRIM(D6144)</f>
        <v>Pony</v>
      </c>
      <c r="C6144" s="1" t="str">
        <f>IFERROR(VLOOKUP(TRIM(D6144), sizeList!A:B, 2, FALSE), "")</f>
        <v>Póni</v>
      </c>
      <c r="D6144" s="1" t="s">
        <v>199</v>
      </c>
      <c r="E6144" s="1" t="str">
        <f>TRIM(F6144)</f>
        <v>Waldhausen Rosé futószárazó heveder</v>
      </c>
      <c r="F6144" s="1" t="s">
        <v>2204</v>
      </c>
      <c r="G6144" s="1" t="s">
        <v>2205</v>
      </c>
      <c r="H6144" s="1" t="s">
        <v>52</v>
      </c>
      <c r="I6144" s="1" t="s">
        <v>23</v>
      </c>
      <c r="J6144" s="1" t="str">
        <f>TRIM(I6144)</f>
        <v>Lófelszerelés</v>
      </c>
      <c r="K6144" s="1" t="s">
        <v>2145</v>
      </c>
      <c r="L6144" s="1" t="str">
        <f>TRIM(K6144)</f>
        <v>Futószárazás, lókiképzés</v>
      </c>
      <c r="M6144" s="1" t="s">
        <v>2199</v>
      </c>
      <c r="N6144" s="1" t="str">
        <f>TRIM(M6144)</f>
        <v>Futószárazó heveder</v>
      </c>
      <c r="P6144" s="1" t="str">
        <f>TRIM(O6144)</f>
        <v/>
      </c>
      <c r="Q6144" s="18" t="s">
        <v>5394</v>
      </c>
      <c r="R6144" s="8">
        <v>4057962195769</v>
      </c>
      <c r="S6144" s="1">
        <v>49.95</v>
      </c>
      <c r="T6144" s="1" t="s">
        <v>26</v>
      </c>
      <c r="U6144" s="1">
        <v>1.276</v>
      </c>
      <c r="V6144" s="1" t="s">
        <v>2206</v>
      </c>
      <c r="W6144" s="1" t="s">
        <v>136</v>
      </c>
      <c r="X6144" s="1" t="str">
        <f>IF(W6144="", "", IFERROR(VLOOKUP(W6144, colorList!A:B,2,FALSE),""))</f>
        <v>fekete</v>
      </c>
    </row>
    <row r="6145" spans="1:24" ht="27.75" customHeight="1" x14ac:dyDescent="0.25">
      <c r="A6145" s="1" t="s">
        <v>2207</v>
      </c>
      <c r="B6145" s="1" t="str">
        <f>TRIM(D6145)</f>
        <v>WB</v>
      </c>
      <c r="C6145" s="1" t="str">
        <f>IFERROR(VLOOKUP(TRIM(D6145), sizeList!A:B, 2, FALSE), "")</f>
        <v>Full</v>
      </c>
      <c r="D6145" s="1" t="s">
        <v>226</v>
      </c>
      <c r="E6145" s="1" t="str">
        <f>TRIM(F6145)</f>
        <v>Waldhausen Rosé futószárazó heveder</v>
      </c>
      <c r="F6145" s="1" t="s">
        <v>2204</v>
      </c>
      <c r="G6145" s="1" t="s">
        <v>2208</v>
      </c>
      <c r="H6145" s="1" t="s">
        <v>52</v>
      </c>
      <c r="I6145" s="1" t="s">
        <v>23</v>
      </c>
      <c r="J6145" s="1" t="str">
        <f>TRIM(I6145)</f>
        <v>Lófelszerelés</v>
      </c>
      <c r="K6145" s="1" t="s">
        <v>2145</v>
      </c>
      <c r="L6145" s="1" t="str">
        <f>TRIM(K6145)</f>
        <v>Futószárazás, lókiképzés</v>
      </c>
      <c r="M6145" s="1" t="s">
        <v>2199</v>
      </c>
      <c r="N6145" s="1" t="str">
        <f>TRIM(M6145)</f>
        <v>Futószárazó heveder</v>
      </c>
      <c r="P6145" s="1" t="str">
        <f>TRIM(O6145)</f>
        <v/>
      </c>
      <c r="Q6145" s="18" t="s">
        <v>5394</v>
      </c>
      <c r="R6145" s="8">
        <v>4057962195790</v>
      </c>
      <c r="S6145" s="1">
        <v>49.95</v>
      </c>
      <c r="T6145" s="1" t="s">
        <v>26</v>
      </c>
      <c r="U6145" s="1">
        <v>1.33</v>
      </c>
      <c r="V6145" s="1" t="s">
        <v>2206</v>
      </c>
      <c r="W6145" s="1" t="s">
        <v>136</v>
      </c>
      <c r="X6145" s="1" t="str">
        <f>IF(W6145="", "", IFERROR(VLOOKUP(W6145, colorList!A:B,2,FALSE),""))</f>
        <v>fekete</v>
      </c>
    </row>
    <row r="6146" spans="1:24" ht="27.75" customHeight="1" x14ac:dyDescent="0.25">
      <c r="A6146" s="1" t="s">
        <v>4823</v>
      </c>
      <c r="B6146" s="1" t="str">
        <f>TRIM(D6146)</f>
        <v>Pony</v>
      </c>
      <c r="C6146" s="1" t="str">
        <f>IFERROR(VLOOKUP(TRIM(D6146), sizeList!A:B, 2, FALSE), "")</f>
        <v>Póni</v>
      </c>
      <c r="D6146" s="1" t="s">
        <v>199</v>
      </c>
      <c r="E6146" s="1" t="str">
        <f>TRIM(F6146)</f>
        <v>Waldhausen Rosé kapicán</v>
      </c>
      <c r="F6146" s="1" t="s">
        <v>4824</v>
      </c>
      <c r="G6146" s="1" t="s">
        <v>4825</v>
      </c>
      <c r="H6146" s="1" t="s">
        <v>52</v>
      </c>
      <c r="I6146" s="1" t="s">
        <v>23</v>
      </c>
      <c r="J6146" s="1" t="str">
        <f>TRIM(I6146)</f>
        <v>Lófelszerelés</v>
      </c>
      <c r="K6146" s="1" t="s">
        <v>2145</v>
      </c>
      <c r="L6146" s="1" t="str">
        <f>TRIM(K6146)</f>
        <v>Futószárazás, lókiképzés</v>
      </c>
      <c r="M6146" s="1" t="s">
        <v>4804</v>
      </c>
      <c r="N6146" s="1" t="str">
        <f>TRIM(M6146)</f>
        <v>Kapicán</v>
      </c>
      <c r="P6146" s="1" t="str">
        <f>TRIM(O6146)</f>
        <v/>
      </c>
      <c r="Q6146" s="18" t="s">
        <v>4826</v>
      </c>
      <c r="R6146" s="8">
        <v>4057962195707</v>
      </c>
      <c r="S6146" s="1">
        <v>24.95</v>
      </c>
      <c r="T6146" s="1" t="s">
        <v>26</v>
      </c>
      <c r="U6146" s="1">
        <v>0.4</v>
      </c>
      <c r="V6146" s="1" t="s">
        <v>4827</v>
      </c>
      <c r="W6146" s="1" t="s">
        <v>136</v>
      </c>
      <c r="X6146" s="1" t="str">
        <f>IF(W6146="", "", IFERROR(VLOOKUP(W6146, colorList!A:B,2,FALSE),""))</f>
        <v>fekete</v>
      </c>
    </row>
    <row r="6147" spans="1:24" ht="27.75" customHeight="1" x14ac:dyDescent="0.25">
      <c r="A6147" s="1" t="s">
        <v>4828</v>
      </c>
      <c r="B6147" s="1" t="str">
        <f>TRIM(D6147)</f>
        <v>VB</v>
      </c>
      <c r="C6147" s="1" t="str">
        <f>IFERROR(VLOOKUP(TRIM(D6147), sizeList!A:B, 2, FALSE), "")</f>
        <v>Cob</v>
      </c>
      <c r="D6147" s="1" t="s">
        <v>214</v>
      </c>
      <c r="E6147" s="1" t="str">
        <f>TRIM(F6147)</f>
        <v>Waldhausen Rosé kapicán</v>
      </c>
      <c r="F6147" s="1" t="s">
        <v>4824</v>
      </c>
      <c r="G6147" s="1" t="s">
        <v>4829</v>
      </c>
      <c r="H6147" s="1" t="s">
        <v>52</v>
      </c>
      <c r="I6147" s="1" t="s">
        <v>23</v>
      </c>
      <c r="J6147" s="1" t="str">
        <f>TRIM(I6147)</f>
        <v>Lófelszerelés</v>
      </c>
      <c r="K6147" s="1" t="s">
        <v>2145</v>
      </c>
      <c r="L6147" s="1" t="str">
        <f>TRIM(K6147)</f>
        <v>Futószárazás, lókiképzés</v>
      </c>
      <c r="M6147" s="1" t="s">
        <v>4804</v>
      </c>
      <c r="N6147" s="1" t="str">
        <f>TRIM(M6147)</f>
        <v>Kapicán</v>
      </c>
      <c r="P6147" s="1" t="str">
        <f>TRIM(O6147)</f>
        <v/>
      </c>
      <c r="Q6147" s="18" t="s">
        <v>4826</v>
      </c>
      <c r="R6147" s="8">
        <v>4057962195714</v>
      </c>
      <c r="S6147" s="1">
        <v>24.95</v>
      </c>
      <c r="T6147" s="1" t="s">
        <v>26</v>
      </c>
      <c r="U6147" s="1">
        <v>0.4</v>
      </c>
      <c r="V6147" s="1" t="s">
        <v>4827</v>
      </c>
      <c r="W6147" s="1" t="s">
        <v>136</v>
      </c>
      <c r="X6147" s="1" t="str">
        <f>IF(W6147="", "", IFERROR(VLOOKUP(W6147, colorList!A:B,2,FALSE),""))</f>
        <v>fekete</v>
      </c>
    </row>
    <row r="6148" spans="1:24" ht="27.75" customHeight="1" x14ac:dyDescent="0.25">
      <c r="A6148" s="1" t="s">
        <v>4830</v>
      </c>
      <c r="B6148" s="1" t="str">
        <f>TRIM(D6148)</f>
        <v>WB</v>
      </c>
      <c r="C6148" s="1" t="str">
        <f>IFERROR(VLOOKUP(TRIM(D6148), sizeList!A:B, 2, FALSE), "")</f>
        <v>Full</v>
      </c>
      <c r="D6148" s="1" t="s">
        <v>226</v>
      </c>
      <c r="E6148" s="1" t="str">
        <f>TRIM(F6148)</f>
        <v>Waldhausen Rosé kapicán</v>
      </c>
      <c r="F6148" s="1" t="s">
        <v>4824</v>
      </c>
      <c r="G6148" s="1" t="s">
        <v>4831</v>
      </c>
      <c r="H6148" s="1" t="s">
        <v>52</v>
      </c>
      <c r="I6148" s="1" t="s">
        <v>23</v>
      </c>
      <c r="J6148" s="1" t="str">
        <f>TRIM(I6148)</f>
        <v>Lófelszerelés</v>
      </c>
      <c r="K6148" s="1" t="s">
        <v>2145</v>
      </c>
      <c r="L6148" s="1" t="str">
        <f>TRIM(K6148)</f>
        <v>Futószárazás, lókiképzés</v>
      </c>
      <c r="M6148" s="1" t="s">
        <v>4804</v>
      </c>
      <c r="N6148" s="1" t="str">
        <f>TRIM(M6148)</f>
        <v>Kapicán</v>
      </c>
      <c r="P6148" s="1" t="str">
        <f>TRIM(O6148)</f>
        <v/>
      </c>
      <c r="Q6148" s="18" t="s">
        <v>4826</v>
      </c>
      <c r="R6148" s="8">
        <v>4057962195721</v>
      </c>
      <c r="S6148" s="1">
        <v>24.95</v>
      </c>
      <c r="T6148" s="1" t="s">
        <v>26</v>
      </c>
      <c r="U6148" s="1">
        <v>0.4</v>
      </c>
      <c r="V6148" s="1" t="s">
        <v>4827</v>
      </c>
      <c r="W6148" s="1" t="s">
        <v>136</v>
      </c>
      <c r="X6148" s="1" t="str">
        <f>IF(W6148="", "", IFERROR(VLOOKUP(W6148, colorList!A:B,2,FALSE),""))</f>
        <v>fekete</v>
      </c>
    </row>
    <row r="6149" spans="1:24" ht="27.75" customHeight="1" x14ac:dyDescent="0.25">
      <c r="A6149" s="1" t="s">
        <v>9382</v>
      </c>
      <c r="B6149" s="1" t="str">
        <f>TRIM(D6149)</f>
        <v>Pony</v>
      </c>
      <c r="C6149" s="1" t="str">
        <f>IFERROR(VLOOKUP(TRIM(D6149), sizeList!A:B, 2, FALSE), "")</f>
        <v>Póni</v>
      </c>
      <c r="D6149" s="1" t="s">
        <v>199</v>
      </c>
      <c r="E6149" s="1" t="str">
        <f>TRIM(F6149)</f>
        <v>Waldhausen Rosé kötőfék</v>
      </c>
      <c r="F6149" s="1" t="s">
        <v>6494</v>
      </c>
      <c r="G6149" s="1" t="s">
        <v>6498</v>
      </c>
      <c r="H6149" s="1" t="s">
        <v>52</v>
      </c>
      <c r="I6149" s="1" t="s">
        <v>23</v>
      </c>
      <c r="J6149" s="1" t="str">
        <f>TRIM(I6149)</f>
        <v>Lófelszerelés</v>
      </c>
      <c r="K6149" s="1" t="s">
        <v>6158</v>
      </c>
      <c r="L6149" s="1" t="str">
        <f>TRIM(K6149)</f>
        <v>Kötőfék és vezetőszár</v>
      </c>
      <c r="M6149" s="1" t="s">
        <v>6159</v>
      </c>
      <c r="N6149" s="1" t="str">
        <f>TRIM(M6149)</f>
        <v>Kötőfék</v>
      </c>
      <c r="P6149" s="1" t="str">
        <f>TRIM(O6149)</f>
        <v/>
      </c>
      <c r="Q6149" s="18" t="s">
        <v>6496</v>
      </c>
      <c r="R6149" s="8">
        <v>4057962158740</v>
      </c>
      <c r="S6149" s="1">
        <v>17.95</v>
      </c>
      <c r="T6149" s="1" t="s">
        <v>26</v>
      </c>
      <c r="U6149" s="1">
        <v>0.33</v>
      </c>
      <c r="V6149" s="1" t="s">
        <v>6497</v>
      </c>
      <c r="W6149" s="1" t="s">
        <v>136</v>
      </c>
      <c r="X6149" s="1" t="str">
        <f>IF(W6149="", "", IFERROR(VLOOKUP(W6149, colorList!A:B,2,FALSE),""))</f>
        <v>fekete</v>
      </c>
    </row>
    <row r="6150" spans="1:24" ht="27.75" customHeight="1" x14ac:dyDescent="0.25">
      <c r="A6150" s="1" t="s">
        <v>9384</v>
      </c>
      <c r="B6150" s="1" t="str">
        <f>TRIM(D6150)</f>
        <v>VB</v>
      </c>
      <c r="C6150" s="1" t="str">
        <f>IFERROR(VLOOKUP(TRIM(D6150), sizeList!A:B, 2, FALSE), "")</f>
        <v>Cob</v>
      </c>
      <c r="D6150" s="1" t="s">
        <v>214</v>
      </c>
      <c r="E6150" s="1" t="str">
        <f>TRIM(F6150)</f>
        <v>Waldhausen Rosé kötőfék</v>
      </c>
      <c r="F6150" s="1" t="s">
        <v>6494</v>
      </c>
      <c r="G6150" s="1" t="s">
        <v>6500</v>
      </c>
      <c r="H6150" s="1" t="s">
        <v>52</v>
      </c>
      <c r="I6150" s="1" t="s">
        <v>23</v>
      </c>
      <c r="J6150" s="1" t="str">
        <f>TRIM(I6150)</f>
        <v>Lófelszerelés</v>
      </c>
      <c r="K6150" s="1" t="s">
        <v>6158</v>
      </c>
      <c r="L6150" s="1" t="str">
        <f>TRIM(K6150)</f>
        <v>Kötőfék és vezetőszár</v>
      </c>
      <c r="M6150" s="1" t="s">
        <v>6159</v>
      </c>
      <c r="N6150" s="1" t="str">
        <f>TRIM(M6150)</f>
        <v>Kötőfék</v>
      </c>
      <c r="P6150" s="1" t="str">
        <f>TRIM(O6150)</f>
        <v/>
      </c>
      <c r="Q6150" s="18" t="s">
        <v>6496</v>
      </c>
      <c r="R6150" s="8">
        <v>4057962158757</v>
      </c>
      <c r="S6150" s="1">
        <v>17.95</v>
      </c>
      <c r="T6150" s="1" t="s">
        <v>26</v>
      </c>
      <c r="U6150" s="1">
        <v>0.36</v>
      </c>
      <c r="V6150" s="1" t="s">
        <v>6497</v>
      </c>
      <c r="W6150" s="1" t="s">
        <v>136</v>
      </c>
      <c r="X6150" s="1" t="str">
        <f>IF(W6150="", "", IFERROR(VLOOKUP(W6150, colorList!A:B,2,FALSE),""))</f>
        <v>fekete</v>
      </c>
    </row>
    <row r="6151" spans="1:24" ht="27.75" customHeight="1" x14ac:dyDescent="0.25">
      <c r="A6151" s="1" t="s">
        <v>9386</v>
      </c>
      <c r="B6151" s="1" t="str">
        <f>TRIM(D6151)</f>
        <v>WB</v>
      </c>
      <c r="C6151" s="1" t="str">
        <f>IFERROR(VLOOKUP(TRIM(D6151), sizeList!A:B, 2, FALSE), "")</f>
        <v>Full</v>
      </c>
      <c r="D6151" s="1" t="s">
        <v>226</v>
      </c>
      <c r="E6151" s="1" t="str">
        <f>TRIM(F6151)</f>
        <v>Waldhausen Rosé kötőfék</v>
      </c>
      <c r="F6151" s="1" t="s">
        <v>6494</v>
      </c>
      <c r="G6151" s="1" t="s">
        <v>6502</v>
      </c>
      <c r="H6151" s="1" t="s">
        <v>52</v>
      </c>
      <c r="I6151" s="1" t="s">
        <v>23</v>
      </c>
      <c r="J6151" s="1" t="str">
        <f>TRIM(I6151)</f>
        <v>Lófelszerelés</v>
      </c>
      <c r="K6151" s="1" t="s">
        <v>6158</v>
      </c>
      <c r="L6151" s="1" t="str">
        <f>TRIM(K6151)</f>
        <v>Kötőfék és vezetőszár</v>
      </c>
      <c r="M6151" s="1" t="s">
        <v>6159</v>
      </c>
      <c r="N6151" s="1" t="str">
        <f>TRIM(M6151)</f>
        <v>Kötőfék</v>
      </c>
      <c r="P6151" s="1" t="str">
        <f>TRIM(O6151)</f>
        <v/>
      </c>
      <c r="Q6151" s="18" t="s">
        <v>6496</v>
      </c>
      <c r="R6151" s="8">
        <v>4057962158764</v>
      </c>
      <c r="S6151" s="1">
        <v>17.95</v>
      </c>
      <c r="T6151" s="1" t="s">
        <v>26</v>
      </c>
      <c r="U6151" s="1">
        <v>0.36</v>
      </c>
      <c r="V6151" s="1" t="s">
        <v>6497</v>
      </c>
      <c r="W6151" s="1" t="s">
        <v>136</v>
      </c>
      <c r="X6151" s="1" t="str">
        <f>IF(W6151="", "", IFERROR(VLOOKUP(W6151, colorList!A:B,2,FALSE),""))</f>
        <v>fekete</v>
      </c>
    </row>
    <row r="6152" spans="1:24" ht="27.75" customHeight="1" x14ac:dyDescent="0.25">
      <c r="A6152" s="1" t="s">
        <v>9381</v>
      </c>
      <c r="B6152" s="1" t="str">
        <f>TRIM(D6152)</f>
        <v>Pony</v>
      </c>
      <c r="C6152" s="1" t="str">
        <f>IFERROR(VLOOKUP(TRIM(D6152), sizeList!A:B, 2, FALSE), "")</f>
        <v>Póni</v>
      </c>
      <c r="D6152" s="1" t="s">
        <v>199</v>
      </c>
      <c r="E6152" s="1" t="str">
        <f>TRIM(F6152)</f>
        <v>Waldhausen Rosé kötőfék</v>
      </c>
      <c r="F6152" s="1" t="s">
        <v>6494</v>
      </c>
      <c r="G6152" s="1" t="s">
        <v>6495</v>
      </c>
      <c r="H6152" s="1" t="s">
        <v>52</v>
      </c>
      <c r="I6152" s="1" t="s">
        <v>23</v>
      </c>
      <c r="J6152" s="1" t="str">
        <f>TRIM(I6152)</f>
        <v>Lófelszerelés</v>
      </c>
      <c r="K6152" s="1" t="s">
        <v>6158</v>
      </c>
      <c r="L6152" s="1" t="str">
        <f>TRIM(K6152)</f>
        <v>Kötőfék és vezetőszár</v>
      </c>
      <c r="M6152" s="1" t="s">
        <v>6159</v>
      </c>
      <c r="N6152" s="1" t="str">
        <f>TRIM(M6152)</f>
        <v>Kötőfék</v>
      </c>
      <c r="P6152" s="1" t="str">
        <f>TRIM(O6152)</f>
        <v/>
      </c>
      <c r="Q6152" s="18" t="s">
        <v>6496</v>
      </c>
      <c r="R6152" s="8">
        <v>4057962158771</v>
      </c>
      <c r="S6152" s="1">
        <v>17.95</v>
      </c>
      <c r="T6152" s="1" t="s">
        <v>26</v>
      </c>
      <c r="U6152" s="1">
        <v>0.33</v>
      </c>
      <c r="V6152" s="1" t="s">
        <v>6497</v>
      </c>
      <c r="W6152" s="1" t="s">
        <v>370</v>
      </c>
      <c r="X6152" s="1" t="str">
        <f>IF(W6152="", "", IFERROR(VLOOKUP(W6152, colorList!A:B,2,FALSE),""))</f>
        <v>éjkék</v>
      </c>
    </row>
    <row r="6153" spans="1:24" ht="27.75" customHeight="1" x14ac:dyDescent="0.25">
      <c r="A6153" s="1" t="s">
        <v>9383</v>
      </c>
      <c r="B6153" s="1" t="str">
        <f>TRIM(D6153)</f>
        <v>VB</v>
      </c>
      <c r="C6153" s="1" t="str">
        <f>IFERROR(VLOOKUP(TRIM(D6153), sizeList!A:B, 2, FALSE), "")</f>
        <v>Cob</v>
      </c>
      <c r="D6153" s="1" t="s">
        <v>214</v>
      </c>
      <c r="E6153" s="1" t="str">
        <f>TRIM(F6153)</f>
        <v>Waldhausen Rosé kötőfék</v>
      </c>
      <c r="F6153" s="1" t="s">
        <v>6494</v>
      </c>
      <c r="G6153" s="1" t="s">
        <v>6499</v>
      </c>
      <c r="H6153" s="1" t="s">
        <v>52</v>
      </c>
      <c r="I6153" s="1" t="s">
        <v>23</v>
      </c>
      <c r="J6153" s="1" t="str">
        <f>TRIM(I6153)</f>
        <v>Lófelszerelés</v>
      </c>
      <c r="K6153" s="1" t="s">
        <v>6158</v>
      </c>
      <c r="L6153" s="1" t="str">
        <f>TRIM(K6153)</f>
        <v>Kötőfék és vezetőszár</v>
      </c>
      <c r="M6153" s="1" t="s">
        <v>6159</v>
      </c>
      <c r="N6153" s="1" t="str">
        <f>TRIM(M6153)</f>
        <v>Kötőfék</v>
      </c>
      <c r="P6153" s="1" t="str">
        <f>TRIM(O6153)</f>
        <v/>
      </c>
      <c r="Q6153" s="18" t="s">
        <v>6496</v>
      </c>
      <c r="R6153" s="8">
        <v>4057962158788</v>
      </c>
      <c r="S6153" s="1">
        <v>17.95</v>
      </c>
      <c r="T6153" s="1" t="s">
        <v>26</v>
      </c>
      <c r="U6153" s="1">
        <v>0.36</v>
      </c>
      <c r="V6153" s="1" t="s">
        <v>6497</v>
      </c>
      <c r="W6153" s="1" t="s">
        <v>370</v>
      </c>
      <c r="X6153" s="1" t="str">
        <f>IF(W6153="", "", IFERROR(VLOOKUP(W6153, colorList!A:B,2,FALSE),""))</f>
        <v>éjkék</v>
      </c>
    </row>
    <row r="6154" spans="1:24" ht="27.75" customHeight="1" x14ac:dyDescent="0.25">
      <c r="A6154" s="1" t="s">
        <v>9385</v>
      </c>
      <c r="B6154" s="1" t="str">
        <f>TRIM(D6154)</f>
        <v>WB</v>
      </c>
      <c r="C6154" s="1" t="str">
        <f>IFERROR(VLOOKUP(TRIM(D6154), sizeList!A:B, 2, FALSE), "")</f>
        <v>Full</v>
      </c>
      <c r="D6154" s="1" t="s">
        <v>226</v>
      </c>
      <c r="E6154" s="1" t="str">
        <f>TRIM(F6154)</f>
        <v>Waldhausen Rosé kötőfék</v>
      </c>
      <c r="F6154" s="1" t="s">
        <v>6494</v>
      </c>
      <c r="G6154" s="1" t="s">
        <v>6501</v>
      </c>
      <c r="H6154" s="1" t="s">
        <v>52</v>
      </c>
      <c r="I6154" s="1" t="s">
        <v>23</v>
      </c>
      <c r="J6154" s="1" t="str">
        <f>TRIM(I6154)</f>
        <v>Lófelszerelés</v>
      </c>
      <c r="K6154" s="1" t="s">
        <v>6158</v>
      </c>
      <c r="L6154" s="1" t="str">
        <f>TRIM(K6154)</f>
        <v>Kötőfék és vezetőszár</v>
      </c>
      <c r="M6154" s="1" t="s">
        <v>6159</v>
      </c>
      <c r="N6154" s="1" t="str">
        <f>TRIM(M6154)</f>
        <v>Kötőfék</v>
      </c>
      <c r="P6154" s="1" t="str">
        <f>TRIM(O6154)</f>
        <v/>
      </c>
      <c r="Q6154" s="18" t="s">
        <v>6496</v>
      </c>
      <c r="R6154" s="8">
        <v>4057962158795</v>
      </c>
      <c r="S6154" s="1">
        <v>17.95</v>
      </c>
      <c r="T6154" s="1" t="s">
        <v>26</v>
      </c>
      <c r="U6154" s="1">
        <v>0.36</v>
      </c>
      <c r="V6154" s="1" t="s">
        <v>6497</v>
      </c>
      <c r="W6154" s="1" t="s">
        <v>370</v>
      </c>
      <c r="X6154" s="1" t="str">
        <f>IF(W6154="", "", IFERROR(VLOOKUP(W6154, colorList!A:B,2,FALSE),""))</f>
        <v>éjkék</v>
      </c>
    </row>
    <row r="6155" spans="1:24" ht="27.75" customHeight="1" x14ac:dyDescent="0.25">
      <c r="A6155" s="1" t="s">
        <v>2193</v>
      </c>
      <c r="B6155" s="1" t="str">
        <f>TRIM(D6155)</f>
        <v>25 cm</v>
      </c>
      <c r="C6155" s="1" t="str">
        <f>IFERROR(VLOOKUP(TRIM(D6155), sizeList!A:B, 2, FALSE), "")</f>
        <v>25 cm</v>
      </c>
      <c r="D6155" s="1" t="s">
        <v>2174</v>
      </c>
      <c r="E6155" s="1" t="str">
        <f>TRIM(F6155)</f>
        <v>Waldhausen Rosé szakál futószárazáshoz</v>
      </c>
      <c r="F6155" s="1" t="s">
        <v>2194</v>
      </c>
      <c r="G6155" s="1" t="s">
        <v>2195</v>
      </c>
      <c r="H6155" s="1" t="s">
        <v>52</v>
      </c>
      <c r="I6155" s="1" t="s">
        <v>23</v>
      </c>
      <c r="J6155" s="1" t="str">
        <f>TRIM(I6155)</f>
        <v>Lófelszerelés</v>
      </c>
      <c r="K6155" s="1" t="s">
        <v>2145</v>
      </c>
      <c r="L6155" s="1" t="str">
        <f>TRIM(K6155)</f>
        <v>Futószárazás, lókiképzés</v>
      </c>
      <c r="M6155" s="1" t="s">
        <v>2166</v>
      </c>
      <c r="N6155" s="1" t="str">
        <f>TRIM(M6155)</f>
        <v>Futószárazás, lókiképzés egyéb kiegészítők</v>
      </c>
      <c r="P6155" s="1" t="str">
        <f>TRIM(O6155)</f>
        <v/>
      </c>
      <c r="Q6155" s="18" t="s">
        <v>5392</v>
      </c>
      <c r="R6155" s="8">
        <v>4057962195691</v>
      </c>
      <c r="S6155" s="1">
        <v>6.95</v>
      </c>
      <c r="T6155" s="1" t="s">
        <v>26</v>
      </c>
      <c r="U6155" s="1">
        <v>0.1</v>
      </c>
      <c r="V6155" s="1" t="s">
        <v>2172</v>
      </c>
      <c r="W6155" s="1" t="s">
        <v>136</v>
      </c>
      <c r="X6155" s="1" t="str">
        <f>IF(W6155="", "", IFERROR(VLOOKUP(W6155, colorList!A:B,2,FALSE),""))</f>
        <v>fekete</v>
      </c>
    </row>
    <row r="6156" spans="1:24" ht="27.75" customHeight="1" x14ac:dyDescent="0.25">
      <c r="A6156" s="1">
        <v>5050101</v>
      </c>
      <c r="B6156" s="1" t="str">
        <f>TRIM(D6156)</f>
        <v/>
      </c>
      <c r="C6156" s="1" t="str">
        <f>IFERROR(VLOOKUP(D6156, sizeList!A:B, 2, FALSE), "")</f>
        <v/>
      </c>
      <c r="E6156" s="1" t="str">
        <f>TRIM(F6156)</f>
        <v>Waldhausen Rosé vezetőszár</v>
      </c>
      <c r="F6156" s="1" t="s">
        <v>11526</v>
      </c>
      <c r="G6156" s="1" t="s">
        <v>11530</v>
      </c>
      <c r="H6156" s="1" t="s">
        <v>52</v>
      </c>
      <c r="I6156" s="1" t="s">
        <v>23</v>
      </c>
      <c r="J6156" s="1" t="str">
        <f>TRIM(I6156)</f>
        <v>Lófelszerelés</v>
      </c>
      <c r="K6156" s="1" t="s">
        <v>6158</v>
      </c>
      <c r="L6156" s="1" t="str">
        <f>TRIM(K6156)</f>
        <v>Kötőfék és vezetőszár</v>
      </c>
      <c r="M6156" s="1" t="s">
        <v>11411</v>
      </c>
      <c r="N6156" s="1" t="str">
        <f>TRIM(M6156)</f>
        <v>Vezetőszár</v>
      </c>
      <c r="P6156" s="1" t="str">
        <f>TRIM(O6156)</f>
        <v/>
      </c>
      <c r="Q6156" s="18" t="s">
        <v>11528</v>
      </c>
      <c r="R6156" s="8">
        <v>4057962158801</v>
      </c>
      <c r="S6156" s="1">
        <v>10.95</v>
      </c>
      <c r="T6156" s="1" t="s">
        <v>26</v>
      </c>
      <c r="U6156" s="1">
        <v>0.20200000000000001</v>
      </c>
      <c r="V6156" s="1" t="s">
        <v>11529</v>
      </c>
      <c r="W6156" s="1" t="s">
        <v>136</v>
      </c>
      <c r="X6156" s="1" t="str">
        <f>IF(W6156="", "", IFERROR(VLOOKUP(W6156, colorList!A:B,2,FALSE),""))</f>
        <v>fekete</v>
      </c>
    </row>
    <row r="6157" spans="1:24" ht="27.75" customHeight="1" x14ac:dyDescent="0.25">
      <c r="A6157" s="1">
        <v>5050105</v>
      </c>
      <c r="B6157" s="1" t="str">
        <f>TRIM(D6157)</f>
        <v/>
      </c>
      <c r="C6157" s="1" t="str">
        <f>IFERROR(VLOOKUP(D6157, sizeList!A:B, 2, FALSE), "")</f>
        <v/>
      </c>
      <c r="E6157" s="1" t="str">
        <f>TRIM(F6157)</f>
        <v>Waldhausen Rosé vezetőszár</v>
      </c>
      <c r="F6157" s="1" t="s">
        <v>11526</v>
      </c>
      <c r="G6157" s="1" t="s">
        <v>11527</v>
      </c>
      <c r="H6157" s="1" t="s">
        <v>52</v>
      </c>
      <c r="I6157" s="1" t="s">
        <v>23</v>
      </c>
      <c r="J6157" s="1" t="str">
        <f>TRIM(I6157)</f>
        <v>Lófelszerelés</v>
      </c>
      <c r="K6157" s="1" t="s">
        <v>6158</v>
      </c>
      <c r="L6157" s="1" t="str">
        <f>TRIM(K6157)</f>
        <v>Kötőfék és vezetőszár</v>
      </c>
      <c r="M6157" s="1" t="s">
        <v>11411</v>
      </c>
      <c r="N6157" s="1" t="str">
        <f>TRIM(M6157)</f>
        <v>Vezetőszár</v>
      </c>
      <c r="P6157" s="1" t="str">
        <f>TRIM(O6157)</f>
        <v/>
      </c>
      <c r="Q6157" s="18" t="s">
        <v>11528</v>
      </c>
      <c r="R6157" s="8">
        <v>4057962158818</v>
      </c>
      <c r="S6157" s="1">
        <v>10.95</v>
      </c>
      <c r="T6157" s="1" t="s">
        <v>26</v>
      </c>
      <c r="U6157" s="1">
        <v>0.20200000000000001</v>
      </c>
      <c r="V6157" s="1" t="s">
        <v>11529</v>
      </c>
      <c r="W6157" s="1" t="s">
        <v>370</v>
      </c>
      <c r="X6157" s="1" t="str">
        <f>IF(W6157="", "", IFERROR(VLOOKUP(W6157, colorList!A:B,2,FALSE),""))</f>
        <v>éjkék</v>
      </c>
    </row>
    <row r="6158" spans="1:24" ht="27.75" customHeight="1" x14ac:dyDescent="0.25">
      <c r="A6158" s="1">
        <v>387131</v>
      </c>
      <c r="B6158" s="1" t="str">
        <f>TRIM(D6158)</f>
        <v/>
      </c>
      <c r="C6158" s="1" t="str">
        <f>IFERROR(VLOOKUP(D6158, sizeList!A:B, 2, FALSE), "")</f>
        <v/>
      </c>
      <c r="E6158" s="1" t="str">
        <f>TRIM(F6158)</f>
        <v>Waldhausen rózsaszín szénalabda</v>
      </c>
      <c r="F6158" s="1" t="s">
        <v>14024</v>
      </c>
      <c r="G6158" s="1" t="s">
        <v>14025</v>
      </c>
      <c r="H6158" s="1" t="s">
        <v>52</v>
      </c>
      <c r="I6158" s="1" t="s">
        <v>11837</v>
      </c>
      <c r="J6158" s="1" t="str">
        <f>TRIM(I6158)</f>
        <v>Istálló, pálya és legelő felszerelés</v>
      </c>
      <c r="K6158" s="1" t="s">
        <v>12139</v>
      </c>
      <c r="L6158" s="1" t="str">
        <f>TRIM(K6158)</f>
        <v>Lójáték</v>
      </c>
      <c r="N6158" s="1" t="str">
        <f>TRIM(M6158)</f>
        <v/>
      </c>
      <c r="P6158" s="1" t="str">
        <f>TRIM(O6158)</f>
        <v/>
      </c>
      <c r="Q6158" s="18" t="s">
        <v>14022</v>
      </c>
      <c r="R6158" s="8">
        <v>4057962224667</v>
      </c>
      <c r="T6158" s="1" t="s">
        <v>26</v>
      </c>
      <c r="U6158" s="1">
        <v>1</v>
      </c>
      <c r="V6158" s="1" t="s">
        <v>14025</v>
      </c>
      <c r="W6158" s="1" t="s">
        <v>8526</v>
      </c>
      <c r="X6158" s="1" t="str">
        <f>IF(W6158="", "", IFERROR(VLOOKUP(W6158, colorList!A:B,2,FALSE),""))</f>
        <v>pink</v>
      </c>
    </row>
    <row r="6159" spans="1:24" ht="27.75" customHeight="1" x14ac:dyDescent="0.25">
      <c r="A6159" s="1" t="s">
        <v>10544</v>
      </c>
      <c r="B6159" s="1" t="str">
        <f>TRIM(D6159)</f>
        <v/>
      </c>
      <c r="C6159" s="1" t="str">
        <f>IFERROR(VLOOKUP(D6159, sizeList!A:B, 2, FALSE), "")</f>
        <v/>
      </c>
      <c r="E6159" s="1" t="str">
        <f>TRIM(F6159)</f>
        <v>Waldhausen rövid felrántószíj</v>
      </c>
      <c r="F6159" s="1" t="s">
        <v>8357</v>
      </c>
      <c r="G6159" s="1" t="s">
        <v>8358</v>
      </c>
      <c r="H6159" s="1" t="s">
        <v>52</v>
      </c>
      <c r="I6159" s="1" t="s">
        <v>23</v>
      </c>
      <c r="J6159" s="1" t="str">
        <f>TRIM(I6159)</f>
        <v>Lófelszerelés</v>
      </c>
      <c r="K6159" s="1" t="s">
        <v>2962</v>
      </c>
      <c r="L6159" s="1" t="str">
        <f>TRIM(K6159)</f>
        <v>Nyereg és tartozékai</v>
      </c>
      <c r="M6159" s="1" t="s">
        <v>8324</v>
      </c>
      <c r="N6159" s="1" t="str">
        <f>TRIM(M6159)</f>
        <v>Nyereg- és tartozékai kiegészítők</v>
      </c>
      <c r="P6159" s="1" t="str">
        <f>TRIM(O6159)</f>
        <v/>
      </c>
      <c r="Q6159" s="18" t="s">
        <v>8359</v>
      </c>
      <c r="R6159" s="8">
        <v>4057962015555</v>
      </c>
      <c r="S6159" s="1">
        <v>7.95</v>
      </c>
      <c r="T6159" s="1" t="s">
        <v>26</v>
      </c>
      <c r="U6159" s="1">
        <v>0.1</v>
      </c>
      <c r="V6159" s="1" t="s">
        <v>8360</v>
      </c>
      <c r="W6159" s="1" t="s">
        <v>136</v>
      </c>
      <c r="X6159" s="1" t="str">
        <f>IF(W6159="", "", IFERROR(VLOOKUP(W6159, colorList!A:B,2,FALSE),""))</f>
        <v>fekete</v>
      </c>
    </row>
    <row r="6160" spans="1:24" ht="27.75" customHeight="1" x14ac:dyDescent="0.25">
      <c r="A6160" s="1" t="s">
        <v>10546</v>
      </c>
      <c r="B6160" s="1" t="str">
        <f>TRIM(D6160)</f>
        <v/>
      </c>
      <c r="C6160" s="1" t="str">
        <f>IFERROR(VLOOKUP(D6160, sizeList!A:B, 2, FALSE), "")</f>
        <v/>
      </c>
      <c r="E6160" s="1" t="str">
        <f>TRIM(F6160)</f>
        <v>Waldhausen rövid felrántószíj</v>
      </c>
      <c r="F6160" s="1" t="s">
        <v>8357</v>
      </c>
      <c r="G6160" s="1" t="s">
        <v>8364</v>
      </c>
      <c r="H6160" s="1" t="s">
        <v>52</v>
      </c>
      <c r="I6160" s="1" t="s">
        <v>23</v>
      </c>
      <c r="J6160" s="1" t="str">
        <f>TRIM(I6160)</f>
        <v>Lófelszerelés</v>
      </c>
      <c r="K6160" s="1" t="s">
        <v>2962</v>
      </c>
      <c r="L6160" s="1" t="str">
        <f>TRIM(K6160)</f>
        <v>Nyereg és tartozékai</v>
      </c>
      <c r="M6160" s="1" t="s">
        <v>8324</v>
      </c>
      <c r="N6160" s="1" t="str">
        <f>TRIM(M6160)</f>
        <v>Nyereg- és tartozékai kiegészítők</v>
      </c>
      <c r="P6160" s="1" t="str">
        <f>TRIM(O6160)</f>
        <v/>
      </c>
      <c r="Q6160" s="18" t="s">
        <v>8359</v>
      </c>
      <c r="R6160" s="8">
        <v>4057962015579</v>
      </c>
      <c r="S6160" s="1">
        <v>7.95</v>
      </c>
      <c r="T6160" s="1" t="s">
        <v>26</v>
      </c>
      <c r="U6160" s="1">
        <v>0.1</v>
      </c>
      <c r="V6160" s="1" t="s">
        <v>8360</v>
      </c>
      <c r="W6160" s="1" t="s">
        <v>490</v>
      </c>
      <c r="X6160" s="1" t="str">
        <f>IF(W6160="", "", IFERROR(VLOOKUP(W6160, colorList!A:B,2,FALSE),""))</f>
        <v>barna</v>
      </c>
    </row>
    <row r="6161" spans="1:24" ht="27.75" customHeight="1" x14ac:dyDescent="0.25">
      <c r="A6161" s="1">
        <v>618200</v>
      </c>
      <c r="B6161" s="1" t="str">
        <f>TRIM(D6161)</f>
        <v/>
      </c>
      <c r="C6161" s="1" t="str">
        <f>IFERROR(VLOOKUP(D6161, sizeList!A:B, 2, FALSE), "")</f>
        <v/>
      </c>
      <c r="E6161" s="1" t="str">
        <f>TRIM(F6161)</f>
        <v>Waldhausen Rubber-Groomer vakaró</v>
      </c>
      <c r="F6161" s="1" t="s">
        <v>14473</v>
      </c>
      <c r="G6161" s="1" t="s">
        <v>14474</v>
      </c>
      <c r="H6161" s="1" t="s">
        <v>52</v>
      </c>
      <c r="I6161" s="1" t="s">
        <v>23</v>
      </c>
      <c r="J6161" s="1" t="str">
        <f>TRIM(I6161)</f>
        <v>Lófelszerelés</v>
      </c>
      <c r="K6161" s="1" t="s">
        <v>12084</v>
      </c>
      <c r="L6161" s="1" t="str">
        <f>TRIM(K6161)</f>
        <v>Lóápoló eszközök</v>
      </c>
      <c r="N6161" s="1" t="str">
        <f>TRIM(M6161)</f>
        <v/>
      </c>
      <c r="P6161" s="1" t="str">
        <f>TRIM(O6161)</f>
        <v/>
      </c>
      <c r="Q6161" s="18" t="s">
        <v>14475</v>
      </c>
      <c r="R6161" s="8">
        <v>4043969021545</v>
      </c>
      <c r="S6161" s="1">
        <v>7.95</v>
      </c>
      <c r="T6161" s="1" t="s">
        <v>26</v>
      </c>
      <c r="U6161" s="1">
        <v>0.19919999999999999</v>
      </c>
      <c r="V6161" s="1" t="s">
        <v>14476</v>
      </c>
      <c r="W6161" s="1" t="s">
        <v>136</v>
      </c>
      <c r="X6161" s="1" t="str">
        <f>IF(W6161="", "", IFERROR(VLOOKUP(W6161, colorList!A:B,2,FALSE),""))</f>
        <v>fekete</v>
      </c>
    </row>
    <row r="6162" spans="1:24" ht="27.75" customHeight="1" x14ac:dyDescent="0.25">
      <c r="A6162" s="1">
        <v>1289201</v>
      </c>
      <c r="B6162" s="1" t="str">
        <f>TRIM(D6162)</f>
        <v/>
      </c>
      <c r="C6162" s="1" t="str">
        <f>IFERROR(VLOOKUP(D6162, sizeList!A:B, 2, FALSE), "")</f>
        <v/>
      </c>
      <c r="E6162" s="1" t="str">
        <f>TRIM(F6162)</f>
        <v>Waldhausen rugalmas fásli pántok</v>
      </c>
      <c r="F6162" s="1" t="s">
        <v>1875</v>
      </c>
      <c r="G6162" s="1" t="s">
        <v>1876</v>
      </c>
      <c r="H6162" s="1" t="s">
        <v>52</v>
      </c>
      <c r="I6162" s="1" t="s">
        <v>23</v>
      </c>
      <c r="J6162" s="1" t="str">
        <f>TRIM(I6162)</f>
        <v>Lófelszerelés</v>
      </c>
      <c r="K6162" s="1" t="s">
        <v>194</v>
      </c>
      <c r="L6162" s="1" t="str">
        <f>TRIM(K6162)</f>
        <v>Láb- és patavédő</v>
      </c>
      <c r="M6162" s="1" t="s">
        <v>1832</v>
      </c>
      <c r="N6162" s="1" t="str">
        <f>TRIM(M6162)</f>
        <v>Fásli</v>
      </c>
      <c r="P6162" s="1" t="str">
        <f>TRIM(O6162)</f>
        <v/>
      </c>
      <c r="Q6162" s="18" t="s">
        <v>1877</v>
      </c>
      <c r="R6162" s="8">
        <v>4057962023253</v>
      </c>
      <c r="S6162" s="1">
        <v>8.9499999999999993</v>
      </c>
      <c r="T6162" s="1" t="s">
        <v>26</v>
      </c>
      <c r="U6162" s="1">
        <v>0.111</v>
      </c>
      <c r="V6162" s="1" t="s">
        <v>1878</v>
      </c>
      <c r="W6162" s="1" t="s">
        <v>136</v>
      </c>
      <c r="X6162" s="1" t="str">
        <f>IF(W6162="", "", IFERROR(VLOOKUP(W6162, colorList!A:B,2,FALSE),""))</f>
        <v>fekete</v>
      </c>
    </row>
    <row r="6163" spans="1:24" ht="27.75" customHeight="1" x14ac:dyDescent="0.25">
      <c r="A6163" s="1">
        <v>1289202</v>
      </c>
      <c r="B6163" s="1" t="str">
        <f>TRIM(D6163)</f>
        <v/>
      </c>
      <c r="C6163" s="1" t="str">
        <f>IFERROR(VLOOKUP(D6163, sizeList!A:B, 2, FALSE), "")</f>
        <v/>
      </c>
      <c r="E6163" s="1" t="str">
        <f>TRIM(F6163)</f>
        <v>Waldhausen rugalmas fásli pántok</v>
      </c>
      <c r="F6163" s="1" t="s">
        <v>1875</v>
      </c>
      <c r="G6163" s="1" t="s">
        <v>1879</v>
      </c>
      <c r="H6163" s="1" t="s">
        <v>52</v>
      </c>
      <c r="I6163" s="1" t="s">
        <v>23</v>
      </c>
      <c r="J6163" s="1" t="str">
        <f>TRIM(I6163)</f>
        <v>Lófelszerelés</v>
      </c>
      <c r="K6163" s="1" t="s">
        <v>194</v>
      </c>
      <c r="L6163" s="1" t="str">
        <f>TRIM(K6163)</f>
        <v>Láb- és patavédő</v>
      </c>
      <c r="M6163" s="1" t="s">
        <v>1832</v>
      </c>
      <c r="N6163" s="1" t="str">
        <f>TRIM(M6163)</f>
        <v>Fásli</v>
      </c>
      <c r="P6163" s="1" t="str">
        <f>TRIM(O6163)</f>
        <v/>
      </c>
      <c r="Q6163" s="18" t="s">
        <v>1877</v>
      </c>
      <c r="R6163" s="8">
        <v>4057962023260</v>
      </c>
      <c r="S6163" s="1">
        <v>8.9499999999999993</v>
      </c>
      <c r="T6163" s="1" t="s">
        <v>26</v>
      </c>
      <c r="U6163" s="1">
        <v>0.111</v>
      </c>
      <c r="V6163" s="1" t="s">
        <v>1878</v>
      </c>
      <c r="W6163" s="1" t="s">
        <v>210</v>
      </c>
      <c r="X6163" s="1" t="str">
        <f>IF(W6163="", "", IFERROR(VLOOKUP(W6163, colorList!A:B,2,FALSE),""))</f>
        <v>fehér</v>
      </c>
    </row>
    <row r="6164" spans="1:24" ht="27.75" customHeight="1" x14ac:dyDescent="0.25">
      <c r="A6164" s="1" t="s">
        <v>9906</v>
      </c>
      <c r="B6164" s="1" t="str">
        <f>TRIM(D6164)</f>
        <v/>
      </c>
      <c r="C6164" s="1" t="str">
        <f>IFERROR(VLOOKUP(D6164, sizeList!A:B, 2, FALSE), "")</f>
        <v/>
      </c>
      <c r="E6164" s="1" t="str">
        <f>TRIM(F6164)</f>
        <v>Waldhausen Safe-Gum karabiner 6 db</v>
      </c>
      <c r="F6164" s="1" t="s">
        <v>7327</v>
      </c>
      <c r="G6164" s="1" t="s">
        <v>7328</v>
      </c>
      <c r="H6164" s="1" t="s">
        <v>52</v>
      </c>
      <c r="I6164" s="1" t="s">
        <v>23</v>
      </c>
      <c r="J6164" s="1" t="str">
        <f>TRIM(I6164)</f>
        <v>Lófelszerelés</v>
      </c>
      <c r="K6164" s="1" t="s">
        <v>133</v>
      </c>
      <c r="L6164" s="1" t="str">
        <f>TRIM(K6164)</f>
        <v>Lótakaró</v>
      </c>
      <c r="M6164" s="1" t="s">
        <v>7246</v>
      </c>
      <c r="N6164" s="1" t="str">
        <f>TRIM(M6164)</f>
        <v>Lótakaró kiegészítők</v>
      </c>
      <c r="P6164" s="1" t="str">
        <f>TRIM(O6164)</f>
        <v/>
      </c>
      <c r="Q6164" s="18" t="s">
        <v>7329</v>
      </c>
      <c r="R6164" s="8">
        <v>4057962108172</v>
      </c>
      <c r="S6164" s="1">
        <v>11.95</v>
      </c>
      <c r="T6164" s="1" t="s">
        <v>26</v>
      </c>
      <c r="U6164" s="1">
        <v>0.02</v>
      </c>
      <c r="V6164" s="1" t="s">
        <v>7320</v>
      </c>
      <c r="W6164" s="1" t="s">
        <v>3639</v>
      </c>
      <c r="X6164" s="1" t="str">
        <f>IF(W6164="", "", IFERROR(VLOOKUP(W6164, colorList!A:B,2,FALSE),""))</f>
        <v>ezüstszürke</v>
      </c>
    </row>
    <row r="6165" spans="1:24" ht="27.75" customHeight="1" x14ac:dyDescent="0.25">
      <c r="A6165" s="1" t="s">
        <v>9904</v>
      </c>
      <c r="B6165" s="1" t="str">
        <f>TRIM(D6165)</f>
        <v>6 db</v>
      </c>
      <c r="C6165" s="1" t="str">
        <f>IFERROR(VLOOKUP(TRIM(D6165), sizeList!A:B, 2, FALSE), "")</f>
        <v>6 db</v>
      </c>
      <c r="D6165" s="1" t="s">
        <v>7321</v>
      </c>
      <c r="E6165" s="1" t="str">
        <f>TRIM(F6165)</f>
        <v>Waldhausen Safe-Gum készlet</v>
      </c>
      <c r="F6165" s="1" t="s">
        <v>7317</v>
      </c>
      <c r="G6165" s="1" t="s">
        <v>7322</v>
      </c>
      <c r="H6165" s="1" t="s">
        <v>52</v>
      </c>
      <c r="I6165" s="1" t="s">
        <v>23</v>
      </c>
      <c r="J6165" s="1" t="str">
        <f>TRIM(I6165)</f>
        <v>Lófelszerelés</v>
      </c>
      <c r="K6165" s="1" t="s">
        <v>133</v>
      </c>
      <c r="L6165" s="1" t="str">
        <f>TRIM(K6165)</f>
        <v>Lótakaró</v>
      </c>
      <c r="M6165" s="1" t="s">
        <v>7246</v>
      </c>
      <c r="N6165" s="1" t="str">
        <f>TRIM(M6165)</f>
        <v>Lótakaró kiegészítők</v>
      </c>
      <c r="P6165" s="1" t="str">
        <f>TRIM(O6165)</f>
        <v/>
      </c>
      <c r="Q6165" s="18" t="s">
        <v>7323</v>
      </c>
      <c r="R6165" s="8">
        <v>4057962069954</v>
      </c>
      <c r="S6165" s="1">
        <v>11.95</v>
      </c>
      <c r="T6165" s="1" t="s">
        <v>26</v>
      </c>
      <c r="U6165" s="1">
        <v>0.02</v>
      </c>
      <c r="V6165" s="1" t="s">
        <v>7320</v>
      </c>
      <c r="W6165" s="1" t="s">
        <v>3639</v>
      </c>
      <c r="X6165" s="1" t="str">
        <f>IF(W6165="", "", IFERROR(VLOOKUP(W6165, colorList!A:B,2,FALSE),""))</f>
        <v>ezüstszürke</v>
      </c>
    </row>
    <row r="6166" spans="1:24" ht="27.75" customHeight="1" x14ac:dyDescent="0.25">
      <c r="A6166" s="1" t="s">
        <v>9903</v>
      </c>
      <c r="B6166" s="1" t="str">
        <f>TRIM(D6166)</f>
        <v>18 db</v>
      </c>
      <c r="C6166" s="1" t="str">
        <f>IFERROR(VLOOKUP(TRIM(D6166), sizeList!A:B, 2, FALSE), "")</f>
        <v>18 db</v>
      </c>
      <c r="D6166" s="1" t="s">
        <v>7316</v>
      </c>
      <c r="E6166" s="1" t="str">
        <f>TRIM(F6166)</f>
        <v>Waldhausen Safe-Gum készlet</v>
      </c>
      <c r="F6166" s="1" t="s">
        <v>7317</v>
      </c>
      <c r="G6166" s="1" t="s">
        <v>7318</v>
      </c>
      <c r="H6166" s="1" t="s">
        <v>52</v>
      </c>
      <c r="I6166" s="1" t="s">
        <v>23</v>
      </c>
      <c r="J6166" s="1" t="str">
        <f>TRIM(I6166)</f>
        <v>Lófelszerelés</v>
      </c>
      <c r="K6166" s="1" t="s">
        <v>133</v>
      </c>
      <c r="L6166" s="1" t="str">
        <f>TRIM(K6166)</f>
        <v>Lótakaró</v>
      </c>
      <c r="M6166" s="1" t="s">
        <v>7246</v>
      </c>
      <c r="N6166" s="1" t="str">
        <f>TRIM(M6166)</f>
        <v>Lótakaró kiegészítők</v>
      </c>
      <c r="P6166" s="1" t="str">
        <f>TRIM(O6166)</f>
        <v/>
      </c>
      <c r="Q6166" s="18" t="s">
        <v>7319</v>
      </c>
      <c r="R6166" s="8">
        <v>4057962070028</v>
      </c>
      <c r="S6166" s="1">
        <v>26.95</v>
      </c>
      <c r="T6166" s="1" t="s">
        <v>26</v>
      </c>
      <c r="U6166" s="1">
        <v>0.08</v>
      </c>
      <c r="V6166" s="1" t="s">
        <v>7320</v>
      </c>
      <c r="W6166" s="1" t="s">
        <v>3639</v>
      </c>
      <c r="X6166" s="1" t="str">
        <f>IF(W6166="", "", IFERROR(VLOOKUP(W6166, colorList!A:B,2,FALSE),""))</f>
        <v>ezüstszürke</v>
      </c>
    </row>
    <row r="6167" spans="1:24" ht="27.75" customHeight="1" x14ac:dyDescent="0.25">
      <c r="A6167" s="1" t="s">
        <v>9905</v>
      </c>
      <c r="B6167" s="1" t="str">
        <f>TRIM(D6167)</f>
        <v/>
      </c>
      <c r="C6167" s="1" t="str">
        <f>IFERROR(VLOOKUP(D6167, sizeList!A:B, 2, FALSE), "")</f>
        <v/>
      </c>
      <c r="E6167" s="1" t="str">
        <f>TRIM(F6167)</f>
        <v>Waldhausen Safe-Gum T-kapocs 6 db</v>
      </c>
      <c r="F6167" s="1" t="s">
        <v>7324</v>
      </c>
      <c r="G6167" s="1" t="s">
        <v>7325</v>
      </c>
      <c r="H6167" s="1" t="s">
        <v>52</v>
      </c>
      <c r="I6167" s="1" t="s">
        <v>23</v>
      </c>
      <c r="J6167" s="1" t="str">
        <f>TRIM(I6167)</f>
        <v>Lófelszerelés</v>
      </c>
      <c r="K6167" s="1" t="s">
        <v>133</v>
      </c>
      <c r="L6167" s="1" t="str">
        <f>TRIM(K6167)</f>
        <v>Lótakaró</v>
      </c>
      <c r="M6167" s="1" t="s">
        <v>7246</v>
      </c>
      <c r="N6167" s="1" t="str">
        <f>TRIM(M6167)</f>
        <v>Lótakaró kiegészítők</v>
      </c>
      <c r="P6167" s="1" t="str">
        <f>TRIM(O6167)</f>
        <v/>
      </c>
      <c r="Q6167" s="18" t="s">
        <v>7326</v>
      </c>
      <c r="R6167" s="8">
        <v>4057962108165</v>
      </c>
      <c r="S6167" s="1">
        <v>11.95</v>
      </c>
      <c r="T6167" s="1" t="s">
        <v>26</v>
      </c>
      <c r="U6167" s="1">
        <v>0.02</v>
      </c>
      <c r="V6167" s="1" t="s">
        <v>7320</v>
      </c>
      <c r="W6167" s="1" t="s">
        <v>3639</v>
      </c>
      <c r="X6167" s="1" t="str">
        <f>IF(W6167="", "", IFERROR(VLOOKUP(W6167, colorList!A:B,2,FALSE),""))</f>
        <v>ezüstszürke</v>
      </c>
    </row>
    <row r="6168" spans="1:24" ht="27.75" customHeight="1" x14ac:dyDescent="0.25">
      <c r="A6168" s="1">
        <v>9580501</v>
      </c>
      <c r="B6168" s="1" t="str">
        <f>TRIM(D6168)</f>
        <v/>
      </c>
      <c r="C6168" s="1" t="str">
        <f>IFERROR(VLOOKUP(D6168, sizeList!A:B, 2, FALSE), "")</f>
        <v/>
      </c>
      <c r="E6168" s="1" t="str">
        <f>TRIM(F6168)</f>
        <v>Waldhausen Safety Clip kengyelszíjhoz</v>
      </c>
      <c r="F6168" s="1" t="s">
        <v>5725</v>
      </c>
      <c r="G6168" s="1" t="s">
        <v>5726</v>
      </c>
      <c r="H6168" s="1" t="s">
        <v>52</v>
      </c>
      <c r="I6168" s="1" t="s">
        <v>23</v>
      </c>
      <c r="J6168" s="1" t="str">
        <f>TRIM(I6168)</f>
        <v>Lófelszerelés</v>
      </c>
      <c r="K6168" s="1" t="s">
        <v>2962</v>
      </c>
      <c r="L6168" s="1" t="str">
        <f>TRIM(K6168)</f>
        <v>Nyereg és tartozékai</v>
      </c>
      <c r="M6168" s="1" t="s">
        <v>5654</v>
      </c>
      <c r="N6168" s="1" t="str">
        <f>TRIM(M6168)</f>
        <v>Kengyelszíj</v>
      </c>
      <c r="P6168" s="1" t="str">
        <f>TRIM(O6168)</f>
        <v/>
      </c>
      <c r="Q6168" s="18" t="s">
        <v>5727</v>
      </c>
      <c r="R6168" s="8">
        <v>4057962125230</v>
      </c>
      <c r="S6168" s="1">
        <v>34.950000000000003</v>
      </c>
      <c r="T6168" s="1" t="s">
        <v>26</v>
      </c>
      <c r="U6168" s="1">
        <v>0.2</v>
      </c>
      <c r="V6168" s="1" t="s">
        <v>5726</v>
      </c>
      <c r="X6168" s="1" t="str">
        <f>IF(W6168="", "", IFERROR(VLOOKUP(W6168, colorList!A:B,2,FALSE),""))</f>
        <v/>
      </c>
    </row>
    <row r="6169" spans="1:24" ht="27.75" customHeight="1" x14ac:dyDescent="0.25">
      <c r="A6169" s="1" t="s">
        <v>9286</v>
      </c>
      <c r="B6169" s="1" t="str">
        <f>TRIM(D6169)</f>
        <v>VB</v>
      </c>
      <c r="C6169" s="1" t="str">
        <f>IFERROR(VLOOKUP(TRIM(D6169), sizeList!A:B, 2, FALSE), "")</f>
        <v>Cob</v>
      </c>
      <c r="D6169" s="1" t="s">
        <v>214</v>
      </c>
      <c r="E6169" s="1" t="str">
        <f>TRIM(F6169)</f>
        <v>Waldhausen Safety kötőfék</v>
      </c>
      <c r="F6169" s="1" t="s">
        <v>6338</v>
      </c>
      <c r="G6169" s="1" t="s">
        <v>6342</v>
      </c>
      <c r="H6169" s="1" t="s">
        <v>52</v>
      </c>
      <c r="I6169" s="1" t="s">
        <v>23</v>
      </c>
      <c r="J6169" s="1" t="str">
        <f>TRIM(I6169)</f>
        <v>Lófelszerelés</v>
      </c>
      <c r="K6169" s="1" t="s">
        <v>6158</v>
      </c>
      <c r="L6169" s="1" t="str">
        <f>TRIM(K6169)</f>
        <v>Kötőfék és vezetőszár</v>
      </c>
      <c r="M6169" s="1" t="s">
        <v>6159</v>
      </c>
      <c r="N6169" s="1" t="str">
        <f>TRIM(M6169)</f>
        <v>Kötőfék</v>
      </c>
      <c r="P6169" s="1" t="str">
        <f>TRIM(O6169)</f>
        <v/>
      </c>
      <c r="Q6169" s="18" t="s">
        <v>6340</v>
      </c>
      <c r="R6169" s="8">
        <v>4043969251737</v>
      </c>
      <c r="S6169" s="1">
        <v>14.95</v>
      </c>
      <c r="T6169" s="1" t="s">
        <v>26</v>
      </c>
      <c r="U6169" s="1">
        <v>0.46</v>
      </c>
      <c r="V6169" s="1" t="s">
        <v>6341</v>
      </c>
      <c r="W6169" s="1" t="s">
        <v>136</v>
      </c>
      <c r="X6169" s="1" t="str">
        <f>IF(W6169="", "", IFERROR(VLOOKUP(W6169, colorList!A:B,2,FALSE),""))</f>
        <v>fekete</v>
      </c>
    </row>
    <row r="6170" spans="1:24" ht="27.75" customHeight="1" x14ac:dyDescent="0.25">
      <c r="A6170" s="1" t="s">
        <v>9287</v>
      </c>
      <c r="B6170" s="1" t="str">
        <f>TRIM(D6170)</f>
        <v>WB</v>
      </c>
      <c r="C6170" s="1" t="str">
        <f>IFERROR(VLOOKUP(TRIM(D6170), sizeList!A:B, 2, FALSE), "")</f>
        <v>Full</v>
      </c>
      <c r="D6170" s="1" t="s">
        <v>226</v>
      </c>
      <c r="E6170" s="1" t="str">
        <f>TRIM(F6170)</f>
        <v>Waldhausen Safety kötőfék</v>
      </c>
      <c r="F6170" s="1" t="s">
        <v>6338</v>
      </c>
      <c r="G6170" s="1" t="s">
        <v>6343</v>
      </c>
      <c r="H6170" s="1" t="s">
        <v>52</v>
      </c>
      <c r="I6170" s="1" t="s">
        <v>23</v>
      </c>
      <c r="J6170" s="1" t="str">
        <f>TRIM(I6170)</f>
        <v>Lófelszerelés</v>
      </c>
      <c r="K6170" s="1" t="s">
        <v>6158</v>
      </c>
      <c r="L6170" s="1" t="str">
        <f>TRIM(K6170)</f>
        <v>Kötőfék és vezetőszár</v>
      </c>
      <c r="M6170" s="1" t="s">
        <v>6159</v>
      </c>
      <c r="N6170" s="1" t="str">
        <f>TRIM(M6170)</f>
        <v>Kötőfék</v>
      </c>
      <c r="P6170" s="1" t="str">
        <f>TRIM(O6170)</f>
        <v/>
      </c>
      <c r="Q6170" s="18" t="s">
        <v>6340</v>
      </c>
      <c r="R6170" s="8">
        <v>4043969251744</v>
      </c>
      <c r="S6170" s="1">
        <v>14.95</v>
      </c>
      <c r="T6170" s="1" t="s">
        <v>26</v>
      </c>
      <c r="U6170" s="1">
        <v>0.46</v>
      </c>
      <c r="V6170" s="1" t="s">
        <v>6341</v>
      </c>
      <c r="W6170" s="1" t="s">
        <v>136</v>
      </c>
      <c r="X6170" s="1" t="str">
        <f>IF(W6170="", "", IFERROR(VLOOKUP(W6170, colorList!A:B,2,FALSE),""))</f>
        <v>fekete</v>
      </c>
    </row>
    <row r="6171" spans="1:24" ht="27.75" customHeight="1" x14ac:dyDescent="0.25">
      <c r="A6171" s="1" t="s">
        <v>9285</v>
      </c>
      <c r="B6171" s="1" t="str">
        <f>TRIM(D6171)</f>
        <v>Pony</v>
      </c>
      <c r="C6171" s="1" t="str">
        <f>IFERROR(VLOOKUP(TRIM(D6171), sizeList!A:B, 2, FALSE), "")</f>
        <v>Póni</v>
      </c>
      <c r="D6171" s="1" t="s">
        <v>199</v>
      </c>
      <c r="E6171" s="1" t="str">
        <f>TRIM(F6171)</f>
        <v>Waldhausen Safety kötőfék</v>
      </c>
      <c r="F6171" s="1" t="s">
        <v>6338</v>
      </c>
      <c r="G6171" s="1" t="s">
        <v>6339</v>
      </c>
      <c r="H6171" s="1" t="s">
        <v>52</v>
      </c>
      <c r="I6171" s="1" t="s">
        <v>23</v>
      </c>
      <c r="J6171" s="1" t="str">
        <f>TRIM(I6171)</f>
        <v>Lófelszerelés</v>
      </c>
      <c r="K6171" s="1" t="s">
        <v>6158</v>
      </c>
      <c r="L6171" s="1" t="str">
        <f>TRIM(K6171)</f>
        <v>Kötőfék és vezetőszár</v>
      </c>
      <c r="M6171" s="1" t="s">
        <v>6159</v>
      </c>
      <c r="N6171" s="1" t="str">
        <f>TRIM(M6171)</f>
        <v>Kötőfék</v>
      </c>
      <c r="P6171" s="1" t="str">
        <f>TRIM(O6171)</f>
        <v/>
      </c>
      <c r="Q6171" s="18" t="s">
        <v>6340</v>
      </c>
      <c r="R6171" s="8">
        <v>4043969251751</v>
      </c>
      <c r="S6171" s="1">
        <v>14.95</v>
      </c>
      <c r="T6171" s="1" t="s">
        <v>26</v>
      </c>
      <c r="U6171" s="1">
        <v>0.46</v>
      </c>
      <c r="V6171" s="1" t="s">
        <v>6341</v>
      </c>
      <c r="W6171" s="1" t="s">
        <v>136</v>
      </c>
      <c r="X6171" s="1" t="str">
        <f>IF(W6171="", "", IFERROR(VLOOKUP(W6171, colorList!A:B,2,FALSE),""))</f>
        <v>fekete</v>
      </c>
    </row>
    <row r="6172" spans="1:24" ht="27.75" customHeight="1" x14ac:dyDescent="0.25">
      <c r="A6172" s="1">
        <v>393700</v>
      </c>
      <c r="B6172" s="1" t="str">
        <f>TRIM(D6172)</f>
        <v>250 ml</v>
      </c>
      <c r="C6172" s="1" t="str">
        <f>IFERROR(VLOOKUP(TRIM(D6172), sizeList!A:B, 2, FALSE), "")</f>
        <v>250 ml</v>
      </c>
      <c r="D6172" s="1" t="s">
        <v>103</v>
      </c>
      <c r="E6172" s="1" t="str">
        <f>TRIM(F6172)</f>
        <v>Waldhausen sampon 250 ml (eper-vanília)</v>
      </c>
      <c r="F6172" s="1" t="s">
        <v>16965</v>
      </c>
      <c r="G6172" s="1" t="s">
        <v>16966</v>
      </c>
      <c r="H6172" s="1" t="s">
        <v>52</v>
      </c>
      <c r="I6172" s="1" t="s">
        <v>23</v>
      </c>
      <c r="J6172" s="1" t="str">
        <f>TRIM(I6172)</f>
        <v>Lófelszerelés</v>
      </c>
      <c r="K6172" s="1" t="s">
        <v>65</v>
      </c>
      <c r="L6172" s="1" t="str">
        <f>TRIM(K6172)</f>
        <v>Lóápoló szer</v>
      </c>
      <c r="M6172" s="1" t="s">
        <v>11186</v>
      </c>
      <c r="N6172" s="1" t="str">
        <f>TRIM(M6172)</f>
        <v>Sörény- és szőrápolás</v>
      </c>
      <c r="P6172" s="1" t="str">
        <f>TRIM(O6172)</f>
        <v/>
      </c>
      <c r="R6172" s="8">
        <v>4057962223639</v>
      </c>
      <c r="S6172" s="1">
        <v>8.9499999999999993</v>
      </c>
      <c r="T6172" s="1" t="s">
        <v>26</v>
      </c>
      <c r="U6172" s="1">
        <v>0.3</v>
      </c>
      <c r="X6172" s="1" t="str">
        <f>IF(W6172="", "", IFERROR(VLOOKUP(W6172, colorList!A:B,2,FALSE),""))</f>
        <v/>
      </c>
    </row>
    <row r="6173" spans="1:24" ht="27.75" customHeight="1" x14ac:dyDescent="0.25">
      <c r="A6173" s="1">
        <v>160800</v>
      </c>
      <c r="B6173" s="1" t="str">
        <f>TRIM(D6173)</f>
        <v>500 ml</v>
      </c>
      <c r="C6173" s="1" t="str">
        <f>IFERROR(VLOOKUP(TRIM(D6173), sizeList!A:B, 2, FALSE), "")</f>
        <v>500 ml</v>
      </c>
      <c r="D6173" s="1" t="s">
        <v>78</v>
      </c>
      <c r="E6173" s="1" t="str">
        <f>TRIM(F6173)</f>
        <v>Waldhausen sampon 500 ml</v>
      </c>
      <c r="F6173" s="1" t="s">
        <v>11184</v>
      </c>
      <c r="G6173" s="1" t="s">
        <v>11185</v>
      </c>
      <c r="H6173" s="1" t="s">
        <v>52</v>
      </c>
      <c r="I6173" s="1" t="s">
        <v>23</v>
      </c>
      <c r="J6173" s="1" t="str">
        <f>TRIM(I6173)</f>
        <v>Lófelszerelés</v>
      </c>
      <c r="K6173" s="1" t="s">
        <v>65</v>
      </c>
      <c r="L6173" s="1" t="str">
        <f>TRIM(K6173)</f>
        <v>Lóápoló szer</v>
      </c>
      <c r="M6173" s="1" t="s">
        <v>11186</v>
      </c>
      <c r="N6173" s="1" t="str">
        <f>TRIM(M6173)</f>
        <v>Sörény- és szőrápolás</v>
      </c>
      <c r="P6173" s="1" t="str">
        <f>TRIM(O6173)</f>
        <v/>
      </c>
      <c r="Q6173" s="18" t="s">
        <v>11187</v>
      </c>
      <c r="R6173" s="8">
        <v>4043969035443</v>
      </c>
      <c r="S6173" s="1">
        <v>9.9499999999999993</v>
      </c>
      <c r="T6173" s="1" t="s">
        <v>26</v>
      </c>
      <c r="U6173" s="1">
        <v>0.56499999999999995</v>
      </c>
      <c r="V6173" s="1" t="s">
        <v>11188</v>
      </c>
      <c r="X6173" s="1" t="str">
        <f>IF(W6173="", "", IFERROR(VLOOKUP(W6173, colorList!A:B,2,FALSE),""))</f>
        <v/>
      </c>
    </row>
    <row r="6174" spans="1:24" ht="27.75" customHeight="1" x14ac:dyDescent="0.25">
      <c r="A6174" s="1" t="s">
        <v>4560</v>
      </c>
      <c r="B6174" s="1" t="str">
        <f>TRIM(D6174)</f>
        <v>VB</v>
      </c>
      <c r="C6174" s="1" t="str">
        <f>IFERROR(VLOOKUP(TRIM(D6174), sizeList!A:B, 2, FALSE), "")</f>
        <v>Cob</v>
      </c>
      <c r="D6174" s="1" t="s">
        <v>214</v>
      </c>
      <c r="E6174" s="1" t="str">
        <f>TRIM(F6174)</f>
        <v>Waldhausen Santander kantár</v>
      </c>
      <c r="F6174" s="1" t="s">
        <v>4561</v>
      </c>
      <c r="G6174" s="1" t="s">
        <v>4562</v>
      </c>
      <c r="H6174" s="1" t="s">
        <v>52</v>
      </c>
      <c r="I6174" s="1" t="s">
        <v>23</v>
      </c>
      <c r="J6174" s="1" t="str">
        <f>TRIM(I6174)</f>
        <v>Lófelszerelés</v>
      </c>
      <c r="K6174" s="1" t="s">
        <v>4074</v>
      </c>
      <c r="L6174" s="1" t="str">
        <f>TRIM(K6174)</f>
        <v>Kantár</v>
      </c>
      <c r="M6174" s="1" t="s">
        <v>4353</v>
      </c>
      <c r="N6174" s="1" t="str">
        <f>TRIM(M6174)</f>
        <v>Kantár, nagykantár</v>
      </c>
      <c r="P6174" s="1" t="str">
        <f>TRIM(O6174)</f>
        <v/>
      </c>
      <c r="Q6174" s="18" t="s">
        <v>4563</v>
      </c>
      <c r="R6174" s="8">
        <v>4057962144088</v>
      </c>
      <c r="S6174" s="1">
        <v>79.95</v>
      </c>
      <c r="T6174" s="1" t="s">
        <v>26</v>
      </c>
      <c r="U6174" s="1">
        <v>0.63900000000000001</v>
      </c>
      <c r="V6174" s="1" t="s">
        <v>4564</v>
      </c>
      <c r="W6174" s="1" t="s">
        <v>136</v>
      </c>
      <c r="X6174" s="1" t="str">
        <f>IF(W6174="", "", IFERROR(VLOOKUP(W6174, colorList!A:B,2,FALSE),""))</f>
        <v>fekete</v>
      </c>
    </row>
    <row r="6175" spans="1:24" ht="27.75" customHeight="1" x14ac:dyDescent="0.25">
      <c r="A6175" s="1" t="s">
        <v>4565</v>
      </c>
      <c r="B6175" s="1" t="str">
        <f>TRIM(D6175)</f>
        <v>WB</v>
      </c>
      <c r="C6175" s="1" t="str">
        <f>IFERROR(VLOOKUP(TRIM(D6175), sizeList!A:B, 2, FALSE), "")</f>
        <v>Full</v>
      </c>
      <c r="D6175" s="1" t="s">
        <v>226</v>
      </c>
      <c r="E6175" s="1" t="str">
        <f>TRIM(F6175)</f>
        <v>Waldhausen Santander kantár</v>
      </c>
      <c r="F6175" s="1" t="s">
        <v>4561</v>
      </c>
      <c r="G6175" s="1" t="s">
        <v>4566</v>
      </c>
      <c r="H6175" s="1" t="s">
        <v>52</v>
      </c>
      <c r="I6175" s="1" t="s">
        <v>23</v>
      </c>
      <c r="J6175" s="1" t="str">
        <f>TRIM(I6175)</f>
        <v>Lófelszerelés</v>
      </c>
      <c r="K6175" s="1" t="s">
        <v>4074</v>
      </c>
      <c r="L6175" s="1" t="str">
        <f>TRIM(K6175)</f>
        <v>Kantár</v>
      </c>
      <c r="M6175" s="1" t="s">
        <v>4353</v>
      </c>
      <c r="N6175" s="1" t="str">
        <f>TRIM(M6175)</f>
        <v>Kantár, nagykantár</v>
      </c>
      <c r="P6175" s="1" t="str">
        <f>TRIM(O6175)</f>
        <v/>
      </c>
      <c r="Q6175" s="18" t="s">
        <v>4563</v>
      </c>
      <c r="R6175" s="8">
        <v>4057962144095</v>
      </c>
      <c r="S6175" s="1">
        <v>79.95</v>
      </c>
      <c r="T6175" s="1" t="s">
        <v>26</v>
      </c>
      <c r="U6175" s="1">
        <v>0.63900000000000001</v>
      </c>
      <c r="V6175" s="1" t="s">
        <v>4564</v>
      </c>
      <c r="W6175" s="1" t="s">
        <v>136</v>
      </c>
      <c r="X6175" s="1" t="str">
        <f>IF(W6175="", "", IFERROR(VLOOKUP(W6175, colorList!A:B,2,FALSE),""))</f>
        <v>fekete</v>
      </c>
    </row>
    <row r="6176" spans="1:24" ht="27.75" customHeight="1" x14ac:dyDescent="0.25">
      <c r="A6176" s="1" t="s">
        <v>4567</v>
      </c>
      <c r="B6176" s="1" t="str">
        <f>TRIM(D6176)</f>
        <v>VB</v>
      </c>
      <c r="C6176" s="1" t="str">
        <f>IFERROR(VLOOKUP(TRIM(D6176), sizeList!A:B, 2, FALSE), "")</f>
        <v>Cob</v>
      </c>
      <c r="D6176" s="1" t="s">
        <v>214</v>
      </c>
      <c r="E6176" s="1" t="str">
        <f>TRIM(F6176)</f>
        <v>Waldhausen Santander kantár</v>
      </c>
      <c r="F6176" s="1" t="s">
        <v>4561</v>
      </c>
      <c r="G6176" s="1" t="s">
        <v>4568</v>
      </c>
      <c r="H6176" s="1" t="s">
        <v>52</v>
      </c>
      <c r="I6176" s="1" t="s">
        <v>23</v>
      </c>
      <c r="J6176" s="1" t="str">
        <f>TRIM(I6176)</f>
        <v>Lófelszerelés</v>
      </c>
      <c r="K6176" s="1" t="s">
        <v>4074</v>
      </c>
      <c r="L6176" s="1" t="str">
        <f>TRIM(K6176)</f>
        <v>Kantár</v>
      </c>
      <c r="M6176" s="1" t="s">
        <v>4353</v>
      </c>
      <c r="N6176" s="1" t="str">
        <f>TRIM(M6176)</f>
        <v>Kantár, nagykantár</v>
      </c>
      <c r="P6176" s="1" t="str">
        <f>TRIM(O6176)</f>
        <v/>
      </c>
      <c r="Q6176" s="18" t="s">
        <v>4563</v>
      </c>
      <c r="R6176" s="8">
        <v>4057962144101</v>
      </c>
      <c r="S6176" s="1">
        <v>79.95</v>
      </c>
      <c r="T6176" s="1" t="s">
        <v>26</v>
      </c>
      <c r="U6176" s="1">
        <v>0.63</v>
      </c>
      <c r="V6176" s="1" t="s">
        <v>4564</v>
      </c>
      <c r="W6176" s="1" t="s">
        <v>490</v>
      </c>
      <c r="X6176" s="1" t="str">
        <f>IF(W6176="", "", IFERROR(VLOOKUP(W6176, colorList!A:B,2,FALSE),""))</f>
        <v>barna</v>
      </c>
    </row>
    <row r="6177" spans="1:24" ht="27.75" customHeight="1" x14ac:dyDescent="0.25">
      <c r="A6177" s="1" t="s">
        <v>4569</v>
      </c>
      <c r="B6177" s="1" t="str">
        <f>TRIM(D6177)</f>
        <v>WB</v>
      </c>
      <c r="C6177" s="1" t="str">
        <f>IFERROR(VLOOKUP(TRIM(D6177), sizeList!A:B, 2, FALSE), "")</f>
        <v>Full</v>
      </c>
      <c r="D6177" s="1" t="s">
        <v>226</v>
      </c>
      <c r="E6177" s="1" t="str">
        <f>TRIM(F6177)</f>
        <v>Waldhausen Santander kantár</v>
      </c>
      <c r="F6177" s="1" t="s">
        <v>4561</v>
      </c>
      <c r="G6177" s="1" t="s">
        <v>4570</v>
      </c>
      <c r="H6177" s="1" t="s">
        <v>52</v>
      </c>
      <c r="I6177" s="1" t="s">
        <v>23</v>
      </c>
      <c r="J6177" s="1" t="str">
        <f>TRIM(I6177)</f>
        <v>Lófelszerelés</v>
      </c>
      <c r="K6177" s="1" t="s">
        <v>4074</v>
      </c>
      <c r="L6177" s="1" t="str">
        <f>TRIM(K6177)</f>
        <v>Kantár</v>
      </c>
      <c r="M6177" s="1" t="s">
        <v>4353</v>
      </c>
      <c r="N6177" s="1" t="str">
        <f>TRIM(M6177)</f>
        <v>Kantár, nagykantár</v>
      </c>
      <c r="P6177" s="1" t="str">
        <f>TRIM(O6177)</f>
        <v/>
      </c>
      <c r="Q6177" s="18" t="s">
        <v>4563</v>
      </c>
      <c r="R6177" s="8">
        <v>4057962144118</v>
      </c>
      <c r="S6177" s="1">
        <v>79.95</v>
      </c>
      <c r="T6177" s="1" t="s">
        <v>26</v>
      </c>
      <c r="U6177" s="1">
        <v>0.63</v>
      </c>
      <c r="V6177" s="1" t="s">
        <v>4564</v>
      </c>
      <c r="W6177" s="1" t="s">
        <v>490</v>
      </c>
      <c r="X6177" s="1" t="str">
        <f>IF(W6177="", "", IFERROR(VLOOKUP(W6177, colorList!A:B,2,FALSE),""))</f>
        <v>barna</v>
      </c>
    </row>
    <row r="6178" spans="1:24" ht="27.75" customHeight="1" x14ac:dyDescent="0.25">
      <c r="A6178" s="1">
        <v>628701</v>
      </c>
      <c r="B6178" s="1" t="str">
        <f>TRIM(D6178)</f>
        <v/>
      </c>
      <c r="C6178" s="1" t="str">
        <f>IFERROR(VLOOKUP(D6178, sizeList!A:B, 2, FALSE), "")</f>
        <v/>
      </c>
      <c r="E6178" s="1" t="str">
        <f>TRIM(F6178)</f>
        <v>Waldhausen sarkantyúszíj</v>
      </c>
      <c r="F6178" s="1" t="s">
        <v>14554</v>
      </c>
      <c r="G6178" s="1" t="s">
        <v>14558</v>
      </c>
      <c r="H6178" s="1" t="s">
        <v>52</v>
      </c>
      <c r="I6178" s="1" t="s">
        <v>255</v>
      </c>
      <c r="J6178" s="1" t="str">
        <f>TRIM(I6178)</f>
        <v>Lovasfelszerelés</v>
      </c>
      <c r="K6178" s="1" t="s">
        <v>11725</v>
      </c>
      <c r="L6178" s="1" t="str">
        <f>TRIM(K6178)</f>
        <v>Sarkantyú, sarkantyúszíj</v>
      </c>
      <c r="N6178" s="1" t="str">
        <f>TRIM(M6178)</f>
        <v/>
      </c>
      <c r="P6178" s="1" t="str">
        <f>TRIM(O6178)</f>
        <v/>
      </c>
      <c r="Q6178" s="18" t="s">
        <v>14556</v>
      </c>
      <c r="R6178" s="8">
        <v>4043969275450</v>
      </c>
      <c r="S6178" s="1">
        <v>7.95</v>
      </c>
      <c r="T6178" s="1" t="s">
        <v>26</v>
      </c>
      <c r="U6178" s="1">
        <v>0.04</v>
      </c>
      <c r="V6178" s="1" t="s">
        <v>14557</v>
      </c>
      <c r="W6178" s="1" t="s">
        <v>301</v>
      </c>
      <c r="X6178" s="1" t="str">
        <f>IF(W6178="", "", IFERROR(VLOOKUP(W6178, colorList!A:B,2,FALSE),""))</f>
        <v>fekete/ezüst</v>
      </c>
    </row>
    <row r="6179" spans="1:24" ht="27.75" customHeight="1" x14ac:dyDescent="0.25">
      <c r="A6179" s="1">
        <v>628700</v>
      </c>
      <c r="B6179" s="1" t="str">
        <f>TRIM(D6179)</f>
        <v/>
      </c>
      <c r="C6179" s="1" t="str">
        <f>IFERROR(VLOOKUP(D6179, sizeList!A:B, 2, FALSE), "")</f>
        <v/>
      </c>
      <c r="E6179" s="1" t="str">
        <f>TRIM(F6179)</f>
        <v>Waldhausen sarkantyúszíj</v>
      </c>
      <c r="F6179" s="1" t="s">
        <v>14554</v>
      </c>
      <c r="G6179" s="1" t="s">
        <v>14555</v>
      </c>
      <c r="H6179" s="1" t="s">
        <v>52</v>
      </c>
      <c r="I6179" s="1" t="s">
        <v>255</v>
      </c>
      <c r="J6179" s="1" t="str">
        <f>TRIM(I6179)</f>
        <v>Lovasfelszerelés</v>
      </c>
      <c r="K6179" s="1" t="s">
        <v>11725</v>
      </c>
      <c r="L6179" s="1" t="str">
        <f>TRIM(K6179)</f>
        <v>Sarkantyú, sarkantyúszíj</v>
      </c>
      <c r="N6179" s="1" t="str">
        <f>TRIM(M6179)</f>
        <v/>
      </c>
      <c r="P6179" s="1" t="str">
        <f>TRIM(O6179)</f>
        <v/>
      </c>
      <c r="Q6179" s="18" t="s">
        <v>14556</v>
      </c>
      <c r="R6179" s="8">
        <v>4057962170728</v>
      </c>
      <c r="S6179" s="1">
        <v>7.95</v>
      </c>
      <c r="T6179" s="1" t="s">
        <v>26</v>
      </c>
      <c r="U6179" s="1">
        <v>0.04</v>
      </c>
      <c r="V6179" s="1" t="s">
        <v>14557</v>
      </c>
      <c r="W6179" s="1" t="s">
        <v>11834</v>
      </c>
      <c r="X6179" s="1" t="str">
        <f>IF(W6179="", "", IFERROR(VLOOKUP(W6179, colorList!A:B,2,FALSE),""))</f>
        <v>fekete/rózsa arany</v>
      </c>
    </row>
    <row r="6180" spans="1:24" ht="27.75" customHeight="1" x14ac:dyDescent="0.25">
      <c r="A6180" s="1">
        <v>625301</v>
      </c>
      <c r="B6180" s="1" t="str">
        <f>TRIM(D6180)</f>
        <v/>
      </c>
      <c r="C6180" s="1" t="str">
        <f>IFERROR(VLOOKUP(D6180, sizeList!A:B, 2, FALSE), "")</f>
        <v/>
      </c>
      <c r="E6180" s="1" t="str">
        <f>TRIM(F6180)</f>
        <v>Waldhausen sarkantyúvédő</v>
      </c>
      <c r="F6180" s="1" t="s">
        <v>14509</v>
      </c>
      <c r="G6180" s="1" t="s">
        <v>14510</v>
      </c>
      <c r="H6180" s="1" t="s">
        <v>52</v>
      </c>
      <c r="I6180" s="1" t="s">
        <v>255</v>
      </c>
      <c r="J6180" s="1" t="str">
        <f>TRIM(I6180)</f>
        <v>Lovasfelszerelés</v>
      </c>
      <c r="K6180" s="1" t="s">
        <v>11725</v>
      </c>
      <c r="L6180" s="1" t="str">
        <f>TRIM(K6180)</f>
        <v>Sarkantyú, sarkantyúszíj</v>
      </c>
      <c r="N6180" s="1" t="str">
        <f>TRIM(M6180)</f>
        <v/>
      </c>
      <c r="P6180" s="1" t="str">
        <f>TRIM(O6180)</f>
        <v/>
      </c>
      <c r="Q6180" s="18" t="s">
        <v>14511</v>
      </c>
      <c r="R6180" s="8">
        <v>4043969073667</v>
      </c>
      <c r="S6180" s="1">
        <v>3.95</v>
      </c>
      <c r="T6180" s="1" t="s">
        <v>26</v>
      </c>
      <c r="U6180" s="1">
        <v>5.5E-2</v>
      </c>
      <c r="V6180" s="1" t="s">
        <v>14512</v>
      </c>
      <c r="W6180" s="1" t="s">
        <v>136</v>
      </c>
      <c r="X6180" s="1" t="str">
        <f>IF(W6180="", "", IFERROR(VLOOKUP(W6180, colorList!A:B,2,FALSE),""))</f>
        <v>fekete</v>
      </c>
    </row>
    <row r="6181" spans="1:24" ht="27.75" customHeight="1" x14ac:dyDescent="0.25">
      <c r="A6181" s="1">
        <v>610701</v>
      </c>
      <c r="B6181" s="1" t="str">
        <f>TRIM(D6181)</f>
        <v/>
      </c>
      <c r="C6181" s="1" t="str">
        <f>IFERROR(VLOOKUP(D6181, sizeList!A:B, 2, FALSE), "")</f>
        <v/>
      </c>
      <c r="E6181" s="1" t="str">
        <f>TRIM(F6181)</f>
        <v>Waldhausen sárvakaró</v>
      </c>
      <c r="F6181" s="1" t="s">
        <v>14400</v>
      </c>
      <c r="G6181" s="1" t="s">
        <v>14401</v>
      </c>
      <c r="H6181" s="1" t="s">
        <v>52</v>
      </c>
      <c r="I6181" s="1" t="s">
        <v>23</v>
      </c>
      <c r="J6181" s="1" t="str">
        <f>TRIM(I6181)</f>
        <v>Lófelszerelés</v>
      </c>
      <c r="K6181" s="1" t="s">
        <v>12084</v>
      </c>
      <c r="L6181" s="1" t="str">
        <f>TRIM(K6181)</f>
        <v>Lóápoló eszközök</v>
      </c>
      <c r="N6181" s="1" t="str">
        <f>TRIM(M6181)</f>
        <v/>
      </c>
      <c r="P6181" s="1" t="str">
        <f>TRIM(O6181)</f>
        <v/>
      </c>
      <c r="Q6181" s="18" t="s">
        <v>14402</v>
      </c>
      <c r="R6181" s="8">
        <v>4043969112403</v>
      </c>
      <c r="S6181" s="1">
        <v>5.95</v>
      </c>
      <c r="T6181" s="1" t="s">
        <v>26</v>
      </c>
      <c r="U6181" s="1">
        <v>0.2</v>
      </c>
      <c r="V6181" s="1" t="s">
        <v>14403</v>
      </c>
      <c r="W6181" s="1" t="s">
        <v>136</v>
      </c>
      <c r="X6181" s="1" t="str">
        <f>IF(W6181="", "", IFERROR(VLOOKUP(W6181, colorList!A:B,2,FALSE),""))</f>
        <v>fekete</v>
      </c>
    </row>
    <row r="6182" spans="1:24" ht="27.75" customHeight="1" x14ac:dyDescent="0.25">
      <c r="A6182" s="1">
        <v>610750</v>
      </c>
      <c r="B6182" s="1" t="str">
        <f>TRIM(D6182)</f>
        <v/>
      </c>
      <c r="C6182" s="1" t="str">
        <f>IFERROR(VLOOKUP(D6182, sizeList!A:B, 2, FALSE), "")</f>
        <v/>
      </c>
      <c r="E6182" s="1" t="str">
        <f>TRIM(F6182)</f>
        <v>Waldhausen sárvakaró</v>
      </c>
      <c r="F6182" s="1" t="s">
        <v>14400</v>
      </c>
      <c r="G6182" s="1" t="s">
        <v>14407</v>
      </c>
      <c r="H6182" s="1" t="s">
        <v>52</v>
      </c>
      <c r="I6182" s="1" t="s">
        <v>23</v>
      </c>
      <c r="J6182" s="1" t="str">
        <f>TRIM(I6182)</f>
        <v>Lófelszerelés</v>
      </c>
      <c r="K6182" s="1" t="s">
        <v>12084</v>
      </c>
      <c r="L6182" s="1" t="str">
        <f>TRIM(K6182)</f>
        <v>Lóápoló eszközök</v>
      </c>
      <c r="N6182" s="1" t="str">
        <f>TRIM(M6182)</f>
        <v/>
      </c>
      <c r="P6182" s="1" t="str">
        <f>TRIM(O6182)</f>
        <v/>
      </c>
      <c r="Q6182" s="18" t="s">
        <v>14402</v>
      </c>
      <c r="R6182" s="8">
        <v>4043969329795</v>
      </c>
      <c r="S6182" s="1">
        <v>5.95</v>
      </c>
      <c r="T6182" s="1" t="s">
        <v>26</v>
      </c>
      <c r="U6182" s="1">
        <v>3.2410000000000001</v>
      </c>
      <c r="V6182" s="1" t="s">
        <v>14403</v>
      </c>
      <c r="W6182" s="1" t="s">
        <v>2151</v>
      </c>
      <c r="X6182" s="1" t="str">
        <f>IF(W6182="", "", IFERROR(VLOOKUP(W6182, colorList!A:B,2,FALSE),""))</f>
        <v>azúrkék</v>
      </c>
    </row>
    <row r="6183" spans="1:24" ht="27.75" customHeight="1" x14ac:dyDescent="0.25">
      <c r="A6183" s="1">
        <v>6107101</v>
      </c>
      <c r="B6183" s="1" t="str">
        <f>TRIM(D6183)</f>
        <v/>
      </c>
      <c r="C6183" s="1" t="str">
        <f>IFERROR(VLOOKUP(D6183, sizeList!A:B, 2, FALSE), "")</f>
        <v/>
      </c>
      <c r="E6183" s="1" t="str">
        <f>TRIM(F6183)</f>
        <v>Waldhausen sárvakaró</v>
      </c>
      <c r="F6183" s="1" t="s">
        <v>14400</v>
      </c>
      <c r="G6183" s="1" t="s">
        <v>14404</v>
      </c>
      <c r="H6183" s="1" t="s">
        <v>52</v>
      </c>
      <c r="I6183" s="1" t="s">
        <v>23</v>
      </c>
      <c r="J6183" s="1" t="str">
        <f>TRIM(I6183)</f>
        <v>Lófelszerelés</v>
      </c>
      <c r="K6183" s="1" t="s">
        <v>12084</v>
      </c>
      <c r="L6183" s="1" t="str">
        <f>TRIM(K6183)</f>
        <v>Lóápoló eszközök</v>
      </c>
      <c r="N6183" s="1" t="str">
        <f>TRIM(M6183)</f>
        <v/>
      </c>
      <c r="P6183" s="1" t="str">
        <f>TRIM(O6183)</f>
        <v/>
      </c>
      <c r="Q6183" s="18" t="s">
        <v>14405</v>
      </c>
      <c r="R6183" s="8">
        <v>4057962030961</v>
      </c>
      <c r="S6183" s="1">
        <v>8.9499999999999993</v>
      </c>
      <c r="T6183" s="1" t="s">
        <v>26</v>
      </c>
      <c r="U6183" s="1">
        <v>0.24</v>
      </c>
      <c r="V6183" s="1" t="s">
        <v>14406</v>
      </c>
      <c r="W6183" s="1" t="s">
        <v>136</v>
      </c>
      <c r="X6183" s="1" t="str">
        <f>IF(W6183="", "", IFERROR(VLOOKUP(W6183, colorList!A:B,2,FALSE),""))</f>
        <v>fekete</v>
      </c>
    </row>
    <row r="6184" spans="1:24" ht="27.75" customHeight="1" x14ac:dyDescent="0.25">
      <c r="A6184" s="1" t="s">
        <v>9200</v>
      </c>
      <c r="B6184" s="1" t="str">
        <f>TRIM(D6184)</f>
        <v>Pony</v>
      </c>
      <c r="C6184" s="1" t="str">
        <f>IFERROR(VLOOKUP(TRIM(D6184), sizeList!A:B, 2, FALSE), "")</f>
        <v>Póni</v>
      </c>
      <c r="D6184" s="1" t="s">
        <v>199</v>
      </c>
      <c r="E6184" s="1" t="str">
        <f>TRIM(F6184)</f>
        <v>Waldhausen Satin kötőfék</v>
      </c>
      <c r="F6184" s="1" t="s">
        <v>6204</v>
      </c>
      <c r="G6184" s="1" t="s">
        <v>6205</v>
      </c>
      <c r="H6184" s="1" t="s">
        <v>52</v>
      </c>
      <c r="I6184" s="1" t="s">
        <v>23</v>
      </c>
      <c r="J6184" s="1" t="str">
        <f>TRIM(I6184)</f>
        <v>Lófelszerelés</v>
      </c>
      <c r="K6184" s="1" t="s">
        <v>6158</v>
      </c>
      <c r="L6184" s="1" t="str">
        <f>TRIM(K6184)</f>
        <v>Kötőfék és vezetőszár</v>
      </c>
      <c r="M6184" s="1" t="s">
        <v>6159</v>
      </c>
      <c r="N6184" s="1" t="str">
        <f>TRIM(M6184)</f>
        <v>Kötőfék</v>
      </c>
      <c r="P6184" s="1" t="str">
        <f>TRIM(O6184)</f>
        <v/>
      </c>
      <c r="Q6184" s="18" t="s">
        <v>6206</v>
      </c>
      <c r="R6184" s="8">
        <v>4043969012697</v>
      </c>
      <c r="S6184" s="1">
        <v>11.95</v>
      </c>
      <c r="T6184" s="1" t="s">
        <v>26</v>
      </c>
      <c r="U6184" s="1">
        <v>0.308</v>
      </c>
      <c r="V6184" s="1" t="s">
        <v>6207</v>
      </c>
      <c r="W6184" s="1" t="s">
        <v>136</v>
      </c>
      <c r="X6184" s="1" t="str">
        <f>IF(W6184="", "", IFERROR(VLOOKUP(W6184, colorList!A:B,2,FALSE),""))</f>
        <v>fekete</v>
      </c>
    </row>
    <row r="6185" spans="1:24" ht="27.75" customHeight="1" x14ac:dyDescent="0.25">
      <c r="A6185" s="1" t="s">
        <v>9211</v>
      </c>
      <c r="B6185" s="1" t="str">
        <f>TRIM(D6185)</f>
        <v>Pony</v>
      </c>
      <c r="C6185" s="1" t="str">
        <f>IFERROR(VLOOKUP(TRIM(D6185), sizeList!A:B, 2, FALSE), "")</f>
        <v>Póni</v>
      </c>
      <c r="D6185" s="1" t="s">
        <v>199</v>
      </c>
      <c r="E6185" s="1" t="str">
        <f>TRIM(F6185)</f>
        <v>Waldhausen Satin kötőfék</v>
      </c>
      <c r="F6185" s="1" t="s">
        <v>6204</v>
      </c>
      <c r="G6185" s="1" t="s">
        <v>6218</v>
      </c>
      <c r="H6185" s="1" t="s">
        <v>52</v>
      </c>
      <c r="I6185" s="1" t="s">
        <v>23</v>
      </c>
      <c r="J6185" s="1" t="str">
        <f>TRIM(I6185)</f>
        <v>Lófelszerelés</v>
      </c>
      <c r="K6185" s="1" t="s">
        <v>6158</v>
      </c>
      <c r="L6185" s="1" t="str">
        <f>TRIM(K6185)</f>
        <v>Kötőfék és vezetőszár</v>
      </c>
      <c r="M6185" s="1" t="s">
        <v>6159</v>
      </c>
      <c r="N6185" s="1" t="str">
        <f>TRIM(M6185)</f>
        <v>Kötőfék</v>
      </c>
      <c r="P6185" s="1" t="str">
        <f>TRIM(O6185)</f>
        <v/>
      </c>
      <c r="Q6185" s="18" t="s">
        <v>6206</v>
      </c>
      <c r="R6185" s="8">
        <v>4043969012703</v>
      </c>
      <c r="S6185" s="1">
        <v>11.95</v>
      </c>
      <c r="T6185" s="1" t="s">
        <v>26</v>
      </c>
      <c r="U6185" s="1">
        <v>0.3</v>
      </c>
      <c r="V6185" s="1" t="s">
        <v>6207</v>
      </c>
      <c r="W6185" s="1" t="s">
        <v>68</v>
      </c>
      <c r="X6185" s="1" t="str">
        <f>IF(W6185="", "", IFERROR(VLOOKUP(W6185, colorList!A:B,2,FALSE),""))</f>
        <v>kék</v>
      </c>
    </row>
    <row r="6186" spans="1:24" ht="27.75" customHeight="1" x14ac:dyDescent="0.25">
      <c r="A6186" s="1" t="s">
        <v>9216</v>
      </c>
      <c r="B6186" s="1" t="str">
        <f>TRIM(D6186)</f>
        <v>Pony</v>
      </c>
      <c r="C6186" s="1" t="str">
        <f>IFERROR(VLOOKUP(TRIM(D6186), sizeList!A:B, 2, FALSE), "")</f>
        <v>Póni</v>
      </c>
      <c r="D6186" s="1" t="s">
        <v>199</v>
      </c>
      <c r="E6186" s="1" t="str">
        <f>TRIM(F6186)</f>
        <v>Waldhausen Satin kötőfék</v>
      </c>
      <c r="F6186" s="1" t="s">
        <v>6204</v>
      </c>
      <c r="G6186" s="1" t="s">
        <v>6224</v>
      </c>
      <c r="H6186" s="1" t="s">
        <v>52</v>
      </c>
      <c r="I6186" s="1" t="s">
        <v>23</v>
      </c>
      <c r="J6186" s="1" t="str">
        <f>TRIM(I6186)</f>
        <v>Lófelszerelés</v>
      </c>
      <c r="K6186" s="1" t="s">
        <v>6158</v>
      </c>
      <c r="L6186" s="1" t="str">
        <f>TRIM(K6186)</f>
        <v>Kötőfék és vezetőszár</v>
      </c>
      <c r="M6186" s="1" t="s">
        <v>6159</v>
      </c>
      <c r="N6186" s="1" t="str">
        <f>TRIM(M6186)</f>
        <v>Kötőfék</v>
      </c>
      <c r="P6186" s="1" t="str">
        <f>TRIM(O6186)</f>
        <v/>
      </c>
      <c r="Q6186" s="18" t="s">
        <v>6206</v>
      </c>
      <c r="R6186" s="8">
        <v>4043969012727</v>
      </c>
      <c r="S6186" s="1">
        <v>11.95</v>
      </c>
      <c r="T6186" s="1" t="s">
        <v>26</v>
      </c>
      <c r="U6186" s="1">
        <v>0.3</v>
      </c>
      <c r="V6186" s="1" t="s">
        <v>6207</v>
      </c>
      <c r="W6186" s="1" t="s">
        <v>6225</v>
      </c>
      <c r="X6186" s="1" t="str">
        <f>IF(W6186="", "", IFERROR(VLOOKUP(W6186, colorList!A:B,2,FALSE),""))</f>
        <v>bordó</v>
      </c>
    </row>
    <row r="6187" spans="1:24" ht="27.75" customHeight="1" x14ac:dyDescent="0.25">
      <c r="A6187" s="1" t="s">
        <v>9202</v>
      </c>
      <c r="B6187" s="1" t="str">
        <f>TRIM(D6187)</f>
        <v>VB</v>
      </c>
      <c r="C6187" s="1" t="str">
        <f>IFERROR(VLOOKUP(TRIM(D6187), sizeList!A:B, 2, FALSE), "")</f>
        <v>Cob</v>
      </c>
      <c r="D6187" s="1" t="s">
        <v>214</v>
      </c>
      <c r="E6187" s="1" t="str">
        <f>TRIM(F6187)</f>
        <v>Waldhausen Satin kötőfék</v>
      </c>
      <c r="F6187" s="1" t="s">
        <v>6204</v>
      </c>
      <c r="G6187" s="1" t="s">
        <v>6209</v>
      </c>
      <c r="H6187" s="1" t="s">
        <v>52</v>
      </c>
      <c r="I6187" s="1" t="s">
        <v>23</v>
      </c>
      <c r="J6187" s="1" t="str">
        <f>TRIM(I6187)</f>
        <v>Lófelszerelés</v>
      </c>
      <c r="K6187" s="1" t="s">
        <v>6158</v>
      </c>
      <c r="L6187" s="1" t="str">
        <f>TRIM(K6187)</f>
        <v>Kötőfék és vezetőszár</v>
      </c>
      <c r="M6187" s="1" t="s">
        <v>6159</v>
      </c>
      <c r="N6187" s="1" t="str">
        <f>TRIM(M6187)</f>
        <v>Kötőfék</v>
      </c>
      <c r="P6187" s="1" t="str">
        <f>TRIM(O6187)</f>
        <v/>
      </c>
      <c r="Q6187" s="18" t="s">
        <v>6206</v>
      </c>
      <c r="R6187" s="8">
        <v>4043969012734</v>
      </c>
      <c r="S6187" s="1">
        <v>11.95</v>
      </c>
      <c r="T6187" s="1" t="s">
        <v>26</v>
      </c>
      <c r="U6187" s="1">
        <v>0.3</v>
      </c>
      <c r="V6187" s="1" t="s">
        <v>6207</v>
      </c>
      <c r="W6187" s="1" t="s">
        <v>136</v>
      </c>
      <c r="X6187" s="1" t="str">
        <f>IF(W6187="", "", IFERROR(VLOOKUP(W6187, colorList!A:B,2,FALSE),""))</f>
        <v>fekete</v>
      </c>
    </row>
    <row r="6188" spans="1:24" ht="27.75" customHeight="1" x14ac:dyDescent="0.25">
      <c r="A6188" s="1" t="s">
        <v>9213</v>
      </c>
      <c r="B6188" s="1" t="str">
        <f>TRIM(D6188)</f>
        <v>VB</v>
      </c>
      <c r="C6188" s="1" t="str">
        <f>IFERROR(VLOOKUP(TRIM(D6188), sizeList!A:B, 2, FALSE), "")</f>
        <v>Cob</v>
      </c>
      <c r="D6188" s="1" t="s">
        <v>214</v>
      </c>
      <c r="E6188" s="1" t="str">
        <f>TRIM(F6188)</f>
        <v>Waldhausen Satin kötőfék</v>
      </c>
      <c r="F6188" s="1" t="s">
        <v>6204</v>
      </c>
      <c r="G6188" s="1" t="s">
        <v>6220</v>
      </c>
      <c r="H6188" s="1" t="s">
        <v>52</v>
      </c>
      <c r="I6188" s="1" t="s">
        <v>23</v>
      </c>
      <c r="J6188" s="1" t="str">
        <f>TRIM(I6188)</f>
        <v>Lófelszerelés</v>
      </c>
      <c r="K6188" s="1" t="s">
        <v>6158</v>
      </c>
      <c r="L6188" s="1" t="str">
        <f>TRIM(K6188)</f>
        <v>Kötőfék és vezetőszár</v>
      </c>
      <c r="M6188" s="1" t="s">
        <v>6159</v>
      </c>
      <c r="N6188" s="1" t="str">
        <f>TRIM(M6188)</f>
        <v>Kötőfék</v>
      </c>
      <c r="P6188" s="1" t="str">
        <f>TRIM(O6188)</f>
        <v/>
      </c>
      <c r="Q6188" s="18" t="s">
        <v>6206</v>
      </c>
      <c r="R6188" s="8">
        <v>4043969012741</v>
      </c>
      <c r="S6188" s="1">
        <v>11.95</v>
      </c>
      <c r="T6188" s="1" t="s">
        <v>26</v>
      </c>
      <c r="U6188" s="1">
        <v>0.3</v>
      </c>
      <c r="V6188" s="1" t="s">
        <v>6207</v>
      </c>
      <c r="W6188" s="1" t="s">
        <v>68</v>
      </c>
      <c r="X6188" s="1" t="str">
        <f>IF(W6188="", "", IFERROR(VLOOKUP(W6188, colorList!A:B,2,FALSE),""))</f>
        <v>kék</v>
      </c>
    </row>
    <row r="6189" spans="1:24" ht="27.75" customHeight="1" x14ac:dyDescent="0.25">
      <c r="A6189" s="1" t="s">
        <v>9218</v>
      </c>
      <c r="B6189" s="1" t="str">
        <f>TRIM(D6189)</f>
        <v>VB</v>
      </c>
      <c r="C6189" s="1" t="str">
        <f>IFERROR(VLOOKUP(TRIM(D6189), sizeList!A:B, 2, FALSE), "")</f>
        <v>Cob</v>
      </c>
      <c r="D6189" s="1" t="s">
        <v>214</v>
      </c>
      <c r="E6189" s="1" t="str">
        <f>TRIM(F6189)</f>
        <v>Waldhausen Satin kötőfék</v>
      </c>
      <c r="F6189" s="1" t="s">
        <v>6204</v>
      </c>
      <c r="G6189" s="1" t="s">
        <v>6228</v>
      </c>
      <c r="H6189" s="1" t="s">
        <v>52</v>
      </c>
      <c r="I6189" s="1" t="s">
        <v>23</v>
      </c>
      <c r="J6189" s="1" t="str">
        <f>TRIM(I6189)</f>
        <v>Lófelszerelés</v>
      </c>
      <c r="K6189" s="1" t="s">
        <v>6158</v>
      </c>
      <c r="L6189" s="1" t="str">
        <f>TRIM(K6189)</f>
        <v>Kötőfék és vezetőszár</v>
      </c>
      <c r="M6189" s="1" t="s">
        <v>6159</v>
      </c>
      <c r="N6189" s="1" t="str">
        <f>TRIM(M6189)</f>
        <v>Kötőfék</v>
      </c>
      <c r="P6189" s="1" t="str">
        <f>TRIM(O6189)</f>
        <v/>
      </c>
      <c r="Q6189" s="18" t="s">
        <v>6206</v>
      </c>
      <c r="R6189" s="8">
        <v>4043969012765</v>
      </c>
      <c r="S6189" s="1">
        <v>11.95</v>
      </c>
      <c r="T6189" s="1" t="s">
        <v>26</v>
      </c>
      <c r="U6189" s="1">
        <v>0.3</v>
      </c>
      <c r="V6189" s="1" t="s">
        <v>6207</v>
      </c>
      <c r="W6189" s="1" t="s">
        <v>6225</v>
      </c>
      <c r="X6189" s="1" t="str">
        <f>IF(W6189="", "", IFERROR(VLOOKUP(W6189, colorList!A:B,2,FALSE),""))</f>
        <v>bordó</v>
      </c>
    </row>
    <row r="6190" spans="1:24" ht="27.75" customHeight="1" x14ac:dyDescent="0.25">
      <c r="A6190" s="1" t="s">
        <v>9203</v>
      </c>
      <c r="B6190" s="1" t="str">
        <f>TRIM(D6190)</f>
        <v>WB</v>
      </c>
      <c r="C6190" s="1" t="str">
        <f>IFERROR(VLOOKUP(TRIM(D6190), sizeList!A:B, 2, FALSE), "")</f>
        <v>Full</v>
      </c>
      <c r="D6190" s="1" t="s">
        <v>226</v>
      </c>
      <c r="E6190" s="1" t="str">
        <f>TRIM(F6190)</f>
        <v>Waldhausen Satin kötőfék</v>
      </c>
      <c r="F6190" s="1" t="s">
        <v>6204</v>
      </c>
      <c r="G6190" s="1" t="s">
        <v>6210</v>
      </c>
      <c r="H6190" s="1" t="s">
        <v>52</v>
      </c>
      <c r="I6190" s="1" t="s">
        <v>23</v>
      </c>
      <c r="J6190" s="1" t="str">
        <f>TRIM(I6190)</f>
        <v>Lófelszerelés</v>
      </c>
      <c r="K6190" s="1" t="s">
        <v>6158</v>
      </c>
      <c r="L6190" s="1" t="str">
        <f>TRIM(K6190)</f>
        <v>Kötőfék és vezetőszár</v>
      </c>
      <c r="M6190" s="1" t="s">
        <v>6159</v>
      </c>
      <c r="N6190" s="1" t="str">
        <f>TRIM(M6190)</f>
        <v>Kötőfék</v>
      </c>
      <c r="P6190" s="1" t="str">
        <f>TRIM(O6190)</f>
        <v/>
      </c>
      <c r="Q6190" s="18" t="s">
        <v>6206</v>
      </c>
      <c r="R6190" s="8">
        <v>4043969012772</v>
      </c>
      <c r="S6190" s="1">
        <v>11.95</v>
      </c>
      <c r="T6190" s="1" t="s">
        <v>26</v>
      </c>
      <c r="U6190" s="1">
        <v>0.3</v>
      </c>
      <c r="V6190" s="1" t="s">
        <v>6207</v>
      </c>
      <c r="W6190" s="1" t="s">
        <v>136</v>
      </c>
      <c r="X6190" s="1" t="str">
        <f>IF(W6190="", "", IFERROR(VLOOKUP(W6190, colorList!A:B,2,FALSE),""))</f>
        <v>fekete</v>
      </c>
    </row>
    <row r="6191" spans="1:24" ht="27.75" customHeight="1" x14ac:dyDescent="0.25">
      <c r="A6191" s="1" t="s">
        <v>9214</v>
      </c>
      <c r="B6191" s="1" t="str">
        <f>TRIM(D6191)</f>
        <v>WB</v>
      </c>
      <c r="C6191" s="1" t="str">
        <f>IFERROR(VLOOKUP(TRIM(D6191), sizeList!A:B, 2, FALSE), "")</f>
        <v>Full</v>
      </c>
      <c r="D6191" s="1" t="s">
        <v>226</v>
      </c>
      <c r="E6191" s="1" t="str">
        <f>TRIM(F6191)</f>
        <v>Waldhausen Satin kötőfék</v>
      </c>
      <c r="F6191" s="1" t="s">
        <v>6204</v>
      </c>
      <c r="G6191" s="1" t="s">
        <v>6221</v>
      </c>
      <c r="H6191" s="1" t="s">
        <v>52</v>
      </c>
      <c r="I6191" s="1" t="s">
        <v>23</v>
      </c>
      <c r="J6191" s="1" t="str">
        <f>TRIM(I6191)</f>
        <v>Lófelszerelés</v>
      </c>
      <c r="K6191" s="1" t="s">
        <v>6158</v>
      </c>
      <c r="L6191" s="1" t="str">
        <f>TRIM(K6191)</f>
        <v>Kötőfék és vezetőszár</v>
      </c>
      <c r="M6191" s="1" t="s">
        <v>6159</v>
      </c>
      <c r="N6191" s="1" t="str">
        <f>TRIM(M6191)</f>
        <v>Kötőfék</v>
      </c>
      <c r="P6191" s="1" t="str">
        <f>TRIM(O6191)</f>
        <v/>
      </c>
      <c r="Q6191" s="18" t="s">
        <v>6206</v>
      </c>
      <c r="R6191" s="8">
        <v>4043969012789</v>
      </c>
      <c r="S6191" s="1">
        <v>11.95</v>
      </c>
      <c r="T6191" s="1" t="s">
        <v>26</v>
      </c>
      <c r="U6191" s="1">
        <v>0.3</v>
      </c>
      <c r="V6191" s="1" t="s">
        <v>6207</v>
      </c>
      <c r="W6191" s="1" t="s">
        <v>68</v>
      </c>
      <c r="X6191" s="1" t="str">
        <f>IF(W6191="", "", IFERROR(VLOOKUP(W6191, colorList!A:B,2,FALSE),""))</f>
        <v>kék</v>
      </c>
    </row>
    <row r="6192" spans="1:24" ht="27.75" customHeight="1" x14ac:dyDescent="0.25">
      <c r="A6192" s="1" t="s">
        <v>9219</v>
      </c>
      <c r="B6192" s="1" t="str">
        <f>TRIM(D6192)</f>
        <v>WB</v>
      </c>
      <c r="C6192" s="1" t="str">
        <f>IFERROR(VLOOKUP(TRIM(D6192), sizeList!A:B, 2, FALSE), "")</f>
        <v>Full</v>
      </c>
      <c r="D6192" s="1" t="s">
        <v>226</v>
      </c>
      <c r="E6192" s="1" t="str">
        <f>TRIM(F6192)</f>
        <v>Waldhausen Satin kötőfék</v>
      </c>
      <c r="F6192" s="1" t="s">
        <v>6204</v>
      </c>
      <c r="G6192" s="1" t="s">
        <v>6229</v>
      </c>
      <c r="H6192" s="1" t="s">
        <v>52</v>
      </c>
      <c r="I6192" s="1" t="s">
        <v>23</v>
      </c>
      <c r="J6192" s="1" t="str">
        <f>TRIM(I6192)</f>
        <v>Lófelszerelés</v>
      </c>
      <c r="K6192" s="1" t="s">
        <v>6158</v>
      </c>
      <c r="L6192" s="1" t="str">
        <f>TRIM(K6192)</f>
        <v>Kötőfék és vezetőszár</v>
      </c>
      <c r="M6192" s="1" t="s">
        <v>6159</v>
      </c>
      <c r="N6192" s="1" t="str">
        <f>TRIM(M6192)</f>
        <v>Kötőfék</v>
      </c>
      <c r="P6192" s="1" t="str">
        <f>TRIM(O6192)</f>
        <v/>
      </c>
      <c r="Q6192" s="18" t="s">
        <v>6206</v>
      </c>
      <c r="R6192" s="8">
        <v>4043969012802</v>
      </c>
      <c r="S6192" s="1">
        <v>11.95</v>
      </c>
      <c r="T6192" s="1" t="s">
        <v>26</v>
      </c>
      <c r="U6192" s="1">
        <v>0.3</v>
      </c>
      <c r="V6192" s="1" t="s">
        <v>6207</v>
      </c>
      <c r="W6192" s="1" t="s">
        <v>6225</v>
      </c>
      <c r="X6192" s="1" t="str">
        <f>IF(W6192="", "", IFERROR(VLOOKUP(W6192, colorList!A:B,2,FALSE),""))</f>
        <v>bordó</v>
      </c>
    </row>
    <row r="6193" spans="1:24" ht="27.75" customHeight="1" x14ac:dyDescent="0.25">
      <c r="A6193" s="1" t="s">
        <v>9204</v>
      </c>
      <c r="B6193" s="1" t="str">
        <f>TRIM(D6193)</f>
        <v>X-WB</v>
      </c>
      <c r="C6193" s="1" t="str">
        <f>IFERROR(VLOOKUP(TRIM(D6193), sizeList!A:B, 2, FALSE), "")</f>
        <v>XFull</v>
      </c>
      <c r="D6193" s="1" t="s">
        <v>6211</v>
      </c>
      <c r="E6193" s="1" t="str">
        <f>TRIM(F6193)</f>
        <v>Waldhausen Satin kötőfék</v>
      </c>
      <c r="F6193" s="1" t="s">
        <v>6204</v>
      </c>
      <c r="G6193" s="1" t="s">
        <v>6212</v>
      </c>
      <c r="H6193" s="1" t="s">
        <v>52</v>
      </c>
      <c r="I6193" s="1" t="s">
        <v>23</v>
      </c>
      <c r="J6193" s="1" t="str">
        <f>TRIM(I6193)</f>
        <v>Lófelszerelés</v>
      </c>
      <c r="K6193" s="1" t="s">
        <v>6158</v>
      </c>
      <c r="L6193" s="1" t="str">
        <f>TRIM(K6193)</f>
        <v>Kötőfék és vezetőszár</v>
      </c>
      <c r="M6193" s="1" t="s">
        <v>6159</v>
      </c>
      <c r="N6193" s="1" t="str">
        <f>TRIM(M6193)</f>
        <v>Kötőfék</v>
      </c>
      <c r="P6193" s="1" t="str">
        <f>TRIM(O6193)</f>
        <v/>
      </c>
      <c r="Q6193" s="18" t="s">
        <v>6206</v>
      </c>
      <c r="R6193" s="8">
        <v>4043969012819</v>
      </c>
      <c r="S6193" s="1">
        <v>11.95</v>
      </c>
      <c r="T6193" s="1" t="s">
        <v>26</v>
      </c>
      <c r="U6193" s="1">
        <v>0.46</v>
      </c>
      <c r="V6193" s="1" t="s">
        <v>6207</v>
      </c>
      <c r="W6193" s="1" t="s">
        <v>136</v>
      </c>
      <c r="X6193" s="1" t="str">
        <f>IF(W6193="", "", IFERROR(VLOOKUP(W6193, colorList!A:B,2,FALSE),""))</f>
        <v>fekete</v>
      </c>
    </row>
    <row r="6194" spans="1:24" ht="27.75" customHeight="1" x14ac:dyDescent="0.25">
      <c r="A6194" s="1" t="s">
        <v>9215</v>
      </c>
      <c r="B6194" s="1" t="str">
        <f>TRIM(D6194)</f>
        <v>X-WB</v>
      </c>
      <c r="C6194" s="1" t="str">
        <f>IFERROR(VLOOKUP(TRIM(D6194), sizeList!A:B, 2, FALSE), "")</f>
        <v>XFull</v>
      </c>
      <c r="D6194" s="1" t="s">
        <v>6222</v>
      </c>
      <c r="E6194" s="1" t="str">
        <f>TRIM(F6194)</f>
        <v>Waldhausen Satin kötőfék</v>
      </c>
      <c r="F6194" s="1" t="s">
        <v>6204</v>
      </c>
      <c r="G6194" s="1" t="s">
        <v>6223</v>
      </c>
      <c r="H6194" s="1" t="s">
        <v>52</v>
      </c>
      <c r="I6194" s="1" t="s">
        <v>23</v>
      </c>
      <c r="J6194" s="1" t="str">
        <f>TRIM(I6194)</f>
        <v>Lófelszerelés</v>
      </c>
      <c r="K6194" s="1" t="s">
        <v>6158</v>
      </c>
      <c r="L6194" s="1" t="str">
        <f>TRIM(K6194)</f>
        <v>Kötőfék és vezetőszár</v>
      </c>
      <c r="M6194" s="1" t="s">
        <v>6159</v>
      </c>
      <c r="N6194" s="1" t="str">
        <f>TRIM(M6194)</f>
        <v>Kötőfék</v>
      </c>
      <c r="P6194" s="1" t="str">
        <f>TRIM(O6194)</f>
        <v/>
      </c>
      <c r="Q6194" s="18" t="s">
        <v>6206</v>
      </c>
      <c r="R6194" s="8">
        <v>4043969012826</v>
      </c>
      <c r="S6194" s="1">
        <v>11.95</v>
      </c>
      <c r="T6194" s="1" t="s">
        <v>26</v>
      </c>
      <c r="U6194" s="1">
        <v>0.46</v>
      </c>
      <c r="V6194" s="1" t="s">
        <v>6207</v>
      </c>
      <c r="W6194" s="1" t="s">
        <v>68</v>
      </c>
      <c r="X6194" s="1" t="str">
        <f>IF(W6194="", "", IFERROR(VLOOKUP(W6194, colorList!A:B,2,FALSE),""))</f>
        <v>kék</v>
      </c>
    </row>
    <row r="6195" spans="1:24" ht="27.75" customHeight="1" x14ac:dyDescent="0.25">
      <c r="A6195" s="1" t="s">
        <v>9201</v>
      </c>
      <c r="B6195" s="1" t="str">
        <f>TRIM(D6195)</f>
        <v>Shetty</v>
      </c>
      <c r="C6195" s="1" t="str">
        <f>IFERROR(VLOOKUP(TRIM(D6195), sizeList!A:B, 2, FALSE), "")</f>
        <v>Shetty</v>
      </c>
      <c r="D6195" s="1" t="s">
        <v>2252</v>
      </c>
      <c r="E6195" s="1" t="str">
        <f>TRIM(F6195)</f>
        <v>Waldhausen Satin kötőfék</v>
      </c>
      <c r="F6195" s="1" t="s">
        <v>6204</v>
      </c>
      <c r="G6195" s="1" t="s">
        <v>6208</v>
      </c>
      <c r="H6195" s="1" t="s">
        <v>52</v>
      </c>
      <c r="I6195" s="1" t="s">
        <v>23</v>
      </c>
      <c r="J6195" s="1" t="str">
        <f>TRIM(I6195)</f>
        <v>Lófelszerelés</v>
      </c>
      <c r="K6195" s="1" t="s">
        <v>6158</v>
      </c>
      <c r="L6195" s="1" t="str">
        <f>TRIM(K6195)</f>
        <v>Kötőfék és vezetőszár</v>
      </c>
      <c r="M6195" s="1" t="s">
        <v>6159</v>
      </c>
      <c r="N6195" s="1" t="str">
        <f>TRIM(M6195)</f>
        <v>Kötőfék</v>
      </c>
      <c r="P6195" s="1" t="str">
        <f>TRIM(O6195)</f>
        <v/>
      </c>
      <c r="Q6195" s="18" t="s">
        <v>6206</v>
      </c>
      <c r="R6195" s="8">
        <v>4043969084083</v>
      </c>
      <c r="S6195" s="1">
        <v>11.95</v>
      </c>
      <c r="T6195" s="1" t="s">
        <v>26</v>
      </c>
      <c r="U6195" s="1">
        <v>0.3</v>
      </c>
      <c r="V6195" s="1" t="s">
        <v>6207</v>
      </c>
      <c r="W6195" s="1" t="s">
        <v>136</v>
      </c>
      <c r="X6195" s="1" t="str">
        <f>IF(W6195="", "", IFERROR(VLOOKUP(W6195, colorList!A:B,2,FALSE),""))</f>
        <v>fekete</v>
      </c>
    </row>
    <row r="6196" spans="1:24" ht="27.75" customHeight="1" x14ac:dyDescent="0.25">
      <c r="A6196" s="1" t="s">
        <v>9212</v>
      </c>
      <c r="B6196" s="1" t="str">
        <f>TRIM(D6196)</f>
        <v>Shetty</v>
      </c>
      <c r="C6196" s="1" t="str">
        <f>IFERROR(VLOOKUP(TRIM(D6196), sizeList!A:B, 2, FALSE), "")</f>
        <v>Shetty</v>
      </c>
      <c r="D6196" s="1" t="s">
        <v>2252</v>
      </c>
      <c r="E6196" s="1" t="str">
        <f>TRIM(F6196)</f>
        <v>Waldhausen Satin kötőfék</v>
      </c>
      <c r="F6196" s="1" t="s">
        <v>6204</v>
      </c>
      <c r="G6196" s="1" t="s">
        <v>6219</v>
      </c>
      <c r="H6196" s="1" t="s">
        <v>52</v>
      </c>
      <c r="I6196" s="1" t="s">
        <v>23</v>
      </c>
      <c r="J6196" s="1" t="str">
        <f>TRIM(I6196)</f>
        <v>Lófelszerelés</v>
      </c>
      <c r="K6196" s="1" t="s">
        <v>6158</v>
      </c>
      <c r="L6196" s="1" t="str">
        <f>TRIM(K6196)</f>
        <v>Kötőfék és vezetőszár</v>
      </c>
      <c r="M6196" s="1" t="s">
        <v>6159</v>
      </c>
      <c r="N6196" s="1" t="str">
        <f>TRIM(M6196)</f>
        <v>Kötőfék</v>
      </c>
      <c r="P6196" s="1" t="str">
        <f>TRIM(O6196)</f>
        <v/>
      </c>
      <c r="Q6196" s="18" t="s">
        <v>6206</v>
      </c>
      <c r="R6196" s="8">
        <v>4043969084090</v>
      </c>
      <c r="S6196" s="1">
        <v>11.95</v>
      </c>
      <c r="T6196" s="1" t="s">
        <v>26</v>
      </c>
      <c r="U6196" s="1">
        <v>0.3</v>
      </c>
      <c r="V6196" s="1" t="s">
        <v>6207</v>
      </c>
      <c r="W6196" s="1" t="s">
        <v>68</v>
      </c>
      <c r="X6196" s="1" t="str">
        <f>IF(W6196="", "", IFERROR(VLOOKUP(W6196, colorList!A:B,2,FALSE),""))</f>
        <v>kék</v>
      </c>
    </row>
    <row r="6197" spans="1:24" ht="27.75" customHeight="1" x14ac:dyDescent="0.25">
      <c r="A6197" s="1" t="s">
        <v>9206</v>
      </c>
      <c r="B6197" s="1" t="str">
        <f>TRIM(D6197)</f>
        <v>Pony</v>
      </c>
      <c r="C6197" s="1" t="str">
        <f>IFERROR(VLOOKUP(TRIM(D6197), sizeList!A:B, 2, FALSE), "")</f>
        <v>Póni</v>
      </c>
      <c r="D6197" s="1" t="s">
        <v>199</v>
      </c>
      <c r="E6197" s="1" t="str">
        <f>TRIM(F6197)</f>
        <v>Waldhausen Satin kötőfék</v>
      </c>
      <c r="F6197" s="1" t="s">
        <v>6204</v>
      </c>
      <c r="G6197" s="1" t="s">
        <v>6213</v>
      </c>
      <c r="H6197" s="1" t="s">
        <v>52</v>
      </c>
      <c r="I6197" s="1" t="s">
        <v>23</v>
      </c>
      <c r="J6197" s="1" t="str">
        <f>TRIM(I6197)</f>
        <v>Lófelszerelés</v>
      </c>
      <c r="K6197" s="1" t="s">
        <v>6158</v>
      </c>
      <c r="L6197" s="1" t="str">
        <f>TRIM(K6197)</f>
        <v>Kötőfék és vezetőszár</v>
      </c>
      <c r="M6197" s="1" t="s">
        <v>6159</v>
      </c>
      <c r="N6197" s="1" t="str">
        <f>TRIM(M6197)</f>
        <v>Kötőfék</v>
      </c>
      <c r="P6197" s="1" t="str">
        <f>TRIM(O6197)</f>
        <v/>
      </c>
      <c r="Q6197" s="18" t="s">
        <v>6206</v>
      </c>
      <c r="R6197" s="8">
        <v>4043969319345</v>
      </c>
      <c r="S6197" s="1">
        <v>11.95</v>
      </c>
      <c r="T6197" s="1" t="s">
        <v>26</v>
      </c>
      <c r="U6197" s="1">
        <v>0.3</v>
      </c>
      <c r="V6197" s="1" t="s">
        <v>6207</v>
      </c>
      <c r="W6197" s="1" t="s">
        <v>6190</v>
      </c>
      <c r="X6197" s="1" t="str">
        <f>IF(W6197="", "", IFERROR(VLOOKUP(W6197, colorList!A:B,2,FALSE),""))</f>
        <v>vörös</v>
      </c>
    </row>
    <row r="6198" spans="1:24" ht="27.75" customHeight="1" x14ac:dyDescent="0.25">
      <c r="A6198" s="1" t="s">
        <v>9207</v>
      </c>
      <c r="B6198" s="1" t="str">
        <f>TRIM(D6198)</f>
        <v>Shetty</v>
      </c>
      <c r="C6198" s="1" t="str">
        <f>IFERROR(VLOOKUP(TRIM(D6198), sizeList!A:B, 2, FALSE), "")</f>
        <v>Shetty</v>
      </c>
      <c r="D6198" s="1" t="s">
        <v>2252</v>
      </c>
      <c r="E6198" s="1" t="str">
        <f>TRIM(F6198)</f>
        <v>Waldhausen Satin kötőfék</v>
      </c>
      <c r="F6198" s="1" t="s">
        <v>6204</v>
      </c>
      <c r="G6198" s="1" t="s">
        <v>6214</v>
      </c>
      <c r="H6198" s="1" t="s">
        <v>52</v>
      </c>
      <c r="I6198" s="1" t="s">
        <v>23</v>
      </c>
      <c r="J6198" s="1" t="str">
        <f>TRIM(I6198)</f>
        <v>Lófelszerelés</v>
      </c>
      <c r="K6198" s="1" t="s">
        <v>6158</v>
      </c>
      <c r="L6198" s="1" t="str">
        <f>TRIM(K6198)</f>
        <v>Kötőfék és vezetőszár</v>
      </c>
      <c r="M6198" s="1" t="s">
        <v>6159</v>
      </c>
      <c r="N6198" s="1" t="str">
        <f>TRIM(M6198)</f>
        <v>Kötőfék</v>
      </c>
      <c r="P6198" s="1" t="str">
        <f>TRIM(O6198)</f>
        <v/>
      </c>
      <c r="Q6198" s="18" t="s">
        <v>6206</v>
      </c>
      <c r="R6198" s="8">
        <v>4043969319352</v>
      </c>
      <c r="S6198" s="1">
        <v>11.95</v>
      </c>
      <c r="T6198" s="1" t="s">
        <v>26</v>
      </c>
      <c r="U6198" s="1">
        <v>0.3</v>
      </c>
      <c r="V6198" s="1" t="s">
        <v>6207</v>
      </c>
      <c r="W6198" s="1" t="s">
        <v>6190</v>
      </c>
      <c r="X6198" s="1" t="str">
        <f>IF(W6198="", "", IFERROR(VLOOKUP(W6198, colorList!A:B,2,FALSE),""))</f>
        <v>vörös</v>
      </c>
    </row>
    <row r="6199" spans="1:24" ht="27.75" customHeight="1" x14ac:dyDescent="0.25">
      <c r="A6199" s="1" t="s">
        <v>9208</v>
      </c>
      <c r="B6199" s="1" t="str">
        <f>TRIM(D6199)</f>
        <v>VB</v>
      </c>
      <c r="C6199" s="1" t="str">
        <f>IFERROR(VLOOKUP(TRIM(D6199), sizeList!A:B, 2, FALSE), "")</f>
        <v>Cob</v>
      </c>
      <c r="D6199" s="1" t="s">
        <v>214</v>
      </c>
      <c r="E6199" s="1" t="str">
        <f>TRIM(F6199)</f>
        <v>Waldhausen Satin kötőfék</v>
      </c>
      <c r="F6199" s="1" t="s">
        <v>6204</v>
      </c>
      <c r="G6199" s="1" t="s">
        <v>6215</v>
      </c>
      <c r="H6199" s="1" t="s">
        <v>52</v>
      </c>
      <c r="I6199" s="1" t="s">
        <v>23</v>
      </c>
      <c r="J6199" s="1" t="str">
        <f>TRIM(I6199)</f>
        <v>Lófelszerelés</v>
      </c>
      <c r="K6199" s="1" t="s">
        <v>6158</v>
      </c>
      <c r="L6199" s="1" t="str">
        <f>TRIM(K6199)</f>
        <v>Kötőfék és vezetőszár</v>
      </c>
      <c r="M6199" s="1" t="s">
        <v>6159</v>
      </c>
      <c r="N6199" s="1" t="str">
        <f>TRIM(M6199)</f>
        <v>Kötőfék</v>
      </c>
      <c r="P6199" s="1" t="str">
        <f>TRIM(O6199)</f>
        <v/>
      </c>
      <c r="Q6199" s="18" t="s">
        <v>6206</v>
      </c>
      <c r="R6199" s="8">
        <v>4043969319369</v>
      </c>
      <c r="S6199" s="1">
        <v>11.95</v>
      </c>
      <c r="T6199" s="1" t="s">
        <v>26</v>
      </c>
      <c r="U6199" s="1">
        <v>0.3</v>
      </c>
      <c r="V6199" s="1" t="s">
        <v>6207</v>
      </c>
      <c r="W6199" s="1" t="s">
        <v>6190</v>
      </c>
      <c r="X6199" s="1" t="str">
        <f>IF(W6199="", "", IFERROR(VLOOKUP(W6199, colorList!A:B,2,FALSE),""))</f>
        <v>vörös</v>
      </c>
    </row>
    <row r="6200" spans="1:24" ht="27.75" customHeight="1" x14ac:dyDescent="0.25">
      <c r="A6200" s="1" t="s">
        <v>9209</v>
      </c>
      <c r="B6200" s="1" t="str">
        <f>TRIM(D6200)</f>
        <v>WB</v>
      </c>
      <c r="C6200" s="1" t="str">
        <f>IFERROR(VLOOKUP(TRIM(D6200), sizeList!A:B, 2, FALSE), "")</f>
        <v>Full</v>
      </c>
      <c r="D6200" s="1" t="s">
        <v>226</v>
      </c>
      <c r="E6200" s="1" t="str">
        <f>TRIM(F6200)</f>
        <v>Waldhausen Satin kötőfék</v>
      </c>
      <c r="F6200" s="1" t="s">
        <v>6204</v>
      </c>
      <c r="G6200" s="1" t="s">
        <v>6216</v>
      </c>
      <c r="H6200" s="1" t="s">
        <v>52</v>
      </c>
      <c r="I6200" s="1" t="s">
        <v>23</v>
      </c>
      <c r="J6200" s="1" t="str">
        <f>TRIM(I6200)</f>
        <v>Lófelszerelés</v>
      </c>
      <c r="K6200" s="1" t="s">
        <v>6158</v>
      </c>
      <c r="L6200" s="1" t="str">
        <f>TRIM(K6200)</f>
        <v>Kötőfék és vezetőszár</v>
      </c>
      <c r="M6200" s="1" t="s">
        <v>6159</v>
      </c>
      <c r="N6200" s="1" t="str">
        <f>TRIM(M6200)</f>
        <v>Kötőfék</v>
      </c>
      <c r="P6200" s="1" t="str">
        <f>TRIM(O6200)</f>
        <v/>
      </c>
      <c r="Q6200" s="18" t="s">
        <v>6206</v>
      </c>
      <c r="R6200" s="8">
        <v>4043969319376</v>
      </c>
      <c r="S6200" s="1">
        <v>11.95</v>
      </c>
      <c r="T6200" s="1" t="s">
        <v>26</v>
      </c>
      <c r="U6200" s="1">
        <v>0.3</v>
      </c>
      <c r="V6200" s="1" t="s">
        <v>6207</v>
      </c>
      <c r="W6200" s="1" t="s">
        <v>6190</v>
      </c>
      <c r="X6200" s="1" t="str">
        <f>IF(W6200="", "", IFERROR(VLOOKUP(W6200, colorList!A:B,2,FALSE),""))</f>
        <v>vörös</v>
      </c>
    </row>
    <row r="6201" spans="1:24" ht="27.75" customHeight="1" x14ac:dyDescent="0.25">
      <c r="A6201" s="1" t="s">
        <v>9220</v>
      </c>
      <c r="B6201" s="1" t="str">
        <f>TRIM(D6201)</f>
        <v>Pony</v>
      </c>
      <c r="C6201" s="1" t="str">
        <f>IFERROR(VLOOKUP(TRIM(D6201), sizeList!A:B, 2, FALSE), "")</f>
        <v>Póni</v>
      </c>
      <c r="D6201" s="1" t="s">
        <v>199</v>
      </c>
      <c r="E6201" s="1" t="str">
        <f>TRIM(F6201)</f>
        <v>Waldhausen Satin kötőfék</v>
      </c>
      <c r="F6201" s="1" t="s">
        <v>6204</v>
      </c>
      <c r="G6201" s="1" t="s">
        <v>6230</v>
      </c>
      <c r="H6201" s="1" t="s">
        <v>52</v>
      </c>
      <c r="I6201" s="1" t="s">
        <v>23</v>
      </c>
      <c r="J6201" s="1" t="str">
        <f>TRIM(I6201)</f>
        <v>Lófelszerelés</v>
      </c>
      <c r="K6201" s="1" t="s">
        <v>6158</v>
      </c>
      <c r="L6201" s="1" t="str">
        <f>TRIM(K6201)</f>
        <v>Kötőfék és vezetőszár</v>
      </c>
      <c r="M6201" s="1" t="s">
        <v>6159</v>
      </c>
      <c r="N6201" s="1" t="str">
        <f>TRIM(M6201)</f>
        <v>Kötőfék</v>
      </c>
      <c r="P6201" s="1" t="str">
        <f>TRIM(O6201)</f>
        <v/>
      </c>
      <c r="Q6201" s="18" t="s">
        <v>6206</v>
      </c>
      <c r="R6201" s="8">
        <v>4043969319420</v>
      </c>
      <c r="S6201" s="1">
        <v>11.95</v>
      </c>
      <c r="T6201" s="1" t="s">
        <v>26</v>
      </c>
      <c r="U6201" s="1">
        <v>0.30099999999999999</v>
      </c>
      <c r="V6201" s="1" t="s">
        <v>6207</v>
      </c>
      <c r="W6201" s="1" t="s">
        <v>2151</v>
      </c>
      <c r="X6201" s="1" t="str">
        <f>IF(W6201="", "", IFERROR(VLOOKUP(W6201, colorList!A:B,2,FALSE),""))</f>
        <v>azúrkék</v>
      </c>
    </row>
    <row r="6202" spans="1:24" ht="27.75" customHeight="1" x14ac:dyDescent="0.25">
      <c r="A6202" s="1" t="s">
        <v>9221</v>
      </c>
      <c r="B6202" s="1" t="str">
        <f>TRIM(D6202)</f>
        <v>Shetland</v>
      </c>
      <c r="C6202" s="1" t="str">
        <f>IFERROR(VLOOKUP(TRIM(D6202), sizeList!A:B, 2, FALSE), "")</f>
        <v>Shetty</v>
      </c>
      <c r="D6202" s="1" t="s">
        <v>6231</v>
      </c>
      <c r="E6202" s="1" t="str">
        <f>TRIM(F6202)</f>
        <v>Waldhausen Satin kötőfék</v>
      </c>
      <c r="F6202" s="1" t="s">
        <v>6204</v>
      </c>
      <c r="G6202" s="1" t="s">
        <v>6232</v>
      </c>
      <c r="H6202" s="1" t="s">
        <v>52</v>
      </c>
      <c r="I6202" s="1" t="s">
        <v>23</v>
      </c>
      <c r="J6202" s="1" t="str">
        <f>TRIM(I6202)</f>
        <v>Lófelszerelés</v>
      </c>
      <c r="K6202" s="1" t="s">
        <v>6158</v>
      </c>
      <c r="L6202" s="1" t="str">
        <f>TRIM(K6202)</f>
        <v>Kötőfék és vezetőszár</v>
      </c>
      <c r="M6202" s="1" t="s">
        <v>6159</v>
      </c>
      <c r="N6202" s="1" t="str">
        <f>TRIM(M6202)</f>
        <v>Kötőfék</v>
      </c>
      <c r="P6202" s="1" t="str">
        <f>TRIM(O6202)</f>
        <v/>
      </c>
      <c r="Q6202" s="18" t="s">
        <v>6206</v>
      </c>
      <c r="R6202" s="8">
        <v>4043969319437</v>
      </c>
      <c r="S6202" s="1">
        <v>11.95</v>
      </c>
      <c r="T6202" s="1" t="s">
        <v>26</v>
      </c>
      <c r="U6202" s="1">
        <v>0.30099999999999999</v>
      </c>
      <c r="V6202" s="1" t="s">
        <v>6207</v>
      </c>
      <c r="W6202" s="1" t="s">
        <v>2151</v>
      </c>
      <c r="X6202" s="1" t="str">
        <f>IF(W6202="", "", IFERROR(VLOOKUP(W6202, colorList!A:B,2,FALSE),""))</f>
        <v>azúrkék</v>
      </c>
    </row>
    <row r="6203" spans="1:24" ht="27.75" customHeight="1" x14ac:dyDescent="0.25">
      <c r="A6203" s="1" t="s">
        <v>9217</v>
      </c>
      <c r="B6203" s="1" t="str">
        <f>TRIM(D6203)</f>
        <v>Shetty</v>
      </c>
      <c r="C6203" s="1" t="str">
        <f>IFERROR(VLOOKUP(TRIM(D6203), sizeList!A:B, 2, FALSE), "")</f>
        <v>Shetty</v>
      </c>
      <c r="D6203" s="1" t="s">
        <v>2252</v>
      </c>
      <c r="E6203" s="1" t="str">
        <f>TRIM(F6203)</f>
        <v>Waldhausen Satin kötőfék</v>
      </c>
      <c r="F6203" s="1" t="s">
        <v>6204</v>
      </c>
      <c r="G6203" s="1" t="s">
        <v>6227</v>
      </c>
      <c r="H6203" s="1" t="s">
        <v>52</v>
      </c>
      <c r="I6203" s="1" t="s">
        <v>23</v>
      </c>
      <c r="J6203" s="1" t="str">
        <f>TRIM(I6203)</f>
        <v>Lófelszerelés</v>
      </c>
      <c r="K6203" s="1" t="s">
        <v>6158</v>
      </c>
      <c r="L6203" s="1" t="str">
        <f>TRIM(K6203)</f>
        <v>Kötőfék és vezetőszár</v>
      </c>
      <c r="M6203" s="1" t="s">
        <v>6159</v>
      </c>
      <c r="N6203" s="1" t="str">
        <f>TRIM(M6203)</f>
        <v>Kötőfék</v>
      </c>
      <c r="P6203" s="1" t="str">
        <f>TRIM(O6203)</f>
        <v/>
      </c>
      <c r="Q6203" s="18" t="s">
        <v>6206</v>
      </c>
      <c r="R6203" s="8">
        <v>4043969347997</v>
      </c>
      <c r="S6203" s="1">
        <v>11.95</v>
      </c>
      <c r="T6203" s="1" t="s">
        <v>26</v>
      </c>
      <c r="U6203" s="1">
        <v>0.3</v>
      </c>
      <c r="V6203" s="1" t="s">
        <v>6207</v>
      </c>
      <c r="W6203" s="1" t="s">
        <v>6225</v>
      </c>
      <c r="X6203" s="1" t="str">
        <f>IF(W6203="", "", IFERROR(VLOOKUP(W6203, colorList!A:B,2,FALSE),""))</f>
        <v>bordó</v>
      </c>
    </row>
    <row r="6204" spans="1:24" ht="27.75" customHeight="1" x14ac:dyDescent="0.25">
      <c r="A6204" s="1" t="s">
        <v>9210</v>
      </c>
      <c r="B6204" s="1" t="str">
        <f>TRIM(D6204)</f>
        <v>XWB</v>
      </c>
      <c r="C6204" s="1" t="str">
        <f>IFERROR(VLOOKUP(TRIM(D6204), sizeList!A:B, 2, FALSE), "")</f>
        <v>XFull</v>
      </c>
      <c r="D6204" s="1" t="s">
        <v>3705</v>
      </c>
      <c r="E6204" s="1" t="str">
        <f>TRIM(F6204)</f>
        <v>Waldhausen Satin kötőfék</v>
      </c>
      <c r="F6204" s="1" t="s">
        <v>6204</v>
      </c>
      <c r="G6204" s="1" t="s">
        <v>6217</v>
      </c>
      <c r="H6204" s="1" t="s">
        <v>52</v>
      </c>
      <c r="I6204" s="1" t="s">
        <v>23</v>
      </c>
      <c r="J6204" s="1" t="str">
        <f>TRIM(I6204)</f>
        <v>Lófelszerelés</v>
      </c>
      <c r="K6204" s="1" t="s">
        <v>6158</v>
      </c>
      <c r="L6204" s="1" t="str">
        <f>TRIM(K6204)</f>
        <v>Kötőfék és vezetőszár</v>
      </c>
      <c r="M6204" s="1" t="s">
        <v>6159</v>
      </c>
      <c r="N6204" s="1" t="str">
        <f>TRIM(M6204)</f>
        <v>Kötőfék</v>
      </c>
      <c r="P6204" s="1" t="str">
        <f>TRIM(O6204)</f>
        <v/>
      </c>
      <c r="Q6204" s="18" t="s">
        <v>6206</v>
      </c>
      <c r="R6204" s="8">
        <v>4043969348062</v>
      </c>
      <c r="S6204" s="1">
        <v>11.95</v>
      </c>
      <c r="T6204" s="1" t="s">
        <v>26</v>
      </c>
      <c r="U6204" s="1">
        <v>0.46</v>
      </c>
      <c r="V6204" s="1" t="s">
        <v>6207</v>
      </c>
      <c r="W6204" s="1" t="s">
        <v>6190</v>
      </c>
      <c r="X6204" s="1" t="str">
        <f>IF(W6204="", "", IFERROR(VLOOKUP(W6204, colorList!A:B,2,FALSE),""))</f>
        <v>vörös</v>
      </c>
    </row>
    <row r="6205" spans="1:24" ht="27.75" customHeight="1" x14ac:dyDescent="0.25">
      <c r="A6205" s="1" t="s">
        <v>9225</v>
      </c>
      <c r="B6205" s="1" t="str">
        <f>TRIM(D6205)</f>
        <v>VB</v>
      </c>
      <c r="C6205" s="1" t="str">
        <f>IFERROR(VLOOKUP(TRIM(D6205), sizeList!A:B, 2, FALSE), "")</f>
        <v>Cob</v>
      </c>
      <c r="D6205" s="1" t="s">
        <v>214</v>
      </c>
      <c r="E6205" s="1" t="str">
        <f>TRIM(F6205)</f>
        <v>Waldhausen Satin kötőfék</v>
      </c>
      <c r="F6205" s="1" t="s">
        <v>6204</v>
      </c>
      <c r="G6205" s="1" t="s">
        <v>6235</v>
      </c>
      <c r="H6205" s="1" t="s">
        <v>52</v>
      </c>
      <c r="I6205" s="1" t="s">
        <v>23</v>
      </c>
      <c r="J6205" s="1" t="str">
        <f>TRIM(I6205)</f>
        <v>Lófelszerelés</v>
      </c>
      <c r="K6205" s="1" t="s">
        <v>6158</v>
      </c>
      <c r="L6205" s="1" t="str">
        <f>TRIM(K6205)</f>
        <v>Kötőfék és vezetőszár</v>
      </c>
      <c r="M6205" s="1" t="s">
        <v>6159</v>
      </c>
      <c r="N6205" s="1" t="str">
        <f>TRIM(M6205)</f>
        <v>Kötőfék</v>
      </c>
      <c r="P6205" s="1" t="str">
        <f>TRIM(O6205)</f>
        <v/>
      </c>
      <c r="Q6205" s="18" t="s">
        <v>6206</v>
      </c>
      <c r="R6205" s="8">
        <v>4057962133884</v>
      </c>
      <c r="S6205" s="1">
        <v>11.95</v>
      </c>
      <c r="T6205" s="1" t="s">
        <v>26</v>
      </c>
      <c r="U6205" s="1">
        <v>0.3</v>
      </c>
      <c r="V6205" s="1" t="s">
        <v>6207</v>
      </c>
      <c r="W6205" s="1" t="s">
        <v>234</v>
      </c>
      <c r="X6205" s="1" t="str">
        <f>IF(W6205="", "", IFERROR(VLOOKUP(W6205, colorList!A:B,2,FALSE),""))</f>
        <v>fenyő zöld</v>
      </c>
    </row>
    <row r="6206" spans="1:24" ht="27.75" customHeight="1" x14ac:dyDescent="0.25">
      <c r="A6206" s="1" t="s">
        <v>9226</v>
      </c>
      <c r="B6206" s="1" t="str">
        <f>TRIM(D6206)</f>
        <v>WB</v>
      </c>
      <c r="C6206" s="1" t="str">
        <f>IFERROR(VLOOKUP(TRIM(D6206), sizeList!A:B, 2, FALSE), "")</f>
        <v>Full</v>
      </c>
      <c r="D6206" s="1" t="s">
        <v>226</v>
      </c>
      <c r="E6206" s="1" t="str">
        <f>TRIM(F6206)</f>
        <v>Waldhausen Satin kötőfék</v>
      </c>
      <c r="F6206" s="1" t="s">
        <v>6204</v>
      </c>
      <c r="G6206" s="1" t="s">
        <v>6236</v>
      </c>
      <c r="H6206" s="1" t="s">
        <v>52</v>
      </c>
      <c r="I6206" s="1" t="s">
        <v>23</v>
      </c>
      <c r="J6206" s="1" t="str">
        <f>TRIM(I6206)</f>
        <v>Lófelszerelés</v>
      </c>
      <c r="K6206" s="1" t="s">
        <v>6158</v>
      </c>
      <c r="L6206" s="1" t="str">
        <f>TRIM(K6206)</f>
        <v>Kötőfék és vezetőszár</v>
      </c>
      <c r="M6206" s="1" t="s">
        <v>6159</v>
      </c>
      <c r="N6206" s="1" t="str">
        <f>TRIM(M6206)</f>
        <v>Kötőfék</v>
      </c>
      <c r="P6206" s="1" t="str">
        <f>TRIM(O6206)</f>
        <v/>
      </c>
      <c r="Q6206" s="18" t="s">
        <v>6206</v>
      </c>
      <c r="R6206" s="8">
        <v>4057962133891</v>
      </c>
      <c r="S6206" s="1">
        <v>11.95</v>
      </c>
      <c r="T6206" s="1" t="s">
        <v>26</v>
      </c>
      <c r="U6206" s="1">
        <v>0.3</v>
      </c>
      <c r="V6206" s="1" t="s">
        <v>6207</v>
      </c>
      <c r="W6206" s="1" t="s">
        <v>234</v>
      </c>
      <c r="X6206" s="1" t="str">
        <f>IF(W6206="", "", IFERROR(VLOOKUP(W6206, colorList!A:B,2,FALSE),""))</f>
        <v>fenyő zöld</v>
      </c>
    </row>
    <row r="6207" spans="1:24" ht="27.75" customHeight="1" x14ac:dyDescent="0.25">
      <c r="A6207" s="1" t="s">
        <v>9224</v>
      </c>
      <c r="B6207" s="1" t="str">
        <f>TRIM(D6207)</f>
        <v>Shetty</v>
      </c>
      <c r="C6207" s="1" t="str">
        <f>IFERROR(VLOOKUP(TRIM(D6207), sizeList!A:B, 2, FALSE), "")</f>
        <v>Shetty</v>
      </c>
      <c r="D6207" s="1" t="s">
        <v>2252</v>
      </c>
      <c r="E6207" s="1" t="str">
        <f>TRIM(F6207)</f>
        <v>Waldhausen Satin kötőfék</v>
      </c>
      <c r="F6207" s="1" t="s">
        <v>6204</v>
      </c>
      <c r="G6207" s="1" t="s">
        <v>6234</v>
      </c>
      <c r="H6207" s="1" t="s">
        <v>52</v>
      </c>
      <c r="I6207" s="1" t="s">
        <v>23</v>
      </c>
      <c r="J6207" s="1" t="str">
        <f>TRIM(I6207)</f>
        <v>Lófelszerelés</v>
      </c>
      <c r="K6207" s="1" t="s">
        <v>6158</v>
      </c>
      <c r="L6207" s="1" t="str">
        <f>TRIM(K6207)</f>
        <v>Kötőfék és vezetőszár</v>
      </c>
      <c r="M6207" s="1" t="s">
        <v>6159</v>
      </c>
      <c r="N6207" s="1" t="str">
        <f>TRIM(M6207)</f>
        <v>Kötőfék</v>
      </c>
      <c r="P6207" s="1" t="str">
        <f>TRIM(O6207)</f>
        <v/>
      </c>
      <c r="Q6207" s="18" t="s">
        <v>6206</v>
      </c>
      <c r="R6207" s="8">
        <v>4057962133907</v>
      </c>
      <c r="S6207" s="1">
        <v>11.95</v>
      </c>
      <c r="T6207" s="1" t="s">
        <v>26</v>
      </c>
      <c r="U6207" s="1">
        <v>0.24</v>
      </c>
      <c r="V6207" s="1" t="s">
        <v>6207</v>
      </c>
      <c r="W6207" s="1" t="s">
        <v>234</v>
      </c>
      <c r="X6207" s="1" t="str">
        <f>IF(W6207="", "", IFERROR(VLOOKUP(W6207, colorList!A:B,2,FALSE),""))</f>
        <v>fenyő zöld</v>
      </c>
    </row>
    <row r="6208" spans="1:24" ht="27.75" customHeight="1" x14ac:dyDescent="0.25">
      <c r="A6208" s="1" t="s">
        <v>9223</v>
      </c>
      <c r="B6208" s="1" t="str">
        <f>TRIM(D6208)</f>
        <v>Pony</v>
      </c>
      <c r="C6208" s="1" t="str">
        <f>IFERROR(VLOOKUP(TRIM(D6208), sizeList!A:B, 2, FALSE), "")</f>
        <v>Póni</v>
      </c>
      <c r="D6208" s="1" t="s">
        <v>199</v>
      </c>
      <c r="E6208" s="1" t="str">
        <f>TRIM(F6208)</f>
        <v>Waldhausen Satin kötőfék</v>
      </c>
      <c r="F6208" s="1" t="s">
        <v>6204</v>
      </c>
      <c r="G6208" s="1" t="s">
        <v>6233</v>
      </c>
      <c r="H6208" s="1" t="s">
        <v>52</v>
      </c>
      <c r="I6208" s="1" t="s">
        <v>23</v>
      </c>
      <c r="J6208" s="1" t="str">
        <f>TRIM(I6208)</f>
        <v>Lófelszerelés</v>
      </c>
      <c r="K6208" s="1" t="s">
        <v>6158</v>
      </c>
      <c r="L6208" s="1" t="str">
        <f>TRIM(K6208)</f>
        <v>Kötőfék és vezetőszár</v>
      </c>
      <c r="M6208" s="1" t="s">
        <v>6159</v>
      </c>
      <c r="N6208" s="1" t="str">
        <f>TRIM(M6208)</f>
        <v>Kötőfék</v>
      </c>
      <c r="P6208" s="1" t="str">
        <f>TRIM(O6208)</f>
        <v/>
      </c>
      <c r="Q6208" s="18" t="s">
        <v>6206</v>
      </c>
      <c r="R6208" s="8">
        <v>4057962133914</v>
      </c>
      <c r="S6208" s="1">
        <v>11.95</v>
      </c>
      <c r="T6208" s="1" t="s">
        <v>26</v>
      </c>
      <c r="U6208" s="1">
        <v>0.28000000000000003</v>
      </c>
      <c r="V6208" s="1" t="s">
        <v>6207</v>
      </c>
      <c r="W6208" s="1" t="s">
        <v>234</v>
      </c>
      <c r="X6208" s="1" t="str">
        <f>IF(W6208="", "", IFERROR(VLOOKUP(W6208, colorList!A:B,2,FALSE),""))</f>
        <v>fenyő zöld</v>
      </c>
    </row>
    <row r="6209" spans="1:24" ht="27.75" customHeight="1" x14ac:dyDescent="0.25">
      <c r="A6209" s="1" t="s">
        <v>17335</v>
      </c>
      <c r="B6209" s="1" t="str">
        <f>TRIM(D6209)</f>
        <v>125 cm</v>
      </c>
      <c r="C6209" s="1" t="str">
        <f>IFERROR(VLOOKUP(TRIM(D6209), sizeList!A:B, 2, FALSE), "")</f>
        <v>125 cm</v>
      </c>
      <c r="D6209" s="1" t="s">
        <v>5145</v>
      </c>
      <c r="E6209" s="1" t="str">
        <f>TRIM(F6209)</f>
        <v>Waldhausen Scandic karámtakaró 0 g</v>
      </c>
      <c r="F6209" s="1" t="s">
        <v>17323</v>
      </c>
      <c r="G6209" s="1" t="s">
        <v>17336</v>
      </c>
      <c r="H6209" s="1" t="s">
        <v>52</v>
      </c>
      <c r="I6209" s="1" t="s">
        <v>23</v>
      </c>
      <c r="J6209" s="1" t="str">
        <f>TRIM(I6209)</f>
        <v>Lófelszerelés</v>
      </c>
      <c r="K6209" s="1" t="s">
        <v>133</v>
      </c>
      <c r="L6209" s="1" t="str">
        <f>TRIM(K6209)</f>
        <v>Lótakaró</v>
      </c>
      <c r="M6209" s="1" t="s">
        <v>4860</v>
      </c>
      <c r="N6209" s="1" t="str">
        <f>TRIM(M6209)</f>
        <v>Karámtakaró</v>
      </c>
      <c r="P6209" s="1" t="str">
        <f>TRIM(O6209)</f>
        <v/>
      </c>
      <c r="Q6209" s="18" t="s">
        <v>17328</v>
      </c>
      <c r="R6209" s="8">
        <v>4057962239456</v>
      </c>
      <c r="S6209" s="1">
        <v>149.94999999999999</v>
      </c>
      <c r="T6209" s="1" t="s">
        <v>26</v>
      </c>
      <c r="U6209" s="1">
        <v>2</v>
      </c>
      <c r="W6209" s="1" t="s">
        <v>370</v>
      </c>
      <c r="X6209" s="1" t="str">
        <f>IF(W6209="", "", IFERROR(VLOOKUP(W6209, colorList!A:B,2,FALSE),""))</f>
        <v>éjkék</v>
      </c>
    </row>
    <row r="6210" spans="1:24" ht="27.75" customHeight="1" x14ac:dyDescent="0.25">
      <c r="A6210" s="1" t="s">
        <v>17341</v>
      </c>
      <c r="B6210" s="1" t="str">
        <f>TRIM(D6210)</f>
        <v>155 cm</v>
      </c>
      <c r="C6210" s="1" t="str">
        <f>IFERROR(VLOOKUP(TRIM(D6210), sizeList!A:B, 2, FALSE), "")</f>
        <v>155 cm</v>
      </c>
      <c r="D6210" s="1" t="s">
        <v>5148</v>
      </c>
      <c r="E6210" s="1" t="str">
        <f>TRIM(F6210)</f>
        <v>Waldhausen Scandic karámtakaró 0 g</v>
      </c>
      <c r="F6210" s="1" t="s">
        <v>17323</v>
      </c>
      <c r="G6210" s="1" t="s">
        <v>17342</v>
      </c>
      <c r="H6210" s="1" t="s">
        <v>52</v>
      </c>
      <c r="I6210" s="1" t="s">
        <v>23</v>
      </c>
      <c r="J6210" s="1" t="str">
        <f>TRIM(I6210)</f>
        <v>Lófelszerelés</v>
      </c>
      <c r="K6210" s="1" t="s">
        <v>133</v>
      </c>
      <c r="L6210" s="1" t="str">
        <f>TRIM(K6210)</f>
        <v>Lótakaró</v>
      </c>
      <c r="M6210" s="1" t="s">
        <v>4860</v>
      </c>
      <c r="N6210" s="1" t="str">
        <f>TRIM(M6210)</f>
        <v>Karámtakaró</v>
      </c>
      <c r="P6210" s="1" t="str">
        <f>TRIM(O6210)</f>
        <v/>
      </c>
      <c r="Q6210" s="18" t="s">
        <v>17328</v>
      </c>
      <c r="R6210" s="8">
        <v>4057962241411</v>
      </c>
      <c r="S6210" s="1">
        <v>149.94999999999999</v>
      </c>
      <c r="T6210" s="1" t="s">
        <v>26</v>
      </c>
      <c r="U6210" s="1">
        <v>2</v>
      </c>
      <c r="W6210" s="1" t="s">
        <v>370</v>
      </c>
      <c r="X6210" s="1" t="str">
        <f>IF(W6210="", "", IFERROR(VLOOKUP(W6210, colorList!A:B,2,FALSE),""))</f>
        <v>éjkék</v>
      </c>
    </row>
    <row r="6211" spans="1:24" ht="27.75" customHeight="1" x14ac:dyDescent="0.25">
      <c r="A6211" s="1" t="s">
        <v>17343</v>
      </c>
      <c r="B6211" s="1" t="str">
        <f>TRIM(D6211)</f>
        <v>165 cm</v>
      </c>
      <c r="C6211" s="1" t="str">
        <f>IFERROR(VLOOKUP(TRIM(D6211), sizeList!A:B, 2, FALSE), "")</f>
        <v>165 cm</v>
      </c>
      <c r="D6211" s="1" t="s">
        <v>5149</v>
      </c>
      <c r="E6211" s="1" t="str">
        <f>TRIM(F6211)</f>
        <v>Waldhausen Scandic karámtakaró 0 g</v>
      </c>
      <c r="F6211" s="1" t="s">
        <v>17323</v>
      </c>
      <c r="G6211" s="1" t="s">
        <v>17344</v>
      </c>
      <c r="H6211" s="1" t="s">
        <v>52</v>
      </c>
      <c r="I6211" s="1" t="s">
        <v>23</v>
      </c>
      <c r="J6211" s="1" t="str">
        <f>TRIM(I6211)</f>
        <v>Lófelszerelés</v>
      </c>
      <c r="K6211" s="1" t="s">
        <v>133</v>
      </c>
      <c r="L6211" s="1" t="str">
        <f>TRIM(K6211)</f>
        <v>Lótakaró</v>
      </c>
      <c r="M6211" s="1" t="s">
        <v>4860</v>
      </c>
      <c r="N6211" s="1" t="str">
        <f>TRIM(M6211)</f>
        <v>Karámtakaró</v>
      </c>
      <c r="P6211" s="1" t="str">
        <f>TRIM(O6211)</f>
        <v/>
      </c>
      <c r="Q6211" s="18" t="s">
        <v>17328</v>
      </c>
      <c r="R6211" s="8">
        <v>4057962241428</v>
      </c>
      <c r="S6211" s="1">
        <v>149.94999999999999</v>
      </c>
      <c r="T6211" s="1" t="s">
        <v>26</v>
      </c>
      <c r="U6211" s="1">
        <v>2</v>
      </c>
      <c r="W6211" s="1" t="s">
        <v>370</v>
      </c>
      <c r="X6211" s="1" t="str">
        <f>IF(W6211="", "", IFERROR(VLOOKUP(W6211, colorList!A:B,2,FALSE),""))</f>
        <v>éjkék</v>
      </c>
    </row>
    <row r="6212" spans="1:24" ht="27.75" customHeight="1" x14ac:dyDescent="0.25">
      <c r="A6212" s="1" t="s">
        <v>17337</v>
      </c>
      <c r="B6212" s="1" t="str">
        <f>TRIM(D6212)</f>
        <v>135 cm</v>
      </c>
      <c r="C6212" s="1" t="str">
        <f>IFERROR(VLOOKUP(TRIM(D6212), sizeList!A:B, 2, FALSE), "")</f>
        <v>135 cm</v>
      </c>
      <c r="D6212" s="1" t="s">
        <v>5146</v>
      </c>
      <c r="E6212" s="1" t="str">
        <f>TRIM(F6212)</f>
        <v>Waldhausen Scandic karámtakaró 0 g</v>
      </c>
      <c r="F6212" s="1" t="s">
        <v>17323</v>
      </c>
      <c r="G6212" s="1" t="s">
        <v>17338</v>
      </c>
      <c r="H6212" s="1" t="s">
        <v>52</v>
      </c>
      <c r="I6212" s="1" t="s">
        <v>23</v>
      </c>
      <c r="J6212" s="1" t="str">
        <f>TRIM(I6212)</f>
        <v>Lófelszerelés</v>
      </c>
      <c r="K6212" s="1" t="s">
        <v>133</v>
      </c>
      <c r="L6212" s="1" t="str">
        <f>TRIM(K6212)</f>
        <v>Lótakaró</v>
      </c>
      <c r="M6212" s="1" t="s">
        <v>4860</v>
      </c>
      <c r="N6212" s="1" t="str">
        <f>TRIM(M6212)</f>
        <v>Karámtakaró</v>
      </c>
      <c r="P6212" s="1" t="str">
        <f>TRIM(O6212)</f>
        <v/>
      </c>
      <c r="Q6212" s="18" t="s">
        <v>17328</v>
      </c>
      <c r="R6212" s="8">
        <v>4057962241435</v>
      </c>
      <c r="S6212" s="1">
        <v>149.94999999999999</v>
      </c>
      <c r="T6212" s="1" t="s">
        <v>26</v>
      </c>
      <c r="U6212" s="1">
        <v>2</v>
      </c>
      <c r="W6212" s="1" t="s">
        <v>370</v>
      </c>
      <c r="X6212" s="1" t="str">
        <f>IF(W6212="", "", IFERROR(VLOOKUP(W6212, colorList!A:B,2,FALSE),""))</f>
        <v>éjkék</v>
      </c>
    </row>
    <row r="6213" spans="1:24" ht="27.75" customHeight="1" x14ac:dyDescent="0.25">
      <c r="A6213" s="1" t="s">
        <v>17339</v>
      </c>
      <c r="B6213" s="1" t="str">
        <f>TRIM(D6213)</f>
        <v>145 cm</v>
      </c>
      <c r="C6213" s="1" t="str">
        <f>IFERROR(VLOOKUP(TRIM(D6213), sizeList!A:B, 2, FALSE), "")</f>
        <v>145 cm</v>
      </c>
      <c r="D6213" s="1" t="s">
        <v>5147</v>
      </c>
      <c r="E6213" s="1" t="str">
        <f>TRIM(F6213)</f>
        <v>Waldhausen Scandic karámtakaró 0 g</v>
      </c>
      <c r="F6213" s="1" t="s">
        <v>17323</v>
      </c>
      <c r="G6213" s="1" t="s">
        <v>17340</v>
      </c>
      <c r="H6213" s="1" t="s">
        <v>52</v>
      </c>
      <c r="I6213" s="1" t="s">
        <v>23</v>
      </c>
      <c r="J6213" s="1" t="str">
        <f>TRIM(I6213)</f>
        <v>Lófelszerelés</v>
      </c>
      <c r="K6213" s="1" t="s">
        <v>133</v>
      </c>
      <c r="L6213" s="1" t="str">
        <f>TRIM(K6213)</f>
        <v>Lótakaró</v>
      </c>
      <c r="M6213" s="1" t="s">
        <v>4860</v>
      </c>
      <c r="N6213" s="1" t="str">
        <f>TRIM(M6213)</f>
        <v>Karámtakaró</v>
      </c>
      <c r="P6213" s="1" t="str">
        <f>TRIM(O6213)</f>
        <v/>
      </c>
      <c r="Q6213" s="18" t="s">
        <v>17328</v>
      </c>
      <c r="R6213" s="8">
        <v>4057962241442</v>
      </c>
      <c r="S6213" s="1">
        <v>149.94999999999999</v>
      </c>
      <c r="T6213" s="1" t="s">
        <v>26</v>
      </c>
      <c r="U6213" s="1">
        <v>2</v>
      </c>
      <c r="W6213" s="1" t="s">
        <v>370</v>
      </c>
      <c r="X6213" s="1" t="str">
        <f>IF(W6213="", "", IFERROR(VLOOKUP(W6213, colorList!A:B,2,FALSE),""))</f>
        <v>éjkék</v>
      </c>
    </row>
    <row r="6214" spans="1:24" ht="27.75" customHeight="1" x14ac:dyDescent="0.25">
      <c r="A6214" s="1" t="s">
        <v>17331</v>
      </c>
      <c r="B6214" s="1" t="str">
        <f>TRIM(D6214)</f>
        <v>155 cm</v>
      </c>
      <c r="C6214" s="1" t="str">
        <f>IFERROR(VLOOKUP(TRIM(D6214), sizeList!A:B, 2, FALSE), "")</f>
        <v>155 cm</v>
      </c>
      <c r="D6214" s="1" t="s">
        <v>5148</v>
      </c>
      <c r="E6214" s="1" t="str">
        <f>TRIM(F6214)</f>
        <v>Waldhausen Scandic karámtakaró 0 g</v>
      </c>
      <c r="F6214" s="1" t="s">
        <v>17323</v>
      </c>
      <c r="G6214" s="1" t="s">
        <v>17332</v>
      </c>
      <c r="H6214" s="1" t="s">
        <v>52</v>
      </c>
      <c r="I6214" s="1" t="s">
        <v>23</v>
      </c>
      <c r="J6214" s="1" t="str">
        <f>TRIM(I6214)</f>
        <v>Lófelszerelés</v>
      </c>
      <c r="K6214" s="1" t="s">
        <v>133</v>
      </c>
      <c r="L6214" s="1" t="str">
        <f>TRIM(K6214)</f>
        <v>Lótakaró</v>
      </c>
      <c r="M6214" s="1" t="s">
        <v>4860</v>
      </c>
      <c r="N6214" s="1" t="str">
        <f>TRIM(M6214)</f>
        <v>Karámtakaró</v>
      </c>
      <c r="P6214" s="1" t="str">
        <f>TRIM(O6214)</f>
        <v/>
      </c>
      <c r="Q6214" s="18" t="s">
        <v>17328</v>
      </c>
      <c r="R6214" s="8">
        <v>4057962241459</v>
      </c>
      <c r="S6214" s="1">
        <v>149.94999999999999</v>
      </c>
      <c r="T6214" s="1" t="s">
        <v>26</v>
      </c>
      <c r="U6214" s="1">
        <v>2</v>
      </c>
      <c r="W6214" s="1" t="s">
        <v>136</v>
      </c>
      <c r="X6214" s="1" t="str">
        <f>IF(W6214="", "", IFERROR(VLOOKUP(W6214, colorList!A:B,2,FALSE),""))</f>
        <v>fekete</v>
      </c>
    </row>
    <row r="6215" spans="1:24" ht="27.75" customHeight="1" x14ac:dyDescent="0.25">
      <c r="A6215" s="1" t="s">
        <v>17333</v>
      </c>
      <c r="B6215" s="1" t="str">
        <f>TRIM(D6215)</f>
        <v>165 cm</v>
      </c>
      <c r="C6215" s="1" t="str">
        <f>IFERROR(VLOOKUP(TRIM(D6215), sizeList!A:B, 2, FALSE), "")</f>
        <v>165 cm</v>
      </c>
      <c r="D6215" s="1" t="s">
        <v>5149</v>
      </c>
      <c r="E6215" s="1" t="str">
        <f>TRIM(F6215)</f>
        <v>Waldhausen Scandic karámtakaró 0 g</v>
      </c>
      <c r="F6215" s="1" t="s">
        <v>17323</v>
      </c>
      <c r="G6215" s="1" t="s">
        <v>17334</v>
      </c>
      <c r="H6215" s="1" t="s">
        <v>52</v>
      </c>
      <c r="I6215" s="1" t="s">
        <v>23</v>
      </c>
      <c r="J6215" s="1" t="str">
        <f>TRIM(I6215)</f>
        <v>Lófelszerelés</v>
      </c>
      <c r="K6215" s="1" t="s">
        <v>133</v>
      </c>
      <c r="L6215" s="1" t="str">
        <f>TRIM(K6215)</f>
        <v>Lótakaró</v>
      </c>
      <c r="M6215" s="1" t="s">
        <v>4860</v>
      </c>
      <c r="N6215" s="1" t="str">
        <f>TRIM(M6215)</f>
        <v>Karámtakaró</v>
      </c>
      <c r="P6215" s="1" t="str">
        <f>TRIM(O6215)</f>
        <v/>
      </c>
      <c r="Q6215" s="18" t="s">
        <v>17328</v>
      </c>
      <c r="R6215" s="8">
        <v>4057962241466</v>
      </c>
      <c r="S6215" s="1">
        <v>149.94999999999999</v>
      </c>
      <c r="T6215" s="1" t="s">
        <v>26</v>
      </c>
      <c r="U6215" s="1">
        <v>2</v>
      </c>
      <c r="W6215" s="1" t="s">
        <v>136</v>
      </c>
      <c r="X6215" s="1" t="str">
        <f>IF(W6215="", "", IFERROR(VLOOKUP(W6215, colorList!A:B,2,FALSE),""))</f>
        <v>fekete</v>
      </c>
    </row>
    <row r="6216" spans="1:24" ht="27.75" customHeight="1" x14ac:dyDescent="0.25">
      <c r="A6216" s="1" t="s">
        <v>17322</v>
      </c>
      <c r="B6216" s="1" t="str">
        <f>TRIM(D6216)</f>
        <v>125 cm</v>
      </c>
      <c r="C6216" s="1" t="str">
        <f>IFERROR(VLOOKUP(TRIM(D6216), sizeList!A:B, 2, FALSE), "")</f>
        <v>125 cm</v>
      </c>
      <c r="D6216" s="1" t="s">
        <v>5145</v>
      </c>
      <c r="E6216" s="1" t="str">
        <f>TRIM(F6216)</f>
        <v>Waldhausen Scandic karámtakaró 0 g</v>
      </c>
      <c r="F6216" s="1" t="s">
        <v>17323</v>
      </c>
      <c r="G6216" s="1" t="s">
        <v>17324</v>
      </c>
      <c r="H6216" s="1" t="s">
        <v>52</v>
      </c>
      <c r="I6216" s="1" t="s">
        <v>23</v>
      </c>
      <c r="J6216" s="1" t="str">
        <f>TRIM(I6216)</f>
        <v>Lófelszerelés</v>
      </c>
      <c r="K6216" s="1" t="s">
        <v>133</v>
      </c>
      <c r="L6216" s="1" t="str">
        <f>TRIM(K6216)</f>
        <v>Lótakaró</v>
      </c>
      <c r="M6216" s="1" t="s">
        <v>4860</v>
      </c>
      <c r="N6216" s="1" t="str">
        <f>TRIM(M6216)</f>
        <v>Karámtakaró</v>
      </c>
      <c r="P6216" s="1" t="str">
        <f>TRIM(O6216)</f>
        <v/>
      </c>
      <c r="Q6216" s="18" t="s">
        <v>17325</v>
      </c>
      <c r="R6216" s="8">
        <v>4057962241473</v>
      </c>
      <c r="S6216" s="1">
        <v>149.94999999999999</v>
      </c>
      <c r="T6216" s="1" t="s">
        <v>26</v>
      </c>
      <c r="U6216" s="1">
        <v>2</v>
      </c>
      <c r="W6216" s="1" t="s">
        <v>136</v>
      </c>
      <c r="X6216" s="1" t="str">
        <f>IF(W6216="", "", IFERROR(VLOOKUP(W6216, colorList!A:B,2,FALSE),""))</f>
        <v>fekete</v>
      </c>
    </row>
    <row r="6217" spans="1:24" ht="27.75" customHeight="1" x14ac:dyDescent="0.25">
      <c r="A6217" s="1" t="s">
        <v>17326</v>
      </c>
      <c r="B6217" s="1" t="str">
        <f>TRIM(D6217)</f>
        <v>135 cm</v>
      </c>
      <c r="C6217" s="1" t="str">
        <f>IFERROR(VLOOKUP(TRIM(D6217), sizeList!A:B, 2, FALSE), "")</f>
        <v>135 cm</v>
      </c>
      <c r="D6217" s="1" t="s">
        <v>5146</v>
      </c>
      <c r="E6217" s="1" t="str">
        <f>TRIM(F6217)</f>
        <v>Waldhausen Scandic karámtakaró 0 g</v>
      </c>
      <c r="F6217" s="1" t="s">
        <v>17323</v>
      </c>
      <c r="G6217" s="1" t="s">
        <v>17327</v>
      </c>
      <c r="H6217" s="1" t="s">
        <v>52</v>
      </c>
      <c r="I6217" s="1" t="s">
        <v>23</v>
      </c>
      <c r="J6217" s="1" t="str">
        <f>TRIM(I6217)</f>
        <v>Lófelszerelés</v>
      </c>
      <c r="K6217" s="1" t="s">
        <v>133</v>
      </c>
      <c r="L6217" s="1" t="str">
        <f>TRIM(K6217)</f>
        <v>Lótakaró</v>
      </c>
      <c r="M6217" s="1" t="s">
        <v>4860</v>
      </c>
      <c r="N6217" s="1" t="str">
        <f>TRIM(M6217)</f>
        <v>Karámtakaró</v>
      </c>
      <c r="P6217" s="1" t="str">
        <f>TRIM(O6217)</f>
        <v/>
      </c>
      <c r="Q6217" s="18" t="s">
        <v>17328</v>
      </c>
      <c r="R6217" s="8">
        <v>4057962241480</v>
      </c>
      <c r="S6217" s="1">
        <v>149.94999999999999</v>
      </c>
      <c r="T6217" s="1" t="s">
        <v>26</v>
      </c>
      <c r="U6217" s="1">
        <v>2</v>
      </c>
      <c r="W6217" s="1" t="s">
        <v>136</v>
      </c>
      <c r="X6217" s="1" t="str">
        <f>IF(W6217="", "", IFERROR(VLOOKUP(W6217, colorList!A:B,2,FALSE),""))</f>
        <v>fekete</v>
      </c>
    </row>
    <row r="6218" spans="1:24" ht="27.75" customHeight="1" x14ac:dyDescent="0.25">
      <c r="A6218" s="1" t="s">
        <v>17329</v>
      </c>
      <c r="B6218" s="1" t="str">
        <f>TRIM(D6218)</f>
        <v>145 cm</v>
      </c>
      <c r="C6218" s="1" t="str">
        <f>IFERROR(VLOOKUP(TRIM(D6218), sizeList!A:B, 2, FALSE), "")</f>
        <v>145 cm</v>
      </c>
      <c r="D6218" s="1" t="s">
        <v>5147</v>
      </c>
      <c r="E6218" s="1" t="str">
        <f>TRIM(F6218)</f>
        <v>Waldhausen Scandic karámtakaró 0 g</v>
      </c>
      <c r="F6218" s="1" t="s">
        <v>17323</v>
      </c>
      <c r="G6218" s="1" t="s">
        <v>17330</v>
      </c>
      <c r="H6218" s="1" t="s">
        <v>52</v>
      </c>
      <c r="I6218" s="1" t="s">
        <v>23</v>
      </c>
      <c r="J6218" s="1" t="str">
        <f>TRIM(I6218)</f>
        <v>Lófelszerelés</v>
      </c>
      <c r="K6218" s="1" t="s">
        <v>133</v>
      </c>
      <c r="L6218" s="1" t="str">
        <f>TRIM(K6218)</f>
        <v>Lótakaró</v>
      </c>
      <c r="M6218" s="1" t="s">
        <v>4860</v>
      </c>
      <c r="N6218" s="1" t="str">
        <f>TRIM(M6218)</f>
        <v>Karámtakaró</v>
      </c>
      <c r="P6218" s="1" t="str">
        <f>TRIM(O6218)</f>
        <v/>
      </c>
      <c r="Q6218" s="18" t="s">
        <v>17328</v>
      </c>
      <c r="R6218" s="8">
        <v>4057962241497</v>
      </c>
      <c r="S6218" s="1">
        <v>149.94999999999999</v>
      </c>
      <c r="T6218" s="1" t="s">
        <v>26</v>
      </c>
      <c r="U6218" s="1">
        <v>2</v>
      </c>
      <c r="W6218" s="1" t="s">
        <v>136</v>
      </c>
      <c r="X6218" s="1" t="str">
        <f>IF(W6218="", "", IFERROR(VLOOKUP(W6218, colorList!A:B,2,FALSE),""))</f>
        <v>fekete</v>
      </c>
    </row>
    <row r="6219" spans="1:24" ht="27.75" customHeight="1" x14ac:dyDescent="0.25">
      <c r="A6219" s="1" t="s">
        <v>17377</v>
      </c>
      <c r="B6219" s="1" t="str">
        <f>TRIM(D6219)</f>
        <v>125 cm</v>
      </c>
      <c r="C6219" s="1" t="str">
        <f>IFERROR(VLOOKUP(TRIM(D6219), sizeList!A:B, 2, FALSE), "")</f>
        <v>125 cm</v>
      </c>
      <c r="D6219" s="1" t="s">
        <v>5145</v>
      </c>
      <c r="E6219" s="1" t="str">
        <f>TRIM(F6219)</f>
        <v>Waldhausen Scandic karámtakaró 100 g</v>
      </c>
      <c r="F6219" s="1" t="s">
        <v>17367</v>
      </c>
      <c r="G6219" s="1" t="s">
        <v>17378</v>
      </c>
      <c r="H6219" s="1" t="s">
        <v>52</v>
      </c>
      <c r="I6219" s="1" t="s">
        <v>23</v>
      </c>
      <c r="J6219" s="1" t="str">
        <f>TRIM(I6219)</f>
        <v>Lófelszerelés</v>
      </c>
      <c r="K6219" s="1" t="s">
        <v>133</v>
      </c>
      <c r="L6219" s="1" t="str">
        <f>TRIM(K6219)</f>
        <v>Lótakaró</v>
      </c>
      <c r="M6219" s="1" t="s">
        <v>4860</v>
      </c>
      <c r="N6219" s="1" t="str">
        <f>TRIM(M6219)</f>
        <v>Karámtakaró</v>
      </c>
      <c r="P6219" s="1" t="str">
        <f>TRIM(O6219)</f>
        <v/>
      </c>
      <c r="Q6219" s="18" t="s">
        <v>17328</v>
      </c>
      <c r="R6219" s="8">
        <v>4057962239470</v>
      </c>
      <c r="S6219" s="1">
        <v>149.94999999999999</v>
      </c>
      <c r="T6219" s="1" t="s">
        <v>26</v>
      </c>
      <c r="U6219" s="1">
        <v>2.1</v>
      </c>
      <c r="W6219" s="1" t="s">
        <v>370</v>
      </c>
      <c r="X6219" s="1" t="str">
        <f>IF(W6219="", "", IFERROR(VLOOKUP(W6219, colorList!A:B,2,FALSE),""))</f>
        <v>éjkék</v>
      </c>
    </row>
    <row r="6220" spans="1:24" ht="27.75" customHeight="1" x14ac:dyDescent="0.25">
      <c r="A6220" s="1" t="s">
        <v>17383</v>
      </c>
      <c r="B6220" s="1" t="str">
        <f>TRIM(D6220)</f>
        <v>155 cm</v>
      </c>
      <c r="C6220" s="1" t="str">
        <f>IFERROR(VLOOKUP(TRIM(D6220), sizeList!A:B, 2, FALSE), "")</f>
        <v>155 cm</v>
      </c>
      <c r="D6220" s="1" t="s">
        <v>5148</v>
      </c>
      <c r="E6220" s="1" t="str">
        <f>TRIM(F6220)</f>
        <v>Waldhausen Scandic karámtakaró 100 g</v>
      </c>
      <c r="F6220" s="1" t="s">
        <v>17367</v>
      </c>
      <c r="G6220" s="1" t="s">
        <v>17384</v>
      </c>
      <c r="H6220" s="1" t="s">
        <v>52</v>
      </c>
      <c r="I6220" s="1" t="s">
        <v>23</v>
      </c>
      <c r="J6220" s="1" t="str">
        <f>TRIM(I6220)</f>
        <v>Lófelszerelés</v>
      </c>
      <c r="K6220" s="1" t="s">
        <v>133</v>
      </c>
      <c r="L6220" s="1" t="str">
        <f>TRIM(K6220)</f>
        <v>Lótakaró</v>
      </c>
      <c r="M6220" s="1" t="s">
        <v>4860</v>
      </c>
      <c r="N6220" s="1" t="str">
        <f>TRIM(M6220)</f>
        <v>Karámtakaró</v>
      </c>
      <c r="P6220" s="1" t="str">
        <f>TRIM(O6220)</f>
        <v/>
      </c>
      <c r="Q6220" s="18" t="s">
        <v>17328</v>
      </c>
      <c r="R6220" s="8">
        <v>4057962241596</v>
      </c>
      <c r="S6220" s="1">
        <v>149.94999999999999</v>
      </c>
      <c r="T6220" s="1" t="s">
        <v>26</v>
      </c>
      <c r="U6220" s="1">
        <v>2.1</v>
      </c>
      <c r="W6220" s="1" t="s">
        <v>370</v>
      </c>
      <c r="X6220" s="1" t="str">
        <f>IF(W6220="", "", IFERROR(VLOOKUP(W6220, colorList!A:B,2,FALSE),""))</f>
        <v>éjkék</v>
      </c>
    </row>
    <row r="6221" spans="1:24" ht="27.75" customHeight="1" x14ac:dyDescent="0.25">
      <c r="A6221" s="1" t="s">
        <v>17385</v>
      </c>
      <c r="B6221" s="1" t="str">
        <f>TRIM(D6221)</f>
        <v>165 cm</v>
      </c>
      <c r="C6221" s="1" t="str">
        <f>IFERROR(VLOOKUP(TRIM(D6221), sizeList!A:B, 2, FALSE), "")</f>
        <v>165 cm</v>
      </c>
      <c r="D6221" s="1" t="s">
        <v>5149</v>
      </c>
      <c r="E6221" s="1" t="str">
        <f>TRIM(F6221)</f>
        <v>Waldhausen Scandic karámtakaró 100 g</v>
      </c>
      <c r="F6221" s="1" t="s">
        <v>17367</v>
      </c>
      <c r="G6221" s="1" t="s">
        <v>17386</v>
      </c>
      <c r="H6221" s="1" t="s">
        <v>52</v>
      </c>
      <c r="I6221" s="1" t="s">
        <v>23</v>
      </c>
      <c r="J6221" s="1" t="str">
        <f>TRIM(I6221)</f>
        <v>Lófelszerelés</v>
      </c>
      <c r="K6221" s="1" t="s">
        <v>133</v>
      </c>
      <c r="L6221" s="1" t="str">
        <f>TRIM(K6221)</f>
        <v>Lótakaró</v>
      </c>
      <c r="M6221" s="1" t="s">
        <v>4860</v>
      </c>
      <c r="N6221" s="1" t="str">
        <f>TRIM(M6221)</f>
        <v>Karámtakaró</v>
      </c>
      <c r="P6221" s="1" t="str">
        <f>TRIM(O6221)</f>
        <v/>
      </c>
      <c r="Q6221" s="18" t="s">
        <v>17328</v>
      </c>
      <c r="R6221" s="8">
        <v>4057962241602</v>
      </c>
      <c r="S6221" s="1">
        <v>149.94999999999999</v>
      </c>
      <c r="T6221" s="1" t="s">
        <v>26</v>
      </c>
      <c r="U6221" s="1">
        <v>2.1</v>
      </c>
      <c r="W6221" s="1" t="s">
        <v>370</v>
      </c>
      <c r="X6221" s="1" t="str">
        <f>IF(W6221="", "", IFERROR(VLOOKUP(W6221, colorList!A:B,2,FALSE),""))</f>
        <v>éjkék</v>
      </c>
    </row>
    <row r="6222" spans="1:24" ht="27.75" customHeight="1" x14ac:dyDescent="0.25">
      <c r="A6222" s="1" t="s">
        <v>17379</v>
      </c>
      <c r="B6222" s="1" t="str">
        <f>TRIM(D6222)</f>
        <v>135 cm</v>
      </c>
      <c r="C6222" s="1" t="str">
        <f>IFERROR(VLOOKUP(TRIM(D6222), sizeList!A:B, 2, FALSE), "")</f>
        <v>135 cm</v>
      </c>
      <c r="D6222" s="1" t="s">
        <v>5146</v>
      </c>
      <c r="E6222" s="1" t="str">
        <f>TRIM(F6222)</f>
        <v>Waldhausen Scandic karámtakaró 100 g</v>
      </c>
      <c r="F6222" s="1" t="s">
        <v>17367</v>
      </c>
      <c r="G6222" s="1" t="s">
        <v>17380</v>
      </c>
      <c r="H6222" s="1" t="s">
        <v>52</v>
      </c>
      <c r="I6222" s="1" t="s">
        <v>23</v>
      </c>
      <c r="J6222" s="1" t="str">
        <f>TRIM(I6222)</f>
        <v>Lófelszerelés</v>
      </c>
      <c r="K6222" s="1" t="s">
        <v>133</v>
      </c>
      <c r="L6222" s="1" t="str">
        <f>TRIM(K6222)</f>
        <v>Lótakaró</v>
      </c>
      <c r="M6222" s="1" t="s">
        <v>4860</v>
      </c>
      <c r="N6222" s="1" t="str">
        <f>TRIM(M6222)</f>
        <v>Karámtakaró</v>
      </c>
      <c r="P6222" s="1" t="str">
        <f>TRIM(O6222)</f>
        <v/>
      </c>
      <c r="Q6222" s="18" t="s">
        <v>17328</v>
      </c>
      <c r="R6222" s="8">
        <v>4057962241619</v>
      </c>
      <c r="S6222" s="1">
        <v>149.94999999999999</v>
      </c>
      <c r="T6222" s="1" t="s">
        <v>26</v>
      </c>
      <c r="U6222" s="1">
        <v>2.1</v>
      </c>
      <c r="W6222" s="1" t="s">
        <v>370</v>
      </c>
      <c r="X6222" s="1" t="str">
        <f>IF(W6222="", "", IFERROR(VLOOKUP(W6222, colorList!A:B,2,FALSE),""))</f>
        <v>éjkék</v>
      </c>
    </row>
    <row r="6223" spans="1:24" ht="27.75" customHeight="1" x14ac:dyDescent="0.25">
      <c r="A6223" s="1" t="s">
        <v>17381</v>
      </c>
      <c r="B6223" s="1" t="str">
        <f>TRIM(D6223)</f>
        <v>145 cm</v>
      </c>
      <c r="C6223" s="1" t="str">
        <f>IFERROR(VLOOKUP(TRIM(D6223), sizeList!A:B, 2, FALSE), "")</f>
        <v>145 cm</v>
      </c>
      <c r="D6223" s="1" t="s">
        <v>5147</v>
      </c>
      <c r="E6223" s="1" t="str">
        <f>TRIM(F6223)</f>
        <v>Waldhausen Scandic karámtakaró 100 g</v>
      </c>
      <c r="F6223" s="1" t="s">
        <v>17367</v>
      </c>
      <c r="G6223" s="1" t="s">
        <v>17382</v>
      </c>
      <c r="H6223" s="1" t="s">
        <v>52</v>
      </c>
      <c r="I6223" s="1" t="s">
        <v>23</v>
      </c>
      <c r="J6223" s="1" t="str">
        <f>TRIM(I6223)</f>
        <v>Lófelszerelés</v>
      </c>
      <c r="K6223" s="1" t="s">
        <v>133</v>
      </c>
      <c r="L6223" s="1" t="str">
        <f>TRIM(K6223)</f>
        <v>Lótakaró</v>
      </c>
      <c r="M6223" s="1" t="s">
        <v>4860</v>
      </c>
      <c r="N6223" s="1" t="str">
        <f>TRIM(M6223)</f>
        <v>Karámtakaró</v>
      </c>
      <c r="P6223" s="1" t="str">
        <f>TRIM(O6223)</f>
        <v/>
      </c>
      <c r="Q6223" s="18" t="s">
        <v>17328</v>
      </c>
      <c r="R6223" s="8">
        <v>4057962241626</v>
      </c>
      <c r="S6223" s="1">
        <v>149.94999999999999</v>
      </c>
      <c r="T6223" s="1" t="s">
        <v>26</v>
      </c>
      <c r="U6223" s="1">
        <v>2.1</v>
      </c>
      <c r="W6223" s="1" t="s">
        <v>370</v>
      </c>
      <c r="X6223" s="1" t="str">
        <f>IF(W6223="", "", IFERROR(VLOOKUP(W6223, colorList!A:B,2,FALSE),""))</f>
        <v>éjkék</v>
      </c>
    </row>
    <row r="6224" spans="1:24" ht="27.75" customHeight="1" x14ac:dyDescent="0.25">
      <c r="A6224" s="1" t="s">
        <v>17373</v>
      </c>
      <c r="B6224" s="1" t="str">
        <f>TRIM(D6224)</f>
        <v>155 cm</v>
      </c>
      <c r="C6224" s="1" t="str">
        <f>IFERROR(VLOOKUP(TRIM(D6224), sizeList!A:B, 2, FALSE), "")</f>
        <v>155 cm</v>
      </c>
      <c r="D6224" s="1" t="s">
        <v>5148</v>
      </c>
      <c r="E6224" s="1" t="str">
        <f>TRIM(F6224)</f>
        <v>Waldhausen Scandic karámtakaró 100 g</v>
      </c>
      <c r="F6224" s="1" t="s">
        <v>17367</v>
      </c>
      <c r="G6224" s="1" t="s">
        <v>17374</v>
      </c>
      <c r="H6224" s="1" t="s">
        <v>52</v>
      </c>
      <c r="I6224" s="1" t="s">
        <v>23</v>
      </c>
      <c r="J6224" s="1" t="str">
        <f>TRIM(I6224)</f>
        <v>Lófelszerelés</v>
      </c>
      <c r="K6224" s="1" t="s">
        <v>133</v>
      </c>
      <c r="L6224" s="1" t="str">
        <f>TRIM(K6224)</f>
        <v>Lótakaró</v>
      </c>
      <c r="M6224" s="1" t="s">
        <v>4860</v>
      </c>
      <c r="N6224" s="1" t="str">
        <f>TRIM(M6224)</f>
        <v>Karámtakaró</v>
      </c>
      <c r="P6224" s="1" t="str">
        <f>TRIM(O6224)</f>
        <v/>
      </c>
      <c r="Q6224" s="18" t="s">
        <v>17328</v>
      </c>
      <c r="R6224" s="8">
        <v>4057962241633</v>
      </c>
      <c r="S6224" s="1">
        <v>149.94999999999999</v>
      </c>
      <c r="T6224" s="1" t="s">
        <v>26</v>
      </c>
      <c r="U6224" s="1">
        <v>2.1</v>
      </c>
      <c r="W6224" s="1" t="s">
        <v>136</v>
      </c>
      <c r="X6224" s="1" t="str">
        <f>IF(W6224="", "", IFERROR(VLOOKUP(W6224, colorList!A:B,2,FALSE),""))</f>
        <v>fekete</v>
      </c>
    </row>
    <row r="6225" spans="1:24" ht="27.75" customHeight="1" x14ac:dyDescent="0.25">
      <c r="A6225" s="1" t="s">
        <v>17375</v>
      </c>
      <c r="B6225" s="1" t="str">
        <f>TRIM(D6225)</f>
        <v>165 cm</v>
      </c>
      <c r="C6225" s="1" t="str">
        <f>IFERROR(VLOOKUP(TRIM(D6225), sizeList!A:B, 2, FALSE), "")</f>
        <v>165 cm</v>
      </c>
      <c r="D6225" s="1" t="s">
        <v>5149</v>
      </c>
      <c r="E6225" s="1" t="str">
        <f>TRIM(F6225)</f>
        <v>Waldhausen Scandic karámtakaró 100 g</v>
      </c>
      <c r="F6225" s="1" t="s">
        <v>17367</v>
      </c>
      <c r="G6225" s="1" t="s">
        <v>17376</v>
      </c>
      <c r="H6225" s="1" t="s">
        <v>52</v>
      </c>
      <c r="I6225" s="1" t="s">
        <v>23</v>
      </c>
      <c r="J6225" s="1" t="str">
        <f>TRIM(I6225)</f>
        <v>Lófelszerelés</v>
      </c>
      <c r="K6225" s="1" t="s">
        <v>133</v>
      </c>
      <c r="L6225" s="1" t="str">
        <f>TRIM(K6225)</f>
        <v>Lótakaró</v>
      </c>
      <c r="M6225" s="1" t="s">
        <v>4860</v>
      </c>
      <c r="N6225" s="1" t="str">
        <f>TRIM(M6225)</f>
        <v>Karámtakaró</v>
      </c>
      <c r="P6225" s="1" t="str">
        <f>TRIM(O6225)</f>
        <v/>
      </c>
      <c r="Q6225" s="18" t="s">
        <v>17328</v>
      </c>
      <c r="R6225" s="8">
        <v>4057962241640</v>
      </c>
      <c r="S6225" s="1">
        <v>149.94999999999999</v>
      </c>
      <c r="T6225" s="1" t="s">
        <v>26</v>
      </c>
      <c r="U6225" s="1">
        <v>2.1</v>
      </c>
      <c r="W6225" s="1" t="s">
        <v>136</v>
      </c>
      <c r="X6225" s="1" t="str">
        <f>IF(W6225="", "", IFERROR(VLOOKUP(W6225, colorList!A:B,2,FALSE),""))</f>
        <v>fekete</v>
      </c>
    </row>
    <row r="6226" spans="1:24" ht="27.75" customHeight="1" x14ac:dyDescent="0.25">
      <c r="A6226" s="1" t="s">
        <v>17366</v>
      </c>
      <c r="B6226" s="1" t="str">
        <f>TRIM(D6226)</f>
        <v>125 cm</v>
      </c>
      <c r="C6226" s="1" t="str">
        <f>IFERROR(VLOOKUP(TRIM(D6226), sizeList!A:B, 2, FALSE), "")</f>
        <v>125 cm</v>
      </c>
      <c r="D6226" s="1" t="s">
        <v>5145</v>
      </c>
      <c r="E6226" s="1" t="str">
        <f>TRIM(F6226)</f>
        <v>Waldhausen Scandic karámtakaró 100 g</v>
      </c>
      <c r="F6226" s="1" t="s">
        <v>17367</v>
      </c>
      <c r="G6226" s="1" t="s">
        <v>17368</v>
      </c>
      <c r="H6226" s="1" t="s">
        <v>52</v>
      </c>
      <c r="I6226" s="1" t="s">
        <v>23</v>
      </c>
      <c r="J6226" s="1" t="str">
        <f>TRIM(I6226)</f>
        <v>Lófelszerelés</v>
      </c>
      <c r="K6226" s="1" t="s">
        <v>133</v>
      </c>
      <c r="L6226" s="1" t="str">
        <f>TRIM(K6226)</f>
        <v>Lótakaró</v>
      </c>
      <c r="M6226" s="1" t="s">
        <v>4860</v>
      </c>
      <c r="N6226" s="1" t="str">
        <f>TRIM(M6226)</f>
        <v>Karámtakaró</v>
      </c>
      <c r="P6226" s="1" t="str">
        <f>TRIM(O6226)</f>
        <v/>
      </c>
      <c r="Q6226" s="18" t="s">
        <v>17328</v>
      </c>
      <c r="R6226" s="8">
        <v>4057962241657</v>
      </c>
      <c r="S6226" s="1">
        <v>149.94999999999999</v>
      </c>
      <c r="T6226" s="1" t="s">
        <v>26</v>
      </c>
      <c r="U6226" s="1">
        <v>2.1</v>
      </c>
      <c r="W6226" s="1" t="s">
        <v>136</v>
      </c>
      <c r="X6226" s="1" t="str">
        <f>IF(W6226="", "", IFERROR(VLOOKUP(W6226, colorList!A:B,2,FALSE),""))</f>
        <v>fekete</v>
      </c>
    </row>
    <row r="6227" spans="1:24" ht="27.75" customHeight="1" x14ac:dyDescent="0.25">
      <c r="A6227" s="1" t="s">
        <v>17369</v>
      </c>
      <c r="B6227" s="1" t="str">
        <f>TRIM(D6227)</f>
        <v>135 cm</v>
      </c>
      <c r="C6227" s="1" t="str">
        <f>IFERROR(VLOOKUP(TRIM(D6227), sizeList!A:B, 2, FALSE), "")</f>
        <v>135 cm</v>
      </c>
      <c r="D6227" s="1" t="s">
        <v>5146</v>
      </c>
      <c r="E6227" s="1" t="str">
        <f>TRIM(F6227)</f>
        <v>Waldhausen Scandic karámtakaró 100 g</v>
      </c>
      <c r="F6227" s="1" t="s">
        <v>17367</v>
      </c>
      <c r="G6227" s="1" t="s">
        <v>17370</v>
      </c>
      <c r="H6227" s="1" t="s">
        <v>52</v>
      </c>
      <c r="I6227" s="1" t="s">
        <v>23</v>
      </c>
      <c r="J6227" s="1" t="str">
        <f>TRIM(I6227)</f>
        <v>Lófelszerelés</v>
      </c>
      <c r="K6227" s="1" t="s">
        <v>133</v>
      </c>
      <c r="L6227" s="1" t="str">
        <f>TRIM(K6227)</f>
        <v>Lótakaró</v>
      </c>
      <c r="M6227" s="1" t="s">
        <v>4860</v>
      </c>
      <c r="N6227" s="1" t="str">
        <f>TRIM(M6227)</f>
        <v>Karámtakaró</v>
      </c>
      <c r="P6227" s="1" t="str">
        <f>TRIM(O6227)</f>
        <v/>
      </c>
      <c r="Q6227" s="18" t="s">
        <v>17328</v>
      </c>
      <c r="R6227" s="8">
        <v>4057962241664</v>
      </c>
      <c r="S6227" s="1">
        <v>149.94999999999999</v>
      </c>
      <c r="T6227" s="1" t="s">
        <v>26</v>
      </c>
      <c r="U6227" s="1">
        <v>2.1</v>
      </c>
      <c r="W6227" s="1" t="s">
        <v>136</v>
      </c>
      <c r="X6227" s="1" t="str">
        <f>IF(W6227="", "", IFERROR(VLOOKUP(W6227, colorList!A:B,2,FALSE),""))</f>
        <v>fekete</v>
      </c>
    </row>
    <row r="6228" spans="1:24" ht="27.75" customHeight="1" x14ac:dyDescent="0.25">
      <c r="A6228" s="1" t="s">
        <v>17371</v>
      </c>
      <c r="B6228" s="1" t="str">
        <f>TRIM(D6228)</f>
        <v>145 cm</v>
      </c>
      <c r="C6228" s="1" t="str">
        <f>IFERROR(VLOOKUP(TRIM(D6228), sizeList!A:B, 2, FALSE), "")</f>
        <v>145 cm</v>
      </c>
      <c r="D6228" s="1" t="s">
        <v>5147</v>
      </c>
      <c r="E6228" s="1" t="str">
        <f>TRIM(F6228)</f>
        <v>Waldhausen Scandic karámtakaró 100 g</v>
      </c>
      <c r="F6228" s="1" t="s">
        <v>17367</v>
      </c>
      <c r="G6228" s="1" t="s">
        <v>17372</v>
      </c>
      <c r="H6228" s="1" t="s">
        <v>52</v>
      </c>
      <c r="I6228" s="1" t="s">
        <v>23</v>
      </c>
      <c r="J6228" s="1" t="str">
        <f>TRIM(I6228)</f>
        <v>Lófelszerelés</v>
      </c>
      <c r="K6228" s="1" t="s">
        <v>133</v>
      </c>
      <c r="L6228" s="1" t="str">
        <f>TRIM(K6228)</f>
        <v>Lótakaró</v>
      </c>
      <c r="M6228" s="1" t="s">
        <v>4860</v>
      </c>
      <c r="N6228" s="1" t="str">
        <f>TRIM(M6228)</f>
        <v>Karámtakaró</v>
      </c>
      <c r="P6228" s="1" t="str">
        <f>TRIM(O6228)</f>
        <v/>
      </c>
      <c r="Q6228" s="18" t="s">
        <v>17328</v>
      </c>
      <c r="R6228" s="8">
        <v>4057962241671</v>
      </c>
      <c r="S6228" s="1">
        <v>149.94999999999999</v>
      </c>
      <c r="T6228" s="1" t="s">
        <v>26</v>
      </c>
      <c r="U6228" s="1">
        <v>2.1</v>
      </c>
      <c r="W6228" s="1" t="s">
        <v>136</v>
      </c>
      <c r="X6228" s="1" t="str">
        <f>IF(W6228="", "", IFERROR(VLOOKUP(W6228, colorList!A:B,2,FALSE),""))</f>
        <v>fekete</v>
      </c>
    </row>
    <row r="6229" spans="1:24" ht="27.75" customHeight="1" x14ac:dyDescent="0.25">
      <c r="A6229" s="1" t="s">
        <v>17398</v>
      </c>
      <c r="B6229" s="1" t="str">
        <f>TRIM(D6229)</f>
        <v>125 cm</v>
      </c>
      <c r="C6229" s="1" t="str">
        <f>IFERROR(VLOOKUP(TRIM(D6229), sizeList!A:B, 2, FALSE), "")</f>
        <v>125 cm</v>
      </c>
      <c r="D6229" s="1" t="s">
        <v>5145</v>
      </c>
      <c r="E6229" s="1" t="str">
        <f>TRIM(F6229)</f>
        <v>Waldhausen Scandic karámtakaró 200 g</v>
      </c>
      <c r="F6229" s="1" t="s">
        <v>17388</v>
      </c>
      <c r="G6229" s="1" t="s">
        <v>17399</v>
      </c>
      <c r="H6229" s="1" t="s">
        <v>52</v>
      </c>
      <c r="I6229" s="1" t="s">
        <v>23</v>
      </c>
      <c r="J6229" s="1" t="str">
        <f>TRIM(I6229)</f>
        <v>Lófelszerelés</v>
      </c>
      <c r="K6229" s="1" t="s">
        <v>133</v>
      </c>
      <c r="L6229" s="1" t="str">
        <f>TRIM(K6229)</f>
        <v>Lótakaró</v>
      </c>
      <c r="M6229" s="1" t="s">
        <v>4860</v>
      </c>
      <c r="N6229" s="1" t="str">
        <f>TRIM(M6229)</f>
        <v>Karámtakaró</v>
      </c>
      <c r="P6229" s="1" t="str">
        <f>TRIM(O6229)</f>
        <v/>
      </c>
      <c r="Q6229" s="18" t="s">
        <v>17328</v>
      </c>
      <c r="R6229" s="8">
        <v>4057962239487</v>
      </c>
      <c r="S6229" s="1">
        <v>159.94999999999999</v>
      </c>
      <c r="T6229" s="1" t="s">
        <v>26</v>
      </c>
      <c r="U6229" s="1">
        <v>2.2000000000000002</v>
      </c>
      <c r="W6229" s="1" t="s">
        <v>370</v>
      </c>
      <c r="X6229" s="1" t="str">
        <f>IF(W6229="", "", IFERROR(VLOOKUP(W6229, colorList!A:B,2,FALSE),""))</f>
        <v>éjkék</v>
      </c>
    </row>
    <row r="6230" spans="1:24" ht="27.75" customHeight="1" x14ac:dyDescent="0.25">
      <c r="A6230" s="1" t="s">
        <v>17404</v>
      </c>
      <c r="B6230" s="1" t="str">
        <f>TRIM(D6230)</f>
        <v>155 cm</v>
      </c>
      <c r="C6230" s="1" t="str">
        <f>IFERROR(VLOOKUP(TRIM(D6230), sizeList!A:B, 2, FALSE), "")</f>
        <v>155 cm</v>
      </c>
      <c r="D6230" s="1" t="s">
        <v>5148</v>
      </c>
      <c r="E6230" s="1" t="str">
        <f>TRIM(F6230)</f>
        <v>Waldhausen Scandic karámtakaró 200 g</v>
      </c>
      <c r="F6230" s="1" t="s">
        <v>17388</v>
      </c>
      <c r="G6230" s="1" t="s">
        <v>17405</v>
      </c>
      <c r="H6230" s="1" t="s">
        <v>52</v>
      </c>
      <c r="I6230" s="1" t="s">
        <v>23</v>
      </c>
      <c r="J6230" s="1" t="str">
        <f>TRIM(I6230)</f>
        <v>Lófelszerelés</v>
      </c>
      <c r="K6230" s="1" t="s">
        <v>133</v>
      </c>
      <c r="L6230" s="1" t="str">
        <f>TRIM(K6230)</f>
        <v>Lótakaró</v>
      </c>
      <c r="M6230" s="1" t="s">
        <v>4860</v>
      </c>
      <c r="N6230" s="1" t="str">
        <f>TRIM(M6230)</f>
        <v>Karámtakaró</v>
      </c>
      <c r="P6230" s="1" t="str">
        <f>TRIM(O6230)</f>
        <v/>
      </c>
      <c r="Q6230" s="18" t="s">
        <v>17328</v>
      </c>
      <c r="R6230" s="8">
        <v>4057962241688</v>
      </c>
      <c r="S6230" s="1">
        <v>159.94999999999999</v>
      </c>
      <c r="T6230" s="1" t="s">
        <v>26</v>
      </c>
      <c r="U6230" s="1">
        <v>2.2000000000000002</v>
      </c>
      <c r="W6230" s="1" t="s">
        <v>370</v>
      </c>
      <c r="X6230" s="1" t="str">
        <f>IF(W6230="", "", IFERROR(VLOOKUP(W6230, colorList!A:B,2,FALSE),""))</f>
        <v>éjkék</v>
      </c>
    </row>
    <row r="6231" spans="1:24" ht="27.75" customHeight="1" x14ac:dyDescent="0.25">
      <c r="A6231" s="1" t="s">
        <v>17406</v>
      </c>
      <c r="B6231" s="1" t="str">
        <f>TRIM(D6231)</f>
        <v>165 cm</v>
      </c>
      <c r="C6231" s="1" t="str">
        <f>IFERROR(VLOOKUP(TRIM(D6231), sizeList!A:B, 2, FALSE), "")</f>
        <v>165 cm</v>
      </c>
      <c r="D6231" s="1" t="s">
        <v>5149</v>
      </c>
      <c r="E6231" s="1" t="str">
        <f>TRIM(F6231)</f>
        <v>Waldhausen Scandic karámtakaró 200 g</v>
      </c>
      <c r="F6231" s="1" t="s">
        <v>17388</v>
      </c>
      <c r="G6231" s="1" t="s">
        <v>17407</v>
      </c>
      <c r="H6231" s="1" t="s">
        <v>52</v>
      </c>
      <c r="I6231" s="1" t="s">
        <v>23</v>
      </c>
      <c r="J6231" s="1" t="str">
        <f>TRIM(I6231)</f>
        <v>Lófelszerelés</v>
      </c>
      <c r="K6231" s="1" t="s">
        <v>133</v>
      </c>
      <c r="L6231" s="1" t="str">
        <f>TRIM(K6231)</f>
        <v>Lótakaró</v>
      </c>
      <c r="M6231" s="1" t="s">
        <v>4860</v>
      </c>
      <c r="N6231" s="1" t="str">
        <f>TRIM(M6231)</f>
        <v>Karámtakaró</v>
      </c>
      <c r="P6231" s="1" t="str">
        <f>TRIM(O6231)</f>
        <v/>
      </c>
      <c r="Q6231" s="18" t="s">
        <v>17328</v>
      </c>
      <c r="R6231" s="8">
        <v>4057962241695</v>
      </c>
      <c r="S6231" s="1">
        <v>159.94999999999999</v>
      </c>
      <c r="T6231" s="1" t="s">
        <v>26</v>
      </c>
      <c r="U6231" s="1">
        <v>2.2000000000000002</v>
      </c>
      <c r="W6231" s="1" t="s">
        <v>370</v>
      </c>
      <c r="X6231" s="1" t="str">
        <f>IF(W6231="", "", IFERROR(VLOOKUP(W6231, colorList!A:B,2,FALSE),""))</f>
        <v>éjkék</v>
      </c>
    </row>
    <row r="6232" spans="1:24" ht="27.75" customHeight="1" x14ac:dyDescent="0.25">
      <c r="A6232" s="1" t="s">
        <v>17400</v>
      </c>
      <c r="B6232" s="1" t="str">
        <f>TRIM(D6232)</f>
        <v>135 cm</v>
      </c>
      <c r="C6232" s="1" t="str">
        <f>IFERROR(VLOOKUP(TRIM(D6232), sizeList!A:B, 2, FALSE), "")</f>
        <v>135 cm</v>
      </c>
      <c r="D6232" s="1" t="s">
        <v>5146</v>
      </c>
      <c r="E6232" s="1" t="str">
        <f>TRIM(F6232)</f>
        <v>Waldhausen Scandic karámtakaró 200 g</v>
      </c>
      <c r="F6232" s="1" t="s">
        <v>17388</v>
      </c>
      <c r="G6232" s="1" t="s">
        <v>17401</v>
      </c>
      <c r="H6232" s="1" t="s">
        <v>52</v>
      </c>
      <c r="I6232" s="1" t="s">
        <v>23</v>
      </c>
      <c r="J6232" s="1" t="str">
        <f>TRIM(I6232)</f>
        <v>Lófelszerelés</v>
      </c>
      <c r="K6232" s="1" t="s">
        <v>133</v>
      </c>
      <c r="L6232" s="1" t="str">
        <f>TRIM(K6232)</f>
        <v>Lótakaró</v>
      </c>
      <c r="M6232" s="1" t="s">
        <v>4860</v>
      </c>
      <c r="N6232" s="1" t="str">
        <f>TRIM(M6232)</f>
        <v>Karámtakaró</v>
      </c>
      <c r="P6232" s="1" t="str">
        <f>TRIM(O6232)</f>
        <v/>
      </c>
      <c r="Q6232" s="18" t="s">
        <v>17328</v>
      </c>
      <c r="R6232" s="8">
        <v>4057962241701</v>
      </c>
      <c r="S6232" s="1">
        <v>159.94999999999999</v>
      </c>
      <c r="T6232" s="1" t="s">
        <v>26</v>
      </c>
      <c r="U6232" s="1">
        <v>2.2000000000000002</v>
      </c>
      <c r="W6232" s="1" t="s">
        <v>370</v>
      </c>
      <c r="X6232" s="1" t="str">
        <f>IF(W6232="", "", IFERROR(VLOOKUP(W6232, colorList!A:B,2,FALSE),""))</f>
        <v>éjkék</v>
      </c>
    </row>
    <row r="6233" spans="1:24" ht="27.75" customHeight="1" x14ac:dyDescent="0.25">
      <c r="A6233" s="1" t="s">
        <v>17402</v>
      </c>
      <c r="B6233" s="1" t="str">
        <f>TRIM(D6233)</f>
        <v>145 cm</v>
      </c>
      <c r="C6233" s="1" t="str">
        <f>IFERROR(VLOOKUP(TRIM(D6233), sizeList!A:B, 2, FALSE), "")</f>
        <v>145 cm</v>
      </c>
      <c r="D6233" s="1" t="s">
        <v>5147</v>
      </c>
      <c r="E6233" s="1" t="str">
        <f>TRIM(F6233)</f>
        <v>Waldhausen Scandic karámtakaró 200 g</v>
      </c>
      <c r="F6233" s="1" t="s">
        <v>17388</v>
      </c>
      <c r="G6233" s="1" t="s">
        <v>17403</v>
      </c>
      <c r="H6233" s="1" t="s">
        <v>52</v>
      </c>
      <c r="I6233" s="1" t="s">
        <v>23</v>
      </c>
      <c r="J6233" s="1" t="str">
        <f>TRIM(I6233)</f>
        <v>Lófelszerelés</v>
      </c>
      <c r="K6233" s="1" t="s">
        <v>133</v>
      </c>
      <c r="L6233" s="1" t="str">
        <f>TRIM(K6233)</f>
        <v>Lótakaró</v>
      </c>
      <c r="M6233" s="1" t="s">
        <v>4860</v>
      </c>
      <c r="N6233" s="1" t="str">
        <f>TRIM(M6233)</f>
        <v>Karámtakaró</v>
      </c>
      <c r="P6233" s="1" t="str">
        <f>TRIM(O6233)</f>
        <v/>
      </c>
      <c r="Q6233" s="18" t="s">
        <v>17328</v>
      </c>
      <c r="R6233" s="8">
        <v>4057962241718</v>
      </c>
      <c r="S6233" s="1">
        <v>159.94999999999999</v>
      </c>
      <c r="T6233" s="1" t="s">
        <v>26</v>
      </c>
      <c r="U6233" s="1">
        <v>2.2000000000000002</v>
      </c>
      <c r="W6233" s="1" t="s">
        <v>370</v>
      </c>
      <c r="X6233" s="1" t="str">
        <f>IF(W6233="", "", IFERROR(VLOOKUP(W6233, colorList!A:B,2,FALSE),""))</f>
        <v>éjkék</v>
      </c>
    </row>
    <row r="6234" spans="1:24" ht="27.75" customHeight="1" x14ac:dyDescent="0.25">
      <c r="A6234" s="1" t="s">
        <v>17394</v>
      </c>
      <c r="B6234" s="1" t="str">
        <f>TRIM(D6234)</f>
        <v>155 cm</v>
      </c>
      <c r="C6234" s="1" t="str">
        <f>IFERROR(VLOOKUP(TRIM(D6234), sizeList!A:B, 2, FALSE), "")</f>
        <v>155 cm</v>
      </c>
      <c r="D6234" s="1" t="s">
        <v>5148</v>
      </c>
      <c r="E6234" s="1" t="str">
        <f>TRIM(F6234)</f>
        <v>Waldhausen Scandic karámtakaró 200 g</v>
      </c>
      <c r="F6234" s="1" t="s">
        <v>17388</v>
      </c>
      <c r="G6234" s="1" t="s">
        <v>17395</v>
      </c>
      <c r="H6234" s="1" t="s">
        <v>52</v>
      </c>
      <c r="I6234" s="1" t="s">
        <v>23</v>
      </c>
      <c r="J6234" s="1" t="str">
        <f>TRIM(I6234)</f>
        <v>Lófelszerelés</v>
      </c>
      <c r="K6234" s="1" t="s">
        <v>133</v>
      </c>
      <c r="L6234" s="1" t="str">
        <f>TRIM(K6234)</f>
        <v>Lótakaró</v>
      </c>
      <c r="M6234" s="1" t="s">
        <v>4860</v>
      </c>
      <c r="N6234" s="1" t="str">
        <f>TRIM(M6234)</f>
        <v>Karámtakaró</v>
      </c>
      <c r="P6234" s="1" t="str">
        <f>TRIM(O6234)</f>
        <v/>
      </c>
      <c r="Q6234" s="18" t="s">
        <v>17328</v>
      </c>
      <c r="R6234" s="8">
        <v>4057962241725</v>
      </c>
      <c r="S6234" s="1">
        <v>159.94999999999999</v>
      </c>
      <c r="T6234" s="1" t="s">
        <v>26</v>
      </c>
      <c r="U6234" s="1">
        <v>2.2000000000000002</v>
      </c>
      <c r="W6234" s="1" t="s">
        <v>136</v>
      </c>
      <c r="X6234" s="1" t="str">
        <f>IF(W6234="", "", IFERROR(VLOOKUP(W6234, colorList!A:B,2,FALSE),""))</f>
        <v>fekete</v>
      </c>
    </row>
    <row r="6235" spans="1:24" ht="27.75" customHeight="1" x14ac:dyDescent="0.25">
      <c r="A6235" s="1" t="s">
        <v>17396</v>
      </c>
      <c r="B6235" s="1" t="str">
        <f>TRIM(D6235)</f>
        <v>165 cm</v>
      </c>
      <c r="C6235" s="1" t="str">
        <f>IFERROR(VLOOKUP(TRIM(D6235), sizeList!A:B, 2, FALSE), "")</f>
        <v>165 cm</v>
      </c>
      <c r="D6235" s="1" t="s">
        <v>5149</v>
      </c>
      <c r="E6235" s="1" t="str">
        <f>TRIM(F6235)</f>
        <v>Waldhausen Scandic karámtakaró 200 g</v>
      </c>
      <c r="F6235" s="1" t="s">
        <v>17388</v>
      </c>
      <c r="G6235" s="1" t="s">
        <v>17397</v>
      </c>
      <c r="H6235" s="1" t="s">
        <v>52</v>
      </c>
      <c r="I6235" s="1" t="s">
        <v>23</v>
      </c>
      <c r="J6235" s="1" t="str">
        <f>TRIM(I6235)</f>
        <v>Lófelszerelés</v>
      </c>
      <c r="K6235" s="1" t="s">
        <v>133</v>
      </c>
      <c r="L6235" s="1" t="str">
        <f>TRIM(K6235)</f>
        <v>Lótakaró</v>
      </c>
      <c r="M6235" s="1" t="s">
        <v>4860</v>
      </c>
      <c r="N6235" s="1" t="str">
        <f>TRIM(M6235)</f>
        <v>Karámtakaró</v>
      </c>
      <c r="P6235" s="1" t="str">
        <f>TRIM(O6235)</f>
        <v/>
      </c>
      <c r="Q6235" s="18" t="s">
        <v>17328</v>
      </c>
      <c r="R6235" s="8">
        <v>4057962241732</v>
      </c>
      <c r="S6235" s="1">
        <v>159.94999999999999</v>
      </c>
      <c r="T6235" s="1" t="s">
        <v>26</v>
      </c>
      <c r="U6235" s="1">
        <v>2.2000000000000002</v>
      </c>
      <c r="W6235" s="1" t="s">
        <v>136</v>
      </c>
      <c r="X6235" s="1" t="str">
        <f>IF(W6235="", "", IFERROR(VLOOKUP(W6235, colorList!A:B,2,FALSE),""))</f>
        <v>fekete</v>
      </c>
    </row>
    <row r="6236" spans="1:24" ht="27.75" customHeight="1" x14ac:dyDescent="0.25">
      <c r="A6236" s="1" t="s">
        <v>17387</v>
      </c>
      <c r="B6236" s="1" t="str">
        <f>TRIM(D6236)</f>
        <v>125 cm</v>
      </c>
      <c r="C6236" s="1" t="str">
        <f>IFERROR(VLOOKUP(TRIM(D6236), sizeList!A:B, 2, FALSE), "")</f>
        <v>125 cm</v>
      </c>
      <c r="D6236" s="1" t="s">
        <v>5145</v>
      </c>
      <c r="E6236" s="1" t="str">
        <f>TRIM(F6236)</f>
        <v>Waldhausen Scandic karámtakaró 200 g</v>
      </c>
      <c r="F6236" s="1" t="s">
        <v>17388</v>
      </c>
      <c r="G6236" s="1" t="s">
        <v>17389</v>
      </c>
      <c r="H6236" s="1" t="s">
        <v>52</v>
      </c>
      <c r="I6236" s="1" t="s">
        <v>23</v>
      </c>
      <c r="J6236" s="1" t="str">
        <f>TRIM(I6236)</f>
        <v>Lófelszerelés</v>
      </c>
      <c r="K6236" s="1" t="s">
        <v>133</v>
      </c>
      <c r="L6236" s="1" t="str">
        <f>TRIM(K6236)</f>
        <v>Lótakaró</v>
      </c>
      <c r="M6236" s="1" t="s">
        <v>4860</v>
      </c>
      <c r="N6236" s="1" t="str">
        <f>TRIM(M6236)</f>
        <v>Karámtakaró</v>
      </c>
      <c r="P6236" s="1" t="str">
        <f>TRIM(O6236)</f>
        <v/>
      </c>
      <c r="Q6236" s="18" t="s">
        <v>17328</v>
      </c>
      <c r="R6236" s="8">
        <v>4057962241749</v>
      </c>
      <c r="S6236" s="1">
        <v>159.94999999999999</v>
      </c>
      <c r="T6236" s="1" t="s">
        <v>26</v>
      </c>
      <c r="U6236" s="1">
        <v>2.2000000000000002</v>
      </c>
      <c r="W6236" s="1" t="s">
        <v>136</v>
      </c>
      <c r="X6236" s="1" t="str">
        <f>IF(W6236="", "", IFERROR(VLOOKUP(W6236, colorList!A:B,2,FALSE),""))</f>
        <v>fekete</v>
      </c>
    </row>
    <row r="6237" spans="1:24" ht="27.75" customHeight="1" x14ac:dyDescent="0.25">
      <c r="A6237" s="1" t="s">
        <v>17390</v>
      </c>
      <c r="B6237" s="1" t="str">
        <f>TRIM(D6237)</f>
        <v>135 cm</v>
      </c>
      <c r="C6237" s="1" t="str">
        <f>IFERROR(VLOOKUP(TRIM(D6237), sizeList!A:B, 2, FALSE), "")</f>
        <v>135 cm</v>
      </c>
      <c r="D6237" s="1" t="s">
        <v>5146</v>
      </c>
      <c r="E6237" s="1" t="str">
        <f>TRIM(F6237)</f>
        <v>Waldhausen Scandic karámtakaró 200 g</v>
      </c>
      <c r="F6237" s="1" t="s">
        <v>17388</v>
      </c>
      <c r="G6237" s="1" t="s">
        <v>17391</v>
      </c>
      <c r="H6237" s="1" t="s">
        <v>52</v>
      </c>
      <c r="I6237" s="1" t="s">
        <v>23</v>
      </c>
      <c r="J6237" s="1" t="str">
        <f>TRIM(I6237)</f>
        <v>Lófelszerelés</v>
      </c>
      <c r="K6237" s="1" t="s">
        <v>133</v>
      </c>
      <c r="L6237" s="1" t="str">
        <f>TRIM(K6237)</f>
        <v>Lótakaró</v>
      </c>
      <c r="M6237" s="1" t="s">
        <v>4860</v>
      </c>
      <c r="N6237" s="1" t="str">
        <f>TRIM(M6237)</f>
        <v>Karámtakaró</v>
      </c>
      <c r="P6237" s="1" t="str">
        <f>TRIM(O6237)</f>
        <v/>
      </c>
      <c r="Q6237" s="18" t="s">
        <v>17328</v>
      </c>
      <c r="R6237" s="8">
        <v>4057962241756</v>
      </c>
      <c r="S6237" s="1">
        <v>159.94999999999999</v>
      </c>
      <c r="T6237" s="1" t="s">
        <v>26</v>
      </c>
      <c r="U6237" s="1">
        <v>2.2000000000000002</v>
      </c>
      <c r="W6237" s="1" t="s">
        <v>136</v>
      </c>
      <c r="X6237" s="1" t="str">
        <f>IF(W6237="", "", IFERROR(VLOOKUP(W6237, colorList!A:B,2,FALSE),""))</f>
        <v>fekete</v>
      </c>
    </row>
    <row r="6238" spans="1:24" ht="27.75" customHeight="1" x14ac:dyDescent="0.25">
      <c r="A6238" s="1" t="s">
        <v>17392</v>
      </c>
      <c r="B6238" s="1" t="str">
        <f>TRIM(D6238)</f>
        <v>145 cm</v>
      </c>
      <c r="C6238" s="1" t="str">
        <f>IFERROR(VLOOKUP(TRIM(D6238), sizeList!A:B, 2, FALSE), "")</f>
        <v>145 cm</v>
      </c>
      <c r="D6238" s="1" t="s">
        <v>5147</v>
      </c>
      <c r="E6238" s="1" t="str">
        <f>TRIM(F6238)</f>
        <v>Waldhausen Scandic karámtakaró 200 g</v>
      </c>
      <c r="F6238" s="1" t="s">
        <v>17388</v>
      </c>
      <c r="G6238" s="1" t="s">
        <v>17393</v>
      </c>
      <c r="H6238" s="1" t="s">
        <v>52</v>
      </c>
      <c r="I6238" s="1" t="s">
        <v>23</v>
      </c>
      <c r="J6238" s="1" t="str">
        <f>TRIM(I6238)</f>
        <v>Lófelszerelés</v>
      </c>
      <c r="K6238" s="1" t="s">
        <v>133</v>
      </c>
      <c r="L6238" s="1" t="str">
        <f>TRIM(K6238)</f>
        <v>Lótakaró</v>
      </c>
      <c r="M6238" s="1" t="s">
        <v>4860</v>
      </c>
      <c r="N6238" s="1" t="str">
        <f>TRIM(M6238)</f>
        <v>Karámtakaró</v>
      </c>
      <c r="P6238" s="1" t="str">
        <f>TRIM(O6238)</f>
        <v/>
      </c>
      <c r="Q6238" s="18" t="s">
        <v>17328</v>
      </c>
      <c r="R6238" s="8">
        <v>4057962241763</v>
      </c>
      <c r="S6238" s="1">
        <v>159.94999999999999</v>
      </c>
      <c r="T6238" s="1" t="s">
        <v>26</v>
      </c>
      <c r="U6238" s="1">
        <v>2.2000000000000002</v>
      </c>
      <c r="W6238" s="1" t="s">
        <v>136</v>
      </c>
      <c r="X6238" s="1" t="str">
        <f>IF(W6238="", "", IFERROR(VLOOKUP(W6238, colorList!A:B,2,FALSE),""))</f>
        <v>fekete</v>
      </c>
    </row>
    <row r="6239" spans="1:24" ht="27.75" customHeight="1" x14ac:dyDescent="0.25">
      <c r="A6239" s="1" t="s">
        <v>17419</v>
      </c>
      <c r="B6239" s="1" t="str">
        <f>TRIM(D6239)</f>
        <v>125 cm</v>
      </c>
      <c r="C6239" s="1" t="str">
        <f>IFERROR(VLOOKUP(TRIM(D6239), sizeList!A:B, 2, FALSE), "")</f>
        <v>125 cm</v>
      </c>
      <c r="D6239" s="1" t="s">
        <v>5145</v>
      </c>
      <c r="E6239" s="1" t="str">
        <f>TRIM(F6239)</f>
        <v>Waldhausen Scandic karámtakaró 300 g</v>
      </c>
      <c r="F6239" s="1" t="s">
        <v>17409</v>
      </c>
      <c r="G6239" s="1" t="s">
        <v>17420</v>
      </c>
      <c r="H6239" s="1" t="s">
        <v>52</v>
      </c>
      <c r="I6239" s="1" t="s">
        <v>23</v>
      </c>
      <c r="J6239" s="1" t="str">
        <f>TRIM(I6239)</f>
        <v>Lófelszerelés</v>
      </c>
      <c r="K6239" s="1" t="s">
        <v>133</v>
      </c>
      <c r="L6239" s="1" t="str">
        <f>TRIM(K6239)</f>
        <v>Lótakaró</v>
      </c>
      <c r="M6239" s="1" t="s">
        <v>4860</v>
      </c>
      <c r="N6239" s="1" t="str">
        <f>TRIM(M6239)</f>
        <v>Karámtakaró</v>
      </c>
      <c r="P6239" s="1" t="str">
        <f>TRIM(O6239)</f>
        <v/>
      </c>
      <c r="Q6239" s="18" t="s">
        <v>17328</v>
      </c>
      <c r="R6239" s="8">
        <v>4057962239494</v>
      </c>
      <c r="S6239" s="1">
        <v>169.95</v>
      </c>
      <c r="T6239" s="1" t="s">
        <v>26</v>
      </c>
      <c r="U6239" s="1">
        <v>2.2999999999999998</v>
      </c>
      <c r="W6239" s="1" t="s">
        <v>370</v>
      </c>
      <c r="X6239" s="1" t="str">
        <f>IF(W6239="", "", IFERROR(VLOOKUP(W6239, colorList!A:B,2,FALSE),""))</f>
        <v>éjkék</v>
      </c>
    </row>
    <row r="6240" spans="1:24" ht="27.75" customHeight="1" x14ac:dyDescent="0.25">
      <c r="A6240" s="1" t="s">
        <v>17425</v>
      </c>
      <c r="B6240" s="1" t="str">
        <f>TRIM(D6240)</f>
        <v>155 cm</v>
      </c>
      <c r="C6240" s="1" t="str">
        <f>IFERROR(VLOOKUP(TRIM(D6240), sizeList!A:B, 2, FALSE), "")</f>
        <v>155 cm</v>
      </c>
      <c r="D6240" s="1" t="s">
        <v>5148</v>
      </c>
      <c r="E6240" s="1" t="str">
        <f>TRIM(F6240)</f>
        <v>Waldhausen Scandic karámtakaró 300 g</v>
      </c>
      <c r="F6240" s="1" t="s">
        <v>17409</v>
      </c>
      <c r="G6240" s="1" t="s">
        <v>17426</v>
      </c>
      <c r="H6240" s="1" t="s">
        <v>52</v>
      </c>
      <c r="I6240" s="1" t="s">
        <v>23</v>
      </c>
      <c r="J6240" s="1" t="str">
        <f>TRIM(I6240)</f>
        <v>Lófelszerelés</v>
      </c>
      <c r="K6240" s="1" t="s">
        <v>133</v>
      </c>
      <c r="L6240" s="1" t="str">
        <f>TRIM(K6240)</f>
        <v>Lótakaró</v>
      </c>
      <c r="M6240" s="1" t="s">
        <v>4860</v>
      </c>
      <c r="N6240" s="1" t="str">
        <f>TRIM(M6240)</f>
        <v>Karámtakaró</v>
      </c>
      <c r="P6240" s="1" t="str">
        <f>TRIM(O6240)</f>
        <v/>
      </c>
      <c r="Q6240" s="18" t="s">
        <v>17328</v>
      </c>
      <c r="R6240" s="8">
        <v>4057962241770</v>
      </c>
      <c r="S6240" s="1">
        <v>169.95</v>
      </c>
      <c r="T6240" s="1" t="s">
        <v>26</v>
      </c>
      <c r="U6240" s="1">
        <v>2.2999999999999998</v>
      </c>
      <c r="W6240" s="1" t="s">
        <v>370</v>
      </c>
      <c r="X6240" s="1" t="str">
        <f>IF(W6240="", "", IFERROR(VLOOKUP(W6240, colorList!A:B,2,FALSE),""))</f>
        <v>éjkék</v>
      </c>
    </row>
    <row r="6241" spans="1:24" ht="27.75" customHeight="1" x14ac:dyDescent="0.25">
      <c r="A6241" s="1" t="s">
        <v>17427</v>
      </c>
      <c r="B6241" s="1" t="str">
        <f>TRIM(D6241)</f>
        <v>165 cm</v>
      </c>
      <c r="C6241" s="1" t="str">
        <f>IFERROR(VLOOKUP(TRIM(D6241), sizeList!A:B, 2, FALSE), "")</f>
        <v>165 cm</v>
      </c>
      <c r="D6241" s="1" t="s">
        <v>5149</v>
      </c>
      <c r="E6241" s="1" t="str">
        <f>TRIM(F6241)</f>
        <v>Waldhausen Scandic karámtakaró 300 g</v>
      </c>
      <c r="F6241" s="1" t="s">
        <v>17409</v>
      </c>
      <c r="G6241" s="1" t="s">
        <v>17428</v>
      </c>
      <c r="H6241" s="1" t="s">
        <v>52</v>
      </c>
      <c r="I6241" s="1" t="s">
        <v>23</v>
      </c>
      <c r="J6241" s="1" t="str">
        <f>TRIM(I6241)</f>
        <v>Lófelszerelés</v>
      </c>
      <c r="K6241" s="1" t="s">
        <v>133</v>
      </c>
      <c r="L6241" s="1" t="str">
        <f>TRIM(K6241)</f>
        <v>Lótakaró</v>
      </c>
      <c r="M6241" s="1" t="s">
        <v>4860</v>
      </c>
      <c r="N6241" s="1" t="str">
        <f>TRIM(M6241)</f>
        <v>Karámtakaró</v>
      </c>
      <c r="P6241" s="1" t="str">
        <f>TRIM(O6241)</f>
        <v/>
      </c>
      <c r="Q6241" s="18" t="s">
        <v>17328</v>
      </c>
      <c r="R6241" s="8">
        <v>4057962241787</v>
      </c>
      <c r="S6241" s="1">
        <v>169.95</v>
      </c>
      <c r="T6241" s="1" t="s">
        <v>26</v>
      </c>
      <c r="U6241" s="1">
        <v>2.2999999999999998</v>
      </c>
      <c r="W6241" s="1" t="s">
        <v>370</v>
      </c>
      <c r="X6241" s="1" t="str">
        <f>IF(W6241="", "", IFERROR(VLOOKUP(W6241, colorList!A:B,2,FALSE),""))</f>
        <v>éjkék</v>
      </c>
    </row>
    <row r="6242" spans="1:24" ht="27.75" customHeight="1" x14ac:dyDescent="0.25">
      <c r="A6242" s="1" t="s">
        <v>17421</v>
      </c>
      <c r="B6242" s="1" t="str">
        <f>TRIM(D6242)</f>
        <v>135 cm</v>
      </c>
      <c r="C6242" s="1" t="str">
        <f>IFERROR(VLOOKUP(TRIM(D6242), sizeList!A:B, 2, FALSE), "")</f>
        <v>135 cm</v>
      </c>
      <c r="D6242" s="1" t="s">
        <v>5146</v>
      </c>
      <c r="E6242" s="1" t="str">
        <f>TRIM(F6242)</f>
        <v>Waldhausen Scandic karámtakaró 300 g</v>
      </c>
      <c r="F6242" s="1" t="s">
        <v>17409</v>
      </c>
      <c r="G6242" s="1" t="s">
        <v>17422</v>
      </c>
      <c r="H6242" s="1" t="s">
        <v>52</v>
      </c>
      <c r="I6242" s="1" t="s">
        <v>23</v>
      </c>
      <c r="J6242" s="1" t="str">
        <f>TRIM(I6242)</f>
        <v>Lófelszerelés</v>
      </c>
      <c r="K6242" s="1" t="s">
        <v>133</v>
      </c>
      <c r="L6242" s="1" t="str">
        <f>TRIM(K6242)</f>
        <v>Lótakaró</v>
      </c>
      <c r="M6242" s="1" t="s">
        <v>4860</v>
      </c>
      <c r="N6242" s="1" t="str">
        <f>TRIM(M6242)</f>
        <v>Karámtakaró</v>
      </c>
      <c r="P6242" s="1" t="str">
        <f>TRIM(O6242)</f>
        <v/>
      </c>
      <c r="Q6242" s="18" t="s">
        <v>17328</v>
      </c>
      <c r="R6242" s="8">
        <v>4057962241794</v>
      </c>
      <c r="S6242" s="1">
        <v>169.95</v>
      </c>
      <c r="T6242" s="1" t="s">
        <v>26</v>
      </c>
      <c r="U6242" s="1">
        <v>2.2999999999999998</v>
      </c>
      <c r="W6242" s="1" t="s">
        <v>370</v>
      </c>
      <c r="X6242" s="1" t="str">
        <f>IF(W6242="", "", IFERROR(VLOOKUP(W6242, colorList!A:B,2,FALSE),""))</f>
        <v>éjkék</v>
      </c>
    </row>
    <row r="6243" spans="1:24" ht="27.75" customHeight="1" x14ac:dyDescent="0.25">
      <c r="A6243" s="1" t="s">
        <v>17423</v>
      </c>
      <c r="B6243" s="1" t="str">
        <f>TRIM(D6243)</f>
        <v>145 cm</v>
      </c>
      <c r="C6243" s="1" t="str">
        <f>IFERROR(VLOOKUP(TRIM(D6243), sizeList!A:B, 2, FALSE), "")</f>
        <v>145 cm</v>
      </c>
      <c r="D6243" s="1" t="s">
        <v>5147</v>
      </c>
      <c r="E6243" s="1" t="str">
        <f>TRIM(F6243)</f>
        <v>Waldhausen Scandic karámtakaró 300 g</v>
      </c>
      <c r="F6243" s="1" t="s">
        <v>17409</v>
      </c>
      <c r="G6243" s="1" t="s">
        <v>17424</v>
      </c>
      <c r="H6243" s="1" t="s">
        <v>52</v>
      </c>
      <c r="I6243" s="1" t="s">
        <v>23</v>
      </c>
      <c r="J6243" s="1" t="str">
        <f>TRIM(I6243)</f>
        <v>Lófelszerelés</v>
      </c>
      <c r="K6243" s="1" t="s">
        <v>133</v>
      </c>
      <c r="L6243" s="1" t="str">
        <f>TRIM(K6243)</f>
        <v>Lótakaró</v>
      </c>
      <c r="M6243" s="1" t="s">
        <v>4860</v>
      </c>
      <c r="N6243" s="1" t="str">
        <f>TRIM(M6243)</f>
        <v>Karámtakaró</v>
      </c>
      <c r="P6243" s="1" t="str">
        <f>TRIM(O6243)</f>
        <v/>
      </c>
      <c r="Q6243" s="18" t="s">
        <v>17328</v>
      </c>
      <c r="R6243" s="8">
        <v>4057962241800</v>
      </c>
      <c r="S6243" s="1">
        <v>169.95</v>
      </c>
      <c r="T6243" s="1" t="s">
        <v>26</v>
      </c>
      <c r="U6243" s="1">
        <v>2.2999999999999998</v>
      </c>
      <c r="W6243" s="1" t="s">
        <v>370</v>
      </c>
      <c r="X6243" s="1" t="str">
        <f>IF(W6243="", "", IFERROR(VLOOKUP(W6243, colorList!A:B,2,FALSE),""))</f>
        <v>éjkék</v>
      </c>
    </row>
    <row r="6244" spans="1:24" ht="27.75" customHeight="1" x14ac:dyDescent="0.25">
      <c r="A6244" s="1" t="s">
        <v>17415</v>
      </c>
      <c r="B6244" s="1" t="str">
        <f>TRIM(D6244)</f>
        <v>155 cm</v>
      </c>
      <c r="C6244" s="1" t="str">
        <f>IFERROR(VLOOKUP(TRIM(D6244), sizeList!A:B, 2, FALSE), "")</f>
        <v>155 cm</v>
      </c>
      <c r="D6244" s="1" t="s">
        <v>5148</v>
      </c>
      <c r="E6244" s="1" t="str">
        <f>TRIM(F6244)</f>
        <v>Waldhausen Scandic karámtakaró 300 g</v>
      </c>
      <c r="F6244" s="1" t="s">
        <v>17409</v>
      </c>
      <c r="G6244" s="1" t="s">
        <v>17416</v>
      </c>
      <c r="H6244" s="1" t="s">
        <v>52</v>
      </c>
      <c r="I6244" s="1" t="s">
        <v>23</v>
      </c>
      <c r="J6244" s="1" t="str">
        <f>TRIM(I6244)</f>
        <v>Lófelszerelés</v>
      </c>
      <c r="K6244" s="1" t="s">
        <v>133</v>
      </c>
      <c r="L6244" s="1" t="str">
        <f>TRIM(K6244)</f>
        <v>Lótakaró</v>
      </c>
      <c r="M6244" s="1" t="s">
        <v>4860</v>
      </c>
      <c r="N6244" s="1" t="str">
        <f>TRIM(M6244)</f>
        <v>Karámtakaró</v>
      </c>
      <c r="P6244" s="1" t="str">
        <f>TRIM(O6244)</f>
        <v/>
      </c>
      <c r="Q6244" s="18" t="s">
        <v>17328</v>
      </c>
      <c r="R6244" s="8">
        <v>4057962241817</v>
      </c>
      <c r="S6244" s="1">
        <v>169.95</v>
      </c>
      <c r="T6244" s="1" t="s">
        <v>26</v>
      </c>
      <c r="U6244" s="1">
        <v>2.2999999999999998</v>
      </c>
      <c r="W6244" s="1" t="s">
        <v>136</v>
      </c>
      <c r="X6244" s="1" t="str">
        <f>IF(W6244="", "", IFERROR(VLOOKUP(W6244, colorList!A:B,2,FALSE),""))</f>
        <v>fekete</v>
      </c>
    </row>
    <row r="6245" spans="1:24" ht="27.75" customHeight="1" x14ac:dyDescent="0.25">
      <c r="A6245" s="1" t="s">
        <v>17417</v>
      </c>
      <c r="B6245" s="1" t="str">
        <f>TRIM(D6245)</f>
        <v>165 cm</v>
      </c>
      <c r="C6245" s="1" t="str">
        <f>IFERROR(VLOOKUP(TRIM(D6245), sizeList!A:B, 2, FALSE), "")</f>
        <v>165 cm</v>
      </c>
      <c r="D6245" s="1" t="s">
        <v>5149</v>
      </c>
      <c r="E6245" s="1" t="str">
        <f>TRIM(F6245)</f>
        <v>Waldhausen Scandic karámtakaró 300 g</v>
      </c>
      <c r="F6245" s="1" t="s">
        <v>17409</v>
      </c>
      <c r="G6245" s="1" t="s">
        <v>17418</v>
      </c>
      <c r="H6245" s="1" t="s">
        <v>52</v>
      </c>
      <c r="I6245" s="1" t="s">
        <v>23</v>
      </c>
      <c r="J6245" s="1" t="str">
        <f>TRIM(I6245)</f>
        <v>Lófelszerelés</v>
      </c>
      <c r="K6245" s="1" t="s">
        <v>133</v>
      </c>
      <c r="L6245" s="1" t="str">
        <f>TRIM(K6245)</f>
        <v>Lótakaró</v>
      </c>
      <c r="M6245" s="1" t="s">
        <v>4860</v>
      </c>
      <c r="N6245" s="1" t="str">
        <f>TRIM(M6245)</f>
        <v>Karámtakaró</v>
      </c>
      <c r="P6245" s="1" t="str">
        <f>TRIM(O6245)</f>
        <v/>
      </c>
      <c r="Q6245" s="18" t="s">
        <v>17328</v>
      </c>
      <c r="R6245" s="8">
        <v>4057962241824</v>
      </c>
      <c r="S6245" s="1">
        <v>169.95</v>
      </c>
      <c r="T6245" s="1" t="s">
        <v>26</v>
      </c>
      <c r="U6245" s="1">
        <v>2.2999999999999998</v>
      </c>
      <c r="W6245" s="1" t="s">
        <v>136</v>
      </c>
      <c r="X6245" s="1" t="str">
        <f>IF(W6245="", "", IFERROR(VLOOKUP(W6245, colorList!A:B,2,FALSE),""))</f>
        <v>fekete</v>
      </c>
    </row>
    <row r="6246" spans="1:24" ht="27.75" customHeight="1" x14ac:dyDescent="0.25">
      <c r="A6246" s="1" t="s">
        <v>17408</v>
      </c>
      <c r="B6246" s="1" t="str">
        <f>TRIM(D6246)</f>
        <v>125 cm</v>
      </c>
      <c r="C6246" s="1" t="str">
        <f>IFERROR(VLOOKUP(TRIM(D6246), sizeList!A:B, 2, FALSE), "")</f>
        <v>125 cm</v>
      </c>
      <c r="D6246" s="1" t="s">
        <v>5145</v>
      </c>
      <c r="E6246" s="1" t="str">
        <f>TRIM(F6246)</f>
        <v>Waldhausen Scandic karámtakaró 300 g</v>
      </c>
      <c r="F6246" s="1" t="s">
        <v>17409</v>
      </c>
      <c r="G6246" s="1" t="s">
        <v>17410</v>
      </c>
      <c r="H6246" s="1" t="s">
        <v>52</v>
      </c>
      <c r="I6246" s="1" t="s">
        <v>23</v>
      </c>
      <c r="J6246" s="1" t="str">
        <f>TRIM(I6246)</f>
        <v>Lófelszerelés</v>
      </c>
      <c r="K6246" s="1" t="s">
        <v>133</v>
      </c>
      <c r="L6246" s="1" t="str">
        <f>TRIM(K6246)</f>
        <v>Lótakaró</v>
      </c>
      <c r="M6246" s="1" t="s">
        <v>4860</v>
      </c>
      <c r="N6246" s="1" t="str">
        <f>TRIM(M6246)</f>
        <v>Karámtakaró</v>
      </c>
      <c r="P6246" s="1" t="str">
        <f>TRIM(O6246)</f>
        <v/>
      </c>
      <c r="Q6246" s="18" t="s">
        <v>17328</v>
      </c>
      <c r="R6246" s="8">
        <v>4057962241831</v>
      </c>
      <c r="S6246" s="1">
        <v>169.95</v>
      </c>
      <c r="T6246" s="1" t="s">
        <v>26</v>
      </c>
      <c r="U6246" s="1">
        <v>2.2999999999999998</v>
      </c>
      <c r="W6246" s="1" t="s">
        <v>136</v>
      </c>
      <c r="X6246" s="1" t="str">
        <f>IF(W6246="", "", IFERROR(VLOOKUP(W6246, colorList!A:B,2,FALSE),""))</f>
        <v>fekete</v>
      </c>
    </row>
    <row r="6247" spans="1:24" ht="27.75" customHeight="1" x14ac:dyDescent="0.25">
      <c r="A6247" s="1" t="s">
        <v>17411</v>
      </c>
      <c r="B6247" s="1" t="str">
        <f>TRIM(D6247)</f>
        <v>135 cm</v>
      </c>
      <c r="C6247" s="1" t="str">
        <f>IFERROR(VLOOKUP(TRIM(D6247), sizeList!A:B, 2, FALSE), "")</f>
        <v>135 cm</v>
      </c>
      <c r="D6247" s="1" t="s">
        <v>5146</v>
      </c>
      <c r="E6247" s="1" t="str">
        <f>TRIM(F6247)</f>
        <v>Waldhausen Scandic karámtakaró 300 g</v>
      </c>
      <c r="F6247" s="1" t="s">
        <v>17409</v>
      </c>
      <c r="G6247" s="1" t="s">
        <v>17412</v>
      </c>
      <c r="H6247" s="1" t="s">
        <v>52</v>
      </c>
      <c r="I6247" s="1" t="s">
        <v>23</v>
      </c>
      <c r="J6247" s="1" t="str">
        <f>TRIM(I6247)</f>
        <v>Lófelszerelés</v>
      </c>
      <c r="K6247" s="1" t="s">
        <v>133</v>
      </c>
      <c r="L6247" s="1" t="str">
        <f>TRIM(K6247)</f>
        <v>Lótakaró</v>
      </c>
      <c r="M6247" s="1" t="s">
        <v>4860</v>
      </c>
      <c r="N6247" s="1" t="str">
        <f>TRIM(M6247)</f>
        <v>Karámtakaró</v>
      </c>
      <c r="P6247" s="1" t="str">
        <f>TRIM(O6247)</f>
        <v/>
      </c>
      <c r="Q6247" s="18" t="s">
        <v>17328</v>
      </c>
      <c r="R6247" s="8">
        <v>4057962241848</v>
      </c>
      <c r="S6247" s="1">
        <v>169.95</v>
      </c>
      <c r="T6247" s="1" t="s">
        <v>26</v>
      </c>
      <c r="U6247" s="1">
        <v>2.2999999999999998</v>
      </c>
      <c r="W6247" s="1" t="s">
        <v>136</v>
      </c>
      <c r="X6247" s="1" t="str">
        <f>IF(W6247="", "", IFERROR(VLOOKUP(W6247, colorList!A:B,2,FALSE),""))</f>
        <v>fekete</v>
      </c>
    </row>
    <row r="6248" spans="1:24" ht="27.75" customHeight="1" x14ac:dyDescent="0.25">
      <c r="A6248" s="1" t="s">
        <v>17413</v>
      </c>
      <c r="B6248" s="1" t="str">
        <f>TRIM(D6248)</f>
        <v>145 cm</v>
      </c>
      <c r="C6248" s="1" t="str">
        <f>IFERROR(VLOOKUP(TRIM(D6248), sizeList!A:B, 2, FALSE), "")</f>
        <v>145 cm</v>
      </c>
      <c r="D6248" s="1" t="s">
        <v>5147</v>
      </c>
      <c r="E6248" s="1" t="str">
        <f>TRIM(F6248)</f>
        <v>Waldhausen Scandic karámtakaró 300 g</v>
      </c>
      <c r="F6248" s="1" t="s">
        <v>17409</v>
      </c>
      <c r="G6248" s="1" t="s">
        <v>17414</v>
      </c>
      <c r="H6248" s="1" t="s">
        <v>52</v>
      </c>
      <c r="I6248" s="1" t="s">
        <v>23</v>
      </c>
      <c r="J6248" s="1" t="str">
        <f>TRIM(I6248)</f>
        <v>Lófelszerelés</v>
      </c>
      <c r="K6248" s="1" t="s">
        <v>133</v>
      </c>
      <c r="L6248" s="1" t="str">
        <f>TRIM(K6248)</f>
        <v>Lótakaró</v>
      </c>
      <c r="M6248" s="1" t="s">
        <v>4860</v>
      </c>
      <c r="N6248" s="1" t="str">
        <f>TRIM(M6248)</f>
        <v>Karámtakaró</v>
      </c>
      <c r="P6248" s="1" t="str">
        <f>TRIM(O6248)</f>
        <v/>
      </c>
      <c r="Q6248" s="18" t="s">
        <v>17328</v>
      </c>
      <c r="R6248" s="8">
        <v>4057962241855</v>
      </c>
      <c r="S6248" s="1">
        <v>169.95</v>
      </c>
      <c r="T6248" s="1" t="s">
        <v>26</v>
      </c>
      <c r="U6248" s="1">
        <v>2.2999999999999998</v>
      </c>
      <c r="W6248" s="1" t="s">
        <v>136</v>
      </c>
      <c r="X6248" s="1" t="str">
        <f>IF(W6248="", "", IFERROR(VLOOKUP(W6248, colorList!A:B,2,FALSE),""))</f>
        <v>fekete</v>
      </c>
    </row>
    <row r="6249" spans="1:24" ht="27.75" customHeight="1" x14ac:dyDescent="0.25">
      <c r="A6249" s="1" t="s">
        <v>17356</v>
      </c>
      <c r="B6249" s="1" t="str">
        <f>TRIM(D6249)</f>
        <v>125 cm</v>
      </c>
      <c r="C6249" s="1" t="str">
        <f>IFERROR(VLOOKUP(TRIM(D6249), sizeList!A:B, 2, FALSE), "")</f>
        <v>125 cm</v>
      </c>
      <c r="D6249" s="1" t="s">
        <v>5145</v>
      </c>
      <c r="E6249" s="1" t="str">
        <f>TRIM(F6249)</f>
        <v>Waldhausen Scandic karámtakaró 50 g</v>
      </c>
      <c r="F6249" s="1" t="s">
        <v>17346</v>
      </c>
      <c r="G6249" s="1" t="s">
        <v>17357</v>
      </c>
      <c r="H6249" s="1" t="s">
        <v>52</v>
      </c>
      <c r="I6249" s="1" t="s">
        <v>23</v>
      </c>
      <c r="J6249" s="1" t="str">
        <f>TRIM(I6249)</f>
        <v>Lófelszerelés</v>
      </c>
      <c r="K6249" s="1" t="s">
        <v>133</v>
      </c>
      <c r="L6249" s="1" t="str">
        <f>TRIM(K6249)</f>
        <v>Lótakaró</v>
      </c>
      <c r="M6249" s="1" t="s">
        <v>4860</v>
      </c>
      <c r="N6249" s="1" t="str">
        <f>TRIM(M6249)</f>
        <v>Karámtakaró</v>
      </c>
      <c r="P6249" s="1" t="str">
        <f>TRIM(O6249)</f>
        <v/>
      </c>
      <c r="Q6249" s="18" t="s">
        <v>17328</v>
      </c>
      <c r="R6249" s="8">
        <v>4057962239463</v>
      </c>
      <c r="S6249" s="1">
        <v>149.94999999999999</v>
      </c>
      <c r="T6249" s="1" t="s">
        <v>26</v>
      </c>
      <c r="U6249" s="1">
        <v>2.0499999999999998</v>
      </c>
      <c r="W6249" s="1" t="s">
        <v>370</v>
      </c>
      <c r="X6249" s="1" t="str">
        <f>IF(W6249="", "", IFERROR(VLOOKUP(W6249, colorList!A:B,2,FALSE),""))</f>
        <v>éjkék</v>
      </c>
    </row>
    <row r="6250" spans="1:24" ht="27.75" customHeight="1" x14ac:dyDescent="0.25">
      <c r="A6250" s="1" t="s">
        <v>17362</v>
      </c>
      <c r="B6250" s="1" t="str">
        <f>TRIM(D6250)</f>
        <v>155 cm</v>
      </c>
      <c r="C6250" s="1" t="str">
        <f>IFERROR(VLOOKUP(TRIM(D6250), sizeList!A:B, 2, FALSE), "")</f>
        <v>155 cm</v>
      </c>
      <c r="D6250" s="1" t="s">
        <v>5148</v>
      </c>
      <c r="E6250" s="1" t="str">
        <f>TRIM(F6250)</f>
        <v>Waldhausen Scandic karámtakaró 50 g</v>
      </c>
      <c r="F6250" s="1" t="s">
        <v>17346</v>
      </c>
      <c r="G6250" s="1" t="s">
        <v>17363</v>
      </c>
      <c r="H6250" s="1" t="s">
        <v>52</v>
      </c>
      <c r="I6250" s="1" t="s">
        <v>23</v>
      </c>
      <c r="J6250" s="1" t="str">
        <f>TRIM(I6250)</f>
        <v>Lófelszerelés</v>
      </c>
      <c r="K6250" s="1" t="s">
        <v>133</v>
      </c>
      <c r="L6250" s="1" t="str">
        <f>TRIM(K6250)</f>
        <v>Lótakaró</v>
      </c>
      <c r="M6250" s="1" t="s">
        <v>4860</v>
      </c>
      <c r="N6250" s="1" t="str">
        <f>TRIM(M6250)</f>
        <v>Karámtakaró</v>
      </c>
      <c r="P6250" s="1" t="str">
        <f>TRIM(O6250)</f>
        <v/>
      </c>
      <c r="Q6250" s="18" t="s">
        <v>17328</v>
      </c>
      <c r="R6250" s="8">
        <v>4057962241503</v>
      </c>
      <c r="S6250" s="1">
        <v>149.94999999999999</v>
      </c>
      <c r="T6250" s="1" t="s">
        <v>26</v>
      </c>
      <c r="U6250" s="1">
        <v>2.0499999999999998</v>
      </c>
      <c r="W6250" s="1" t="s">
        <v>370</v>
      </c>
      <c r="X6250" s="1" t="str">
        <f>IF(W6250="", "", IFERROR(VLOOKUP(W6250, colorList!A:B,2,FALSE),""))</f>
        <v>éjkék</v>
      </c>
    </row>
    <row r="6251" spans="1:24" ht="27.75" customHeight="1" x14ac:dyDescent="0.25">
      <c r="A6251" s="1" t="s">
        <v>17364</v>
      </c>
      <c r="B6251" s="1" t="str">
        <f>TRIM(D6251)</f>
        <v>165 cm</v>
      </c>
      <c r="C6251" s="1" t="str">
        <f>IFERROR(VLOOKUP(TRIM(D6251), sizeList!A:B, 2, FALSE), "")</f>
        <v>165 cm</v>
      </c>
      <c r="D6251" s="1" t="s">
        <v>5149</v>
      </c>
      <c r="E6251" s="1" t="str">
        <f>TRIM(F6251)</f>
        <v>Waldhausen Scandic karámtakaró 50 g</v>
      </c>
      <c r="F6251" s="1" t="s">
        <v>17346</v>
      </c>
      <c r="G6251" s="1" t="s">
        <v>17365</v>
      </c>
      <c r="H6251" s="1" t="s">
        <v>52</v>
      </c>
      <c r="I6251" s="1" t="s">
        <v>23</v>
      </c>
      <c r="J6251" s="1" t="str">
        <f>TRIM(I6251)</f>
        <v>Lófelszerelés</v>
      </c>
      <c r="K6251" s="1" t="s">
        <v>133</v>
      </c>
      <c r="L6251" s="1" t="str">
        <f>TRIM(K6251)</f>
        <v>Lótakaró</v>
      </c>
      <c r="M6251" s="1" t="s">
        <v>4860</v>
      </c>
      <c r="N6251" s="1" t="str">
        <f>TRIM(M6251)</f>
        <v>Karámtakaró</v>
      </c>
      <c r="P6251" s="1" t="str">
        <f>TRIM(O6251)</f>
        <v/>
      </c>
      <c r="Q6251" s="18" t="s">
        <v>17328</v>
      </c>
      <c r="R6251" s="8">
        <v>4057962241510</v>
      </c>
      <c r="S6251" s="1">
        <v>149.94999999999999</v>
      </c>
      <c r="T6251" s="1" t="s">
        <v>26</v>
      </c>
      <c r="U6251" s="1">
        <v>2.0499999999999998</v>
      </c>
      <c r="W6251" s="1" t="s">
        <v>370</v>
      </c>
      <c r="X6251" s="1" t="str">
        <f>IF(W6251="", "", IFERROR(VLOOKUP(W6251, colorList!A:B,2,FALSE),""))</f>
        <v>éjkék</v>
      </c>
    </row>
    <row r="6252" spans="1:24" ht="27.75" customHeight="1" x14ac:dyDescent="0.25">
      <c r="A6252" s="1" t="s">
        <v>17358</v>
      </c>
      <c r="B6252" s="1" t="str">
        <f>TRIM(D6252)</f>
        <v>135 cm</v>
      </c>
      <c r="C6252" s="1" t="str">
        <f>IFERROR(VLOOKUP(TRIM(D6252), sizeList!A:B, 2, FALSE), "")</f>
        <v>135 cm</v>
      </c>
      <c r="D6252" s="1" t="s">
        <v>5146</v>
      </c>
      <c r="E6252" s="1" t="str">
        <f>TRIM(F6252)</f>
        <v>Waldhausen Scandic karámtakaró 50 g</v>
      </c>
      <c r="F6252" s="1" t="s">
        <v>17346</v>
      </c>
      <c r="G6252" s="1" t="s">
        <v>17359</v>
      </c>
      <c r="H6252" s="1" t="s">
        <v>52</v>
      </c>
      <c r="I6252" s="1" t="s">
        <v>23</v>
      </c>
      <c r="J6252" s="1" t="str">
        <f>TRIM(I6252)</f>
        <v>Lófelszerelés</v>
      </c>
      <c r="K6252" s="1" t="s">
        <v>133</v>
      </c>
      <c r="L6252" s="1" t="str">
        <f>TRIM(K6252)</f>
        <v>Lótakaró</v>
      </c>
      <c r="M6252" s="1" t="s">
        <v>4860</v>
      </c>
      <c r="N6252" s="1" t="str">
        <f>TRIM(M6252)</f>
        <v>Karámtakaró</v>
      </c>
      <c r="P6252" s="1" t="str">
        <f>TRIM(O6252)</f>
        <v/>
      </c>
      <c r="Q6252" s="18" t="s">
        <v>17328</v>
      </c>
      <c r="R6252" s="8">
        <v>4057962241527</v>
      </c>
      <c r="S6252" s="1">
        <v>149.94999999999999</v>
      </c>
      <c r="T6252" s="1" t="s">
        <v>26</v>
      </c>
      <c r="U6252" s="1">
        <v>2.0499999999999998</v>
      </c>
      <c r="W6252" s="1" t="s">
        <v>370</v>
      </c>
      <c r="X6252" s="1" t="str">
        <f>IF(W6252="", "", IFERROR(VLOOKUP(W6252, colorList!A:B,2,FALSE),""))</f>
        <v>éjkék</v>
      </c>
    </row>
    <row r="6253" spans="1:24" ht="27.75" customHeight="1" x14ac:dyDescent="0.25">
      <c r="A6253" s="1" t="s">
        <v>17360</v>
      </c>
      <c r="B6253" s="1" t="str">
        <f>TRIM(D6253)</f>
        <v>145 cm</v>
      </c>
      <c r="C6253" s="1" t="str">
        <f>IFERROR(VLOOKUP(TRIM(D6253), sizeList!A:B, 2, FALSE), "")</f>
        <v>145 cm</v>
      </c>
      <c r="D6253" s="1" t="s">
        <v>5147</v>
      </c>
      <c r="E6253" s="1" t="str">
        <f>TRIM(F6253)</f>
        <v>Waldhausen Scandic karámtakaró 50 g</v>
      </c>
      <c r="F6253" s="1" t="s">
        <v>17346</v>
      </c>
      <c r="G6253" s="1" t="s">
        <v>17361</v>
      </c>
      <c r="H6253" s="1" t="s">
        <v>52</v>
      </c>
      <c r="I6253" s="1" t="s">
        <v>23</v>
      </c>
      <c r="J6253" s="1" t="str">
        <f>TRIM(I6253)</f>
        <v>Lófelszerelés</v>
      </c>
      <c r="K6253" s="1" t="s">
        <v>133</v>
      </c>
      <c r="L6253" s="1" t="str">
        <f>TRIM(K6253)</f>
        <v>Lótakaró</v>
      </c>
      <c r="M6253" s="1" t="s">
        <v>4860</v>
      </c>
      <c r="N6253" s="1" t="str">
        <f>TRIM(M6253)</f>
        <v>Karámtakaró</v>
      </c>
      <c r="P6253" s="1" t="str">
        <f>TRIM(O6253)</f>
        <v/>
      </c>
      <c r="Q6253" s="18" t="s">
        <v>17328</v>
      </c>
      <c r="R6253" s="8">
        <v>4057962241534</v>
      </c>
      <c r="S6253" s="1">
        <v>149.94999999999999</v>
      </c>
      <c r="T6253" s="1" t="s">
        <v>26</v>
      </c>
      <c r="U6253" s="1">
        <v>2.0499999999999998</v>
      </c>
      <c r="W6253" s="1" t="s">
        <v>370</v>
      </c>
      <c r="X6253" s="1" t="str">
        <f>IF(W6253="", "", IFERROR(VLOOKUP(W6253, colorList!A:B,2,FALSE),""))</f>
        <v>éjkék</v>
      </c>
    </row>
    <row r="6254" spans="1:24" ht="27.75" customHeight="1" x14ac:dyDescent="0.25">
      <c r="A6254" s="1" t="s">
        <v>17352</v>
      </c>
      <c r="B6254" s="1" t="str">
        <f>TRIM(D6254)</f>
        <v>155 cm</v>
      </c>
      <c r="C6254" s="1" t="str">
        <f>IFERROR(VLOOKUP(TRIM(D6254), sizeList!A:B, 2, FALSE), "")</f>
        <v>155 cm</v>
      </c>
      <c r="D6254" s="1" t="s">
        <v>5148</v>
      </c>
      <c r="E6254" s="1" t="str">
        <f>TRIM(F6254)</f>
        <v>Waldhausen Scandic karámtakaró 50 g</v>
      </c>
      <c r="F6254" s="1" t="s">
        <v>17346</v>
      </c>
      <c r="G6254" s="1" t="s">
        <v>17353</v>
      </c>
      <c r="H6254" s="1" t="s">
        <v>52</v>
      </c>
      <c r="I6254" s="1" t="s">
        <v>23</v>
      </c>
      <c r="J6254" s="1" t="str">
        <f>TRIM(I6254)</f>
        <v>Lófelszerelés</v>
      </c>
      <c r="K6254" s="1" t="s">
        <v>133</v>
      </c>
      <c r="L6254" s="1" t="str">
        <f>TRIM(K6254)</f>
        <v>Lótakaró</v>
      </c>
      <c r="M6254" s="1" t="s">
        <v>4860</v>
      </c>
      <c r="N6254" s="1" t="str">
        <f>TRIM(M6254)</f>
        <v>Karámtakaró</v>
      </c>
      <c r="P6254" s="1" t="str">
        <f>TRIM(O6254)</f>
        <v/>
      </c>
      <c r="Q6254" s="18" t="s">
        <v>17328</v>
      </c>
      <c r="R6254" s="8">
        <v>4057962241541</v>
      </c>
      <c r="S6254" s="1">
        <v>149.94999999999999</v>
      </c>
      <c r="T6254" s="1" t="s">
        <v>26</v>
      </c>
      <c r="U6254" s="1">
        <v>2.0499999999999998</v>
      </c>
      <c r="W6254" s="1" t="s">
        <v>136</v>
      </c>
      <c r="X6254" s="1" t="str">
        <f>IF(W6254="", "", IFERROR(VLOOKUP(W6254, colorList!A:B,2,FALSE),""))</f>
        <v>fekete</v>
      </c>
    </row>
    <row r="6255" spans="1:24" ht="27.75" customHeight="1" x14ac:dyDescent="0.25">
      <c r="A6255" s="1" t="s">
        <v>17354</v>
      </c>
      <c r="B6255" s="1" t="str">
        <f>TRIM(D6255)</f>
        <v>165 cm</v>
      </c>
      <c r="C6255" s="1" t="str">
        <f>IFERROR(VLOOKUP(TRIM(D6255), sizeList!A:B, 2, FALSE), "")</f>
        <v>165 cm</v>
      </c>
      <c r="D6255" s="1" t="s">
        <v>5149</v>
      </c>
      <c r="E6255" s="1" t="str">
        <f>TRIM(F6255)</f>
        <v>Waldhausen Scandic karámtakaró 50 g</v>
      </c>
      <c r="F6255" s="1" t="s">
        <v>17346</v>
      </c>
      <c r="G6255" s="1" t="s">
        <v>17355</v>
      </c>
      <c r="H6255" s="1" t="s">
        <v>52</v>
      </c>
      <c r="I6255" s="1" t="s">
        <v>23</v>
      </c>
      <c r="J6255" s="1" t="str">
        <f>TRIM(I6255)</f>
        <v>Lófelszerelés</v>
      </c>
      <c r="K6255" s="1" t="s">
        <v>133</v>
      </c>
      <c r="L6255" s="1" t="str">
        <f>TRIM(K6255)</f>
        <v>Lótakaró</v>
      </c>
      <c r="M6255" s="1" t="s">
        <v>4860</v>
      </c>
      <c r="N6255" s="1" t="str">
        <f>TRIM(M6255)</f>
        <v>Karámtakaró</v>
      </c>
      <c r="P6255" s="1" t="str">
        <f>TRIM(O6255)</f>
        <v/>
      </c>
      <c r="Q6255" s="18" t="s">
        <v>17328</v>
      </c>
      <c r="R6255" s="8">
        <v>4057962241558</v>
      </c>
      <c r="S6255" s="1">
        <v>149.94999999999999</v>
      </c>
      <c r="T6255" s="1" t="s">
        <v>26</v>
      </c>
      <c r="U6255" s="1">
        <v>2.0499999999999998</v>
      </c>
      <c r="W6255" s="1" t="s">
        <v>136</v>
      </c>
      <c r="X6255" s="1" t="str">
        <f>IF(W6255="", "", IFERROR(VLOOKUP(W6255, colorList!A:B,2,FALSE),""))</f>
        <v>fekete</v>
      </c>
    </row>
    <row r="6256" spans="1:24" ht="27.75" customHeight="1" x14ac:dyDescent="0.25">
      <c r="A6256" s="1" t="s">
        <v>17345</v>
      </c>
      <c r="B6256" s="1" t="str">
        <f>TRIM(D6256)</f>
        <v>125 cm</v>
      </c>
      <c r="C6256" s="1" t="str">
        <f>IFERROR(VLOOKUP(TRIM(D6256), sizeList!A:B, 2, FALSE), "")</f>
        <v>125 cm</v>
      </c>
      <c r="D6256" s="1" t="s">
        <v>5145</v>
      </c>
      <c r="E6256" s="1" t="str">
        <f>TRIM(F6256)</f>
        <v>Waldhausen Scandic karámtakaró 50 g</v>
      </c>
      <c r="F6256" s="1" t="s">
        <v>17346</v>
      </c>
      <c r="G6256" s="1" t="s">
        <v>17347</v>
      </c>
      <c r="H6256" s="1" t="s">
        <v>52</v>
      </c>
      <c r="I6256" s="1" t="s">
        <v>23</v>
      </c>
      <c r="J6256" s="1" t="str">
        <f>TRIM(I6256)</f>
        <v>Lófelszerelés</v>
      </c>
      <c r="K6256" s="1" t="s">
        <v>133</v>
      </c>
      <c r="L6256" s="1" t="str">
        <f>TRIM(K6256)</f>
        <v>Lótakaró</v>
      </c>
      <c r="M6256" s="1" t="s">
        <v>4860</v>
      </c>
      <c r="N6256" s="1" t="str">
        <f>TRIM(M6256)</f>
        <v>Karámtakaró</v>
      </c>
      <c r="P6256" s="1" t="str">
        <f>TRIM(O6256)</f>
        <v/>
      </c>
      <c r="Q6256" s="18" t="s">
        <v>17328</v>
      </c>
      <c r="R6256" s="8">
        <v>4057962241565</v>
      </c>
      <c r="S6256" s="1">
        <v>149.94999999999999</v>
      </c>
      <c r="T6256" s="1" t="s">
        <v>26</v>
      </c>
      <c r="U6256" s="1">
        <v>2.0499999999999998</v>
      </c>
      <c r="W6256" s="1" t="s">
        <v>136</v>
      </c>
      <c r="X6256" s="1" t="str">
        <f>IF(W6256="", "", IFERROR(VLOOKUP(W6256, colorList!A:B,2,FALSE),""))</f>
        <v>fekete</v>
      </c>
    </row>
    <row r="6257" spans="1:24" ht="27.75" customHeight="1" x14ac:dyDescent="0.25">
      <c r="A6257" s="1" t="s">
        <v>17348</v>
      </c>
      <c r="B6257" s="1" t="str">
        <f>TRIM(D6257)</f>
        <v>135 cm</v>
      </c>
      <c r="C6257" s="1" t="str">
        <f>IFERROR(VLOOKUP(TRIM(D6257), sizeList!A:B, 2, FALSE), "")</f>
        <v>135 cm</v>
      </c>
      <c r="D6257" s="1" t="s">
        <v>5146</v>
      </c>
      <c r="E6257" s="1" t="str">
        <f>TRIM(F6257)</f>
        <v>Waldhausen Scandic karámtakaró 50 g</v>
      </c>
      <c r="F6257" s="1" t="s">
        <v>17346</v>
      </c>
      <c r="G6257" s="1" t="s">
        <v>17349</v>
      </c>
      <c r="H6257" s="1" t="s">
        <v>52</v>
      </c>
      <c r="I6257" s="1" t="s">
        <v>23</v>
      </c>
      <c r="J6257" s="1" t="str">
        <f>TRIM(I6257)</f>
        <v>Lófelszerelés</v>
      </c>
      <c r="K6257" s="1" t="s">
        <v>133</v>
      </c>
      <c r="L6257" s="1" t="str">
        <f>TRIM(K6257)</f>
        <v>Lótakaró</v>
      </c>
      <c r="M6257" s="1" t="s">
        <v>4860</v>
      </c>
      <c r="N6257" s="1" t="str">
        <f>TRIM(M6257)</f>
        <v>Karámtakaró</v>
      </c>
      <c r="P6257" s="1" t="str">
        <f>TRIM(O6257)</f>
        <v/>
      </c>
      <c r="Q6257" s="18" t="s">
        <v>17328</v>
      </c>
      <c r="R6257" s="8">
        <v>4057962241572</v>
      </c>
      <c r="S6257" s="1">
        <v>149.94999999999999</v>
      </c>
      <c r="T6257" s="1" t="s">
        <v>26</v>
      </c>
      <c r="U6257" s="1">
        <v>2.0499999999999998</v>
      </c>
      <c r="W6257" s="1" t="s">
        <v>136</v>
      </c>
      <c r="X6257" s="1" t="str">
        <f>IF(W6257="", "", IFERROR(VLOOKUP(W6257, colorList!A:B,2,FALSE),""))</f>
        <v>fekete</v>
      </c>
    </row>
    <row r="6258" spans="1:24" ht="27.75" customHeight="1" x14ac:dyDescent="0.25">
      <c r="A6258" s="1" t="s">
        <v>17350</v>
      </c>
      <c r="B6258" s="1" t="str">
        <f>TRIM(D6258)</f>
        <v>145 cm</v>
      </c>
      <c r="C6258" s="1" t="str">
        <f>IFERROR(VLOOKUP(TRIM(D6258), sizeList!A:B, 2, FALSE), "")</f>
        <v>145 cm</v>
      </c>
      <c r="D6258" s="1" t="s">
        <v>5147</v>
      </c>
      <c r="E6258" s="1" t="str">
        <f>TRIM(F6258)</f>
        <v>Waldhausen Scandic karámtakaró 50 g</v>
      </c>
      <c r="F6258" s="1" t="s">
        <v>17346</v>
      </c>
      <c r="G6258" s="1" t="s">
        <v>17351</v>
      </c>
      <c r="H6258" s="1" t="s">
        <v>52</v>
      </c>
      <c r="I6258" s="1" t="s">
        <v>23</v>
      </c>
      <c r="J6258" s="1" t="str">
        <f>TRIM(I6258)</f>
        <v>Lófelszerelés</v>
      </c>
      <c r="K6258" s="1" t="s">
        <v>133</v>
      </c>
      <c r="L6258" s="1" t="str">
        <f>TRIM(K6258)</f>
        <v>Lótakaró</v>
      </c>
      <c r="M6258" s="1" t="s">
        <v>4860</v>
      </c>
      <c r="N6258" s="1" t="str">
        <f>TRIM(M6258)</f>
        <v>Karámtakaró</v>
      </c>
      <c r="P6258" s="1" t="str">
        <f>TRIM(O6258)</f>
        <v/>
      </c>
      <c r="Q6258" s="18" t="s">
        <v>17328</v>
      </c>
      <c r="R6258" s="8">
        <v>4057962241589</v>
      </c>
      <c r="S6258" s="1">
        <v>149.94999999999999</v>
      </c>
      <c r="T6258" s="1" t="s">
        <v>26</v>
      </c>
      <c r="U6258" s="1">
        <v>2.0499999999999998</v>
      </c>
      <c r="W6258" s="1" t="s">
        <v>136</v>
      </c>
      <c r="X6258" s="1" t="str">
        <f>IF(W6258="", "", IFERROR(VLOOKUP(W6258, colorList!A:B,2,FALSE),""))</f>
        <v>fekete</v>
      </c>
    </row>
    <row r="6259" spans="1:24" ht="27.75" customHeight="1" x14ac:dyDescent="0.25">
      <c r="A6259" s="1" t="s">
        <v>17454</v>
      </c>
      <c r="B6259" s="1" t="str">
        <f>TRIM(D6259)</f>
        <v>125 cm</v>
      </c>
      <c r="C6259" s="1" t="str">
        <f>IFERROR(VLOOKUP(TRIM(D6259), sizeList!A:B, 2, FALSE), "")</f>
        <v>125 cm</v>
      </c>
      <c r="D6259" s="1" t="s">
        <v>5145</v>
      </c>
      <c r="E6259" s="1" t="str">
        <f>TRIM(F6259)</f>
        <v>Waldhausen Scandic magasított nyakú karámtakaró 0 g</v>
      </c>
      <c r="F6259" s="1" t="s">
        <v>17443</v>
      </c>
      <c r="G6259" s="1" t="s">
        <v>17455</v>
      </c>
      <c r="H6259" s="1" t="s">
        <v>52</v>
      </c>
      <c r="I6259" s="1" t="s">
        <v>23</v>
      </c>
      <c r="J6259" s="1" t="str">
        <f>TRIM(I6259)</f>
        <v>Lófelszerelés</v>
      </c>
      <c r="K6259" s="1" t="s">
        <v>133</v>
      </c>
      <c r="L6259" s="1" t="str">
        <f>TRIM(K6259)</f>
        <v>Lótakaró</v>
      </c>
      <c r="M6259" s="1" t="s">
        <v>4860</v>
      </c>
      <c r="N6259" s="1" t="str">
        <f>TRIM(M6259)</f>
        <v>Karámtakaró</v>
      </c>
      <c r="P6259" s="1" t="str">
        <f>TRIM(O6259)</f>
        <v/>
      </c>
      <c r="Q6259" s="18" t="s">
        <v>17328</v>
      </c>
      <c r="R6259" s="8">
        <v>4057962239500</v>
      </c>
      <c r="S6259" s="1">
        <v>159.94999999999999</v>
      </c>
      <c r="T6259" s="1" t="s">
        <v>26</v>
      </c>
      <c r="U6259" s="1">
        <v>2</v>
      </c>
      <c r="W6259" s="1" t="s">
        <v>370</v>
      </c>
      <c r="X6259" s="1" t="str">
        <f>IF(W6259="", "", IFERROR(VLOOKUP(W6259, colorList!A:B,2,FALSE),""))</f>
        <v>éjkék</v>
      </c>
    </row>
    <row r="6260" spans="1:24" ht="27.75" customHeight="1" x14ac:dyDescent="0.25">
      <c r="A6260" s="1" t="s">
        <v>17460</v>
      </c>
      <c r="B6260" s="1" t="str">
        <f>TRIM(D6260)</f>
        <v>155 cm</v>
      </c>
      <c r="C6260" s="1" t="str">
        <f>IFERROR(VLOOKUP(TRIM(D6260), sizeList!A:B, 2, FALSE), "")</f>
        <v>155 cm</v>
      </c>
      <c r="D6260" s="1" t="s">
        <v>5148</v>
      </c>
      <c r="E6260" s="1" t="str">
        <f>TRIM(F6260)</f>
        <v>Waldhausen Scandic magasított nyakú karámtakaró 0 g</v>
      </c>
      <c r="F6260" s="1" t="s">
        <v>17443</v>
      </c>
      <c r="G6260" s="1" t="s">
        <v>17461</v>
      </c>
      <c r="H6260" s="1" t="s">
        <v>52</v>
      </c>
      <c r="I6260" s="1" t="s">
        <v>23</v>
      </c>
      <c r="J6260" s="1" t="str">
        <f>TRIM(I6260)</f>
        <v>Lófelszerelés</v>
      </c>
      <c r="K6260" s="1" t="s">
        <v>133</v>
      </c>
      <c r="L6260" s="1" t="str">
        <f>TRIM(K6260)</f>
        <v>Lótakaró</v>
      </c>
      <c r="M6260" s="1" t="s">
        <v>4860</v>
      </c>
      <c r="N6260" s="1" t="str">
        <f>TRIM(M6260)</f>
        <v>Karámtakaró</v>
      </c>
      <c r="P6260" s="1" t="str">
        <f>TRIM(O6260)</f>
        <v/>
      </c>
      <c r="Q6260" s="18" t="s">
        <v>17328</v>
      </c>
      <c r="R6260" s="8">
        <v>4057962241862</v>
      </c>
      <c r="S6260" s="1">
        <v>159.94999999999999</v>
      </c>
      <c r="T6260" s="1" t="s">
        <v>26</v>
      </c>
      <c r="U6260" s="1">
        <v>2</v>
      </c>
      <c r="W6260" s="1" t="s">
        <v>370</v>
      </c>
      <c r="X6260" s="1" t="str">
        <f>IF(W6260="", "", IFERROR(VLOOKUP(W6260, colorList!A:B,2,FALSE),""))</f>
        <v>éjkék</v>
      </c>
    </row>
    <row r="6261" spans="1:24" ht="27.75" customHeight="1" x14ac:dyDescent="0.25">
      <c r="A6261" s="1" t="s">
        <v>17462</v>
      </c>
      <c r="B6261" s="1" t="str">
        <f>TRIM(D6261)</f>
        <v>165 cm</v>
      </c>
      <c r="C6261" s="1" t="str">
        <f>IFERROR(VLOOKUP(TRIM(D6261), sizeList!A:B, 2, FALSE), "")</f>
        <v>165 cm</v>
      </c>
      <c r="D6261" s="1" t="s">
        <v>5149</v>
      </c>
      <c r="E6261" s="1" t="str">
        <f>TRIM(F6261)</f>
        <v>Waldhausen Scandic magasított nyakú karámtakaró 0 g</v>
      </c>
      <c r="F6261" s="1" t="s">
        <v>17443</v>
      </c>
      <c r="G6261" s="1" t="s">
        <v>17463</v>
      </c>
      <c r="H6261" s="1" t="s">
        <v>52</v>
      </c>
      <c r="I6261" s="1" t="s">
        <v>23</v>
      </c>
      <c r="J6261" s="1" t="str">
        <f>TRIM(I6261)</f>
        <v>Lófelszerelés</v>
      </c>
      <c r="K6261" s="1" t="s">
        <v>133</v>
      </c>
      <c r="L6261" s="1" t="str">
        <f>TRIM(K6261)</f>
        <v>Lótakaró</v>
      </c>
      <c r="M6261" s="1" t="s">
        <v>4860</v>
      </c>
      <c r="N6261" s="1" t="str">
        <f>TRIM(M6261)</f>
        <v>Karámtakaró</v>
      </c>
      <c r="P6261" s="1" t="str">
        <f>TRIM(O6261)</f>
        <v/>
      </c>
      <c r="Q6261" s="18" t="s">
        <v>17328</v>
      </c>
      <c r="R6261" s="8">
        <v>4057962241879</v>
      </c>
      <c r="S6261" s="1">
        <v>159.94999999999999</v>
      </c>
      <c r="T6261" s="1" t="s">
        <v>26</v>
      </c>
      <c r="U6261" s="1">
        <v>2</v>
      </c>
      <c r="W6261" s="1" t="s">
        <v>370</v>
      </c>
      <c r="X6261" s="1" t="str">
        <f>IF(W6261="", "", IFERROR(VLOOKUP(W6261, colorList!A:B,2,FALSE),""))</f>
        <v>éjkék</v>
      </c>
    </row>
    <row r="6262" spans="1:24" ht="27.75" customHeight="1" x14ac:dyDescent="0.25">
      <c r="A6262" s="1" t="s">
        <v>17456</v>
      </c>
      <c r="B6262" s="1" t="str">
        <f>TRIM(D6262)</f>
        <v>135 cm</v>
      </c>
      <c r="C6262" s="1" t="str">
        <f>IFERROR(VLOOKUP(TRIM(D6262), sizeList!A:B, 2, FALSE), "")</f>
        <v>135 cm</v>
      </c>
      <c r="D6262" s="1" t="s">
        <v>17446</v>
      </c>
      <c r="E6262" s="1" t="str">
        <f>TRIM(F6262)</f>
        <v>Waldhausen Scandic magasított nyakú karámtakaró 0 g</v>
      </c>
      <c r="F6262" s="1" t="s">
        <v>17443</v>
      </c>
      <c r="G6262" s="1" t="s">
        <v>17457</v>
      </c>
      <c r="H6262" s="1" t="s">
        <v>52</v>
      </c>
      <c r="I6262" s="1" t="s">
        <v>23</v>
      </c>
      <c r="J6262" s="1" t="str">
        <f>TRIM(I6262)</f>
        <v>Lófelszerelés</v>
      </c>
      <c r="K6262" s="1" t="s">
        <v>133</v>
      </c>
      <c r="L6262" s="1" t="str">
        <f>TRIM(K6262)</f>
        <v>Lótakaró</v>
      </c>
      <c r="M6262" s="1" t="s">
        <v>4860</v>
      </c>
      <c r="N6262" s="1" t="str">
        <f>TRIM(M6262)</f>
        <v>Karámtakaró</v>
      </c>
      <c r="P6262" s="1" t="str">
        <f>TRIM(O6262)</f>
        <v/>
      </c>
      <c r="Q6262" s="18" t="s">
        <v>17328</v>
      </c>
      <c r="R6262" s="8">
        <v>4057962241886</v>
      </c>
      <c r="S6262" s="1">
        <v>159.94999999999999</v>
      </c>
      <c r="T6262" s="1" t="s">
        <v>26</v>
      </c>
      <c r="U6262" s="1">
        <v>2</v>
      </c>
      <c r="W6262" s="1" t="s">
        <v>370</v>
      </c>
      <c r="X6262" s="1" t="str">
        <f>IF(W6262="", "", IFERROR(VLOOKUP(W6262, colorList!A:B,2,FALSE),""))</f>
        <v>éjkék</v>
      </c>
    </row>
    <row r="6263" spans="1:24" ht="27.75" customHeight="1" x14ac:dyDescent="0.25">
      <c r="A6263" s="1" t="s">
        <v>17458</v>
      </c>
      <c r="B6263" s="1" t="str">
        <f>TRIM(D6263)</f>
        <v>145 cm</v>
      </c>
      <c r="C6263" s="1" t="str">
        <f>IFERROR(VLOOKUP(TRIM(D6263), sizeList!A:B, 2, FALSE), "")</f>
        <v>145 cm</v>
      </c>
      <c r="D6263" s="1" t="s">
        <v>5147</v>
      </c>
      <c r="E6263" s="1" t="str">
        <f>TRIM(F6263)</f>
        <v>Waldhausen Scandic magasított nyakú karámtakaró 0 g</v>
      </c>
      <c r="F6263" s="1" t="s">
        <v>17443</v>
      </c>
      <c r="G6263" s="1" t="s">
        <v>17459</v>
      </c>
      <c r="H6263" s="1" t="s">
        <v>52</v>
      </c>
      <c r="I6263" s="1" t="s">
        <v>23</v>
      </c>
      <c r="J6263" s="1" t="str">
        <f>TRIM(I6263)</f>
        <v>Lófelszerelés</v>
      </c>
      <c r="K6263" s="1" t="s">
        <v>133</v>
      </c>
      <c r="L6263" s="1" t="str">
        <f>TRIM(K6263)</f>
        <v>Lótakaró</v>
      </c>
      <c r="M6263" s="1" t="s">
        <v>4860</v>
      </c>
      <c r="N6263" s="1" t="str">
        <f>TRIM(M6263)</f>
        <v>Karámtakaró</v>
      </c>
      <c r="P6263" s="1" t="str">
        <f>TRIM(O6263)</f>
        <v/>
      </c>
      <c r="Q6263" s="18" t="s">
        <v>17328</v>
      </c>
      <c r="R6263" s="8">
        <v>4057962241893</v>
      </c>
      <c r="S6263" s="1">
        <v>159.94999999999999</v>
      </c>
      <c r="T6263" s="1" t="s">
        <v>26</v>
      </c>
      <c r="U6263" s="1">
        <v>2</v>
      </c>
      <c r="W6263" s="1" t="s">
        <v>370</v>
      </c>
      <c r="X6263" s="1" t="str">
        <f>IF(W6263="", "", IFERROR(VLOOKUP(W6263, colorList!A:B,2,FALSE),""))</f>
        <v>éjkék</v>
      </c>
    </row>
    <row r="6264" spans="1:24" ht="27.75" customHeight="1" x14ac:dyDescent="0.25">
      <c r="A6264" s="1" t="s">
        <v>17450</v>
      </c>
      <c r="B6264" s="1" t="str">
        <f>TRIM(D6264)</f>
        <v>155 cm</v>
      </c>
      <c r="C6264" s="1" t="str">
        <f>IFERROR(VLOOKUP(TRIM(D6264), sizeList!A:B, 2, FALSE), "")</f>
        <v>155 cm</v>
      </c>
      <c r="D6264" s="1" t="s">
        <v>5148</v>
      </c>
      <c r="E6264" s="1" t="str">
        <f>TRIM(F6264)</f>
        <v>Waldhausen Scandic magasított nyakú karámtakaró 0 g</v>
      </c>
      <c r="F6264" s="1" t="s">
        <v>17443</v>
      </c>
      <c r="G6264" s="1" t="s">
        <v>17451</v>
      </c>
      <c r="H6264" s="1" t="s">
        <v>52</v>
      </c>
      <c r="I6264" s="1" t="s">
        <v>23</v>
      </c>
      <c r="J6264" s="1" t="str">
        <f>TRIM(I6264)</f>
        <v>Lófelszerelés</v>
      </c>
      <c r="K6264" s="1" t="s">
        <v>133</v>
      </c>
      <c r="L6264" s="1" t="str">
        <f>TRIM(K6264)</f>
        <v>Lótakaró</v>
      </c>
      <c r="M6264" s="1" t="s">
        <v>4860</v>
      </c>
      <c r="N6264" s="1" t="str">
        <f>TRIM(M6264)</f>
        <v>Karámtakaró</v>
      </c>
      <c r="P6264" s="1" t="str">
        <f>TRIM(O6264)</f>
        <v/>
      </c>
      <c r="Q6264" s="18" t="s">
        <v>17328</v>
      </c>
      <c r="R6264" s="8">
        <v>4057962241909</v>
      </c>
      <c r="S6264" s="1">
        <v>159.94999999999999</v>
      </c>
      <c r="T6264" s="1" t="s">
        <v>26</v>
      </c>
      <c r="U6264" s="1">
        <v>2</v>
      </c>
      <c r="W6264" s="1" t="s">
        <v>136</v>
      </c>
      <c r="X6264" s="1" t="str">
        <f>IF(W6264="", "", IFERROR(VLOOKUP(W6264, colorList!A:B,2,FALSE),""))</f>
        <v>fekete</v>
      </c>
    </row>
    <row r="6265" spans="1:24" ht="27.75" customHeight="1" x14ac:dyDescent="0.25">
      <c r="A6265" s="1" t="s">
        <v>17452</v>
      </c>
      <c r="B6265" s="1" t="str">
        <f>TRIM(D6265)</f>
        <v>165 cm</v>
      </c>
      <c r="C6265" s="1" t="str">
        <f>IFERROR(VLOOKUP(TRIM(D6265), sizeList!A:B, 2, FALSE), "")</f>
        <v>165 cm</v>
      </c>
      <c r="D6265" s="1" t="s">
        <v>5149</v>
      </c>
      <c r="E6265" s="1" t="str">
        <f>TRIM(F6265)</f>
        <v>Waldhausen Scandic magasított nyakú karámtakaró 0 g</v>
      </c>
      <c r="F6265" s="1" t="s">
        <v>17443</v>
      </c>
      <c r="G6265" s="1" t="s">
        <v>17453</v>
      </c>
      <c r="H6265" s="1" t="s">
        <v>52</v>
      </c>
      <c r="I6265" s="1" t="s">
        <v>23</v>
      </c>
      <c r="J6265" s="1" t="str">
        <f>TRIM(I6265)</f>
        <v>Lófelszerelés</v>
      </c>
      <c r="K6265" s="1" t="s">
        <v>133</v>
      </c>
      <c r="L6265" s="1" t="str">
        <f>TRIM(K6265)</f>
        <v>Lótakaró</v>
      </c>
      <c r="M6265" s="1" t="s">
        <v>4860</v>
      </c>
      <c r="N6265" s="1" t="str">
        <f>TRIM(M6265)</f>
        <v>Karámtakaró</v>
      </c>
      <c r="P6265" s="1" t="str">
        <f>TRIM(O6265)</f>
        <v/>
      </c>
      <c r="Q6265" s="18" t="s">
        <v>17328</v>
      </c>
      <c r="R6265" s="8">
        <v>4057962241916</v>
      </c>
      <c r="S6265" s="1">
        <v>159.94999999999999</v>
      </c>
      <c r="T6265" s="1" t="s">
        <v>26</v>
      </c>
      <c r="U6265" s="1">
        <v>2</v>
      </c>
      <c r="W6265" s="1" t="s">
        <v>136</v>
      </c>
      <c r="X6265" s="1" t="str">
        <f>IF(W6265="", "", IFERROR(VLOOKUP(W6265, colorList!A:B,2,FALSE),""))</f>
        <v>fekete</v>
      </c>
    </row>
    <row r="6266" spans="1:24" ht="27.75" customHeight="1" x14ac:dyDescent="0.25">
      <c r="A6266" s="1" t="s">
        <v>17442</v>
      </c>
      <c r="B6266" s="1" t="str">
        <f>TRIM(D6266)</f>
        <v>125 cm</v>
      </c>
      <c r="C6266" s="1" t="str">
        <f>IFERROR(VLOOKUP(TRIM(D6266), sizeList!A:B, 2, FALSE), "")</f>
        <v>125 cm</v>
      </c>
      <c r="D6266" s="1" t="s">
        <v>5145</v>
      </c>
      <c r="E6266" s="1" t="str">
        <f>TRIM(F6266)</f>
        <v>Waldhausen Scandic magasított nyakú karámtakaró 0 g</v>
      </c>
      <c r="F6266" s="1" t="s">
        <v>17443</v>
      </c>
      <c r="G6266" s="1" t="s">
        <v>17444</v>
      </c>
      <c r="H6266" s="1" t="s">
        <v>52</v>
      </c>
      <c r="I6266" s="1" t="s">
        <v>23</v>
      </c>
      <c r="J6266" s="1" t="str">
        <f>TRIM(I6266)</f>
        <v>Lófelszerelés</v>
      </c>
      <c r="K6266" s="1" t="s">
        <v>133</v>
      </c>
      <c r="L6266" s="1" t="str">
        <f>TRIM(K6266)</f>
        <v>Lótakaró</v>
      </c>
      <c r="M6266" s="1" t="s">
        <v>4860</v>
      </c>
      <c r="N6266" s="1" t="str">
        <f>TRIM(M6266)</f>
        <v>Karámtakaró</v>
      </c>
      <c r="P6266" s="1" t="str">
        <f>TRIM(O6266)</f>
        <v/>
      </c>
      <c r="Q6266" s="18" t="s">
        <v>17328</v>
      </c>
      <c r="R6266" s="8">
        <v>4057962241923</v>
      </c>
      <c r="S6266" s="1">
        <v>159.94999999999999</v>
      </c>
      <c r="T6266" s="1" t="s">
        <v>26</v>
      </c>
      <c r="U6266" s="1">
        <v>2</v>
      </c>
      <c r="W6266" s="1" t="s">
        <v>136</v>
      </c>
      <c r="X6266" s="1" t="str">
        <f>IF(W6266="", "", IFERROR(VLOOKUP(W6266, colorList!A:B,2,FALSE),""))</f>
        <v>fekete</v>
      </c>
    </row>
    <row r="6267" spans="1:24" ht="27.75" customHeight="1" x14ac:dyDescent="0.25">
      <c r="A6267" s="1" t="s">
        <v>17445</v>
      </c>
      <c r="B6267" s="1" t="str">
        <f>TRIM(D6267)</f>
        <v>135 cm</v>
      </c>
      <c r="C6267" s="1" t="str">
        <f>IFERROR(VLOOKUP(TRIM(D6267), sizeList!A:B, 2, FALSE), "")</f>
        <v>135 cm</v>
      </c>
      <c r="D6267" s="1" t="s">
        <v>17446</v>
      </c>
      <c r="E6267" s="1" t="str">
        <f>TRIM(F6267)</f>
        <v>Waldhausen Scandic magasított nyakú karámtakaró 0 g</v>
      </c>
      <c r="F6267" s="1" t="s">
        <v>17443</v>
      </c>
      <c r="G6267" s="1" t="s">
        <v>17447</v>
      </c>
      <c r="H6267" s="1" t="s">
        <v>52</v>
      </c>
      <c r="I6267" s="1" t="s">
        <v>23</v>
      </c>
      <c r="J6267" s="1" t="str">
        <f>TRIM(I6267)</f>
        <v>Lófelszerelés</v>
      </c>
      <c r="K6267" s="1" t="s">
        <v>133</v>
      </c>
      <c r="L6267" s="1" t="str">
        <f>TRIM(K6267)</f>
        <v>Lótakaró</v>
      </c>
      <c r="M6267" s="1" t="s">
        <v>4860</v>
      </c>
      <c r="N6267" s="1" t="str">
        <f>TRIM(M6267)</f>
        <v>Karámtakaró</v>
      </c>
      <c r="P6267" s="1" t="str">
        <f>TRIM(O6267)</f>
        <v/>
      </c>
      <c r="Q6267" s="18" t="s">
        <v>17328</v>
      </c>
      <c r="R6267" s="8">
        <v>4057962241930</v>
      </c>
      <c r="S6267" s="1">
        <v>159.94999999999999</v>
      </c>
      <c r="T6267" s="1" t="s">
        <v>26</v>
      </c>
      <c r="U6267" s="1">
        <v>2</v>
      </c>
      <c r="W6267" s="1" t="s">
        <v>136</v>
      </c>
      <c r="X6267" s="1" t="str">
        <f>IF(W6267="", "", IFERROR(VLOOKUP(W6267, colorList!A:B,2,FALSE),""))</f>
        <v>fekete</v>
      </c>
    </row>
    <row r="6268" spans="1:24" ht="27.75" customHeight="1" x14ac:dyDescent="0.25">
      <c r="A6268" s="1" t="s">
        <v>17448</v>
      </c>
      <c r="B6268" s="1" t="str">
        <f>TRIM(D6268)</f>
        <v>145 cm</v>
      </c>
      <c r="C6268" s="1" t="str">
        <f>IFERROR(VLOOKUP(TRIM(D6268), sizeList!A:B, 2, FALSE), "")</f>
        <v>145 cm</v>
      </c>
      <c r="D6268" s="1" t="s">
        <v>5147</v>
      </c>
      <c r="E6268" s="1" t="str">
        <f>TRIM(F6268)</f>
        <v>Waldhausen Scandic magasított nyakú karámtakaró 0 g</v>
      </c>
      <c r="F6268" s="1" t="s">
        <v>17443</v>
      </c>
      <c r="G6268" s="1" t="s">
        <v>17449</v>
      </c>
      <c r="H6268" s="1" t="s">
        <v>52</v>
      </c>
      <c r="I6268" s="1" t="s">
        <v>23</v>
      </c>
      <c r="J6268" s="1" t="str">
        <f>TRIM(I6268)</f>
        <v>Lófelszerelés</v>
      </c>
      <c r="K6268" s="1" t="s">
        <v>133</v>
      </c>
      <c r="L6268" s="1" t="str">
        <f>TRIM(K6268)</f>
        <v>Lótakaró</v>
      </c>
      <c r="M6268" s="1" t="s">
        <v>4860</v>
      </c>
      <c r="N6268" s="1" t="str">
        <f>TRIM(M6268)</f>
        <v>Karámtakaró</v>
      </c>
      <c r="P6268" s="1" t="str">
        <f>TRIM(O6268)</f>
        <v/>
      </c>
      <c r="Q6268" s="18" t="s">
        <v>17328</v>
      </c>
      <c r="R6268" s="8">
        <v>4057962241947</v>
      </c>
      <c r="S6268" s="1">
        <v>159.94999999999999</v>
      </c>
      <c r="T6268" s="1" t="s">
        <v>26</v>
      </c>
      <c r="U6268" s="1">
        <v>2</v>
      </c>
      <c r="W6268" s="1" t="s">
        <v>136</v>
      </c>
      <c r="X6268" s="1" t="str">
        <f>IF(W6268="", "", IFERROR(VLOOKUP(W6268, colorList!A:B,2,FALSE),""))</f>
        <v>fekete</v>
      </c>
    </row>
    <row r="6269" spans="1:24" ht="27.75" customHeight="1" x14ac:dyDescent="0.25">
      <c r="A6269" s="1" t="s">
        <v>17475</v>
      </c>
      <c r="B6269" s="1" t="str">
        <f>TRIM(D6269)</f>
        <v>125 cm</v>
      </c>
      <c r="C6269" s="1" t="str">
        <f>IFERROR(VLOOKUP(TRIM(D6269), sizeList!A:B, 2, FALSE), "")</f>
        <v>125 cm</v>
      </c>
      <c r="D6269" s="1" t="s">
        <v>5145</v>
      </c>
      <c r="E6269" s="1" t="str">
        <f>TRIM(F6269)</f>
        <v>Waldhausen Scandic magasított nyakú karámtakaró 100 g</v>
      </c>
      <c r="F6269" s="1" t="s">
        <v>17465</v>
      </c>
      <c r="G6269" s="1" t="s">
        <v>17476</v>
      </c>
      <c r="H6269" s="1" t="s">
        <v>52</v>
      </c>
      <c r="I6269" s="1" t="s">
        <v>23</v>
      </c>
      <c r="J6269" s="1" t="str">
        <f>TRIM(I6269)</f>
        <v>Lófelszerelés</v>
      </c>
      <c r="K6269" s="1" t="s">
        <v>133</v>
      </c>
      <c r="L6269" s="1" t="str">
        <f>TRIM(K6269)</f>
        <v>Lótakaró</v>
      </c>
      <c r="M6269" s="1" t="s">
        <v>4860</v>
      </c>
      <c r="N6269" s="1" t="str">
        <f>TRIM(M6269)</f>
        <v>Karámtakaró</v>
      </c>
      <c r="P6269" s="1" t="str">
        <f>TRIM(O6269)</f>
        <v/>
      </c>
      <c r="Q6269" s="18" t="s">
        <v>17328</v>
      </c>
      <c r="R6269" s="8">
        <v>4057962239517</v>
      </c>
      <c r="S6269" s="1">
        <v>159.94999999999999</v>
      </c>
      <c r="T6269" s="1" t="s">
        <v>26</v>
      </c>
      <c r="U6269" s="1">
        <v>2.1</v>
      </c>
      <c r="W6269" s="1" t="s">
        <v>370</v>
      </c>
      <c r="X6269" s="1" t="str">
        <f>IF(W6269="", "", IFERROR(VLOOKUP(W6269, colorList!A:B,2,FALSE),""))</f>
        <v>éjkék</v>
      </c>
    </row>
    <row r="6270" spans="1:24" ht="27.75" customHeight="1" x14ac:dyDescent="0.25">
      <c r="A6270" s="1" t="s">
        <v>17481</v>
      </c>
      <c r="B6270" s="1" t="str">
        <f>TRIM(D6270)</f>
        <v>155 cm</v>
      </c>
      <c r="C6270" s="1" t="str">
        <f>IFERROR(VLOOKUP(TRIM(D6270), sizeList!A:B, 2, FALSE), "")</f>
        <v>155 cm</v>
      </c>
      <c r="D6270" s="1" t="s">
        <v>5148</v>
      </c>
      <c r="E6270" s="1" t="str">
        <f>TRIM(F6270)</f>
        <v>Waldhausen Scandic magasított nyakú karámtakaró 100 g</v>
      </c>
      <c r="F6270" s="1" t="s">
        <v>17465</v>
      </c>
      <c r="G6270" s="1" t="s">
        <v>17482</v>
      </c>
      <c r="H6270" s="1" t="s">
        <v>52</v>
      </c>
      <c r="I6270" s="1" t="s">
        <v>23</v>
      </c>
      <c r="J6270" s="1" t="str">
        <f>TRIM(I6270)</f>
        <v>Lófelszerelés</v>
      </c>
      <c r="K6270" s="1" t="s">
        <v>133</v>
      </c>
      <c r="L6270" s="1" t="str">
        <f>TRIM(K6270)</f>
        <v>Lótakaró</v>
      </c>
      <c r="M6270" s="1" t="s">
        <v>4860</v>
      </c>
      <c r="N6270" s="1" t="str">
        <f>TRIM(M6270)</f>
        <v>Karámtakaró</v>
      </c>
      <c r="P6270" s="1" t="str">
        <f>TRIM(O6270)</f>
        <v/>
      </c>
      <c r="Q6270" s="18" t="s">
        <v>17328</v>
      </c>
      <c r="R6270" s="8">
        <v>4057962241954</v>
      </c>
      <c r="S6270" s="1">
        <v>159.94999999999999</v>
      </c>
      <c r="T6270" s="1" t="s">
        <v>26</v>
      </c>
      <c r="U6270" s="1">
        <v>2.1</v>
      </c>
      <c r="W6270" s="1" t="s">
        <v>370</v>
      </c>
      <c r="X6270" s="1" t="str">
        <f>IF(W6270="", "", IFERROR(VLOOKUP(W6270, colorList!A:B,2,FALSE),""))</f>
        <v>éjkék</v>
      </c>
    </row>
    <row r="6271" spans="1:24" ht="27.75" customHeight="1" x14ac:dyDescent="0.25">
      <c r="A6271" s="1" t="s">
        <v>17483</v>
      </c>
      <c r="B6271" s="1" t="str">
        <f>TRIM(D6271)</f>
        <v>165 cm</v>
      </c>
      <c r="C6271" s="1" t="str">
        <f>IFERROR(VLOOKUP(TRIM(D6271), sizeList!A:B, 2, FALSE), "")</f>
        <v>165 cm</v>
      </c>
      <c r="D6271" s="1" t="s">
        <v>5149</v>
      </c>
      <c r="E6271" s="1" t="str">
        <f>TRIM(F6271)</f>
        <v>Waldhausen Scandic magasított nyakú karámtakaró 100 g</v>
      </c>
      <c r="F6271" s="1" t="s">
        <v>17465</v>
      </c>
      <c r="G6271" s="1" t="s">
        <v>17484</v>
      </c>
      <c r="H6271" s="1" t="s">
        <v>52</v>
      </c>
      <c r="I6271" s="1" t="s">
        <v>23</v>
      </c>
      <c r="J6271" s="1" t="str">
        <f>TRIM(I6271)</f>
        <v>Lófelszerelés</v>
      </c>
      <c r="K6271" s="1" t="s">
        <v>133</v>
      </c>
      <c r="L6271" s="1" t="str">
        <f>TRIM(K6271)</f>
        <v>Lótakaró</v>
      </c>
      <c r="M6271" s="1" t="s">
        <v>4860</v>
      </c>
      <c r="N6271" s="1" t="str">
        <f>TRIM(M6271)</f>
        <v>Karámtakaró</v>
      </c>
      <c r="P6271" s="1" t="str">
        <f>TRIM(O6271)</f>
        <v/>
      </c>
      <c r="Q6271" s="18" t="s">
        <v>17328</v>
      </c>
      <c r="R6271" s="8">
        <v>4057962241961</v>
      </c>
      <c r="S6271" s="1">
        <v>159.94999999999999</v>
      </c>
      <c r="T6271" s="1" t="s">
        <v>26</v>
      </c>
      <c r="U6271" s="1">
        <v>2.1</v>
      </c>
      <c r="W6271" s="1" t="s">
        <v>370</v>
      </c>
      <c r="X6271" s="1" t="str">
        <f>IF(W6271="", "", IFERROR(VLOOKUP(W6271, colorList!A:B,2,FALSE),""))</f>
        <v>éjkék</v>
      </c>
    </row>
    <row r="6272" spans="1:24" ht="27.75" customHeight="1" x14ac:dyDescent="0.25">
      <c r="A6272" s="1" t="s">
        <v>17477</v>
      </c>
      <c r="B6272" s="1" t="str">
        <f>TRIM(D6272)</f>
        <v>135 cm</v>
      </c>
      <c r="C6272" s="1" t="str">
        <f>IFERROR(VLOOKUP(TRIM(D6272), sizeList!A:B, 2, FALSE), "")</f>
        <v>135 cm</v>
      </c>
      <c r="D6272" s="1" t="s">
        <v>17446</v>
      </c>
      <c r="E6272" s="1" t="str">
        <f>TRIM(F6272)</f>
        <v>Waldhausen Scandic magasított nyakú karámtakaró 100 g</v>
      </c>
      <c r="F6272" s="1" t="s">
        <v>17465</v>
      </c>
      <c r="G6272" s="1" t="s">
        <v>17478</v>
      </c>
      <c r="H6272" s="1" t="s">
        <v>52</v>
      </c>
      <c r="I6272" s="1" t="s">
        <v>23</v>
      </c>
      <c r="J6272" s="1" t="str">
        <f>TRIM(I6272)</f>
        <v>Lófelszerelés</v>
      </c>
      <c r="K6272" s="1" t="s">
        <v>133</v>
      </c>
      <c r="L6272" s="1" t="str">
        <f>TRIM(K6272)</f>
        <v>Lótakaró</v>
      </c>
      <c r="M6272" s="1" t="s">
        <v>4860</v>
      </c>
      <c r="N6272" s="1" t="str">
        <f>TRIM(M6272)</f>
        <v>Karámtakaró</v>
      </c>
      <c r="P6272" s="1" t="str">
        <f>TRIM(O6272)</f>
        <v/>
      </c>
      <c r="Q6272" s="18" t="s">
        <v>17328</v>
      </c>
      <c r="R6272" s="8">
        <v>4057962241978</v>
      </c>
      <c r="S6272" s="1">
        <v>159.94999999999999</v>
      </c>
      <c r="T6272" s="1" t="s">
        <v>26</v>
      </c>
      <c r="U6272" s="1">
        <v>2.1</v>
      </c>
      <c r="W6272" s="1" t="s">
        <v>370</v>
      </c>
      <c r="X6272" s="1" t="str">
        <f>IF(W6272="", "", IFERROR(VLOOKUP(W6272, colorList!A:B,2,FALSE),""))</f>
        <v>éjkék</v>
      </c>
    </row>
    <row r="6273" spans="1:24" ht="27.75" customHeight="1" x14ac:dyDescent="0.25">
      <c r="A6273" s="1" t="s">
        <v>17479</v>
      </c>
      <c r="B6273" s="1" t="str">
        <f>TRIM(D6273)</f>
        <v>145 cm</v>
      </c>
      <c r="C6273" s="1" t="str">
        <f>IFERROR(VLOOKUP(TRIM(D6273), sizeList!A:B, 2, FALSE), "")</f>
        <v>145 cm</v>
      </c>
      <c r="D6273" s="1" t="s">
        <v>5147</v>
      </c>
      <c r="E6273" s="1" t="str">
        <f>TRIM(F6273)</f>
        <v>Waldhausen Scandic magasított nyakú karámtakaró 100 g</v>
      </c>
      <c r="F6273" s="1" t="s">
        <v>17465</v>
      </c>
      <c r="G6273" s="1" t="s">
        <v>17480</v>
      </c>
      <c r="H6273" s="1" t="s">
        <v>52</v>
      </c>
      <c r="I6273" s="1" t="s">
        <v>23</v>
      </c>
      <c r="J6273" s="1" t="str">
        <f>TRIM(I6273)</f>
        <v>Lófelszerelés</v>
      </c>
      <c r="K6273" s="1" t="s">
        <v>133</v>
      </c>
      <c r="L6273" s="1" t="str">
        <f>TRIM(K6273)</f>
        <v>Lótakaró</v>
      </c>
      <c r="M6273" s="1" t="s">
        <v>4860</v>
      </c>
      <c r="N6273" s="1" t="str">
        <f>TRIM(M6273)</f>
        <v>Karámtakaró</v>
      </c>
      <c r="P6273" s="1" t="str">
        <f>TRIM(O6273)</f>
        <v/>
      </c>
      <c r="Q6273" s="18" t="s">
        <v>17328</v>
      </c>
      <c r="R6273" s="8">
        <v>4057962241985</v>
      </c>
      <c r="S6273" s="1">
        <v>159.94999999999999</v>
      </c>
      <c r="T6273" s="1" t="s">
        <v>26</v>
      </c>
      <c r="U6273" s="1">
        <v>2.1</v>
      </c>
      <c r="W6273" s="1" t="s">
        <v>370</v>
      </c>
      <c r="X6273" s="1" t="str">
        <f>IF(W6273="", "", IFERROR(VLOOKUP(W6273, colorList!A:B,2,FALSE),""))</f>
        <v>éjkék</v>
      </c>
    </row>
    <row r="6274" spans="1:24" ht="27.75" customHeight="1" x14ac:dyDescent="0.25">
      <c r="A6274" s="1" t="s">
        <v>17471</v>
      </c>
      <c r="B6274" s="1" t="str">
        <f>TRIM(D6274)</f>
        <v>155 cm</v>
      </c>
      <c r="C6274" s="1" t="str">
        <f>IFERROR(VLOOKUP(TRIM(D6274), sizeList!A:B, 2, FALSE), "")</f>
        <v>155 cm</v>
      </c>
      <c r="D6274" s="1" t="s">
        <v>5148</v>
      </c>
      <c r="E6274" s="1" t="str">
        <f>TRIM(F6274)</f>
        <v>Waldhausen Scandic magasított nyakú karámtakaró 100 g</v>
      </c>
      <c r="F6274" s="1" t="s">
        <v>17465</v>
      </c>
      <c r="G6274" s="1" t="s">
        <v>17472</v>
      </c>
      <c r="H6274" s="1" t="s">
        <v>52</v>
      </c>
      <c r="I6274" s="1" t="s">
        <v>23</v>
      </c>
      <c r="J6274" s="1" t="str">
        <f>TRIM(I6274)</f>
        <v>Lófelszerelés</v>
      </c>
      <c r="K6274" s="1" t="s">
        <v>133</v>
      </c>
      <c r="L6274" s="1" t="str">
        <f>TRIM(K6274)</f>
        <v>Lótakaró</v>
      </c>
      <c r="M6274" s="1" t="s">
        <v>4860</v>
      </c>
      <c r="N6274" s="1" t="str">
        <f>TRIM(M6274)</f>
        <v>Karámtakaró</v>
      </c>
      <c r="P6274" s="1" t="str">
        <f>TRIM(O6274)</f>
        <v/>
      </c>
      <c r="Q6274" s="18" t="s">
        <v>17328</v>
      </c>
      <c r="R6274" s="8">
        <v>4057962241992</v>
      </c>
      <c r="S6274" s="1">
        <v>159.94999999999999</v>
      </c>
      <c r="T6274" s="1" t="s">
        <v>26</v>
      </c>
      <c r="U6274" s="1">
        <v>2.1</v>
      </c>
      <c r="W6274" s="1" t="s">
        <v>136</v>
      </c>
      <c r="X6274" s="1" t="str">
        <f>IF(W6274="", "", IFERROR(VLOOKUP(W6274, colorList!A:B,2,FALSE),""))</f>
        <v>fekete</v>
      </c>
    </row>
    <row r="6275" spans="1:24" ht="27.75" customHeight="1" x14ac:dyDescent="0.25">
      <c r="A6275" s="1" t="s">
        <v>17473</v>
      </c>
      <c r="B6275" s="1" t="str">
        <f>TRIM(D6275)</f>
        <v>165 cm</v>
      </c>
      <c r="C6275" s="1" t="str">
        <f>IFERROR(VLOOKUP(TRIM(D6275), sizeList!A:B, 2, FALSE), "")</f>
        <v>165 cm</v>
      </c>
      <c r="D6275" s="1" t="s">
        <v>5149</v>
      </c>
      <c r="E6275" s="1" t="str">
        <f>TRIM(F6275)</f>
        <v>Waldhausen Scandic magasított nyakú karámtakaró 100 g</v>
      </c>
      <c r="F6275" s="1" t="s">
        <v>17465</v>
      </c>
      <c r="G6275" s="1" t="s">
        <v>17474</v>
      </c>
      <c r="H6275" s="1" t="s">
        <v>52</v>
      </c>
      <c r="I6275" s="1" t="s">
        <v>23</v>
      </c>
      <c r="J6275" s="1" t="str">
        <f>TRIM(I6275)</f>
        <v>Lófelszerelés</v>
      </c>
      <c r="K6275" s="1" t="s">
        <v>133</v>
      </c>
      <c r="L6275" s="1" t="str">
        <f>TRIM(K6275)</f>
        <v>Lótakaró</v>
      </c>
      <c r="M6275" s="1" t="s">
        <v>4860</v>
      </c>
      <c r="N6275" s="1" t="str">
        <f>TRIM(M6275)</f>
        <v>Karámtakaró</v>
      </c>
      <c r="P6275" s="1" t="str">
        <f>TRIM(O6275)</f>
        <v/>
      </c>
      <c r="Q6275" s="18" t="s">
        <v>17328</v>
      </c>
      <c r="R6275" s="8">
        <v>4057962242005</v>
      </c>
      <c r="S6275" s="1">
        <v>159.94999999999999</v>
      </c>
      <c r="T6275" s="1" t="s">
        <v>26</v>
      </c>
      <c r="U6275" s="1">
        <v>2.1</v>
      </c>
      <c r="W6275" s="1" t="s">
        <v>136</v>
      </c>
      <c r="X6275" s="1" t="str">
        <f>IF(W6275="", "", IFERROR(VLOOKUP(W6275, colorList!A:B,2,FALSE),""))</f>
        <v>fekete</v>
      </c>
    </row>
    <row r="6276" spans="1:24" ht="27.75" customHeight="1" x14ac:dyDescent="0.25">
      <c r="A6276" s="1" t="s">
        <v>17464</v>
      </c>
      <c r="B6276" s="1" t="str">
        <f>TRIM(D6276)</f>
        <v>125 cm</v>
      </c>
      <c r="C6276" s="1" t="str">
        <f>IFERROR(VLOOKUP(TRIM(D6276), sizeList!A:B, 2, FALSE), "")</f>
        <v>125 cm</v>
      </c>
      <c r="D6276" s="1" t="s">
        <v>5145</v>
      </c>
      <c r="E6276" s="1" t="str">
        <f>TRIM(F6276)</f>
        <v>Waldhausen Scandic magasított nyakú karámtakaró 100 g</v>
      </c>
      <c r="F6276" s="1" t="s">
        <v>17465</v>
      </c>
      <c r="G6276" s="1" t="s">
        <v>17466</v>
      </c>
      <c r="H6276" s="1" t="s">
        <v>52</v>
      </c>
      <c r="I6276" s="1" t="s">
        <v>23</v>
      </c>
      <c r="J6276" s="1" t="str">
        <f>TRIM(I6276)</f>
        <v>Lófelszerelés</v>
      </c>
      <c r="K6276" s="1" t="s">
        <v>133</v>
      </c>
      <c r="L6276" s="1" t="str">
        <f>TRIM(K6276)</f>
        <v>Lótakaró</v>
      </c>
      <c r="M6276" s="1" t="s">
        <v>4860</v>
      </c>
      <c r="N6276" s="1" t="str">
        <f>TRIM(M6276)</f>
        <v>Karámtakaró</v>
      </c>
      <c r="P6276" s="1" t="str">
        <f>TRIM(O6276)</f>
        <v/>
      </c>
      <c r="Q6276" s="18" t="s">
        <v>17328</v>
      </c>
      <c r="R6276" s="8">
        <v>4057962242012</v>
      </c>
      <c r="S6276" s="1">
        <v>159.94999999999999</v>
      </c>
      <c r="T6276" s="1" t="s">
        <v>26</v>
      </c>
      <c r="U6276" s="1">
        <v>2.1</v>
      </c>
      <c r="W6276" s="1" t="s">
        <v>136</v>
      </c>
      <c r="X6276" s="1" t="str">
        <f>IF(W6276="", "", IFERROR(VLOOKUP(W6276, colorList!A:B,2,FALSE),""))</f>
        <v>fekete</v>
      </c>
    </row>
    <row r="6277" spans="1:24" ht="27.75" customHeight="1" x14ac:dyDescent="0.25">
      <c r="A6277" s="1" t="s">
        <v>17467</v>
      </c>
      <c r="B6277" s="1" t="str">
        <f>TRIM(D6277)</f>
        <v>135 cm</v>
      </c>
      <c r="C6277" s="1" t="str">
        <f>IFERROR(VLOOKUP(TRIM(D6277), sizeList!A:B, 2, FALSE), "")</f>
        <v>135 cm</v>
      </c>
      <c r="D6277" s="1" t="s">
        <v>17446</v>
      </c>
      <c r="E6277" s="1" t="str">
        <f>TRIM(F6277)</f>
        <v>Waldhausen Scandic magasított nyakú karámtakaró 100 g</v>
      </c>
      <c r="F6277" s="1" t="s">
        <v>17465</v>
      </c>
      <c r="G6277" s="1" t="s">
        <v>17468</v>
      </c>
      <c r="H6277" s="1" t="s">
        <v>52</v>
      </c>
      <c r="I6277" s="1" t="s">
        <v>23</v>
      </c>
      <c r="J6277" s="1" t="str">
        <f>TRIM(I6277)</f>
        <v>Lófelszerelés</v>
      </c>
      <c r="K6277" s="1" t="s">
        <v>133</v>
      </c>
      <c r="L6277" s="1" t="str">
        <f>TRIM(K6277)</f>
        <v>Lótakaró</v>
      </c>
      <c r="M6277" s="1" t="s">
        <v>4860</v>
      </c>
      <c r="N6277" s="1" t="str">
        <f>TRIM(M6277)</f>
        <v>Karámtakaró</v>
      </c>
      <c r="P6277" s="1" t="str">
        <f>TRIM(O6277)</f>
        <v/>
      </c>
      <c r="Q6277" s="18" t="s">
        <v>17328</v>
      </c>
      <c r="R6277" s="8">
        <v>4057962242029</v>
      </c>
      <c r="S6277" s="1">
        <v>159.94999999999999</v>
      </c>
      <c r="T6277" s="1" t="s">
        <v>26</v>
      </c>
      <c r="U6277" s="1">
        <v>2.1</v>
      </c>
      <c r="W6277" s="1" t="s">
        <v>136</v>
      </c>
      <c r="X6277" s="1" t="str">
        <f>IF(W6277="", "", IFERROR(VLOOKUP(W6277, colorList!A:B,2,FALSE),""))</f>
        <v>fekete</v>
      </c>
    </row>
    <row r="6278" spans="1:24" ht="27.75" customHeight="1" x14ac:dyDescent="0.25">
      <c r="A6278" s="1" t="s">
        <v>17469</v>
      </c>
      <c r="B6278" s="1" t="str">
        <f>TRIM(D6278)</f>
        <v>145 cm</v>
      </c>
      <c r="C6278" s="1" t="str">
        <f>IFERROR(VLOOKUP(TRIM(D6278), sizeList!A:B, 2, FALSE), "")</f>
        <v>145 cm</v>
      </c>
      <c r="D6278" s="1" t="s">
        <v>5147</v>
      </c>
      <c r="E6278" s="1" t="str">
        <f>TRIM(F6278)</f>
        <v>Waldhausen Scandic magasított nyakú karámtakaró 100 g</v>
      </c>
      <c r="F6278" s="1" t="s">
        <v>17465</v>
      </c>
      <c r="G6278" s="1" t="s">
        <v>17470</v>
      </c>
      <c r="H6278" s="1" t="s">
        <v>52</v>
      </c>
      <c r="I6278" s="1" t="s">
        <v>23</v>
      </c>
      <c r="J6278" s="1" t="str">
        <f>TRIM(I6278)</f>
        <v>Lófelszerelés</v>
      </c>
      <c r="K6278" s="1" t="s">
        <v>133</v>
      </c>
      <c r="L6278" s="1" t="str">
        <f>TRIM(K6278)</f>
        <v>Lótakaró</v>
      </c>
      <c r="M6278" s="1" t="s">
        <v>4860</v>
      </c>
      <c r="N6278" s="1" t="str">
        <f>TRIM(M6278)</f>
        <v>Karámtakaró</v>
      </c>
      <c r="P6278" s="1" t="str">
        <f>TRIM(O6278)</f>
        <v/>
      </c>
      <c r="Q6278" s="18" t="s">
        <v>17328</v>
      </c>
      <c r="R6278" s="8">
        <v>4057962242036</v>
      </c>
      <c r="S6278" s="1">
        <v>159.94999999999999</v>
      </c>
      <c r="T6278" s="1" t="s">
        <v>26</v>
      </c>
      <c r="U6278" s="1">
        <v>2.1</v>
      </c>
      <c r="W6278" s="1" t="s">
        <v>136</v>
      </c>
      <c r="X6278" s="1" t="str">
        <f>IF(W6278="", "", IFERROR(VLOOKUP(W6278, colorList!A:B,2,FALSE),""))</f>
        <v>fekete</v>
      </c>
    </row>
    <row r="6279" spans="1:24" ht="27.75" customHeight="1" x14ac:dyDescent="0.25">
      <c r="A6279" s="1" t="s">
        <v>17496</v>
      </c>
      <c r="B6279" s="1" t="str">
        <f>TRIM(D6279)</f>
        <v>125 cm</v>
      </c>
      <c r="C6279" s="1" t="str">
        <f>IFERROR(VLOOKUP(TRIM(D6279), sizeList!A:B, 2, FALSE), "")</f>
        <v>125 cm</v>
      </c>
      <c r="D6279" s="1" t="s">
        <v>5145</v>
      </c>
      <c r="E6279" s="1" t="str">
        <f>TRIM(F6279)</f>
        <v>Waldhausen Scandic magasított nyakú karámtakaró 200 g</v>
      </c>
      <c r="F6279" s="1" t="s">
        <v>17486</v>
      </c>
      <c r="G6279" s="1" t="s">
        <v>17497</v>
      </c>
      <c r="H6279" s="1" t="s">
        <v>52</v>
      </c>
      <c r="I6279" s="1" t="s">
        <v>23</v>
      </c>
      <c r="J6279" s="1" t="str">
        <f>TRIM(I6279)</f>
        <v>Lófelszerelés</v>
      </c>
      <c r="K6279" s="1" t="s">
        <v>133</v>
      </c>
      <c r="L6279" s="1" t="str">
        <f>TRIM(K6279)</f>
        <v>Lótakaró</v>
      </c>
      <c r="M6279" s="1" t="s">
        <v>4860</v>
      </c>
      <c r="N6279" s="1" t="str">
        <f>TRIM(M6279)</f>
        <v>Karámtakaró</v>
      </c>
      <c r="P6279" s="1" t="str">
        <f>TRIM(O6279)</f>
        <v/>
      </c>
      <c r="Q6279" s="18" t="s">
        <v>17328</v>
      </c>
      <c r="R6279" s="8">
        <v>4057962239524</v>
      </c>
      <c r="S6279" s="1">
        <v>169.95</v>
      </c>
      <c r="T6279" s="1" t="s">
        <v>26</v>
      </c>
      <c r="U6279" s="1">
        <v>2.2000000000000002</v>
      </c>
      <c r="W6279" s="1" t="s">
        <v>370</v>
      </c>
      <c r="X6279" s="1" t="str">
        <f>IF(W6279="", "", IFERROR(VLOOKUP(W6279, colorList!A:B,2,FALSE),""))</f>
        <v>éjkék</v>
      </c>
    </row>
    <row r="6280" spans="1:24" ht="27.75" customHeight="1" x14ac:dyDescent="0.25">
      <c r="A6280" s="1" t="s">
        <v>17502</v>
      </c>
      <c r="B6280" s="1" t="str">
        <f>TRIM(D6280)</f>
        <v>155 cm</v>
      </c>
      <c r="C6280" s="1" t="str">
        <f>IFERROR(VLOOKUP(TRIM(D6280), sizeList!A:B, 2, FALSE), "")</f>
        <v>155 cm</v>
      </c>
      <c r="D6280" s="1" t="s">
        <v>5148</v>
      </c>
      <c r="E6280" s="1" t="str">
        <f>TRIM(F6280)</f>
        <v>Waldhausen Scandic magasított nyakú karámtakaró 200 g</v>
      </c>
      <c r="F6280" s="1" t="s">
        <v>17486</v>
      </c>
      <c r="G6280" s="1" t="s">
        <v>17503</v>
      </c>
      <c r="H6280" s="1" t="s">
        <v>52</v>
      </c>
      <c r="I6280" s="1" t="s">
        <v>23</v>
      </c>
      <c r="J6280" s="1" t="str">
        <f>TRIM(I6280)</f>
        <v>Lófelszerelés</v>
      </c>
      <c r="K6280" s="1" t="s">
        <v>133</v>
      </c>
      <c r="L6280" s="1" t="str">
        <f>TRIM(K6280)</f>
        <v>Lótakaró</v>
      </c>
      <c r="M6280" s="1" t="s">
        <v>4860</v>
      </c>
      <c r="N6280" s="1" t="str">
        <f>TRIM(M6280)</f>
        <v>Karámtakaró</v>
      </c>
      <c r="P6280" s="1" t="str">
        <f>TRIM(O6280)</f>
        <v/>
      </c>
      <c r="Q6280" s="18" t="s">
        <v>17328</v>
      </c>
      <c r="R6280" s="8">
        <v>4057962242043</v>
      </c>
      <c r="S6280" s="1">
        <v>169.95</v>
      </c>
      <c r="T6280" s="1" t="s">
        <v>26</v>
      </c>
      <c r="U6280" s="1">
        <v>2.2000000000000002</v>
      </c>
      <c r="W6280" s="1" t="s">
        <v>370</v>
      </c>
      <c r="X6280" s="1" t="str">
        <f>IF(W6280="", "", IFERROR(VLOOKUP(W6280, colorList!A:B,2,FALSE),""))</f>
        <v>éjkék</v>
      </c>
    </row>
    <row r="6281" spans="1:24" ht="27.75" customHeight="1" x14ac:dyDescent="0.25">
      <c r="A6281" s="1" t="s">
        <v>17504</v>
      </c>
      <c r="B6281" s="1" t="str">
        <f>TRIM(D6281)</f>
        <v>165 cm</v>
      </c>
      <c r="C6281" s="1" t="str">
        <f>IFERROR(VLOOKUP(TRIM(D6281), sizeList!A:B, 2, FALSE), "")</f>
        <v>165 cm</v>
      </c>
      <c r="D6281" s="1" t="s">
        <v>5149</v>
      </c>
      <c r="E6281" s="1" t="str">
        <f>TRIM(F6281)</f>
        <v>Waldhausen Scandic magasított nyakú karámtakaró 200 g</v>
      </c>
      <c r="F6281" s="1" t="s">
        <v>17486</v>
      </c>
      <c r="G6281" s="1" t="s">
        <v>17505</v>
      </c>
      <c r="H6281" s="1" t="s">
        <v>52</v>
      </c>
      <c r="I6281" s="1" t="s">
        <v>23</v>
      </c>
      <c r="J6281" s="1" t="str">
        <f>TRIM(I6281)</f>
        <v>Lófelszerelés</v>
      </c>
      <c r="K6281" s="1" t="s">
        <v>133</v>
      </c>
      <c r="L6281" s="1" t="str">
        <f>TRIM(K6281)</f>
        <v>Lótakaró</v>
      </c>
      <c r="M6281" s="1" t="s">
        <v>4860</v>
      </c>
      <c r="N6281" s="1" t="str">
        <f>TRIM(M6281)</f>
        <v>Karámtakaró</v>
      </c>
      <c r="P6281" s="1" t="str">
        <f>TRIM(O6281)</f>
        <v/>
      </c>
      <c r="Q6281" s="18" t="s">
        <v>17328</v>
      </c>
      <c r="R6281" s="8">
        <v>4057962242050</v>
      </c>
      <c r="S6281" s="1">
        <v>169.95</v>
      </c>
      <c r="T6281" s="1" t="s">
        <v>26</v>
      </c>
      <c r="U6281" s="1">
        <v>2.2000000000000002</v>
      </c>
      <c r="W6281" s="1" t="s">
        <v>370</v>
      </c>
      <c r="X6281" s="1" t="str">
        <f>IF(W6281="", "", IFERROR(VLOOKUP(W6281, colorList!A:B,2,FALSE),""))</f>
        <v>éjkék</v>
      </c>
    </row>
    <row r="6282" spans="1:24" ht="27.75" customHeight="1" x14ac:dyDescent="0.25">
      <c r="A6282" s="1" t="s">
        <v>17498</v>
      </c>
      <c r="B6282" s="1" t="str">
        <f>TRIM(D6282)</f>
        <v>135 cm</v>
      </c>
      <c r="C6282" s="1" t="str">
        <f>IFERROR(VLOOKUP(TRIM(D6282), sizeList!A:B, 2, FALSE), "")</f>
        <v>135 cm</v>
      </c>
      <c r="D6282" s="1" t="s">
        <v>17446</v>
      </c>
      <c r="E6282" s="1" t="str">
        <f>TRIM(F6282)</f>
        <v>Waldhausen Scandic magasított nyakú karámtakaró 200 g</v>
      </c>
      <c r="F6282" s="1" t="s">
        <v>17486</v>
      </c>
      <c r="G6282" s="1" t="s">
        <v>17499</v>
      </c>
      <c r="H6282" s="1" t="s">
        <v>52</v>
      </c>
      <c r="I6282" s="1" t="s">
        <v>23</v>
      </c>
      <c r="J6282" s="1" t="str">
        <f>TRIM(I6282)</f>
        <v>Lófelszerelés</v>
      </c>
      <c r="K6282" s="1" t="s">
        <v>133</v>
      </c>
      <c r="L6282" s="1" t="str">
        <f>TRIM(K6282)</f>
        <v>Lótakaró</v>
      </c>
      <c r="M6282" s="1" t="s">
        <v>4860</v>
      </c>
      <c r="N6282" s="1" t="str">
        <f>TRIM(M6282)</f>
        <v>Karámtakaró</v>
      </c>
      <c r="P6282" s="1" t="str">
        <f>TRIM(O6282)</f>
        <v/>
      </c>
      <c r="Q6282" s="18" t="s">
        <v>17328</v>
      </c>
      <c r="R6282" s="8">
        <v>4057962242067</v>
      </c>
      <c r="S6282" s="1">
        <v>169.95</v>
      </c>
      <c r="T6282" s="1" t="s">
        <v>26</v>
      </c>
      <c r="U6282" s="1">
        <v>2.2000000000000002</v>
      </c>
      <c r="W6282" s="1" t="s">
        <v>370</v>
      </c>
      <c r="X6282" s="1" t="str">
        <f>IF(W6282="", "", IFERROR(VLOOKUP(W6282, colorList!A:B,2,FALSE),""))</f>
        <v>éjkék</v>
      </c>
    </row>
    <row r="6283" spans="1:24" ht="27.75" customHeight="1" x14ac:dyDescent="0.25">
      <c r="A6283" s="1" t="s">
        <v>17500</v>
      </c>
      <c r="B6283" s="1" t="str">
        <f>TRIM(D6283)</f>
        <v>145 cm</v>
      </c>
      <c r="C6283" s="1" t="str">
        <f>IFERROR(VLOOKUP(TRIM(D6283), sizeList!A:B, 2, FALSE), "")</f>
        <v>145 cm</v>
      </c>
      <c r="D6283" s="1" t="s">
        <v>5147</v>
      </c>
      <c r="E6283" s="1" t="str">
        <f>TRIM(F6283)</f>
        <v>Waldhausen Scandic magasított nyakú karámtakaró 200 g</v>
      </c>
      <c r="F6283" s="1" t="s">
        <v>17486</v>
      </c>
      <c r="G6283" s="1" t="s">
        <v>17501</v>
      </c>
      <c r="H6283" s="1" t="s">
        <v>52</v>
      </c>
      <c r="I6283" s="1" t="s">
        <v>23</v>
      </c>
      <c r="J6283" s="1" t="str">
        <f>TRIM(I6283)</f>
        <v>Lófelszerelés</v>
      </c>
      <c r="K6283" s="1" t="s">
        <v>133</v>
      </c>
      <c r="L6283" s="1" t="str">
        <f>TRIM(K6283)</f>
        <v>Lótakaró</v>
      </c>
      <c r="M6283" s="1" t="s">
        <v>4860</v>
      </c>
      <c r="N6283" s="1" t="str">
        <f>TRIM(M6283)</f>
        <v>Karámtakaró</v>
      </c>
      <c r="P6283" s="1" t="str">
        <f>TRIM(O6283)</f>
        <v/>
      </c>
      <c r="Q6283" s="18" t="s">
        <v>17328</v>
      </c>
      <c r="R6283" s="8">
        <v>4057962242074</v>
      </c>
      <c r="S6283" s="1">
        <v>169.95</v>
      </c>
      <c r="T6283" s="1" t="s">
        <v>26</v>
      </c>
      <c r="U6283" s="1">
        <v>2.2000000000000002</v>
      </c>
      <c r="W6283" s="1" t="s">
        <v>370</v>
      </c>
      <c r="X6283" s="1" t="str">
        <f>IF(W6283="", "", IFERROR(VLOOKUP(W6283, colorList!A:B,2,FALSE),""))</f>
        <v>éjkék</v>
      </c>
    </row>
    <row r="6284" spans="1:24" ht="27.75" customHeight="1" x14ac:dyDescent="0.25">
      <c r="A6284" s="1" t="s">
        <v>17492</v>
      </c>
      <c r="B6284" s="1" t="str">
        <f>TRIM(D6284)</f>
        <v>155 cm</v>
      </c>
      <c r="C6284" s="1" t="str">
        <f>IFERROR(VLOOKUP(TRIM(D6284), sizeList!A:B, 2, FALSE), "")</f>
        <v>155 cm</v>
      </c>
      <c r="D6284" s="1" t="s">
        <v>5148</v>
      </c>
      <c r="E6284" s="1" t="str">
        <f>TRIM(F6284)</f>
        <v>Waldhausen Scandic magasított nyakú karámtakaró 200 g</v>
      </c>
      <c r="F6284" s="1" t="s">
        <v>17486</v>
      </c>
      <c r="G6284" s="1" t="s">
        <v>17493</v>
      </c>
      <c r="H6284" s="1" t="s">
        <v>52</v>
      </c>
      <c r="I6284" s="1" t="s">
        <v>23</v>
      </c>
      <c r="J6284" s="1" t="str">
        <f>TRIM(I6284)</f>
        <v>Lófelszerelés</v>
      </c>
      <c r="K6284" s="1" t="s">
        <v>133</v>
      </c>
      <c r="L6284" s="1" t="str">
        <f>TRIM(K6284)</f>
        <v>Lótakaró</v>
      </c>
      <c r="M6284" s="1" t="s">
        <v>4860</v>
      </c>
      <c r="N6284" s="1" t="str">
        <f>TRIM(M6284)</f>
        <v>Karámtakaró</v>
      </c>
      <c r="P6284" s="1" t="str">
        <f>TRIM(O6284)</f>
        <v/>
      </c>
      <c r="Q6284" s="18" t="s">
        <v>17328</v>
      </c>
      <c r="R6284" s="8">
        <v>4057962242081</v>
      </c>
      <c r="S6284" s="1">
        <v>169.95</v>
      </c>
      <c r="T6284" s="1" t="s">
        <v>26</v>
      </c>
      <c r="U6284" s="1">
        <v>2.2000000000000002</v>
      </c>
      <c r="W6284" s="1" t="s">
        <v>136</v>
      </c>
      <c r="X6284" s="1" t="str">
        <f>IF(W6284="", "", IFERROR(VLOOKUP(W6284, colorList!A:B,2,FALSE),""))</f>
        <v>fekete</v>
      </c>
    </row>
    <row r="6285" spans="1:24" ht="27.75" customHeight="1" x14ac:dyDescent="0.25">
      <c r="A6285" s="1" t="s">
        <v>17494</v>
      </c>
      <c r="B6285" s="1" t="str">
        <f>TRIM(D6285)</f>
        <v>165 cm</v>
      </c>
      <c r="C6285" s="1" t="str">
        <f>IFERROR(VLOOKUP(TRIM(D6285), sizeList!A:B, 2, FALSE), "")</f>
        <v>165 cm</v>
      </c>
      <c r="D6285" s="1" t="s">
        <v>5149</v>
      </c>
      <c r="E6285" s="1" t="str">
        <f>TRIM(F6285)</f>
        <v>Waldhausen Scandic magasított nyakú karámtakaró 200 g</v>
      </c>
      <c r="F6285" s="1" t="s">
        <v>17486</v>
      </c>
      <c r="G6285" s="1" t="s">
        <v>17495</v>
      </c>
      <c r="H6285" s="1" t="s">
        <v>52</v>
      </c>
      <c r="I6285" s="1" t="s">
        <v>23</v>
      </c>
      <c r="J6285" s="1" t="str">
        <f>TRIM(I6285)</f>
        <v>Lófelszerelés</v>
      </c>
      <c r="K6285" s="1" t="s">
        <v>133</v>
      </c>
      <c r="L6285" s="1" t="str">
        <f>TRIM(K6285)</f>
        <v>Lótakaró</v>
      </c>
      <c r="M6285" s="1" t="s">
        <v>4860</v>
      </c>
      <c r="N6285" s="1" t="str">
        <f>TRIM(M6285)</f>
        <v>Karámtakaró</v>
      </c>
      <c r="P6285" s="1" t="str">
        <f>TRIM(O6285)</f>
        <v/>
      </c>
      <c r="Q6285" s="18" t="s">
        <v>17328</v>
      </c>
      <c r="R6285" s="8">
        <v>4057962242098</v>
      </c>
      <c r="S6285" s="1">
        <v>169.95</v>
      </c>
      <c r="T6285" s="1" t="s">
        <v>26</v>
      </c>
      <c r="U6285" s="1">
        <v>2.2000000000000002</v>
      </c>
      <c r="W6285" s="1" t="s">
        <v>136</v>
      </c>
      <c r="X6285" s="1" t="str">
        <f>IF(W6285="", "", IFERROR(VLOOKUP(W6285, colorList!A:B,2,FALSE),""))</f>
        <v>fekete</v>
      </c>
    </row>
    <row r="6286" spans="1:24" ht="27.75" customHeight="1" x14ac:dyDescent="0.25">
      <c r="A6286" s="1" t="s">
        <v>17485</v>
      </c>
      <c r="B6286" s="1" t="str">
        <f>TRIM(D6286)</f>
        <v>125 cm</v>
      </c>
      <c r="C6286" s="1" t="str">
        <f>IFERROR(VLOOKUP(TRIM(D6286), sizeList!A:B, 2, FALSE), "")</f>
        <v>125 cm</v>
      </c>
      <c r="D6286" s="1" t="s">
        <v>5145</v>
      </c>
      <c r="E6286" s="1" t="str">
        <f>TRIM(F6286)</f>
        <v>Waldhausen Scandic magasított nyakú karámtakaró 200 g</v>
      </c>
      <c r="F6286" s="1" t="s">
        <v>17486</v>
      </c>
      <c r="G6286" s="1" t="s">
        <v>17487</v>
      </c>
      <c r="H6286" s="1" t="s">
        <v>52</v>
      </c>
      <c r="I6286" s="1" t="s">
        <v>23</v>
      </c>
      <c r="J6286" s="1" t="str">
        <f>TRIM(I6286)</f>
        <v>Lófelszerelés</v>
      </c>
      <c r="K6286" s="1" t="s">
        <v>133</v>
      </c>
      <c r="L6286" s="1" t="str">
        <f>TRIM(K6286)</f>
        <v>Lótakaró</v>
      </c>
      <c r="M6286" s="1" t="s">
        <v>4860</v>
      </c>
      <c r="N6286" s="1" t="str">
        <f>TRIM(M6286)</f>
        <v>Karámtakaró</v>
      </c>
      <c r="P6286" s="1" t="str">
        <f>TRIM(O6286)</f>
        <v/>
      </c>
      <c r="Q6286" s="18" t="s">
        <v>17328</v>
      </c>
      <c r="R6286" s="8">
        <v>4057962242104</v>
      </c>
      <c r="S6286" s="1">
        <v>169.95</v>
      </c>
      <c r="T6286" s="1" t="s">
        <v>26</v>
      </c>
      <c r="U6286" s="1">
        <v>2.2000000000000002</v>
      </c>
      <c r="W6286" s="1" t="s">
        <v>136</v>
      </c>
      <c r="X6286" s="1" t="str">
        <f>IF(W6286="", "", IFERROR(VLOOKUP(W6286, colorList!A:B,2,FALSE),""))</f>
        <v>fekete</v>
      </c>
    </row>
    <row r="6287" spans="1:24" ht="27.75" customHeight="1" x14ac:dyDescent="0.25">
      <c r="A6287" s="1" t="s">
        <v>17488</v>
      </c>
      <c r="B6287" s="1" t="str">
        <f>TRIM(D6287)</f>
        <v>135 cm</v>
      </c>
      <c r="C6287" s="1" t="str">
        <f>IFERROR(VLOOKUP(TRIM(D6287), sizeList!A:B, 2, FALSE), "")</f>
        <v>135 cm</v>
      </c>
      <c r="D6287" s="1" t="s">
        <v>17446</v>
      </c>
      <c r="E6287" s="1" t="str">
        <f>TRIM(F6287)</f>
        <v>Waldhausen Scandic magasított nyakú karámtakaró 200 g</v>
      </c>
      <c r="F6287" s="1" t="s">
        <v>17486</v>
      </c>
      <c r="G6287" s="1" t="s">
        <v>17489</v>
      </c>
      <c r="H6287" s="1" t="s">
        <v>52</v>
      </c>
      <c r="I6287" s="1" t="s">
        <v>23</v>
      </c>
      <c r="J6287" s="1" t="str">
        <f>TRIM(I6287)</f>
        <v>Lófelszerelés</v>
      </c>
      <c r="K6287" s="1" t="s">
        <v>133</v>
      </c>
      <c r="L6287" s="1" t="str">
        <f>TRIM(K6287)</f>
        <v>Lótakaró</v>
      </c>
      <c r="M6287" s="1" t="s">
        <v>4860</v>
      </c>
      <c r="N6287" s="1" t="str">
        <f>TRIM(M6287)</f>
        <v>Karámtakaró</v>
      </c>
      <c r="P6287" s="1" t="str">
        <f>TRIM(O6287)</f>
        <v/>
      </c>
      <c r="Q6287" s="18" t="s">
        <v>17328</v>
      </c>
      <c r="R6287" s="8">
        <v>4057962242111</v>
      </c>
      <c r="S6287" s="1">
        <v>169.95</v>
      </c>
      <c r="T6287" s="1" t="s">
        <v>26</v>
      </c>
      <c r="U6287" s="1">
        <v>2.2000000000000002</v>
      </c>
      <c r="W6287" s="1" t="s">
        <v>136</v>
      </c>
      <c r="X6287" s="1" t="str">
        <f>IF(W6287="", "", IFERROR(VLOOKUP(W6287, colorList!A:B,2,FALSE),""))</f>
        <v>fekete</v>
      </c>
    </row>
    <row r="6288" spans="1:24" ht="27.75" customHeight="1" x14ac:dyDescent="0.25">
      <c r="A6288" s="1" t="s">
        <v>17490</v>
      </c>
      <c r="B6288" s="1" t="str">
        <f>TRIM(D6288)</f>
        <v>145 cm</v>
      </c>
      <c r="C6288" s="1" t="str">
        <f>IFERROR(VLOOKUP(TRIM(D6288), sizeList!A:B, 2, FALSE), "")</f>
        <v>145 cm</v>
      </c>
      <c r="D6288" s="1" t="s">
        <v>5147</v>
      </c>
      <c r="E6288" s="1" t="str">
        <f>TRIM(F6288)</f>
        <v>Waldhausen Scandic magasított nyakú karámtakaró 200 g</v>
      </c>
      <c r="F6288" s="1" t="s">
        <v>17486</v>
      </c>
      <c r="G6288" s="1" t="s">
        <v>17491</v>
      </c>
      <c r="H6288" s="1" t="s">
        <v>52</v>
      </c>
      <c r="I6288" s="1" t="s">
        <v>23</v>
      </c>
      <c r="J6288" s="1" t="str">
        <f>TRIM(I6288)</f>
        <v>Lófelszerelés</v>
      </c>
      <c r="K6288" s="1" t="s">
        <v>133</v>
      </c>
      <c r="L6288" s="1" t="str">
        <f>TRIM(K6288)</f>
        <v>Lótakaró</v>
      </c>
      <c r="M6288" s="1" t="s">
        <v>4860</v>
      </c>
      <c r="N6288" s="1" t="str">
        <f>TRIM(M6288)</f>
        <v>Karámtakaró</v>
      </c>
      <c r="P6288" s="1" t="str">
        <f>TRIM(O6288)</f>
        <v/>
      </c>
      <c r="Q6288" s="18" t="s">
        <v>17328</v>
      </c>
      <c r="R6288" s="8">
        <v>4057962242128</v>
      </c>
      <c r="S6288" s="1">
        <v>169.95</v>
      </c>
      <c r="T6288" s="1" t="s">
        <v>26</v>
      </c>
      <c r="U6288" s="1">
        <v>2.2000000000000002</v>
      </c>
      <c r="W6288" s="1" t="s">
        <v>136</v>
      </c>
      <c r="X6288" s="1" t="str">
        <f>IF(W6288="", "", IFERROR(VLOOKUP(W6288, colorList!A:B,2,FALSE),""))</f>
        <v>fekete</v>
      </c>
    </row>
    <row r="6289" spans="1:24" ht="27.75" customHeight="1" x14ac:dyDescent="0.25">
      <c r="A6289" s="1" t="s">
        <v>17309</v>
      </c>
      <c r="B6289" s="1" t="str">
        <f>TRIM(D6289)</f>
        <v>Cob</v>
      </c>
      <c r="C6289" s="1" t="str">
        <f>IFERROR(VLOOKUP(TRIM(D6289), sizeList!A:B, 2, FALSE), "")</f>
        <v>Cob</v>
      </c>
      <c r="D6289" s="1" t="s">
        <v>5158</v>
      </c>
      <c r="E6289" s="1" t="str">
        <f>TRIM(F6289)</f>
        <v>Waldhausen Scandic nyakrész 0 g</v>
      </c>
      <c r="F6289" s="1" t="s">
        <v>17304</v>
      </c>
      <c r="G6289" s="1" t="s">
        <v>17310</v>
      </c>
      <c r="H6289" s="1" t="s">
        <v>52</v>
      </c>
      <c r="I6289" s="1" t="s">
        <v>23</v>
      </c>
      <c r="J6289" s="1" t="str">
        <f>TRIM(I6289)</f>
        <v>Lófelszerelés</v>
      </c>
      <c r="K6289" s="1" t="s">
        <v>133</v>
      </c>
      <c r="L6289" s="1" t="str">
        <f>TRIM(K6289)</f>
        <v>Lótakaró</v>
      </c>
      <c r="M6289" s="1" t="s">
        <v>7246</v>
      </c>
      <c r="N6289" s="1" t="str">
        <f>TRIM(M6289)</f>
        <v>Lótakaró kiegészítők</v>
      </c>
      <c r="P6289" s="1" t="str">
        <f>TRIM(O6289)</f>
        <v/>
      </c>
      <c r="Q6289" s="18" t="s">
        <v>17306</v>
      </c>
      <c r="R6289" s="8">
        <v>4057962239531</v>
      </c>
      <c r="S6289" s="1">
        <v>49.95</v>
      </c>
      <c r="T6289" s="1" t="s">
        <v>26</v>
      </c>
      <c r="U6289" s="1">
        <v>0.31</v>
      </c>
      <c r="W6289" s="1" t="s">
        <v>370</v>
      </c>
      <c r="X6289" s="1" t="str">
        <f>IF(W6289="", "", IFERROR(VLOOKUP(W6289, colorList!A:B,2,FALSE),""))</f>
        <v>éjkék</v>
      </c>
    </row>
    <row r="6290" spans="1:24" ht="27.75" customHeight="1" x14ac:dyDescent="0.25">
      <c r="A6290" s="1" t="s">
        <v>17311</v>
      </c>
      <c r="B6290" s="1" t="str">
        <f>TRIM(D6290)</f>
        <v>Full</v>
      </c>
      <c r="C6290" s="1" t="str">
        <f>IFERROR(VLOOKUP(TRIM(D6290), sizeList!A:B, 2, FALSE), "")</f>
        <v>Full</v>
      </c>
      <c r="D6290" s="1" t="s">
        <v>5159</v>
      </c>
      <c r="E6290" s="1" t="str">
        <f>TRIM(F6290)</f>
        <v>Waldhausen Scandic nyakrész 0 g</v>
      </c>
      <c r="F6290" s="1" t="s">
        <v>17304</v>
      </c>
      <c r="G6290" s="1" t="s">
        <v>17312</v>
      </c>
      <c r="H6290" s="1" t="s">
        <v>52</v>
      </c>
      <c r="I6290" s="1" t="s">
        <v>23</v>
      </c>
      <c r="J6290" s="1" t="str">
        <f>TRIM(I6290)</f>
        <v>Lófelszerelés</v>
      </c>
      <c r="K6290" s="1" t="s">
        <v>133</v>
      </c>
      <c r="L6290" s="1" t="str">
        <f>TRIM(K6290)</f>
        <v>Lótakaró</v>
      </c>
      <c r="M6290" s="1" t="s">
        <v>7246</v>
      </c>
      <c r="N6290" s="1" t="str">
        <f>TRIM(M6290)</f>
        <v>Lótakaró kiegészítők</v>
      </c>
      <c r="P6290" s="1" t="str">
        <f>TRIM(O6290)</f>
        <v/>
      </c>
      <c r="Q6290" s="18" t="s">
        <v>17306</v>
      </c>
      <c r="R6290" s="8">
        <v>4057962242142</v>
      </c>
      <c r="S6290" s="1">
        <v>49.95</v>
      </c>
      <c r="T6290" s="1" t="s">
        <v>26</v>
      </c>
      <c r="U6290" s="1">
        <v>0.31</v>
      </c>
      <c r="W6290" s="1" t="s">
        <v>370</v>
      </c>
      <c r="X6290" s="1" t="str">
        <f>IF(W6290="", "", IFERROR(VLOOKUP(W6290, colorList!A:B,2,FALSE),""))</f>
        <v>éjkék</v>
      </c>
    </row>
    <row r="6291" spans="1:24" ht="27.75" customHeight="1" x14ac:dyDescent="0.25">
      <c r="A6291" s="1" t="s">
        <v>17303</v>
      </c>
      <c r="B6291" s="1" t="str">
        <f>TRIM(D6291)</f>
        <v>Cob</v>
      </c>
      <c r="C6291" s="1" t="str">
        <f>IFERROR(VLOOKUP(TRIM(D6291), sizeList!A:B, 2, FALSE), "")</f>
        <v>Cob</v>
      </c>
      <c r="D6291" s="1" t="s">
        <v>5158</v>
      </c>
      <c r="E6291" s="1" t="str">
        <f>TRIM(F6291)</f>
        <v>Waldhausen Scandic nyakrész 0 g</v>
      </c>
      <c r="F6291" s="1" t="s">
        <v>17304</v>
      </c>
      <c r="G6291" s="1" t="s">
        <v>17305</v>
      </c>
      <c r="H6291" s="1" t="s">
        <v>52</v>
      </c>
      <c r="I6291" s="1" t="s">
        <v>23</v>
      </c>
      <c r="J6291" s="1" t="str">
        <f>TRIM(I6291)</f>
        <v>Lófelszerelés</v>
      </c>
      <c r="K6291" s="1" t="s">
        <v>133</v>
      </c>
      <c r="L6291" s="1" t="str">
        <f>TRIM(K6291)</f>
        <v>Lótakaró</v>
      </c>
      <c r="M6291" s="1" t="s">
        <v>7246</v>
      </c>
      <c r="N6291" s="1" t="str">
        <f>TRIM(M6291)</f>
        <v>Lótakaró kiegészítők</v>
      </c>
      <c r="P6291" s="1" t="str">
        <f>TRIM(O6291)</f>
        <v/>
      </c>
      <c r="Q6291" s="18" t="s">
        <v>17306</v>
      </c>
      <c r="R6291" s="8">
        <v>4057962242159</v>
      </c>
      <c r="S6291" s="1">
        <v>49.95</v>
      </c>
      <c r="T6291" s="1" t="s">
        <v>26</v>
      </c>
      <c r="U6291" s="1">
        <v>0.31</v>
      </c>
      <c r="W6291" s="1" t="s">
        <v>136</v>
      </c>
      <c r="X6291" s="1" t="str">
        <f>IF(W6291="", "", IFERROR(VLOOKUP(W6291, colorList!A:B,2,FALSE),""))</f>
        <v>fekete</v>
      </c>
    </row>
    <row r="6292" spans="1:24" ht="27.75" customHeight="1" x14ac:dyDescent="0.25">
      <c r="A6292" s="1" t="s">
        <v>17307</v>
      </c>
      <c r="B6292" s="1" t="str">
        <f>TRIM(D6292)</f>
        <v>Full</v>
      </c>
      <c r="C6292" s="1" t="str">
        <f>IFERROR(VLOOKUP(TRIM(D6292), sizeList!A:B, 2, FALSE), "")</f>
        <v>Full</v>
      </c>
      <c r="D6292" s="1" t="s">
        <v>5159</v>
      </c>
      <c r="E6292" s="1" t="str">
        <f>TRIM(F6292)</f>
        <v>Waldhausen Scandic nyakrész 0 g</v>
      </c>
      <c r="F6292" s="1" t="s">
        <v>17304</v>
      </c>
      <c r="G6292" s="1" t="s">
        <v>17308</v>
      </c>
      <c r="H6292" s="1" t="s">
        <v>52</v>
      </c>
      <c r="I6292" s="1" t="s">
        <v>23</v>
      </c>
      <c r="J6292" s="1" t="str">
        <f>TRIM(I6292)</f>
        <v>Lófelszerelés</v>
      </c>
      <c r="K6292" s="1" t="s">
        <v>133</v>
      </c>
      <c r="L6292" s="1" t="str">
        <f>TRIM(K6292)</f>
        <v>Lótakaró</v>
      </c>
      <c r="M6292" s="1" t="s">
        <v>7246</v>
      </c>
      <c r="N6292" s="1" t="str">
        <f>TRIM(M6292)</f>
        <v>Lótakaró kiegészítők</v>
      </c>
      <c r="P6292" s="1" t="str">
        <f>TRIM(O6292)</f>
        <v/>
      </c>
      <c r="Q6292" s="18" t="s">
        <v>17306</v>
      </c>
      <c r="R6292" s="8">
        <v>4057962242166</v>
      </c>
      <c r="S6292" s="1">
        <v>49.95</v>
      </c>
      <c r="T6292" s="1" t="s">
        <v>26</v>
      </c>
      <c r="U6292" s="1">
        <v>0.31</v>
      </c>
      <c r="W6292" s="1" t="s">
        <v>136</v>
      </c>
      <c r="X6292" s="1" t="str">
        <f>IF(W6292="", "", IFERROR(VLOOKUP(W6292, colorList!A:B,2,FALSE),""))</f>
        <v>fekete</v>
      </c>
    </row>
    <row r="6293" spans="1:24" ht="27.75" customHeight="1" x14ac:dyDescent="0.25">
      <c r="A6293" s="1" t="s">
        <v>17318</v>
      </c>
      <c r="B6293" s="1" t="str">
        <f>TRIM(D6293)</f>
        <v>Cob</v>
      </c>
      <c r="C6293" s="1" t="str">
        <f>IFERROR(VLOOKUP(TRIM(D6293), sizeList!A:B, 2, FALSE), "")</f>
        <v>Cob</v>
      </c>
      <c r="D6293" s="1" t="s">
        <v>5158</v>
      </c>
      <c r="E6293" s="1" t="str">
        <f>TRIM(F6293)</f>
        <v>Waldhausen Scandic nyakrész 200 g</v>
      </c>
      <c r="F6293" s="1" t="s">
        <v>17314</v>
      </c>
      <c r="G6293" s="1" t="s">
        <v>17319</v>
      </c>
      <c r="H6293" s="1" t="s">
        <v>52</v>
      </c>
      <c r="I6293" s="1" t="s">
        <v>23</v>
      </c>
      <c r="J6293" s="1" t="str">
        <f>TRIM(I6293)</f>
        <v>Lófelszerelés</v>
      </c>
      <c r="K6293" s="1" t="s">
        <v>133</v>
      </c>
      <c r="L6293" s="1" t="str">
        <f>TRIM(K6293)</f>
        <v>Lótakaró</v>
      </c>
      <c r="M6293" s="1" t="s">
        <v>7246</v>
      </c>
      <c r="N6293" s="1" t="str">
        <f>TRIM(M6293)</f>
        <v>Lótakaró kiegészítők</v>
      </c>
      <c r="P6293" s="1" t="str">
        <f>TRIM(O6293)</f>
        <v/>
      </c>
      <c r="Q6293" s="18" t="s">
        <v>17306</v>
      </c>
      <c r="R6293" s="8">
        <v>4057962239548</v>
      </c>
      <c r="S6293" s="1">
        <v>54.95</v>
      </c>
      <c r="T6293" s="1" t="s">
        <v>26</v>
      </c>
      <c r="U6293" s="1">
        <v>0.11</v>
      </c>
      <c r="W6293" s="1" t="s">
        <v>370</v>
      </c>
      <c r="X6293" s="1" t="str">
        <f>IF(W6293="", "", IFERROR(VLOOKUP(W6293, colorList!A:B,2,FALSE),""))</f>
        <v>éjkék</v>
      </c>
    </row>
    <row r="6294" spans="1:24" ht="27.75" customHeight="1" x14ac:dyDescent="0.25">
      <c r="A6294" s="1" t="s">
        <v>17320</v>
      </c>
      <c r="B6294" s="1" t="str">
        <f>TRIM(D6294)</f>
        <v>Full</v>
      </c>
      <c r="C6294" s="1" t="str">
        <f>IFERROR(VLOOKUP(TRIM(D6294), sizeList!A:B, 2, FALSE), "")</f>
        <v>Full</v>
      </c>
      <c r="D6294" s="1" t="s">
        <v>5159</v>
      </c>
      <c r="E6294" s="1" t="str">
        <f>TRIM(F6294)</f>
        <v>Waldhausen Scandic nyakrész 200 g</v>
      </c>
      <c r="F6294" s="1" t="s">
        <v>17314</v>
      </c>
      <c r="G6294" s="1" t="s">
        <v>17321</v>
      </c>
      <c r="H6294" s="1" t="s">
        <v>52</v>
      </c>
      <c r="I6294" s="1" t="s">
        <v>23</v>
      </c>
      <c r="J6294" s="1" t="str">
        <f>TRIM(I6294)</f>
        <v>Lófelszerelés</v>
      </c>
      <c r="K6294" s="1" t="s">
        <v>133</v>
      </c>
      <c r="L6294" s="1" t="str">
        <f>TRIM(K6294)</f>
        <v>Lótakaró</v>
      </c>
      <c r="M6294" s="1" t="s">
        <v>7246</v>
      </c>
      <c r="N6294" s="1" t="str">
        <f>TRIM(M6294)</f>
        <v>Lótakaró kiegészítők</v>
      </c>
      <c r="P6294" s="1" t="str">
        <f>TRIM(O6294)</f>
        <v/>
      </c>
      <c r="Q6294" s="18" t="s">
        <v>17306</v>
      </c>
      <c r="R6294" s="8">
        <v>4057962242135</v>
      </c>
      <c r="S6294" s="1">
        <v>54.95</v>
      </c>
      <c r="T6294" s="1" t="s">
        <v>26</v>
      </c>
      <c r="U6294" s="1">
        <v>0.11</v>
      </c>
      <c r="W6294" s="1" t="s">
        <v>370</v>
      </c>
      <c r="X6294" s="1" t="str">
        <f>IF(W6294="", "", IFERROR(VLOOKUP(W6294, colorList!A:B,2,FALSE),""))</f>
        <v>éjkék</v>
      </c>
    </row>
    <row r="6295" spans="1:24" ht="27.75" customHeight="1" x14ac:dyDescent="0.25">
      <c r="A6295" s="1" t="s">
        <v>17313</v>
      </c>
      <c r="B6295" s="1" t="str">
        <f>TRIM(D6295)</f>
        <v>Cob</v>
      </c>
      <c r="C6295" s="1" t="str">
        <f>IFERROR(VLOOKUP(TRIM(D6295), sizeList!A:B, 2, FALSE), "")</f>
        <v>Cob</v>
      </c>
      <c r="D6295" s="1" t="s">
        <v>5158</v>
      </c>
      <c r="E6295" s="1" t="str">
        <f>TRIM(F6295)</f>
        <v>Waldhausen Scandic nyakrész 200 g</v>
      </c>
      <c r="F6295" s="1" t="s">
        <v>17314</v>
      </c>
      <c r="G6295" s="1" t="s">
        <v>17315</v>
      </c>
      <c r="H6295" s="1" t="s">
        <v>52</v>
      </c>
      <c r="I6295" s="1" t="s">
        <v>23</v>
      </c>
      <c r="J6295" s="1" t="str">
        <f>TRIM(I6295)</f>
        <v>Lófelszerelés</v>
      </c>
      <c r="K6295" s="1" t="s">
        <v>133</v>
      </c>
      <c r="L6295" s="1" t="str">
        <f>TRIM(K6295)</f>
        <v>Lótakaró</v>
      </c>
      <c r="M6295" s="1" t="s">
        <v>7246</v>
      </c>
      <c r="N6295" s="1" t="str">
        <f>TRIM(M6295)</f>
        <v>Lótakaró kiegészítők</v>
      </c>
      <c r="P6295" s="1" t="str">
        <f>TRIM(O6295)</f>
        <v/>
      </c>
      <c r="Q6295" s="18" t="s">
        <v>17306</v>
      </c>
      <c r="R6295" s="8">
        <v>4057962242173</v>
      </c>
      <c r="S6295" s="1">
        <v>54.95</v>
      </c>
      <c r="T6295" s="1" t="s">
        <v>26</v>
      </c>
      <c r="U6295" s="1">
        <v>0.11</v>
      </c>
      <c r="W6295" s="1" t="s">
        <v>136</v>
      </c>
      <c r="X6295" s="1" t="str">
        <f>IF(W6295="", "", IFERROR(VLOOKUP(W6295, colorList!A:B,2,FALSE),""))</f>
        <v>fekete</v>
      </c>
    </row>
    <row r="6296" spans="1:24" ht="27.75" customHeight="1" x14ac:dyDescent="0.25">
      <c r="A6296" s="1" t="s">
        <v>17316</v>
      </c>
      <c r="B6296" s="1" t="str">
        <f>TRIM(D6296)</f>
        <v>Full</v>
      </c>
      <c r="C6296" s="1" t="str">
        <f>IFERROR(VLOOKUP(TRIM(D6296), sizeList!A:B, 2, FALSE), "")</f>
        <v>Full</v>
      </c>
      <c r="D6296" s="1" t="s">
        <v>5159</v>
      </c>
      <c r="E6296" s="1" t="str">
        <f>TRIM(F6296)</f>
        <v>Waldhausen Scandic nyakrész 200 g</v>
      </c>
      <c r="F6296" s="1" t="s">
        <v>17314</v>
      </c>
      <c r="G6296" s="1" t="s">
        <v>17317</v>
      </c>
      <c r="H6296" s="1" t="s">
        <v>52</v>
      </c>
      <c r="I6296" s="1" t="s">
        <v>23</v>
      </c>
      <c r="J6296" s="1" t="str">
        <f>TRIM(I6296)</f>
        <v>Lófelszerelés</v>
      </c>
      <c r="K6296" s="1" t="s">
        <v>133</v>
      </c>
      <c r="L6296" s="1" t="str">
        <f>TRIM(K6296)</f>
        <v>Lótakaró</v>
      </c>
      <c r="M6296" s="1" t="s">
        <v>7246</v>
      </c>
      <c r="N6296" s="1" t="str">
        <f>TRIM(M6296)</f>
        <v>Lótakaró kiegészítők</v>
      </c>
      <c r="P6296" s="1" t="str">
        <f>TRIM(O6296)</f>
        <v/>
      </c>
      <c r="Q6296" s="18" t="s">
        <v>17306</v>
      </c>
      <c r="R6296" s="8">
        <v>4057962242180</v>
      </c>
      <c r="S6296" s="1">
        <v>54.95</v>
      </c>
      <c r="T6296" s="1" t="s">
        <v>26</v>
      </c>
      <c r="U6296" s="1">
        <v>0.11</v>
      </c>
      <c r="W6296" s="1" t="s">
        <v>136</v>
      </c>
      <c r="X6296" s="1" t="str">
        <f>IF(W6296="", "", IFERROR(VLOOKUP(W6296, colorList!A:B,2,FALSE),""))</f>
        <v>fekete</v>
      </c>
    </row>
    <row r="6297" spans="1:24" ht="27.75" customHeight="1" x14ac:dyDescent="0.25">
      <c r="A6297" s="1" t="s">
        <v>18306</v>
      </c>
      <c r="B6297" s="1" t="str">
        <f>TRIM(D6297)</f>
        <v>Full/Cob</v>
      </c>
      <c r="C6297" s="1" t="str">
        <f>IFERROR(VLOOKUP(TRIM(D6297), sizeList!A:B, 2, FALSE), "")</f>
        <v>Full/Cob</v>
      </c>
      <c r="D6297" s="1" t="s">
        <v>18307</v>
      </c>
      <c r="E6297" s="1" t="str">
        <f>TRIM(F6297)</f>
        <v>Waldhausen Secutrust szügyelő biztonsági szárral</v>
      </c>
      <c r="F6297" s="1" t="s">
        <v>18304</v>
      </c>
      <c r="G6297" s="1" t="s">
        <v>18308</v>
      </c>
      <c r="H6297" s="1" t="s">
        <v>52</v>
      </c>
      <c r="I6297" s="1" t="s">
        <v>23</v>
      </c>
      <c r="J6297" s="1" t="str">
        <f>TRIM(I6297)</f>
        <v>Lófelszerelés</v>
      </c>
      <c r="K6297" s="1" t="s">
        <v>11714</v>
      </c>
      <c r="L6297" s="1" t="str">
        <f>TRIM(K6297)</f>
        <v>Martingál, szügyelő</v>
      </c>
      <c r="N6297" s="1" t="str">
        <f>TRIM(M6297)</f>
        <v/>
      </c>
      <c r="P6297" s="1" t="str">
        <f>TRIM(O6297)</f>
        <v/>
      </c>
      <c r="R6297" s="8">
        <v>4057962058705</v>
      </c>
      <c r="S6297" s="1">
        <v>64.95</v>
      </c>
      <c r="T6297" s="1" t="s">
        <v>26</v>
      </c>
      <c r="U6297" s="1">
        <v>0.6</v>
      </c>
      <c r="W6297" s="1" t="s">
        <v>136</v>
      </c>
      <c r="X6297" s="1" t="str">
        <f>IF(W6297="", "", IFERROR(VLOOKUP(W6297, colorList!A:B,2,FALSE),""))</f>
        <v>fekete</v>
      </c>
    </row>
    <row r="6298" spans="1:24" ht="27.75" customHeight="1" x14ac:dyDescent="0.25">
      <c r="A6298" s="1" t="s">
        <v>18303</v>
      </c>
      <c r="B6298" s="1" t="str">
        <f>TRIM(D6298)</f>
        <v>P</v>
      </c>
      <c r="C6298" s="1" t="str">
        <f>IFERROR(VLOOKUP(TRIM(D6298), sizeList!A:B, 2, FALSE), "")</f>
        <v>Póni</v>
      </c>
      <c r="D6298" s="1" t="s">
        <v>6888</v>
      </c>
      <c r="E6298" s="1" t="str">
        <f>TRIM(F6298)</f>
        <v>Waldhausen Secutrust szügyelő biztonsági szárral</v>
      </c>
      <c r="F6298" s="1" t="s">
        <v>18304</v>
      </c>
      <c r="G6298" s="1" t="s">
        <v>18305</v>
      </c>
      <c r="H6298" s="1" t="s">
        <v>52</v>
      </c>
      <c r="I6298" s="1" t="s">
        <v>23</v>
      </c>
      <c r="J6298" s="1" t="str">
        <f>TRIM(I6298)</f>
        <v>Lófelszerelés</v>
      </c>
      <c r="K6298" s="1" t="s">
        <v>11714</v>
      </c>
      <c r="L6298" s="1" t="str">
        <f>TRIM(K6298)</f>
        <v>Martingál, szügyelő</v>
      </c>
      <c r="N6298" s="1" t="str">
        <f>TRIM(M6298)</f>
        <v/>
      </c>
      <c r="P6298" s="1" t="str">
        <f>TRIM(O6298)</f>
        <v/>
      </c>
      <c r="R6298" s="8">
        <v>4057962058712</v>
      </c>
      <c r="S6298" s="1">
        <v>64.95</v>
      </c>
      <c r="T6298" s="1" t="s">
        <v>26</v>
      </c>
      <c r="U6298" s="1">
        <v>0.6</v>
      </c>
      <c r="W6298" s="1" t="s">
        <v>136</v>
      </c>
      <c r="X6298" s="1" t="str">
        <f>IF(W6298="", "", IFERROR(VLOOKUP(W6298, colorList!A:B,2,FALSE),""))</f>
        <v>fekete</v>
      </c>
    </row>
    <row r="6299" spans="1:24" ht="27.75" customHeight="1" x14ac:dyDescent="0.25">
      <c r="A6299" s="1" t="s">
        <v>8918</v>
      </c>
      <c r="B6299" s="1" t="str">
        <f>TRIM(D6299)</f>
        <v>Pony</v>
      </c>
      <c r="C6299" s="1" t="str">
        <f>IFERROR(VLOOKUP(TRIM(D6299), sizeList!A:B, 2, FALSE), "")</f>
        <v>Póni</v>
      </c>
      <c r="D6299" s="1" t="s">
        <v>199</v>
      </c>
      <c r="E6299" s="1" t="str">
        <f>TRIM(F6299)</f>
        <v>Waldhausen segédszár futószárazáshoz</v>
      </c>
      <c r="F6299" s="1" t="s">
        <v>5763</v>
      </c>
      <c r="G6299" s="1" t="s">
        <v>5764</v>
      </c>
      <c r="H6299" s="1" t="s">
        <v>52</v>
      </c>
      <c r="I6299" s="1" t="s">
        <v>23</v>
      </c>
      <c r="J6299" s="1" t="str">
        <f>TRIM(I6299)</f>
        <v>Lófelszerelés</v>
      </c>
      <c r="K6299" s="1" t="s">
        <v>2145</v>
      </c>
      <c r="L6299" s="1" t="str">
        <f>TRIM(K6299)</f>
        <v>Futószárazás, lókiképzés</v>
      </c>
      <c r="M6299" s="1" t="s">
        <v>5737</v>
      </c>
      <c r="N6299" s="1" t="str">
        <f>TRIM(M6299)</f>
        <v>Kikötő, segédszár</v>
      </c>
      <c r="P6299" s="1" t="str">
        <f>TRIM(O6299)</f>
        <v/>
      </c>
      <c r="Q6299" s="18" t="s">
        <v>5765</v>
      </c>
      <c r="R6299" s="8">
        <v>4043969353417</v>
      </c>
      <c r="S6299" s="1">
        <v>28.95</v>
      </c>
      <c r="T6299" s="1" t="s">
        <v>26</v>
      </c>
      <c r="U6299" s="1">
        <v>0.504</v>
      </c>
      <c r="V6299" s="1" t="s">
        <v>5766</v>
      </c>
      <c r="W6299" s="1" t="s">
        <v>5767</v>
      </c>
      <c r="X6299" s="1" t="str">
        <f>IF(W6299="", "", IFERROR(VLOOKUP(W6299, colorList!A:B,2,FALSE),""))</f>
        <v>vörös/szürke</v>
      </c>
    </row>
    <row r="6300" spans="1:24" ht="27.75" customHeight="1" x14ac:dyDescent="0.25">
      <c r="A6300" s="1" t="s">
        <v>8922</v>
      </c>
      <c r="B6300" s="1" t="str">
        <f>TRIM(D6300)</f>
        <v>WB</v>
      </c>
      <c r="C6300" s="1" t="str">
        <f>IFERROR(VLOOKUP(TRIM(D6300), sizeList!A:B, 2, FALSE), "")</f>
        <v>Full</v>
      </c>
      <c r="D6300" s="1" t="s">
        <v>226</v>
      </c>
      <c r="E6300" s="1" t="str">
        <f>TRIM(F6300)</f>
        <v>Waldhausen segédszár futószárazáshoz</v>
      </c>
      <c r="F6300" s="1" t="s">
        <v>5763</v>
      </c>
      <c r="G6300" s="1" t="s">
        <v>5771</v>
      </c>
      <c r="H6300" s="1" t="s">
        <v>52</v>
      </c>
      <c r="I6300" s="1" t="s">
        <v>23</v>
      </c>
      <c r="J6300" s="1" t="str">
        <f>TRIM(I6300)</f>
        <v>Lófelszerelés</v>
      </c>
      <c r="K6300" s="1" t="s">
        <v>2145</v>
      </c>
      <c r="L6300" s="1" t="str">
        <f>TRIM(K6300)</f>
        <v>Futószárazás, lókiképzés</v>
      </c>
      <c r="M6300" s="1" t="s">
        <v>5737</v>
      </c>
      <c r="N6300" s="1" t="str">
        <f>TRIM(M6300)</f>
        <v>Kikötő, segédszár</v>
      </c>
      <c r="P6300" s="1" t="str">
        <f>TRIM(O6300)</f>
        <v/>
      </c>
      <c r="Q6300" s="18" t="s">
        <v>5765</v>
      </c>
      <c r="R6300" s="8">
        <v>4043969353424</v>
      </c>
      <c r="S6300" s="1">
        <v>28.95</v>
      </c>
      <c r="T6300" s="1" t="s">
        <v>26</v>
      </c>
      <c r="U6300" s="1">
        <v>0.504</v>
      </c>
      <c r="V6300" s="1" t="s">
        <v>5766</v>
      </c>
      <c r="W6300" s="1" t="s">
        <v>5767</v>
      </c>
      <c r="X6300" s="1" t="str">
        <f>IF(W6300="", "", IFERROR(VLOOKUP(W6300, colorList!A:B,2,FALSE),""))</f>
        <v>vörös/szürke</v>
      </c>
    </row>
    <row r="6301" spans="1:24" ht="27.75" customHeight="1" x14ac:dyDescent="0.25">
      <c r="A6301" s="1" t="s">
        <v>8920</v>
      </c>
      <c r="B6301" s="1" t="str">
        <f>TRIM(D6301)</f>
        <v>VB</v>
      </c>
      <c r="C6301" s="1" t="str">
        <f>IFERROR(VLOOKUP(TRIM(D6301), sizeList!A:B, 2, FALSE), "")</f>
        <v>Cob</v>
      </c>
      <c r="D6301" s="1" t="s">
        <v>214</v>
      </c>
      <c r="E6301" s="1" t="str">
        <f>TRIM(F6301)</f>
        <v>Waldhausen segédszár futószárazáshoz</v>
      </c>
      <c r="F6301" s="1" t="s">
        <v>5763</v>
      </c>
      <c r="G6301" s="1" t="s">
        <v>5769</v>
      </c>
      <c r="H6301" s="1" t="s">
        <v>52</v>
      </c>
      <c r="I6301" s="1" t="s">
        <v>23</v>
      </c>
      <c r="J6301" s="1" t="str">
        <f>TRIM(I6301)</f>
        <v>Lófelszerelés</v>
      </c>
      <c r="K6301" s="1" t="s">
        <v>2145</v>
      </c>
      <c r="L6301" s="1" t="str">
        <f>TRIM(K6301)</f>
        <v>Futószárazás, lókiképzés</v>
      </c>
      <c r="M6301" s="1" t="s">
        <v>5737</v>
      </c>
      <c r="N6301" s="1" t="str">
        <f>TRIM(M6301)</f>
        <v>Kikötő, segédszár</v>
      </c>
      <c r="P6301" s="1" t="str">
        <f>TRIM(O6301)</f>
        <v/>
      </c>
      <c r="Q6301" s="18" t="s">
        <v>5765</v>
      </c>
      <c r="R6301" s="8">
        <v>4043969357613</v>
      </c>
      <c r="S6301" s="1">
        <v>28.95</v>
      </c>
      <c r="T6301" s="1" t="s">
        <v>26</v>
      </c>
      <c r="U6301" s="1">
        <v>0.504</v>
      </c>
      <c r="V6301" s="1" t="s">
        <v>5766</v>
      </c>
      <c r="W6301" s="1" t="s">
        <v>5767</v>
      </c>
      <c r="X6301" s="1" t="str">
        <f>IF(W6301="", "", IFERROR(VLOOKUP(W6301, colorList!A:B,2,FALSE),""))</f>
        <v>vörös/szürke</v>
      </c>
    </row>
    <row r="6302" spans="1:24" ht="27.75" customHeight="1" x14ac:dyDescent="0.25">
      <c r="A6302" s="1" t="s">
        <v>8919</v>
      </c>
      <c r="B6302" s="1" t="str">
        <f>TRIM(D6302)</f>
        <v>Pony</v>
      </c>
      <c r="C6302" s="1" t="str">
        <f>IFERROR(VLOOKUP(TRIM(D6302), sizeList!A:B, 2, FALSE), "")</f>
        <v>Póni</v>
      </c>
      <c r="D6302" s="1" t="s">
        <v>199</v>
      </c>
      <c r="E6302" s="1" t="str">
        <f>TRIM(F6302)</f>
        <v>Waldhausen segédszár futószárazáshoz</v>
      </c>
      <c r="F6302" s="1" t="s">
        <v>5763</v>
      </c>
      <c r="G6302" s="1" t="s">
        <v>5768</v>
      </c>
      <c r="H6302" s="1" t="s">
        <v>52</v>
      </c>
      <c r="I6302" s="1" t="s">
        <v>23</v>
      </c>
      <c r="J6302" s="1" t="str">
        <f>TRIM(I6302)</f>
        <v>Lófelszerelés</v>
      </c>
      <c r="K6302" s="1" t="s">
        <v>2145</v>
      </c>
      <c r="L6302" s="1" t="str">
        <f>TRIM(K6302)</f>
        <v>Futószárazás, lókiképzés</v>
      </c>
      <c r="M6302" s="1" t="s">
        <v>5737</v>
      </c>
      <c r="N6302" s="1" t="str">
        <f>TRIM(M6302)</f>
        <v>Kikötő, segédszár</v>
      </c>
      <c r="P6302" s="1" t="str">
        <f>TRIM(O6302)</f>
        <v/>
      </c>
      <c r="Q6302" s="18" t="s">
        <v>5765</v>
      </c>
      <c r="R6302" s="8">
        <v>4057962163553</v>
      </c>
      <c r="S6302" s="1">
        <v>28.95</v>
      </c>
      <c r="T6302" s="1" t="s">
        <v>26</v>
      </c>
      <c r="U6302" s="1">
        <v>0.504</v>
      </c>
      <c r="V6302" s="1" t="s">
        <v>5766</v>
      </c>
      <c r="W6302" s="1" t="s">
        <v>136</v>
      </c>
      <c r="X6302" s="1" t="str">
        <f>IF(W6302="", "", IFERROR(VLOOKUP(W6302, colorList!A:B,2,FALSE),""))</f>
        <v>fekete</v>
      </c>
    </row>
    <row r="6303" spans="1:24" ht="27.75" customHeight="1" x14ac:dyDescent="0.25">
      <c r="A6303" s="1" t="s">
        <v>8921</v>
      </c>
      <c r="B6303" s="1" t="str">
        <f>TRIM(D6303)</f>
        <v>VB</v>
      </c>
      <c r="C6303" s="1" t="str">
        <f>IFERROR(VLOOKUP(TRIM(D6303), sizeList!A:B, 2, FALSE), "")</f>
        <v>Cob</v>
      </c>
      <c r="D6303" s="1" t="s">
        <v>214</v>
      </c>
      <c r="E6303" s="1" t="str">
        <f>TRIM(F6303)</f>
        <v>Waldhausen segédszár futószárazáshoz</v>
      </c>
      <c r="F6303" s="1" t="s">
        <v>5763</v>
      </c>
      <c r="G6303" s="1" t="s">
        <v>5770</v>
      </c>
      <c r="H6303" s="1" t="s">
        <v>52</v>
      </c>
      <c r="I6303" s="1" t="s">
        <v>23</v>
      </c>
      <c r="J6303" s="1" t="str">
        <f>TRIM(I6303)</f>
        <v>Lófelszerelés</v>
      </c>
      <c r="K6303" s="1" t="s">
        <v>2145</v>
      </c>
      <c r="L6303" s="1" t="str">
        <f>TRIM(K6303)</f>
        <v>Futószárazás, lókiképzés</v>
      </c>
      <c r="M6303" s="1" t="s">
        <v>5737</v>
      </c>
      <c r="N6303" s="1" t="str">
        <f>TRIM(M6303)</f>
        <v>Kikötő, segédszár</v>
      </c>
      <c r="P6303" s="1" t="str">
        <f>TRIM(O6303)</f>
        <v/>
      </c>
      <c r="Q6303" s="18" t="s">
        <v>5765</v>
      </c>
      <c r="R6303" s="8">
        <v>4057962163577</v>
      </c>
      <c r="S6303" s="1">
        <v>28.95</v>
      </c>
      <c r="T6303" s="1" t="s">
        <v>26</v>
      </c>
      <c r="U6303" s="1">
        <v>0.504</v>
      </c>
      <c r="V6303" s="1" t="s">
        <v>5766</v>
      </c>
      <c r="W6303" s="1" t="s">
        <v>136</v>
      </c>
      <c r="X6303" s="1" t="str">
        <f>IF(W6303="", "", IFERROR(VLOOKUP(W6303, colorList!A:B,2,FALSE),""))</f>
        <v>fekete</v>
      </c>
    </row>
    <row r="6304" spans="1:24" ht="27.75" customHeight="1" x14ac:dyDescent="0.25">
      <c r="A6304" s="1" t="s">
        <v>8923</v>
      </c>
      <c r="B6304" s="1" t="str">
        <f>TRIM(D6304)</f>
        <v>WB</v>
      </c>
      <c r="C6304" s="1" t="str">
        <f>IFERROR(VLOOKUP(TRIM(D6304), sizeList!A:B, 2, FALSE), "")</f>
        <v>Full</v>
      </c>
      <c r="D6304" s="1" t="s">
        <v>226</v>
      </c>
      <c r="E6304" s="1" t="str">
        <f>TRIM(F6304)</f>
        <v>Waldhausen segédszár futószárazáshoz</v>
      </c>
      <c r="F6304" s="1" t="s">
        <v>5763</v>
      </c>
      <c r="G6304" s="1" t="s">
        <v>5772</v>
      </c>
      <c r="H6304" s="1" t="s">
        <v>52</v>
      </c>
      <c r="I6304" s="1" t="s">
        <v>23</v>
      </c>
      <c r="J6304" s="1" t="str">
        <f>TRIM(I6304)</f>
        <v>Lófelszerelés</v>
      </c>
      <c r="K6304" s="1" t="s">
        <v>2145</v>
      </c>
      <c r="L6304" s="1" t="str">
        <f>TRIM(K6304)</f>
        <v>Futószárazás, lókiképzés</v>
      </c>
      <c r="M6304" s="1" t="s">
        <v>5737</v>
      </c>
      <c r="N6304" s="1" t="str">
        <f>TRIM(M6304)</f>
        <v>Kikötő, segédszár</v>
      </c>
      <c r="P6304" s="1" t="str">
        <f>TRIM(O6304)</f>
        <v/>
      </c>
      <c r="Q6304" s="18" t="s">
        <v>5765</v>
      </c>
      <c r="R6304" s="8">
        <v>4057962163591</v>
      </c>
      <c r="S6304" s="1">
        <v>28.95</v>
      </c>
      <c r="T6304" s="1" t="s">
        <v>26</v>
      </c>
      <c r="U6304" s="1">
        <v>0.504</v>
      </c>
      <c r="V6304" s="1" t="s">
        <v>5766</v>
      </c>
      <c r="W6304" s="1" t="s">
        <v>136</v>
      </c>
      <c r="X6304" s="1" t="str">
        <f>IF(W6304="", "", IFERROR(VLOOKUP(W6304, colorList!A:B,2,FALSE),""))</f>
        <v>fekete</v>
      </c>
    </row>
    <row r="6305" spans="1:24" ht="27.75" customHeight="1" x14ac:dyDescent="0.25">
      <c r="A6305" s="1">
        <v>1092801</v>
      </c>
      <c r="B6305" s="1" t="str">
        <f>TRIM(D6305)</f>
        <v/>
      </c>
      <c r="C6305" s="1" t="str">
        <f>IFERROR(VLOOKUP(TRIM(D6305), sizeList!A:B, 2, FALSE), "")</f>
        <v/>
      </c>
      <c r="E6305" s="1" t="str">
        <f>TRIM(F6305)</f>
        <v>Waldhausen shetty bokavédő</v>
      </c>
      <c r="F6305" s="1" t="s">
        <v>192</v>
      </c>
      <c r="G6305" s="1" t="s">
        <v>193</v>
      </c>
      <c r="H6305" s="1" t="s">
        <v>52</v>
      </c>
      <c r="I6305" s="1" t="s">
        <v>23</v>
      </c>
      <c r="J6305" s="1" t="str">
        <f>TRIM(I6305)</f>
        <v>Lófelszerelés</v>
      </c>
      <c r="K6305" s="1" t="s">
        <v>194</v>
      </c>
      <c r="L6305" s="1" t="str">
        <f>TRIM(K6305)</f>
        <v>Láb- és patavédő</v>
      </c>
      <c r="M6305" s="1" t="s">
        <v>195</v>
      </c>
      <c r="N6305" s="1" t="str">
        <f>TRIM(M6305)</f>
        <v>Bokavédő</v>
      </c>
      <c r="P6305" s="1" t="str">
        <f>TRIM(O6305)</f>
        <v/>
      </c>
      <c r="Q6305" s="18" t="s">
        <v>196</v>
      </c>
      <c r="R6305" s="8">
        <v>4043969137710</v>
      </c>
      <c r="S6305" s="1">
        <v>16.95</v>
      </c>
      <c r="T6305" s="1" t="s">
        <v>26</v>
      </c>
      <c r="U6305" s="1">
        <v>0.21190000000000001</v>
      </c>
      <c r="V6305" s="1" t="s">
        <v>197</v>
      </c>
      <c r="W6305" s="1" t="s">
        <v>136</v>
      </c>
      <c r="X6305" s="1" t="str">
        <f>IF(W6305="", "", IFERROR(VLOOKUP(W6305, colorList!A:B,2,FALSE),""))</f>
        <v>fekete</v>
      </c>
    </row>
    <row r="6306" spans="1:24" ht="27.75" customHeight="1" x14ac:dyDescent="0.25">
      <c r="A6306" s="1">
        <v>1092801</v>
      </c>
      <c r="B6306" s="1" t="str">
        <f>TRIM(D6306)</f>
        <v/>
      </c>
      <c r="C6306" s="1" t="str">
        <f>IFERROR(VLOOKUP(D6306, sizeList!A:B, 2, FALSE), "")</f>
        <v/>
      </c>
      <c r="D6306" s="1" t="s">
        <v>5114</v>
      </c>
      <c r="E6306" s="1" t="str">
        <f>TRIM(F6306)</f>
        <v>Waldhausen shetty bokavédő</v>
      </c>
      <c r="F6306" s="1" t="s">
        <v>15038</v>
      </c>
      <c r="G6306" s="1" t="s">
        <v>15039</v>
      </c>
      <c r="H6306" s="1" t="s">
        <v>52</v>
      </c>
      <c r="I6306" s="1" t="s">
        <v>23</v>
      </c>
      <c r="J6306" s="1" t="str">
        <f>TRIM(I6306)</f>
        <v>Lófelszerelés</v>
      </c>
      <c r="K6306" s="1" t="s">
        <v>194</v>
      </c>
      <c r="L6306" s="1" t="str">
        <f>TRIM(K6306)</f>
        <v>Láb- és patavédő</v>
      </c>
      <c r="M6306" s="1" t="s">
        <v>195</v>
      </c>
      <c r="N6306" s="1" t="str">
        <f>TRIM(M6306)</f>
        <v>Bokavédő</v>
      </c>
      <c r="P6306" s="1" t="str">
        <f>TRIM(O6306)</f>
        <v/>
      </c>
      <c r="Q6306" s="18" t="s">
        <v>15040</v>
      </c>
      <c r="R6306" s="8">
        <v>9329097084030</v>
      </c>
      <c r="S6306" s="1">
        <v>17.95</v>
      </c>
      <c r="T6306" s="1" t="s">
        <v>26</v>
      </c>
      <c r="X6306" s="1" t="str">
        <f>IF(W6306="", "", IFERROR(VLOOKUP(W6306, colorList!A:B,2,FALSE),""))</f>
        <v/>
      </c>
    </row>
    <row r="6307" spans="1:24" ht="27.75" customHeight="1" x14ac:dyDescent="0.25">
      <c r="A6307" s="1">
        <v>1502601</v>
      </c>
      <c r="B6307" s="1" t="str">
        <f>TRIM(D6307)</f>
        <v>5 Liter</v>
      </c>
      <c r="C6307" s="1" t="str">
        <f>IFERROR(VLOOKUP(TRIM(D6307), sizeList!A:B, 2, FALSE), "")</f>
        <v>5 l</v>
      </c>
      <c r="D6307" s="1" t="s">
        <v>11966</v>
      </c>
      <c r="E6307" s="1" t="str">
        <f>TRIM(F6307)</f>
        <v>Waldhausen shetty és csikó etető</v>
      </c>
      <c r="F6307" s="1" t="s">
        <v>11967</v>
      </c>
      <c r="G6307" s="1" t="s">
        <v>11968</v>
      </c>
      <c r="H6307" s="1" t="s">
        <v>52</v>
      </c>
      <c r="I6307" s="1" t="s">
        <v>11837</v>
      </c>
      <c r="J6307" s="1" t="str">
        <f>TRIM(I6307)</f>
        <v>Istálló, pálya és legelő felszerelés</v>
      </c>
      <c r="K6307" s="1" t="s">
        <v>11920</v>
      </c>
      <c r="L6307" s="1" t="str">
        <f>TRIM(K6307)</f>
        <v>Etetés/Itatás</v>
      </c>
      <c r="N6307" s="1" t="str">
        <f>TRIM(M6307)</f>
        <v/>
      </c>
      <c r="P6307" s="1" t="str">
        <f>TRIM(O6307)</f>
        <v/>
      </c>
      <c r="Q6307" s="18" t="s">
        <v>11969</v>
      </c>
      <c r="R6307" s="8">
        <v>4057962043121</v>
      </c>
      <c r="S6307" s="1">
        <v>19.95</v>
      </c>
      <c r="T6307" s="1" t="s">
        <v>26</v>
      </c>
      <c r="U6307" s="1">
        <v>0.9002</v>
      </c>
      <c r="V6307" s="1" t="s">
        <v>11970</v>
      </c>
      <c r="W6307" s="1" t="s">
        <v>136</v>
      </c>
      <c r="X6307" s="1" t="str">
        <f>IF(W6307="", "", IFERROR(VLOOKUP(W6307, colorList!A:B,2,FALSE),""))</f>
        <v>fekete</v>
      </c>
    </row>
    <row r="6308" spans="1:24" ht="27.75" customHeight="1" x14ac:dyDescent="0.25">
      <c r="A6308" s="1" t="s">
        <v>4938</v>
      </c>
      <c r="B6308" s="1" t="str">
        <f>TRIM(D6308)</f>
        <v>70 cm</v>
      </c>
      <c r="C6308" s="1" t="str">
        <f>IFERROR(VLOOKUP(TRIM(D6308), sizeList!A:B, 2, FALSE), "")</f>
        <v>70 cm</v>
      </c>
      <c r="D6308" s="1" t="s">
        <v>3047</v>
      </c>
      <c r="E6308" s="1" t="str">
        <f>TRIM(F6308)</f>
        <v>Waldhausen Shetty esőtakaró keresztpánttal</v>
      </c>
      <c r="F6308" s="1" t="s">
        <v>4935</v>
      </c>
      <c r="G6308" s="1" t="s">
        <v>4939</v>
      </c>
      <c r="H6308" s="1" t="s">
        <v>52</v>
      </c>
      <c r="I6308" s="1" t="s">
        <v>23</v>
      </c>
      <c r="J6308" s="1" t="str">
        <f>TRIM(I6308)</f>
        <v>Lófelszerelés</v>
      </c>
      <c r="K6308" s="1" t="s">
        <v>133</v>
      </c>
      <c r="L6308" s="1" t="str">
        <f>TRIM(K6308)</f>
        <v>Lótakaró</v>
      </c>
      <c r="M6308" s="1" t="s">
        <v>4860</v>
      </c>
      <c r="N6308" s="1" t="str">
        <f>TRIM(M6308)</f>
        <v>Karámtakaró</v>
      </c>
      <c r="P6308" s="1" t="str">
        <f>TRIM(O6308)</f>
        <v/>
      </c>
      <c r="Q6308" s="18" t="s">
        <v>5630</v>
      </c>
      <c r="R6308" s="8">
        <v>4043969242643</v>
      </c>
      <c r="S6308" s="1">
        <v>49.95</v>
      </c>
      <c r="T6308" s="1" t="s">
        <v>26</v>
      </c>
      <c r="U6308" s="1">
        <v>1.472</v>
      </c>
      <c r="V6308" s="1" t="s">
        <v>4937</v>
      </c>
      <c r="W6308" s="1" t="s">
        <v>370</v>
      </c>
      <c r="X6308" s="1" t="str">
        <f>IF(W6308="", "", IFERROR(VLOOKUP(W6308, colorList!A:B,2,FALSE),""))</f>
        <v>éjkék</v>
      </c>
    </row>
    <row r="6309" spans="1:24" ht="27.75" customHeight="1" x14ac:dyDescent="0.25">
      <c r="A6309" s="1" t="s">
        <v>4942</v>
      </c>
      <c r="B6309" s="1" t="str">
        <f>TRIM(D6309)</f>
        <v>80 cm</v>
      </c>
      <c r="C6309" s="1" t="str">
        <f>IFERROR(VLOOKUP(TRIM(D6309), sizeList!A:B, 2, FALSE), "")</f>
        <v>80 cm</v>
      </c>
      <c r="D6309" s="1" t="s">
        <v>3014</v>
      </c>
      <c r="E6309" s="1" t="str">
        <f>TRIM(F6309)</f>
        <v>Waldhausen Shetty esőtakaró keresztpánttal</v>
      </c>
      <c r="F6309" s="1" t="s">
        <v>4935</v>
      </c>
      <c r="G6309" s="1" t="s">
        <v>4943</v>
      </c>
      <c r="H6309" s="1" t="s">
        <v>52</v>
      </c>
      <c r="I6309" s="1" t="s">
        <v>23</v>
      </c>
      <c r="J6309" s="1" t="str">
        <f>TRIM(I6309)</f>
        <v>Lófelszerelés</v>
      </c>
      <c r="K6309" s="1" t="s">
        <v>133</v>
      </c>
      <c r="L6309" s="1" t="str">
        <f>TRIM(K6309)</f>
        <v>Lótakaró</v>
      </c>
      <c r="M6309" s="1" t="s">
        <v>4860</v>
      </c>
      <c r="N6309" s="1" t="str">
        <f>TRIM(M6309)</f>
        <v>Karámtakaró</v>
      </c>
      <c r="P6309" s="1" t="str">
        <f>TRIM(O6309)</f>
        <v/>
      </c>
      <c r="Q6309" s="18" t="s">
        <v>5630</v>
      </c>
      <c r="R6309" s="8">
        <v>4043969242650</v>
      </c>
      <c r="S6309" s="1">
        <v>49.95</v>
      </c>
      <c r="T6309" s="1" t="s">
        <v>26</v>
      </c>
      <c r="U6309" s="1">
        <v>1.472</v>
      </c>
      <c r="V6309" s="1" t="s">
        <v>4937</v>
      </c>
      <c r="W6309" s="1" t="s">
        <v>370</v>
      </c>
      <c r="X6309" s="1" t="str">
        <f>IF(W6309="", "", IFERROR(VLOOKUP(W6309, colorList!A:B,2,FALSE),""))</f>
        <v>éjkék</v>
      </c>
    </row>
    <row r="6310" spans="1:24" ht="27.75" customHeight="1" x14ac:dyDescent="0.25">
      <c r="A6310" s="1" t="s">
        <v>4946</v>
      </c>
      <c r="B6310" s="1" t="str">
        <f>TRIM(D6310)</f>
        <v>90 cm</v>
      </c>
      <c r="C6310" s="1" t="str">
        <f>IFERROR(VLOOKUP(TRIM(D6310), sizeList!A:B, 2, FALSE), "")</f>
        <v>90 cm</v>
      </c>
      <c r="D6310" s="1" t="s">
        <v>3020</v>
      </c>
      <c r="E6310" s="1" t="str">
        <f>TRIM(F6310)</f>
        <v>Waldhausen Shetty esőtakaró keresztpánttal</v>
      </c>
      <c r="F6310" s="1" t="s">
        <v>4935</v>
      </c>
      <c r="G6310" s="1" t="s">
        <v>4947</v>
      </c>
      <c r="H6310" s="1" t="s">
        <v>52</v>
      </c>
      <c r="I6310" s="1" t="s">
        <v>23</v>
      </c>
      <c r="J6310" s="1" t="str">
        <f>TRIM(I6310)</f>
        <v>Lófelszerelés</v>
      </c>
      <c r="K6310" s="1" t="s">
        <v>133</v>
      </c>
      <c r="L6310" s="1" t="str">
        <f>TRIM(K6310)</f>
        <v>Lótakaró</v>
      </c>
      <c r="M6310" s="1" t="s">
        <v>4860</v>
      </c>
      <c r="N6310" s="1" t="str">
        <f>TRIM(M6310)</f>
        <v>Karámtakaró</v>
      </c>
      <c r="P6310" s="1" t="str">
        <f>TRIM(O6310)</f>
        <v/>
      </c>
      <c r="Q6310" s="18" t="s">
        <v>5630</v>
      </c>
      <c r="R6310" s="8">
        <v>4043969242667</v>
      </c>
      <c r="S6310" s="1">
        <v>49.95</v>
      </c>
      <c r="T6310" s="1" t="s">
        <v>26</v>
      </c>
      <c r="U6310" s="1">
        <v>1.7</v>
      </c>
      <c r="V6310" s="1" t="s">
        <v>4937</v>
      </c>
      <c r="W6310" s="1" t="s">
        <v>370</v>
      </c>
      <c r="X6310" s="1" t="str">
        <f>IF(W6310="", "", IFERROR(VLOOKUP(W6310, colorList!A:B,2,FALSE),""))</f>
        <v>éjkék</v>
      </c>
    </row>
    <row r="6311" spans="1:24" ht="27.75" customHeight="1" x14ac:dyDescent="0.25">
      <c r="A6311" s="1" t="s">
        <v>4934</v>
      </c>
      <c r="B6311" s="1" t="str">
        <f>TRIM(D6311)</f>
        <v>70 cm</v>
      </c>
      <c r="C6311" s="1" t="str">
        <f>IFERROR(VLOOKUP(TRIM(D6311), sizeList!A:B, 2, FALSE), "")</f>
        <v>70 cm</v>
      </c>
      <c r="D6311" s="1" t="s">
        <v>3047</v>
      </c>
      <c r="E6311" s="1" t="str">
        <f>TRIM(F6311)</f>
        <v>Waldhausen Shetty esőtakaró keresztpánttal</v>
      </c>
      <c r="F6311" s="1" t="s">
        <v>4935</v>
      </c>
      <c r="G6311" s="1" t="s">
        <v>4936</v>
      </c>
      <c r="H6311" s="1" t="s">
        <v>52</v>
      </c>
      <c r="I6311" s="1" t="s">
        <v>23</v>
      </c>
      <c r="J6311" s="1" t="str">
        <f>TRIM(I6311)</f>
        <v>Lófelszerelés</v>
      </c>
      <c r="K6311" s="1" t="s">
        <v>133</v>
      </c>
      <c r="L6311" s="1" t="str">
        <f>TRIM(K6311)</f>
        <v>Lótakaró</v>
      </c>
      <c r="M6311" s="1" t="s">
        <v>4860</v>
      </c>
      <c r="N6311" s="1" t="str">
        <f>TRIM(M6311)</f>
        <v>Karámtakaró</v>
      </c>
      <c r="P6311" s="1" t="str">
        <f>TRIM(O6311)</f>
        <v/>
      </c>
      <c r="Q6311" s="18" t="s">
        <v>5630</v>
      </c>
      <c r="R6311" s="8">
        <v>4057962175785</v>
      </c>
      <c r="S6311" s="1">
        <v>49.95</v>
      </c>
      <c r="T6311" s="1" t="s">
        <v>26</v>
      </c>
      <c r="U6311" s="1">
        <v>1.3720000000000001</v>
      </c>
      <c r="V6311" s="1" t="s">
        <v>4937</v>
      </c>
      <c r="W6311" s="1" t="s">
        <v>234</v>
      </c>
      <c r="X6311" s="1" t="str">
        <f>IF(W6311="", "", IFERROR(VLOOKUP(W6311, colorList!A:B,2,FALSE),""))</f>
        <v>fenyő zöld</v>
      </c>
    </row>
    <row r="6312" spans="1:24" ht="27.75" customHeight="1" x14ac:dyDescent="0.25">
      <c r="A6312" s="1" t="s">
        <v>4940</v>
      </c>
      <c r="B6312" s="1" t="str">
        <f>TRIM(D6312)</f>
        <v>80 cm</v>
      </c>
      <c r="C6312" s="1" t="str">
        <f>IFERROR(VLOOKUP(TRIM(D6312), sizeList!A:B, 2, FALSE), "")</f>
        <v>80 cm</v>
      </c>
      <c r="D6312" s="1" t="s">
        <v>3014</v>
      </c>
      <c r="E6312" s="1" t="str">
        <f>TRIM(F6312)</f>
        <v>Waldhausen Shetty esőtakaró keresztpánttal</v>
      </c>
      <c r="F6312" s="1" t="s">
        <v>4935</v>
      </c>
      <c r="G6312" s="1" t="s">
        <v>4941</v>
      </c>
      <c r="H6312" s="1" t="s">
        <v>52</v>
      </c>
      <c r="I6312" s="1" t="s">
        <v>23</v>
      </c>
      <c r="J6312" s="1" t="str">
        <f>TRIM(I6312)</f>
        <v>Lófelszerelés</v>
      </c>
      <c r="K6312" s="1" t="s">
        <v>133</v>
      </c>
      <c r="L6312" s="1" t="str">
        <f>TRIM(K6312)</f>
        <v>Lótakaró</v>
      </c>
      <c r="M6312" s="1" t="s">
        <v>4860</v>
      </c>
      <c r="N6312" s="1" t="str">
        <f>TRIM(M6312)</f>
        <v>Karámtakaró</v>
      </c>
      <c r="P6312" s="1" t="str">
        <f>TRIM(O6312)</f>
        <v/>
      </c>
      <c r="Q6312" s="18" t="s">
        <v>5630</v>
      </c>
      <c r="R6312" s="8">
        <v>4057962175792</v>
      </c>
      <c r="S6312" s="1">
        <v>49.95</v>
      </c>
      <c r="T6312" s="1" t="s">
        <v>26</v>
      </c>
      <c r="U6312" s="1">
        <v>1.3720000000000001</v>
      </c>
      <c r="V6312" s="1" t="s">
        <v>4937</v>
      </c>
      <c r="W6312" s="1" t="s">
        <v>234</v>
      </c>
      <c r="X6312" s="1" t="str">
        <f>IF(W6312="", "", IFERROR(VLOOKUP(W6312, colorList!A:B,2,FALSE),""))</f>
        <v>fenyő zöld</v>
      </c>
    </row>
    <row r="6313" spans="1:24" ht="27.75" customHeight="1" x14ac:dyDescent="0.25">
      <c r="A6313" s="1" t="s">
        <v>4944</v>
      </c>
      <c r="B6313" s="1" t="str">
        <f>TRIM(D6313)</f>
        <v>90 cm</v>
      </c>
      <c r="C6313" s="1" t="str">
        <f>IFERROR(VLOOKUP(TRIM(D6313), sizeList!A:B, 2, FALSE), "")</f>
        <v>90 cm</v>
      </c>
      <c r="D6313" s="1" t="s">
        <v>3020</v>
      </c>
      <c r="E6313" s="1" t="str">
        <f>TRIM(F6313)</f>
        <v>Waldhausen Shetty esőtakaró keresztpánttal</v>
      </c>
      <c r="F6313" s="1" t="s">
        <v>4935</v>
      </c>
      <c r="G6313" s="1" t="s">
        <v>4945</v>
      </c>
      <c r="H6313" s="1" t="s">
        <v>52</v>
      </c>
      <c r="I6313" s="1" t="s">
        <v>23</v>
      </c>
      <c r="J6313" s="1" t="str">
        <f>TRIM(I6313)</f>
        <v>Lófelszerelés</v>
      </c>
      <c r="K6313" s="1" t="s">
        <v>133</v>
      </c>
      <c r="L6313" s="1" t="str">
        <f>TRIM(K6313)</f>
        <v>Lótakaró</v>
      </c>
      <c r="M6313" s="1" t="s">
        <v>4860</v>
      </c>
      <c r="N6313" s="1" t="str">
        <f>TRIM(M6313)</f>
        <v>Karámtakaró</v>
      </c>
      <c r="P6313" s="1" t="str">
        <f>TRIM(O6313)</f>
        <v/>
      </c>
      <c r="Q6313" s="18" t="s">
        <v>5630</v>
      </c>
      <c r="R6313" s="8">
        <v>4057962175808</v>
      </c>
      <c r="S6313" s="1">
        <v>49.95</v>
      </c>
      <c r="T6313" s="1" t="s">
        <v>26</v>
      </c>
      <c r="U6313" s="1">
        <v>1.3720000000000001</v>
      </c>
      <c r="V6313" s="1" t="s">
        <v>4937</v>
      </c>
      <c r="W6313" s="1" t="s">
        <v>234</v>
      </c>
      <c r="X6313" s="1" t="str">
        <f>IF(W6313="", "", IFERROR(VLOOKUP(W6313, colorList!A:B,2,FALSE),""))</f>
        <v>fenyő zöld</v>
      </c>
    </row>
    <row r="6314" spans="1:24" ht="27.75" customHeight="1" x14ac:dyDescent="0.25">
      <c r="A6314" s="1">
        <v>1092701</v>
      </c>
      <c r="B6314" s="1" t="str">
        <f>TRIM(D6314)</f>
        <v/>
      </c>
      <c r="C6314" s="1" t="str">
        <f>IFERROR(VLOOKUP(D6314, sizeList!A:B, 2, FALSE), "")</f>
        <v/>
      </c>
      <c r="E6314" s="1" t="str">
        <f>TRIM(F6314)</f>
        <v>Waldhausen shetty ínvédő</v>
      </c>
      <c r="F6314" s="1" t="s">
        <v>3652</v>
      </c>
      <c r="G6314" s="1" t="s">
        <v>3653</v>
      </c>
      <c r="H6314" s="1" t="s">
        <v>52</v>
      </c>
      <c r="I6314" s="1" t="s">
        <v>23</v>
      </c>
      <c r="J6314" s="1" t="str">
        <f>TRIM(I6314)</f>
        <v>Lófelszerelés</v>
      </c>
      <c r="K6314" s="1" t="s">
        <v>194</v>
      </c>
      <c r="L6314" s="1" t="str">
        <f>TRIM(K6314)</f>
        <v>Láb- és patavédő</v>
      </c>
      <c r="M6314" s="1" t="s">
        <v>3654</v>
      </c>
      <c r="N6314" s="1" t="str">
        <f>TRIM(M6314)</f>
        <v>Ínvédő</v>
      </c>
      <c r="P6314" s="1" t="str">
        <f>TRIM(O6314)</f>
        <v/>
      </c>
      <c r="Q6314" s="18" t="s">
        <v>3655</v>
      </c>
      <c r="R6314" s="8">
        <v>4043969137703</v>
      </c>
      <c r="S6314" s="1">
        <v>19.95</v>
      </c>
      <c r="T6314" s="1" t="s">
        <v>26</v>
      </c>
      <c r="U6314" s="1">
        <v>0.41289999999999999</v>
      </c>
      <c r="V6314" s="1" t="s">
        <v>3656</v>
      </c>
      <c r="W6314" s="1" t="s">
        <v>136</v>
      </c>
      <c r="X6314" s="1" t="str">
        <f>IF(W6314="", "", IFERROR(VLOOKUP(W6314, colorList!A:B,2,FALSE),""))</f>
        <v>fekete</v>
      </c>
    </row>
    <row r="6315" spans="1:24" ht="27.75" customHeight="1" x14ac:dyDescent="0.25">
      <c r="A6315" s="1">
        <v>1092701</v>
      </c>
      <c r="B6315" s="1" t="str">
        <f>TRIM(D6315)</f>
        <v/>
      </c>
      <c r="C6315" s="1" t="str">
        <f>IFERROR(VLOOKUP(D6315, sizeList!A:B, 2, FALSE), "")</f>
        <v/>
      </c>
      <c r="D6315" s="1" t="s">
        <v>5114</v>
      </c>
      <c r="E6315" s="1" t="str">
        <f>TRIM(F6315)</f>
        <v>Waldhausen shetty ínvédő</v>
      </c>
      <c r="F6315" s="1" t="s">
        <v>3652</v>
      </c>
      <c r="G6315" s="1" t="s">
        <v>15036</v>
      </c>
      <c r="H6315" s="1" t="s">
        <v>52</v>
      </c>
      <c r="I6315" s="1" t="s">
        <v>23</v>
      </c>
      <c r="J6315" s="1" t="str">
        <f>TRIM(I6315)</f>
        <v>Lófelszerelés</v>
      </c>
      <c r="K6315" s="1" t="s">
        <v>2962</v>
      </c>
      <c r="L6315" s="1" t="str">
        <f>TRIM(K6315)</f>
        <v>Nyereg és tartozékai</v>
      </c>
      <c r="M6315" s="1" t="s">
        <v>8281</v>
      </c>
      <c r="N6315" s="1" t="str">
        <f>TRIM(M6315)</f>
        <v>Nyereg</v>
      </c>
      <c r="O6315" s="1" t="s">
        <v>14072</v>
      </c>
      <c r="P6315" s="1" t="str">
        <f>TRIM(O6315)</f>
        <v>Univerzális nyereg</v>
      </c>
      <c r="Q6315" s="18" t="s">
        <v>15037</v>
      </c>
      <c r="R6315" s="8">
        <v>9329097084023</v>
      </c>
      <c r="S6315" s="1">
        <v>21.95</v>
      </c>
      <c r="T6315" s="1" t="s">
        <v>26</v>
      </c>
      <c r="X6315" s="1" t="str">
        <f>IF(W6315="", "", IFERROR(VLOOKUP(W6315, colorList!A:B,2,FALSE),""))</f>
        <v/>
      </c>
    </row>
    <row r="6316" spans="1:24" ht="27.75" customHeight="1" x14ac:dyDescent="0.25">
      <c r="A6316" s="1" t="s">
        <v>9360</v>
      </c>
      <c r="B6316" s="1" t="str">
        <f>TRIM(D6316)</f>
        <v>Pony</v>
      </c>
      <c r="C6316" s="1" t="str">
        <f>IFERROR(VLOOKUP(TRIM(D6316), sizeList!A:B, 2, FALSE), "")</f>
        <v>Póni</v>
      </c>
      <c r="D6316" s="1" t="s">
        <v>199</v>
      </c>
      <c r="E6316" s="1" t="str">
        <f>TRIM(F6316)</f>
        <v>Waldhausen Shine kötőfék</v>
      </c>
      <c r="F6316" s="1" t="s">
        <v>6456</v>
      </c>
      <c r="G6316" s="1" t="s">
        <v>6457</v>
      </c>
      <c r="H6316" s="1" t="s">
        <v>52</v>
      </c>
      <c r="I6316" s="1" t="s">
        <v>23</v>
      </c>
      <c r="J6316" s="1" t="str">
        <f>TRIM(I6316)</f>
        <v>Lófelszerelés</v>
      </c>
      <c r="K6316" s="1" t="s">
        <v>6158</v>
      </c>
      <c r="L6316" s="1" t="str">
        <f>TRIM(K6316)</f>
        <v>Kötőfék és vezetőszár</v>
      </c>
      <c r="M6316" s="1" t="s">
        <v>6159</v>
      </c>
      <c r="N6316" s="1" t="str">
        <f>TRIM(M6316)</f>
        <v>Kötőfék</v>
      </c>
      <c r="P6316" s="1" t="str">
        <f>TRIM(O6316)</f>
        <v/>
      </c>
      <c r="Q6316" s="18" t="s">
        <v>6458</v>
      </c>
      <c r="R6316" s="8">
        <v>4057962127722</v>
      </c>
      <c r="S6316" s="1">
        <v>14.95</v>
      </c>
      <c r="T6316" s="1" t="s">
        <v>26</v>
      </c>
      <c r="U6316" s="1">
        <v>0.28000000000000003</v>
      </c>
      <c r="V6316" s="1" t="s">
        <v>6459</v>
      </c>
      <c r="W6316" s="1" t="s">
        <v>6460</v>
      </c>
      <c r="X6316" s="1" t="str">
        <f>IF(W6316="", "", IFERROR(VLOOKUP(W6316, colorList!A:B,2,FALSE),""))</f>
        <v>fehér/rózsa</v>
      </c>
    </row>
    <row r="6317" spans="1:24" ht="27.75" customHeight="1" x14ac:dyDescent="0.25">
      <c r="A6317" s="1" t="s">
        <v>9363</v>
      </c>
      <c r="B6317" s="1" t="str">
        <f>TRIM(D6317)</f>
        <v>VB</v>
      </c>
      <c r="C6317" s="1" t="str">
        <f>IFERROR(VLOOKUP(TRIM(D6317), sizeList!A:B, 2, FALSE), "")</f>
        <v>Cob</v>
      </c>
      <c r="D6317" s="1" t="s">
        <v>214</v>
      </c>
      <c r="E6317" s="1" t="str">
        <f>TRIM(F6317)</f>
        <v>Waldhausen Shine kötőfék</v>
      </c>
      <c r="F6317" s="1" t="s">
        <v>6456</v>
      </c>
      <c r="G6317" s="1" t="s">
        <v>6469</v>
      </c>
      <c r="H6317" s="1" t="s">
        <v>52</v>
      </c>
      <c r="I6317" s="1" t="s">
        <v>23</v>
      </c>
      <c r="J6317" s="1" t="str">
        <f>TRIM(I6317)</f>
        <v>Lófelszerelés</v>
      </c>
      <c r="K6317" s="1" t="s">
        <v>6158</v>
      </c>
      <c r="L6317" s="1" t="str">
        <f>TRIM(K6317)</f>
        <v>Kötőfék és vezetőszár</v>
      </c>
      <c r="M6317" s="1" t="s">
        <v>6159</v>
      </c>
      <c r="N6317" s="1" t="str">
        <f>TRIM(M6317)</f>
        <v>Kötőfék</v>
      </c>
      <c r="P6317" s="1" t="str">
        <f>TRIM(O6317)</f>
        <v/>
      </c>
      <c r="Q6317" s="18" t="s">
        <v>6458</v>
      </c>
      <c r="R6317" s="8">
        <v>4057962127739</v>
      </c>
      <c r="S6317" s="1">
        <v>14.95</v>
      </c>
      <c r="T6317" s="1" t="s">
        <v>26</v>
      </c>
      <c r="U6317" s="1">
        <v>0.58199999999999996</v>
      </c>
      <c r="V6317" s="1" t="s">
        <v>6459</v>
      </c>
      <c r="W6317" s="1" t="s">
        <v>6460</v>
      </c>
      <c r="X6317" s="1" t="str">
        <f>IF(W6317="", "", IFERROR(VLOOKUP(W6317, colorList!A:B,2,FALSE),""))</f>
        <v>fehér/rózsa</v>
      </c>
    </row>
    <row r="6318" spans="1:24" ht="27.75" customHeight="1" x14ac:dyDescent="0.25">
      <c r="A6318" s="1" t="s">
        <v>9366</v>
      </c>
      <c r="B6318" s="1" t="str">
        <f>TRIM(D6318)</f>
        <v>WB</v>
      </c>
      <c r="C6318" s="1" t="str">
        <f>IFERROR(VLOOKUP(TRIM(D6318), sizeList!A:B, 2, FALSE), "")</f>
        <v>Full</v>
      </c>
      <c r="D6318" s="1" t="s">
        <v>226</v>
      </c>
      <c r="E6318" s="1" t="str">
        <f>TRIM(F6318)</f>
        <v>Waldhausen Shine kötőfék</v>
      </c>
      <c r="F6318" s="1" t="s">
        <v>6456</v>
      </c>
      <c r="G6318" s="1" t="s">
        <v>6472</v>
      </c>
      <c r="H6318" s="1" t="s">
        <v>52</v>
      </c>
      <c r="I6318" s="1" t="s">
        <v>23</v>
      </c>
      <c r="J6318" s="1" t="str">
        <f>TRIM(I6318)</f>
        <v>Lófelszerelés</v>
      </c>
      <c r="K6318" s="1" t="s">
        <v>6158</v>
      </c>
      <c r="L6318" s="1" t="str">
        <f>TRIM(K6318)</f>
        <v>Kötőfék és vezetőszár</v>
      </c>
      <c r="M6318" s="1" t="s">
        <v>6159</v>
      </c>
      <c r="N6318" s="1" t="str">
        <f>TRIM(M6318)</f>
        <v>Kötőfék</v>
      </c>
      <c r="P6318" s="1" t="str">
        <f>TRIM(O6318)</f>
        <v/>
      </c>
      <c r="Q6318" s="18" t="s">
        <v>6458</v>
      </c>
      <c r="R6318" s="8">
        <v>4057962127746</v>
      </c>
      <c r="S6318" s="1">
        <v>14.95</v>
      </c>
      <c r="T6318" s="1" t="s">
        <v>26</v>
      </c>
      <c r="U6318" s="1">
        <v>0.58199999999999996</v>
      </c>
      <c r="V6318" s="1" t="s">
        <v>6459</v>
      </c>
      <c r="W6318" s="1" t="s">
        <v>6460</v>
      </c>
      <c r="X6318" s="1" t="str">
        <f>IF(W6318="", "", IFERROR(VLOOKUP(W6318, colorList!A:B,2,FALSE),""))</f>
        <v>fehér/rózsa</v>
      </c>
    </row>
    <row r="6319" spans="1:24" ht="27.75" customHeight="1" x14ac:dyDescent="0.25">
      <c r="A6319" s="1" t="s">
        <v>9361</v>
      </c>
      <c r="B6319" s="1" t="str">
        <f>TRIM(D6319)</f>
        <v>Pony</v>
      </c>
      <c r="C6319" s="1" t="str">
        <f>IFERROR(VLOOKUP(TRIM(D6319), sizeList!A:B, 2, FALSE), "")</f>
        <v>Póni</v>
      </c>
      <c r="D6319" s="1" t="s">
        <v>199</v>
      </c>
      <c r="E6319" s="1" t="str">
        <f>TRIM(F6319)</f>
        <v>Waldhausen Shine kötőfék</v>
      </c>
      <c r="F6319" s="1" t="s">
        <v>6456</v>
      </c>
      <c r="G6319" s="1" t="s">
        <v>6462</v>
      </c>
      <c r="H6319" s="1" t="s">
        <v>52</v>
      </c>
      <c r="I6319" s="1" t="s">
        <v>23</v>
      </c>
      <c r="J6319" s="1" t="str">
        <f>TRIM(I6319)</f>
        <v>Lófelszerelés</v>
      </c>
      <c r="K6319" s="1" t="s">
        <v>6158</v>
      </c>
      <c r="L6319" s="1" t="str">
        <f>TRIM(K6319)</f>
        <v>Kötőfék és vezetőszár</v>
      </c>
      <c r="M6319" s="1" t="s">
        <v>6159</v>
      </c>
      <c r="N6319" s="1" t="str">
        <f>TRIM(M6319)</f>
        <v>Kötőfék</v>
      </c>
      <c r="P6319" s="1" t="str">
        <f>TRIM(O6319)</f>
        <v/>
      </c>
      <c r="Q6319" s="18" t="s">
        <v>6458</v>
      </c>
      <c r="R6319" s="8">
        <v>4057962127753</v>
      </c>
      <c r="S6319" s="1">
        <v>14.95</v>
      </c>
      <c r="T6319" s="1" t="s">
        <v>26</v>
      </c>
      <c r="U6319" s="1">
        <v>0.28000000000000003</v>
      </c>
      <c r="V6319" s="1" t="s">
        <v>6459</v>
      </c>
      <c r="W6319" s="1" t="s">
        <v>6463</v>
      </c>
      <c r="X6319" s="1" t="str">
        <f>IF(W6319="", "", IFERROR(VLOOKUP(W6319, colorList!A:B,2,FALSE),""))</f>
        <v>fekete/rózsa</v>
      </c>
    </row>
    <row r="6320" spans="1:24" ht="27.75" customHeight="1" x14ac:dyDescent="0.25">
      <c r="A6320" s="1" t="s">
        <v>9364</v>
      </c>
      <c r="B6320" s="1" t="str">
        <f>TRIM(D6320)</f>
        <v>VB</v>
      </c>
      <c r="C6320" s="1" t="str">
        <f>IFERROR(VLOOKUP(TRIM(D6320), sizeList!A:B, 2, FALSE), "")</f>
        <v>Cob</v>
      </c>
      <c r="D6320" s="1" t="s">
        <v>214</v>
      </c>
      <c r="E6320" s="1" t="str">
        <f>TRIM(F6320)</f>
        <v>Waldhausen Shine kötőfék</v>
      </c>
      <c r="F6320" s="1" t="s">
        <v>6456</v>
      </c>
      <c r="G6320" s="1" t="s">
        <v>6470</v>
      </c>
      <c r="H6320" s="1" t="s">
        <v>52</v>
      </c>
      <c r="I6320" s="1" t="s">
        <v>23</v>
      </c>
      <c r="J6320" s="1" t="str">
        <f>TRIM(I6320)</f>
        <v>Lófelszerelés</v>
      </c>
      <c r="K6320" s="1" t="s">
        <v>6158</v>
      </c>
      <c r="L6320" s="1" t="str">
        <f>TRIM(K6320)</f>
        <v>Kötőfék és vezetőszár</v>
      </c>
      <c r="M6320" s="1" t="s">
        <v>6159</v>
      </c>
      <c r="N6320" s="1" t="str">
        <f>TRIM(M6320)</f>
        <v>Kötőfék</v>
      </c>
      <c r="P6320" s="1" t="str">
        <f>TRIM(O6320)</f>
        <v/>
      </c>
      <c r="Q6320" s="18" t="s">
        <v>6458</v>
      </c>
      <c r="R6320" s="8">
        <v>4057962127760</v>
      </c>
      <c r="S6320" s="1">
        <v>14.95</v>
      </c>
      <c r="T6320" s="1" t="s">
        <v>26</v>
      </c>
      <c r="U6320" s="1">
        <v>0.58199999999999996</v>
      </c>
      <c r="V6320" s="1" t="s">
        <v>6459</v>
      </c>
      <c r="W6320" s="1" t="s">
        <v>6463</v>
      </c>
      <c r="X6320" s="1" t="str">
        <f>IF(W6320="", "", IFERROR(VLOOKUP(W6320, colorList!A:B,2,FALSE),""))</f>
        <v>fekete/rózsa</v>
      </c>
    </row>
    <row r="6321" spans="1:24" ht="27.75" customHeight="1" x14ac:dyDescent="0.25">
      <c r="A6321" s="1" t="s">
        <v>9367</v>
      </c>
      <c r="B6321" s="1" t="str">
        <f>TRIM(D6321)</f>
        <v>WB</v>
      </c>
      <c r="C6321" s="1" t="str">
        <f>IFERROR(VLOOKUP(TRIM(D6321), sizeList!A:B, 2, FALSE), "")</f>
        <v>Full</v>
      </c>
      <c r="D6321" s="1" t="s">
        <v>226</v>
      </c>
      <c r="E6321" s="1" t="str">
        <f>TRIM(F6321)</f>
        <v>Waldhausen Shine kötőfék</v>
      </c>
      <c r="F6321" s="1" t="s">
        <v>6456</v>
      </c>
      <c r="G6321" s="1" t="s">
        <v>6473</v>
      </c>
      <c r="H6321" s="1" t="s">
        <v>52</v>
      </c>
      <c r="I6321" s="1" t="s">
        <v>23</v>
      </c>
      <c r="J6321" s="1" t="str">
        <f>TRIM(I6321)</f>
        <v>Lófelszerelés</v>
      </c>
      <c r="K6321" s="1" t="s">
        <v>6158</v>
      </c>
      <c r="L6321" s="1" t="str">
        <f>TRIM(K6321)</f>
        <v>Kötőfék és vezetőszár</v>
      </c>
      <c r="M6321" s="1" t="s">
        <v>6159</v>
      </c>
      <c r="N6321" s="1" t="str">
        <f>TRIM(M6321)</f>
        <v>Kötőfék</v>
      </c>
      <c r="P6321" s="1" t="str">
        <f>TRIM(O6321)</f>
        <v/>
      </c>
      <c r="Q6321" s="18" t="s">
        <v>6458</v>
      </c>
      <c r="R6321" s="8">
        <v>4057962127777</v>
      </c>
      <c r="S6321" s="1">
        <v>14.95</v>
      </c>
      <c r="T6321" s="1" t="s">
        <v>26</v>
      </c>
      <c r="U6321" s="1">
        <v>0.58199999999999996</v>
      </c>
      <c r="V6321" s="1" t="s">
        <v>6459</v>
      </c>
      <c r="W6321" s="1" t="s">
        <v>6463</v>
      </c>
      <c r="X6321" s="1" t="str">
        <f>IF(W6321="", "", IFERROR(VLOOKUP(W6321, colorList!A:B,2,FALSE),""))</f>
        <v>fekete/rózsa</v>
      </c>
    </row>
    <row r="6322" spans="1:24" ht="27.75" customHeight="1" x14ac:dyDescent="0.25">
      <c r="A6322" s="1" t="s">
        <v>9362</v>
      </c>
      <c r="B6322" s="1" t="str">
        <f>TRIM(D6322)</f>
        <v>VB</v>
      </c>
      <c r="C6322" s="1" t="str">
        <f>IFERROR(VLOOKUP(TRIM(D6322), sizeList!A:B, 2, FALSE), "")</f>
        <v>Cob</v>
      </c>
      <c r="D6322" s="1" t="s">
        <v>6465</v>
      </c>
      <c r="E6322" s="1" t="str">
        <f>TRIM(F6322)</f>
        <v>Waldhausen Shine kötőfék</v>
      </c>
      <c r="F6322" s="1" t="s">
        <v>6456</v>
      </c>
      <c r="G6322" s="1" t="s">
        <v>6466</v>
      </c>
      <c r="H6322" s="1" t="s">
        <v>52</v>
      </c>
      <c r="I6322" s="1" t="s">
        <v>23</v>
      </c>
      <c r="J6322" s="1" t="str">
        <f>TRIM(I6322)</f>
        <v>Lófelszerelés</v>
      </c>
      <c r="K6322" s="1" t="s">
        <v>6158</v>
      </c>
      <c r="L6322" s="1" t="str">
        <f>TRIM(K6322)</f>
        <v>Kötőfék és vezetőszár</v>
      </c>
      <c r="M6322" s="1" t="s">
        <v>6159</v>
      </c>
      <c r="N6322" s="1" t="str">
        <f>TRIM(M6322)</f>
        <v>Kötőfék</v>
      </c>
      <c r="P6322" s="1" t="str">
        <f>TRIM(O6322)</f>
        <v/>
      </c>
      <c r="Q6322" s="18" t="s">
        <v>6458</v>
      </c>
      <c r="R6322" s="8">
        <v>4057962170742</v>
      </c>
      <c r="S6322" s="1">
        <v>13.95</v>
      </c>
      <c r="T6322" s="1" t="s">
        <v>26</v>
      </c>
      <c r="U6322" s="1">
        <v>0.58199999999999996</v>
      </c>
      <c r="V6322" s="1" t="s">
        <v>6459</v>
      </c>
      <c r="W6322" s="1" t="s">
        <v>6467</v>
      </c>
      <c r="X6322" s="1" t="str">
        <f>IF(W6322="", "", IFERROR(VLOOKUP(W6322, colorList!A:B,2,FALSE),""))</f>
        <v>vörös/ezüst</v>
      </c>
    </row>
    <row r="6323" spans="1:24" ht="27.75" customHeight="1" x14ac:dyDescent="0.25">
      <c r="A6323" s="1" t="s">
        <v>9365</v>
      </c>
      <c r="B6323" s="1" t="str">
        <f>TRIM(D6323)</f>
        <v>WB</v>
      </c>
      <c r="C6323" s="1" t="str">
        <f>IFERROR(VLOOKUP(TRIM(D6323), sizeList!A:B, 2, FALSE), "")</f>
        <v>Full</v>
      </c>
      <c r="D6323" s="1" t="s">
        <v>226</v>
      </c>
      <c r="E6323" s="1" t="str">
        <f>TRIM(F6323)</f>
        <v>Waldhausen Shine kötőfék</v>
      </c>
      <c r="F6323" s="1" t="s">
        <v>6456</v>
      </c>
      <c r="G6323" s="1" t="s">
        <v>6471</v>
      </c>
      <c r="H6323" s="1" t="s">
        <v>52</v>
      </c>
      <c r="I6323" s="1" t="s">
        <v>23</v>
      </c>
      <c r="J6323" s="1" t="str">
        <f>TRIM(I6323)</f>
        <v>Lófelszerelés</v>
      </c>
      <c r="K6323" s="1" t="s">
        <v>6158</v>
      </c>
      <c r="L6323" s="1" t="str">
        <f>TRIM(K6323)</f>
        <v>Kötőfék és vezetőszár</v>
      </c>
      <c r="M6323" s="1" t="s">
        <v>6159</v>
      </c>
      <c r="N6323" s="1" t="str">
        <f>TRIM(M6323)</f>
        <v>Kötőfék</v>
      </c>
      <c r="P6323" s="1" t="str">
        <f>TRIM(O6323)</f>
        <v/>
      </c>
      <c r="Q6323" s="18" t="s">
        <v>6458</v>
      </c>
      <c r="R6323" s="8">
        <v>4057962170759</v>
      </c>
      <c r="S6323" s="1">
        <v>13.95</v>
      </c>
      <c r="T6323" s="1" t="s">
        <v>26</v>
      </c>
      <c r="U6323" s="1">
        <v>0.58199999999999996</v>
      </c>
      <c r="V6323" s="1" t="s">
        <v>6459</v>
      </c>
      <c r="W6323" s="1" t="s">
        <v>6467</v>
      </c>
      <c r="X6323" s="1" t="str">
        <f>IF(W6323="", "", IFERROR(VLOOKUP(W6323, colorList!A:B,2,FALSE),""))</f>
        <v>vörös/ezüst</v>
      </c>
    </row>
    <row r="6324" spans="1:24" ht="27.75" customHeight="1" x14ac:dyDescent="0.25">
      <c r="A6324" s="1">
        <v>5049001</v>
      </c>
      <c r="B6324" s="1" t="str">
        <f>TRIM(D6324)</f>
        <v/>
      </c>
      <c r="C6324" s="1" t="str">
        <f>IFERROR(VLOOKUP(D6324, sizeList!A:B, 2, FALSE), "")</f>
        <v/>
      </c>
      <c r="E6324" s="1" t="str">
        <f>TRIM(F6324)</f>
        <v>Waldhausen Shine pánikkarabineres vezetőszár</v>
      </c>
      <c r="F6324" s="1" t="s">
        <v>11522</v>
      </c>
      <c r="G6324" s="1" t="s">
        <v>11523</v>
      </c>
      <c r="H6324" s="1" t="s">
        <v>52</v>
      </c>
      <c r="I6324" s="1" t="s">
        <v>23</v>
      </c>
      <c r="J6324" s="1" t="str">
        <f>TRIM(I6324)</f>
        <v>Lófelszerelés</v>
      </c>
      <c r="K6324" s="1" t="s">
        <v>6158</v>
      </c>
      <c r="L6324" s="1" t="str">
        <f>TRIM(K6324)</f>
        <v>Kötőfék és vezetőszár</v>
      </c>
      <c r="M6324" s="1" t="s">
        <v>11411</v>
      </c>
      <c r="N6324" s="1" t="str">
        <f>TRIM(M6324)</f>
        <v>Vezetőszár</v>
      </c>
      <c r="P6324" s="1" t="str">
        <f>TRIM(O6324)</f>
        <v/>
      </c>
      <c r="Q6324" s="18" t="s">
        <v>11514</v>
      </c>
      <c r="R6324" s="8">
        <v>4057962127807</v>
      </c>
      <c r="S6324" s="1">
        <v>8.9499999999999993</v>
      </c>
      <c r="T6324" s="1" t="s">
        <v>26</v>
      </c>
      <c r="U6324" s="1">
        <v>0.20200000000000001</v>
      </c>
      <c r="V6324" s="1" t="s">
        <v>11524</v>
      </c>
      <c r="W6324" s="1" t="s">
        <v>136</v>
      </c>
      <c r="X6324" s="1" t="str">
        <f>IF(W6324="", "", IFERROR(VLOOKUP(W6324, colorList!A:B,2,FALSE),""))</f>
        <v>fekete</v>
      </c>
    </row>
    <row r="6325" spans="1:24" ht="27.75" customHeight="1" x14ac:dyDescent="0.25">
      <c r="A6325" s="1">
        <v>5049012</v>
      </c>
      <c r="B6325" s="1" t="str">
        <f>TRIM(D6325)</f>
        <v/>
      </c>
      <c r="C6325" s="1" t="str">
        <f>IFERROR(VLOOKUP(D6325, sizeList!A:B, 2, FALSE), "")</f>
        <v/>
      </c>
      <c r="E6325" s="1" t="str">
        <f>TRIM(F6325)</f>
        <v>Waldhausen Shine pánikkarabineres vezetőszár</v>
      </c>
      <c r="F6325" s="1" t="s">
        <v>11522</v>
      </c>
      <c r="G6325" s="1" t="s">
        <v>11525</v>
      </c>
      <c r="H6325" s="1" t="s">
        <v>52</v>
      </c>
      <c r="I6325" s="1" t="s">
        <v>23</v>
      </c>
      <c r="J6325" s="1" t="str">
        <f>TRIM(I6325)</f>
        <v>Lófelszerelés</v>
      </c>
      <c r="K6325" s="1" t="s">
        <v>6158</v>
      </c>
      <c r="L6325" s="1" t="str">
        <f>TRIM(K6325)</f>
        <v>Kötőfék és vezetőszár</v>
      </c>
      <c r="M6325" s="1" t="s">
        <v>11411</v>
      </c>
      <c r="N6325" s="1" t="str">
        <f>TRIM(M6325)</f>
        <v>Vezetőszár</v>
      </c>
      <c r="P6325" s="1" t="str">
        <f>TRIM(O6325)</f>
        <v/>
      </c>
      <c r="Q6325" s="18" t="s">
        <v>11514</v>
      </c>
      <c r="R6325" s="8">
        <v>4057962127814</v>
      </c>
      <c r="S6325" s="1">
        <v>8.9499999999999993</v>
      </c>
      <c r="T6325" s="1" t="s">
        <v>26</v>
      </c>
      <c r="U6325" s="1">
        <v>0.20200000000000001</v>
      </c>
      <c r="V6325" s="1" t="s">
        <v>11524</v>
      </c>
      <c r="W6325" s="1" t="s">
        <v>11520</v>
      </c>
      <c r="X6325" s="1" t="str">
        <f>IF(W6325="", "", IFERROR(VLOOKUP(W6325, colorList!A:B,2,FALSE),""))</f>
        <v>fekete/fehér/rózsa arany</v>
      </c>
    </row>
    <row r="6326" spans="1:24" ht="27.75" customHeight="1" x14ac:dyDescent="0.25">
      <c r="A6326" s="1">
        <v>5048901</v>
      </c>
      <c r="B6326" s="1" t="str">
        <f>TRIM(D6326)</f>
        <v/>
      </c>
      <c r="C6326" s="1" t="str">
        <f>IFERROR(VLOOKUP(D6326, sizeList!A:B, 2, FALSE), "")</f>
        <v/>
      </c>
      <c r="E6326" s="1" t="str">
        <f>TRIM(F6326)</f>
        <v>Waldhausen Shine vezetőszár</v>
      </c>
      <c r="F6326" s="1" t="s">
        <v>11512</v>
      </c>
      <c r="G6326" s="1" t="s">
        <v>11518</v>
      </c>
      <c r="H6326" s="1" t="s">
        <v>52</v>
      </c>
      <c r="I6326" s="1" t="s">
        <v>23</v>
      </c>
      <c r="J6326" s="1" t="str">
        <f>TRIM(I6326)</f>
        <v>Lófelszerelés</v>
      </c>
      <c r="K6326" s="1" t="s">
        <v>6158</v>
      </c>
      <c r="L6326" s="1" t="str">
        <f>TRIM(K6326)</f>
        <v>Kötőfék és vezetőszár</v>
      </c>
      <c r="M6326" s="1" t="s">
        <v>11411</v>
      </c>
      <c r="N6326" s="1" t="str">
        <f>TRIM(M6326)</f>
        <v>Vezetőszár</v>
      </c>
      <c r="P6326" s="1" t="str">
        <f>TRIM(O6326)</f>
        <v/>
      </c>
      <c r="Q6326" s="18" t="s">
        <v>11514</v>
      </c>
      <c r="R6326" s="8">
        <v>4057962127784</v>
      </c>
      <c r="S6326" s="1">
        <v>8.9499999999999993</v>
      </c>
      <c r="T6326" s="1" t="s">
        <v>26</v>
      </c>
      <c r="U6326" s="1">
        <v>0.20200000000000001</v>
      </c>
      <c r="V6326" s="1" t="s">
        <v>11515</v>
      </c>
      <c r="W6326" s="1" t="s">
        <v>136</v>
      </c>
      <c r="X6326" s="1" t="str">
        <f>IF(W6326="", "", IFERROR(VLOOKUP(W6326, colorList!A:B,2,FALSE),""))</f>
        <v>fekete</v>
      </c>
    </row>
    <row r="6327" spans="1:24" ht="27.75" customHeight="1" x14ac:dyDescent="0.25">
      <c r="A6327" s="1">
        <v>5048912</v>
      </c>
      <c r="B6327" s="1" t="str">
        <f>TRIM(D6327)</f>
        <v/>
      </c>
      <c r="C6327" s="1" t="str">
        <f>IFERROR(VLOOKUP(D6327, sizeList!A:B, 2, FALSE), "")</f>
        <v/>
      </c>
      <c r="E6327" s="1" t="str">
        <f>TRIM(F6327)</f>
        <v>Waldhausen Shine vezetőszár</v>
      </c>
      <c r="F6327" s="1" t="s">
        <v>11512</v>
      </c>
      <c r="G6327" s="1" t="s">
        <v>11519</v>
      </c>
      <c r="H6327" s="1" t="s">
        <v>52</v>
      </c>
      <c r="I6327" s="1" t="s">
        <v>23</v>
      </c>
      <c r="J6327" s="1" t="str">
        <f>TRIM(I6327)</f>
        <v>Lófelszerelés</v>
      </c>
      <c r="K6327" s="1" t="s">
        <v>6158</v>
      </c>
      <c r="L6327" s="1" t="str">
        <f>TRIM(K6327)</f>
        <v>Kötőfék és vezetőszár</v>
      </c>
      <c r="M6327" s="1" t="s">
        <v>11411</v>
      </c>
      <c r="N6327" s="1" t="str">
        <f>TRIM(M6327)</f>
        <v>Vezetőszár</v>
      </c>
      <c r="P6327" s="1" t="str">
        <f>TRIM(O6327)</f>
        <v/>
      </c>
      <c r="Q6327" s="18" t="s">
        <v>11514</v>
      </c>
      <c r="R6327" s="8">
        <v>4057962127791</v>
      </c>
      <c r="S6327" s="1">
        <v>8.9499999999999993</v>
      </c>
      <c r="T6327" s="1" t="s">
        <v>26</v>
      </c>
      <c r="U6327" s="1">
        <v>0.20200000000000001</v>
      </c>
      <c r="V6327" s="1" t="s">
        <v>11515</v>
      </c>
      <c r="W6327" s="1" t="s">
        <v>11520</v>
      </c>
      <c r="X6327" s="1" t="str">
        <f>IF(W6327="", "", IFERROR(VLOOKUP(W6327, colorList!A:B,2,FALSE),""))</f>
        <v>fekete/fehér/rózsa arany</v>
      </c>
    </row>
    <row r="6328" spans="1:24" ht="27.75" customHeight="1" x14ac:dyDescent="0.25">
      <c r="A6328" s="1">
        <v>5048904</v>
      </c>
      <c r="B6328" s="1" t="str">
        <f>TRIM(D6328)</f>
        <v/>
      </c>
      <c r="C6328" s="1" t="str">
        <f>IFERROR(VLOOKUP(D6328, sizeList!A:B, 2, FALSE), "")</f>
        <v/>
      </c>
      <c r="E6328" s="1" t="str">
        <f>TRIM(F6328)</f>
        <v>Waldhausen Shine vezetőszár</v>
      </c>
      <c r="F6328" s="1" t="s">
        <v>11512</v>
      </c>
      <c r="G6328" s="1" t="s">
        <v>11513</v>
      </c>
      <c r="H6328" s="1" t="s">
        <v>52</v>
      </c>
      <c r="I6328" s="1" t="s">
        <v>23</v>
      </c>
      <c r="J6328" s="1" t="str">
        <f>TRIM(I6328)</f>
        <v>Lófelszerelés</v>
      </c>
      <c r="K6328" s="1" t="s">
        <v>6158</v>
      </c>
      <c r="L6328" s="1" t="str">
        <f>TRIM(K6328)</f>
        <v>Kötőfék és vezetőszár</v>
      </c>
      <c r="M6328" s="1" t="s">
        <v>11411</v>
      </c>
      <c r="N6328" s="1" t="str">
        <f>TRIM(M6328)</f>
        <v>Vezetőszár</v>
      </c>
      <c r="P6328" s="1" t="str">
        <f>TRIM(O6328)</f>
        <v/>
      </c>
      <c r="Q6328" s="18" t="s">
        <v>11514</v>
      </c>
      <c r="R6328" s="8">
        <v>4057962170766</v>
      </c>
      <c r="S6328" s="1">
        <v>8.9499999999999993</v>
      </c>
      <c r="T6328" s="1" t="s">
        <v>26</v>
      </c>
      <c r="U6328" s="1">
        <v>0.20300000000000001</v>
      </c>
      <c r="V6328" s="1" t="s">
        <v>11515</v>
      </c>
      <c r="W6328" s="1" t="s">
        <v>11516</v>
      </c>
      <c r="X6328" s="1" t="str">
        <f>IF(W6328="", "", IFERROR(VLOOKUP(W6328, colorList!A:B,2,FALSE),""))</f>
        <v>tengerészkék/vörös/ezüst</v>
      </c>
    </row>
    <row r="6329" spans="1:24" ht="27.75" customHeight="1" x14ac:dyDescent="0.25">
      <c r="A6329" s="1" t="s">
        <v>9682</v>
      </c>
      <c r="B6329" s="1" t="str">
        <f>TRIM(D6329)</f>
        <v>Pony</v>
      </c>
      <c r="C6329" s="1" t="str">
        <f>IFERROR(VLOOKUP(TRIM(D6329), sizeList!A:B, 2, FALSE), "")</f>
        <v>Póni</v>
      </c>
      <c r="D6329" s="1" t="s">
        <v>199</v>
      </c>
      <c r="E6329" s="1" t="str">
        <f>TRIM(F6329)</f>
        <v>Waldhausen SKINNY légymaszk</v>
      </c>
      <c r="F6329" s="1" t="s">
        <v>6973</v>
      </c>
      <c r="G6329" s="1" t="s">
        <v>6974</v>
      </c>
      <c r="H6329" s="1" t="s">
        <v>52</v>
      </c>
      <c r="I6329" s="1" t="s">
        <v>23</v>
      </c>
      <c r="J6329" s="1" t="str">
        <f>TRIM(I6329)</f>
        <v>Lófelszerelés</v>
      </c>
      <c r="K6329" s="1" t="s">
        <v>2286</v>
      </c>
      <c r="L6329" s="1" t="str">
        <f>TRIM(K6329)</f>
        <v>Légy elleni védelem</v>
      </c>
      <c r="M6329" s="1" t="s">
        <v>6803</v>
      </c>
      <c r="N6329" s="1" t="str">
        <f>TRIM(M6329)</f>
        <v>Légymaszk</v>
      </c>
      <c r="P6329" s="1" t="str">
        <f>TRIM(O6329)</f>
        <v/>
      </c>
      <c r="Q6329" s="18" t="s">
        <v>6975</v>
      </c>
      <c r="R6329" s="8">
        <v>4043969275429</v>
      </c>
      <c r="S6329" s="1">
        <v>24.95</v>
      </c>
      <c r="T6329" s="1" t="s">
        <v>26</v>
      </c>
      <c r="U6329" s="1">
        <v>0.15</v>
      </c>
      <c r="V6329" s="1" t="s">
        <v>6976</v>
      </c>
      <c r="W6329" s="1" t="s">
        <v>136</v>
      </c>
      <c r="X6329" s="1" t="str">
        <f>IF(W6329="", "", IFERROR(VLOOKUP(W6329, colorList!A:B,2,FALSE),""))</f>
        <v>fekete</v>
      </c>
    </row>
    <row r="6330" spans="1:24" ht="27.75" customHeight="1" x14ac:dyDescent="0.25">
      <c r="A6330" s="1" t="s">
        <v>9684</v>
      </c>
      <c r="B6330" s="1" t="str">
        <f>TRIM(D6330)</f>
        <v>VB</v>
      </c>
      <c r="C6330" s="1" t="str">
        <f>IFERROR(VLOOKUP(TRIM(D6330), sizeList!A:B, 2, FALSE), "")</f>
        <v>Cob</v>
      </c>
      <c r="D6330" s="1" t="s">
        <v>214</v>
      </c>
      <c r="E6330" s="1" t="str">
        <f>TRIM(F6330)</f>
        <v>Waldhausen SKINNY légymaszk</v>
      </c>
      <c r="F6330" s="1" t="s">
        <v>6973</v>
      </c>
      <c r="G6330" s="1" t="s">
        <v>6978</v>
      </c>
      <c r="H6330" s="1" t="s">
        <v>52</v>
      </c>
      <c r="I6330" s="1" t="s">
        <v>23</v>
      </c>
      <c r="J6330" s="1" t="str">
        <f>TRIM(I6330)</f>
        <v>Lófelszerelés</v>
      </c>
      <c r="K6330" s="1" t="s">
        <v>2286</v>
      </c>
      <c r="L6330" s="1" t="str">
        <f>TRIM(K6330)</f>
        <v>Légy elleni védelem</v>
      </c>
      <c r="M6330" s="1" t="s">
        <v>6803</v>
      </c>
      <c r="N6330" s="1" t="str">
        <f>TRIM(M6330)</f>
        <v>Légymaszk</v>
      </c>
      <c r="P6330" s="1" t="str">
        <f>TRIM(O6330)</f>
        <v/>
      </c>
      <c r="Q6330" s="18" t="s">
        <v>6975</v>
      </c>
      <c r="R6330" s="8">
        <v>4043969275436</v>
      </c>
      <c r="S6330" s="1">
        <v>24.95</v>
      </c>
      <c r="T6330" s="1" t="s">
        <v>26</v>
      </c>
      <c r="U6330" s="1">
        <v>0.15</v>
      </c>
      <c r="V6330" s="1" t="s">
        <v>6976</v>
      </c>
      <c r="W6330" s="1" t="s">
        <v>136</v>
      </c>
      <c r="X6330" s="1" t="str">
        <f>IF(W6330="", "", IFERROR(VLOOKUP(W6330, colorList!A:B,2,FALSE),""))</f>
        <v>fekete</v>
      </c>
    </row>
    <row r="6331" spans="1:24" ht="27.75" customHeight="1" x14ac:dyDescent="0.25">
      <c r="A6331" s="1" t="s">
        <v>9685</v>
      </c>
      <c r="B6331" s="1" t="str">
        <f>TRIM(D6331)</f>
        <v>WB</v>
      </c>
      <c r="C6331" s="1" t="str">
        <f>IFERROR(VLOOKUP(TRIM(D6331), sizeList!A:B, 2, FALSE), "")</f>
        <v>Full</v>
      </c>
      <c r="D6331" s="1" t="s">
        <v>226</v>
      </c>
      <c r="E6331" s="1" t="str">
        <f>TRIM(F6331)</f>
        <v>Waldhausen SKINNY légymaszk</v>
      </c>
      <c r="F6331" s="1" t="s">
        <v>6973</v>
      </c>
      <c r="G6331" s="1" t="s">
        <v>6979</v>
      </c>
      <c r="H6331" s="1" t="s">
        <v>52</v>
      </c>
      <c r="I6331" s="1" t="s">
        <v>23</v>
      </c>
      <c r="J6331" s="1" t="str">
        <f>TRIM(I6331)</f>
        <v>Lófelszerelés</v>
      </c>
      <c r="K6331" s="1" t="s">
        <v>2286</v>
      </c>
      <c r="L6331" s="1" t="str">
        <f>TRIM(K6331)</f>
        <v>Légy elleni védelem</v>
      </c>
      <c r="M6331" s="1" t="s">
        <v>6803</v>
      </c>
      <c r="N6331" s="1" t="str">
        <f>TRIM(M6331)</f>
        <v>Légymaszk</v>
      </c>
      <c r="P6331" s="1" t="str">
        <f>TRIM(O6331)</f>
        <v/>
      </c>
      <c r="Q6331" s="18" t="s">
        <v>6975</v>
      </c>
      <c r="R6331" s="8">
        <v>4043969275443</v>
      </c>
      <c r="S6331" s="1">
        <v>24.95</v>
      </c>
      <c r="T6331" s="1" t="s">
        <v>26</v>
      </c>
      <c r="U6331" s="1">
        <v>0.15</v>
      </c>
      <c r="V6331" s="1" t="s">
        <v>6976</v>
      </c>
      <c r="W6331" s="1" t="s">
        <v>136</v>
      </c>
      <c r="X6331" s="1" t="str">
        <f>IF(W6331="", "", IFERROR(VLOOKUP(W6331, colorList!A:B,2,FALSE),""))</f>
        <v>fekete</v>
      </c>
    </row>
    <row r="6332" spans="1:24" ht="27.75" customHeight="1" x14ac:dyDescent="0.25">
      <c r="A6332" s="1" t="s">
        <v>9686</v>
      </c>
      <c r="B6332" s="1" t="str">
        <f>TRIM(D6332)</f>
        <v>XWB</v>
      </c>
      <c r="C6332" s="1" t="str">
        <f>IFERROR(VLOOKUP(TRIM(D6332), sizeList!A:B, 2, FALSE), "")</f>
        <v>XFull</v>
      </c>
      <c r="D6332" s="1" t="s">
        <v>3705</v>
      </c>
      <c r="E6332" s="1" t="str">
        <f>TRIM(F6332)</f>
        <v>Waldhausen SKINNY légymaszk</v>
      </c>
      <c r="F6332" s="1" t="s">
        <v>6973</v>
      </c>
      <c r="G6332" s="1" t="s">
        <v>6980</v>
      </c>
      <c r="H6332" s="1" t="s">
        <v>52</v>
      </c>
      <c r="I6332" s="1" t="s">
        <v>23</v>
      </c>
      <c r="J6332" s="1" t="str">
        <f>TRIM(I6332)</f>
        <v>Lófelszerelés</v>
      </c>
      <c r="K6332" s="1" t="s">
        <v>2286</v>
      </c>
      <c r="L6332" s="1" t="str">
        <f>TRIM(K6332)</f>
        <v>Légy elleni védelem</v>
      </c>
      <c r="M6332" s="1" t="s">
        <v>6803</v>
      </c>
      <c r="N6332" s="1" t="str">
        <f>TRIM(M6332)</f>
        <v>Légymaszk</v>
      </c>
      <c r="P6332" s="1" t="str">
        <f>TRIM(O6332)</f>
        <v/>
      </c>
      <c r="Q6332" s="18" t="s">
        <v>6975</v>
      </c>
      <c r="R6332" s="8">
        <v>4057962097438</v>
      </c>
      <c r="S6332" s="1">
        <v>24.95</v>
      </c>
      <c r="T6332" s="1" t="s">
        <v>26</v>
      </c>
      <c r="U6332" s="1">
        <v>0.15</v>
      </c>
      <c r="V6332" s="1" t="s">
        <v>6976</v>
      </c>
      <c r="W6332" s="1" t="s">
        <v>136</v>
      </c>
      <c r="X6332" s="1" t="str">
        <f>IF(W6332="", "", IFERROR(VLOOKUP(W6332, colorList!A:B,2,FALSE),""))</f>
        <v>fekete</v>
      </c>
    </row>
    <row r="6333" spans="1:24" ht="27.75" customHeight="1" x14ac:dyDescent="0.25">
      <c r="A6333" s="1" t="s">
        <v>9683</v>
      </c>
      <c r="B6333" s="1" t="str">
        <f>TRIM(D6333)</f>
        <v>Shetty</v>
      </c>
      <c r="C6333" s="1" t="str">
        <f>IFERROR(VLOOKUP(TRIM(D6333), sizeList!A:B, 2, FALSE), "")</f>
        <v>Shetty</v>
      </c>
      <c r="D6333" s="1" t="s">
        <v>2252</v>
      </c>
      <c r="E6333" s="1" t="str">
        <f>TRIM(F6333)</f>
        <v>Waldhausen SKINNY légymaszk</v>
      </c>
      <c r="F6333" s="1" t="s">
        <v>6973</v>
      </c>
      <c r="G6333" s="1" t="s">
        <v>6977</v>
      </c>
      <c r="H6333" s="1" t="s">
        <v>52</v>
      </c>
      <c r="I6333" s="1" t="s">
        <v>23</v>
      </c>
      <c r="J6333" s="1" t="str">
        <f>TRIM(I6333)</f>
        <v>Lófelszerelés</v>
      </c>
      <c r="K6333" s="1" t="s">
        <v>2286</v>
      </c>
      <c r="L6333" s="1" t="str">
        <f>TRIM(K6333)</f>
        <v>Légy elleni védelem</v>
      </c>
      <c r="M6333" s="1" t="s">
        <v>6803</v>
      </c>
      <c r="N6333" s="1" t="str">
        <f>TRIM(M6333)</f>
        <v>Légymaszk</v>
      </c>
      <c r="P6333" s="1" t="str">
        <f>TRIM(O6333)</f>
        <v/>
      </c>
      <c r="Q6333" s="18" t="s">
        <v>6975</v>
      </c>
      <c r="R6333" s="8">
        <v>4057962161771</v>
      </c>
      <c r="S6333" s="1">
        <v>24.95</v>
      </c>
      <c r="T6333" s="1" t="s">
        <v>26</v>
      </c>
      <c r="U6333" s="1">
        <v>0.1</v>
      </c>
      <c r="V6333" s="1" t="s">
        <v>6976</v>
      </c>
      <c r="W6333" s="1" t="s">
        <v>136</v>
      </c>
      <c r="X6333" s="1" t="str">
        <f>IF(W6333="", "", IFERROR(VLOOKUP(W6333, colorList!A:B,2,FALSE),""))</f>
        <v>fekete</v>
      </c>
    </row>
    <row r="6334" spans="1:24" ht="27.75" customHeight="1" x14ac:dyDescent="0.25">
      <c r="A6334" s="1" t="s">
        <v>4258</v>
      </c>
      <c r="B6334" s="1" t="str">
        <f>TRIM(D6334)</f>
        <v>VB</v>
      </c>
      <c r="C6334" s="1" t="str">
        <f>IFERROR(VLOOKUP(TRIM(D6334), sizeList!A:B, 2, FALSE), "")</f>
        <v>Cob</v>
      </c>
      <c r="D6334" s="1" t="s">
        <v>214</v>
      </c>
      <c r="E6334" s="1" t="str">
        <f>TRIM(F6334)</f>
        <v>Waldhausen S-Line állítható orrszíj</v>
      </c>
      <c r="F6334" s="1" t="s">
        <v>4259</v>
      </c>
      <c r="G6334" s="1" t="s">
        <v>4260</v>
      </c>
      <c r="H6334" s="1" t="s">
        <v>52</v>
      </c>
      <c r="I6334" s="1" t="s">
        <v>23</v>
      </c>
      <c r="J6334" s="1" t="str">
        <f>TRIM(I6334)</f>
        <v>Lófelszerelés</v>
      </c>
      <c r="K6334" s="1" t="s">
        <v>4074</v>
      </c>
      <c r="L6334" s="1" t="str">
        <f>TRIM(K6334)</f>
        <v>Kantár</v>
      </c>
      <c r="M6334" s="1" t="s">
        <v>4075</v>
      </c>
      <c r="N6334" s="1" t="str">
        <f>TRIM(M6334)</f>
        <v>Kantár kiegészítők</v>
      </c>
      <c r="P6334" s="1" t="str">
        <f>TRIM(O6334)</f>
        <v/>
      </c>
      <c r="Q6334" s="18" t="s">
        <v>4261</v>
      </c>
      <c r="R6334" s="8">
        <v>4043969183199</v>
      </c>
      <c r="S6334" s="1">
        <v>39.950000000000003</v>
      </c>
      <c r="T6334" s="1" t="s">
        <v>26</v>
      </c>
      <c r="U6334" s="1">
        <v>0.2</v>
      </c>
      <c r="V6334" s="1" t="s">
        <v>4262</v>
      </c>
      <c r="W6334" s="1" t="s">
        <v>136</v>
      </c>
      <c r="X6334" s="1" t="str">
        <f>IF(W6334="", "", IFERROR(VLOOKUP(W6334, colorList!A:B,2,FALSE),""))</f>
        <v>fekete</v>
      </c>
    </row>
    <row r="6335" spans="1:24" ht="27.75" customHeight="1" x14ac:dyDescent="0.25">
      <c r="A6335" s="1" t="s">
        <v>4263</v>
      </c>
      <c r="B6335" s="1" t="str">
        <f>TRIM(D6335)</f>
        <v>WB</v>
      </c>
      <c r="C6335" s="1" t="str">
        <f>IFERROR(VLOOKUP(TRIM(D6335), sizeList!A:B, 2, FALSE), "")</f>
        <v>Full</v>
      </c>
      <c r="D6335" s="1" t="s">
        <v>226</v>
      </c>
      <c r="E6335" s="1" t="str">
        <f>TRIM(F6335)</f>
        <v>Waldhausen S-Line állítható orrszíj</v>
      </c>
      <c r="F6335" s="1" t="s">
        <v>4259</v>
      </c>
      <c r="G6335" s="1" t="s">
        <v>4264</v>
      </c>
      <c r="H6335" s="1" t="s">
        <v>52</v>
      </c>
      <c r="I6335" s="1" t="s">
        <v>23</v>
      </c>
      <c r="J6335" s="1" t="str">
        <f>TRIM(I6335)</f>
        <v>Lófelszerelés</v>
      </c>
      <c r="K6335" s="1" t="s">
        <v>4074</v>
      </c>
      <c r="L6335" s="1" t="str">
        <f>TRIM(K6335)</f>
        <v>Kantár</v>
      </c>
      <c r="M6335" s="1" t="s">
        <v>4075</v>
      </c>
      <c r="N6335" s="1" t="str">
        <f>TRIM(M6335)</f>
        <v>Kantár kiegészítők</v>
      </c>
      <c r="P6335" s="1" t="str">
        <f>TRIM(O6335)</f>
        <v/>
      </c>
      <c r="Q6335" s="18" t="s">
        <v>4261</v>
      </c>
      <c r="R6335" s="8">
        <v>4043969183205</v>
      </c>
      <c r="S6335" s="1">
        <v>39.950000000000003</v>
      </c>
      <c r="T6335" s="1" t="s">
        <v>26</v>
      </c>
      <c r="U6335" s="1">
        <v>0.2</v>
      </c>
      <c r="V6335" s="1" t="s">
        <v>4262</v>
      </c>
      <c r="W6335" s="1" t="s">
        <v>136</v>
      </c>
      <c r="X6335" s="1" t="str">
        <f>IF(W6335="", "", IFERROR(VLOOKUP(W6335, colorList!A:B,2,FALSE),""))</f>
        <v>fekete</v>
      </c>
    </row>
    <row r="6336" spans="1:24" ht="27.75" customHeight="1" x14ac:dyDescent="0.25">
      <c r="A6336" s="1" t="s">
        <v>4316</v>
      </c>
      <c r="B6336" s="1" t="str">
        <f>TRIM(D6336)</f>
        <v>VB</v>
      </c>
      <c r="C6336" s="1" t="str">
        <f>IFERROR(VLOOKUP(TRIM(D6336), sizeList!A:B, 2, FALSE), "")</f>
        <v>Cob</v>
      </c>
      <c r="D6336" s="1" t="s">
        <v>214</v>
      </c>
      <c r="E6336" s="1" t="str">
        <f>TRIM(F6336)</f>
        <v>Waldhausen S-Line angol kombinált orrszíj</v>
      </c>
      <c r="F6336" s="1" t="s">
        <v>4317</v>
      </c>
      <c r="G6336" s="1" t="s">
        <v>4318</v>
      </c>
      <c r="H6336" s="1" t="s">
        <v>52</v>
      </c>
      <c r="I6336" s="1" t="s">
        <v>23</v>
      </c>
      <c r="J6336" s="1" t="str">
        <f>TRIM(I6336)</f>
        <v>Lófelszerelés</v>
      </c>
      <c r="K6336" s="1" t="s">
        <v>4074</v>
      </c>
      <c r="L6336" s="1" t="str">
        <f>TRIM(K6336)</f>
        <v>Kantár</v>
      </c>
      <c r="M6336" s="1" t="s">
        <v>4075</v>
      </c>
      <c r="N6336" s="1" t="str">
        <f>TRIM(M6336)</f>
        <v>Kantár kiegészítők</v>
      </c>
      <c r="P6336" s="1" t="str">
        <f>TRIM(O6336)</f>
        <v/>
      </c>
      <c r="Q6336" s="18" t="s">
        <v>4319</v>
      </c>
      <c r="R6336" s="8">
        <v>4057962127821</v>
      </c>
      <c r="S6336" s="1">
        <v>39.950000000000003</v>
      </c>
      <c r="T6336" s="1" t="s">
        <v>26</v>
      </c>
      <c r="U6336" s="1">
        <v>0.3</v>
      </c>
      <c r="V6336" s="1" t="s">
        <v>4320</v>
      </c>
      <c r="W6336" s="1" t="s">
        <v>136</v>
      </c>
      <c r="X6336" s="1" t="str">
        <f>IF(W6336="", "", IFERROR(VLOOKUP(W6336, colorList!A:B,2,FALSE),""))</f>
        <v>fekete</v>
      </c>
    </row>
    <row r="6337" spans="1:24" ht="27.75" customHeight="1" x14ac:dyDescent="0.25">
      <c r="A6337" s="1" t="s">
        <v>4321</v>
      </c>
      <c r="B6337" s="1" t="str">
        <f>TRIM(D6337)</f>
        <v>WB</v>
      </c>
      <c r="C6337" s="1" t="str">
        <f>IFERROR(VLOOKUP(TRIM(D6337), sizeList!A:B, 2, FALSE), "")</f>
        <v>Full</v>
      </c>
      <c r="D6337" s="1" t="s">
        <v>226</v>
      </c>
      <c r="E6337" s="1" t="str">
        <f>TRIM(F6337)</f>
        <v>Waldhausen S-Line angol kombinált orrszíj</v>
      </c>
      <c r="F6337" s="1" t="s">
        <v>4317</v>
      </c>
      <c r="G6337" s="1" t="s">
        <v>4322</v>
      </c>
      <c r="H6337" s="1" t="s">
        <v>52</v>
      </c>
      <c r="I6337" s="1" t="s">
        <v>23</v>
      </c>
      <c r="J6337" s="1" t="str">
        <f>TRIM(I6337)</f>
        <v>Lófelszerelés</v>
      </c>
      <c r="K6337" s="1" t="s">
        <v>4074</v>
      </c>
      <c r="L6337" s="1" t="str">
        <f>TRIM(K6337)</f>
        <v>Kantár</v>
      </c>
      <c r="M6337" s="1" t="s">
        <v>4075</v>
      </c>
      <c r="N6337" s="1" t="str">
        <f>TRIM(M6337)</f>
        <v>Kantár kiegészítők</v>
      </c>
      <c r="P6337" s="1" t="str">
        <f>TRIM(O6337)</f>
        <v/>
      </c>
      <c r="Q6337" s="18" t="s">
        <v>4319</v>
      </c>
      <c r="R6337" s="8">
        <v>4057962127838</v>
      </c>
      <c r="S6337" s="1">
        <v>39.950000000000003</v>
      </c>
      <c r="T6337" s="1" t="s">
        <v>26</v>
      </c>
      <c r="U6337" s="1">
        <v>0.30299999999999999</v>
      </c>
      <c r="V6337" s="1" t="s">
        <v>4320</v>
      </c>
      <c r="W6337" s="1" t="s">
        <v>136</v>
      </c>
      <c r="X6337" s="1" t="str">
        <f>IF(W6337="", "", IFERROR(VLOOKUP(W6337, colorList!A:B,2,FALSE),""))</f>
        <v>fekete</v>
      </c>
    </row>
    <row r="6338" spans="1:24" ht="27.75" customHeight="1" x14ac:dyDescent="0.25">
      <c r="A6338" s="1" t="s">
        <v>4323</v>
      </c>
      <c r="B6338" s="1" t="str">
        <f>TRIM(D6338)</f>
        <v>VB</v>
      </c>
      <c r="C6338" s="1" t="str">
        <f>IFERROR(VLOOKUP(TRIM(D6338), sizeList!A:B, 2, FALSE), "")</f>
        <v>Cob</v>
      </c>
      <c r="D6338" s="1" t="s">
        <v>214</v>
      </c>
      <c r="E6338" s="1" t="str">
        <f>TRIM(F6338)</f>
        <v>Waldhausen S-Line angol kombinált orrszíj</v>
      </c>
      <c r="F6338" s="1" t="s">
        <v>4317</v>
      </c>
      <c r="G6338" s="1" t="s">
        <v>4324</v>
      </c>
      <c r="H6338" s="1" t="s">
        <v>52</v>
      </c>
      <c r="I6338" s="1" t="s">
        <v>23</v>
      </c>
      <c r="J6338" s="1" t="str">
        <f>TRIM(I6338)</f>
        <v>Lófelszerelés</v>
      </c>
      <c r="K6338" s="1" t="s">
        <v>4074</v>
      </c>
      <c r="L6338" s="1" t="str">
        <f>TRIM(K6338)</f>
        <v>Kantár</v>
      </c>
      <c r="M6338" s="1" t="s">
        <v>4075</v>
      </c>
      <c r="N6338" s="1" t="str">
        <f>TRIM(M6338)</f>
        <v>Kantár kiegészítők</v>
      </c>
      <c r="P6338" s="1" t="str">
        <f>TRIM(O6338)</f>
        <v/>
      </c>
      <c r="Q6338" s="18" t="s">
        <v>4319</v>
      </c>
      <c r="R6338" s="8">
        <v>4057962226173</v>
      </c>
      <c r="S6338" s="1">
        <v>39.950000000000003</v>
      </c>
      <c r="T6338" s="1" t="s">
        <v>26</v>
      </c>
      <c r="U6338" s="1">
        <v>0.30099999999999999</v>
      </c>
      <c r="V6338" s="1" t="s">
        <v>4320</v>
      </c>
      <c r="W6338" s="1" t="s">
        <v>490</v>
      </c>
      <c r="X6338" s="1" t="str">
        <f>IF(W6338="", "", IFERROR(VLOOKUP(W6338, colorList!A:B,2,FALSE),""))</f>
        <v>barna</v>
      </c>
    </row>
    <row r="6339" spans="1:24" ht="27.75" customHeight="1" x14ac:dyDescent="0.25">
      <c r="A6339" s="1" t="s">
        <v>4325</v>
      </c>
      <c r="B6339" s="1" t="str">
        <f>TRIM(D6339)</f>
        <v>WB</v>
      </c>
      <c r="C6339" s="1" t="str">
        <f>IFERROR(VLOOKUP(TRIM(D6339), sizeList!A:B, 2, FALSE), "")</f>
        <v>Full</v>
      </c>
      <c r="D6339" s="1" t="s">
        <v>226</v>
      </c>
      <c r="E6339" s="1" t="str">
        <f>TRIM(F6339)</f>
        <v>Waldhausen S-Line angol kombinált orrszíj</v>
      </c>
      <c r="F6339" s="1" t="s">
        <v>4317</v>
      </c>
      <c r="G6339" s="1" t="s">
        <v>4326</v>
      </c>
      <c r="H6339" s="1" t="s">
        <v>52</v>
      </c>
      <c r="I6339" s="1" t="s">
        <v>23</v>
      </c>
      <c r="J6339" s="1" t="str">
        <f>TRIM(I6339)</f>
        <v>Lófelszerelés</v>
      </c>
      <c r="K6339" s="1" t="s">
        <v>4074</v>
      </c>
      <c r="L6339" s="1" t="str">
        <f>TRIM(K6339)</f>
        <v>Kantár</v>
      </c>
      <c r="M6339" s="1" t="s">
        <v>4075</v>
      </c>
      <c r="N6339" s="1" t="str">
        <f>TRIM(M6339)</f>
        <v>Kantár kiegészítők</v>
      </c>
      <c r="P6339" s="1" t="str">
        <f>TRIM(O6339)</f>
        <v/>
      </c>
      <c r="Q6339" s="18" t="s">
        <v>4319</v>
      </c>
      <c r="R6339" s="8">
        <v>4057962226180</v>
      </c>
      <c r="S6339" s="1">
        <v>39.950000000000003</v>
      </c>
      <c r="T6339" s="1" t="s">
        <v>26</v>
      </c>
      <c r="U6339" s="1">
        <v>0.30399999999999999</v>
      </c>
      <c r="V6339" s="1" t="s">
        <v>4320</v>
      </c>
      <c r="W6339" s="1" t="s">
        <v>490</v>
      </c>
      <c r="X6339" s="1" t="str">
        <f>IF(W6339="", "", IFERROR(VLOOKUP(W6339, colorList!A:B,2,FALSE),""))</f>
        <v>barna</v>
      </c>
    </row>
    <row r="6340" spans="1:24" ht="27.75" customHeight="1" x14ac:dyDescent="0.25">
      <c r="A6340" s="1" t="s">
        <v>4298</v>
      </c>
      <c r="B6340" s="1" t="str">
        <f>TRIM(D6340)</f>
        <v>VB</v>
      </c>
      <c r="C6340" s="1" t="str">
        <f>IFERROR(VLOOKUP(TRIM(D6340), sizeList!A:B, 2, FALSE), "")</f>
        <v>Cob</v>
      </c>
      <c r="D6340" s="1" t="s">
        <v>214</v>
      </c>
      <c r="E6340" s="1" t="str">
        <f>TRIM(F6340)</f>
        <v>Waldhausen S-Line angol orrszíj</v>
      </c>
      <c r="F6340" s="1" t="s">
        <v>4299</v>
      </c>
      <c r="G6340" s="1" t="s">
        <v>4300</v>
      </c>
      <c r="H6340" s="1" t="s">
        <v>52</v>
      </c>
      <c r="I6340" s="1" t="s">
        <v>23</v>
      </c>
      <c r="J6340" s="1" t="str">
        <f>TRIM(I6340)</f>
        <v>Lófelszerelés</v>
      </c>
      <c r="K6340" s="1" t="s">
        <v>4074</v>
      </c>
      <c r="L6340" s="1" t="str">
        <f>TRIM(K6340)</f>
        <v>Kantár</v>
      </c>
      <c r="M6340" s="1" t="s">
        <v>4075</v>
      </c>
      <c r="N6340" s="1" t="str">
        <f>TRIM(M6340)</f>
        <v>Kantár kiegészítők</v>
      </c>
      <c r="P6340" s="1" t="str">
        <f>TRIM(O6340)</f>
        <v/>
      </c>
      <c r="Q6340" s="18" t="s">
        <v>4301</v>
      </c>
      <c r="R6340" s="8">
        <v>4043969385647</v>
      </c>
      <c r="S6340" s="1">
        <v>39.950000000000003</v>
      </c>
      <c r="T6340" s="1" t="s">
        <v>26</v>
      </c>
      <c r="U6340" s="1">
        <v>0.3</v>
      </c>
      <c r="V6340" s="1" t="s">
        <v>4302</v>
      </c>
      <c r="W6340" s="1" t="s">
        <v>136</v>
      </c>
      <c r="X6340" s="1" t="str">
        <f>IF(W6340="", "", IFERROR(VLOOKUP(W6340, colorList!A:B,2,FALSE),""))</f>
        <v>fekete</v>
      </c>
    </row>
    <row r="6341" spans="1:24" ht="27.75" customHeight="1" x14ac:dyDescent="0.25">
      <c r="A6341" s="1" t="s">
        <v>4303</v>
      </c>
      <c r="B6341" s="1" t="str">
        <f>TRIM(D6341)</f>
        <v>WB</v>
      </c>
      <c r="C6341" s="1" t="str">
        <f>IFERROR(VLOOKUP(TRIM(D6341), sizeList!A:B, 2, FALSE), "")</f>
        <v>Full</v>
      </c>
      <c r="D6341" s="1" t="s">
        <v>226</v>
      </c>
      <c r="E6341" s="1" t="str">
        <f>TRIM(F6341)</f>
        <v>Waldhausen S-Line angol orrszíj</v>
      </c>
      <c r="F6341" s="1" t="s">
        <v>4299</v>
      </c>
      <c r="G6341" s="1" t="s">
        <v>4304</v>
      </c>
      <c r="H6341" s="1" t="s">
        <v>52</v>
      </c>
      <c r="I6341" s="1" t="s">
        <v>23</v>
      </c>
      <c r="J6341" s="1" t="str">
        <f>TRIM(I6341)</f>
        <v>Lófelszerelés</v>
      </c>
      <c r="K6341" s="1" t="s">
        <v>4074</v>
      </c>
      <c r="L6341" s="1" t="str">
        <f>TRIM(K6341)</f>
        <v>Kantár</v>
      </c>
      <c r="M6341" s="1" t="s">
        <v>4075</v>
      </c>
      <c r="N6341" s="1" t="str">
        <f>TRIM(M6341)</f>
        <v>Kantár kiegészítők</v>
      </c>
      <c r="P6341" s="1" t="str">
        <f>TRIM(O6341)</f>
        <v/>
      </c>
      <c r="Q6341" s="18" t="s">
        <v>4301</v>
      </c>
      <c r="R6341" s="8">
        <v>4043969385654</v>
      </c>
      <c r="S6341" s="1">
        <v>39.950000000000003</v>
      </c>
      <c r="T6341" s="1" t="s">
        <v>26</v>
      </c>
      <c r="U6341" s="1">
        <v>0.3</v>
      </c>
      <c r="V6341" s="1" t="s">
        <v>4302</v>
      </c>
      <c r="W6341" s="1" t="s">
        <v>136</v>
      </c>
      <c r="X6341" s="1" t="str">
        <f>IF(W6341="", "", IFERROR(VLOOKUP(W6341, colorList!A:B,2,FALSE),""))</f>
        <v>fekete</v>
      </c>
    </row>
    <row r="6342" spans="1:24" ht="27.75" customHeight="1" x14ac:dyDescent="0.25">
      <c r="A6342" s="1" t="s">
        <v>4711</v>
      </c>
      <c r="B6342" s="1" t="str">
        <f>TRIM(D6342)</f>
        <v>WB</v>
      </c>
      <c r="C6342" s="1" t="str">
        <f>IFERROR(VLOOKUP(TRIM(D6342), sizeList!A:B, 2, FALSE), "")</f>
        <v>Full</v>
      </c>
      <c r="D6342" s="1" t="s">
        <v>226</v>
      </c>
      <c r="E6342" s="1" t="str">
        <f>TRIM(F6342)</f>
        <v>Waldhausen S-Line Blackburn nagykantár</v>
      </c>
      <c r="F6342" s="1" t="s">
        <v>4712</v>
      </c>
      <c r="G6342" s="1" t="s">
        <v>4713</v>
      </c>
      <c r="H6342" s="1" t="s">
        <v>52</v>
      </c>
      <c r="I6342" s="1" t="s">
        <v>23</v>
      </c>
      <c r="J6342" s="1" t="str">
        <f>TRIM(I6342)</f>
        <v>Lófelszerelés</v>
      </c>
      <c r="K6342" s="1" t="s">
        <v>4074</v>
      </c>
      <c r="L6342" s="1" t="str">
        <f>TRIM(K6342)</f>
        <v>Kantár</v>
      </c>
      <c r="M6342" s="1" t="s">
        <v>4353</v>
      </c>
      <c r="N6342" s="1" t="str">
        <f>TRIM(M6342)</f>
        <v>Kantár, nagykantár</v>
      </c>
      <c r="P6342" s="1" t="str">
        <f>TRIM(O6342)</f>
        <v/>
      </c>
      <c r="Q6342" s="18" t="s">
        <v>4714</v>
      </c>
      <c r="R6342" s="8">
        <v>4057962027688</v>
      </c>
      <c r="S6342" s="1">
        <v>239.95</v>
      </c>
      <c r="T6342" s="1" t="s">
        <v>26</v>
      </c>
      <c r="U6342" s="1">
        <v>0.10100000000000001</v>
      </c>
      <c r="V6342" s="1" t="s">
        <v>4715</v>
      </c>
      <c r="W6342" s="1" t="s">
        <v>136</v>
      </c>
      <c r="X6342" s="1" t="str">
        <f>IF(W6342="", "", IFERROR(VLOOKUP(W6342, colorList!A:B,2,FALSE),""))</f>
        <v>fekete</v>
      </c>
    </row>
    <row r="6343" spans="1:24" ht="27.75" customHeight="1" x14ac:dyDescent="0.25">
      <c r="A6343" s="1" t="s">
        <v>4716</v>
      </c>
      <c r="B6343" s="1" t="str">
        <f>TRIM(D6343)</f>
        <v>VB</v>
      </c>
      <c r="C6343" s="1" t="str">
        <f>IFERROR(VLOOKUP(TRIM(D6343), sizeList!A:B, 2, FALSE), "")</f>
        <v>Cob</v>
      </c>
      <c r="D6343" s="1" t="s">
        <v>214</v>
      </c>
      <c r="E6343" s="1" t="str">
        <f>TRIM(F6343)</f>
        <v>Waldhausen S-Line Blackshine kantár</v>
      </c>
      <c r="F6343" s="1" t="s">
        <v>4717</v>
      </c>
      <c r="G6343" s="1" t="s">
        <v>4718</v>
      </c>
      <c r="H6343" s="1" t="s">
        <v>52</v>
      </c>
      <c r="I6343" s="1" t="s">
        <v>23</v>
      </c>
      <c r="J6343" s="1" t="str">
        <f>TRIM(I6343)</f>
        <v>Lófelszerelés</v>
      </c>
      <c r="K6343" s="1" t="s">
        <v>4074</v>
      </c>
      <c r="L6343" s="1" t="str">
        <f>TRIM(K6343)</f>
        <v>Kantár</v>
      </c>
      <c r="M6343" s="1" t="s">
        <v>4353</v>
      </c>
      <c r="N6343" s="1" t="str">
        <f>TRIM(M6343)</f>
        <v>Kantár, nagykantár</v>
      </c>
      <c r="P6343" s="1" t="str">
        <f>TRIM(O6343)</f>
        <v/>
      </c>
      <c r="Q6343" s="18" t="s">
        <v>4719</v>
      </c>
      <c r="R6343" s="8">
        <v>4057962058279</v>
      </c>
      <c r="S6343" s="1">
        <v>159.94999999999999</v>
      </c>
      <c r="T6343" s="1" t="s">
        <v>26</v>
      </c>
      <c r="U6343" s="1">
        <v>0.7</v>
      </c>
      <c r="V6343" s="1" t="s">
        <v>4720</v>
      </c>
      <c r="W6343" s="1" t="s">
        <v>136</v>
      </c>
      <c r="X6343" s="1" t="str">
        <f>IF(W6343="", "", IFERROR(VLOOKUP(W6343, colorList!A:B,2,FALSE),""))</f>
        <v>fekete</v>
      </c>
    </row>
    <row r="6344" spans="1:24" ht="27.75" customHeight="1" x14ac:dyDescent="0.25">
      <c r="A6344" s="1" t="s">
        <v>4721</v>
      </c>
      <c r="B6344" s="1" t="str">
        <f>TRIM(D6344)</f>
        <v>WB</v>
      </c>
      <c r="C6344" s="1" t="str">
        <f>IFERROR(VLOOKUP(TRIM(D6344), sizeList!A:B, 2, FALSE), "")</f>
        <v>Full</v>
      </c>
      <c r="D6344" s="1" t="s">
        <v>226</v>
      </c>
      <c r="E6344" s="1" t="str">
        <f>TRIM(F6344)</f>
        <v>Waldhausen S-Line Blackshine kantár</v>
      </c>
      <c r="F6344" s="1" t="s">
        <v>4717</v>
      </c>
      <c r="G6344" s="1" t="s">
        <v>4722</v>
      </c>
      <c r="H6344" s="1" t="s">
        <v>52</v>
      </c>
      <c r="I6344" s="1" t="s">
        <v>23</v>
      </c>
      <c r="J6344" s="1" t="str">
        <f>TRIM(I6344)</f>
        <v>Lófelszerelés</v>
      </c>
      <c r="K6344" s="1" t="s">
        <v>4074</v>
      </c>
      <c r="L6344" s="1" t="str">
        <f>TRIM(K6344)</f>
        <v>Kantár</v>
      </c>
      <c r="M6344" s="1" t="s">
        <v>4353</v>
      </c>
      <c r="N6344" s="1" t="str">
        <f>TRIM(M6344)</f>
        <v>Kantár, nagykantár</v>
      </c>
      <c r="P6344" s="1" t="str">
        <f>TRIM(O6344)</f>
        <v/>
      </c>
      <c r="Q6344" s="18" t="s">
        <v>4719</v>
      </c>
      <c r="R6344" s="8">
        <v>4057962058286</v>
      </c>
      <c r="S6344" s="1">
        <v>159.94999999999999</v>
      </c>
      <c r="T6344" s="1" t="s">
        <v>26</v>
      </c>
      <c r="U6344" s="1">
        <v>0.73</v>
      </c>
      <c r="V6344" s="1" t="s">
        <v>4720</v>
      </c>
      <c r="W6344" s="1" t="s">
        <v>136</v>
      </c>
      <c r="X6344" s="1" t="str">
        <f>IF(W6344="", "", IFERROR(VLOOKUP(W6344, colorList!A:B,2,FALSE),""))</f>
        <v>fekete</v>
      </c>
    </row>
    <row r="6345" spans="1:24" ht="27.75" customHeight="1" x14ac:dyDescent="0.25">
      <c r="A6345" s="1" t="s">
        <v>4723</v>
      </c>
      <c r="B6345" s="1" t="str">
        <f>TRIM(D6345)</f>
        <v>XWB</v>
      </c>
      <c r="C6345" s="1" t="str">
        <f>IFERROR(VLOOKUP(TRIM(D6345), sizeList!A:B, 2, FALSE), "")</f>
        <v>XFull</v>
      </c>
      <c r="D6345" s="1" t="s">
        <v>3705</v>
      </c>
      <c r="E6345" s="1" t="str">
        <f>TRIM(F6345)</f>
        <v>Waldhausen S-Line Blackshine kantár</v>
      </c>
      <c r="F6345" s="1" t="s">
        <v>4717</v>
      </c>
      <c r="G6345" s="1" t="s">
        <v>4724</v>
      </c>
      <c r="H6345" s="1" t="s">
        <v>52</v>
      </c>
      <c r="I6345" s="1" t="s">
        <v>23</v>
      </c>
      <c r="J6345" s="1" t="str">
        <f>TRIM(I6345)</f>
        <v>Lófelszerelés</v>
      </c>
      <c r="K6345" s="1" t="s">
        <v>4074</v>
      </c>
      <c r="L6345" s="1" t="str">
        <f>TRIM(K6345)</f>
        <v>Kantár</v>
      </c>
      <c r="M6345" s="1" t="s">
        <v>4353</v>
      </c>
      <c r="N6345" s="1" t="str">
        <f>TRIM(M6345)</f>
        <v>Kantár, nagykantár</v>
      </c>
      <c r="P6345" s="1" t="str">
        <f>TRIM(O6345)</f>
        <v/>
      </c>
      <c r="Q6345" s="18" t="s">
        <v>4719</v>
      </c>
      <c r="R6345" s="8">
        <v>4057962202269</v>
      </c>
      <c r="S6345" s="1">
        <v>159.94999999999999</v>
      </c>
      <c r="T6345" s="1" t="s">
        <v>26</v>
      </c>
      <c r="U6345" s="1">
        <v>0.6</v>
      </c>
      <c r="V6345" s="1" t="s">
        <v>4720</v>
      </c>
      <c r="W6345" s="1" t="s">
        <v>136</v>
      </c>
      <c r="X6345" s="1" t="str">
        <f>IF(W6345="", "", IFERROR(VLOOKUP(W6345, colorList!A:B,2,FALSE),""))</f>
        <v>fekete</v>
      </c>
    </row>
    <row r="6346" spans="1:24" ht="27.75" customHeight="1" x14ac:dyDescent="0.25">
      <c r="A6346" s="1" t="s">
        <v>18405</v>
      </c>
      <c r="B6346" s="1" t="str">
        <f>TRIM(D6346)</f>
        <v>Cob</v>
      </c>
      <c r="C6346" s="1" t="str">
        <f>IFERROR(VLOOKUP(TRIM(D6346), sizeList!A:B, 2, FALSE), "")</f>
        <v>Cob</v>
      </c>
      <c r="D6346" s="1" t="s">
        <v>5158</v>
      </c>
      <c r="E6346" s="1" t="str">
        <f>TRIM(F6346)</f>
        <v>Waldhausen S-Line Classy bőr kötőfék</v>
      </c>
      <c r="F6346" s="1" t="s">
        <v>18406</v>
      </c>
      <c r="G6346" s="1" t="s">
        <v>18407</v>
      </c>
      <c r="H6346" s="1" t="s">
        <v>52</v>
      </c>
      <c r="I6346" s="1" t="s">
        <v>23</v>
      </c>
      <c r="J6346" s="1" t="str">
        <f>TRIM(I6346)</f>
        <v>Lófelszerelés</v>
      </c>
      <c r="K6346" s="1" t="s">
        <v>6158</v>
      </c>
      <c r="L6346" s="1" t="str">
        <f>TRIM(K6346)</f>
        <v>Kötőfék és vezetőszár</v>
      </c>
      <c r="M6346" s="1" t="s">
        <v>6159</v>
      </c>
      <c r="N6346" s="1" t="str">
        <f>TRIM(M6346)</f>
        <v>Kötőfék</v>
      </c>
      <c r="P6346" s="1" t="str">
        <f>TRIM(O6346)</f>
        <v/>
      </c>
      <c r="R6346" s="8">
        <v>4057962237377</v>
      </c>
      <c r="S6346" s="1">
        <v>59.95</v>
      </c>
      <c r="T6346" s="1" t="s">
        <v>26</v>
      </c>
      <c r="U6346" s="1">
        <v>0.6</v>
      </c>
      <c r="W6346" s="1" t="s">
        <v>136</v>
      </c>
      <c r="X6346" s="1" t="str">
        <f>IF(W6346="", "", IFERROR(VLOOKUP(W6346, colorList!A:B,2,FALSE),""))</f>
        <v>fekete</v>
      </c>
    </row>
    <row r="6347" spans="1:24" ht="27.75" customHeight="1" x14ac:dyDescent="0.25">
      <c r="A6347" s="1" t="s">
        <v>18408</v>
      </c>
      <c r="B6347" s="1" t="str">
        <f>TRIM(D6347)</f>
        <v>Full</v>
      </c>
      <c r="C6347" s="1" t="str">
        <f>IFERROR(VLOOKUP(TRIM(D6347), sizeList!A:B, 2, FALSE), "")</f>
        <v>Full</v>
      </c>
      <c r="D6347" s="1" t="s">
        <v>5159</v>
      </c>
      <c r="E6347" s="1" t="str">
        <f>TRIM(F6347)</f>
        <v>Waldhausen S-Line Classy bőr kötőfék</v>
      </c>
      <c r="F6347" s="1" t="s">
        <v>18406</v>
      </c>
      <c r="G6347" s="1" t="s">
        <v>18409</v>
      </c>
      <c r="H6347" s="1" t="s">
        <v>52</v>
      </c>
      <c r="I6347" s="1" t="s">
        <v>23</v>
      </c>
      <c r="J6347" s="1" t="str">
        <f>TRIM(I6347)</f>
        <v>Lófelszerelés</v>
      </c>
      <c r="K6347" s="1" t="s">
        <v>6158</v>
      </c>
      <c r="L6347" s="1" t="str">
        <f>TRIM(K6347)</f>
        <v>Kötőfék és vezetőszár</v>
      </c>
      <c r="M6347" s="1" t="s">
        <v>6159</v>
      </c>
      <c r="N6347" s="1" t="str">
        <f>TRIM(M6347)</f>
        <v>Kötőfék</v>
      </c>
      <c r="P6347" s="1" t="str">
        <f>TRIM(O6347)</f>
        <v/>
      </c>
      <c r="R6347" s="8">
        <v>4057962237384</v>
      </c>
      <c r="S6347" s="1">
        <v>59.95</v>
      </c>
      <c r="T6347" s="1" t="s">
        <v>26</v>
      </c>
      <c r="U6347" s="1">
        <v>0.6</v>
      </c>
      <c r="W6347" s="1" t="s">
        <v>136</v>
      </c>
      <c r="X6347" s="1" t="str">
        <f>IF(W6347="", "", IFERROR(VLOOKUP(W6347, colorList!A:B,2,FALSE),""))</f>
        <v>fekete</v>
      </c>
    </row>
    <row r="6348" spans="1:24" ht="27.75" customHeight="1" x14ac:dyDescent="0.25">
      <c r="A6348" s="1" t="s">
        <v>18410</v>
      </c>
      <c r="B6348" s="1" t="str">
        <f>TRIM(D6348)</f>
        <v>Cob</v>
      </c>
      <c r="C6348" s="1" t="str">
        <f>IFERROR(VLOOKUP(TRIM(D6348), sizeList!A:B, 2, FALSE), "")</f>
        <v>Cob</v>
      </c>
      <c r="D6348" s="1" t="s">
        <v>5158</v>
      </c>
      <c r="E6348" s="1" t="str">
        <f>TRIM(F6348)</f>
        <v>Waldhausen S-Line Classy bőr kötőfék</v>
      </c>
      <c r="F6348" s="1" t="s">
        <v>18406</v>
      </c>
      <c r="G6348" s="1" t="s">
        <v>18411</v>
      </c>
      <c r="H6348" s="1" t="s">
        <v>52</v>
      </c>
      <c r="I6348" s="1" t="s">
        <v>23</v>
      </c>
      <c r="J6348" s="1" t="str">
        <f>TRIM(I6348)</f>
        <v>Lófelszerelés</v>
      </c>
      <c r="K6348" s="1" t="s">
        <v>6158</v>
      </c>
      <c r="L6348" s="1" t="str">
        <f>TRIM(K6348)</f>
        <v>Kötőfék és vezetőszár</v>
      </c>
      <c r="M6348" s="1" t="s">
        <v>6159</v>
      </c>
      <c r="N6348" s="1" t="str">
        <f>TRIM(M6348)</f>
        <v>Kötőfék</v>
      </c>
      <c r="P6348" s="1" t="str">
        <f>TRIM(O6348)</f>
        <v/>
      </c>
      <c r="R6348" s="8">
        <v>4057962237391</v>
      </c>
      <c r="S6348" s="1">
        <v>59.95</v>
      </c>
      <c r="T6348" s="1" t="s">
        <v>26</v>
      </c>
      <c r="U6348" s="1">
        <v>0.6</v>
      </c>
      <c r="W6348" s="1" t="s">
        <v>490</v>
      </c>
      <c r="X6348" s="1" t="str">
        <f>IF(W6348="", "", IFERROR(VLOOKUP(W6348, colorList!A:B,2,FALSE),""))</f>
        <v>barna</v>
      </c>
    </row>
    <row r="6349" spans="1:24" ht="27.75" customHeight="1" x14ac:dyDescent="0.25">
      <c r="A6349" s="1" t="s">
        <v>18412</v>
      </c>
      <c r="B6349" s="1" t="str">
        <f>TRIM(D6349)</f>
        <v>Full</v>
      </c>
      <c r="C6349" s="1" t="str">
        <f>IFERROR(VLOOKUP(TRIM(D6349), sizeList!A:B, 2, FALSE), "")</f>
        <v>Full</v>
      </c>
      <c r="D6349" s="1" t="s">
        <v>5159</v>
      </c>
      <c r="E6349" s="1" t="str">
        <f>TRIM(F6349)</f>
        <v>Waldhausen S-Line Classy bőr kötőfék</v>
      </c>
      <c r="F6349" s="1" t="s">
        <v>18406</v>
      </c>
      <c r="G6349" s="1" t="s">
        <v>18413</v>
      </c>
      <c r="H6349" s="1" t="s">
        <v>52</v>
      </c>
      <c r="I6349" s="1" t="s">
        <v>23</v>
      </c>
      <c r="J6349" s="1" t="str">
        <f>TRIM(I6349)</f>
        <v>Lófelszerelés</v>
      </c>
      <c r="K6349" s="1" t="s">
        <v>6158</v>
      </c>
      <c r="L6349" s="1" t="str">
        <f>TRIM(K6349)</f>
        <v>Kötőfék és vezetőszár</v>
      </c>
      <c r="M6349" s="1" t="s">
        <v>6159</v>
      </c>
      <c r="N6349" s="1" t="str">
        <f>TRIM(M6349)</f>
        <v>Kötőfék</v>
      </c>
      <c r="P6349" s="1" t="str">
        <f>TRIM(O6349)</f>
        <v/>
      </c>
      <c r="R6349" s="8">
        <v>4057962237407</v>
      </c>
      <c r="S6349" s="1">
        <v>59.95</v>
      </c>
      <c r="T6349" s="1" t="s">
        <v>26</v>
      </c>
      <c r="U6349" s="1">
        <v>0.6</v>
      </c>
      <c r="W6349" s="1" t="s">
        <v>490</v>
      </c>
      <c r="X6349" s="1" t="str">
        <f>IF(W6349="", "", IFERROR(VLOOKUP(W6349, colorList!A:B,2,FALSE),""))</f>
        <v>barna</v>
      </c>
    </row>
    <row r="6350" spans="1:24" ht="27.75" customHeight="1" x14ac:dyDescent="0.25">
      <c r="A6350" s="1" t="s">
        <v>4742</v>
      </c>
      <c r="B6350" s="1" t="str">
        <f>TRIM(D6350)</f>
        <v>WB</v>
      </c>
      <c r="C6350" s="1" t="str">
        <f>IFERROR(VLOOKUP(TRIM(D6350), sizeList!A:B, 2, FALSE), "")</f>
        <v>Full</v>
      </c>
      <c r="D6350" s="1" t="s">
        <v>226</v>
      </c>
      <c r="E6350" s="1" t="str">
        <f>TRIM(F6350)</f>
        <v>Waldhausen S-Line Classy kantár</v>
      </c>
      <c r="F6350" s="1" t="s">
        <v>4738</v>
      </c>
      <c r="G6350" s="1" t="s">
        <v>4743</v>
      </c>
      <c r="H6350" s="1" t="s">
        <v>52</v>
      </c>
      <c r="I6350" s="1" t="s">
        <v>23</v>
      </c>
      <c r="J6350" s="1" t="str">
        <f>TRIM(I6350)</f>
        <v>Lófelszerelés</v>
      </c>
      <c r="K6350" s="1" t="s">
        <v>4074</v>
      </c>
      <c r="L6350" s="1" t="str">
        <f>TRIM(K6350)</f>
        <v>Kantár</v>
      </c>
      <c r="M6350" s="1" t="s">
        <v>4353</v>
      </c>
      <c r="N6350" s="1" t="str">
        <f>TRIM(M6350)</f>
        <v>Kantár, nagykantár</v>
      </c>
      <c r="P6350" s="1" t="str">
        <f>TRIM(O6350)</f>
        <v/>
      </c>
      <c r="Q6350" s="18" t="s">
        <v>4740</v>
      </c>
      <c r="R6350" s="8">
        <v>4057962143517</v>
      </c>
      <c r="S6350" s="1">
        <v>169.95</v>
      </c>
      <c r="T6350" s="1" t="s">
        <v>26</v>
      </c>
      <c r="U6350" s="1">
        <v>0.80300000000000005</v>
      </c>
      <c r="V6350" s="1" t="s">
        <v>4741</v>
      </c>
      <c r="W6350" s="1" t="s">
        <v>136</v>
      </c>
      <c r="X6350" s="1" t="str">
        <f>IF(W6350="", "", IFERROR(VLOOKUP(W6350, colorList!A:B,2,FALSE),""))</f>
        <v>fekete</v>
      </c>
    </row>
    <row r="6351" spans="1:24" ht="27.75" customHeight="1" x14ac:dyDescent="0.25">
      <c r="A6351" s="1" t="s">
        <v>4737</v>
      </c>
      <c r="B6351" s="1" t="str">
        <f>TRIM(D6351)</f>
        <v>VB</v>
      </c>
      <c r="C6351" s="1" t="str">
        <f>IFERROR(VLOOKUP(TRIM(D6351), sizeList!A:B, 2, FALSE), "")</f>
        <v>Cob</v>
      </c>
      <c r="D6351" s="1" t="s">
        <v>214</v>
      </c>
      <c r="E6351" s="1" t="str">
        <f>TRIM(F6351)</f>
        <v>Waldhausen S-Line Classy kantár</v>
      </c>
      <c r="F6351" s="1" t="s">
        <v>4738</v>
      </c>
      <c r="G6351" s="1" t="s">
        <v>4739</v>
      </c>
      <c r="H6351" s="1" t="s">
        <v>52</v>
      </c>
      <c r="I6351" s="1" t="s">
        <v>23</v>
      </c>
      <c r="J6351" s="1" t="str">
        <f>TRIM(I6351)</f>
        <v>Lófelszerelés</v>
      </c>
      <c r="K6351" s="1" t="s">
        <v>4074</v>
      </c>
      <c r="L6351" s="1" t="str">
        <f>TRIM(K6351)</f>
        <v>Kantár</v>
      </c>
      <c r="M6351" s="1" t="s">
        <v>4353</v>
      </c>
      <c r="N6351" s="1" t="str">
        <f>TRIM(M6351)</f>
        <v>Kantár, nagykantár</v>
      </c>
      <c r="P6351" s="1" t="str">
        <f>TRIM(O6351)</f>
        <v/>
      </c>
      <c r="Q6351" s="18" t="s">
        <v>4740</v>
      </c>
      <c r="R6351" s="8">
        <v>4057962143616</v>
      </c>
      <c r="S6351" s="1">
        <v>169.95</v>
      </c>
      <c r="T6351" s="1" t="s">
        <v>26</v>
      </c>
      <c r="U6351" s="1">
        <v>0.80300000000000005</v>
      </c>
      <c r="V6351" s="1" t="s">
        <v>4741</v>
      </c>
      <c r="W6351" s="1" t="s">
        <v>136</v>
      </c>
      <c r="X6351" s="1" t="str">
        <f>IF(W6351="", "", IFERROR(VLOOKUP(W6351, colorList!A:B,2,FALSE),""))</f>
        <v>fekete</v>
      </c>
    </row>
    <row r="6352" spans="1:24" ht="27.75" customHeight="1" x14ac:dyDescent="0.25">
      <c r="A6352" s="1" t="s">
        <v>4790</v>
      </c>
      <c r="B6352" s="1" t="str">
        <f>TRIM(D6352)</f>
        <v>VB</v>
      </c>
      <c r="C6352" s="1" t="str">
        <f>IFERROR(VLOOKUP(TRIM(D6352), sizeList!A:B, 2, FALSE), "")</f>
        <v>Cob</v>
      </c>
      <c r="D6352" s="1" t="s">
        <v>214</v>
      </c>
      <c r="E6352" s="1" t="str">
        <f>TRIM(F6352)</f>
        <v>Waldhausen S-Line Essential kantár</v>
      </c>
      <c r="F6352" s="1" t="s">
        <v>4791</v>
      </c>
      <c r="G6352" s="1" t="s">
        <v>4792</v>
      </c>
      <c r="H6352" s="1" t="s">
        <v>52</v>
      </c>
      <c r="I6352" s="1" t="s">
        <v>23</v>
      </c>
      <c r="J6352" s="1" t="str">
        <f>TRIM(I6352)</f>
        <v>Lófelszerelés</v>
      </c>
      <c r="K6352" s="1" t="s">
        <v>4074</v>
      </c>
      <c r="L6352" s="1" t="str">
        <f>TRIM(K6352)</f>
        <v>Kantár</v>
      </c>
      <c r="M6352" s="1" t="s">
        <v>4353</v>
      </c>
      <c r="N6352" s="1" t="str">
        <f>TRIM(M6352)</f>
        <v>Kantár, nagykantár</v>
      </c>
      <c r="P6352" s="1" t="str">
        <f>TRIM(O6352)</f>
        <v/>
      </c>
      <c r="Q6352" s="18" t="s">
        <v>4793</v>
      </c>
      <c r="R6352" s="8">
        <v>4057962224322</v>
      </c>
      <c r="S6352" s="1">
        <v>149.94999999999999</v>
      </c>
      <c r="T6352" s="1" t="s">
        <v>26</v>
      </c>
      <c r="U6352" s="1">
        <v>0.56399999999999995</v>
      </c>
      <c r="V6352" s="1" t="s">
        <v>4794</v>
      </c>
      <c r="W6352" s="1" t="s">
        <v>136</v>
      </c>
      <c r="X6352" s="1" t="str">
        <f>IF(W6352="", "", IFERROR(VLOOKUP(W6352, colorList!A:B,2,FALSE),""))</f>
        <v>fekete</v>
      </c>
    </row>
    <row r="6353" spans="1:24" ht="27.75" customHeight="1" x14ac:dyDescent="0.25">
      <c r="A6353" s="1" t="s">
        <v>4795</v>
      </c>
      <c r="B6353" s="1" t="str">
        <f>TRIM(D6353)</f>
        <v>WB</v>
      </c>
      <c r="C6353" s="1" t="str">
        <f>IFERROR(VLOOKUP(TRIM(D6353), sizeList!A:B, 2, FALSE), "")</f>
        <v>Full</v>
      </c>
      <c r="D6353" s="1" t="s">
        <v>226</v>
      </c>
      <c r="E6353" s="1" t="str">
        <f>TRIM(F6353)</f>
        <v>Waldhausen S-Line Essential kantár</v>
      </c>
      <c r="F6353" s="1" t="s">
        <v>4791</v>
      </c>
      <c r="G6353" s="1" t="s">
        <v>4796</v>
      </c>
      <c r="H6353" s="1" t="s">
        <v>52</v>
      </c>
      <c r="I6353" s="1" t="s">
        <v>23</v>
      </c>
      <c r="J6353" s="1" t="str">
        <f>TRIM(I6353)</f>
        <v>Lófelszerelés</v>
      </c>
      <c r="K6353" s="1" t="s">
        <v>4074</v>
      </c>
      <c r="L6353" s="1" t="str">
        <f>TRIM(K6353)</f>
        <v>Kantár</v>
      </c>
      <c r="M6353" s="1" t="s">
        <v>4353</v>
      </c>
      <c r="N6353" s="1" t="str">
        <f>TRIM(M6353)</f>
        <v>Kantár, nagykantár</v>
      </c>
      <c r="P6353" s="1" t="str">
        <f>TRIM(O6353)</f>
        <v/>
      </c>
      <c r="Q6353" s="18" t="s">
        <v>4793</v>
      </c>
      <c r="R6353" s="8">
        <v>4057962224339</v>
      </c>
      <c r="S6353" s="1">
        <v>149.94999999999999</v>
      </c>
      <c r="T6353" s="1" t="s">
        <v>26</v>
      </c>
      <c r="U6353" s="1">
        <v>0.56399999999999995</v>
      </c>
      <c r="V6353" s="1" t="s">
        <v>4794</v>
      </c>
      <c r="W6353" s="1" t="s">
        <v>136</v>
      </c>
      <c r="X6353" s="1" t="str">
        <f>IF(W6353="", "", IFERROR(VLOOKUP(W6353, colorList!A:B,2,FALSE),""))</f>
        <v>fekete</v>
      </c>
    </row>
    <row r="6354" spans="1:24" ht="27.75" customHeight="1" x14ac:dyDescent="0.25">
      <c r="A6354" s="1" t="s">
        <v>4797</v>
      </c>
      <c r="B6354" s="1" t="str">
        <f>TRIM(D6354)</f>
        <v>VB</v>
      </c>
      <c r="C6354" s="1" t="str">
        <f>IFERROR(VLOOKUP(TRIM(D6354), sizeList!A:B, 2, FALSE), "")</f>
        <v>Cob</v>
      </c>
      <c r="D6354" s="1" t="s">
        <v>214</v>
      </c>
      <c r="E6354" s="1" t="str">
        <f>TRIM(F6354)</f>
        <v>Waldhausen S-Line Essential kantár</v>
      </c>
      <c r="F6354" s="1" t="s">
        <v>4791</v>
      </c>
      <c r="G6354" s="1" t="s">
        <v>4798</v>
      </c>
      <c r="H6354" s="1" t="s">
        <v>52</v>
      </c>
      <c r="I6354" s="1" t="s">
        <v>23</v>
      </c>
      <c r="J6354" s="1" t="str">
        <f>TRIM(I6354)</f>
        <v>Lófelszerelés</v>
      </c>
      <c r="K6354" s="1" t="s">
        <v>4074</v>
      </c>
      <c r="L6354" s="1" t="str">
        <f>TRIM(K6354)</f>
        <v>Kantár</v>
      </c>
      <c r="M6354" s="1" t="s">
        <v>4353</v>
      </c>
      <c r="N6354" s="1" t="str">
        <f>TRIM(M6354)</f>
        <v>Kantár, nagykantár</v>
      </c>
      <c r="P6354" s="1" t="str">
        <f>TRIM(O6354)</f>
        <v/>
      </c>
      <c r="Q6354" s="18" t="s">
        <v>4793</v>
      </c>
      <c r="R6354" s="8">
        <v>4057962224346</v>
      </c>
      <c r="S6354" s="1">
        <v>149.94999999999999</v>
      </c>
      <c r="T6354" s="1" t="s">
        <v>26</v>
      </c>
      <c r="U6354" s="1">
        <v>0.56399999999999995</v>
      </c>
      <c r="V6354" s="1" t="s">
        <v>4794</v>
      </c>
      <c r="W6354" s="1" t="s">
        <v>490</v>
      </c>
      <c r="X6354" s="1" t="str">
        <f>IF(W6354="", "", IFERROR(VLOOKUP(W6354, colorList!A:B,2,FALSE),""))</f>
        <v>barna</v>
      </c>
    </row>
    <row r="6355" spans="1:24" ht="27.75" customHeight="1" x14ac:dyDescent="0.25">
      <c r="A6355" s="1" t="s">
        <v>4799</v>
      </c>
      <c r="B6355" s="1" t="str">
        <f>TRIM(D6355)</f>
        <v>WB</v>
      </c>
      <c r="C6355" s="1" t="str">
        <f>IFERROR(VLOOKUP(TRIM(D6355), sizeList!A:B, 2, FALSE), "")</f>
        <v>Full</v>
      </c>
      <c r="D6355" s="1" t="s">
        <v>226</v>
      </c>
      <c r="E6355" s="1" t="str">
        <f>TRIM(F6355)</f>
        <v>Waldhausen S-Line Essential kantár</v>
      </c>
      <c r="F6355" s="1" t="s">
        <v>4791</v>
      </c>
      <c r="G6355" s="1" t="s">
        <v>4800</v>
      </c>
      <c r="H6355" s="1" t="s">
        <v>52</v>
      </c>
      <c r="I6355" s="1" t="s">
        <v>23</v>
      </c>
      <c r="J6355" s="1" t="str">
        <f>TRIM(I6355)</f>
        <v>Lófelszerelés</v>
      </c>
      <c r="K6355" s="1" t="s">
        <v>4074</v>
      </c>
      <c r="L6355" s="1" t="str">
        <f>TRIM(K6355)</f>
        <v>Kantár</v>
      </c>
      <c r="M6355" s="1" t="s">
        <v>4353</v>
      </c>
      <c r="N6355" s="1" t="str">
        <f>TRIM(M6355)</f>
        <v>Kantár, nagykantár</v>
      </c>
      <c r="P6355" s="1" t="str">
        <f>TRIM(O6355)</f>
        <v/>
      </c>
      <c r="Q6355" s="18" t="s">
        <v>4793</v>
      </c>
      <c r="R6355" s="8">
        <v>4057962224353</v>
      </c>
      <c r="S6355" s="1">
        <v>149.94999999999999</v>
      </c>
      <c r="T6355" s="1" t="s">
        <v>26</v>
      </c>
      <c r="U6355" s="1">
        <v>0.56399999999999995</v>
      </c>
      <c r="V6355" s="1" t="s">
        <v>4794</v>
      </c>
      <c r="W6355" s="1" t="s">
        <v>490</v>
      </c>
      <c r="X6355" s="1" t="str">
        <f>IF(W6355="", "", IFERROR(VLOOKUP(W6355, colorList!A:B,2,FALSE),""))</f>
        <v>barna</v>
      </c>
    </row>
    <row r="6356" spans="1:24" ht="27.75" customHeight="1" x14ac:dyDescent="0.25">
      <c r="A6356" s="1" t="s">
        <v>4338</v>
      </c>
      <c r="B6356" s="1" t="str">
        <f>TRIM(D6356)</f>
        <v>VB</v>
      </c>
      <c r="C6356" s="1" t="str">
        <f>IFERROR(VLOOKUP(TRIM(D6356), sizeList!A:B, 2, FALSE), "")</f>
        <v>Cob</v>
      </c>
      <c r="D6356" s="1" t="s">
        <v>214</v>
      </c>
      <c r="E6356" s="1" t="str">
        <f>TRIM(F6356)</f>
        <v>Waldhausen S-Line Gap tarkószíj</v>
      </c>
      <c r="F6356" s="1" t="s">
        <v>4339</v>
      </c>
      <c r="G6356" s="1" t="s">
        <v>4340</v>
      </c>
      <c r="H6356" s="1" t="s">
        <v>52</v>
      </c>
      <c r="I6356" s="1" t="s">
        <v>23</v>
      </c>
      <c r="J6356" s="1" t="str">
        <f>TRIM(I6356)</f>
        <v>Lófelszerelés</v>
      </c>
      <c r="K6356" s="1" t="s">
        <v>4074</v>
      </c>
      <c r="L6356" s="1" t="str">
        <f>TRIM(K6356)</f>
        <v>Kantár</v>
      </c>
      <c r="M6356" s="1" t="s">
        <v>4075</v>
      </c>
      <c r="N6356" s="1" t="str">
        <f>TRIM(M6356)</f>
        <v>Kantár kiegészítők</v>
      </c>
      <c r="P6356" s="1" t="str">
        <f>TRIM(O6356)</f>
        <v/>
      </c>
      <c r="Q6356" s="18" t="s">
        <v>4341</v>
      </c>
      <c r="R6356" s="8">
        <v>4057962127944</v>
      </c>
      <c r="S6356" s="1">
        <v>39.950000000000003</v>
      </c>
      <c r="T6356" s="1" t="s">
        <v>26</v>
      </c>
      <c r="U6356" s="1">
        <v>0.2</v>
      </c>
      <c r="V6356" s="1" t="s">
        <v>4342</v>
      </c>
      <c r="W6356" s="1" t="s">
        <v>136</v>
      </c>
      <c r="X6356" s="1" t="str">
        <f>IF(W6356="", "", IFERROR(VLOOKUP(W6356, colorList!A:B,2,FALSE),""))</f>
        <v>fekete</v>
      </c>
    </row>
    <row r="6357" spans="1:24" ht="27.75" customHeight="1" x14ac:dyDescent="0.25">
      <c r="A6357" s="1" t="s">
        <v>4343</v>
      </c>
      <c r="B6357" s="1" t="str">
        <f>TRIM(D6357)</f>
        <v>WB</v>
      </c>
      <c r="C6357" s="1" t="str">
        <f>IFERROR(VLOOKUP(TRIM(D6357), sizeList!A:B, 2, FALSE), "")</f>
        <v>Full</v>
      </c>
      <c r="D6357" s="1" t="s">
        <v>226</v>
      </c>
      <c r="E6357" s="1" t="str">
        <f>TRIM(F6357)</f>
        <v>Waldhausen S-Line Gap tarkószíj</v>
      </c>
      <c r="F6357" s="1" t="s">
        <v>4339</v>
      </c>
      <c r="G6357" s="1" t="s">
        <v>4344</v>
      </c>
      <c r="H6357" s="1" t="s">
        <v>52</v>
      </c>
      <c r="I6357" s="1" t="s">
        <v>23</v>
      </c>
      <c r="J6357" s="1" t="str">
        <f>TRIM(I6357)</f>
        <v>Lófelszerelés</v>
      </c>
      <c r="K6357" s="1" t="s">
        <v>4074</v>
      </c>
      <c r="L6357" s="1" t="str">
        <f>TRIM(K6357)</f>
        <v>Kantár</v>
      </c>
      <c r="M6357" s="1" t="s">
        <v>4075</v>
      </c>
      <c r="N6357" s="1" t="str">
        <f>TRIM(M6357)</f>
        <v>Kantár kiegészítők</v>
      </c>
      <c r="P6357" s="1" t="str">
        <f>TRIM(O6357)</f>
        <v/>
      </c>
      <c r="Q6357" s="18" t="s">
        <v>4341</v>
      </c>
      <c r="R6357" s="8">
        <v>4057962127951</v>
      </c>
      <c r="S6357" s="1">
        <v>39.950000000000003</v>
      </c>
      <c r="T6357" s="1" t="s">
        <v>26</v>
      </c>
      <c r="U6357" s="1">
        <v>0.2</v>
      </c>
      <c r="V6357" s="1" t="s">
        <v>4342</v>
      </c>
      <c r="W6357" s="1" t="s">
        <v>136</v>
      </c>
      <c r="X6357" s="1" t="str">
        <f>IF(W6357="", "", IFERROR(VLOOKUP(W6357, colorList!A:B,2,FALSE),""))</f>
        <v>fekete</v>
      </c>
    </row>
    <row r="6358" spans="1:24" ht="27.75" customHeight="1" x14ac:dyDescent="0.25">
      <c r="A6358" s="1" t="s">
        <v>4345</v>
      </c>
      <c r="B6358" s="1" t="str">
        <f>TRIM(D6358)</f>
        <v>VB</v>
      </c>
      <c r="C6358" s="1" t="str">
        <f>IFERROR(VLOOKUP(TRIM(D6358), sizeList!A:B, 2, FALSE), "")</f>
        <v>Cob</v>
      </c>
      <c r="D6358" s="1" t="s">
        <v>214</v>
      </c>
      <c r="E6358" s="1" t="str">
        <f>TRIM(F6358)</f>
        <v>Waldhausen S-Line Gap tarkószíj</v>
      </c>
      <c r="F6358" s="1" t="s">
        <v>4339</v>
      </c>
      <c r="G6358" s="1" t="s">
        <v>4346</v>
      </c>
      <c r="H6358" s="1" t="s">
        <v>52</v>
      </c>
      <c r="I6358" s="1" t="s">
        <v>23</v>
      </c>
      <c r="J6358" s="1" t="str">
        <f>TRIM(I6358)</f>
        <v>Lófelszerelés</v>
      </c>
      <c r="K6358" s="1" t="s">
        <v>4074</v>
      </c>
      <c r="L6358" s="1" t="str">
        <f>TRIM(K6358)</f>
        <v>Kantár</v>
      </c>
      <c r="M6358" s="1" t="s">
        <v>4075</v>
      </c>
      <c r="N6358" s="1" t="str">
        <f>TRIM(M6358)</f>
        <v>Kantár kiegészítők</v>
      </c>
      <c r="P6358" s="1" t="str">
        <f>TRIM(O6358)</f>
        <v/>
      </c>
      <c r="Q6358" s="18" t="s">
        <v>4341</v>
      </c>
      <c r="R6358" s="8">
        <v>4057962226234</v>
      </c>
      <c r="S6358" s="1">
        <v>39.950000000000003</v>
      </c>
      <c r="T6358" s="1" t="s">
        <v>26</v>
      </c>
      <c r="U6358" s="1">
        <v>0.20100000000000001</v>
      </c>
      <c r="V6358" s="1" t="s">
        <v>4342</v>
      </c>
      <c r="W6358" s="1" t="s">
        <v>490</v>
      </c>
      <c r="X6358" s="1" t="str">
        <f>IF(W6358="", "", IFERROR(VLOOKUP(W6358, colorList!A:B,2,FALSE),""))</f>
        <v>barna</v>
      </c>
    </row>
    <row r="6359" spans="1:24" ht="27.75" customHeight="1" x14ac:dyDescent="0.25">
      <c r="A6359" s="1" t="s">
        <v>4347</v>
      </c>
      <c r="B6359" s="1" t="str">
        <f>TRIM(D6359)</f>
        <v>WB</v>
      </c>
      <c r="C6359" s="1" t="str">
        <f>IFERROR(VLOOKUP(TRIM(D6359), sizeList!A:B, 2, FALSE), "")</f>
        <v>Full</v>
      </c>
      <c r="D6359" s="1" t="s">
        <v>226</v>
      </c>
      <c r="E6359" s="1" t="str">
        <f>TRIM(F6359)</f>
        <v>Waldhausen S-Line Gap tarkószíj</v>
      </c>
      <c r="F6359" s="1" t="s">
        <v>4339</v>
      </c>
      <c r="G6359" s="1" t="s">
        <v>4348</v>
      </c>
      <c r="H6359" s="1" t="s">
        <v>52</v>
      </c>
      <c r="I6359" s="1" t="s">
        <v>23</v>
      </c>
      <c r="J6359" s="1" t="str">
        <f>TRIM(I6359)</f>
        <v>Lófelszerelés</v>
      </c>
      <c r="K6359" s="1" t="s">
        <v>4074</v>
      </c>
      <c r="L6359" s="1" t="str">
        <f>TRIM(K6359)</f>
        <v>Kantár</v>
      </c>
      <c r="M6359" s="1" t="s">
        <v>4075</v>
      </c>
      <c r="N6359" s="1" t="str">
        <f>TRIM(M6359)</f>
        <v>Kantár kiegészítők</v>
      </c>
      <c r="P6359" s="1" t="str">
        <f>TRIM(O6359)</f>
        <v/>
      </c>
      <c r="Q6359" s="18" t="s">
        <v>4341</v>
      </c>
      <c r="R6359" s="8">
        <v>4057962226241</v>
      </c>
      <c r="S6359" s="1">
        <v>39.950000000000003</v>
      </c>
      <c r="T6359" s="1" t="s">
        <v>26</v>
      </c>
      <c r="U6359" s="1">
        <v>0.20100000000000001</v>
      </c>
      <c r="V6359" s="1" t="s">
        <v>4342</v>
      </c>
      <c r="W6359" s="1" t="s">
        <v>490</v>
      </c>
      <c r="X6359" s="1" t="str">
        <f>IF(W6359="", "", IFERROR(VLOOKUP(W6359, colorList!A:B,2,FALSE),""))</f>
        <v>barna</v>
      </c>
    </row>
    <row r="6360" spans="1:24" ht="27.75" customHeight="1" x14ac:dyDescent="0.25">
      <c r="A6360" s="1" t="s">
        <v>4771</v>
      </c>
      <c r="B6360" s="1" t="str">
        <f>TRIM(D6360)</f>
        <v>VB</v>
      </c>
      <c r="C6360" s="1" t="str">
        <f>IFERROR(VLOOKUP(TRIM(D6360), sizeList!A:B, 2, FALSE), "")</f>
        <v>Cob</v>
      </c>
      <c r="D6360" s="1" t="s">
        <v>214</v>
      </c>
      <c r="E6360" s="1" t="str">
        <f>TRIM(F6360)</f>
        <v>Waldhausen S-Line Glamour kantár</v>
      </c>
      <c r="F6360" s="1" t="s">
        <v>4772</v>
      </c>
      <c r="G6360" s="1" t="s">
        <v>4773</v>
      </c>
      <c r="H6360" s="1" t="s">
        <v>52</v>
      </c>
      <c r="I6360" s="1" t="s">
        <v>23</v>
      </c>
      <c r="J6360" s="1" t="str">
        <f>TRIM(I6360)</f>
        <v>Lófelszerelés</v>
      </c>
      <c r="K6360" s="1" t="s">
        <v>4074</v>
      </c>
      <c r="L6360" s="1" t="str">
        <f>TRIM(K6360)</f>
        <v>Kantár</v>
      </c>
      <c r="M6360" s="1" t="s">
        <v>4353</v>
      </c>
      <c r="N6360" s="1" t="str">
        <f>TRIM(M6360)</f>
        <v>Kantár, nagykantár</v>
      </c>
      <c r="P6360" s="1" t="str">
        <f>TRIM(O6360)</f>
        <v/>
      </c>
      <c r="Q6360" s="18" t="s">
        <v>4774</v>
      </c>
      <c r="R6360" s="8">
        <v>4057962206946</v>
      </c>
      <c r="S6360" s="1">
        <v>169.95</v>
      </c>
      <c r="T6360" s="1" t="s">
        <v>26</v>
      </c>
      <c r="U6360" s="1">
        <v>0.88</v>
      </c>
      <c r="V6360" s="1" t="s">
        <v>4775</v>
      </c>
      <c r="W6360" s="1" t="s">
        <v>136</v>
      </c>
      <c r="X6360" s="1" t="str">
        <f>IF(W6360="", "", IFERROR(VLOOKUP(W6360, colorList!A:B,2,FALSE),""))</f>
        <v>fekete</v>
      </c>
    </row>
    <row r="6361" spans="1:24" ht="27.75" customHeight="1" x14ac:dyDescent="0.25">
      <c r="A6361" s="1" t="s">
        <v>4776</v>
      </c>
      <c r="B6361" s="1" t="str">
        <f>TRIM(D6361)</f>
        <v>WB</v>
      </c>
      <c r="C6361" s="1" t="str">
        <f>IFERROR(VLOOKUP(TRIM(D6361), sizeList!A:B, 2, FALSE), "")</f>
        <v>Full</v>
      </c>
      <c r="D6361" s="1" t="s">
        <v>226</v>
      </c>
      <c r="E6361" s="1" t="str">
        <f>TRIM(F6361)</f>
        <v>Waldhausen S-Line Glamour kantár</v>
      </c>
      <c r="F6361" s="1" t="s">
        <v>4772</v>
      </c>
      <c r="G6361" s="1" t="s">
        <v>4777</v>
      </c>
      <c r="H6361" s="1" t="s">
        <v>52</v>
      </c>
      <c r="I6361" s="1" t="s">
        <v>23</v>
      </c>
      <c r="J6361" s="1" t="str">
        <f>TRIM(I6361)</f>
        <v>Lófelszerelés</v>
      </c>
      <c r="K6361" s="1" t="s">
        <v>4074</v>
      </c>
      <c r="L6361" s="1" t="str">
        <f>TRIM(K6361)</f>
        <v>Kantár</v>
      </c>
      <c r="M6361" s="1" t="s">
        <v>4353</v>
      </c>
      <c r="N6361" s="1" t="str">
        <f>TRIM(M6361)</f>
        <v>Kantár, nagykantár</v>
      </c>
      <c r="P6361" s="1" t="str">
        <f>TRIM(O6361)</f>
        <v/>
      </c>
      <c r="Q6361" s="18" t="s">
        <v>4774</v>
      </c>
      <c r="R6361" s="8">
        <v>4057962206953</v>
      </c>
      <c r="S6361" s="1">
        <v>169.95</v>
      </c>
      <c r="T6361" s="1" t="s">
        <v>26</v>
      </c>
      <c r="U6361" s="1">
        <v>0.59099999999999997</v>
      </c>
      <c r="V6361" s="1" t="s">
        <v>4775</v>
      </c>
      <c r="W6361" s="1" t="s">
        <v>136</v>
      </c>
      <c r="X6361" s="1" t="str">
        <f>IF(W6361="", "", IFERROR(VLOOKUP(W6361, colorList!A:B,2,FALSE),""))</f>
        <v>fekete</v>
      </c>
    </row>
    <row r="6362" spans="1:24" ht="27.75" customHeight="1" x14ac:dyDescent="0.25">
      <c r="A6362" s="1" t="s">
        <v>9495</v>
      </c>
      <c r="B6362" s="1" t="str">
        <f>TRIM(D6362)</f>
        <v>VB</v>
      </c>
      <c r="C6362" s="1" t="str">
        <f>IFERROR(VLOOKUP(TRIM(D6362), sizeList!A:B, 2, FALSE), "")</f>
        <v>Cob</v>
      </c>
      <c r="D6362" s="1" t="s">
        <v>214</v>
      </c>
      <c r="E6362" s="1" t="str">
        <f>TRIM(F6362)</f>
        <v>Waldhausen S-Line Glamour kötőfék</v>
      </c>
      <c r="F6362" s="1" t="s">
        <v>6660</v>
      </c>
      <c r="G6362" s="1" t="s">
        <v>6661</v>
      </c>
      <c r="H6362" s="1" t="s">
        <v>52</v>
      </c>
      <c r="I6362" s="1" t="s">
        <v>23</v>
      </c>
      <c r="J6362" s="1" t="str">
        <f>TRIM(I6362)</f>
        <v>Lófelszerelés</v>
      </c>
      <c r="K6362" s="1" t="s">
        <v>6158</v>
      </c>
      <c r="L6362" s="1" t="str">
        <f>TRIM(K6362)</f>
        <v>Kötőfék és vezetőszár</v>
      </c>
      <c r="M6362" s="1" t="s">
        <v>6159</v>
      </c>
      <c r="N6362" s="1" t="str">
        <f>TRIM(M6362)</f>
        <v>Kötőfék</v>
      </c>
      <c r="P6362" s="1" t="str">
        <f>TRIM(O6362)</f>
        <v/>
      </c>
      <c r="Q6362" s="18" t="s">
        <v>6662</v>
      </c>
      <c r="R6362" s="8">
        <v>4057962222458</v>
      </c>
      <c r="S6362" s="1">
        <v>84.95</v>
      </c>
      <c r="T6362" s="1" t="s">
        <v>26</v>
      </c>
      <c r="U6362" s="1">
        <v>0.06</v>
      </c>
      <c r="V6362" s="1" t="s">
        <v>6663</v>
      </c>
      <c r="W6362" s="1" t="s">
        <v>136</v>
      </c>
      <c r="X6362" s="1" t="str">
        <f>IF(W6362="", "", IFERROR(VLOOKUP(W6362, colorList!A:B,2,FALSE),""))</f>
        <v>fekete</v>
      </c>
    </row>
    <row r="6363" spans="1:24" ht="27.75" customHeight="1" x14ac:dyDescent="0.25">
      <c r="A6363" s="1" t="s">
        <v>9496</v>
      </c>
      <c r="B6363" s="1" t="str">
        <f>TRIM(D6363)</f>
        <v>WB</v>
      </c>
      <c r="C6363" s="1" t="str">
        <f>IFERROR(VLOOKUP(TRIM(D6363), sizeList!A:B, 2, FALSE), "")</f>
        <v>Full</v>
      </c>
      <c r="D6363" s="1" t="s">
        <v>226</v>
      </c>
      <c r="E6363" s="1" t="str">
        <f>TRIM(F6363)</f>
        <v>Waldhausen S-Line Glamour kötőfék</v>
      </c>
      <c r="F6363" s="1" t="s">
        <v>6660</v>
      </c>
      <c r="G6363" s="1" t="s">
        <v>6664</v>
      </c>
      <c r="H6363" s="1" t="s">
        <v>52</v>
      </c>
      <c r="I6363" s="1" t="s">
        <v>23</v>
      </c>
      <c r="J6363" s="1" t="str">
        <f>TRIM(I6363)</f>
        <v>Lófelszerelés</v>
      </c>
      <c r="K6363" s="1" t="s">
        <v>6158</v>
      </c>
      <c r="L6363" s="1" t="str">
        <f>TRIM(K6363)</f>
        <v>Kötőfék és vezetőszár</v>
      </c>
      <c r="M6363" s="1" t="s">
        <v>6159</v>
      </c>
      <c r="N6363" s="1" t="str">
        <f>TRIM(M6363)</f>
        <v>Kötőfék</v>
      </c>
      <c r="P6363" s="1" t="str">
        <f>TRIM(O6363)</f>
        <v/>
      </c>
      <c r="Q6363" s="18" t="s">
        <v>6662</v>
      </c>
      <c r="R6363" s="8">
        <v>4057962222465</v>
      </c>
      <c r="S6363" s="1">
        <v>84.95</v>
      </c>
      <c r="T6363" s="1" t="s">
        <v>26</v>
      </c>
      <c r="U6363" s="1">
        <v>0.06</v>
      </c>
      <c r="V6363" s="1" t="s">
        <v>6663</v>
      </c>
      <c r="W6363" s="1" t="s">
        <v>136</v>
      </c>
      <c r="X6363" s="1" t="str">
        <f>IF(W6363="", "", IFERROR(VLOOKUP(W6363, colorList!A:B,2,FALSE),""))</f>
        <v>fekete</v>
      </c>
    </row>
    <row r="6364" spans="1:24" ht="27.75" customHeight="1" x14ac:dyDescent="0.25">
      <c r="A6364" s="1" t="s">
        <v>4744</v>
      </c>
      <c r="B6364" s="1" t="str">
        <f>TRIM(D6364)</f>
        <v>VB</v>
      </c>
      <c r="C6364" s="1" t="str">
        <f>IFERROR(VLOOKUP(TRIM(D6364), sizeList!A:B, 2, FALSE), "")</f>
        <v>Cob</v>
      </c>
      <c r="D6364" s="1" t="s">
        <v>214</v>
      </c>
      <c r="E6364" s="1" t="str">
        <f>TRIM(F6364)</f>
        <v>Waldhausen S-Line Graziosa kantár</v>
      </c>
      <c r="F6364" s="1" t="s">
        <v>4745</v>
      </c>
      <c r="G6364" s="1" t="s">
        <v>4746</v>
      </c>
      <c r="H6364" s="1" t="s">
        <v>52</v>
      </c>
      <c r="I6364" s="1" t="s">
        <v>23</v>
      </c>
      <c r="J6364" s="1" t="str">
        <f>TRIM(I6364)</f>
        <v>Lófelszerelés</v>
      </c>
      <c r="K6364" s="1" t="s">
        <v>4074</v>
      </c>
      <c r="L6364" s="1" t="str">
        <f>TRIM(K6364)</f>
        <v>Kantár</v>
      </c>
      <c r="M6364" s="1" t="s">
        <v>4353</v>
      </c>
      <c r="N6364" s="1" t="str">
        <f>TRIM(M6364)</f>
        <v>Kantár, nagykantár</v>
      </c>
      <c r="P6364" s="1" t="str">
        <f>TRIM(O6364)</f>
        <v/>
      </c>
      <c r="Q6364" s="18" t="s">
        <v>4747</v>
      </c>
      <c r="R6364" s="8">
        <v>4057962158849</v>
      </c>
      <c r="S6364" s="1">
        <v>179.95</v>
      </c>
      <c r="T6364" s="1" t="s">
        <v>26</v>
      </c>
      <c r="U6364" s="1">
        <v>0.80400000000000005</v>
      </c>
      <c r="V6364" s="1" t="s">
        <v>4748</v>
      </c>
      <c r="W6364" s="1" t="s">
        <v>136</v>
      </c>
      <c r="X6364" s="1" t="str">
        <f>IF(W6364="", "", IFERROR(VLOOKUP(W6364, colorList!A:B,2,FALSE),""))</f>
        <v>fekete</v>
      </c>
    </row>
    <row r="6365" spans="1:24" ht="27.75" customHeight="1" x14ac:dyDescent="0.25">
      <c r="A6365" s="1" t="s">
        <v>4749</v>
      </c>
      <c r="B6365" s="1" t="str">
        <f>TRIM(D6365)</f>
        <v>WB</v>
      </c>
      <c r="C6365" s="1" t="str">
        <f>IFERROR(VLOOKUP(TRIM(D6365), sizeList!A:B, 2, FALSE), "")</f>
        <v>Full</v>
      </c>
      <c r="D6365" s="1" t="s">
        <v>226</v>
      </c>
      <c r="E6365" s="1" t="str">
        <f>TRIM(F6365)</f>
        <v>Waldhausen S-Line Graziosa kantár</v>
      </c>
      <c r="F6365" s="1" t="s">
        <v>4745</v>
      </c>
      <c r="G6365" s="1" t="s">
        <v>4750</v>
      </c>
      <c r="H6365" s="1" t="s">
        <v>52</v>
      </c>
      <c r="I6365" s="1" t="s">
        <v>23</v>
      </c>
      <c r="J6365" s="1" t="str">
        <f>TRIM(I6365)</f>
        <v>Lófelszerelés</v>
      </c>
      <c r="K6365" s="1" t="s">
        <v>4074</v>
      </c>
      <c r="L6365" s="1" t="str">
        <f>TRIM(K6365)</f>
        <v>Kantár</v>
      </c>
      <c r="M6365" s="1" t="s">
        <v>4353</v>
      </c>
      <c r="N6365" s="1" t="str">
        <f>TRIM(M6365)</f>
        <v>Kantár, nagykantár</v>
      </c>
      <c r="P6365" s="1" t="str">
        <f>TRIM(O6365)</f>
        <v/>
      </c>
      <c r="Q6365" s="18" t="s">
        <v>4747</v>
      </c>
      <c r="R6365" s="8">
        <v>4057962158856</v>
      </c>
      <c r="S6365" s="1">
        <v>179.95</v>
      </c>
      <c r="T6365" s="1" t="s">
        <v>26</v>
      </c>
      <c r="U6365" s="1">
        <v>0.80400000000000005</v>
      </c>
      <c r="V6365" s="1" t="s">
        <v>4748</v>
      </c>
      <c r="W6365" s="1" t="s">
        <v>136</v>
      </c>
      <c r="X6365" s="1" t="str">
        <f>IF(W6365="", "", IFERROR(VLOOKUP(W6365, colorList!A:B,2,FALSE),""))</f>
        <v>fekete</v>
      </c>
    </row>
    <row r="6366" spans="1:24" ht="27.75" customHeight="1" x14ac:dyDescent="0.25">
      <c r="A6366" s="1" t="s">
        <v>18414</v>
      </c>
      <c r="B6366" s="1" t="str">
        <f>TRIM(D6366)</f>
        <v>Cob</v>
      </c>
      <c r="C6366" s="1" t="str">
        <f>IFERROR(VLOOKUP(TRIM(D6366), sizeList!A:B, 2, FALSE), "")</f>
        <v>Cob</v>
      </c>
      <c r="D6366" s="1" t="s">
        <v>5158</v>
      </c>
      <c r="E6366" s="1" t="str">
        <f>TRIM(F6366)</f>
        <v>Waldhausen S-Line Harmony kantár</v>
      </c>
      <c r="F6366" s="1" t="s">
        <v>18415</v>
      </c>
      <c r="G6366" s="1" t="s">
        <v>18416</v>
      </c>
      <c r="H6366" s="1" t="s">
        <v>52</v>
      </c>
      <c r="I6366" s="1" t="s">
        <v>23</v>
      </c>
      <c r="J6366" s="1" t="str">
        <f>TRIM(I6366)</f>
        <v>Lófelszerelés</v>
      </c>
      <c r="K6366" s="1" t="s">
        <v>4074</v>
      </c>
      <c r="L6366" s="1" t="str">
        <f>TRIM(K6366)</f>
        <v>Kantár</v>
      </c>
      <c r="M6366" s="1" t="s">
        <v>4353</v>
      </c>
      <c r="N6366" s="1" t="str">
        <f>TRIM(M6366)</f>
        <v>Kantár, nagykantár</v>
      </c>
      <c r="P6366" s="1" t="str">
        <f>TRIM(O6366)</f>
        <v/>
      </c>
      <c r="R6366" s="8">
        <v>4057962238749</v>
      </c>
      <c r="S6366" s="1">
        <v>129.94999999999999</v>
      </c>
      <c r="T6366" s="1" t="s">
        <v>26</v>
      </c>
      <c r="U6366" s="1">
        <v>0.7</v>
      </c>
      <c r="W6366" s="1" t="s">
        <v>136</v>
      </c>
      <c r="X6366" s="1" t="str">
        <f>IF(W6366="", "", IFERROR(VLOOKUP(W6366, colorList!A:B,2,FALSE),""))</f>
        <v>fekete</v>
      </c>
    </row>
    <row r="6367" spans="1:24" ht="27.75" customHeight="1" x14ac:dyDescent="0.25">
      <c r="A6367" s="1" t="s">
        <v>18417</v>
      </c>
      <c r="B6367" s="1" t="str">
        <f>TRIM(D6367)</f>
        <v>Full</v>
      </c>
      <c r="C6367" s="1" t="str">
        <f>IFERROR(VLOOKUP(TRIM(D6367), sizeList!A:B, 2, FALSE), "")</f>
        <v>Full</v>
      </c>
      <c r="D6367" s="1" t="s">
        <v>5159</v>
      </c>
      <c r="E6367" s="1" t="str">
        <f>TRIM(F6367)</f>
        <v>Waldhausen S-Line Harmony kantár</v>
      </c>
      <c r="F6367" s="1" t="s">
        <v>18415</v>
      </c>
      <c r="G6367" s="1" t="s">
        <v>18418</v>
      </c>
      <c r="H6367" s="1" t="s">
        <v>52</v>
      </c>
      <c r="I6367" s="1" t="s">
        <v>23</v>
      </c>
      <c r="J6367" s="1" t="str">
        <f>TRIM(I6367)</f>
        <v>Lófelszerelés</v>
      </c>
      <c r="K6367" s="1" t="s">
        <v>4074</v>
      </c>
      <c r="L6367" s="1" t="str">
        <f>TRIM(K6367)</f>
        <v>Kantár</v>
      </c>
      <c r="M6367" s="1" t="s">
        <v>4353</v>
      </c>
      <c r="N6367" s="1" t="str">
        <f>TRIM(M6367)</f>
        <v>Kantár, nagykantár</v>
      </c>
      <c r="P6367" s="1" t="str">
        <f>TRIM(O6367)</f>
        <v/>
      </c>
      <c r="R6367" s="8">
        <v>4057962238756</v>
      </c>
      <c r="S6367" s="1">
        <v>129.94999999999999</v>
      </c>
      <c r="T6367" s="1" t="s">
        <v>26</v>
      </c>
      <c r="U6367" s="1">
        <v>0.7</v>
      </c>
      <c r="W6367" s="1" t="s">
        <v>136</v>
      </c>
      <c r="X6367" s="1" t="str">
        <f>IF(W6367="", "", IFERROR(VLOOKUP(W6367, colorList!A:B,2,FALSE),""))</f>
        <v>fekete</v>
      </c>
    </row>
    <row r="6368" spans="1:24" ht="27.75" customHeight="1" x14ac:dyDescent="0.25">
      <c r="A6368" s="1" t="s">
        <v>18419</v>
      </c>
      <c r="B6368" s="1" t="str">
        <f>TRIM(D6368)</f>
        <v>Cob</v>
      </c>
      <c r="C6368" s="1" t="str">
        <f>IFERROR(VLOOKUP(TRIM(D6368), sizeList!A:B, 2, FALSE), "")</f>
        <v>Cob</v>
      </c>
      <c r="D6368" s="1" t="s">
        <v>5158</v>
      </c>
      <c r="E6368" s="1" t="str">
        <f>TRIM(F6368)</f>
        <v>Waldhausen S-Line Harmony kantár</v>
      </c>
      <c r="F6368" s="1" t="s">
        <v>18415</v>
      </c>
      <c r="G6368" s="1" t="s">
        <v>18420</v>
      </c>
      <c r="H6368" s="1" t="s">
        <v>52</v>
      </c>
      <c r="I6368" s="1" t="s">
        <v>23</v>
      </c>
      <c r="J6368" s="1" t="str">
        <f>TRIM(I6368)</f>
        <v>Lófelszerelés</v>
      </c>
      <c r="K6368" s="1" t="s">
        <v>4074</v>
      </c>
      <c r="L6368" s="1" t="str">
        <f>TRIM(K6368)</f>
        <v>Kantár</v>
      </c>
      <c r="M6368" s="1" t="s">
        <v>4353</v>
      </c>
      <c r="N6368" s="1" t="str">
        <f>TRIM(M6368)</f>
        <v>Kantár, nagykantár</v>
      </c>
      <c r="P6368" s="1" t="str">
        <f>TRIM(O6368)</f>
        <v/>
      </c>
      <c r="R6368" s="8">
        <v>4057962238763</v>
      </c>
      <c r="S6368" s="1">
        <v>129.94999999999999</v>
      </c>
      <c r="T6368" s="1" t="s">
        <v>26</v>
      </c>
      <c r="U6368" s="1">
        <v>0.7</v>
      </c>
      <c r="W6368" s="1" t="s">
        <v>490</v>
      </c>
      <c r="X6368" s="1" t="str">
        <f>IF(W6368="", "", IFERROR(VLOOKUP(W6368, colorList!A:B,2,FALSE),""))</f>
        <v>barna</v>
      </c>
    </row>
    <row r="6369" spans="1:24" ht="27.75" customHeight="1" x14ac:dyDescent="0.25">
      <c r="A6369" s="1" t="s">
        <v>18421</v>
      </c>
      <c r="B6369" s="1" t="str">
        <f>TRIM(D6369)</f>
        <v>Full</v>
      </c>
      <c r="C6369" s="1" t="str">
        <f>IFERROR(VLOOKUP(TRIM(D6369), sizeList!A:B, 2, FALSE), "")</f>
        <v>Full</v>
      </c>
      <c r="D6369" s="1" t="s">
        <v>5159</v>
      </c>
      <c r="E6369" s="1" t="str">
        <f>TRIM(F6369)</f>
        <v>Waldhausen S-Line Harmony kantár</v>
      </c>
      <c r="F6369" s="1" t="s">
        <v>18415</v>
      </c>
      <c r="G6369" s="1" t="s">
        <v>18422</v>
      </c>
      <c r="H6369" s="1" t="s">
        <v>52</v>
      </c>
      <c r="I6369" s="1" t="s">
        <v>23</v>
      </c>
      <c r="J6369" s="1" t="str">
        <f>TRIM(I6369)</f>
        <v>Lófelszerelés</v>
      </c>
      <c r="K6369" s="1" t="s">
        <v>4074</v>
      </c>
      <c r="L6369" s="1" t="str">
        <f>TRIM(K6369)</f>
        <v>Kantár</v>
      </c>
      <c r="M6369" s="1" t="s">
        <v>4353</v>
      </c>
      <c r="N6369" s="1" t="str">
        <f>TRIM(M6369)</f>
        <v>Kantár, nagykantár</v>
      </c>
      <c r="P6369" s="1" t="str">
        <f>TRIM(O6369)</f>
        <v/>
      </c>
      <c r="R6369" s="8">
        <v>4057962238770</v>
      </c>
      <c r="S6369" s="1">
        <v>129.94999999999999</v>
      </c>
      <c r="T6369" s="1" t="s">
        <v>26</v>
      </c>
      <c r="U6369" s="1">
        <v>0.7</v>
      </c>
      <c r="W6369" s="1" t="s">
        <v>490</v>
      </c>
      <c r="X6369" s="1" t="str">
        <f>IF(W6369="", "", IFERROR(VLOOKUP(W6369, colorList!A:B,2,FALSE),""))</f>
        <v>barna</v>
      </c>
    </row>
    <row r="6370" spans="1:24" ht="27.75" customHeight="1" x14ac:dyDescent="0.25">
      <c r="A6370" s="1" t="s">
        <v>18403</v>
      </c>
      <c r="B6370" s="1" t="str">
        <f>TRIM(D6370)</f>
        <v>Cob</v>
      </c>
      <c r="C6370" s="1" t="str">
        <f>IFERROR(VLOOKUP(TRIM(D6370), sizeList!A:B, 2, FALSE), "")</f>
        <v>Cob</v>
      </c>
      <c r="D6370" s="1" t="s">
        <v>5158</v>
      </c>
      <c r="E6370" s="1" t="str">
        <f>TRIM(F6370)</f>
        <v>Waldhausen S-Line Magic kantár</v>
      </c>
      <c r="F6370" s="1" t="s">
        <v>4779</v>
      </c>
      <c r="G6370" s="1" t="s">
        <v>18404</v>
      </c>
      <c r="H6370" s="1" t="s">
        <v>52</v>
      </c>
      <c r="I6370" s="1" t="s">
        <v>23</v>
      </c>
      <c r="J6370" s="1" t="str">
        <f>TRIM(I6370)</f>
        <v>Lófelszerelés</v>
      </c>
      <c r="K6370" s="1" t="s">
        <v>4074</v>
      </c>
      <c r="L6370" s="1" t="str">
        <f>TRIM(K6370)</f>
        <v>Kantár</v>
      </c>
      <c r="M6370" s="1" t="s">
        <v>4353</v>
      </c>
      <c r="N6370" s="1" t="str">
        <f>TRIM(M6370)</f>
        <v>Kantár, nagykantár</v>
      </c>
      <c r="P6370" s="1" t="str">
        <f>TRIM(O6370)</f>
        <v/>
      </c>
      <c r="R6370" s="8">
        <v>4057962224285</v>
      </c>
      <c r="S6370" s="1">
        <v>149.94999999999999</v>
      </c>
      <c r="T6370" s="1" t="s">
        <v>26</v>
      </c>
      <c r="U6370" s="1">
        <v>0.7</v>
      </c>
      <c r="W6370" s="1" t="s">
        <v>136</v>
      </c>
      <c r="X6370" s="1" t="str">
        <f>IF(W6370="", "", IFERROR(VLOOKUP(W6370, colorList!A:B,2,FALSE),""))</f>
        <v>fekete</v>
      </c>
    </row>
    <row r="6371" spans="1:24" ht="27.75" customHeight="1" x14ac:dyDescent="0.25">
      <c r="A6371" s="1" t="s">
        <v>4778</v>
      </c>
      <c r="B6371" s="1" t="str">
        <f>TRIM(D6371)</f>
        <v>VB</v>
      </c>
      <c r="C6371" s="1" t="str">
        <f>IFERROR(VLOOKUP(TRIM(D6371), sizeList!A:B, 2, FALSE), "")</f>
        <v>Cob</v>
      </c>
      <c r="D6371" s="1" t="s">
        <v>214</v>
      </c>
      <c r="E6371" s="1" t="str">
        <f>TRIM(F6371)</f>
        <v>Waldhausen S-Line Magic kantár</v>
      </c>
      <c r="F6371" s="1" t="s">
        <v>4779</v>
      </c>
      <c r="G6371" s="1" t="s">
        <v>4780</v>
      </c>
      <c r="H6371" s="1" t="s">
        <v>52</v>
      </c>
      <c r="I6371" s="1" t="s">
        <v>23</v>
      </c>
      <c r="J6371" s="1" t="str">
        <f>TRIM(I6371)</f>
        <v>Lófelszerelés</v>
      </c>
      <c r="K6371" s="1" t="s">
        <v>4074</v>
      </c>
      <c r="L6371" s="1" t="str">
        <f>TRIM(K6371)</f>
        <v>Kantár</v>
      </c>
      <c r="M6371" s="1" t="s">
        <v>4353</v>
      </c>
      <c r="N6371" s="1" t="str">
        <f>TRIM(M6371)</f>
        <v>Kantár, nagykantár</v>
      </c>
      <c r="P6371" s="1" t="str">
        <f>TRIM(O6371)</f>
        <v/>
      </c>
      <c r="Q6371" s="18" t="s">
        <v>4781</v>
      </c>
      <c r="R6371" s="8">
        <v>4057962224285</v>
      </c>
      <c r="S6371" s="1">
        <v>149.94999999999999</v>
      </c>
      <c r="T6371" s="1" t="s">
        <v>26</v>
      </c>
      <c r="U6371" s="1">
        <v>0.56399999999999995</v>
      </c>
      <c r="V6371" s="1" t="s">
        <v>4782</v>
      </c>
      <c r="W6371" s="1" t="s">
        <v>136</v>
      </c>
      <c r="X6371" s="1" t="str">
        <f>IF(W6371="", "", IFERROR(VLOOKUP(W6371, colorList!A:B,2,FALSE),""))</f>
        <v>fekete</v>
      </c>
    </row>
    <row r="6372" spans="1:24" ht="27.75" customHeight="1" x14ac:dyDescent="0.25">
      <c r="A6372" s="1" t="s">
        <v>4778</v>
      </c>
      <c r="B6372" s="1" t="str">
        <f>TRIM(D6372)</f>
        <v>WB</v>
      </c>
      <c r="C6372" s="1" t="str">
        <f>IFERROR(VLOOKUP(TRIM(D6372), sizeList!A:B, 2, FALSE), "")</f>
        <v>Full</v>
      </c>
      <c r="D6372" s="1" t="s">
        <v>226</v>
      </c>
      <c r="E6372" s="1" t="str">
        <f>TRIM(F6372)</f>
        <v>Waldhausen S-Line Magic kantár</v>
      </c>
      <c r="F6372" s="1" t="s">
        <v>4779</v>
      </c>
      <c r="G6372" s="1" t="s">
        <v>4783</v>
      </c>
      <c r="H6372" s="1" t="s">
        <v>52</v>
      </c>
      <c r="I6372" s="1" t="s">
        <v>23</v>
      </c>
      <c r="J6372" s="1" t="str">
        <f>TRIM(I6372)</f>
        <v>Lófelszerelés</v>
      </c>
      <c r="K6372" s="1" t="s">
        <v>4074</v>
      </c>
      <c r="L6372" s="1" t="str">
        <f>TRIM(K6372)</f>
        <v>Kantár</v>
      </c>
      <c r="M6372" s="1" t="s">
        <v>4353</v>
      </c>
      <c r="N6372" s="1" t="str">
        <f>TRIM(M6372)</f>
        <v>Kantár, nagykantár</v>
      </c>
      <c r="P6372" s="1" t="str">
        <f>TRIM(O6372)</f>
        <v/>
      </c>
      <c r="Q6372" s="18" t="s">
        <v>4781</v>
      </c>
      <c r="R6372" s="8">
        <v>4057962224292</v>
      </c>
      <c r="S6372" s="1">
        <v>149.94999999999999</v>
      </c>
      <c r="T6372" s="1" t="s">
        <v>26</v>
      </c>
      <c r="U6372" s="1">
        <v>0.56399999999999995</v>
      </c>
      <c r="V6372" s="1" t="s">
        <v>4782</v>
      </c>
      <c r="W6372" s="1" t="s">
        <v>136</v>
      </c>
      <c r="X6372" s="1" t="str">
        <f>IF(W6372="", "", IFERROR(VLOOKUP(W6372, colorList!A:B,2,FALSE),""))</f>
        <v>fekete</v>
      </c>
    </row>
    <row r="6373" spans="1:24" ht="27.75" customHeight="1" x14ac:dyDescent="0.25">
      <c r="A6373" s="1" t="s">
        <v>4784</v>
      </c>
      <c r="B6373" s="1" t="str">
        <f>TRIM(D6373)</f>
        <v>VB</v>
      </c>
      <c r="C6373" s="1" t="str">
        <f>IFERROR(VLOOKUP(TRIM(D6373), sizeList!A:B, 2, FALSE), "")</f>
        <v>Cob</v>
      </c>
      <c r="D6373" s="1" t="s">
        <v>214</v>
      </c>
      <c r="E6373" s="1" t="str">
        <f>TRIM(F6373)</f>
        <v>Waldhausen S-Line Magic nagykantár</v>
      </c>
      <c r="F6373" s="1" t="s">
        <v>4785</v>
      </c>
      <c r="G6373" s="1" t="s">
        <v>4786</v>
      </c>
      <c r="H6373" s="1" t="s">
        <v>52</v>
      </c>
      <c r="I6373" s="1" t="s">
        <v>23</v>
      </c>
      <c r="J6373" s="1" t="str">
        <f>TRIM(I6373)</f>
        <v>Lófelszerelés</v>
      </c>
      <c r="K6373" s="1" t="s">
        <v>4074</v>
      </c>
      <c r="L6373" s="1" t="str">
        <f>TRIM(K6373)</f>
        <v>Kantár</v>
      </c>
      <c r="M6373" s="1" t="s">
        <v>4353</v>
      </c>
      <c r="N6373" s="1" t="str">
        <f>TRIM(M6373)</f>
        <v>Kantár, nagykantár</v>
      </c>
      <c r="P6373" s="1" t="str">
        <f>TRIM(O6373)</f>
        <v/>
      </c>
      <c r="Q6373" s="18" t="s">
        <v>4781</v>
      </c>
      <c r="R6373" s="8">
        <v>4057962224308</v>
      </c>
      <c r="S6373" s="1">
        <v>169.95</v>
      </c>
      <c r="T6373" s="1" t="s">
        <v>26</v>
      </c>
      <c r="U6373" s="1">
        <v>0.56399999999999995</v>
      </c>
      <c r="V6373" s="1" t="s">
        <v>4787</v>
      </c>
      <c r="W6373" s="1" t="s">
        <v>136</v>
      </c>
      <c r="X6373" s="1" t="str">
        <f>IF(W6373="", "", IFERROR(VLOOKUP(W6373, colorList!A:B,2,FALSE),""))</f>
        <v>fekete</v>
      </c>
    </row>
    <row r="6374" spans="1:24" ht="27.75" customHeight="1" x14ac:dyDescent="0.25">
      <c r="A6374" s="1" t="s">
        <v>4788</v>
      </c>
      <c r="B6374" s="1" t="str">
        <f>TRIM(D6374)</f>
        <v>WB</v>
      </c>
      <c r="C6374" s="1" t="str">
        <f>IFERROR(VLOOKUP(TRIM(D6374), sizeList!A:B, 2, FALSE), "")</f>
        <v>Full</v>
      </c>
      <c r="D6374" s="1" t="s">
        <v>226</v>
      </c>
      <c r="E6374" s="1" t="str">
        <f>TRIM(F6374)</f>
        <v>Waldhausen S-Line Magic nagykantár</v>
      </c>
      <c r="F6374" s="1" t="s">
        <v>4785</v>
      </c>
      <c r="G6374" s="1" t="s">
        <v>4789</v>
      </c>
      <c r="H6374" s="1" t="s">
        <v>52</v>
      </c>
      <c r="I6374" s="1" t="s">
        <v>23</v>
      </c>
      <c r="J6374" s="1" t="str">
        <f>TRIM(I6374)</f>
        <v>Lófelszerelés</v>
      </c>
      <c r="K6374" s="1" t="s">
        <v>4074</v>
      </c>
      <c r="L6374" s="1" t="str">
        <f>TRIM(K6374)</f>
        <v>Kantár</v>
      </c>
      <c r="M6374" s="1" t="s">
        <v>4353</v>
      </c>
      <c r="N6374" s="1" t="str">
        <f>TRIM(M6374)</f>
        <v>Kantár, nagykantár</v>
      </c>
      <c r="P6374" s="1" t="str">
        <f>TRIM(O6374)</f>
        <v/>
      </c>
      <c r="Q6374" s="18" t="s">
        <v>4781</v>
      </c>
      <c r="R6374" s="8">
        <v>4057962224315</v>
      </c>
      <c r="S6374" s="1">
        <v>169.95</v>
      </c>
      <c r="T6374" s="1" t="s">
        <v>26</v>
      </c>
      <c r="U6374" s="1">
        <v>0.56399999999999995</v>
      </c>
      <c r="V6374" s="1" t="s">
        <v>4787</v>
      </c>
      <c r="W6374" s="1" t="s">
        <v>136</v>
      </c>
      <c r="X6374" s="1" t="str">
        <f>IF(W6374="", "", IFERROR(VLOOKUP(W6374, colorList!A:B,2,FALSE),""))</f>
        <v>fekete</v>
      </c>
    </row>
    <row r="6375" spans="1:24" ht="27.75" customHeight="1" x14ac:dyDescent="0.25">
      <c r="A6375" s="1" t="s">
        <v>4725</v>
      </c>
      <c r="B6375" s="1" t="str">
        <f>TRIM(D6375)</f>
        <v>VB</v>
      </c>
      <c r="C6375" s="1" t="str">
        <f>IFERROR(VLOOKUP(TRIM(D6375), sizeList!A:B, 2, FALSE), "")</f>
        <v>Cob</v>
      </c>
      <c r="D6375" s="1" t="s">
        <v>214</v>
      </c>
      <c r="E6375" s="1" t="str">
        <f>TRIM(F6375)</f>
        <v>Waldhausen S-Line Newshape kantár</v>
      </c>
      <c r="F6375" s="1" t="s">
        <v>4726</v>
      </c>
      <c r="G6375" s="1" t="s">
        <v>4727</v>
      </c>
      <c r="H6375" s="1" t="s">
        <v>52</v>
      </c>
      <c r="I6375" s="1" t="s">
        <v>23</v>
      </c>
      <c r="J6375" s="1" t="str">
        <f>TRIM(I6375)</f>
        <v>Lófelszerelés</v>
      </c>
      <c r="K6375" s="1" t="s">
        <v>4074</v>
      </c>
      <c r="L6375" s="1" t="str">
        <f>TRIM(K6375)</f>
        <v>Kantár</v>
      </c>
      <c r="M6375" s="1" t="s">
        <v>4353</v>
      </c>
      <c r="N6375" s="1" t="str">
        <f>TRIM(M6375)</f>
        <v>Kantár, nagykantár</v>
      </c>
      <c r="P6375" s="1" t="str">
        <f>TRIM(O6375)</f>
        <v/>
      </c>
      <c r="Q6375" s="18" t="s">
        <v>4728</v>
      </c>
      <c r="R6375" s="8">
        <v>4057962128422</v>
      </c>
      <c r="S6375" s="1">
        <v>169.95</v>
      </c>
      <c r="T6375" s="1" t="s">
        <v>26</v>
      </c>
      <c r="U6375" s="1">
        <v>0.3</v>
      </c>
      <c r="V6375" s="1" t="s">
        <v>4729</v>
      </c>
      <c r="W6375" s="1" t="s">
        <v>136</v>
      </c>
      <c r="X6375" s="1" t="str">
        <f>IF(W6375="", "", IFERROR(VLOOKUP(W6375, colorList!A:B,2,FALSE),""))</f>
        <v>fekete</v>
      </c>
    </row>
    <row r="6376" spans="1:24" ht="27.75" customHeight="1" x14ac:dyDescent="0.25">
      <c r="A6376" s="1" t="s">
        <v>4730</v>
      </c>
      <c r="B6376" s="1" t="str">
        <f>TRIM(D6376)</f>
        <v>WB</v>
      </c>
      <c r="C6376" s="1" t="str">
        <f>IFERROR(VLOOKUP(TRIM(D6376), sizeList!A:B, 2, FALSE), "")</f>
        <v>Full</v>
      </c>
      <c r="D6376" s="1" t="s">
        <v>226</v>
      </c>
      <c r="E6376" s="1" t="str">
        <f>TRIM(F6376)</f>
        <v>Waldhausen S-Line Newshape kantár</v>
      </c>
      <c r="F6376" s="1" t="s">
        <v>4726</v>
      </c>
      <c r="G6376" s="1" t="s">
        <v>4731</v>
      </c>
      <c r="H6376" s="1" t="s">
        <v>52</v>
      </c>
      <c r="I6376" s="1" t="s">
        <v>23</v>
      </c>
      <c r="J6376" s="1" t="str">
        <f>TRIM(I6376)</f>
        <v>Lófelszerelés</v>
      </c>
      <c r="K6376" s="1" t="s">
        <v>4074</v>
      </c>
      <c r="L6376" s="1" t="str">
        <f>TRIM(K6376)</f>
        <v>Kantár</v>
      </c>
      <c r="M6376" s="1" t="s">
        <v>4353</v>
      </c>
      <c r="N6376" s="1" t="str">
        <f>TRIM(M6376)</f>
        <v>Kantár, nagykantár</v>
      </c>
      <c r="P6376" s="1" t="str">
        <f>TRIM(O6376)</f>
        <v/>
      </c>
      <c r="Q6376" s="18" t="s">
        <v>4728</v>
      </c>
      <c r="R6376" s="8">
        <v>4057962128439</v>
      </c>
      <c r="S6376" s="1">
        <v>169.95</v>
      </c>
      <c r="T6376" s="1" t="s">
        <v>26</v>
      </c>
      <c r="U6376" s="1">
        <v>0.80300000000000005</v>
      </c>
      <c r="V6376" s="1" t="s">
        <v>4729</v>
      </c>
      <c r="W6376" s="1" t="s">
        <v>136</v>
      </c>
      <c r="X6376" s="1" t="str">
        <f>IF(W6376="", "", IFERROR(VLOOKUP(W6376, colorList!A:B,2,FALSE),""))</f>
        <v>fekete</v>
      </c>
    </row>
    <row r="6377" spans="1:24" ht="27.75" customHeight="1" x14ac:dyDescent="0.25">
      <c r="A6377" s="1" t="s">
        <v>4732</v>
      </c>
      <c r="B6377" s="1" t="str">
        <f>TRIM(D6377)</f>
        <v>VB</v>
      </c>
      <c r="C6377" s="1" t="str">
        <f>IFERROR(VLOOKUP(TRIM(D6377), sizeList!A:B, 2, FALSE), "")</f>
        <v>Cob</v>
      </c>
      <c r="D6377" s="1" t="s">
        <v>4733</v>
      </c>
      <c r="E6377" s="1" t="str">
        <f>TRIM(F6377)</f>
        <v>Waldhausen S-Line Newshape kantár</v>
      </c>
      <c r="F6377" s="1" t="s">
        <v>4726</v>
      </c>
      <c r="G6377" s="1" t="s">
        <v>4734</v>
      </c>
      <c r="H6377" s="1" t="s">
        <v>52</v>
      </c>
      <c r="I6377" s="1" t="s">
        <v>23</v>
      </c>
      <c r="J6377" s="1" t="str">
        <f>TRIM(I6377)</f>
        <v>Lófelszerelés</v>
      </c>
      <c r="K6377" s="1" t="s">
        <v>4074</v>
      </c>
      <c r="L6377" s="1" t="str">
        <f>TRIM(K6377)</f>
        <v>Kantár</v>
      </c>
      <c r="M6377" s="1" t="s">
        <v>4353</v>
      </c>
      <c r="N6377" s="1" t="str">
        <f>TRIM(M6377)</f>
        <v>Kantár, nagykantár</v>
      </c>
      <c r="P6377" s="1" t="str">
        <f>TRIM(O6377)</f>
        <v/>
      </c>
      <c r="Q6377" s="18" t="s">
        <v>4728</v>
      </c>
      <c r="R6377" s="8">
        <v>4057962201095</v>
      </c>
      <c r="S6377" s="1">
        <v>169.95</v>
      </c>
      <c r="T6377" s="1" t="s">
        <v>26</v>
      </c>
      <c r="U6377" s="1">
        <v>0.6</v>
      </c>
      <c r="V6377" s="1" t="s">
        <v>4729</v>
      </c>
      <c r="W6377" s="1" t="s">
        <v>490</v>
      </c>
      <c r="X6377" s="1" t="str">
        <f>IF(W6377="", "", IFERROR(VLOOKUP(W6377, colorList!A:B,2,FALSE),""))</f>
        <v>barna</v>
      </c>
    </row>
    <row r="6378" spans="1:24" ht="27.75" customHeight="1" x14ac:dyDescent="0.25">
      <c r="A6378" s="1" t="s">
        <v>4735</v>
      </c>
      <c r="B6378" s="1" t="str">
        <f>TRIM(D6378)</f>
        <v>WB</v>
      </c>
      <c r="C6378" s="1" t="str">
        <f>IFERROR(VLOOKUP(TRIM(D6378), sizeList!A:B, 2, FALSE), "")</f>
        <v>Full</v>
      </c>
      <c r="D6378" s="1" t="s">
        <v>223</v>
      </c>
      <c r="E6378" s="1" t="str">
        <f>TRIM(F6378)</f>
        <v>Waldhausen S-Line Newshape kantár</v>
      </c>
      <c r="F6378" s="1" t="s">
        <v>4726</v>
      </c>
      <c r="G6378" s="1" t="s">
        <v>4736</v>
      </c>
      <c r="H6378" s="1" t="s">
        <v>52</v>
      </c>
      <c r="I6378" s="1" t="s">
        <v>23</v>
      </c>
      <c r="J6378" s="1" t="str">
        <f>TRIM(I6378)</f>
        <v>Lófelszerelés</v>
      </c>
      <c r="K6378" s="1" t="s">
        <v>4074</v>
      </c>
      <c r="L6378" s="1" t="str">
        <f>TRIM(K6378)</f>
        <v>Kantár</v>
      </c>
      <c r="M6378" s="1" t="s">
        <v>4353</v>
      </c>
      <c r="N6378" s="1" t="str">
        <f>TRIM(M6378)</f>
        <v>Kantár, nagykantár</v>
      </c>
      <c r="P6378" s="1" t="str">
        <f>TRIM(O6378)</f>
        <v/>
      </c>
      <c r="Q6378" s="18" t="s">
        <v>4728</v>
      </c>
      <c r="R6378" s="8">
        <v>4057962201101</v>
      </c>
      <c r="S6378" s="1">
        <v>169.95</v>
      </c>
      <c r="T6378" s="1" t="s">
        <v>26</v>
      </c>
      <c r="U6378" s="1">
        <v>0.6</v>
      </c>
      <c r="V6378" s="1" t="s">
        <v>4729</v>
      </c>
      <c r="W6378" s="1" t="s">
        <v>490</v>
      </c>
      <c r="X6378" s="1" t="str">
        <f>IF(W6378="", "", IFERROR(VLOOKUP(W6378, colorList!A:B,2,FALSE),""))</f>
        <v>barna</v>
      </c>
    </row>
    <row r="6379" spans="1:24" ht="27.75" customHeight="1" x14ac:dyDescent="0.25">
      <c r="A6379" s="1" t="s">
        <v>4327</v>
      </c>
      <c r="B6379" s="1" t="str">
        <f>TRIM(D6379)</f>
        <v>VB</v>
      </c>
      <c r="C6379" s="1" t="str">
        <f>IFERROR(VLOOKUP(TRIM(D6379), sizeList!A:B, 2, FALSE), "")</f>
        <v>Cob</v>
      </c>
      <c r="D6379" s="1" t="s">
        <v>214</v>
      </c>
      <c r="E6379" s="1" t="str">
        <f>TRIM(F6379)</f>
        <v>Waldhausen S-Line Newshape tarkószíj</v>
      </c>
      <c r="F6379" s="1" t="s">
        <v>4328</v>
      </c>
      <c r="G6379" s="1" t="s">
        <v>4329</v>
      </c>
      <c r="H6379" s="1" t="s">
        <v>52</v>
      </c>
      <c r="I6379" s="1" t="s">
        <v>23</v>
      </c>
      <c r="J6379" s="1" t="str">
        <f>TRIM(I6379)</f>
        <v>Lófelszerelés</v>
      </c>
      <c r="K6379" s="1" t="s">
        <v>4074</v>
      </c>
      <c r="L6379" s="1" t="str">
        <f>TRIM(K6379)</f>
        <v>Kantár</v>
      </c>
      <c r="M6379" s="1" t="s">
        <v>4075</v>
      </c>
      <c r="N6379" s="1" t="str">
        <f>TRIM(M6379)</f>
        <v>Kantár kiegészítők</v>
      </c>
      <c r="P6379" s="1" t="str">
        <f>TRIM(O6379)</f>
        <v/>
      </c>
      <c r="Q6379" s="18" t="s">
        <v>4330</v>
      </c>
      <c r="R6379" s="8">
        <v>4057962127920</v>
      </c>
      <c r="S6379" s="1">
        <v>39.950000000000003</v>
      </c>
      <c r="T6379" s="1" t="s">
        <v>26</v>
      </c>
      <c r="U6379" s="1">
        <v>0.13</v>
      </c>
      <c r="V6379" s="1" t="s">
        <v>4331</v>
      </c>
      <c r="W6379" s="1" t="s">
        <v>136</v>
      </c>
      <c r="X6379" s="1" t="str">
        <f>IF(W6379="", "", IFERROR(VLOOKUP(W6379, colorList!A:B,2,FALSE),""))</f>
        <v>fekete</v>
      </c>
    </row>
    <row r="6380" spans="1:24" ht="27.75" customHeight="1" x14ac:dyDescent="0.25">
      <c r="A6380" s="1" t="s">
        <v>4332</v>
      </c>
      <c r="B6380" s="1" t="str">
        <f>TRIM(D6380)</f>
        <v>WB</v>
      </c>
      <c r="C6380" s="1" t="str">
        <f>IFERROR(VLOOKUP(TRIM(D6380), sizeList!A:B, 2, FALSE), "")</f>
        <v>Full</v>
      </c>
      <c r="D6380" s="1" t="s">
        <v>226</v>
      </c>
      <c r="E6380" s="1" t="str">
        <f>TRIM(F6380)</f>
        <v>Waldhausen S-Line Newshape tarkószíj</v>
      </c>
      <c r="F6380" s="1" t="s">
        <v>4328</v>
      </c>
      <c r="G6380" s="1" t="s">
        <v>4333</v>
      </c>
      <c r="H6380" s="1" t="s">
        <v>52</v>
      </c>
      <c r="I6380" s="1" t="s">
        <v>23</v>
      </c>
      <c r="J6380" s="1" t="str">
        <f>TRIM(I6380)</f>
        <v>Lófelszerelés</v>
      </c>
      <c r="K6380" s="1" t="s">
        <v>4074</v>
      </c>
      <c r="L6380" s="1" t="str">
        <f>TRIM(K6380)</f>
        <v>Kantár</v>
      </c>
      <c r="M6380" s="1" t="s">
        <v>4075</v>
      </c>
      <c r="N6380" s="1" t="str">
        <f>TRIM(M6380)</f>
        <v>Kantár kiegészítők</v>
      </c>
      <c r="P6380" s="1" t="str">
        <f>TRIM(O6380)</f>
        <v/>
      </c>
      <c r="Q6380" s="18" t="s">
        <v>4330</v>
      </c>
      <c r="R6380" s="8">
        <v>4057962127937</v>
      </c>
      <c r="S6380" s="1">
        <v>39.950000000000003</v>
      </c>
      <c r="T6380" s="1" t="s">
        <v>26</v>
      </c>
      <c r="U6380" s="1">
        <v>0.13300000000000001</v>
      </c>
      <c r="V6380" s="1" t="s">
        <v>4331</v>
      </c>
      <c r="W6380" s="1" t="s">
        <v>136</v>
      </c>
      <c r="X6380" s="1" t="str">
        <f>IF(W6380="", "", IFERROR(VLOOKUP(W6380, colorList!A:B,2,FALSE),""))</f>
        <v>fekete</v>
      </c>
    </row>
    <row r="6381" spans="1:24" ht="27.75" customHeight="1" x14ac:dyDescent="0.25">
      <c r="A6381" s="1" t="s">
        <v>4334</v>
      </c>
      <c r="B6381" s="1" t="str">
        <f>TRIM(D6381)</f>
        <v>VB</v>
      </c>
      <c r="C6381" s="1" t="str">
        <f>IFERROR(VLOOKUP(TRIM(D6381), sizeList!A:B, 2, FALSE), "")</f>
        <v>Cob</v>
      </c>
      <c r="D6381" s="1" t="s">
        <v>214</v>
      </c>
      <c r="E6381" s="1" t="str">
        <f>TRIM(F6381)</f>
        <v>Waldhausen S-Line Newshape tarkószíj</v>
      </c>
      <c r="F6381" s="1" t="s">
        <v>4328</v>
      </c>
      <c r="G6381" s="1" t="s">
        <v>4335</v>
      </c>
      <c r="H6381" s="1" t="s">
        <v>52</v>
      </c>
      <c r="I6381" s="1" t="s">
        <v>23</v>
      </c>
      <c r="J6381" s="1" t="str">
        <f>TRIM(I6381)</f>
        <v>Lófelszerelés</v>
      </c>
      <c r="K6381" s="1" t="s">
        <v>4074</v>
      </c>
      <c r="L6381" s="1" t="str">
        <f>TRIM(K6381)</f>
        <v>Kantár</v>
      </c>
      <c r="M6381" s="1" t="s">
        <v>4075</v>
      </c>
      <c r="N6381" s="1" t="str">
        <f>TRIM(M6381)</f>
        <v>Kantár kiegészítők</v>
      </c>
      <c r="P6381" s="1" t="str">
        <f>TRIM(O6381)</f>
        <v/>
      </c>
      <c r="Q6381" s="18" t="s">
        <v>4330</v>
      </c>
      <c r="R6381" s="8">
        <v>4057962226210</v>
      </c>
      <c r="S6381" s="1">
        <v>39.950000000000003</v>
      </c>
      <c r="T6381" s="1" t="s">
        <v>26</v>
      </c>
      <c r="U6381" s="1">
        <v>0.13100000000000001</v>
      </c>
      <c r="V6381" s="1" t="s">
        <v>4331</v>
      </c>
      <c r="W6381" s="1" t="s">
        <v>490</v>
      </c>
      <c r="X6381" s="1" t="str">
        <f>IF(W6381="", "", IFERROR(VLOOKUP(W6381, colorList!A:B,2,FALSE),""))</f>
        <v>barna</v>
      </c>
    </row>
    <row r="6382" spans="1:24" ht="27.75" customHeight="1" x14ac:dyDescent="0.25">
      <c r="A6382" s="1" t="s">
        <v>4336</v>
      </c>
      <c r="B6382" s="1" t="str">
        <f>TRIM(D6382)</f>
        <v>WB</v>
      </c>
      <c r="C6382" s="1" t="str">
        <f>IFERROR(VLOOKUP(TRIM(D6382), sizeList!A:B, 2, FALSE), "")</f>
        <v>Full</v>
      </c>
      <c r="D6382" s="1" t="s">
        <v>226</v>
      </c>
      <c r="E6382" s="1" t="str">
        <f>TRIM(F6382)</f>
        <v>Waldhausen S-Line Newshape tarkószíj</v>
      </c>
      <c r="F6382" s="1" t="s">
        <v>4328</v>
      </c>
      <c r="G6382" s="1" t="s">
        <v>4337</v>
      </c>
      <c r="H6382" s="1" t="s">
        <v>52</v>
      </c>
      <c r="I6382" s="1" t="s">
        <v>23</v>
      </c>
      <c r="J6382" s="1" t="str">
        <f>TRIM(I6382)</f>
        <v>Lófelszerelés</v>
      </c>
      <c r="K6382" s="1" t="s">
        <v>4074</v>
      </c>
      <c r="L6382" s="1" t="str">
        <f>TRIM(K6382)</f>
        <v>Kantár</v>
      </c>
      <c r="M6382" s="1" t="s">
        <v>4075</v>
      </c>
      <c r="N6382" s="1" t="str">
        <f>TRIM(M6382)</f>
        <v>Kantár kiegészítők</v>
      </c>
      <c r="P6382" s="1" t="str">
        <f>TRIM(O6382)</f>
        <v/>
      </c>
      <c r="Q6382" s="18" t="s">
        <v>4330</v>
      </c>
      <c r="R6382" s="8">
        <v>4057962226227</v>
      </c>
      <c r="S6382" s="1">
        <v>39.950000000000003</v>
      </c>
      <c r="T6382" s="1" t="s">
        <v>26</v>
      </c>
      <c r="U6382" s="1">
        <v>0.13400000000000001</v>
      </c>
      <c r="V6382" s="1" t="s">
        <v>4331</v>
      </c>
      <c r="W6382" s="1" t="s">
        <v>490</v>
      </c>
      <c r="X6382" s="1" t="str">
        <f>IF(W6382="", "", IFERROR(VLOOKUP(W6382, colorList!A:B,2,FALSE),""))</f>
        <v>barna</v>
      </c>
    </row>
    <row r="6383" spans="1:24" ht="27.75" customHeight="1" x14ac:dyDescent="0.25">
      <c r="A6383" s="1" t="s">
        <v>4247</v>
      </c>
      <c r="B6383" s="1" t="str">
        <f>TRIM(D6383)</f>
        <v>VB</v>
      </c>
      <c r="C6383" s="1" t="str">
        <f>IFERROR(VLOOKUP(TRIM(D6383), sizeList!A:B, 2, FALSE), "")</f>
        <v>Cob</v>
      </c>
      <c r="D6383" s="1" t="s">
        <v>214</v>
      </c>
      <c r="E6383" s="1" t="str">
        <f>TRIM(F6383)</f>
        <v>Waldhausen S-Line orrszíj</v>
      </c>
      <c r="F6383" s="1" t="s">
        <v>4248</v>
      </c>
      <c r="G6383" s="1" t="s">
        <v>4249</v>
      </c>
      <c r="H6383" s="1" t="s">
        <v>52</v>
      </c>
      <c r="I6383" s="1" t="s">
        <v>23</v>
      </c>
      <c r="J6383" s="1" t="str">
        <f>TRIM(I6383)</f>
        <v>Lófelszerelés</v>
      </c>
      <c r="K6383" s="1" t="s">
        <v>4074</v>
      </c>
      <c r="L6383" s="1" t="str">
        <f>TRIM(K6383)</f>
        <v>Kantár</v>
      </c>
      <c r="M6383" s="1" t="s">
        <v>4075</v>
      </c>
      <c r="N6383" s="1" t="str">
        <f>TRIM(M6383)</f>
        <v>Kantár kiegészítők</v>
      </c>
      <c r="P6383" s="1" t="str">
        <f>TRIM(O6383)</f>
        <v/>
      </c>
      <c r="Q6383" s="18" t="s">
        <v>4250</v>
      </c>
      <c r="R6383" s="8">
        <v>4043969183175</v>
      </c>
      <c r="S6383" s="1">
        <v>39.950000000000003</v>
      </c>
      <c r="T6383" s="1" t="s">
        <v>26</v>
      </c>
      <c r="U6383" s="1">
        <v>0.2</v>
      </c>
      <c r="V6383" s="1" t="s">
        <v>4251</v>
      </c>
      <c r="W6383" s="1" t="s">
        <v>136</v>
      </c>
      <c r="X6383" s="1" t="str">
        <f>IF(W6383="", "", IFERROR(VLOOKUP(W6383, colorList!A:B,2,FALSE),""))</f>
        <v>fekete</v>
      </c>
    </row>
    <row r="6384" spans="1:24" ht="27.75" customHeight="1" x14ac:dyDescent="0.25">
      <c r="A6384" s="1" t="s">
        <v>4252</v>
      </c>
      <c r="B6384" s="1" t="str">
        <f>TRIM(D6384)</f>
        <v>WB</v>
      </c>
      <c r="C6384" s="1" t="str">
        <f>IFERROR(VLOOKUP(TRIM(D6384), sizeList!A:B, 2, FALSE), "")</f>
        <v>Full</v>
      </c>
      <c r="D6384" s="1" t="s">
        <v>226</v>
      </c>
      <c r="E6384" s="1" t="str">
        <f>TRIM(F6384)</f>
        <v>Waldhausen S-Line orrszíj</v>
      </c>
      <c r="F6384" s="1" t="s">
        <v>4248</v>
      </c>
      <c r="G6384" s="1" t="s">
        <v>4253</v>
      </c>
      <c r="H6384" s="1" t="s">
        <v>52</v>
      </c>
      <c r="I6384" s="1" t="s">
        <v>23</v>
      </c>
      <c r="J6384" s="1" t="str">
        <f>TRIM(I6384)</f>
        <v>Lófelszerelés</v>
      </c>
      <c r="K6384" s="1" t="s">
        <v>4074</v>
      </c>
      <c r="L6384" s="1" t="str">
        <f>TRIM(K6384)</f>
        <v>Kantár</v>
      </c>
      <c r="M6384" s="1" t="s">
        <v>4075</v>
      </c>
      <c r="N6384" s="1" t="str">
        <f>TRIM(M6384)</f>
        <v>Kantár kiegészítők</v>
      </c>
      <c r="P6384" s="1" t="str">
        <f>TRIM(O6384)</f>
        <v/>
      </c>
      <c r="Q6384" s="18" t="s">
        <v>4250</v>
      </c>
      <c r="R6384" s="8">
        <v>4043969183182</v>
      </c>
      <c r="S6384" s="1">
        <v>39.950000000000003</v>
      </c>
      <c r="T6384" s="1" t="s">
        <v>26</v>
      </c>
      <c r="U6384" s="1">
        <v>0.2</v>
      </c>
      <c r="V6384" s="1" t="s">
        <v>4251</v>
      </c>
      <c r="W6384" s="1" t="s">
        <v>136</v>
      </c>
      <c r="X6384" s="1" t="str">
        <f>IF(W6384="", "", IFERROR(VLOOKUP(W6384, colorList!A:B,2,FALSE),""))</f>
        <v>fekete</v>
      </c>
    </row>
    <row r="6385" spans="1:24" ht="27.75" customHeight="1" x14ac:dyDescent="0.25">
      <c r="A6385" s="1" t="s">
        <v>4254</v>
      </c>
      <c r="B6385" s="1" t="str">
        <f>TRIM(D6385)</f>
        <v>VB</v>
      </c>
      <c r="C6385" s="1" t="str">
        <f>IFERROR(VLOOKUP(TRIM(D6385), sizeList!A:B, 2, FALSE), "")</f>
        <v>Cob</v>
      </c>
      <c r="D6385" s="1" t="s">
        <v>214</v>
      </c>
      <c r="E6385" s="1" t="str">
        <f>TRIM(F6385)</f>
        <v>Waldhausen S-Line orrszíj</v>
      </c>
      <c r="F6385" s="1" t="s">
        <v>4248</v>
      </c>
      <c r="G6385" s="1" t="s">
        <v>4255</v>
      </c>
      <c r="H6385" s="1" t="s">
        <v>52</v>
      </c>
      <c r="I6385" s="1" t="s">
        <v>23</v>
      </c>
      <c r="J6385" s="1" t="str">
        <f>TRIM(I6385)</f>
        <v>Lófelszerelés</v>
      </c>
      <c r="K6385" s="1" t="s">
        <v>4074</v>
      </c>
      <c r="L6385" s="1" t="str">
        <f>TRIM(K6385)</f>
        <v>Kantár</v>
      </c>
      <c r="M6385" s="1" t="s">
        <v>4075</v>
      </c>
      <c r="N6385" s="1" t="str">
        <f>TRIM(M6385)</f>
        <v>Kantár kiegészítők</v>
      </c>
      <c r="P6385" s="1" t="str">
        <f>TRIM(O6385)</f>
        <v/>
      </c>
      <c r="Q6385" s="18" t="s">
        <v>4250</v>
      </c>
      <c r="R6385" s="8">
        <v>4057962226197</v>
      </c>
      <c r="S6385" s="1">
        <v>39.950000000000003</v>
      </c>
      <c r="T6385" s="1" t="s">
        <v>26</v>
      </c>
      <c r="U6385" s="1">
        <v>0.20100000000000001</v>
      </c>
      <c r="V6385" s="1" t="s">
        <v>4251</v>
      </c>
      <c r="W6385" s="1" t="s">
        <v>490</v>
      </c>
      <c r="X6385" s="1" t="str">
        <f>IF(W6385="", "", IFERROR(VLOOKUP(W6385, colorList!A:B,2,FALSE),""))</f>
        <v>barna</v>
      </c>
    </row>
    <row r="6386" spans="1:24" ht="27.75" customHeight="1" x14ac:dyDescent="0.25">
      <c r="A6386" s="1" t="s">
        <v>4256</v>
      </c>
      <c r="B6386" s="1" t="str">
        <f>TRIM(D6386)</f>
        <v>WB</v>
      </c>
      <c r="C6386" s="1" t="str">
        <f>IFERROR(VLOOKUP(TRIM(D6386), sizeList!A:B, 2, FALSE), "")</f>
        <v>Full</v>
      </c>
      <c r="D6386" s="1" t="s">
        <v>226</v>
      </c>
      <c r="E6386" s="1" t="str">
        <f>TRIM(F6386)</f>
        <v>Waldhausen S-Line orrszíj</v>
      </c>
      <c r="F6386" s="1" t="s">
        <v>4248</v>
      </c>
      <c r="G6386" s="1" t="s">
        <v>4257</v>
      </c>
      <c r="H6386" s="1" t="s">
        <v>52</v>
      </c>
      <c r="I6386" s="1" t="s">
        <v>23</v>
      </c>
      <c r="J6386" s="1" t="str">
        <f>TRIM(I6386)</f>
        <v>Lófelszerelés</v>
      </c>
      <c r="K6386" s="1" t="s">
        <v>4074</v>
      </c>
      <c r="L6386" s="1" t="str">
        <f>TRIM(K6386)</f>
        <v>Kantár</v>
      </c>
      <c r="M6386" s="1" t="s">
        <v>4075</v>
      </c>
      <c r="N6386" s="1" t="str">
        <f>TRIM(M6386)</f>
        <v>Kantár kiegészítők</v>
      </c>
      <c r="P6386" s="1" t="str">
        <f>TRIM(O6386)</f>
        <v/>
      </c>
      <c r="Q6386" s="18" t="s">
        <v>4250</v>
      </c>
      <c r="R6386" s="8">
        <v>4057962226203</v>
      </c>
      <c r="S6386" s="1">
        <v>39.950000000000003</v>
      </c>
      <c r="T6386" s="1" t="s">
        <v>26</v>
      </c>
      <c r="U6386" s="1">
        <v>0.20100000000000001</v>
      </c>
      <c r="V6386" s="1" t="s">
        <v>4251</v>
      </c>
      <c r="W6386" s="1" t="s">
        <v>490</v>
      </c>
      <c r="X6386" s="1" t="str">
        <f>IF(W6386="", "", IFERROR(VLOOKUP(W6386, colorList!A:B,2,FALSE),""))</f>
        <v>barna</v>
      </c>
    </row>
    <row r="6387" spans="1:24" ht="27.75" customHeight="1" x14ac:dyDescent="0.25">
      <c r="A6387" s="1" t="s">
        <v>4276</v>
      </c>
      <c r="B6387" s="1" t="str">
        <f>TRIM(D6387)</f>
        <v>VB</v>
      </c>
      <c r="C6387" s="1" t="str">
        <f>IFERROR(VLOOKUP(TRIM(D6387), sizeList!A:B, 2, FALSE), "")</f>
        <v>Cob</v>
      </c>
      <c r="D6387" s="1" t="s">
        <v>214</v>
      </c>
      <c r="E6387" s="1" t="str">
        <f>TRIM(F6387)</f>
        <v>Waldhausen S-Line Pofaszíj pár</v>
      </c>
      <c r="F6387" s="1" t="s">
        <v>4277</v>
      </c>
      <c r="G6387" s="1" t="s">
        <v>4278</v>
      </c>
      <c r="H6387" s="1" t="s">
        <v>52</v>
      </c>
      <c r="I6387" s="1" t="s">
        <v>23</v>
      </c>
      <c r="J6387" s="1" t="str">
        <f>TRIM(I6387)</f>
        <v>Lófelszerelés</v>
      </c>
      <c r="K6387" s="1" t="s">
        <v>4074</v>
      </c>
      <c r="L6387" s="1" t="str">
        <f>TRIM(K6387)</f>
        <v>Kantár</v>
      </c>
      <c r="M6387" s="1" t="s">
        <v>4075</v>
      </c>
      <c r="N6387" s="1" t="str">
        <f>TRIM(M6387)</f>
        <v>Kantár kiegészítők</v>
      </c>
      <c r="P6387" s="1" t="str">
        <f>TRIM(O6387)</f>
        <v/>
      </c>
      <c r="Q6387" s="18" t="s">
        <v>4279</v>
      </c>
      <c r="R6387" s="8">
        <v>4043969183250</v>
      </c>
      <c r="S6387" s="1">
        <v>19.95</v>
      </c>
      <c r="T6387" s="1" t="s">
        <v>26</v>
      </c>
      <c r="U6387" s="1">
        <v>0.05</v>
      </c>
      <c r="V6387" s="1" t="s">
        <v>4280</v>
      </c>
      <c r="W6387" s="1" t="s">
        <v>136</v>
      </c>
      <c r="X6387" s="1" t="str">
        <f>IF(W6387="", "", IFERROR(VLOOKUP(W6387, colorList!A:B,2,FALSE),""))</f>
        <v>fekete</v>
      </c>
    </row>
    <row r="6388" spans="1:24" ht="27.75" customHeight="1" x14ac:dyDescent="0.25">
      <c r="A6388" s="1" t="s">
        <v>4281</v>
      </c>
      <c r="B6388" s="1" t="str">
        <f>TRIM(D6388)</f>
        <v>WB</v>
      </c>
      <c r="C6388" s="1" t="str">
        <f>IFERROR(VLOOKUP(TRIM(D6388), sizeList!A:B, 2, FALSE), "")</f>
        <v>Full</v>
      </c>
      <c r="D6388" s="1" t="s">
        <v>226</v>
      </c>
      <c r="E6388" s="1" t="str">
        <f>TRIM(F6388)</f>
        <v>Waldhausen S-Line Pofaszíj pár</v>
      </c>
      <c r="F6388" s="1" t="s">
        <v>4277</v>
      </c>
      <c r="G6388" s="1" t="s">
        <v>4282</v>
      </c>
      <c r="H6388" s="1" t="s">
        <v>52</v>
      </c>
      <c r="I6388" s="1" t="s">
        <v>23</v>
      </c>
      <c r="J6388" s="1" t="str">
        <f>TRIM(I6388)</f>
        <v>Lófelszerelés</v>
      </c>
      <c r="K6388" s="1" t="s">
        <v>4074</v>
      </c>
      <c r="L6388" s="1" t="str">
        <f>TRIM(K6388)</f>
        <v>Kantár</v>
      </c>
      <c r="M6388" s="1" t="s">
        <v>4075</v>
      </c>
      <c r="N6388" s="1" t="str">
        <f>TRIM(M6388)</f>
        <v>Kantár kiegészítők</v>
      </c>
      <c r="P6388" s="1" t="str">
        <f>TRIM(O6388)</f>
        <v/>
      </c>
      <c r="Q6388" s="18" t="s">
        <v>4279</v>
      </c>
      <c r="R6388" s="8">
        <v>4043969183267</v>
      </c>
      <c r="S6388" s="1">
        <v>19.95</v>
      </c>
      <c r="T6388" s="1" t="s">
        <v>26</v>
      </c>
      <c r="U6388" s="1">
        <v>0.05</v>
      </c>
      <c r="V6388" s="1" t="s">
        <v>4280</v>
      </c>
      <c r="W6388" s="1" t="s">
        <v>136</v>
      </c>
      <c r="X6388" s="1" t="str">
        <f>IF(W6388="", "", IFERROR(VLOOKUP(W6388, colorList!A:B,2,FALSE),""))</f>
        <v>fekete</v>
      </c>
    </row>
    <row r="6389" spans="1:24" ht="27.75" customHeight="1" x14ac:dyDescent="0.25">
      <c r="A6389" s="1" t="s">
        <v>4283</v>
      </c>
      <c r="B6389" s="1" t="str">
        <f>TRIM(D6389)</f>
        <v>VB</v>
      </c>
      <c r="C6389" s="1" t="str">
        <f>IFERROR(VLOOKUP(TRIM(D6389), sizeList!A:B, 2, FALSE), "")</f>
        <v>Cob</v>
      </c>
      <c r="D6389" s="1" t="s">
        <v>214</v>
      </c>
      <c r="E6389" s="1" t="str">
        <f>TRIM(F6389)</f>
        <v>Waldhausen S-Line Pofaszíj pár</v>
      </c>
      <c r="F6389" s="1" t="s">
        <v>4277</v>
      </c>
      <c r="G6389" s="1" t="s">
        <v>4284</v>
      </c>
      <c r="H6389" s="1" t="s">
        <v>52</v>
      </c>
      <c r="I6389" s="1" t="s">
        <v>23</v>
      </c>
      <c r="J6389" s="1" t="str">
        <f>TRIM(I6389)</f>
        <v>Lófelszerelés</v>
      </c>
      <c r="K6389" s="1" t="s">
        <v>4074</v>
      </c>
      <c r="L6389" s="1" t="str">
        <f>TRIM(K6389)</f>
        <v>Kantár</v>
      </c>
      <c r="M6389" s="1" t="s">
        <v>4075</v>
      </c>
      <c r="N6389" s="1" t="str">
        <f>TRIM(M6389)</f>
        <v>Kantár kiegészítők</v>
      </c>
      <c r="P6389" s="1" t="str">
        <f>TRIM(O6389)</f>
        <v/>
      </c>
      <c r="Q6389" s="18" t="s">
        <v>4279</v>
      </c>
      <c r="R6389" s="8">
        <v>4057962226258</v>
      </c>
      <c r="S6389" s="1">
        <v>19.95</v>
      </c>
      <c r="T6389" s="1" t="s">
        <v>26</v>
      </c>
      <c r="U6389" s="1">
        <v>5.0999999999999997E-2</v>
      </c>
      <c r="V6389" s="1" t="s">
        <v>4280</v>
      </c>
      <c r="W6389" s="1" t="s">
        <v>490</v>
      </c>
      <c r="X6389" s="1" t="str">
        <f>IF(W6389="", "", IFERROR(VLOOKUP(W6389, colorList!A:B,2,FALSE),""))</f>
        <v>barna</v>
      </c>
    </row>
    <row r="6390" spans="1:24" ht="27.75" customHeight="1" x14ac:dyDescent="0.25">
      <c r="A6390" s="1" t="s">
        <v>4285</v>
      </c>
      <c r="B6390" s="1" t="str">
        <f>TRIM(D6390)</f>
        <v>WB</v>
      </c>
      <c r="C6390" s="1" t="str">
        <f>IFERROR(VLOOKUP(TRIM(D6390), sizeList!A:B, 2, FALSE), "")</f>
        <v>Full</v>
      </c>
      <c r="D6390" s="1" t="s">
        <v>226</v>
      </c>
      <c r="E6390" s="1" t="str">
        <f>TRIM(F6390)</f>
        <v>Waldhausen S-Line Pofaszíj pár</v>
      </c>
      <c r="F6390" s="1" t="s">
        <v>4277</v>
      </c>
      <c r="G6390" s="1" t="s">
        <v>4286</v>
      </c>
      <c r="H6390" s="1" t="s">
        <v>52</v>
      </c>
      <c r="I6390" s="1" t="s">
        <v>23</v>
      </c>
      <c r="J6390" s="1" t="str">
        <f>TRIM(I6390)</f>
        <v>Lófelszerelés</v>
      </c>
      <c r="K6390" s="1" t="s">
        <v>4074</v>
      </c>
      <c r="L6390" s="1" t="str">
        <f>TRIM(K6390)</f>
        <v>Kantár</v>
      </c>
      <c r="M6390" s="1" t="s">
        <v>4075</v>
      </c>
      <c r="N6390" s="1" t="str">
        <f>TRIM(M6390)</f>
        <v>Kantár kiegészítők</v>
      </c>
      <c r="P6390" s="1" t="str">
        <f>TRIM(O6390)</f>
        <v/>
      </c>
      <c r="Q6390" s="18" t="s">
        <v>4279</v>
      </c>
      <c r="R6390" s="8">
        <v>4057962226265</v>
      </c>
      <c r="S6390" s="1">
        <v>19.95</v>
      </c>
      <c r="T6390" s="1" t="s">
        <v>26</v>
      </c>
      <c r="U6390" s="1">
        <v>5.0999999999999997E-2</v>
      </c>
      <c r="V6390" s="1" t="s">
        <v>4280</v>
      </c>
      <c r="W6390" s="1" t="s">
        <v>490</v>
      </c>
      <c r="X6390" s="1" t="str">
        <f>IF(W6390="", "", IFERROR(VLOOKUP(W6390, colorList!A:B,2,FALSE),""))</f>
        <v>barna</v>
      </c>
    </row>
    <row r="6391" spans="1:24" ht="27.75" customHeight="1" x14ac:dyDescent="0.25">
      <c r="A6391" s="1" t="s">
        <v>4305</v>
      </c>
      <c r="B6391" s="1" t="str">
        <f>TRIM(D6391)</f>
        <v>VB</v>
      </c>
      <c r="C6391" s="1" t="str">
        <f>IFERROR(VLOOKUP(TRIM(D6391), sizeList!A:B, 2, FALSE), "")</f>
        <v>Cob</v>
      </c>
      <c r="D6391" s="1" t="s">
        <v>214</v>
      </c>
      <c r="E6391" s="1" t="str">
        <f>TRIM(F6391)</f>
        <v>Waldhausen S-Line svéd kombinált orrszíj</v>
      </c>
      <c r="F6391" s="1" t="s">
        <v>4306</v>
      </c>
      <c r="G6391" s="1" t="s">
        <v>4307</v>
      </c>
      <c r="H6391" s="1" t="s">
        <v>52</v>
      </c>
      <c r="I6391" s="1" t="s">
        <v>23</v>
      </c>
      <c r="J6391" s="1" t="str">
        <f>TRIM(I6391)</f>
        <v>Lófelszerelés</v>
      </c>
      <c r="K6391" s="1" t="s">
        <v>4074</v>
      </c>
      <c r="L6391" s="1" t="str">
        <f>TRIM(K6391)</f>
        <v>Kantár</v>
      </c>
      <c r="M6391" s="1" t="s">
        <v>4075</v>
      </c>
      <c r="N6391" s="1" t="str">
        <f>TRIM(M6391)</f>
        <v>Kantár kiegészítők</v>
      </c>
      <c r="P6391" s="1" t="str">
        <f>TRIM(O6391)</f>
        <v/>
      </c>
      <c r="Q6391" s="18" t="s">
        <v>4308</v>
      </c>
      <c r="R6391" s="8">
        <v>4057962127845</v>
      </c>
      <c r="S6391" s="1">
        <v>39.950000000000003</v>
      </c>
      <c r="T6391" s="1" t="s">
        <v>26</v>
      </c>
      <c r="U6391" s="1">
        <v>0.3</v>
      </c>
      <c r="V6391" s="1" t="s">
        <v>4309</v>
      </c>
      <c r="W6391" s="1" t="s">
        <v>136</v>
      </c>
      <c r="X6391" s="1" t="str">
        <f>IF(W6391="", "", IFERROR(VLOOKUP(W6391, colorList!A:B,2,FALSE),""))</f>
        <v>fekete</v>
      </c>
    </row>
    <row r="6392" spans="1:24" ht="27.75" customHeight="1" x14ac:dyDescent="0.25">
      <c r="A6392" s="1" t="s">
        <v>4310</v>
      </c>
      <c r="B6392" s="1" t="str">
        <f>TRIM(D6392)</f>
        <v>WB</v>
      </c>
      <c r="C6392" s="1" t="str">
        <f>IFERROR(VLOOKUP(TRIM(D6392), sizeList!A:B, 2, FALSE), "")</f>
        <v>Full</v>
      </c>
      <c r="D6392" s="1" t="s">
        <v>226</v>
      </c>
      <c r="E6392" s="1" t="str">
        <f>TRIM(F6392)</f>
        <v>Waldhausen S-Line svéd kombinált orrszíj</v>
      </c>
      <c r="F6392" s="1" t="s">
        <v>4306</v>
      </c>
      <c r="G6392" s="1" t="s">
        <v>4311</v>
      </c>
      <c r="H6392" s="1" t="s">
        <v>52</v>
      </c>
      <c r="I6392" s="1" t="s">
        <v>23</v>
      </c>
      <c r="J6392" s="1" t="str">
        <f>TRIM(I6392)</f>
        <v>Lófelszerelés</v>
      </c>
      <c r="K6392" s="1" t="s">
        <v>4074</v>
      </c>
      <c r="L6392" s="1" t="str">
        <f>TRIM(K6392)</f>
        <v>Kantár</v>
      </c>
      <c r="M6392" s="1" t="s">
        <v>4075</v>
      </c>
      <c r="N6392" s="1" t="str">
        <f>TRIM(M6392)</f>
        <v>Kantár kiegészítők</v>
      </c>
      <c r="P6392" s="1" t="str">
        <f>TRIM(O6392)</f>
        <v/>
      </c>
      <c r="Q6392" s="18" t="s">
        <v>4308</v>
      </c>
      <c r="R6392" s="8">
        <v>4057962127869</v>
      </c>
      <c r="S6392" s="1">
        <v>39.950000000000003</v>
      </c>
      <c r="T6392" s="1" t="s">
        <v>26</v>
      </c>
      <c r="U6392" s="1">
        <v>0.3</v>
      </c>
      <c r="V6392" s="1" t="s">
        <v>4309</v>
      </c>
      <c r="W6392" s="1" t="s">
        <v>136</v>
      </c>
      <c r="X6392" s="1" t="str">
        <f>IF(W6392="", "", IFERROR(VLOOKUP(W6392, colorList!A:B,2,FALSE),""))</f>
        <v>fekete</v>
      </c>
    </row>
    <row r="6393" spans="1:24" ht="27.75" customHeight="1" x14ac:dyDescent="0.25">
      <c r="A6393" s="1" t="s">
        <v>4312</v>
      </c>
      <c r="B6393" s="1" t="str">
        <f>TRIM(D6393)</f>
        <v>VB</v>
      </c>
      <c r="C6393" s="1" t="str">
        <f>IFERROR(VLOOKUP(TRIM(D6393), sizeList!A:B, 2, FALSE), "")</f>
        <v>Cob</v>
      </c>
      <c r="D6393" s="1" t="s">
        <v>214</v>
      </c>
      <c r="E6393" s="1" t="str">
        <f>TRIM(F6393)</f>
        <v>Waldhausen S-Line svéd kombinált orrszíj</v>
      </c>
      <c r="F6393" s="1" t="s">
        <v>4306</v>
      </c>
      <c r="G6393" s="1" t="s">
        <v>4313</v>
      </c>
      <c r="H6393" s="1" t="s">
        <v>52</v>
      </c>
      <c r="I6393" s="1" t="s">
        <v>23</v>
      </c>
      <c r="J6393" s="1" t="str">
        <f>TRIM(I6393)</f>
        <v>Lófelszerelés</v>
      </c>
      <c r="K6393" s="1" t="s">
        <v>4074</v>
      </c>
      <c r="L6393" s="1" t="str">
        <f>TRIM(K6393)</f>
        <v>Kantár</v>
      </c>
      <c r="M6393" s="1" t="s">
        <v>4075</v>
      </c>
      <c r="N6393" s="1" t="str">
        <f>TRIM(M6393)</f>
        <v>Kantár kiegészítők</v>
      </c>
      <c r="P6393" s="1" t="str">
        <f>TRIM(O6393)</f>
        <v/>
      </c>
      <c r="Q6393" s="18" t="s">
        <v>4308</v>
      </c>
      <c r="R6393" s="8">
        <v>4057962226159</v>
      </c>
      <c r="S6393" s="1">
        <v>39.950000000000003</v>
      </c>
      <c r="T6393" s="1" t="s">
        <v>26</v>
      </c>
      <c r="U6393" s="1">
        <v>0.30099999999999999</v>
      </c>
      <c r="V6393" s="1" t="s">
        <v>4309</v>
      </c>
      <c r="W6393" s="1" t="s">
        <v>490</v>
      </c>
      <c r="X6393" s="1" t="str">
        <f>IF(W6393="", "", IFERROR(VLOOKUP(W6393, colorList!A:B,2,FALSE),""))</f>
        <v>barna</v>
      </c>
    </row>
    <row r="6394" spans="1:24" ht="27.75" customHeight="1" x14ac:dyDescent="0.25">
      <c r="A6394" s="1" t="s">
        <v>4314</v>
      </c>
      <c r="B6394" s="1" t="str">
        <f>TRIM(D6394)</f>
        <v>WB</v>
      </c>
      <c r="C6394" s="1" t="str">
        <f>IFERROR(VLOOKUP(TRIM(D6394), sizeList!A:B, 2, FALSE), "")</f>
        <v>Full</v>
      </c>
      <c r="D6394" s="1" t="s">
        <v>226</v>
      </c>
      <c r="E6394" s="1" t="str">
        <f>TRIM(F6394)</f>
        <v>Waldhausen S-Line svéd kombinált orrszíj</v>
      </c>
      <c r="F6394" s="1" t="s">
        <v>4306</v>
      </c>
      <c r="G6394" s="1" t="s">
        <v>4315</v>
      </c>
      <c r="H6394" s="1" t="s">
        <v>52</v>
      </c>
      <c r="I6394" s="1" t="s">
        <v>23</v>
      </c>
      <c r="J6394" s="1" t="str">
        <f>TRIM(I6394)</f>
        <v>Lófelszerelés</v>
      </c>
      <c r="K6394" s="1" t="s">
        <v>4074</v>
      </c>
      <c r="L6394" s="1" t="str">
        <f>TRIM(K6394)</f>
        <v>Kantár</v>
      </c>
      <c r="M6394" s="1" t="s">
        <v>4075</v>
      </c>
      <c r="N6394" s="1" t="str">
        <f>TRIM(M6394)</f>
        <v>Kantár kiegészítők</v>
      </c>
      <c r="P6394" s="1" t="str">
        <f>TRIM(O6394)</f>
        <v/>
      </c>
      <c r="Q6394" s="18" t="s">
        <v>4308</v>
      </c>
      <c r="R6394" s="8">
        <v>4057962226166</v>
      </c>
      <c r="S6394" s="1">
        <v>39.950000000000003</v>
      </c>
      <c r="T6394" s="1" t="s">
        <v>26</v>
      </c>
      <c r="U6394" s="1">
        <v>0.30099999999999999</v>
      </c>
      <c r="V6394" s="1" t="s">
        <v>4309</v>
      </c>
      <c r="W6394" s="1" t="s">
        <v>490</v>
      </c>
      <c r="X6394" s="1" t="str">
        <f>IF(W6394="", "", IFERROR(VLOOKUP(W6394, colorList!A:B,2,FALSE),""))</f>
        <v>barna</v>
      </c>
    </row>
    <row r="6395" spans="1:24" ht="27.75" customHeight="1" x14ac:dyDescent="0.25">
      <c r="A6395" s="1" t="s">
        <v>4291</v>
      </c>
      <c r="B6395" s="1" t="str">
        <f>TRIM(D6395)</f>
        <v>VB</v>
      </c>
      <c r="C6395" s="1" t="str">
        <f>IFERROR(VLOOKUP(TRIM(D6395), sizeList!A:B, 2, FALSE), "")</f>
        <v>Cob</v>
      </c>
      <c r="D6395" s="1" t="s">
        <v>214</v>
      </c>
      <c r="E6395" s="1" t="str">
        <f>TRIM(F6395)</f>
        <v>Waldhausen S-Line svéd orrszíj</v>
      </c>
      <c r="F6395" s="1" t="s">
        <v>4292</v>
      </c>
      <c r="G6395" s="1" t="s">
        <v>4293</v>
      </c>
      <c r="H6395" s="1" t="s">
        <v>52</v>
      </c>
      <c r="I6395" s="1" t="s">
        <v>23</v>
      </c>
      <c r="J6395" s="1" t="str">
        <f>TRIM(I6395)</f>
        <v>Lófelszerelés</v>
      </c>
      <c r="K6395" s="1" t="s">
        <v>4074</v>
      </c>
      <c r="L6395" s="1" t="str">
        <f>TRIM(K6395)</f>
        <v>Kantár</v>
      </c>
      <c r="M6395" s="1" t="s">
        <v>4075</v>
      </c>
      <c r="N6395" s="1" t="str">
        <f>TRIM(M6395)</f>
        <v>Kantár kiegészítők</v>
      </c>
      <c r="P6395" s="1" t="str">
        <f>TRIM(O6395)</f>
        <v/>
      </c>
      <c r="Q6395" s="18" t="s">
        <v>4294</v>
      </c>
      <c r="R6395" s="8">
        <v>4043969354513</v>
      </c>
      <c r="S6395" s="1">
        <v>39.950000000000003</v>
      </c>
      <c r="T6395" s="1" t="s">
        <v>26</v>
      </c>
      <c r="U6395" s="1">
        <v>0.3</v>
      </c>
      <c r="V6395" s="1" t="s">
        <v>4295</v>
      </c>
      <c r="W6395" s="1" t="s">
        <v>136</v>
      </c>
      <c r="X6395" s="1" t="str">
        <f>IF(W6395="", "", IFERROR(VLOOKUP(W6395, colorList!A:B,2,FALSE),""))</f>
        <v>fekete</v>
      </c>
    </row>
    <row r="6396" spans="1:24" ht="27.75" customHeight="1" x14ac:dyDescent="0.25">
      <c r="A6396" s="1" t="s">
        <v>4296</v>
      </c>
      <c r="B6396" s="1" t="str">
        <f>TRIM(D6396)</f>
        <v>WB</v>
      </c>
      <c r="C6396" s="1" t="str">
        <f>IFERROR(VLOOKUP(TRIM(D6396), sizeList!A:B, 2, FALSE), "")</f>
        <v>Full</v>
      </c>
      <c r="D6396" s="1" t="s">
        <v>226</v>
      </c>
      <c r="E6396" s="1" t="str">
        <f>TRIM(F6396)</f>
        <v>Waldhausen S-Line svéd orrszíj</v>
      </c>
      <c r="F6396" s="1" t="s">
        <v>4292</v>
      </c>
      <c r="G6396" s="1" t="s">
        <v>4297</v>
      </c>
      <c r="H6396" s="1" t="s">
        <v>52</v>
      </c>
      <c r="I6396" s="1" t="s">
        <v>23</v>
      </c>
      <c r="J6396" s="1" t="str">
        <f>TRIM(I6396)</f>
        <v>Lófelszerelés</v>
      </c>
      <c r="K6396" s="1" t="s">
        <v>4074</v>
      </c>
      <c r="L6396" s="1" t="str">
        <f>TRIM(K6396)</f>
        <v>Kantár</v>
      </c>
      <c r="M6396" s="1" t="s">
        <v>4075</v>
      </c>
      <c r="N6396" s="1" t="str">
        <f>TRIM(M6396)</f>
        <v>Kantár kiegészítők</v>
      </c>
      <c r="P6396" s="1" t="str">
        <f>TRIM(O6396)</f>
        <v/>
      </c>
      <c r="Q6396" s="18" t="s">
        <v>4294</v>
      </c>
      <c r="R6396" s="8">
        <v>4043969354520</v>
      </c>
      <c r="S6396" s="1">
        <v>39.950000000000003</v>
      </c>
      <c r="T6396" s="1" t="s">
        <v>26</v>
      </c>
      <c r="U6396" s="1">
        <v>0.3</v>
      </c>
      <c r="V6396" s="1" t="s">
        <v>4295</v>
      </c>
      <c r="W6396" s="1" t="s">
        <v>136</v>
      </c>
      <c r="X6396" s="1" t="str">
        <f>IF(W6396="", "", IFERROR(VLOOKUP(W6396, colorList!A:B,2,FALSE),""))</f>
        <v>fekete</v>
      </c>
    </row>
    <row r="6397" spans="1:24" ht="27.75" customHeight="1" x14ac:dyDescent="0.25">
      <c r="A6397" s="1" t="s">
        <v>4751</v>
      </c>
      <c r="B6397" s="1" t="str">
        <f>TRIM(D6397)</f>
        <v>VB</v>
      </c>
      <c r="C6397" s="1" t="str">
        <f>IFERROR(VLOOKUP(TRIM(D6397), sizeList!A:B, 2, FALSE), "")</f>
        <v>Cob</v>
      </c>
      <c r="D6397" s="1" t="s">
        <v>4733</v>
      </c>
      <c r="E6397" s="1" t="str">
        <f>TRIM(F6397)</f>
        <v>Waldhausen S-Line Timeless kantár</v>
      </c>
      <c r="F6397" s="1" t="s">
        <v>4752</v>
      </c>
      <c r="G6397" s="1" t="s">
        <v>4753</v>
      </c>
      <c r="H6397" s="1" t="s">
        <v>52</v>
      </c>
      <c r="I6397" s="1" t="s">
        <v>23</v>
      </c>
      <c r="J6397" s="1" t="str">
        <f>TRIM(I6397)</f>
        <v>Lófelszerelés</v>
      </c>
      <c r="K6397" s="1" t="s">
        <v>4074</v>
      </c>
      <c r="L6397" s="1" t="str">
        <f>TRIM(K6397)</f>
        <v>Kantár</v>
      </c>
      <c r="M6397" s="1" t="s">
        <v>4353</v>
      </c>
      <c r="N6397" s="1" t="str">
        <f>TRIM(M6397)</f>
        <v>Kantár, nagykantár</v>
      </c>
      <c r="P6397" s="1" t="str">
        <f>TRIM(O6397)</f>
        <v/>
      </c>
      <c r="Q6397" s="18" t="s">
        <v>4754</v>
      </c>
      <c r="R6397" s="8">
        <v>4057962202283</v>
      </c>
      <c r="S6397" s="1">
        <v>169.95</v>
      </c>
      <c r="T6397" s="1" t="s">
        <v>26</v>
      </c>
      <c r="U6397" s="1">
        <v>0.88400000000000001</v>
      </c>
      <c r="V6397" s="1" t="s">
        <v>4755</v>
      </c>
      <c r="W6397" s="1" t="s">
        <v>4756</v>
      </c>
      <c r="X6397" s="1" t="str">
        <f>IF(W6397="", "", IFERROR(VLOOKUP(W6397, colorList!A:B,2,FALSE),""))</f>
        <v>fekete/fehér</v>
      </c>
    </row>
    <row r="6398" spans="1:24" ht="27.75" customHeight="1" x14ac:dyDescent="0.25">
      <c r="A6398" s="1" t="s">
        <v>4759</v>
      </c>
      <c r="B6398" s="1" t="str">
        <f>TRIM(D6398)</f>
        <v>WB</v>
      </c>
      <c r="C6398" s="1" t="str">
        <f>IFERROR(VLOOKUP(TRIM(D6398), sizeList!A:B, 2, FALSE), "")</f>
        <v>Full</v>
      </c>
      <c r="D6398" s="1" t="s">
        <v>223</v>
      </c>
      <c r="E6398" s="1" t="str">
        <f>TRIM(F6398)</f>
        <v>Waldhausen S-Line Timeless kantár</v>
      </c>
      <c r="F6398" s="1" t="s">
        <v>4752</v>
      </c>
      <c r="G6398" s="1" t="s">
        <v>4760</v>
      </c>
      <c r="H6398" s="1" t="s">
        <v>52</v>
      </c>
      <c r="I6398" s="1" t="s">
        <v>23</v>
      </c>
      <c r="J6398" s="1" t="str">
        <f>TRIM(I6398)</f>
        <v>Lófelszerelés</v>
      </c>
      <c r="K6398" s="1" t="s">
        <v>4074</v>
      </c>
      <c r="L6398" s="1" t="str">
        <f>TRIM(K6398)</f>
        <v>Kantár</v>
      </c>
      <c r="M6398" s="1" t="s">
        <v>4353</v>
      </c>
      <c r="N6398" s="1" t="str">
        <f>TRIM(M6398)</f>
        <v>Kantár, nagykantár</v>
      </c>
      <c r="P6398" s="1" t="str">
        <f>TRIM(O6398)</f>
        <v/>
      </c>
      <c r="Q6398" s="18" t="s">
        <v>4754</v>
      </c>
      <c r="R6398" s="8">
        <v>4057962202290</v>
      </c>
      <c r="S6398" s="1">
        <v>169.95</v>
      </c>
      <c r="T6398" s="1" t="s">
        <v>26</v>
      </c>
      <c r="U6398" s="1">
        <v>0.88400000000000001</v>
      </c>
      <c r="V6398" s="1" t="s">
        <v>4761</v>
      </c>
      <c r="W6398" s="1" t="s">
        <v>4756</v>
      </c>
      <c r="X6398" s="1" t="str">
        <f>IF(W6398="", "", IFERROR(VLOOKUP(W6398, colorList!A:B,2,FALSE),""))</f>
        <v>fekete/fehér</v>
      </c>
    </row>
    <row r="6399" spans="1:24" ht="27.75" customHeight="1" x14ac:dyDescent="0.25">
      <c r="A6399" s="1" t="s">
        <v>4757</v>
      </c>
      <c r="B6399" s="1" t="str">
        <f>TRIM(D6399)</f>
        <v>VB</v>
      </c>
      <c r="C6399" s="1" t="str">
        <f>IFERROR(VLOOKUP(TRIM(D6399), sizeList!A:B, 2, FALSE), "")</f>
        <v>Cob</v>
      </c>
      <c r="D6399" s="1" t="s">
        <v>214</v>
      </c>
      <c r="E6399" s="1" t="str">
        <f>TRIM(F6399)</f>
        <v>Waldhausen S-Line Timeless kantár</v>
      </c>
      <c r="F6399" s="1" t="s">
        <v>4752</v>
      </c>
      <c r="G6399" s="1" t="s">
        <v>4758</v>
      </c>
      <c r="H6399" s="1" t="s">
        <v>52</v>
      </c>
      <c r="I6399" s="1" t="s">
        <v>23</v>
      </c>
      <c r="J6399" s="1" t="str">
        <f>TRIM(I6399)</f>
        <v>Lófelszerelés</v>
      </c>
      <c r="K6399" s="1" t="s">
        <v>4074</v>
      </c>
      <c r="L6399" s="1" t="str">
        <f>TRIM(K6399)</f>
        <v>Kantár</v>
      </c>
      <c r="M6399" s="1" t="s">
        <v>4353</v>
      </c>
      <c r="N6399" s="1" t="str">
        <f>TRIM(M6399)</f>
        <v>Kantár, nagykantár</v>
      </c>
      <c r="P6399" s="1" t="str">
        <f>TRIM(O6399)</f>
        <v/>
      </c>
      <c r="Q6399" s="18" t="s">
        <v>4754</v>
      </c>
      <c r="R6399" s="8">
        <v>4057962229600</v>
      </c>
      <c r="S6399" s="1">
        <v>169.95</v>
      </c>
      <c r="T6399" s="1" t="s">
        <v>26</v>
      </c>
      <c r="U6399" s="1">
        <v>0.88400000000000001</v>
      </c>
      <c r="V6399" s="1" t="s">
        <v>4755</v>
      </c>
      <c r="W6399" s="1" t="s">
        <v>1533</v>
      </c>
      <c r="X6399" s="1" t="str">
        <f>IF(W6399="", "", IFERROR(VLOOKUP(W6399, colorList!A:B,2,FALSE),""))</f>
        <v>fekete/fekete</v>
      </c>
    </row>
    <row r="6400" spans="1:24" ht="27.75" customHeight="1" x14ac:dyDescent="0.25">
      <c r="A6400" s="1" t="s">
        <v>4762</v>
      </c>
      <c r="B6400" s="1" t="str">
        <f>TRIM(D6400)</f>
        <v>WB</v>
      </c>
      <c r="C6400" s="1" t="str">
        <f>IFERROR(VLOOKUP(TRIM(D6400), sizeList!A:B, 2, FALSE), "")</f>
        <v>Full</v>
      </c>
      <c r="D6400" s="1" t="s">
        <v>226</v>
      </c>
      <c r="E6400" s="1" t="str">
        <f>TRIM(F6400)</f>
        <v>Waldhausen S-Line Timeless kantár</v>
      </c>
      <c r="F6400" s="1" t="s">
        <v>4752</v>
      </c>
      <c r="G6400" s="1" t="s">
        <v>4763</v>
      </c>
      <c r="H6400" s="1" t="s">
        <v>52</v>
      </c>
      <c r="I6400" s="1" t="s">
        <v>23</v>
      </c>
      <c r="J6400" s="1" t="str">
        <f>TRIM(I6400)</f>
        <v>Lófelszerelés</v>
      </c>
      <c r="K6400" s="1" t="s">
        <v>4074</v>
      </c>
      <c r="L6400" s="1" t="str">
        <f>TRIM(K6400)</f>
        <v>Kantár</v>
      </c>
      <c r="M6400" s="1" t="s">
        <v>4353</v>
      </c>
      <c r="N6400" s="1" t="str">
        <f>TRIM(M6400)</f>
        <v>Kantár, nagykantár</v>
      </c>
      <c r="P6400" s="1" t="str">
        <f>TRIM(O6400)</f>
        <v/>
      </c>
      <c r="Q6400" s="18" t="s">
        <v>4754</v>
      </c>
      <c r="R6400" s="8">
        <v>4057962229617</v>
      </c>
      <c r="S6400" s="1">
        <v>169.95</v>
      </c>
      <c r="T6400" s="1" t="s">
        <v>26</v>
      </c>
      <c r="U6400" s="1">
        <v>0.88400000000000001</v>
      </c>
      <c r="V6400" s="1" t="s">
        <v>4755</v>
      </c>
      <c r="W6400" s="1" t="s">
        <v>1533</v>
      </c>
      <c r="X6400" s="1" t="str">
        <f>IF(W6400="", "", IFERROR(VLOOKUP(W6400, colorList!A:B,2,FALSE),""))</f>
        <v>fekete/fekete</v>
      </c>
    </row>
    <row r="6401" spans="1:24" ht="27.75" customHeight="1" x14ac:dyDescent="0.25">
      <c r="A6401" s="1" t="s">
        <v>4764</v>
      </c>
      <c r="B6401" s="1" t="str">
        <f>TRIM(D6401)</f>
        <v>VB</v>
      </c>
      <c r="C6401" s="1" t="str">
        <f>IFERROR(VLOOKUP(TRIM(D6401), sizeList!A:B, 2, FALSE), "")</f>
        <v>Cob</v>
      </c>
      <c r="D6401" s="1" t="s">
        <v>214</v>
      </c>
      <c r="E6401" s="1" t="str">
        <f>TRIM(F6401)</f>
        <v>Waldhausen S-Line Timeless nagykantár</v>
      </c>
      <c r="F6401" s="1" t="s">
        <v>4765</v>
      </c>
      <c r="G6401" s="1" t="s">
        <v>4766</v>
      </c>
      <c r="H6401" s="1" t="s">
        <v>52</v>
      </c>
      <c r="I6401" s="1" t="s">
        <v>23</v>
      </c>
      <c r="J6401" s="1" t="str">
        <f>TRIM(I6401)</f>
        <v>Lófelszerelés</v>
      </c>
      <c r="K6401" s="1" t="s">
        <v>4074</v>
      </c>
      <c r="L6401" s="1" t="str">
        <f>TRIM(K6401)</f>
        <v>Kantár</v>
      </c>
      <c r="M6401" s="1" t="s">
        <v>4353</v>
      </c>
      <c r="N6401" s="1" t="str">
        <f>TRIM(M6401)</f>
        <v>Kantár, nagykantár</v>
      </c>
      <c r="P6401" s="1" t="str">
        <f>TRIM(O6401)</f>
        <v/>
      </c>
      <c r="Q6401" s="18" t="s">
        <v>4767</v>
      </c>
      <c r="R6401" s="8">
        <v>4057962202306</v>
      </c>
      <c r="S6401" s="1">
        <v>199.95</v>
      </c>
      <c r="T6401" s="1" t="s">
        <v>26</v>
      </c>
      <c r="U6401" s="1">
        <v>1.24</v>
      </c>
      <c r="V6401" s="1" t="s">
        <v>4768</v>
      </c>
      <c r="W6401" s="1" t="s">
        <v>136</v>
      </c>
      <c r="X6401" s="1" t="str">
        <f>IF(W6401="", "", IFERROR(VLOOKUP(W6401, colorList!A:B,2,FALSE),""))</f>
        <v>fekete</v>
      </c>
    </row>
    <row r="6402" spans="1:24" ht="27.75" customHeight="1" x14ac:dyDescent="0.25">
      <c r="A6402" s="1" t="s">
        <v>4769</v>
      </c>
      <c r="B6402" s="1" t="str">
        <f>TRIM(D6402)</f>
        <v>WB</v>
      </c>
      <c r="C6402" s="1" t="str">
        <f>IFERROR(VLOOKUP(TRIM(D6402), sizeList!A:B, 2, FALSE), "")</f>
        <v>Full</v>
      </c>
      <c r="D6402" s="1" t="s">
        <v>226</v>
      </c>
      <c r="E6402" s="1" t="str">
        <f>TRIM(F6402)</f>
        <v>Waldhausen S-Line Timeless nagykantár</v>
      </c>
      <c r="F6402" s="1" t="s">
        <v>4765</v>
      </c>
      <c r="G6402" s="1" t="s">
        <v>4770</v>
      </c>
      <c r="H6402" s="1" t="s">
        <v>52</v>
      </c>
      <c r="I6402" s="1" t="s">
        <v>23</v>
      </c>
      <c r="J6402" s="1" t="str">
        <f>TRIM(I6402)</f>
        <v>Lófelszerelés</v>
      </c>
      <c r="K6402" s="1" t="s">
        <v>4074</v>
      </c>
      <c r="L6402" s="1" t="str">
        <f>TRIM(K6402)</f>
        <v>Kantár</v>
      </c>
      <c r="M6402" s="1" t="s">
        <v>4353</v>
      </c>
      <c r="N6402" s="1" t="str">
        <f>TRIM(M6402)</f>
        <v>Kantár, nagykantár</v>
      </c>
      <c r="P6402" s="1" t="str">
        <f>TRIM(O6402)</f>
        <v/>
      </c>
      <c r="Q6402" s="18" t="s">
        <v>4767</v>
      </c>
      <c r="R6402" s="8">
        <v>4057962202313</v>
      </c>
      <c r="S6402" s="1">
        <v>199.95</v>
      </c>
      <c r="T6402" s="1" t="s">
        <v>26</v>
      </c>
      <c r="U6402" s="1">
        <v>0.59099999999999997</v>
      </c>
      <c r="V6402" s="1" t="s">
        <v>4768</v>
      </c>
      <c r="W6402" s="1" t="s">
        <v>136</v>
      </c>
      <c r="X6402" s="1" t="str">
        <f>IF(W6402="", "", IFERROR(VLOOKUP(W6402, colorList!A:B,2,FALSE),""))</f>
        <v>fekete</v>
      </c>
    </row>
    <row r="6403" spans="1:24" ht="27.75" customHeight="1" x14ac:dyDescent="0.25">
      <c r="A6403" s="1" t="s">
        <v>4265</v>
      </c>
      <c r="B6403" s="1" t="str">
        <f>TRIM(D6403)</f>
        <v>VB</v>
      </c>
      <c r="C6403" s="1" t="str">
        <f>IFERROR(VLOOKUP(TRIM(D6403), sizeList!A:B, 2, FALSE), "")</f>
        <v>Cob</v>
      </c>
      <c r="D6403" s="1" t="s">
        <v>214</v>
      </c>
      <c r="E6403" s="1" t="str">
        <f>TRIM(F6403)</f>
        <v>Waldhausen S-Line torokszíj</v>
      </c>
      <c r="F6403" s="1" t="s">
        <v>4266</v>
      </c>
      <c r="G6403" s="1" t="s">
        <v>4267</v>
      </c>
      <c r="H6403" s="1" t="s">
        <v>52</v>
      </c>
      <c r="I6403" s="1" t="s">
        <v>23</v>
      </c>
      <c r="J6403" s="1" t="str">
        <f>TRIM(I6403)</f>
        <v>Lófelszerelés</v>
      </c>
      <c r="K6403" s="1" t="s">
        <v>4074</v>
      </c>
      <c r="L6403" s="1" t="str">
        <f>TRIM(K6403)</f>
        <v>Kantár</v>
      </c>
      <c r="M6403" s="1" t="s">
        <v>4075</v>
      </c>
      <c r="N6403" s="1" t="str">
        <f>TRIM(M6403)</f>
        <v>Kantár kiegészítők</v>
      </c>
      <c r="P6403" s="1" t="str">
        <f>TRIM(O6403)</f>
        <v/>
      </c>
      <c r="Q6403" s="18" t="s">
        <v>4268</v>
      </c>
      <c r="R6403" s="8">
        <v>4043969183236</v>
      </c>
      <c r="S6403" s="1">
        <v>19.95</v>
      </c>
      <c r="T6403" s="1" t="s">
        <v>26</v>
      </c>
      <c r="U6403" s="1">
        <v>0.4</v>
      </c>
      <c r="V6403" s="1" t="s">
        <v>4269</v>
      </c>
      <c r="W6403" s="1" t="s">
        <v>136</v>
      </c>
      <c r="X6403" s="1" t="str">
        <f>IF(W6403="", "", IFERROR(VLOOKUP(W6403, colorList!A:B,2,FALSE),""))</f>
        <v>fekete</v>
      </c>
    </row>
    <row r="6404" spans="1:24" ht="27.75" customHeight="1" x14ac:dyDescent="0.25">
      <c r="A6404" s="1" t="s">
        <v>4270</v>
      </c>
      <c r="B6404" s="1" t="str">
        <f>TRIM(D6404)</f>
        <v>WB</v>
      </c>
      <c r="C6404" s="1" t="str">
        <f>IFERROR(VLOOKUP(TRIM(D6404), sizeList!A:B, 2, FALSE), "")</f>
        <v>Full</v>
      </c>
      <c r="D6404" s="1" t="s">
        <v>226</v>
      </c>
      <c r="E6404" s="1" t="str">
        <f>TRIM(F6404)</f>
        <v>Waldhausen S-Line torokszíj</v>
      </c>
      <c r="F6404" s="1" t="s">
        <v>4266</v>
      </c>
      <c r="G6404" s="1" t="s">
        <v>4271</v>
      </c>
      <c r="H6404" s="1" t="s">
        <v>52</v>
      </c>
      <c r="I6404" s="1" t="s">
        <v>23</v>
      </c>
      <c r="J6404" s="1" t="str">
        <f>TRIM(I6404)</f>
        <v>Lófelszerelés</v>
      </c>
      <c r="K6404" s="1" t="s">
        <v>4074</v>
      </c>
      <c r="L6404" s="1" t="str">
        <f>TRIM(K6404)</f>
        <v>Kantár</v>
      </c>
      <c r="M6404" s="1" t="s">
        <v>4075</v>
      </c>
      <c r="N6404" s="1" t="str">
        <f>TRIM(M6404)</f>
        <v>Kantár kiegészítők</v>
      </c>
      <c r="P6404" s="1" t="str">
        <f>TRIM(O6404)</f>
        <v/>
      </c>
      <c r="Q6404" s="18" t="s">
        <v>4268</v>
      </c>
      <c r="R6404" s="8">
        <v>4043969183243</v>
      </c>
      <c r="S6404" s="1">
        <v>19.95</v>
      </c>
      <c r="T6404" s="1" t="s">
        <v>26</v>
      </c>
      <c r="U6404" s="1">
        <v>6.5000000000000002E-2</v>
      </c>
      <c r="V6404" s="1" t="s">
        <v>4269</v>
      </c>
      <c r="W6404" s="1" t="s">
        <v>136</v>
      </c>
      <c r="X6404" s="1" t="str">
        <f>IF(W6404="", "", IFERROR(VLOOKUP(W6404, colorList!A:B,2,FALSE),""))</f>
        <v>fekete</v>
      </c>
    </row>
    <row r="6405" spans="1:24" ht="27.75" customHeight="1" x14ac:dyDescent="0.25">
      <c r="A6405" s="1">
        <v>9801901</v>
      </c>
      <c r="B6405" s="1" t="str">
        <f>TRIM(D6405)</f>
        <v/>
      </c>
      <c r="C6405" s="1" t="str">
        <f>IFERROR(VLOOKUP(D6405, sizeList!A:B, 2, FALSE), "")</f>
        <v/>
      </c>
      <c r="E6405" s="1" t="str">
        <f>TRIM(F6405)</f>
        <v>Waldhausen S-Line torokszíj</v>
      </c>
      <c r="F6405" s="1" t="s">
        <v>4266</v>
      </c>
      <c r="G6405" s="1" t="s">
        <v>4287</v>
      </c>
      <c r="H6405" s="1" t="s">
        <v>52</v>
      </c>
      <c r="I6405" s="1" t="s">
        <v>23</v>
      </c>
      <c r="J6405" s="1" t="str">
        <f>TRIM(I6405)</f>
        <v>Lófelszerelés</v>
      </c>
      <c r="K6405" s="1" t="s">
        <v>4074</v>
      </c>
      <c r="L6405" s="1" t="str">
        <f>TRIM(K6405)</f>
        <v>Kantár</v>
      </c>
      <c r="M6405" s="1" t="s">
        <v>4075</v>
      </c>
      <c r="N6405" s="1" t="str">
        <f>TRIM(M6405)</f>
        <v>Kantár kiegészítők</v>
      </c>
      <c r="P6405" s="1" t="str">
        <f>TRIM(O6405)</f>
        <v/>
      </c>
      <c r="Q6405" s="18" t="s">
        <v>4288</v>
      </c>
      <c r="R6405" s="8">
        <v>4043969183274</v>
      </c>
      <c r="S6405" s="1">
        <v>15.95</v>
      </c>
      <c r="T6405" s="1" t="s">
        <v>26</v>
      </c>
      <c r="U6405" s="1">
        <v>5.8999999999999997E-2</v>
      </c>
      <c r="V6405" s="1" t="s">
        <v>4289</v>
      </c>
      <c r="W6405" s="1" t="s">
        <v>136</v>
      </c>
      <c r="X6405" s="1" t="str">
        <f>IF(W6405="", "", IFERROR(VLOOKUP(W6405, colorList!A:B,2,FALSE),""))</f>
        <v>fekete</v>
      </c>
    </row>
    <row r="6406" spans="1:24" ht="27.75" customHeight="1" x14ac:dyDescent="0.25">
      <c r="A6406" s="1">
        <v>9801930</v>
      </c>
      <c r="B6406" s="1" t="str">
        <f>TRIM(D6406)</f>
        <v/>
      </c>
      <c r="C6406" s="1" t="str">
        <f>IFERROR(VLOOKUP(D6406, sizeList!A:B, 2, FALSE), "")</f>
        <v/>
      </c>
      <c r="E6406" s="1" t="str">
        <f>TRIM(F6406)</f>
        <v>Waldhausen S-Line torokszíj</v>
      </c>
      <c r="F6406" s="1" t="s">
        <v>4266</v>
      </c>
      <c r="G6406" s="1" t="s">
        <v>4290</v>
      </c>
      <c r="H6406" s="1" t="s">
        <v>52</v>
      </c>
      <c r="I6406" s="1" t="s">
        <v>23</v>
      </c>
      <c r="J6406" s="1" t="str">
        <f>TRIM(I6406)</f>
        <v>Lófelszerelés</v>
      </c>
      <c r="K6406" s="1" t="s">
        <v>4074</v>
      </c>
      <c r="L6406" s="1" t="str">
        <f>TRIM(K6406)</f>
        <v>Kantár</v>
      </c>
      <c r="M6406" s="1" t="s">
        <v>4075</v>
      </c>
      <c r="N6406" s="1" t="str">
        <f>TRIM(M6406)</f>
        <v>Kantár kiegészítők</v>
      </c>
      <c r="P6406" s="1" t="str">
        <f>TRIM(O6406)</f>
        <v/>
      </c>
      <c r="Q6406" s="18" t="s">
        <v>4288</v>
      </c>
      <c r="R6406" s="8">
        <v>4043969235157</v>
      </c>
      <c r="S6406" s="1">
        <v>15.95</v>
      </c>
      <c r="T6406" s="1" t="s">
        <v>26</v>
      </c>
      <c r="U6406" s="1">
        <v>0.2</v>
      </c>
      <c r="V6406" s="1" t="s">
        <v>4289</v>
      </c>
      <c r="W6406" s="1" t="s">
        <v>490</v>
      </c>
      <c r="X6406" s="1" t="str">
        <f>IF(W6406="", "", IFERROR(VLOOKUP(W6406, colorList!A:B,2,FALSE),""))</f>
        <v>barna</v>
      </c>
    </row>
    <row r="6407" spans="1:24" ht="27.75" customHeight="1" x14ac:dyDescent="0.25">
      <c r="A6407" s="1" t="s">
        <v>4272</v>
      </c>
      <c r="B6407" s="1" t="str">
        <f>TRIM(D6407)</f>
        <v>VB</v>
      </c>
      <c r="C6407" s="1" t="str">
        <f>IFERROR(VLOOKUP(TRIM(D6407), sizeList!A:B, 2, FALSE), "")</f>
        <v>Cob</v>
      </c>
      <c r="D6407" s="1" t="s">
        <v>214</v>
      </c>
      <c r="E6407" s="1" t="str">
        <f>TRIM(F6407)</f>
        <v>Waldhausen S-Line torokszíj</v>
      </c>
      <c r="F6407" s="1" t="s">
        <v>4266</v>
      </c>
      <c r="G6407" s="1" t="s">
        <v>4273</v>
      </c>
      <c r="H6407" s="1" t="s">
        <v>52</v>
      </c>
      <c r="I6407" s="1" t="s">
        <v>23</v>
      </c>
      <c r="J6407" s="1" t="str">
        <f>TRIM(I6407)</f>
        <v>Lófelszerelés</v>
      </c>
      <c r="K6407" s="1" t="s">
        <v>4074</v>
      </c>
      <c r="L6407" s="1" t="str">
        <f>TRIM(K6407)</f>
        <v>Kantár</v>
      </c>
      <c r="M6407" s="1" t="s">
        <v>4075</v>
      </c>
      <c r="N6407" s="1" t="str">
        <f>TRIM(M6407)</f>
        <v>Kantár kiegészítők</v>
      </c>
      <c r="P6407" s="1" t="str">
        <f>TRIM(O6407)</f>
        <v/>
      </c>
      <c r="Q6407" s="18" t="s">
        <v>4268</v>
      </c>
      <c r="R6407" s="8">
        <v>4057962139916</v>
      </c>
      <c r="S6407" s="1">
        <v>19.95</v>
      </c>
      <c r="T6407" s="1" t="s">
        <v>26</v>
      </c>
      <c r="U6407" s="1">
        <v>5.0999999999999997E-2</v>
      </c>
      <c r="V6407" s="1" t="s">
        <v>4269</v>
      </c>
      <c r="W6407" s="1" t="s">
        <v>490</v>
      </c>
      <c r="X6407" s="1" t="str">
        <f>IF(W6407="", "", IFERROR(VLOOKUP(W6407, colorList!A:B,2,FALSE),""))</f>
        <v>barna</v>
      </c>
    </row>
    <row r="6408" spans="1:24" ht="27.75" customHeight="1" x14ac:dyDescent="0.25">
      <c r="A6408" s="1" t="s">
        <v>4274</v>
      </c>
      <c r="B6408" s="1" t="str">
        <f>TRIM(D6408)</f>
        <v>WB</v>
      </c>
      <c r="C6408" s="1" t="str">
        <f>IFERROR(VLOOKUP(TRIM(D6408), sizeList!A:B, 2, FALSE), "")</f>
        <v>Full</v>
      </c>
      <c r="D6408" s="1" t="s">
        <v>226</v>
      </c>
      <c r="E6408" s="1" t="str">
        <f>TRIM(F6408)</f>
        <v>Waldhausen S-Line torokszíj</v>
      </c>
      <c r="F6408" s="1" t="s">
        <v>4266</v>
      </c>
      <c r="G6408" s="1" t="s">
        <v>4275</v>
      </c>
      <c r="H6408" s="1" t="s">
        <v>52</v>
      </c>
      <c r="I6408" s="1" t="s">
        <v>23</v>
      </c>
      <c r="J6408" s="1" t="str">
        <f>TRIM(I6408)</f>
        <v>Lófelszerelés</v>
      </c>
      <c r="K6408" s="1" t="s">
        <v>4074</v>
      </c>
      <c r="L6408" s="1" t="str">
        <f>TRIM(K6408)</f>
        <v>Kantár</v>
      </c>
      <c r="M6408" s="1" t="s">
        <v>4075</v>
      </c>
      <c r="N6408" s="1" t="str">
        <f>TRIM(M6408)</f>
        <v>Kantár kiegészítők</v>
      </c>
      <c r="P6408" s="1" t="str">
        <f>TRIM(O6408)</f>
        <v/>
      </c>
      <c r="Q6408" s="18" t="s">
        <v>4268</v>
      </c>
      <c r="R6408" s="8">
        <v>4057962139923</v>
      </c>
      <c r="S6408" s="1">
        <v>19.95</v>
      </c>
      <c r="T6408" s="1" t="s">
        <v>26</v>
      </c>
      <c r="U6408" s="1">
        <v>5.0999999999999997E-2</v>
      </c>
      <c r="V6408" s="1" t="s">
        <v>4269</v>
      </c>
      <c r="W6408" s="1" t="s">
        <v>490</v>
      </c>
      <c r="X6408" s="1" t="str">
        <f>IF(W6408="", "", IFERROR(VLOOKUP(W6408, colorList!A:B,2,FALSE),""))</f>
        <v>barna</v>
      </c>
    </row>
    <row r="6409" spans="1:24" ht="27.75" customHeight="1" x14ac:dyDescent="0.25">
      <c r="A6409" s="1">
        <v>6027801</v>
      </c>
      <c r="B6409" s="1" t="str">
        <f>TRIM(D6409)</f>
        <v/>
      </c>
      <c r="C6409" s="1" t="str">
        <f>IFERROR(VLOOKUP(D6409, sizeList!A:B, 2, FALSE), "")</f>
        <v/>
      </c>
      <c r="E6409" s="1" t="str">
        <f>TRIM(F6409)</f>
        <v>Waldhausen SlowFeed nagy szénaháló</v>
      </c>
      <c r="F6409" s="1" t="s">
        <v>14264</v>
      </c>
      <c r="G6409" s="1" t="s">
        <v>14265</v>
      </c>
      <c r="H6409" s="1" t="s">
        <v>52</v>
      </c>
      <c r="I6409" s="1" t="s">
        <v>11837</v>
      </c>
      <c r="J6409" s="1" t="str">
        <f>TRIM(I6409)</f>
        <v>Istálló, pálya és legelő felszerelés</v>
      </c>
      <c r="K6409" s="1" t="s">
        <v>11920</v>
      </c>
      <c r="L6409" s="1" t="str">
        <f>TRIM(K6409)</f>
        <v>Etetés/Itatás</v>
      </c>
      <c r="N6409" s="1" t="str">
        <f>TRIM(M6409)</f>
        <v/>
      </c>
      <c r="P6409" s="1" t="str">
        <f>TRIM(O6409)</f>
        <v/>
      </c>
      <c r="Q6409" s="18" t="s">
        <v>14266</v>
      </c>
      <c r="R6409" s="8">
        <v>4057962108394</v>
      </c>
      <c r="S6409" s="1">
        <v>14.95</v>
      </c>
      <c r="T6409" s="1" t="s">
        <v>26</v>
      </c>
      <c r="U6409" s="1">
        <v>0.25</v>
      </c>
      <c r="V6409" s="1" t="s">
        <v>14267</v>
      </c>
      <c r="W6409" s="1" t="s">
        <v>136</v>
      </c>
      <c r="X6409" s="1" t="str">
        <f>IF(W6409="", "", IFERROR(VLOOKUP(W6409, colorList!A:B,2,FALSE),""))</f>
        <v>fekete</v>
      </c>
    </row>
    <row r="6410" spans="1:24" ht="27.75" customHeight="1" x14ac:dyDescent="0.25">
      <c r="A6410" s="1">
        <v>1382401</v>
      </c>
      <c r="B6410" s="1" t="str">
        <f>TRIM(D6410)</f>
        <v>ca.46cm</v>
      </c>
      <c r="C6410" s="1" t="str">
        <f>IFERROR(VLOOKUP(TRIM(D6410), sizeList!A:B, 2, FALSE), "")</f>
        <v>kb. 46cm</v>
      </c>
      <c r="D6410" s="1" t="s">
        <v>11743</v>
      </c>
      <c r="E6410" s="1" t="str">
        <f>TRIM(F6410)</f>
        <v>Waldhausen Soft bőr sarkantyúszíj</v>
      </c>
      <c r="F6410" s="1" t="s">
        <v>11744</v>
      </c>
      <c r="G6410" s="1" t="s">
        <v>11745</v>
      </c>
      <c r="H6410" s="1" t="s">
        <v>52</v>
      </c>
      <c r="I6410" s="1" t="s">
        <v>255</v>
      </c>
      <c r="J6410" s="1" t="str">
        <f>TRIM(I6410)</f>
        <v>Lovasfelszerelés</v>
      </c>
      <c r="K6410" s="1" t="s">
        <v>11725</v>
      </c>
      <c r="L6410" s="1" t="str">
        <f>TRIM(K6410)</f>
        <v>Sarkantyú, sarkantyúszíj</v>
      </c>
      <c r="N6410" s="1" t="str">
        <f>TRIM(M6410)</f>
        <v/>
      </c>
      <c r="P6410" s="1" t="str">
        <f>TRIM(O6410)</f>
        <v/>
      </c>
      <c r="Q6410" s="18" t="s">
        <v>11746</v>
      </c>
      <c r="R6410" s="8">
        <v>4057962004962</v>
      </c>
      <c r="S6410" s="1">
        <v>16.95</v>
      </c>
      <c r="T6410" s="1" t="s">
        <v>26</v>
      </c>
      <c r="U6410" s="1">
        <v>0.04</v>
      </c>
      <c r="V6410" s="1" t="s">
        <v>11747</v>
      </c>
      <c r="W6410" s="1" t="s">
        <v>136</v>
      </c>
      <c r="X6410" s="1" t="str">
        <f>IF(W6410="", "", IFERROR(VLOOKUP(W6410, colorList!A:B,2,FALSE),""))</f>
        <v>fekete</v>
      </c>
    </row>
    <row r="6411" spans="1:24" ht="27.75" customHeight="1" x14ac:dyDescent="0.25">
      <c r="A6411" s="1" t="s">
        <v>2241</v>
      </c>
      <c r="B6411" s="1" t="str">
        <f>TRIM(D6411)</f>
        <v>WB</v>
      </c>
      <c r="C6411" s="1" t="str">
        <f>IFERROR(VLOOKUP(TRIM(D6411), sizeList!A:B, 2, FALSE), "")</f>
        <v>Full</v>
      </c>
      <c r="D6411" s="1" t="s">
        <v>226</v>
      </c>
      <c r="E6411" s="1" t="str">
        <f>TRIM(F6411)</f>
        <v>Waldhausen Soft futószárazó heveder</v>
      </c>
      <c r="F6411" s="1" t="s">
        <v>2238</v>
      </c>
      <c r="G6411" s="1" t="s">
        <v>2242</v>
      </c>
      <c r="H6411" s="1" t="s">
        <v>52</v>
      </c>
      <c r="I6411" s="1" t="s">
        <v>23</v>
      </c>
      <c r="J6411" s="1" t="str">
        <f>TRIM(I6411)</f>
        <v>Lófelszerelés</v>
      </c>
      <c r="K6411" s="1" t="s">
        <v>2145</v>
      </c>
      <c r="L6411" s="1" t="str">
        <f>TRIM(K6411)</f>
        <v>Futószárazás, lókiképzés</v>
      </c>
      <c r="M6411" s="1" t="s">
        <v>2199</v>
      </c>
      <c r="N6411" s="1" t="str">
        <f>TRIM(M6411)</f>
        <v>Futószárazó heveder</v>
      </c>
      <c r="P6411" s="1" t="str">
        <f>TRIM(O6411)</f>
        <v/>
      </c>
      <c r="Q6411" s="18" t="s">
        <v>5399</v>
      </c>
      <c r="R6411" s="8">
        <v>4043969031315</v>
      </c>
      <c r="S6411" s="1">
        <v>49.95</v>
      </c>
      <c r="T6411" s="1" t="s">
        <v>26</v>
      </c>
      <c r="U6411" s="1">
        <v>1.1000000000000001</v>
      </c>
      <c r="V6411" s="1" t="s">
        <v>2240</v>
      </c>
      <c r="W6411" s="1" t="s">
        <v>136</v>
      </c>
      <c r="X6411" s="1" t="str">
        <f>IF(W6411="", "", IFERROR(VLOOKUP(W6411, colorList!A:B,2,FALSE),""))</f>
        <v>fekete</v>
      </c>
    </row>
    <row r="6412" spans="1:24" ht="27.75" customHeight="1" x14ac:dyDescent="0.25">
      <c r="A6412" s="1" t="s">
        <v>2237</v>
      </c>
      <c r="B6412" s="1" t="str">
        <f>TRIM(D6412)</f>
        <v>Pony</v>
      </c>
      <c r="C6412" s="1" t="str">
        <f>IFERROR(VLOOKUP(TRIM(D6412), sizeList!A:B, 2, FALSE), "")</f>
        <v>Póni</v>
      </c>
      <c r="D6412" s="1" t="s">
        <v>199</v>
      </c>
      <c r="E6412" s="1" t="str">
        <f>TRIM(F6412)</f>
        <v>Waldhausen Soft futószárazó heveder</v>
      </c>
      <c r="F6412" s="1" t="s">
        <v>2238</v>
      </c>
      <c r="G6412" s="1" t="s">
        <v>2239</v>
      </c>
      <c r="H6412" s="1" t="s">
        <v>52</v>
      </c>
      <c r="I6412" s="1" t="s">
        <v>23</v>
      </c>
      <c r="J6412" s="1" t="str">
        <f>TRIM(I6412)</f>
        <v>Lófelszerelés</v>
      </c>
      <c r="K6412" s="1" t="s">
        <v>2145</v>
      </c>
      <c r="L6412" s="1" t="str">
        <f>TRIM(K6412)</f>
        <v>Futószárazás, lókiképzés</v>
      </c>
      <c r="M6412" s="1" t="s">
        <v>2199</v>
      </c>
      <c r="N6412" s="1" t="str">
        <f>TRIM(M6412)</f>
        <v>Futószárazó heveder</v>
      </c>
      <c r="P6412" s="1" t="str">
        <f>TRIM(O6412)</f>
        <v/>
      </c>
      <c r="Q6412" s="18" t="s">
        <v>5399</v>
      </c>
      <c r="R6412" s="8">
        <v>4043969143766</v>
      </c>
      <c r="S6412" s="1">
        <v>49.95</v>
      </c>
      <c r="T6412" s="1" t="s">
        <v>26</v>
      </c>
      <c r="U6412" s="1">
        <v>1.1000000000000001</v>
      </c>
      <c r="V6412" s="1" t="s">
        <v>2240</v>
      </c>
      <c r="W6412" s="1" t="s">
        <v>136</v>
      </c>
      <c r="X6412" s="1" t="str">
        <f>IF(W6412="", "", IFERROR(VLOOKUP(W6412, colorList!A:B,2,FALSE),""))</f>
        <v>fekete</v>
      </c>
    </row>
    <row r="6413" spans="1:24" ht="27.75" customHeight="1" x14ac:dyDescent="0.25">
      <c r="A6413" s="1" t="s">
        <v>9417</v>
      </c>
      <c r="B6413" s="1" t="str">
        <f>TRIM(D6413)</f>
        <v>PON</v>
      </c>
      <c r="C6413" s="1" t="str">
        <f>IFERROR(VLOOKUP(TRIM(D6413), sizeList!A:B, 2, FALSE), "")</f>
        <v>Póni</v>
      </c>
      <c r="D6413" s="1" t="s">
        <v>1790</v>
      </c>
      <c r="E6413" s="1" t="str">
        <f>TRIM(F6413)</f>
        <v>Waldhausen Soft kötőfék</v>
      </c>
      <c r="F6413" s="1" t="s">
        <v>6555</v>
      </c>
      <c r="G6413" s="1" t="s">
        <v>6559</v>
      </c>
      <c r="H6413" s="1" t="s">
        <v>52</v>
      </c>
      <c r="I6413" s="1" t="s">
        <v>23</v>
      </c>
      <c r="J6413" s="1" t="str">
        <f>TRIM(I6413)</f>
        <v>Lófelszerelés</v>
      </c>
      <c r="K6413" s="1" t="s">
        <v>6158</v>
      </c>
      <c r="L6413" s="1" t="str">
        <f>TRIM(K6413)</f>
        <v>Kötőfék és vezetőszár</v>
      </c>
      <c r="M6413" s="1" t="s">
        <v>6159</v>
      </c>
      <c r="N6413" s="1" t="str">
        <f>TRIM(M6413)</f>
        <v>Kötőfék</v>
      </c>
      <c r="P6413" s="1" t="str">
        <f>TRIM(O6413)</f>
        <v/>
      </c>
      <c r="Q6413" s="18" t="s">
        <v>6557</v>
      </c>
      <c r="R6413" s="8">
        <v>4057962221338</v>
      </c>
      <c r="S6413" s="1">
        <v>29.95</v>
      </c>
      <c r="T6413" s="1" t="s">
        <v>26</v>
      </c>
      <c r="U6413" s="1">
        <v>0.4</v>
      </c>
      <c r="V6413" s="1" t="s">
        <v>6560</v>
      </c>
      <c r="X6413" s="1" t="str">
        <f>IF(W6413="", "", IFERROR(VLOOKUP(W6413, colorList!A:B,2,FALSE),""))</f>
        <v/>
      </c>
    </row>
    <row r="6414" spans="1:24" ht="27.75" customHeight="1" x14ac:dyDescent="0.25">
      <c r="A6414" s="1" t="s">
        <v>9419</v>
      </c>
      <c r="B6414" s="1" t="str">
        <f>TRIM(D6414)</f>
        <v>VB</v>
      </c>
      <c r="C6414" s="1" t="str">
        <f>IFERROR(VLOOKUP(TRIM(D6414), sizeList!A:B, 2, FALSE), "")</f>
        <v>Cob</v>
      </c>
      <c r="D6414" s="1" t="s">
        <v>214</v>
      </c>
      <c r="E6414" s="1" t="str">
        <f>TRIM(F6414)</f>
        <v>Waldhausen Soft kötőfék</v>
      </c>
      <c r="F6414" s="1" t="s">
        <v>6555</v>
      </c>
      <c r="G6414" s="1" t="s">
        <v>6562</v>
      </c>
      <c r="H6414" s="1" t="s">
        <v>52</v>
      </c>
      <c r="I6414" s="1" t="s">
        <v>23</v>
      </c>
      <c r="J6414" s="1" t="str">
        <f>TRIM(I6414)</f>
        <v>Lófelszerelés</v>
      </c>
      <c r="K6414" s="1" t="s">
        <v>6158</v>
      </c>
      <c r="L6414" s="1" t="str">
        <f>TRIM(K6414)</f>
        <v>Kötőfék és vezetőszár</v>
      </c>
      <c r="M6414" s="1" t="s">
        <v>6159</v>
      </c>
      <c r="N6414" s="1" t="str">
        <f>TRIM(M6414)</f>
        <v>Kötőfék</v>
      </c>
      <c r="P6414" s="1" t="str">
        <f>TRIM(O6414)</f>
        <v/>
      </c>
      <c r="Q6414" s="18" t="s">
        <v>6557</v>
      </c>
      <c r="R6414" s="8">
        <v>4057962221345</v>
      </c>
      <c r="S6414" s="1">
        <v>29.95</v>
      </c>
      <c r="T6414" s="1" t="s">
        <v>26</v>
      </c>
      <c r="U6414" s="1">
        <v>0.4</v>
      </c>
      <c r="V6414" s="1" t="s">
        <v>6560</v>
      </c>
      <c r="X6414" s="1" t="str">
        <f>IF(W6414="", "", IFERROR(VLOOKUP(W6414, colorList!A:B,2,FALSE),""))</f>
        <v/>
      </c>
    </row>
    <row r="6415" spans="1:24" ht="27.75" customHeight="1" x14ac:dyDescent="0.25">
      <c r="A6415" s="1" t="s">
        <v>9421</v>
      </c>
      <c r="B6415" s="1" t="str">
        <f>TRIM(D6415)</f>
        <v>WB</v>
      </c>
      <c r="C6415" s="1" t="str">
        <f>IFERROR(VLOOKUP(TRIM(D6415), sizeList!A:B, 2, FALSE), "")</f>
        <v>Full</v>
      </c>
      <c r="D6415" s="1" t="s">
        <v>226</v>
      </c>
      <c r="E6415" s="1" t="str">
        <f>TRIM(F6415)</f>
        <v>Waldhausen Soft kötőfék</v>
      </c>
      <c r="F6415" s="1" t="s">
        <v>6555</v>
      </c>
      <c r="G6415" s="1" t="s">
        <v>6564</v>
      </c>
      <c r="H6415" s="1" t="s">
        <v>52</v>
      </c>
      <c r="I6415" s="1" t="s">
        <v>23</v>
      </c>
      <c r="J6415" s="1" t="str">
        <f>TRIM(I6415)</f>
        <v>Lófelszerelés</v>
      </c>
      <c r="K6415" s="1" t="s">
        <v>6158</v>
      </c>
      <c r="L6415" s="1" t="str">
        <f>TRIM(K6415)</f>
        <v>Kötőfék és vezetőszár</v>
      </c>
      <c r="M6415" s="1" t="s">
        <v>6159</v>
      </c>
      <c r="N6415" s="1" t="str">
        <f>TRIM(M6415)</f>
        <v>Kötőfék</v>
      </c>
      <c r="P6415" s="1" t="str">
        <f>TRIM(O6415)</f>
        <v/>
      </c>
      <c r="Q6415" s="18" t="s">
        <v>6557</v>
      </c>
      <c r="R6415" s="8">
        <v>4057962221352</v>
      </c>
      <c r="S6415" s="1">
        <v>29.95</v>
      </c>
      <c r="T6415" s="1" t="s">
        <v>26</v>
      </c>
      <c r="U6415" s="1">
        <v>0.4</v>
      </c>
      <c r="V6415" s="1" t="s">
        <v>6560</v>
      </c>
      <c r="X6415" s="1" t="str">
        <f>IF(W6415="", "", IFERROR(VLOOKUP(W6415, colorList!A:B,2,FALSE),""))</f>
        <v/>
      </c>
    </row>
    <row r="6416" spans="1:24" ht="27.75" customHeight="1" x14ac:dyDescent="0.25">
      <c r="A6416" s="1" t="s">
        <v>9416</v>
      </c>
      <c r="B6416" s="1" t="str">
        <f>TRIM(D6416)</f>
        <v>PON</v>
      </c>
      <c r="C6416" s="1" t="str">
        <f>IFERROR(VLOOKUP(TRIM(D6416), sizeList!A:B, 2, FALSE), "")</f>
        <v>Póni</v>
      </c>
      <c r="D6416" s="1" t="s">
        <v>1790</v>
      </c>
      <c r="E6416" s="1" t="str">
        <f>TRIM(F6416)</f>
        <v>Waldhausen Soft kötőfék</v>
      </c>
      <c r="F6416" s="1" t="s">
        <v>6555</v>
      </c>
      <c r="G6416" s="1" t="s">
        <v>6556</v>
      </c>
      <c r="H6416" s="1" t="s">
        <v>52</v>
      </c>
      <c r="I6416" s="1" t="s">
        <v>23</v>
      </c>
      <c r="J6416" s="1" t="str">
        <f>TRIM(I6416)</f>
        <v>Lófelszerelés</v>
      </c>
      <c r="K6416" s="1" t="s">
        <v>6158</v>
      </c>
      <c r="L6416" s="1" t="str">
        <f>TRIM(K6416)</f>
        <v>Kötőfék és vezetőszár</v>
      </c>
      <c r="M6416" s="1" t="s">
        <v>6159</v>
      </c>
      <c r="N6416" s="1" t="str">
        <f>TRIM(M6416)</f>
        <v>Kötőfék</v>
      </c>
      <c r="P6416" s="1" t="str">
        <f>TRIM(O6416)</f>
        <v/>
      </c>
      <c r="Q6416" s="18" t="s">
        <v>6557</v>
      </c>
      <c r="R6416" s="8">
        <v>4057962221369</v>
      </c>
      <c r="S6416" s="1">
        <v>29.95</v>
      </c>
      <c r="T6416" s="1" t="s">
        <v>26</v>
      </c>
      <c r="U6416" s="1">
        <v>0.4</v>
      </c>
      <c r="V6416" s="1" t="s">
        <v>6558</v>
      </c>
      <c r="W6416" s="1" t="s">
        <v>370</v>
      </c>
      <c r="X6416" s="1" t="str">
        <f>IF(W6416="", "", IFERROR(VLOOKUP(W6416, colorList!A:B,2,FALSE),""))</f>
        <v>éjkék</v>
      </c>
    </row>
    <row r="6417" spans="1:24" ht="27.75" customHeight="1" x14ac:dyDescent="0.25">
      <c r="A6417" s="1" t="s">
        <v>9418</v>
      </c>
      <c r="B6417" s="1" t="str">
        <f>TRIM(D6417)</f>
        <v>VB</v>
      </c>
      <c r="C6417" s="1" t="str">
        <f>IFERROR(VLOOKUP(TRIM(D6417), sizeList!A:B, 2, FALSE), "")</f>
        <v>Cob</v>
      </c>
      <c r="D6417" s="1" t="s">
        <v>214</v>
      </c>
      <c r="E6417" s="1" t="str">
        <f>TRIM(F6417)</f>
        <v>Waldhausen Soft kötőfék</v>
      </c>
      <c r="F6417" s="1" t="s">
        <v>6555</v>
      </c>
      <c r="G6417" s="1" t="s">
        <v>6561</v>
      </c>
      <c r="H6417" s="1" t="s">
        <v>52</v>
      </c>
      <c r="I6417" s="1" t="s">
        <v>23</v>
      </c>
      <c r="J6417" s="1" t="str">
        <f>TRIM(I6417)</f>
        <v>Lófelszerelés</v>
      </c>
      <c r="K6417" s="1" t="s">
        <v>6158</v>
      </c>
      <c r="L6417" s="1" t="str">
        <f>TRIM(K6417)</f>
        <v>Kötőfék és vezetőszár</v>
      </c>
      <c r="M6417" s="1" t="s">
        <v>6159</v>
      </c>
      <c r="N6417" s="1" t="str">
        <f>TRIM(M6417)</f>
        <v>Kötőfék</v>
      </c>
      <c r="P6417" s="1" t="str">
        <f>TRIM(O6417)</f>
        <v/>
      </c>
      <c r="Q6417" s="18" t="s">
        <v>6557</v>
      </c>
      <c r="R6417" s="8">
        <v>4057962221376</v>
      </c>
      <c r="S6417" s="1">
        <v>29.95</v>
      </c>
      <c r="T6417" s="1" t="s">
        <v>26</v>
      </c>
      <c r="U6417" s="1">
        <v>0.4</v>
      </c>
      <c r="V6417" s="1" t="s">
        <v>6558</v>
      </c>
      <c r="W6417" s="1" t="s">
        <v>370</v>
      </c>
      <c r="X6417" s="1" t="str">
        <f>IF(W6417="", "", IFERROR(VLOOKUP(W6417, colorList!A:B,2,FALSE),""))</f>
        <v>éjkék</v>
      </c>
    </row>
    <row r="6418" spans="1:24" ht="27.75" customHeight="1" x14ac:dyDescent="0.25">
      <c r="A6418" s="1" t="s">
        <v>9420</v>
      </c>
      <c r="B6418" s="1" t="str">
        <f>TRIM(D6418)</f>
        <v>WB</v>
      </c>
      <c r="C6418" s="1" t="str">
        <f>IFERROR(VLOOKUP(TRIM(D6418), sizeList!A:B, 2, FALSE), "")</f>
        <v>Full</v>
      </c>
      <c r="D6418" s="1" t="s">
        <v>226</v>
      </c>
      <c r="E6418" s="1" t="str">
        <f>TRIM(F6418)</f>
        <v>Waldhausen Soft kötőfék</v>
      </c>
      <c r="F6418" s="1" t="s">
        <v>6555</v>
      </c>
      <c r="G6418" s="1" t="s">
        <v>6563</v>
      </c>
      <c r="H6418" s="1" t="s">
        <v>52</v>
      </c>
      <c r="I6418" s="1" t="s">
        <v>23</v>
      </c>
      <c r="J6418" s="1" t="str">
        <f>TRIM(I6418)</f>
        <v>Lófelszerelés</v>
      </c>
      <c r="K6418" s="1" t="s">
        <v>6158</v>
      </c>
      <c r="L6418" s="1" t="str">
        <f>TRIM(K6418)</f>
        <v>Kötőfék és vezetőszár</v>
      </c>
      <c r="M6418" s="1" t="s">
        <v>6159</v>
      </c>
      <c r="N6418" s="1" t="str">
        <f>TRIM(M6418)</f>
        <v>Kötőfék</v>
      </c>
      <c r="P6418" s="1" t="str">
        <f>TRIM(O6418)</f>
        <v/>
      </c>
      <c r="Q6418" s="18" t="s">
        <v>6557</v>
      </c>
      <c r="R6418" s="8">
        <v>4057962221383</v>
      </c>
      <c r="S6418" s="1">
        <v>29.95</v>
      </c>
      <c r="T6418" s="1" t="s">
        <v>26</v>
      </c>
      <c r="U6418" s="1">
        <v>0.4</v>
      </c>
      <c r="V6418" s="1" t="s">
        <v>6558</v>
      </c>
      <c r="W6418" s="1" t="s">
        <v>370</v>
      </c>
      <c r="X6418" s="1" t="str">
        <f>IF(W6418="", "", IFERROR(VLOOKUP(W6418, colorList!A:B,2,FALSE),""))</f>
        <v>éjkék</v>
      </c>
    </row>
    <row r="6419" spans="1:24" ht="27.75" customHeight="1" x14ac:dyDescent="0.25">
      <c r="A6419" s="1" t="s">
        <v>9422</v>
      </c>
      <c r="B6419" s="1" t="str">
        <f>TRIM(D6419)</f>
        <v>PON</v>
      </c>
      <c r="C6419" s="1" t="str">
        <f>IFERROR(VLOOKUP(TRIM(D6419), sizeList!A:B, 2, FALSE), "")</f>
        <v>Póni</v>
      </c>
      <c r="D6419" s="1" t="s">
        <v>1790</v>
      </c>
      <c r="E6419" s="1" t="str">
        <f>TRIM(F6419)</f>
        <v>Waldhausen Soft kötőfék</v>
      </c>
      <c r="F6419" s="1" t="s">
        <v>6555</v>
      </c>
      <c r="G6419" s="1" t="s">
        <v>6565</v>
      </c>
      <c r="H6419" s="1" t="s">
        <v>52</v>
      </c>
      <c r="I6419" s="1" t="s">
        <v>23</v>
      </c>
      <c r="J6419" s="1" t="str">
        <f>TRIM(I6419)</f>
        <v>Lófelszerelés</v>
      </c>
      <c r="K6419" s="1" t="s">
        <v>6158</v>
      </c>
      <c r="L6419" s="1" t="str">
        <f>TRIM(K6419)</f>
        <v>Kötőfék és vezetőszár</v>
      </c>
      <c r="M6419" s="1" t="s">
        <v>6159</v>
      </c>
      <c r="N6419" s="1" t="str">
        <f>TRIM(M6419)</f>
        <v>Kötőfék</v>
      </c>
      <c r="P6419" s="1" t="str">
        <f>TRIM(O6419)</f>
        <v/>
      </c>
      <c r="Q6419" s="18" t="s">
        <v>6557</v>
      </c>
      <c r="R6419" s="8">
        <v>4057962222335</v>
      </c>
      <c r="S6419" s="1">
        <v>29.95</v>
      </c>
      <c r="T6419" s="1" t="s">
        <v>26</v>
      </c>
      <c r="U6419" s="1">
        <v>0.4</v>
      </c>
      <c r="V6419" s="1" t="s">
        <v>6558</v>
      </c>
      <c r="W6419" s="1" t="s">
        <v>1233</v>
      </c>
      <c r="X6419" s="1" t="str">
        <f>IF(W6419="", "", IFERROR(VLOOKUP(W6419, colorList!A:B,2,FALSE),""))</f>
        <v>_x000D_
aszfalt szürke</v>
      </c>
    </row>
    <row r="6420" spans="1:24" ht="27.75" customHeight="1" x14ac:dyDescent="0.25">
      <c r="A6420" s="1" t="s">
        <v>9423</v>
      </c>
      <c r="B6420" s="1" t="str">
        <f>TRIM(D6420)</f>
        <v>VB</v>
      </c>
      <c r="C6420" s="1" t="str">
        <f>IFERROR(VLOOKUP(TRIM(D6420), sizeList!A:B, 2, FALSE), "")</f>
        <v>Cob</v>
      </c>
      <c r="D6420" s="1" t="s">
        <v>214</v>
      </c>
      <c r="E6420" s="1" t="str">
        <f>TRIM(F6420)</f>
        <v>Waldhausen Soft kötőfék</v>
      </c>
      <c r="F6420" s="1" t="s">
        <v>6555</v>
      </c>
      <c r="G6420" s="1" t="s">
        <v>6566</v>
      </c>
      <c r="H6420" s="1" t="s">
        <v>52</v>
      </c>
      <c r="I6420" s="1" t="s">
        <v>23</v>
      </c>
      <c r="J6420" s="1" t="str">
        <f>TRIM(I6420)</f>
        <v>Lófelszerelés</v>
      </c>
      <c r="K6420" s="1" t="s">
        <v>6158</v>
      </c>
      <c r="L6420" s="1" t="str">
        <f>TRIM(K6420)</f>
        <v>Kötőfék és vezetőszár</v>
      </c>
      <c r="M6420" s="1" t="s">
        <v>6159</v>
      </c>
      <c r="N6420" s="1" t="str">
        <f>TRIM(M6420)</f>
        <v>Kötőfék</v>
      </c>
      <c r="P6420" s="1" t="str">
        <f>TRIM(O6420)</f>
        <v/>
      </c>
      <c r="Q6420" s="18" t="s">
        <v>6557</v>
      </c>
      <c r="R6420" s="8">
        <v>4057962222342</v>
      </c>
      <c r="S6420" s="1">
        <v>29.95</v>
      </c>
      <c r="T6420" s="1" t="s">
        <v>26</v>
      </c>
      <c r="U6420" s="1">
        <v>0.4</v>
      </c>
      <c r="V6420" s="1" t="s">
        <v>6558</v>
      </c>
      <c r="W6420" s="1" t="s">
        <v>1233</v>
      </c>
      <c r="X6420" s="1" t="str">
        <f>IF(W6420="", "", IFERROR(VLOOKUP(W6420, colorList!A:B,2,FALSE),""))</f>
        <v>_x000D_
aszfalt szürke</v>
      </c>
    </row>
    <row r="6421" spans="1:24" ht="27.75" customHeight="1" x14ac:dyDescent="0.25">
      <c r="A6421" s="1" t="s">
        <v>9424</v>
      </c>
      <c r="B6421" s="1" t="str">
        <f>TRIM(D6421)</f>
        <v>WB</v>
      </c>
      <c r="C6421" s="1" t="str">
        <f>IFERROR(VLOOKUP(TRIM(D6421), sizeList!A:B, 2, FALSE), "")</f>
        <v>Full</v>
      </c>
      <c r="D6421" s="1" t="s">
        <v>226</v>
      </c>
      <c r="E6421" s="1" t="str">
        <f>TRIM(F6421)</f>
        <v>Waldhausen Soft kötőfék</v>
      </c>
      <c r="F6421" s="1" t="s">
        <v>6555</v>
      </c>
      <c r="G6421" s="1" t="s">
        <v>6567</v>
      </c>
      <c r="H6421" s="1" t="s">
        <v>52</v>
      </c>
      <c r="I6421" s="1" t="s">
        <v>23</v>
      </c>
      <c r="J6421" s="1" t="str">
        <f>TRIM(I6421)</f>
        <v>Lófelszerelés</v>
      </c>
      <c r="K6421" s="1" t="s">
        <v>6158</v>
      </c>
      <c r="L6421" s="1" t="str">
        <f>TRIM(K6421)</f>
        <v>Kötőfék és vezetőszár</v>
      </c>
      <c r="M6421" s="1" t="s">
        <v>6159</v>
      </c>
      <c r="N6421" s="1" t="str">
        <f>TRIM(M6421)</f>
        <v>Kötőfék</v>
      </c>
      <c r="P6421" s="1" t="str">
        <f>TRIM(O6421)</f>
        <v/>
      </c>
      <c r="Q6421" s="18" t="s">
        <v>6557</v>
      </c>
      <c r="R6421" s="8">
        <v>4057962222359</v>
      </c>
      <c r="S6421" s="1">
        <v>29.95</v>
      </c>
      <c r="T6421" s="1" t="s">
        <v>26</v>
      </c>
      <c r="U6421" s="1">
        <v>0.4</v>
      </c>
      <c r="V6421" s="1" t="s">
        <v>6558</v>
      </c>
      <c r="W6421" s="1" t="s">
        <v>1233</v>
      </c>
      <c r="X6421" s="1" t="str">
        <f>IF(W6421="", "", IFERROR(VLOOKUP(W6421, colorList!A:B,2,FALSE),""))</f>
        <v>_x000D_
aszfalt szürke</v>
      </c>
    </row>
    <row r="6422" spans="1:24" ht="27.75" customHeight="1" x14ac:dyDescent="0.25">
      <c r="A6422" s="1" t="s">
        <v>9425</v>
      </c>
      <c r="B6422" s="1" t="str">
        <f>TRIM(D6422)</f>
        <v>PON</v>
      </c>
      <c r="C6422" s="1" t="str">
        <f>IFERROR(VLOOKUP(TRIM(D6422), sizeList!A:B, 2, FALSE), "")</f>
        <v>Póni</v>
      </c>
      <c r="D6422" s="1" t="s">
        <v>1790</v>
      </c>
      <c r="E6422" s="1" t="str">
        <f>TRIM(F6422)</f>
        <v>Waldhausen Soft kötőfék</v>
      </c>
      <c r="F6422" s="1" t="s">
        <v>6555</v>
      </c>
      <c r="G6422" s="1" t="s">
        <v>6568</v>
      </c>
      <c r="H6422" s="1" t="s">
        <v>52</v>
      </c>
      <c r="I6422" s="1" t="s">
        <v>23</v>
      </c>
      <c r="J6422" s="1" t="str">
        <f>TRIM(I6422)</f>
        <v>Lófelszerelés</v>
      </c>
      <c r="K6422" s="1" t="s">
        <v>6158</v>
      </c>
      <c r="L6422" s="1" t="str">
        <f>TRIM(K6422)</f>
        <v>Kötőfék és vezetőszár</v>
      </c>
      <c r="M6422" s="1" t="s">
        <v>6159</v>
      </c>
      <c r="N6422" s="1" t="str">
        <f>TRIM(M6422)</f>
        <v>Kötőfék</v>
      </c>
      <c r="P6422" s="1" t="str">
        <f>TRIM(O6422)</f>
        <v/>
      </c>
      <c r="Q6422" s="18" t="s">
        <v>6557</v>
      </c>
      <c r="R6422" s="8">
        <v>4057962222366</v>
      </c>
      <c r="S6422" s="1">
        <v>29.95</v>
      </c>
      <c r="T6422" s="1" t="s">
        <v>26</v>
      </c>
      <c r="U6422" s="1">
        <v>0.4</v>
      </c>
      <c r="V6422" s="1" t="s">
        <v>6558</v>
      </c>
      <c r="W6422" s="1" t="s">
        <v>234</v>
      </c>
      <c r="X6422" s="1" t="str">
        <f>IF(W6422="", "", IFERROR(VLOOKUP(W6422, colorList!A:B,2,FALSE),""))</f>
        <v>fenyő zöld</v>
      </c>
    </row>
    <row r="6423" spans="1:24" ht="27.75" customHeight="1" x14ac:dyDescent="0.25">
      <c r="A6423" s="1" t="s">
        <v>9426</v>
      </c>
      <c r="B6423" s="1" t="str">
        <f>TRIM(D6423)</f>
        <v>VB</v>
      </c>
      <c r="C6423" s="1" t="str">
        <f>IFERROR(VLOOKUP(TRIM(D6423), sizeList!A:B, 2, FALSE), "")</f>
        <v>Cob</v>
      </c>
      <c r="D6423" s="1" t="s">
        <v>214</v>
      </c>
      <c r="E6423" s="1" t="str">
        <f>TRIM(F6423)</f>
        <v>Waldhausen Soft kötőfék</v>
      </c>
      <c r="F6423" s="1" t="s">
        <v>6555</v>
      </c>
      <c r="G6423" s="1" t="s">
        <v>6569</v>
      </c>
      <c r="H6423" s="1" t="s">
        <v>52</v>
      </c>
      <c r="I6423" s="1" t="s">
        <v>23</v>
      </c>
      <c r="J6423" s="1" t="str">
        <f>TRIM(I6423)</f>
        <v>Lófelszerelés</v>
      </c>
      <c r="K6423" s="1" t="s">
        <v>6158</v>
      </c>
      <c r="L6423" s="1" t="str">
        <f>TRIM(K6423)</f>
        <v>Kötőfék és vezetőszár</v>
      </c>
      <c r="M6423" s="1" t="s">
        <v>6159</v>
      </c>
      <c r="N6423" s="1" t="str">
        <f>TRIM(M6423)</f>
        <v>Kötőfék</v>
      </c>
      <c r="P6423" s="1" t="str">
        <f>TRIM(O6423)</f>
        <v/>
      </c>
      <c r="Q6423" s="18" t="s">
        <v>6557</v>
      </c>
      <c r="R6423" s="8">
        <v>4057962222373</v>
      </c>
      <c r="S6423" s="1">
        <v>29.95</v>
      </c>
      <c r="T6423" s="1" t="s">
        <v>26</v>
      </c>
      <c r="U6423" s="1">
        <v>0.4</v>
      </c>
      <c r="V6423" s="1" t="s">
        <v>6558</v>
      </c>
      <c r="W6423" s="1" t="s">
        <v>234</v>
      </c>
      <c r="X6423" s="1" t="str">
        <f>IF(W6423="", "", IFERROR(VLOOKUP(W6423, colorList!A:B,2,FALSE),""))</f>
        <v>fenyő zöld</v>
      </c>
    </row>
    <row r="6424" spans="1:24" ht="27.75" customHeight="1" x14ac:dyDescent="0.25">
      <c r="A6424" s="1" t="s">
        <v>9427</v>
      </c>
      <c r="B6424" s="1" t="str">
        <f>TRIM(D6424)</f>
        <v>WB</v>
      </c>
      <c r="C6424" s="1" t="str">
        <f>IFERROR(VLOOKUP(TRIM(D6424), sizeList!A:B, 2, FALSE), "")</f>
        <v>Full</v>
      </c>
      <c r="D6424" s="1" t="s">
        <v>226</v>
      </c>
      <c r="E6424" s="1" t="str">
        <f>TRIM(F6424)</f>
        <v>Waldhausen Soft kötőfék</v>
      </c>
      <c r="F6424" s="1" t="s">
        <v>6555</v>
      </c>
      <c r="G6424" s="1" t="s">
        <v>6570</v>
      </c>
      <c r="H6424" s="1" t="s">
        <v>52</v>
      </c>
      <c r="I6424" s="1" t="s">
        <v>23</v>
      </c>
      <c r="J6424" s="1" t="str">
        <f>TRIM(I6424)</f>
        <v>Lófelszerelés</v>
      </c>
      <c r="K6424" s="1" t="s">
        <v>6158</v>
      </c>
      <c r="L6424" s="1" t="str">
        <f>TRIM(K6424)</f>
        <v>Kötőfék és vezetőszár</v>
      </c>
      <c r="M6424" s="1" t="s">
        <v>6159</v>
      </c>
      <c r="N6424" s="1" t="str">
        <f>TRIM(M6424)</f>
        <v>Kötőfék</v>
      </c>
      <c r="P6424" s="1" t="str">
        <f>TRIM(O6424)</f>
        <v/>
      </c>
      <c r="Q6424" s="18" t="s">
        <v>6557</v>
      </c>
      <c r="R6424" s="8">
        <v>4057962222380</v>
      </c>
      <c r="S6424" s="1">
        <v>29.95</v>
      </c>
      <c r="T6424" s="1" t="s">
        <v>26</v>
      </c>
      <c r="U6424" s="1">
        <v>0.4</v>
      </c>
      <c r="V6424" s="1" t="s">
        <v>6558</v>
      </c>
      <c r="W6424" s="1" t="s">
        <v>234</v>
      </c>
      <c r="X6424" s="1" t="str">
        <f>IF(W6424="", "", IFERROR(VLOOKUP(W6424, colorList!A:B,2,FALSE),""))</f>
        <v>fenyő zöld</v>
      </c>
    </row>
    <row r="6425" spans="1:24" ht="27.75" customHeight="1" x14ac:dyDescent="0.25">
      <c r="A6425" s="1" t="s">
        <v>9428</v>
      </c>
      <c r="B6425" s="1" t="str">
        <f>TRIM(D6425)</f>
        <v>PON</v>
      </c>
      <c r="C6425" s="1" t="str">
        <f>IFERROR(VLOOKUP(TRIM(D6425), sizeList!A:B, 2, FALSE), "")</f>
        <v>Póni</v>
      </c>
      <c r="D6425" s="1" t="s">
        <v>1790</v>
      </c>
      <c r="E6425" s="1" t="str">
        <f>TRIM(F6425)</f>
        <v>Waldhausen Soft kötőfék</v>
      </c>
      <c r="F6425" s="1" t="s">
        <v>6555</v>
      </c>
      <c r="G6425" s="1" t="s">
        <v>6571</v>
      </c>
      <c r="H6425" s="1" t="s">
        <v>52</v>
      </c>
      <c r="I6425" s="1" t="s">
        <v>23</v>
      </c>
      <c r="J6425" s="1" t="str">
        <f>TRIM(I6425)</f>
        <v>Lófelszerelés</v>
      </c>
      <c r="K6425" s="1" t="s">
        <v>6158</v>
      </c>
      <c r="L6425" s="1" t="str">
        <f>TRIM(K6425)</f>
        <v>Kötőfék és vezetőszár</v>
      </c>
      <c r="M6425" s="1" t="s">
        <v>6159</v>
      </c>
      <c r="N6425" s="1" t="str">
        <f>TRIM(M6425)</f>
        <v>Kötőfék</v>
      </c>
      <c r="P6425" s="1" t="str">
        <f>TRIM(O6425)</f>
        <v/>
      </c>
      <c r="Q6425" s="18" t="s">
        <v>6557</v>
      </c>
      <c r="R6425" s="8">
        <v>4057962227385</v>
      </c>
      <c r="S6425" s="1">
        <v>29.95</v>
      </c>
      <c r="T6425" s="1" t="s">
        <v>26</v>
      </c>
      <c r="U6425" s="1">
        <v>0.4</v>
      </c>
      <c r="V6425" s="1" t="s">
        <v>6572</v>
      </c>
      <c r="W6425" s="1" t="s">
        <v>1545</v>
      </c>
      <c r="X6425" s="1" t="str">
        <f>IF(W6425="", "", IFERROR(VLOOKUP(W6425, colorList!A:B,2,FALSE),""))</f>
        <v>alpesi kék</v>
      </c>
    </row>
    <row r="6426" spans="1:24" ht="27.75" customHeight="1" x14ac:dyDescent="0.25">
      <c r="A6426" s="1" t="s">
        <v>9429</v>
      </c>
      <c r="B6426" s="1" t="str">
        <f>TRIM(D6426)</f>
        <v>VB</v>
      </c>
      <c r="C6426" s="1" t="str">
        <f>IFERROR(VLOOKUP(TRIM(D6426), sizeList!A:B, 2, FALSE), "")</f>
        <v>Cob</v>
      </c>
      <c r="D6426" s="1" t="s">
        <v>214</v>
      </c>
      <c r="E6426" s="1" t="str">
        <f>TRIM(F6426)</f>
        <v>Waldhausen Soft kötőfék</v>
      </c>
      <c r="F6426" s="1" t="s">
        <v>6555</v>
      </c>
      <c r="G6426" s="1" t="s">
        <v>6573</v>
      </c>
      <c r="H6426" s="1" t="s">
        <v>52</v>
      </c>
      <c r="I6426" s="1" t="s">
        <v>23</v>
      </c>
      <c r="J6426" s="1" t="str">
        <f>TRIM(I6426)</f>
        <v>Lófelszerelés</v>
      </c>
      <c r="K6426" s="1" t="s">
        <v>6158</v>
      </c>
      <c r="L6426" s="1" t="str">
        <f>TRIM(K6426)</f>
        <v>Kötőfék és vezetőszár</v>
      </c>
      <c r="M6426" s="1" t="s">
        <v>6159</v>
      </c>
      <c r="N6426" s="1" t="str">
        <f>TRIM(M6426)</f>
        <v>Kötőfék</v>
      </c>
      <c r="P6426" s="1" t="str">
        <f>TRIM(O6426)</f>
        <v/>
      </c>
      <c r="Q6426" s="18" t="s">
        <v>6557</v>
      </c>
      <c r="R6426" s="8">
        <v>4057962227392</v>
      </c>
      <c r="S6426" s="1">
        <v>29.95</v>
      </c>
      <c r="T6426" s="1" t="s">
        <v>26</v>
      </c>
      <c r="U6426" s="1">
        <v>0.4</v>
      </c>
      <c r="V6426" s="1" t="s">
        <v>6572</v>
      </c>
      <c r="W6426" s="1" t="s">
        <v>1545</v>
      </c>
      <c r="X6426" s="1" t="str">
        <f>IF(W6426="", "", IFERROR(VLOOKUP(W6426, colorList!A:B,2,FALSE),""))</f>
        <v>alpesi kék</v>
      </c>
    </row>
    <row r="6427" spans="1:24" ht="27.75" customHeight="1" x14ac:dyDescent="0.25">
      <c r="A6427" s="1" t="s">
        <v>9430</v>
      </c>
      <c r="B6427" s="1" t="str">
        <f>TRIM(D6427)</f>
        <v>WB</v>
      </c>
      <c r="C6427" s="1" t="str">
        <f>IFERROR(VLOOKUP(TRIM(D6427), sizeList!A:B, 2, FALSE), "")</f>
        <v>Full</v>
      </c>
      <c r="D6427" s="1" t="s">
        <v>226</v>
      </c>
      <c r="E6427" s="1" t="str">
        <f>TRIM(F6427)</f>
        <v>Waldhausen Soft kötőfék</v>
      </c>
      <c r="F6427" s="1" t="s">
        <v>6555</v>
      </c>
      <c r="G6427" s="1" t="s">
        <v>6574</v>
      </c>
      <c r="H6427" s="1" t="s">
        <v>52</v>
      </c>
      <c r="I6427" s="1" t="s">
        <v>23</v>
      </c>
      <c r="J6427" s="1" t="str">
        <f>TRIM(I6427)</f>
        <v>Lófelszerelés</v>
      </c>
      <c r="K6427" s="1" t="s">
        <v>6158</v>
      </c>
      <c r="L6427" s="1" t="str">
        <f>TRIM(K6427)</f>
        <v>Kötőfék és vezetőszár</v>
      </c>
      <c r="M6427" s="1" t="s">
        <v>6159</v>
      </c>
      <c r="N6427" s="1" t="str">
        <f>TRIM(M6427)</f>
        <v>Kötőfék</v>
      </c>
      <c r="P6427" s="1" t="str">
        <f>TRIM(O6427)</f>
        <v/>
      </c>
      <c r="Q6427" s="18" t="s">
        <v>6557</v>
      </c>
      <c r="R6427" s="8">
        <v>4057962227408</v>
      </c>
      <c r="S6427" s="1">
        <v>29.95</v>
      </c>
      <c r="T6427" s="1" t="s">
        <v>26</v>
      </c>
      <c r="U6427" s="1">
        <v>0.4</v>
      </c>
      <c r="V6427" s="1" t="s">
        <v>6572</v>
      </c>
      <c r="W6427" s="1" t="s">
        <v>1545</v>
      </c>
      <c r="X6427" s="1" t="str">
        <f>IF(W6427="", "", IFERROR(VLOOKUP(W6427, colorList!A:B,2,FALSE),""))</f>
        <v>alpesi kék</v>
      </c>
    </row>
    <row r="6428" spans="1:24" ht="27.75" customHeight="1" x14ac:dyDescent="0.25">
      <c r="A6428" s="1" t="s">
        <v>10535</v>
      </c>
      <c r="B6428" s="1" t="str">
        <f>TRIM(D6428)</f>
        <v>WB</v>
      </c>
      <c r="C6428" s="1" t="str">
        <f>IFERROR(VLOOKUP(TRIM(D6428), sizeList!A:B, 2, FALSE), "")</f>
        <v>Full</v>
      </c>
      <c r="D6428" s="1" t="s">
        <v>226</v>
      </c>
      <c r="E6428" s="1" t="str">
        <f>TRIM(F6428)</f>
        <v>Waldhausen Soft patrac</v>
      </c>
      <c r="F6428" s="1" t="s">
        <v>8299</v>
      </c>
      <c r="G6428" s="1" t="s">
        <v>8306</v>
      </c>
      <c r="H6428" s="1" t="s">
        <v>52</v>
      </c>
      <c r="I6428" s="1" t="s">
        <v>23</v>
      </c>
      <c r="J6428" s="1" t="str">
        <f>TRIM(I6428)</f>
        <v>Lófelszerelés</v>
      </c>
      <c r="K6428" s="1" t="s">
        <v>2962</v>
      </c>
      <c r="L6428" s="1" t="str">
        <f>TRIM(K6428)</f>
        <v>Nyereg és tartozékai</v>
      </c>
      <c r="M6428" s="1" t="s">
        <v>8281</v>
      </c>
      <c r="N6428" s="1" t="str">
        <f>TRIM(M6428)</f>
        <v>Nyereg</v>
      </c>
      <c r="O6428" s="1" t="s">
        <v>8289</v>
      </c>
      <c r="P6428" s="1" t="str">
        <f>TRIM(O6428)</f>
        <v>Patrac</v>
      </c>
      <c r="Q6428" s="18" t="s">
        <v>8301</v>
      </c>
      <c r="R6428" s="8">
        <v>4057962211100</v>
      </c>
      <c r="S6428" s="1">
        <v>49.95</v>
      </c>
      <c r="T6428" s="1" t="s">
        <v>26</v>
      </c>
      <c r="U6428" s="1">
        <v>2.0009999999999999</v>
      </c>
      <c r="V6428" s="1" t="s">
        <v>8302</v>
      </c>
      <c r="W6428" s="1" t="s">
        <v>370</v>
      </c>
      <c r="X6428" s="1" t="str">
        <f>IF(W6428="", "", IFERROR(VLOOKUP(W6428, colorList!A:B,2,FALSE),""))</f>
        <v>éjkék</v>
      </c>
    </row>
    <row r="6429" spans="1:24" ht="27.75" customHeight="1" x14ac:dyDescent="0.25">
      <c r="A6429" s="1" t="s">
        <v>10531</v>
      </c>
      <c r="B6429" s="1" t="str">
        <f>TRIM(D6429)</f>
        <v>Pony</v>
      </c>
      <c r="C6429" s="1" t="str">
        <f>IFERROR(VLOOKUP(TRIM(D6429), sizeList!A:B, 2, FALSE), "")</f>
        <v>Póni</v>
      </c>
      <c r="D6429" s="1" t="s">
        <v>199</v>
      </c>
      <c r="E6429" s="1" t="str">
        <f>TRIM(F6429)</f>
        <v>Waldhausen Soft patrac</v>
      </c>
      <c r="F6429" s="1" t="s">
        <v>8299</v>
      </c>
      <c r="G6429" s="1" t="s">
        <v>8300</v>
      </c>
      <c r="H6429" s="1" t="s">
        <v>52</v>
      </c>
      <c r="I6429" s="1" t="s">
        <v>23</v>
      </c>
      <c r="J6429" s="1" t="str">
        <f>TRIM(I6429)</f>
        <v>Lófelszerelés</v>
      </c>
      <c r="K6429" s="1" t="s">
        <v>2962</v>
      </c>
      <c r="L6429" s="1" t="str">
        <f>TRIM(K6429)</f>
        <v>Nyereg és tartozékai</v>
      </c>
      <c r="M6429" s="1" t="s">
        <v>8281</v>
      </c>
      <c r="N6429" s="1" t="str">
        <f>TRIM(M6429)</f>
        <v>Nyereg</v>
      </c>
      <c r="O6429" s="1" t="s">
        <v>8289</v>
      </c>
      <c r="P6429" s="1" t="str">
        <f>TRIM(O6429)</f>
        <v>Patrac</v>
      </c>
      <c r="Q6429" s="18" t="s">
        <v>8301</v>
      </c>
      <c r="R6429" s="8">
        <v>4057962211117</v>
      </c>
      <c r="S6429" s="1">
        <v>49.95</v>
      </c>
      <c r="T6429" s="1" t="s">
        <v>26</v>
      </c>
      <c r="U6429" s="1">
        <v>2.0009999999999999</v>
      </c>
      <c r="V6429" s="1" t="s">
        <v>8302</v>
      </c>
      <c r="W6429" s="1" t="s">
        <v>370</v>
      </c>
      <c r="X6429" s="1" t="str">
        <f>IF(W6429="", "", IFERROR(VLOOKUP(W6429, colorList!A:B,2,FALSE),""))</f>
        <v>éjkék</v>
      </c>
    </row>
    <row r="6430" spans="1:24" ht="27.75" customHeight="1" x14ac:dyDescent="0.25">
      <c r="A6430" s="1" t="s">
        <v>10533</v>
      </c>
      <c r="B6430" s="1" t="str">
        <f>TRIM(D6430)</f>
        <v>Shetty</v>
      </c>
      <c r="C6430" s="1" t="str">
        <f>IFERROR(VLOOKUP(TRIM(D6430), sizeList!A:B, 2, FALSE), "")</f>
        <v>Shetty</v>
      </c>
      <c r="D6430" s="1" t="s">
        <v>2252</v>
      </c>
      <c r="E6430" s="1" t="str">
        <f>TRIM(F6430)</f>
        <v>Waldhausen Soft patrac</v>
      </c>
      <c r="F6430" s="1" t="s">
        <v>8299</v>
      </c>
      <c r="G6430" s="1" t="s">
        <v>8304</v>
      </c>
      <c r="H6430" s="1" t="s">
        <v>52</v>
      </c>
      <c r="I6430" s="1" t="s">
        <v>23</v>
      </c>
      <c r="J6430" s="1" t="str">
        <f>TRIM(I6430)</f>
        <v>Lófelszerelés</v>
      </c>
      <c r="K6430" s="1" t="s">
        <v>2962</v>
      </c>
      <c r="L6430" s="1" t="str">
        <f>TRIM(K6430)</f>
        <v>Nyereg és tartozékai</v>
      </c>
      <c r="M6430" s="1" t="s">
        <v>8281</v>
      </c>
      <c r="N6430" s="1" t="str">
        <f>TRIM(M6430)</f>
        <v>Nyereg</v>
      </c>
      <c r="O6430" s="1" t="s">
        <v>8289</v>
      </c>
      <c r="P6430" s="1" t="str">
        <f>TRIM(O6430)</f>
        <v>Patrac</v>
      </c>
      <c r="Q6430" s="18" t="s">
        <v>8301</v>
      </c>
      <c r="R6430" s="8">
        <v>4057962211124</v>
      </c>
      <c r="S6430" s="1">
        <v>49.95</v>
      </c>
      <c r="T6430" s="1" t="s">
        <v>26</v>
      </c>
      <c r="U6430" s="1">
        <v>2.0009999999999999</v>
      </c>
      <c r="V6430" s="1" t="s">
        <v>8302</v>
      </c>
      <c r="W6430" s="1" t="s">
        <v>370</v>
      </c>
      <c r="X6430" s="1" t="str">
        <f>IF(W6430="", "", IFERROR(VLOOKUP(W6430, colorList!A:B,2,FALSE),""))</f>
        <v>éjkék</v>
      </c>
    </row>
    <row r="6431" spans="1:24" ht="27.75" customHeight="1" x14ac:dyDescent="0.25">
      <c r="A6431" s="1" t="s">
        <v>10537</v>
      </c>
      <c r="B6431" s="1" t="str">
        <f>TRIM(D6431)</f>
        <v>Pony</v>
      </c>
      <c r="C6431" s="1" t="str">
        <f>IFERROR(VLOOKUP(TRIM(D6431), sizeList!A:B, 2, FALSE), "")</f>
        <v>Póni</v>
      </c>
      <c r="D6431" s="1" t="s">
        <v>199</v>
      </c>
      <c r="E6431" s="1" t="str">
        <f>TRIM(F6431)</f>
        <v>Waldhausen Soft patrac</v>
      </c>
      <c r="F6431" s="1" t="s">
        <v>8299</v>
      </c>
      <c r="G6431" s="1" t="s">
        <v>8308</v>
      </c>
      <c r="H6431" s="1" t="s">
        <v>52</v>
      </c>
      <c r="I6431" s="1" t="s">
        <v>23</v>
      </c>
      <c r="J6431" s="1" t="str">
        <f>TRIM(I6431)</f>
        <v>Lófelszerelés</v>
      </c>
      <c r="K6431" s="1" t="s">
        <v>2962</v>
      </c>
      <c r="L6431" s="1" t="str">
        <f>TRIM(K6431)</f>
        <v>Nyereg és tartozékai</v>
      </c>
      <c r="M6431" s="1" t="s">
        <v>8281</v>
      </c>
      <c r="N6431" s="1" t="str">
        <f>TRIM(M6431)</f>
        <v>Nyereg</v>
      </c>
      <c r="O6431" s="1" t="s">
        <v>8289</v>
      </c>
      <c r="P6431" s="1" t="str">
        <f>TRIM(O6431)</f>
        <v>Patrac</v>
      </c>
      <c r="Q6431" s="18" t="s">
        <v>8301</v>
      </c>
      <c r="R6431" s="8">
        <v>4057962211131</v>
      </c>
      <c r="S6431" s="1">
        <v>49.95</v>
      </c>
      <c r="T6431" s="1" t="s">
        <v>26</v>
      </c>
      <c r="U6431" s="1">
        <v>2.0019999999999998</v>
      </c>
      <c r="V6431" s="1" t="s">
        <v>8302</v>
      </c>
      <c r="W6431" s="1" t="s">
        <v>8309</v>
      </c>
      <c r="X6431" s="1" t="str">
        <f>IF(W6431="", "", IFERROR(VLOOKUP(W6431, colorList!A:B,2,FALSE),""))</f>
        <v>cseresznyevirág</v>
      </c>
    </row>
    <row r="6432" spans="1:24" ht="27.75" customHeight="1" x14ac:dyDescent="0.25">
      <c r="A6432" s="1" t="s">
        <v>10538</v>
      </c>
      <c r="B6432" s="1" t="str">
        <f>TRIM(D6432)</f>
        <v>Shetty</v>
      </c>
      <c r="C6432" s="1" t="str">
        <f>IFERROR(VLOOKUP(TRIM(D6432), sizeList!A:B, 2, FALSE), "")</f>
        <v>Shetty</v>
      </c>
      <c r="D6432" s="1" t="s">
        <v>2252</v>
      </c>
      <c r="E6432" s="1" t="str">
        <f>TRIM(F6432)</f>
        <v>Waldhausen Soft patrac</v>
      </c>
      <c r="F6432" s="1" t="s">
        <v>8299</v>
      </c>
      <c r="G6432" s="1" t="s">
        <v>8311</v>
      </c>
      <c r="H6432" s="1" t="s">
        <v>52</v>
      </c>
      <c r="I6432" s="1" t="s">
        <v>23</v>
      </c>
      <c r="J6432" s="1" t="str">
        <f>TRIM(I6432)</f>
        <v>Lófelszerelés</v>
      </c>
      <c r="K6432" s="1" t="s">
        <v>2962</v>
      </c>
      <c r="L6432" s="1" t="str">
        <f>TRIM(K6432)</f>
        <v>Nyereg és tartozékai</v>
      </c>
      <c r="M6432" s="1" t="s">
        <v>8281</v>
      </c>
      <c r="N6432" s="1" t="str">
        <f>TRIM(M6432)</f>
        <v>Nyereg</v>
      </c>
      <c r="O6432" s="1" t="s">
        <v>8289</v>
      </c>
      <c r="P6432" s="1" t="str">
        <f>TRIM(O6432)</f>
        <v>Patrac</v>
      </c>
      <c r="Q6432" s="18" t="s">
        <v>8301</v>
      </c>
      <c r="R6432" s="8">
        <v>4057962211148</v>
      </c>
      <c r="S6432" s="1">
        <v>49.95</v>
      </c>
      <c r="T6432" s="1" t="s">
        <v>26</v>
      </c>
      <c r="U6432" s="1">
        <v>2.0019999999999998</v>
      </c>
      <c r="V6432" s="1" t="s">
        <v>8302</v>
      </c>
      <c r="W6432" s="1" t="s">
        <v>8309</v>
      </c>
      <c r="X6432" s="1" t="str">
        <f>IF(W6432="", "", IFERROR(VLOOKUP(W6432, colorList!A:B,2,FALSE),""))</f>
        <v>cseresznyevirág</v>
      </c>
    </row>
    <row r="6433" spans="1:24" ht="27.75" customHeight="1" x14ac:dyDescent="0.25">
      <c r="A6433" s="1" t="s">
        <v>10536</v>
      </c>
      <c r="B6433" s="1" t="str">
        <f>TRIM(D6433)</f>
        <v>WB</v>
      </c>
      <c r="C6433" s="1" t="str">
        <f>IFERROR(VLOOKUP(TRIM(D6433), sizeList!A:B, 2, FALSE), "")</f>
        <v>Full</v>
      </c>
      <c r="D6433" s="1" t="s">
        <v>226</v>
      </c>
      <c r="E6433" s="1" t="str">
        <f>TRIM(F6433)</f>
        <v>Waldhausen Soft patrac</v>
      </c>
      <c r="F6433" s="1" t="s">
        <v>8299</v>
      </c>
      <c r="G6433" s="1" t="s">
        <v>8307</v>
      </c>
      <c r="H6433" s="1" t="s">
        <v>52</v>
      </c>
      <c r="I6433" s="1" t="s">
        <v>23</v>
      </c>
      <c r="J6433" s="1" t="str">
        <f>TRIM(I6433)</f>
        <v>Lófelszerelés</v>
      </c>
      <c r="K6433" s="1" t="s">
        <v>2962</v>
      </c>
      <c r="L6433" s="1" t="str">
        <f>TRIM(K6433)</f>
        <v>Nyereg és tartozékai</v>
      </c>
      <c r="M6433" s="1" t="s">
        <v>8281</v>
      </c>
      <c r="N6433" s="1" t="str">
        <f>TRIM(M6433)</f>
        <v>Nyereg</v>
      </c>
      <c r="O6433" s="1" t="s">
        <v>8289</v>
      </c>
      <c r="P6433" s="1" t="str">
        <f>TRIM(O6433)</f>
        <v>Patrac</v>
      </c>
      <c r="Q6433" s="18" t="s">
        <v>8301</v>
      </c>
      <c r="R6433" s="8">
        <v>4057962211155</v>
      </c>
      <c r="S6433" s="1">
        <v>49.95</v>
      </c>
      <c r="T6433" s="1" t="s">
        <v>26</v>
      </c>
      <c r="U6433" s="1">
        <v>2.0009999999999999</v>
      </c>
      <c r="V6433" s="1" t="s">
        <v>8302</v>
      </c>
      <c r="W6433" s="1" t="s">
        <v>6225</v>
      </c>
      <c r="X6433" s="1" t="str">
        <f>IF(W6433="", "", IFERROR(VLOOKUP(W6433, colorList!A:B,2,FALSE),""))</f>
        <v>bordó</v>
      </c>
    </row>
    <row r="6434" spans="1:24" ht="27.75" customHeight="1" x14ac:dyDescent="0.25">
      <c r="A6434" s="1" t="s">
        <v>10532</v>
      </c>
      <c r="B6434" s="1" t="str">
        <f>TRIM(D6434)</f>
        <v>PON</v>
      </c>
      <c r="C6434" s="1" t="str">
        <f>IFERROR(VLOOKUP(TRIM(D6434), sizeList!A:B, 2, FALSE), "")</f>
        <v>Póni</v>
      </c>
      <c r="D6434" s="1" t="s">
        <v>1790</v>
      </c>
      <c r="E6434" s="1" t="str">
        <f>TRIM(F6434)</f>
        <v>Waldhausen Soft patrac</v>
      </c>
      <c r="F6434" s="1" t="s">
        <v>8299</v>
      </c>
      <c r="G6434" s="1" t="s">
        <v>8303</v>
      </c>
      <c r="H6434" s="1" t="s">
        <v>52</v>
      </c>
      <c r="I6434" s="1" t="s">
        <v>23</v>
      </c>
      <c r="J6434" s="1" t="str">
        <f>TRIM(I6434)</f>
        <v>Lófelszerelés</v>
      </c>
      <c r="K6434" s="1" t="s">
        <v>2962</v>
      </c>
      <c r="L6434" s="1" t="str">
        <f>TRIM(K6434)</f>
        <v>Nyereg és tartozékai</v>
      </c>
      <c r="M6434" s="1" t="s">
        <v>8281</v>
      </c>
      <c r="N6434" s="1" t="str">
        <f>TRIM(M6434)</f>
        <v>Nyereg</v>
      </c>
      <c r="O6434" s="1" t="s">
        <v>8289</v>
      </c>
      <c r="P6434" s="1" t="str">
        <f>TRIM(O6434)</f>
        <v>Patrac</v>
      </c>
      <c r="Q6434" s="18" t="s">
        <v>8301</v>
      </c>
      <c r="R6434" s="8">
        <v>4057962226937</v>
      </c>
      <c r="S6434" s="1">
        <v>49.95</v>
      </c>
      <c r="T6434" s="1" t="s">
        <v>26</v>
      </c>
      <c r="U6434" s="1">
        <v>2.0009999999999999</v>
      </c>
      <c r="V6434" s="1" t="s">
        <v>8302</v>
      </c>
      <c r="W6434" s="1" t="s">
        <v>6225</v>
      </c>
      <c r="X6434" s="1" t="str">
        <f>IF(W6434="", "", IFERROR(VLOOKUP(W6434, colorList!A:B,2,FALSE),""))</f>
        <v>bordó</v>
      </c>
    </row>
    <row r="6435" spans="1:24" ht="27.75" customHeight="1" x14ac:dyDescent="0.25">
      <c r="A6435" s="1" t="s">
        <v>10534</v>
      </c>
      <c r="B6435" s="1" t="str">
        <f>TRIM(D6435)</f>
        <v>Shetty</v>
      </c>
      <c r="C6435" s="1" t="str">
        <f>IFERROR(VLOOKUP(TRIM(D6435), sizeList!A:B, 2, FALSE), "")</f>
        <v>Shetty</v>
      </c>
      <c r="D6435" s="1" t="s">
        <v>2252</v>
      </c>
      <c r="E6435" s="1" t="str">
        <f>TRIM(F6435)</f>
        <v>Waldhausen Soft patrac</v>
      </c>
      <c r="F6435" s="1" t="s">
        <v>8299</v>
      </c>
      <c r="G6435" s="1" t="s">
        <v>8305</v>
      </c>
      <c r="H6435" s="1" t="s">
        <v>52</v>
      </c>
      <c r="I6435" s="1" t="s">
        <v>23</v>
      </c>
      <c r="J6435" s="1" t="str">
        <f>TRIM(I6435)</f>
        <v>Lófelszerelés</v>
      </c>
      <c r="K6435" s="1" t="s">
        <v>2962</v>
      </c>
      <c r="L6435" s="1" t="str">
        <f>TRIM(K6435)</f>
        <v>Nyereg és tartozékai</v>
      </c>
      <c r="M6435" s="1" t="s">
        <v>8281</v>
      </c>
      <c r="N6435" s="1" t="str">
        <f>TRIM(M6435)</f>
        <v>Nyereg</v>
      </c>
      <c r="O6435" s="1" t="s">
        <v>8289</v>
      </c>
      <c r="P6435" s="1" t="str">
        <f>TRIM(O6435)</f>
        <v>Patrac</v>
      </c>
      <c r="Q6435" s="18" t="s">
        <v>8301</v>
      </c>
      <c r="R6435" s="8">
        <v>4057962226944</v>
      </c>
      <c r="S6435" s="1">
        <v>49.95</v>
      </c>
      <c r="T6435" s="1" t="s">
        <v>26</v>
      </c>
      <c r="U6435" s="1">
        <v>2.0009999999999999</v>
      </c>
      <c r="V6435" s="1" t="s">
        <v>8302</v>
      </c>
      <c r="W6435" s="1" t="s">
        <v>6225</v>
      </c>
      <c r="X6435" s="1" t="str">
        <f>IF(W6435="", "", IFERROR(VLOOKUP(W6435, colorList!A:B,2,FALSE),""))</f>
        <v>bordó</v>
      </c>
    </row>
    <row r="6436" spans="1:24" ht="27.75" customHeight="1" x14ac:dyDescent="0.25">
      <c r="A6436" s="1" t="s">
        <v>3731</v>
      </c>
      <c r="B6436" s="1" t="str">
        <f>TRIM(D6436)</f>
        <v>L</v>
      </c>
      <c r="C6436" s="1" t="str">
        <f>IFERROR(VLOOKUP(TRIM(D6436), sizeList!A:B, 2, FALSE), "")</f>
        <v>L</v>
      </c>
      <c r="D6436" s="1" t="s">
        <v>1899</v>
      </c>
      <c r="E6436" s="1" t="str">
        <f>TRIM(F6436)</f>
        <v>Waldhausen Soft szőrmés ínvédő</v>
      </c>
      <c r="F6436" s="1" t="s">
        <v>3725</v>
      </c>
      <c r="G6436" s="1" t="s">
        <v>3732</v>
      </c>
      <c r="H6436" s="1" t="s">
        <v>52</v>
      </c>
      <c r="I6436" s="1" t="s">
        <v>23</v>
      </c>
      <c r="J6436" s="1" t="str">
        <f>TRIM(I6436)</f>
        <v>Lófelszerelés</v>
      </c>
      <c r="K6436" s="1" t="s">
        <v>194</v>
      </c>
      <c r="L6436" s="1" t="str">
        <f>TRIM(K6436)</f>
        <v>Láb- és patavédő</v>
      </c>
      <c r="M6436" s="1" t="s">
        <v>3654</v>
      </c>
      <c r="N6436" s="1" t="str">
        <f>TRIM(M6436)</f>
        <v>Ínvédő</v>
      </c>
      <c r="P6436" s="1" t="str">
        <f>TRIM(O6436)</f>
        <v/>
      </c>
      <c r="Q6436" s="18" t="s">
        <v>5524</v>
      </c>
      <c r="R6436" s="8">
        <v>4057962023642</v>
      </c>
      <c r="S6436" s="1">
        <v>39.950000000000003</v>
      </c>
      <c r="T6436" s="1" t="s">
        <v>26</v>
      </c>
      <c r="U6436" s="1">
        <v>0.60499999999999998</v>
      </c>
      <c r="V6436" s="1" t="s">
        <v>3727</v>
      </c>
      <c r="W6436" s="1" t="s">
        <v>1533</v>
      </c>
      <c r="X6436" s="1" t="str">
        <f>IF(W6436="", "", IFERROR(VLOOKUP(W6436, colorList!A:B,2,FALSE),""))</f>
        <v>fekete/fekete</v>
      </c>
    </row>
    <row r="6437" spans="1:24" ht="27.75" customHeight="1" x14ac:dyDescent="0.25">
      <c r="A6437" s="1" t="s">
        <v>3737</v>
      </c>
      <c r="B6437" s="1" t="str">
        <f>TRIM(D6437)</f>
        <v>M</v>
      </c>
      <c r="C6437" s="1" t="str">
        <f>IFERROR(VLOOKUP(TRIM(D6437), sizeList!A:B, 2, FALSE), "")</f>
        <v>M</v>
      </c>
      <c r="D6437" s="1" t="s">
        <v>1904</v>
      </c>
      <c r="E6437" s="1" t="str">
        <f>TRIM(F6437)</f>
        <v>Waldhausen Soft szőrmés ínvédő</v>
      </c>
      <c r="F6437" s="1" t="s">
        <v>3725</v>
      </c>
      <c r="G6437" s="1" t="s">
        <v>3738</v>
      </c>
      <c r="H6437" s="1" t="s">
        <v>52</v>
      </c>
      <c r="I6437" s="1" t="s">
        <v>23</v>
      </c>
      <c r="J6437" s="1" t="str">
        <f>TRIM(I6437)</f>
        <v>Lófelszerelés</v>
      </c>
      <c r="K6437" s="1" t="s">
        <v>194</v>
      </c>
      <c r="L6437" s="1" t="str">
        <f>TRIM(K6437)</f>
        <v>Láb- és patavédő</v>
      </c>
      <c r="M6437" s="1" t="s">
        <v>3654</v>
      </c>
      <c r="N6437" s="1" t="str">
        <f>TRIM(M6437)</f>
        <v>Ínvédő</v>
      </c>
      <c r="P6437" s="1" t="str">
        <f>TRIM(O6437)</f>
        <v/>
      </c>
      <c r="Q6437" s="18" t="s">
        <v>5524</v>
      </c>
      <c r="R6437" s="8">
        <v>4057962023697</v>
      </c>
      <c r="S6437" s="1">
        <v>39.950000000000003</v>
      </c>
      <c r="T6437" s="1" t="s">
        <v>26</v>
      </c>
      <c r="U6437" s="1">
        <v>0.60499999999999998</v>
      </c>
      <c r="V6437" s="1" t="s">
        <v>3727</v>
      </c>
      <c r="W6437" s="1" t="s">
        <v>1533</v>
      </c>
      <c r="X6437" s="1" t="str">
        <f>IF(W6437="", "", IFERROR(VLOOKUP(W6437, colorList!A:B,2,FALSE),""))</f>
        <v>fekete/fekete</v>
      </c>
    </row>
    <row r="6438" spans="1:24" ht="27.75" customHeight="1" x14ac:dyDescent="0.25">
      <c r="A6438" s="1" t="s">
        <v>3729</v>
      </c>
      <c r="B6438" s="1" t="str">
        <f>TRIM(D6438)</f>
        <v>L</v>
      </c>
      <c r="C6438" s="1" t="str">
        <f>IFERROR(VLOOKUP(TRIM(D6438), sizeList!A:B, 2, FALSE), "")</f>
        <v>L</v>
      </c>
      <c r="D6438" s="1" t="s">
        <v>1899</v>
      </c>
      <c r="E6438" s="1" t="str">
        <f>TRIM(F6438)</f>
        <v>Waldhausen Soft szőrmés ínvédő</v>
      </c>
      <c r="F6438" s="1" t="s">
        <v>3725</v>
      </c>
      <c r="G6438" s="1" t="s">
        <v>3730</v>
      </c>
      <c r="H6438" s="1" t="s">
        <v>52</v>
      </c>
      <c r="I6438" s="1" t="s">
        <v>23</v>
      </c>
      <c r="J6438" s="1" t="str">
        <f>TRIM(I6438)</f>
        <v>Lófelszerelés</v>
      </c>
      <c r="K6438" s="1" t="s">
        <v>194</v>
      </c>
      <c r="L6438" s="1" t="str">
        <f>TRIM(K6438)</f>
        <v>Láb- és patavédő</v>
      </c>
      <c r="M6438" s="1" t="s">
        <v>3654</v>
      </c>
      <c r="N6438" s="1" t="str">
        <f>TRIM(M6438)</f>
        <v>Ínvédő</v>
      </c>
      <c r="P6438" s="1" t="str">
        <f>TRIM(O6438)</f>
        <v/>
      </c>
      <c r="Q6438" s="18" t="s">
        <v>5524</v>
      </c>
      <c r="R6438" s="8">
        <v>4057962023703</v>
      </c>
      <c r="S6438" s="1">
        <v>39.950000000000003</v>
      </c>
      <c r="T6438" s="1" t="s">
        <v>26</v>
      </c>
      <c r="U6438" s="1">
        <v>0.60499999999999998</v>
      </c>
      <c r="V6438" s="1" t="s">
        <v>3727</v>
      </c>
      <c r="W6438" s="1" t="s">
        <v>210</v>
      </c>
      <c r="X6438" s="1" t="str">
        <f>IF(W6438="", "", IFERROR(VLOOKUP(W6438, colorList!A:B,2,FALSE),""))</f>
        <v>fehér</v>
      </c>
    </row>
    <row r="6439" spans="1:24" ht="27.75" customHeight="1" x14ac:dyDescent="0.25">
      <c r="A6439" s="1" t="s">
        <v>3735</v>
      </c>
      <c r="B6439" s="1" t="str">
        <f>TRIM(D6439)</f>
        <v>M</v>
      </c>
      <c r="C6439" s="1" t="str">
        <f>IFERROR(VLOOKUP(TRIM(D6439), sizeList!A:B, 2, FALSE), "")</f>
        <v>M</v>
      </c>
      <c r="D6439" s="1" t="s">
        <v>1904</v>
      </c>
      <c r="E6439" s="1" t="str">
        <f>TRIM(F6439)</f>
        <v>Waldhausen Soft szőrmés ínvédő</v>
      </c>
      <c r="F6439" s="1" t="s">
        <v>3725</v>
      </c>
      <c r="G6439" s="1" t="s">
        <v>3736</v>
      </c>
      <c r="H6439" s="1" t="s">
        <v>52</v>
      </c>
      <c r="I6439" s="1" t="s">
        <v>23</v>
      </c>
      <c r="J6439" s="1" t="str">
        <f>TRIM(I6439)</f>
        <v>Lófelszerelés</v>
      </c>
      <c r="K6439" s="1" t="s">
        <v>194</v>
      </c>
      <c r="L6439" s="1" t="str">
        <f>TRIM(K6439)</f>
        <v>Láb- és patavédő</v>
      </c>
      <c r="M6439" s="1" t="s">
        <v>3654</v>
      </c>
      <c r="N6439" s="1" t="str">
        <f>TRIM(M6439)</f>
        <v>Ínvédő</v>
      </c>
      <c r="P6439" s="1" t="str">
        <f>TRIM(O6439)</f>
        <v/>
      </c>
      <c r="Q6439" s="18" t="s">
        <v>5524</v>
      </c>
      <c r="R6439" s="8">
        <v>4057962023710</v>
      </c>
      <c r="S6439" s="1">
        <v>39.950000000000003</v>
      </c>
      <c r="T6439" s="1" t="s">
        <v>26</v>
      </c>
      <c r="U6439" s="1">
        <v>0.60499999999999998</v>
      </c>
      <c r="V6439" s="1" t="s">
        <v>3727</v>
      </c>
      <c r="W6439" s="1" t="s">
        <v>210</v>
      </c>
      <c r="X6439" s="1" t="str">
        <f>IF(W6439="", "", IFERROR(VLOOKUP(W6439, colorList!A:B,2,FALSE),""))</f>
        <v>fehér</v>
      </c>
    </row>
    <row r="6440" spans="1:24" ht="27.75" customHeight="1" x14ac:dyDescent="0.25">
      <c r="A6440" s="1" t="s">
        <v>3743</v>
      </c>
      <c r="B6440" s="1" t="str">
        <f>TRIM(D6440)</f>
        <v>XL</v>
      </c>
      <c r="C6440" s="1" t="str">
        <f>IFERROR(VLOOKUP(TRIM(D6440), sizeList!A:B, 2, FALSE), "")</f>
        <v>XL</v>
      </c>
      <c r="D6440" s="1" t="s">
        <v>1907</v>
      </c>
      <c r="E6440" s="1" t="str">
        <f>TRIM(F6440)</f>
        <v>Waldhausen Soft szőrmés ínvédő</v>
      </c>
      <c r="F6440" s="1" t="s">
        <v>3725</v>
      </c>
      <c r="G6440" s="1" t="s">
        <v>3744</v>
      </c>
      <c r="H6440" s="1" t="s">
        <v>52</v>
      </c>
      <c r="I6440" s="1" t="s">
        <v>23</v>
      </c>
      <c r="J6440" s="1" t="str">
        <f>TRIM(I6440)</f>
        <v>Lófelszerelés</v>
      </c>
      <c r="K6440" s="1" t="s">
        <v>194</v>
      </c>
      <c r="L6440" s="1" t="str">
        <f>TRIM(K6440)</f>
        <v>Láb- és patavédő</v>
      </c>
      <c r="M6440" s="1" t="s">
        <v>3654</v>
      </c>
      <c r="N6440" s="1" t="str">
        <f>TRIM(M6440)</f>
        <v>Ínvédő</v>
      </c>
      <c r="P6440" s="1" t="str">
        <f>TRIM(O6440)</f>
        <v/>
      </c>
      <c r="Q6440" s="18" t="s">
        <v>5524</v>
      </c>
      <c r="R6440" s="8">
        <v>4057962025417</v>
      </c>
      <c r="S6440" s="1">
        <v>39.950000000000003</v>
      </c>
      <c r="T6440" s="1" t="s">
        <v>26</v>
      </c>
      <c r="U6440" s="1">
        <v>0.60499999999999998</v>
      </c>
      <c r="V6440" s="1" t="s">
        <v>3727</v>
      </c>
      <c r="W6440" s="1" t="s">
        <v>1533</v>
      </c>
      <c r="X6440" s="1" t="str">
        <f>IF(W6440="", "", IFERROR(VLOOKUP(W6440, colorList!A:B,2,FALSE),""))</f>
        <v>fekete/fekete</v>
      </c>
    </row>
    <row r="6441" spans="1:24" ht="27.75" customHeight="1" x14ac:dyDescent="0.25">
      <c r="A6441" s="1" t="s">
        <v>3741</v>
      </c>
      <c r="B6441" s="1" t="str">
        <f>TRIM(D6441)</f>
        <v>XL</v>
      </c>
      <c r="C6441" s="1" t="str">
        <f>IFERROR(VLOOKUP(TRIM(D6441), sizeList!A:B, 2, FALSE), "")</f>
        <v>XL</v>
      </c>
      <c r="D6441" s="1" t="s">
        <v>1907</v>
      </c>
      <c r="E6441" s="1" t="str">
        <f>TRIM(F6441)</f>
        <v>Waldhausen Soft szőrmés ínvédő</v>
      </c>
      <c r="F6441" s="1" t="s">
        <v>3725</v>
      </c>
      <c r="G6441" s="1" t="s">
        <v>3742</v>
      </c>
      <c r="H6441" s="1" t="s">
        <v>52</v>
      </c>
      <c r="I6441" s="1" t="s">
        <v>23</v>
      </c>
      <c r="J6441" s="1" t="str">
        <f>TRIM(I6441)</f>
        <v>Lófelszerelés</v>
      </c>
      <c r="K6441" s="1" t="s">
        <v>194</v>
      </c>
      <c r="L6441" s="1" t="str">
        <f>TRIM(K6441)</f>
        <v>Láb- és patavédő</v>
      </c>
      <c r="M6441" s="1" t="s">
        <v>3654</v>
      </c>
      <c r="N6441" s="1" t="str">
        <f>TRIM(M6441)</f>
        <v>Ínvédő</v>
      </c>
      <c r="P6441" s="1" t="str">
        <f>TRIM(O6441)</f>
        <v/>
      </c>
      <c r="Q6441" s="18" t="s">
        <v>5524</v>
      </c>
      <c r="R6441" s="8">
        <v>4057962025424</v>
      </c>
      <c r="S6441" s="1">
        <v>39.950000000000003</v>
      </c>
      <c r="T6441" s="1" t="s">
        <v>26</v>
      </c>
      <c r="U6441" s="1">
        <v>0.60499999999999998</v>
      </c>
      <c r="V6441" s="1" t="s">
        <v>3727</v>
      </c>
      <c r="W6441" s="1" t="s">
        <v>210</v>
      </c>
      <c r="X6441" s="1" t="str">
        <f>IF(W6441="", "", IFERROR(VLOOKUP(W6441, colorList!A:B,2,FALSE),""))</f>
        <v>fehér</v>
      </c>
    </row>
    <row r="6442" spans="1:24" ht="27.75" customHeight="1" x14ac:dyDescent="0.25">
      <c r="A6442" s="1" t="s">
        <v>3745</v>
      </c>
      <c r="B6442" s="1" t="str">
        <f>TRIM(D6442)</f>
        <v>L</v>
      </c>
      <c r="C6442" s="1" t="str">
        <f>IFERROR(VLOOKUP(TRIM(D6442), sizeList!A:B, 2, FALSE), "")</f>
        <v>L</v>
      </c>
      <c r="D6442" s="1" t="s">
        <v>1899</v>
      </c>
      <c r="E6442" s="1" t="str">
        <f>TRIM(F6442)</f>
        <v>Waldhausen Soft szőrmés ínvédő</v>
      </c>
      <c r="F6442" s="1" t="s">
        <v>3725</v>
      </c>
      <c r="G6442" s="1" t="s">
        <v>3746</v>
      </c>
      <c r="H6442" s="1" t="s">
        <v>52</v>
      </c>
      <c r="I6442" s="1" t="s">
        <v>23</v>
      </c>
      <c r="J6442" s="1" t="str">
        <f>TRIM(I6442)</f>
        <v>Lófelszerelés</v>
      </c>
      <c r="K6442" s="1" t="s">
        <v>194</v>
      </c>
      <c r="L6442" s="1" t="str">
        <f>TRIM(K6442)</f>
        <v>Láb- és patavédő</v>
      </c>
      <c r="M6442" s="1" t="s">
        <v>3654</v>
      </c>
      <c r="N6442" s="1" t="str">
        <f>TRIM(M6442)</f>
        <v>Ínvédő</v>
      </c>
      <c r="P6442" s="1" t="str">
        <f>TRIM(O6442)</f>
        <v/>
      </c>
      <c r="Q6442" s="18" t="s">
        <v>5524</v>
      </c>
      <c r="R6442" s="8">
        <v>4057962173743</v>
      </c>
      <c r="S6442" s="1">
        <v>39.950000000000003</v>
      </c>
      <c r="T6442" s="1" t="s">
        <v>26</v>
      </c>
      <c r="U6442" s="1">
        <v>0.60499999999999998</v>
      </c>
      <c r="V6442" s="1" t="s">
        <v>3727</v>
      </c>
      <c r="W6442" s="1" t="s">
        <v>3747</v>
      </c>
      <c r="X6442" s="1" t="str">
        <f>IF(W6442="", "", IFERROR(VLOOKUP(W6442, colorList!A:B,2,FALSE),""))</f>
        <v>fekete/bézs</v>
      </c>
    </row>
    <row r="6443" spans="1:24" ht="27.75" customHeight="1" x14ac:dyDescent="0.25">
      <c r="A6443" s="1" t="s">
        <v>3748</v>
      </c>
      <c r="B6443" s="1" t="str">
        <f>TRIM(D6443)</f>
        <v>M</v>
      </c>
      <c r="C6443" s="1" t="str">
        <f>IFERROR(VLOOKUP(TRIM(D6443), sizeList!A:B, 2, FALSE), "")</f>
        <v>M</v>
      </c>
      <c r="D6443" s="1" t="s">
        <v>1904</v>
      </c>
      <c r="E6443" s="1" t="str">
        <f>TRIM(F6443)</f>
        <v>Waldhausen Soft szőrmés ínvédő</v>
      </c>
      <c r="F6443" s="1" t="s">
        <v>3725</v>
      </c>
      <c r="G6443" s="1" t="s">
        <v>3749</v>
      </c>
      <c r="H6443" s="1" t="s">
        <v>52</v>
      </c>
      <c r="I6443" s="1" t="s">
        <v>23</v>
      </c>
      <c r="J6443" s="1" t="str">
        <f>TRIM(I6443)</f>
        <v>Lófelszerelés</v>
      </c>
      <c r="K6443" s="1" t="s">
        <v>194</v>
      </c>
      <c r="L6443" s="1" t="str">
        <f>TRIM(K6443)</f>
        <v>Láb- és patavédő</v>
      </c>
      <c r="M6443" s="1" t="s">
        <v>3654</v>
      </c>
      <c r="N6443" s="1" t="str">
        <f>TRIM(M6443)</f>
        <v>Ínvédő</v>
      </c>
      <c r="P6443" s="1" t="str">
        <f>TRIM(O6443)</f>
        <v/>
      </c>
      <c r="Q6443" s="18" t="s">
        <v>5524</v>
      </c>
      <c r="R6443" s="8">
        <v>4057962173750</v>
      </c>
      <c r="S6443" s="1">
        <v>39.950000000000003</v>
      </c>
      <c r="T6443" s="1" t="s">
        <v>26</v>
      </c>
      <c r="U6443" s="1">
        <v>0.60499999999999998</v>
      </c>
      <c r="V6443" s="1" t="s">
        <v>3727</v>
      </c>
      <c r="W6443" s="1" t="s">
        <v>3747</v>
      </c>
      <c r="X6443" s="1" t="str">
        <f>IF(W6443="", "", IFERROR(VLOOKUP(W6443, colorList!A:B,2,FALSE),""))</f>
        <v>fekete/bézs</v>
      </c>
    </row>
    <row r="6444" spans="1:24" ht="27.75" customHeight="1" x14ac:dyDescent="0.25">
      <c r="A6444" s="1" t="s">
        <v>3750</v>
      </c>
      <c r="B6444" s="1" t="str">
        <f>TRIM(D6444)</f>
        <v>XL</v>
      </c>
      <c r="C6444" s="1" t="str">
        <f>IFERROR(VLOOKUP(TRIM(D6444), sizeList!A:B, 2, FALSE), "")</f>
        <v>XL</v>
      </c>
      <c r="D6444" s="1" t="s">
        <v>1907</v>
      </c>
      <c r="E6444" s="1" t="str">
        <f>TRIM(F6444)</f>
        <v>Waldhausen Soft szőrmés ínvédő</v>
      </c>
      <c r="F6444" s="1" t="s">
        <v>3725</v>
      </c>
      <c r="G6444" s="1" t="s">
        <v>3751</v>
      </c>
      <c r="H6444" s="1" t="s">
        <v>52</v>
      </c>
      <c r="I6444" s="1" t="s">
        <v>23</v>
      </c>
      <c r="J6444" s="1" t="str">
        <f>TRIM(I6444)</f>
        <v>Lófelszerelés</v>
      </c>
      <c r="K6444" s="1" t="s">
        <v>194</v>
      </c>
      <c r="L6444" s="1" t="str">
        <f>TRIM(K6444)</f>
        <v>Láb- és patavédő</v>
      </c>
      <c r="M6444" s="1" t="s">
        <v>3654</v>
      </c>
      <c r="N6444" s="1" t="str">
        <f>TRIM(M6444)</f>
        <v>Ínvédő</v>
      </c>
      <c r="P6444" s="1" t="str">
        <f>TRIM(O6444)</f>
        <v/>
      </c>
      <c r="Q6444" s="18" t="s">
        <v>5524</v>
      </c>
      <c r="R6444" s="8">
        <v>4057962173767</v>
      </c>
      <c r="S6444" s="1">
        <v>39.950000000000003</v>
      </c>
      <c r="T6444" s="1" t="s">
        <v>26</v>
      </c>
      <c r="U6444" s="1">
        <v>0.60499999999999998</v>
      </c>
      <c r="V6444" s="1" t="s">
        <v>3727</v>
      </c>
      <c r="W6444" s="1" t="s">
        <v>3747</v>
      </c>
      <c r="X6444" s="1" t="str">
        <f>IF(W6444="", "", IFERROR(VLOOKUP(W6444, colorList!A:B,2,FALSE),""))</f>
        <v>fekete/bézs</v>
      </c>
    </row>
    <row r="6445" spans="1:24" ht="27.75" customHeight="1" x14ac:dyDescent="0.25">
      <c r="A6445" s="1" t="s">
        <v>3733</v>
      </c>
      <c r="B6445" s="1" t="str">
        <f>TRIM(D6445)</f>
        <v>M</v>
      </c>
      <c r="C6445" s="1" t="str">
        <f>IFERROR(VLOOKUP(TRIM(D6445), sizeList!A:B, 2, FALSE), "")</f>
        <v>M</v>
      </c>
      <c r="D6445" s="1" t="s">
        <v>1904</v>
      </c>
      <c r="E6445" s="1" t="str">
        <f>TRIM(F6445)</f>
        <v>Waldhausen Soft szőrmés ínvédő</v>
      </c>
      <c r="F6445" s="1" t="s">
        <v>3725</v>
      </c>
      <c r="G6445" s="1" t="s">
        <v>3734</v>
      </c>
      <c r="H6445" s="1" t="s">
        <v>52</v>
      </c>
      <c r="I6445" s="1" t="s">
        <v>23</v>
      </c>
      <c r="J6445" s="1" t="str">
        <f>TRIM(I6445)</f>
        <v>Lófelszerelés</v>
      </c>
      <c r="K6445" s="1" t="s">
        <v>194</v>
      </c>
      <c r="L6445" s="1" t="str">
        <f>TRIM(K6445)</f>
        <v>Láb- és patavédő</v>
      </c>
      <c r="M6445" s="1" t="s">
        <v>3654</v>
      </c>
      <c r="N6445" s="1" t="str">
        <f>TRIM(M6445)</f>
        <v>Ínvédő</v>
      </c>
      <c r="P6445" s="1" t="str">
        <f>TRIM(O6445)</f>
        <v/>
      </c>
      <c r="Q6445" s="18" t="s">
        <v>5524</v>
      </c>
      <c r="R6445" s="8">
        <v>4057962173774</v>
      </c>
      <c r="S6445" s="1">
        <v>39.950000000000003</v>
      </c>
      <c r="T6445" s="1" t="s">
        <v>26</v>
      </c>
      <c r="U6445" s="1">
        <v>0.60499999999999998</v>
      </c>
      <c r="V6445" s="1" t="s">
        <v>3727</v>
      </c>
      <c r="W6445" s="1" t="s">
        <v>3728</v>
      </c>
      <c r="X6445" s="1" t="str">
        <f>IF(W6445="", "", IFERROR(VLOOKUP(W6445, colorList!A:B,2,FALSE),""))</f>
        <v>barna/bézs</v>
      </c>
    </row>
    <row r="6446" spans="1:24" ht="27.75" customHeight="1" x14ac:dyDescent="0.25">
      <c r="A6446" s="1" t="s">
        <v>3724</v>
      </c>
      <c r="B6446" s="1" t="str">
        <f>TRIM(D6446)</f>
        <v>L</v>
      </c>
      <c r="C6446" s="1" t="str">
        <f>IFERROR(VLOOKUP(TRIM(D6446), sizeList!A:B, 2, FALSE), "")</f>
        <v>L</v>
      </c>
      <c r="D6446" s="1" t="s">
        <v>1899</v>
      </c>
      <c r="E6446" s="1" t="str">
        <f>TRIM(F6446)</f>
        <v>Waldhausen Soft szőrmés ínvédő</v>
      </c>
      <c r="F6446" s="1" t="s">
        <v>3725</v>
      </c>
      <c r="G6446" s="1" t="s">
        <v>3726</v>
      </c>
      <c r="H6446" s="1" t="s">
        <v>52</v>
      </c>
      <c r="I6446" s="1" t="s">
        <v>23</v>
      </c>
      <c r="J6446" s="1" t="str">
        <f>TRIM(I6446)</f>
        <v>Lófelszerelés</v>
      </c>
      <c r="K6446" s="1" t="s">
        <v>194</v>
      </c>
      <c r="L6446" s="1" t="str">
        <f>TRIM(K6446)</f>
        <v>Láb- és patavédő</v>
      </c>
      <c r="M6446" s="1" t="s">
        <v>3654</v>
      </c>
      <c r="N6446" s="1" t="str">
        <f>TRIM(M6446)</f>
        <v>Ínvédő</v>
      </c>
      <c r="P6446" s="1" t="str">
        <f>TRIM(O6446)</f>
        <v/>
      </c>
      <c r="Q6446" s="18" t="s">
        <v>5524</v>
      </c>
      <c r="R6446" s="8">
        <v>4057962173781</v>
      </c>
      <c r="S6446" s="1">
        <v>39.950000000000003</v>
      </c>
      <c r="T6446" s="1" t="s">
        <v>26</v>
      </c>
      <c r="U6446" s="1">
        <v>0.60499999999999998</v>
      </c>
      <c r="V6446" s="1" t="s">
        <v>3727</v>
      </c>
      <c r="W6446" s="1" t="s">
        <v>3728</v>
      </c>
      <c r="X6446" s="1" t="str">
        <f>IF(W6446="", "", IFERROR(VLOOKUP(W6446, colorList!A:B,2,FALSE),""))</f>
        <v>barna/bézs</v>
      </c>
    </row>
    <row r="6447" spans="1:24" ht="27.75" customHeight="1" x14ac:dyDescent="0.25">
      <c r="A6447" s="1" t="s">
        <v>3739</v>
      </c>
      <c r="B6447" s="1" t="str">
        <f>TRIM(D6447)</f>
        <v>XL</v>
      </c>
      <c r="C6447" s="1" t="str">
        <f>IFERROR(VLOOKUP(TRIM(D6447), sizeList!A:B, 2, FALSE), "")</f>
        <v>XL</v>
      </c>
      <c r="D6447" s="1" t="s">
        <v>1907</v>
      </c>
      <c r="E6447" s="1" t="str">
        <f>TRIM(F6447)</f>
        <v>Waldhausen Soft szőrmés ínvédő</v>
      </c>
      <c r="F6447" s="1" t="s">
        <v>3725</v>
      </c>
      <c r="G6447" s="1" t="s">
        <v>3740</v>
      </c>
      <c r="H6447" s="1" t="s">
        <v>52</v>
      </c>
      <c r="I6447" s="1" t="s">
        <v>23</v>
      </c>
      <c r="J6447" s="1" t="str">
        <f>TRIM(I6447)</f>
        <v>Lófelszerelés</v>
      </c>
      <c r="K6447" s="1" t="s">
        <v>194</v>
      </c>
      <c r="L6447" s="1" t="str">
        <f>TRIM(K6447)</f>
        <v>Láb- és patavédő</v>
      </c>
      <c r="M6447" s="1" t="s">
        <v>3654</v>
      </c>
      <c r="N6447" s="1" t="str">
        <f>TRIM(M6447)</f>
        <v>Ínvédő</v>
      </c>
      <c r="P6447" s="1" t="str">
        <f>TRIM(O6447)</f>
        <v/>
      </c>
      <c r="Q6447" s="18" t="s">
        <v>5524</v>
      </c>
      <c r="R6447" s="8">
        <v>4057962173798</v>
      </c>
      <c r="S6447" s="1">
        <v>39.950000000000003</v>
      </c>
      <c r="T6447" s="1" t="s">
        <v>26</v>
      </c>
      <c r="U6447" s="1">
        <v>0.60499999999999998</v>
      </c>
      <c r="V6447" s="1" t="s">
        <v>3727</v>
      </c>
      <c r="W6447" s="1" t="s">
        <v>3728</v>
      </c>
      <c r="X6447" s="1" t="str">
        <f>IF(W6447="", "", IFERROR(VLOOKUP(W6447, colorList!A:B,2,FALSE),""))</f>
        <v>barna/bézs</v>
      </c>
    </row>
    <row r="6448" spans="1:24" ht="27.75" customHeight="1" x14ac:dyDescent="0.25">
      <c r="A6448" s="1">
        <v>600920</v>
      </c>
      <c r="B6448" s="1" t="str">
        <f>TRIM(D6448)</f>
        <v/>
      </c>
      <c r="C6448" s="1" t="str">
        <f>IFERROR(VLOOKUP(D6448, sizeList!A:B, 2, FALSE), "")</f>
        <v/>
      </c>
      <c r="E6448" s="1" t="str">
        <f>TRIM(F6448)</f>
        <v>Waldhausen Soft Touch tajtékvonó</v>
      </c>
      <c r="F6448" s="1" t="s">
        <v>14202</v>
      </c>
      <c r="G6448" s="1" t="s">
        <v>14203</v>
      </c>
      <c r="H6448" s="1" t="s">
        <v>52</v>
      </c>
      <c r="I6448" s="1" t="s">
        <v>23</v>
      </c>
      <c r="J6448" s="1" t="str">
        <f>TRIM(I6448)</f>
        <v>Lófelszerelés</v>
      </c>
      <c r="K6448" s="1" t="s">
        <v>12084</v>
      </c>
      <c r="L6448" s="1" t="str">
        <f>TRIM(K6448)</f>
        <v>Lóápoló eszközök</v>
      </c>
      <c r="N6448" s="1" t="str">
        <f>TRIM(M6448)</f>
        <v/>
      </c>
      <c r="P6448" s="1" t="str">
        <f>TRIM(O6448)</f>
        <v/>
      </c>
      <c r="Q6448" s="18" t="s">
        <v>14204</v>
      </c>
      <c r="R6448" s="8">
        <v>4057962093089</v>
      </c>
      <c r="S6448" s="1">
        <v>7.95</v>
      </c>
      <c r="T6448" s="1" t="s">
        <v>26</v>
      </c>
      <c r="U6448" s="1">
        <v>0.1</v>
      </c>
      <c r="V6448" s="1" t="s">
        <v>14205</v>
      </c>
      <c r="X6448" s="1" t="str">
        <f>IF(W6448="", "", IFERROR(VLOOKUP(W6448, colorList!A:B,2,FALSE),""))</f>
        <v/>
      </c>
    </row>
    <row r="6449" spans="1:24" ht="27.75" customHeight="1" x14ac:dyDescent="0.25">
      <c r="A6449" s="1">
        <v>39520</v>
      </c>
      <c r="B6449" s="1" t="str">
        <f>TRIM(D6449)</f>
        <v>500 ml</v>
      </c>
      <c r="C6449" s="1" t="str">
        <f>IFERROR(VLOOKUP(TRIM(D6449), sizeList!A:B, 2, FALSE), "")</f>
        <v>500 ml</v>
      </c>
      <c r="D6449" s="1" t="s">
        <v>78</v>
      </c>
      <c r="E6449" s="1" t="str">
        <f>TRIM(F6449)</f>
        <v>Waldhausen sörény-és farok spray viszketés ellen 500 ml</v>
      </c>
      <c r="F6449" s="1" t="s">
        <v>118</v>
      </c>
      <c r="G6449" s="1" t="s">
        <v>119</v>
      </c>
      <c r="H6449" s="1" t="s">
        <v>52</v>
      </c>
      <c r="I6449" s="1" t="s">
        <v>23</v>
      </c>
      <c r="J6449" s="1" t="str">
        <f>TRIM(I6449)</f>
        <v>Lófelszerelés</v>
      </c>
      <c r="K6449" s="1" t="s">
        <v>65</v>
      </c>
      <c r="L6449" s="1" t="str">
        <f>TRIM(K6449)</f>
        <v>Lóápoló szer</v>
      </c>
      <c r="M6449" s="1" t="s">
        <v>66</v>
      </c>
      <c r="N6449" s="1" t="str">
        <f>TRIM(M6449)</f>
        <v>Állatgyógyászat</v>
      </c>
      <c r="P6449" s="1" t="str">
        <f>TRIM(O6449)</f>
        <v/>
      </c>
      <c r="Q6449" s="18" t="s">
        <v>5139</v>
      </c>
      <c r="R6449" s="8">
        <v>4057962040090</v>
      </c>
      <c r="S6449" s="1">
        <v>19.95</v>
      </c>
      <c r="T6449" s="1" t="s">
        <v>26</v>
      </c>
      <c r="U6449" s="1">
        <v>0.57499999999999996</v>
      </c>
      <c r="V6449" s="1" t="s">
        <v>120</v>
      </c>
      <c r="X6449" s="1" t="str">
        <f>IF(W6449="", "", IFERROR(VLOOKUP(W6449, colorList!A:B,2,FALSE),""))</f>
        <v/>
      </c>
    </row>
    <row r="6450" spans="1:24" ht="27.75" customHeight="1" x14ac:dyDescent="0.25">
      <c r="A6450" s="1">
        <v>393800</v>
      </c>
      <c r="B6450" s="1" t="str">
        <f>TRIM(D6450)</f>
        <v>350 ml</v>
      </c>
      <c r="C6450" s="1" t="str">
        <f>IFERROR(VLOOKUP(TRIM(D6450), sizeList!A:B, 2, FALSE), "")</f>
        <v>350 ml</v>
      </c>
      <c r="D6450" s="1" t="s">
        <v>16967</v>
      </c>
      <c r="E6450" s="1" t="str">
        <f>TRIM(F6450)</f>
        <v>Waldhausen sörényfény 350 ml (eper-vanília)</v>
      </c>
      <c r="F6450" s="1" t="s">
        <v>16968</v>
      </c>
      <c r="G6450" s="1" t="s">
        <v>16969</v>
      </c>
      <c r="H6450" s="1" t="s">
        <v>52</v>
      </c>
      <c r="I6450" s="1" t="s">
        <v>23</v>
      </c>
      <c r="J6450" s="1" t="str">
        <f>TRIM(I6450)</f>
        <v>Lófelszerelés</v>
      </c>
      <c r="K6450" s="1" t="s">
        <v>65</v>
      </c>
      <c r="L6450" s="1" t="str">
        <f>TRIM(K6450)</f>
        <v>Lóápoló szer</v>
      </c>
      <c r="M6450" s="1" t="s">
        <v>11186</v>
      </c>
      <c r="N6450" s="1" t="str">
        <f>TRIM(M6450)</f>
        <v>Sörény- és szőrápolás</v>
      </c>
      <c r="P6450" s="1" t="str">
        <f>TRIM(O6450)</f>
        <v/>
      </c>
      <c r="R6450" s="8">
        <v>4057962223646</v>
      </c>
      <c r="S6450" s="1">
        <v>8.9499999999999993</v>
      </c>
      <c r="T6450" s="1" t="s">
        <v>26</v>
      </c>
      <c r="U6450" s="1">
        <v>0.4</v>
      </c>
      <c r="X6450" s="1" t="str">
        <f>IF(W6450="", "", IFERROR(VLOOKUP(W6450, colorList!A:B,2,FALSE),""))</f>
        <v/>
      </c>
    </row>
    <row r="6451" spans="1:24" ht="27.75" customHeight="1" x14ac:dyDescent="0.25">
      <c r="A6451" s="1">
        <v>3829710</v>
      </c>
      <c r="B6451" s="1" t="str">
        <f>TRIM(D6451)</f>
        <v>24 cm</v>
      </c>
      <c r="C6451" s="1" t="str">
        <f>IFERROR(VLOOKUP(TRIM(D6451), sizeList!A:B, 2, FALSE), "")</f>
        <v>24 cm</v>
      </c>
      <c r="D6451" s="1" t="s">
        <v>13850</v>
      </c>
      <c r="E6451" s="1" t="str">
        <f>TRIM(F6451)</f>
        <v>Waldhausen sörényfésü</v>
      </c>
      <c r="F6451" s="1" t="s">
        <v>13851</v>
      </c>
      <c r="G6451" s="1" t="s">
        <v>13852</v>
      </c>
      <c r="H6451" s="1" t="s">
        <v>52</v>
      </c>
      <c r="I6451" s="1" t="s">
        <v>23</v>
      </c>
      <c r="J6451" s="1" t="str">
        <f>TRIM(I6451)</f>
        <v>Lófelszerelés</v>
      </c>
      <c r="K6451" s="1" t="s">
        <v>12084</v>
      </c>
      <c r="L6451" s="1" t="str">
        <f>TRIM(K6451)</f>
        <v>Lóápoló eszközök</v>
      </c>
      <c r="N6451" s="1" t="str">
        <f>TRIM(M6451)</f>
        <v/>
      </c>
      <c r="P6451" s="1" t="str">
        <f>TRIM(O6451)</f>
        <v/>
      </c>
      <c r="Q6451" s="18" t="s">
        <v>13853</v>
      </c>
      <c r="R6451" s="8">
        <v>4057962108202</v>
      </c>
      <c r="S6451" s="1">
        <v>9.9499999999999993</v>
      </c>
      <c r="T6451" s="1" t="s">
        <v>26</v>
      </c>
      <c r="U6451" s="1">
        <v>0.17</v>
      </c>
      <c r="V6451" s="1" t="s">
        <v>13854</v>
      </c>
      <c r="W6451" s="1" t="s">
        <v>136</v>
      </c>
      <c r="X6451" s="1" t="str">
        <f>IF(W6451="", "", IFERROR(VLOOKUP(W6451, colorList!A:B,2,FALSE),""))</f>
        <v>fekete</v>
      </c>
    </row>
    <row r="6452" spans="1:24" ht="27.75" customHeight="1" x14ac:dyDescent="0.25">
      <c r="A6452" s="1">
        <v>3829764</v>
      </c>
      <c r="B6452" s="1" t="str">
        <f>TRIM(D6452)</f>
        <v>24 cm</v>
      </c>
      <c r="C6452" s="1" t="str">
        <f>IFERROR(VLOOKUP(TRIM(D6452), sizeList!A:B, 2, FALSE), "")</f>
        <v>24 cm</v>
      </c>
      <c r="D6452" s="1" t="s">
        <v>13850</v>
      </c>
      <c r="E6452" s="1" t="str">
        <f>TRIM(F6452)</f>
        <v>Waldhausen sörényfésü</v>
      </c>
      <c r="F6452" s="1" t="s">
        <v>13851</v>
      </c>
      <c r="G6452" s="1" t="s">
        <v>13855</v>
      </c>
      <c r="H6452" s="1" t="s">
        <v>52</v>
      </c>
      <c r="I6452" s="1" t="s">
        <v>23</v>
      </c>
      <c r="J6452" s="1" t="str">
        <f>TRIM(I6452)</f>
        <v>Lófelszerelés</v>
      </c>
      <c r="K6452" s="1" t="s">
        <v>12084</v>
      </c>
      <c r="L6452" s="1" t="str">
        <f>TRIM(K6452)</f>
        <v>Lóápoló eszközök</v>
      </c>
      <c r="N6452" s="1" t="str">
        <f>TRIM(M6452)</f>
        <v/>
      </c>
      <c r="P6452" s="1" t="str">
        <f>TRIM(O6452)</f>
        <v/>
      </c>
      <c r="Q6452" s="18" t="s">
        <v>13853</v>
      </c>
      <c r="R6452" s="8">
        <v>4057962222809</v>
      </c>
      <c r="S6452" s="1">
        <v>9.9499999999999993</v>
      </c>
      <c r="T6452" s="1" t="s">
        <v>26</v>
      </c>
      <c r="U6452" s="1">
        <v>0.20380000000000001</v>
      </c>
      <c r="V6452" s="1" t="s">
        <v>13856</v>
      </c>
      <c r="W6452" s="1" t="s">
        <v>234</v>
      </c>
      <c r="X6452" s="1" t="str">
        <f>IF(W6452="", "", IFERROR(VLOOKUP(W6452, colorList!A:B,2,FALSE),""))</f>
        <v>fenyő zöld</v>
      </c>
    </row>
    <row r="6453" spans="1:24" ht="27.75" customHeight="1" x14ac:dyDescent="0.25">
      <c r="A6453" s="1">
        <v>607000</v>
      </c>
      <c r="B6453" s="1" t="str">
        <f>TRIM(D6453)</f>
        <v/>
      </c>
      <c r="C6453" s="1" t="str">
        <f>IFERROR(VLOOKUP(D6453, sizeList!A:B, 2, FALSE), "")</f>
        <v/>
      </c>
      <c r="E6453" s="1" t="str">
        <f>TRIM(F6453)</f>
        <v>Waldhausen sörényfésű</v>
      </c>
      <c r="F6453" s="1" t="s">
        <v>14354</v>
      </c>
      <c r="G6453" s="1" t="s">
        <v>14355</v>
      </c>
      <c r="H6453" s="1" t="s">
        <v>52</v>
      </c>
      <c r="I6453" s="1" t="s">
        <v>23</v>
      </c>
      <c r="J6453" s="1" t="str">
        <f>TRIM(I6453)</f>
        <v>Lófelszerelés</v>
      </c>
      <c r="K6453" s="1" t="s">
        <v>12084</v>
      </c>
      <c r="L6453" s="1" t="str">
        <f>TRIM(K6453)</f>
        <v>Lóápoló eszközök</v>
      </c>
      <c r="N6453" s="1" t="str">
        <f>TRIM(M6453)</f>
        <v/>
      </c>
      <c r="P6453" s="1" t="str">
        <f>TRIM(O6453)</f>
        <v/>
      </c>
      <c r="Q6453" s="18" t="s">
        <v>14356</v>
      </c>
      <c r="R6453" s="8">
        <v>4043969029442</v>
      </c>
      <c r="S6453" s="1">
        <v>3.95</v>
      </c>
      <c r="T6453" s="1" t="s">
        <v>26</v>
      </c>
      <c r="U6453" s="1">
        <v>0.1</v>
      </c>
      <c r="V6453" s="1" t="s">
        <v>14355</v>
      </c>
      <c r="X6453" s="1" t="str">
        <f>IF(W6453="", "", IFERROR(VLOOKUP(W6453, colorList!A:B,2,FALSE),""))</f>
        <v/>
      </c>
    </row>
    <row r="6454" spans="1:24" ht="27.75" customHeight="1" x14ac:dyDescent="0.25">
      <c r="A6454" s="1">
        <v>3827301</v>
      </c>
      <c r="B6454" s="1" t="str">
        <f>TRIM(D6454)</f>
        <v/>
      </c>
      <c r="C6454" s="1" t="str">
        <f>IFERROR(VLOOKUP(D6454, sizeList!A:B, 2, FALSE), "")</f>
        <v/>
      </c>
      <c r="E6454" s="1" t="str">
        <f>TRIM(F6454)</f>
        <v>Waldhausen sörényfésü gél markolattal</v>
      </c>
      <c r="F6454" s="1" t="s">
        <v>13752</v>
      </c>
      <c r="G6454" s="1" t="s">
        <v>13753</v>
      </c>
      <c r="H6454" s="1" t="s">
        <v>52</v>
      </c>
      <c r="I6454" s="1" t="s">
        <v>23</v>
      </c>
      <c r="J6454" s="1" t="str">
        <f>TRIM(I6454)</f>
        <v>Lófelszerelés</v>
      </c>
      <c r="K6454" s="1" t="s">
        <v>12084</v>
      </c>
      <c r="L6454" s="1" t="str">
        <f>TRIM(K6454)</f>
        <v>Lóápoló eszközök</v>
      </c>
      <c r="N6454" s="1" t="str">
        <f>TRIM(M6454)</f>
        <v/>
      </c>
      <c r="P6454" s="1" t="str">
        <f>TRIM(O6454)</f>
        <v/>
      </c>
      <c r="Q6454" s="18" t="s">
        <v>13754</v>
      </c>
      <c r="R6454" s="8">
        <v>4043969397039</v>
      </c>
      <c r="S6454" s="1">
        <v>10.95</v>
      </c>
      <c r="T6454" s="1" t="s">
        <v>26</v>
      </c>
      <c r="U6454" s="1">
        <v>0.20100000000000001</v>
      </c>
      <c r="V6454" s="1" t="s">
        <v>13755</v>
      </c>
      <c r="W6454" s="1" t="s">
        <v>136</v>
      </c>
      <c r="X6454" s="1" t="str">
        <f>IF(W6454="", "", IFERROR(VLOOKUP(W6454, colorList!A:B,2,FALSE),""))</f>
        <v>fekete</v>
      </c>
    </row>
    <row r="6455" spans="1:24" ht="27.75" customHeight="1" x14ac:dyDescent="0.25">
      <c r="A6455" s="1">
        <v>3827332</v>
      </c>
      <c r="B6455" s="1" t="str">
        <f>TRIM(D6455)</f>
        <v/>
      </c>
      <c r="C6455" s="1" t="str">
        <f>IFERROR(VLOOKUP(D6455, sizeList!A:B, 2, FALSE), "")</f>
        <v/>
      </c>
      <c r="E6455" s="1" t="str">
        <f>TRIM(F6455)</f>
        <v>Waldhausen sörényfésü gél markolattal</v>
      </c>
      <c r="F6455" s="1" t="s">
        <v>13752</v>
      </c>
      <c r="G6455" s="1" t="s">
        <v>13757</v>
      </c>
      <c r="H6455" s="1" t="s">
        <v>52</v>
      </c>
      <c r="I6455" s="1" t="s">
        <v>23</v>
      </c>
      <c r="J6455" s="1" t="str">
        <f>TRIM(I6455)</f>
        <v>Lófelszerelés</v>
      </c>
      <c r="K6455" s="1" t="s">
        <v>12084</v>
      </c>
      <c r="L6455" s="1" t="str">
        <f>TRIM(K6455)</f>
        <v>Lóápoló eszközök</v>
      </c>
      <c r="N6455" s="1" t="str">
        <f>TRIM(M6455)</f>
        <v/>
      </c>
      <c r="P6455" s="1" t="str">
        <f>TRIM(O6455)</f>
        <v/>
      </c>
      <c r="Q6455" s="18" t="s">
        <v>13754</v>
      </c>
      <c r="R6455" s="8">
        <v>4057962093935</v>
      </c>
      <c r="S6455" s="1">
        <v>10.95</v>
      </c>
      <c r="T6455" s="1" t="s">
        <v>26</v>
      </c>
      <c r="U6455" s="1">
        <v>0.2</v>
      </c>
      <c r="V6455" s="1" t="s">
        <v>13755</v>
      </c>
      <c r="W6455" s="1" t="s">
        <v>11927</v>
      </c>
      <c r="X6455" s="1" t="str">
        <f>IF(W6455="", "", IFERROR(VLOOKUP(W6455, colorList!A:B,2,FALSE),""))</f>
        <v>linnea rosa</v>
      </c>
    </row>
    <row r="6456" spans="1:24" ht="27.75" customHeight="1" x14ac:dyDescent="0.25">
      <c r="A6456" s="1">
        <v>3827300</v>
      </c>
      <c r="B6456" s="1" t="str">
        <f>TRIM(D6456)</f>
        <v/>
      </c>
      <c r="C6456" s="1" t="str">
        <f>IFERROR(VLOOKUP(D6456, sizeList!A:B, 2, FALSE), "")</f>
        <v/>
      </c>
      <c r="E6456" s="1" t="str">
        <f>TRIM(F6456)</f>
        <v>Waldhausen sörényfésü gél markolattal</v>
      </c>
      <c r="F6456" s="1" t="s">
        <v>13752</v>
      </c>
      <c r="G6456" s="1" t="s">
        <v>13756</v>
      </c>
      <c r="H6456" s="1" t="s">
        <v>52</v>
      </c>
      <c r="I6456" s="1" t="s">
        <v>23</v>
      </c>
      <c r="J6456" s="1" t="str">
        <f>TRIM(I6456)</f>
        <v>Lófelszerelés</v>
      </c>
      <c r="K6456" s="1" t="s">
        <v>12084</v>
      </c>
      <c r="L6456" s="1" t="str">
        <f>TRIM(K6456)</f>
        <v>Lóápoló eszközök</v>
      </c>
      <c r="N6456" s="1" t="str">
        <f>TRIM(M6456)</f>
        <v/>
      </c>
      <c r="P6456" s="1" t="str">
        <f>TRIM(O6456)</f>
        <v/>
      </c>
      <c r="Q6456" s="18" t="s">
        <v>13754</v>
      </c>
      <c r="R6456" s="8">
        <v>4057962099241</v>
      </c>
      <c r="S6456" s="1">
        <v>10.95</v>
      </c>
      <c r="T6456" s="1" t="s">
        <v>26</v>
      </c>
      <c r="U6456" s="1">
        <v>0.20100000000000001</v>
      </c>
      <c r="V6456" s="1" t="s">
        <v>13755</v>
      </c>
      <c r="W6456" s="1" t="s">
        <v>13749</v>
      </c>
      <c r="X6456" s="1" t="str">
        <f>IF(W6456="", "", IFERROR(VLOOKUP(W6456, colorList!A:B,2,FALSE),""))</f>
        <v>fekete/rózsa arany</v>
      </c>
    </row>
    <row r="6457" spans="1:24" ht="27.75" customHeight="1" x14ac:dyDescent="0.25">
      <c r="A6457" s="1">
        <v>6063400</v>
      </c>
      <c r="B6457" s="1" t="str">
        <f>TRIM(D6457)</f>
        <v/>
      </c>
      <c r="C6457" s="1" t="str">
        <f>IFERROR(VLOOKUP(D6457, sizeList!A:B, 2, FALSE), "")</f>
        <v/>
      </c>
      <c r="E6457" s="1" t="str">
        <f>TRIM(F6457)</f>
        <v>Waldhausen sörényfonó készlet</v>
      </c>
      <c r="F6457" s="1" t="s">
        <v>14341</v>
      </c>
      <c r="G6457" s="1" t="s">
        <v>14342</v>
      </c>
      <c r="H6457" s="1" t="s">
        <v>52</v>
      </c>
      <c r="I6457" s="1" t="s">
        <v>23</v>
      </c>
      <c r="J6457" s="1" t="str">
        <f>TRIM(I6457)</f>
        <v>Lófelszerelés</v>
      </c>
      <c r="K6457" s="1" t="s">
        <v>12084</v>
      </c>
      <c r="L6457" s="1" t="str">
        <f>TRIM(K6457)</f>
        <v>Lóápoló eszközök</v>
      </c>
      <c r="N6457" s="1" t="str">
        <f>TRIM(M6457)</f>
        <v/>
      </c>
      <c r="P6457" s="1" t="str">
        <f>TRIM(O6457)</f>
        <v/>
      </c>
      <c r="Q6457" s="18" t="s">
        <v>14343</v>
      </c>
      <c r="R6457" s="8">
        <v>4057962161740</v>
      </c>
      <c r="S6457" s="1">
        <v>14.95</v>
      </c>
      <c r="T6457" s="1" t="s">
        <v>26</v>
      </c>
      <c r="U6457" s="1">
        <v>9.8000000000000004E-2</v>
      </c>
      <c r="V6457" s="1" t="s">
        <v>14342</v>
      </c>
      <c r="X6457" s="1" t="str">
        <f>IF(W6457="", "", IFERROR(VLOOKUP(W6457, colorList!A:B,2,FALSE),""))</f>
        <v/>
      </c>
    </row>
    <row r="6458" spans="1:24" ht="27.75" customHeight="1" x14ac:dyDescent="0.25">
      <c r="A6458" s="1">
        <v>606391</v>
      </c>
      <c r="B6458" s="1" t="str">
        <f>TRIM(D6458)</f>
        <v>400 g</v>
      </c>
      <c r="C6458" s="1" t="str">
        <f>IFERROR(VLOOKUP(TRIM(D6458), sizeList!A:B, 2, FALSE), "")</f>
        <v>400 g</v>
      </c>
      <c r="D6458" s="1" t="s">
        <v>14345</v>
      </c>
      <c r="E6458" s="1" t="str">
        <f>TRIM(F6458)</f>
        <v>Waldhausen sörénygumi 400 g</v>
      </c>
      <c r="F6458" s="1" t="s">
        <v>14346</v>
      </c>
      <c r="G6458" s="1" t="s">
        <v>14347</v>
      </c>
      <c r="H6458" s="1" t="s">
        <v>52</v>
      </c>
      <c r="I6458" s="1" t="s">
        <v>23</v>
      </c>
      <c r="J6458" s="1" t="str">
        <f>TRIM(I6458)</f>
        <v>Lófelszerelés</v>
      </c>
      <c r="K6458" s="1" t="s">
        <v>12084</v>
      </c>
      <c r="L6458" s="1" t="str">
        <f>TRIM(K6458)</f>
        <v>Lóápoló eszközök</v>
      </c>
      <c r="N6458" s="1" t="str">
        <f>TRIM(M6458)</f>
        <v/>
      </c>
      <c r="P6458" s="1" t="str">
        <f>TRIM(O6458)</f>
        <v/>
      </c>
      <c r="Q6458" s="18" t="s">
        <v>14348</v>
      </c>
      <c r="R6458" s="8">
        <v>4043969106143</v>
      </c>
      <c r="S6458" s="1">
        <v>17.95</v>
      </c>
      <c r="T6458" s="1" t="s">
        <v>26</v>
      </c>
      <c r="U6458" s="1">
        <v>0.433</v>
      </c>
      <c r="V6458" s="1" t="s">
        <v>14349</v>
      </c>
      <c r="W6458" s="1" t="s">
        <v>136</v>
      </c>
      <c r="X6458" s="1" t="str">
        <f>IF(W6458="", "", IFERROR(VLOOKUP(W6458, colorList!A:B,2,FALSE),""))</f>
        <v>fekete</v>
      </c>
    </row>
    <row r="6459" spans="1:24" ht="27.75" customHeight="1" x14ac:dyDescent="0.25">
      <c r="A6459" s="1">
        <v>606392</v>
      </c>
      <c r="B6459" s="1" t="str">
        <f>TRIM(D6459)</f>
        <v>400 g</v>
      </c>
      <c r="C6459" s="1" t="str">
        <f>IFERROR(VLOOKUP(TRIM(D6459), sizeList!A:B, 2, FALSE), "")</f>
        <v>400 g</v>
      </c>
      <c r="D6459" s="1" t="s">
        <v>14345</v>
      </c>
      <c r="E6459" s="1" t="str">
        <f>TRIM(F6459)</f>
        <v>Waldhausen sörénygumi 400 g</v>
      </c>
      <c r="F6459" s="1" t="s">
        <v>14346</v>
      </c>
      <c r="G6459" s="1" t="s">
        <v>14350</v>
      </c>
      <c r="H6459" s="1" t="s">
        <v>52</v>
      </c>
      <c r="I6459" s="1" t="s">
        <v>23</v>
      </c>
      <c r="J6459" s="1" t="str">
        <f>TRIM(I6459)</f>
        <v>Lófelszerelés</v>
      </c>
      <c r="K6459" s="1" t="s">
        <v>12084</v>
      </c>
      <c r="L6459" s="1" t="str">
        <f>TRIM(K6459)</f>
        <v>Lóápoló eszközök</v>
      </c>
      <c r="N6459" s="1" t="str">
        <f>TRIM(M6459)</f>
        <v/>
      </c>
      <c r="P6459" s="1" t="str">
        <f>TRIM(O6459)</f>
        <v/>
      </c>
      <c r="Q6459" s="18" t="s">
        <v>14348</v>
      </c>
      <c r="R6459" s="8">
        <v>4043969106150</v>
      </c>
      <c r="S6459" s="1">
        <v>17.95</v>
      </c>
      <c r="T6459" s="1" t="s">
        <v>26</v>
      </c>
      <c r="U6459" s="1">
        <v>0.433</v>
      </c>
      <c r="V6459" s="1" t="s">
        <v>14349</v>
      </c>
      <c r="W6459" s="1" t="s">
        <v>210</v>
      </c>
      <c r="X6459" s="1" t="str">
        <f>IF(W6459="", "", IFERROR(VLOOKUP(W6459, colorList!A:B,2,FALSE),""))</f>
        <v>fehér</v>
      </c>
    </row>
    <row r="6460" spans="1:24" ht="27.75" customHeight="1" x14ac:dyDescent="0.25">
      <c r="A6460" s="1">
        <v>606301</v>
      </c>
      <c r="B6460" s="1" t="str">
        <f>TRIM(D6460)</f>
        <v>50 g</v>
      </c>
      <c r="C6460" s="1" t="str">
        <f>IFERROR(VLOOKUP(TRIM(D6460), sizeList!A:B, 2, FALSE), "")</f>
        <v>50 g</v>
      </c>
      <c r="D6460" s="1" t="s">
        <v>14301</v>
      </c>
      <c r="E6460" s="1" t="str">
        <f>TRIM(F6460)</f>
        <v>Waldhausen sörénygumi 50 g</v>
      </c>
      <c r="F6460" s="1" t="s">
        <v>14302</v>
      </c>
      <c r="G6460" s="1" t="s">
        <v>14303</v>
      </c>
      <c r="H6460" s="1" t="s">
        <v>52</v>
      </c>
      <c r="I6460" s="1" t="s">
        <v>23</v>
      </c>
      <c r="J6460" s="1" t="str">
        <f>TRIM(I6460)</f>
        <v>Lófelszerelés</v>
      </c>
      <c r="K6460" s="1" t="s">
        <v>12084</v>
      </c>
      <c r="L6460" s="1" t="str">
        <f>TRIM(K6460)</f>
        <v>Lóápoló eszközök</v>
      </c>
      <c r="N6460" s="1" t="str">
        <f>TRIM(M6460)</f>
        <v/>
      </c>
      <c r="P6460" s="1" t="str">
        <f>TRIM(O6460)</f>
        <v/>
      </c>
      <c r="Q6460" s="18" t="s">
        <v>14304</v>
      </c>
      <c r="R6460" s="8">
        <v>4043969035641</v>
      </c>
      <c r="S6460" s="1">
        <v>3.95</v>
      </c>
      <c r="T6460" s="1" t="s">
        <v>26</v>
      </c>
      <c r="U6460" s="1">
        <v>5.3499999999999999E-2</v>
      </c>
      <c r="V6460" s="1" t="s">
        <v>14305</v>
      </c>
      <c r="W6460" s="1" t="s">
        <v>136</v>
      </c>
      <c r="X6460" s="1" t="str">
        <f>IF(W6460="", "", IFERROR(VLOOKUP(W6460, colorList!A:B,2,FALSE),""))</f>
        <v>fekete</v>
      </c>
    </row>
    <row r="6461" spans="1:24" ht="27.75" customHeight="1" x14ac:dyDescent="0.25">
      <c r="A6461" s="1">
        <v>606302</v>
      </c>
      <c r="B6461" s="1" t="str">
        <f>TRIM(D6461)</f>
        <v>50 g</v>
      </c>
      <c r="C6461" s="1" t="str">
        <f>IFERROR(VLOOKUP(TRIM(D6461), sizeList!A:B, 2, FALSE), "")</f>
        <v>50 g</v>
      </c>
      <c r="D6461" s="1" t="s">
        <v>14301</v>
      </c>
      <c r="E6461" s="1" t="str">
        <f>TRIM(F6461)</f>
        <v>Waldhausen sörénygumi 50 g</v>
      </c>
      <c r="F6461" s="1" t="s">
        <v>14302</v>
      </c>
      <c r="G6461" s="1" t="s">
        <v>14306</v>
      </c>
      <c r="H6461" s="1" t="s">
        <v>52</v>
      </c>
      <c r="I6461" s="1" t="s">
        <v>23</v>
      </c>
      <c r="J6461" s="1" t="str">
        <f>TRIM(I6461)</f>
        <v>Lófelszerelés</v>
      </c>
      <c r="K6461" s="1" t="s">
        <v>12084</v>
      </c>
      <c r="L6461" s="1" t="str">
        <f>TRIM(K6461)</f>
        <v>Lóápoló eszközök</v>
      </c>
      <c r="N6461" s="1" t="str">
        <f>TRIM(M6461)</f>
        <v/>
      </c>
      <c r="P6461" s="1" t="str">
        <f>TRIM(O6461)</f>
        <v/>
      </c>
      <c r="Q6461" s="18" t="s">
        <v>14304</v>
      </c>
      <c r="R6461" s="8">
        <v>4043969035658</v>
      </c>
      <c r="S6461" s="1">
        <v>3.95</v>
      </c>
      <c r="T6461" s="1" t="s">
        <v>26</v>
      </c>
      <c r="U6461" s="1">
        <v>5.8000000000000003E-2</v>
      </c>
      <c r="V6461" s="1" t="s">
        <v>14305</v>
      </c>
      <c r="W6461" s="1" t="s">
        <v>210</v>
      </c>
      <c r="X6461" s="1" t="str">
        <f>IF(W6461="", "", IFERROR(VLOOKUP(W6461, colorList!A:B,2,FALSE),""))</f>
        <v>fehér</v>
      </c>
    </row>
    <row r="6462" spans="1:24" ht="27.75" customHeight="1" x14ac:dyDescent="0.25">
      <c r="A6462" s="1">
        <v>606307</v>
      </c>
      <c r="B6462" s="1" t="str">
        <f>TRIM(D6462)</f>
        <v>50 g</v>
      </c>
      <c r="C6462" s="1" t="str">
        <f>IFERROR(VLOOKUP(TRIM(D6462), sizeList!A:B, 2, FALSE), "")</f>
        <v>50 g</v>
      </c>
      <c r="D6462" s="1" t="s">
        <v>14301</v>
      </c>
      <c r="E6462" s="1" t="str">
        <f>TRIM(F6462)</f>
        <v>Waldhausen sörénygumi 50 g</v>
      </c>
      <c r="F6462" s="1" t="s">
        <v>14302</v>
      </c>
      <c r="G6462" s="1" t="s">
        <v>14307</v>
      </c>
      <c r="H6462" s="1" t="s">
        <v>52</v>
      </c>
      <c r="I6462" s="1" t="s">
        <v>23</v>
      </c>
      <c r="J6462" s="1" t="str">
        <f>TRIM(I6462)</f>
        <v>Lófelszerelés</v>
      </c>
      <c r="K6462" s="1" t="s">
        <v>12084</v>
      </c>
      <c r="L6462" s="1" t="str">
        <f>TRIM(K6462)</f>
        <v>Lóápoló eszközök</v>
      </c>
      <c r="N6462" s="1" t="str">
        <f>TRIM(M6462)</f>
        <v/>
      </c>
      <c r="P6462" s="1" t="str">
        <f>TRIM(O6462)</f>
        <v/>
      </c>
      <c r="Q6462" s="18" t="s">
        <v>14304</v>
      </c>
      <c r="R6462" s="8">
        <v>4057962093058</v>
      </c>
      <c r="S6462" s="1">
        <v>3.95</v>
      </c>
      <c r="T6462" s="1" t="s">
        <v>26</v>
      </c>
      <c r="U6462" s="1">
        <v>5.45E-2</v>
      </c>
      <c r="V6462" s="1" t="s">
        <v>14305</v>
      </c>
      <c r="W6462" s="1" t="s">
        <v>490</v>
      </c>
      <c r="X6462" s="1" t="str">
        <f>IF(W6462="", "", IFERROR(VLOOKUP(W6462, colorList!A:B,2,FALSE),""))</f>
        <v>barna</v>
      </c>
    </row>
    <row r="6463" spans="1:24" ht="27.75" customHeight="1" x14ac:dyDescent="0.25">
      <c r="A6463" s="1">
        <v>606321</v>
      </c>
      <c r="B6463" s="1" t="str">
        <f>TRIM(D6463)</f>
        <v>75 g</v>
      </c>
      <c r="C6463" s="1" t="str">
        <f>IFERROR(VLOOKUP(TRIM(D6463), sizeList!A:B, 2, FALSE), "")</f>
        <v>75 g</v>
      </c>
      <c r="D6463" s="1" t="s">
        <v>14323</v>
      </c>
      <c r="E6463" s="1" t="str">
        <f>TRIM(F6463)</f>
        <v>Waldhausen sörénygumi 75 g</v>
      </c>
      <c r="F6463" s="1" t="s">
        <v>14324</v>
      </c>
      <c r="G6463" s="1" t="s">
        <v>14325</v>
      </c>
      <c r="H6463" s="1" t="s">
        <v>52</v>
      </c>
      <c r="I6463" s="1" t="s">
        <v>23</v>
      </c>
      <c r="J6463" s="1" t="str">
        <f>TRIM(I6463)</f>
        <v>Lófelszerelés</v>
      </c>
      <c r="K6463" s="1" t="s">
        <v>12084</v>
      </c>
      <c r="L6463" s="1" t="str">
        <f>TRIM(K6463)</f>
        <v>Lóápoló eszközök</v>
      </c>
      <c r="N6463" s="1" t="str">
        <f>TRIM(M6463)</f>
        <v/>
      </c>
      <c r="P6463" s="1" t="str">
        <f>TRIM(O6463)</f>
        <v/>
      </c>
      <c r="Q6463" s="18" t="s">
        <v>14326</v>
      </c>
      <c r="R6463" s="8">
        <v>4043969309711</v>
      </c>
      <c r="S6463" s="1">
        <v>7.95</v>
      </c>
      <c r="T6463" s="1" t="s">
        <v>26</v>
      </c>
      <c r="U6463" s="1">
        <v>9.5000000000000001E-2</v>
      </c>
      <c r="V6463" s="1" t="s">
        <v>14327</v>
      </c>
      <c r="W6463" s="1" t="s">
        <v>136</v>
      </c>
      <c r="X6463" s="1" t="str">
        <f>IF(W6463="", "", IFERROR(VLOOKUP(W6463, colorList!A:B,2,FALSE),""))</f>
        <v>fekete</v>
      </c>
    </row>
    <row r="6464" spans="1:24" ht="27.75" customHeight="1" x14ac:dyDescent="0.25">
      <c r="A6464" s="1">
        <v>606322</v>
      </c>
      <c r="B6464" s="1" t="str">
        <f>TRIM(D6464)</f>
        <v>75 g</v>
      </c>
      <c r="C6464" s="1" t="str">
        <f>IFERROR(VLOOKUP(TRIM(D6464), sizeList!A:B, 2, FALSE), "")</f>
        <v>75 g</v>
      </c>
      <c r="D6464" s="1" t="s">
        <v>14323</v>
      </c>
      <c r="E6464" s="1" t="str">
        <f>TRIM(F6464)</f>
        <v>Waldhausen sörénygumi 75 g</v>
      </c>
      <c r="F6464" s="1" t="s">
        <v>14324</v>
      </c>
      <c r="G6464" s="1" t="s">
        <v>14328</v>
      </c>
      <c r="H6464" s="1" t="s">
        <v>52</v>
      </c>
      <c r="I6464" s="1" t="s">
        <v>23</v>
      </c>
      <c r="J6464" s="1" t="str">
        <f>TRIM(I6464)</f>
        <v>Lófelszerelés</v>
      </c>
      <c r="K6464" s="1" t="s">
        <v>12084</v>
      </c>
      <c r="L6464" s="1" t="str">
        <f>TRIM(K6464)</f>
        <v>Lóápoló eszközök</v>
      </c>
      <c r="N6464" s="1" t="str">
        <f>TRIM(M6464)</f>
        <v/>
      </c>
      <c r="P6464" s="1" t="str">
        <f>TRIM(O6464)</f>
        <v/>
      </c>
      <c r="Q6464" s="18" t="s">
        <v>14326</v>
      </c>
      <c r="R6464" s="8">
        <v>4043969309728</v>
      </c>
      <c r="S6464" s="1">
        <v>7.95</v>
      </c>
      <c r="T6464" s="1" t="s">
        <v>26</v>
      </c>
      <c r="U6464" s="1">
        <v>9.5000000000000001E-2</v>
      </c>
      <c r="V6464" s="1" t="s">
        <v>14327</v>
      </c>
      <c r="W6464" s="1" t="s">
        <v>210</v>
      </c>
      <c r="X6464" s="1" t="str">
        <f>IF(W6464="", "", IFERROR(VLOOKUP(W6464, colorList!A:B,2,FALSE),""))</f>
        <v>fehér</v>
      </c>
    </row>
    <row r="6465" spans="1:24" ht="27.75" customHeight="1" x14ac:dyDescent="0.25">
      <c r="A6465" s="1">
        <v>167005</v>
      </c>
      <c r="B6465" s="1" t="str">
        <f>TRIM(D6465)</f>
        <v/>
      </c>
      <c r="C6465" s="1" t="str">
        <f>IFERROR(VLOOKUP(D6465, sizeList!A:B, 2, FALSE), "")</f>
        <v/>
      </c>
      <c r="E6465" s="1" t="str">
        <f>TRIM(F6465)</f>
        <v>Waldhausen sörénykefe</v>
      </c>
      <c r="F6465" s="1" t="s">
        <v>12231</v>
      </c>
      <c r="G6465" s="1" t="s">
        <v>12232</v>
      </c>
      <c r="H6465" s="1" t="s">
        <v>52</v>
      </c>
      <c r="I6465" s="1" t="s">
        <v>23</v>
      </c>
      <c r="J6465" s="1" t="str">
        <f>TRIM(I6465)</f>
        <v>Lófelszerelés</v>
      </c>
      <c r="K6465" s="1" t="s">
        <v>12084</v>
      </c>
      <c r="L6465" s="1" t="str">
        <f>TRIM(K6465)</f>
        <v>Lóápoló eszközök</v>
      </c>
      <c r="N6465" s="1" t="str">
        <f>TRIM(M6465)</f>
        <v/>
      </c>
      <c r="P6465" s="1" t="str">
        <f>TRIM(O6465)</f>
        <v/>
      </c>
      <c r="Q6465" s="18" t="s">
        <v>12233</v>
      </c>
      <c r="R6465" s="8">
        <v>4043969023112</v>
      </c>
      <c r="S6465" s="1">
        <v>8.9499999999999993</v>
      </c>
      <c r="T6465" s="1" t="s">
        <v>26</v>
      </c>
      <c r="U6465" s="1">
        <v>0.19919999999999999</v>
      </c>
      <c r="V6465" s="1" t="s">
        <v>12234</v>
      </c>
      <c r="W6465" s="1" t="s">
        <v>68</v>
      </c>
      <c r="X6465" s="1" t="str">
        <f>IF(W6465="", "", IFERROR(VLOOKUP(W6465, colorList!A:B,2,FALSE),""))</f>
        <v>kék</v>
      </c>
    </row>
    <row r="6466" spans="1:24" ht="27.75" customHeight="1" x14ac:dyDescent="0.25">
      <c r="A6466" s="1">
        <v>623702</v>
      </c>
      <c r="B6466" s="1" t="str">
        <f>TRIM(D6466)</f>
        <v>10 m x 12 mm</v>
      </c>
      <c r="C6466" s="1" t="str">
        <f>IFERROR(VLOOKUP(TRIM(D6466), sizeList!A:B, 2, FALSE), "")</f>
        <v>10 m x 12 mm</v>
      </c>
      <c r="D6466" s="1" t="s">
        <v>14503</v>
      </c>
      <c r="E6466" s="1" t="str">
        <f>TRIM(F6466)</f>
        <v>Waldhausen sörényszalag</v>
      </c>
      <c r="F6466" s="1" t="s">
        <v>14504</v>
      </c>
      <c r="G6466" s="1" t="s">
        <v>14508</v>
      </c>
      <c r="H6466" s="1" t="s">
        <v>52</v>
      </c>
      <c r="I6466" s="1" t="s">
        <v>23</v>
      </c>
      <c r="J6466" s="1" t="str">
        <f>TRIM(I6466)</f>
        <v>Lófelszerelés</v>
      </c>
      <c r="K6466" s="1" t="s">
        <v>12084</v>
      </c>
      <c r="L6466" s="1" t="str">
        <f>TRIM(K6466)</f>
        <v>Lóápoló eszközök</v>
      </c>
      <c r="N6466" s="1" t="str">
        <f>TRIM(M6466)</f>
        <v/>
      </c>
      <c r="P6466" s="1" t="str">
        <f>TRIM(O6466)</f>
        <v/>
      </c>
      <c r="Q6466" s="18" t="s">
        <v>14506</v>
      </c>
      <c r="R6466" s="8">
        <v>4043969036020</v>
      </c>
      <c r="S6466" s="1">
        <v>1.95</v>
      </c>
      <c r="T6466" s="1" t="s">
        <v>26</v>
      </c>
      <c r="U6466" s="1">
        <v>0.3</v>
      </c>
      <c r="V6466" s="1" t="s">
        <v>14507</v>
      </c>
      <c r="W6466" s="1" t="s">
        <v>210</v>
      </c>
      <c r="X6466" s="1" t="str">
        <f>IF(W6466="", "", IFERROR(VLOOKUP(W6466, colorList!A:B,2,FALSE),""))</f>
        <v>fehér</v>
      </c>
    </row>
    <row r="6467" spans="1:24" ht="27.75" customHeight="1" x14ac:dyDescent="0.25">
      <c r="A6467" s="1">
        <v>623701</v>
      </c>
      <c r="B6467" s="1" t="str">
        <f>TRIM(D6467)</f>
        <v>10 m x 12 mm</v>
      </c>
      <c r="C6467" s="1" t="str">
        <f>IFERROR(VLOOKUP(TRIM(D6467), sizeList!A:B, 2, FALSE), "")</f>
        <v>10 m x 12 mm</v>
      </c>
      <c r="D6467" s="1" t="s">
        <v>14503</v>
      </c>
      <c r="E6467" s="1" t="str">
        <f>TRIM(F6467)</f>
        <v>Waldhausen sörényszalag</v>
      </c>
      <c r="F6467" s="1" t="s">
        <v>14504</v>
      </c>
      <c r="G6467" s="1" t="s">
        <v>14505</v>
      </c>
      <c r="H6467" s="1" t="s">
        <v>52</v>
      </c>
      <c r="I6467" s="1" t="s">
        <v>23</v>
      </c>
      <c r="J6467" s="1" t="str">
        <f>TRIM(I6467)</f>
        <v>Lófelszerelés</v>
      </c>
      <c r="K6467" s="1" t="s">
        <v>12084</v>
      </c>
      <c r="L6467" s="1" t="str">
        <f>TRIM(K6467)</f>
        <v>Lóápoló eszközök</v>
      </c>
      <c r="N6467" s="1" t="str">
        <f>TRIM(M6467)</f>
        <v/>
      </c>
      <c r="P6467" s="1" t="str">
        <f>TRIM(O6467)</f>
        <v/>
      </c>
      <c r="Q6467" s="18" t="s">
        <v>14506</v>
      </c>
      <c r="R6467" s="8">
        <v>4057962161283</v>
      </c>
      <c r="S6467" s="1">
        <v>1.95</v>
      </c>
      <c r="T6467" s="1" t="s">
        <v>26</v>
      </c>
      <c r="U6467" s="1">
        <v>0.03</v>
      </c>
      <c r="V6467" s="1" t="s">
        <v>14507</v>
      </c>
      <c r="W6467" s="1" t="s">
        <v>136</v>
      </c>
      <c r="X6467" s="1" t="str">
        <f>IF(W6467="", "", IFERROR(VLOOKUP(W6467, colorList!A:B,2,FALSE),""))</f>
        <v>fekete</v>
      </c>
    </row>
    <row r="6468" spans="1:24" ht="27.75" customHeight="1" x14ac:dyDescent="0.25">
      <c r="A6468" s="1">
        <v>3829110</v>
      </c>
      <c r="B6468" s="1" t="str">
        <f>TRIM(D6468)</f>
        <v/>
      </c>
      <c r="C6468" s="1" t="str">
        <f>IFERROR(VLOOKUP(D6468, sizeList!A:B, 2, FALSE), "")</f>
        <v/>
      </c>
      <c r="E6468" s="1" t="str">
        <f>TRIM(F6468)</f>
        <v>Waldhausen sörénytépő fésű</v>
      </c>
      <c r="F6468" s="1" t="s">
        <v>13830</v>
      </c>
      <c r="G6468" s="1" t="s">
        <v>13831</v>
      </c>
      <c r="H6468" s="1" t="s">
        <v>52</v>
      </c>
      <c r="I6468" s="1" t="s">
        <v>23</v>
      </c>
      <c r="J6468" s="1" t="str">
        <f>TRIM(I6468)</f>
        <v>Lófelszerelés</v>
      </c>
      <c r="K6468" s="1" t="s">
        <v>12084</v>
      </c>
      <c r="L6468" s="1" t="str">
        <f>TRIM(K6468)</f>
        <v>Lóápoló eszközök</v>
      </c>
      <c r="N6468" s="1" t="str">
        <f>TRIM(M6468)</f>
        <v/>
      </c>
      <c r="P6468" s="1" t="str">
        <f>TRIM(O6468)</f>
        <v/>
      </c>
      <c r="Q6468" s="18" t="s">
        <v>13832</v>
      </c>
      <c r="R6468" s="8">
        <v>4057962043282</v>
      </c>
      <c r="S6468" s="1">
        <v>14.95</v>
      </c>
      <c r="T6468" s="1" t="s">
        <v>26</v>
      </c>
      <c r="U6468" s="1">
        <v>0.12</v>
      </c>
      <c r="V6468" s="1" t="s">
        <v>13833</v>
      </c>
      <c r="W6468" s="1" t="s">
        <v>2273</v>
      </c>
      <c r="X6468" s="1" t="str">
        <f>IF(W6468="", "", IFERROR(VLOOKUP(W6468, colorList!A:B,2,FALSE),""))</f>
        <v>fekete/szürke</v>
      </c>
    </row>
    <row r="6469" spans="1:24" ht="27.75" customHeight="1" x14ac:dyDescent="0.25">
      <c r="A6469" s="1">
        <v>615300</v>
      </c>
      <c r="B6469" s="1" t="str">
        <f>TRIM(D6469)</f>
        <v/>
      </c>
      <c r="C6469" s="1" t="str">
        <f>IFERROR(VLOOKUP(D6469, sizeList!A:B, 2, FALSE), "")</f>
        <v/>
      </c>
      <c r="E6469" s="1" t="str">
        <f>TRIM(F6469)</f>
        <v>Waldhausen sörénytépő fésű fa markolattal</v>
      </c>
      <c r="F6469" s="1" t="s">
        <v>14431</v>
      </c>
      <c r="G6469" s="1" t="s">
        <v>14432</v>
      </c>
      <c r="H6469" s="1" t="s">
        <v>52</v>
      </c>
      <c r="I6469" s="1" t="s">
        <v>23</v>
      </c>
      <c r="J6469" s="1" t="str">
        <f>TRIM(I6469)</f>
        <v>Lófelszerelés</v>
      </c>
      <c r="K6469" s="1" t="s">
        <v>12084</v>
      </c>
      <c r="L6469" s="1" t="str">
        <f>TRIM(K6469)</f>
        <v>Lóápoló eszközök</v>
      </c>
      <c r="N6469" s="1" t="str">
        <f>TRIM(M6469)</f>
        <v/>
      </c>
      <c r="P6469" s="1" t="str">
        <f>TRIM(O6469)</f>
        <v/>
      </c>
      <c r="Q6469" s="18" t="s">
        <v>14433</v>
      </c>
      <c r="R6469" s="8">
        <v>4043969008249</v>
      </c>
      <c r="S6469" s="1">
        <v>2.95</v>
      </c>
      <c r="T6469" s="1" t="s">
        <v>26</v>
      </c>
      <c r="U6469" s="1">
        <v>0.109</v>
      </c>
      <c r="V6469" s="1" t="s">
        <v>14432</v>
      </c>
      <c r="X6469" s="1" t="str">
        <f>IF(W6469="", "", IFERROR(VLOOKUP(W6469, colorList!A:B,2,FALSE),""))</f>
        <v/>
      </c>
    </row>
    <row r="6470" spans="1:24" ht="27.75" customHeight="1" x14ac:dyDescent="0.25">
      <c r="A6470" s="1">
        <v>608400</v>
      </c>
      <c r="B6470" s="1" t="str">
        <f>TRIM(D6470)</f>
        <v/>
      </c>
      <c r="C6470" s="1" t="str">
        <f>IFERROR(VLOOKUP(D6470, sizeList!A:B, 2, FALSE), "")</f>
        <v/>
      </c>
      <c r="E6470" s="1" t="str">
        <f>TRIM(F6470)</f>
        <v>Waldhausen sörénytépő kés</v>
      </c>
      <c r="F6470" s="1" t="s">
        <v>14372</v>
      </c>
      <c r="G6470" s="1" t="s">
        <v>14373</v>
      </c>
      <c r="H6470" s="1" t="s">
        <v>52</v>
      </c>
      <c r="I6470" s="1" t="s">
        <v>23</v>
      </c>
      <c r="J6470" s="1" t="str">
        <f>TRIM(I6470)</f>
        <v>Lófelszerelés</v>
      </c>
      <c r="K6470" s="1" t="s">
        <v>12084</v>
      </c>
      <c r="L6470" s="1" t="str">
        <f>TRIM(K6470)</f>
        <v>Lóápoló eszközök</v>
      </c>
      <c r="N6470" s="1" t="str">
        <f>TRIM(M6470)</f>
        <v/>
      </c>
      <c r="P6470" s="1" t="str">
        <f>TRIM(O6470)</f>
        <v/>
      </c>
      <c r="Q6470" s="18" t="s">
        <v>14374</v>
      </c>
      <c r="R6470" s="8">
        <v>4043969006917</v>
      </c>
      <c r="S6470" s="1">
        <v>6.95</v>
      </c>
      <c r="T6470" s="1" t="s">
        <v>26</v>
      </c>
      <c r="U6470" s="1">
        <v>3.1E-2</v>
      </c>
      <c r="V6470" s="1" t="s">
        <v>14373</v>
      </c>
      <c r="X6470" s="1" t="str">
        <f>IF(W6470="", "", IFERROR(VLOOKUP(W6470, colorList!A:B,2,FALSE),""))</f>
        <v/>
      </c>
    </row>
    <row r="6471" spans="1:24" ht="27.75" customHeight="1" x14ac:dyDescent="0.25">
      <c r="A6471" s="1" t="s">
        <v>9401</v>
      </c>
      <c r="B6471" s="1" t="str">
        <f>TRIM(D6471)</f>
        <v>VB</v>
      </c>
      <c r="C6471" s="1" t="str">
        <f>IFERROR(VLOOKUP(TRIM(D6471), sizeList!A:B, 2, FALSE), "")</f>
        <v>Cob</v>
      </c>
      <c r="D6471" s="1" t="s">
        <v>214</v>
      </c>
      <c r="E6471" s="1" t="str">
        <f>TRIM(F6471)</f>
        <v>Waldhausen Sparkle kötőfék</v>
      </c>
      <c r="F6471" s="1" t="s">
        <v>6525</v>
      </c>
      <c r="G6471" s="1" t="s">
        <v>6531</v>
      </c>
      <c r="H6471" s="1" t="s">
        <v>52</v>
      </c>
      <c r="I6471" s="1" t="s">
        <v>23</v>
      </c>
      <c r="J6471" s="1" t="str">
        <f>TRIM(I6471)</f>
        <v>Lófelszerelés</v>
      </c>
      <c r="K6471" s="1" t="s">
        <v>6158</v>
      </c>
      <c r="L6471" s="1" t="str">
        <f>TRIM(K6471)</f>
        <v>Kötőfék és vezetőszár</v>
      </c>
      <c r="M6471" s="1" t="s">
        <v>6159</v>
      </c>
      <c r="N6471" s="1" t="str">
        <f>TRIM(M6471)</f>
        <v>Kötőfék</v>
      </c>
      <c r="P6471" s="1" t="str">
        <f>TRIM(O6471)</f>
        <v/>
      </c>
      <c r="Q6471" s="18" t="s">
        <v>6527</v>
      </c>
      <c r="R6471" s="8">
        <v>4057962199989</v>
      </c>
      <c r="S6471" s="1">
        <v>24.95</v>
      </c>
      <c r="T6471" s="1" t="s">
        <v>26</v>
      </c>
      <c r="U6471" s="1">
        <v>0.6</v>
      </c>
      <c r="V6471" s="1" t="s">
        <v>6528</v>
      </c>
      <c r="W6471" s="1" t="s">
        <v>136</v>
      </c>
      <c r="X6471" s="1" t="str">
        <f>IF(W6471="", "", IFERROR(VLOOKUP(W6471, colorList!A:B,2,FALSE),""))</f>
        <v>fekete</v>
      </c>
    </row>
    <row r="6472" spans="1:24" ht="27.75" customHeight="1" x14ac:dyDescent="0.25">
      <c r="A6472" s="1" t="s">
        <v>9403</v>
      </c>
      <c r="B6472" s="1" t="str">
        <f>TRIM(D6472)</f>
        <v>WB</v>
      </c>
      <c r="C6472" s="1" t="str">
        <f>IFERROR(VLOOKUP(TRIM(D6472), sizeList!A:B, 2, FALSE), "")</f>
        <v>Full</v>
      </c>
      <c r="D6472" s="1" t="s">
        <v>226</v>
      </c>
      <c r="E6472" s="1" t="str">
        <f>TRIM(F6472)</f>
        <v>Waldhausen Sparkle kötőfék</v>
      </c>
      <c r="F6472" s="1" t="s">
        <v>6525</v>
      </c>
      <c r="G6472" s="1" t="s">
        <v>6533</v>
      </c>
      <c r="H6472" s="1" t="s">
        <v>52</v>
      </c>
      <c r="I6472" s="1" t="s">
        <v>23</v>
      </c>
      <c r="J6472" s="1" t="str">
        <f>TRIM(I6472)</f>
        <v>Lófelszerelés</v>
      </c>
      <c r="K6472" s="1" t="s">
        <v>6158</v>
      </c>
      <c r="L6472" s="1" t="str">
        <f>TRIM(K6472)</f>
        <v>Kötőfék és vezetőszár</v>
      </c>
      <c r="M6472" s="1" t="s">
        <v>6159</v>
      </c>
      <c r="N6472" s="1" t="str">
        <f>TRIM(M6472)</f>
        <v>Kötőfék</v>
      </c>
      <c r="P6472" s="1" t="str">
        <f>TRIM(O6472)</f>
        <v/>
      </c>
      <c r="Q6472" s="18" t="s">
        <v>6527</v>
      </c>
      <c r="R6472" s="8">
        <v>4057962199996</v>
      </c>
      <c r="S6472" s="1">
        <v>24.95</v>
      </c>
      <c r="T6472" s="1" t="s">
        <v>26</v>
      </c>
      <c r="U6472" s="1">
        <v>0.6</v>
      </c>
      <c r="V6472" s="1" t="s">
        <v>6528</v>
      </c>
      <c r="W6472" s="1" t="s">
        <v>136</v>
      </c>
      <c r="X6472" s="1" t="str">
        <f>IF(W6472="", "", IFERROR(VLOOKUP(W6472, colorList!A:B,2,FALSE),""))</f>
        <v>fekete</v>
      </c>
    </row>
    <row r="6473" spans="1:24" ht="27.75" customHeight="1" x14ac:dyDescent="0.25">
      <c r="A6473" s="1" t="s">
        <v>9400</v>
      </c>
      <c r="B6473" s="1" t="str">
        <f>TRIM(D6473)</f>
        <v>VB</v>
      </c>
      <c r="C6473" s="1" t="str">
        <f>IFERROR(VLOOKUP(TRIM(D6473), sizeList!A:B, 2, FALSE), "")</f>
        <v>Cob</v>
      </c>
      <c r="D6473" s="1" t="s">
        <v>214</v>
      </c>
      <c r="E6473" s="1" t="str">
        <f>TRIM(F6473)</f>
        <v>Waldhausen Sparkle kötőfék</v>
      </c>
      <c r="F6473" s="1" t="s">
        <v>6525</v>
      </c>
      <c r="G6473" s="1" t="s">
        <v>6530</v>
      </c>
      <c r="H6473" s="1" t="s">
        <v>52</v>
      </c>
      <c r="I6473" s="1" t="s">
        <v>23</v>
      </c>
      <c r="J6473" s="1" t="str">
        <f>TRIM(I6473)</f>
        <v>Lófelszerelés</v>
      </c>
      <c r="K6473" s="1" t="s">
        <v>6158</v>
      </c>
      <c r="L6473" s="1" t="str">
        <f>TRIM(K6473)</f>
        <v>Kötőfék és vezetőszár</v>
      </c>
      <c r="M6473" s="1" t="s">
        <v>6159</v>
      </c>
      <c r="N6473" s="1" t="str">
        <f>TRIM(M6473)</f>
        <v>Kötőfék</v>
      </c>
      <c r="P6473" s="1" t="str">
        <f>TRIM(O6473)</f>
        <v/>
      </c>
      <c r="Q6473" s="18" t="s">
        <v>6527</v>
      </c>
      <c r="R6473" s="8">
        <v>4057962200005</v>
      </c>
      <c r="S6473" s="1">
        <v>24.95</v>
      </c>
      <c r="T6473" s="1" t="s">
        <v>26</v>
      </c>
      <c r="U6473" s="1">
        <v>0.6</v>
      </c>
      <c r="V6473" s="1" t="s">
        <v>6528</v>
      </c>
      <c r="W6473" s="1" t="s">
        <v>370</v>
      </c>
      <c r="X6473" s="1" t="str">
        <f>IF(W6473="", "", IFERROR(VLOOKUP(W6473, colorList!A:B,2,FALSE),""))</f>
        <v>éjkék</v>
      </c>
    </row>
    <row r="6474" spans="1:24" ht="27.75" customHeight="1" x14ac:dyDescent="0.25">
      <c r="A6474" s="1" t="s">
        <v>9402</v>
      </c>
      <c r="B6474" s="1" t="str">
        <f>TRIM(D6474)</f>
        <v>WB</v>
      </c>
      <c r="C6474" s="1" t="str">
        <f>IFERROR(VLOOKUP(TRIM(D6474), sizeList!A:B, 2, FALSE), "")</f>
        <v>Full</v>
      </c>
      <c r="D6474" s="1" t="s">
        <v>226</v>
      </c>
      <c r="E6474" s="1" t="str">
        <f>TRIM(F6474)</f>
        <v>Waldhausen Sparkle kötőfék</v>
      </c>
      <c r="F6474" s="1" t="s">
        <v>6525</v>
      </c>
      <c r="G6474" s="1" t="s">
        <v>6532</v>
      </c>
      <c r="H6474" s="1" t="s">
        <v>52</v>
      </c>
      <c r="I6474" s="1" t="s">
        <v>23</v>
      </c>
      <c r="J6474" s="1" t="str">
        <f>TRIM(I6474)</f>
        <v>Lófelszerelés</v>
      </c>
      <c r="K6474" s="1" t="s">
        <v>6158</v>
      </c>
      <c r="L6474" s="1" t="str">
        <f>TRIM(K6474)</f>
        <v>Kötőfék és vezetőszár</v>
      </c>
      <c r="M6474" s="1" t="s">
        <v>6159</v>
      </c>
      <c r="N6474" s="1" t="str">
        <f>TRIM(M6474)</f>
        <v>Kötőfék</v>
      </c>
      <c r="P6474" s="1" t="str">
        <f>TRIM(O6474)</f>
        <v/>
      </c>
      <c r="Q6474" s="18" t="s">
        <v>6527</v>
      </c>
      <c r="R6474" s="8">
        <v>4057962200012</v>
      </c>
      <c r="S6474" s="1">
        <v>24.95</v>
      </c>
      <c r="T6474" s="1" t="s">
        <v>26</v>
      </c>
      <c r="U6474" s="1">
        <v>0.6</v>
      </c>
      <c r="V6474" s="1" t="s">
        <v>6528</v>
      </c>
      <c r="W6474" s="1" t="s">
        <v>370</v>
      </c>
      <c r="X6474" s="1" t="str">
        <f>IF(W6474="", "", IFERROR(VLOOKUP(W6474, colorList!A:B,2,FALSE),""))</f>
        <v>éjkék</v>
      </c>
    </row>
    <row r="6475" spans="1:24" ht="27.75" customHeight="1" x14ac:dyDescent="0.25">
      <c r="A6475" s="1" t="s">
        <v>9399</v>
      </c>
      <c r="B6475" s="1" t="str">
        <f>TRIM(D6475)</f>
        <v>PON</v>
      </c>
      <c r="C6475" s="1" t="str">
        <f>IFERROR(VLOOKUP(TRIM(D6475), sizeList!A:B, 2, FALSE), "")</f>
        <v>Póni</v>
      </c>
      <c r="D6475" s="1" t="s">
        <v>1790</v>
      </c>
      <c r="E6475" s="1" t="str">
        <f>TRIM(F6475)</f>
        <v>Waldhausen Sparkle kötőfék</v>
      </c>
      <c r="F6475" s="1" t="s">
        <v>6525</v>
      </c>
      <c r="G6475" s="1" t="s">
        <v>6529</v>
      </c>
      <c r="H6475" s="1" t="s">
        <v>52</v>
      </c>
      <c r="I6475" s="1" t="s">
        <v>23</v>
      </c>
      <c r="J6475" s="1" t="str">
        <f>TRIM(I6475)</f>
        <v>Lófelszerelés</v>
      </c>
      <c r="K6475" s="1" t="s">
        <v>6158</v>
      </c>
      <c r="L6475" s="1" t="str">
        <f>TRIM(K6475)</f>
        <v>Kötőfék és vezetőszár</v>
      </c>
      <c r="M6475" s="1" t="s">
        <v>6159</v>
      </c>
      <c r="N6475" s="1" t="str">
        <f>TRIM(M6475)</f>
        <v>Kötőfék</v>
      </c>
      <c r="P6475" s="1" t="str">
        <f>TRIM(O6475)</f>
        <v/>
      </c>
      <c r="Q6475" s="18" t="s">
        <v>6527</v>
      </c>
      <c r="R6475" s="8">
        <v>4057962202245</v>
      </c>
      <c r="S6475" s="1">
        <v>24.95</v>
      </c>
      <c r="T6475" s="1" t="s">
        <v>26</v>
      </c>
      <c r="U6475" s="1">
        <v>0.6</v>
      </c>
      <c r="V6475" s="1" t="s">
        <v>6528</v>
      </c>
      <c r="W6475" s="1" t="s">
        <v>136</v>
      </c>
      <c r="X6475" s="1" t="str">
        <f>IF(W6475="", "", IFERROR(VLOOKUP(W6475, colorList!A:B,2,FALSE),""))</f>
        <v>fekete</v>
      </c>
    </row>
    <row r="6476" spans="1:24" ht="27.75" customHeight="1" x14ac:dyDescent="0.25">
      <c r="A6476" s="1" t="s">
        <v>9398</v>
      </c>
      <c r="B6476" s="1" t="str">
        <f>TRIM(D6476)</f>
        <v>Pony</v>
      </c>
      <c r="C6476" s="1" t="str">
        <f>IFERROR(VLOOKUP(TRIM(D6476), sizeList!A:B, 2, FALSE), "")</f>
        <v>Póni</v>
      </c>
      <c r="D6476" s="1" t="s">
        <v>199</v>
      </c>
      <c r="E6476" s="1" t="str">
        <f>TRIM(F6476)</f>
        <v>Waldhausen Sparkle kötőfék</v>
      </c>
      <c r="F6476" s="1" t="s">
        <v>6525</v>
      </c>
      <c r="G6476" s="1" t="s">
        <v>6526</v>
      </c>
      <c r="H6476" s="1" t="s">
        <v>52</v>
      </c>
      <c r="I6476" s="1" t="s">
        <v>23</v>
      </c>
      <c r="J6476" s="1" t="str">
        <f>TRIM(I6476)</f>
        <v>Lófelszerelés</v>
      </c>
      <c r="K6476" s="1" t="s">
        <v>6158</v>
      </c>
      <c r="L6476" s="1" t="str">
        <f>TRIM(K6476)</f>
        <v>Kötőfék és vezetőszár</v>
      </c>
      <c r="M6476" s="1" t="s">
        <v>6159</v>
      </c>
      <c r="N6476" s="1" t="str">
        <f>TRIM(M6476)</f>
        <v>Kötőfék</v>
      </c>
      <c r="P6476" s="1" t="str">
        <f>TRIM(O6476)</f>
        <v/>
      </c>
      <c r="Q6476" s="18" t="s">
        <v>6527</v>
      </c>
      <c r="R6476" s="8">
        <v>4057962202252</v>
      </c>
      <c r="S6476" s="1">
        <v>24.95</v>
      </c>
      <c r="T6476" s="1" t="s">
        <v>26</v>
      </c>
      <c r="U6476" s="1">
        <v>0.6</v>
      </c>
      <c r="V6476" s="1" t="s">
        <v>6528</v>
      </c>
      <c r="W6476" s="1" t="s">
        <v>370</v>
      </c>
      <c r="X6476" s="1" t="str">
        <f>IF(W6476="", "", IFERROR(VLOOKUP(W6476, colorList!A:B,2,FALSE),""))</f>
        <v>éjkék</v>
      </c>
    </row>
    <row r="6477" spans="1:24" ht="27.75" customHeight="1" x14ac:dyDescent="0.25">
      <c r="A6477" s="1" t="s">
        <v>9404</v>
      </c>
      <c r="B6477" s="1" t="str">
        <f>TRIM(D6477)</f>
        <v>PON</v>
      </c>
      <c r="C6477" s="1" t="str">
        <f>IFERROR(VLOOKUP(TRIM(D6477), sizeList!A:B, 2, FALSE), "")</f>
        <v>Póni</v>
      </c>
      <c r="D6477" s="1" t="s">
        <v>1790</v>
      </c>
      <c r="E6477" s="1" t="str">
        <f>TRIM(F6477)</f>
        <v>Waldhausen Sparkle kötőfék</v>
      </c>
      <c r="F6477" s="1" t="s">
        <v>6525</v>
      </c>
      <c r="G6477" s="1" t="s">
        <v>6534</v>
      </c>
      <c r="H6477" s="1" t="s">
        <v>52</v>
      </c>
      <c r="I6477" s="1" t="s">
        <v>23</v>
      </c>
      <c r="J6477" s="1" t="str">
        <f>TRIM(I6477)</f>
        <v>Lófelszerelés</v>
      </c>
      <c r="K6477" s="1" t="s">
        <v>6158</v>
      </c>
      <c r="L6477" s="1" t="str">
        <f>TRIM(K6477)</f>
        <v>Kötőfék és vezetőszár</v>
      </c>
      <c r="M6477" s="1" t="s">
        <v>6159</v>
      </c>
      <c r="N6477" s="1" t="str">
        <f>TRIM(M6477)</f>
        <v>Kötőfék</v>
      </c>
      <c r="P6477" s="1" t="str">
        <f>TRIM(O6477)</f>
        <v/>
      </c>
      <c r="Q6477" s="18" t="s">
        <v>6527</v>
      </c>
      <c r="R6477" s="8">
        <v>4057962204065</v>
      </c>
      <c r="S6477" s="1">
        <v>24.95</v>
      </c>
      <c r="T6477" s="1" t="s">
        <v>26</v>
      </c>
      <c r="U6477" s="1">
        <v>0.6</v>
      </c>
      <c r="V6477" s="1" t="s">
        <v>6528</v>
      </c>
      <c r="W6477" s="1" t="s">
        <v>1455</v>
      </c>
      <c r="X6477" s="1" t="str">
        <f>IF(W6477="", "", IFERROR(VLOOKUP(W6477, colorList!A:B,2,FALSE),""))</f>
        <v>szürke</v>
      </c>
    </row>
    <row r="6478" spans="1:24" ht="27.75" customHeight="1" x14ac:dyDescent="0.25">
      <c r="A6478" s="1" t="s">
        <v>9405</v>
      </c>
      <c r="B6478" s="1" t="str">
        <f>TRIM(D6478)</f>
        <v>VB</v>
      </c>
      <c r="C6478" s="1" t="str">
        <f>IFERROR(VLOOKUP(TRIM(D6478), sizeList!A:B, 2, FALSE), "")</f>
        <v>Cob</v>
      </c>
      <c r="D6478" s="1" t="s">
        <v>214</v>
      </c>
      <c r="E6478" s="1" t="str">
        <f>TRIM(F6478)</f>
        <v>Waldhausen Sparkle kötőfék</v>
      </c>
      <c r="F6478" s="1" t="s">
        <v>6525</v>
      </c>
      <c r="G6478" s="1" t="s">
        <v>6535</v>
      </c>
      <c r="H6478" s="1" t="s">
        <v>52</v>
      </c>
      <c r="I6478" s="1" t="s">
        <v>23</v>
      </c>
      <c r="J6478" s="1" t="str">
        <f>TRIM(I6478)</f>
        <v>Lófelszerelés</v>
      </c>
      <c r="K6478" s="1" t="s">
        <v>6158</v>
      </c>
      <c r="L6478" s="1" t="str">
        <f>TRIM(K6478)</f>
        <v>Kötőfék és vezetőszár</v>
      </c>
      <c r="M6478" s="1" t="s">
        <v>6159</v>
      </c>
      <c r="N6478" s="1" t="str">
        <f>TRIM(M6478)</f>
        <v>Kötőfék</v>
      </c>
      <c r="P6478" s="1" t="str">
        <f>TRIM(O6478)</f>
        <v/>
      </c>
      <c r="Q6478" s="18" t="s">
        <v>6527</v>
      </c>
      <c r="R6478" s="8">
        <v>4057962204072</v>
      </c>
      <c r="S6478" s="1">
        <v>24.95</v>
      </c>
      <c r="T6478" s="1" t="s">
        <v>26</v>
      </c>
      <c r="U6478" s="1">
        <v>0.6</v>
      </c>
      <c r="V6478" s="1" t="s">
        <v>6528</v>
      </c>
      <c r="W6478" s="1" t="s">
        <v>1455</v>
      </c>
      <c r="X6478" s="1" t="str">
        <f>IF(W6478="", "", IFERROR(VLOOKUP(W6478, colorList!A:B,2,FALSE),""))</f>
        <v>szürke</v>
      </c>
    </row>
    <row r="6479" spans="1:24" ht="27.75" customHeight="1" x14ac:dyDescent="0.25">
      <c r="A6479" s="1" t="s">
        <v>9406</v>
      </c>
      <c r="B6479" s="1" t="str">
        <f>TRIM(D6479)</f>
        <v>WB</v>
      </c>
      <c r="C6479" s="1" t="str">
        <f>IFERROR(VLOOKUP(TRIM(D6479), sizeList!A:B, 2, FALSE), "")</f>
        <v>Full</v>
      </c>
      <c r="D6479" s="1" t="s">
        <v>226</v>
      </c>
      <c r="E6479" s="1" t="str">
        <f>TRIM(F6479)</f>
        <v>Waldhausen Sparkle kötőfék</v>
      </c>
      <c r="F6479" s="1" t="s">
        <v>6525</v>
      </c>
      <c r="G6479" s="1" t="s">
        <v>6536</v>
      </c>
      <c r="H6479" s="1" t="s">
        <v>52</v>
      </c>
      <c r="I6479" s="1" t="s">
        <v>23</v>
      </c>
      <c r="J6479" s="1" t="str">
        <f>TRIM(I6479)</f>
        <v>Lófelszerelés</v>
      </c>
      <c r="K6479" s="1" t="s">
        <v>6158</v>
      </c>
      <c r="L6479" s="1" t="str">
        <f>TRIM(K6479)</f>
        <v>Kötőfék és vezetőszár</v>
      </c>
      <c r="M6479" s="1" t="s">
        <v>6159</v>
      </c>
      <c r="N6479" s="1" t="str">
        <f>TRIM(M6479)</f>
        <v>Kötőfék</v>
      </c>
      <c r="P6479" s="1" t="str">
        <f>TRIM(O6479)</f>
        <v/>
      </c>
      <c r="Q6479" s="18" t="s">
        <v>6527</v>
      </c>
      <c r="R6479" s="8">
        <v>4057962204089</v>
      </c>
      <c r="S6479" s="1">
        <v>24.95</v>
      </c>
      <c r="T6479" s="1" t="s">
        <v>26</v>
      </c>
      <c r="U6479" s="1">
        <v>0.6</v>
      </c>
      <c r="V6479" s="1" t="s">
        <v>6528</v>
      </c>
      <c r="W6479" s="1" t="s">
        <v>1455</v>
      </c>
      <c r="X6479" s="1" t="str">
        <f>IF(W6479="", "", IFERROR(VLOOKUP(W6479, colorList!A:B,2,FALSE),""))</f>
        <v>szürke</v>
      </c>
    </row>
    <row r="6480" spans="1:24" ht="27.75" customHeight="1" x14ac:dyDescent="0.25">
      <c r="A6480" s="1">
        <v>3912400</v>
      </c>
      <c r="B6480" s="1" t="str">
        <f>TRIM(D6480)</f>
        <v>1kg</v>
      </c>
      <c r="C6480" s="1" t="str">
        <f>IFERROR(VLOOKUP(TRIM(D6480), sizeList!A:B, 2, FALSE), "")</f>
        <v>1 kg</v>
      </c>
      <c r="D6480" s="1" t="s">
        <v>2945</v>
      </c>
      <c r="E6480" s="1" t="str">
        <f>TRIM(F6480)</f>
        <v>Waldhausen Spirulina pellet 1 kg</v>
      </c>
      <c r="F6480" s="1" t="s">
        <v>11296</v>
      </c>
      <c r="G6480" s="1" t="s">
        <v>11297</v>
      </c>
      <c r="H6480" s="1" t="s">
        <v>52</v>
      </c>
      <c r="I6480" s="1" t="s">
        <v>23</v>
      </c>
      <c r="J6480" s="1" t="str">
        <f>TRIM(I6480)</f>
        <v>Lófelszerelés</v>
      </c>
      <c r="K6480" s="1" t="s">
        <v>2935</v>
      </c>
      <c r="L6480" s="1" t="str">
        <f>TRIM(K6480)</f>
        <v>Táplálékkiegészítők, vitaminok, nyalósó</v>
      </c>
      <c r="M6480" s="1" t="s">
        <v>11252</v>
      </c>
      <c r="N6480" s="1" t="str">
        <f>TRIM(M6480)</f>
        <v>Táplálékkiegészítő</v>
      </c>
      <c r="P6480" s="1" t="str">
        <f>TRIM(O6480)</f>
        <v/>
      </c>
      <c r="Q6480" s="18" t="s">
        <v>11298</v>
      </c>
      <c r="R6480" s="8">
        <v>4057962202191</v>
      </c>
      <c r="S6480" s="1">
        <v>39.950000000000003</v>
      </c>
      <c r="T6480" s="1" t="s">
        <v>26</v>
      </c>
      <c r="U6480" s="1">
        <v>1.0049999999999999</v>
      </c>
      <c r="V6480" s="1" t="s">
        <v>11299</v>
      </c>
      <c r="X6480" s="1" t="str">
        <f>IF(W6480="", "", IFERROR(VLOOKUP(W6480, colorList!A:B,2,FALSE),""))</f>
        <v/>
      </c>
    </row>
    <row r="6481" spans="1:24" ht="27.75" customHeight="1" x14ac:dyDescent="0.25">
      <c r="A6481" s="1">
        <v>501301</v>
      </c>
      <c r="B6481" s="1" t="str">
        <f>TRIM(D6481)</f>
        <v/>
      </c>
      <c r="C6481" s="1" t="str">
        <f>IFERROR(VLOOKUP(D6481, sizeList!A:B, 2, FALSE), "")</f>
        <v/>
      </c>
      <c r="E6481" s="1" t="str">
        <f>TRIM(F6481)</f>
        <v>Waldhausen STAR bőr csikó kötőfék</v>
      </c>
      <c r="F6481" s="1" t="s">
        <v>6179</v>
      </c>
      <c r="G6481" s="1" t="s">
        <v>6180</v>
      </c>
      <c r="H6481" s="1" t="s">
        <v>967</v>
      </c>
      <c r="I6481" s="1" t="s">
        <v>23</v>
      </c>
      <c r="J6481" s="1" t="str">
        <f>TRIM(I6481)</f>
        <v>Lófelszerelés</v>
      </c>
      <c r="K6481" s="1" t="s">
        <v>6158</v>
      </c>
      <c r="L6481" s="1" t="str">
        <f>TRIM(K6481)</f>
        <v>Kötőfék és vezetőszár</v>
      </c>
      <c r="M6481" s="1" t="s">
        <v>6159</v>
      </c>
      <c r="N6481" s="1" t="str">
        <f>TRIM(M6481)</f>
        <v>Kötőfék</v>
      </c>
      <c r="P6481" s="1" t="str">
        <f>TRIM(O6481)</f>
        <v/>
      </c>
      <c r="Q6481" s="18" t="s">
        <v>6181</v>
      </c>
      <c r="R6481" s="8">
        <v>4043969016930</v>
      </c>
      <c r="S6481" s="1">
        <v>21.95</v>
      </c>
      <c r="T6481" s="1" t="s">
        <v>26</v>
      </c>
      <c r="U6481" s="1">
        <v>0.3</v>
      </c>
      <c r="V6481" s="1" t="s">
        <v>6182</v>
      </c>
      <c r="W6481" s="1" t="s">
        <v>136</v>
      </c>
      <c r="X6481" s="1" t="str">
        <f>IF(W6481="", "", IFERROR(VLOOKUP(W6481, colorList!A:B,2,FALSE),""))</f>
        <v>fekete</v>
      </c>
    </row>
    <row r="6482" spans="1:24" ht="27.75" customHeight="1" x14ac:dyDescent="0.25">
      <c r="A6482" s="1" t="s">
        <v>9271</v>
      </c>
      <c r="B6482" s="1" t="str">
        <f>TRIM(D6482)</f>
        <v>Shetty</v>
      </c>
      <c r="C6482" s="1" t="str">
        <f>IFERROR(VLOOKUP(TRIM(D6482), sizeList!A:B, 2, FALSE), "")</f>
        <v>Shetty</v>
      </c>
      <c r="D6482" s="1" t="s">
        <v>2252</v>
      </c>
      <c r="E6482" s="1" t="str">
        <f>TRIM(F6482)</f>
        <v>Waldhausen STAR bőr csikó kötőfék</v>
      </c>
      <c r="F6482" s="1" t="s">
        <v>6179</v>
      </c>
      <c r="G6482" s="1" t="s">
        <v>6304</v>
      </c>
      <c r="H6482" s="1" t="s">
        <v>967</v>
      </c>
      <c r="I6482" s="1" t="s">
        <v>23</v>
      </c>
      <c r="J6482" s="1" t="str">
        <f>TRIM(I6482)</f>
        <v>Lófelszerelés</v>
      </c>
      <c r="K6482" s="1" t="s">
        <v>6158</v>
      </c>
      <c r="L6482" s="1" t="str">
        <f>TRIM(K6482)</f>
        <v>Kötőfék és vezetőszár</v>
      </c>
      <c r="M6482" s="1" t="s">
        <v>6159</v>
      </c>
      <c r="N6482" s="1" t="str">
        <f>TRIM(M6482)</f>
        <v>Kötőfék</v>
      </c>
      <c r="P6482" s="1" t="str">
        <f>TRIM(O6482)</f>
        <v/>
      </c>
      <c r="Q6482" s="18" t="s">
        <v>6298</v>
      </c>
      <c r="R6482" s="8">
        <v>4057962105331</v>
      </c>
      <c r="S6482" s="1">
        <v>21.95</v>
      </c>
      <c r="T6482" s="1" t="s">
        <v>26</v>
      </c>
      <c r="U6482" s="1">
        <v>0.2</v>
      </c>
      <c r="V6482" s="1" t="s">
        <v>6299</v>
      </c>
      <c r="W6482" s="1" t="s">
        <v>136</v>
      </c>
      <c r="X6482" s="1" t="str">
        <f>IF(W6482="", "", IFERROR(VLOOKUP(W6482, colorList!A:B,2,FALSE),""))</f>
        <v>fekete</v>
      </c>
    </row>
    <row r="6483" spans="1:24" ht="27.75" customHeight="1" x14ac:dyDescent="0.25">
      <c r="A6483" s="1" t="s">
        <v>9269</v>
      </c>
      <c r="B6483" s="1" t="str">
        <f>TRIM(D6483)</f>
        <v>Pony</v>
      </c>
      <c r="C6483" s="1" t="str">
        <f>IFERROR(VLOOKUP(TRIM(D6483), sizeList!A:B, 2, FALSE), "")</f>
        <v>Póni</v>
      </c>
      <c r="D6483" s="1" t="s">
        <v>199</v>
      </c>
      <c r="E6483" s="1" t="str">
        <f>TRIM(F6483)</f>
        <v>Waldhausen STAR bőr csikó kötőfék</v>
      </c>
      <c r="F6483" s="1" t="s">
        <v>6179</v>
      </c>
      <c r="G6483" s="1" t="s">
        <v>6302</v>
      </c>
      <c r="H6483" s="1" t="s">
        <v>967</v>
      </c>
      <c r="I6483" s="1" t="s">
        <v>23</v>
      </c>
      <c r="J6483" s="1" t="str">
        <f>TRIM(I6483)</f>
        <v>Lófelszerelés</v>
      </c>
      <c r="K6483" s="1" t="s">
        <v>6158</v>
      </c>
      <c r="L6483" s="1" t="str">
        <f>TRIM(K6483)</f>
        <v>Kötőfék és vezetőszár</v>
      </c>
      <c r="M6483" s="1" t="s">
        <v>6159</v>
      </c>
      <c r="N6483" s="1" t="str">
        <f>TRIM(M6483)</f>
        <v>Kötőfék</v>
      </c>
      <c r="P6483" s="1" t="str">
        <f>TRIM(O6483)</f>
        <v/>
      </c>
      <c r="Q6483" s="18" t="s">
        <v>6298</v>
      </c>
      <c r="R6483" s="8">
        <v>4057962105348</v>
      </c>
      <c r="S6483" s="1">
        <v>21.95</v>
      </c>
      <c r="T6483" s="1" t="s">
        <v>26</v>
      </c>
      <c r="U6483" s="1">
        <v>0.2</v>
      </c>
      <c r="V6483" s="1" t="s">
        <v>6299</v>
      </c>
      <c r="W6483" s="1" t="s">
        <v>136</v>
      </c>
      <c r="X6483" s="1" t="str">
        <f>IF(W6483="", "", IFERROR(VLOOKUP(W6483, colorList!A:B,2,FALSE),""))</f>
        <v>fekete</v>
      </c>
    </row>
    <row r="6484" spans="1:24" ht="27.75" customHeight="1" x14ac:dyDescent="0.25">
      <c r="A6484" s="1" t="s">
        <v>9273</v>
      </c>
      <c r="B6484" s="1" t="str">
        <f>TRIM(D6484)</f>
        <v>VB</v>
      </c>
      <c r="C6484" s="1" t="str">
        <f>IFERROR(VLOOKUP(TRIM(D6484), sizeList!A:B, 2, FALSE), "")</f>
        <v>Cob</v>
      </c>
      <c r="D6484" s="1" t="s">
        <v>214</v>
      </c>
      <c r="E6484" s="1" t="str">
        <f>TRIM(F6484)</f>
        <v>Waldhausen STAR bőr csikó kötőfék</v>
      </c>
      <c r="F6484" s="1" t="s">
        <v>6179</v>
      </c>
      <c r="G6484" s="1" t="s">
        <v>6306</v>
      </c>
      <c r="H6484" s="1" t="s">
        <v>967</v>
      </c>
      <c r="I6484" s="1" t="s">
        <v>23</v>
      </c>
      <c r="J6484" s="1" t="str">
        <f>TRIM(I6484)</f>
        <v>Lófelszerelés</v>
      </c>
      <c r="K6484" s="1" t="s">
        <v>6158</v>
      </c>
      <c r="L6484" s="1" t="str">
        <f>TRIM(K6484)</f>
        <v>Kötőfék és vezetőszár</v>
      </c>
      <c r="M6484" s="1" t="s">
        <v>6159</v>
      </c>
      <c r="N6484" s="1" t="str">
        <f>TRIM(M6484)</f>
        <v>Kötőfék</v>
      </c>
      <c r="P6484" s="1" t="str">
        <f>TRIM(O6484)</f>
        <v/>
      </c>
      <c r="Q6484" s="18" t="s">
        <v>6298</v>
      </c>
      <c r="R6484" s="8">
        <v>4057962105355</v>
      </c>
      <c r="S6484" s="1">
        <v>21.95</v>
      </c>
      <c r="T6484" s="1" t="s">
        <v>26</v>
      </c>
      <c r="U6484" s="1">
        <v>0.2</v>
      </c>
      <c r="V6484" s="1" t="s">
        <v>6299</v>
      </c>
      <c r="W6484" s="1" t="s">
        <v>136</v>
      </c>
      <c r="X6484" s="1" t="str">
        <f>IF(W6484="", "", IFERROR(VLOOKUP(W6484, colorList!A:B,2,FALSE),""))</f>
        <v>fekete</v>
      </c>
    </row>
    <row r="6485" spans="1:24" ht="27.75" customHeight="1" x14ac:dyDescent="0.25">
      <c r="A6485" s="1" t="s">
        <v>9275</v>
      </c>
      <c r="B6485" s="1" t="str">
        <f>TRIM(D6485)</f>
        <v>WB</v>
      </c>
      <c r="C6485" s="1" t="str">
        <f>IFERROR(VLOOKUP(TRIM(D6485), sizeList!A:B, 2, FALSE), "")</f>
        <v>Full</v>
      </c>
      <c r="D6485" s="1" t="s">
        <v>226</v>
      </c>
      <c r="E6485" s="1" t="str">
        <f>TRIM(F6485)</f>
        <v>Waldhausen STAR bőr csikó kötőfék</v>
      </c>
      <c r="F6485" s="1" t="s">
        <v>6179</v>
      </c>
      <c r="G6485" s="1" t="s">
        <v>6308</v>
      </c>
      <c r="H6485" s="1" t="s">
        <v>967</v>
      </c>
      <c r="I6485" s="1" t="s">
        <v>23</v>
      </c>
      <c r="J6485" s="1" t="str">
        <f>TRIM(I6485)</f>
        <v>Lófelszerelés</v>
      </c>
      <c r="K6485" s="1" t="s">
        <v>6158</v>
      </c>
      <c r="L6485" s="1" t="str">
        <f>TRIM(K6485)</f>
        <v>Kötőfék és vezetőszár</v>
      </c>
      <c r="M6485" s="1" t="s">
        <v>6159</v>
      </c>
      <c r="N6485" s="1" t="str">
        <f>TRIM(M6485)</f>
        <v>Kötőfék</v>
      </c>
      <c r="P6485" s="1" t="str">
        <f>TRIM(O6485)</f>
        <v/>
      </c>
      <c r="Q6485" s="18" t="s">
        <v>6298</v>
      </c>
      <c r="R6485" s="8">
        <v>4057962105362</v>
      </c>
      <c r="S6485" s="1">
        <v>21.95</v>
      </c>
      <c r="T6485" s="1" t="s">
        <v>26</v>
      </c>
      <c r="U6485" s="1">
        <v>0.2</v>
      </c>
      <c r="V6485" s="1" t="s">
        <v>6299</v>
      </c>
      <c r="W6485" s="1" t="s">
        <v>136</v>
      </c>
      <c r="X6485" s="1" t="str">
        <f>IF(W6485="", "", IFERROR(VLOOKUP(W6485, colorList!A:B,2,FALSE),""))</f>
        <v>fekete</v>
      </c>
    </row>
    <row r="6486" spans="1:24" ht="27.75" customHeight="1" x14ac:dyDescent="0.25">
      <c r="A6486" s="1" t="s">
        <v>9268</v>
      </c>
      <c r="B6486" s="1" t="str">
        <f>TRIM(D6486)</f>
        <v>Pony</v>
      </c>
      <c r="C6486" s="1" t="str">
        <f>IFERROR(VLOOKUP(TRIM(D6486), sizeList!A:B, 2, FALSE), "")</f>
        <v>Póni</v>
      </c>
      <c r="D6486" s="1" t="s">
        <v>199</v>
      </c>
      <c r="E6486" s="1" t="str">
        <f>TRIM(F6486)</f>
        <v>Waldhausen STAR bőr csikó kötőfék</v>
      </c>
      <c r="F6486" s="1" t="s">
        <v>6179</v>
      </c>
      <c r="G6486" s="1" t="s">
        <v>6301</v>
      </c>
      <c r="H6486" s="1" t="s">
        <v>967</v>
      </c>
      <c r="I6486" s="1" t="s">
        <v>23</v>
      </c>
      <c r="J6486" s="1" t="str">
        <f>TRIM(I6486)</f>
        <v>Lófelszerelés</v>
      </c>
      <c r="K6486" s="1" t="s">
        <v>6158</v>
      </c>
      <c r="L6486" s="1" t="str">
        <f>TRIM(K6486)</f>
        <v>Kötőfék és vezetőszár</v>
      </c>
      <c r="M6486" s="1" t="s">
        <v>6159</v>
      </c>
      <c r="N6486" s="1" t="str">
        <f>TRIM(M6486)</f>
        <v>Kötőfék</v>
      </c>
      <c r="P6486" s="1" t="str">
        <f>TRIM(O6486)</f>
        <v/>
      </c>
      <c r="Q6486" s="18" t="s">
        <v>6298</v>
      </c>
      <c r="R6486" s="8">
        <v>4057962105409</v>
      </c>
      <c r="S6486" s="1">
        <v>21.95</v>
      </c>
      <c r="T6486" s="1" t="s">
        <v>26</v>
      </c>
      <c r="U6486" s="1">
        <v>0.2</v>
      </c>
      <c r="V6486" s="1" t="s">
        <v>6299</v>
      </c>
      <c r="W6486" s="1" t="s">
        <v>210</v>
      </c>
      <c r="X6486" s="1" t="str">
        <f>IF(W6486="", "", IFERROR(VLOOKUP(W6486, colorList!A:B,2,FALSE),""))</f>
        <v>fehér</v>
      </c>
    </row>
    <row r="6487" spans="1:24" ht="27.75" customHeight="1" x14ac:dyDescent="0.25">
      <c r="A6487" s="1" t="s">
        <v>9270</v>
      </c>
      <c r="B6487" s="1" t="str">
        <f>TRIM(D6487)</f>
        <v>Shetty</v>
      </c>
      <c r="C6487" s="1" t="str">
        <f>IFERROR(VLOOKUP(TRIM(D6487), sizeList!A:B, 2, FALSE), "")</f>
        <v>Shetty</v>
      </c>
      <c r="D6487" s="1" t="s">
        <v>2252</v>
      </c>
      <c r="E6487" s="1" t="str">
        <f>TRIM(F6487)</f>
        <v>Waldhausen STAR bőr csikó kötőfék</v>
      </c>
      <c r="F6487" s="1" t="s">
        <v>6179</v>
      </c>
      <c r="G6487" s="1" t="s">
        <v>6303</v>
      </c>
      <c r="H6487" s="1" t="s">
        <v>967</v>
      </c>
      <c r="I6487" s="1" t="s">
        <v>23</v>
      </c>
      <c r="J6487" s="1" t="str">
        <f>TRIM(I6487)</f>
        <v>Lófelszerelés</v>
      </c>
      <c r="K6487" s="1" t="s">
        <v>6158</v>
      </c>
      <c r="L6487" s="1" t="str">
        <f>TRIM(K6487)</f>
        <v>Kötőfék és vezetőszár</v>
      </c>
      <c r="M6487" s="1" t="s">
        <v>6159</v>
      </c>
      <c r="N6487" s="1" t="str">
        <f>TRIM(M6487)</f>
        <v>Kötőfék</v>
      </c>
      <c r="P6487" s="1" t="str">
        <f>TRIM(O6487)</f>
        <v/>
      </c>
      <c r="Q6487" s="18" t="s">
        <v>6298</v>
      </c>
      <c r="R6487" s="8">
        <v>4057962105416</v>
      </c>
      <c r="S6487" s="1">
        <v>21.95</v>
      </c>
      <c r="T6487" s="1" t="s">
        <v>26</v>
      </c>
      <c r="U6487" s="1">
        <v>0.2</v>
      </c>
      <c r="V6487" s="1" t="s">
        <v>6299</v>
      </c>
      <c r="W6487" s="1" t="s">
        <v>210</v>
      </c>
      <c r="X6487" s="1" t="str">
        <f>IF(W6487="", "", IFERROR(VLOOKUP(W6487, colorList!A:B,2,FALSE),""))</f>
        <v>fehér</v>
      </c>
    </row>
    <row r="6488" spans="1:24" ht="27.75" customHeight="1" x14ac:dyDescent="0.25">
      <c r="A6488" s="1" t="s">
        <v>9272</v>
      </c>
      <c r="B6488" s="1" t="str">
        <f>TRIM(D6488)</f>
        <v>VB</v>
      </c>
      <c r="C6488" s="1" t="str">
        <f>IFERROR(VLOOKUP(TRIM(D6488), sizeList!A:B, 2, FALSE), "")</f>
        <v>Cob</v>
      </c>
      <c r="D6488" s="1" t="s">
        <v>214</v>
      </c>
      <c r="E6488" s="1" t="str">
        <f>TRIM(F6488)</f>
        <v>Waldhausen STAR bőr csikó kötőfék</v>
      </c>
      <c r="F6488" s="1" t="s">
        <v>6179</v>
      </c>
      <c r="G6488" s="1" t="s">
        <v>6305</v>
      </c>
      <c r="H6488" s="1" t="s">
        <v>967</v>
      </c>
      <c r="I6488" s="1" t="s">
        <v>23</v>
      </c>
      <c r="J6488" s="1" t="str">
        <f>TRIM(I6488)</f>
        <v>Lófelszerelés</v>
      </c>
      <c r="K6488" s="1" t="s">
        <v>6158</v>
      </c>
      <c r="L6488" s="1" t="str">
        <f>TRIM(K6488)</f>
        <v>Kötőfék és vezetőszár</v>
      </c>
      <c r="M6488" s="1" t="s">
        <v>6159</v>
      </c>
      <c r="N6488" s="1" t="str">
        <f>TRIM(M6488)</f>
        <v>Kötőfék</v>
      </c>
      <c r="P6488" s="1" t="str">
        <f>TRIM(O6488)</f>
        <v/>
      </c>
      <c r="Q6488" s="18" t="s">
        <v>6298</v>
      </c>
      <c r="R6488" s="8">
        <v>4057962105423</v>
      </c>
      <c r="S6488" s="1">
        <v>21.95</v>
      </c>
      <c r="T6488" s="1" t="s">
        <v>26</v>
      </c>
      <c r="U6488" s="1">
        <v>0.2</v>
      </c>
      <c r="V6488" s="1" t="s">
        <v>6299</v>
      </c>
      <c r="W6488" s="1" t="s">
        <v>210</v>
      </c>
      <c r="X6488" s="1" t="str">
        <f>IF(W6488="", "", IFERROR(VLOOKUP(W6488, colorList!A:B,2,FALSE),""))</f>
        <v>fehér</v>
      </c>
    </row>
    <row r="6489" spans="1:24" ht="27.75" customHeight="1" x14ac:dyDescent="0.25">
      <c r="A6489" s="1" t="s">
        <v>9274</v>
      </c>
      <c r="B6489" s="1" t="str">
        <f>TRIM(D6489)</f>
        <v>WB</v>
      </c>
      <c r="C6489" s="1" t="str">
        <f>IFERROR(VLOOKUP(TRIM(D6489), sizeList!A:B, 2, FALSE), "")</f>
        <v>Full</v>
      </c>
      <c r="D6489" s="1" t="s">
        <v>226</v>
      </c>
      <c r="E6489" s="1" t="str">
        <f>TRIM(F6489)</f>
        <v>Waldhausen STAR bőr csikó kötőfék</v>
      </c>
      <c r="F6489" s="1" t="s">
        <v>6179</v>
      </c>
      <c r="G6489" s="1" t="s">
        <v>6307</v>
      </c>
      <c r="H6489" s="1" t="s">
        <v>967</v>
      </c>
      <c r="I6489" s="1" t="s">
        <v>23</v>
      </c>
      <c r="J6489" s="1" t="str">
        <f>TRIM(I6489)</f>
        <v>Lófelszerelés</v>
      </c>
      <c r="K6489" s="1" t="s">
        <v>6158</v>
      </c>
      <c r="L6489" s="1" t="str">
        <f>TRIM(K6489)</f>
        <v>Kötőfék és vezetőszár</v>
      </c>
      <c r="M6489" s="1" t="s">
        <v>6159</v>
      </c>
      <c r="N6489" s="1" t="str">
        <f>TRIM(M6489)</f>
        <v>Kötőfék</v>
      </c>
      <c r="P6489" s="1" t="str">
        <f>TRIM(O6489)</f>
        <v/>
      </c>
      <c r="Q6489" s="18" t="s">
        <v>6298</v>
      </c>
      <c r="R6489" s="8">
        <v>4057962105430</v>
      </c>
      <c r="S6489" s="1">
        <v>21.95</v>
      </c>
      <c r="T6489" s="1" t="s">
        <v>26</v>
      </c>
      <c r="U6489" s="1">
        <v>0.2</v>
      </c>
      <c r="V6489" s="1" t="s">
        <v>6299</v>
      </c>
      <c r="W6489" s="1" t="s">
        <v>210</v>
      </c>
      <c r="X6489" s="1" t="str">
        <f>IF(W6489="", "", IFERROR(VLOOKUP(W6489, colorList!A:B,2,FALSE),""))</f>
        <v>fehér</v>
      </c>
    </row>
    <row r="6490" spans="1:24" ht="27.75" customHeight="1" x14ac:dyDescent="0.25">
      <c r="A6490" s="1" t="s">
        <v>9267</v>
      </c>
      <c r="B6490" s="1" t="str">
        <f>TRIM(D6490)</f>
        <v>Minishetty</v>
      </c>
      <c r="C6490" s="1" t="str">
        <f>IFERROR(VLOOKUP(TRIM(D6490), sizeList!A:B, 2, FALSE), "")</f>
        <v>Mini shetty</v>
      </c>
      <c r="D6490" s="1" t="s">
        <v>4350</v>
      </c>
      <c r="E6490" s="1" t="str">
        <f>TRIM(F6490)</f>
        <v>Waldhausen STAR bőr csikó kötőfék</v>
      </c>
      <c r="F6490" s="1" t="s">
        <v>6179</v>
      </c>
      <c r="G6490" s="1" t="s">
        <v>6300</v>
      </c>
      <c r="H6490" s="1" t="s">
        <v>967</v>
      </c>
      <c r="I6490" s="1" t="s">
        <v>23</v>
      </c>
      <c r="J6490" s="1" t="str">
        <f>TRIM(I6490)</f>
        <v>Lófelszerelés</v>
      </c>
      <c r="K6490" s="1" t="s">
        <v>6158</v>
      </c>
      <c r="L6490" s="1" t="str">
        <f>TRIM(K6490)</f>
        <v>Kötőfék és vezetőszár</v>
      </c>
      <c r="M6490" s="1" t="s">
        <v>6159</v>
      </c>
      <c r="N6490" s="1" t="str">
        <f>TRIM(M6490)</f>
        <v>Kötőfék</v>
      </c>
      <c r="P6490" s="1" t="str">
        <f>TRIM(O6490)</f>
        <v/>
      </c>
      <c r="Q6490" s="18" t="s">
        <v>6298</v>
      </c>
      <c r="R6490" s="8">
        <v>4057962115071</v>
      </c>
      <c r="S6490" s="1">
        <v>21.95</v>
      </c>
      <c r="T6490" s="1" t="s">
        <v>26</v>
      </c>
      <c r="U6490" s="1">
        <v>0.2</v>
      </c>
      <c r="V6490" s="1" t="s">
        <v>6299</v>
      </c>
      <c r="W6490" s="1" t="s">
        <v>136</v>
      </c>
      <c r="X6490" s="1" t="str">
        <f>IF(W6490="", "", IFERROR(VLOOKUP(W6490, colorList!A:B,2,FALSE),""))</f>
        <v>fekete</v>
      </c>
    </row>
    <row r="6491" spans="1:24" ht="27.75" customHeight="1" x14ac:dyDescent="0.25">
      <c r="A6491" s="1" t="s">
        <v>9266</v>
      </c>
      <c r="B6491" s="1" t="str">
        <f>TRIM(D6491)</f>
        <v>Minishetty</v>
      </c>
      <c r="C6491" s="1" t="str">
        <f>IFERROR(VLOOKUP(TRIM(D6491), sizeList!A:B, 2, FALSE), "")</f>
        <v>Mini shetty</v>
      </c>
      <c r="D6491" s="1" t="s">
        <v>4350</v>
      </c>
      <c r="E6491" s="1" t="str">
        <f>TRIM(F6491)</f>
        <v>Waldhausen STAR bőr csikó kötőfék</v>
      </c>
      <c r="F6491" s="1" t="s">
        <v>6179</v>
      </c>
      <c r="G6491" s="1" t="s">
        <v>6297</v>
      </c>
      <c r="H6491" s="1" t="s">
        <v>967</v>
      </c>
      <c r="I6491" s="1" t="s">
        <v>23</v>
      </c>
      <c r="J6491" s="1" t="str">
        <f>TRIM(I6491)</f>
        <v>Lófelszerelés</v>
      </c>
      <c r="K6491" s="1" t="s">
        <v>6158</v>
      </c>
      <c r="L6491" s="1" t="str">
        <f>TRIM(K6491)</f>
        <v>Kötőfék és vezetőszár</v>
      </c>
      <c r="M6491" s="1" t="s">
        <v>6159</v>
      </c>
      <c r="N6491" s="1" t="str">
        <f>TRIM(M6491)</f>
        <v>Kötőfék</v>
      </c>
      <c r="P6491" s="1" t="str">
        <f>TRIM(O6491)</f>
        <v/>
      </c>
      <c r="Q6491" s="18" t="s">
        <v>6298</v>
      </c>
      <c r="R6491" s="8">
        <v>4057962115125</v>
      </c>
      <c r="S6491" s="1">
        <v>21.95</v>
      </c>
      <c r="T6491" s="1" t="s">
        <v>26</v>
      </c>
      <c r="U6491" s="1">
        <v>0.2</v>
      </c>
      <c r="V6491" s="1" t="s">
        <v>6299</v>
      </c>
      <c r="W6491" s="1" t="s">
        <v>210</v>
      </c>
      <c r="X6491" s="1" t="str">
        <f>IF(W6491="", "", IFERROR(VLOOKUP(W6491, colorList!A:B,2,FALSE),""))</f>
        <v>fehér</v>
      </c>
    </row>
    <row r="6492" spans="1:24" ht="27.75" customHeight="1" x14ac:dyDescent="0.25">
      <c r="A6492" s="1" t="s">
        <v>8875</v>
      </c>
      <c r="B6492" s="1" t="str">
        <f>TRIM(D6492)</f>
        <v>120cm</v>
      </c>
      <c r="C6492" s="1" t="str">
        <f>IFERROR(VLOOKUP(TRIM(D6492), sizeList!A:B, 2, FALSE), "")</f>
        <v>120 cm</v>
      </c>
      <c r="D6492" s="1" t="s">
        <v>3104</v>
      </c>
      <c r="E6492" s="1" t="str">
        <f>TRIM(F6492)</f>
        <v>Waldhausen STAR Crystal kengyelszíj</v>
      </c>
      <c r="F6492" s="1" t="s">
        <v>5674</v>
      </c>
      <c r="G6492" s="1" t="s">
        <v>5675</v>
      </c>
      <c r="H6492" s="1" t="s">
        <v>52</v>
      </c>
      <c r="I6492" s="1" t="s">
        <v>23</v>
      </c>
      <c r="J6492" s="1" t="str">
        <f>TRIM(I6492)</f>
        <v>Lófelszerelés</v>
      </c>
      <c r="K6492" s="1" t="s">
        <v>2962</v>
      </c>
      <c r="L6492" s="1" t="str">
        <f>TRIM(K6492)</f>
        <v>Nyereg és tartozékai</v>
      </c>
      <c r="M6492" s="1" t="s">
        <v>5654</v>
      </c>
      <c r="N6492" s="1" t="str">
        <f>TRIM(M6492)</f>
        <v>Kengyelszíj</v>
      </c>
      <c r="P6492" s="1" t="str">
        <f>TRIM(O6492)</f>
        <v/>
      </c>
      <c r="Q6492" s="18" t="s">
        <v>5676</v>
      </c>
      <c r="R6492" s="8">
        <v>4043969390535</v>
      </c>
      <c r="S6492" s="1">
        <v>29.95</v>
      </c>
      <c r="T6492" s="1" t="s">
        <v>26</v>
      </c>
      <c r="U6492" s="1">
        <v>0.32</v>
      </c>
      <c r="V6492" s="1" t="s">
        <v>5677</v>
      </c>
      <c r="W6492" s="1" t="s">
        <v>136</v>
      </c>
      <c r="X6492" s="1" t="str">
        <f>IF(W6492="", "", IFERROR(VLOOKUP(W6492, colorList!A:B,2,FALSE),""))</f>
        <v>fekete</v>
      </c>
    </row>
    <row r="6493" spans="1:24" ht="27.75" customHeight="1" x14ac:dyDescent="0.25">
      <c r="A6493" s="1" t="s">
        <v>8878</v>
      </c>
      <c r="B6493" s="1" t="str">
        <f>TRIM(D6493)</f>
        <v>150cm</v>
      </c>
      <c r="C6493" s="1" t="str">
        <f>IFERROR(VLOOKUP(TRIM(D6493), sizeList!A:B, 2, FALSE), "")</f>
        <v>150 cm</v>
      </c>
      <c r="D6493" s="1" t="s">
        <v>5681</v>
      </c>
      <c r="E6493" s="1" t="str">
        <f>TRIM(F6493)</f>
        <v>Waldhausen STAR Crystal kengyelszíj</v>
      </c>
      <c r="F6493" s="1" t="s">
        <v>5674</v>
      </c>
      <c r="G6493" s="1" t="s">
        <v>5682</v>
      </c>
      <c r="H6493" s="1" t="s">
        <v>52</v>
      </c>
      <c r="I6493" s="1" t="s">
        <v>23</v>
      </c>
      <c r="J6493" s="1" t="str">
        <f>TRIM(I6493)</f>
        <v>Lófelszerelés</v>
      </c>
      <c r="K6493" s="1" t="s">
        <v>2962</v>
      </c>
      <c r="L6493" s="1" t="str">
        <f>TRIM(K6493)</f>
        <v>Nyereg és tartozékai</v>
      </c>
      <c r="M6493" s="1" t="s">
        <v>5654</v>
      </c>
      <c r="N6493" s="1" t="str">
        <f>TRIM(M6493)</f>
        <v>Kengyelszíj</v>
      </c>
      <c r="P6493" s="1" t="str">
        <f>TRIM(O6493)</f>
        <v/>
      </c>
      <c r="Q6493" s="18" t="s">
        <v>5676</v>
      </c>
      <c r="R6493" s="8">
        <v>4043969390542</v>
      </c>
      <c r="S6493" s="1">
        <v>29.95</v>
      </c>
      <c r="T6493" s="1" t="s">
        <v>26</v>
      </c>
      <c r="U6493" s="1">
        <v>0.41</v>
      </c>
      <c r="V6493" s="1" t="s">
        <v>5677</v>
      </c>
      <c r="W6493" s="1" t="s">
        <v>136</v>
      </c>
      <c r="X6493" s="1" t="str">
        <f>IF(W6493="", "", IFERROR(VLOOKUP(W6493, colorList!A:B,2,FALSE),""))</f>
        <v>fekete</v>
      </c>
    </row>
    <row r="6494" spans="1:24" ht="27.75" customHeight="1" x14ac:dyDescent="0.25">
      <c r="A6494" s="1" t="s">
        <v>8876</v>
      </c>
      <c r="B6494" s="1" t="str">
        <f>TRIM(D6494)</f>
        <v>130cm</v>
      </c>
      <c r="C6494" s="1" t="str">
        <f>IFERROR(VLOOKUP(TRIM(D6494), sizeList!A:B, 2, FALSE), "")</f>
        <v>130 cm</v>
      </c>
      <c r="D6494" s="1" t="s">
        <v>3110</v>
      </c>
      <c r="E6494" s="1" t="str">
        <f>TRIM(F6494)</f>
        <v>Waldhausen STAR Crystal kengyelszíj</v>
      </c>
      <c r="F6494" s="1" t="s">
        <v>5674</v>
      </c>
      <c r="G6494" s="1" t="s">
        <v>5678</v>
      </c>
      <c r="H6494" s="1" t="s">
        <v>52</v>
      </c>
      <c r="I6494" s="1" t="s">
        <v>23</v>
      </c>
      <c r="J6494" s="1" t="str">
        <f>TRIM(I6494)</f>
        <v>Lófelszerelés</v>
      </c>
      <c r="K6494" s="1" t="s">
        <v>2962</v>
      </c>
      <c r="L6494" s="1" t="str">
        <f>TRIM(K6494)</f>
        <v>Nyereg és tartozékai</v>
      </c>
      <c r="M6494" s="1" t="s">
        <v>5654</v>
      </c>
      <c r="N6494" s="1" t="str">
        <f>TRIM(M6494)</f>
        <v>Kengyelszíj</v>
      </c>
      <c r="P6494" s="1" t="str">
        <f>TRIM(O6494)</f>
        <v/>
      </c>
      <c r="Q6494" s="18" t="s">
        <v>5676</v>
      </c>
      <c r="R6494" s="8">
        <v>4057962156432</v>
      </c>
      <c r="S6494" s="1">
        <v>29.95</v>
      </c>
      <c r="T6494" s="1" t="s">
        <v>26</v>
      </c>
      <c r="U6494" s="1">
        <v>0.41</v>
      </c>
      <c r="V6494" s="1" t="s">
        <v>5677</v>
      </c>
      <c r="W6494" s="1" t="s">
        <v>136</v>
      </c>
      <c r="X6494" s="1" t="str">
        <f>IF(W6494="", "", IFERROR(VLOOKUP(W6494, colorList!A:B,2,FALSE),""))</f>
        <v>fekete</v>
      </c>
    </row>
    <row r="6495" spans="1:24" ht="27.75" customHeight="1" x14ac:dyDescent="0.25">
      <c r="A6495" s="1" t="s">
        <v>8877</v>
      </c>
      <c r="B6495" s="1" t="str">
        <f>TRIM(D6495)</f>
        <v>140cm</v>
      </c>
      <c r="C6495" s="1" t="str">
        <f>IFERROR(VLOOKUP(TRIM(D6495), sizeList!A:B, 2, FALSE), "")</f>
        <v>140 cm</v>
      </c>
      <c r="D6495" s="1" t="s">
        <v>3116</v>
      </c>
      <c r="E6495" s="1" t="str">
        <f>TRIM(F6495)</f>
        <v>Waldhausen STAR Crystal kengyelszíj</v>
      </c>
      <c r="F6495" s="1" t="s">
        <v>5674</v>
      </c>
      <c r="G6495" s="1" t="s">
        <v>5679</v>
      </c>
      <c r="H6495" s="1" t="s">
        <v>52</v>
      </c>
      <c r="I6495" s="1" t="s">
        <v>23</v>
      </c>
      <c r="J6495" s="1" t="str">
        <f>TRIM(I6495)</f>
        <v>Lófelszerelés</v>
      </c>
      <c r="K6495" s="1" t="s">
        <v>2962</v>
      </c>
      <c r="L6495" s="1" t="str">
        <f>TRIM(K6495)</f>
        <v>Nyereg és tartozékai</v>
      </c>
      <c r="M6495" s="1" t="s">
        <v>5654</v>
      </c>
      <c r="N6495" s="1" t="str">
        <f>TRIM(M6495)</f>
        <v>Kengyelszíj</v>
      </c>
      <c r="P6495" s="1" t="str">
        <f>TRIM(O6495)</f>
        <v/>
      </c>
      <c r="Q6495" s="18" t="s">
        <v>5676</v>
      </c>
      <c r="R6495" s="8">
        <v>4057962156449</v>
      </c>
      <c r="S6495" s="1">
        <v>29.95</v>
      </c>
      <c r="T6495" s="1" t="s">
        <v>26</v>
      </c>
      <c r="U6495" s="1">
        <v>0.41</v>
      </c>
      <c r="V6495" s="1" t="s">
        <v>5677</v>
      </c>
      <c r="W6495" s="1" t="s">
        <v>136</v>
      </c>
      <c r="X6495" s="1" t="str">
        <f>IF(W6495="", "", IFERROR(VLOOKUP(W6495, colorList!A:B,2,FALSE),""))</f>
        <v>fekete</v>
      </c>
    </row>
    <row r="6496" spans="1:24" ht="27.75" customHeight="1" x14ac:dyDescent="0.25">
      <c r="A6496" s="1" t="s">
        <v>9257</v>
      </c>
      <c r="B6496" s="1" t="str">
        <f>TRIM(D6496)</f>
        <v>Minishetty</v>
      </c>
      <c r="C6496" s="1" t="str">
        <f>IFERROR(VLOOKUP(TRIM(D6496), sizeList!A:B, 2, FALSE), "")</f>
        <v>Mini shetty</v>
      </c>
      <c r="D6496" s="1" t="s">
        <v>4350</v>
      </c>
      <c r="E6496" s="1" t="str">
        <f>TRIM(F6496)</f>
        <v>Waldhausen STAR Diamond bőr kötőfék</v>
      </c>
      <c r="F6496" s="1" t="s">
        <v>6284</v>
      </c>
      <c r="G6496" s="1" t="s">
        <v>6288</v>
      </c>
      <c r="H6496" s="1" t="s">
        <v>967</v>
      </c>
      <c r="I6496" s="1" t="s">
        <v>23</v>
      </c>
      <c r="J6496" s="1" t="str">
        <f>TRIM(I6496)</f>
        <v>Lófelszerelés</v>
      </c>
      <c r="K6496" s="1" t="s">
        <v>6158</v>
      </c>
      <c r="L6496" s="1" t="str">
        <f>TRIM(K6496)</f>
        <v>Kötőfék és vezetőszár</v>
      </c>
      <c r="M6496" s="1" t="s">
        <v>6159</v>
      </c>
      <c r="N6496" s="1" t="str">
        <f>TRIM(M6496)</f>
        <v>Kötőfék</v>
      </c>
      <c r="P6496" s="1" t="str">
        <f>TRIM(O6496)</f>
        <v/>
      </c>
      <c r="Q6496" s="18" t="s">
        <v>6286</v>
      </c>
      <c r="R6496" s="8">
        <v>4057962041363</v>
      </c>
      <c r="S6496" s="1">
        <v>34.950000000000003</v>
      </c>
      <c r="T6496" s="1" t="s">
        <v>26</v>
      </c>
      <c r="U6496" s="1">
        <v>0.6</v>
      </c>
      <c r="V6496" s="1" t="s">
        <v>6287</v>
      </c>
      <c r="W6496" s="1" t="s">
        <v>136</v>
      </c>
      <c r="X6496" s="1" t="str">
        <f>IF(W6496="", "", IFERROR(VLOOKUP(W6496, colorList!A:B,2,FALSE),""))</f>
        <v>fekete</v>
      </c>
    </row>
    <row r="6497" spans="1:24" ht="27.75" customHeight="1" x14ac:dyDescent="0.25">
      <c r="A6497" s="1" t="s">
        <v>9261</v>
      </c>
      <c r="B6497" s="1" t="str">
        <f>TRIM(D6497)</f>
        <v>Shetty</v>
      </c>
      <c r="C6497" s="1" t="str">
        <f>IFERROR(VLOOKUP(TRIM(D6497), sizeList!A:B, 2, FALSE), "")</f>
        <v>Shetty</v>
      </c>
      <c r="D6497" s="1" t="s">
        <v>2252</v>
      </c>
      <c r="E6497" s="1" t="str">
        <f>TRIM(F6497)</f>
        <v>Waldhausen STAR Diamond bőr kötőfék</v>
      </c>
      <c r="F6497" s="1" t="s">
        <v>6284</v>
      </c>
      <c r="G6497" s="1" t="s">
        <v>6292</v>
      </c>
      <c r="H6497" s="1" t="s">
        <v>967</v>
      </c>
      <c r="I6497" s="1" t="s">
        <v>23</v>
      </c>
      <c r="J6497" s="1" t="str">
        <f>TRIM(I6497)</f>
        <v>Lófelszerelés</v>
      </c>
      <c r="K6497" s="1" t="s">
        <v>6158</v>
      </c>
      <c r="L6497" s="1" t="str">
        <f>TRIM(K6497)</f>
        <v>Kötőfék és vezetőszár</v>
      </c>
      <c r="M6497" s="1" t="s">
        <v>6159</v>
      </c>
      <c r="N6497" s="1" t="str">
        <f>TRIM(M6497)</f>
        <v>Kötőfék</v>
      </c>
      <c r="P6497" s="1" t="str">
        <f>TRIM(O6497)</f>
        <v/>
      </c>
      <c r="Q6497" s="18" t="s">
        <v>6286</v>
      </c>
      <c r="R6497" s="8">
        <v>4057962041370</v>
      </c>
      <c r="S6497" s="1">
        <v>34.950000000000003</v>
      </c>
      <c r="T6497" s="1" t="s">
        <v>26</v>
      </c>
      <c r="U6497" s="1">
        <v>0.6</v>
      </c>
      <c r="V6497" s="1" t="s">
        <v>6287</v>
      </c>
      <c r="W6497" s="1" t="s">
        <v>136</v>
      </c>
      <c r="X6497" s="1" t="str">
        <f>IF(W6497="", "", IFERROR(VLOOKUP(W6497, colorList!A:B,2,FALSE),""))</f>
        <v>fekete</v>
      </c>
    </row>
    <row r="6498" spans="1:24" ht="27.75" customHeight="1" x14ac:dyDescent="0.25">
      <c r="A6498" s="1" t="s">
        <v>9259</v>
      </c>
      <c r="B6498" s="1" t="str">
        <f>TRIM(D6498)</f>
        <v>Pony</v>
      </c>
      <c r="C6498" s="1" t="str">
        <f>IFERROR(VLOOKUP(TRIM(D6498), sizeList!A:B, 2, FALSE), "")</f>
        <v>Póni</v>
      </c>
      <c r="D6498" s="1" t="s">
        <v>199</v>
      </c>
      <c r="E6498" s="1" t="str">
        <f>TRIM(F6498)</f>
        <v>Waldhausen STAR Diamond bőr kötőfék</v>
      </c>
      <c r="F6498" s="1" t="s">
        <v>6284</v>
      </c>
      <c r="G6498" s="1" t="s">
        <v>6290</v>
      </c>
      <c r="H6498" s="1" t="s">
        <v>967</v>
      </c>
      <c r="I6498" s="1" t="s">
        <v>23</v>
      </c>
      <c r="J6498" s="1" t="str">
        <f>TRIM(I6498)</f>
        <v>Lófelszerelés</v>
      </c>
      <c r="K6498" s="1" t="s">
        <v>6158</v>
      </c>
      <c r="L6498" s="1" t="str">
        <f>TRIM(K6498)</f>
        <v>Kötőfék és vezetőszár</v>
      </c>
      <c r="M6498" s="1" t="s">
        <v>6159</v>
      </c>
      <c r="N6498" s="1" t="str">
        <f>TRIM(M6498)</f>
        <v>Kötőfék</v>
      </c>
      <c r="P6498" s="1" t="str">
        <f>TRIM(O6498)</f>
        <v/>
      </c>
      <c r="Q6498" s="18" t="s">
        <v>6286</v>
      </c>
      <c r="R6498" s="8">
        <v>4057962041387</v>
      </c>
      <c r="S6498" s="1">
        <v>34.950000000000003</v>
      </c>
      <c r="T6498" s="1" t="s">
        <v>26</v>
      </c>
      <c r="U6498" s="1">
        <v>0.6</v>
      </c>
      <c r="V6498" s="1" t="s">
        <v>6287</v>
      </c>
      <c r="W6498" s="1" t="s">
        <v>136</v>
      </c>
      <c r="X6498" s="1" t="str">
        <f>IF(W6498="", "", IFERROR(VLOOKUP(W6498, colorList!A:B,2,FALSE),""))</f>
        <v>fekete</v>
      </c>
    </row>
    <row r="6499" spans="1:24" ht="27.75" customHeight="1" x14ac:dyDescent="0.25">
      <c r="A6499" s="1" t="s">
        <v>9263</v>
      </c>
      <c r="B6499" s="1" t="str">
        <f>TRIM(D6499)</f>
        <v>VB</v>
      </c>
      <c r="C6499" s="1" t="str">
        <f>IFERROR(VLOOKUP(TRIM(D6499), sizeList!A:B, 2, FALSE), "")</f>
        <v>Cob</v>
      </c>
      <c r="D6499" s="1" t="s">
        <v>214</v>
      </c>
      <c r="E6499" s="1" t="str">
        <f>TRIM(F6499)</f>
        <v>Waldhausen STAR Diamond bőr kötőfék</v>
      </c>
      <c r="F6499" s="1" t="s">
        <v>6284</v>
      </c>
      <c r="G6499" s="1" t="s">
        <v>6294</v>
      </c>
      <c r="H6499" s="1" t="s">
        <v>967</v>
      </c>
      <c r="I6499" s="1" t="s">
        <v>23</v>
      </c>
      <c r="J6499" s="1" t="str">
        <f>TRIM(I6499)</f>
        <v>Lófelszerelés</v>
      </c>
      <c r="K6499" s="1" t="s">
        <v>6158</v>
      </c>
      <c r="L6499" s="1" t="str">
        <f>TRIM(K6499)</f>
        <v>Kötőfék és vezetőszár</v>
      </c>
      <c r="M6499" s="1" t="s">
        <v>6159</v>
      </c>
      <c r="N6499" s="1" t="str">
        <f>TRIM(M6499)</f>
        <v>Kötőfék</v>
      </c>
      <c r="P6499" s="1" t="str">
        <f>TRIM(O6499)</f>
        <v/>
      </c>
      <c r="Q6499" s="18" t="s">
        <v>6286</v>
      </c>
      <c r="R6499" s="8">
        <v>4057962041394</v>
      </c>
      <c r="S6499" s="1">
        <v>34.950000000000003</v>
      </c>
      <c r="T6499" s="1" t="s">
        <v>26</v>
      </c>
      <c r="U6499" s="1">
        <v>0.6</v>
      </c>
      <c r="V6499" s="1" t="s">
        <v>6287</v>
      </c>
      <c r="W6499" s="1" t="s">
        <v>136</v>
      </c>
      <c r="X6499" s="1" t="str">
        <f>IF(W6499="", "", IFERROR(VLOOKUP(W6499, colorList!A:B,2,FALSE),""))</f>
        <v>fekete</v>
      </c>
    </row>
    <row r="6500" spans="1:24" ht="27.75" customHeight="1" x14ac:dyDescent="0.25">
      <c r="A6500" s="1" t="s">
        <v>9265</v>
      </c>
      <c r="B6500" s="1" t="str">
        <f>TRIM(D6500)</f>
        <v>WB</v>
      </c>
      <c r="C6500" s="1" t="str">
        <f>IFERROR(VLOOKUP(TRIM(D6500), sizeList!A:B, 2, FALSE), "")</f>
        <v>Full</v>
      </c>
      <c r="D6500" s="1" t="s">
        <v>226</v>
      </c>
      <c r="E6500" s="1" t="str">
        <f>TRIM(F6500)</f>
        <v>Waldhausen STAR Diamond bőr kötőfék</v>
      </c>
      <c r="F6500" s="1" t="s">
        <v>6284</v>
      </c>
      <c r="G6500" s="1" t="s">
        <v>6296</v>
      </c>
      <c r="H6500" s="1" t="s">
        <v>967</v>
      </c>
      <c r="I6500" s="1" t="s">
        <v>23</v>
      </c>
      <c r="J6500" s="1" t="str">
        <f>TRIM(I6500)</f>
        <v>Lófelszerelés</v>
      </c>
      <c r="K6500" s="1" t="s">
        <v>6158</v>
      </c>
      <c r="L6500" s="1" t="str">
        <f>TRIM(K6500)</f>
        <v>Kötőfék és vezetőszár</v>
      </c>
      <c r="M6500" s="1" t="s">
        <v>6159</v>
      </c>
      <c r="N6500" s="1" t="str">
        <f>TRIM(M6500)</f>
        <v>Kötőfék</v>
      </c>
      <c r="P6500" s="1" t="str">
        <f>TRIM(O6500)</f>
        <v/>
      </c>
      <c r="Q6500" s="18" t="s">
        <v>6286</v>
      </c>
      <c r="R6500" s="8">
        <v>4057962041400</v>
      </c>
      <c r="S6500" s="1">
        <v>34.950000000000003</v>
      </c>
      <c r="T6500" s="1" t="s">
        <v>26</v>
      </c>
      <c r="U6500" s="1">
        <v>0.40100000000000002</v>
      </c>
      <c r="V6500" s="1" t="s">
        <v>6287</v>
      </c>
      <c r="W6500" s="1" t="s">
        <v>136</v>
      </c>
      <c r="X6500" s="1" t="str">
        <f>IF(W6500="", "", IFERROR(VLOOKUP(W6500, colorList!A:B,2,FALSE),""))</f>
        <v>fekete</v>
      </c>
    </row>
    <row r="6501" spans="1:24" ht="27.75" customHeight="1" x14ac:dyDescent="0.25">
      <c r="A6501" s="1" t="s">
        <v>9264</v>
      </c>
      <c r="B6501" s="1" t="str">
        <f>TRIM(D6501)</f>
        <v>WB</v>
      </c>
      <c r="C6501" s="1" t="str">
        <f>IFERROR(VLOOKUP(TRIM(D6501), sizeList!A:B, 2, FALSE), "")</f>
        <v>Full</v>
      </c>
      <c r="D6501" s="1" t="s">
        <v>226</v>
      </c>
      <c r="E6501" s="1" t="str">
        <f>TRIM(F6501)</f>
        <v>Waldhausen STAR Diamond bőr kötőfék</v>
      </c>
      <c r="F6501" s="1" t="s">
        <v>6284</v>
      </c>
      <c r="G6501" s="1" t="s">
        <v>6295</v>
      </c>
      <c r="H6501" s="1" t="s">
        <v>967</v>
      </c>
      <c r="I6501" s="1" t="s">
        <v>23</v>
      </c>
      <c r="J6501" s="1" t="str">
        <f>TRIM(I6501)</f>
        <v>Lófelszerelés</v>
      </c>
      <c r="K6501" s="1" t="s">
        <v>6158</v>
      </c>
      <c r="L6501" s="1" t="str">
        <f>TRIM(K6501)</f>
        <v>Kötőfék és vezetőszár</v>
      </c>
      <c r="M6501" s="1" t="s">
        <v>6159</v>
      </c>
      <c r="N6501" s="1" t="str">
        <f>TRIM(M6501)</f>
        <v>Kötőfék</v>
      </c>
      <c r="P6501" s="1" t="str">
        <f>TRIM(O6501)</f>
        <v/>
      </c>
      <c r="Q6501" s="18" t="s">
        <v>6286</v>
      </c>
      <c r="R6501" s="8">
        <v>4057962041516</v>
      </c>
      <c r="S6501" s="1">
        <v>34.950000000000003</v>
      </c>
      <c r="T6501" s="1" t="s">
        <v>26</v>
      </c>
      <c r="U6501" s="1">
        <v>0.6</v>
      </c>
      <c r="V6501" s="1" t="s">
        <v>6287</v>
      </c>
      <c r="W6501" s="1" t="s">
        <v>4385</v>
      </c>
      <c r="X6501" s="1" t="str">
        <f>IF(W6501="", "", IFERROR(VLOOKUP(W6501, colorList!A:B,2,FALSE),""))</f>
        <v>barna/arany</v>
      </c>
    </row>
    <row r="6502" spans="1:24" ht="27.75" customHeight="1" x14ac:dyDescent="0.25">
      <c r="A6502" s="1" t="s">
        <v>9262</v>
      </c>
      <c r="B6502" s="1" t="str">
        <f>TRIM(D6502)</f>
        <v>VB</v>
      </c>
      <c r="C6502" s="1" t="str">
        <f>IFERROR(VLOOKUP(TRIM(D6502), sizeList!A:B, 2, FALSE), "")</f>
        <v>Cob</v>
      </c>
      <c r="D6502" s="1" t="s">
        <v>214</v>
      </c>
      <c r="E6502" s="1" t="str">
        <f>TRIM(F6502)</f>
        <v>Waldhausen STAR Diamond bőr kötőfék</v>
      </c>
      <c r="F6502" s="1" t="s">
        <v>6284</v>
      </c>
      <c r="G6502" s="1" t="s">
        <v>6293</v>
      </c>
      <c r="H6502" s="1" t="s">
        <v>967</v>
      </c>
      <c r="I6502" s="1" t="s">
        <v>23</v>
      </c>
      <c r="J6502" s="1" t="str">
        <f>TRIM(I6502)</f>
        <v>Lófelszerelés</v>
      </c>
      <c r="K6502" s="1" t="s">
        <v>6158</v>
      </c>
      <c r="L6502" s="1" t="str">
        <f>TRIM(K6502)</f>
        <v>Kötőfék és vezetőszár</v>
      </c>
      <c r="M6502" s="1" t="s">
        <v>6159</v>
      </c>
      <c r="N6502" s="1" t="str">
        <f>TRIM(M6502)</f>
        <v>Kötőfék</v>
      </c>
      <c r="P6502" s="1" t="str">
        <f>TRIM(O6502)</f>
        <v/>
      </c>
      <c r="Q6502" s="18" t="s">
        <v>6286</v>
      </c>
      <c r="R6502" s="8">
        <v>4057962041523</v>
      </c>
      <c r="S6502" s="1">
        <v>34.950000000000003</v>
      </c>
      <c r="T6502" s="1" t="s">
        <v>26</v>
      </c>
      <c r="U6502" s="1">
        <v>0.6</v>
      </c>
      <c r="V6502" s="1" t="s">
        <v>6287</v>
      </c>
      <c r="W6502" s="1" t="s">
        <v>4385</v>
      </c>
      <c r="X6502" s="1" t="str">
        <f>IF(W6502="", "", IFERROR(VLOOKUP(W6502, colorList!A:B,2,FALSE),""))</f>
        <v>barna/arany</v>
      </c>
    </row>
    <row r="6503" spans="1:24" ht="27.75" customHeight="1" x14ac:dyDescent="0.25">
      <c r="A6503" s="1" t="s">
        <v>9258</v>
      </c>
      <c r="B6503" s="1" t="str">
        <f>TRIM(D6503)</f>
        <v>Pony</v>
      </c>
      <c r="C6503" s="1" t="str">
        <f>IFERROR(VLOOKUP(TRIM(D6503), sizeList!A:B, 2, FALSE), "")</f>
        <v>Póni</v>
      </c>
      <c r="D6503" s="1" t="s">
        <v>199</v>
      </c>
      <c r="E6503" s="1" t="str">
        <f>TRIM(F6503)</f>
        <v>Waldhausen STAR Diamond bőr kötőfék</v>
      </c>
      <c r="F6503" s="1" t="s">
        <v>6284</v>
      </c>
      <c r="G6503" s="1" t="s">
        <v>6289</v>
      </c>
      <c r="H6503" s="1" t="s">
        <v>967</v>
      </c>
      <c r="I6503" s="1" t="s">
        <v>23</v>
      </c>
      <c r="J6503" s="1" t="str">
        <f>TRIM(I6503)</f>
        <v>Lófelszerelés</v>
      </c>
      <c r="K6503" s="1" t="s">
        <v>6158</v>
      </c>
      <c r="L6503" s="1" t="str">
        <f>TRIM(K6503)</f>
        <v>Kötőfék és vezetőszár</v>
      </c>
      <c r="M6503" s="1" t="s">
        <v>6159</v>
      </c>
      <c r="N6503" s="1" t="str">
        <f>TRIM(M6503)</f>
        <v>Kötőfék</v>
      </c>
      <c r="P6503" s="1" t="str">
        <f>TRIM(O6503)</f>
        <v/>
      </c>
      <c r="Q6503" s="18" t="s">
        <v>6286</v>
      </c>
      <c r="R6503" s="8">
        <v>4057962041530</v>
      </c>
      <c r="S6503" s="1">
        <v>34.950000000000003</v>
      </c>
      <c r="T6503" s="1" t="s">
        <v>26</v>
      </c>
      <c r="U6503" s="1">
        <v>0.6</v>
      </c>
      <c r="V6503" s="1" t="s">
        <v>6287</v>
      </c>
      <c r="W6503" s="1" t="s">
        <v>4385</v>
      </c>
      <c r="X6503" s="1" t="str">
        <f>IF(W6503="", "", IFERROR(VLOOKUP(W6503, colorList!A:B,2,FALSE),""))</f>
        <v>barna/arany</v>
      </c>
    </row>
    <row r="6504" spans="1:24" ht="27.75" customHeight="1" x14ac:dyDescent="0.25">
      <c r="A6504" s="1" t="s">
        <v>9260</v>
      </c>
      <c r="B6504" s="1" t="str">
        <f>TRIM(D6504)</f>
        <v>Shetty</v>
      </c>
      <c r="C6504" s="1" t="str">
        <f>IFERROR(VLOOKUP(TRIM(D6504), sizeList!A:B, 2, FALSE), "")</f>
        <v>Shetty</v>
      </c>
      <c r="D6504" s="1" t="s">
        <v>2252</v>
      </c>
      <c r="E6504" s="1" t="str">
        <f>TRIM(F6504)</f>
        <v>Waldhausen STAR Diamond bőr kötőfék</v>
      </c>
      <c r="F6504" s="1" t="s">
        <v>6284</v>
      </c>
      <c r="G6504" s="1" t="s">
        <v>6291</v>
      </c>
      <c r="H6504" s="1" t="s">
        <v>967</v>
      </c>
      <c r="I6504" s="1" t="s">
        <v>23</v>
      </c>
      <c r="J6504" s="1" t="str">
        <f>TRIM(I6504)</f>
        <v>Lófelszerelés</v>
      </c>
      <c r="K6504" s="1" t="s">
        <v>6158</v>
      </c>
      <c r="L6504" s="1" t="str">
        <f>TRIM(K6504)</f>
        <v>Kötőfék és vezetőszár</v>
      </c>
      <c r="M6504" s="1" t="s">
        <v>6159</v>
      </c>
      <c r="N6504" s="1" t="str">
        <f>TRIM(M6504)</f>
        <v>Kötőfék</v>
      </c>
      <c r="P6504" s="1" t="str">
        <f>TRIM(O6504)</f>
        <v/>
      </c>
      <c r="Q6504" s="18" t="s">
        <v>6286</v>
      </c>
      <c r="R6504" s="8">
        <v>4057962041547</v>
      </c>
      <c r="S6504" s="1">
        <v>34.950000000000003</v>
      </c>
      <c r="T6504" s="1" t="s">
        <v>26</v>
      </c>
      <c r="U6504" s="1">
        <v>0.6</v>
      </c>
      <c r="V6504" s="1" t="s">
        <v>6287</v>
      </c>
      <c r="W6504" s="1" t="s">
        <v>4385</v>
      </c>
      <c r="X6504" s="1" t="str">
        <f>IF(W6504="", "", IFERROR(VLOOKUP(W6504, colorList!A:B,2,FALSE),""))</f>
        <v>barna/arany</v>
      </c>
    </row>
    <row r="6505" spans="1:24" ht="27.75" customHeight="1" x14ac:dyDescent="0.25">
      <c r="A6505" s="1" t="s">
        <v>9256</v>
      </c>
      <c r="B6505" s="1" t="str">
        <f>TRIM(D6505)</f>
        <v>Minishetty</v>
      </c>
      <c r="C6505" s="1" t="str">
        <f>IFERROR(VLOOKUP(TRIM(D6505), sizeList!A:B, 2, FALSE), "")</f>
        <v>Mini shetty</v>
      </c>
      <c r="D6505" s="1" t="s">
        <v>4350</v>
      </c>
      <c r="E6505" s="1" t="str">
        <f>TRIM(F6505)</f>
        <v>Waldhausen STAR Diamond bőr kötőfék</v>
      </c>
      <c r="F6505" s="1" t="s">
        <v>6284</v>
      </c>
      <c r="G6505" s="1" t="s">
        <v>6285</v>
      </c>
      <c r="H6505" s="1" t="s">
        <v>967</v>
      </c>
      <c r="I6505" s="1" t="s">
        <v>23</v>
      </c>
      <c r="J6505" s="1" t="str">
        <f>TRIM(I6505)</f>
        <v>Lófelszerelés</v>
      </c>
      <c r="K6505" s="1" t="s">
        <v>6158</v>
      </c>
      <c r="L6505" s="1" t="str">
        <f>TRIM(K6505)</f>
        <v>Kötőfék és vezetőszár</v>
      </c>
      <c r="M6505" s="1" t="s">
        <v>6159</v>
      </c>
      <c r="N6505" s="1" t="str">
        <f>TRIM(M6505)</f>
        <v>Kötőfék</v>
      </c>
      <c r="P6505" s="1" t="str">
        <f>TRIM(O6505)</f>
        <v/>
      </c>
      <c r="Q6505" s="18" t="s">
        <v>6286</v>
      </c>
      <c r="R6505" s="8">
        <v>4057962041554</v>
      </c>
      <c r="S6505" s="1">
        <v>34.950000000000003</v>
      </c>
      <c r="T6505" s="1" t="s">
        <v>26</v>
      </c>
      <c r="U6505" s="1">
        <v>0.6</v>
      </c>
      <c r="V6505" s="1" t="s">
        <v>6287</v>
      </c>
      <c r="W6505" s="1" t="s">
        <v>4385</v>
      </c>
      <c r="X6505" s="1" t="str">
        <f>IF(W6505="", "", IFERROR(VLOOKUP(W6505, colorList!A:B,2,FALSE),""))</f>
        <v>barna/arany</v>
      </c>
    </row>
    <row r="6506" spans="1:24" ht="27.75" customHeight="1" x14ac:dyDescent="0.25">
      <c r="A6506" s="1" t="s">
        <v>9278</v>
      </c>
      <c r="B6506" s="1" t="str">
        <f>TRIM(D6506)</f>
        <v>Pony</v>
      </c>
      <c r="C6506" s="1" t="str">
        <f>IFERROR(VLOOKUP(TRIM(D6506), sizeList!A:B, 2, FALSE), "")</f>
        <v>Póni</v>
      </c>
      <c r="D6506" s="1" t="s">
        <v>199</v>
      </c>
      <c r="E6506" s="1" t="str">
        <f>TRIM(F6506)</f>
        <v>Waldhausen STAR MIX kötőfék</v>
      </c>
      <c r="F6506" s="1" t="s">
        <v>6309</v>
      </c>
      <c r="G6506" s="1" t="s">
        <v>6318</v>
      </c>
      <c r="H6506" s="1" t="s">
        <v>967</v>
      </c>
      <c r="I6506" s="1" t="s">
        <v>23</v>
      </c>
      <c r="J6506" s="1" t="str">
        <f>TRIM(I6506)</f>
        <v>Lófelszerelés</v>
      </c>
      <c r="K6506" s="1" t="s">
        <v>6158</v>
      </c>
      <c r="L6506" s="1" t="str">
        <f>TRIM(K6506)</f>
        <v>Kötőfék és vezetőszár</v>
      </c>
      <c r="M6506" s="1" t="s">
        <v>6159</v>
      </c>
      <c r="N6506" s="1" t="str">
        <f>TRIM(M6506)</f>
        <v>Kötőfék</v>
      </c>
      <c r="P6506" s="1" t="str">
        <f>TRIM(O6506)</f>
        <v/>
      </c>
      <c r="Q6506" s="18" t="s">
        <v>6311</v>
      </c>
      <c r="R6506" s="8">
        <v>4057962127876</v>
      </c>
      <c r="S6506" s="1">
        <v>29.95</v>
      </c>
      <c r="T6506" s="1" t="s">
        <v>26</v>
      </c>
      <c r="U6506" s="1">
        <v>0.5</v>
      </c>
      <c r="V6506" s="1" t="s">
        <v>6312</v>
      </c>
      <c r="W6506" s="1" t="s">
        <v>1475</v>
      </c>
      <c r="X6506" s="1" t="str">
        <f>IF(W6506="", "", IFERROR(VLOOKUP(W6506, colorList!A:B,2,FALSE),""))</f>
        <v>fekete/rózsa arany</v>
      </c>
    </row>
    <row r="6507" spans="1:24" ht="27.75" customHeight="1" x14ac:dyDescent="0.25">
      <c r="A6507" s="1" t="s">
        <v>9281</v>
      </c>
      <c r="B6507" s="1" t="str">
        <f>TRIM(D6507)</f>
        <v>VB</v>
      </c>
      <c r="C6507" s="1" t="str">
        <f>IFERROR(VLOOKUP(TRIM(D6507), sizeList!A:B, 2, FALSE), "")</f>
        <v>Cob</v>
      </c>
      <c r="D6507" s="1" t="s">
        <v>214</v>
      </c>
      <c r="E6507" s="1" t="str">
        <f>TRIM(F6507)</f>
        <v>Waldhausen STAR MIX kötőfék</v>
      </c>
      <c r="F6507" s="1" t="s">
        <v>6309</v>
      </c>
      <c r="G6507" s="1" t="s">
        <v>6321</v>
      </c>
      <c r="H6507" s="1" t="s">
        <v>967</v>
      </c>
      <c r="I6507" s="1" t="s">
        <v>23</v>
      </c>
      <c r="J6507" s="1" t="str">
        <f>TRIM(I6507)</f>
        <v>Lófelszerelés</v>
      </c>
      <c r="K6507" s="1" t="s">
        <v>6158</v>
      </c>
      <c r="L6507" s="1" t="str">
        <f>TRIM(K6507)</f>
        <v>Kötőfék és vezetőszár</v>
      </c>
      <c r="M6507" s="1" t="s">
        <v>6159</v>
      </c>
      <c r="N6507" s="1" t="str">
        <f>TRIM(M6507)</f>
        <v>Kötőfék</v>
      </c>
      <c r="P6507" s="1" t="str">
        <f>TRIM(O6507)</f>
        <v/>
      </c>
      <c r="Q6507" s="18" t="s">
        <v>6311</v>
      </c>
      <c r="R6507" s="8">
        <v>4057962127883</v>
      </c>
      <c r="S6507" s="1">
        <v>29.95</v>
      </c>
      <c r="T6507" s="1" t="s">
        <v>26</v>
      </c>
      <c r="U6507" s="1">
        <v>0.5</v>
      </c>
      <c r="V6507" s="1" t="s">
        <v>6312</v>
      </c>
      <c r="W6507" s="1" t="s">
        <v>1475</v>
      </c>
      <c r="X6507" s="1" t="str">
        <f>IF(W6507="", "", IFERROR(VLOOKUP(W6507, colorList!A:B,2,FALSE),""))</f>
        <v>fekete/rózsa arany</v>
      </c>
    </row>
    <row r="6508" spans="1:24" ht="27.75" customHeight="1" x14ac:dyDescent="0.25">
      <c r="A6508" s="1" t="s">
        <v>9284</v>
      </c>
      <c r="B6508" s="1" t="str">
        <f>TRIM(D6508)</f>
        <v>WB</v>
      </c>
      <c r="C6508" s="1" t="str">
        <f>IFERROR(VLOOKUP(TRIM(D6508), sizeList!A:B, 2, FALSE), "")</f>
        <v>Full</v>
      </c>
      <c r="D6508" s="1" t="s">
        <v>226</v>
      </c>
      <c r="E6508" s="1" t="str">
        <f>TRIM(F6508)</f>
        <v>Waldhausen STAR MIX kötőfék</v>
      </c>
      <c r="F6508" s="1" t="s">
        <v>6309</v>
      </c>
      <c r="G6508" s="1" t="s">
        <v>6324</v>
      </c>
      <c r="H6508" s="1" t="s">
        <v>967</v>
      </c>
      <c r="I6508" s="1" t="s">
        <v>23</v>
      </c>
      <c r="J6508" s="1" t="str">
        <f>TRIM(I6508)</f>
        <v>Lófelszerelés</v>
      </c>
      <c r="K6508" s="1" t="s">
        <v>6158</v>
      </c>
      <c r="L6508" s="1" t="str">
        <f>TRIM(K6508)</f>
        <v>Kötőfék és vezetőszár</v>
      </c>
      <c r="M6508" s="1" t="s">
        <v>6159</v>
      </c>
      <c r="N6508" s="1" t="str">
        <f>TRIM(M6508)</f>
        <v>Kötőfék</v>
      </c>
      <c r="P6508" s="1" t="str">
        <f>TRIM(O6508)</f>
        <v/>
      </c>
      <c r="Q6508" s="18" t="s">
        <v>6311</v>
      </c>
      <c r="R6508" s="8">
        <v>4057962127890</v>
      </c>
      <c r="S6508" s="1">
        <v>29.95</v>
      </c>
      <c r="T6508" s="1" t="s">
        <v>26</v>
      </c>
      <c r="U6508" s="1">
        <v>0.5</v>
      </c>
      <c r="V6508" s="1" t="s">
        <v>6312</v>
      </c>
      <c r="W6508" s="1" t="s">
        <v>1475</v>
      </c>
      <c r="X6508" s="1" t="str">
        <f>IF(W6508="", "", IFERROR(VLOOKUP(W6508, colorList!A:B,2,FALSE),""))</f>
        <v>fekete/rózsa arany</v>
      </c>
    </row>
    <row r="6509" spans="1:24" ht="27.75" customHeight="1" x14ac:dyDescent="0.25">
      <c r="A6509" s="1" t="s">
        <v>9276</v>
      </c>
      <c r="B6509" s="1" t="str">
        <f>TRIM(D6509)</f>
        <v>Pony</v>
      </c>
      <c r="C6509" s="1" t="str">
        <f>IFERROR(VLOOKUP(TRIM(D6509), sizeList!A:B, 2, FALSE), "")</f>
        <v>Póni</v>
      </c>
      <c r="D6509" s="1" t="s">
        <v>199</v>
      </c>
      <c r="E6509" s="1" t="str">
        <f>TRIM(F6509)</f>
        <v>Waldhausen STAR MIX kötőfék</v>
      </c>
      <c r="F6509" s="1" t="s">
        <v>6309</v>
      </c>
      <c r="G6509" s="1" t="s">
        <v>6310</v>
      </c>
      <c r="H6509" s="1" t="s">
        <v>967</v>
      </c>
      <c r="I6509" s="1" t="s">
        <v>23</v>
      </c>
      <c r="J6509" s="1" t="str">
        <f>TRIM(I6509)</f>
        <v>Lófelszerelés</v>
      </c>
      <c r="K6509" s="1" t="s">
        <v>6158</v>
      </c>
      <c r="L6509" s="1" t="str">
        <f>TRIM(K6509)</f>
        <v>Kötőfék és vezetőszár</v>
      </c>
      <c r="M6509" s="1" t="s">
        <v>6159</v>
      </c>
      <c r="N6509" s="1" t="str">
        <f>TRIM(M6509)</f>
        <v>Kötőfék</v>
      </c>
      <c r="P6509" s="1" t="str">
        <f>TRIM(O6509)</f>
        <v/>
      </c>
      <c r="Q6509" s="18" t="s">
        <v>6311</v>
      </c>
      <c r="R6509" s="8">
        <v>4057962136328</v>
      </c>
      <c r="S6509" s="1">
        <v>29.95</v>
      </c>
      <c r="T6509" s="1" t="s">
        <v>26</v>
      </c>
      <c r="U6509" s="1">
        <v>0.5</v>
      </c>
      <c r="V6509" s="1" t="s">
        <v>6312</v>
      </c>
      <c r="W6509" s="1" t="s">
        <v>6313</v>
      </c>
      <c r="X6509" s="1" t="str">
        <f>IF(W6509="", "", IFERROR(VLOOKUP(W6509, colorList!A:B,2,FALSE),""))</f>
        <v>fenyő zöld/fekete</v>
      </c>
    </row>
    <row r="6510" spans="1:24" ht="27.75" customHeight="1" x14ac:dyDescent="0.25">
      <c r="A6510" s="1" t="s">
        <v>9279</v>
      </c>
      <c r="B6510" s="1" t="str">
        <f>TRIM(D6510)</f>
        <v>VB</v>
      </c>
      <c r="C6510" s="1" t="str">
        <f>IFERROR(VLOOKUP(TRIM(D6510), sizeList!A:B, 2, FALSE), "")</f>
        <v>Cob</v>
      </c>
      <c r="D6510" s="1" t="s">
        <v>214</v>
      </c>
      <c r="E6510" s="1" t="str">
        <f>TRIM(F6510)</f>
        <v>Waldhausen STAR MIX kötőfék</v>
      </c>
      <c r="F6510" s="1" t="s">
        <v>6309</v>
      </c>
      <c r="G6510" s="1" t="s">
        <v>6319</v>
      </c>
      <c r="H6510" s="1" t="s">
        <v>967</v>
      </c>
      <c r="I6510" s="1" t="s">
        <v>23</v>
      </c>
      <c r="J6510" s="1" t="str">
        <f>TRIM(I6510)</f>
        <v>Lófelszerelés</v>
      </c>
      <c r="K6510" s="1" t="s">
        <v>6158</v>
      </c>
      <c r="L6510" s="1" t="str">
        <f>TRIM(K6510)</f>
        <v>Kötőfék és vezetőszár</v>
      </c>
      <c r="M6510" s="1" t="s">
        <v>6159</v>
      </c>
      <c r="N6510" s="1" t="str">
        <f>TRIM(M6510)</f>
        <v>Kötőfék</v>
      </c>
      <c r="P6510" s="1" t="str">
        <f>TRIM(O6510)</f>
        <v/>
      </c>
      <c r="Q6510" s="18" t="s">
        <v>6311</v>
      </c>
      <c r="R6510" s="8">
        <v>4057962136335</v>
      </c>
      <c r="S6510" s="1">
        <v>29.95</v>
      </c>
      <c r="T6510" s="1" t="s">
        <v>26</v>
      </c>
      <c r="U6510" s="1">
        <v>0.5</v>
      </c>
      <c r="V6510" s="1" t="s">
        <v>6312</v>
      </c>
      <c r="W6510" s="1" t="s">
        <v>6313</v>
      </c>
      <c r="X6510" s="1" t="str">
        <f>IF(W6510="", "", IFERROR(VLOOKUP(W6510, colorList!A:B,2,FALSE),""))</f>
        <v>fenyő zöld/fekete</v>
      </c>
    </row>
    <row r="6511" spans="1:24" ht="27.75" customHeight="1" x14ac:dyDescent="0.25">
      <c r="A6511" s="1" t="s">
        <v>9282</v>
      </c>
      <c r="B6511" s="1" t="str">
        <f>TRIM(D6511)</f>
        <v>WB</v>
      </c>
      <c r="C6511" s="1" t="str">
        <f>IFERROR(VLOOKUP(TRIM(D6511), sizeList!A:B, 2, FALSE), "")</f>
        <v>Full</v>
      </c>
      <c r="D6511" s="1" t="s">
        <v>226</v>
      </c>
      <c r="E6511" s="1" t="str">
        <f>TRIM(F6511)</f>
        <v>Waldhausen STAR MIX kötőfék</v>
      </c>
      <c r="F6511" s="1" t="s">
        <v>6309</v>
      </c>
      <c r="G6511" s="1" t="s">
        <v>6322</v>
      </c>
      <c r="H6511" s="1" t="s">
        <v>967</v>
      </c>
      <c r="I6511" s="1" t="s">
        <v>23</v>
      </c>
      <c r="J6511" s="1" t="str">
        <f>TRIM(I6511)</f>
        <v>Lófelszerelés</v>
      </c>
      <c r="K6511" s="1" t="s">
        <v>6158</v>
      </c>
      <c r="L6511" s="1" t="str">
        <f>TRIM(K6511)</f>
        <v>Kötőfék és vezetőszár</v>
      </c>
      <c r="M6511" s="1" t="s">
        <v>6159</v>
      </c>
      <c r="N6511" s="1" t="str">
        <f>TRIM(M6511)</f>
        <v>Kötőfék</v>
      </c>
      <c r="P6511" s="1" t="str">
        <f>TRIM(O6511)</f>
        <v/>
      </c>
      <c r="Q6511" s="18" t="s">
        <v>6311</v>
      </c>
      <c r="R6511" s="8">
        <v>4057962136359</v>
      </c>
      <c r="S6511" s="1">
        <v>29.95</v>
      </c>
      <c r="T6511" s="1" t="s">
        <v>26</v>
      </c>
      <c r="U6511" s="1">
        <v>0.5</v>
      </c>
      <c r="V6511" s="1" t="s">
        <v>6312</v>
      </c>
      <c r="W6511" s="1" t="s">
        <v>6313</v>
      </c>
      <c r="X6511" s="1" t="str">
        <f>IF(W6511="", "", IFERROR(VLOOKUP(W6511, colorList!A:B,2,FALSE),""))</f>
        <v>fenyő zöld/fekete</v>
      </c>
    </row>
    <row r="6512" spans="1:24" ht="27.75" customHeight="1" x14ac:dyDescent="0.25">
      <c r="A6512" s="1" t="s">
        <v>9277</v>
      </c>
      <c r="B6512" s="1" t="str">
        <f>TRIM(D6512)</f>
        <v>Pony</v>
      </c>
      <c r="C6512" s="1" t="str">
        <f>IFERROR(VLOOKUP(TRIM(D6512), sizeList!A:B, 2, FALSE), "")</f>
        <v>Póni</v>
      </c>
      <c r="D6512" s="1" t="s">
        <v>199</v>
      </c>
      <c r="E6512" s="1" t="str">
        <f>TRIM(F6512)</f>
        <v>Waldhausen STAR MIX kötőfék</v>
      </c>
      <c r="F6512" s="1" t="s">
        <v>6309</v>
      </c>
      <c r="G6512" s="1" t="s">
        <v>6315</v>
      </c>
      <c r="H6512" s="1" t="s">
        <v>967</v>
      </c>
      <c r="I6512" s="1" t="s">
        <v>23</v>
      </c>
      <c r="J6512" s="1" t="str">
        <f>TRIM(I6512)</f>
        <v>Lófelszerelés</v>
      </c>
      <c r="K6512" s="1" t="s">
        <v>6158</v>
      </c>
      <c r="L6512" s="1" t="str">
        <f>TRIM(K6512)</f>
        <v>Kötőfék és vezetőszár</v>
      </c>
      <c r="M6512" s="1" t="s">
        <v>6159</v>
      </c>
      <c r="N6512" s="1" t="str">
        <f>TRIM(M6512)</f>
        <v>Kötőfék</v>
      </c>
      <c r="P6512" s="1" t="str">
        <f>TRIM(O6512)</f>
        <v/>
      </c>
      <c r="Q6512" s="18" t="s">
        <v>6311</v>
      </c>
      <c r="R6512" s="8">
        <v>4057962173972</v>
      </c>
      <c r="S6512" s="1">
        <v>29.95</v>
      </c>
      <c r="T6512" s="1" t="s">
        <v>26</v>
      </c>
      <c r="U6512" s="1">
        <v>0.5</v>
      </c>
      <c r="V6512" s="1" t="s">
        <v>6312</v>
      </c>
      <c r="W6512" s="1" t="s">
        <v>6316</v>
      </c>
      <c r="X6512" s="1" t="str">
        <f>IF(W6512="", "", IFERROR(VLOOKUP(W6512, colorList!A:B,2,FALSE),""))</f>
        <v>barna/rózsa arany</v>
      </c>
    </row>
    <row r="6513" spans="1:24" ht="27.75" customHeight="1" x14ac:dyDescent="0.25">
      <c r="A6513" s="1" t="s">
        <v>9280</v>
      </c>
      <c r="B6513" s="1" t="str">
        <f>TRIM(D6513)</f>
        <v>VB</v>
      </c>
      <c r="C6513" s="1" t="str">
        <f>IFERROR(VLOOKUP(TRIM(D6513), sizeList!A:B, 2, FALSE), "")</f>
        <v>Cob</v>
      </c>
      <c r="D6513" s="1" t="s">
        <v>214</v>
      </c>
      <c r="E6513" s="1" t="str">
        <f>TRIM(F6513)</f>
        <v>Waldhausen STAR MIX kötőfék</v>
      </c>
      <c r="F6513" s="1" t="s">
        <v>6309</v>
      </c>
      <c r="G6513" s="1" t="s">
        <v>6320</v>
      </c>
      <c r="H6513" s="1" t="s">
        <v>967</v>
      </c>
      <c r="I6513" s="1" t="s">
        <v>23</v>
      </c>
      <c r="J6513" s="1" t="str">
        <f>TRIM(I6513)</f>
        <v>Lófelszerelés</v>
      </c>
      <c r="K6513" s="1" t="s">
        <v>6158</v>
      </c>
      <c r="L6513" s="1" t="str">
        <f>TRIM(K6513)</f>
        <v>Kötőfék és vezetőszár</v>
      </c>
      <c r="M6513" s="1" t="s">
        <v>6159</v>
      </c>
      <c r="N6513" s="1" t="str">
        <f>TRIM(M6513)</f>
        <v>Kötőfék</v>
      </c>
      <c r="P6513" s="1" t="str">
        <f>TRIM(O6513)</f>
        <v/>
      </c>
      <c r="Q6513" s="18" t="s">
        <v>6311</v>
      </c>
      <c r="R6513" s="8">
        <v>4057962173989</v>
      </c>
      <c r="S6513" s="1">
        <v>29.95</v>
      </c>
      <c r="T6513" s="1" t="s">
        <v>26</v>
      </c>
      <c r="U6513" s="1">
        <v>0.5</v>
      </c>
      <c r="V6513" s="1" t="s">
        <v>6312</v>
      </c>
      <c r="W6513" s="1" t="s">
        <v>6316</v>
      </c>
      <c r="X6513" s="1" t="str">
        <f>IF(W6513="", "", IFERROR(VLOOKUP(W6513, colorList!A:B,2,FALSE),""))</f>
        <v>barna/rózsa arany</v>
      </c>
    </row>
    <row r="6514" spans="1:24" ht="27.75" customHeight="1" x14ac:dyDescent="0.25">
      <c r="A6514" s="1" t="s">
        <v>9283</v>
      </c>
      <c r="B6514" s="1" t="str">
        <f>TRIM(D6514)</f>
        <v>WB</v>
      </c>
      <c r="C6514" s="1" t="str">
        <f>IFERROR(VLOOKUP(TRIM(D6514), sizeList!A:B, 2, FALSE), "")</f>
        <v>Full</v>
      </c>
      <c r="D6514" s="1" t="s">
        <v>226</v>
      </c>
      <c r="E6514" s="1" t="str">
        <f>TRIM(F6514)</f>
        <v>Waldhausen STAR MIX kötőfék</v>
      </c>
      <c r="F6514" s="1" t="s">
        <v>6309</v>
      </c>
      <c r="G6514" s="1" t="s">
        <v>6323</v>
      </c>
      <c r="H6514" s="1" t="s">
        <v>967</v>
      </c>
      <c r="I6514" s="1" t="s">
        <v>23</v>
      </c>
      <c r="J6514" s="1" t="str">
        <f>TRIM(I6514)</f>
        <v>Lófelszerelés</v>
      </c>
      <c r="K6514" s="1" t="s">
        <v>6158</v>
      </c>
      <c r="L6514" s="1" t="str">
        <f>TRIM(K6514)</f>
        <v>Kötőfék és vezetőszár</v>
      </c>
      <c r="M6514" s="1" t="s">
        <v>6159</v>
      </c>
      <c r="N6514" s="1" t="str">
        <f>TRIM(M6514)</f>
        <v>Kötőfék</v>
      </c>
      <c r="P6514" s="1" t="str">
        <f>TRIM(O6514)</f>
        <v/>
      </c>
      <c r="Q6514" s="18" t="s">
        <v>6311</v>
      </c>
      <c r="R6514" s="8">
        <v>4057962173996</v>
      </c>
      <c r="S6514" s="1">
        <v>29.95</v>
      </c>
      <c r="T6514" s="1" t="s">
        <v>26</v>
      </c>
      <c r="U6514" s="1">
        <v>0.5</v>
      </c>
      <c r="V6514" s="1" t="s">
        <v>6312</v>
      </c>
      <c r="W6514" s="1" t="s">
        <v>6316</v>
      </c>
      <c r="X6514" s="1" t="str">
        <f>IF(W6514="", "", IFERROR(VLOOKUP(W6514, colorList!A:B,2,FALSE),""))</f>
        <v>barna/rózsa arany</v>
      </c>
    </row>
    <row r="6515" spans="1:24" ht="27.75" customHeight="1" x14ac:dyDescent="0.25">
      <c r="A6515" s="1">
        <v>1382501</v>
      </c>
      <c r="B6515" s="1" t="str">
        <f>TRIM(D6515)</f>
        <v/>
      </c>
      <c r="C6515" s="1" t="str">
        <f>IFERROR(VLOOKUP(D6515, sizeList!A:B, 2, FALSE), "")</f>
        <v/>
      </c>
      <c r="D6515" s="1" t="s">
        <v>5114</v>
      </c>
      <c r="E6515" s="1" t="str">
        <f>TRIM(F6515)</f>
        <v>Waldhausen Stone sarkantyúszíj</v>
      </c>
      <c r="F6515" s="1" t="s">
        <v>15463</v>
      </c>
      <c r="G6515" s="1" t="s">
        <v>15464</v>
      </c>
      <c r="H6515" s="1" t="s">
        <v>52</v>
      </c>
      <c r="I6515" s="1" t="s">
        <v>255</v>
      </c>
      <c r="J6515" s="1" t="str">
        <f>TRIM(I6515)</f>
        <v>Lovasfelszerelés</v>
      </c>
      <c r="K6515" s="1" t="s">
        <v>11725</v>
      </c>
      <c r="L6515" s="1" t="str">
        <f>TRIM(K6515)</f>
        <v>Sarkantyú, sarkantyúszíj</v>
      </c>
      <c r="N6515" s="1" t="str">
        <f>TRIM(M6515)</f>
        <v/>
      </c>
      <c r="P6515" s="1" t="str">
        <f>TRIM(O6515)</f>
        <v/>
      </c>
      <c r="Q6515" s="18" t="s">
        <v>15465</v>
      </c>
      <c r="R6515" s="8">
        <v>4057962232617</v>
      </c>
      <c r="S6515" s="1">
        <v>17.95</v>
      </c>
      <c r="T6515" s="1" t="s">
        <v>26</v>
      </c>
      <c r="X6515" s="1" t="str">
        <f>IF(W6515="", "", IFERROR(VLOOKUP(W6515, colorList!A:B,2,FALSE),""))</f>
        <v/>
      </c>
    </row>
    <row r="6516" spans="1:24" ht="27.75" customHeight="1" x14ac:dyDescent="0.25">
      <c r="A6516" s="1">
        <v>1382530</v>
      </c>
      <c r="B6516" s="1" t="str">
        <f>TRIM(D6516)</f>
        <v/>
      </c>
      <c r="C6516" s="1" t="str">
        <f>IFERROR(VLOOKUP(D6516, sizeList!A:B, 2, FALSE), "")</f>
        <v/>
      </c>
      <c r="D6516" s="1" t="s">
        <v>5114</v>
      </c>
      <c r="E6516" s="1" t="str">
        <f>TRIM(F6516)</f>
        <v>Waldhausen Stone sarkantyúszíj</v>
      </c>
      <c r="F6516" s="1" t="s">
        <v>15463</v>
      </c>
      <c r="G6516" s="1" t="s">
        <v>15466</v>
      </c>
      <c r="H6516" s="1" t="s">
        <v>52</v>
      </c>
      <c r="I6516" s="1" t="s">
        <v>255</v>
      </c>
      <c r="J6516" s="1" t="str">
        <f>TRIM(I6516)</f>
        <v>Lovasfelszerelés</v>
      </c>
      <c r="K6516" s="1" t="s">
        <v>11725</v>
      </c>
      <c r="L6516" s="1" t="str">
        <f>TRIM(K6516)</f>
        <v>Sarkantyú, sarkantyúszíj</v>
      </c>
      <c r="N6516" s="1" t="str">
        <f>TRIM(M6516)</f>
        <v/>
      </c>
      <c r="P6516" s="1" t="str">
        <f>TRIM(O6516)</f>
        <v/>
      </c>
      <c r="Q6516" s="18" t="s">
        <v>15465</v>
      </c>
      <c r="R6516" s="8">
        <v>4057962232624</v>
      </c>
      <c r="S6516" s="1">
        <v>17.95</v>
      </c>
      <c r="T6516" s="1" t="s">
        <v>26</v>
      </c>
      <c r="X6516" s="1" t="str">
        <f>IF(W6516="", "", IFERROR(VLOOKUP(W6516, colorList!A:B,2,FALSE),""))</f>
        <v/>
      </c>
    </row>
    <row r="6517" spans="1:24" ht="27.75" customHeight="1" x14ac:dyDescent="0.25">
      <c r="A6517" s="1" t="s">
        <v>15419</v>
      </c>
      <c r="B6517" s="1" t="str">
        <f>TRIM(D6517)</f>
        <v>VSS</v>
      </c>
      <c r="C6517" s="1" t="str">
        <f>IFERROR(VLOOKUP(TRIM(D6517), sizeList!A:B, 2, FALSE), "")</f>
        <v>Ugró/univerzális</v>
      </c>
      <c r="D6517" s="1" t="s">
        <v>11309</v>
      </c>
      <c r="E6517" s="1" t="str">
        <f>TRIM(F6517)</f>
        <v>Waldhausen Stra nyeregalátét</v>
      </c>
      <c r="F6517" s="1" t="s">
        <v>15416</v>
      </c>
      <c r="G6517" s="1" t="s">
        <v>15420</v>
      </c>
      <c r="H6517" s="1" t="s">
        <v>52</v>
      </c>
      <c r="I6517" s="1" t="s">
        <v>23</v>
      </c>
      <c r="J6517" s="1" t="str">
        <f>TRIM(I6517)</f>
        <v>Lófelszerelés</v>
      </c>
      <c r="K6517" s="1" t="s">
        <v>1408</v>
      </c>
      <c r="L6517" s="1" t="str">
        <f>TRIM(K6517)</f>
        <v>Nyeregalátét</v>
      </c>
      <c r="M6517" s="1" t="s">
        <v>11122</v>
      </c>
      <c r="N6517" s="1" t="str">
        <f>TRIM(M6517)</f>
        <v>Univerzális/ugró</v>
      </c>
      <c r="P6517" s="1" t="str">
        <f>TRIM(O6517)</f>
        <v/>
      </c>
      <c r="Q6517" s="18" t="s">
        <v>15418</v>
      </c>
      <c r="R6517" s="8">
        <v>4043969146439</v>
      </c>
      <c r="S6517" s="1">
        <v>24.95</v>
      </c>
      <c r="T6517" s="1" t="s">
        <v>26</v>
      </c>
      <c r="X6517" s="1" t="str">
        <f>IF(W6517="", "", IFERROR(VLOOKUP(W6517, colorList!A:B,2,FALSE),""))</f>
        <v/>
      </c>
    </row>
    <row r="6518" spans="1:24" ht="27.75" customHeight="1" x14ac:dyDescent="0.25">
      <c r="A6518" s="1" t="s">
        <v>15415</v>
      </c>
      <c r="B6518" s="1" t="str">
        <f>TRIM(D6518)</f>
        <v>D</v>
      </c>
      <c r="C6518" s="1" t="str">
        <f>IFERROR(VLOOKUP(TRIM(D6518), sizeList!A:B, 2, FALSE), "")</f>
        <v>Díjlovas</v>
      </c>
      <c r="D6518" s="1" t="s">
        <v>1405</v>
      </c>
      <c r="E6518" s="1" t="str">
        <f>TRIM(F6518)</f>
        <v>Waldhausen Stra nyeregalátét</v>
      </c>
      <c r="F6518" s="1" t="s">
        <v>15416</v>
      </c>
      <c r="G6518" s="1" t="s">
        <v>15417</v>
      </c>
      <c r="H6518" s="1" t="s">
        <v>52</v>
      </c>
      <c r="I6518" s="1" t="s">
        <v>23</v>
      </c>
      <c r="J6518" s="1" t="str">
        <f>TRIM(I6518)</f>
        <v>Lófelszerelés</v>
      </c>
      <c r="K6518" s="1" t="s">
        <v>1408</v>
      </c>
      <c r="L6518" s="1" t="str">
        <f>TRIM(K6518)</f>
        <v>Nyeregalátét</v>
      </c>
      <c r="M6518" s="1" t="s">
        <v>11122</v>
      </c>
      <c r="N6518" s="1" t="str">
        <f>TRIM(M6518)</f>
        <v>Univerzális/ugró</v>
      </c>
      <c r="P6518" s="1" t="str">
        <f>TRIM(O6518)</f>
        <v/>
      </c>
      <c r="Q6518" s="18" t="s">
        <v>15418</v>
      </c>
      <c r="R6518" s="8">
        <v>4043969288474</v>
      </c>
      <c r="S6518" s="1">
        <v>24.95</v>
      </c>
      <c r="T6518" s="1" t="s">
        <v>26</v>
      </c>
      <c r="X6518" s="1" t="str">
        <f>IF(W6518="", "", IFERROR(VLOOKUP(W6518, colorList!A:B,2,FALSE),""))</f>
        <v/>
      </c>
    </row>
    <row r="6519" spans="1:24" ht="27.75" customHeight="1" x14ac:dyDescent="0.25">
      <c r="A6519" s="1" t="s">
        <v>15421</v>
      </c>
      <c r="B6519" s="1" t="str">
        <f>TRIM(D6519)</f>
        <v>D</v>
      </c>
      <c r="C6519" s="1" t="str">
        <f>IFERROR(VLOOKUP(TRIM(D6519), sizeList!A:B, 2, FALSE), "")</f>
        <v>Díjlovas</v>
      </c>
      <c r="D6519" s="1" t="s">
        <v>1405</v>
      </c>
      <c r="E6519" s="1" t="str">
        <f>TRIM(F6519)</f>
        <v>Waldhausen Stra nyeregalátét</v>
      </c>
      <c r="F6519" s="1" t="s">
        <v>15416</v>
      </c>
      <c r="G6519" s="1" t="s">
        <v>15422</v>
      </c>
      <c r="H6519" s="1" t="s">
        <v>52</v>
      </c>
      <c r="I6519" s="1" t="s">
        <v>23</v>
      </c>
      <c r="J6519" s="1" t="str">
        <f>TRIM(I6519)</f>
        <v>Lófelszerelés</v>
      </c>
      <c r="K6519" s="1" t="s">
        <v>1408</v>
      </c>
      <c r="L6519" s="1" t="str">
        <f>TRIM(K6519)</f>
        <v>Nyeregalátét</v>
      </c>
      <c r="M6519" s="1" t="s">
        <v>11122</v>
      </c>
      <c r="N6519" s="1" t="str">
        <f>TRIM(M6519)</f>
        <v>Univerzális/ugró</v>
      </c>
      <c r="P6519" s="1" t="str">
        <f>TRIM(O6519)</f>
        <v/>
      </c>
      <c r="Q6519" s="18" t="s">
        <v>15418</v>
      </c>
      <c r="R6519" s="8">
        <v>4057962057050</v>
      </c>
      <c r="S6519" s="1">
        <v>24.95</v>
      </c>
      <c r="T6519" s="1" t="s">
        <v>26</v>
      </c>
      <c r="X6519" s="1" t="str">
        <f>IF(W6519="", "", IFERROR(VLOOKUP(W6519, colorList!A:B,2,FALSE),""))</f>
        <v/>
      </c>
    </row>
    <row r="6520" spans="1:24" ht="27.75" customHeight="1" x14ac:dyDescent="0.25">
      <c r="A6520" s="1" t="s">
        <v>15423</v>
      </c>
      <c r="B6520" s="1" t="str">
        <f>TRIM(D6520)</f>
        <v>VSS</v>
      </c>
      <c r="C6520" s="1" t="str">
        <f>IFERROR(VLOOKUP(TRIM(D6520), sizeList!A:B, 2, FALSE), "")</f>
        <v>Ugró/univerzális</v>
      </c>
      <c r="D6520" s="1" t="s">
        <v>11309</v>
      </c>
      <c r="E6520" s="1" t="str">
        <f>TRIM(F6520)</f>
        <v>Waldhausen Stra nyeregalátét</v>
      </c>
      <c r="F6520" s="1" t="s">
        <v>15416</v>
      </c>
      <c r="G6520" s="1" t="s">
        <v>15424</v>
      </c>
      <c r="H6520" s="1" t="s">
        <v>52</v>
      </c>
      <c r="I6520" s="1" t="s">
        <v>23</v>
      </c>
      <c r="J6520" s="1" t="str">
        <f>TRIM(I6520)</f>
        <v>Lófelszerelés</v>
      </c>
      <c r="K6520" s="1" t="s">
        <v>1408</v>
      </c>
      <c r="L6520" s="1" t="str">
        <f>TRIM(K6520)</f>
        <v>Nyeregalátét</v>
      </c>
      <c r="M6520" s="1" t="s">
        <v>11122</v>
      </c>
      <c r="N6520" s="1" t="str">
        <f>TRIM(M6520)</f>
        <v>Univerzális/ugró</v>
      </c>
      <c r="P6520" s="1" t="str">
        <f>TRIM(O6520)</f>
        <v/>
      </c>
      <c r="Q6520" s="18" t="s">
        <v>15418</v>
      </c>
      <c r="R6520" s="8">
        <v>4057962128415</v>
      </c>
      <c r="S6520" s="1">
        <v>24.95</v>
      </c>
      <c r="T6520" s="1" t="s">
        <v>26</v>
      </c>
      <c r="X6520" s="1" t="str">
        <f>IF(W6520="", "", IFERROR(VLOOKUP(W6520, colorList!A:B,2,FALSE),""))</f>
        <v/>
      </c>
    </row>
    <row r="6521" spans="1:24" ht="27.75" customHeight="1" x14ac:dyDescent="0.25">
      <c r="A6521" s="1">
        <v>7173805</v>
      </c>
      <c r="B6521" s="1" t="str">
        <f>TRIM(D6521)</f>
        <v/>
      </c>
      <c r="C6521" s="1" t="str">
        <f>IFERROR(VLOOKUP(D6521, sizeList!A:B, 2, FALSE), "")</f>
        <v/>
      </c>
      <c r="E6521" s="1" t="str">
        <f>TRIM(F6521)</f>
        <v>Waldhausen strasszos hajháló</v>
      </c>
      <c r="F6521" s="1" t="s">
        <v>8259</v>
      </c>
      <c r="G6521" s="1" t="s">
        <v>8260</v>
      </c>
      <c r="H6521" s="1" t="s">
        <v>52</v>
      </c>
      <c r="I6521" s="1" t="s">
        <v>255</v>
      </c>
      <c r="J6521" s="1" t="str">
        <f>TRIM(I6521)</f>
        <v>Lovasfelszerelés</v>
      </c>
      <c r="K6521" s="1" t="s">
        <v>8227</v>
      </c>
      <c r="L6521" s="1" t="str">
        <f>TRIM(K6521)</f>
        <v>Versenyruházat</v>
      </c>
      <c r="M6521" s="1" t="s">
        <v>8252</v>
      </c>
      <c r="N6521" s="1" t="str">
        <f>TRIM(M6521)</f>
        <v>Versenyruházat kiegészítők</v>
      </c>
      <c r="P6521" s="1" t="str">
        <f>TRIM(O6521)</f>
        <v/>
      </c>
      <c r="Q6521" s="18" t="s">
        <v>8261</v>
      </c>
      <c r="R6521" s="8">
        <v>4022554858797</v>
      </c>
      <c r="S6521" s="1">
        <v>7.95</v>
      </c>
      <c r="T6521" s="1" t="s">
        <v>26</v>
      </c>
      <c r="U6521" s="1">
        <v>0.03</v>
      </c>
      <c r="V6521" s="1" t="s">
        <v>8262</v>
      </c>
      <c r="W6521" s="1" t="s">
        <v>68</v>
      </c>
      <c r="X6521" s="1" t="str">
        <f>IF(W6521="", "", IFERROR(VLOOKUP(W6521, colorList!A:B,2,FALSE),""))</f>
        <v>kék</v>
      </c>
    </row>
    <row r="6522" spans="1:24" ht="27.75" customHeight="1" x14ac:dyDescent="0.25">
      <c r="A6522" s="1">
        <v>7173805</v>
      </c>
      <c r="B6522" s="1" t="str">
        <f>TRIM(D6522)</f>
        <v/>
      </c>
      <c r="C6522" s="1" t="str">
        <f>IFERROR(VLOOKUP(D6522, sizeList!A:B, 2, FALSE), "")</f>
        <v/>
      </c>
      <c r="E6522" s="1" t="str">
        <f>TRIM(F6522)</f>
        <v>Waldhausen strasszos hajháló</v>
      </c>
      <c r="F6522" s="1" t="s">
        <v>8259</v>
      </c>
      <c r="G6522" s="1" t="s">
        <v>8260</v>
      </c>
      <c r="H6522" s="1" t="s">
        <v>52</v>
      </c>
      <c r="I6522" s="1" t="s">
        <v>255</v>
      </c>
      <c r="J6522" s="1" t="str">
        <f>TRIM(I6522)</f>
        <v>Lovasfelszerelés</v>
      </c>
      <c r="K6522" s="1" t="s">
        <v>8227</v>
      </c>
      <c r="L6522" s="1" t="str">
        <f>TRIM(K6522)</f>
        <v>Versenyruházat</v>
      </c>
      <c r="M6522" s="1" t="s">
        <v>8252</v>
      </c>
      <c r="N6522" s="1" t="str">
        <f>TRIM(M6522)</f>
        <v>Versenyruházat kiegészítők</v>
      </c>
      <c r="P6522" s="1" t="str">
        <f>TRIM(O6522)</f>
        <v/>
      </c>
      <c r="Q6522" s="18" t="s">
        <v>8261</v>
      </c>
      <c r="R6522" s="8">
        <v>4022554858797</v>
      </c>
      <c r="S6522" s="1">
        <v>7.95</v>
      </c>
      <c r="T6522" s="1" t="s">
        <v>26</v>
      </c>
      <c r="U6522" s="1">
        <v>0.03</v>
      </c>
      <c r="V6522" s="1" t="s">
        <v>8262</v>
      </c>
      <c r="W6522" s="1" t="s">
        <v>68</v>
      </c>
      <c r="X6522" s="1" t="str">
        <f>IF(W6522="", "", IFERROR(VLOOKUP(W6522, colorList!A:B,2,FALSE),""))</f>
        <v>kék</v>
      </c>
    </row>
    <row r="6523" spans="1:24" ht="27.75" customHeight="1" x14ac:dyDescent="0.25">
      <c r="A6523" s="1">
        <v>7173801</v>
      </c>
      <c r="B6523" s="1" t="str">
        <f>TRIM(D6523)</f>
        <v/>
      </c>
      <c r="C6523" s="1" t="str">
        <f>IFERROR(VLOOKUP(D6523, sizeList!A:B, 2, FALSE), "")</f>
        <v/>
      </c>
      <c r="E6523" s="1" t="str">
        <f>TRIM(F6523)</f>
        <v>Waldhausen strasszos hajháló</v>
      </c>
      <c r="F6523" s="1" t="s">
        <v>8259</v>
      </c>
      <c r="G6523" s="1" t="s">
        <v>8263</v>
      </c>
      <c r="H6523" s="1" t="s">
        <v>52</v>
      </c>
      <c r="I6523" s="1" t="s">
        <v>255</v>
      </c>
      <c r="J6523" s="1" t="str">
        <f>TRIM(I6523)</f>
        <v>Lovasfelszerelés</v>
      </c>
      <c r="K6523" s="1" t="s">
        <v>8227</v>
      </c>
      <c r="L6523" s="1" t="str">
        <f>TRIM(K6523)</f>
        <v>Versenyruházat</v>
      </c>
      <c r="M6523" s="1" t="s">
        <v>8252</v>
      </c>
      <c r="N6523" s="1" t="str">
        <f>TRIM(M6523)</f>
        <v>Versenyruházat kiegészítők</v>
      </c>
      <c r="P6523" s="1" t="str">
        <f>TRIM(O6523)</f>
        <v/>
      </c>
      <c r="Q6523" s="18" t="s">
        <v>8261</v>
      </c>
      <c r="R6523" s="8">
        <v>4022554858803</v>
      </c>
      <c r="S6523" s="1">
        <v>7.95</v>
      </c>
      <c r="T6523" s="1" t="s">
        <v>26</v>
      </c>
      <c r="U6523" s="1">
        <v>0.03</v>
      </c>
      <c r="V6523" s="1" t="s">
        <v>8262</v>
      </c>
      <c r="W6523" s="1" t="s">
        <v>136</v>
      </c>
      <c r="X6523" s="1" t="str">
        <f>IF(W6523="", "", IFERROR(VLOOKUP(W6523, colorList!A:B,2,FALSE),""))</f>
        <v>fekete</v>
      </c>
    </row>
    <row r="6524" spans="1:24" ht="27.75" customHeight="1" x14ac:dyDescent="0.25">
      <c r="A6524" s="1">
        <v>7173801</v>
      </c>
      <c r="B6524" s="1" t="str">
        <f>TRIM(D6524)</f>
        <v/>
      </c>
      <c r="C6524" s="1" t="str">
        <f>IFERROR(VLOOKUP(D6524, sizeList!A:B, 2, FALSE), "")</f>
        <v/>
      </c>
      <c r="E6524" s="1" t="str">
        <f>TRIM(F6524)</f>
        <v>Waldhausen strasszos hajháló</v>
      </c>
      <c r="F6524" s="1" t="s">
        <v>8259</v>
      </c>
      <c r="G6524" s="1" t="s">
        <v>8263</v>
      </c>
      <c r="H6524" s="1" t="s">
        <v>52</v>
      </c>
      <c r="I6524" s="1" t="s">
        <v>255</v>
      </c>
      <c r="J6524" s="1" t="str">
        <f>TRIM(I6524)</f>
        <v>Lovasfelszerelés</v>
      </c>
      <c r="K6524" s="1" t="s">
        <v>8227</v>
      </c>
      <c r="L6524" s="1" t="str">
        <f>TRIM(K6524)</f>
        <v>Versenyruházat</v>
      </c>
      <c r="M6524" s="1" t="s">
        <v>8252</v>
      </c>
      <c r="N6524" s="1" t="str">
        <f>TRIM(M6524)</f>
        <v>Versenyruházat kiegészítők</v>
      </c>
      <c r="P6524" s="1" t="str">
        <f>TRIM(O6524)</f>
        <v/>
      </c>
      <c r="Q6524" s="18" t="s">
        <v>8261</v>
      </c>
      <c r="R6524" s="8">
        <v>4022554858803</v>
      </c>
      <c r="S6524" s="1">
        <v>7.95</v>
      </c>
      <c r="T6524" s="1" t="s">
        <v>26</v>
      </c>
      <c r="U6524" s="1">
        <v>0.03</v>
      </c>
      <c r="V6524" s="1" t="s">
        <v>8262</v>
      </c>
      <c r="W6524" s="1" t="s">
        <v>136</v>
      </c>
      <c r="X6524" s="1" t="str">
        <f>IF(W6524="", "", IFERROR(VLOOKUP(W6524, colorList!A:B,2,FALSE),""))</f>
        <v>fekete</v>
      </c>
    </row>
    <row r="6525" spans="1:24" ht="27.75" customHeight="1" x14ac:dyDescent="0.25">
      <c r="A6525" s="1">
        <v>1760102</v>
      </c>
      <c r="B6525" s="1" t="str">
        <f>TRIM(D6525)</f>
        <v/>
      </c>
      <c r="C6525" s="1" t="str">
        <f>IFERROR(VLOOKUP(D6525, sizeList!A:B, 2, FALSE), "")</f>
        <v/>
      </c>
      <c r="E6525" s="1" t="str">
        <f>TRIM(F6525)</f>
        <v>Waldhausen strasszos kerek fejszám</v>
      </c>
      <c r="F6525" s="1" t="s">
        <v>12306</v>
      </c>
      <c r="G6525" s="1" t="s">
        <v>12307</v>
      </c>
      <c r="H6525" s="1" t="s">
        <v>52</v>
      </c>
      <c r="I6525" s="1" t="s">
        <v>23</v>
      </c>
      <c r="J6525" s="1" t="str">
        <f>TRIM(I6525)</f>
        <v>Lófelszerelés</v>
      </c>
      <c r="K6525" s="1" t="s">
        <v>12272</v>
      </c>
      <c r="L6525" s="1" t="str">
        <f>TRIM(K6525)</f>
        <v>Versenyfelszerelés</v>
      </c>
      <c r="N6525" s="1" t="str">
        <f>TRIM(M6525)</f>
        <v/>
      </c>
      <c r="P6525" s="1" t="str">
        <f>TRIM(O6525)</f>
        <v/>
      </c>
      <c r="Q6525" s="18" t="s">
        <v>12308</v>
      </c>
      <c r="R6525" s="8">
        <v>4043969396100</v>
      </c>
      <c r="S6525" s="1">
        <v>14.95</v>
      </c>
      <c r="T6525" s="1" t="s">
        <v>26</v>
      </c>
      <c r="U6525" s="1">
        <v>0.04</v>
      </c>
      <c r="V6525" s="1" t="s">
        <v>12309</v>
      </c>
      <c r="W6525" s="1" t="s">
        <v>210</v>
      </c>
      <c r="X6525" s="1" t="str">
        <f>IF(W6525="", "", IFERROR(VLOOKUP(W6525, colorList!A:B,2,FALSE),""))</f>
        <v>fehér</v>
      </c>
    </row>
    <row r="6526" spans="1:24" ht="27.75" customHeight="1" x14ac:dyDescent="0.25">
      <c r="A6526" s="1" t="s">
        <v>14669</v>
      </c>
      <c r="B6526" s="1" t="str">
        <f>TRIM(D6526)</f>
        <v/>
      </c>
      <c r="C6526" s="1" t="str">
        <f>IFERROR(VLOOKUP(D6526, sizeList!A:B, 2, FALSE), "")</f>
        <v/>
      </c>
      <c r="E6526" s="1" t="str">
        <f>TRIM(F6526)</f>
        <v>Waldhausen strasszos unikornis kulcstartó</v>
      </c>
      <c r="F6526" s="1" t="s">
        <v>14663</v>
      </c>
      <c r="G6526" s="1" t="s">
        <v>14670</v>
      </c>
      <c r="H6526" s="1" t="s">
        <v>52</v>
      </c>
      <c r="I6526" s="1" t="s">
        <v>255</v>
      </c>
      <c r="J6526" s="1" t="str">
        <f>TRIM(I6526)</f>
        <v>Lovasfelszerelés</v>
      </c>
      <c r="K6526" s="1" t="s">
        <v>14561</v>
      </c>
      <c r="L6526" s="1" t="str">
        <f>TRIM(K6526)</f>
        <v>Ajándéktárgy</v>
      </c>
      <c r="N6526" s="1" t="str">
        <f>TRIM(M6526)</f>
        <v/>
      </c>
      <c r="P6526" s="1" t="str">
        <f>TRIM(O6526)</f>
        <v/>
      </c>
      <c r="Q6526" s="18" t="s">
        <v>14665</v>
      </c>
      <c r="R6526" s="8">
        <v>4049664219904</v>
      </c>
      <c r="S6526" s="1">
        <v>4.95</v>
      </c>
      <c r="T6526" s="1" t="s">
        <v>26</v>
      </c>
      <c r="U6526" s="1">
        <v>0.05</v>
      </c>
      <c r="V6526" s="1" t="s">
        <v>14666</v>
      </c>
      <c r="W6526" s="1" t="s">
        <v>14671</v>
      </c>
      <c r="X6526" s="1" t="str">
        <f>IF(W6526="", "", IFERROR(VLOOKUP(W6526, colorList!A:B,2,FALSE),""))</f>
        <v>ezüst/rózsa</v>
      </c>
    </row>
    <row r="6527" spans="1:24" ht="27.75" customHeight="1" x14ac:dyDescent="0.25">
      <c r="A6527" s="1" t="s">
        <v>14662</v>
      </c>
      <c r="B6527" s="1" t="str">
        <f>TRIM(D6527)</f>
        <v/>
      </c>
      <c r="C6527" s="1" t="str">
        <f>IFERROR(VLOOKUP(D6527, sizeList!A:B, 2, FALSE), "")</f>
        <v/>
      </c>
      <c r="E6527" s="1" t="str">
        <f>TRIM(F6527)</f>
        <v>Waldhausen strasszos unikornis kulcstartó</v>
      </c>
      <c r="F6527" s="1" t="s">
        <v>14663</v>
      </c>
      <c r="G6527" s="1" t="s">
        <v>14664</v>
      </c>
      <c r="H6527" s="1" t="s">
        <v>52</v>
      </c>
      <c r="I6527" s="1" t="s">
        <v>255</v>
      </c>
      <c r="J6527" s="1" t="str">
        <f>TRIM(I6527)</f>
        <v>Lovasfelszerelés</v>
      </c>
      <c r="K6527" s="1" t="s">
        <v>14561</v>
      </c>
      <c r="L6527" s="1" t="str">
        <f>TRIM(K6527)</f>
        <v>Ajándéktárgy</v>
      </c>
      <c r="N6527" s="1" t="str">
        <f>TRIM(M6527)</f>
        <v/>
      </c>
      <c r="P6527" s="1" t="str">
        <f>TRIM(O6527)</f>
        <v/>
      </c>
      <c r="Q6527" s="18" t="s">
        <v>14665</v>
      </c>
      <c r="R6527" s="8">
        <v>4049664219911</v>
      </c>
      <c r="S6527" s="1">
        <v>4.95</v>
      </c>
      <c r="T6527" s="1" t="s">
        <v>26</v>
      </c>
      <c r="U6527" s="1">
        <v>0.05</v>
      </c>
      <c r="V6527" s="1" t="s">
        <v>14666</v>
      </c>
      <c r="W6527" s="1" t="s">
        <v>14667</v>
      </c>
      <c r="X6527" s="1" t="str">
        <f>IF(W6527="", "", IFERROR(VLOOKUP(W6527, colorList!A:B,2,FALSE),""))</f>
        <v>ezüst/fekete</v>
      </c>
    </row>
    <row r="6528" spans="1:24" ht="27.75" customHeight="1" x14ac:dyDescent="0.25">
      <c r="A6528" s="1" t="s">
        <v>14678</v>
      </c>
      <c r="B6528" s="1" t="str">
        <f>TRIM(D6528)</f>
        <v/>
      </c>
      <c r="C6528" s="1" t="str">
        <f>IFERROR(VLOOKUP(D6528, sizeList!A:B, 2, FALSE), "")</f>
        <v/>
      </c>
      <c r="E6528" s="1" t="str">
        <f>TRIM(F6528)</f>
        <v>Waldhausen strasszos unikornis kulcstartó</v>
      </c>
      <c r="F6528" s="1" t="s">
        <v>14663</v>
      </c>
      <c r="G6528" s="1" t="s">
        <v>14679</v>
      </c>
      <c r="H6528" s="1" t="s">
        <v>52</v>
      </c>
      <c r="I6528" s="1" t="s">
        <v>255</v>
      </c>
      <c r="J6528" s="1" t="str">
        <f>TRIM(I6528)</f>
        <v>Lovasfelszerelés</v>
      </c>
      <c r="K6528" s="1" t="s">
        <v>14561</v>
      </c>
      <c r="L6528" s="1" t="str">
        <f>TRIM(K6528)</f>
        <v>Ajándéktárgy</v>
      </c>
      <c r="N6528" s="1" t="str">
        <f>TRIM(M6528)</f>
        <v/>
      </c>
      <c r="P6528" s="1" t="str">
        <f>TRIM(O6528)</f>
        <v/>
      </c>
      <c r="Q6528" s="18" t="s">
        <v>14665</v>
      </c>
      <c r="R6528" s="8">
        <v>4049664220115</v>
      </c>
      <c r="S6528" s="1">
        <v>4.95</v>
      </c>
      <c r="T6528" s="1" t="s">
        <v>26</v>
      </c>
      <c r="U6528" s="1">
        <v>0.05</v>
      </c>
      <c r="V6528" s="1" t="s">
        <v>14680</v>
      </c>
      <c r="W6528" s="1" t="s">
        <v>14681</v>
      </c>
      <c r="X6528" s="1" t="str">
        <f>IF(W6528="", "", IFERROR(VLOOKUP(W6528, colorList!A:B,2,FALSE),""))</f>
        <v>ezüst/színes</v>
      </c>
    </row>
    <row r="6529" spans="1:24" ht="27.75" customHeight="1" x14ac:dyDescent="0.25">
      <c r="A6529" s="1" t="s">
        <v>14673</v>
      </c>
      <c r="B6529" s="1" t="str">
        <f>TRIM(D6529)</f>
        <v/>
      </c>
      <c r="C6529" s="1" t="str">
        <f>IFERROR(VLOOKUP(D6529, sizeList!A:B, 2, FALSE), "")</f>
        <v/>
      </c>
      <c r="E6529" s="1" t="str">
        <f>TRIM(F6529)</f>
        <v>Waldhausen strasszos unikornis kulcstartó</v>
      </c>
      <c r="F6529" s="1" t="s">
        <v>14663</v>
      </c>
      <c r="G6529" s="1" t="s">
        <v>14674</v>
      </c>
      <c r="H6529" s="1" t="s">
        <v>52</v>
      </c>
      <c r="I6529" s="1" t="s">
        <v>255</v>
      </c>
      <c r="J6529" s="1" t="str">
        <f>TRIM(I6529)</f>
        <v>Lovasfelszerelés</v>
      </c>
      <c r="K6529" s="1" t="s">
        <v>14561</v>
      </c>
      <c r="L6529" s="1" t="str">
        <f>TRIM(K6529)</f>
        <v>Ajándéktárgy</v>
      </c>
      <c r="N6529" s="1" t="str">
        <f>TRIM(M6529)</f>
        <v/>
      </c>
      <c r="P6529" s="1" t="str">
        <f>TRIM(O6529)</f>
        <v/>
      </c>
      <c r="Q6529" s="18" t="s">
        <v>14665</v>
      </c>
      <c r="R6529" s="8">
        <v>4049664220122</v>
      </c>
      <c r="S6529" s="1">
        <v>4.95</v>
      </c>
      <c r="T6529" s="1" t="s">
        <v>26</v>
      </c>
      <c r="U6529" s="1">
        <v>0.05</v>
      </c>
      <c r="V6529" s="1" t="s">
        <v>14675</v>
      </c>
      <c r="W6529" s="1" t="s">
        <v>14676</v>
      </c>
      <c r="X6529" s="1" t="str">
        <f>IF(W6529="", "", IFERROR(VLOOKUP(W6529, colorList!A:B,2,FALSE),""))</f>
        <v>ezüst/arany</v>
      </c>
    </row>
    <row r="6530" spans="1:24" ht="27.75" customHeight="1" x14ac:dyDescent="0.25">
      <c r="A6530" s="1">
        <v>156200</v>
      </c>
      <c r="B6530" s="1" t="str">
        <f>TRIM(D6530)</f>
        <v/>
      </c>
      <c r="C6530" s="1" t="str">
        <f>IFERROR(VLOOKUP(D6530, sizeList!A:B, 2, FALSE), "")</f>
        <v/>
      </c>
      <c r="E6530" s="1" t="str">
        <f>TRIM(F6530)</f>
        <v>Waldhausen SUPER DANDY kiegészítő kefe</v>
      </c>
      <c r="F6530" s="1" t="s">
        <v>12146</v>
      </c>
      <c r="G6530" s="1" t="s">
        <v>12147</v>
      </c>
      <c r="H6530" s="1" t="s">
        <v>52</v>
      </c>
      <c r="I6530" s="1" t="s">
        <v>23</v>
      </c>
      <c r="J6530" s="1" t="str">
        <f>TRIM(I6530)</f>
        <v>Lófelszerelés</v>
      </c>
      <c r="K6530" s="1" t="s">
        <v>12084</v>
      </c>
      <c r="L6530" s="1" t="str">
        <f>TRIM(K6530)</f>
        <v>Lóápoló eszközök</v>
      </c>
      <c r="N6530" s="1" t="str">
        <f>TRIM(M6530)</f>
        <v/>
      </c>
      <c r="P6530" s="1" t="str">
        <f>TRIM(O6530)</f>
        <v/>
      </c>
      <c r="Q6530" s="18" t="s">
        <v>12148</v>
      </c>
      <c r="R6530" s="8">
        <v>4043969035726</v>
      </c>
      <c r="S6530" s="1">
        <v>11.95</v>
      </c>
      <c r="T6530" s="1" t="s">
        <v>26</v>
      </c>
      <c r="U6530" s="1">
        <v>0.2</v>
      </c>
      <c r="V6530" s="1" t="s">
        <v>12147</v>
      </c>
      <c r="X6530" s="1" t="str">
        <f>IF(W6530="", "", IFERROR(VLOOKUP(W6530, colorList!A:B,2,FALSE),""))</f>
        <v/>
      </c>
    </row>
    <row r="6531" spans="1:24" ht="27.75" customHeight="1" x14ac:dyDescent="0.25">
      <c r="A6531" s="1" t="s">
        <v>2209</v>
      </c>
      <c r="B6531" s="1" t="str">
        <f>TRIM(D6531)</f>
        <v>Pony</v>
      </c>
      <c r="C6531" s="1" t="str">
        <f>IFERROR(VLOOKUP(TRIM(D6531), sizeList!A:B, 2, FALSE), "")</f>
        <v>Póni</v>
      </c>
      <c r="D6531" s="1" t="s">
        <v>199</v>
      </c>
      <c r="E6531" s="1" t="str">
        <f>TRIM(F6531)</f>
        <v>Waldhausen Supersoft futószárazó heveder</v>
      </c>
      <c r="F6531" s="1" t="s">
        <v>2210</v>
      </c>
      <c r="G6531" s="1" t="s">
        <v>2211</v>
      </c>
      <c r="H6531" s="1" t="s">
        <v>52</v>
      </c>
      <c r="I6531" s="1" t="s">
        <v>23</v>
      </c>
      <c r="J6531" s="1" t="str">
        <f>TRIM(I6531)</f>
        <v>Lófelszerelés</v>
      </c>
      <c r="K6531" s="1" t="s">
        <v>2145</v>
      </c>
      <c r="L6531" s="1" t="str">
        <f>TRIM(K6531)</f>
        <v>Futószárazás, lókiképzés</v>
      </c>
      <c r="M6531" s="1" t="s">
        <v>2199</v>
      </c>
      <c r="N6531" s="1" t="str">
        <f>TRIM(M6531)</f>
        <v>Futószárazó heveder</v>
      </c>
      <c r="P6531" s="1" t="str">
        <f>TRIM(O6531)</f>
        <v/>
      </c>
      <c r="Q6531" s="18" t="s">
        <v>5394</v>
      </c>
      <c r="R6531" s="8">
        <v>4057962211636</v>
      </c>
      <c r="S6531" s="1">
        <v>47.95</v>
      </c>
      <c r="T6531" s="1" t="s">
        <v>26</v>
      </c>
      <c r="U6531" s="1">
        <v>1.3</v>
      </c>
      <c r="V6531" s="1" t="s">
        <v>2212</v>
      </c>
      <c r="W6531" s="1" t="s">
        <v>136</v>
      </c>
      <c r="X6531" s="1" t="str">
        <f>IF(W6531="", "", IFERROR(VLOOKUP(W6531, colorList!A:B,2,FALSE),""))</f>
        <v>fekete</v>
      </c>
    </row>
    <row r="6532" spans="1:24" ht="27.75" customHeight="1" x14ac:dyDescent="0.25">
      <c r="A6532" s="1" t="s">
        <v>2213</v>
      </c>
      <c r="B6532" s="1" t="str">
        <f>TRIM(D6532)</f>
        <v>WB</v>
      </c>
      <c r="C6532" s="1" t="str">
        <f>IFERROR(VLOOKUP(TRIM(D6532), sizeList!A:B, 2, FALSE), "")</f>
        <v>Full</v>
      </c>
      <c r="D6532" s="1" t="s">
        <v>226</v>
      </c>
      <c r="E6532" s="1" t="str">
        <f>TRIM(F6532)</f>
        <v>Waldhausen Supersoft futószárazó heveder</v>
      </c>
      <c r="F6532" s="1" t="s">
        <v>2210</v>
      </c>
      <c r="G6532" s="1" t="s">
        <v>2214</v>
      </c>
      <c r="H6532" s="1" t="s">
        <v>52</v>
      </c>
      <c r="I6532" s="1" t="s">
        <v>23</v>
      </c>
      <c r="J6532" s="1" t="str">
        <f>TRIM(I6532)</f>
        <v>Lófelszerelés</v>
      </c>
      <c r="K6532" s="1" t="s">
        <v>2145</v>
      </c>
      <c r="L6532" s="1" t="str">
        <f>TRIM(K6532)</f>
        <v>Futószárazás, lókiképzés</v>
      </c>
      <c r="M6532" s="1" t="s">
        <v>2199</v>
      </c>
      <c r="N6532" s="1" t="str">
        <f>TRIM(M6532)</f>
        <v>Futószárazó heveder</v>
      </c>
      <c r="P6532" s="1" t="str">
        <f>TRIM(O6532)</f>
        <v/>
      </c>
      <c r="Q6532" s="18" t="s">
        <v>5394</v>
      </c>
      <c r="R6532" s="8">
        <v>4057962211643</v>
      </c>
      <c r="S6532" s="1">
        <v>47.95</v>
      </c>
      <c r="T6532" s="1" t="s">
        <v>26</v>
      </c>
      <c r="U6532" s="1">
        <v>1.3</v>
      </c>
      <c r="V6532" s="1" t="s">
        <v>2212</v>
      </c>
      <c r="W6532" s="1" t="s">
        <v>136</v>
      </c>
      <c r="X6532" s="1" t="str">
        <f>IF(W6532="", "", IFERROR(VLOOKUP(W6532, colorList!A:B,2,FALSE),""))</f>
        <v>fekete</v>
      </c>
    </row>
    <row r="6533" spans="1:24" ht="27.75" customHeight="1" x14ac:dyDescent="0.25">
      <c r="A6533" s="1">
        <v>7000701</v>
      </c>
      <c r="B6533" s="1" t="str">
        <f>TRIM(D6533)</f>
        <v/>
      </c>
      <c r="C6533" s="1" t="str">
        <f>IFERROR(VLOOKUP(D6533, sizeList!A:B, 2, FALSE), "")</f>
        <v/>
      </c>
      <c r="E6533" s="1" t="str">
        <f>TRIM(F6533)</f>
        <v>Waldhausen sütőforma készlet</v>
      </c>
      <c r="F6533" s="1" t="s">
        <v>14577</v>
      </c>
      <c r="G6533" s="1" t="s">
        <v>14578</v>
      </c>
      <c r="H6533" s="1" t="s">
        <v>52</v>
      </c>
      <c r="I6533" s="1" t="s">
        <v>255</v>
      </c>
      <c r="J6533" s="1" t="str">
        <f>TRIM(I6533)</f>
        <v>Lovasfelszerelés</v>
      </c>
      <c r="K6533" s="1" t="s">
        <v>14561</v>
      </c>
      <c r="L6533" s="1" t="str">
        <f>TRIM(K6533)</f>
        <v>Ajándéktárgy</v>
      </c>
      <c r="N6533" s="1" t="str">
        <f>TRIM(M6533)</f>
        <v/>
      </c>
      <c r="P6533" s="1" t="str">
        <f>TRIM(O6533)</f>
        <v/>
      </c>
      <c r="Q6533" s="18" t="s">
        <v>14579</v>
      </c>
      <c r="R6533" s="8">
        <v>3700392429102</v>
      </c>
      <c r="S6533" s="1">
        <v>21.95</v>
      </c>
      <c r="T6533" s="1" t="s">
        <v>26</v>
      </c>
      <c r="U6533" s="1">
        <v>0.15</v>
      </c>
      <c r="V6533" s="1" t="s">
        <v>14578</v>
      </c>
      <c r="X6533" s="1" t="str">
        <f>IF(W6533="", "", IFERROR(VLOOKUP(W6533, colorList!A:B,2,FALSE),""))</f>
        <v/>
      </c>
    </row>
    <row r="6534" spans="1:24" ht="27.75" customHeight="1" x14ac:dyDescent="0.25">
      <c r="A6534" s="1">
        <v>840501</v>
      </c>
      <c r="B6534" s="1" t="str">
        <f>TRIM(D6534)</f>
        <v/>
      </c>
      <c r="C6534" s="1" t="str">
        <f>IFERROR(VLOOKUP(D6534, sizeList!A:B, 2, FALSE), "")</f>
        <v/>
      </c>
      <c r="E6534" s="1" t="str">
        <f>TRIM(F6534)</f>
        <v>Waldhausen szakál futószárazáshoz</v>
      </c>
      <c r="F6534" s="1" t="s">
        <v>2189</v>
      </c>
      <c r="G6534" s="1" t="s">
        <v>2190</v>
      </c>
      <c r="H6534" s="1" t="s">
        <v>52</v>
      </c>
      <c r="I6534" s="1" t="s">
        <v>23</v>
      </c>
      <c r="J6534" s="1" t="str">
        <f>TRIM(I6534)</f>
        <v>Lófelszerelés</v>
      </c>
      <c r="K6534" s="1" t="s">
        <v>2145</v>
      </c>
      <c r="L6534" s="1" t="str">
        <f>TRIM(K6534)</f>
        <v>Futószárazás, lókiképzés</v>
      </c>
      <c r="M6534" s="1" t="s">
        <v>2166</v>
      </c>
      <c r="N6534" s="1" t="str">
        <f>TRIM(M6534)</f>
        <v>Futószárazás, lókiképzés egyéb kiegészítők</v>
      </c>
      <c r="P6534" s="1" t="str">
        <f>TRIM(O6534)</f>
        <v/>
      </c>
      <c r="Q6534" s="18" t="s">
        <v>2191</v>
      </c>
      <c r="R6534" s="8">
        <v>4057962124547</v>
      </c>
      <c r="S6534" s="1">
        <v>7.95</v>
      </c>
      <c r="T6534" s="1" t="s">
        <v>26</v>
      </c>
      <c r="U6534" s="1">
        <v>0.1</v>
      </c>
      <c r="V6534" s="1" t="s">
        <v>2192</v>
      </c>
      <c r="W6534" s="1" t="s">
        <v>136</v>
      </c>
      <c r="X6534" s="1" t="str">
        <f>IF(W6534="", "", IFERROR(VLOOKUP(W6534, colorList!A:B,2,FALSE),""))</f>
        <v>fekete</v>
      </c>
    </row>
    <row r="6535" spans="1:24" ht="27.75" customHeight="1" x14ac:dyDescent="0.25">
      <c r="A6535" s="1" t="s">
        <v>2168</v>
      </c>
      <c r="B6535" s="1" t="str">
        <f>TRIM(D6535)</f>
        <v>18 cm</v>
      </c>
      <c r="C6535" s="1" t="str">
        <f>IFERROR(VLOOKUP(TRIM(D6535), sizeList!A:B, 2, FALSE), "")</f>
        <v>18 cm</v>
      </c>
      <c r="D6535" s="1" t="s">
        <v>2169</v>
      </c>
      <c r="E6535" s="1" t="str">
        <f>TRIM(F6535)</f>
        <v>Waldhausen szakál futószárazáshoz 18 cm</v>
      </c>
      <c r="F6535" s="1" t="s">
        <v>2170</v>
      </c>
      <c r="G6535" s="1" t="s">
        <v>2171</v>
      </c>
      <c r="H6535" s="1" t="s">
        <v>52</v>
      </c>
      <c r="I6535" s="1" t="s">
        <v>23</v>
      </c>
      <c r="J6535" s="1" t="str">
        <f>TRIM(I6535)</f>
        <v>Lófelszerelés</v>
      </c>
      <c r="K6535" s="1" t="s">
        <v>2145</v>
      </c>
      <c r="L6535" s="1" t="str">
        <f>TRIM(K6535)</f>
        <v>Futószárazás, lókiképzés</v>
      </c>
      <c r="M6535" s="1" t="s">
        <v>2166</v>
      </c>
      <c r="N6535" s="1" t="str">
        <f>TRIM(M6535)</f>
        <v>Futószárazás, lókiképzés egyéb kiegészítők</v>
      </c>
      <c r="P6535" s="1" t="str">
        <f>TRIM(O6535)</f>
        <v/>
      </c>
      <c r="Q6535" s="18" t="s">
        <v>5389</v>
      </c>
      <c r="R6535" s="8">
        <v>4043969314340</v>
      </c>
      <c r="S6535" s="1">
        <v>5.95</v>
      </c>
      <c r="T6535" s="1" t="s">
        <v>26</v>
      </c>
      <c r="U6535" s="1">
        <v>0.09</v>
      </c>
      <c r="V6535" s="1" t="s">
        <v>2172</v>
      </c>
      <c r="W6535" s="1" t="s">
        <v>136</v>
      </c>
      <c r="X6535" s="1" t="str">
        <f>IF(W6535="", "", IFERROR(VLOOKUP(W6535, colorList!A:B,2,FALSE),""))</f>
        <v>fekete</v>
      </c>
    </row>
    <row r="6536" spans="1:24" ht="27.75" customHeight="1" x14ac:dyDescent="0.25">
      <c r="A6536" s="1" t="s">
        <v>2173</v>
      </c>
      <c r="B6536" s="1" t="str">
        <f>TRIM(D6536)</f>
        <v>25 cm</v>
      </c>
      <c r="C6536" s="1" t="str">
        <f>IFERROR(VLOOKUP(TRIM(D6536), sizeList!A:B, 2, FALSE), "")</f>
        <v>25 cm</v>
      </c>
      <c r="D6536" s="1" t="s">
        <v>2174</v>
      </c>
      <c r="E6536" s="1" t="str">
        <f>TRIM(F6536)</f>
        <v>Waldhausen szakál futószárazáshoz 25 cm</v>
      </c>
      <c r="F6536" s="1" t="s">
        <v>2175</v>
      </c>
      <c r="G6536" s="1" t="s">
        <v>2176</v>
      </c>
      <c r="H6536" s="1" t="s">
        <v>52</v>
      </c>
      <c r="I6536" s="1" t="s">
        <v>23</v>
      </c>
      <c r="J6536" s="1" t="str">
        <f>TRIM(I6536)</f>
        <v>Lófelszerelés</v>
      </c>
      <c r="K6536" s="1" t="s">
        <v>2145</v>
      </c>
      <c r="L6536" s="1" t="str">
        <f>TRIM(K6536)</f>
        <v>Futószárazás, lókiképzés</v>
      </c>
      <c r="M6536" s="1" t="s">
        <v>2166</v>
      </c>
      <c r="N6536" s="1" t="str">
        <f>TRIM(M6536)</f>
        <v>Futószárazás, lókiképzés egyéb kiegészítők</v>
      </c>
      <c r="P6536" s="1" t="str">
        <f>TRIM(O6536)</f>
        <v/>
      </c>
      <c r="Q6536" s="18" t="s">
        <v>5391</v>
      </c>
      <c r="R6536" s="8">
        <v>4043969031711</v>
      </c>
      <c r="S6536" s="1">
        <v>5.95</v>
      </c>
      <c r="T6536" s="1" t="s">
        <v>26</v>
      </c>
      <c r="U6536" s="1">
        <v>0.09</v>
      </c>
      <c r="V6536" s="1" t="s">
        <v>2172</v>
      </c>
      <c r="W6536" s="1" t="s">
        <v>136</v>
      </c>
      <c r="X6536" s="1" t="str">
        <f>IF(W6536="", "", IFERROR(VLOOKUP(W6536, colorList!A:B,2,FALSE),""))</f>
        <v>fekete</v>
      </c>
    </row>
    <row r="6537" spans="1:24" ht="27.75" customHeight="1" x14ac:dyDescent="0.25">
      <c r="A6537" s="1" t="s">
        <v>2185</v>
      </c>
      <c r="B6537" s="1" t="str">
        <f>TRIM(D6537)</f>
        <v>25 cm</v>
      </c>
      <c r="C6537" s="1" t="str">
        <f>IFERROR(VLOOKUP(TRIM(D6537), sizeList!A:B, 2, FALSE), "")</f>
        <v>25 cm</v>
      </c>
      <c r="D6537" s="1" t="s">
        <v>2174</v>
      </c>
      <c r="E6537" s="1" t="str">
        <f>TRIM(F6537)</f>
        <v>Waldhausen szakál futószárazáshoz 25 cm</v>
      </c>
      <c r="F6537" s="1" t="s">
        <v>2175</v>
      </c>
      <c r="G6537" s="1" t="s">
        <v>2186</v>
      </c>
      <c r="H6537" s="1" t="s">
        <v>52</v>
      </c>
      <c r="I6537" s="1" t="s">
        <v>23</v>
      </c>
      <c r="J6537" s="1" t="str">
        <f>TRIM(I6537)</f>
        <v>Lófelszerelés</v>
      </c>
      <c r="K6537" s="1" t="s">
        <v>2145</v>
      </c>
      <c r="L6537" s="1" t="str">
        <f>TRIM(K6537)</f>
        <v>Futószárazás, lókiképzés</v>
      </c>
      <c r="M6537" s="1" t="s">
        <v>2166</v>
      </c>
      <c r="N6537" s="1" t="str">
        <f>TRIM(M6537)</f>
        <v>Futószárazás, lókiképzés egyéb kiegészítők</v>
      </c>
      <c r="P6537" s="1" t="str">
        <f>TRIM(O6537)</f>
        <v/>
      </c>
      <c r="Q6537" s="18" t="s">
        <v>2180</v>
      </c>
      <c r="R6537" s="8">
        <v>4043969364505</v>
      </c>
      <c r="S6537" s="1">
        <v>5.95</v>
      </c>
      <c r="T6537" s="1" t="s">
        <v>26</v>
      </c>
      <c r="U6537" s="1">
        <v>0.09</v>
      </c>
      <c r="V6537" s="1" t="s">
        <v>2172</v>
      </c>
      <c r="W6537" s="1" t="s">
        <v>2151</v>
      </c>
      <c r="X6537" s="1" t="str">
        <f>IF(W6537="", "", IFERROR(VLOOKUP(W6537, colorList!A:B,2,FALSE),""))</f>
        <v>azúrkék</v>
      </c>
    </row>
    <row r="6538" spans="1:24" ht="27.75" customHeight="1" x14ac:dyDescent="0.25">
      <c r="A6538" s="1" t="s">
        <v>2187</v>
      </c>
      <c r="B6538" s="1" t="str">
        <f>TRIM(D6538)</f>
        <v>25 cm</v>
      </c>
      <c r="C6538" s="1" t="str">
        <f>IFERROR(VLOOKUP(TRIM(D6538), sizeList!A:B, 2, FALSE), "")</f>
        <v>25 cm</v>
      </c>
      <c r="D6538" s="1" t="s">
        <v>2174</v>
      </c>
      <c r="E6538" s="1" t="str">
        <f>TRIM(F6538)</f>
        <v>Waldhausen szakál futószárazáshoz 25 cm</v>
      </c>
      <c r="F6538" s="1" t="s">
        <v>2175</v>
      </c>
      <c r="G6538" s="1" t="s">
        <v>2188</v>
      </c>
      <c r="H6538" s="1" t="s">
        <v>52</v>
      </c>
      <c r="I6538" s="1" t="s">
        <v>23</v>
      </c>
      <c r="J6538" s="1" t="str">
        <f>TRIM(I6538)</f>
        <v>Lófelszerelés</v>
      </c>
      <c r="K6538" s="1" t="s">
        <v>2145</v>
      </c>
      <c r="L6538" s="1" t="str">
        <f>TRIM(K6538)</f>
        <v>Futószárazás, lókiképzés</v>
      </c>
      <c r="M6538" s="1" t="s">
        <v>2166</v>
      </c>
      <c r="N6538" s="1" t="str">
        <f>TRIM(M6538)</f>
        <v>Futószárazás, lókiképzés egyéb kiegészítők</v>
      </c>
      <c r="P6538" s="1" t="str">
        <f>TRIM(O6538)</f>
        <v/>
      </c>
      <c r="R6538" s="8">
        <v>4057962195646</v>
      </c>
      <c r="S6538" s="1">
        <v>5.95</v>
      </c>
      <c r="T6538" s="1" t="s">
        <v>26</v>
      </c>
      <c r="U6538" s="1">
        <v>0.1</v>
      </c>
      <c r="V6538" s="1" t="s">
        <v>2172</v>
      </c>
      <c r="W6538" s="1" t="s">
        <v>234</v>
      </c>
      <c r="X6538" s="1" t="str">
        <f>IF(W6538="", "", IFERROR(VLOOKUP(W6538, colorList!A:B,2,FALSE),""))</f>
        <v>fenyő zöld</v>
      </c>
    </row>
    <row r="6539" spans="1:24" ht="27.75" customHeight="1" x14ac:dyDescent="0.25">
      <c r="A6539" s="1">
        <v>6178200</v>
      </c>
      <c r="B6539" s="1" t="str">
        <f>TRIM(D6539)</f>
        <v/>
      </c>
      <c r="C6539" s="1" t="str">
        <f>IFERROR(VLOOKUP(D6539, sizeList!A:B, 2, FALSE), "")</f>
        <v/>
      </c>
      <c r="E6539" s="1" t="str">
        <f>TRIM(F6539)</f>
        <v>Waldhausen szállítást segítő kötél</v>
      </c>
      <c r="F6539" s="1" t="s">
        <v>14434</v>
      </c>
      <c r="G6539" s="1" t="s">
        <v>14435</v>
      </c>
      <c r="H6539" s="1" t="s">
        <v>52</v>
      </c>
      <c r="I6539" s="1" t="s">
        <v>23</v>
      </c>
      <c r="J6539" s="1" t="str">
        <f>TRIM(I6539)</f>
        <v>Lófelszerelés</v>
      </c>
      <c r="K6539" s="1" t="s">
        <v>14436</v>
      </c>
      <c r="L6539" s="1" t="str">
        <f>TRIM(K6539)</f>
        <v>Lószállítás</v>
      </c>
      <c r="N6539" s="1" t="str">
        <f>TRIM(M6539)</f>
        <v/>
      </c>
      <c r="P6539" s="1" t="str">
        <f>TRIM(O6539)</f>
        <v/>
      </c>
      <c r="Q6539" s="18" t="s">
        <v>14437</v>
      </c>
      <c r="R6539" s="8">
        <v>4043969235928</v>
      </c>
      <c r="S6539" s="1">
        <v>18.95</v>
      </c>
      <c r="T6539" s="1" t="s">
        <v>26</v>
      </c>
      <c r="U6539" s="1">
        <v>0.20100000000000001</v>
      </c>
      <c r="V6539" s="1" t="s">
        <v>14435</v>
      </c>
      <c r="X6539" s="1" t="str">
        <f>IF(W6539="", "", IFERROR(VLOOKUP(W6539, colorList!A:B,2,FALSE),""))</f>
        <v/>
      </c>
    </row>
    <row r="6540" spans="1:24" ht="27.75" customHeight="1" x14ac:dyDescent="0.25">
      <c r="A6540" s="1">
        <v>7000708</v>
      </c>
      <c r="B6540" s="1" t="str">
        <f>TRIM(D6540)</f>
        <v/>
      </c>
      <c r="C6540" s="1" t="str">
        <f>IFERROR(VLOOKUP(D6540, sizeList!A:B, 2, FALSE), "")</f>
        <v/>
      </c>
      <c r="E6540" s="1" t="str">
        <f>TRIM(F6540)</f>
        <v>Waldhausen számos matricakészlet</v>
      </c>
      <c r="F6540" s="1" t="s">
        <v>14595</v>
      </c>
      <c r="G6540" s="1" t="s">
        <v>14596</v>
      </c>
      <c r="H6540" s="1" t="s">
        <v>52</v>
      </c>
      <c r="I6540" s="1" t="s">
        <v>255</v>
      </c>
      <c r="J6540" s="1" t="str">
        <f>TRIM(I6540)</f>
        <v>Lovasfelszerelés</v>
      </c>
      <c r="K6540" s="1" t="s">
        <v>14561</v>
      </c>
      <c r="L6540" s="1" t="str">
        <f>TRIM(K6540)</f>
        <v>Ajándéktárgy</v>
      </c>
      <c r="N6540" s="1" t="str">
        <f>TRIM(M6540)</f>
        <v/>
      </c>
      <c r="P6540" s="1" t="str">
        <f>TRIM(O6540)</f>
        <v/>
      </c>
      <c r="Q6540" s="18" t="s">
        <v>14597</v>
      </c>
      <c r="R6540" s="8">
        <v>8714274072008</v>
      </c>
      <c r="S6540" s="1">
        <v>12.95</v>
      </c>
      <c r="T6540" s="1" t="s">
        <v>26</v>
      </c>
      <c r="U6540" s="1">
        <v>0.32500000000000001</v>
      </c>
      <c r="V6540" s="1" t="s">
        <v>14596</v>
      </c>
      <c r="X6540" s="1" t="str">
        <f>IF(W6540="", "", IFERROR(VLOOKUP(W6540, colorList!A:B,2,FALSE),""))</f>
        <v/>
      </c>
    </row>
    <row r="6541" spans="1:24" ht="27.75" customHeight="1" x14ac:dyDescent="0.25">
      <c r="A6541" s="1">
        <v>6027412</v>
      </c>
      <c r="B6541" s="1" t="str">
        <f>TRIM(D6541)</f>
        <v>120 x 90 cm</v>
      </c>
      <c r="C6541" s="1" t="str">
        <f>IFERROR(VLOOKUP(TRIM(D6541), sizeList!A:B, 2, FALSE), "")</f>
        <v>120 x 90 cm</v>
      </c>
      <c r="D6541" s="1" t="s">
        <v>14258</v>
      </c>
      <c r="E6541" s="1" t="str">
        <f>TRIM(F6541)</f>
        <v>Waldhausen szénaháló 120 × 90 cm</v>
      </c>
      <c r="F6541" s="1" t="s">
        <v>14259</v>
      </c>
      <c r="G6541" s="1" t="s">
        <v>14260</v>
      </c>
      <c r="H6541" s="1" t="s">
        <v>52</v>
      </c>
      <c r="I6541" s="1" t="s">
        <v>11837</v>
      </c>
      <c r="J6541" s="1" t="str">
        <f>TRIM(I6541)</f>
        <v>Istálló, pálya és legelő felszerelés</v>
      </c>
      <c r="K6541" s="1" t="s">
        <v>11920</v>
      </c>
      <c r="L6541" s="1" t="str">
        <f>TRIM(K6541)</f>
        <v>Etetés/Itatás</v>
      </c>
      <c r="N6541" s="1" t="str">
        <f>TRIM(M6541)</f>
        <v/>
      </c>
      <c r="P6541" s="1" t="str">
        <f>TRIM(O6541)</f>
        <v/>
      </c>
      <c r="Q6541" s="18" t="s">
        <v>14261</v>
      </c>
      <c r="R6541" s="8">
        <v>4057962156388</v>
      </c>
      <c r="S6541" s="1">
        <v>27.95</v>
      </c>
      <c r="T6541" s="1" t="s">
        <v>26</v>
      </c>
      <c r="U6541" s="1">
        <v>0.38</v>
      </c>
      <c r="V6541" s="1" t="s">
        <v>14262</v>
      </c>
      <c r="W6541" s="1" t="s">
        <v>136</v>
      </c>
      <c r="X6541" s="1" t="str">
        <f>IF(W6541="", "", IFERROR(VLOOKUP(W6541, colorList!A:B,2,FALSE),""))</f>
        <v>fekete</v>
      </c>
    </row>
    <row r="6542" spans="1:24" ht="27.75" customHeight="1" x14ac:dyDescent="0.25">
      <c r="A6542" s="1">
        <v>157690</v>
      </c>
      <c r="B6542" s="1" t="str">
        <f>TRIM(D6542)</f>
        <v/>
      </c>
      <c r="C6542" s="1" t="str">
        <f>IFERROR(VLOOKUP(D6542, sizeList!A:B, 2, FALSE), "")</f>
        <v/>
      </c>
      <c r="E6542" s="1" t="str">
        <f>TRIM(F6542)</f>
        <v>Waldhausen szénaháló akasztó</v>
      </c>
      <c r="F6542" s="1" t="s">
        <v>12172</v>
      </c>
      <c r="G6542" s="1" t="s">
        <v>12173</v>
      </c>
      <c r="H6542" s="1" t="s">
        <v>52</v>
      </c>
      <c r="I6542" s="1" t="s">
        <v>11837</v>
      </c>
      <c r="J6542" s="1" t="str">
        <f>TRIM(I6542)</f>
        <v>Istálló, pálya és legelő felszerelés</v>
      </c>
      <c r="K6542" s="1" t="s">
        <v>11838</v>
      </c>
      <c r="L6542" s="1" t="str">
        <f>TRIM(K6542)</f>
        <v>Boksz- és karámfelszerelés</v>
      </c>
      <c r="N6542" s="1" t="str">
        <f>TRIM(M6542)</f>
        <v/>
      </c>
      <c r="P6542" s="1" t="str">
        <f>TRIM(O6542)</f>
        <v/>
      </c>
      <c r="Q6542" s="18" t="s">
        <v>12174</v>
      </c>
      <c r="R6542" s="8">
        <v>4043969244166</v>
      </c>
      <c r="S6542" s="1">
        <v>8.9499999999999993</v>
      </c>
      <c r="T6542" s="1" t="s">
        <v>26</v>
      </c>
      <c r="U6542" s="1">
        <v>1.1000000000000001</v>
      </c>
      <c r="V6542" s="1" t="s">
        <v>12173</v>
      </c>
      <c r="X6542" s="1" t="str">
        <f>IF(W6542="", "", IFERROR(VLOOKUP(W6542, colorList!A:B,2,FALSE),""))</f>
        <v/>
      </c>
    </row>
    <row r="6543" spans="1:24" ht="27.75" customHeight="1" x14ac:dyDescent="0.25">
      <c r="A6543" s="1">
        <v>602601</v>
      </c>
      <c r="B6543" s="1" t="str">
        <f>TRIM(D6543)</f>
        <v/>
      </c>
      <c r="C6543" s="1" t="str">
        <f>IFERROR(VLOOKUP(D6543, sizeList!A:B, 2, FALSE), "")</f>
        <v/>
      </c>
      <c r="E6543" s="1" t="str">
        <f>TRIM(F6543)</f>
        <v>Waldhausen szénaháló kislyukú</v>
      </c>
      <c r="F6543" s="1" t="s">
        <v>14224</v>
      </c>
      <c r="G6543" s="1" t="s">
        <v>14225</v>
      </c>
      <c r="H6543" s="1" t="s">
        <v>52</v>
      </c>
      <c r="I6543" s="1" t="s">
        <v>11837</v>
      </c>
      <c r="J6543" s="1" t="str">
        <f>TRIM(I6543)</f>
        <v>Istálló, pálya és legelő felszerelés</v>
      </c>
      <c r="K6543" s="1" t="s">
        <v>11920</v>
      </c>
      <c r="L6543" s="1" t="str">
        <f>TRIM(K6543)</f>
        <v>Etetés/Itatás</v>
      </c>
      <c r="N6543" s="1" t="str">
        <f>TRIM(M6543)</f>
        <v/>
      </c>
      <c r="P6543" s="1" t="str">
        <f>TRIM(O6543)</f>
        <v/>
      </c>
      <c r="Q6543" s="18" t="s">
        <v>14226</v>
      </c>
      <c r="R6543" s="8">
        <v>4043969271537</v>
      </c>
      <c r="S6543" s="1">
        <v>9.9499999999999993</v>
      </c>
      <c r="T6543" s="1" t="s">
        <v>26</v>
      </c>
      <c r="U6543" s="1">
        <v>0.32700000000000001</v>
      </c>
      <c r="V6543" s="1" t="s">
        <v>14227</v>
      </c>
      <c r="W6543" s="1" t="s">
        <v>136</v>
      </c>
      <c r="X6543" s="1" t="str">
        <f>IF(W6543="", "", IFERROR(VLOOKUP(W6543, colorList!A:B,2,FALSE),""))</f>
        <v>fekete</v>
      </c>
    </row>
    <row r="6544" spans="1:24" ht="27.75" customHeight="1" x14ac:dyDescent="0.25">
      <c r="A6544" s="1">
        <v>602650</v>
      </c>
      <c r="B6544" s="1" t="str">
        <f>TRIM(D6544)</f>
        <v/>
      </c>
      <c r="C6544" s="1" t="str">
        <f>IFERROR(VLOOKUP(D6544, sizeList!A:B, 2, FALSE), "")</f>
        <v/>
      </c>
      <c r="E6544" s="1" t="str">
        <f>TRIM(F6544)</f>
        <v>Waldhausen szénaháló kislyukú</v>
      </c>
      <c r="F6544" s="1" t="s">
        <v>14224</v>
      </c>
      <c r="G6544" s="1" t="s">
        <v>14237</v>
      </c>
      <c r="H6544" s="1" t="s">
        <v>52</v>
      </c>
      <c r="I6544" s="1" t="s">
        <v>11837</v>
      </c>
      <c r="J6544" s="1" t="str">
        <f>TRIM(I6544)</f>
        <v>Istálló, pálya és legelő felszerelés</v>
      </c>
      <c r="K6544" s="1" t="s">
        <v>11920</v>
      </c>
      <c r="L6544" s="1" t="str">
        <f>TRIM(K6544)</f>
        <v>Etetés/Itatás</v>
      </c>
      <c r="N6544" s="1" t="str">
        <f>TRIM(M6544)</f>
        <v/>
      </c>
      <c r="P6544" s="1" t="str">
        <f>TRIM(O6544)</f>
        <v/>
      </c>
      <c r="Q6544" s="18" t="s">
        <v>14238</v>
      </c>
      <c r="R6544" s="8">
        <v>4043969351628</v>
      </c>
      <c r="S6544" s="1">
        <v>9.9499999999999993</v>
      </c>
      <c r="T6544" s="1" t="s">
        <v>26</v>
      </c>
      <c r="U6544" s="1">
        <v>0.32700000000000001</v>
      </c>
      <c r="V6544" s="1" t="s">
        <v>14239</v>
      </c>
      <c r="W6544" s="1" t="s">
        <v>2151</v>
      </c>
      <c r="X6544" s="1" t="str">
        <f>IF(W6544="", "", IFERROR(VLOOKUP(W6544, colorList!A:B,2,FALSE),""))</f>
        <v>azúrkék</v>
      </c>
    </row>
    <row r="6545" spans="1:24" ht="27.75" customHeight="1" x14ac:dyDescent="0.25">
      <c r="A6545" s="1" t="s">
        <v>10617</v>
      </c>
      <c r="B6545" s="1" t="str">
        <f>TRIM(D6545)</f>
        <v>200 cm</v>
      </c>
      <c r="C6545" s="1" t="str">
        <f>IFERROR(VLOOKUP(TRIM(D6545), sizeList!A:B, 2, FALSE), "")</f>
        <v>200 cm</v>
      </c>
      <c r="D6545" s="1" t="s">
        <v>8523</v>
      </c>
      <c r="E6545" s="1" t="str">
        <f>TRIM(F6545)</f>
        <v>Waldhausen szétszedhető ostor</v>
      </c>
      <c r="F6545" s="1" t="s">
        <v>8530</v>
      </c>
      <c r="G6545" s="1" t="s">
        <v>8533</v>
      </c>
      <c r="H6545" s="1" t="s">
        <v>52</v>
      </c>
      <c r="I6545" s="1" t="s">
        <v>23</v>
      </c>
      <c r="J6545" s="1" t="str">
        <f>TRIM(I6545)</f>
        <v>Lófelszerelés</v>
      </c>
      <c r="K6545" s="1" t="s">
        <v>2145</v>
      </c>
      <c r="L6545" s="1" t="str">
        <f>TRIM(K6545)</f>
        <v>Futószárazás, lókiképzés</v>
      </c>
      <c r="M6545" s="1" t="s">
        <v>8494</v>
      </c>
      <c r="N6545" s="1" t="str">
        <f>TRIM(M6545)</f>
        <v>Ostor, kontakt pálca</v>
      </c>
      <c r="P6545" s="1" t="str">
        <f>TRIM(O6545)</f>
        <v/>
      </c>
      <c r="Q6545" s="18" t="s">
        <v>8521</v>
      </c>
      <c r="R6545" s="8">
        <v>4043969010402</v>
      </c>
      <c r="S6545" s="1">
        <v>16.95</v>
      </c>
      <c r="T6545" s="1" t="s">
        <v>26</v>
      </c>
      <c r="U6545" s="1">
        <v>0.1</v>
      </c>
      <c r="V6545" s="1" t="s">
        <v>8532</v>
      </c>
      <c r="W6545" s="1" t="s">
        <v>136</v>
      </c>
      <c r="X6545" s="1" t="str">
        <f>IF(W6545="", "", IFERROR(VLOOKUP(W6545, colorList!A:B,2,FALSE),""))</f>
        <v>fekete</v>
      </c>
    </row>
    <row r="6546" spans="1:24" ht="27.75" customHeight="1" x14ac:dyDescent="0.25">
      <c r="A6546" s="1" t="s">
        <v>10616</v>
      </c>
      <c r="B6546" s="1" t="str">
        <f>TRIM(D6546)</f>
        <v>180 cm</v>
      </c>
      <c r="C6546" s="1" t="str">
        <f>IFERROR(VLOOKUP(TRIM(D6546), sizeList!A:B, 2, FALSE), "")</f>
        <v>180 cm</v>
      </c>
      <c r="D6546" s="1" t="s">
        <v>8499</v>
      </c>
      <c r="E6546" s="1" t="str">
        <f>TRIM(F6546)</f>
        <v>Waldhausen szétszedhető ostor</v>
      </c>
      <c r="F6546" s="1" t="s">
        <v>8530</v>
      </c>
      <c r="G6546" s="1" t="s">
        <v>8531</v>
      </c>
      <c r="H6546" s="1" t="s">
        <v>52</v>
      </c>
      <c r="I6546" s="1" t="s">
        <v>23</v>
      </c>
      <c r="J6546" s="1" t="str">
        <f>TRIM(I6546)</f>
        <v>Lófelszerelés</v>
      </c>
      <c r="K6546" s="1" t="s">
        <v>2145</v>
      </c>
      <c r="L6546" s="1" t="str">
        <f>TRIM(K6546)</f>
        <v>Futószárazás, lókiképzés</v>
      </c>
      <c r="M6546" s="1" t="s">
        <v>8494</v>
      </c>
      <c r="N6546" s="1" t="str">
        <f>TRIM(M6546)</f>
        <v>Ostor, kontakt pálca</v>
      </c>
      <c r="P6546" s="1" t="str">
        <f>TRIM(O6546)</f>
        <v/>
      </c>
      <c r="Q6546" s="18" t="s">
        <v>8521</v>
      </c>
      <c r="R6546" s="8">
        <v>4043969010419</v>
      </c>
      <c r="S6546" s="1">
        <v>16.95</v>
      </c>
      <c r="T6546" s="1" t="s">
        <v>26</v>
      </c>
      <c r="U6546" s="1">
        <v>0.28000000000000003</v>
      </c>
      <c r="V6546" s="1" t="s">
        <v>8532</v>
      </c>
      <c r="W6546" s="1" t="s">
        <v>136</v>
      </c>
      <c r="X6546" s="1" t="str">
        <f>IF(W6546="", "", IFERROR(VLOOKUP(W6546, colorList!A:B,2,FALSE),""))</f>
        <v>fekete</v>
      </c>
    </row>
    <row r="6547" spans="1:24" ht="27.75" customHeight="1" x14ac:dyDescent="0.25">
      <c r="A6547" s="1" t="s">
        <v>10620</v>
      </c>
      <c r="B6547" s="1" t="str">
        <f>TRIM(D6547)</f>
        <v>180 cm</v>
      </c>
      <c r="C6547" s="1" t="str">
        <f>IFERROR(VLOOKUP(TRIM(D6547), sizeList!A:B, 2, FALSE), "")</f>
        <v>180 cm</v>
      </c>
      <c r="D6547" s="1" t="s">
        <v>8499</v>
      </c>
      <c r="E6547" s="1" t="str">
        <f>TRIM(F6547)</f>
        <v>Waldhausen szétszedhető ostor</v>
      </c>
      <c r="F6547" s="1" t="s">
        <v>8530</v>
      </c>
      <c r="G6547" s="1" t="s">
        <v>8536</v>
      </c>
      <c r="H6547" s="1" t="s">
        <v>52</v>
      </c>
      <c r="I6547" s="1" t="s">
        <v>23</v>
      </c>
      <c r="J6547" s="1" t="str">
        <f>TRIM(I6547)</f>
        <v>Lófelszerelés</v>
      </c>
      <c r="K6547" s="1" t="s">
        <v>2145</v>
      </c>
      <c r="L6547" s="1" t="str">
        <f>TRIM(K6547)</f>
        <v>Futószárazás, lókiképzés</v>
      </c>
      <c r="M6547" s="1" t="s">
        <v>8494</v>
      </c>
      <c r="N6547" s="1" t="str">
        <f>TRIM(M6547)</f>
        <v>Ostor, kontakt pálca</v>
      </c>
      <c r="P6547" s="1" t="str">
        <f>TRIM(O6547)</f>
        <v/>
      </c>
      <c r="Q6547" s="18" t="s">
        <v>8521</v>
      </c>
      <c r="R6547" s="8">
        <v>4043969383490</v>
      </c>
      <c r="S6547" s="1">
        <v>16.95</v>
      </c>
      <c r="T6547" s="1" t="s">
        <v>26</v>
      </c>
      <c r="U6547" s="1">
        <v>0.28999999999999998</v>
      </c>
      <c r="V6547" s="1" t="s">
        <v>8532</v>
      </c>
      <c r="W6547" s="1" t="s">
        <v>2151</v>
      </c>
      <c r="X6547" s="1" t="str">
        <f>IF(W6547="", "", IFERROR(VLOOKUP(W6547, colorList!A:B,2,FALSE),""))</f>
        <v>azúrkék</v>
      </c>
    </row>
    <row r="6548" spans="1:24" ht="27.75" customHeight="1" x14ac:dyDescent="0.25">
      <c r="A6548" s="1" t="s">
        <v>10621</v>
      </c>
      <c r="B6548" s="1" t="str">
        <f>TRIM(D6548)</f>
        <v>200 cm</v>
      </c>
      <c r="C6548" s="1" t="str">
        <f>IFERROR(VLOOKUP(TRIM(D6548), sizeList!A:B, 2, FALSE), "")</f>
        <v>200 cm</v>
      </c>
      <c r="D6548" s="1" t="s">
        <v>8523</v>
      </c>
      <c r="E6548" s="1" t="str">
        <f>TRIM(F6548)</f>
        <v>Waldhausen szétszedhető ostor</v>
      </c>
      <c r="F6548" s="1" t="s">
        <v>8530</v>
      </c>
      <c r="G6548" s="1" t="s">
        <v>8537</v>
      </c>
      <c r="H6548" s="1" t="s">
        <v>52</v>
      </c>
      <c r="I6548" s="1" t="s">
        <v>23</v>
      </c>
      <c r="J6548" s="1" t="str">
        <f>TRIM(I6548)</f>
        <v>Lófelszerelés</v>
      </c>
      <c r="K6548" s="1" t="s">
        <v>2145</v>
      </c>
      <c r="L6548" s="1" t="str">
        <f>TRIM(K6548)</f>
        <v>Futószárazás, lókiképzés</v>
      </c>
      <c r="M6548" s="1" t="s">
        <v>8494</v>
      </c>
      <c r="N6548" s="1" t="str">
        <f>TRIM(M6548)</f>
        <v>Ostor, kontakt pálca</v>
      </c>
      <c r="P6548" s="1" t="str">
        <f>TRIM(O6548)</f>
        <v/>
      </c>
      <c r="Q6548" s="18" t="s">
        <v>8521</v>
      </c>
      <c r="R6548" s="8">
        <v>4043969383537</v>
      </c>
      <c r="S6548" s="1">
        <v>16.95</v>
      </c>
      <c r="T6548" s="1" t="s">
        <v>26</v>
      </c>
      <c r="U6548" s="1">
        <v>0.3</v>
      </c>
      <c r="V6548" s="1" t="s">
        <v>8532</v>
      </c>
      <c r="W6548" s="1" t="s">
        <v>8538</v>
      </c>
      <c r="X6548" s="1" t="str">
        <f>IF(W6548="", "", IFERROR(VLOOKUP(W6548, colorList!A:B,2,FALSE),""))</f>
        <v>azúrkék</v>
      </c>
    </row>
    <row r="6549" spans="1:24" ht="27.75" customHeight="1" x14ac:dyDescent="0.25">
      <c r="A6549" s="1" t="s">
        <v>10618</v>
      </c>
      <c r="B6549" s="1" t="str">
        <f>TRIM(D6549)</f>
        <v>180 cm</v>
      </c>
      <c r="C6549" s="1" t="str">
        <f>IFERROR(VLOOKUP(TRIM(D6549), sizeList!A:B, 2, FALSE), "")</f>
        <v>180 cm</v>
      </c>
      <c r="D6549" s="1" t="s">
        <v>8499</v>
      </c>
      <c r="E6549" s="1" t="str">
        <f>TRIM(F6549)</f>
        <v>Waldhausen szétszedhető ostor</v>
      </c>
      <c r="F6549" s="1" t="s">
        <v>8530</v>
      </c>
      <c r="G6549" s="1" t="s">
        <v>8534</v>
      </c>
      <c r="H6549" s="1" t="s">
        <v>52</v>
      </c>
      <c r="I6549" s="1" t="s">
        <v>23</v>
      </c>
      <c r="J6549" s="1" t="str">
        <f>TRIM(I6549)</f>
        <v>Lófelszerelés</v>
      </c>
      <c r="K6549" s="1" t="s">
        <v>2145</v>
      </c>
      <c r="L6549" s="1" t="str">
        <f>TRIM(K6549)</f>
        <v>Futószárazás, lókiképzés</v>
      </c>
      <c r="M6549" s="1" t="s">
        <v>8494</v>
      </c>
      <c r="N6549" s="1" t="str">
        <f>TRIM(M6549)</f>
        <v>Ostor, kontakt pálca</v>
      </c>
      <c r="P6549" s="1" t="str">
        <f>TRIM(O6549)</f>
        <v/>
      </c>
      <c r="Q6549" s="18" t="s">
        <v>8521</v>
      </c>
      <c r="R6549" s="8">
        <v>4043969385210</v>
      </c>
      <c r="S6549" s="1">
        <v>16.95</v>
      </c>
      <c r="T6549" s="1" t="s">
        <v>26</v>
      </c>
      <c r="U6549" s="1">
        <v>0.28999999999999998</v>
      </c>
      <c r="V6549" s="1" t="s">
        <v>8532</v>
      </c>
      <c r="W6549" s="1" t="s">
        <v>8526</v>
      </c>
      <c r="X6549" s="1" t="str">
        <f>IF(W6549="", "", IFERROR(VLOOKUP(W6549, colorList!A:B,2,FALSE),""))</f>
        <v>pink</v>
      </c>
    </row>
    <row r="6550" spans="1:24" ht="27.75" customHeight="1" x14ac:dyDescent="0.25">
      <c r="A6550" s="1" t="s">
        <v>10619</v>
      </c>
      <c r="B6550" s="1" t="str">
        <f>TRIM(D6550)</f>
        <v>200 cm</v>
      </c>
      <c r="C6550" s="1" t="str">
        <f>IFERROR(VLOOKUP(TRIM(D6550), sizeList!A:B, 2, FALSE), "")</f>
        <v>200 cm</v>
      </c>
      <c r="D6550" s="1" t="s">
        <v>8523</v>
      </c>
      <c r="E6550" s="1" t="str">
        <f>TRIM(F6550)</f>
        <v>Waldhausen szétszedhető ostor</v>
      </c>
      <c r="F6550" s="1" t="s">
        <v>8530</v>
      </c>
      <c r="G6550" s="1" t="s">
        <v>8535</v>
      </c>
      <c r="H6550" s="1" t="s">
        <v>52</v>
      </c>
      <c r="I6550" s="1" t="s">
        <v>23</v>
      </c>
      <c r="J6550" s="1" t="str">
        <f>TRIM(I6550)</f>
        <v>Lófelszerelés</v>
      </c>
      <c r="K6550" s="1" t="s">
        <v>2145</v>
      </c>
      <c r="L6550" s="1" t="str">
        <f>TRIM(K6550)</f>
        <v>Futószárazás, lókiképzés</v>
      </c>
      <c r="M6550" s="1" t="s">
        <v>8494</v>
      </c>
      <c r="N6550" s="1" t="str">
        <f>TRIM(M6550)</f>
        <v>Ostor, kontakt pálca</v>
      </c>
      <c r="P6550" s="1" t="str">
        <f>TRIM(O6550)</f>
        <v/>
      </c>
      <c r="Q6550" s="18" t="s">
        <v>8521</v>
      </c>
      <c r="R6550" s="8">
        <v>4043969385227</v>
      </c>
      <c r="S6550" s="1">
        <v>16.95</v>
      </c>
      <c r="T6550" s="1" t="s">
        <v>26</v>
      </c>
      <c r="U6550" s="1">
        <v>0.28999999999999998</v>
      </c>
      <c r="V6550" s="1" t="s">
        <v>8532</v>
      </c>
      <c r="W6550" s="1" t="s">
        <v>8526</v>
      </c>
      <c r="X6550" s="1" t="str">
        <f>IF(W6550="", "", IFERROR(VLOOKUP(W6550, colorList!A:B,2,FALSE),""))</f>
        <v>pink</v>
      </c>
    </row>
    <row r="6551" spans="1:24" ht="27.75" customHeight="1" x14ac:dyDescent="0.25">
      <c r="A6551" s="1" t="s">
        <v>10705</v>
      </c>
      <c r="B6551" s="1" t="str">
        <f>TRIM(D6551)</f>
        <v>M</v>
      </c>
      <c r="C6551" s="1" t="str">
        <f>IFERROR(VLOOKUP(TRIM(D6551), sizeList!A:B, 2, FALSE), "")</f>
        <v>M</v>
      </c>
      <c r="D6551" s="1" t="s">
        <v>1904</v>
      </c>
      <c r="E6551" s="1" t="str">
        <f>TRIM(F6551)</f>
        <v>Waldhausen szintetikus gumi pataharang</v>
      </c>
      <c r="F6551" s="1" t="s">
        <v>8755</v>
      </c>
      <c r="G6551" s="1" t="s">
        <v>8759</v>
      </c>
      <c r="H6551" s="1" t="s">
        <v>52</v>
      </c>
      <c r="I6551" s="1" t="s">
        <v>23</v>
      </c>
      <c r="J6551" s="1" t="str">
        <f>TRIM(I6551)</f>
        <v>Lófelszerelés</v>
      </c>
      <c r="K6551" s="1" t="s">
        <v>194</v>
      </c>
      <c r="L6551" s="1" t="str">
        <f>TRIM(K6551)</f>
        <v>Láb- és patavédő</v>
      </c>
      <c r="M6551" s="1" t="s">
        <v>8709</v>
      </c>
      <c r="N6551" s="1" t="str">
        <f>TRIM(M6551)</f>
        <v>Pataharang, pártavédő</v>
      </c>
      <c r="P6551" s="1" t="str">
        <f>TRIM(O6551)</f>
        <v/>
      </c>
      <c r="Q6551" s="18" t="s">
        <v>8757</v>
      </c>
      <c r="R6551" s="8">
        <v>4057962143166</v>
      </c>
      <c r="S6551" s="1">
        <v>24.95</v>
      </c>
      <c r="T6551" s="1" t="s">
        <v>26</v>
      </c>
      <c r="U6551" s="1">
        <v>0.36</v>
      </c>
      <c r="V6551" s="1" t="s">
        <v>8758</v>
      </c>
      <c r="W6551" s="1" t="s">
        <v>136</v>
      </c>
      <c r="X6551" s="1" t="str">
        <f>IF(W6551="", "", IFERROR(VLOOKUP(W6551, colorList!A:B,2,FALSE),""))</f>
        <v>fekete</v>
      </c>
    </row>
    <row r="6552" spans="1:24" ht="27.75" customHeight="1" x14ac:dyDescent="0.25">
      <c r="A6552" s="1" t="s">
        <v>10706</v>
      </c>
      <c r="B6552" s="1" t="str">
        <f>TRIM(D6552)</f>
        <v>XL</v>
      </c>
      <c r="C6552" s="1" t="str">
        <f>IFERROR(VLOOKUP(TRIM(D6552), sizeList!A:B, 2, FALSE), "")</f>
        <v>XL</v>
      </c>
      <c r="D6552" s="1" t="s">
        <v>1907</v>
      </c>
      <c r="E6552" s="1" t="str">
        <f>TRIM(F6552)</f>
        <v>Waldhausen szintetikus gumi pataharang</v>
      </c>
      <c r="F6552" s="1" t="s">
        <v>8755</v>
      </c>
      <c r="G6552" s="1" t="s">
        <v>8760</v>
      </c>
      <c r="H6552" s="1" t="s">
        <v>52</v>
      </c>
      <c r="I6552" s="1" t="s">
        <v>23</v>
      </c>
      <c r="J6552" s="1" t="str">
        <f>TRIM(I6552)</f>
        <v>Lófelszerelés</v>
      </c>
      <c r="K6552" s="1" t="s">
        <v>194</v>
      </c>
      <c r="L6552" s="1" t="str">
        <f>TRIM(K6552)</f>
        <v>Láb- és patavédő</v>
      </c>
      <c r="M6552" s="1" t="s">
        <v>8709</v>
      </c>
      <c r="N6552" s="1" t="str">
        <f>TRIM(M6552)</f>
        <v>Pataharang, pártavédő</v>
      </c>
      <c r="P6552" s="1" t="str">
        <f>TRIM(O6552)</f>
        <v/>
      </c>
      <c r="Q6552" s="18" t="s">
        <v>8757</v>
      </c>
      <c r="R6552" s="8">
        <v>4057962143258</v>
      </c>
      <c r="S6552" s="1">
        <v>24.95</v>
      </c>
      <c r="T6552" s="1" t="s">
        <v>26</v>
      </c>
      <c r="U6552" s="1">
        <v>0.36</v>
      </c>
      <c r="V6552" s="1" t="s">
        <v>8758</v>
      </c>
      <c r="W6552" s="1" t="s">
        <v>136</v>
      </c>
      <c r="X6552" s="1" t="str">
        <f>IF(W6552="", "", IFERROR(VLOOKUP(W6552, colorList!A:B,2,FALSE),""))</f>
        <v>fekete</v>
      </c>
    </row>
    <row r="6553" spans="1:24" ht="27.75" customHeight="1" x14ac:dyDescent="0.25">
      <c r="A6553" s="1" t="s">
        <v>10704</v>
      </c>
      <c r="B6553" s="1" t="str">
        <f>TRIM(D6553)</f>
        <v>L</v>
      </c>
      <c r="C6553" s="1" t="str">
        <f>IFERROR(VLOOKUP(TRIM(D6553), sizeList!A:B, 2, FALSE), "")</f>
        <v>L</v>
      </c>
      <c r="D6553" s="1" t="s">
        <v>1899</v>
      </c>
      <c r="E6553" s="1" t="str">
        <f>TRIM(F6553)</f>
        <v>Waldhausen szintetikus gumi pataharang</v>
      </c>
      <c r="F6553" s="1" t="s">
        <v>8755</v>
      </c>
      <c r="G6553" s="1" t="s">
        <v>8756</v>
      </c>
      <c r="H6553" s="1" t="s">
        <v>52</v>
      </c>
      <c r="I6553" s="1" t="s">
        <v>23</v>
      </c>
      <c r="J6553" s="1" t="str">
        <f>TRIM(I6553)</f>
        <v>Lófelszerelés</v>
      </c>
      <c r="K6553" s="1" t="s">
        <v>194</v>
      </c>
      <c r="L6553" s="1" t="str">
        <f>TRIM(K6553)</f>
        <v>Láb- és patavédő</v>
      </c>
      <c r="M6553" s="1" t="s">
        <v>8709</v>
      </c>
      <c r="N6553" s="1" t="str">
        <f>TRIM(M6553)</f>
        <v>Pataharang, pártavédő</v>
      </c>
      <c r="P6553" s="1" t="str">
        <f>TRIM(O6553)</f>
        <v/>
      </c>
      <c r="Q6553" s="18" t="s">
        <v>8757</v>
      </c>
      <c r="R6553" s="8">
        <v>4057962143265</v>
      </c>
      <c r="S6553" s="1">
        <v>24.95</v>
      </c>
      <c r="T6553" s="1" t="s">
        <v>26</v>
      </c>
      <c r="U6553" s="1">
        <v>0.36</v>
      </c>
      <c r="V6553" s="1" t="s">
        <v>8758</v>
      </c>
      <c r="W6553" s="1" t="s">
        <v>136</v>
      </c>
      <c r="X6553" s="1" t="str">
        <f>IF(W6553="", "", IFERROR(VLOOKUP(W6553, colorList!A:B,2,FALSE),""))</f>
        <v>fekete</v>
      </c>
    </row>
    <row r="6554" spans="1:24" ht="27.75" customHeight="1" x14ac:dyDescent="0.25">
      <c r="A6554" s="1" t="s">
        <v>14992</v>
      </c>
      <c r="B6554" s="1" t="str">
        <f>TRIM(D6554)</f>
        <v>10"/25 cm</v>
      </c>
      <c r="C6554" s="1" t="str">
        <f>IFERROR(VLOOKUP(TRIM(D6554), sizeList!A:B, 2, FALSE), "")</f>
        <v>10"/25 cm</v>
      </c>
      <c r="D6554" s="1" t="s">
        <v>14993</v>
      </c>
      <c r="E6554" s="1" t="str">
        <f>TRIM(F6554)</f>
        <v>Waldhausen szintetikus western póni nyereg</v>
      </c>
      <c r="F6554" s="1" t="s">
        <v>14994</v>
      </c>
      <c r="G6554" s="1" t="s">
        <v>14995</v>
      </c>
      <c r="H6554" s="1" t="s">
        <v>52</v>
      </c>
      <c r="I6554" s="1" t="s">
        <v>14811</v>
      </c>
      <c r="J6554" s="1" t="str">
        <f>TRIM(I6554)</f>
        <v>Western felszerelés</v>
      </c>
      <c r="K6554" s="1" t="s">
        <v>14990</v>
      </c>
      <c r="L6554" s="1" t="str">
        <f>TRIM(K6554)</f>
        <v>Western nyereg és tartozékai</v>
      </c>
      <c r="N6554" s="1" t="str">
        <f>TRIM(M6554)</f>
        <v/>
      </c>
      <c r="P6554" s="1" t="str">
        <f>TRIM(O6554)</f>
        <v/>
      </c>
      <c r="Q6554" s="18" t="s">
        <v>14996</v>
      </c>
      <c r="R6554" s="8">
        <v>4043969229996</v>
      </c>
      <c r="S6554" s="1">
        <v>199.95</v>
      </c>
      <c r="T6554" s="1" t="s">
        <v>26</v>
      </c>
      <c r="X6554" s="1" t="str">
        <f>IF(W6554="", "", IFERROR(VLOOKUP(W6554, colorList!A:B,2,FALSE),""))</f>
        <v/>
      </c>
    </row>
    <row r="6555" spans="1:24" ht="27.75" customHeight="1" x14ac:dyDescent="0.25">
      <c r="A6555" s="1" t="s">
        <v>14997</v>
      </c>
      <c r="B6555" s="1" t="str">
        <f>TRIM(D6555)</f>
        <v>12"/30 cm</v>
      </c>
      <c r="C6555" s="1" t="str">
        <f>IFERROR(VLOOKUP(TRIM(D6555), sizeList!A:B, 2, FALSE), "")</f>
        <v>12"/30 cm</v>
      </c>
      <c r="D6555" s="1" t="s">
        <v>14998</v>
      </c>
      <c r="E6555" s="1" t="str">
        <f>TRIM(F6555)</f>
        <v>Waldhausen szintetikus western póni nyereg</v>
      </c>
      <c r="F6555" s="1" t="s">
        <v>14994</v>
      </c>
      <c r="G6555" s="1" t="s">
        <v>14999</v>
      </c>
      <c r="H6555" s="1" t="s">
        <v>52</v>
      </c>
      <c r="I6555" s="1" t="s">
        <v>14811</v>
      </c>
      <c r="J6555" s="1" t="str">
        <f>TRIM(I6555)</f>
        <v>Western felszerelés</v>
      </c>
      <c r="K6555" s="1" t="s">
        <v>14990</v>
      </c>
      <c r="L6555" s="1" t="str">
        <f>TRIM(K6555)</f>
        <v>Western nyereg és tartozékai</v>
      </c>
      <c r="N6555" s="1" t="str">
        <f>TRIM(M6555)</f>
        <v/>
      </c>
      <c r="P6555" s="1" t="str">
        <f>TRIM(O6555)</f>
        <v/>
      </c>
      <c r="Q6555" s="18" t="s">
        <v>14996</v>
      </c>
      <c r="R6555" s="8">
        <v>4043969285008</v>
      </c>
      <c r="S6555" s="1">
        <v>199.95</v>
      </c>
      <c r="T6555" s="1" t="s">
        <v>26</v>
      </c>
      <c r="X6555" s="1" t="str">
        <f>IF(W6555="", "", IFERROR(VLOOKUP(W6555, colorList!A:B,2,FALSE),""))</f>
        <v/>
      </c>
    </row>
    <row r="6556" spans="1:24" ht="27.75" customHeight="1" x14ac:dyDescent="0.25">
      <c r="A6556" s="1" t="s">
        <v>15000</v>
      </c>
      <c r="B6556" s="1" t="str">
        <f>TRIM(D6556)</f>
        <v>16"/40 cm</v>
      </c>
      <c r="C6556" s="1" t="str">
        <f>IFERROR(VLOOKUP(TRIM(D6556), sizeList!A:B, 2, FALSE), "")</f>
        <v>16"/40 cm</v>
      </c>
      <c r="D6556" s="1" t="s">
        <v>14987</v>
      </c>
      <c r="E6556" s="1" t="str">
        <f>TRIM(F6556)</f>
        <v>Waldhausen szintetikus western póni nyereg</v>
      </c>
      <c r="F6556" s="1" t="s">
        <v>14994</v>
      </c>
      <c r="G6556" s="1" t="s">
        <v>15001</v>
      </c>
      <c r="H6556" s="1" t="s">
        <v>52</v>
      </c>
      <c r="I6556" s="1" t="s">
        <v>14811</v>
      </c>
      <c r="J6556" s="1" t="str">
        <f>TRIM(I6556)</f>
        <v>Western felszerelés</v>
      </c>
      <c r="K6556" s="1" t="s">
        <v>14990</v>
      </c>
      <c r="L6556" s="1" t="str">
        <f>TRIM(K6556)</f>
        <v>Western nyereg és tartozékai</v>
      </c>
      <c r="N6556" s="1" t="str">
        <f>TRIM(M6556)</f>
        <v/>
      </c>
      <c r="P6556" s="1" t="str">
        <f>TRIM(O6556)</f>
        <v/>
      </c>
      <c r="Q6556" s="18" t="s">
        <v>14996</v>
      </c>
      <c r="R6556" s="8">
        <v>4057962173248</v>
      </c>
      <c r="S6556" s="1">
        <v>199.95</v>
      </c>
      <c r="T6556" s="1" t="s">
        <v>26</v>
      </c>
      <c r="X6556" s="1" t="str">
        <f>IF(W6556="", "", IFERROR(VLOOKUP(W6556, colorList!A:B,2,FALSE),""))</f>
        <v/>
      </c>
    </row>
    <row r="6557" spans="1:24" ht="27.75" customHeight="1" x14ac:dyDescent="0.25">
      <c r="A6557" s="1">
        <v>393500</v>
      </c>
      <c r="B6557" s="1" t="str">
        <f>TRIM(D6557)</f>
        <v>500 g</v>
      </c>
      <c r="C6557" s="1" t="str">
        <f>IFERROR(VLOOKUP(TRIM(D6557), sizeList!A:B, 2, FALSE), "")</f>
        <v>500 g</v>
      </c>
      <c r="D6557" s="1" t="s">
        <v>5565</v>
      </c>
      <c r="E6557" s="1" t="str">
        <f>TRIM(F6557)</f>
        <v>Waldhausen szív formájú jutalomfalat 500 g (eper)</v>
      </c>
      <c r="F6557" s="1" t="s">
        <v>16960</v>
      </c>
      <c r="G6557" s="1" t="s">
        <v>16961</v>
      </c>
      <c r="H6557" s="1" t="s">
        <v>52</v>
      </c>
      <c r="I6557" s="1" t="s">
        <v>23</v>
      </c>
      <c r="J6557" s="1" t="str">
        <f>TRIM(I6557)</f>
        <v>Lófelszerelés</v>
      </c>
      <c r="K6557" s="1" t="s">
        <v>2935</v>
      </c>
      <c r="L6557" s="1" t="str">
        <f>TRIM(K6557)</f>
        <v>Táplálékkiegészítők, vitaminok, nyalósó</v>
      </c>
      <c r="M6557" s="1" t="s">
        <v>3924</v>
      </c>
      <c r="N6557" s="1" t="str">
        <f>TRIM(M6557)</f>
        <v>Jutalomfalat</v>
      </c>
      <c r="P6557" s="1" t="str">
        <f>TRIM(O6557)</f>
        <v/>
      </c>
      <c r="R6557" s="8">
        <v>4057962223523</v>
      </c>
      <c r="S6557" s="1">
        <v>4.95</v>
      </c>
      <c r="T6557" s="1" t="s">
        <v>26</v>
      </c>
      <c r="U6557" s="1">
        <v>0.5</v>
      </c>
      <c r="X6557" s="1" t="str">
        <f>IF(W6557="", "", IFERROR(VLOOKUP(W6557, colorList!A:B,2,FALSE),""))</f>
        <v/>
      </c>
    </row>
    <row r="6558" spans="1:24" ht="27.75" customHeight="1" x14ac:dyDescent="0.25">
      <c r="A6558" s="1">
        <v>375200</v>
      </c>
      <c r="B6558" s="1" t="str">
        <f>TRIM(D6558)</f>
        <v/>
      </c>
      <c r="C6558" s="1" t="str">
        <f>IFERROR(VLOOKUP(D6558, sizeList!A:B, 2, FALSE), "")</f>
        <v/>
      </c>
      <c r="E6558" s="1" t="str">
        <f>TRIM(F6558)</f>
        <v>Waldhausen szivacs minden célra</v>
      </c>
      <c r="F6558" s="1" t="s">
        <v>13633</v>
      </c>
      <c r="G6558" s="1" t="s">
        <v>13634</v>
      </c>
      <c r="H6558" s="1" t="s">
        <v>52</v>
      </c>
      <c r="I6558" s="1" t="s">
        <v>23</v>
      </c>
      <c r="J6558" s="1" t="str">
        <f>TRIM(I6558)</f>
        <v>Lófelszerelés</v>
      </c>
      <c r="K6558" s="1" t="s">
        <v>12084</v>
      </c>
      <c r="L6558" s="1" t="str">
        <f>TRIM(K6558)</f>
        <v>Lóápoló eszközök</v>
      </c>
      <c r="N6558" s="1" t="str">
        <f>TRIM(M6558)</f>
        <v/>
      </c>
      <c r="P6558" s="1" t="str">
        <f>TRIM(O6558)</f>
        <v/>
      </c>
      <c r="Q6558" s="18" t="s">
        <v>13635</v>
      </c>
      <c r="R6558" s="8">
        <v>4043969037393</v>
      </c>
      <c r="S6558" s="1">
        <v>0.95</v>
      </c>
      <c r="T6558" s="1" t="s">
        <v>26</v>
      </c>
      <c r="U6558" s="1">
        <v>0.2</v>
      </c>
      <c r="V6558" s="1" t="s">
        <v>13634</v>
      </c>
      <c r="X6558" s="1" t="str">
        <f>IF(W6558="", "", IFERROR(VLOOKUP(W6558, colorList!A:B,2,FALSE),""))</f>
        <v/>
      </c>
    </row>
    <row r="6559" spans="1:24" ht="27.75" customHeight="1" x14ac:dyDescent="0.25">
      <c r="A6559" s="1">
        <v>375104</v>
      </c>
      <c r="B6559" s="1" t="str">
        <f>TRIM(D6559)</f>
        <v>5 x 11 x 5 cm</v>
      </c>
      <c r="C6559" s="1" t="str">
        <f>IFERROR(VLOOKUP(TRIM(D6559), sizeList!A:B, 2, FALSE), "")</f>
        <v>5 x 11 x 5 cm</v>
      </c>
      <c r="D6559" s="1" t="s">
        <v>13622</v>
      </c>
      <c r="E6559" s="1" t="str">
        <f>TRIM(F6559)</f>
        <v>Waldhausen szivacs rózsaszín</v>
      </c>
      <c r="F6559" s="1" t="s">
        <v>13623</v>
      </c>
      <c r="G6559" s="1" t="s">
        <v>13624</v>
      </c>
      <c r="H6559" s="1" t="s">
        <v>52</v>
      </c>
      <c r="I6559" s="1" t="s">
        <v>23</v>
      </c>
      <c r="J6559" s="1" t="str">
        <f>TRIM(I6559)</f>
        <v>Lófelszerelés</v>
      </c>
      <c r="K6559" s="1" t="s">
        <v>12084</v>
      </c>
      <c r="L6559" s="1" t="str">
        <f>TRIM(K6559)</f>
        <v>Lóápoló eszközök</v>
      </c>
      <c r="N6559" s="1" t="str">
        <f>TRIM(M6559)</f>
        <v/>
      </c>
      <c r="P6559" s="1" t="str">
        <f>TRIM(O6559)</f>
        <v/>
      </c>
      <c r="Q6559" s="18" t="s">
        <v>13625</v>
      </c>
      <c r="R6559" s="8">
        <v>4043969182567</v>
      </c>
      <c r="S6559" s="1">
        <v>1.95</v>
      </c>
      <c r="T6559" s="1" t="s">
        <v>26</v>
      </c>
      <c r="U6559" s="1">
        <v>0.02</v>
      </c>
      <c r="V6559" s="1" t="s">
        <v>13626</v>
      </c>
      <c r="W6559" s="1" t="s">
        <v>8526</v>
      </c>
      <c r="X6559" s="1" t="str">
        <f>IF(W6559="", "", IFERROR(VLOOKUP(W6559, colorList!A:B,2,FALSE),""))</f>
        <v>pink</v>
      </c>
    </row>
    <row r="6560" spans="1:24" ht="27.75" customHeight="1" x14ac:dyDescent="0.25">
      <c r="A6560" s="1">
        <v>176002</v>
      </c>
      <c r="B6560" s="1" t="str">
        <f>TRIM(D6560)</f>
        <v/>
      </c>
      <c r="C6560" s="1" t="str">
        <f>IFERROR(VLOOKUP(D6560, sizeList!A:B, 2, FALSE), "")</f>
        <v/>
      </c>
      <c r="E6560" s="1" t="str">
        <f>TRIM(F6560)</f>
        <v>Waldhausen szöglegetes rajtszámtartó nyeregalátétre</v>
      </c>
      <c r="F6560" s="1" t="s">
        <v>12302</v>
      </c>
      <c r="G6560" s="1" t="s">
        <v>12303</v>
      </c>
      <c r="H6560" s="1" t="s">
        <v>52</v>
      </c>
      <c r="I6560" s="1" t="s">
        <v>23</v>
      </c>
      <c r="J6560" s="1" t="str">
        <f>TRIM(I6560)</f>
        <v>Lófelszerelés</v>
      </c>
      <c r="K6560" s="1" t="s">
        <v>12272</v>
      </c>
      <c r="L6560" s="1" t="str">
        <f>TRIM(K6560)</f>
        <v>Versenyfelszerelés</v>
      </c>
      <c r="N6560" s="1" t="str">
        <f>TRIM(M6560)</f>
        <v/>
      </c>
      <c r="P6560" s="1" t="str">
        <f>TRIM(O6560)</f>
        <v/>
      </c>
      <c r="Q6560" s="18" t="s">
        <v>12304</v>
      </c>
      <c r="R6560" s="8">
        <v>4043969040256</v>
      </c>
      <c r="S6560" s="1">
        <v>7.95</v>
      </c>
      <c r="T6560" s="1" t="s">
        <v>26</v>
      </c>
      <c r="U6560" s="1">
        <v>0.05</v>
      </c>
      <c r="V6560" s="1" t="s">
        <v>12305</v>
      </c>
      <c r="W6560" s="1" t="s">
        <v>210</v>
      </c>
      <c r="X6560" s="1" t="str">
        <f>IF(W6560="", "", IFERROR(VLOOKUP(W6560, colorList!A:B,2,FALSE),""))</f>
        <v>fehér</v>
      </c>
    </row>
    <row r="6561" spans="1:24" ht="27.75" customHeight="1" x14ac:dyDescent="0.25">
      <c r="A6561" s="1">
        <v>175800</v>
      </c>
      <c r="B6561" s="1" t="str">
        <f>TRIM(D6561)</f>
        <v/>
      </c>
      <c r="C6561" s="1" t="str">
        <f>IFERROR(VLOOKUP(D6561, sizeList!A:B, 2, FALSE), "")</f>
        <v/>
      </c>
      <c r="E6561" s="1" t="str">
        <f>TRIM(F6561)</f>
        <v>Waldhausen szögletes fejszám</v>
      </c>
      <c r="F6561" s="1" t="s">
        <v>12297</v>
      </c>
      <c r="G6561" s="1" t="s">
        <v>12298</v>
      </c>
      <c r="H6561" s="1" t="s">
        <v>52</v>
      </c>
      <c r="I6561" s="1" t="s">
        <v>23</v>
      </c>
      <c r="J6561" s="1" t="str">
        <f>TRIM(I6561)</f>
        <v>Lófelszerelés</v>
      </c>
      <c r="K6561" s="1" t="s">
        <v>12272</v>
      </c>
      <c r="L6561" s="1" t="str">
        <f>TRIM(K6561)</f>
        <v>Versenyfelszerelés</v>
      </c>
      <c r="N6561" s="1" t="str">
        <f>TRIM(M6561)</f>
        <v/>
      </c>
      <c r="P6561" s="1" t="str">
        <f>TRIM(O6561)</f>
        <v/>
      </c>
      <c r="Q6561" s="18" t="s">
        <v>12299</v>
      </c>
      <c r="R6561" s="8">
        <v>4043969040249</v>
      </c>
      <c r="S6561" s="1">
        <v>5.95</v>
      </c>
      <c r="T6561" s="1" t="s">
        <v>26</v>
      </c>
      <c r="U6561" s="1">
        <v>0.04</v>
      </c>
      <c r="V6561" s="1" t="s">
        <v>12274</v>
      </c>
      <c r="W6561" s="1" t="s">
        <v>210</v>
      </c>
      <c r="X6561" s="1" t="str">
        <f>IF(W6561="", "", IFERROR(VLOOKUP(W6561, colorList!A:B,2,FALSE),""))</f>
        <v>fehér</v>
      </c>
    </row>
    <row r="6562" spans="1:24" ht="27.75" customHeight="1" x14ac:dyDescent="0.25">
      <c r="A6562" s="1">
        <v>3900107</v>
      </c>
      <c r="B6562" s="1" t="str">
        <f>TRIM(D6562)</f>
        <v>1000 ml</v>
      </c>
      <c r="C6562" s="1" t="str">
        <f>IFERROR(VLOOKUP(TRIM(D6562), sizeList!A:B, 2, FALSE), "")</f>
        <v>1000 ml</v>
      </c>
      <c r="D6562" s="1" t="s">
        <v>8613</v>
      </c>
      <c r="E6562" s="1" t="str">
        <f>TRIM(F6562)</f>
        <v>Waldhausen szőr -és sörény spray kókusszal 1000 ml</v>
      </c>
      <c r="F6562" s="1" t="s">
        <v>11193</v>
      </c>
      <c r="G6562" s="1" t="s">
        <v>11194</v>
      </c>
      <c r="H6562" s="1" t="s">
        <v>52</v>
      </c>
      <c r="I6562" s="1" t="s">
        <v>23</v>
      </c>
      <c r="J6562" s="1" t="str">
        <f>TRIM(I6562)</f>
        <v>Lófelszerelés</v>
      </c>
      <c r="K6562" s="1" t="s">
        <v>65</v>
      </c>
      <c r="L6562" s="1" t="str">
        <f>TRIM(K6562)</f>
        <v>Lóápoló szer</v>
      </c>
      <c r="M6562" s="1" t="s">
        <v>11186</v>
      </c>
      <c r="N6562" s="1" t="str">
        <f>TRIM(M6562)</f>
        <v>Sörény- és szőrápolás</v>
      </c>
      <c r="P6562" s="1" t="str">
        <f>TRIM(O6562)</f>
        <v/>
      </c>
      <c r="Q6562" s="18" t="s">
        <v>11195</v>
      </c>
      <c r="R6562" s="8">
        <v>4057962156494</v>
      </c>
      <c r="S6562" s="1">
        <v>13.95</v>
      </c>
      <c r="T6562" s="1" t="s">
        <v>26</v>
      </c>
      <c r="U6562" s="1">
        <v>0.105</v>
      </c>
      <c r="V6562" s="1" t="s">
        <v>11192</v>
      </c>
      <c r="X6562" s="1" t="str">
        <f>IF(W6562="", "", IFERROR(VLOOKUP(W6562, colorList!A:B,2,FALSE),""))</f>
        <v/>
      </c>
    </row>
    <row r="6563" spans="1:24" ht="27.75" customHeight="1" x14ac:dyDescent="0.25">
      <c r="A6563" s="1">
        <v>3900108</v>
      </c>
      <c r="B6563" s="1" t="str">
        <f>TRIM(D6563)</f>
        <v>2500 ml</v>
      </c>
      <c r="C6563" s="1" t="str">
        <f>IFERROR(VLOOKUP(TRIM(D6563), sizeList!A:B, 2, FALSE), "")</f>
        <v>2500 ml</v>
      </c>
      <c r="D6563" s="1" t="s">
        <v>11148</v>
      </c>
      <c r="E6563" s="1" t="str">
        <f>TRIM(F6563)</f>
        <v>Waldhausen szőr -és sörény spray kókusszal 2500 ml</v>
      </c>
      <c r="F6563" s="1" t="s">
        <v>11196</v>
      </c>
      <c r="G6563" s="1" t="s">
        <v>11197</v>
      </c>
      <c r="H6563" s="1" t="s">
        <v>52</v>
      </c>
      <c r="I6563" s="1" t="s">
        <v>23</v>
      </c>
      <c r="J6563" s="1" t="str">
        <f>TRIM(I6563)</f>
        <v>Lófelszerelés</v>
      </c>
      <c r="K6563" s="1" t="s">
        <v>65</v>
      </c>
      <c r="L6563" s="1" t="str">
        <f>TRIM(K6563)</f>
        <v>Lóápoló szer</v>
      </c>
      <c r="M6563" s="1" t="s">
        <v>11186</v>
      </c>
      <c r="N6563" s="1" t="str">
        <f>TRIM(M6563)</f>
        <v>Sörény- és szőrápolás</v>
      </c>
      <c r="P6563" s="1" t="str">
        <f>TRIM(O6563)</f>
        <v/>
      </c>
      <c r="Q6563" s="18" t="s">
        <v>11198</v>
      </c>
      <c r="R6563" s="8">
        <v>4057962156500</v>
      </c>
      <c r="S6563" s="1">
        <v>24.95</v>
      </c>
      <c r="T6563" s="1" t="s">
        <v>26</v>
      </c>
      <c r="U6563" s="1">
        <v>2.5049999999999999</v>
      </c>
      <c r="V6563" s="1" t="s">
        <v>11192</v>
      </c>
      <c r="X6563" s="1" t="str">
        <f>IF(W6563="", "", IFERROR(VLOOKUP(W6563, colorList!A:B,2,FALSE),""))</f>
        <v/>
      </c>
    </row>
    <row r="6564" spans="1:24" ht="27.75" customHeight="1" x14ac:dyDescent="0.25">
      <c r="A6564" s="1">
        <v>3900106</v>
      </c>
      <c r="B6564" s="1" t="str">
        <f>TRIM(D6564)</f>
        <v>500 ml</v>
      </c>
      <c r="C6564" s="1" t="str">
        <f>IFERROR(VLOOKUP(TRIM(D6564), sizeList!A:B, 2, FALSE), "")</f>
        <v>500 ml</v>
      </c>
      <c r="D6564" s="1" t="s">
        <v>78</v>
      </c>
      <c r="E6564" s="1" t="str">
        <f>TRIM(F6564)</f>
        <v>Waldhausen szőr -és sörény spray kókusszal 500 ml</v>
      </c>
      <c r="F6564" s="1" t="s">
        <v>11189</v>
      </c>
      <c r="G6564" s="1" t="s">
        <v>11190</v>
      </c>
      <c r="H6564" s="1" t="s">
        <v>52</v>
      </c>
      <c r="I6564" s="1" t="s">
        <v>23</v>
      </c>
      <c r="J6564" s="1" t="str">
        <f>TRIM(I6564)</f>
        <v>Lófelszerelés</v>
      </c>
      <c r="K6564" s="1" t="s">
        <v>65</v>
      </c>
      <c r="L6564" s="1" t="str">
        <f>TRIM(K6564)</f>
        <v>Lóápoló szer</v>
      </c>
      <c r="M6564" s="1" t="s">
        <v>11186</v>
      </c>
      <c r="N6564" s="1" t="str">
        <f>TRIM(M6564)</f>
        <v>Sörény- és szőrápolás</v>
      </c>
      <c r="P6564" s="1" t="str">
        <f>TRIM(O6564)</f>
        <v/>
      </c>
      <c r="Q6564" s="18" t="s">
        <v>11191</v>
      </c>
      <c r="R6564" s="8">
        <v>4057962075573</v>
      </c>
      <c r="S6564" s="1">
        <v>10.95</v>
      </c>
      <c r="T6564" s="1" t="s">
        <v>26</v>
      </c>
      <c r="U6564" s="1">
        <v>0.505</v>
      </c>
      <c r="V6564" s="1" t="s">
        <v>11192</v>
      </c>
      <c r="X6564" s="1" t="str">
        <f>IF(W6564="", "", IFERROR(VLOOKUP(W6564, colorList!A:B,2,FALSE),""))</f>
        <v/>
      </c>
    </row>
    <row r="6565" spans="1:24" ht="27.75" customHeight="1" x14ac:dyDescent="0.25">
      <c r="A6565" s="1">
        <v>3829210</v>
      </c>
      <c r="B6565" s="1" t="str">
        <f>TRIM(D6565)</f>
        <v>L</v>
      </c>
      <c r="C6565" s="1" t="str">
        <f>IFERROR(VLOOKUP(TRIM(D6565), sizeList!A:B, 2, FALSE), "")</f>
        <v>L</v>
      </c>
      <c r="D6565" s="1" t="s">
        <v>1899</v>
      </c>
      <c r="E6565" s="1" t="str">
        <f>TRIM(F6565)</f>
        <v>Waldhausen szőreltávolító</v>
      </c>
      <c r="F6565" s="1" t="s">
        <v>13834</v>
      </c>
      <c r="G6565" s="1" t="s">
        <v>13835</v>
      </c>
      <c r="H6565" s="1" t="s">
        <v>52</v>
      </c>
      <c r="I6565" s="1" t="s">
        <v>23</v>
      </c>
      <c r="J6565" s="1" t="str">
        <f>TRIM(I6565)</f>
        <v>Lófelszerelés</v>
      </c>
      <c r="K6565" s="1" t="s">
        <v>12084</v>
      </c>
      <c r="L6565" s="1" t="str">
        <f>TRIM(K6565)</f>
        <v>Lóápoló eszközök</v>
      </c>
      <c r="N6565" s="1" t="str">
        <f>TRIM(M6565)</f>
        <v/>
      </c>
      <c r="P6565" s="1" t="str">
        <f>TRIM(O6565)</f>
        <v/>
      </c>
      <c r="Q6565" s="18" t="s">
        <v>13836</v>
      </c>
      <c r="R6565" s="8">
        <v>4057962043275</v>
      </c>
      <c r="S6565" s="1">
        <v>17.95</v>
      </c>
      <c r="T6565" s="1" t="s">
        <v>26</v>
      </c>
      <c r="U6565" s="1">
        <v>0.13</v>
      </c>
      <c r="V6565" s="1" t="s">
        <v>13837</v>
      </c>
      <c r="W6565" s="1" t="s">
        <v>2273</v>
      </c>
      <c r="X6565" s="1" t="str">
        <f>IF(W6565="", "", IFERROR(VLOOKUP(W6565, colorList!A:B,2,FALSE),""))</f>
        <v>fekete/szürke</v>
      </c>
    </row>
    <row r="6566" spans="1:24" ht="27.75" customHeight="1" x14ac:dyDescent="0.25">
      <c r="A6566" s="1">
        <v>3828301</v>
      </c>
      <c r="B6566" s="1" t="str">
        <f>TRIM(D6566)</f>
        <v>XL</v>
      </c>
      <c r="C6566" s="1" t="str">
        <f>IFERROR(VLOOKUP(TRIM(D6566), sizeList!A:B, 2, FALSE), "")</f>
        <v>XL</v>
      </c>
      <c r="D6566" s="1" t="s">
        <v>1907</v>
      </c>
      <c r="E6566" s="1" t="str">
        <f>TRIM(F6566)</f>
        <v>Waldhausen szőreltávolító gél markolattal</v>
      </c>
      <c r="F6566" s="1" t="s">
        <v>13794</v>
      </c>
      <c r="G6566" s="1" t="s">
        <v>13795</v>
      </c>
      <c r="H6566" s="1" t="s">
        <v>52</v>
      </c>
      <c r="I6566" s="1" t="s">
        <v>23</v>
      </c>
      <c r="J6566" s="1" t="str">
        <f>TRIM(I6566)</f>
        <v>Lófelszerelés</v>
      </c>
      <c r="K6566" s="1" t="s">
        <v>12084</v>
      </c>
      <c r="L6566" s="1" t="str">
        <f>TRIM(K6566)</f>
        <v>Lóápoló eszközök</v>
      </c>
      <c r="N6566" s="1" t="str">
        <f>TRIM(M6566)</f>
        <v/>
      </c>
      <c r="P6566" s="1" t="str">
        <f>TRIM(O6566)</f>
        <v/>
      </c>
      <c r="Q6566" s="18" t="s">
        <v>13796</v>
      </c>
      <c r="R6566" s="8">
        <v>4057962023840</v>
      </c>
      <c r="S6566" s="1">
        <v>16.95</v>
      </c>
      <c r="T6566" s="1" t="s">
        <v>26</v>
      </c>
      <c r="U6566" s="1">
        <v>0.20100000000000001</v>
      </c>
      <c r="V6566" s="1" t="s">
        <v>13790</v>
      </c>
      <c r="W6566" s="1" t="s">
        <v>136</v>
      </c>
      <c r="X6566" s="1" t="str">
        <f>IF(W6566="", "", IFERROR(VLOOKUP(W6566, colorList!A:B,2,FALSE),""))</f>
        <v>fekete</v>
      </c>
    </row>
    <row r="6567" spans="1:24" ht="27.75" customHeight="1" x14ac:dyDescent="0.25">
      <c r="A6567" s="1">
        <v>3828332</v>
      </c>
      <c r="B6567" s="1" t="str">
        <f>TRIM(D6567)</f>
        <v>XL</v>
      </c>
      <c r="C6567" s="1" t="str">
        <f>IFERROR(VLOOKUP(TRIM(D6567), sizeList!A:B, 2, FALSE), "")</f>
        <v>XL</v>
      </c>
      <c r="D6567" s="1" t="s">
        <v>1907</v>
      </c>
      <c r="E6567" s="1" t="str">
        <f>TRIM(F6567)</f>
        <v>Waldhausen szőreltávolító gél markolattal</v>
      </c>
      <c r="F6567" s="1" t="s">
        <v>13794</v>
      </c>
      <c r="G6567" s="1" t="s">
        <v>13798</v>
      </c>
      <c r="H6567" s="1" t="s">
        <v>52</v>
      </c>
      <c r="I6567" s="1" t="s">
        <v>23</v>
      </c>
      <c r="J6567" s="1" t="str">
        <f>TRIM(I6567)</f>
        <v>Lófelszerelés</v>
      </c>
      <c r="K6567" s="1" t="s">
        <v>12084</v>
      </c>
      <c r="L6567" s="1" t="str">
        <f>TRIM(K6567)</f>
        <v>Lóápoló eszközök</v>
      </c>
      <c r="N6567" s="1" t="str">
        <f>TRIM(M6567)</f>
        <v/>
      </c>
      <c r="P6567" s="1" t="str">
        <f>TRIM(O6567)</f>
        <v/>
      </c>
      <c r="Q6567" s="18" t="s">
        <v>13796</v>
      </c>
      <c r="R6567" s="8">
        <v>4057962093782</v>
      </c>
      <c r="S6567" s="1">
        <v>16.95</v>
      </c>
      <c r="T6567" s="1" t="s">
        <v>26</v>
      </c>
      <c r="U6567" s="1">
        <v>0.1</v>
      </c>
      <c r="V6567" s="1" t="s">
        <v>13790</v>
      </c>
      <c r="W6567" s="1" t="s">
        <v>11927</v>
      </c>
      <c r="X6567" s="1" t="str">
        <f>IF(W6567="", "", IFERROR(VLOOKUP(W6567, colorList!A:B,2,FALSE),""))</f>
        <v>linnea rosa</v>
      </c>
    </row>
    <row r="6568" spans="1:24" ht="27.75" customHeight="1" x14ac:dyDescent="0.25">
      <c r="A6568" s="1">
        <v>3828300</v>
      </c>
      <c r="B6568" s="1" t="str">
        <f>TRIM(D6568)</f>
        <v>XL</v>
      </c>
      <c r="C6568" s="1" t="str">
        <f>IFERROR(VLOOKUP(TRIM(D6568), sizeList!A:B, 2, FALSE), "")</f>
        <v>XL</v>
      </c>
      <c r="D6568" s="1" t="s">
        <v>1907</v>
      </c>
      <c r="E6568" s="1" t="str">
        <f>TRIM(F6568)</f>
        <v>Waldhausen szőreltávolító gél markolattal</v>
      </c>
      <c r="F6568" s="1" t="s">
        <v>13794</v>
      </c>
      <c r="G6568" s="1" t="s">
        <v>13797</v>
      </c>
      <c r="H6568" s="1" t="s">
        <v>52</v>
      </c>
      <c r="I6568" s="1" t="s">
        <v>23</v>
      </c>
      <c r="J6568" s="1" t="str">
        <f>TRIM(I6568)</f>
        <v>Lófelszerelés</v>
      </c>
      <c r="K6568" s="1" t="s">
        <v>12084</v>
      </c>
      <c r="L6568" s="1" t="str">
        <f>TRIM(K6568)</f>
        <v>Lóápoló eszközök</v>
      </c>
      <c r="N6568" s="1" t="str">
        <f>TRIM(M6568)</f>
        <v/>
      </c>
      <c r="P6568" s="1" t="str">
        <f>TRIM(O6568)</f>
        <v/>
      </c>
      <c r="Q6568" s="18" t="s">
        <v>13796</v>
      </c>
      <c r="R6568" s="8">
        <v>4057962099210</v>
      </c>
      <c r="S6568" s="1">
        <v>16.95</v>
      </c>
      <c r="T6568" s="1" t="s">
        <v>26</v>
      </c>
      <c r="U6568" s="1">
        <v>0.20100000000000001</v>
      </c>
      <c r="V6568" s="1" t="s">
        <v>13790</v>
      </c>
      <c r="W6568" s="1" t="s">
        <v>13749</v>
      </c>
      <c r="X6568" s="1" t="str">
        <f>IF(W6568="", "", IFERROR(VLOOKUP(W6568, colorList!A:B,2,FALSE),""))</f>
        <v>fekete/rózsa arany</v>
      </c>
    </row>
    <row r="6569" spans="1:24" ht="27.75" customHeight="1" x14ac:dyDescent="0.25">
      <c r="A6569" s="1">
        <v>3825905</v>
      </c>
      <c r="B6569" s="1" t="str">
        <f>TRIM(D6569)</f>
        <v>18 cm</v>
      </c>
      <c r="C6569" s="1" t="str">
        <f>IFERROR(VLOOKUP(TRIM(D6569), sizeList!A:B, 2, FALSE), "")</f>
        <v>18 cm</v>
      </c>
      <c r="D6569" s="1" t="s">
        <v>5388</v>
      </c>
      <c r="E6569" s="1" t="str">
        <f>TRIM(F6569)</f>
        <v>Waldhausen szőr-és sörénykefe hosszú sörtékkel</v>
      </c>
      <c r="F6569" s="1" t="s">
        <v>13731</v>
      </c>
      <c r="G6569" s="1" t="s">
        <v>13732</v>
      </c>
      <c r="H6569" s="1" t="s">
        <v>52</v>
      </c>
      <c r="I6569" s="1" t="s">
        <v>23</v>
      </c>
      <c r="J6569" s="1" t="str">
        <f>TRIM(I6569)</f>
        <v>Lófelszerelés</v>
      </c>
      <c r="K6569" s="1" t="s">
        <v>12084</v>
      </c>
      <c r="L6569" s="1" t="str">
        <f>TRIM(K6569)</f>
        <v>Lóápoló eszközök</v>
      </c>
      <c r="N6569" s="1" t="str">
        <f>TRIM(M6569)</f>
        <v/>
      </c>
      <c r="P6569" s="1" t="str">
        <f>TRIM(O6569)</f>
        <v/>
      </c>
      <c r="Q6569" s="18" t="s">
        <v>13733</v>
      </c>
      <c r="R6569" s="8">
        <v>4043969099216</v>
      </c>
      <c r="S6569" s="1">
        <v>12.95</v>
      </c>
      <c r="T6569" s="1" t="s">
        <v>26</v>
      </c>
      <c r="U6569" s="1">
        <v>0.21</v>
      </c>
      <c r="V6569" s="1" t="s">
        <v>13734</v>
      </c>
      <c r="W6569" s="1" t="s">
        <v>68</v>
      </c>
      <c r="X6569" s="1" t="str">
        <f>IF(W6569="", "", IFERROR(VLOOKUP(W6569, colorList!A:B,2,FALSE),""))</f>
        <v>kék</v>
      </c>
    </row>
    <row r="6570" spans="1:24" ht="27.75" customHeight="1" x14ac:dyDescent="0.25">
      <c r="A6570" s="1">
        <v>167600</v>
      </c>
      <c r="B6570" s="1" t="str">
        <f>TRIM(D6570)</f>
        <v/>
      </c>
      <c r="C6570" s="1" t="str">
        <f>IFERROR(VLOOKUP(D6570, sizeList!A:B, 2, FALSE), "")</f>
        <v/>
      </c>
      <c r="E6570" s="1" t="str">
        <f>TRIM(F6570)</f>
        <v>Waldhausen szőrkefe kicsi</v>
      </c>
      <c r="F6570" s="1" t="s">
        <v>12235</v>
      </c>
      <c r="G6570" s="1" t="s">
        <v>12236</v>
      </c>
      <c r="H6570" s="1" t="s">
        <v>52</v>
      </c>
      <c r="I6570" s="1" t="s">
        <v>23</v>
      </c>
      <c r="J6570" s="1" t="str">
        <f>TRIM(I6570)</f>
        <v>Lófelszerelés</v>
      </c>
      <c r="K6570" s="1" t="s">
        <v>12084</v>
      </c>
      <c r="L6570" s="1" t="str">
        <f>TRIM(K6570)</f>
        <v>Lóápoló eszközök</v>
      </c>
      <c r="N6570" s="1" t="str">
        <f>TRIM(M6570)</f>
        <v/>
      </c>
      <c r="P6570" s="1" t="str">
        <f>TRIM(O6570)</f>
        <v/>
      </c>
      <c r="Q6570" s="18" t="s">
        <v>12237</v>
      </c>
      <c r="R6570" s="8">
        <v>4043969023150</v>
      </c>
      <c r="S6570" s="1">
        <v>8.9499999999999993</v>
      </c>
      <c r="T6570" s="1" t="s">
        <v>26</v>
      </c>
      <c r="U6570" s="1">
        <v>9.9199999999999997E-2</v>
      </c>
      <c r="V6570" s="1" t="s">
        <v>12238</v>
      </c>
      <c r="X6570" s="1" t="str">
        <f>IF(W6570="", "", IFERROR(VLOOKUP(W6570, colorList!A:B,2,FALSE),""))</f>
        <v/>
      </c>
    </row>
    <row r="6571" spans="1:24" ht="27.75" customHeight="1" x14ac:dyDescent="0.25">
      <c r="A6571" s="1">
        <v>380912</v>
      </c>
      <c r="B6571" s="1" t="str">
        <f>TRIM(D6571)</f>
        <v/>
      </c>
      <c r="C6571" s="1" t="str">
        <f>IFERROR(VLOOKUP(D6571, sizeList!A:B, 2, FALSE), "")</f>
        <v/>
      </c>
      <c r="E6571" s="1" t="str">
        <f>TRIM(F6571)</f>
        <v>Waldhausen szőrkefe kicsi</v>
      </c>
      <c r="F6571" s="1" t="s">
        <v>12235</v>
      </c>
      <c r="G6571" s="1" t="s">
        <v>13690</v>
      </c>
      <c r="H6571" s="1" t="s">
        <v>52</v>
      </c>
      <c r="I6571" s="1" t="s">
        <v>23</v>
      </c>
      <c r="J6571" s="1" t="str">
        <f>TRIM(I6571)</f>
        <v>Lófelszerelés</v>
      </c>
      <c r="K6571" s="1" t="s">
        <v>12084</v>
      </c>
      <c r="L6571" s="1" t="str">
        <f>TRIM(K6571)</f>
        <v>Lóápoló eszközök</v>
      </c>
      <c r="N6571" s="1" t="str">
        <f>TRIM(M6571)</f>
        <v/>
      </c>
      <c r="P6571" s="1" t="str">
        <f>TRIM(O6571)</f>
        <v/>
      </c>
      <c r="Q6571" s="18" t="s">
        <v>13691</v>
      </c>
      <c r="R6571" s="8">
        <v>4043969023747</v>
      </c>
      <c r="S6571" s="1">
        <v>9.9499999999999993</v>
      </c>
      <c r="T6571" s="1" t="s">
        <v>26</v>
      </c>
      <c r="U6571" s="1">
        <v>0.19919999999999999</v>
      </c>
      <c r="V6571" s="1" t="s">
        <v>13692</v>
      </c>
      <c r="X6571" s="1" t="str">
        <f>IF(W6571="", "", IFERROR(VLOOKUP(W6571, colorList!A:B,2,FALSE),""))</f>
        <v/>
      </c>
    </row>
    <row r="6572" spans="1:24" ht="27.75" customHeight="1" x14ac:dyDescent="0.25">
      <c r="A6572" s="1">
        <v>167700</v>
      </c>
      <c r="B6572" s="1" t="str">
        <f>TRIM(D6572)</f>
        <v/>
      </c>
      <c r="C6572" s="1" t="str">
        <f>IFERROR(VLOOKUP(D6572, sizeList!A:B, 2, FALSE), "")</f>
        <v/>
      </c>
      <c r="E6572" s="1" t="str">
        <f>TRIM(F6572)</f>
        <v>Waldhausen szőrkefe közepes</v>
      </c>
      <c r="F6572" s="1" t="s">
        <v>12239</v>
      </c>
      <c r="G6572" s="1" t="s">
        <v>12240</v>
      </c>
      <c r="H6572" s="1" t="s">
        <v>52</v>
      </c>
      <c r="I6572" s="1" t="s">
        <v>23</v>
      </c>
      <c r="J6572" s="1" t="str">
        <f>TRIM(I6572)</f>
        <v>Lófelszerelés</v>
      </c>
      <c r="K6572" s="1" t="s">
        <v>12084</v>
      </c>
      <c r="L6572" s="1" t="str">
        <f>TRIM(K6572)</f>
        <v>Lóápoló eszközök</v>
      </c>
      <c r="N6572" s="1" t="str">
        <f>TRIM(M6572)</f>
        <v/>
      </c>
      <c r="P6572" s="1" t="str">
        <f>TRIM(O6572)</f>
        <v/>
      </c>
      <c r="Q6572" s="18" t="s">
        <v>12241</v>
      </c>
      <c r="R6572" s="8">
        <v>4043969044742</v>
      </c>
      <c r="S6572" s="1">
        <v>9.9499999999999993</v>
      </c>
      <c r="T6572" s="1" t="s">
        <v>26</v>
      </c>
      <c r="U6572" s="1">
        <v>0.19919999999999999</v>
      </c>
      <c r="V6572" s="1" t="s">
        <v>12238</v>
      </c>
      <c r="X6572" s="1" t="str">
        <f>IF(W6572="", "", IFERROR(VLOOKUP(W6572, colorList!A:B,2,FALSE),""))</f>
        <v/>
      </c>
    </row>
    <row r="6573" spans="1:24" ht="27.75" customHeight="1" x14ac:dyDescent="0.25">
      <c r="A6573" s="1">
        <v>167900</v>
      </c>
      <c r="B6573" s="1" t="str">
        <f>TRIM(D6573)</f>
        <v/>
      </c>
      <c r="C6573" s="1" t="str">
        <f>IFERROR(VLOOKUP(D6573, sizeList!A:B, 2, FALSE), "")</f>
        <v/>
      </c>
      <c r="E6573" s="1" t="str">
        <f>TRIM(F6573)</f>
        <v>Waldhausen szőrkefe nagy</v>
      </c>
      <c r="F6573" s="1" t="s">
        <v>12242</v>
      </c>
      <c r="G6573" s="1" t="s">
        <v>12243</v>
      </c>
      <c r="H6573" s="1" t="s">
        <v>52</v>
      </c>
      <c r="I6573" s="1" t="s">
        <v>23</v>
      </c>
      <c r="J6573" s="1" t="str">
        <f>TRIM(I6573)</f>
        <v>Lófelszerelés</v>
      </c>
      <c r="K6573" s="1" t="s">
        <v>12084</v>
      </c>
      <c r="L6573" s="1" t="str">
        <f>TRIM(K6573)</f>
        <v>Lóápoló eszközök</v>
      </c>
      <c r="N6573" s="1" t="str">
        <f>TRIM(M6573)</f>
        <v/>
      </c>
      <c r="P6573" s="1" t="str">
        <f>TRIM(O6573)</f>
        <v/>
      </c>
      <c r="Q6573" s="18" t="s">
        <v>12244</v>
      </c>
      <c r="R6573" s="8">
        <v>4043969023167</v>
      </c>
      <c r="S6573" s="1">
        <v>11.95</v>
      </c>
      <c r="T6573" s="1" t="s">
        <v>26</v>
      </c>
      <c r="U6573" s="1">
        <v>0.29920000000000002</v>
      </c>
      <c r="V6573" s="1" t="s">
        <v>12238</v>
      </c>
      <c r="X6573" s="1" t="str">
        <f>IF(W6573="", "", IFERROR(VLOOKUP(W6573, colorList!A:B,2,FALSE),""))</f>
        <v/>
      </c>
    </row>
    <row r="6574" spans="1:24" ht="27.75" customHeight="1" x14ac:dyDescent="0.25">
      <c r="A6574" s="1">
        <v>380919</v>
      </c>
      <c r="B6574" s="1" t="str">
        <f>TRIM(D6574)</f>
        <v/>
      </c>
      <c r="C6574" s="1" t="str">
        <f>IFERROR(VLOOKUP(D6574, sizeList!A:B, 2, FALSE), "")</f>
        <v/>
      </c>
      <c r="E6574" s="1" t="str">
        <f>TRIM(F6574)</f>
        <v>Waldhausen szőrkefe nagy</v>
      </c>
      <c r="F6574" s="1" t="s">
        <v>12242</v>
      </c>
      <c r="G6574" s="1" t="s">
        <v>13693</v>
      </c>
      <c r="H6574" s="1" t="s">
        <v>52</v>
      </c>
      <c r="I6574" s="1" t="s">
        <v>23</v>
      </c>
      <c r="J6574" s="1" t="str">
        <f>TRIM(I6574)</f>
        <v>Lófelszerelés</v>
      </c>
      <c r="K6574" s="1" t="s">
        <v>12084</v>
      </c>
      <c r="L6574" s="1" t="str">
        <f>TRIM(K6574)</f>
        <v>Lóápoló eszközök</v>
      </c>
      <c r="N6574" s="1" t="str">
        <f>TRIM(M6574)</f>
        <v/>
      </c>
      <c r="P6574" s="1" t="str">
        <f>TRIM(O6574)</f>
        <v/>
      </c>
      <c r="Q6574" s="18" t="s">
        <v>13694</v>
      </c>
      <c r="R6574" s="8">
        <v>4043969099162</v>
      </c>
      <c r="S6574" s="1">
        <v>11.95</v>
      </c>
      <c r="T6574" s="1" t="s">
        <v>26</v>
      </c>
      <c r="U6574" s="1">
        <v>0.19919999999999999</v>
      </c>
      <c r="V6574" s="1" t="s">
        <v>13692</v>
      </c>
      <c r="X6574" s="1" t="str">
        <f>IF(W6574="", "", IFERROR(VLOOKUP(W6574, colorList!A:B,2,FALSE),""))</f>
        <v/>
      </c>
    </row>
    <row r="6575" spans="1:24" ht="27.75" customHeight="1" x14ac:dyDescent="0.25">
      <c r="A6575" s="1">
        <v>3828201</v>
      </c>
      <c r="B6575" s="1" t="str">
        <f>TRIM(D6575)</f>
        <v>L</v>
      </c>
      <c r="C6575" s="1" t="str">
        <f>IFERROR(VLOOKUP(TRIM(D6575), sizeList!A:B, 2, FALSE), "")</f>
        <v>L</v>
      </c>
      <c r="D6575" s="1" t="s">
        <v>1899</v>
      </c>
      <c r="E6575" s="1" t="str">
        <f>TRIM(F6575)</f>
        <v>Waldhausen szőrkiszedő gél markolattal</v>
      </c>
      <c r="F6575" s="1" t="s">
        <v>13783</v>
      </c>
      <c r="G6575" s="1" t="s">
        <v>13789</v>
      </c>
      <c r="H6575" s="1" t="s">
        <v>52</v>
      </c>
      <c r="I6575" s="1" t="s">
        <v>23</v>
      </c>
      <c r="J6575" s="1" t="str">
        <f>TRIM(I6575)</f>
        <v>Lófelszerelés</v>
      </c>
      <c r="K6575" s="1" t="s">
        <v>12084</v>
      </c>
      <c r="L6575" s="1" t="str">
        <f>TRIM(K6575)</f>
        <v>Lóápoló eszközök</v>
      </c>
      <c r="N6575" s="1" t="str">
        <f>TRIM(M6575)</f>
        <v/>
      </c>
      <c r="P6575" s="1" t="str">
        <f>TRIM(O6575)</f>
        <v/>
      </c>
      <c r="Q6575" s="18" t="s">
        <v>13785</v>
      </c>
      <c r="R6575" s="8">
        <v>4043969397015</v>
      </c>
      <c r="S6575" s="1">
        <v>15.95</v>
      </c>
      <c r="T6575" s="1" t="s">
        <v>26</v>
      </c>
      <c r="U6575" s="1">
        <v>0.1</v>
      </c>
      <c r="V6575" s="1" t="s">
        <v>13790</v>
      </c>
      <c r="W6575" s="1" t="s">
        <v>136</v>
      </c>
      <c r="X6575" s="1" t="str">
        <f>IF(W6575="", "", IFERROR(VLOOKUP(W6575, colorList!A:B,2,FALSE),""))</f>
        <v>fekete</v>
      </c>
    </row>
    <row r="6576" spans="1:24" ht="27.75" customHeight="1" x14ac:dyDescent="0.25">
      <c r="A6576" s="1">
        <v>3827801</v>
      </c>
      <c r="B6576" s="1" t="str">
        <f>TRIM(D6576)</f>
        <v/>
      </c>
      <c r="C6576" s="1" t="str">
        <f>IFERROR(VLOOKUP(D6576, sizeList!A:B, 2, FALSE), "")</f>
        <v/>
      </c>
      <c r="E6576" s="1" t="str">
        <f>TRIM(F6576)</f>
        <v>Waldhausen szőrkiszedő gél markolattal</v>
      </c>
      <c r="F6576" s="1" t="s">
        <v>13783</v>
      </c>
      <c r="G6576" s="1" t="s">
        <v>13784</v>
      </c>
      <c r="H6576" s="1" t="s">
        <v>52</v>
      </c>
      <c r="I6576" s="1" t="s">
        <v>23</v>
      </c>
      <c r="J6576" s="1" t="str">
        <f>TRIM(I6576)</f>
        <v>Lófelszerelés</v>
      </c>
      <c r="K6576" s="1" t="s">
        <v>12084</v>
      </c>
      <c r="L6576" s="1" t="str">
        <f>TRIM(K6576)</f>
        <v>Lóápoló eszközök</v>
      </c>
      <c r="N6576" s="1" t="str">
        <f>TRIM(M6576)</f>
        <v/>
      </c>
      <c r="P6576" s="1" t="str">
        <f>TRIM(O6576)</f>
        <v/>
      </c>
      <c r="Q6576" s="18" t="s">
        <v>13785</v>
      </c>
      <c r="R6576" s="8">
        <v>4043969397053</v>
      </c>
      <c r="S6576" s="1">
        <v>10.95</v>
      </c>
      <c r="T6576" s="1" t="s">
        <v>26</v>
      </c>
      <c r="U6576" s="1">
        <v>0.2</v>
      </c>
      <c r="V6576" s="1" t="s">
        <v>13786</v>
      </c>
      <c r="W6576" s="1" t="s">
        <v>136</v>
      </c>
      <c r="X6576" s="1" t="str">
        <f>IF(W6576="", "", IFERROR(VLOOKUP(W6576, colorList!A:B,2,FALSE),""))</f>
        <v>fekete</v>
      </c>
    </row>
    <row r="6577" spans="1:24" ht="27.75" customHeight="1" x14ac:dyDescent="0.25">
      <c r="A6577" s="1">
        <v>3828232</v>
      </c>
      <c r="B6577" s="1" t="str">
        <f>TRIM(D6577)</f>
        <v>L</v>
      </c>
      <c r="C6577" s="1" t="str">
        <f>IFERROR(VLOOKUP(TRIM(D6577), sizeList!A:B, 2, FALSE), "")</f>
        <v>L</v>
      </c>
      <c r="D6577" s="1" t="s">
        <v>1899</v>
      </c>
      <c r="E6577" s="1" t="str">
        <f>TRIM(F6577)</f>
        <v>Waldhausen szőrkiszedő gél markolattal</v>
      </c>
      <c r="F6577" s="1" t="s">
        <v>13783</v>
      </c>
      <c r="G6577" s="1" t="s">
        <v>13792</v>
      </c>
      <c r="H6577" s="1" t="s">
        <v>52</v>
      </c>
      <c r="I6577" s="1" t="s">
        <v>23</v>
      </c>
      <c r="J6577" s="1" t="str">
        <f>TRIM(I6577)</f>
        <v>Lófelszerelés</v>
      </c>
      <c r="K6577" s="1" t="s">
        <v>12084</v>
      </c>
      <c r="L6577" s="1" t="str">
        <f>TRIM(K6577)</f>
        <v>Lóápoló eszközök</v>
      </c>
      <c r="N6577" s="1" t="str">
        <f>TRIM(M6577)</f>
        <v/>
      </c>
      <c r="P6577" s="1" t="str">
        <f>TRIM(O6577)</f>
        <v/>
      </c>
      <c r="Q6577" s="18" t="s">
        <v>13785</v>
      </c>
      <c r="R6577" s="8">
        <v>4057962093751</v>
      </c>
      <c r="S6577" s="1">
        <v>15.95</v>
      </c>
      <c r="T6577" s="1" t="s">
        <v>26</v>
      </c>
      <c r="U6577" s="1">
        <v>0.1</v>
      </c>
      <c r="V6577" s="1" t="s">
        <v>13790</v>
      </c>
      <c r="W6577" s="1" t="s">
        <v>11927</v>
      </c>
      <c r="X6577" s="1" t="str">
        <f>IF(W6577="", "", IFERROR(VLOOKUP(W6577, colorList!A:B,2,FALSE),""))</f>
        <v>linnea rosa</v>
      </c>
    </row>
    <row r="6578" spans="1:24" ht="27.75" customHeight="1" x14ac:dyDescent="0.25">
      <c r="A6578" s="1">
        <v>3827832</v>
      </c>
      <c r="B6578" s="1" t="str">
        <f>TRIM(D6578)</f>
        <v/>
      </c>
      <c r="C6578" s="1" t="str">
        <f>IFERROR(VLOOKUP(D6578, sizeList!A:B, 2, FALSE), "")</f>
        <v/>
      </c>
      <c r="E6578" s="1" t="str">
        <f>TRIM(F6578)</f>
        <v>Waldhausen szőrkiszedő gél markolattal</v>
      </c>
      <c r="F6578" s="1" t="s">
        <v>13783</v>
      </c>
      <c r="G6578" s="1" t="s">
        <v>13788</v>
      </c>
      <c r="H6578" s="1" t="s">
        <v>52</v>
      </c>
      <c r="I6578" s="1" t="s">
        <v>23</v>
      </c>
      <c r="J6578" s="1" t="str">
        <f>TRIM(I6578)</f>
        <v>Lófelszerelés</v>
      </c>
      <c r="K6578" s="1" t="s">
        <v>12084</v>
      </c>
      <c r="L6578" s="1" t="str">
        <f>TRIM(K6578)</f>
        <v>Lóápoló eszközök</v>
      </c>
      <c r="N6578" s="1" t="str">
        <f>TRIM(M6578)</f>
        <v/>
      </c>
      <c r="P6578" s="1" t="str">
        <f>TRIM(O6578)</f>
        <v/>
      </c>
      <c r="Q6578" s="18" t="s">
        <v>13785</v>
      </c>
      <c r="R6578" s="8">
        <v>4057962093997</v>
      </c>
      <c r="S6578" s="1">
        <v>10.95</v>
      </c>
      <c r="T6578" s="1" t="s">
        <v>26</v>
      </c>
      <c r="U6578" s="1">
        <v>0.2</v>
      </c>
      <c r="V6578" s="1" t="s">
        <v>13786</v>
      </c>
      <c r="W6578" s="1" t="s">
        <v>11927</v>
      </c>
      <c r="X6578" s="1" t="str">
        <f>IF(W6578="", "", IFERROR(VLOOKUP(W6578, colorList!A:B,2,FALSE),""))</f>
        <v>linnea rosa</v>
      </c>
    </row>
    <row r="6579" spans="1:24" ht="27.75" customHeight="1" x14ac:dyDescent="0.25">
      <c r="A6579" s="1">
        <v>3828200</v>
      </c>
      <c r="B6579" s="1" t="str">
        <f>TRIM(D6579)</f>
        <v>L</v>
      </c>
      <c r="C6579" s="1" t="str">
        <f>IFERROR(VLOOKUP(TRIM(D6579), sizeList!A:B, 2, FALSE), "")</f>
        <v>L</v>
      </c>
      <c r="D6579" s="1" t="s">
        <v>1899</v>
      </c>
      <c r="E6579" s="1" t="str">
        <f>TRIM(F6579)</f>
        <v>Waldhausen szőrkiszedő gél markolattal</v>
      </c>
      <c r="F6579" s="1" t="s">
        <v>13783</v>
      </c>
      <c r="G6579" s="1" t="s">
        <v>13791</v>
      </c>
      <c r="H6579" s="1" t="s">
        <v>52</v>
      </c>
      <c r="I6579" s="1" t="s">
        <v>23</v>
      </c>
      <c r="J6579" s="1" t="str">
        <f>TRIM(I6579)</f>
        <v>Lófelszerelés</v>
      </c>
      <c r="K6579" s="1" t="s">
        <v>12084</v>
      </c>
      <c r="L6579" s="1" t="str">
        <f>TRIM(K6579)</f>
        <v>Lóápoló eszközök</v>
      </c>
      <c r="N6579" s="1" t="str">
        <f>TRIM(M6579)</f>
        <v/>
      </c>
      <c r="P6579" s="1" t="str">
        <f>TRIM(O6579)</f>
        <v/>
      </c>
      <c r="Q6579" s="18" t="s">
        <v>13785</v>
      </c>
      <c r="R6579" s="8">
        <v>4057962099203</v>
      </c>
      <c r="S6579" s="1">
        <v>15.95</v>
      </c>
      <c r="T6579" s="1" t="s">
        <v>26</v>
      </c>
      <c r="U6579" s="1">
        <v>0.1</v>
      </c>
      <c r="V6579" s="1" t="s">
        <v>13790</v>
      </c>
      <c r="W6579" s="1" t="s">
        <v>13749</v>
      </c>
      <c r="X6579" s="1" t="str">
        <f>IF(W6579="", "", IFERROR(VLOOKUP(W6579, colorList!A:B,2,FALSE),""))</f>
        <v>fekete/rózsa arany</v>
      </c>
    </row>
    <row r="6580" spans="1:24" ht="27.75" customHeight="1" x14ac:dyDescent="0.25">
      <c r="A6580" s="1">
        <v>3827800</v>
      </c>
      <c r="B6580" s="1" t="str">
        <f>TRIM(D6580)</f>
        <v/>
      </c>
      <c r="C6580" s="1" t="str">
        <f>IFERROR(VLOOKUP(D6580, sizeList!A:B, 2, FALSE), "")</f>
        <v/>
      </c>
      <c r="E6580" s="1" t="str">
        <f>TRIM(F6580)</f>
        <v>Waldhausen szőrkiszedő gél markolattal</v>
      </c>
      <c r="F6580" s="1" t="s">
        <v>13783</v>
      </c>
      <c r="G6580" s="1" t="s">
        <v>13787</v>
      </c>
      <c r="H6580" s="1" t="s">
        <v>52</v>
      </c>
      <c r="I6580" s="1" t="s">
        <v>23</v>
      </c>
      <c r="J6580" s="1" t="str">
        <f>TRIM(I6580)</f>
        <v>Lófelszerelés</v>
      </c>
      <c r="K6580" s="1" t="s">
        <v>12084</v>
      </c>
      <c r="L6580" s="1" t="str">
        <f>TRIM(K6580)</f>
        <v>Lóápoló eszközök</v>
      </c>
      <c r="N6580" s="1" t="str">
        <f>TRIM(M6580)</f>
        <v/>
      </c>
      <c r="P6580" s="1" t="str">
        <f>TRIM(O6580)</f>
        <v/>
      </c>
      <c r="Q6580" s="18" t="s">
        <v>13785</v>
      </c>
      <c r="R6580" s="8">
        <v>4057962099265</v>
      </c>
      <c r="S6580" s="1">
        <v>10.95</v>
      </c>
      <c r="T6580" s="1" t="s">
        <v>26</v>
      </c>
      <c r="U6580" s="1">
        <v>0.2</v>
      </c>
      <c r="V6580" s="1" t="s">
        <v>13786</v>
      </c>
      <c r="W6580" s="1" t="s">
        <v>13749</v>
      </c>
      <c r="X6580" s="1" t="str">
        <f>IF(W6580="", "", IFERROR(VLOOKUP(W6580, colorList!A:B,2,FALSE),""))</f>
        <v>fekete/rózsa arany</v>
      </c>
    </row>
    <row r="6581" spans="1:24" ht="27.75" customHeight="1" x14ac:dyDescent="0.25">
      <c r="A6581" s="1">
        <v>3828275</v>
      </c>
      <c r="B6581" s="1" t="str">
        <f>TRIM(D6581)</f>
        <v>L</v>
      </c>
      <c r="C6581" s="1" t="str">
        <f>IFERROR(VLOOKUP(TRIM(D6581), sizeList!A:B, 2, FALSE), "")</f>
        <v>L</v>
      </c>
      <c r="D6581" s="1" t="s">
        <v>1899</v>
      </c>
      <c r="E6581" s="1" t="str">
        <f>TRIM(F6581)</f>
        <v>Waldhausen szőrkiszedő gél markolattal</v>
      </c>
      <c r="F6581" s="1" t="s">
        <v>13783</v>
      </c>
      <c r="G6581" s="1" t="s">
        <v>13793</v>
      </c>
      <c r="H6581" s="1" t="s">
        <v>52</v>
      </c>
      <c r="I6581" s="1" t="s">
        <v>23</v>
      </c>
      <c r="J6581" s="1" t="str">
        <f>TRIM(I6581)</f>
        <v>Lófelszerelés</v>
      </c>
      <c r="K6581" s="1" t="s">
        <v>12084</v>
      </c>
      <c r="L6581" s="1" t="str">
        <f>TRIM(K6581)</f>
        <v>Lóápoló eszközök</v>
      </c>
      <c r="N6581" s="1" t="str">
        <f>TRIM(M6581)</f>
        <v/>
      </c>
      <c r="P6581" s="1" t="str">
        <f>TRIM(O6581)</f>
        <v/>
      </c>
      <c r="Q6581" s="18" t="s">
        <v>13785</v>
      </c>
      <c r="R6581" s="8">
        <v>4057962222694</v>
      </c>
      <c r="S6581" s="1">
        <v>15.95</v>
      </c>
      <c r="T6581" s="1" t="s">
        <v>26</v>
      </c>
      <c r="U6581" s="1">
        <v>0.104</v>
      </c>
      <c r="V6581" s="1" t="s">
        <v>13790</v>
      </c>
      <c r="X6581" s="1" t="str">
        <f>IF(W6581="", "", IFERROR(VLOOKUP(W6581, colorList!A:B,2,FALSE),""))</f>
        <v/>
      </c>
    </row>
    <row r="6582" spans="1:24" ht="27.75" customHeight="1" x14ac:dyDescent="0.25">
      <c r="A6582" s="1" t="s">
        <v>3192</v>
      </c>
      <c r="B6582" s="1" t="str">
        <f>TRIM(D6582)</f>
        <v>40cm</v>
      </c>
      <c r="C6582" s="1" t="str">
        <f>IFERROR(VLOOKUP(TRIM(D6582), sizeList!A:B, 2, FALSE), "")</f>
        <v>40 cm</v>
      </c>
      <c r="D6582" s="1" t="s">
        <v>3059</v>
      </c>
      <c r="E6582" s="1" t="str">
        <f>TRIM(F6582)</f>
        <v>Waldhausen szőrmés díjlovas heveder</v>
      </c>
      <c r="F6582" s="1" t="s">
        <v>3193</v>
      </c>
      <c r="G6582" s="1" t="s">
        <v>3194</v>
      </c>
      <c r="H6582" s="1" t="s">
        <v>52</v>
      </c>
      <c r="I6582" s="1" t="s">
        <v>23</v>
      </c>
      <c r="J6582" s="1" t="str">
        <f>TRIM(I6582)</f>
        <v>Lófelszerelés</v>
      </c>
      <c r="K6582" s="1" t="s">
        <v>2962</v>
      </c>
      <c r="L6582" s="1" t="str">
        <f>TRIM(K6582)</f>
        <v>Nyereg és tartozékai</v>
      </c>
      <c r="M6582" s="1" t="s">
        <v>2963</v>
      </c>
      <c r="N6582" s="1" t="str">
        <f>TRIM(M6582)</f>
        <v>Heveder</v>
      </c>
      <c r="O6582" s="1" t="s">
        <v>3029</v>
      </c>
      <c r="P6582" s="1" t="str">
        <f>TRIM(O6582)</f>
        <v>Díjlovas heveder</v>
      </c>
      <c r="Q6582" s="18" t="s">
        <v>3195</v>
      </c>
      <c r="R6582" s="8">
        <v>4057962006560</v>
      </c>
      <c r="S6582" s="1">
        <v>32.950000000000003</v>
      </c>
      <c r="T6582" s="1" t="s">
        <v>26</v>
      </c>
      <c r="U6582" s="1">
        <v>0.58289999999999997</v>
      </c>
      <c r="V6582" s="1" t="s">
        <v>3196</v>
      </c>
      <c r="W6582" s="1" t="s">
        <v>136</v>
      </c>
      <c r="X6582" s="1" t="str">
        <f>IF(W6582="", "", IFERROR(VLOOKUP(W6582, colorList!A:B,2,FALSE),""))</f>
        <v>fekete</v>
      </c>
    </row>
    <row r="6583" spans="1:24" ht="27.75" customHeight="1" x14ac:dyDescent="0.25">
      <c r="A6583" s="1" t="s">
        <v>3197</v>
      </c>
      <c r="B6583" s="1" t="str">
        <f>TRIM(D6583)</f>
        <v>45cm</v>
      </c>
      <c r="C6583" s="1" t="str">
        <f>IFERROR(VLOOKUP(TRIM(D6583), sizeList!A:B, 2, FALSE), "")</f>
        <v>45 cm</v>
      </c>
      <c r="D6583" s="1" t="s">
        <v>3065</v>
      </c>
      <c r="E6583" s="1" t="str">
        <f>TRIM(F6583)</f>
        <v>Waldhausen szőrmés díjlovas heveder</v>
      </c>
      <c r="F6583" s="1" t="s">
        <v>3193</v>
      </c>
      <c r="G6583" s="1" t="s">
        <v>3198</v>
      </c>
      <c r="H6583" s="1" t="s">
        <v>52</v>
      </c>
      <c r="I6583" s="1" t="s">
        <v>23</v>
      </c>
      <c r="J6583" s="1" t="str">
        <f>TRIM(I6583)</f>
        <v>Lófelszerelés</v>
      </c>
      <c r="K6583" s="1" t="s">
        <v>2962</v>
      </c>
      <c r="L6583" s="1" t="str">
        <f>TRIM(K6583)</f>
        <v>Nyereg és tartozékai</v>
      </c>
      <c r="M6583" s="1" t="s">
        <v>2963</v>
      </c>
      <c r="N6583" s="1" t="str">
        <f>TRIM(M6583)</f>
        <v>Heveder</v>
      </c>
      <c r="O6583" s="1" t="s">
        <v>3029</v>
      </c>
      <c r="P6583" s="1" t="str">
        <f>TRIM(O6583)</f>
        <v>Díjlovas heveder</v>
      </c>
      <c r="Q6583" s="18" t="s">
        <v>3195</v>
      </c>
      <c r="R6583" s="8">
        <v>4057962006782</v>
      </c>
      <c r="S6583" s="1">
        <v>32.950000000000003</v>
      </c>
      <c r="T6583" s="1" t="s">
        <v>26</v>
      </c>
      <c r="U6583" s="1">
        <v>0.58289999999999997</v>
      </c>
      <c r="V6583" s="1" t="s">
        <v>3196</v>
      </c>
      <c r="W6583" s="1" t="s">
        <v>136</v>
      </c>
      <c r="X6583" s="1" t="str">
        <f>IF(W6583="", "", IFERROR(VLOOKUP(W6583, colorList!A:B,2,FALSE),""))</f>
        <v>fekete</v>
      </c>
    </row>
    <row r="6584" spans="1:24" ht="27.75" customHeight="1" x14ac:dyDescent="0.25">
      <c r="A6584" s="1" t="s">
        <v>3199</v>
      </c>
      <c r="B6584" s="1" t="str">
        <f>TRIM(D6584)</f>
        <v>50cm</v>
      </c>
      <c r="C6584" s="1" t="str">
        <f>IFERROR(VLOOKUP(TRIM(D6584), sizeList!A:B, 2, FALSE), "")</f>
        <v>50 cm</v>
      </c>
      <c r="D6584" s="1" t="s">
        <v>3068</v>
      </c>
      <c r="E6584" s="1" t="str">
        <f>TRIM(F6584)</f>
        <v>Waldhausen szőrmés díjlovas heveder</v>
      </c>
      <c r="F6584" s="1" t="s">
        <v>3193</v>
      </c>
      <c r="G6584" s="1" t="s">
        <v>3200</v>
      </c>
      <c r="H6584" s="1" t="s">
        <v>52</v>
      </c>
      <c r="I6584" s="1" t="s">
        <v>23</v>
      </c>
      <c r="J6584" s="1" t="str">
        <f>TRIM(I6584)</f>
        <v>Lófelszerelés</v>
      </c>
      <c r="K6584" s="1" t="s">
        <v>2962</v>
      </c>
      <c r="L6584" s="1" t="str">
        <f>TRIM(K6584)</f>
        <v>Nyereg és tartozékai</v>
      </c>
      <c r="M6584" s="1" t="s">
        <v>2963</v>
      </c>
      <c r="N6584" s="1" t="str">
        <f>TRIM(M6584)</f>
        <v>Heveder</v>
      </c>
      <c r="O6584" s="1" t="s">
        <v>3029</v>
      </c>
      <c r="P6584" s="1" t="str">
        <f>TRIM(O6584)</f>
        <v>Díjlovas heveder</v>
      </c>
      <c r="Q6584" s="18" t="s">
        <v>3195</v>
      </c>
      <c r="R6584" s="8">
        <v>4057962006799</v>
      </c>
      <c r="S6584" s="1">
        <v>32.950000000000003</v>
      </c>
      <c r="T6584" s="1" t="s">
        <v>26</v>
      </c>
      <c r="U6584" s="1">
        <v>0.58289999999999997</v>
      </c>
      <c r="V6584" s="1" t="s">
        <v>3196</v>
      </c>
      <c r="W6584" s="1" t="s">
        <v>136</v>
      </c>
      <c r="X6584" s="1" t="str">
        <f>IF(W6584="", "", IFERROR(VLOOKUP(W6584, colorList!A:B,2,FALSE),""))</f>
        <v>fekete</v>
      </c>
    </row>
    <row r="6585" spans="1:24" ht="27.75" customHeight="1" x14ac:dyDescent="0.25">
      <c r="A6585" s="1" t="s">
        <v>3201</v>
      </c>
      <c r="B6585" s="1" t="str">
        <f>TRIM(D6585)</f>
        <v>55cm</v>
      </c>
      <c r="C6585" s="1" t="str">
        <f>IFERROR(VLOOKUP(TRIM(D6585), sizeList!A:B, 2, FALSE), "")</f>
        <v>55 cm</v>
      </c>
      <c r="D6585" s="1" t="s">
        <v>3071</v>
      </c>
      <c r="E6585" s="1" t="str">
        <f>TRIM(F6585)</f>
        <v>Waldhausen szőrmés díjlovas heveder</v>
      </c>
      <c r="F6585" s="1" t="s">
        <v>3193</v>
      </c>
      <c r="G6585" s="1" t="s">
        <v>3202</v>
      </c>
      <c r="H6585" s="1" t="s">
        <v>52</v>
      </c>
      <c r="I6585" s="1" t="s">
        <v>23</v>
      </c>
      <c r="J6585" s="1" t="str">
        <f>TRIM(I6585)</f>
        <v>Lófelszerelés</v>
      </c>
      <c r="K6585" s="1" t="s">
        <v>2962</v>
      </c>
      <c r="L6585" s="1" t="str">
        <f>TRIM(K6585)</f>
        <v>Nyereg és tartozékai</v>
      </c>
      <c r="M6585" s="1" t="s">
        <v>2963</v>
      </c>
      <c r="N6585" s="1" t="str">
        <f>TRIM(M6585)</f>
        <v>Heveder</v>
      </c>
      <c r="O6585" s="1" t="s">
        <v>3029</v>
      </c>
      <c r="P6585" s="1" t="str">
        <f>TRIM(O6585)</f>
        <v>Díjlovas heveder</v>
      </c>
      <c r="Q6585" s="18" t="s">
        <v>3195</v>
      </c>
      <c r="R6585" s="8">
        <v>4057962006805</v>
      </c>
      <c r="S6585" s="1">
        <v>32.950000000000003</v>
      </c>
      <c r="T6585" s="1" t="s">
        <v>26</v>
      </c>
      <c r="U6585" s="1">
        <v>0.58289999999999997</v>
      </c>
      <c r="V6585" s="1" t="s">
        <v>3196</v>
      </c>
      <c r="W6585" s="1" t="s">
        <v>136</v>
      </c>
      <c r="X6585" s="1" t="str">
        <f>IF(W6585="", "", IFERROR(VLOOKUP(W6585, colorList!A:B,2,FALSE),""))</f>
        <v>fekete</v>
      </c>
    </row>
    <row r="6586" spans="1:24" ht="27.75" customHeight="1" x14ac:dyDescent="0.25">
      <c r="A6586" s="1" t="s">
        <v>3203</v>
      </c>
      <c r="B6586" s="1" t="str">
        <f>TRIM(D6586)</f>
        <v>60cm</v>
      </c>
      <c r="C6586" s="1" t="str">
        <f>IFERROR(VLOOKUP(TRIM(D6586), sizeList!A:B, 2, FALSE), "")</f>
        <v>60 cm</v>
      </c>
      <c r="D6586" s="1" t="s">
        <v>3074</v>
      </c>
      <c r="E6586" s="1" t="str">
        <f>TRIM(F6586)</f>
        <v>Waldhausen szőrmés díjlovas heveder</v>
      </c>
      <c r="F6586" s="1" t="s">
        <v>3193</v>
      </c>
      <c r="G6586" s="1" t="s">
        <v>3204</v>
      </c>
      <c r="H6586" s="1" t="s">
        <v>52</v>
      </c>
      <c r="I6586" s="1" t="s">
        <v>23</v>
      </c>
      <c r="J6586" s="1" t="str">
        <f>TRIM(I6586)</f>
        <v>Lófelszerelés</v>
      </c>
      <c r="K6586" s="1" t="s">
        <v>2962</v>
      </c>
      <c r="L6586" s="1" t="str">
        <f>TRIM(K6586)</f>
        <v>Nyereg és tartozékai</v>
      </c>
      <c r="M6586" s="1" t="s">
        <v>2963</v>
      </c>
      <c r="N6586" s="1" t="str">
        <f>TRIM(M6586)</f>
        <v>Heveder</v>
      </c>
      <c r="O6586" s="1" t="s">
        <v>3029</v>
      </c>
      <c r="P6586" s="1" t="str">
        <f>TRIM(O6586)</f>
        <v>Díjlovas heveder</v>
      </c>
      <c r="Q6586" s="18" t="s">
        <v>3195</v>
      </c>
      <c r="R6586" s="8">
        <v>4057962006829</v>
      </c>
      <c r="S6586" s="1">
        <v>32.950000000000003</v>
      </c>
      <c r="T6586" s="1" t="s">
        <v>26</v>
      </c>
      <c r="U6586" s="1">
        <v>0.58289999999999997</v>
      </c>
      <c r="V6586" s="1" t="s">
        <v>3196</v>
      </c>
      <c r="W6586" s="1" t="s">
        <v>136</v>
      </c>
      <c r="X6586" s="1" t="str">
        <f>IF(W6586="", "", IFERROR(VLOOKUP(W6586, colorList!A:B,2,FALSE),""))</f>
        <v>fekete</v>
      </c>
    </row>
    <row r="6587" spans="1:24" ht="27.75" customHeight="1" x14ac:dyDescent="0.25">
      <c r="A6587" s="1" t="s">
        <v>3205</v>
      </c>
      <c r="B6587" s="1" t="str">
        <f>TRIM(D6587)</f>
        <v>65cm</v>
      </c>
      <c r="C6587" s="1" t="str">
        <f>IFERROR(VLOOKUP(TRIM(D6587), sizeList!A:B, 2, FALSE), "")</f>
        <v>65 cm</v>
      </c>
      <c r="D6587" s="1" t="s">
        <v>3077</v>
      </c>
      <c r="E6587" s="1" t="str">
        <f>TRIM(F6587)</f>
        <v>Waldhausen szőrmés díjlovas heveder</v>
      </c>
      <c r="F6587" s="1" t="s">
        <v>3193</v>
      </c>
      <c r="G6587" s="1" t="s">
        <v>3206</v>
      </c>
      <c r="H6587" s="1" t="s">
        <v>52</v>
      </c>
      <c r="I6587" s="1" t="s">
        <v>23</v>
      </c>
      <c r="J6587" s="1" t="str">
        <f>TRIM(I6587)</f>
        <v>Lófelszerelés</v>
      </c>
      <c r="K6587" s="1" t="s">
        <v>2962</v>
      </c>
      <c r="L6587" s="1" t="str">
        <f>TRIM(K6587)</f>
        <v>Nyereg és tartozékai</v>
      </c>
      <c r="M6587" s="1" t="s">
        <v>2963</v>
      </c>
      <c r="N6587" s="1" t="str">
        <f>TRIM(M6587)</f>
        <v>Heveder</v>
      </c>
      <c r="O6587" s="1" t="s">
        <v>3029</v>
      </c>
      <c r="P6587" s="1" t="str">
        <f>TRIM(O6587)</f>
        <v>Díjlovas heveder</v>
      </c>
      <c r="Q6587" s="18" t="s">
        <v>3195</v>
      </c>
      <c r="R6587" s="8">
        <v>4057962006836</v>
      </c>
      <c r="S6587" s="1">
        <v>32.950000000000003</v>
      </c>
      <c r="T6587" s="1" t="s">
        <v>26</v>
      </c>
      <c r="U6587" s="1">
        <v>0.58289999999999997</v>
      </c>
      <c r="V6587" s="1" t="s">
        <v>3196</v>
      </c>
      <c r="W6587" s="1" t="s">
        <v>136</v>
      </c>
      <c r="X6587" s="1" t="str">
        <f>IF(W6587="", "", IFERROR(VLOOKUP(W6587, colorList!A:B,2,FALSE),""))</f>
        <v>fekete</v>
      </c>
    </row>
    <row r="6588" spans="1:24" ht="27.75" customHeight="1" x14ac:dyDescent="0.25">
      <c r="A6588" s="1" t="s">
        <v>3207</v>
      </c>
      <c r="B6588" s="1" t="str">
        <f>TRIM(D6588)</f>
        <v>70cm</v>
      </c>
      <c r="C6588" s="1" t="str">
        <f>IFERROR(VLOOKUP(TRIM(D6588), sizeList!A:B, 2, FALSE), "")</f>
        <v>70 cm</v>
      </c>
      <c r="D6588" s="1" t="s">
        <v>3080</v>
      </c>
      <c r="E6588" s="1" t="str">
        <f>TRIM(F6588)</f>
        <v>Waldhausen szőrmés díjlovas heveder</v>
      </c>
      <c r="F6588" s="1" t="s">
        <v>3193</v>
      </c>
      <c r="G6588" s="1" t="s">
        <v>3208</v>
      </c>
      <c r="H6588" s="1" t="s">
        <v>52</v>
      </c>
      <c r="I6588" s="1" t="s">
        <v>23</v>
      </c>
      <c r="J6588" s="1" t="str">
        <f>TRIM(I6588)</f>
        <v>Lófelszerelés</v>
      </c>
      <c r="K6588" s="1" t="s">
        <v>2962</v>
      </c>
      <c r="L6588" s="1" t="str">
        <f>TRIM(K6588)</f>
        <v>Nyereg és tartozékai</v>
      </c>
      <c r="M6588" s="1" t="s">
        <v>2963</v>
      </c>
      <c r="N6588" s="1" t="str">
        <f>TRIM(M6588)</f>
        <v>Heveder</v>
      </c>
      <c r="O6588" s="1" t="s">
        <v>3029</v>
      </c>
      <c r="P6588" s="1" t="str">
        <f>TRIM(O6588)</f>
        <v>Díjlovas heveder</v>
      </c>
      <c r="Q6588" s="18" t="s">
        <v>3195</v>
      </c>
      <c r="R6588" s="8">
        <v>4057962006843</v>
      </c>
      <c r="S6588" s="1">
        <v>32.950000000000003</v>
      </c>
      <c r="T6588" s="1" t="s">
        <v>26</v>
      </c>
      <c r="U6588" s="1">
        <v>0.58289999999999997</v>
      </c>
      <c r="V6588" s="1" t="s">
        <v>3196</v>
      </c>
      <c r="W6588" s="1" t="s">
        <v>136</v>
      </c>
      <c r="X6588" s="1" t="str">
        <f>IF(W6588="", "", IFERROR(VLOOKUP(W6588, colorList!A:B,2,FALSE),""))</f>
        <v>fekete</v>
      </c>
    </row>
    <row r="6589" spans="1:24" ht="27.75" customHeight="1" x14ac:dyDescent="0.25">
      <c r="A6589" s="1" t="s">
        <v>3209</v>
      </c>
      <c r="B6589" s="1" t="str">
        <f>TRIM(D6589)</f>
        <v>75cm</v>
      </c>
      <c r="C6589" s="1" t="str">
        <f>IFERROR(VLOOKUP(TRIM(D6589), sizeList!A:B, 2, FALSE), "")</f>
        <v>75 cm</v>
      </c>
      <c r="D6589" s="1" t="s">
        <v>3083</v>
      </c>
      <c r="E6589" s="1" t="str">
        <f>TRIM(F6589)</f>
        <v>Waldhausen szőrmés díjlovas heveder</v>
      </c>
      <c r="F6589" s="1" t="s">
        <v>3193</v>
      </c>
      <c r="G6589" s="1" t="s">
        <v>3210</v>
      </c>
      <c r="H6589" s="1" t="s">
        <v>52</v>
      </c>
      <c r="I6589" s="1" t="s">
        <v>23</v>
      </c>
      <c r="J6589" s="1" t="str">
        <f>TRIM(I6589)</f>
        <v>Lófelszerelés</v>
      </c>
      <c r="K6589" s="1" t="s">
        <v>2962</v>
      </c>
      <c r="L6589" s="1" t="str">
        <f>TRIM(K6589)</f>
        <v>Nyereg és tartozékai</v>
      </c>
      <c r="M6589" s="1" t="s">
        <v>2963</v>
      </c>
      <c r="N6589" s="1" t="str">
        <f>TRIM(M6589)</f>
        <v>Heveder</v>
      </c>
      <c r="O6589" s="1" t="s">
        <v>3029</v>
      </c>
      <c r="P6589" s="1" t="str">
        <f>TRIM(O6589)</f>
        <v>Díjlovas heveder</v>
      </c>
      <c r="Q6589" s="18" t="s">
        <v>3195</v>
      </c>
      <c r="R6589" s="8">
        <v>4057962006867</v>
      </c>
      <c r="S6589" s="1">
        <v>32.950000000000003</v>
      </c>
      <c r="T6589" s="1" t="s">
        <v>26</v>
      </c>
      <c r="U6589" s="1">
        <v>0.58289999999999997</v>
      </c>
      <c r="V6589" s="1" t="s">
        <v>3196</v>
      </c>
      <c r="W6589" s="1" t="s">
        <v>136</v>
      </c>
      <c r="X6589" s="1" t="str">
        <f>IF(W6589="", "", IFERROR(VLOOKUP(W6589, colorList!A:B,2,FALSE),""))</f>
        <v>fekete</v>
      </c>
    </row>
    <row r="6590" spans="1:24" ht="27.75" customHeight="1" x14ac:dyDescent="0.25">
      <c r="A6590" s="1" t="s">
        <v>3211</v>
      </c>
      <c r="B6590" s="1" t="str">
        <f>TRIM(D6590)</f>
        <v>80cm</v>
      </c>
      <c r="C6590" s="1" t="str">
        <f>IFERROR(VLOOKUP(TRIM(D6590), sizeList!A:B, 2, FALSE), "")</f>
        <v>80 cm</v>
      </c>
      <c r="D6590" s="1" t="s">
        <v>3086</v>
      </c>
      <c r="E6590" s="1" t="str">
        <f>TRIM(F6590)</f>
        <v>Waldhausen szőrmés díjlovas heveder</v>
      </c>
      <c r="F6590" s="1" t="s">
        <v>3193</v>
      </c>
      <c r="G6590" s="1" t="s">
        <v>3212</v>
      </c>
      <c r="H6590" s="1" t="s">
        <v>52</v>
      </c>
      <c r="I6590" s="1" t="s">
        <v>23</v>
      </c>
      <c r="J6590" s="1" t="str">
        <f>TRIM(I6590)</f>
        <v>Lófelszerelés</v>
      </c>
      <c r="K6590" s="1" t="s">
        <v>2962</v>
      </c>
      <c r="L6590" s="1" t="str">
        <f>TRIM(K6590)</f>
        <v>Nyereg és tartozékai</v>
      </c>
      <c r="M6590" s="1" t="s">
        <v>2963</v>
      </c>
      <c r="N6590" s="1" t="str">
        <f>TRIM(M6590)</f>
        <v>Heveder</v>
      </c>
      <c r="O6590" s="1" t="s">
        <v>3029</v>
      </c>
      <c r="P6590" s="1" t="str">
        <f>TRIM(O6590)</f>
        <v>Díjlovas heveder</v>
      </c>
      <c r="Q6590" s="18" t="s">
        <v>3195</v>
      </c>
      <c r="R6590" s="8">
        <v>4057962006874</v>
      </c>
      <c r="S6590" s="1">
        <v>32.950000000000003</v>
      </c>
      <c r="T6590" s="1" t="s">
        <v>26</v>
      </c>
      <c r="U6590" s="1">
        <v>0.58289999999999997</v>
      </c>
      <c r="V6590" s="1" t="s">
        <v>3196</v>
      </c>
      <c r="W6590" s="1" t="s">
        <v>136</v>
      </c>
      <c r="X6590" s="1" t="str">
        <f>IF(W6590="", "", IFERROR(VLOOKUP(W6590, colorList!A:B,2,FALSE),""))</f>
        <v>fekete</v>
      </c>
    </row>
    <row r="6591" spans="1:24" ht="27.75" customHeight="1" x14ac:dyDescent="0.25">
      <c r="A6591" s="1" t="s">
        <v>3213</v>
      </c>
      <c r="B6591" s="1" t="str">
        <f>TRIM(D6591)</f>
        <v>85cm</v>
      </c>
      <c r="C6591" s="1" t="str">
        <f>IFERROR(VLOOKUP(TRIM(D6591), sizeList!A:B, 2, FALSE), "")</f>
        <v>85 cm</v>
      </c>
      <c r="D6591" s="1" t="s">
        <v>3089</v>
      </c>
      <c r="E6591" s="1" t="str">
        <f>TRIM(F6591)</f>
        <v>Waldhausen szőrmés díjlovas heveder</v>
      </c>
      <c r="F6591" s="1" t="s">
        <v>3193</v>
      </c>
      <c r="G6591" s="1" t="s">
        <v>3214</v>
      </c>
      <c r="H6591" s="1" t="s">
        <v>52</v>
      </c>
      <c r="I6591" s="1" t="s">
        <v>23</v>
      </c>
      <c r="J6591" s="1" t="str">
        <f>TRIM(I6591)</f>
        <v>Lófelszerelés</v>
      </c>
      <c r="K6591" s="1" t="s">
        <v>2962</v>
      </c>
      <c r="L6591" s="1" t="str">
        <f>TRIM(K6591)</f>
        <v>Nyereg és tartozékai</v>
      </c>
      <c r="M6591" s="1" t="s">
        <v>2963</v>
      </c>
      <c r="N6591" s="1" t="str">
        <f>TRIM(M6591)</f>
        <v>Heveder</v>
      </c>
      <c r="O6591" s="1" t="s">
        <v>3029</v>
      </c>
      <c r="P6591" s="1" t="str">
        <f>TRIM(O6591)</f>
        <v>Díjlovas heveder</v>
      </c>
      <c r="Q6591" s="18" t="s">
        <v>3195</v>
      </c>
      <c r="R6591" s="8">
        <v>4057962006898</v>
      </c>
      <c r="S6591" s="1">
        <v>32.950000000000003</v>
      </c>
      <c r="T6591" s="1" t="s">
        <v>26</v>
      </c>
      <c r="U6591" s="1">
        <v>0.58289999999999997</v>
      </c>
      <c r="V6591" s="1" t="s">
        <v>3196</v>
      </c>
      <c r="W6591" s="1" t="s">
        <v>136</v>
      </c>
      <c r="X6591" s="1" t="str">
        <f>IF(W6591="", "", IFERROR(VLOOKUP(W6591, colorList!A:B,2,FALSE),""))</f>
        <v>fekete</v>
      </c>
    </row>
    <row r="6592" spans="1:24" ht="27.75" customHeight="1" x14ac:dyDescent="0.25">
      <c r="A6592" s="1" t="s">
        <v>3215</v>
      </c>
      <c r="B6592" s="1" t="str">
        <f>TRIM(D6592)</f>
        <v>90cm</v>
      </c>
      <c r="C6592" s="1" t="str">
        <f>IFERROR(VLOOKUP(TRIM(D6592), sizeList!A:B, 2, FALSE), "")</f>
        <v>90 cm</v>
      </c>
      <c r="D6592" s="1" t="s">
        <v>3092</v>
      </c>
      <c r="E6592" s="1" t="str">
        <f>TRIM(F6592)</f>
        <v>Waldhausen szőrmés díjlovas heveder</v>
      </c>
      <c r="F6592" s="1" t="s">
        <v>3193</v>
      </c>
      <c r="G6592" s="1" t="s">
        <v>3216</v>
      </c>
      <c r="H6592" s="1" t="s">
        <v>52</v>
      </c>
      <c r="I6592" s="1" t="s">
        <v>23</v>
      </c>
      <c r="J6592" s="1" t="str">
        <f>TRIM(I6592)</f>
        <v>Lófelszerelés</v>
      </c>
      <c r="K6592" s="1" t="s">
        <v>2962</v>
      </c>
      <c r="L6592" s="1" t="str">
        <f>TRIM(K6592)</f>
        <v>Nyereg és tartozékai</v>
      </c>
      <c r="M6592" s="1" t="s">
        <v>2963</v>
      </c>
      <c r="N6592" s="1" t="str">
        <f>TRIM(M6592)</f>
        <v>Heveder</v>
      </c>
      <c r="O6592" s="1" t="s">
        <v>3029</v>
      </c>
      <c r="P6592" s="1" t="str">
        <f>TRIM(O6592)</f>
        <v>Díjlovas heveder</v>
      </c>
      <c r="Q6592" s="18" t="s">
        <v>3195</v>
      </c>
      <c r="R6592" s="8">
        <v>4057962006904</v>
      </c>
      <c r="S6592" s="1">
        <v>32.950000000000003</v>
      </c>
      <c r="T6592" s="1" t="s">
        <v>26</v>
      </c>
      <c r="U6592" s="1">
        <v>0.58289999999999997</v>
      </c>
      <c r="V6592" s="1" t="s">
        <v>3196</v>
      </c>
      <c r="W6592" s="1" t="s">
        <v>136</v>
      </c>
      <c r="X6592" s="1" t="str">
        <f>IF(W6592="", "", IFERROR(VLOOKUP(W6592, colorList!A:B,2,FALSE),""))</f>
        <v>fekete</v>
      </c>
    </row>
    <row r="6593" spans="1:24" ht="27.75" customHeight="1" x14ac:dyDescent="0.25">
      <c r="A6593" s="1" t="s">
        <v>2247</v>
      </c>
      <c r="B6593" s="1" t="str">
        <f>TRIM(D6593)</f>
        <v>Pony</v>
      </c>
      <c r="C6593" s="1" t="str">
        <f>IFERROR(VLOOKUP(TRIM(D6593), sizeList!A:B, 2, FALSE), "")</f>
        <v>Póni</v>
      </c>
      <c r="D6593" s="1" t="s">
        <v>199</v>
      </c>
      <c r="E6593" s="1" t="str">
        <f>TRIM(F6593)</f>
        <v>Waldhausen szőrmés futószárazó heveder</v>
      </c>
      <c r="F6593" s="1" t="s">
        <v>2248</v>
      </c>
      <c r="G6593" s="1" t="s">
        <v>2249</v>
      </c>
      <c r="H6593" s="1" t="s">
        <v>52</v>
      </c>
      <c r="I6593" s="1" t="s">
        <v>23</v>
      </c>
      <c r="J6593" s="1" t="str">
        <f>TRIM(I6593)</f>
        <v>Lófelszerelés</v>
      </c>
      <c r="K6593" s="1" t="s">
        <v>2145</v>
      </c>
      <c r="L6593" s="1" t="str">
        <f>TRIM(K6593)</f>
        <v>Futószárazás, lókiképzés</v>
      </c>
      <c r="M6593" s="1" t="s">
        <v>2199</v>
      </c>
      <c r="N6593" s="1" t="str">
        <f>TRIM(M6593)</f>
        <v>Futószárazó heveder</v>
      </c>
      <c r="P6593" s="1" t="str">
        <f>TRIM(O6593)</f>
        <v/>
      </c>
      <c r="Q6593" s="18" t="s">
        <v>5401</v>
      </c>
      <c r="R6593" s="8">
        <v>4057962004795</v>
      </c>
      <c r="S6593" s="1">
        <v>37.950000000000003</v>
      </c>
      <c r="T6593" s="1" t="s">
        <v>26</v>
      </c>
      <c r="U6593" s="1">
        <v>0.79</v>
      </c>
      <c r="V6593" s="1" t="s">
        <v>2250</v>
      </c>
      <c r="W6593" s="1" t="s">
        <v>136</v>
      </c>
      <c r="X6593" s="1" t="str">
        <f>IF(W6593="", "", IFERROR(VLOOKUP(W6593, colorList!A:B,2,FALSE),""))</f>
        <v>fekete</v>
      </c>
    </row>
    <row r="6594" spans="1:24" ht="27.75" customHeight="1" x14ac:dyDescent="0.25">
      <c r="A6594" s="1" t="s">
        <v>2254</v>
      </c>
      <c r="B6594" s="1" t="str">
        <f>TRIM(D6594)</f>
        <v>WB</v>
      </c>
      <c r="C6594" s="1" t="str">
        <f>IFERROR(VLOOKUP(TRIM(D6594), sizeList!A:B, 2, FALSE), "")</f>
        <v>Full</v>
      </c>
      <c r="D6594" s="1" t="s">
        <v>226</v>
      </c>
      <c r="E6594" s="1" t="str">
        <f>TRIM(F6594)</f>
        <v>Waldhausen szőrmés futószárazó heveder</v>
      </c>
      <c r="F6594" s="1" t="s">
        <v>2248</v>
      </c>
      <c r="G6594" s="1" t="s">
        <v>2255</v>
      </c>
      <c r="H6594" s="1" t="s">
        <v>52</v>
      </c>
      <c r="I6594" s="1" t="s">
        <v>23</v>
      </c>
      <c r="J6594" s="1" t="str">
        <f>TRIM(I6594)</f>
        <v>Lófelszerelés</v>
      </c>
      <c r="K6594" s="1" t="s">
        <v>2145</v>
      </c>
      <c r="L6594" s="1" t="str">
        <f>TRIM(K6594)</f>
        <v>Futószárazás, lókiképzés</v>
      </c>
      <c r="M6594" s="1" t="s">
        <v>2199</v>
      </c>
      <c r="N6594" s="1" t="str">
        <f>TRIM(M6594)</f>
        <v>Futószárazó heveder</v>
      </c>
      <c r="P6594" s="1" t="str">
        <f>TRIM(O6594)</f>
        <v/>
      </c>
      <c r="Q6594" s="18" t="s">
        <v>5401</v>
      </c>
      <c r="R6594" s="8">
        <v>4057962004801</v>
      </c>
      <c r="S6594" s="1">
        <v>37.950000000000003</v>
      </c>
      <c r="T6594" s="1" t="s">
        <v>26</v>
      </c>
      <c r="U6594" s="1">
        <v>0.82</v>
      </c>
      <c r="V6594" s="1" t="s">
        <v>2250</v>
      </c>
      <c r="W6594" s="1" t="s">
        <v>136</v>
      </c>
      <c r="X6594" s="1" t="str">
        <f>IF(W6594="", "", IFERROR(VLOOKUP(W6594, colorList!A:B,2,FALSE),""))</f>
        <v>fekete</v>
      </c>
    </row>
    <row r="6595" spans="1:24" ht="27.75" customHeight="1" x14ac:dyDescent="0.25">
      <c r="A6595" s="1" t="s">
        <v>2251</v>
      </c>
      <c r="B6595" s="1" t="str">
        <f>TRIM(D6595)</f>
        <v>Shetty</v>
      </c>
      <c r="C6595" s="1" t="str">
        <f>IFERROR(VLOOKUP(TRIM(D6595), sizeList!A:B, 2, FALSE), "")</f>
        <v>Shetty</v>
      </c>
      <c r="D6595" s="1" t="s">
        <v>2252</v>
      </c>
      <c r="E6595" s="1" t="str">
        <f>TRIM(F6595)</f>
        <v>Waldhausen szőrmés futószárazó heveder</v>
      </c>
      <c r="F6595" s="1" t="s">
        <v>2248</v>
      </c>
      <c r="G6595" s="1" t="s">
        <v>2253</v>
      </c>
      <c r="H6595" s="1" t="s">
        <v>52</v>
      </c>
      <c r="I6595" s="1" t="s">
        <v>23</v>
      </c>
      <c r="J6595" s="1" t="str">
        <f>TRIM(I6595)</f>
        <v>Lófelszerelés</v>
      </c>
      <c r="K6595" s="1" t="s">
        <v>2145</v>
      </c>
      <c r="L6595" s="1" t="str">
        <f>TRIM(K6595)</f>
        <v>Futószárazás, lókiképzés</v>
      </c>
      <c r="M6595" s="1" t="s">
        <v>2199</v>
      </c>
      <c r="N6595" s="1" t="str">
        <f>TRIM(M6595)</f>
        <v>Futószárazó heveder</v>
      </c>
      <c r="P6595" s="1" t="str">
        <f>TRIM(O6595)</f>
        <v/>
      </c>
      <c r="Q6595" s="18" t="s">
        <v>5401</v>
      </c>
      <c r="R6595" s="8">
        <v>4057962107076</v>
      </c>
      <c r="S6595" s="1">
        <v>37.950000000000003</v>
      </c>
      <c r="T6595" s="1" t="s">
        <v>26</v>
      </c>
      <c r="U6595" s="1">
        <v>0.69</v>
      </c>
      <c r="V6595" s="1" t="s">
        <v>2250</v>
      </c>
      <c r="W6595" s="1" t="s">
        <v>136</v>
      </c>
      <c r="X6595" s="1" t="str">
        <f>IF(W6595="", "", IFERROR(VLOOKUP(W6595, colorList!A:B,2,FALSE),""))</f>
        <v>fekete</v>
      </c>
    </row>
    <row r="6596" spans="1:24" ht="27.75" customHeight="1" x14ac:dyDescent="0.25">
      <c r="A6596" s="1" t="s">
        <v>3222</v>
      </c>
      <c r="B6596" s="1" t="str">
        <f>TRIM(D6596)</f>
        <v>115cm</v>
      </c>
      <c r="C6596" s="1" t="str">
        <f>IFERROR(VLOOKUP(TRIM(D6596), sizeList!A:B, 2, FALSE), "")</f>
        <v>115 cm</v>
      </c>
      <c r="D6596" s="1" t="s">
        <v>3101</v>
      </c>
      <c r="E6596" s="1" t="str">
        <f>TRIM(F6596)</f>
        <v>Waldhausen szőrmés heveder</v>
      </c>
      <c r="F6596" s="1" t="s">
        <v>3218</v>
      </c>
      <c r="G6596" s="1" t="s">
        <v>3223</v>
      </c>
      <c r="H6596" s="1" t="s">
        <v>52</v>
      </c>
      <c r="I6596" s="1" t="s">
        <v>23</v>
      </c>
      <c r="J6596" s="1" t="str">
        <f>TRIM(I6596)</f>
        <v>Lófelszerelés</v>
      </c>
      <c r="K6596" s="1" t="s">
        <v>2962</v>
      </c>
      <c r="L6596" s="1" t="str">
        <f>TRIM(K6596)</f>
        <v>Nyereg és tartozékai</v>
      </c>
      <c r="M6596" s="1" t="s">
        <v>2963</v>
      </c>
      <c r="N6596" s="1" t="str">
        <f>TRIM(M6596)</f>
        <v>Heveder</v>
      </c>
      <c r="O6596" s="1" t="s">
        <v>2991</v>
      </c>
      <c r="P6596" s="1" t="str">
        <f>TRIM(O6596)</f>
        <v>Univerzális heveder</v>
      </c>
      <c r="Q6596" s="18" t="s">
        <v>3220</v>
      </c>
      <c r="R6596" s="8">
        <v>4057962006911</v>
      </c>
      <c r="S6596" s="1">
        <v>34.950000000000003</v>
      </c>
      <c r="T6596" s="1" t="s">
        <v>26</v>
      </c>
      <c r="U6596" s="1">
        <v>0.58289999999999997</v>
      </c>
      <c r="V6596" s="1" t="s">
        <v>3221</v>
      </c>
      <c r="W6596" s="1" t="s">
        <v>136</v>
      </c>
      <c r="X6596" s="1" t="str">
        <f>IF(W6596="", "", IFERROR(VLOOKUP(W6596, colorList!A:B,2,FALSE),""))</f>
        <v>fekete</v>
      </c>
    </row>
    <row r="6597" spans="1:24" ht="27.75" customHeight="1" x14ac:dyDescent="0.25">
      <c r="A6597" s="1" t="s">
        <v>3224</v>
      </c>
      <c r="B6597" s="1" t="str">
        <f>TRIM(D6597)</f>
        <v>120cm</v>
      </c>
      <c r="C6597" s="1" t="str">
        <f>IFERROR(VLOOKUP(TRIM(D6597), sizeList!A:B, 2, FALSE), "")</f>
        <v>120 cm</v>
      </c>
      <c r="D6597" s="1" t="s">
        <v>3104</v>
      </c>
      <c r="E6597" s="1" t="str">
        <f>TRIM(F6597)</f>
        <v>Waldhausen szőrmés heveder</v>
      </c>
      <c r="F6597" s="1" t="s">
        <v>3218</v>
      </c>
      <c r="G6597" s="1" t="s">
        <v>3225</v>
      </c>
      <c r="H6597" s="1" t="s">
        <v>52</v>
      </c>
      <c r="I6597" s="1" t="s">
        <v>23</v>
      </c>
      <c r="J6597" s="1" t="str">
        <f>TRIM(I6597)</f>
        <v>Lófelszerelés</v>
      </c>
      <c r="K6597" s="1" t="s">
        <v>2962</v>
      </c>
      <c r="L6597" s="1" t="str">
        <f>TRIM(K6597)</f>
        <v>Nyereg és tartozékai</v>
      </c>
      <c r="M6597" s="1" t="s">
        <v>2963</v>
      </c>
      <c r="N6597" s="1" t="str">
        <f>TRIM(M6597)</f>
        <v>Heveder</v>
      </c>
      <c r="O6597" s="1" t="s">
        <v>2991</v>
      </c>
      <c r="P6597" s="1" t="str">
        <f>TRIM(O6597)</f>
        <v>Univerzális heveder</v>
      </c>
      <c r="Q6597" s="18" t="s">
        <v>3220</v>
      </c>
      <c r="R6597" s="8">
        <v>4057962006928</v>
      </c>
      <c r="S6597" s="1">
        <v>34.950000000000003</v>
      </c>
      <c r="T6597" s="1" t="s">
        <v>26</v>
      </c>
      <c r="U6597" s="1">
        <v>0.58289999999999997</v>
      </c>
      <c r="V6597" s="1" t="s">
        <v>3221</v>
      </c>
      <c r="W6597" s="1" t="s">
        <v>136</v>
      </c>
      <c r="X6597" s="1" t="str">
        <f>IF(W6597="", "", IFERROR(VLOOKUP(W6597, colorList!A:B,2,FALSE),""))</f>
        <v>fekete</v>
      </c>
    </row>
    <row r="6598" spans="1:24" ht="27.75" customHeight="1" x14ac:dyDescent="0.25">
      <c r="A6598" s="1" t="s">
        <v>3226</v>
      </c>
      <c r="B6598" s="1" t="str">
        <f>TRIM(D6598)</f>
        <v>125cm</v>
      </c>
      <c r="C6598" s="1" t="str">
        <f>IFERROR(VLOOKUP(TRIM(D6598), sizeList!A:B, 2, FALSE), "")</f>
        <v>125 cm</v>
      </c>
      <c r="D6598" s="1" t="s">
        <v>3107</v>
      </c>
      <c r="E6598" s="1" t="str">
        <f>TRIM(F6598)</f>
        <v>Waldhausen szőrmés heveder</v>
      </c>
      <c r="F6598" s="1" t="s">
        <v>3218</v>
      </c>
      <c r="G6598" s="1" t="s">
        <v>3227</v>
      </c>
      <c r="H6598" s="1" t="s">
        <v>52</v>
      </c>
      <c r="I6598" s="1" t="s">
        <v>23</v>
      </c>
      <c r="J6598" s="1" t="str">
        <f>TRIM(I6598)</f>
        <v>Lófelszerelés</v>
      </c>
      <c r="K6598" s="1" t="s">
        <v>2962</v>
      </c>
      <c r="L6598" s="1" t="str">
        <f>TRIM(K6598)</f>
        <v>Nyereg és tartozékai</v>
      </c>
      <c r="M6598" s="1" t="s">
        <v>2963</v>
      </c>
      <c r="N6598" s="1" t="str">
        <f>TRIM(M6598)</f>
        <v>Heveder</v>
      </c>
      <c r="O6598" s="1" t="s">
        <v>2991</v>
      </c>
      <c r="P6598" s="1" t="str">
        <f>TRIM(O6598)</f>
        <v>Univerzális heveder</v>
      </c>
      <c r="Q6598" s="18" t="s">
        <v>3220</v>
      </c>
      <c r="R6598" s="8">
        <v>4057962006935</v>
      </c>
      <c r="S6598" s="1">
        <v>34.950000000000003</v>
      </c>
      <c r="T6598" s="1" t="s">
        <v>26</v>
      </c>
      <c r="U6598" s="1">
        <v>0.58289999999999997</v>
      </c>
      <c r="V6598" s="1" t="s">
        <v>3221</v>
      </c>
      <c r="W6598" s="1" t="s">
        <v>136</v>
      </c>
      <c r="X6598" s="1" t="str">
        <f>IF(W6598="", "", IFERROR(VLOOKUP(W6598, colorList!A:B,2,FALSE),""))</f>
        <v>fekete</v>
      </c>
    </row>
    <row r="6599" spans="1:24" ht="27.75" customHeight="1" x14ac:dyDescent="0.25">
      <c r="A6599" s="1" t="s">
        <v>3228</v>
      </c>
      <c r="B6599" s="1" t="str">
        <f>TRIM(D6599)</f>
        <v>130cm</v>
      </c>
      <c r="C6599" s="1" t="str">
        <f>IFERROR(VLOOKUP(TRIM(D6599), sizeList!A:B, 2, FALSE), "")</f>
        <v>130 cm</v>
      </c>
      <c r="D6599" s="1" t="s">
        <v>3110</v>
      </c>
      <c r="E6599" s="1" t="str">
        <f>TRIM(F6599)</f>
        <v>Waldhausen szőrmés heveder</v>
      </c>
      <c r="F6599" s="1" t="s">
        <v>3218</v>
      </c>
      <c r="G6599" s="1" t="s">
        <v>3229</v>
      </c>
      <c r="H6599" s="1" t="s">
        <v>52</v>
      </c>
      <c r="I6599" s="1" t="s">
        <v>23</v>
      </c>
      <c r="J6599" s="1" t="str">
        <f>TRIM(I6599)</f>
        <v>Lófelszerelés</v>
      </c>
      <c r="K6599" s="1" t="s">
        <v>2962</v>
      </c>
      <c r="L6599" s="1" t="str">
        <f>TRIM(K6599)</f>
        <v>Nyereg és tartozékai</v>
      </c>
      <c r="M6599" s="1" t="s">
        <v>2963</v>
      </c>
      <c r="N6599" s="1" t="str">
        <f>TRIM(M6599)</f>
        <v>Heveder</v>
      </c>
      <c r="O6599" s="1" t="s">
        <v>2991</v>
      </c>
      <c r="P6599" s="1" t="str">
        <f>TRIM(O6599)</f>
        <v>Univerzális heveder</v>
      </c>
      <c r="Q6599" s="18" t="s">
        <v>3220</v>
      </c>
      <c r="R6599" s="8">
        <v>4057962006942</v>
      </c>
      <c r="S6599" s="1">
        <v>34.950000000000003</v>
      </c>
      <c r="T6599" s="1" t="s">
        <v>26</v>
      </c>
      <c r="U6599" s="1">
        <v>0.58289999999999997</v>
      </c>
      <c r="V6599" s="1" t="s">
        <v>3221</v>
      </c>
      <c r="W6599" s="1" t="s">
        <v>136</v>
      </c>
      <c r="X6599" s="1" t="str">
        <f>IF(W6599="", "", IFERROR(VLOOKUP(W6599, colorList!A:B,2,FALSE),""))</f>
        <v>fekete</v>
      </c>
    </row>
    <row r="6600" spans="1:24" ht="27.75" customHeight="1" x14ac:dyDescent="0.25">
      <c r="A6600" s="1" t="s">
        <v>3230</v>
      </c>
      <c r="B6600" s="1" t="str">
        <f>TRIM(D6600)</f>
        <v>135cm</v>
      </c>
      <c r="C6600" s="1" t="str">
        <f>IFERROR(VLOOKUP(TRIM(D6600), sizeList!A:B, 2, FALSE), "")</f>
        <v>135 cm</v>
      </c>
      <c r="D6600" s="1" t="s">
        <v>3113</v>
      </c>
      <c r="E6600" s="1" t="str">
        <f>TRIM(F6600)</f>
        <v>Waldhausen szőrmés heveder</v>
      </c>
      <c r="F6600" s="1" t="s">
        <v>3218</v>
      </c>
      <c r="G6600" s="1" t="s">
        <v>3231</v>
      </c>
      <c r="H6600" s="1" t="s">
        <v>52</v>
      </c>
      <c r="I6600" s="1" t="s">
        <v>23</v>
      </c>
      <c r="J6600" s="1" t="str">
        <f>TRIM(I6600)</f>
        <v>Lófelszerelés</v>
      </c>
      <c r="K6600" s="1" t="s">
        <v>2962</v>
      </c>
      <c r="L6600" s="1" t="str">
        <f>TRIM(K6600)</f>
        <v>Nyereg és tartozékai</v>
      </c>
      <c r="M6600" s="1" t="s">
        <v>2963</v>
      </c>
      <c r="N6600" s="1" t="str">
        <f>TRIM(M6600)</f>
        <v>Heveder</v>
      </c>
      <c r="O6600" s="1" t="s">
        <v>2991</v>
      </c>
      <c r="P6600" s="1" t="str">
        <f>TRIM(O6600)</f>
        <v>Univerzális heveder</v>
      </c>
      <c r="Q6600" s="18" t="s">
        <v>3220</v>
      </c>
      <c r="R6600" s="8">
        <v>4057962006959</v>
      </c>
      <c r="S6600" s="1">
        <v>34.950000000000003</v>
      </c>
      <c r="T6600" s="1" t="s">
        <v>26</v>
      </c>
      <c r="U6600" s="1">
        <v>0.58289999999999997</v>
      </c>
      <c r="V6600" s="1" t="s">
        <v>3221</v>
      </c>
      <c r="W6600" s="1" t="s">
        <v>136</v>
      </c>
      <c r="X6600" s="1" t="str">
        <f>IF(W6600="", "", IFERROR(VLOOKUP(W6600, colorList!A:B,2,FALSE),""))</f>
        <v>fekete</v>
      </c>
    </row>
    <row r="6601" spans="1:24" ht="27.75" customHeight="1" x14ac:dyDescent="0.25">
      <c r="A6601" s="1" t="s">
        <v>3232</v>
      </c>
      <c r="B6601" s="1" t="str">
        <f>TRIM(D6601)</f>
        <v>140cm</v>
      </c>
      <c r="C6601" s="1" t="str">
        <f>IFERROR(VLOOKUP(TRIM(D6601), sizeList!A:B, 2, FALSE), "")</f>
        <v>140 cm</v>
      </c>
      <c r="D6601" s="1" t="s">
        <v>3116</v>
      </c>
      <c r="E6601" s="1" t="str">
        <f>TRIM(F6601)</f>
        <v>Waldhausen szőrmés heveder</v>
      </c>
      <c r="F6601" s="1" t="s">
        <v>3218</v>
      </c>
      <c r="G6601" s="1" t="s">
        <v>3233</v>
      </c>
      <c r="H6601" s="1" t="s">
        <v>52</v>
      </c>
      <c r="I6601" s="1" t="s">
        <v>23</v>
      </c>
      <c r="J6601" s="1" t="str">
        <f>TRIM(I6601)</f>
        <v>Lófelszerelés</v>
      </c>
      <c r="K6601" s="1" t="s">
        <v>2962</v>
      </c>
      <c r="L6601" s="1" t="str">
        <f>TRIM(K6601)</f>
        <v>Nyereg és tartozékai</v>
      </c>
      <c r="M6601" s="1" t="s">
        <v>2963</v>
      </c>
      <c r="N6601" s="1" t="str">
        <f>TRIM(M6601)</f>
        <v>Heveder</v>
      </c>
      <c r="O6601" s="1" t="s">
        <v>2991</v>
      </c>
      <c r="P6601" s="1" t="str">
        <f>TRIM(O6601)</f>
        <v>Univerzális heveder</v>
      </c>
      <c r="Q6601" s="18" t="s">
        <v>3220</v>
      </c>
      <c r="R6601" s="8">
        <v>4057962006966</v>
      </c>
      <c r="S6601" s="1">
        <v>34.950000000000003</v>
      </c>
      <c r="T6601" s="1" t="s">
        <v>26</v>
      </c>
      <c r="U6601" s="1">
        <v>0.58289999999999997</v>
      </c>
      <c r="V6601" s="1" t="s">
        <v>3221</v>
      </c>
      <c r="W6601" s="1" t="s">
        <v>136</v>
      </c>
      <c r="X6601" s="1" t="str">
        <f>IF(W6601="", "", IFERROR(VLOOKUP(W6601, colorList!A:B,2,FALSE),""))</f>
        <v>fekete</v>
      </c>
    </row>
    <row r="6602" spans="1:24" ht="27.75" customHeight="1" x14ac:dyDescent="0.25">
      <c r="A6602" s="1" t="s">
        <v>3234</v>
      </c>
      <c r="B6602" s="1" t="str">
        <f>TRIM(D6602)</f>
        <v>145cm</v>
      </c>
      <c r="C6602" s="1" t="str">
        <f>IFERROR(VLOOKUP(TRIM(D6602), sizeList!A:B, 2, FALSE), "")</f>
        <v>145 cm</v>
      </c>
      <c r="D6602" s="1" t="s">
        <v>3119</v>
      </c>
      <c r="E6602" s="1" t="str">
        <f>TRIM(F6602)</f>
        <v>Waldhausen szőrmés heveder</v>
      </c>
      <c r="F6602" s="1" t="s">
        <v>3218</v>
      </c>
      <c r="G6602" s="1" t="s">
        <v>3235</v>
      </c>
      <c r="H6602" s="1" t="s">
        <v>52</v>
      </c>
      <c r="I6602" s="1" t="s">
        <v>23</v>
      </c>
      <c r="J6602" s="1" t="str">
        <f>TRIM(I6602)</f>
        <v>Lófelszerelés</v>
      </c>
      <c r="K6602" s="1" t="s">
        <v>2962</v>
      </c>
      <c r="L6602" s="1" t="str">
        <f>TRIM(K6602)</f>
        <v>Nyereg és tartozékai</v>
      </c>
      <c r="M6602" s="1" t="s">
        <v>2963</v>
      </c>
      <c r="N6602" s="1" t="str">
        <f>TRIM(M6602)</f>
        <v>Heveder</v>
      </c>
      <c r="O6602" s="1" t="s">
        <v>2991</v>
      </c>
      <c r="P6602" s="1" t="str">
        <f>TRIM(O6602)</f>
        <v>Univerzális heveder</v>
      </c>
      <c r="Q6602" s="18" t="s">
        <v>3220</v>
      </c>
      <c r="R6602" s="8">
        <v>4057962006973</v>
      </c>
      <c r="S6602" s="1">
        <v>34.950000000000003</v>
      </c>
      <c r="T6602" s="1" t="s">
        <v>26</v>
      </c>
      <c r="U6602" s="1">
        <v>0.58289999999999997</v>
      </c>
      <c r="V6602" s="1" t="s">
        <v>3221</v>
      </c>
      <c r="W6602" s="1" t="s">
        <v>136</v>
      </c>
      <c r="X6602" s="1" t="str">
        <f>IF(W6602="", "", IFERROR(VLOOKUP(W6602, colorList!A:B,2,FALSE),""))</f>
        <v>fekete</v>
      </c>
    </row>
    <row r="6603" spans="1:24" ht="27.75" customHeight="1" x14ac:dyDescent="0.25">
      <c r="A6603" s="1" t="s">
        <v>3217</v>
      </c>
      <c r="B6603" s="1" t="str">
        <f>TRIM(D6603)</f>
        <v>110cm</v>
      </c>
      <c r="C6603" s="1" t="str">
        <f>IFERROR(VLOOKUP(TRIM(D6603), sizeList!A:B, 2, FALSE), "")</f>
        <v>110 cm</v>
      </c>
      <c r="D6603" s="1" t="s">
        <v>3095</v>
      </c>
      <c r="E6603" s="1" t="str">
        <f>TRIM(F6603)</f>
        <v>Waldhausen szőrmés heveder</v>
      </c>
      <c r="F6603" s="1" t="s">
        <v>3218</v>
      </c>
      <c r="G6603" s="1" t="s">
        <v>3219</v>
      </c>
      <c r="H6603" s="1" t="s">
        <v>52</v>
      </c>
      <c r="I6603" s="1" t="s">
        <v>23</v>
      </c>
      <c r="J6603" s="1" t="str">
        <f>TRIM(I6603)</f>
        <v>Lófelszerelés</v>
      </c>
      <c r="K6603" s="1" t="s">
        <v>2962</v>
      </c>
      <c r="L6603" s="1" t="str">
        <f>TRIM(K6603)</f>
        <v>Nyereg és tartozékai</v>
      </c>
      <c r="M6603" s="1" t="s">
        <v>2963</v>
      </c>
      <c r="N6603" s="1" t="str">
        <f>TRIM(M6603)</f>
        <v>Heveder</v>
      </c>
      <c r="O6603" s="1" t="s">
        <v>2991</v>
      </c>
      <c r="P6603" s="1" t="str">
        <f>TRIM(O6603)</f>
        <v>Univerzális heveder</v>
      </c>
      <c r="Q6603" s="18" t="s">
        <v>3220</v>
      </c>
      <c r="R6603" s="8">
        <v>4057962009226</v>
      </c>
      <c r="S6603" s="1">
        <v>34.950000000000003</v>
      </c>
      <c r="T6603" s="1" t="s">
        <v>26</v>
      </c>
      <c r="U6603" s="1">
        <v>0.58289999999999997</v>
      </c>
      <c r="V6603" s="1" t="s">
        <v>3221</v>
      </c>
      <c r="W6603" s="1" t="s">
        <v>136</v>
      </c>
      <c r="X6603" s="1" t="str">
        <f>IF(W6603="", "", IFERROR(VLOOKUP(W6603, colorList!A:B,2,FALSE),""))</f>
        <v>fekete</v>
      </c>
    </row>
    <row r="6604" spans="1:24" ht="27.75" customHeight="1" x14ac:dyDescent="0.25">
      <c r="A6604" s="1" t="s">
        <v>3245</v>
      </c>
      <c r="B6604" s="1" t="str">
        <f>TRIM(D6604)</f>
        <v>80 cm</v>
      </c>
      <c r="C6604" s="1" t="str">
        <f>IFERROR(VLOOKUP(TRIM(D6604), sizeList!A:B, 2, FALSE), "")</f>
        <v>80 cm</v>
      </c>
      <c r="D6604" s="1" t="s">
        <v>3014</v>
      </c>
      <c r="E6604" s="1" t="str">
        <f>TRIM(F6604)</f>
        <v>Waldhausen szőrmés hevedervédő</v>
      </c>
      <c r="F6604" s="1" t="s">
        <v>3237</v>
      </c>
      <c r="G6604" s="1" t="s">
        <v>3246</v>
      </c>
      <c r="H6604" s="1" t="s">
        <v>52</v>
      </c>
      <c r="I6604" s="1" t="s">
        <v>23</v>
      </c>
      <c r="J6604" s="1" t="str">
        <f>TRIM(I6604)</f>
        <v>Lófelszerelés</v>
      </c>
      <c r="K6604" s="1" t="s">
        <v>2962</v>
      </c>
      <c r="L6604" s="1" t="str">
        <f>TRIM(K6604)</f>
        <v>Nyereg és tartozékai</v>
      </c>
      <c r="M6604" s="1" t="s">
        <v>2963</v>
      </c>
      <c r="N6604" s="1" t="str">
        <f>TRIM(M6604)</f>
        <v>Heveder</v>
      </c>
      <c r="O6604" s="1" t="s">
        <v>2991</v>
      </c>
      <c r="P6604" s="1" t="str">
        <f>TRIM(O6604)</f>
        <v>Univerzális heveder</v>
      </c>
      <c r="Q6604" s="18" t="s">
        <v>5513</v>
      </c>
      <c r="R6604" s="8">
        <v>4057962023895</v>
      </c>
      <c r="S6604" s="1">
        <v>14.95</v>
      </c>
      <c r="T6604" s="1" t="s">
        <v>26</v>
      </c>
      <c r="U6604" s="1">
        <v>0.2</v>
      </c>
      <c r="V6604" s="1" t="s">
        <v>3239</v>
      </c>
      <c r="W6604" s="1" t="s">
        <v>136</v>
      </c>
      <c r="X6604" s="1" t="str">
        <f>IF(W6604="", "", IFERROR(VLOOKUP(W6604, colorList!A:B,2,FALSE),""))</f>
        <v>fekete</v>
      </c>
    </row>
    <row r="6605" spans="1:24" ht="27.75" customHeight="1" x14ac:dyDescent="0.25">
      <c r="A6605" s="1" t="s">
        <v>3243</v>
      </c>
      <c r="B6605" s="1" t="str">
        <f>TRIM(D6605)</f>
        <v>80 cm</v>
      </c>
      <c r="C6605" s="1" t="str">
        <f>IFERROR(VLOOKUP(TRIM(D6605), sizeList!A:B, 2, FALSE), "")</f>
        <v>80 cm</v>
      </c>
      <c r="D6605" s="1" t="s">
        <v>3014</v>
      </c>
      <c r="E6605" s="1" t="str">
        <f>TRIM(F6605)</f>
        <v>Waldhausen szőrmés hevedervédő</v>
      </c>
      <c r="F6605" s="1" t="s">
        <v>3237</v>
      </c>
      <c r="G6605" s="1" t="s">
        <v>3244</v>
      </c>
      <c r="H6605" s="1" t="s">
        <v>52</v>
      </c>
      <c r="I6605" s="1" t="s">
        <v>23</v>
      </c>
      <c r="J6605" s="1" t="str">
        <f>TRIM(I6605)</f>
        <v>Lófelszerelés</v>
      </c>
      <c r="K6605" s="1" t="s">
        <v>2962</v>
      </c>
      <c r="L6605" s="1" t="str">
        <f>TRIM(K6605)</f>
        <v>Nyereg és tartozékai</v>
      </c>
      <c r="M6605" s="1" t="s">
        <v>2963</v>
      </c>
      <c r="N6605" s="1" t="str">
        <f>TRIM(M6605)</f>
        <v>Heveder</v>
      </c>
      <c r="O6605" s="1" t="s">
        <v>2991</v>
      </c>
      <c r="P6605" s="1" t="str">
        <f>TRIM(O6605)</f>
        <v>Univerzális heveder</v>
      </c>
      <c r="Q6605" s="18" t="s">
        <v>5513</v>
      </c>
      <c r="R6605" s="8">
        <v>4057962023932</v>
      </c>
      <c r="S6605" s="1">
        <v>14.95</v>
      </c>
      <c r="T6605" s="1" t="s">
        <v>26</v>
      </c>
      <c r="U6605" s="1">
        <v>0.2</v>
      </c>
      <c r="V6605" s="1" t="s">
        <v>3239</v>
      </c>
      <c r="W6605" s="1" t="s">
        <v>3240</v>
      </c>
      <c r="X6605" s="1" t="str">
        <f>IF(W6605="", "", IFERROR(VLOOKUP(W6605, colorList!A:B,2,FALSE),""))</f>
        <v>krém</v>
      </c>
    </row>
    <row r="6606" spans="1:24" ht="27.75" customHeight="1" x14ac:dyDescent="0.25">
      <c r="A6606" s="1" t="s">
        <v>3241</v>
      </c>
      <c r="B6606" s="1" t="str">
        <f>TRIM(D6606)</f>
        <v>50 cm</v>
      </c>
      <c r="C6606" s="1" t="str">
        <f>IFERROR(VLOOKUP(TRIM(D6606), sizeList!A:B, 2, FALSE), "")</f>
        <v>50 cm</v>
      </c>
      <c r="D6606" s="1" t="s">
        <v>3035</v>
      </c>
      <c r="E6606" s="1" t="str">
        <f>TRIM(F6606)</f>
        <v>Waldhausen szőrmés hevedervédő</v>
      </c>
      <c r="F6606" s="1" t="s">
        <v>3237</v>
      </c>
      <c r="G6606" s="1" t="s">
        <v>3242</v>
      </c>
      <c r="H6606" s="1" t="s">
        <v>52</v>
      </c>
      <c r="I6606" s="1" t="s">
        <v>23</v>
      </c>
      <c r="J6606" s="1" t="str">
        <f>TRIM(I6606)</f>
        <v>Lófelszerelés</v>
      </c>
      <c r="K6606" s="1" t="s">
        <v>2962</v>
      </c>
      <c r="L6606" s="1" t="str">
        <f>TRIM(K6606)</f>
        <v>Nyereg és tartozékai</v>
      </c>
      <c r="M6606" s="1" t="s">
        <v>2963</v>
      </c>
      <c r="N6606" s="1" t="str">
        <f>TRIM(M6606)</f>
        <v>Heveder</v>
      </c>
      <c r="O6606" s="1" t="s">
        <v>2991</v>
      </c>
      <c r="P6606" s="1" t="str">
        <f>TRIM(O6606)</f>
        <v>Univerzális heveder</v>
      </c>
      <c r="Q6606" s="18" t="s">
        <v>5513</v>
      </c>
      <c r="R6606" s="8">
        <v>4057962023949</v>
      </c>
      <c r="S6606" s="1">
        <v>14.95</v>
      </c>
      <c r="T6606" s="1" t="s">
        <v>26</v>
      </c>
      <c r="U6606" s="1">
        <v>0.2</v>
      </c>
      <c r="V6606" s="1" t="s">
        <v>3239</v>
      </c>
      <c r="W6606" s="1" t="s">
        <v>136</v>
      </c>
      <c r="X6606" s="1" t="str">
        <f>IF(W6606="", "", IFERROR(VLOOKUP(W6606, colorList!A:B,2,FALSE),""))</f>
        <v>fekete</v>
      </c>
    </row>
    <row r="6607" spans="1:24" ht="27.75" customHeight="1" x14ac:dyDescent="0.25">
      <c r="A6607" s="1" t="s">
        <v>3236</v>
      </c>
      <c r="B6607" s="1" t="str">
        <f>TRIM(D6607)</f>
        <v>50 cm</v>
      </c>
      <c r="C6607" s="1" t="str">
        <f>IFERROR(VLOOKUP(TRIM(D6607), sizeList!A:B, 2, FALSE), "")</f>
        <v>50 cm</v>
      </c>
      <c r="D6607" s="1" t="s">
        <v>3035</v>
      </c>
      <c r="E6607" s="1" t="str">
        <f>TRIM(F6607)</f>
        <v>Waldhausen szőrmés hevedervédő</v>
      </c>
      <c r="F6607" s="1" t="s">
        <v>3237</v>
      </c>
      <c r="G6607" s="1" t="s">
        <v>3238</v>
      </c>
      <c r="H6607" s="1" t="s">
        <v>52</v>
      </c>
      <c r="I6607" s="1" t="s">
        <v>23</v>
      </c>
      <c r="J6607" s="1" t="str">
        <f>TRIM(I6607)</f>
        <v>Lófelszerelés</v>
      </c>
      <c r="K6607" s="1" t="s">
        <v>2962</v>
      </c>
      <c r="L6607" s="1" t="str">
        <f>TRIM(K6607)</f>
        <v>Nyereg és tartozékai</v>
      </c>
      <c r="M6607" s="1" t="s">
        <v>2963</v>
      </c>
      <c r="N6607" s="1" t="str">
        <f>TRIM(M6607)</f>
        <v>Heveder</v>
      </c>
      <c r="O6607" s="1" t="s">
        <v>2991</v>
      </c>
      <c r="P6607" s="1" t="str">
        <f>TRIM(O6607)</f>
        <v>Univerzális heveder</v>
      </c>
      <c r="Q6607" s="18" t="s">
        <v>5513</v>
      </c>
      <c r="R6607" s="8">
        <v>4057962023956</v>
      </c>
      <c r="S6607" s="1">
        <v>14.95</v>
      </c>
      <c r="T6607" s="1" t="s">
        <v>26</v>
      </c>
      <c r="U6607" s="1">
        <v>0.2</v>
      </c>
      <c r="V6607" s="1" t="s">
        <v>3239</v>
      </c>
      <c r="W6607" s="1" t="s">
        <v>3240</v>
      </c>
      <c r="X6607" s="1" t="str">
        <f>IF(W6607="", "", IFERROR(VLOOKUP(W6607, colorList!A:B,2,FALSE),""))</f>
        <v>krém</v>
      </c>
    </row>
    <row r="6608" spans="1:24" ht="27.75" customHeight="1" x14ac:dyDescent="0.25">
      <c r="A6608" s="1">
        <v>6026701</v>
      </c>
      <c r="B6608" s="1" t="str">
        <f>TRIM(D6608)</f>
        <v/>
      </c>
      <c r="C6608" s="1" t="str">
        <f>IFERROR(VLOOKUP(D6608, sizeList!A:B, 2, FALSE), "")</f>
        <v/>
      </c>
      <c r="E6608" s="1" t="str">
        <f>TRIM(F6608)</f>
        <v>Waldhausen szövet szénaháló táska</v>
      </c>
      <c r="F6608" s="1" t="s">
        <v>14240</v>
      </c>
      <c r="G6608" s="1" t="s">
        <v>14241</v>
      </c>
      <c r="H6608" s="1" t="s">
        <v>52</v>
      </c>
      <c r="I6608" s="1" t="s">
        <v>11837</v>
      </c>
      <c r="J6608" s="1" t="str">
        <f>TRIM(I6608)</f>
        <v>Istálló, pálya és legelő felszerelés</v>
      </c>
      <c r="K6608" s="1" t="s">
        <v>11920</v>
      </c>
      <c r="L6608" s="1" t="str">
        <f>TRIM(K6608)</f>
        <v>Etetés/Itatás</v>
      </c>
      <c r="N6608" s="1" t="str">
        <f>TRIM(M6608)</f>
        <v/>
      </c>
      <c r="P6608" s="1" t="str">
        <f>TRIM(O6608)</f>
        <v/>
      </c>
      <c r="Q6608" s="18" t="s">
        <v>14242</v>
      </c>
      <c r="R6608" s="8">
        <v>4057962008960</v>
      </c>
      <c r="S6608" s="1">
        <v>29.95</v>
      </c>
      <c r="T6608" s="1" t="s">
        <v>26</v>
      </c>
      <c r="U6608" s="1">
        <v>0.8</v>
      </c>
      <c r="V6608" s="1" t="s">
        <v>14243</v>
      </c>
      <c r="W6608" s="1" t="s">
        <v>136</v>
      </c>
      <c r="X6608" s="1" t="str">
        <f>IF(W6608="", "", IFERROR(VLOOKUP(W6608, colorList!A:B,2,FALSE),""))</f>
        <v>fekete</v>
      </c>
    </row>
    <row r="6609" spans="1:24" ht="27.75" customHeight="1" x14ac:dyDescent="0.25">
      <c r="A6609" s="1">
        <v>1177501</v>
      </c>
      <c r="B6609" s="1" t="str">
        <f>TRIM(D6609)</f>
        <v/>
      </c>
      <c r="C6609" s="1" t="str">
        <f>IFERROR(VLOOKUP(D6609, sizeList!A:B, 2, FALSE), "")</f>
        <v/>
      </c>
      <c r="D6609" s="1" t="s">
        <v>5114</v>
      </c>
      <c r="E6609" s="1" t="str">
        <f>TRIM(F6609)</f>
        <v>Waldhausen szügyelő- és martingálvédő szőrme</v>
      </c>
      <c r="F6609" s="1" t="s">
        <v>15435</v>
      </c>
      <c r="G6609" s="1" t="s">
        <v>15436</v>
      </c>
      <c r="H6609" s="1" t="s">
        <v>52</v>
      </c>
      <c r="I6609" s="1" t="s">
        <v>23</v>
      </c>
      <c r="J6609" s="1" t="str">
        <f>TRIM(I6609)</f>
        <v>Lófelszerelés</v>
      </c>
      <c r="K6609" s="1" t="s">
        <v>11714</v>
      </c>
      <c r="L6609" s="1" t="str">
        <f>TRIM(K6609)</f>
        <v>Martingál, szügyelő</v>
      </c>
      <c r="N6609" s="1" t="str">
        <f>TRIM(M6609)</f>
        <v/>
      </c>
      <c r="P6609" s="1" t="str">
        <f>TRIM(O6609)</f>
        <v/>
      </c>
      <c r="Q6609" s="18" t="s">
        <v>15437</v>
      </c>
      <c r="R6609" s="8">
        <v>4057962170711</v>
      </c>
      <c r="S6609" s="1">
        <v>7.95</v>
      </c>
      <c r="T6609" s="1" t="s">
        <v>26</v>
      </c>
      <c r="X6609" s="1" t="str">
        <f>IF(W6609="", "", IFERROR(VLOOKUP(W6609, colorList!A:B,2,FALSE),""))</f>
        <v/>
      </c>
    </row>
    <row r="6610" spans="1:24" ht="27.75" customHeight="1" x14ac:dyDescent="0.25">
      <c r="A6610" s="1">
        <v>8186101</v>
      </c>
      <c r="B6610" s="1" t="str">
        <f>TRIM(D6610)</f>
        <v>unisize</v>
      </c>
      <c r="C6610" s="1" t="str">
        <f>IFERROR(VLOOKUP(TRIM(D6610), sizeList!A:B, 2, FALSE), "")</f>
        <v>uni</v>
      </c>
      <c r="D6610" s="1" t="s">
        <v>5104</v>
      </c>
      <c r="E6610" s="1" t="str">
        <f>TRIM(F6610)</f>
        <v>Waldhausen szügypánt toldó</v>
      </c>
      <c r="F6610" s="1" t="s">
        <v>7330</v>
      </c>
      <c r="G6610" s="1" t="s">
        <v>7331</v>
      </c>
      <c r="H6610" s="1" t="s">
        <v>52</v>
      </c>
      <c r="I6610" s="1" t="s">
        <v>23</v>
      </c>
      <c r="J6610" s="1" t="str">
        <f>TRIM(I6610)</f>
        <v>Lófelszerelés</v>
      </c>
      <c r="K6610" s="1" t="s">
        <v>133</v>
      </c>
      <c r="L6610" s="1" t="str">
        <f>TRIM(K6610)</f>
        <v>Lótakaró</v>
      </c>
      <c r="M6610" s="1" t="s">
        <v>7246</v>
      </c>
      <c r="N6610" s="1" t="str">
        <f>TRIM(M6610)</f>
        <v>Lótakaró kiegészítők</v>
      </c>
      <c r="P6610" s="1" t="str">
        <f>TRIM(O6610)</f>
        <v/>
      </c>
      <c r="Q6610" s="18" t="s">
        <v>7332</v>
      </c>
      <c r="R6610" s="8">
        <v>4057962139992</v>
      </c>
      <c r="S6610" s="1">
        <v>11.95</v>
      </c>
      <c r="T6610" s="1" t="s">
        <v>26</v>
      </c>
      <c r="U6610" s="1">
        <v>0.25</v>
      </c>
      <c r="V6610" s="1" t="s">
        <v>7333</v>
      </c>
      <c r="W6610" s="1" t="s">
        <v>136</v>
      </c>
      <c r="X6610" s="1" t="str">
        <f>IF(W6610="", "", IFERROR(VLOOKUP(W6610, colorList!A:B,2,FALSE),""))</f>
        <v>fekete</v>
      </c>
    </row>
    <row r="6611" spans="1:24" ht="27.75" customHeight="1" x14ac:dyDescent="0.25">
      <c r="A6611" s="1">
        <v>175499</v>
      </c>
      <c r="B6611" s="1" t="str">
        <f>TRIM(D6611)</f>
        <v/>
      </c>
      <c r="C6611" s="1" t="str">
        <f>IFERROR(VLOOKUP(D6611, sizeList!A:B, 2, FALSE), "")</f>
        <v/>
      </c>
      <c r="D6611" s="1" t="s">
        <v>5114</v>
      </c>
      <c r="E6611" s="1" t="str">
        <f>TRIM(F6611)</f>
        <v>Waldhausen táblák díjlovas négyszöghöz</v>
      </c>
      <c r="F6611" s="1" t="s">
        <v>15562</v>
      </c>
      <c r="G6611" s="1" t="s">
        <v>15563</v>
      </c>
      <c r="H6611" s="1" t="s">
        <v>52</v>
      </c>
      <c r="I6611" s="1" t="s">
        <v>11837</v>
      </c>
      <c r="J6611" s="1" t="str">
        <f>TRIM(I6611)</f>
        <v>Istálló, pálya és legelő felszerelés</v>
      </c>
      <c r="K6611" s="1" t="s">
        <v>12028</v>
      </c>
      <c r="L6611" s="1" t="str">
        <f>TRIM(K6611)</f>
        <v>Pálya felszerelés</v>
      </c>
      <c r="N6611" s="1" t="str">
        <f>TRIM(M6611)</f>
        <v/>
      </c>
      <c r="P6611" s="1" t="str">
        <f>TRIM(O6611)</f>
        <v/>
      </c>
      <c r="Q6611" s="18" t="s">
        <v>15564</v>
      </c>
      <c r="R6611" s="8">
        <v>4057962238343</v>
      </c>
      <c r="S6611" s="1">
        <v>7.95</v>
      </c>
      <c r="T6611" s="1" t="s">
        <v>26</v>
      </c>
      <c r="X6611" s="1" t="str">
        <f>IF(W6611="", "", IFERROR(VLOOKUP(W6611, colorList!A:B,2,FALSE),""))</f>
        <v/>
      </c>
    </row>
    <row r="6612" spans="1:24" ht="27.75" customHeight="1" x14ac:dyDescent="0.25">
      <c r="A6612" s="1">
        <v>605550</v>
      </c>
      <c r="B6612" s="1" t="str">
        <f>TRIM(D6612)</f>
        <v/>
      </c>
      <c r="C6612" s="1" t="str">
        <f>IFERROR(VLOOKUP(D6612, sizeList!A:B, 2, FALSE), "")</f>
        <v/>
      </c>
      <c r="E6612" s="1" t="str">
        <f>TRIM(F6612)</f>
        <v>Waldhausen tajtékvonó</v>
      </c>
      <c r="F6612" s="1" t="s">
        <v>13824</v>
      </c>
      <c r="G6612" s="1" t="s">
        <v>14295</v>
      </c>
      <c r="H6612" s="1" t="s">
        <v>52</v>
      </c>
      <c r="I6612" s="1" t="s">
        <v>23</v>
      </c>
      <c r="J6612" s="1" t="str">
        <f>TRIM(I6612)</f>
        <v>Lófelszerelés</v>
      </c>
      <c r="K6612" s="1" t="s">
        <v>12084</v>
      </c>
      <c r="L6612" s="1" t="str">
        <f>TRIM(K6612)</f>
        <v>Lóápoló eszközök</v>
      </c>
      <c r="N6612" s="1" t="str">
        <f>TRIM(M6612)</f>
        <v/>
      </c>
      <c r="P6612" s="1" t="str">
        <f>TRIM(O6612)</f>
        <v/>
      </c>
      <c r="Q6612" s="18" t="s">
        <v>14293</v>
      </c>
      <c r="R6612" s="8">
        <v>4043969329887</v>
      </c>
      <c r="S6612" s="1">
        <v>5.95</v>
      </c>
      <c r="T6612" s="1" t="s">
        <v>26</v>
      </c>
      <c r="U6612" s="1">
        <v>0.15</v>
      </c>
      <c r="V6612" s="1" t="s">
        <v>14294</v>
      </c>
      <c r="W6612" s="1" t="s">
        <v>2151</v>
      </c>
      <c r="X6612" s="1" t="str">
        <f>IF(W6612="", "", IFERROR(VLOOKUP(W6612, colorList!A:B,2,FALSE),""))</f>
        <v>azúrkék</v>
      </c>
    </row>
    <row r="6613" spans="1:24" ht="27.75" customHeight="1" x14ac:dyDescent="0.25">
      <c r="A6613" s="1">
        <v>6145550</v>
      </c>
      <c r="B6613" s="1" t="str">
        <f>TRIM(D6613)</f>
        <v/>
      </c>
      <c r="C6613" s="1" t="str">
        <f>IFERROR(VLOOKUP(D6613, sizeList!A:B, 2, FALSE), "")</f>
        <v/>
      </c>
      <c r="E6613" s="1" t="str">
        <f>TRIM(F6613)</f>
        <v>Waldhausen tajtékvonó</v>
      </c>
      <c r="F6613" s="1" t="s">
        <v>13824</v>
      </c>
      <c r="G6613" s="1" t="s">
        <v>14426</v>
      </c>
      <c r="H6613" s="1" t="s">
        <v>52</v>
      </c>
      <c r="I6613" s="1" t="s">
        <v>23</v>
      </c>
      <c r="J6613" s="1" t="str">
        <f>TRIM(I6613)</f>
        <v>Lófelszerelés</v>
      </c>
      <c r="K6613" s="1" t="s">
        <v>12084</v>
      </c>
      <c r="L6613" s="1" t="str">
        <f>TRIM(K6613)</f>
        <v>Lóápoló eszközök</v>
      </c>
      <c r="N6613" s="1" t="str">
        <f>TRIM(M6613)</f>
        <v/>
      </c>
      <c r="P6613" s="1" t="str">
        <f>TRIM(O6613)</f>
        <v/>
      </c>
      <c r="Q6613" s="18" t="s">
        <v>14424</v>
      </c>
      <c r="R6613" s="8">
        <v>4043969329917</v>
      </c>
      <c r="S6613" s="1">
        <v>4.95</v>
      </c>
      <c r="T6613" s="1" t="s">
        <v>26</v>
      </c>
      <c r="U6613" s="1">
        <v>0.15</v>
      </c>
      <c r="V6613" s="1" t="s">
        <v>14425</v>
      </c>
      <c r="W6613" s="1" t="s">
        <v>2151</v>
      </c>
      <c r="X6613" s="1" t="str">
        <f>IF(W6613="", "", IFERROR(VLOOKUP(W6613, colorList!A:B,2,FALSE),""))</f>
        <v>azúrkék</v>
      </c>
    </row>
    <row r="6614" spans="1:24" ht="27.75" customHeight="1" x14ac:dyDescent="0.25">
      <c r="A6614" s="1">
        <v>605501</v>
      </c>
      <c r="B6614" s="1" t="str">
        <f>TRIM(D6614)</f>
        <v/>
      </c>
      <c r="C6614" s="1" t="str">
        <f>IFERROR(VLOOKUP(D6614, sizeList!A:B, 2, FALSE), "")</f>
        <v/>
      </c>
      <c r="E6614" s="1" t="str">
        <f>TRIM(F6614)</f>
        <v>Waldhausen tajtékvonó</v>
      </c>
      <c r="F6614" s="1" t="s">
        <v>13824</v>
      </c>
      <c r="G6614" s="1" t="s">
        <v>14292</v>
      </c>
      <c r="H6614" s="1" t="s">
        <v>52</v>
      </c>
      <c r="I6614" s="1" t="s">
        <v>23</v>
      </c>
      <c r="J6614" s="1" t="str">
        <f>TRIM(I6614)</f>
        <v>Lófelszerelés</v>
      </c>
      <c r="K6614" s="1" t="s">
        <v>12084</v>
      </c>
      <c r="L6614" s="1" t="str">
        <f>TRIM(K6614)</f>
        <v>Lóápoló eszközök</v>
      </c>
      <c r="N6614" s="1" t="str">
        <f>TRIM(M6614)</f>
        <v/>
      </c>
      <c r="P6614" s="1" t="str">
        <f>TRIM(O6614)</f>
        <v/>
      </c>
      <c r="Q6614" s="18" t="s">
        <v>14293</v>
      </c>
      <c r="R6614" s="8">
        <v>4043969352014</v>
      </c>
      <c r="S6614" s="1">
        <v>5.95</v>
      </c>
      <c r="T6614" s="1" t="s">
        <v>26</v>
      </c>
      <c r="U6614" s="1">
        <v>0.14000000000000001</v>
      </c>
      <c r="V6614" s="1" t="s">
        <v>14294</v>
      </c>
      <c r="W6614" s="1" t="s">
        <v>136</v>
      </c>
      <c r="X6614" s="1" t="str">
        <f>IF(W6614="", "", IFERROR(VLOOKUP(W6614, colorList!A:B,2,FALSE),""))</f>
        <v>fekete</v>
      </c>
    </row>
    <row r="6615" spans="1:24" ht="27.75" customHeight="1" x14ac:dyDescent="0.25">
      <c r="A6615" s="1">
        <v>6145501</v>
      </c>
      <c r="B6615" s="1" t="str">
        <f>TRIM(D6615)</f>
        <v/>
      </c>
      <c r="C6615" s="1" t="str">
        <f>IFERROR(VLOOKUP(D6615, sizeList!A:B, 2, FALSE), "")</f>
        <v/>
      </c>
      <c r="E6615" s="1" t="str">
        <f>TRIM(F6615)</f>
        <v>Waldhausen tajtékvonó</v>
      </c>
      <c r="F6615" s="1" t="s">
        <v>13824</v>
      </c>
      <c r="G6615" s="1" t="s">
        <v>14423</v>
      </c>
      <c r="H6615" s="1" t="s">
        <v>52</v>
      </c>
      <c r="I6615" s="1" t="s">
        <v>23</v>
      </c>
      <c r="J6615" s="1" t="str">
        <f>TRIM(I6615)</f>
        <v>Lófelszerelés</v>
      </c>
      <c r="K6615" s="1" t="s">
        <v>12084</v>
      </c>
      <c r="L6615" s="1" t="str">
        <f>TRIM(K6615)</f>
        <v>Lóápoló eszközök</v>
      </c>
      <c r="N6615" s="1" t="str">
        <f>TRIM(M6615)</f>
        <v/>
      </c>
      <c r="P6615" s="1" t="str">
        <f>TRIM(O6615)</f>
        <v/>
      </c>
      <c r="Q6615" s="18" t="s">
        <v>14424</v>
      </c>
      <c r="R6615" s="8">
        <v>4043969352021</v>
      </c>
      <c r="S6615" s="1">
        <v>4.95</v>
      </c>
      <c r="T6615" s="1" t="s">
        <v>26</v>
      </c>
      <c r="U6615" s="1">
        <v>0.15</v>
      </c>
      <c r="V6615" s="1" t="s">
        <v>14425</v>
      </c>
      <c r="W6615" s="1" t="s">
        <v>136</v>
      </c>
      <c r="X6615" s="1" t="str">
        <f>IF(W6615="", "", IFERROR(VLOOKUP(W6615, colorList!A:B,2,FALSE),""))</f>
        <v>fekete</v>
      </c>
    </row>
    <row r="6616" spans="1:24" ht="27.75" customHeight="1" x14ac:dyDescent="0.25">
      <c r="A6616" s="1">
        <v>3828910</v>
      </c>
      <c r="B6616" s="1" t="str">
        <f>TRIM(D6616)</f>
        <v>21 cm</v>
      </c>
      <c r="C6616" s="1" t="str">
        <f>IFERROR(VLOOKUP(TRIM(D6616), sizeList!A:B, 2, FALSE), "")</f>
        <v>21 cm</v>
      </c>
      <c r="D6616" s="1" t="s">
        <v>13823</v>
      </c>
      <c r="E6616" s="1" t="str">
        <f>TRIM(F6616)</f>
        <v>Waldhausen tajtékvonó</v>
      </c>
      <c r="F6616" s="1" t="s">
        <v>13824</v>
      </c>
      <c r="G6616" s="1" t="s">
        <v>13825</v>
      </c>
      <c r="H6616" s="1" t="s">
        <v>52</v>
      </c>
      <c r="I6616" s="1" t="s">
        <v>23</v>
      </c>
      <c r="J6616" s="1" t="str">
        <f>TRIM(I6616)</f>
        <v>Lófelszerelés</v>
      </c>
      <c r="K6616" s="1" t="s">
        <v>12084</v>
      </c>
      <c r="L6616" s="1" t="str">
        <f>TRIM(K6616)</f>
        <v>Lóápoló eszközök</v>
      </c>
      <c r="N6616" s="1" t="str">
        <f>TRIM(M6616)</f>
        <v/>
      </c>
      <c r="P6616" s="1" t="str">
        <f>TRIM(O6616)</f>
        <v/>
      </c>
      <c r="Q6616" s="18" t="s">
        <v>13826</v>
      </c>
      <c r="R6616" s="8">
        <v>4057962108233</v>
      </c>
      <c r="S6616" s="1">
        <v>7.95</v>
      </c>
      <c r="T6616" s="1" t="s">
        <v>26</v>
      </c>
      <c r="U6616" s="1">
        <v>0.10299999999999999</v>
      </c>
      <c r="V6616" s="1" t="s">
        <v>13827</v>
      </c>
      <c r="X6616" s="1" t="str">
        <f>IF(W6616="", "", IFERROR(VLOOKUP(W6616, colorList!A:B,2,FALSE),""))</f>
        <v/>
      </c>
    </row>
    <row r="6617" spans="1:24" ht="27.75" customHeight="1" x14ac:dyDescent="0.25">
      <c r="A6617" s="1">
        <v>3828964</v>
      </c>
      <c r="B6617" s="1" t="str">
        <f>TRIM(D6617)</f>
        <v>21 cm</v>
      </c>
      <c r="C6617" s="1" t="str">
        <f>IFERROR(VLOOKUP(TRIM(D6617), sizeList!A:B, 2, FALSE), "")</f>
        <v>21 cm</v>
      </c>
      <c r="D6617" s="1" t="s">
        <v>13823</v>
      </c>
      <c r="E6617" s="1" t="str">
        <f>TRIM(F6617)</f>
        <v>Waldhausen tajtékvonó</v>
      </c>
      <c r="F6617" s="1" t="s">
        <v>13824</v>
      </c>
      <c r="G6617" s="1" t="s">
        <v>13828</v>
      </c>
      <c r="H6617" s="1" t="s">
        <v>52</v>
      </c>
      <c r="I6617" s="1" t="s">
        <v>23</v>
      </c>
      <c r="J6617" s="1" t="str">
        <f>TRIM(I6617)</f>
        <v>Lófelszerelés</v>
      </c>
      <c r="K6617" s="1" t="s">
        <v>12084</v>
      </c>
      <c r="L6617" s="1" t="str">
        <f>TRIM(K6617)</f>
        <v>Lóápoló eszközök</v>
      </c>
      <c r="N6617" s="1" t="str">
        <f>TRIM(M6617)</f>
        <v/>
      </c>
      <c r="P6617" s="1" t="str">
        <f>TRIM(O6617)</f>
        <v/>
      </c>
      <c r="Q6617" s="18" t="s">
        <v>13826</v>
      </c>
      <c r="R6617" s="8">
        <v>4057962222823</v>
      </c>
      <c r="S6617" s="1">
        <v>7.95</v>
      </c>
      <c r="T6617" s="1" t="s">
        <v>26</v>
      </c>
      <c r="U6617" s="1">
        <v>0.19800000000000001</v>
      </c>
      <c r="V6617" s="1" t="s">
        <v>13829</v>
      </c>
      <c r="X6617" s="1" t="str">
        <f>IF(W6617="", "", IFERROR(VLOOKUP(W6617, colorList!A:B,2,FALSE),""))</f>
        <v/>
      </c>
    </row>
    <row r="6618" spans="1:24" ht="27.75" customHeight="1" x14ac:dyDescent="0.25">
      <c r="A6618" s="1">
        <v>3827401</v>
      </c>
      <c r="B6618" s="1" t="str">
        <f>TRIM(D6618)</f>
        <v/>
      </c>
      <c r="C6618" s="1" t="str">
        <f>IFERROR(VLOOKUP(D6618, sizeList!A:B, 2, FALSE), "")</f>
        <v/>
      </c>
      <c r="E6618" s="1" t="str">
        <f>TRIM(F6618)</f>
        <v>Waldhausen tajtékvonó gél markolattal</v>
      </c>
      <c r="F6618" s="1" t="s">
        <v>13758</v>
      </c>
      <c r="G6618" s="1" t="s">
        <v>13759</v>
      </c>
      <c r="H6618" s="1" t="s">
        <v>52</v>
      </c>
      <c r="I6618" s="1" t="s">
        <v>23</v>
      </c>
      <c r="J6618" s="1" t="str">
        <f>TRIM(I6618)</f>
        <v>Lófelszerelés</v>
      </c>
      <c r="K6618" s="1" t="s">
        <v>12084</v>
      </c>
      <c r="L6618" s="1" t="str">
        <f>TRIM(K6618)</f>
        <v>Lóápoló eszközök</v>
      </c>
      <c r="N6618" s="1" t="str">
        <f>TRIM(M6618)</f>
        <v/>
      </c>
      <c r="P6618" s="1" t="str">
        <f>TRIM(O6618)</f>
        <v/>
      </c>
      <c r="Q6618" s="18" t="s">
        <v>13760</v>
      </c>
      <c r="R6618" s="8">
        <v>4043969397077</v>
      </c>
      <c r="S6618" s="1">
        <v>10.95</v>
      </c>
      <c r="T6618" s="1" t="s">
        <v>26</v>
      </c>
      <c r="U6618" s="1">
        <v>0.1</v>
      </c>
      <c r="V6618" s="1" t="s">
        <v>13761</v>
      </c>
      <c r="W6618" s="1" t="s">
        <v>136</v>
      </c>
      <c r="X6618" s="1" t="str">
        <f>IF(W6618="", "", IFERROR(VLOOKUP(W6618, colorList!A:B,2,FALSE),""))</f>
        <v>fekete</v>
      </c>
    </row>
    <row r="6619" spans="1:24" ht="27.75" customHeight="1" x14ac:dyDescent="0.25">
      <c r="A6619" s="1">
        <v>3827432</v>
      </c>
      <c r="B6619" s="1" t="str">
        <f>TRIM(D6619)</f>
        <v/>
      </c>
      <c r="C6619" s="1" t="str">
        <f>IFERROR(VLOOKUP(D6619, sizeList!A:B, 2, FALSE), "")</f>
        <v/>
      </c>
      <c r="E6619" s="1" t="str">
        <f>TRIM(F6619)</f>
        <v>Waldhausen tajtékvonó gél markolattal</v>
      </c>
      <c r="F6619" s="1" t="s">
        <v>13758</v>
      </c>
      <c r="G6619" s="1" t="s">
        <v>13763</v>
      </c>
      <c r="H6619" s="1" t="s">
        <v>52</v>
      </c>
      <c r="I6619" s="1" t="s">
        <v>23</v>
      </c>
      <c r="J6619" s="1" t="str">
        <f>TRIM(I6619)</f>
        <v>Lófelszerelés</v>
      </c>
      <c r="K6619" s="1" t="s">
        <v>12084</v>
      </c>
      <c r="L6619" s="1" t="str">
        <f>TRIM(K6619)</f>
        <v>Lóápoló eszközök</v>
      </c>
      <c r="N6619" s="1" t="str">
        <f>TRIM(M6619)</f>
        <v/>
      </c>
      <c r="P6619" s="1" t="str">
        <f>TRIM(O6619)</f>
        <v/>
      </c>
      <c r="Q6619" s="18" t="s">
        <v>13760</v>
      </c>
      <c r="R6619" s="8">
        <v>4057962094062</v>
      </c>
      <c r="S6619" s="1">
        <v>10.95</v>
      </c>
      <c r="T6619" s="1" t="s">
        <v>26</v>
      </c>
      <c r="U6619" s="1">
        <v>0.2</v>
      </c>
      <c r="V6619" s="1" t="s">
        <v>13761</v>
      </c>
      <c r="W6619" s="1" t="s">
        <v>11927</v>
      </c>
      <c r="X6619" s="1" t="str">
        <f>IF(W6619="", "", IFERROR(VLOOKUP(W6619, colorList!A:B,2,FALSE),""))</f>
        <v>linnea rosa</v>
      </c>
    </row>
    <row r="6620" spans="1:24" ht="27.75" customHeight="1" x14ac:dyDescent="0.25">
      <c r="A6620" s="1">
        <v>3827400</v>
      </c>
      <c r="B6620" s="1" t="str">
        <f>TRIM(D6620)</f>
        <v/>
      </c>
      <c r="C6620" s="1" t="str">
        <f>IFERROR(VLOOKUP(D6620, sizeList!A:B, 2, FALSE), "")</f>
        <v/>
      </c>
      <c r="E6620" s="1" t="str">
        <f>TRIM(F6620)</f>
        <v>Waldhausen tajtékvonó gél markolattal</v>
      </c>
      <c r="F6620" s="1" t="s">
        <v>13758</v>
      </c>
      <c r="G6620" s="1" t="s">
        <v>13762</v>
      </c>
      <c r="H6620" s="1" t="s">
        <v>52</v>
      </c>
      <c r="I6620" s="1" t="s">
        <v>23</v>
      </c>
      <c r="J6620" s="1" t="str">
        <f>TRIM(I6620)</f>
        <v>Lófelszerelés</v>
      </c>
      <c r="K6620" s="1" t="s">
        <v>12084</v>
      </c>
      <c r="L6620" s="1" t="str">
        <f>TRIM(K6620)</f>
        <v>Lóápoló eszközök</v>
      </c>
      <c r="N6620" s="1" t="str">
        <f>TRIM(M6620)</f>
        <v/>
      </c>
      <c r="P6620" s="1" t="str">
        <f>TRIM(O6620)</f>
        <v/>
      </c>
      <c r="Q6620" s="18" t="s">
        <v>13760</v>
      </c>
      <c r="R6620" s="8">
        <v>4057962099289</v>
      </c>
      <c r="S6620" s="1">
        <v>10.95</v>
      </c>
      <c r="T6620" s="1" t="s">
        <v>26</v>
      </c>
      <c r="U6620" s="1">
        <v>0.1</v>
      </c>
      <c r="V6620" s="1" t="s">
        <v>13761</v>
      </c>
      <c r="W6620" s="1" t="s">
        <v>13749</v>
      </c>
      <c r="X6620" s="1" t="str">
        <f>IF(W6620="", "", IFERROR(VLOOKUP(W6620, colorList!A:B,2,FALSE),""))</f>
        <v>fekete/rózsa arany</v>
      </c>
    </row>
    <row r="6621" spans="1:24" ht="27.75" customHeight="1" x14ac:dyDescent="0.25">
      <c r="A6621" s="1">
        <v>3827475</v>
      </c>
      <c r="B6621" s="1" t="str">
        <f>TRIM(D6621)</f>
        <v/>
      </c>
      <c r="C6621" s="1" t="str">
        <f>IFERROR(VLOOKUP(D6621, sizeList!A:B, 2, FALSE), "")</f>
        <v/>
      </c>
      <c r="E6621" s="1" t="str">
        <f>TRIM(F6621)</f>
        <v>Waldhausen tajtékvonó gél markolattal</v>
      </c>
      <c r="F6621" s="1" t="s">
        <v>13758</v>
      </c>
      <c r="G6621" s="1" t="s">
        <v>13764</v>
      </c>
      <c r="H6621" s="1" t="s">
        <v>52</v>
      </c>
      <c r="I6621" s="1" t="s">
        <v>23</v>
      </c>
      <c r="J6621" s="1" t="str">
        <f>TRIM(I6621)</f>
        <v>Lófelszerelés</v>
      </c>
      <c r="K6621" s="1" t="s">
        <v>12084</v>
      </c>
      <c r="L6621" s="1" t="str">
        <f>TRIM(K6621)</f>
        <v>Lóápoló eszközök</v>
      </c>
      <c r="N6621" s="1" t="str">
        <f>TRIM(M6621)</f>
        <v/>
      </c>
      <c r="P6621" s="1" t="str">
        <f>TRIM(O6621)</f>
        <v/>
      </c>
      <c r="Q6621" s="18" t="s">
        <v>13760</v>
      </c>
      <c r="R6621" s="8">
        <v>4057962222762</v>
      </c>
      <c r="S6621" s="1">
        <v>10.95</v>
      </c>
      <c r="T6621" s="1" t="s">
        <v>26</v>
      </c>
      <c r="U6621" s="1">
        <v>0.2</v>
      </c>
      <c r="V6621" s="1" t="s">
        <v>13761</v>
      </c>
      <c r="W6621" s="1" t="s">
        <v>12013</v>
      </c>
      <c r="X6621" s="1" t="str">
        <f>IF(W6621="", "", IFERROR(VLOOKUP(W6621, colorList!A:B,2,FALSE),""))</f>
        <v>fagyöngy</v>
      </c>
    </row>
    <row r="6622" spans="1:24" ht="27.75" customHeight="1" x14ac:dyDescent="0.25">
      <c r="A6622" s="1" t="s">
        <v>9953</v>
      </c>
      <c r="B6622" s="1" t="str">
        <f>TRIM(D6622)</f>
        <v>135 cm</v>
      </c>
      <c r="C6622" s="1" t="str">
        <f>IFERROR(VLOOKUP(TRIM(D6622), sizeList!A:B, 2, FALSE), "")</f>
        <v>135 cm</v>
      </c>
      <c r="D6622" s="1" t="s">
        <v>141</v>
      </c>
      <c r="E6622" s="1" t="str">
        <f>TRIM(F6622)</f>
        <v>Waldhausen takaró jártatóhoz</v>
      </c>
      <c r="F6622" s="1" t="s">
        <v>7474</v>
      </c>
      <c r="G6622" s="1" t="s">
        <v>7478</v>
      </c>
      <c r="H6622" s="1" t="s">
        <v>52</v>
      </c>
      <c r="I6622" s="1" t="s">
        <v>23</v>
      </c>
      <c r="J6622" s="1" t="str">
        <f>TRIM(I6622)</f>
        <v>Lófelszerelés</v>
      </c>
      <c r="K6622" s="1" t="s">
        <v>133</v>
      </c>
      <c r="L6622" s="1" t="str">
        <f>TRIM(K6622)</f>
        <v>Lótakaró</v>
      </c>
      <c r="M6622" s="1" t="s">
        <v>7406</v>
      </c>
      <c r="N6622" s="1" t="str">
        <f>TRIM(M6622)</f>
        <v>Munkatakaró</v>
      </c>
      <c r="P6622" s="1" t="str">
        <f>TRIM(O6622)</f>
        <v/>
      </c>
      <c r="Q6622" s="18" t="s">
        <v>7476</v>
      </c>
      <c r="R6622" s="8">
        <v>4043969235270</v>
      </c>
      <c r="S6622" s="1">
        <v>74.95</v>
      </c>
      <c r="T6622" s="1" t="s">
        <v>26</v>
      </c>
      <c r="U6622" s="1">
        <v>1.986</v>
      </c>
      <c r="V6622" s="1" t="s">
        <v>7477</v>
      </c>
      <c r="W6622" s="1" t="s">
        <v>370</v>
      </c>
      <c r="X6622" s="1" t="str">
        <f>IF(W6622="", "", IFERROR(VLOOKUP(W6622, colorList!A:B,2,FALSE),""))</f>
        <v>éjkék</v>
      </c>
    </row>
    <row r="6623" spans="1:24" ht="27.75" customHeight="1" x14ac:dyDescent="0.25">
      <c r="A6623" s="1" t="s">
        <v>9955</v>
      </c>
      <c r="B6623" s="1" t="str">
        <f>TRIM(D6623)</f>
        <v>145 cm</v>
      </c>
      <c r="C6623" s="1" t="str">
        <f>IFERROR(VLOOKUP(TRIM(D6623), sizeList!A:B, 2, FALSE), "")</f>
        <v>145 cm</v>
      </c>
      <c r="D6623" s="1" t="s">
        <v>144</v>
      </c>
      <c r="E6623" s="1" t="str">
        <f>TRIM(F6623)</f>
        <v>Waldhausen takaró jártatóhoz</v>
      </c>
      <c r="F6623" s="1" t="s">
        <v>7474</v>
      </c>
      <c r="G6623" s="1" t="s">
        <v>7480</v>
      </c>
      <c r="H6623" s="1" t="s">
        <v>52</v>
      </c>
      <c r="I6623" s="1" t="s">
        <v>23</v>
      </c>
      <c r="J6623" s="1" t="str">
        <f>TRIM(I6623)</f>
        <v>Lófelszerelés</v>
      </c>
      <c r="K6623" s="1" t="s">
        <v>133</v>
      </c>
      <c r="L6623" s="1" t="str">
        <f>TRIM(K6623)</f>
        <v>Lótakaró</v>
      </c>
      <c r="M6623" s="1" t="s">
        <v>7406</v>
      </c>
      <c r="N6623" s="1" t="str">
        <f>TRIM(M6623)</f>
        <v>Munkatakaró</v>
      </c>
      <c r="P6623" s="1" t="str">
        <f>TRIM(O6623)</f>
        <v/>
      </c>
      <c r="Q6623" s="18" t="s">
        <v>7476</v>
      </c>
      <c r="R6623" s="8">
        <v>4043969235287</v>
      </c>
      <c r="S6623" s="1">
        <v>74.95</v>
      </c>
      <c r="T6623" s="1" t="s">
        <v>26</v>
      </c>
      <c r="U6623" s="1">
        <v>2.0859999999999999</v>
      </c>
      <c r="V6623" s="1" t="s">
        <v>7477</v>
      </c>
      <c r="W6623" s="1" t="s">
        <v>370</v>
      </c>
      <c r="X6623" s="1" t="str">
        <f>IF(W6623="", "", IFERROR(VLOOKUP(W6623, colorList!A:B,2,FALSE),""))</f>
        <v>éjkék</v>
      </c>
    </row>
    <row r="6624" spans="1:24" ht="27.75" customHeight="1" x14ac:dyDescent="0.25">
      <c r="A6624" s="1" t="s">
        <v>9957</v>
      </c>
      <c r="B6624" s="1" t="str">
        <f>TRIM(D6624)</f>
        <v>155 cm</v>
      </c>
      <c r="C6624" s="1" t="str">
        <f>IFERROR(VLOOKUP(TRIM(D6624), sizeList!A:B, 2, FALSE), "")</f>
        <v>155 cm</v>
      </c>
      <c r="D6624" s="1" t="s">
        <v>147</v>
      </c>
      <c r="E6624" s="1" t="str">
        <f>TRIM(F6624)</f>
        <v>Waldhausen takaró jártatóhoz</v>
      </c>
      <c r="F6624" s="1" t="s">
        <v>7474</v>
      </c>
      <c r="G6624" s="1" t="s">
        <v>7482</v>
      </c>
      <c r="H6624" s="1" t="s">
        <v>52</v>
      </c>
      <c r="I6624" s="1" t="s">
        <v>23</v>
      </c>
      <c r="J6624" s="1" t="str">
        <f>TRIM(I6624)</f>
        <v>Lófelszerelés</v>
      </c>
      <c r="K6624" s="1" t="s">
        <v>133</v>
      </c>
      <c r="L6624" s="1" t="str">
        <f>TRIM(K6624)</f>
        <v>Lótakaró</v>
      </c>
      <c r="M6624" s="1" t="s">
        <v>7406</v>
      </c>
      <c r="N6624" s="1" t="str">
        <f>TRIM(M6624)</f>
        <v>Munkatakaró</v>
      </c>
      <c r="P6624" s="1" t="str">
        <f>TRIM(O6624)</f>
        <v/>
      </c>
      <c r="Q6624" s="18" t="s">
        <v>7476</v>
      </c>
      <c r="R6624" s="8">
        <v>4043969235294</v>
      </c>
      <c r="S6624" s="1">
        <v>74.95</v>
      </c>
      <c r="T6624" s="1" t="s">
        <v>26</v>
      </c>
      <c r="U6624" s="1">
        <v>2.1230000000000002</v>
      </c>
      <c r="V6624" s="1" t="s">
        <v>7477</v>
      </c>
      <c r="W6624" s="1" t="s">
        <v>370</v>
      </c>
      <c r="X6624" s="1" t="str">
        <f>IF(W6624="", "", IFERROR(VLOOKUP(W6624, colorList!A:B,2,FALSE),""))</f>
        <v>éjkék</v>
      </c>
    </row>
    <row r="6625" spans="1:24" ht="27.75" customHeight="1" x14ac:dyDescent="0.25">
      <c r="A6625" s="1" t="s">
        <v>9952</v>
      </c>
      <c r="B6625" s="1" t="str">
        <f>TRIM(D6625)</f>
        <v>135 cm</v>
      </c>
      <c r="C6625" s="1" t="str">
        <f>IFERROR(VLOOKUP(TRIM(D6625), sizeList!A:B, 2, FALSE), "")</f>
        <v>135 cm</v>
      </c>
      <c r="D6625" s="1" t="s">
        <v>141</v>
      </c>
      <c r="E6625" s="1" t="str">
        <f>TRIM(F6625)</f>
        <v>Waldhausen takaró jártatóhoz</v>
      </c>
      <c r="F6625" s="1" t="s">
        <v>7474</v>
      </c>
      <c r="G6625" s="1" t="s">
        <v>7475</v>
      </c>
      <c r="H6625" s="1" t="s">
        <v>52</v>
      </c>
      <c r="I6625" s="1" t="s">
        <v>23</v>
      </c>
      <c r="J6625" s="1" t="str">
        <f>TRIM(I6625)</f>
        <v>Lófelszerelés</v>
      </c>
      <c r="K6625" s="1" t="s">
        <v>133</v>
      </c>
      <c r="L6625" s="1" t="str">
        <f>TRIM(K6625)</f>
        <v>Lótakaró</v>
      </c>
      <c r="M6625" s="1" t="s">
        <v>7406</v>
      </c>
      <c r="N6625" s="1" t="str">
        <f>TRIM(M6625)</f>
        <v>Munkatakaró</v>
      </c>
      <c r="P6625" s="1" t="str">
        <f>TRIM(O6625)</f>
        <v/>
      </c>
      <c r="Q6625" s="18" t="s">
        <v>7476</v>
      </c>
      <c r="R6625" s="8">
        <v>4057962175204</v>
      </c>
      <c r="S6625" s="1">
        <v>74.95</v>
      </c>
      <c r="T6625" s="1" t="s">
        <v>26</v>
      </c>
      <c r="U6625" s="1">
        <v>1.986</v>
      </c>
      <c r="V6625" s="1" t="s">
        <v>7477</v>
      </c>
      <c r="W6625" s="1" t="s">
        <v>234</v>
      </c>
      <c r="X6625" s="1" t="str">
        <f>IF(W6625="", "", IFERROR(VLOOKUP(W6625, colorList!A:B,2,FALSE),""))</f>
        <v>fenyő zöld</v>
      </c>
    </row>
    <row r="6626" spans="1:24" ht="27.75" customHeight="1" x14ac:dyDescent="0.25">
      <c r="A6626" s="1" t="s">
        <v>9954</v>
      </c>
      <c r="B6626" s="1" t="str">
        <f>TRIM(D6626)</f>
        <v>145 cm</v>
      </c>
      <c r="C6626" s="1" t="str">
        <f>IFERROR(VLOOKUP(TRIM(D6626), sizeList!A:B, 2, FALSE), "")</f>
        <v>145 cm</v>
      </c>
      <c r="D6626" s="1" t="s">
        <v>144</v>
      </c>
      <c r="E6626" s="1" t="str">
        <f>TRIM(F6626)</f>
        <v>Waldhausen takaró jártatóhoz</v>
      </c>
      <c r="F6626" s="1" t="s">
        <v>7474</v>
      </c>
      <c r="G6626" s="1" t="s">
        <v>7479</v>
      </c>
      <c r="H6626" s="1" t="s">
        <v>52</v>
      </c>
      <c r="I6626" s="1" t="s">
        <v>23</v>
      </c>
      <c r="J6626" s="1" t="str">
        <f>TRIM(I6626)</f>
        <v>Lófelszerelés</v>
      </c>
      <c r="K6626" s="1" t="s">
        <v>133</v>
      </c>
      <c r="L6626" s="1" t="str">
        <f>TRIM(K6626)</f>
        <v>Lótakaró</v>
      </c>
      <c r="M6626" s="1" t="s">
        <v>7406</v>
      </c>
      <c r="N6626" s="1" t="str">
        <f>TRIM(M6626)</f>
        <v>Munkatakaró</v>
      </c>
      <c r="P6626" s="1" t="str">
        <f>TRIM(O6626)</f>
        <v/>
      </c>
      <c r="Q6626" s="18" t="s">
        <v>7476</v>
      </c>
      <c r="R6626" s="8">
        <v>4057962175211</v>
      </c>
      <c r="S6626" s="1">
        <v>74.95</v>
      </c>
      <c r="T6626" s="1" t="s">
        <v>26</v>
      </c>
      <c r="U6626" s="1">
        <v>2.0859999999999999</v>
      </c>
      <c r="V6626" s="1" t="s">
        <v>7477</v>
      </c>
      <c r="W6626" s="1" t="s">
        <v>234</v>
      </c>
      <c r="X6626" s="1" t="str">
        <f>IF(W6626="", "", IFERROR(VLOOKUP(W6626, colorList!A:B,2,FALSE),""))</f>
        <v>fenyő zöld</v>
      </c>
    </row>
    <row r="6627" spans="1:24" ht="27.75" customHeight="1" x14ac:dyDescent="0.25">
      <c r="A6627" s="1" t="s">
        <v>9956</v>
      </c>
      <c r="B6627" s="1" t="str">
        <f>TRIM(D6627)</f>
        <v>155 cm</v>
      </c>
      <c r="C6627" s="1" t="str">
        <f>IFERROR(VLOOKUP(TRIM(D6627), sizeList!A:B, 2, FALSE), "")</f>
        <v>155 cm</v>
      </c>
      <c r="D6627" s="1" t="s">
        <v>147</v>
      </c>
      <c r="E6627" s="1" t="str">
        <f>TRIM(F6627)</f>
        <v>Waldhausen takaró jártatóhoz</v>
      </c>
      <c r="F6627" s="1" t="s">
        <v>7474</v>
      </c>
      <c r="G6627" s="1" t="s">
        <v>7481</v>
      </c>
      <c r="H6627" s="1" t="s">
        <v>52</v>
      </c>
      <c r="I6627" s="1" t="s">
        <v>23</v>
      </c>
      <c r="J6627" s="1" t="str">
        <f>TRIM(I6627)</f>
        <v>Lófelszerelés</v>
      </c>
      <c r="K6627" s="1" t="s">
        <v>133</v>
      </c>
      <c r="L6627" s="1" t="str">
        <f>TRIM(K6627)</f>
        <v>Lótakaró</v>
      </c>
      <c r="M6627" s="1" t="s">
        <v>7406</v>
      </c>
      <c r="N6627" s="1" t="str">
        <f>TRIM(M6627)</f>
        <v>Munkatakaró</v>
      </c>
      <c r="P6627" s="1" t="str">
        <f>TRIM(O6627)</f>
        <v/>
      </c>
      <c r="Q6627" s="18" t="s">
        <v>7476</v>
      </c>
      <c r="R6627" s="8">
        <v>4057962175228</v>
      </c>
      <c r="S6627" s="1">
        <v>74.95</v>
      </c>
      <c r="T6627" s="1" t="s">
        <v>26</v>
      </c>
      <c r="U6627" s="1">
        <v>2.1859999999999999</v>
      </c>
      <c r="V6627" s="1" t="s">
        <v>7477</v>
      </c>
      <c r="W6627" s="1" t="s">
        <v>234</v>
      </c>
      <c r="X6627" s="1" t="str">
        <f>IF(W6627="", "", IFERROR(VLOOKUP(W6627, colorList!A:B,2,FALSE),""))</f>
        <v>fenyő zöld</v>
      </c>
    </row>
    <row r="6628" spans="1:24" ht="27.75" customHeight="1" x14ac:dyDescent="0.25">
      <c r="A6628" s="1">
        <v>301200</v>
      </c>
      <c r="B6628" s="1" t="str">
        <f>TRIM(D6628)</f>
        <v/>
      </c>
      <c r="C6628" s="1" t="str">
        <f>IFERROR(VLOOKUP(D6628, sizeList!A:B, 2, FALSE), "")</f>
        <v/>
      </c>
      <c r="E6628" s="1" t="str">
        <f>TRIM(F6628)</f>
        <v>Waldhausen takarótartó</v>
      </c>
      <c r="F6628" s="1" t="s">
        <v>12447</v>
      </c>
      <c r="G6628" s="1" t="s">
        <v>12448</v>
      </c>
      <c r="H6628" s="1" t="s">
        <v>52</v>
      </c>
      <c r="I6628" s="1" t="s">
        <v>11837</v>
      </c>
      <c r="J6628" s="1" t="str">
        <f>TRIM(I6628)</f>
        <v>Istálló, pálya és legelő felszerelés</v>
      </c>
      <c r="K6628" s="1" t="s">
        <v>11838</v>
      </c>
      <c r="L6628" s="1" t="str">
        <f>TRIM(K6628)</f>
        <v>Boksz- és karámfelszerelés</v>
      </c>
      <c r="N6628" s="1" t="str">
        <f>TRIM(M6628)</f>
        <v/>
      </c>
      <c r="P6628" s="1" t="str">
        <f>TRIM(O6628)</f>
        <v/>
      </c>
      <c r="Q6628" s="18" t="s">
        <v>12449</v>
      </c>
      <c r="R6628" s="8">
        <v>4043969028223</v>
      </c>
      <c r="S6628" s="1">
        <v>17.95</v>
      </c>
      <c r="T6628" s="1" t="s">
        <v>26</v>
      </c>
      <c r="U6628" s="1">
        <v>0.65</v>
      </c>
      <c r="V6628" s="1" t="s">
        <v>12448</v>
      </c>
      <c r="X6628" s="1" t="str">
        <f>IF(W6628="", "", IFERROR(VLOOKUP(W6628, colorList!A:B,2,FALSE),""))</f>
        <v/>
      </c>
    </row>
    <row r="6629" spans="1:24" ht="27.75" customHeight="1" x14ac:dyDescent="0.25">
      <c r="A6629" s="1">
        <v>2055900</v>
      </c>
      <c r="B6629" s="1" t="str">
        <f>TRIM(D6629)</f>
        <v>50 ml</v>
      </c>
      <c r="C6629" s="1" t="str">
        <f>IFERROR(VLOOKUP(TRIM(D6629), sizeList!A:B, 2, FALSE), "")</f>
        <v>50 ml</v>
      </c>
      <c r="D6629" s="1" t="s">
        <v>7350</v>
      </c>
      <c r="E6629" s="1" t="str">
        <f>TRIM(F6629)</f>
        <v>Waldhausen TANA csizmaápoló krém 50 ml</v>
      </c>
      <c r="F6629" s="1" t="s">
        <v>7351</v>
      </c>
      <c r="G6629" s="1" t="s">
        <v>7355</v>
      </c>
      <c r="H6629" s="1" t="s">
        <v>52</v>
      </c>
      <c r="I6629" s="1" t="s">
        <v>255</v>
      </c>
      <c r="J6629" s="1" t="str">
        <f>TRIM(I6629)</f>
        <v>Lovasfelszerelés</v>
      </c>
      <c r="K6629" s="1" t="s">
        <v>256</v>
      </c>
      <c r="L6629" s="1" t="str">
        <f>TRIM(K6629)</f>
        <v>Lovaglócipő, csizma</v>
      </c>
      <c r="M6629" s="1" t="s">
        <v>7340</v>
      </c>
      <c r="N6629" s="1" t="str">
        <f>TRIM(M6629)</f>
        <v>Lovaglócipő, csizma kiegészítők</v>
      </c>
      <c r="P6629" s="1" t="str">
        <f>TRIM(O6629)</f>
        <v/>
      </c>
      <c r="Q6629" s="18" t="s">
        <v>7356</v>
      </c>
      <c r="R6629" s="8">
        <v>4053201065183</v>
      </c>
      <c r="S6629" s="1">
        <v>5.95</v>
      </c>
      <c r="T6629" s="1" t="s">
        <v>26</v>
      </c>
      <c r="U6629" s="1">
        <v>0.05</v>
      </c>
      <c r="V6629" s="1" t="s">
        <v>7354</v>
      </c>
      <c r="W6629" s="1" t="s">
        <v>70</v>
      </c>
      <c r="X6629" s="1" t="str">
        <f>IF(W6629="", "", IFERROR(VLOOKUP(W6629, colorList!A:B,2,FALSE),""))</f>
        <v>színtelen</v>
      </c>
    </row>
    <row r="6630" spans="1:24" ht="27.75" customHeight="1" x14ac:dyDescent="0.25">
      <c r="A6630" s="1">
        <v>2055901</v>
      </c>
      <c r="B6630" s="1" t="str">
        <f>TRIM(D6630)</f>
        <v>50 ml</v>
      </c>
      <c r="C6630" s="1" t="str">
        <f>IFERROR(VLOOKUP(TRIM(D6630), sizeList!A:B, 2, FALSE), "")</f>
        <v>50 ml</v>
      </c>
      <c r="D6630" s="1" t="s">
        <v>7350</v>
      </c>
      <c r="E6630" s="1" t="str">
        <f>TRIM(F6630)</f>
        <v>Waldhausen TANA csizmaápoló krém 50 ml</v>
      </c>
      <c r="F6630" s="1" t="s">
        <v>7351</v>
      </c>
      <c r="G6630" s="1" t="s">
        <v>7357</v>
      </c>
      <c r="H6630" s="1" t="s">
        <v>52</v>
      </c>
      <c r="I6630" s="1" t="s">
        <v>255</v>
      </c>
      <c r="J6630" s="1" t="str">
        <f>TRIM(I6630)</f>
        <v>Lovasfelszerelés</v>
      </c>
      <c r="K6630" s="1" t="s">
        <v>256</v>
      </c>
      <c r="L6630" s="1" t="str">
        <f>TRIM(K6630)</f>
        <v>Lovaglócipő, csizma</v>
      </c>
      <c r="M6630" s="1" t="s">
        <v>7340</v>
      </c>
      <c r="N6630" s="1" t="str">
        <f>TRIM(M6630)</f>
        <v>Lovaglócipő, csizma kiegészítők</v>
      </c>
      <c r="P6630" s="1" t="str">
        <f>TRIM(O6630)</f>
        <v/>
      </c>
      <c r="Q6630" s="18" t="s">
        <v>7358</v>
      </c>
      <c r="R6630" s="8">
        <v>4053201065190</v>
      </c>
      <c r="S6630" s="1">
        <v>5.95</v>
      </c>
      <c r="T6630" s="1" t="s">
        <v>26</v>
      </c>
      <c r="U6630" s="1">
        <v>0.05</v>
      </c>
      <c r="V6630" s="1" t="s">
        <v>7354</v>
      </c>
      <c r="W6630" s="1" t="s">
        <v>136</v>
      </c>
      <c r="X6630" s="1" t="str">
        <f>IF(W6630="", "", IFERROR(VLOOKUP(W6630, colorList!A:B,2,FALSE),""))</f>
        <v>fekete</v>
      </c>
    </row>
    <row r="6631" spans="1:24" ht="27.75" customHeight="1" x14ac:dyDescent="0.25">
      <c r="A6631" s="1">
        <v>2055907</v>
      </c>
      <c r="B6631" s="1" t="str">
        <f>TRIM(D6631)</f>
        <v>50 ml</v>
      </c>
      <c r="C6631" s="1" t="str">
        <f>IFERROR(VLOOKUP(TRIM(D6631), sizeList!A:B, 2, FALSE), "")</f>
        <v>50 ml</v>
      </c>
      <c r="D6631" s="1" t="s">
        <v>7350</v>
      </c>
      <c r="E6631" s="1" t="str">
        <f>TRIM(F6631)</f>
        <v>Waldhausen TANA csizmaápoló krém 50 ml</v>
      </c>
      <c r="F6631" s="1" t="s">
        <v>7351</v>
      </c>
      <c r="G6631" s="1" t="s">
        <v>7352</v>
      </c>
      <c r="H6631" s="1" t="s">
        <v>52</v>
      </c>
      <c r="I6631" s="1" t="s">
        <v>255</v>
      </c>
      <c r="J6631" s="1" t="str">
        <f>TRIM(I6631)</f>
        <v>Lovasfelszerelés</v>
      </c>
      <c r="K6631" s="1" t="s">
        <v>256</v>
      </c>
      <c r="L6631" s="1" t="str">
        <f>TRIM(K6631)</f>
        <v>Lovaglócipő, csizma</v>
      </c>
      <c r="M6631" s="1" t="s">
        <v>7340</v>
      </c>
      <c r="N6631" s="1" t="str">
        <f>TRIM(M6631)</f>
        <v>Lovaglócipő, csizma kiegészítők</v>
      </c>
      <c r="P6631" s="1" t="str">
        <f>TRIM(O6631)</f>
        <v/>
      </c>
      <c r="Q6631" s="18" t="s">
        <v>7353</v>
      </c>
      <c r="R6631" s="8">
        <v>4057962212176</v>
      </c>
      <c r="S6631" s="1">
        <v>5.95</v>
      </c>
      <c r="T6631" s="1" t="s">
        <v>26</v>
      </c>
      <c r="U6631" s="1">
        <v>0.05</v>
      </c>
      <c r="V6631" s="1" t="s">
        <v>7354</v>
      </c>
      <c r="W6631" s="1" t="s">
        <v>490</v>
      </c>
      <c r="X6631" s="1" t="str">
        <f>IF(W6631="", "", IFERROR(VLOOKUP(W6631, colorList!A:B,2,FALSE),""))</f>
        <v>barna</v>
      </c>
    </row>
    <row r="6632" spans="1:24" ht="27.75" customHeight="1" x14ac:dyDescent="0.25">
      <c r="A6632" s="1">
        <v>1177101</v>
      </c>
      <c r="B6632" s="1" t="str">
        <f>TRIM(D6632)</f>
        <v>28 cm</v>
      </c>
      <c r="C6632" s="1" t="str">
        <f>IFERROR(VLOOKUP(TRIM(D6632), sizeList!A:B, 2, FALSE), "")</f>
        <v>28 cm</v>
      </c>
      <c r="D6632" s="1" t="s">
        <v>5587</v>
      </c>
      <c r="E6632" s="1" t="str">
        <f>TRIM(F6632)</f>
        <v>Waldhausen tarkóvédő</v>
      </c>
      <c r="F6632" s="1" t="s">
        <v>15428</v>
      </c>
      <c r="G6632" s="1" t="s">
        <v>15429</v>
      </c>
      <c r="H6632" s="1" t="s">
        <v>52</v>
      </c>
      <c r="I6632" s="1" t="s">
        <v>23</v>
      </c>
      <c r="J6632" s="1" t="str">
        <f>TRIM(I6632)</f>
        <v>Lófelszerelés</v>
      </c>
      <c r="K6632" s="1" t="s">
        <v>4074</v>
      </c>
      <c r="L6632" s="1" t="str">
        <f>TRIM(K6632)</f>
        <v>Kantár</v>
      </c>
      <c r="M6632" s="1" t="s">
        <v>4075</v>
      </c>
      <c r="N6632" s="1" t="str">
        <f>TRIM(M6632)</f>
        <v>Kantár kiegészítők</v>
      </c>
      <c r="P6632" s="1" t="str">
        <f>TRIM(O6632)</f>
        <v/>
      </c>
      <c r="Q6632" s="18" t="s">
        <v>15430</v>
      </c>
      <c r="R6632" s="8">
        <v>4057962214095</v>
      </c>
      <c r="S6632" s="1">
        <v>9.9499999999999993</v>
      </c>
      <c r="T6632" s="1" t="s">
        <v>26</v>
      </c>
      <c r="X6632" s="1" t="str">
        <f>IF(W6632="", "", IFERROR(VLOOKUP(W6632, colorList!A:B,2,FALSE),""))</f>
        <v/>
      </c>
    </row>
    <row r="6633" spans="1:24" ht="27.75" customHeight="1" x14ac:dyDescent="0.25">
      <c r="A6633" s="1">
        <v>6179300</v>
      </c>
      <c r="B6633" s="1" t="str">
        <f>TRIM(D6633)</f>
        <v/>
      </c>
      <c r="C6633" s="1" t="str">
        <f>IFERROR(VLOOKUP(D6633, sizeList!A:B, 2, FALSE), "")</f>
        <v/>
      </c>
      <c r="E6633" s="1" t="str">
        <f>TRIM(F6633)</f>
        <v>Waldhausen tartalék csat lótakaróhoz</v>
      </c>
      <c r="F6633" s="1" t="s">
        <v>7281</v>
      </c>
      <c r="G6633" s="1" t="s">
        <v>7282</v>
      </c>
      <c r="H6633" s="1" t="s">
        <v>52</v>
      </c>
      <c r="I6633" s="1" t="s">
        <v>23</v>
      </c>
      <c r="J6633" s="1" t="str">
        <f>TRIM(I6633)</f>
        <v>Lófelszerelés</v>
      </c>
      <c r="K6633" s="1" t="s">
        <v>133</v>
      </c>
      <c r="L6633" s="1" t="str">
        <f>TRIM(K6633)</f>
        <v>Lótakaró</v>
      </c>
      <c r="M6633" s="1" t="s">
        <v>7246</v>
      </c>
      <c r="N6633" s="1" t="str">
        <f>TRIM(M6633)</f>
        <v>Lótakaró kiegészítők</v>
      </c>
      <c r="P6633" s="1" t="str">
        <f>TRIM(O6633)</f>
        <v/>
      </c>
      <c r="Q6633" s="18" t="s">
        <v>7283</v>
      </c>
      <c r="R6633" s="8">
        <v>4043969140802</v>
      </c>
      <c r="S6633" s="1">
        <v>5.95</v>
      </c>
      <c r="T6633" s="1" t="s">
        <v>26</v>
      </c>
      <c r="U6633" s="1">
        <v>0.15</v>
      </c>
      <c r="V6633" s="1" t="s">
        <v>7284</v>
      </c>
      <c r="X6633" s="1" t="str">
        <f>IF(W6633="", "", IFERROR(VLOOKUP(W6633, colorList!A:B,2,FALSE),""))</f>
        <v/>
      </c>
    </row>
    <row r="6634" spans="1:24" ht="27.75" customHeight="1" x14ac:dyDescent="0.25">
      <c r="A6634" s="1" t="s">
        <v>10607</v>
      </c>
      <c r="B6634" s="1" t="str">
        <f>TRIM(D6634)</f>
        <v>300 cm</v>
      </c>
      <c r="C6634" s="1" t="str">
        <f>IFERROR(VLOOKUP(TRIM(D6634), sizeList!A:B, 2, FALSE), "")</f>
        <v>300 cm</v>
      </c>
      <c r="D6634" s="1" t="s">
        <v>8504</v>
      </c>
      <c r="E6634" s="1" t="str">
        <f>TRIM(F6634)</f>
        <v>Waldhausen teleskopos ostor</v>
      </c>
      <c r="F6634" s="1" t="s">
        <v>8505</v>
      </c>
      <c r="G6634" s="1" t="s">
        <v>8506</v>
      </c>
      <c r="H6634" s="1" t="s">
        <v>52</v>
      </c>
      <c r="I6634" s="1" t="s">
        <v>23</v>
      </c>
      <c r="J6634" s="1" t="str">
        <f>TRIM(I6634)</f>
        <v>Lófelszerelés</v>
      </c>
      <c r="K6634" s="1" t="s">
        <v>2145</v>
      </c>
      <c r="L6634" s="1" t="str">
        <f>TRIM(K6634)</f>
        <v>Futószárazás, lókiképzés</v>
      </c>
      <c r="M6634" s="1" t="s">
        <v>8494</v>
      </c>
      <c r="N6634" s="1" t="str">
        <f>TRIM(M6634)</f>
        <v>Ostor, kontakt pálca</v>
      </c>
      <c r="P6634" s="1" t="str">
        <f>TRIM(O6634)</f>
        <v/>
      </c>
      <c r="Q6634" s="18" t="s">
        <v>8495</v>
      </c>
      <c r="R6634" s="8">
        <v>4043969156704</v>
      </c>
      <c r="S6634" s="1">
        <v>32.950000000000003</v>
      </c>
      <c r="T6634" s="1" t="s">
        <v>26</v>
      </c>
      <c r="U6634" s="1">
        <v>0.30909999999999999</v>
      </c>
      <c r="V6634" s="1" t="s">
        <v>8507</v>
      </c>
      <c r="W6634" s="1" t="s">
        <v>136</v>
      </c>
      <c r="X6634" s="1" t="str">
        <f>IF(W6634="", "", IFERROR(VLOOKUP(W6634, colorList!A:B,2,FALSE),""))</f>
        <v>fekete</v>
      </c>
    </row>
    <row r="6635" spans="1:24" ht="27.75" customHeight="1" x14ac:dyDescent="0.25">
      <c r="A6635" s="1" t="s">
        <v>10608</v>
      </c>
      <c r="B6635" s="1" t="str">
        <f>TRIM(D6635)</f>
        <v>2 m</v>
      </c>
      <c r="C6635" s="1" t="str">
        <f>IFERROR(VLOOKUP(TRIM(D6635), sizeList!A:B, 2, FALSE), "")</f>
        <v>2 m</v>
      </c>
      <c r="D6635" s="1" t="s">
        <v>8509</v>
      </c>
      <c r="E6635" s="1" t="str">
        <f>TRIM(F6635)</f>
        <v>Waldhausen teleskopos ostor golf markolatta</v>
      </c>
      <c r="F6635" s="1" t="s">
        <v>8510</v>
      </c>
      <c r="G6635" s="1" t="s">
        <v>8511</v>
      </c>
      <c r="H6635" s="1" t="s">
        <v>52</v>
      </c>
      <c r="I6635" s="1" t="s">
        <v>23</v>
      </c>
      <c r="J6635" s="1" t="str">
        <f>TRIM(I6635)</f>
        <v>Lófelszerelés</v>
      </c>
      <c r="K6635" s="1" t="s">
        <v>2145</v>
      </c>
      <c r="L6635" s="1" t="str">
        <f>TRIM(K6635)</f>
        <v>Futószárazás, lókiképzés</v>
      </c>
      <c r="M6635" s="1" t="s">
        <v>8494</v>
      </c>
      <c r="N6635" s="1" t="str">
        <f>TRIM(M6635)</f>
        <v>Ostor, kontakt pálca</v>
      </c>
      <c r="P6635" s="1" t="str">
        <f>TRIM(O6635)</f>
        <v/>
      </c>
      <c r="Q6635" s="18" t="s">
        <v>8512</v>
      </c>
      <c r="R6635" s="8">
        <v>4057962091184</v>
      </c>
      <c r="S6635" s="1">
        <v>39.950000000000003</v>
      </c>
      <c r="T6635" s="1" t="s">
        <v>26</v>
      </c>
      <c r="U6635" s="1">
        <v>0.2</v>
      </c>
      <c r="V6635" s="1" t="s">
        <v>8513</v>
      </c>
      <c r="W6635" s="1" t="s">
        <v>136</v>
      </c>
      <c r="X6635" s="1" t="str">
        <f>IF(W6635="", "", IFERROR(VLOOKUP(W6635, colorList!A:B,2,FALSE),""))</f>
        <v>fekete</v>
      </c>
    </row>
    <row r="6636" spans="1:24" ht="27.75" customHeight="1" x14ac:dyDescent="0.25">
      <c r="A6636" s="1" t="s">
        <v>10609</v>
      </c>
      <c r="B6636" s="1" t="str">
        <f>TRIM(D6636)</f>
        <v>3 m</v>
      </c>
      <c r="C6636" s="1" t="str">
        <f>IFERROR(VLOOKUP(TRIM(D6636), sizeList!A:B, 2, FALSE), "")</f>
        <v>3 m</v>
      </c>
      <c r="D6636" s="1" t="s">
        <v>1852</v>
      </c>
      <c r="E6636" s="1" t="str">
        <f>TRIM(F6636)</f>
        <v>Waldhausen teleszkópos ostor</v>
      </c>
      <c r="F6636" s="1" t="s">
        <v>8514</v>
      </c>
      <c r="G6636" s="1" t="s">
        <v>8515</v>
      </c>
      <c r="H6636" s="1" t="s">
        <v>52</v>
      </c>
      <c r="I6636" s="1" t="s">
        <v>23</v>
      </c>
      <c r="J6636" s="1" t="str">
        <f>TRIM(I6636)</f>
        <v>Lófelszerelés</v>
      </c>
      <c r="K6636" s="1" t="s">
        <v>2145</v>
      </c>
      <c r="L6636" s="1" t="str">
        <f>TRIM(K6636)</f>
        <v>Futószárazás, lókiképzés</v>
      </c>
      <c r="M6636" s="1" t="s">
        <v>8494</v>
      </c>
      <c r="N6636" s="1" t="str">
        <f>TRIM(M6636)</f>
        <v>Ostor, kontakt pálca</v>
      </c>
      <c r="P6636" s="1" t="str">
        <f>TRIM(O6636)</f>
        <v/>
      </c>
      <c r="Q6636" s="18" t="s">
        <v>8516</v>
      </c>
      <c r="R6636" s="8">
        <v>4057962133877</v>
      </c>
      <c r="S6636" s="1">
        <v>49.95</v>
      </c>
      <c r="T6636" s="1" t="s">
        <v>26</v>
      </c>
      <c r="U6636" s="1">
        <v>0.17899999999999999</v>
      </c>
      <c r="V6636" s="1" t="s">
        <v>8517</v>
      </c>
      <c r="W6636" s="1" t="s">
        <v>210</v>
      </c>
      <c r="X6636" s="1" t="str">
        <f>IF(W6636="", "", IFERROR(VLOOKUP(W6636, colorList!A:B,2,FALSE),""))</f>
        <v>fehér</v>
      </c>
    </row>
    <row r="6637" spans="1:24" ht="27.75" customHeight="1" x14ac:dyDescent="0.25">
      <c r="A6637" s="1" t="s">
        <v>15469</v>
      </c>
      <c r="B6637" s="1" t="str">
        <f>TRIM(D6637)</f>
        <v>2 m</v>
      </c>
      <c r="C6637" s="1" t="str">
        <f>IFERROR(VLOOKUP(TRIM(D6637), sizeList!A:B, 2, FALSE), "")</f>
        <v>2 m</v>
      </c>
      <c r="D6637" s="1" t="s">
        <v>8508</v>
      </c>
      <c r="E6637" s="1" t="str">
        <f>TRIM(F6637)</f>
        <v>Waldhausen teleszkópos ostor</v>
      </c>
      <c r="F6637" s="1" t="s">
        <v>15470</v>
      </c>
      <c r="G6637" s="1" t="s">
        <v>15471</v>
      </c>
      <c r="H6637" s="1" t="s">
        <v>52</v>
      </c>
      <c r="I6637" s="1" t="s">
        <v>23</v>
      </c>
      <c r="J6637" s="1" t="str">
        <f>TRIM(I6637)</f>
        <v>Lófelszerelés</v>
      </c>
      <c r="K6637" s="1" t="s">
        <v>2145</v>
      </c>
      <c r="L6637" s="1" t="str">
        <f>TRIM(K6637)</f>
        <v>Futószárazás, lókiképzés</v>
      </c>
      <c r="M6637" s="1" t="s">
        <v>8494</v>
      </c>
      <c r="N6637" s="1" t="str">
        <f>TRIM(M6637)</f>
        <v>Ostor, kontakt pálca</v>
      </c>
      <c r="P6637" s="1" t="str">
        <f>TRIM(O6637)</f>
        <v/>
      </c>
      <c r="Q6637" s="18" t="s">
        <v>15472</v>
      </c>
      <c r="R6637" s="8">
        <v>4057962240797</v>
      </c>
      <c r="S6637" s="1">
        <v>39.950000000000003</v>
      </c>
      <c r="T6637" s="1" t="s">
        <v>26</v>
      </c>
      <c r="X6637" s="1" t="str">
        <f>IF(W6637="", "", IFERROR(VLOOKUP(W6637, colorList!A:B,2,FALSE),""))</f>
        <v/>
      </c>
    </row>
    <row r="6638" spans="1:24" ht="27.75" customHeight="1" x14ac:dyDescent="0.25">
      <c r="A6638" s="1" t="s">
        <v>17167</v>
      </c>
      <c r="B6638" s="1" t="str">
        <f>TRIM(D6638)</f>
        <v>Díjlovas nagy</v>
      </c>
      <c r="C6638" s="1" t="str">
        <f>IFERROR(VLOOKUP(TRIM(D6638), sizeList!A:B, 2, FALSE), "")</f>
        <v>Díjlovas nagy</v>
      </c>
      <c r="D6638" s="1" t="s">
        <v>17168</v>
      </c>
      <c r="E6638" s="1" t="str">
        <f>TRIM(F6638)</f>
        <v>Waldhausen térdtámasz</v>
      </c>
      <c r="F6638" s="1" t="s">
        <v>17169</v>
      </c>
      <c r="G6638" s="1" t="s">
        <v>17170</v>
      </c>
      <c r="H6638" s="1" t="s">
        <v>52</v>
      </c>
      <c r="I6638" s="1" t="s">
        <v>23</v>
      </c>
      <c r="J6638" s="1" t="str">
        <f>TRIM(I6638)</f>
        <v>Lófelszerelés</v>
      </c>
      <c r="K6638" s="1" t="s">
        <v>2962</v>
      </c>
      <c r="L6638" s="1" t="str">
        <f>TRIM(K6638)</f>
        <v>Nyereg és tartozékai</v>
      </c>
      <c r="M6638" s="1" t="s">
        <v>8324</v>
      </c>
      <c r="N6638" s="1" t="str">
        <f>TRIM(M6638)</f>
        <v>Nyereg- és tartozékai kiegészítők</v>
      </c>
      <c r="P6638" s="1" t="str">
        <f>TRIM(O6638)</f>
        <v/>
      </c>
      <c r="R6638" s="8">
        <v>4057962127388</v>
      </c>
      <c r="S6638" s="1">
        <v>32.950000000000003</v>
      </c>
      <c r="T6638" s="1" t="s">
        <v>26</v>
      </c>
      <c r="U6638" s="1">
        <v>0.2</v>
      </c>
      <c r="W6638" s="1" t="s">
        <v>136</v>
      </c>
      <c r="X6638" s="1" t="str">
        <f>IF(W6638="", "", IFERROR(VLOOKUP(W6638, colorList!A:B,2,FALSE),""))</f>
        <v>fekete</v>
      </c>
    </row>
    <row r="6639" spans="1:24" ht="27.75" customHeight="1" x14ac:dyDescent="0.25">
      <c r="A6639" s="1" t="s">
        <v>17171</v>
      </c>
      <c r="B6639" s="1" t="str">
        <f>TRIM(D6639)</f>
        <v>Díjlovas normál</v>
      </c>
      <c r="C6639" s="1" t="str">
        <f>IFERROR(VLOOKUP(TRIM(D6639), sizeList!A:B, 2, FALSE), "")</f>
        <v>Díjlovas normál</v>
      </c>
      <c r="D6639" s="1" t="s">
        <v>17172</v>
      </c>
      <c r="E6639" s="1" t="str">
        <f>TRIM(F6639)</f>
        <v>Waldhausen térdtámasz</v>
      </c>
      <c r="F6639" s="1" t="s">
        <v>17169</v>
      </c>
      <c r="G6639" s="1" t="s">
        <v>17173</v>
      </c>
      <c r="H6639" s="1" t="s">
        <v>52</v>
      </c>
      <c r="I6639" s="1" t="s">
        <v>23</v>
      </c>
      <c r="J6639" s="1" t="str">
        <f>TRIM(I6639)</f>
        <v>Lófelszerelés</v>
      </c>
      <c r="K6639" s="1" t="s">
        <v>2962</v>
      </c>
      <c r="L6639" s="1" t="str">
        <f>TRIM(K6639)</f>
        <v>Nyereg és tartozékai</v>
      </c>
      <c r="M6639" s="1" t="s">
        <v>8324</v>
      </c>
      <c r="N6639" s="1" t="str">
        <f>TRIM(M6639)</f>
        <v>Nyereg- és tartozékai kiegészítők</v>
      </c>
      <c r="P6639" s="1" t="str">
        <f>TRIM(O6639)</f>
        <v/>
      </c>
      <c r="R6639" s="8">
        <v>4057962127463</v>
      </c>
      <c r="S6639" s="1">
        <v>32.950000000000003</v>
      </c>
      <c r="T6639" s="1" t="s">
        <v>26</v>
      </c>
      <c r="U6639" s="1">
        <v>0.2</v>
      </c>
      <c r="W6639" s="1" t="s">
        <v>136</v>
      </c>
      <c r="X6639" s="1" t="str">
        <f>IF(W6639="", "", IFERROR(VLOOKUP(W6639, colorList!A:B,2,FALSE),""))</f>
        <v>fekete</v>
      </c>
    </row>
    <row r="6640" spans="1:24" ht="27.75" customHeight="1" x14ac:dyDescent="0.25">
      <c r="A6640" s="1" t="s">
        <v>17174</v>
      </c>
      <c r="B6640" s="1" t="str">
        <f>TRIM(D6640)</f>
        <v>Univerzális nagy</v>
      </c>
      <c r="C6640" s="1" t="str">
        <f>IFERROR(VLOOKUP(TRIM(D6640), sizeList!A:B, 2, FALSE), "")</f>
        <v>Univerzális nagy</v>
      </c>
      <c r="D6640" s="1" t="s">
        <v>17175</v>
      </c>
      <c r="E6640" s="1" t="str">
        <f>TRIM(F6640)</f>
        <v>Waldhausen térdtámasz</v>
      </c>
      <c r="F6640" s="1" t="s">
        <v>17169</v>
      </c>
      <c r="G6640" s="1" t="s">
        <v>17176</v>
      </c>
      <c r="H6640" s="1" t="s">
        <v>52</v>
      </c>
      <c r="I6640" s="1" t="s">
        <v>23</v>
      </c>
      <c r="J6640" s="1" t="str">
        <f>TRIM(I6640)</f>
        <v>Lófelszerelés</v>
      </c>
      <c r="K6640" s="1" t="s">
        <v>2962</v>
      </c>
      <c r="L6640" s="1" t="str">
        <f>TRIM(K6640)</f>
        <v>Nyereg és tartozékai</v>
      </c>
      <c r="M6640" s="1" t="s">
        <v>8324</v>
      </c>
      <c r="N6640" s="1" t="str">
        <f>TRIM(M6640)</f>
        <v>Nyereg- és tartozékai kiegészítők</v>
      </c>
      <c r="P6640" s="1" t="str">
        <f>TRIM(O6640)</f>
        <v/>
      </c>
      <c r="R6640" s="8">
        <v>4057962127470</v>
      </c>
      <c r="S6640" s="1">
        <v>32.950000000000003</v>
      </c>
      <c r="T6640" s="1" t="s">
        <v>26</v>
      </c>
      <c r="U6640" s="1">
        <v>0.2</v>
      </c>
      <c r="W6640" s="1" t="s">
        <v>136</v>
      </c>
      <c r="X6640" s="1" t="str">
        <f>IF(W6640="", "", IFERROR(VLOOKUP(W6640, colorList!A:B,2,FALSE),""))</f>
        <v>fekete</v>
      </c>
    </row>
    <row r="6641" spans="1:24" ht="27.75" customHeight="1" x14ac:dyDescent="0.25">
      <c r="A6641" s="1" t="s">
        <v>17177</v>
      </c>
      <c r="B6641" s="1" t="str">
        <f>TRIM(D6641)</f>
        <v>Univerzális normál</v>
      </c>
      <c r="C6641" s="1" t="str">
        <f>IFERROR(VLOOKUP(TRIM(D6641), sizeList!A:B, 2, FALSE), "")</f>
        <v>Univerzális normál</v>
      </c>
      <c r="D6641" s="1" t="s">
        <v>17178</v>
      </c>
      <c r="E6641" s="1" t="str">
        <f>TRIM(F6641)</f>
        <v>Waldhausen térdtámasz</v>
      </c>
      <c r="F6641" s="1" t="s">
        <v>17169</v>
      </c>
      <c r="G6641" s="1" t="s">
        <v>17179</v>
      </c>
      <c r="H6641" s="1" t="s">
        <v>52</v>
      </c>
      <c r="I6641" s="1" t="s">
        <v>23</v>
      </c>
      <c r="J6641" s="1" t="str">
        <f>TRIM(I6641)</f>
        <v>Lófelszerelés</v>
      </c>
      <c r="K6641" s="1" t="s">
        <v>2962</v>
      </c>
      <c r="L6641" s="1" t="str">
        <f>TRIM(K6641)</f>
        <v>Nyereg és tartozékai</v>
      </c>
      <c r="M6641" s="1" t="s">
        <v>8324</v>
      </c>
      <c r="N6641" s="1" t="str">
        <f>TRIM(M6641)</f>
        <v>Nyereg- és tartozékai kiegészítők</v>
      </c>
      <c r="P6641" s="1" t="str">
        <f>TRIM(O6641)</f>
        <v/>
      </c>
      <c r="R6641" s="8">
        <v>4057962127487</v>
      </c>
      <c r="S6641" s="1">
        <v>32.950000000000003</v>
      </c>
      <c r="T6641" s="1" t="s">
        <v>26</v>
      </c>
      <c r="U6641" s="1">
        <v>0.2</v>
      </c>
      <c r="W6641" s="1" t="s">
        <v>136</v>
      </c>
      <c r="X6641" s="1" t="str">
        <f>IF(W6641="", "", IFERROR(VLOOKUP(W6641, colorList!A:B,2,FALSE),""))</f>
        <v>fekete</v>
      </c>
    </row>
    <row r="6642" spans="1:24" ht="27.75" customHeight="1" x14ac:dyDescent="0.25">
      <c r="A6642" s="1" t="s">
        <v>17180</v>
      </c>
      <c r="B6642" s="1" t="str">
        <f>TRIM(D6642)</f>
        <v>P</v>
      </c>
      <c r="C6642" s="1" t="str">
        <f>IFERROR(VLOOKUP(TRIM(D6642), sizeList!A:B, 2, FALSE), "")</f>
        <v>Póni</v>
      </c>
      <c r="D6642" s="1" t="s">
        <v>6888</v>
      </c>
      <c r="E6642" s="1" t="str">
        <f>TRIM(F6642)</f>
        <v>Waldhausen térdtámasz</v>
      </c>
      <c r="F6642" s="1" t="s">
        <v>17169</v>
      </c>
      <c r="G6642" s="1" t="s">
        <v>17181</v>
      </c>
      <c r="H6642" s="1" t="s">
        <v>52</v>
      </c>
      <c r="I6642" s="1" t="s">
        <v>23</v>
      </c>
      <c r="J6642" s="1" t="str">
        <f>TRIM(I6642)</f>
        <v>Lófelszerelés</v>
      </c>
      <c r="K6642" s="1" t="s">
        <v>2962</v>
      </c>
      <c r="L6642" s="1" t="str">
        <f>TRIM(K6642)</f>
        <v>Nyereg és tartozékai</v>
      </c>
      <c r="M6642" s="1" t="s">
        <v>8324</v>
      </c>
      <c r="N6642" s="1" t="str">
        <f>TRIM(M6642)</f>
        <v>Nyereg- és tartozékai kiegészítők</v>
      </c>
      <c r="P6642" s="1" t="str">
        <f>TRIM(O6642)</f>
        <v/>
      </c>
      <c r="R6642" s="8">
        <v>4057962127494</v>
      </c>
      <c r="S6642" s="1">
        <v>32.950000000000003</v>
      </c>
      <c r="T6642" s="1" t="s">
        <v>26</v>
      </c>
      <c r="U6642" s="1">
        <v>0.2</v>
      </c>
      <c r="W6642" s="1" t="s">
        <v>136</v>
      </c>
      <c r="X6642" s="1" t="str">
        <f>IF(W6642="", "", IFERROR(VLOOKUP(W6642, colorList!A:B,2,FALSE),""))</f>
        <v>fekete</v>
      </c>
    </row>
    <row r="6643" spans="1:24" ht="27.75" customHeight="1" x14ac:dyDescent="0.25">
      <c r="A6643" s="1" t="s">
        <v>17182</v>
      </c>
      <c r="B6643" s="1" t="str">
        <f>TRIM(D6643)</f>
        <v>Ugró nagy</v>
      </c>
      <c r="C6643" s="1" t="str">
        <f>IFERROR(VLOOKUP(TRIM(D6643), sizeList!A:B, 2, FALSE), "")</f>
        <v>Ugró nagy</v>
      </c>
      <c r="D6643" s="1" t="s">
        <v>17183</v>
      </c>
      <c r="E6643" s="1" t="str">
        <f>TRIM(F6643)</f>
        <v>Waldhausen térdtámasz</v>
      </c>
      <c r="F6643" s="1" t="s">
        <v>17169</v>
      </c>
      <c r="G6643" s="1" t="s">
        <v>17184</v>
      </c>
      <c r="H6643" s="1" t="s">
        <v>52</v>
      </c>
      <c r="I6643" s="1" t="s">
        <v>23</v>
      </c>
      <c r="J6643" s="1" t="str">
        <f>TRIM(I6643)</f>
        <v>Lófelszerelés</v>
      </c>
      <c r="K6643" s="1" t="s">
        <v>2962</v>
      </c>
      <c r="L6643" s="1" t="str">
        <f>TRIM(K6643)</f>
        <v>Nyereg és tartozékai</v>
      </c>
      <c r="M6643" s="1" t="s">
        <v>8324</v>
      </c>
      <c r="N6643" s="1" t="str">
        <f>TRIM(M6643)</f>
        <v>Nyereg- és tartozékai kiegészítők</v>
      </c>
      <c r="P6643" s="1" t="str">
        <f>TRIM(O6643)</f>
        <v/>
      </c>
      <c r="R6643" s="8">
        <v>4057962224186</v>
      </c>
      <c r="S6643" s="1">
        <v>32.950000000000003</v>
      </c>
      <c r="T6643" s="1" t="s">
        <v>26</v>
      </c>
      <c r="U6643" s="1">
        <v>0.2</v>
      </c>
      <c r="W6643" s="1" t="s">
        <v>136</v>
      </c>
      <c r="X6643" s="1" t="str">
        <f>IF(W6643="", "", IFERROR(VLOOKUP(W6643, colorList!A:B,2,FALSE),""))</f>
        <v>fekete</v>
      </c>
    </row>
    <row r="6644" spans="1:24" ht="27.75" customHeight="1" x14ac:dyDescent="0.25">
      <c r="A6644" s="1">
        <v>3828610</v>
      </c>
      <c r="B6644" s="1" t="str">
        <f>TRIM(D6644)</f>
        <v>18 cm</v>
      </c>
      <c r="C6644" s="1" t="str">
        <f>IFERROR(VLOOKUP(TRIM(D6644), sizeList!A:B, 2, FALSE), "")</f>
        <v>18 cm</v>
      </c>
      <c r="D6644" s="1" t="s">
        <v>5388</v>
      </c>
      <c r="E6644" s="1" t="str">
        <f>TRIM(F6644)</f>
        <v>Waldhausen testkefe</v>
      </c>
      <c r="F6644" s="1" t="s">
        <v>13811</v>
      </c>
      <c r="G6644" s="1" t="s">
        <v>13812</v>
      </c>
      <c r="H6644" s="1" t="s">
        <v>52</v>
      </c>
      <c r="I6644" s="1" t="s">
        <v>23</v>
      </c>
      <c r="J6644" s="1" t="str">
        <f>TRIM(I6644)</f>
        <v>Lófelszerelés</v>
      </c>
      <c r="K6644" s="1" t="s">
        <v>12084</v>
      </c>
      <c r="L6644" s="1" t="str">
        <f>TRIM(K6644)</f>
        <v>Lóápoló eszközök</v>
      </c>
      <c r="N6644" s="1" t="str">
        <f>TRIM(M6644)</f>
        <v/>
      </c>
      <c r="P6644" s="1" t="str">
        <f>TRIM(O6644)</f>
        <v/>
      </c>
      <c r="Q6644" s="18" t="s">
        <v>13813</v>
      </c>
      <c r="R6644" s="8">
        <v>4057962108189</v>
      </c>
      <c r="S6644" s="1">
        <v>8.9499999999999993</v>
      </c>
      <c r="T6644" s="1" t="s">
        <v>26</v>
      </c>
      <c r="U6644" s="1">
        <v>0.20300000000000001</v>
      </c>
      <c r="V6644" s="1" t="s">
        <v>13814</v>
      </c>
      <c r="X6644" s="1" t="str">
        <f>IF(W6644="", "", IFERROR(VLOOKUP(W6644, colorList!A:B,2,FALSE),""))</f>
        <v/>
      </c>
    </row>
    <row r="6645" spans="1:24" ht="27.75" customHeight="1" x14ac:dyDescent="0.25">
      <c r="A6645" s="1">
        <v>3828664</v>
      </c>
      <c r="B6645" s="1" t="str">
        <f>TRIM(D6645)</f>
        <v>18 cm</v>
      </c>
      <c r="C6645" s="1" t="str">
        <f>IFERROR(VLOOKUP(TRIM(D6645), sizeList!A:B, 2, FALSE), "")</f>
        <v>18 cm</v>
      </c>
      <c r="D6645" s="1" t="s">
        <v>5388</v>
      </c>
      <c r="E6645" s="1" t="str">
        <f>TRIM(F6645)</f>
        <v>Waldhausen testkefe</v>
      </c>
      <c r="F6645" s="1" t="s">
        <v>13811</v>
      </c>
      <c r="G6645" s="1" t="s">
        <v>13815</v>
      </c>
      <c r="H6645" s="1" t="s">
        <v>52</v>
      </c>
      <c r="I6645" s="1" t="s">
        <v>23</v>
      </c>
      <c r="J6645" s="1" t="str">
        <f>TRIM(I6645)</f>
        <v>Lófelszerelés</v>
      </c>
      <c r="K6645" s="1" t="s">
        <v>12084</v>
      </c>
      <c r="L6645" s="1" t="str">
        <f>TRIM(K6645)</f>
        <v>Lóápoló eszközök</v>
      </c>
      <c r="N6645" s="1" t="str">
        <f>TRIM(M6645)</f>
        <v/>
      </c>
      <c r="P6645" s="1" t="str">
        <f>TRIM(O6645)</f>
        <v/>
      </c>
      <c r="Q6645" s="18" t="s">
        <v>13813</v>
      </c>
      <c r="R6645" s="8">
        <v>4057962222786</v>
      </c>
      <c r="S6645" s="1">
        <v>8.9499999999999993</v>
      </c>
      <c r="T6645" s="1" t="s">
        <v>26</v>
      </c>
      <c r="U6645" s="1">
        <v>0.20380000000000001</v>
      </c>
      <c r="V6645" s="1" t="s">
        <v>13816</v>
      </c>
      <c r="W6645" s="1" t="s">
        <v>234</v>
      </c>
      <c r="X6645" s="1" t="str">
        <f>IF(W6645="", "", IFERROR(VLOOKUP(W6645, colorList!A:B,2,FALSE),""))</f>
        <v>fenyő zöld</v>
      </c>
    </row>
    <row r="6646" spans="1:24" ht="27.75" customHeight="1" x14ac:dyDescent="0.25">
      <c r="A6646" s="1" t="s">
        <v>14139</v>
      </c>
      <c r="B6646" s="1" t="str">
        <f>TRIM(D6646)</f>
        <v>Pony</v>
      </c>
      <c r="C6646" s="1" t="str">
        <f>IFERROR(VLOOKUP(TRIM(D6646), sizeList!A:B, 2, FALSE), "")</f>
        <v>Póni</v>
      </c>
      <c r="D6646" s="1" t="s">
        <v>199</v>
      </c>
      <c r="E6646" s="1" t="str">
        <f>TRIM(F6646)</f>
        <v>Waldhausen textil szájkosár</v>
      </c>
      <c r="F6646" s="1" t="s">
        <v>14140</v>
      </c>
      <c r="G6646" s="1" t="s">
        <v>14141</v>
      </c>
      <c r="H6646" s="1" t="s">
        <v>52</v>
      </c>
      <c r="I6646" s="1" t="s">
        <v>23</v>
      </c>
      <c r="J6646" s="1" t="str">
        <f>TRIM(I6646)</f>
        <v>Lófelszerelés</v>
      </c>
      <c r="K6646" s="1" t="s">
        <v>13686</v>
      </c>
      <c r="L6646" s="1" t="str">
        <f>TRIM(K6646)</f>
        <v>Egyéb lófelszerelés</v>
      </c>
      <c r="N6646" s="1" t="str">
        <f>TRIM(M6646)</f>
        <v/>
      </c>
      <c r="P6646" s="1" t="str">
        <f>TRIM(O6646)</f>
        <v/>
      </c>
      <c r="Q6646" s="18" t="s">
        <v>14142</v>
      </c>
      <c r="R6646" s="8">
        <v>4043969233801</v>
      </c>
      <c r="S6646" s="1">
        <v>24.95</v>
      </c>
      <c r="T6646" s="1" t="s">
        <v>26</v>
      </c>
      <c r="U6646" s="1">
        <v>0.3</v>
      </c>
      <c r="V6646" s="1" t="s">
        <v>14143</v>
      </c>
      <c r="W6646" s="1" t="s">
        <v>14144</v>
      </c>
      <c r="X6646" s="1" t="str">
        <f>IF(W6646="", "", IFERROR(VLOOKUP(W6646, colorList!A:B,2,FALSE),""))</f>
        <v>fekete/szürke</v>
      </c>
    </row>
    <row r="6647" spans="1:24" ht="27.75" customHeight="1" x14ac:dyDescent="0.25">
      <c r="A6647" s="1" t="s">
        <v>14147</v>
      </c>
      <c r="B6647" s="1" t="str">
        <f>TRIM(D6647)</f>
        <v>VB</v>
      </c>
      <c r="C6647" s="1" t="str">
        <f>IFERROR(VLOOKUP(TRIM(D6647), sizeList!A:B, 2, FALSE), "")</f>
        <v>Cob</v>
      </c>
      <c r="D6647" s="1" t="s">
        <v>214</v>
      </c>
      <c r="E6647" s="1" t="str">
        <f>TRIM(F6647)</f>
        <v>Waldhausen textil szájkosár</v>
      </c>
      <c r="F6647" s="1" t="s">
        <v>14140</v>
      </c>
      <c r="G6647" s="1" t="s">
        <v>14148</v>
      </c>
      <c r="H6647" s="1" t="s">
        <v>52</v>
      </c>
      <c r="I6647" s="1" t="s">
        <v>23</v>
      </c>
      <c r="J6647" s="1" t="str">
        <f>TRIM(I6647)</f>
        <v>Lófelszerelés</v>
      </c>
      <c r="K6647" s="1" t="s">
        <v>13686</v>
      </c>
      <c r="L6647" s="1" t="str">
        <f>TRIM(K6647)</f>
        <v>Egyéb lófelszerelés</v>
      </c>
      <c r="N6647" s="1" t="str">
        <f>TRIM(M6647)</f>
        <v/>
      </c>
      <c r="P6647" s="1" t="str">
        <f>TRIM(O6647)</f>
        <v/>
      </c>
      <c r="Q6647" s="18" t="s">
        <v>14142</v>
      </c>
      <c r="R6647" s="8">
        <v>4043969233818</v>
      </c>
      <c r="S6647" s="1">
        <v>24.95</v>
      </c>
      <c r="T6647" s="1" t="s">
        <v>26</v>
      </c>
      <c r="U6647" s="1">
        <v>0.3</v>
      </c>
      <c r="V6647" s="1" t="s">
        <v>14143</v>
      </c>
      <c r="W6647" s="1" t="s">
        <v>14144</v>
      </c>
      <c r="X6647" s="1" t="str">
        <f>IF(W6647="", "", IFERROR(VLOOKUP(W6647, colorList!A:B,2,FALSE),""))</f>
        <v>fekete/szürke</v>
      </c>
    </row>
    <row r="6648" spans="1:24" ht="27.75" customHeight="1" x14ac:dyDescent="0.25">
      <c r="A6648" s="1" t="s">
        <v>14149</v>
      </c>
      <c r="B6648" s="1" t="str">
        <f>TRIM(D6648)</f>
        <v>WB</v>
      </c>
      <c r="C6648" s="1" t="str">
        <f>IFERROR(VLOOKUP(TRIM(D6648), sizeList!A:B, 2, FALSE), "")</f>
        <v>Full</v>
      </c>
      <c r="D6648" s="1" t="s">
        <v>226</v>
      </c>
      <c r="E6648" s="1" t="str">
        <f>TRIM(F6648)</f>
        <v>Waldhausen textil szájkosár</v>
      </c>
      <c r="F6648" s="1" t="s">
        <v>14140</v>
      </c>
      <c r="G6648" s="1" t="s">
        <v>14150</v>
      </c>
      <c r="H6648" s="1" t="s">
        <v>52</v>
      </c>
      <c r="I6648" s="1" t="s">
        <v>23</v>
      </c>
      <c r="J6648" s="1" t="str">
        <f>TRIM(I6648)</f>
        <v>Lófelszerelés</v>
      </c>
      <c r="K6648" s="1" t="s">
        <v>13686</v>
      </c>
      <c r="L6648" s="1" t="str">
        <f>TRIM(K6648)</f>
        <v>Egyéb lófelszerelés</v>
      </c>
      <c r="N6648" s="1" t="str">
        <f>TRIM(M6648)</f>
        <v/>
      </c>
      <c r="P6648" s="1" t="str">
        <f>TRIM(O6648)</f>
        <v/>
      </c>
      <c r="Q6648" s="18" t="s">
        <v>14142</v>
      </c>
      <c r="R6648" s="8">
        <v>4043969233825</v>
      </c>
      <c r="S6648" s="1">
        <v>24.95</v>
      </c>
      <c r="T6648" s="1" t="s">
        <v>26</v>
      </c>
      <c r="U6648" s="1">
        <v>0.5</v>
      </c>
      <c r="V6648" s="1" t="s">
        <v>14143</v>
      </c>
      <c r="W6648" s="1" t="s">
        <v>14144</v>
      </c>
      <c r="X6648" s="1" t="str">
        <f>IF(W6648="", "", IFERROR(VLOOKUP(W6648, colorList!A:B,2,FALSE),""))</f>
        <v>fekete/szürke</v>
      </c>
    </row>
    <row r="6649" spans="1:24" ht="27.75" customHeight="1" x14ac:dyDescent="0.25">
      <c r="A6649" s="1" t="s">
        <v>14145</v>
      </c>
      <c r="B6649" s="1" t="str">
        <f>TRIM(D6649)</f>
        <v>SH</v>
      </c>
      <c r="C6649" s="1" t="str">
        <f>IFERROR(VLOOKUP(TRIM(D6649), sizeList!A:B, 2, FALSE), "")</f>
        <v>Shetty</v>
      </c>
      <c r="D6649" s="1" t="s">
        <v>2262</v>
      </c>
      <c r="E6649" s="1" t="str">
        <f>TRIM(F6649)</f>
        <v>Waldhausen textil szájkosár</v>
      </c>
      <c r="F6649" s="1" t="s">
        <v>14140</v>
      </c>
      <c r="G6649" s="1" t="s">
        <v>14146</v>
      </c>
      <c r="H6649" s="1" t="s">
        <v>52</v>
      </c>
      <c r="I6649" s="1" t="s">
        <v>23</v>
      </c>
      <c r="J6649" s="1" t="str">
        <f>TRIM(I6649)</f>
        <v>Lófelszerelés</v>
      </c>
      <c r="K6649" s="1" t="s">
        <v>13686</v>
      </c>
      <c r="L6649" s="1" t="str">
        <f>TRIM(K6649)</f>
        <v>Egyéb lófelszerelés</v>
      </c>
      <c r="N6649" s="1" t="str">
        <f>TRIM(M6649)</f>
        <v/>
      </c>
      <c r="P6649" s="1" t="str">
        <f>TRIM(O6649)</f>
        <v/>
      </c>
      <c r="Q6649" s="18" t="s">
        <v>14142</v>
      </c>
      <c r="R6649" s="8">
        <v>4057962104655</v>
      </c>
      <c r="S6649" s="1">
        <v>24.95</v>
      </c>
      <c r="T6649" s="1" t="s">
        <v>26</v>
      </c>
      <c r="U6649" s="1">
        <v>0.3</v>
      </c>
      <c r="V6649" s="1" t="s">
        <v>14143</v>
      </c>
      <c r="W6649" s="1" t="s">
        <v>14144</v>
      </c>
      <c r="X6649" s="1" t="str">
        <f>IF(W6649="", "", IFERROR(VLOOKUP(W6649, colorList!A:B,2,FALSE),""))</f>
        <v>fekete/szürke</v>
      </c>
    </row>
    <row r="6650" spans="1:24" ht="27.75" customHeight="1" x14ac:dyDescent="0.25">
      <c r="A6650" s="1" t="s">
        <v>14151</v>
      </c>
      <c r="B6650" s="1" t="str">
        <f>TRIM(D6650)</f>
        <v>XWB</v>
      </c>
      <c r="C6650" s="1" t="str">
        <f>IFERROR(VLOOKUP(TRIM(D6650), sizeList!A:B, 2, FALSE), "")</f>
        <v>XFull</v>
      </c>
      <c r="D6650" s="1" t="s">
        <v>3705</v>
      </c>
      <c r="E6650" s="1" t="str">
        <f>TRIM(F6650)</f>
        <v>Waldhausen textil szájkosár</v>
      </c>
      <c r="F6650" s="1" t="s">
        <v>14140</v>
      </c>
      <c r="G6650" s="1" t="s">
        <v>14152</v>
      </c>
      <c r="H6650" s="1" t="s">
        <v>52</v>
      </c>
      <c r="I6650" s="1" t="s">
        <v>23</v>
      </c>
      <c r="J6650" s="1" t="str">
        <f>TRIM(I6650)</f>
        <v>Lófelszerelés</v>
      </c>
      <c r="K6650" s="1" t="s">
        <v>13686</v>
      </c>
      <c r="L6650" s="1" t="str">
        <f>TRIM(K6650)</f>
        <v>Egyéb lófelszerelés</v>
      </c>
      <c r="N6650" s="1" t="str">
        <f>TRIM(M6650)</f>
        <v/>
      </c>
      <c r="P6650" s="1" t="str">
        <f>TRIM(O6650)</f>
        <v/>
      </c>
      <c r="Q6650" s="18" t="s">
        <v>14142</v>
      </c>
      <c r="R6650" s="8">
        <v>4057962104662</v>
      </c>
      <c r="S6650" s="1">
        <v>24.95</v>
      </c>
      <c r="T6650" s="1" t="s">
        <v>26</v>
      </c>
      <c r="U6650" s="1">
        <v>0.3</v>
      </c>
      <c r="V6650" s="1" t="s">
        <v>14143</v>
      </c>
      <c r="W6650" s="1" t="s">
        <v>14144</v>
      </c>
      <c r="X6650" s="1" t="str">
        <f>IF(W6650="", "", IFERROR(VLOOKUP(W6650, colorList!A:B,2,FALSE),""))</f>
        <v>fekete/szürke</v>
      </c>
    </row>
    <row r="6651" spans="1:24" ht="27.75" customHeight="1" x14ac:dyDescent="0.25">
      <c r="A6651" s="1" t="s">
        <v>137</v>
      </c>
      <c r="B6651" s="1" t="str">
        <f>TRIM(D6651)</f>
        <v>125 cm</v>
      </c>
      <c r="C6651" s="1" t="str">
        <f>IFERROR(VLOOKUP(TRIM(D6651), sizeList!A:B, 2, FALSE), "")</f>
        <v>125 cm</v>
      </c>
      <c r="D6651" s="1" t="s">
        <v>138</v>
      </c>
      <c r="E6651" s="1" t="str">
        <f>TRIM(F6651)</f>
        <v>Waldhausen thermo alsó takaró</v>
      </c>
      <c r="F6651" s="1" t="s">
        <v>131</v>
      </c>
      <c r="G6651" s="1" t="s">
        <v>139</v>
      </c>
      <c r="H6651" s="1" t="s">
        <v>52</v>
      </c>
      <c r="I6651" s="1" t="s">
        <v>23</v>
      </c>
      <c r="J6651" s="1" t="str">
        <f>TRIM(I6651)</f>
        <v>Lófelszerelés</v>
      </c>
      <c r="K6651" s="1" t="s">
        <v>133</v>
      </c>
      <c r="L6651" s="1" t="str">
        <f>TRIM(K6651)</f>
        <v>Lótakaró</v>
      </c>
      <c r="M6651" s="1" t="s">
        <v>134</v>
      </c>
      <c r="N6651" s="1" t="str">
        <f>TRIM(M6651)</f>
        <v>Alsó takaró</v>
      </c>
      <c r="P6651" s="1" t="str">
        <f>TRIM(O6651)</f>
        <v/>
      </c>
      <c r="Q6651" s="18" t="s">
        <v>5144</v>
      </c>
      <c r="R6651" s="8">
        <v>4057962144408</v>
      </c>
      <c r="S6651" s="1">
        <v>64.95</v>
      </c>
      <c r="T6651" s="1" t="s">
        <v>26</v>
      </c>
      <c r="U6651" s="1">
        <v>0.43099999999999999</v>
      </c>
      <c r="V6651" s="1" t="s">
        <v>135</v>
      </c>
      <c r="W6651" s="1" t="s">
        <v>136</v>
      </c>
      <c r="X6651" s="1" t="str">
        <f>IF(W6651="", "", IFERROR(VLOOKUP(W6651, colorList!A:B,2,FALSE),""))</f>
        <v>fekete</v>
      </c>
    </row>
    <row r="6652" spans="1:24" ht="27.75" customHeight="1" x14ac:dyDescent="0.25">
      <c r="A6652" s="1" t="s">
        <v>140</v>
      </c>
      <c r="B6652" s="1" t="str">
        <f>TRIM(D6652)</f>
        <v>135 cm</v>
      </c>
      <c r="C6652" s="1" t="str">
        <f>IFERROR(VLOOKUP(TRIM(D6652), sizeList!A:B, 2, FALSE), "")</f>
        <v>135 cm</v>
      </c>
      <c r="D6652" s="1" t="s">
        <v>141</v>
      </c>
      <c r="E6652" s="1" t="str">
        <f>TRIM(F6652)</f>
        <v>Waldhausen thermo alsó takaró</v>
      </c>
      <c r="F6652" s="1" t="s">
        <v>131</v>
      </c>
      <c r="G6652" s="1" t="s">
        <v>142</v>
      </c>
      <c r="H6652" s="1" t="s">
        <v>52</v>
      </c>
      <c r="I6652" s="1" t="s">
        <v>23</v>
      </c>
      <c r="J6652" s="1" t="str">
        <f>TRIM(I6652)</f>
        <v>Lófelszerelés</v>
      </c>
      <c r="K6652" s="1" t="s">
        <v>133</v>
      </c>
      <c r="L6652" s="1" t="str">
        <f>TRIM(K6652)</f>
        <v>Lótakaró</v>
      </c>
      <c r="M6652" s="1" t="s">
        <v>134</v>
      </c>
      <c r="N6652" s="1" t="str">
        <f>TRIM(M6652)</f>
        <v>Alsó takaró</v>
      </c>
      <c r="P6652" s="1" t="str">
        <f>TRIM(O6652)</f>
        <v/>
      </c>
      <c r="Q6652" s="18" t="s">
        <v>5144</v>
      </c>
      <c r="R6652" s="8">
        <v>4057962144415</v>
      </c>
      <c r="S6652" s="1">
        <v>64.95</v>
      </c>
      <c r="T6652" s="1" t="s">
        <v>26</v>
      </c>
      <c r="U6652" s="1">
        <v>0.43099999999999999</v>
      </c>
      <c r="V6652" s="1" t="s">
        <v>135</v>
      </c>
      <c r="W6652" s="1" t="s">
        <v>136</v>
      </c>
      <c r="X6652" s="1" t="str">
        <f>IF(W6652="", "", IFERROR(VLOOKUP(W6652, colorList!A:B,2,FALSE),""))</f>
        <v>fekete</v>
      </c>
    </row>
    <row r="6653" spans="1:24" ht="27.75" customHeight="1" x14ac:dyDescent="0.25">
      <c r="A6653" s="1" t="s">
        <v>143</v>
      </c>
      <c r="B6653" s="1" t="str">
        <f>TRIM(D6653)</f>
        <v>145 cm</v>
      </c>
      <c r="C6653" s="1" t="str">
        <f>IFERROR(VLOOKUP(TRIM(D6653), sizeList!A:B, 2, FALSE), "")</f>
        <v>145 cm</v>
      </c>
      <c r="D6653" s="1" t="s">
        <v>144</v>
      </c>
      <c r="E6653" s="1" t="str">
        <f>TRIM(F6653)</f>
        <v>Waldhausen thermo alsó takaró</v>
      </c>
      <c r="F6653" s="1" t="s">
        <v>131</v>
      </c>
      <c r="G6653" s="1" t="s">
        <v>145</v>
      </c>
      <c r="H6653" s="1" t="s">
        <v>52</v>
      </c>
      <c r="I6653" s="1" t="s">
        <v>23</v>
      </c>
      <c r="J6653" s="1" t="str">
        <f>TRIM(I6653)</f>
        <v>Lófelszerelés</v>
      </c>
      <c r="K6653" s="1" t="s">
        <v>133</v>
      </c>
      <c r="L6653" s="1" t="str">
        <f>TRIM(K6653)</f>
        <v>Lótakaró</v>
      </c>
      <c r="M6653" s="1" t="s">
        <v>134</v>
      </c>
      <c r="N6653" s="1" t="str">
        <f>TRIM(M6653)</f>
        <v>Alsó takaró</v>
      </c>
      <c r="P6653" s="1" t="str">
        <f>TRIM(O6653)</f>
        <v/>
      </c>
      <c r="Q6653" s="18" t="s">
        <v>5144</v>
      </c>
      <c r="R6653" s="8">
        <v>4057962144422</v>
      </c>
      <c r="S6653" s="1">
        <v>64.95</v>
      </c>
      <c r="T6653" s="1" t="s">
        <v>26</v>
      </c>
      <c r="U6653" s="1">
        <v>0.43099999999999999</v>
      </c>
      <c r="V6653" s="1" t="s">
        <v>135</v>
      </c>
      <c r="W6653" s="1" t="s">
        <v>136</v>
      </c>
      <c r="X6653" s="1" t="str">
        <f>IF(W6653="", "", IFERROR(VLOOKUP(W6653, colorList!A:B,2,FALSE),""))</f>
        <v>fekete</v>
      </c>
    </row>
    <row r="6654" spans="1:24" ht="27.75" customHeight="1" x14ac:dyDescent="0.25">
      <c r="A6654" s="1" t="s">
        <v>146</v>
      </c>
      <c r="B6654" s="1" t="str">
        <f>TRIM(D6654)</f>
        <v>155 cm</v>
      </c>
      <c r="C6654" s="1" t="str">
        <f>IFERROR(VLOOKUP(TRIM(D6654), sizeList!A:B, 2, FALSE), "")</f>
        <v>155 cm</v>
      </c>
      <c r="D6654" s="1" t="s">
        <v>147</v>
      </c>
      <c r="E6654" s="1" t="str">
        <f>TRIM(F6654)</f>
        <v>Waldhausen thermo alsó takaró</v>
      </c>
      <c r="F6654" s="1" t="s">
        <v>131</v>
      </c>
      <c r="G6654" s="1" t="s">
        <v>148</v>
      </c>
      <c r="H6654" s="1" t="s">
        <v>52</v>
      </c>
      <c r="I6654" s="1" t="s">
        <v>23</v>
      </c>
      <c r="J6654" s="1" t="str">
        <f>TRIM(I6654)</f>
        <v>Lófelszerelés</v>
      </c>
      <c r="K6654" s="1" t="s">
        <v>133</v>
      </c>
      <c r="L6654" s="1" t="str">
        <f>TRIM(K6654)</f>
        <v>Lótakaró</v>
      </c>
      <c r="M6654" s="1" t="s">
        <v>134</v>
      </c>
      <c r="N6654" s="1" t="str">
        <f>TRIM(M6654)</f>
        <v>Alsó takaró</v>
      </c>
      <c r="P6654" s="1" t="str">
        <f>TRIM(O6654)</f>
        <v/>
      </c>
      <c r="Q6654" s="18" t="s">
        <v>5144</v>
      </c>
      <c r="R6654" s="8">
        <v>4057962144439</v>
      </c>
      <c r="S6654" s="1">
        <v>64.95</v>
      </c>
      <c r="T6654" s="1" t="s">
        <v>26</v>
      </c>
      <c r="U6654" s="1">
        <v>0.43099999999999999</v>
      </c>
      <c r="V6654" s="1" t="s">
        <v>135</v>
      </c>
      <c r="W6654" s="1" t="s">
        <v>136</v>
      </c>
      <c r="X6654" s="1" t="str">
        <f>IF(W6654="", "", IFERROR(VLOOKUP(W6654, colorList!A:B,2,FALSE),""))</f>
        <v>fekete</v>
      </c>
    </row>
    <row r="6655" spans="1:24" ht="27.75" customHeight="1" x14ac:dyDescent="0.25">
      <c r="A6655" s="1" t="s">
        <v>154</v>
      </c>
      <c r="B6655" s="1" t="str">
        <f>TRIM(D6655)</f>
        <v>125 cm</v>
      </c>
      <c r="C6655" s="1" t="str">
        <f>IFERROR(VLOOKUP(TRIM(D6655), sizeList!A:B, 2, FALSE), "")</f>
        <v>125 cm</v>
      </c>
      <c r="D6655" s="1" t="s">
        <v>138</v>
      </c>
      <c r="E6655" s="1" t="str">
        <f>TRIM(F6655)</f>
        <v>Waldhausen thermo alsó takaró</v>
      </c>
      <c r="F6655" s="1" t="s">
        <v>131</v>
      </c>
      <c r="G6655" s="1" t="s">
        <v>155</v>
      </c>
      <c r="H6655" s="1" t="s">
        <v>52</v>
      </c>
      <c r="I6655" s="1" t="s">
        <v>23</v>
      </c>
      <c r="J6655" s="1" t="str">
        <f>TRIM(I6655)</f>
        <v>Lófelszerelés</v>
      </c>
      <c r="K6655" s="1" t="s">
        <v>133</v>
      </c>
      <c r="L6655" s="1" t="str">
        <f>TRIM(K6655)</f>
        <v>Lótakaró</v>
      </c>
      <c r="M6655" s="1" t="s">
        <v>134</v>
      </c>
      <c r="N6655" s="1" t="str">
        <f>TRIM(M6655)</f>
        <v>Alsó takaró</v>
      </c>
      <c r="P6655" s="1" t="str">
        <f>TRIM(O6655)</f>
        <v/>
      </c>
      <c r="Q6655" s="18" t="s">
        <v>5144</v>
      </c>
      <c r="R6655" s="8">
        <v>4057962144446</v>
      </c>
      <c r="S6655" s="1">
        <v>69.95</v>
      </c>
      <c r="T6655" s="1" t="s">
        <v>26</v>
      </c>
      <c r="U6655" s="1">
        <v>0.43099999999999999</v>
      </c>
      <c r="V6655" s="1" t="s">
        <v>135</v>
      </c>
      <c r="W6655" s="1" t="s">
        <v>136</v>
      </c>
      <c r="X6655" s="1" t="str">
        <f>IF(W6655="", "", IFERROR(VLOOKUP(W6655, colorList!A:B,2,FALSE),""))</f>
        <v>fekete</v>
      </c>
    </row>
    <row r="6656" spans="1:24" ht="27.75" customHeight="1" x14ac:dyDescent="0.25">
      <c r="A6656" s="1" t="s">
        <v>156</v>
      </c>
      <c r="B6656" s="1" t="str">
        <f>TRIM(D6656)</f>
        <v>135 cm</v>
      </c>
      <c r="C6656" s="1" t="str">
        <f>IFERROR(VLOOKUP(TRIM(D6656), sizeList!A:B, 2, FALSE), "")</f>
        <v>135 cm</v>
      </c>
      <c r="D6656" s="1" t="s">
        <v>141</v>
      </c>
      <c r="E6656" s="1" t="str">
        <f>TRIM(F6656)</f>
        <v>Waldhausen thermo alsó takaró</v>
      </c>
      <c r="F6656" s="1" t="s">
        <v>131</v>
      </c>
      <c r="G6656" s="1" t="s">
        <v>157</v>
      </c>
      <c r="H6656" s="1" t="s">
        <v>52</v>
      </c>
      <c r="I6656" s="1" t="s">
        <v>23</v>
      </c>
      <c r="J6656" s="1" t="str">
        <f>TRIM(I6656)</f>
        <v>Lófelszerelés</v>
      </c>
      <c r="K6656" s="1" t="s">
        <v>133</v>
      </c>
      <c r="L6656" s="1" t="str">
        <f>TRIM(K6656)</f>
        <v>Lótakaró</v>
      </c>
      <c r="M6656" s="1" t="s">
        <v>134</v>
      </c>
      <c r="N6656" s="1" t="str">
        <f>TRIM(M6656)</f>
        <v>Alsó takaró</v>
      </c>
      <c r="P6656" s="1" t="str">
        <f>TRIM(O6656)</f>
        <v/>
      </c>
      <c r="Q6656" s="18" t="s">
        <v>5144</v>
      </c>
      <c r="R6656" s="8">
        <v>4057962144460</v>
      </c>
      <c r="S6656" s="1">
        <v>69.95</v>
      </c>
      <c r="T6656" s="1" t="s">
        <v>26</v>
      </c>
      <c r="U6656" s="1">
        <v>0.43099999999999999</v>
      </c>
      <c r="V6656" s="1" t="s">
        <v>135</v>
      </c>
      <c r="W6656" s="1" t="s">
        <v>136</v>
      </c>
      <c r="X6656" s="1" t="str">
        <f>IF(W6656="", "", IFERROR(VLOOKUP(W6656, colorList!A:B,2,FALSE),""))</f>
        <v>fekete</v>
      </c>
    </row>
    <row r="6657" spans="1:24" ht="27.75" customHeight="1" x14ac:dyDescent="0.25">
      <c r="A6657" s="1" t="s">
        <v>158</v>
      </c>
      <c r="B6657" s="1" t="str">
        <f>TRIM(D6657)</f>
        <v>145 cm</v>
      </c>
      <c r="C6657" s="1" t="str">
        <f>IFERROR(VLOOKUP(TRIM(D6657), sizeList!A:B, 2, FALSE), "")</f>
        <v>145 cm</v>
      </c>
      <c r="D6657" s="1" t="s">
        <v>144</v>
      </c>
      <c r="E6657" s="1" t="str">
        <f>TRIM(F6657)</f>
        <v>Waldhausen thermo alsó takaró</v>
      </c>
      <c r="F6657" s="1" t="s">
        <v>131</v>
      </c>
      <c r="G6657" s="1" t="s">
        <v>159</v>
      </c>
      <c r="H6657" s="1" t="s">
        <v>52</v>
      </c>
      <c r="I6657" s="1" t="s">
        <v>23</v>
      </c>
      <c r="J6657" s="1" t="str">
        <f>TRIM(I6657)</f>
        <v>Lófelszerelés</v>
      </c>
      <c r="K6657" s="1" t="s">
        <v>133</v>
      </c>
      <c r="L6657" s="1" t="str">
        <f>TRIM(K6657)</f>
        <v>Lótakaró</v>
      </c>
      <c r="M6657" s="1" t="s">
        <v>134</v>
      </c>
      <c r="N6657" s="1" t="str">
        <f>TRIM(M6657)</f>
        <v>Alsó takaró</v>
      </c>
      <c r="P6657" s="1" t="str">
        <f>TRIM(O6657)</f>
        <v/>
      </c>
      <c r="Q6657" s="18" t="s">
        <v>5144</v>
      </c>
      <c r="R6657" s="8">
        <v>4057962144477</v>
      </c>
      <c r="S6657" s="1">
        <v>69.95</v>
      </c>
      <c r="T6657" s="1" t="s">
        <v>26</v>
      </c>
      <c r="U6657" s="1">
        <v>0.43099999999999999</v>
      </c>
      <c r="V6657" s="1" t="s">
        <v>135</v>
      </c>
      <c r="W6657" s="1" t="s">
        <v>136</v>
      </c>
      <c r="X6657" s="1" t="str">
        <f>IF(W6657="", "", IFERROR(VLOOKUP(W6657, colorList!A:B,2,FALSE),""))</f>
        <v>fekete</v>
      </c>
    </row>
    <row r="6658" spans="1:24" ht="27.75" customHeight="1" x14ac:dyDescent="0.25">
      <c r="A6658" s="1" t="s">
        <v>160</v>
      </c>
      <c r="B6658" s="1" t="str">
        <f>TRIM(D6658)</f>
        <v>155 cm</v>
      </c>
      <c r="C6658" s="1" t="str">
        <f>IFERROR(VLOOKUP(TRIM(D6658), sizeList!A:B, 2, FALSE), "")</f>
        <v>155 cm</v>
      </c>
      <c r="D6658" s="1" t="s">
        <v>147</v>
      </c>
      <c r="E6658" s="1" t="str">
        <f>TRIM(F6658)</f>
        <v>Waldhausen thermo alsó takaró</v>
      </c>
      <c r="F6658" s="1" t="s">
        <v>131</v>
      </c>
      <c r="G6658" s="1" t="s">
        <v>161</v>
      </c>
      <c r="H6658" s="1" t="s">
        <v>52</v>
      </c>
      <c r="I6658" s="1" t="s">
        <v>23</v>
      </c>
      <c r="J6658" s="1" t="str">
        <f>TRIM(I6658)</f>
        <v>Lófelszerelés</v>
      </c>
      <c r="K6658" s="1" t="s">
        <v>133</v>
      </c>
      <c r="L6658" s="1" t="str">
        <f>TRIM(K6658)</f>
        <v>Lótakaró</v>
      </c>
      <c r="M6658" s="1" t="s">
        <v>134</v>
      </c>
      <c r="N6658" s="1" t="str">
        <f>TRIM(M6658)</f>
        <v>Alsó takaró</v>
      </c>
      <c r="P6658" s="1" t="str">
        <f>TRIM(O6658)</f>
        <v/>
      </c>
      <c r="Q6658" s="18" t="s">
        <v>5144</v>
      </c>
      <c r="R6658" s="8">
        <v>4057962144484</v>
      </c>
      <c r="S6658" s="1">
        <v>69.95</v>
      </c>
      <c r="T6658" s="1" t="s">
        <v>26</v>
      </c>
      <c r="U6658" s="1">
        <v>0.43099999999999999</v>
      </c>
      <c r="V6658" s="1" t="s">
        <v>135</v>
      </c>
      <c r="W6658" s="1" t="s">
        <v>136</v>
      </c>
      <c r="X6658" s="1" t="str">
        <f>IF(W6658="", "", IFERROR(VLOOKUP(W6658, colorList!A:B,2,FALSE),""))</f>
        <v>fekete</v>
      </c>
    </row>
    <row r="6659" spans="1:24" ht="27.75" customHeight="1" x14ac:dyDescent="0.25">
      <c r="A6659" s="1" t="s">
        <v>149</v>
      </c>
      <c r="B6659" s="1" t="str">
        <f>TRIM(D6659)</f>
        <v>165 cm</v>
      </c>
      <c r="C6659" s="1" t="str">
        <f>IFERROR(VLOOKUP(TRIM(D6659), sizeList!A:B, 2, FALSE), "")</f>
        <v>165 cm</v>
      </c>
      <c r="D6659" s="1" t="s">
        <v>150</v>
      </c>
      <c r="E6659" s="1" t="str">
        <f>TRIM(F6659)</f>
        <v>Waldhausen thermo alsó takaró</v>
      </c>
      <c r="F6659" s="1" t="s">
        <v>131</v>
      </c>
      <c r="G6659" s="1" t="s">
        <v>151</v>
      </c>
      <c r="H6659" s="1" t="s">
        <v>52</v>
      </c>
      <c r="I6659" s="1" t="s">
        <v>23</v>
      </c>
      <c r="J6659" s="1" t="str">
        <f>TRIM(I6659)</f>
        <v>Lófelszerelés</v>
      </c>
      <c r="K6659" s="1" t="s">
        <v>133</v>
      </c>
      <c r="L6659" s="1" t="str">
        <f>TRIM(K6659)</f>
        <v>Lótakaró</v>
      </c>
      <c r="M6659" s="1" t="s">
        <v>134</v>
      </c>
      <c r="N6659" s="1" t="str">
        <f>TRIM(M6659)</f>
        <v>Alsó takaró</v>
      </c>
      <c r="P6659" s="1" t="str">
        <f>TRIM(O6659)</f>
        <v/>
      </c>
      <c r="Q6659" s="18" t="s">
        <v>5144</v>
      </c>
      <c r="R6659" s="8">
        <v>4057962175068</v>
      </c>
      <c r="S6659" s="1">
        <v>64.95</v>
      </c>
      <c r="T6659" s="1" t="s">
        <v>26</v>
      </c>
      <c r="U6659" s="1">
        <v>0.42099999999999999</v>
      </c>
      <c r="V6659" s="1" t="s">
        <v>135</v>
      </c>
      <c r="W6659" s="1" t="s">
        <v>136</v>
      </c>
      <c r="X6659" s="1" t="str">
        <f>IF(W6659="", "", IFERROR(VLOOKUP(W6659, colorList!A:B,2,FALSE),""))</f>
        <v>fekete</v>
      </c>
    </row>
    <row r="6660" spans="1:24" ht="27.75" customHeight="1" x14ac:dyDescent="0.25">
      <c r="A6660" s="1" t="s">
        <v>162</v>
      </c>
      <c r="B6660" s="1" t="str">
        <f>TRIM(D6660)</f>
        <v>165 cm</v>
      </c>
      <c r="C6660" s="1" t="str">
        <f>IFERROR(VLOOKUP(TRIM(D6660), sizeList!A:B, 2, FALSE), "")</f>
        <v>165 cm</v>
      </c>
      <c r="D6660" s="1" t="s">
        <v>150</v>
      </c>
      <c r="E6660" s="1" t="str">
        <f>TRIM(F6660)</f>
        <v>Waldhausen thermo alsó takaró</v>
      </c>
      <c r="F6660" s="1" t="s">
        <v>131</v>
      </c>
      <c r="G6660" s="1" t="s">
        <v>163</v>
      </c>
      <c r="H6660" s="1" t="s">
        <v>52</v>
      </c>
      <c r="I6660" s="1" t="s">
        <v>23</v>
      </c>
      <c r="J6660" s="1" t="str">
        <f>TRIM(I6660)</f>
        <v>Lófelszerelés</v>
      </c>
      <c r="K6660" s="1" t="s">
        <v>133</v>
      </c>
      <c r="L6660" s="1" t="str">
        <f>TRIM(K6660)</f>
        <v>Lótakaró</v>
      </c>
      <c r="M6660" s="1" t="s">
        <v>134</v>
      </c>
      <c r="N6660" s="1" t="str">
        <f>TRIM(M6660)</f>
        <v>Alsó takaró</v>
      </c>
      <c r="P6660" s="1" t="str">
        <f>TRIM(O6660)</f>
        <v/>
      </c>
      <c r="Q6660" s="18" t="s">
        <v>5144</v>
      </c>
      <c r="R6660" s="8">
        <v>4057962175075</v>
      </c>
      <c r="S6660" s="1">
        <v>69.95</v>
      </c>
      <c r="T6660" s="1" t="s">
        <v>26</v>
      </c>
      <c r="U6660" s="1">
        <v>0.42099999999999999</v>
      </c>
      <c r="V6660" s="1" t="s">
        <v>135</v>
      </c>
      <c r="W6660" s="1" t="s">
        <v>136</v>
      </c>
      <c r="X6660" s="1" t="str">
        <f>IF(W6660="", "", IFERROR(VLOOKUP(W6660, colorList!A:B,2,FALSE),""))</f>
        <v>fekete</v>
      </c>
    </row>
    <row r="6661" spans="1:24" ht="27.75" customHeight="1" x14ac:dyDescent="0.25">
      <c r="A6661" s="1" t="s">
        <v>129</v>
      </c>
      <c r="B6661" s="1" t="str">
        <f>TRIM(D6661)</f>
        <v>115 cm</v>
      </c>
      <c r="C6661" s="1" t="str">
        <f>IFERROR(VLOOKUP(TRIM(D6661), sizeList!A:B, 2, FALSE), "")</f>
        <v>115 cm</v>
      </c>
      <c r="D6661" s="1" t="s">
        <v>130</v>
      </c>
      <c r="E6661" s="1" t="str">
        <f>TRIM(F6661)</f>
        <v>Waldhausen thermo alsó takaró</v>
      </c>
      <c r="F6661" s="1" t="s">
        <v>131</v>
      </c>
      <c r="G6661" s="1" t="s">
        <v>132</v>
      </c>
      <c r="H6661" s="1" t="s">
        <v>52</v>
      </c>
      <c r="I6661" s="1" t="s">
        <v>23</v>
      </c>
      <c r="J6661" s="1" t="str">
        <f>TRIM(I6661)</f>
        <v>Lófelszerelés</v>
      </c>
      <c r="K6661" s="1" t="s">
        <v>133</v>
      </c>
      <c r="L6661" s="1" t="str">
        <f>TRIM(K6661)</f>
        <v>Lótakaró</v>
      </c>
      <c r="M6661" s="1" t="s">
        <v>134</v>
      </c>
      <c r="N6661" s="1" t="str">
        <f>TRIM(M6661)</f>
        <v>Alsó takaró</v>
      </c>
      <c r="P6661" s="1" t="str">
        <f>TRIM(O6661)</f>
        <v/>
      </c>
      <c r="Q6661" s="18" t="s">
        <v>5144</v>
      </c>
      <c r="R6661" s="8">
        <v>4057962175105</v>
      </c>
      <c r="S6661" s="1">
        <v>64.95</v>
      </c>
      <c r="T6661" s="1" t="s">
        <v>26</v>
      </c>
      <c r="U6661" s="1">
        <v>0.42099999999999999</v>
      </c>
      <c r="V6661" s="1" t="s">
        <v>135</v>
      </c>
      <c r="W6661" s="1" t="s">
        <v>136</v>
      </c>
      <c r="X6661" s="1" t="str">
        <f>IF(W6661="", "", IFERROR(VLOOKUP(W6661, colorList!A:B,2,FALSE),""))</f>
        <v>fekete</v>
      </c>
    </row>
    <row r="6662" spans="1:24" ht="27.75" customHeight="1" x14ac:dyDescent="0.25">
      <c r="A6662" s="1" t="s">
        <v>152</v>
      </c>
      <c r="B6662" s="1" t="str">
        <f>TRIM(D6662)</f>
        <v>115 cm</v>
      </c>
      <c r="C6662" s="1" t="str">
        <f>IFERROR(VLOOKUP(TRIM(D6662), sizeList!A:B, 2, FALSE), "")</f>
        <v>115 cm</v>
      </c>
      <c r="D6662" s="1" t="s">
        <v>130</v>
      </c>
      <c r="E6662" s="1" t="str">
        <f>TRIM(F6662)</f>
        <v>Waldhausen thermo alsó takaró</v>
      </c>
      <c r="F6662" s="1" t="s">
        <v>131</v>
      </c>
      <c r="G6662" s="1" t="s">
        <v>153</v>
      </c>
      <c r="H6662" s="1" t="s">
        <v>52</v>
      </c>
      <c r="I6662" s="1" t="s">
        <v>23</v>
      </c>
      <c r="J6662" s="1" t="str">
        <f>TRIM(I6662)</f>
        <v>Lófelszerelés</v>
      </c>
      <c r="K6662" s="1" t="s">
        <v>133</v>
      </c>
      <c r="L6662" s="1" t="str">
        <f>TRIM(K6662)</f>
        <v>Lótakaró</v>
      </c>
      <c r="M6662" s="1" t="s">
        <v>134</v>
      </c>
      <c r="N6662" s="1" t="str">
        <f>TRIM(M6662)</f>
        <v>Alsó takaró</v>
      </c>
      <c r="P6662" s="1" t="str">
        <f>TRIM(O6662)</f>
        <v/>
      </c>
      <c r="Q6662" s="18" t="s">
        <v>5144</v>
      </c>
      <c r="R6662" s="8">
        <v>4057962175112</v>
      </c>
      <c r="S6662" s="1">
        <v>69.95</v>
      </c>
      <c r="T6662" s="1" t="s">
        <v>26</v>
      </c>
      <c r="U6662" s="1">
        <v>0.42099999999999999</v>
      </c>
      <c r="V6662" s="1" t="s">
        <v>135</v>
      </c>
      <c r="W6662" s="1" t="s">
        <v>136</v>
      </c>
      <c r="X6662" s="1" t="str">
        <f>IF(W6662="", "", IFERROR(VLOOKUP(W6662, colorList!A:B,2,FALSE),""))</f>
        <v>fekete</v>
      </c>
    </row>
    <row r="6663" spans="1:24" ht="27.75" customHeight="1" x14ac:dyDescent="0.25">
      <c r="A6663" s="1">
        <v>815850</v>
      </c>
      <c r="B6663" s="1" t="str">
        <f>TRIM(D6663)</f>
        <v/>
      </c>
      <c r="C6663" s="1" t="str">
        <f>IFERROR(VLOOKUP(D6663, sizeList!A:B, 2, FALSE), "")</f>
        <v/>
      </c>
      <c r="E6663" s="1" t="str">
        <f>TRIM(F6663)</f>
        <v>Waldhausen tisztító- és mosókesztyű</v>
      </c>
      <c r="F6663" s="1" t="s">
        <v>14794</v>
      </c>
      <c r="G6663" s="1" t="s">
        <v>14798</v>
      </c>
      <c r="H6663" s="1" t="s">
        <v>52</v>
      </c>
      <c r="I6663" s="1" t="s">
        <v>23</v>
      </c>
      <c r="J6663" s="1" t="str">
        <f>TRIM(I6663)</f>
        <v>Lófelszerelés</v>
      </c>
      <c r="K6663" s="1" t="s">
        <v>12084</v>
      </c>
      <c r="L6663" s="1" t="str">
        <f>TRIM(K6663)</f>
        <v>Lóápoló eszközök</v>
      </c>
      <c r="N6663" s="1" t="str">
        <f>TRIM(M6663)</f>
        <v/>
      </c>
      <c r="P6663" s="1" t="str">
        <f>TRIM(O6663)</f>
        <v/>
      </c>
      <c r="Q6663" s="18" t="s">
        <v>14796</v>
      </c>
      <c r="R6663" s="8">
        <v>4043969329931</v>
      </c>
      <c r="S6663" s="1">
        <v>4.95</v>
      </c>
      <c r="T6663" s="1" t="s">
        <v>26</v>
      </c>
      <c r="U6663" s="1">
        <v>0.2</v>
      </c>
      <c r="V6663" s="1" t="s">
        <v>14797</v>
      </c>
      <c r="W6663" s="1" t="s">
        <v>2151</v>
      </c>
      <c r="X6663" s="1" t="str">
        <f>IF(W6663="", "", IFERROR(VLOOKUP(W6663, colorList!A:B,2,FALSE),""))</f>
        <v>azúrkék</v>
      </c>
    </row>
    <row r="6664" spans="1:24" ht="27.75" customHeight="1" x14ac:dyDescent="0.25">
      <c r="A6664" s="1">
        <v>815832</v>
      </c>
      <c r="B6664" s="1" t="str">
        <f>TRIM(D6664)</f>
        <v/>
      </c>
      <c r="C6664" s="1" t="str">
        <f>IFERROR(VLOOKUP(D6664, sizeList!A:B, 2, FALSE), "")</f>
        <v/>
      </c>
      <c r="E6664" s="1" t="str">
        <f>TRIM(F6664)</f>
        <v>Waldhausen tisztító- és mosókesztyű</v>
      </c>
      <c r="F6664" s="1" t="s">
        <v>14794</v>
      </c>
      <c r="G6664" s="1" t="s">
        <v>14795</v>
      </c>
      <c r="H6664" s="1" t="s">
        <v>52</v>
      </c>
      <c r="I6664" s="1" t="s">
        <v>23</v>
      </c>
      <c r="J6664" s="1" t="str">
        <f>TRIM(I6664)</f>
        <v>Lófelszerelés</v>
      </c>
      <c r="K6664" s="1" t="s">
        <v>12084</v>
      </c>
      <c r="L6664" s="1" t="str">
        <f>TRIM(K6664)</f>
        <v>Lóápoló eszközök</v>
      </c>
      <c r="N6664" s="1" t="str">
        <f>TRIM(M6664)</f>
        <v/>
      </c>
      <c r="P6664" s="1" t="str">
        <f>TRIM(O6664)</f>
        <v/>
      </c>
      <c r="Q6664" s="18" t="s">
        <v>14796</v>
      </c>
      <c r="R6664" s="8">
        <v>4057962230989</v>
      </c>
      <c r="S6664" s="1">
        <v>4.95</v>
      </c>
      <c r="T6664" s="1" t="s">
        <v>26</v>
      </c>
      <c r="U6664" s="1">
        <v>0.2</v>
      </c>
      <c r="V6664" s="1" t="s">
        <v>14797</v>
      </c>
      <c r="W6664" s="1" t="s">
        <v>11927</v>
      </c>
      <c r="X6664" s="1" t="str">
        <f>IF(W6664="", "", IFERROR(VLOOKUP(W6664, colorList!A:B,2,FALSE),""))</f>
        <v>linnea rosa</v>
      </c>
    </row>
    <row r="6665" spans="1:24" ht="27.75" customHeight="1" x14ac:dyDescent="0.25">
      <c r="A6665" s="1">
        <v>608301</v>
      </c>
      <c r="B6665" s="1" t="str">
        <f>TRIM(D6665)</f>
        <v/>
      </c>
      <c r="C6665" s="1" t="str">
        <f>IFERROR(VLOOKUP(D6665, sizeList!A:B, 2, FALSE), "")</f>
        <v/>
      </c>
      <c r="E6665" s="1" t="str">
        <f>TRIM(F6665)</f>
        <v>Waldhausen tisztító gumis kesztyű</v>
      </c>
      <c r="F6665" s="1" t="s">
        <v>14368</v>
      </c>
      <c r="G6665" s="1" t="s">
        <v>14369</v>
      </c>
      <c r="H6665" s="1" t="s">
        <v>52</v>
      </c>
      <c r="I6665" s="1" t="s">
        <v>23</v>
      </c>
      <c r="J6665" s="1" t="str">
        <f>TRIM(I6665)</f>
        <v>Lófelszerelés</v>
      </c>
      <c r="K6665" s="1" t="s">
        <v>12084</v>
      </c>
      <c r="L6665" s="1" t="str">
        <f>TRIM(K6665)</f>
        <v>Lóápoló eszközök</v>
      </c>
      <c r="N6665" s="1" t="str">
        <f>TRIM(M6665)</f>
        <v/>
      </c>
      <c r="P6665" s="1" t="str">
        <f>TRIM(O6665)</f>
        <v/>
      </c>
      <c r="Q6665" s="18" t="s">
        <v>14370</v>
      </c>
      <c r="R6665" s="8">
        <v>4043969022405</v>
      </c>
      <c r="S6665" s="1">
        <v>5.95</v>
      </c>
      <c r="T6665" s="1" t="s">
        <v>26</v>
      </c>
      <c r="U6665" s="1">
        <v>0.14000000000000001</v>
      </c>
      <c r="V6665" s="1" t="s">
        <v>14371</v>
      </c>
      <c r="W6665" s="1" t="s">
        <v>136</v>
      </c>
      <c r="X6665" s="1" t="str">
        <f>IF(W6665="", "", IFERROR(VLOOKUP(W6665, colorList!A:B,2,FALSE),""))</f>
        <v>fekete</v>
      </c>
    </row>
    <row r="6666" spans="1:24" ht="27.75" customHeight="1" x14ac:dyDescent="0.25">
      <c r="A6666" s="1" t="s">
        <v>1509</v>
      </c>
      <c r="B6666" s="1" t="str">
        <f>TRIM(D6666)</f>
        <v>D</v>
      </c>
      <c r="C6666" s="1" t="str">
        <f>IFERROR(VLOOKUP(TRIM(D6666), sizeList!A:B, 2, FALSE), "")</f>
        <v>Díjlovas</v>
      </c>
      <c r="D6666" s="1" t="s">
        <v>1412</v>
      </c>
      <c r="E6666" s="1" t="str">
        <f>TRIM(F6666)</f>
        <v>Waldhausen Toulouse nyeregalátét</v>
      </c>
      <c r="F6666" s="1" t="s">
        <v>1506</v>
      </c>
      <c r="G6666" s="1" t="s">
        <v>1510</v>
      </c>
      <c r="H6666" s="1" t="s">
        <v>52</v>
      </c>
      <c r="I6666" s="1" t="s">
        <v>23</v>
      </c>
      <c r="J6666" s="1" t="str">
        <f>TRIM(I6666)</f>
        <v>Lófelszerelés</v>
      </c>
      <c r="K6666" s="1" t="s">
        <v>1408</v>
      </c>
      <c r="L6666" s="1" t="str">
        <f>TRIM(K6666)</f>
        <v>Nyeregalátét</v>
      </c>
      <c r="M6666" s="1" t="s">
        <v>1409</v>
      </c>
      <c r="N6666" s="1" t="str">
        <f>TRIM(M6666)</f>
        <v>Díjlovas</v>
      </c>
      <c r="P6666" s="1" t="str">
        <f>TRIM(O6666)</f>
        <v/>
      </c>
      <c r="Q6666" s="18" t="s">
        <v>5297</v>
      </c>
      <c r="R6666" s="8">
        <v>4057962172937</v>
      </c>
      <c r="S6666" s="1">
        <v>39.950000000000003</v>
      </c>
      <c r="T6666" s="1" t="s">
        <v>26</v>
      </c>
      <c r="U6666" s="1">
        <v>0.80100000000000005</v>
      </c>
      <c r="V6666" s="1" t="s">
        <v>1508</v>
      </c>
      <c r="W6666" s="1" t="s">
        <v>136</v>
      </c>
      <c r="X6666" s="1" t="str">
        <f>IF(W6666="", "", IFERROR(VLOOKUP(W6666, colorList!A:B,2,FALSE),""))</f>
        <v>fekete</v>
      </c>
    </row>
    <row r="6667" spans="1:24" ht="27.75" customHeight="1" x14ac:dyDescent="0.25">
      <c r="A6667" s="1" t="s">
        <v>11368</v>
      </c>
      <c r="B6667" s="1" t="str">
        <f>TRIM(D6667)</f>
        <v>VSS</v>
      </c>
      <c r="C6667" s="1" t="str">
        <f>IFERROR(VLOOKUP(TRIM(D6667), sizeList!A:B, 2, FALSE), "")</f>
        <v>Ugró/univerzális</v>
      </c>
      <c r="D6667" s="1" t="s">
        <v>11310</v>
      </c>
      <c r="E6667" s="1" t="str">
        <f>TRIM(F6667)</f>
        <v>Waldhausen Toulouse nyeregalátét</v>
      </c>
      <c r="F6667" s="1" t="s">
        <v>1506</v>
      </c>
      <c r="G6667" s="1" t="s">
        <v>11369</v>
      </c>
      <c r="H6667" s="1" t="s">
        <v>52</v>
      </c>
      <c r="I6667" s="1" t="s">
        <v>23</v>
      </c>
      <c r="J6667" s="1" t="str">
        <f>TRIM(I6667)</f>
        <v>Lófelszerelés</v>
      </c>
      <c r="K6667" s="1" t="s">
        <v>1408</v>
      </c>
      <c r="L6667" s="1" t="str">
        <f>TRIM(K6667)</f>
        <v>Nyeregalátét</v>
      </c>
      <c r="M6667" s="1" t="s">
        <v>11122</v>
      </c>
      <c r="N6667" s="1" t="str">
        <f>TRIM(M6667)</f>
        <v>Univerzális/ugró</v>
      </c>
      <c r="P6667" s="1" t="str">
        <f>TRIM(O6667)</f>
        <v/>
      </c>
      <c r="Q6667" s="18" t="s">
        <v>5297</v>
      </c>
      <c r="R6667" s="8">
        <v>4057962172944</v>
      </c>
      <c r="S6667" s="1">
        <v>39.950000000000003</v>
      </c>
      <c r="T6667" s="1" t="s">
        <v>26</v>
      </c>
      <c r="U6667" s="1">
        <v>0.80100000000000005</v>
      </c>
      <c r="V6667" s="1" t="s">
        <v>1508</v>
      </c>
      <c r="W6667" s="1" t="s">
        <v>136</v>
      </c>
      <c r="X6667" s="1" t="str">
        <f>IF(W6667="", "", IFERROR(VLOOKUP(W6667, colorList!A:B,2,FALSE),""))</f>
        <v>fekete</v>
      </c>
    </row>
    <row r="6668" spans="1:24" ht="27.75" customHeight="1" x14ac:dyDescent="0.25">
      <c r="A6668" s="1" t="s">
        <v>1511</v>
      </c>
      <c r="B6668" s="1" t="str">
        <f>TRIM(D6668)</f>
        <v>D</v>
      </c>
      <c r="C6668" s="1" t="str">
        <f>IFERROR(VLOOKUP(TRIM(D6668), sizeList!A:B, 2, FALSE), "")</f>
        <v>Díjlovas</v>
      </c>
      <c r="D6668" s="1" t="s">
        <v>1412</v>
      </c>
      <c r="E6668" s="1" t="str">
        <f>TRIM(F6668)</f>
        <v>Waldhausen Toulouse nyeregalátét</v>
      </c>
      <c r="F6668" s="1" t="s">
        <v>1506</v>
      </c>
      <c r="G6668" s="1" t="s">
        <v>1512</v>
      </c>
      <c r="H6668" s="1" t="s">
        <v>52</v>
      </c>
      <c r="I6668" s="1" t="s">
        <v>23</v>
      </c>
      <c r="J6668" s="1" t="str">
        <f>TRIM(I6668)</f>
        <v>Lófelszerelés</v>
      </c>
      <c r="K6668" s="1" t="s">
        <v>1408</v>
      </c>
      <c r="L6668" s="1" t="str">
        <f>TRIM(K6668)</f>
        <v>Nyeregalátét</v>
      </c>
      <c r="M6668" s="1" t="s">
        <v>1409</v>
      </c>
      <c r="N6668" s="1" t="str">
        <f>TRIM(M6668)</f>
        <v>Díjlovas</v>
      </c>
      <c r="P6668" s="1" t="str">
        <f>TRIM(O6668)</f>
        <v/>
      </c>
      <c r="Q6668" s="18" t="s">
        <v>5297</v>
      </c>
      <c r="R6668" s="8">
        <v>4057962172951</v>
      </c>
      <c r="S6668" s="1">
        <v>39.950000000000003</v>
      </c>
      <c r="T6668" s="1" t="s">
        <v>26</v>
      </c>
      <c r="U6668" s="1">
        <v>0.80100000000000005</v>
      </c>
      <c r="V6668" s="1" t="s">
        <v>1508</v>
      </c>
      <c r="W6668" s="1" t="s">
        <v>1513</v>
      </c>
      <c r="X6668" s="1" t="str">
        <f>IF(W6668="", "", IFERROR(VLOOKUP(W6668, colorList!A:B,2,FALSE),""))</f>
        <v>ocean</v>
      </c>
    </row>
    <row r="6669" spans="1:24" ht="27.75" customHeight="1" x14ac:dyDescent="0.25">
      <c r="A6669" s="1" t="s">
        <v>11370</v>
      </c>
      <c r="B6669" s="1" t="str">
        <f>TRIM(D6669)</f>
        <v>VSS</v>
      </c>
      <c r="C6669" s="1" t="str">
        <f>IFERROR(VLOOKUP(TRIM(D6669), sizeList!A:B, 2, FALSE), "")</f>
        <v>Ugró/univerzális</v>
      </c>
      <c r="D6669" s="1" t="s">
        <v>11310</v>
      </c>
      <c r="E6669" s="1" t="str">
        <f>TRIM(F6669)</f>
        <v>Waldhausen Toulouse nyeregalátét</v>
      </c>
      <c r="F6669" s="1" t="s">
        <v>1506</v>
      </c>
      <c r="G6669" s="1" t="s">
        <v>11371</v>
      </c>
      <c r="H6669" s="1" t="s">
        <v>52</v>
      </c>
      <c r="I6669" s="1" t="s">
        <v>23</v>
      </c>
      <c r="J6669" s="1" t="str">
        <f>TRIM(I6669)</f>
        <v>Lófelszerelés</v>
      </c>
      <c r="K6669" s="1" t="s">
        <v>1408</v>
      </c>
      <c r="L6669" s="1" t="str">
        <f>TRIM(K6669)</f>
        <v>Nyeregalátét</v>
      </c>
      <c r="M6669" s="1" t="s">
        <v>11122</v>
      </c>
      <c r="N6669" s="1" t="str">
        <f>TRIM(M6669)</f>
        <v>Univerzális/ugró</v>
      </c>
      <c r="P6669" s="1" t="str">
        <f>TRIM(O6669)</f>
        <v/>
      </c>
      <c r="Q6669" s="18" t="s">
        <v>5297</v>
      </c>
      <c r="R6669" s="8">
        <v>4057962172968</v>
      </c>
      <c r="S6669" s="1">
        <v>39.950000000000003</v>
      </c>
      <c r="T6669" s="1" t="s">
        <v>26</v>
      </c>
      <c r="U6669" s="1">
        <v>0.80100000000000005</v>
      </c>
      <c r="V6669" s="1" t="s">
        <v>1508</v>
      </c>
      <c r="W6669" s="1" t="s">
        <v>1513</v>
      </c>
      <c r="X6669" s="1" t="str">
        <f>IF(W6669="", "", IFERROR(VLOOKUP(W6669, colorList!A:B,2,FALSE),""))</f>
        <v>ocean</v>
      </c>
    </row>
    <row r="6670" spans="1:24" ht="27.75" customHeight="1" x14ac:dyDescent="0.25">
      <c r="A6670" s="1" t="s">
        <v>1505</v>
      </c>
      <c r="B6670" s="1" t="str">
        <f>TRIM(D6670)</f>
        <v>D</v>
      </c>
      <c r="C6670" s="1" t="str">
        <f>IFERROR(VLOOKUP(TRIM(D6670), sizeList!A:B, 2, FALSE), "")</f>
        <v>Díjlovas</v>
      </c>
      <c r="D6670" s="1" t="s">
        <v>1412</v>
      </c>
      <c r="E6670" s="1" t="str">
        <f>TRIM(F6670)</f>
        <v>Waldhausen Toulouse nyeregalátét</v>
      </c>
      <c r="F6670" s="1" t="s">
        <v>1506</v>
      </c>
      <c r="G6670" s="1" t="s">
        <v>1507</v>
      </c>
      <c r="H6670" s="1" t="s">
        <v>52</v>
      </c>
      <c r="I6670" s="1" t="s">
        <v>23</v>
      </c>
      <c r="J6670" s="1" t="str">
        <f>TRIM(I6670)</f>
        <v>Lófelszerelés</v>
      </c>
      <c r="K6670" s="1" t="s">
        <v>1408</v>
      </c>
      <c r="L6670" s="1" t="str">
        <f>TRIM(K6670)</f>
        <v>Nyeregalátét</v>
      </c>
      <c r="M6670" s="1" t="s">
        <v>1409</v>
      </c>
      <c r="N6670" s="1" t="str">
        <f>TRIM(M6670)</f>
        <v>Díjlovas</v>
      </c>
      <c r="P6670" s="1" t="str">
        <f>TRIM(O6670)</f>
        <v/>
      </c>
      <c r="Q6670" s="18" t="s">
        <v>5297</v>
      </c>
      <c r="R6670" s="8">
        <v>4057962172975</v>
      </c>
      <c r="S6670" s="1">
        <v>39.950000000000003</v>
      </c>
      <c r="T6670" s="1" t="s">
        <v>26</v>
      </c>
      <c r="U6670" s="1">
        <v>0.80100000000000005</v>
      </c>
      <c r="V6670" s="1" t="s">
        <v>1508</v>
      </c>
      <c r="W6670" s="1" t="s">
        <v>370</v>
      </c>
      <c r="X6670" s="1" t="str">
        <f>IF(W6670="", "", IFERROR(VLOOKUP(W6670, colorList!A:B,2,FALSE),""))</f>
        <v>éjkék</v>
      </c>
    </row>
    <row r="6671" spans="1:24" ht="27.75" customHeight="1" x14ac:dyDescent="0.25">
      <c r="A6671" s="1" t="s">
        <v>11366</v>
      </c>
      <c r="B6671" s="1" t="str">
        <f>TRIM(D6671)</f>
        <v>VSS</v>
      </c>
      <c r="C6671" s="1" t="str">
        <f>IFERROR(VLOOKUP(TRIM(D6671), sizeList!A:B, 2, FALSE), "")</f>
        <v>Ugró/univerzális</v>
      </c>
      <c r="D6671" s="1" t="s">
        <v>11310</v>
      </c>
      <c r="E6671" s="1" t="str">
        <f>TRIM(F6671)</f>
        <v>Waldhausen Toulouse nyeregalátét</v>
      </c>
      <c r="F6671" s="1" t="s">
        <v>1506</v>
      </c>
      <c r="G6671" s="1" t="s">
        <v>11367</v>
      </c>
      <c r="H6671" s="1" t="s">
        <v>52</v>
      </c>
      <c r="I6671" s="1" t="s">
        <v>23</v>
      </c>
      <c r="J6671" s="1" t="str">
        <f>TRIM(I6671)</f>
        <v>Lófelszerelés</v>
      </c>
      <c r="K6671" s="1" t="s">
        <v>1408</v>
      </c>
      <c r="L6671" s="1" t="str">
        <f>TRIM(K6671)</f>
        <v>Nyeregalátét</v>
      </c>
      <c r="M6671" s="1" t="s">
        <v>11122</v>
      </c>
      <c r="N6671" s="1" t="str">
        <f>TRIM(M6671)</f>
        <v>Univerzális/ugró</v>
      </c>
      <c r="P6671" s="1" t="str">
        <f>TRIM(O6671)</f>
        <v/>
      </c>
      <c r="Q6671" s="18" t="s">
        <v>5297</v>
      </c>
      <c r="R6671" s="8">
        <v>4057962172982</v>
      </c>
      <c r="S6671" s="1">
        <v>39.950000000000003</v>
      </c>
      <c r="T6671" s="1" t="s">
        <v>26</v>
      </c>
      <c r="U6671" s="1">
        <v>0.80100000000000005</v>
      </c>
      <c r="V6671" s="1" t="s">
        <v>1508</v>
      </c>
      <c r="W6671" s="1" t="s">
        <v>370</v>
      </c>
      <c r="X6671" s="1" t="str">
        <f>IF(W6671="", "", IFERROR(VLOOKUP(W6671, colorList!A:B,2,FALSE),""))</f>
        <v>éjkék</v>
      </c>
    </row>
    <row r="6672" spans="1:24" ht="27.75" customHeight="1" x14ac:dyDescent="0.25">
      <c r="A6672" s="1" t="s">
        <v>1514</v>
      </c>
      <c r="B6672" s="1" t="str">
        <f>TRIM(D6672)</f>
        <v>D</v>
      </c>
      <c r="C6672" s="1" t="str">
        <f>IFERROR(VLOOKUP(TRIM(D6672), sizeList!A:B, 2, FALSE), "")</f>
        <v>Díjlovas</v>
      </c>
      <c r="D6672" s="1" t="s">
        <v>1412</v>
      </c>
      <c r="E6672" s="1" t="str">
        <f>TRIM(F6672)</f>
        <v>Waldhausen Toulouse nyeregalátét</v>
      </c>
      <c r="F6672" s="1" t="s">
        <v>1506</v>
      </c>
      <c r="G6672" s="1" t="s">
        <v>1515</v>
      </c>
      <c r="H6672" s="1" t="s">
        <v>52</v>
      </c>
      <c r="I6672" s="1" t="s">
        <v>23</v>
      </c>
      <c r="J6672" s="1" t="str">
        <f>TRIM(I6672)</f>
        <v>Lófelszerelés</v>
      </c>
      <c r="K6672" s="1" t="s">
        <v>1408</v>
      </c>
      <c r="L6672" s="1" t="str">
        <f>TRIM(K6672)</f>
        <v>Nyeregalátét</v>
      </c>
      <c r="M6672" s="1" t="s">
        <v>1409</v>
      </c>
      <c r="N6672" s="1" t="str">
        <f>TRIM(M6672)</f>
        <v>Díjlovas</v>
      </c>
      <c r="P6672" s="1" t="str">
        <f>TRIM(O6672)</f>
        <v/>
      </c>
      <c r="Q6672" s="18" t="s">
        <v>5297</v>
      </c>
      <c r="R6672" s="8">
        <v>4057962172999</v>
      </c>
      <c r="S6672" s="1">
        <v>39.950000000000003</v>
      </c>
      <c r="T6672" s="1" t="s">
        <v>26</v>
      </c>
      <c r="U6672" s="1">
        <v>0.80100000000000005</v>
      </c>
      <c r="V6672" s="1" t="s">
        <v>1508</v>
      </c>
      <c r="W6672" s="1" t="s">
        <v>1516</v>
      </c>
      <c r="X6672" s="1" t="str">
        <f>IF(W6672="", "", IFERROR(VLOOKUP(W6672, colorList!A:B,2,FALSE),""))</f>
        <v>áfonya</v>
      </c>
    </row>
    <row r="6673" spans="1:24" ht="27.75" customHeight="1" x14ac:dyDescent="0.25">
      <c r="A6673" s="1" t="s">
        <v>11372</v>
      </c>
      <c r="B6673" s="1" t="str">
        <f>TRIM(D6673)</f>
        <v>VSS</v>
      </c>
      <c r="C6673" s="1" t="str">
        <f>IFERROR(VLOOKUP(TRIM(D6673), sizeList!A:B, 2, FALSE), "")</f>
        <v>Ugró/univerzális</v>
      </c>
      <c r="D6673" s="1" t="s">
        <v>11310</v>
      </c>
      <c r="E6673" s="1" t="str">
        <f>TRIM(F6673)</f>
        <v>Waldhausen Toulouse nyeregalátét</v>
      </c>
      <c r="F6673" s="1" t="s">
        <v>1506</v>
      </c>
      <c r="G6673" s="1" t="s">
        <v>11373</v>
      </c>
      <c r="H6673" s="1" t="s">
        <v>52</v>
      </c>
      <c r="I6673" s="1" t="s">
        <v>23</v>
      </c>
      <c r="J6673" s="1" t="str">
        <f>TRIM(I6673)</f>
        <v>Lófelszerelés</v>
      </c>
      <c r="K6673" s="1" t="s">
        <v>1408</v>
      </c>
      <c r="L6673" s="1" t="str">
        <f>TRIM(K6673)</f>
        <v>Nyeregalátét</v>
      </c>
      <c r="M6673" s="1" t="s">
        <v>11122</v>
      </c>
      <c r="N6673" s="1" t="str">
        <f>TRIM(M6673)</f>
        <v>Univerzális/ugró</v>
      </c>
      <c r="P6673" s="1" t="str">
        <f>TRIM(O6673)</f>
        <v/>
      </c>
      <c r="Q6673" s="18" t="s">
        <v>5297</v>
      </c>
      <c r="R6673" s="8">
        <v>4057962173002</v>
      </c>
      <c r="S6673" s="1">
        <v>39.950000000000003</v>
      </c>
      <c r="T6673" s="1" t="s">
        <v>26</v>
      </c>
      <c r="U6673" s="1">
        <v>0.80100000000000005</v>
      </c>
      <c r="V6673" s="1" t="s">
        <v>1508</v>
      </c>
      <c r="W6673" s="1" t="s">
        <v>1516</v>
      </c>
      <c r="X6673" s="1" t="str">
        <f>IF(W6673="", "", IFERROR(VLOOKUP(W6673, colorList!A:B,2,FALSE),""))</f>
        <v>áfonya</v>
      </c>
    </row>
    <row r="6674" spans="1:24" ht="27.75" customHeight="1" x14ac:dyDescent="0.25">
      <c r="A6674" s="1">
        <v>5724300</v>
      </c>
      <c r="B6674" s="1" t="str">
        <f>TRIM(D6674)</f>
        <v>5 x 22 cm</v>
      </c>
      <c r="C6674" s="1" t="str">
        <f>IFERROR(VLOOKUP(TRIM(D6674), sizeList!A:B, 2, FALSE), "")</f>
        <v>5 x 22 cm</v>
      </c>
      <c r="D6674" s="1" t="s">
        <v>14101</v>
      </c>
      <c r="E6674" s="1" t="str">
        <f>TRIM(F6674)</f>
        <v>Waldhausen törölhető mágneses tábla</v>
      </c>
      <c r="F6674" s="1" t="s">
        <v>14102</v>
      </c>
      <c r="G6674" s="1" t="s">
        <v>14103</v>
      </c>
      <c r="H6674" s="1" t="s">
        <v>52</v>
      </c>
      <c r="I6674" s="1" t="s">
        <v>11837</v>
      </c>
      <c r="J6674" s="1" t="str">
        <f>TRIM(I6674)</f>
        <v>Istálló, pálya és legelő felszerelés</v>
      </c>
      <c r="K6674" s="1" t="s">
        <v>11838</v>
      </c>
      <c r="L6674" s="1" t="str">
        <f>TRIM(K6674)</f>
        <v>Boksz- és karámfelszerelés</v>
      </c>
      <c r="N6674" s="1" t="str">
        <f>TRIM(M6674)</f>
        <v/>
      </c>
      <c r="P6674" s="1" t="str">
        <f>TRIM(O6674)</f>
        <v/>
      </c>
      <c r="Q6674" s="18" t="s">
        <v>14104</v>
      </c>
      <c r="R6674" s="8">
        <v>4043969176528</v>
      </c>
      <c r="S6674" s="1">
        <v>9.9499999999999993</v>
      </c>
      <c r="T6674" s="1" t="s">
        <v>26</v>
      </c>
      <c r="U6674" s="1">
        <v>0.32</v>
      </c>
      <c r="V6674" s="1" t="s">
        <v>14105</v>
      </c>
      <c r="X6674" s="1" t="str">
        <f>IF(W6674="", "", IFERROR(VLOOKUP(W6674, colorList!A:B,2,FALSE),""))</f>
        <v/>
      </c>
    </row>
    <row r="6675" spans="1:24" ht="27.75" customHeight="1" x14ac:dyDescent="0.25">
      <c r="A6675" s="1" t="s">
        <v>14165</v>
      </c>
      <c r="B6675" s="1" t="str">
        <f>TRIM(D6675)</f>
        <v>Pony</v>
      </c>
      <c r="C6675" s="1" t="str">
        <f>IFERROR(VLOOKUP(TRIM(D6675), sizeList!A:B, 2, FALSE), "")</f>
        <v>Póni</v>
      </c>
      <c r="D6675" s="1" t="s">
        <v>199</v>
      </c>
      <c r="E6675" s="1" t="str">
        <f>TRIM(F6675)</f>
        <v>Waldhausen TPU EasyClean szájkosár</v>
      </c>
      <c r="F6675" s="1" t="s">
        <v>14166</v>
      </c>
      <c r="G6675" s="1" t="s">
        <v>14167</v>
      </c>
      <c r="H6675" s="1" t="s">
        <v>52</v>
      </c>
      <c r="I6675" s="1" t="s">
        <v>23</v>
      </c>
      <c r="J6675" s="1" t="str">
        <f>TRIM(I6675)</f>
        <v>Lófelszerelés</v>
      </c>
      <c r="K6675" s="1" t="s">
        <v>13686</v>
      </c>
      <c r="L6675" s="1" t="str">
        <f>TRIM(K6675)</f>
        <v>Egyéb lófelszerelés</v>
      </c>
      <c r="N6675" s="1" t="str">
        <f>TRIM(M6675)</f>
        <v/>
      </c>
      <c r="P6675" s="1" t="str">
        <f>TRIM(O6675)</f>
        <v/>
      </c>
      <c r="Q6675" s="18" t="s">
        <v>14168</v>
      </c>
      <c r="R6675" s="8">
        <v>4057962108318</v>
      </c>
      <c r="S6675" s="1">
        <v>24.95</v>
      </c>
      <c r="T6675" s="1" t="s">
        <v>26</v>
      </c>
      <c r="U6675" s="1">
        <v>0.501</v>
      </c>
      <c r="V6675" s="1" t="s">
        <v>14169</v>
      </c>
      <c r="W6675" s="1" t="s">
        <v>136</v>
      </c>
      <c r="X6675" s="1" t="str">
        <f>IF(W6675="", "", IFERROR(VLOOKUP(W6675, colorList!A:B,2,FALSE),""))</f>
        <v>fekete</v>
      </c>
    </row>
    <row r="6676" spans="1:24" ht="27.75" customHeight="1" x14ac:dyDescent="0.25">
      <c r="A6676" s="1" t="s">
        <v>14170</v>
      </c>
      <c r="B6676" s="1" t="str">
        <f>TRIM(D6676)</f>
        <v>VB</v>
      </c>
      <c r="C6676" s="1" t="str">
        <f>IFERROR(VLOOKUP(TRIM(D6676), sizeList!A:B, 2, FALSE), "")</f>
        <v>Cob</v>
      </c>
      <c r="D6676" s="1" t="s">
        <v>214</v>
      </c>
      <c r="E6676" s="1" t="str">
        <f>TRIM(F6676)</f>
        <v>Waldhausen TPU EasyClean szájkosár</v>
      </c>
      <c r="F6676" s="1" t="s">
        <v>14166</v>
      </c>
      <c r="G6676" s="1" t="s">
        <v>14171</v>
      </c>
      <c r="H6676" s="1" t="s">
        <v>52</v>
      </c>
      <c r="I6676" s="1" t="s">
        <v>23</v>
      </c>
      <c r="J6676" s="1" t="str">
        <f>TRIM(I6676)</f>
        <v>Lófelszerelés</v>
      </c>
      <c r="K6676" s="1" t="s">
        <v>13686</v>
      </c>
      <c r="L6676" s="1" t="str">
        <f>TRIM(K6676)</f>
        <v>Egyéb lófelszerelés</v>
      </c>
      <c r="N6676" s="1" t="str">
        <f>TRIM(M6676)</f>
        <v/>
      </c>
      <c r="P6676" s="1" t="str">
        <f>TRIM(O6676)</f>
        <v/>
      </c>
      <c r="Q6676" s="18" t="s">
        <v>14168</v>
      </c>
      <c r="R6676" s="8">
        <v>4057962108325</v>
      </c>
      <c r="S6676" s="1">
        <v>24.95</v>
      </c>
      <c r="T6676" s="1" t="s">
        <v>26</v>
      </c>
      <c r="U6676" s="1">
        <v>0.60099999999999998</v>
      </c>
      <c r="V6676" s="1" t="s">
        <v>14169</v>
      </c>
      <c r="W6676" s="1" t="s">
        <v>136</v>
      </c>
      <c r="X6676" s="1" t="str">
        <f>IF(W6676="", "", IFERROR(VLOOKUP(W6676, colorList!A:B,2,FALSE),""))</f>
        <v>fekete</v>
      </c>
    </row>
    <row r="6677" spans="1:24" ht="27.75" customHeight="1" x14ac:dyDescent="0.25">
      <c r="A6677" s="1" t="s">
        <v>14172</v>
      </c>
      <c r="B6677" s="1" t="str">
        <f>TRIM(D6677)</f>
        <v>WB</v>
      </c>
      <c r="C6677" s="1" t="str">
        <f>IFERROR(VLOOKUP(TRIM(D6677), sizeList!A:B, 2, FALSE), "")</f>
        <v>Full</v>
      </c>
      <c r="D6677" s="1" t="s">
        <v>226</v>
      </c>
      <c r="E6677" s="1" t="str">
        <f>TRIM(F6677)</f>
        <v>Waldhausen TPU EasyClean szájkosár</v>
      </c>
      <c r="F6677" s="1" t="s">
        <v>14166</v>
      </c>
      <c r="G6677" s="1" t="s">
        <v>14173</v>
      </c>
      <c r="H6677" s="1" t="s">
        <v>52</v>
      </c>
      <c r="I6677" s="1" t="s">
        <v>23</v>
      </c>
      <c r="J6677" s="1" t="str">
        <f>TRIM(I6677)</f>
        <v>Lófelszerelés</v>
      </c>
      <c r="K6677" s="1" t="s">
        <v>13686</v>
      </c>
      <c r="L6677" s="1" t="str">
        <f>TRIM(K6677)</f>
        <v>Egyéb lófelszerelés</v>
      </c>
      <c r="N6677" s="1" t="str">
        <f>TRIM(M6677)</f>
        <v/>
      </c>
      <c r="P6677" s="1" t="str">
        <f>TRIM(O6677)</f>
        <v/>
      </c>
      <c r="Q6677" s="18" t="s">
        <v>14168</v>
      </c>
      <c r="R6677" s="8">
        <v>4057962108332</v>
      </c>
      <c r="S6677" s="1">
        <v>24.95</v>
      </c>
      <c r="T6677" s="1" t="s">
        <v>26</v>
      </c>
      <c r="U6677" s="1">
        <v>0.60099999999999998</v>
      </c>
      <c r="V6677" s="1" t="s">
        <v>14169</v>
      </c>
      <c r="W6677" s="1" t="s">
        <v>136</v>
      </c>
      <c r="X6677" s="1" t="str">
        <f>IF(W6677="", "", IFERROR(VLOOKUP(W6677, colorList!A:B,2,FALSE),""))</f>
        <v>fekete</v>
      </c>
    </row>
    <row r="6678" spans="1:24" ht="27.75" customHeight="1" x14ac:dyDescent="0.25">
      <c r="A6678" s="1">
        <v>157700</v>
      </c>
      <c r="B6678" s="1" t="str">
        <f>TRIM(D6678)</f>
        <v/>
      </c>
      <c r="C6678" s="1" t="str">
        <f>IFERROR(VLOOKUP(D6678, sizeList!A:B, 2, FALSE), "")</f>
        <v/>
      </c>
      <c r="E6678" s="1" t="str">
        <f>TRIM(F6678)</f>
        <v>Waldhausen trágyaszedő készlet</v>
      </c>
      <c r="F6678" s="1" t="s">
        <v>12175</v>
      </c>
      <c r="G6678" s="1" t="s">
        <v>12176</v>
      </c>
      <c r="H6678" s="1" t="s">
        <v>52</v>
      </c>
      <c r="I6678" s="1" t="s">
        <v>11837</v>
      </c>
      <c r="J6678" s="1" t="str">
        <f>TRIM(I6678)</f>
        <v>Istálló, pálya és legelő felszerelés</v>
      </c>
      <c r="K6678" s="1" t="s">
        <v>12028</v>
      </c>
      <c r="L6678" s="1" t="str">
        <f>TRIM(K6678)</f>
        <v>Pálya felszerelés</v>
      </c>
      <c r="N6678" s="1" t="str">
        <f>TRIM(M6678)</f>
        <v/>
      </c>
      <c r="P6678" s="1" t="str">
        <f>TRIM(O6678)</f>
        <v/>
      </c>
      <c r="Q6678" s="18" t="s">
        <v>12177</v>
      </c>
      <c r="R6678" s="8">
        <v>4043969036044</v>
      </c>
      <c r="S6678" s="1">
        <v>26.95</v>
      </c>
      <c r="T6678" s="1" t="s">
        <v>26</v>
      </c>
      <c r="U6678" s="1">
        <v>1.601</v>
      </c>
      <c r="V6678" s="1" t="s">
        <v>12178</v>
      </c>
      <c r="W6678" s="1" t="s">
        <v>136</v>
      </c>
      <c r="X6678" s="1" t="str">
        <f>IF(W6678="", "", IFERROR(VLOOKUP(W6678, colorList!A:B,2,FALSE),""))</f>
        <v>fekete</v>
      </c>
    </row>
    <row r="6679" spans="1:24" ht="27.75" customHeight="1" x14ac:dyDescent="0.25">
      <c r="A6679" s="1">
        <v>157750</v>
      </c>
      <c r="B6679" s="1" t="str">
        <f>TRIM(D6679)</f>
        <v/>
      </c>
      <c r="C6679" s="1" t="str">
        <f>IFERROR(VLOOKUP(D6679, sizeList!A:B, 2, FALSE), "")</f>
        <v/>
      </c>
      <c r="E6679" s="1" t="str">
        <f>TRIM(F6679)</f>
        <v>Waldhausen trágyaszedő készlet</v>
      </c>
      <c r="F6679" s="1" t="s">
        <v>12175</v>
      </c>
      <c r="G6679" s="1" t="s">
        <v>12179</v>
      </c>
      <c r="H6679" s="1" t="s">
        <v>52</v>
      </c>
      <c r="I6679" s="1" t="s">
        <v>11837</v>
      </c>
      <c r="J6679" s="1" t="str">
        <f>TRIM(I6679)</f>
        <v>Istálló, pálya és legelő felszerelés</v>
      </c>
      <c r="K6679" s="1" t="s">
        <v>12028</v>
      </c>
      <c r="L6679" s="1" t="str">
        <f>TRIM(K6679)</f>
        <v>Pálya felszerelés</v>
      </c>
      <c r="N6679" s="1" t="str">
        <f>TRIM(M6679)</f>
        <v/>
      </c>
      <c r="P6679" s="1" t="str">
        <f>TRIM(O6679)</f>
        <v/>
      </c>
      <c r="Q6679" s="18" t="s">
        <v>12177</v>
      </c>
      <c r="R6679" s="8">
        <v>4043969332740</v>
      </c>
      <c r="S6679" s="1">
        <v>26.95</v>
      </c>
      <c r="T6679" s="1" t="s">
        <v>26</v>
      </c>
      <c r="U6679" s="1">
        <v>1.601</v>
      </c>
      <c r="V6679" s="1" t="s">
        <v>12178</v>
      </c>
      <c r="W6679" s="1" t="s">
        <v>2151</v>
      </c>
      <c r="X6679" s="1" t="str">
        <f>IF(W6679="", "", IFERROR(VLOOKUP(W6679, colorList!A:B,2,FALSE),""))</f>
        <v>azúrkék</v>
      </c>
    </row>
    <row r="6680" spans="1:24" ht="27.75" customHeight="1" x14ac:dyDescent="0.25">
      <c r="A6680" s="1">
        <v>157799</v>
      </c>
      <c r="B6680" s="1" t="str">
        <f>TRIM(D6680)</f>
        <v/>
      </c>
      <c r="C6680" s="1" t="str">
        <f>IFERROR(VLOOKUP(D6680, sizeList!A:B, 2, FALSE), "")</f>
        <v/>
      </c>
      <c r="E6680" s="1" t="str">
        <f>TRIM(F6680)</f>
        <v>Waldhausen trágyaszedő villa</v>
      </c>
      <c r="F6680" s="1" t="s">
        <v>12184</v>
      </c>
      <c r="G6680" s="1" t="s">
        <v>12190</v>
      </c>
      <c r="H6680" s="1" t="s">
        <v>52</v>
      </c>
      <c r="I6680" s="1" t="s">
        <v>11837</v>
      </c>
      <c r="J6680" s="1" t="str">
        <f>TRIM(I6680)</f>
        <v>Istálló, pálya és legelő felszerelés</v>
      </c>
      <c r="K6680" s="1" t="s">
        <v>12028</v>
      </c>
      <c r="L6680" s="1" t="str">
        <f>TRIM(K6680)</f>
        <v>Pálya felszerelés</v>
      </c>
      <c r="N6680" s="1" t="str">
        <f>TRIM(M6680)</f>
        <v/>
      </c>
      <c r="P6680" s="1" t="str">
        <f>TRIM(O6680)</f>
        <v/>
      </c>
      <c r="Q6680" s="18" t="s">
        <v>12191</v>
      </c>
      <c r="R6680" s="8">
        <v>4018653328125</v>
      </c>
      <c r="S6680" s="1">
        <v>14.95</v>
      </c>
      <c r="T6680" s="1" t="s">
        <v>26</v>
      </c>
      <c r="U6680" s="1">
        <v>0.5</v>
      </c>
      <c r="V6680" s="1" t="s">
        <v>12190</v>
      </c>
      <c r="X6680" s="1" t="str">
        <f>IF(W6680="", "", IFERROR(VLOOKUP(W6680, colorList!A:B,2,FALSE),""))</f>
        <v/>
      </c>
    </row>
    <row r="6681" spans="1:24" ht="27.75" customHeight="1" x14ac:dyDescent="0.25">
      <c r="A6681" s="1">
        <v>1577801</v>
      </c>
      <c r="B6681" s="1" t="str">
        <f>TRIM(D6681)</f>
        <v/>
      </c>
      <c r="C6681" s="1" t="str">
        <f>IFERROR(VLOOKUP(D6681, sizeList!A:B, 2, FALSE), "")</f>
        <v/>
      </c>
      <c r="E6681" s="1" t="str">
        <f>TRIM(F6681)</f>
        <v>Waldhausen trágyaszedő villa</v>
      </c>
      <c r="F6681" s="1" t="s">
        <v>12184</v>
      </c>
      <c r="G6681" s="1" t="s">
        <v>12185</v>
      </c>
      <c r="H6681" s="1" t="s">
        <v>52</v>
      </c>
      <c r="I6681" s="1" t="s">
        <v>11837</v>
      </c>
      <c r="J6681" s="1" t="str">
        <f>TRIM(I6681)</f>
        <v>Istálló, pálya és legelő felszerelés</v>
      </c>
      <c r="K6681" s="1" t="s">
        <v>12028</v>
      </c>
      <c r="L6681" s="1" t="str">
        <f>TRIM(K6681)</f>
        <v>Pálya felszerelés</v>
      </c>
      <c r="N6681" s="1" t="str">
        <f>TRIM(M6681)</f>
        <v/>
      </c>
      <c r="P6681" s="1" t="str">
        <f>TRIM(O6681)</f>
        <v/>
      </c>
      <c r="Q6681" s="18" t="s">
        <v>12186</v>
      </c>
      <c r="R6681" s="8">
        <v>4057962121225</v>
      </c>
      <c r="S6681" s="1">
        <v>14.95</v>
      </c>
      <c r="T6681" s="1" t="s">
        <v>26</v>
      </c>
      <c r="U6681" s="1">
        <v>0.27200000000000002</v>
      </c>
      <c r="V6681" s="1" t="s">
        <v>12185</v>
      </c>
      <c r="X6681" s="1" t="str">
        <f>IF(W6681="", "", IFERROR(VLOOKUP(W6681, colorList!A:B,2,FALSE),""))</f>
        <v/>
      </c>
    </row>
    <row r="6682" spans="1:24" ht="27.75" customHeight="1" x14ac:dyDescent="0.25">
      <c r="A6682" s="1">
        <v>800201</v>
      </c>
      <c r="B6682" s="1" t="str">
        <f>TRIM(D6682)</f>
        <v>WB</v>
      </c>
      <c r="C6682" s="1" t="str">
        <f>IFERROR(VLOOKUP(TRIM(D6682), sizeList!A:B, 2, FALSE), "")</f>
        <v>Full</v>
      </c>
      <c r="D6682" s="1" t="s">
        <v>226</v>
      </c>
      <c r="E6682" s="1" t="str">
        <f>TRIM(F6682)</f>
        <v>Waldhausen Training voltizs heveder</v>
      </c>
      <c r="F6682" s="1" t="s">
        <v>2233</v>
      </c>
      <c r="G6682" s="1" t="s">
        <v>2234</v>
      </c>
      <c r="H6682" s="1" t="s">
        <v>52</v>
      </c>
      <c r="I6682" s="1" t="s">
        <v>23</v>
      </c>
      <c r="J6682" s="1" t="str">
        <f>TRIM(I6682)</f>
        <v>Lófelszerelés</v>
      </c>
      <c r="K6682" s="1" t="s">
        <v>2145</v>
      </c>
      <c r="L6682" s="1" t="str">
        <f>TRIM(K6682)</f>
        <v>Futószárazás, lókiképzés</v>
      </c>
      <c r="M6682" s="1" t="s">
        <v>2199</v>
      </c>
      <c r="N6682" s="1" t="str">
        <f>TRIM(M6682)</f>
        <v>Futószárazó heveder</v>
      </c>
      <c r="P6682" s="1" t="str">
        <f>TRIM(O6682)</f>
        <v/>
      </c>
      <c r="Q6682" s="18" t="s">
        <v>5398</v>
      </c>
      <c r="R6682" s="8">
        <v>4043969017111</v>
      </c>
      <c r="S6682" s="1">
        <v>249.95</v>
      </c>
      <c r="T6682" s="1" t="s">
        <v>26</v>
      </c>
      <c r="U6682" s="1">
        <v>5</v>
      </c>
      <c r="V6682" s="1" t="s">
        <v>2235</v>
      </c>
      <c r="W6682" s="1" t="s">
        <v>136</v>
      </c>
      <c r="X6682" s="1" t="str">
        <f>IF(W6682="", "", IFERROR(VLOOKUP(W6682, colorList!A:B,2,FALSE),""))</f>
        <v>fekete</v>
      </c>
    </row>
    <row r="6683" spans="1:24" ht="27.75" customHeight="1" x14ac:dyDescent="0.25">
      <c r="A6683" s="1">
        <v>800202</v>
      </c>
      <c r="B6683" s="1" t="str">
        <f>TRIM(D6683)</f>
        <v>WB</v>
      </c>
      <c r="C6683" s="1" t="str">
        <f>IFERROR(VLOOKUP(TRIM(D6683), sizeList!A:B, 2, FALSE), "")</f>
        <v>Full</v>
      </c>
      <c r="D6683" s="1" t="s">
        <v>226</v>
      </c>
      <c r="E6683" s="1" t="str">
        <f>TRIM(F6683)</f>
        <v>Waldhausen Training voltizs heveder</v>
      </c>
      <c r="F6683" s="1" t="s">
        <v>2233</v>
      </c>
      <c r="G6683" s="1" t="s">
        <v>2236</v>
      </c>
      <c r="H6683" s="1" t="s">
        <v>52</v>
      </c>
      <c r="I6683" s="1" t="s">
        <v>23</v>
      </c>
      <c r="J6683" s="1" t="str">
        <f>TRIM(I6683)</f>
        <v>Lófelszerelés</v>
      </c>
      <c r="K6683" s="1" t="s">
        <v>2145</v>
      </c>
      <c r="L6683" s="1" t="str">
        <f>TRIM(K6683)</f>
        <v>Futószárazás, lókiképzés</v>
      </c>
      <c r="M6683" s="1" t="s">
        <v>2199</v>
      </c>
      <c r="N6683" s="1" t="str">
        <f>TRIM(M6683)</f>
        <v>Futószárazó heveder</v>
      </c>
      <c r="P6683" s="1" t="str">
        <f>TRIM(O6683)</f>
        <v/>
      </c>
      <c r="Q6683" s="18" t="s">
        <v>5398</v>
      </c>
      <c r="R6683" s="8">
        <v>4043969017128</v>
      </c>
      <c r="S6683" s="1">
        <v>249.95</v>
      </c>
      <c r="T6683" s="1" t="s">
        <v>26</v>
      </c>
      <c r="U6683" s="1">
        <v>5.0010000000000003</v>
      </c>
      <c r="V6683" s="1" t="s">
        <v>2235</v>
      </c>
      <c r="W6683" s="1" t="s">
        <v>210</v>
      </c>
      <c r="X6683" s="1" t="str">
        <f>IF(W6683="", "", IFERROR(VLOOKUP(W6683, colorList!A:B,2,FALSE),""))</f>
        <v>fehér</v>
      </c>
    </row>
    <row r="6684" spans="1:24" ht="27.75" customHeight="1" x14ac:dyDescent="0.25">
      <c r="A6684" s="1">
        <v>5044301</v>
      </c>
      <c r="B6684" s="1" t="str">
        <f>TRIM(D6684)</f>
        <v/>
      </c>
      <c r="C6684" s="1" t="str">
        <f>IFERROR(VLOOKUP(D6684, sizeList!A:B, 2, FALSE), "")</f>
        <v/>
      </c>
      <c r="E6684" s="1" t="str">
        <f>TRIM(F6684)</f>
        <v>Waldhausen Triple csikó kötőfék</v>
      </c>
      <c r="F6684" s="1" t="s">
        <v>6325</v>
      </c>
      <c r="G6684" s="1" t="s">
        <v>6329</v>
      </c>
      <c r="H6684" s="1" t="s">
        <v>52</v>
      </c>
      <c r="I6684" s="1" t="s">
        <v>23</v>
      </c>
      <c r="J6684" s="1" t="str">
        <f>TRIM(I6684)</f>
        <v>Lófelszerelés</v>
      </c>
      <c r="K6684" s="1" t="s">
        <v>6158</v>
      </c>
      <c r="L6684" s="1" t="str">
        <f>TRIM(K6684)</f>
        <v>Kötőfék és vezetőszár</v>
      </c>
      <c r="M6684" s="1" t="s">
        <v>6159</v>
      </c>
      <c r="N6684" s="1" t="str">
        <f>TRIM(M6684)</f>
        <v>Kötőfék</v>
      </c>
      <c r="P6684" s="1" t="str">
        <f>TRIM(O6684)</f>
        <v/>
      </c>
      <c r="Q6684" s="18" t="s">
        <v>6327</v>
      </c>
      <c r="R6684" s="8">
        <v>4043969241172</v>
      </c>
      <c r="S6684" s="1">
        <v>8.9499999999999993</v>
      </c>
      <c r="T6684" s="1" t="s">
        <v>26</v>
      </c>
      <c r="U6684" s="1">
        <v>0.22</v>
      </c>
      <c r="V6684" s="1" t="s">
        <v>6328</v>
      </c>
      <c r="W6684" s="1" t="s">
        <v>136</v>
      </c>
      <c r="X6684" s="1" t="str">
        <f>IF(W6684="", "", IFERROR(VLOOKUP(W6684, colorList!A:B,2,FALSE),""))</f>
        <v>fekete</v>
      </c>
    </row>
    <row r="6685" spans="1:24" ht="27.75" customHeight="1" x14ac:dyDescent="0.25">
      <c r="A6685" s="1">
        <v>5044302</v>
      </c>
      <c r="B6685" s="1" t="str">
        <f>TRIM(D6685)</f>
        <v/>
      </c>
      <c r="C6685" s="1" t="str">
        <f>IFERROR(VLOOKUP(D6685, sizeList!A:B, 2, FALSE), "")</f>
        <v/>
      </c>
      <c r="E6685" s="1" t="str">
        <f>TRIM(F6685)</f>
        <v>Waldhausen Triple csikó kötőfék</v>
      </c>
      <c r="F6685" s="1" t="s">
        <v>6325</v>
      </c>
      <c r="G6685" s="1" t="s">
        <v>6330</v>
      </c>
      <c r="H6685" s="1" t="s">
        <v>52</v>
      </c>
      <c r="I6685" s="1" t="s">
        <v>23</v>
      </c>
      <c r="J6685" s="1" t="str">
        <f>TRIM(I6685)</f>
        <v>Lófelszerelés</v>
      </c>
      <c r="K6685" s="1" t="s">
        <v>6158</v>
      </c>
      <c r="L6685" s="1" t="str">
        <f>TRIM(K6685)</f>
        <v>Kötőfék és vezetőszár</v>
      </c>
      <c r="M6685" s="1" t="s">
        <v>6159</v>
      </c>
      <c r="N6685" s="1" t="str">
        <f>TRIM(M6685)</f>
        <v>Kötőfék</v>
      </c>
      <c r="P6685" s="1" t="str">
        <f>TRIM(O6685)</f>
        <v/>
      </c>
      <c r="Q6685" s="18" t="s">
        <v>6327</v>
      </c>
      <c r="R6685" s="8">
        <v>4043969251683</v>
      </c>
      <c r="S6685" s="1">
        <v>8.9499999999999993</v>
      </c>
      <c r="T6685" s="1" t="s">
        <v>26</v>
      </c>
      <c r="U6685" s="1">
        <v>0.22</v>
      </c>
      <c r="V6685" s="1" t="s">
        <v>6328</v>
      </c>
      <c r="W6685" s="1" t="s">
        <v>210</v>
      </c>
      <c r="X6685" s="1" t="str">
        <f>IF(W6685="", "", IFERROR(VLOOKUP(W6685, colorList!A:B,2,FALSE),""))</f>
        <v>fehér</v>
      </c>
    </row>
    <row r="6686" spans="1:24" ht="27.75" customHeight="1" x14ac:dyDescent="0.25">
      <c r="A6686" s="1">
        <v>5044309</v>
      </c>
      <c r="B6686" s="1" t="str">
        <f>TRIM(D6686)</f>
        <v/>
      </c>
      <c r="C6686" s="1" t="str">
        <f>IFERROR(VLOOKUP(D6686, sizeList!A:B, 2, FALSE), "")</f>
        <v/>
      </c>
      <c r="E6686" s="1" t="str">
        <f>TRIM(F6686)</f>
        <v>Waldhausen Triple csikó kötőfék</v>
      </c>
      <c r="F6686" s="1" t="s">
        <v>6325</v>
      </c>
      <c r="G6686" s="1" t="s">
        <v>6326</v>
      </c>
      <c r="H6686" s="1" t="s">
        <v>52</v>
      </c>
      <c r="I6686" s="1" t="s">
        <v>23</v>
      </c>
      <c r="J6686" s="1" t="str">
        <f>TRIM(I6686)</f>
        <v>Lófelszerelés</v>
      </c>
      <c r="K6686" s="1" t="s">
        <v>6158</v>
      </c>
      <c r="L6686" s="1" t="str">
        <f>TRIM(K6686)</f>
        <v>Kötőfék és vezetőszár</v>
      </c>
      <c r="M6686" s="1" t="s">
        <v>6159</v>
      </c>
      <c r="N6686" s="1" t="str">
        <f>TRIM(M6686)</f>
        <v>Kötőfék</v>
      </c>
      <c r="P6686" s="1" t="str">
        <f>TRIM(O6686)</f>
        <v/>
      </c>
      <c r="Q6686" s="18" t="s">
        <v>6327</v>
      </c>
      <c r="R6686" s="8">
        <v>4043969251690</v>
      </c>
      <c r="S6686" s="1">
        <v>8.9499999999999993</v>
      </c>
      <c r="T6686" s="1" t="s">
        <v>26</v>
      </c>
      <c r="U6686" s="1">
        <v>0.22</v>
      </c>
      <c r="V6686" s="1" t="s">
        <v>6328</v>
      </c>
      <c r="W6686" s="1" t="s">
        <v>6225</v>
      </c>
      <c r="X6686" s="1" t="str">
        <f>IF(W6686="", "", IFERROR(VLOOKUP(W6686, colorList!A:B,2,FALSE),""))</f>
        <v>bordó</v>
      </c>
    </row>
    <row r="6687" spans="1:24" ht="27.75" customHeight="1" x14ac:dyDescent="0.25">
      <c r="A6687" s="1">
        <v>5044350</v>
      </c>
      <c r="B6687" s="1" t="str">
        <f>TRIM(D6687)</f>
        <v/>
      </c>
      <c r="C6687" s="1" t="str">
        <f>IFERROR(VLOOKUP(D6687, sizeList!A:B, 2, FALSE), "")</f>
        <v/>
      </c>
      <c r="E6687" s="1" t="str">
        <f>TRIM(F6687)</f>
        <v>Waldhausen Triple csikó kötőfék</v>
      </c>
      <c r="F6687" s="1" t="s">
        <v>6325</v>
      </c>
      <c r="G6687" s="1" t="s">
        <v>6331</v>
      </c>
      <c r="H6687" s="1" t="s">
        <v>52</v>
      </c>
      <c r="I6687" s="1" t="s">
        <v>23</v>
      </c>
      <c r="J6687" s="1" t="str">
        <f>TRIM(I6687)</f>
        <v>Lófelszerelés</v>
      </c>
      <c r="K6687" s="1" t="s">
        <v>6158</v>
      </c>
      <c r="L6687" s="1" t="str">
        <f>TRIM(K6687)</f>
        <v>Kötőfék és vezetőszár</v>
      </c>
      <c r="M6687" s="1" t="s">
        <v>6159</v>
      </c>
      <c r="N6687" s="1" t="str">
        <f>TRIM(M6687)</f>
        <v>Kötőfék</v>
      </c>
      <c r="P6687" s="1" t="str">
        <f>TRIM(O6687)</f>
        <v/>
      </c>
      <c r="Q6687" s="18" t="s">
        <v>6327</v>
      </c>
      <c r="R6687" s="8">
        <v>4043969322550</v>
      </c>
      <c r="S6687" s="1">
        <v>8.9499999999999993</v>
      </c>
      <c r="T6687" s="1" t="s">
        <v>26</v>
      </c>
      <c r="U6687" s="1">
        <v>0.17</v>
      </c>
      <c r="V6687" s="1" t="s">
        <v>6328</v>
      </c>
      <c r="W6687" s="1" t="s">
        <v>2151</v>
      </c>
      <c r="X6687" s="1" t="str">
        <f>IF(W6687="", "", IFERROR(VLOOKUP(W6687, colorList!A:B,2,FALSE),""))</f>
        <v>azúrkék</v>
      </c>
    </row>
    <row r="6688" spans="1:24" ht="27.75" customHeight="1" x14ac:dyDescent="0.25">
      <c r="A6688" s="1" t="s">
        <v>11890</v>
      </c>
      <c r="B6688" s="1" t="str">
        <f>TRIM(D6688)</f>
        <v>65 cm</v>
      </c>
      <c r="C6688" s="1" t="str">
        <f>IFERROR(VLOOKUP(TRIM(D6688), sizeList!A:B, 2, FALSE), "")</f>
        <v>65 cm</v>
      </c>
      <c r="D6688" s="1" t="s">
        <v>11891</v>
      </c>
      <c r="E6688" s="1" t="str">
        <f>TRIM(F6688)</f>
        <v>Waldhausen ugrópálca</v>
      </c>
      <c r="F6688" s="1" t="s">
        <v>11797</v>
      </c>
      <c r="G6688" s="1" t="s">
        <v>11892</v>
      </c>
      <c r="H6688" s="1" t="s">
        <v>52</v>
      </c>
      <c r="I6688" s="1" t="s">
        <v>255</v>
      </c>
      <c r="J6688" s="1" t="str">
        <f>TRIM(I6688)</f>
        <v>Lovasfelszerelés</v>
      </c>
      <c r="K6688" s="1" t="s">
        <v>11751</v>
      </c>
      <c r="L6688" s="1" t="str">
        <f>TRIM(K6688)</f>
        <v>Lovaglópálca</v>
      </c>
      <c r="M6688" s="1" t="s">
        <v>11768</v>
      </c>
      <c r="N6688" s="1" t="str">
        <f>TRIM(M6688)</f>
        <v>Ugrópálca</v>
      </c>
      <c r="P6688" s="1" t="str">
        <f>TRIM(O6688)</f>
        <v/>
      </c>
      <c r="Q6688" s="18" t="s">
        <v>11893</v>
      </c>
      <c r="R6688" s="8">
        <v>4043969010297</v>
      </c>
      <c r="S6688" s="1">
        <v>7.95</v>
      </c>
      <c r="T6688" s="1" t="s">
        <v>26</v>
      </c>
      <c r="U6688" s="1">
        <v>0.1</v>
      </c>
      <c r="V6688" s="1" t="s">
        <v>11800</v>
      </c>
      <c r="W6688" s="1" t="s">
        <v>136</v>
      </c>
      <c r="X6688" s="1" t="str">
        <f>IF(W6688="", "", IFERROR(VLOOKUP(W6688, colorList!A:B,2,FALSE),""))</f>
        <v>fekete</v>
      </c>
    </row>
    <row r="6689" spans="1:24" ht="27.75" customHeight="1" x14ac:dyDescent="0.25">
      <c r="A6689" s="1" t="s">
        <v>11796</v>
      </c>
      <c r="B6689" s="1" t="str">
        <f>TRIM(D6689)</f>
        <v>65 cm</v>
      </c>
      <c r="C6689" s="1" t="str">
        <f>IFERROR(VLOOKUP(TRIM(D6689), sizeList!A:B, 2, FALSE), "")</f>
        <v>65 cm</v>
      </c>
      <c r="D6689" s="1" t="s">
        <v>3044</v>
      </c>
      <c r="E6689" s="1" t="str">
        <f>TRIM(F6689)</f>
        <v>Waldhausen ugrópálca</v>
      </c>
      <c r="F6689" s="1" t="s">
        <v>11797</v>
      </c>
      <c r="G6689" s="1" t="s">
        <v>11798</v>
      </c>
      <c r="H6689" s="1" t="s">
        <v>52</v>
      </c>
      <c r="I6689" s="1" t="s">
        <v>255</v>
      </c>
      <c r="J6689" s="1" t="str">
        <f>TRIM(I6689)</f>
        <v>Lovasfelszerelés</v>
      </c>
      <c r="K6689" s="1" t="s">
        <v>11751</v>
      </c>
      <c r="L6689" s="1" t="str">
        <f>TRIM(K6689)</f>
        <v>Lovaglópálca</v>
      </c>
      <c r="M6689" s="1" t="s">
        <v>11768</v>
      </c>
      <c r="N6689" s="1" t="str">
        <f>TRIM(M6689)</f>
        <v>Ugrópálca</v>
      </c>
      <c r="P6689" s="1" t="str">
        <f>TRIM(O6689)</f>
        <v/>
      </c>
      <c r="Q6689" s="18" t="s">
        <v>11799</v>
      </c>
      <c r="R6689" s="8">
        <v>4043969195062</v>
      </c>
      <c r="S6689" s="1">
        <v>15.95</v>
      </c>
      <c r="T6689" s="1" t="s">
        <v>26</v>
      </c>
      <c r="U6689" s="1">
        <v>0.1</v>
      </c>
      <c r="V6689" s="1" t="s">
        <v>11800</v>
      </c>
      <c r="W6689" s="1" t="s">
        <v>11801</v>
      </c>
      <c r="X6689" s="1" t="str">
        <f>IF(W6689="", "", IFERROR(VLOOKUP(W6689, colorList!A:B,2,FALSE),""))</f>
        <v>fekete/ezüst</v>
      </c>
    </row>
    <row r="6690" spans="1:24" ht="27.75" customHeight="1" x14ac:dyDescent="0.25">
      <c r="A6690" s="1" t="s">
        <v>11765</v>
      </c>
      <c r="B6690" s="1" t="str">
        <f>TRIM(D6690)</f>
        <v>65 cm</v>
      </c>
      <c r="C6690" s="1" t="str">
        <f>IFERROR(VLOOKUP(TRIM(D6690), sizeList!A:B, 2, FALSE), "")</f>
        <v>65 cm</v>
      </c>
      <c r="D6690" s="1" t="s">
        <v>3044</v>
      </c>
      <c r="E6690" s="1" t="str">
        <f>TRIM(F6690)</f>
        <v>Waldhausen ugrópálca gél markolattal</v>
      </c>
      <c r="F6690" s="1" t="s">
        <v>11766</v>
      </c>
      <c r="G6690" s="1" t="s">
        <v>11767</v>
      </c>
      <c r="H6690" s="1" t="s">
        <v>52</v>
      </c>
      <c r="I6690" s="1" t="s">
        <v>255</v>
      </c>
      <c r="J6690" s="1" t="str">
        <f>TRIM(I6690)</f>
        <v>Lovasfelszerelés</v>
      </c>
      <c r="K6690" s="1" t="s">
        <v>11751</v>
      </c>
      <c r="L6690" s="1" t="str">
        <f>TRIM(K6690)</f>
        <v>Lovaglópálca</v>
      </c>
      <c r="M6690" s="1" t="s">
        <v>11768</v>
      </c>
      <c r="N6690" s="1" t="str">
        <f>TRIM(M6690)</f>
        <v>Ugrópálca</v>
      </c>
      <c r="P6690" s="1" t="str">
        <f>TRIM(O6690)</f>
        <v/>
      </c>
      <c r="Q6690" s="18" t="s">
        <v>11769</v>
      </c>
      <c r="R6690" s="8">
        <v>4043969336465</v>
      </c>
      <c r="S6690" s="1">
        <v>17.95</v>
      </c>
      <c r="T6690" s="1" t="s">
        <v>26</v>
      </c>
      <c r="U6690" s="1">
        <v>0.1</v>
      </c>
      <c r="V6690" s="1" t="s">
        <v>11770</v>
      </c>
      <c r="W6690" s="1" t="s">
        <v>136</v>
      </c>
      <c r="X6690" s="1" t="str">
        <f>IF(W6690="", "", IFERROR(VLOOKUP(W6690, colorList!A:B,2,FALSE),""))</f>
        <v>fekete</v>
      </c>
    </row>
    <row r="6691" spans="1:24" ht="27.75" customHeight="1" x14ac:dyDescent="0.25">
      <c r="A6691" s="1">
        <v>700113</v>
      </c>
      <c r="B6691" s="1" t="str">
        <f>TRIM(D6691)</f>
        <v/>
      </c>
      <c r="C6691" s="1" t="str">
        <f>IFERROR(VLOOKUP(D6691, sizeList!A:B, 2, FALSE), "")</f>
        <v/>
      </c>
      <c r="E6691" s="1" t="str">
        <f>TRIM(F6691)</f>
        <v>Waldhausen unicornisos fényfüzér</v>
      </c>
      <c r="F6691" s="1" t="s">
        <v>14639</v>
      </c>
      <c r="G6691" s="1" t="s">
        <v>14640</v>
      </c>
      <c r="H6691" s="1" t="s">
        <v>52</v>
      </c>
      <c r="I6691" s="1" t="s">
        <v>255</v>
      </c>
      <c r="J6691" s="1" t="str">
        <f>TRIM(I6691)</f>
        <v>Lovasfelszerelés</v>
      </c>
      <c r="K6691" s="1" t="s">
        <v>14561</v>
      </c>
      <c r="L6691" s="1" t="str">
        <f>TRIM(K6691)</f>
        <v>Ajándéktárgy</v>
      </c>
      <c r="N6691" s="1" t="str">
        <f>TRIM(M6691)</f>
        <v/>
      </c>
      <c r="P6691" s="1" t="str">
        <f>TRIM(O6691)</f>
        <v/>
      </c>
      <c r="Q6691" s="18" t="s">
        <v>14641</v>
      </c>
      <c r="R6691" s="8">
        <v>5404006042531</v>
      </c>
      <c r="S6691" s="1">
        <v>28.95</v>
      </c>
      <c r="T6691" s="1" t="s">
        <v>26</v>
      </c>
      <c r="U6691" s="1">
        <v>0.34</v>
      </c>
      <c r="V6691" s="1" t="s">
        <v>14640</v>
      </c>
      <c r="X6691" s="1" t="str">
        <f>IF(W6691="", "", IFERROR(VLOOKUP(W6691, colorList!A:B,2,FALSE),""))</f>
        <v/>
      </c>
    </row>
    <row r="6692" spans="1:24" ht="27.75" customHeight="1" x14ac:dyDescent="0.25">
      <c r="A6692" s="1">
        <v>7000603</v>
      </c>
      <c r="B6692" s="1" t="str">
        <f>TRIM(D6692)</f>
        <v/>
      </c>
      <c r="C6692" s="1" t="str">
        <f>IFERROR(VLOOKUP(D6692, sizeList!A:B, 2, FALSE), "")</f>
        <v/>
      </c>
      <c r="E6692" s="1" t="str">
        <f>TRIM(F6692)</f>
        <v>Waldhausen unikornios kulacs 0,5L</v>
      </c>
      <c r="F6692" s="1" t="s">
        <v>14573</v>
      </c>
      <c r="G6692" s="1" t="s">
        <v>14574</v>
      </c>
      <c r="H6692" s="1" t="s">
        <v>52</v>
      </c>
      <c r="I6692" s="1" t="s">
        <v>255</v>
      </c>
      <c r="J6692" s="1" t="str">
        <f>TRIM(I6692)</f>
        <v>Lovasfelszerelés</v>
      </c>
      <c r="K6692" s="1" t="s">
        <v>14561</v>
      </c>
      <c r="L6692" s="1" t="str">
        <f>TRIM(K6692)</f>
        <v>Ajándéktárgy</v>
      </c>
      <c r="N6692" s="1" t="str">
        <f>TRIM(M6692)</f>
        <v/>
      </c>
      <c r="P6692" s="1" t="str">
        <f>TRIM(O6692)</f>
        <v/>
      </c>
      <c r="Q6692" s="18" t="s">
        <v>14575</v>
      </c>
      <c r="R6692" s="8">
        <v>8001136904660</v>
      </c>
      <c r="S6692" s="1">
        <v>12.95</v>
      </c>
      <c r="T6692" s="1" t="s">
        <v>26</v>
      </c>
      <c r="U6692" s="1">
        <v>0.109</v>
      </c>
      <c r="V6692" s="1" t="s">
        <v>14576</v>
      </c>
      <c r="X6692" s="1" t="str">
        <f>IF(W6692="", "", IFERROR(VLOOKUP(W6692, colorList!A:B,2,FALSE),""))</f>
        <v/>
      </c>
    </row>
    <row r="6693" spans="1:24" ht="27.75" customHeight="1" x14ac:dyDescent="0.25">
      <c r="A6693" s="1">
        <v>744921</v>
      </c>
      <c r="B6693" s="1" t="str">
        <f>TRIM(D6693)</f>
        <v/>
      </c>
      <c r="C6693" s="1" t="str">
        <f>IFERROR(VLOOKUP(D6693, sizeList!A:B, 2, FALSE), "")</f>
        <v/>
      </c>
      <c r="E6693" s="1" t="str">
        <f>TRIM(F6693)</f>
        <v>Waldhausen unikornis ceruza radírral</v>
      </c>
      <c r="F6693" s="1" t="s">
        <v>14659</v>
      </c>
      <c r="G6693" s="1" t="s">
        <v>14660</v>
      </c>
      <c r="H6693" s="1" t="s">
        <v>52</v>
      </c>
      <c r="I6693" s="1" t="s">
        <v>255</v>
      </c>
      <c r="J6693" s="1" t="str">
        <f>TRIM(I6693)</f>
        <v>Lovasfelszerelés</v>
      </c>
      <c r="K6693" s="1" t="s">
        <v>14561</v>
      </c>
      <c r="L6693" s="1" t="str">
        <f>TRIM(K6693)</f>
        <v>Ajándéktárgy</v>
      </c>
      <c r="N6693" s="1" t="str">
        <f>TRIM(M6693)</f>
        <v/>
      </c>
      <c r="P6693" s="1" t="str">
        <f>TRIM(O6693)</f>
        <v/>
      </c>
      <c r="Q6693" s="18" t="s">
        <v>14661</v>
      </c>
      <c r="R6693" s="8">
        <v>4044186421064</v>
      </c>
      <c r="S6693" s="1">
        <v>2.95</v>
      </c>
      <c r="T6693" s="1" t="s">
        <v>26</v>
      </c>
      <c r="U6693" s="1">
        <v>0.8</v>
      </c>
      <c r="V6693" s="1" t="s">
        <v>14660</v>
      </c>
      <c r="X6693" s="1" t="str">
        <f>IF(W6693="", "", IFERROR(VLOOKUP(W6693, colorList!A:B,2,FALSE),""))</f>
        <v/>
      </c>
    </row>
    <row r="6694" spans="1:24" ht="27.75" customHeight="1" x14ac:dyDescent="0.25">
      <c r="A6694" s="1">
        <v>7000710</v>
      </c>
      <c r="B6694" s="1" t="str">
        <f>TRIM(D6694)</f>
        <v/>
      </c>
      <c r="C6694" s="1" t="str">
        <f>IFERROR(VLOOKUP(D6694, sizeList!A:B, 2, FALSE), "")</f>
        <v/>
      </c>
      <c r="E6694" s="1" t="str">
        <f>TRIM(F6694)</f>
        <v>Waldhausen unikornis gipszöntő</v>
      </c>
      <c r="F6694" s="1" t="s">
        <v>14601</v>
      </c>
      <c r="G6694" s="1" t="s">
        <v>14602</v>
      </c>
      <c r="H6694" s="1" t="s">
        <v>52</v>
      </c>
      <c r="I6694" s="1" t="s">
        <v>255</v>
      </c>
      <c r="J6694" s="1" t="str">
        <f>TRIM(I6694)</f>
        <v>Lovasfelszerelés</v>
      </c>
      <c r="K6694" s="1" t="s">
        <v>14561</v>
      </c>
      <c r="L6694" s="1" t="str">
        <f>TRIM(K6694)</f>
        <v>Ajándéktárgy</v>
      </c>
      <c r="N6694" s="1" t="str">
        <f>TRIM(M6694)</f>
        <v/>
      </c>
      <c r="P6694" s="1" t="str">
        <f>TRIM(O6694)</f>
        <v/>
      </c>
      <c r="Q6694" s="18" t="s">
        <v>14603</v>
      </c>
      <c r="R6694" s="8">
        <v>8714274071759</v>
      </c>
      <c r="S6694" s="1">
        <v>18.95</v>
      </c>
      <c r="T6694" s="1" t="s">
        <v>26</v>
      </c>
      <c r="U6694" s="1">
        <v>0.49</v>
      </c>
      <c r="V6694" s="1" t="s">
        <v>14602</v>
      </c>
      <c r="X6694" s="1" t="str">
        <f>IF(W6694="", "", IFERROR(VLOOKUP(W6694, colorList!A:B,2,FALSE),""))</f>
        <v/>
      </c>
    </row>
    <row r="6695" spans="1:24" ht="27.75" customHeight="1" x14ac:dyDescent="0.25">
      <c r="A6695" s="1">
        <v>7000711</v>
      </c>
      <c r="B6695" s="1" t="str">
        <f>TRIM(D6695)</f>
        <v/>
      </c>
      <c r="C6695" s="1" t="str">
        <f>IFERROR(VLOOKUP(D6695, sizeList!A:B, 2, FALSE), "")</f>
        <v/>
      </c>
      <c r="E6695" s="1" t="str">
        <f>TRIM(F6695)</f>
        <v>Waldhausen unikornis plüss</v>
      </c>
      <c r="F6695" s="1" t="s">
        <v>14604</v>
      </c>
      <c r="G6695" s="1" t="s">
        <v>14605</v>
      </c>
      <c r="H6695" s="1" t="s">
        <v>52</v>
      </c>
      <c r="I6695" s="1" t="s">
        <v>255</v>
      </c>
      <c r="J6695" s="1" t="str">
        <f>TRIM(I6695)</f>
        <v>Lovasfelszerelés</v>
      </c>
      <c r="K6695" s="1" t="s">
        <v>14561</v>
      </c>
      <c r="L6695" s="1" t="str">
        <f>TRIM(K6695)</f>
        <v>Ajándéktárgy</v>
      </c>
      <c r="N6695" s="1" t="str">
        <f>TRIM(M6695)</f>
        <v/>
      </c>
      <c r="P6695" s="1" t="str">
        <f>TRIM(O6695)</f>
        <v/>
      </c>
      <c r="Q6695" s="18" t="s">
        <v>14606</v>
      </c>
      <c r="R6695" s="8">
        <v>4008332587493</v>
      </c>
      <c r="S6695" s="1">
        <v>14.95</v>
      </c>
      <c r="T6695" s="1" t="s">
        <v>26</v>
      </c>
      <c r="U6695" s="1">
        <v>0.08</v>
      </c>
      <c r="V6695" s="1" t="s">
        <v>14607</v>
      </c>
      <c r="X6695" s="1" t="str">
        <f>IF(W6695="", "", IFERROR(VLOOKUP(W6695, colorList!A:B,2,FALSE),""))</f>
        <v/>
      </c>
    </row>
    <row r="6696" spans="1:24" ht="27.75" customHeight="1" x14ac:dyDescent="0.25">
      <c r="A6696" s="1">
        <v>7000704</v>
      </c>
      <c r="B6696" s="1" t="str">
        <f>TRIM(D6696)</f>
        <v/>
      </c>
      <c r="C6696" s="1" t="str">
        <f>IFERROR(VLOOKUP(D6696, sizeList!A:B, 2, FALSE), "")</f>
        <v/>
      </c>
      <c r="E6696" s="1" t="str">
        <f>TRIM(F6696)</f>
        <v>Waldhausen unikornisos ablakmatrica</v>
      </c>
      <c r="F6696" s="1" t="s">
        <v>14583</v>
      </c>
      <c r="G6696" s="1" t="s">
        <v>14584</v>
      </c>
      <c r="H6696" s="1" t="s">
        <v>52</v>
      </c>
      <c r="I6696" s="1" t="s">
        <v>255</v>
      </c>
      <c r="J6696" s="1" t="str">
        <f>TRIM(I6696)</f>
        <v>Lovasfelszerelés</v>
      </c>
      <c r="K6696" s="1" t="s">
        <v>14561</v>
      </c>
      <c r="L6696" s="1" t="str">
        <f>TRIM(K6696)</f>
        <v>Ajándéktárgy</v>
      </c>
      <c r="N6696" s="1" t="str">
        <f>TRIM(M6696)</f>
        <v/>
      </c>
      <c r="P6696" s="1" t="str">
        <f>TRIM(O6696)</f>
        <v/>
      </c>
      <c r="Q6696" s="18" t="s">
        <v>14585</v>
      </c>
      <c r="R6696" s="8">
        <v>8714274071568</v>
      </c>
      <c r="S6696" s="1">
        <v>4.95</v>
      </c>
      <c r="T6696" s="1" t="s">
        <v>26</v>
      </c>
      <c r="U6696" s="1">
        <v>0.08</v>
      </c>
      <c r="V6696" s="1" t="s">
        <v>14584</v>
      </c>
      <c r="X6696" s="1" t="str">
        <f>IF(W6696="", "", IFERROR(VLOOKUP(W6696, colorList!A:B,2,FALSE),""))</f>
        <v/>
      </c>
    </row>
    <row r="6697" spans="1:24" ht="27.75" customHeight="1" x14ac:dyDescent="0.25">
      <c r="A6697" s="1">
        <v>7000508</v>
      </c>
      <c r="B6697" s="1" t="str">
        <f>TRIM(D6697)</f>
        <v/>
      </c>
      <c r="C6697" s="1" t="str">
        <f>IFERROR(VLOOKUP(D6697, sizeList!A:B, 2, FALSE), "")</f>
        <v/>
      </c>
      <c r="E6697" s="1" t="str">
        <f>TRIM(F6697)</f>
        <v>Waldhausen unikornisos gyűrű</v>
      </c>
      <c r="F6697" s="1" t="s">
        <v>14567</v>
      </c>
      <c r="G6697" s="1" t="s">
        <v>14568</v>
      </c>
      <c r="H6697" s="1" t="s">
        <v>52</v>
      </c>
      <c r="I6697" s="1" t="s">
        <v>255</v>
      </c>
      <c r="J6697" s="1" t="str">
        <f>TRIM(I6697)</f>
        <v>Lovasfelszerelés</v>
      </c>
      <c r="K6697" s="1" t="s">
        <v>14561</v>
      </c>
      <c r="L6697" s="1" t="str">
        <f>TRIM(K6697)</f>
        <v>Ajándéktárgy</v>
      </c>
      <c r="N6697" s="1" t="str">
        <f>TRIM(M6697)</f>
        <v/>
      </c>
      <c r="P6697" s="1" t="str">
        <f>TRIM(O6697)</f>
        <v/>
      </c>
      <c r="Q6697" s="18" t="s">
        <v>14569</v>
      </c>
      <c r="R6697" s="8">
        <v>4045401260444</v>
      </c>
      <c r="S6697" s="1">
        <v>3.95</v>
      </c>
      <c r="T6697" s="1" t="s">
        <v>26</v>
      </c>
      <c r="U6697" s="1">
        <v>0.02</v>
      </c>
      <c r="V6697" s="1" t="s">
        <v>14568</v>
      </c>
      <c r="X6697" s="1" t="str">
        <f>IF(W6697="", "", IFERROR(VLOOKUP(W6697, colorList!A:B,2,FALSE),""))</f>
        <v/>
      </c>
    </row>
    <row r="6698" spans="1:24" ht="27.75" customHeight="1" x14ac:dyDescent="0.25">
      <c r="A6698" s="1">
        <v>7000712</v>
      </c>
      <c r="B6698" s="1" t="str">
        <f>TRIM(D6698)</f>
        <v/>
      </c>
      <c r="C6698" s="1" t="str">
        <f>IFERROR(VLOOKUP(D6698, sizeList!A:B, 2, FALSE), "")</f>
        <v/>
      </c>
      <c r="E6698" s="1" t="str">
        <f>TRIM(F6698)</f>
        <v>Waldhausen unikornisos jegyzetfüzet</v>
      </c>
      <c r="F6698" s="1" t="s">
        <v>14608</v>
      </c>
      <c r="G6698" s="1" t="s">
        <v>14609</v>
      </c>
      <c r="H6698" s="1" t="s">
        <v>52</v>
      </c>
      <c r="I6698" s="1" t="s">
        <v>255</v>
      </c>
      <c r="J6698" s="1" t="str">
        <f>TRIM(I6698)</f>
        <v>Lovasfelszerelés</v>
      </c>
      <c r="K6698" s="1" t="s">
        <v>14561</v>
      </c>
      <c r="L6698" s="1" t="str">
        <f>TRIM(K6698)</f>
        <v>Ajándéktárgy</v>
      </c>
      <c r="N6698" s="1" t="str">
        <f>TRIM(M6698)</f>
        <v/>
      </c>
      <c r="P6698" s="1" t="str">
        <f>TRIM(O6698)</f>
        <v/>
      </c>
      <c r="Q6698" s="18" t="s">
        <v>14610</v>
      </c>
      <c r="R6698" s="8">
        <v>8051128668254</v>
      </c>
      <c r="S6698" s="1">
        <v>7.95</v>
      </c>
      <c r="T6698" s="1" t="s">
        <v>26</v>
      </c>
      <c r="U6698" s="1">
        <v>0.26</v>
      </c>
      <c r="V6698" s="1" t="s">
        <v>14609</v>
      </c>
      <c r="X6698" s="1" t="str">
        <f>IF(W6698="", "", IFERROR(VLOOKUP(W6698, colorList!A:B,2,FALSE),""))</f>
        <v/>
      </c>
    </row>
    <row r="6699" spans="1:24" ht="27.75" customHeight="1" x14ac:dyDescent="0.25">
      <c r="A6699" s="1">
        <v>7000722</v>
      </c>
      <c r="B6699" s="1" t="str">
        <f>TRIM(D6699)</f>
        <v/>
      </c>
      <c r="C6699" s="1" t="str">
        <f>IFERROR(VLOOKUP(D6699, sizeList!A:B, 2, FALSE), "")</f>
        <v/>
      </c>
      <c r="E6699" s="1" t="str">
        <f>TRIM(F6699)</f>
        <v>Waldhausen unikornisos kulacs</v>
      </c>
      <c r="F6699" s="1" t="s">
        <v>14626</v>
      </c>
      <c r="G6699" s="1" t="s">
        <v>14627</v>
      </c>
      <c r="H6699" s="1" t="s">
        <v>52</v>
      </c>
      <c r="I6699" s="1" t="s">
        <v>255</v>
      </c>
      <c r="J6699" s="1" t="str">
        <f>TRIM(I6699)</f>
        <v>Lovasfelszerelés</v>
      </c>
      <c r="K6699" s="1" t="s">
        <v>14561</v>
      </c>
      <c r="L6699" s="1" t="str">
        <f>TRIM(K6699)</f>
        <v>Ajándéktárgy</v>
      </c>
      <c r="N6699" s="1" t="str">
        <f>TRIM(M6699)</f>
        <v/>
      </c>
      <c r="P6699" s="1" t="str">
        <f>TRIM(O6699)</f>
        <v/>
      </c>
      <c r="Q6699" s="18" t="s">
        <v>14628</v>
      </c>
      <c r="R6699" s="8">
        <v>8712645291904</v>
      </c>
      <c r="S6699" s="1">
        <v>16.95</v>
      </c>
      <c r="T6699" s="1" t="s">
        <v>26</v>
      </c>
      <c r="U6699" s="1">
        <v>0.15</v>
      </c>
      <c r="V6699" s="1" t="s">
        <v>14627</v>
      </c>
      <c r="X6699" s="1" t="str">
        <f>IF(W6699="", "", IFERROR(VLOOKUP(W6699, colorList!A:B,2,FALSE),""))</f>
        <v/>
      </c>
    </row>
    <row r="6700" spans="1:24" ht="27.75" customHeight="1" x14ac:dyDescent="0.25">
      <c r="A6700" s="1">
        <v>7000703</v>
      </c>
      <c r="B6700" s="1" t="str">
        <f>TRIM(D6700)</f>
        <v/>
      </c>
      <c r="C6700" s="1" t="str">
        <f>IFERROR(VLOOKUP(D6700, sizeList!A:B, 2, FALSE), "")</f>
        <v/>
      </c>
      <c r="E6700" s="1" t="str">
        <f>TRIM(F6700)</f>
        <v>Waldhausen unikornisos matricakészlet</v>
      </c>
      <c r="F6700" s="1" t="s">
        <v>14580</v>
      </c>
      <c r="G6700" s="1" t="s">
        <v>14581</v>
      </c>
      <c r="H6700" s="1" t="s">
        <v>52</v>
      </c>
      <c r="I6700" s="1" t="s">
        <v>255</v>
      </c>
      <c r="J6700" s="1" t="str">
        <f>TRIM(I6700)</f>
        <v>Lovasfelszerelés</v>
      </c>
      <c r="K6700" s="1" t="s">
        <v>14561</v>
      </c>
      <c r="L6700" s="1" t="str">
        <f>TRIM(K6700)</f>
        <v>Ajándéktárgy</v>
      </c>
      <c r="N6700" s="1" t="str">
        <f>TRIM(M6700)</f>
        <v/>
      </c>
      <c r="P6700" s="1" t="str">
        <f>TRIM(O6700)</f>
        <v/>
      </c>
      <c r="Q6700" s="18" t="s">
        <v>14582</v>
      </c>
      <c r="R6700" s="8">
        <v>8714274071384</v>
      </c>
      <c r="S6700" s="1">
        <v>3.95</v>
      </c>
      <c r="T6700" s="1" t="s">
        <v>26</v>
      </c>
      <c r="U6700" s="1">
        <v>0.06</v>
      </c>
      <c r="V6700" s="1" t="s">
        <v>14581</v>
      </c>
      <c r="X6700" s="1" t="str">
        <f>IF(W6700="", "", IFERROR(VLOOKUP(W6700, colorList!A:B,2,FALSE),""))</f>
        <v/>
      </c>
    </row>
    <row r="6701" spans="1:24" ht="27.75" customHeight="1" x14ac:dyDescent="0.25">
      <c r="A6701" s="1">
        <v>7000705</v>
      </c>
      <c r="B6701" s="1" t="str">
        <f>TRIM(D6701)</f>
        <v/>
      </c>
      <c r="C6701" s="1" t="str">
        <f>IFERROR(VLOOKUP(D6701, sizeList!A:B, 2, FALSE), "")</f>
        <v/>
      </c>
      <c r="E6701" s="1" t="str">
        <f>TRIM(F6701)</f>
        <v>Waldhausen unikornisos nyomda</v>
      </c>
      <c r="F6701" s="1" t="s">
        <v>14586</v>
      </c>
      <c r="G6701" s="1" t="s">
        <v>14587</v>
      </c>
      <c r="H6701" s="1" t="s">
        <v>52</v>
      </c>
      <c r="I6701" s="1" t="s">
        <v>255</v>
      </c>
      <c r="J6701" s="1" t="str">
        <f>TRIM(I6701)</f>
        <v>Lovasfelszerelés</v>
      </c>
      <c r="K6701" s="1" t="s">
        <v>14561</v>
      </c>
      <c r="L6701" s="1" t="str">
        <f>TRIM(K6701)</f>
        <v>Ajándéktárgy</v>
      </c>
      <c r="N6701" s="1" t="str">
        <f>TRIM(M6701)</f>
        <v/>
      </c>
      <c r="P6701" s="1" t="str">
        <f>TRIM(O6701)</f>
        <v/>
      </c>
      <c r="Q6701" s="18" t="s">
        <v>14588</v>
      </c>
      <c r="R6701" s="8">
        <v>8714274071650</v>
      </c>
      <c r="S6701" s="1">
        <v>7.95</v>
      </c>
      <c r="T6701" s="1" t="s">
        <v>26</v>
      </c>
      <c r="U6701" s="1">
        <v>6.5000000000000002E-2</v>
      </c>
      <c r="V6701" s="1" t="s">
        <v>14587</v>
      </c>
      <c r="X6701" s="1" t="str">
        <f>IF(W6701="", "", IFERROR(VLOOKUP(W6701, colorList!A:B,2,FALSE),""))</f>
        <v/>
      </c>
    </row>
    <row r="6702" spans="1:24" ht="27.75" customHeight="1" x14ac:dyDescent="0.25">
      <c r="A6702" s="1">
        <v>7000707</v>
      </c>
      <c r="B6702" s="1" t="str">
        <f>TRIM(D6702)</f>
        <v/>
      </c>
      <c r="C6702" s="1" t="str">
        <f>IFERROR(VLOOKUP(D6702, sizeList!A:B, 2, FALSE), "")</f>
        <v/>
      </c>
      <c r="E6702" s="1" t="str">
        <f>TRIM(F6702)</f>
        <v>Waldhausen unikornisos tetoválás</v>
      </c>
      <c r="F6702" s="1" t="s">
        <v>14592</v>
      </c>
      <c r="G6702" s="1" t="s">
        <v>14593</v>
      </c>
      <c r="H6702" s="1" t="s">
        <v>52</v>
      </c>
      <c r="I6702" s="1" t="s">
        <v>255</v>
      </c>
      <c r="J6702" s="1" t="str">
        <f>TRIM(I6702)</f>
        <v>Lovasfelszerelés</v>
      </c>
      <c r="K6702" s="1" t="s">
        <v>14561</v>
      </c>
      <c r="L6702" s="1" t="str">
        <f>TRIM(K6702)</f>
        <v>Ajándéktárgy</v>
      </c>
      <c r="N6702" s="1" t="str">
        <f>TRIM(M6702)</f>
        <v/>
      </c>
      <c r="P6702" s="1" t="str">
        <f>TRIM(O6702)</f>
        <v/>
      </c>
      <c r="Q6702" s="18" t="s">
        <v>14594</v>
      </c>
      <c r="R6702" s="8">
        <v>8714274071698</v>
      </c>
      <c r="S6702" s="1">
        <v>9.9499999999999993</v>
      </c>
      <c r="T6702" s="1" t="s">
        <v>26</v>
      </c>
      <c r="U6702" s="1">
        <v>0.04</v>
      </c>
      <c r="V6702" s="1" t="s">
        <v>14593</v>
      </c>
      <c r="X6702" s="1" t="str">
        <f>IF(W6702="", "", IFERROR(VLOOKUP(W6702, colorList!A:B,2,FALSE),""))</f>
        <v/>
      </c>
    </row>
    <row r="6703" spans="1:24" ht="27.75" customHeight="1" x14ac:dyDescent="0.25">
      <c r="A6703" s="1">
        <v>7000602</v>
      </c>
      <c r="B6703" s="1" t="str">
        <f>TRIM(D6703)</f>
        <v/>
      </c>
      <c r="C6703" s="1" t="str">
        <f>IFERROR(VLOOKUP(D6703, sizeList!A:B, 2, FALSE), "")</f>
        <v/>
      </c>
      <c r="E6703" s="1" t="str">
        <f>TRIM(F6703)</f>
        <v>Waldhausen unikornisos uzsonnás doboz</v>
      </c>
      <c r="F6703" s="1" t="s">
        <v>14570</v>
      </c>
      <c r="G6703" s="1" t="s">
        <v>14571</v>
      </c>
      <c r="H6703" s="1" t="s">
        <v>52</v>
      </c>
      <c r="I6703" s="1" t="s">
        <v>255</v>
      </c>
      <c r="J6703" s="1" t="str">
        <f>TRIM(I6703)</f>
        <v>Lovasfelszerelés</v>
      </c>
      <c r="K6703" s="1" t="s">
        <v>14561</v>
      </c>
      <c r="L6703" s="1" t="str">
        <f>TRIM(K6703)</f>
        <v>Ajándéktárgy</v>
      </c>
      <c r="N6703" s="1" t="str">
        <f>TRIM(M6703)</f>
        <v/>
      </c>
      <c r="P6703" s="1" t="str">
        <f>TRIM(O6703)</f>
        <v/>
      </c>
      <c r="Q6703" s="18" t="s">
        <v>14572</v>
      </c>
      <c r="R6703" s="8">
        <v>8001136904646</v>
      </c>
      <c r="S6703" s="1">
        <v>7.95</v>
      </c>
      <c r="T6703" s="1" t="s">
        <v>26</v>
      </c>
      <c r="U6703" s="1">
        <v>0.109</v>
      </c>
      <c r="V6703" s="1" t="s">
        <v>14571</v>
      </c>
      <c r="X6703" s="1" t="str">
        <f>IF(W6703="", "", IFERROR(VLOOKUP(W6703, colorList!A:B,2,FALSE),""))</f>
        <v/>
      </c>
    </row>
    <row r="6704" spans="1:24" ht="27.75" customHeight="1" x14ac:dyDescent="0.25">
      <c r="A6704" s="1">
        <v>7000709</v>
      </c>
      <c r="B6704" s="1" t="str">
        <f>TRIM(D6704)</f>
        <v/>
      </c>
      <c r="C6704" s="1" t="str">
        <f>IFERROR(VLOOKUP(D6704, sizeList!A:B, 2, FALSE), "")</f>
        <v/>
      </c>
      <c r="E6704" s="1" t="str">
        <f>TRIM(F6704)</f>
        <v>Waldhausen unikornisos, csillámos festőkészlet</v>
      </c>
      <c r="F6704" s="1" t="s">
        <v>14598</v>
      </c>
      <c r="G6704" s="1" t="s">
        <v>14599</v>
      </c>
      <c r="H6704" s="1" t="s">
        <v>52</v>
      </c>
      <c r="I6704" s="1" t="s">
        <v>255</v>
      </c>
      <c r="J6704" s="1" t="str">
        <f>TRIM(I6704)</f>
        <v>Lovasfelszerelés</v>
      </c>
      <c r="K6704" s="1" t="s">
        <v>14561</v>
      </c>
      <c r="L6704" s="1" t="str">
        <f>TRIM(K6704)</f>
        <v>Ajándéktárgy</v>
      </c>
      <c r="N6704" s="1" t="str">
        <f>TRIM(M6704)</f>
        <v/>
      </c>
      <c r="P6704" s="1" t="str">
        <f>TRIM(O6704)</f>
        <v/>
      </c>
      <c r="Q6704" s="18" t="s">
        <v>14600</v>
      </c>
      <c r="R6704" s="8">
        <v>8714274071056</v>
      </c>
      <c r="S6704" s="1">
        <v>14.95</v>
      </c>
      <c r="T6704" s="1" t="s">
        <v>26</v>
      </c>
      <c r="U6704" s="1">
        <v>0.13500000000000001</v>
      </c>
      <c r="V6704" s="1" t="s">
        <v>14599</v>
      </c>
      <c r="X6704" s="1" t="str">
        <f>IF(W6704="", "", IFERROR(VLOOKUP(W6704, colorList!A:B,2,FALSE),""))</f>
        <v/>
      </c>
    </row>
    <row r="6705" spans="1:24" ht="27.75" customHeight="1" x14ac:dyDescent="0.25">
      <c r="A6705" s="1">
        <v>7474705</v>
      </c>
      <c r="B6705" s="1" t="str">
        <f>TRIM(D6705)</f>
        <v/>
      </c>
      <c r="C6705" s="1" t="str">
        <f>IFERROR(VLOOKUP(D6705, sizeList!A:B, 2, FALSE), "")</f>
        <v/>
      </c>
      <c r="E6705" s="1" t="str">
        <f>TRIM(F6705)</f>
        <v>Waldhausen utazótáska</v>
      </c>
      <c r="F6705" s="1" t="s">
        <v>14683</v>
      </c>
      <c r="G6705" s="1" t="s">
        <v>14684</v>
      </c>
      <c r="H6705" s="1" t="s">
        <v>52</v>
      </c>
      <c r="I6705" s="1" t="s">
        <v>255</v>
      </c>
      <c r="J6705" s="1" t="str">
        <f>TRIM(I6705)</f>
        <v>Lovasfelszerelés</v>
      </c>
      <c r="K6705" s="1" t="s">
        <v>12106</v>
      </c>
      <c r="L6705" s="1" t="str">
        <f>TRIM(K6705)</f>
        <v>Táska</v>
      </c>
      <c r="N6705" s="1" t="str">
        <f>TRIM(M6705)</f>
        <v/>
      </c>
      <c r="P6705" s="1" t="str">
        <f>TRIM(O6705)</f>
        <v/>
      </c>
      <c r="Q6705" s="18" t="s">
        <v>14685</v>
      </c>
      <c r="R6705" s="8">
        <v>4057962078499</v>
      </c>
      <c r="S6705" s="1">
        <v>38.950000000000003</v>
      </c>
      <c r="T6705" s="1" t="s">
        <v>26</v>
      </c>
      <c r="U6705" s="1">
        <v>1.31</v>
      </c>
      <c r="V6705" s="1" t="s">
        <v>14686</v>
      </c>
      <c r="W6705" s="1" t="s">
        <v>10875</v>
      </c>
      <c r="X6705" s="1" t="str">
        <f>IF(W6705="", "", IFERROR(VLOOKUP(W6705, colorList!A:B,2,FALSE),""))</f>
        <v>tengerészkék</v>
      </c>
    </row>
    <row r="6706" spans="1:24" ht="27.75" customHeight="1" x14ac:dyDescent="0.25">
      <c r="A6706" s="1">
        <v>3907400</v>
      </c>
      <c r="B6706" s="1" t="str">
        <f>TRIM(D6706)</f>
        <v>1 kg Tüte</v>
      </c>
      <c r="C6706" s="1" t="str">
        <f>IFERROR(VLOOKUP(TRIM(D6706), sizeList!A:B, 2, FALSE), "")</f>
        <v>1 kg</v>
      </c>
      <c r="D6706" s="1" t="s">
        <v>4004</v>
      </c>
      <c r="E6706" s="1" t="str">
        <f>TRIM(F6706)</f>
        <v>Waldhausen útifű maghéj 1 kg</v>
      </c>
      <c r="F6706" s="1" t="s">
        <v>4005</v>
      </c>
      <c r="G6706" s="1" t="s">
        <v>4006</v>
      </c>
      <c r="H6706" s="1" t="s">
        <v>52</v>
      </c>
      <c r="I6706" s="1" t="s">
        <v>23</v>
      </c>
      <c r="J6706" s="1" t="str">
        <f>TRIM(I6706)</f>
        <v>Lófelszerelés</v>
      </c>
      <c r="K6706" s="1" t="s">
        <v>2935</v>
      </c>
      <c r="L6706" s="1" t="str">
        <f>TRIM(K6706)</f>
        <v>Táplálékkiegészítők, vitaminok, nyalósó</v>
      </c>
      <c r="M6706" s="1" t="s">
        <v>3924</v>
      </c>
      <c r="N6706" s="1" t="str">
        <f>TRIM(M6706)</f>
        <v>Jutalomfalat</v>
      </c>
      <c r="P6706" s="1" t="str">
        <f>TRIM(O6706)</f>
        <v/>
      </c>
      <c r="Q6706" s="18" t="s">
        <v>5555</v>
      </c>
      <c r="R6706" s="8">
        <v>4043969391952</v>
      </c>
      <c r="S6706" s="1">
        <v>22.95</v>
      </c>
      <c r="T6706" s="1" t="s">
        <v>26</v>
      </c>
      <c r="U6706" s="1">
        <v>1.002</v>
      </c>
      <c r="V6706" s="1" t="s">
        <v>4007</v>
      </c>
      <c r="X6706" s="1" t="str">
        <f>IF(W6706="", "", IFERROR(VLOOKUP(W6706, colorList!A:B,2,FALSE),""))</f>
        <v/>
      </c>
    </row>
    <row r="6707" spans="1:24" ht="27.75" customHeight="1" x14ac:dyDescent="0.25">
      <c r="A6707" s="1" t="s">
        <v>653</v>
      </c>
      <c r="B6707" s="1" t="str">
        <f>TRIM(D6707)</f>
        <v>S: 18mm</v>
      </c>
      <c r="C6707" s="1" t="str">
        <f>IFERROR(VLOOKUP(TRIM(D6707), sizeList!A:B, 2, FALSE), "")</f>
        <v>18 mm</v>
      </c>
      <c r="D6707" s="1" t="s">
        <v>654</v>
      </c>
      <c r="E6707" s="1" t="str">
        <f>TRIM(F6707)</f>
        <v>Waldhausen üreges csikózabla</v>
      </c>
      <c r="F6707" s="1" t="s">
        <v>646</v>
      </c>
      <c r="G6707" s="1" t="s">
        <v>655</v>
      </c>
      <c r="H6707" s="1" t="s">
        <v>52</v>
      </c>
      <c r="I6707" s="1" t="s">
        <v>23</v>
      </c>
      <c r="J6707" s="1" t="str">
        <f>TRIM(I6707)</f>
        <v>Lófelszerelés</v>
      </c>
      <c r="K6707" s="1" t="s">
        <v>24</v>
      </c>
      <c r="L6707" s="1" t="str">
        <f>TRIM(K6707)</f>
        <v>Zabla</v>
      </c>
      <c r="M6707" s="1" t="s">
        <v>41</v>
      </c>
      <c r="N6707" s="1" t="str">
        <f>TRIM(M6707)</f>
        <v>Csikózabla</v>
      </c>
      <c r="P6707" s="1" t="str">
        <f>TRIM(O6707)</f>
        <v/>
      </c>
      <c r="Q6707" s="18" t="s">
        <v>5198</v>
      </c>
      <c r="R6707" s="8">
        <v>4043969240366</v>
      </c>
      <c r="S6707" s="1">
        <v>24.95</v>
      </c>
      <c r="T6707" s="1" t="s">
        <v>26</v>
      </c>
      <c r="U6707" s="1">
        <v>0.3</v>
      </c>
      <c r="V6707" s="1" t="s">
        <v>656</v>
      </c>
      <c r="X6707" s="1" t="str">
        <f>IF(W6707="", "", IFERROR(VLOOKUP(W6707, colorList!A:B,2,FALSE),""))</f>
        <v/>
      </c>
    </row>
    <row r="6708" spans="1:24" ht="27.75" customHeight="1" x14ac:dyDescent="0.25">
      <c r="A6708" s="1" t="s">
        <v>659</v>
      </c>
      <c r="B6708" s="1" t="str">
        <f>TRIM(D6708)</f>
        <v>S: 18mm</v>
      </c>
      <c r="C6708" s="1" t="str">
        <f>IFERROR(VLOOKUP(TRIM(D6708), sizeList!A:B, 2, FALSE), "")</f>
        <v>18 mm</v>
      </c>
      <c r="D6708" s="1" t="s">
        <v>654</v>
      </c>
      <c r="E6708" s="1" t="str">
        <f>TRIM(F6708)</f>
        <v>Waldhausen üreges csikózabla</v>
      </c>
      <c r="F6708" s="1" t="s">
        <v>646</v>
      </c>
      <c r="G6708" s="1" t="s">
        <v>660</v>
      </c>
      <c r="H6708" s="1" t="s">
        <v>52</v>
      </c>
      <c r="I6708" s="1" t="s">
        <v>23</v>
      </c>
      <c r="J6708" s="1" t="str">
        <f>TRIM(I6708)</f>
        <v>Lófelszerelés</v>
      </c>
      <c r="K6708" s="1" t="s">
        <v>24</v>
      </c>
      <c r="L6708" s="1" t="str">
        <f>TRIM(K6708)</f>
        <v>Zabla</v>
      </c>
      <c r="M6708" s="1" t="s">
        <v>41</v>
      </c>
      <c r="N6708" s="1" t="str">
        <f>TRIM(M6708)</f>
        <v>Csikózabla</v>
      </c>
      <c r="P6708" s="1" t="str">
        <f>TRIM(O6708)</f>
        <v/>
      </c>
      <c r="Q6708" s="18" t="s">
        <v>5198</v>
      </c>
      <c r="R6708" s="8">
        <v>4043969240373</v>
      </c>
      <c r="S6708" s="1">
        <v>24.95</v>
      </c>
      <c r="T6708" s="1" t="s">
        <v>26</v>
      </c>
      <c r="U6708" s="1">
        <v>0.30199999999999999</v>
      </c>
      <c r="V6708" s="1" t="s">
        <v>656</v>
      </c>
      <c r="X6708" s="1" t="str">
        <f>IF(W6708="", "", IFERROR(VLOOKUP(W6708, colorList!A:B,2,FALSE),""))</f>
        <v/>
      </c>
    </row>
    <row r="6709" spans="1:24" ht="27.75" customHeight="1" x14ac:dyDescent="0.25">
      <c r="A6709" s="1" t="s">
        <v>663</v>
      </c>
      <c r="B6709" s="1" t="str">
        <f>TRIM(D6709)</f>
        <v>S: 18mm</v>
      </c>
      <c r="C6709" s="1" t="str">
        <f>IFERROR(VLOOKUP(TRIM(D6709), sizeList!A:B, 2, FALSE), "")</f>
        <v>18 mm</v>
      </c>
      <c r="D6709" s="1" t="s">
        <v>654</v>
      </c>
      <c r="E6709" s="1" t="str">
        <f>TRIM(F6709)</f>
        <v>Waldhausen üreges csikózabla</v>
      </c>
      <c r="F6709" s="1" t="s">
        <v>646</v>
      </c>
      <c r="G6709" s="1" t="s">
        <v>664</v>
      </c>
      <c r="H6709" s="1" t="s">
        <v>52</v>
      </c>
      <c r="I6709" s="1" t="s">
        <v>23</v>
      </c>
      <c r="J6709" s="1" t="str">
        <f>TRIM(I6709)</f>
        <v>Lófelszerelés</v>
      </c>
      <c r="K6709" s="1" t="s">
        <v>24</v>
      </c>
      <c r="L6709" s="1" t="str">
        <f>TRIM(K6709)</f>
        <v>Zabla</v>
      </c>
      <c r="M6709" s="1" t="s">
        <v>41</v>
      </c>
      <c r="N6709" s="1" t="str">
        <f>TRIM(M6709)</f>
        <v>Csikózabla</v>
      </c>
      <c r="P6709" s="1" t="str">
        <f>TRIM(O6709)</f>
        <v/>
      </c>
      <c r="Q6709" s="18" t="s">
        <v>5198</v>
      </c>
      <c r="R6709" s="8">
        <v>4043969240380</v>
      </c>
      <c r="S6709" s="1">
        <v>24.95</v>
      </c>
      <c r="T6709" s="1" t="s">
        <v>26</v>
      </c>
      <c r="U6709" s="1">
        <v>0.3</v>
      </c>
      <c r="V6709" s="1" t="s">
        <v>656</v>
      </c>
      <c r="X6709" s="1" t="str">
        <f>IF(W6709="", "", IFERROR(VLOOKUP(W6709, colorList!A:B,2,FALSE),""))</f>
        <v/>
      </c>
    </row>
    <row r="6710" spans="1:24" ht="27.75" customHeight="1" x14ac:dyDescent="0.25">
      <c r="A6710" s="1" t="s">
        <v>645</v>
      </c>
      <c r="B6710" s="1" t="str">
        <f>TRIM(D6710)</f>
        <v>12 cm</v>
      </c>
      <c r="C6710" s="1" t="str">
        <f>IFERROR(VLOOKUP(TRIM(D6710), sizeList!A:B, 2, FALSE), "")</f>
        <v>12 cm</v>
      </c>
      <c r="D6710" s="1" t="s">
        <v>55</v>
      </c>
      <c r="E6710" s="1" t="str">
        <f>TRIM(F6710)</f>
        <v>Waldhausen üreges csikózabla</v>
      </c>
      <c r="F6710" s="1" t="s">
        <v>646</v>
      </c>
      <c r="G6710" s="1" t="s">
        <v>647</v>
      </c>
      <c r="H6710" s="1" t="s">
        <v>52</v>
      </c>
      <c r="I6710" s="1" t="s">
        <v>23</v>
      </c>
      <c r="J6710" s="1" t="str">
        <f>TRIM(I6710)</f>
        <v>Lófelszerelés</v>
      </c>
      <c r="K6710" s="1" t="s">
        <v>24</v>
      </c>
      <c r="L6710" s="1" t="str">
        <f>TRIM(K6710)</f>
        <v>Zabla</v>
      </c>
      <c r="M6710" s="1" t="s">
        <v>41</v>
      </c>
      <c r="N6710" s="1" t="str">
        <f>TRIM(M6710)</f>
        <v>Csikózabla</v>
      </c>
      <c r="P6710" s="1" t="str">
        <f>TRIM(O6710)</f>
        <v/>
      </c>
      <c r="Q6710" s="18" t="s">
        <v>5198</v>
      </c>
      <c r="R6710" s="8">
        <v>4043969391983</v>
      </c>
      <c r="S6710" s="1">
        <v>19.95</v>
      </c>
      <c r="T6710" s="1" t="s">
        <v>26</v>
      </c>
      <c r="U6710" s="1">
        <v>0.2409</v>
      </c>
      <c r="V6710" s="1" t="s">
        <v>648</v>
      </c>
      <c r="X6710" s="1" t="str">
        <f>IF(W6710="", "", IFERROR(VLOOKUP(W6710, colorList!A:B,2,FALSE),""))</f>
        <v/>
      </c>
    </row>
    <row r="6711" spans="1:24" ht="27.75" customHeight="1" x14ac:dyDescent="0.25">
      <c r="A6711" s="1" t="s">
        <v>649</v>
      </c>
      <c r="B6711" s="1" t="str">
        <f>TRIM(D6711)</f>
        <v>13 cm</v>
      </c>
      <c r="C6711" s="1" t="str">
        <f>IFERROR(VLOOKUP(TRIM(D6711), sizeList!A:B, 2, FALSE), "")</f>
        <v>13 cm</v>
      </c>
      <c r="D6711" s="1" t="s">
        <v>58</v>
      </c>
      <c r="E6711" s="1" t="str">
        <f>TRIM(F6711)</f>
        <v>Waldhausen üreges csikózabla</v>
      </c>
      <c r="F6711" s="1" t="s">
        <v>646</v>
      </c>
      <c r="G6711" s="1" t="s">
        <v>650</v>
      </c>
      <c r="H6711" s="1" t="s">
        <v>52</v>
      </c>
      <c r="I6711" s="1" t="s">
        <v>23</v>
      </c>
      <c r="J6711" s="1" t="str">
        <f>TRIM(I6711)</f>
        <v>Lófelszerelés</v>
      </c>
      <c r="K6711" s="1" t="s">
        <v>24</v>
      </c>
      <c r="L6711" s="1" t="str">
        <f>TRIM(K6711)</f>
        <v>Zabla</v>
      </c>
      <c r="M6711" s="1" t="s">
        <v>41</v>
      </c>
      <c r="N6711" s="1" t="str">
        <f>TRIM(M6711)</f>
        <v>Csikózabla</v>
      </c>
      <c r="P6711" s="1" t="str">
        <f>TRIM(O6711)</f>
        <v/>
      </c>
      <c r="Q6711" s="18" t="s">
        <v>5198</v>
      </c>
      <c r="R6711" s="8">
        <v>4043969391990</v>
      </c>
      <c r="S6711" s="1">
        <v>19.95</v>
      </c>
      <c r="T6711" s="1" t="s">
        <v>26</v>
      </c>
      <c r="U6711" s="1">
        <v>0.2409</v>
      </c>
      <c r="V6711" s="1" t="s">
        <v>648</v>
      </c>
      <c r="X6711" s="1" t="str">
        <f>IF(W6711="", "", IFERROR(VLOOKUP(W6711, colorList!A:B,2,FALSE),""))</f>
        <v/>
      </c>
    </row>
    <row r="6712" spans="1:24" ht="27.75" customHeight="1" x14ac:dyDescent="0.25">
      <c r="A6712" s="1" t="s">
        <v>651</v>
      </c>
      <c r="B6712" s="1" t="str">
        <f>TRIM(D6712)</f>
        <v>14 cm</v>
      </c>
      <c r="C6712" s="1" t="str">
        <f>IFERROR(VLOOKUP(TRIM(D6712), sizeList!A:B, 2, FALSE), "")</f>
        <v>14 cm</v>
      </c>
      <c r="D6712" s="1" t="s">
        <v>19</v>
      </c>
      <c r="E6712" s="1" t="str">
        <f>TRIM(F6712)</f>
        <v>Waldhausen üreges csikózabla</v>
      </c>
      <c r="F6712" s="1" t="s">
        <v>646</v>
      </c>
      <c r="G6712" s="1" t="s">
        <v>652</v>
      </c>
      <c r="H6712" s="1" t="s">
        <v>52</v>
      </c>
      <c r="I6712" s="1" t="s">
        <v>23</v>
      </c>
      <c r="J6712" s="1" t="str">
        <f>TRIM(I6712)</f>
        <v>Lófelszerelés</v>
      </c>
      <c r="K6712" s="1" t="s">
        <v>24</v>
      </c>
      <c r="L6712" s="1" t="str">
        <f>TRIM(K6712)</f>
        <v>Zabla</v>
      </c>
      <c r="M6712" s="1" t="s">
        <v>41</v>
      </c>
      <c r="N6712" s="1" t="str">
        <f>TRIM(M6712)</f>
        <v>Csikózabla</v>
      </c>
      <c r="P6712" s="1" t="str">
        <f>TRIM(O6712)</f>
        <v/>
      </c>
      <c r="Q6712" s="18" t="s">
        <v>5198</v>
      </c>
      <c r="R6712" s="8">
        <v>4043969392003</v>
      </c>
      <c r="S6712" s="1">
        <v>19.95</v>
      </c>
      <c r="T6712" s="1" t="s">
        <v>26</v>
      </c>
      <c r="U6712" s="1">
        <v>0.2009</v>
      </c>
      <c r="V6712" s="1" t="s">
        <v>648</v>
      </c>
      <c r="X6712" s="1" t="str">
        <f>IF(W6712="", "", IFERROR(VLOOKUP(W6712, colorList!A:B,2,FALSE),""))</f>
        <v/>
      </c>
    </row>
    <row r="6713" spans="1:24" ht="27.75" customHeight="1" x14ac:dyDescent="0.25">
      <c r="A6713" s="1" t="s">
        <v>657</v>
      </c>
      <c r="B6713" s="1" t="str">
        <f>TRIM(D6713)</f>
        <v>S: 16mm</v>
      </c>
      <c r="C6713" s="1" t="str">
        <f>IFERROR(VLOOKUP(TRIM(D6713), sizeList!A:B, 2, FALSE), "")</f>
        <v>16 mm</v>
      </c>
      <c r="D6713" s="1" t="s">
        <v>38</v>
      </c>
      <c r="E6713" s="1" t="str">
        <f>TRIM(F6713)</f>
        <v>Waldhausen üreges csikózabla</v>
      </c>
      <c r="F6713" s="1" t="s">
        <v>646</v>
      </c>
      <c r="G6713" s="1" t="s">
        <v>658</v>
      </c>
      <c r="H6713" s="1" t="s">
        <v>52</v>
      </c>
      <c r="I6713" s="1" t="s">
        <v>23</v>
      </c>
      <c r="J6713" s="1" t="str">
        <f>TRIM(I6713)</f>
        <v>Lófelszerelés</v>
      </c>
      <c r="K6713" s="1" t="s">
        <v>24</v>
      </c>
      <c r="L6713" s="1" t="str">
        <f>TRIM(K6713)</f>
        <v>Zabla</v>
      </c>
      <c r="M6713" s="1" t="s">
        <v>41</v>
      </c>
      <c r="N6713" s="1" t="str">
        <f>TRIM(M6713)</f>
        <v>Csikózabla</v>
      </c>
      <c r="P6713" s="1" t="str">
        <f>TRIM(O6713)</f>
        <v/>
      </c>
      <c r="Q6713" s="18" t="s">
        <v>5200</v>
      </c>
      <c r="R6713" s="8">
        <v>4043969392102</v>
      </c>
      <c r="S6713" s="1">
        <v>24.95</v>
      </c>
      <c r="T6713" s="1" t="s">
        <v>26</v>
      </c>
      <c r="U6713" s="1">
        <v>0.15</v>
      </c>
      <c r="V6713" s="1" t="s">
        <v>656</v>
      </c>
      <c r="X6713" s="1" t="str">
        <f>IF(W6713="", "", IFERROR(VLOOKUP(W6713, colorList!A:B,2,FALSE),""))</f>
        <v/>
      </c>
    </row>
    <row r="6714" spans="1:24" ht="27.75" customHeight="1" x14ac:dyDescent="0.25">
      <c r="A6714" s="1" t="s">
        <v>661</v>
      </c>
      <c r="B6714" s="1" t="str">
        <f>TRIM(D6714)</f>
        <v>S: 16mm</v>
      </c>
      <c r="C6714" s="1" t="str">
        <f>IFERROR(VLOOKUP(TRIM(D6714), sizeList!A:B, 2, FALSE), "")</f>
        <v>16 mm</v>
      </c>
      <c r="D6714" s="1" t="s">
        <v>38</v>
      </c>
      <c r="E6714" s="1" t="str">
        <f>TRIM(F6714)</f>
        <v>Waldhausen üreges csikózabla</v>
      </c>
      <c r="F6714" s="1" t="s">
        <v>646</v>
      </c>
      <c r="G6714" s="1" t="s">
        <v>662</v>
      </c>
      <c r="H6714" s="1" t="s">
        <v>52</v>
      </c>
      <c r="I6714" s="1" t="s">
        <v>23</v>
      </c>
      <c r="J6714" s="1" t="str">
        <f>TRIM(I6714)</f>
        <v>Lófelszerelés</v>
      </c>
      <c r="K6714" s="1" t="s">
        <v>24</v>
      </c>
      <c r="L6714" s="1" t="str">
        <f>TRIM(K6714)</f>
        <v>Zabla</v>
      </c>
      <c r="M6714" s="1" t="s">
        <v>41</v>
      </c>
      <c r="N6714" s="1" t="str">
        <f>TRIM(M6714)</f>
        <v>Csikózabla</v>
      </c>
      <c r="P6714" s="1" t="str">
        <f>TRIM(O6714)</f>
        <v/>
      </c>
      <c r="Q6714" s="18" t="s">
        <v>5200</v>
      </c>
      <c r="R6714" s="8">
        <v>4043969392119</v>
      </c>
      <c r="S6714" s="1">
        <v>24.95</v>
      </c>
      <c r="T6714" s="1" t="s">
        <v>26</v>
      </c>
      <c r="U6714" s="1">
        <v>0.2</v>
      </c>
      <c r="V6714" s="1" t="s">
        <v>656</v>
      </c>
      <c r="X6714" s="1" t="str">
        <f>IF(W6714="", "", IFERROR(VLOOKUP(W6714, colorList!A:B,2,FALSE),""))</f>
        <v/>
      </c>
    </row>
    <row r="6715" spans="1:24" ht="27.75" customHeight="1" x14ac:dyDescent="0.25">
      <c r="A6715" s="1" t="s">
        <v>665</v>
      </c>
      <c r="B6715" s="1" t="str">
        <f>TRIM(D6715)</f>
        <v>S: 16mm</v>
      </c>
      <c r="C6715" s="1" t="str">
        <f>IFERROR(VLOOKUP(TRIM(D6715), sizeList!A:B, 2, FALSE), "")</f>
        <v>16 mm</v>
      </c>
      <c r="D6715" s="1" t="s">
        <v>38</v>
      </c>
      <c r="E6715" s="1" t="str">
        <f>TRIM(F6715)</f>
        <v>Waldhausen üreges csikózabla</v>
      </c>
      <c r="F6715" s="1" t="s">
        <v>646</v>
      </c>
      <c r="G6715" s="1" t="s">
        <v>666</v>
      </c>
      <c r="H6715" s="1" t="s">
        <v>52</v>
      </c>
      <c r="I6715" s="1" t="s">
        <v>23</v>
      </c>
      <c r="J6715" s="1" t="str">
        <f>TRIM(I6715)</f>
        <v>Lófelszerelés</v>
      </c>
      <c r="K6715" s="1" t="s">
        <v>24</v>
      </c>
      <c r="L6715" s="1" t="str">
        <f>TRIM(K6715)</f>
        <v>Zabla</v>
      </c>
      <c r="M6715" s="1" t="s">
        <v>41</v>
      </c>
      <c r="N6715" s="1" t="str">
        <f>TRIM(M6715)</f>
        <v>Csikózabla</v>
      </c>
      <c r="P6715" s="1" t="str">
        <f>TRIM(O6715)</f>
        <v/>
      </c>
      <c r="Q6715" s="18" t="s">
        <v>5200</v>
      </c>
      <c r="R6715" s="8">
        <v>4043969392126</v>
      </c>
      <c r="S6715" s="1">
        <v>24.95</v>
      </c>
      <c r="T6715" s="1" t="s">
        <v>26</v>
      </c>
      <c r="U6715" s="1">
        <v>0.3</v>
      </c>
      <c r="V6715" s="1" t="s">
        <v>656</v>
      </c>
      <c r="X6715" s="1" t="str">
        <f>IF(W6715="", "", IFERROR(VLOOKUP(W6715, colorList!A:B,2,FALSE),""))</f>
        <v/>
      </c>
    </row>
    <row r="6716" spans="1:24" ht="27.75" customHeight="1" x14ac:dyDescent="0.25">
      <c r="A6716" s="1" t="s">
        <v>10623</v>
      </c>
      <c r="B6716" s="1" t="str">
        <f>TRIM(D6716)</f>
        <v>160 cm</v>
      </c>
      <c r="C6716" s="1" t="str">
        <f>IFERROR(VLOOKUP(TRIM(D6716), sizeList!A:B, 2, FALSE), "")</f>
        <v>160 cm</v>
      </c>
      <c r="D6716" s="1" t="s">
        <v>5661</v>
      </c>
      <c r="E6716" s="1" t="str">
        <f>TRIM(F6716)</f>
        <v>Waldhausen üvegszálas ostor</v>
      </c>
      <c r="F6716" s="1" t="s">
        <v>8539</v>
      </c>
      <c r="G6716" s="1" t="s">
        <v>8543</v>
      </c>
      <c r="H6716" s="1" t="s">
        <v>52</v>
      </c>
      <c r="I6716" s="1" t="s">
        <v>23</v>
      </c>
      <c r="J6716" s="1" t="str">
        <f>TRIM(I6716)</f>
        <v>Lófelszerelés</v>
      </c>
      <c r="K6716" s="1" t="s">
        <v>2145</v>
      </c>
      <c r="L6716" s="1" t="str">
        <f>TRIM(K6716)</f>
        <v>Futószárazás, lókiképzés</v>
      </c>
      <c r="M6716" s="1" t="s">
        <v>8494</v>
      </c>
      <c r="N6716" s="1" t="str">
        <f>TRIM(M6716)</f>
        <v>Ostor, kontakt pálca</v>
      </c>
      <c r="P6716" s="1" t="str">
        <f>TRIM(O6716)</f>
        <v/>
      </c>
      <c r="Q6716" s="18" t="s">
        <v>8541</v>
      </c>
      <c r="R6716" s="8">
        <v>4043969037836</v>
      </c>
      <c r="S6716" s="1">
        <v>21.95</v>
      </c>
      <c r="T6716" s="1" t="s">
        <v>26</v>
      </c>
      <c r="U6716" s="1">
        <v>1.94</v>
      </c>
      <c r="V6716" s="1" t="s">
        <v>8542</v>
      </c>
      <c r="X6716" s="1" t="str">
        <f>IF(W6716="", "", IFERROR(VLOOKUP(W6716, colorList!A:B,2,FALSE),""))</f>
        <v/>
      </c>
    </row>
    <row r="6717" spans="1:24" ht="27.75" customHeight="1" x14ac:dyDescent="0.25">
      <c r="A6717" s="1" t="s">
        <v>10622</v>
      </c>
      <c r="B6717" s="1" t="str">
        <f>TRIM(D6717)</f>
        <v>140 cm</v>
      </c>
      <c r="C6717" s="1" t="str">
        <f>IFERROR(VLOOKUP(TRIM(D6717), sizeList!A:B, 2, FALSE), "")</f>
        <v>140 cm</v>
      </c>
      <c r="D6717" s="1" t="s">
        <v>2975</v>
      </c>
      <c r="E6717" s="1" t="str">
        <f>TRIM(F6717)</f>
        <v>Waldhausen üvegszálas ostor</v>
      </c>
      <c r="F6717" s="1" t="s">
        <v>8539</v>
      </c>
      <c r="G6717" s="1" t="s">
        <v>8540</v>
      </c>
      <c r="H6717" s="1" t="s">
        <v>52</v>
      </c>
      <c r="I6717" s="1" t="s">
        <v>23</v>
      </c>
      <c r="J6717" s="1" t="str">
        <f>TRIM(I6717)</f>
        <v>Lófelszerelés</v>
      </c>
      <c r="K6717" s="1" t="s">
        <v>2145</v>
      </c>
      <c r="L6717" s="1" t="str">
        <f>TRIM(K6717)</f>
        <v>Futószárazás, lókiképzés</v>
      </c>
      <c r="M6717" s="1" t="s">
        <v>8494</v>
      </c>
      <c r="N6717" s="1" t="str">
        <f>TRIM(M6717)</f>
        <v>Ostor, kontakt pálca</v>
      </c>
      <c r="P6717" s="1" t="str">
        <f>TRIM(O6717)</f>
        <v/>
      </c>
      <c r="Q6717" s="18" t="s">
        <v>8541</v>
      </c>
      <c r="R6717" s="8">
        <v>4057962129009</v>
      </c>
      <c r="S6717" s="1">
        <v>21.95</v>
      </c>
      <c r="T6717" s="1" t="s">
        <v>26</v>
      </c>
      <c r="U6717" s="1">
        <v>0.1</v>
      </c>
      <c r="V6717" s="1" t="s">
        <v>8542</v>
      </c>
      <c r="X6717" s="1" t="str">
        <f>IF(W6717="", "", IFERROR(VLOOKUP(W6717, colorList!A:B,2,FALSE),""))</f>
        <v/>
      </c>
    </row>
    <row r="6718" spans="1:24" ht="27.75" customHeight="1" x14ac:dyDescent="0.25">
      <c r="A6718" s="1">
        <v>9569001</v>
      </c>
      <c r="B6718" s="1" t="str">
        <f>TRIM(D6718)</f>
        <v>WB</v>
      </c>
      <c r="C6718" s="1" t="str">
        <f>IFERROR(VLOOKUP(TRIM(D6718), sizeList!A:B, 2, FALSE), "")</f>
        <v>Full</v>
      </c>
      <c r="D6718" s="1" t="s">
        <v>226</v>
      </c>
      <c r="E6718" s="1" t="str">
        <f>TRIM(F6718)</f>
        <v>Waldhausen vadász kantárszár</v>
      </c>
      <c r="F6718" s="1" t="s">
        <v>4176</v>
      </c>
      <c r="G6718" s="1" t="s">
        <v>4177</v>
      </c>
      <c r="H6718" s="1" t="s">
        <v>52</v>
      </c>
      <c r="I6718" s="1" t="s">
        <v>23</v>
      </c>
      <c r="J6718" s="1" t="str">
        <f>TRIM(I6718)</f>
        <v>Lófelszerelés</v>
      </c>
      <c r="K6718" s="1" t="s">
        <v>4074</v>
      </c>
      <c r="L6718" s="1" t="str">
        <f>TRIM(K6718)</f>
        <v>Kantár</v>
      </c>
      <c r="M6718" s="1" t="s">
        <v>4075</v>
      </c>
      <c r="N6718" s="1" t="str">
        <f>TRIM(M6718)</f>
        <v>Kantár kiegészítők</v>
      </c>
      <c r="P6718" s="1" t="str">
        <f>TRIM(O6718)</f>
        <v/>
      </c>
      <c r="Q6718" s="18" t="s">
        <v>5600</v>
      </c>
      <c r="R6718" s="8">
        <v>4043969276709</v>
      </c>
      <c r="S6718" s="1">
        <v>29.95</v>
      </c>
      <c r="T6718" s="1" t="s">
        <v>26</v>
      </c>
      <c r="U6718" s="1">
        <v>0.3</v>
      </c>
      <c r="V6718" s="1" t="s">
        <v>4178</v>
      </c>
      <c r="W6718" s="1" t="s">
        <v>136</v>
      </c>
      <c r="X6718" s="1" t="str">
        <f>IF(W6718="", "", IFERROR(VLOOKUP(W6718, colorList!A:B,2,FALSE),""))</f>
        <v>fekete</v>
      </c>
    </row>
    <row r="6719" spans="1:24" ht="27.75" customHeight="1" x14ac:dyDescent="0.25">
      <c r="A6719" s="1" t="s">
        <v>1473</v>
      </c>
      <c r="B6719" s="1" t="str">
        <f>TRIM(D6719)</f>
        <v>D</v>
      </c>
      <c r="C6719" s="1" t="str">
        <f>IFERROR(VLOOKUP(TRIM(D6719), sizeList!A:B, 2, FALSE), "")</f>
        <v>Díjlovas</v>
      </c>
      <c r="D6719" s="1" t="s">
        <v>1412</v>
      </c>
      <c r="E6719" s="1" t="str">
        <f>TRIM(F6719)</f>
        <v>Waldhausen Valencia nyeregalátét</v>
      </c>
      <c r="F6719" s="1" t="s">
        <v>1469</v>
      </c>
      <c r="G6719" s="1" t="s">
        <v>1474</v>
      </c>
      <c r="H6719" s="1" t="s">
        <v>52</v>
      </c>
      <c r="I6719" s="1" t="s">
        <v>23</v>
      </c>
      <c r="J6719" s="1" t="str">
        <f>TRIM(I6719)</f>
        <v>Lófelszerelés</v>
      </c>
      <c r="K6719" s="1" t="s">
        <v>1408</v>
      </c>
      <c r="L6719" s="1" t="str">
        <f>TRIM(K6719)</f>
        <v>Nyeregalátét</v>
      </c>
      <c r="M6719" s="1" t="s">
        <v>1409</v>
      </c>
      <c r="N6719" s="1" t="str">
        <f>TRIM(M6719)</f>
        <v>Díjlovas</v>
      </c>
      <c r="P6719" s="1" t="str">
        <f>TRIM(O6719)</f>
        <v/>
      </c>
      <c r="Q6719" s="18" t="s">
        <v>5286</v>
      </c>
      <c r="R6719" s="8">
        <v>4057962156227</v>
      </c>
      <c r="S6719" s="1">
        <v>39.950000000000003</v>
      </c>
      <c r="T6719" s="1" t="s">
        <v>26</v>
      </c>
      <c r="U6719" s="1">
        <v>0.501</v>
      </c>
      <c r="V6719" s="1" t="s">
        <v>1471</v>
      </c>
      <c r="W6719" s="1" t="s">
        <v>1475</v>
      </c>
      <c r="X6719" s="1" t="str">
        <f>IF(W6719="", "", IFERROR(VLOOKUP(W6719, colorList!A:B,2,FALSE),""))</f>
        <v>fekete/rózsa arany</v>
      </c>
    </row>
    <row r="6720" spans="1:24" ht="27.75" customHeight="1" x14ac:dyDescent="0.25">
      <c r="A6720" s="1" t="s">
        <v>1468</v>
      </c>
      <c r="B6720" s="1" t="str">
        <f>TRIM(D6720)</f>
        <v>D</v>
      </c>
      <c r="C6720" s="1" t="str">
        <f>IFERROR(VLOOKUP(TRIM(D6720), sizeList!A:B, 2, FALSE), "")</f>
        <v>Díjlovas</v>
      </c>
      <c r="D6720" s="1" t="s">
        <v>1412</v>
      </c>
      <c r="E6720" s="1" t="str">
        <f>TRIM(F6720)</f>
        <v>Waldhausen Valencia nyeregalátét</v>
      </c>
      <c r="F6720" s="1" t="s">
        <v>1469</v>
      </c>
      <c r="G6720" s="1" t="s">
        <v>1470</v>
      </c>
      <c r="H6720" s="1" t="s">
        <v>52</v>
      </c>
      <c r="I6720" s="1" t="s">
        <v>23</v>
      </c>
      <c r="J6720" s="1" t="str">
        <f>TRIM(I6720)</f>
        <v>Lófelszerelés</v>
      </c>
      <c r="K6720" s="1" t="s">
        <v>1408</v>
      </c>
      <c r="L6720" s="1" t="str">
        <f>TRIM(K6720)</f>
        <v>Nyeregalátét</v>
      </c>
      <c r="M6720" s="1" t="s">
        <v>1409</v>
      </c>
      <c r="N6720" s="1" t="str">
        <f>TRIM(M6720)</f>
        <v>Díjlovas</v>
      </c>
      <c r="P6720" s="1" t="str">
        <f>TRIM(O6720)</f>
        <v/>
      </c>
      <c r="Q6720" s="18" t="s">
        <v>5286</v>
      </c>
      <c r="R6720" s="8">
        <v>4057962173019</v>
      </c>
      <c r="S6720" s="1">
        <v>39.950000000000003</v>
      </c>
      <c r="T6720" s="1" t="s">
        <v>26</v>
      </c>
      <c r="U6720" s="1">
        <v>0.501</v>
      </c>
      <c r="V6720" s="1" t="s">
        <v>1471</v>
      </c>
      <c r="W6720" s="1" t="s">
        <v>1472</v>
      </c>
      <c r="X6720" s="1" t="str">
        <f>IF(W6720="", "", IFERROR(VLOOKUP(W6720, colorList!A:B,2,FALSE),""))</f>
        <v>éjkék/ezüst</v>
      </c>
    </row>
    <row r="6721" spans="1:24" ht="27.75" customHeight="1" x14ac:dyDescent="0.25">
      <c r="A6721" s="1" t="s">
        <v>1476</v>
      </c>
      <c r="B6721" s="1" t="str">
        <f>TRIM(D6721)</f>
        <v>D</v>
      </c>
      <c r="C6721" s="1" t="str">
        <f>IFERROR(VLOOKUP(TRIM(D6721), sizeList!A:B, 2, FALSE), "")</f>
        <v>Díjlovas</v>
      </c>
      <c r="D6721" s="1" t="s">
        <v>1412</v>
      </c>
      <c r="E6721" s="1" t="str">
        <f>TRIM(F6721)</f>
        <v>Waldhausen Valencia nyeregalátét</v>
      </c>
      <c r="F6721" s="1" t="s">
        <v>1469</v>
      </c>
      <c r="G6721" s="1" t="s">
        <v>1477</v>
      </c>
      <c r="H6721" s="1" t="s">
        <v>52</v>
      </c>
      <c r="I6721" s="1" t="s">
        <v>23</v>
      </c>
      <c r="J6721" s="1" t="str">
        <f>TRIM(I6721)</f>
        <v>Lófelszerelés</v>
      </c>
      <c r="K6721" s="1" t="s">
        <v>1408</v>
      </c>
      <c r="L6721" s="1" t="str">
        <f>TRIM(K6721)</f>
        <v>Nyeregalátét</v>
      </c>
      <c r="M6721" s="1" t="s">
        <v>1409</v>
      </c>
      <c r="N6721" s="1" t="str">
        <f>TRIM(M6721)</f>
        <v>Díjlovas</v>
      </c>
      <c r="P6721" s="1" t="str">
        <f>TRIM(O6721)</f>
        <v/>
      </c>
      <c r="Q6721" s="18" t="s">
        <v>5286</v>
      </c>
      <c r="R6721" s="8">
        <v>4057962175235</v>
      </c>
      <c r="S6721" s="1">
        <v>39.950000000000003</v>
      </c>
      <c r="T6721" s="1" t="s">
        <v>26</v>
      </c>
      <c r="U6721" s="1">
        <v>0.501</v>
      </c>
      <c r="V6721" s="1" t="s">
        <v>1471</v>
      </c>
      <c r="W6721" s="1" t="s">
        <v>1478</v>
      </c>
      <c r="X6721" s="1" t="str">
        <f>IF(W6721="", "", IFERROR(VLOOKUP(W6721, colorList!A:B,2,FALSE),""))</f>
        <v>sötétkék/rózsa arany</v>
      </c>
    </row>
    <row r="6722" spans="1:24" ht="27.75" customHeight="1" x14ac:dyDescent="0.25">
      <c r="A6722" s="1" t="s">
        <v>11347</v>
      </c>
      <c r="B6722" s="1" t="str">
        <f>TRIM(D6722)</f>
        <v>VSS</v>
      </c>
      <c r="C6722" s="1" t="str">
        <f>IFERROR(VLOOKUP(TRIM(D6722), sizeList!A:B, 2, FALSE), "")</f>
        <v>Ugró/univerzális</v>
      </c>
      <c r="D6722" s="1" t="s">
        <v>11310</v>
      </c>
      <c r="E6722" s="1" t="str">
        <f>TRIM(F6722)</f>
        <v>Waldhausen Valencia nyeregalátét</v>
      </c>
      <c r="F6722" s="1" t="s">
        <v>1469</v>
      </c>
      <c r="G6722" s="1" t="s">
        <v>11348</v>
      </c>
      <c r="H6722" s="1" t="s">
        <v>52</v>
      </c>
      <c r="I6722" s="1" t="s">
        <v>23</v>
      </c>
      <c r="J6722" s="1" t="str">
        <f>TRIM(I6722)</f>
        <v>Lófelszerelés</v>
      </c>
      <c r="K6722" s="1" t="s">
        <v>1408</v>
      </c>
      <c r="L6722" s="1" t="str">
        <f>TRIM(K6722)</f>
        <v>Nyeregalátét</v>
      </c>
      <c r="M6722" s="1" t="s">
        <v>11122</v>
      </c>
      <c r="N6722" s="1" t="str">
        <f>TRIM(M6722)</f>
        <v>Univerzális/ugró</v>
      </c>
      <c r="P6722" s="1" t="str">
        <f>TRIM(O6722)</f>
        <v/>
      </c>
      <c r="Q6722" s="18" t="s">
        <v>5286</v>
      </c>
      <c r="R6722" s="8">
        <v>4057962204980</v>
      </c>
      <c r="S6722" s="1">
        <v>39.950000000000003</v>
      </c>
      <c r="T6722" s="1" t="s">
        <v>26</v>
      </c>
      <c r="U6722" s="1">
        <v>0.79700000000000004</v>
      </c>
      <c r="V6722" s="1" t="s">
        <v>1471</v>
      </c>
      <c r="W6722" s="1" t="s">
        <v>1472</v>
      </c>
      <c r="X6722" s="1" t="str">
        <f>IF(W6722="", "", IFERROR(VLOOKUP(W6722, colorList!A:B,2,FALSE),""))</f>
        <v>éjkék/ezüst</v>
      </c>
    </row>
    <row r="6723" spans="1:24" ht="27.75" customHeight="1" x14ac:dyDescent="0.25">
      <c r="A6723" s="1" t="s">
        <v>11106</v>
      </c>
      <c r="B6723" s="1" t="str">
        <f>TRIM(D6723)</f>
        <v>PD</v>
      </c>
      <c r="C6723" s="1" t="str">
        <f>IFERROR(VLOOKUP(TRIM(D6723), sizeList!A:B, 2, FALSE), "")</f>
        <v>Póni</v>
      </c>
      <c r="D6723" s="1" t="s">
        <v>11108</v>
      </c>
      <c r="E6723" s="1" t="str">
        <f>TRIM(F6723)</f>
        <v>Waldhausen Valencia nyeregalátét</v>
      </c>
      <c r="F6723" s="1" t="s">
        <v>1469</v>
      </c>
      <c r="G6723" s="1" t="s">
        <v>11109</v>
      </c>
      <c r="H6723" s="1" t="s">
        <v>52</v>
      </c>
      <c r="I6723" s="1" t="s">
        <v>23</v>
      </c>
      <c r="J6723" s="1" t="str">
        <f>TRIM(I6723)</f>
        <v>Lófelszerelés</v>
      </c>
      <c r="K6723" s="1" t="s">
        <v>1408</v>
      </c>
      <c r="L6723" s="1" t="str">
        <f>TRIM(K6723)</f>
        <v>Nyeregalátét</v>
      </c>
      <c r="M6723" s="1" t="s">
        <v>5154</v>
      </c>
      <c r="N6723" s="1" t="str">
        <f>TRIM(M6723)</f>
        <v>Póni</v>
      </c>
      <c r="P6723" s="1" t="str">
        <f>TRIM(O6723)</f>
        <v/>
      </c>
      <c r="Q6723" s="18" t="s">
        <v>5286</v>
      </c>
      <c r="R6723" s="8">
        <v>4057962204997</v>
      </c>
      <c r="S6723" s="1">
        <v>39.950000000000003</v>
      </c>
      <c r="T6723" s="1" t="s">
        <v>26</v>
      </c>
      <c r="U6723" s="1">
        <v>0.79700000000000004</v>
      </c>
      <c r="V6723" s="1" t="s">
        <v>1471</v>
      </c>
      <c r="W6723" s="1" t="s">
        <v>1472</v>
      </c>
      <c r="X6723" s="1" t="str">
        <f>IF(W6723="", "", IFERROR(VLOOKUP(W6723, colorList!A:B,2,FALSE),""))</f>
        <v>éjkék/ezüst</v>
      </c>
    </row>
    <row r="6724" spans="1:24" ht="27.75" customHeight="1" x14ac:dyDescent="0.25">
      <c r="A6724" s="1" t="s">
        <v>11110</v>
      </c>
      <c r="B6724" s="1" t="str">
        <f>TRIM(D6724)</f>
        <v>PD</v>
      </c>
      <c r="C6724" s="1" t="str">
        <f>IFERROR(VLOOKUP(TRIM(D6724), sizeList!A:B, 2, FALSE), "")</f>
        <v>Póni</v>
      </c>
      <c r="D6724" s="1" t="s">
        <v>11108</v>
      </c>
      <c r="E6724" s="1" t="str">
        <f>TRIM(F6724)</f>
        <v>Waldhausen Valencia nyeregalátét</v>
      </c>
      <c r="F6724" s="1" t="s">
        <v>1469</v>
      </c>
      <c r="G6724" s="1" t="s">
        <v>11111</v>
      </c>
      <c r="H6724" s="1" t="s">
        <v>52</v>
      </c>
      <c r="I6724" s="1" t="s">
        <v>23</v>
      </c>
      <c r="J6724" s="1" t="str">
        <f>TRIM(I6724)</f>
        <v>Lófelszerelés</v>
      </c>
      <c r="K6724" s="1" t="s">
        <v>1408</v>
      </c>
      <c r="L6724" s="1" t="str">
        <f>TRIM(K6724)</f>
        <v>Nyeregalátét</v>
      </c>
      <c r="M6724" s="1" t="s">
        <v>5154</v>
      </c>
      <c r="N6724" s="1" t="str">
        <f>TRIM(M6724)</f>
        <v>Póni</v>
      </c>
      <c r="P6724" s="1" t="str">
        <f>TRIM(O6724)</f>
        <v/>
      </c>
      <c r="Q6724" s="18" t="s">
        <v>5286</v>
      </c>
      <c r="R6724" s="8">
        <v>4057962205000</v>
      </c>
      <c r="S6724" s="1">
        <v>39.950000000000003</v>
      </c>
      <c r="T6724" s="1" t="s">
        <v>26</v>
      </c>
      <c r="U6724" s="1">
        <v>0.79700000000000004</v>
      </c>
      <c r="V6724" s="1" t="s">
        <v>1471</v>
      </c>
      <c r="W6724" s="1" t="s">
        <v>1475</v>
      </c>
      <c r="X6724" s="1" t="str">
        <f>IF(W6724="", "", IFERROR(VLOOKUP(W6724, colorList!A:B,2,FALSE),""))</f>
        <v>fekete/rózsa arany</v>
      </c>
    </row>
    <row r="6725" spans="1:24" ht="27.75" customHeight="1" x14ac:dyDescent="0.25">
      <c r="A6725" s="1" t="s">
        <v>11351</v>
      </c>
      <c r="B6725" s="1" t="str">
        <f>TRIM(D6725)</f>
        <v>VSS</v>
      </c>
      <c r="C6725" s="1" t="str">
        <f>IFERROR(VLOOKUP(TRIM(D6725), sizeList!A:B, 2, FALSE), "")</f>
        <v>Ugró/univerzális</v>
      </c>
      <c r="D6725" s="1" t="s">
        <v>11310</v>
      </c>
      <c r="E6725" s="1" t="str">
        <f>TRIM(F6725)</f>
        <v>Waldhausen Valencia nyeregalátét</v>
      </c>
      <c r="F6725" s="1" t="s">
        <v>1469</v>
      </c>
      <c r="G6725" s="1" t="s">
        <v>11352</v>
      </c>
      <c r="H6725" s="1" t="s">
        <v>52</v>
      </c>
      <c r="I6725" s="1" t="s">
        <v>23</v>
      </c>
      <c r="J6725" s="1" t="str">
        <f>TRIM(I6725)</f>
        <v>Lófelszerelés</v>
      </c>
      <c r="K6725" s="1" t="s">
        <v>1408</v>
      </c>
      <c r="L6725" s="1" t="str">
        <f>TRIM(K6725)</f>
        <v>Nyeregalátét</v>
      </c>
      <c r="M6725" s="1" t="s">
        <v>11122</v>
      </c>
      <c r="N6725" s="1" t="str">
        <f>TRIM(M6725)</f>
        <v>Univerzális/ugró</v>
      </c>
      <c r="P6725" s="1" t="str">
        <f>TRIM(O6725)</f>
        <v/>
      </c>
      <c r="Q6725" s="18" t="s">
        <v>5286</v>
      </c>
      <c r="R6725" s="8">
        <v>4057962205017</v>
      </c>
      <c r="S6725" s="1">
        <v>39.950000000000003</v>
      </c>
      <c r="T6725" s="1" t="s">
        <v>26</v>
      </c>
      <c r="U6725" s="1">
        <v>0.79700000000000004</v>
      </c>
      <c r="V6725" s="1" t="s">
        <v>1471</v>
      </c>
      <c r="W6725" s="1" t="s">
        <v>1478</v>
      </c>
      <c r="X6725" s="1" t="str">
        <f>IF(W6725="", "", IFERROR(VLOOKUP(W6725, colorList!A:B,2,FALSE),""))</f>
        <v>sötétkék/rózsa arany</v>
      </c>
    </row>
    <row r="6726" spans="1:24" ht="27.75" customHeight="1" x14ac:dyDescent="0.25">
      <c r="A6726" s="1" t="s">
        <v>11112</v>
      </c>
      <c r="B6726" s="1" t="str">
        <f>TRIM(D6726)</f>
        <v>PD</v>
      </c>
      <c r="C6726" s="1" t="str">
        <f>IFERROR(VLOOKUP(TRIM(D6726), sizeList!A:B, 2, FALSE), "")</f>
        <v>Póni</v>
      </c>
      <c r="D6726" s="1" t="s">
        <v>11108</v>
      </c>
      <c r="E6726" s="1" t="str">
        <f>TRIM(F6726)</f>
        <v>Waldhausen Valencia nyeregalátét</v>
      </c>
      <c r="F6726" s="1" t="s">
        <v>1469</v>
      </c>
      <c r="G6726" s="1" t="s">
        <v>11113</v>
      </c>
      <c r="H6726" s="1" t="s">
        <v>52</v>
      </c>
      <c r="I6726" s="1" t="s">
        <v>23</v>
      </c>
      <c r="J6726" s="1" t="str">
        <f>TRIM(I6726)</f>
        <v>Lófelszerelés</v>
      </c>
      <c r="K6726" s="1" t="s">
        <v>1408</v>
      </c>
      <c r="L6726" s="1" t="str">
        <f>TRIM(K6726)</f>
        <v>Nyeregalátét</v>
      </c>
      <c r="M6726" s="1" t="s">
        <v>1409</v>
      </c>
      <c r="N6726" s="1" t="str">
        <f>TRIM(M6726)</f>
        <v>Díjlovas</v>
      </c>
      <c r="P6726" s="1" t="str">
        <f>TRIM(O6726)</f>
        <v/>
      </c>
      <c r="Q6726" s="18" t="s">
        <v>5286</v>
      </c>
      <c r="R6726" s="8">
        <v>4057962205024</v>
      </c>
      <c r="S6726" s="1">
        <v>39.950000000000003</v>
      </c>
      <c r="T6726" s="1" t="s">
        <v>26</v>
      </c>
      <c r="U6726" s="1">
        <v>0.79700000000000004</v>
      </c>
      <c r="V6726" s="1" t="s">
        <v>1471</v>
      </c>
      <c r="W6726" s="1" t="s">
        <v>1478</v>
      </c>
      <c r="X6726" s="1" t="str">
        <f>IF(W6726="", "", IFERROR(VLOOKUP(W6726, colorList!A:B,2,FALSE),""))</f>
        <v>sötétkék/rózsa arany</v>
      </c>
    </row>
    <row r="6727" spans="1:24" ht="27.75" customHeight="1" x14ac:dyDescent="0.25">
      <c r="A6727" s="1" t="s">
        <v>11349</v>
      </c>
      <c r="B6727" s="1" t="str">
        <f>TRIM(D6727)</f>
        <v>VSS</v>
      </c>
      <c r="C6727" s="1" t="str">
        <f>IFERROR(VLOOKUP(TRIM(D6727), sizeList!A:B, 2, FALSE), "")</f>
        <v>Ugró/univerzális</v>
      </c>
      <c r="D6727" s="1" t="s">
        <v>11310</v>
      </c>
      <c r="E6727" s="1" t="str">
        <f>TRIM(F6727)</f>
        <v>Waldhausen Valencia nyeregalátét</v>
      </c>
      <c r="F6727" s="1" t="s">
        <v>1469</v>
      </c>
      <c r="G6727" s="1" t="s">
        <v>11350</v>
      </c>
      <c r="H6727" s="1" t="s">
        <v>52</v>
      </c>
      <c r="I6727" s="1" t="s">
        <v>23</v>
      </c>
      <c r="J6727" s="1" t="str">
        <f>TRIM(I6727)</f>
        <v>Lófelszerelés</v>
      </c>
      <c r="K6727" s="1" t="s">
        <v>1408</v>
      </c>
      <c r="L6727" s="1" t="str">
        <f>TRIM(K6727)</f>
        <v>Nyeregalátét</v>
      </c>
      <c r="M6727" s="1" t="s">
        <v>11122</v>
      </c>
      <c r="N6727" s="1" t="str">
        <f>TRIM(M6727)</f>
        <v>Univerzális/ugró</v>
      </c>
      <c r="P6727" s="1" t="str">
        <f>TRIM(O6727)</f>
        <v/>
      </c>
      <c r="Q6727" s="18" t="s">
        <v>5286</v>
      </c>
      <c r="R6727" s="8">
        <v>4057962205031</v>
      </c>
      <c r="S6727" s="1">
        <v>39.950000000000003</v>
      </c>
      <c r="T6727" s="1" t="s">
        <v>26</v>
      </c>
      <c r="U6727" s="1">
        <v>0.51300000000000001</v>
      </c>
      <c r="V6727" s="1" t="s">
        <v>1471</v>
      </c>
      <c r="W6727" s="1" t="s">
        <v>1475</v>
      </c>
      <c r="X6727" s="1" t="str">
        <f>IF(W6727="", "", IFERROR(VLOOKUP(W6727, colorList!A:B,2,FALSE),""))</f>
        <v>fekete/rózsa arany</v>
      </c>
    </row>
    <row r="6728" spans="1:24" ht="27.75" customHeight="1" x14ac:dyDescent="0.25">
      <c r="A6728" s="1" t="s">
        <v>1479</v>
      </c>
      <c r="B6728" s="1" t="str">
        <f>TRIM(D6728)</f>
        <v>D</v>
      </c>
      <c r="C6728" s="1" t="str">
        <f>IFERROR(VLOOKUP(TRIM(D6728), sizeList!A:B, 2, FALSE), "")</f>
        <v>Díjlovas</v>
      </c>
      <c r="D6728" s="1" t="s">
        <v>1412</v>
      </c>
      <c r="E6728" s="1" t="str">
        <f>TRIM(F6728)</f>
        <v>Waldhausen Valencia nyeregalátét</v>
      </c>
      <c r="F6728" s="1" t="s">
        <v>1469</v>
      </c>
      <c r="G6728" s="1" t="s">
        <v>1480</v>
      </c>
      <c r="H6728" s="1" t="s">
        <v>52</v>
      </c>
      <c r="I6728" s="1" t="s">
        <v>23</v>
      </c>
      <c r="J6728" s="1" t="str">
        <f>TRIM(I6728)</f>
        <v>Lófelszerelés</v>
      </c>
      <c r="K6728" s="1" t="s">
        <v>1408</v>
      </c>
      <c r="L6728" s="1" t="str">
        <f>TRIM(K6728)</f>
        <v>Nyeregalátét</v>
      </c>
      <c r="M6728" s="1" t="s">
        <v>1409</v>
      </c>
      <c r="N6728" s="1" t="str">
        <f>TRIM(M6728)</f>
        <v>Díjlovas</v>
      </c>
      <c r="P6728" s="1" t="str">
        <f>TRIM(O6728)</f>
        <v/>
      </c>
      <c r="Q6728" s="18" t="s">
        <v>5286</v>
      </c>
      <c r="R6728" s="8">
        <v>4057962227118</v>
      </c>
      <c r="S6728" s="1">
        <v>39.950000000000003</v>
      </c>
      <c r="T6728" s="1" t="s">
        <v>26</v>
      </c>
      <c r="U6728" s="1">
        <v>0.79700000000000004</v>
      </c>
      <c r="V6728" s="1" t="s">
        <v>1471</v>
      </c>
      <c r="W6728" s="1" t="s">
        <v>1481</v>
      </c>
      <c r="X6728" s="1" t="str">
        <f>IF(W6728="", "", IFERROR(VLOOKUP(W6728, colorList!A:B,2,FALSE),""))</f>
        <v>_x000D_
alpesi kék/ezüst</v>
      </c>
    </row>
    <row r="6729" spans="1:24" ht="27.75" customHeight="1" x14ac:dyDescent="0.25">
      <c r="A6729" s="1" t="s">
        <v>11353</v>
      </c>
      <c r="B6729" s="1" t="str">
        <f>TRIM(D6729)</f>
        <v>VSS</v>
      </c>
      <c r="C6729" s="1" t="str">
        <f>IFERROR(VLOOKUP(TRIM(D6729), sizeList!A:B, 2, FALSE), "")</f>
        <v>Ugró/univerzális</v>
      </c>
      <c r="D6729" s="1" t="s">
        <v>11310</v>
      </c>
      <c r="E6729" s="1" t="str">
        <f>TRIM(F6729)</f>
        <v>Waldhausen Valencia nyeregalátét</v>
      </c>
      <c r="F6729" s="1" t="s">
        <v>1469</v>
      </c>
      <c r="G6729" s="1" t="s">
        <v>11354</v>
      </c>
      <c r="H6729" s="1" t="s">
        <v>52</v>
      </c>
      <c r="I6729" s="1" t="s">
        <v>23</v>
      </c>
      <c r="J6729" s="1" t="str">
        <f>TRIM(I6729)</f>
        <v>Lófelszerelés</v>
      </c>
      <c r="K6729" s="1" t="s">
        <v>1408</v>
      </c>
      <c r="L6729" s="1" t="str">
        <f>TRIM(K6729)</f>
        <v>Nyeregalátét</v>
      </c>
      <c r="M6729" s="1" t="s">
        <v>11122</v>
      </c>
      <c r="N6729" s="1" t="str">
        <f>TRIM(M6729)</f>
        <v>Univerzális/ugró</v>
      </c>
      <c r="P6729" s="1" t="str">
        <f>TRIM(O6729)</f>
        <v/>
      </c>
      <c r="Q6729" s="18" t="s">
        <v>5286</v>
      </c>
      <c r="R6729" s="8">
        <v>4057962227125</v>
      </c>
      <c r="S6729" s="1">
        <v>39.950000000000003</v>
      </c>
      <c r="T6729" s="1" t="s">
        <v>26</v>
      </c>
      <c r="U6729" s="1">
        <v>0.79700000000000004</v>
      </c>
      <c r="V6729" s="1" t="s">
        <v>1471</v>
      </c>
      <c r="W6729" s="1" t="s">
        <v>1481</v>
      </c>
      <c r="X6729" s="1" t="str">
        <f>IF(W6729="", "", IFERROR(VLOOKUP(W6729, colorList!A:B,2,FALSE),""))</f>
        <v>_x000D_
alpesi kék/ezüst</v>
      </c>
    </row>
    <row r="6730" spans="1:24" ht="27.75" customHeight="1" x14ac:dyDescent="0.25">
      <c r="A6730" s="1" t="s">
        <v>15324</v>
      </c>
      <c r="B6730" s="1" t="str">
        <f>TRIM(D6730)</f>
        <v>D</v>
      </c>
      <c r="C6730" s="1" t="str">
        <f>IFERROR(VLOOKUP(TRIM(D6730), sizeList!A:B, 2, FALSE), "")</f>
        <v>Díjlovas</v>
      </c>
      <c r="D6730" s="1" t="s">
        <v>1405</v>
      </c>
      <c r="E6730" s="1" t="str">
        <f>TRIM(F6730)</f>
        <v>Waldhausen Valencia nyeregalátét</v>
      </c>
      <c r="F6730" s="1" t="s">
        <v>1469</v>
      </c>
      <c r="G6730" s="1" t="s">
        <v>15325</v>
      </c>
      <c r="H6730" s="1" t="s">
        <v>52</v>
      </c>
      <c r="I6730" s="1" t="s">
        <v>23</v>
      </c>
      <c r="J6730" s="1" t="str">
        <f>TRIM(I6730)</f>
        <v>Lófelszerelés</v>
      </c>
      <c r="K6730" s="1" t="s">
        <v>1408</v>
      </c>
      <c r="L6730" s="1" t="str">
        <f>TRIM(K6730)</f>
        <v>Nyeregalátét</v>
      </c>
      <c r="M6730" s="1" t="s">
        <v>1409</v>
      </c>
      <c r="N6730" s="1" t="str">
        <f>TRIM(M6730)</f>
        <v>Díjlovas</v>
      </c>
      <c r="P6730" s="1" t="str">
        <f>TRIM(O6730)</f>
        <v/>
      </c>
      <c r="Q6730" s="18" t="s">
        <v>15326</v>
      </c>
      <c r="R6730" s="8">
        <v>4057962233171</v>
      </c>
      <c r="S6730" s="1">
        <v>39.950000000000003</v>
      </c>
      <c r="T6730" s="1" t="s">
        <v>26</v>
      </c>
      <c r="X6730" s="1" t="str">
        <f>IF(W6730="", "", IFERROR(VLOOKUP(W6730, colorList!A:B,2,FALSE),""))</f>
        <v/>
      </c>
    </row>
    <row r="6731" spans="1:24" ht="27.75" customHeight="1" x14ac:dyDescent="0.25">
      <c r="A6731" s="1" t="s">
        <v>15328</v>
      </c>
      <c r="B6731" s="1" t="str">
        <f>TRIM(D6731)</f>
        <v>VSS</v>
      </c>
      <c r="C6731" s="1" t="str">
        <f>IFERROR(VLOOKUP(TRIM(D6731), sizeList!A:B, 2, FALSE), "")</f>
        <v>Ugró/univerzális</v>
      </c>
      <c r="D6731" s="1" t="s">
        <v>11309</v>
      </c>
      <c r="E6731" s="1" t="str">
        <f>TRIM(F6731)</f>
        <v>Waldhausen Valencia nyeregalátét</v>
      </c>
      <c r="F6731" s="1" t="s">
        <v>1469</v>
      </c>
      <c r="G6731" s="1" t="s">
        <v>15329</v>
      </c>
      <c r="H6731" s="1" t="s">
        <v>52</v>
      </c>
      <c r="I6731" s="1" t="s">
        <v>23</v>
      </c>
      <c r="J6731" s="1" t="str">
        <f>TRIM(I6731)</f>
        <v>Lófelszerelés</v>
      </c>
      <c r="K6731" s="1" t="s">
        <v>1408</v>
      </c>
      <c r="L6731" s="1" t="str">
        <f>TRIM(K6731)</f>
        <v>Nyeregalátét</v>
      </c>
      <c r="M6731" s="1" t="s">
        <v>11122</v>
      </c>
      <c r="N6731" s="1" t="str">
        <f>TRIM(M6731)</f>
        <v>Univerzális/ugró</v>
      </c>
      <c r="P6731" s="1" t="str">
        <f>TRIM(O6731)</f>
        <v/>
      </c>
      <c r="Q6731" s="18" t="s">
        <v>15326</v>
      </c>
      <c r="R6731" s="8">
        <v>4057962233188</v>
      </c>
      <c r="S6731" s="1">
        <v>39.950000000000003</v>
      </c>
      <c r="T6731" s="1" t="s">
        <v>26</v>
      </c>
      <c r="X6731" s="1" t="str">
        <f>IF(W6731="", "", IFERROR(VLOOKUP(W6731, colorList!A:B,2,FALSE),""))</f>
        <v/>
      </c>
    </row>
    <row r="6732" spans="1:24" ht="27.75" customHeight="1" x14ac:dyDescent="0.25">
      <c r="A6732" s="1" t="s">
        <v>15330</v>
      </c>
      <c r="B6732" s="1" t="str">
        <f>TRIM(D6732)</f>
        <v>D</v>
      </c>
      <c r="C6732" s="1" t="str">
        <f>IFERROR(VLOOKUP(TRIM(D6732), sizeList!A:B, 2, FALSE), "")</f>
        <v>Díjlovas</v>
      </c>
      <c r="D6732" s="1" t="s">
        <v>1405</v>
      </c>
      <c r="E6732" s="1" t="str">
        <f>TRIM(F6732)</f>
        <v>Waldhausen Valencia nyeregalátét</v>
      </c>
      <c r="F6732" s="1" t="s">
        <v>1469</v>
      </c>
      <c r="G6732" s="1" t="s">
        <v>15331</v>
      </c>
      <c r="H6732" s="1" t="s">
        <v>52</v>
      </c>
      <c r="I6732" s="1" t="s">
        <v>23</v>
      </c>
      <c r="J6732" s="1" t="str">
        <f>TRIM(I6732)</f>
        <v>Lófelszerelés</v>
      </c>
      <c r="K6732" s="1" t="s">
        <v>1408</v>
      </c>
      <c r="L6732" s="1" t="str">
        <f>TRIM(K6732)</f>
        <v>Nyeregalátét</v>
      </c>
      <c r="M6732" s="1" t="s">
        <v>1409</v>
      </c>
      <c r="N6732" s="1" t="str">
        <f>TRIM(M6732)</f>
        <v>Díjlovas</v>
      </c>
      <c r="P6732" s="1" t="str">
        <f>TRIM(O6732)</f>
        <v/>
      </c>
      <c r="Q6732" s="18" t="s">
        <v>15326</v>
      </c>
      <c r="R6732" s="8">
        <v>4057962233195</v>
      </c>
      <c r="S6732" s="1">
        <v>39.950000000000003</v>
      </c>
      <c r="T6732" s="1" t="s">
        <v>26</v>
      </c>
      <c r="X6732" s="1" t="str">
        <f>IF(W6732="", "", IFERROR(VLOOKUP(W6732, colorList!A:B,2,FALSE),""))</f>
        <v/>
      </c>
    </row>
    <row r="6733" spans="1:24" ht="27.75" customHeight="1" x14ac:dyDescent="0.25">
      <c r="A6733" s="1" t="s">
        <v>15334</v>
      </c>
      <c r="B6733" s="1" t="str">
        <f>TRIM(D6733)</f>
        <v>VSS</v>
      </c>
      <c r="C6733" s="1" t="str">
        <f>IFERROR(VLOOKUP(TRIM(D6733), sizeList!A:B, 2, FALSE), "")</f>
        <v>Ugró/univerzális</v>
      </c>
      <c r="D6733" s="1" t="s">
        <v>11309</v>
      </c>
      <c r="E6733" s="1" t="str">
        <f>TRIM(F6733)</f>
        <v>Waldhausen Valencia nyeregalátét</v>
      </c>
      <c r="F6733" s="1" t="s">
        <v>1469</v>
      </c>
      <c r="G6733" s="1" t="s">
        <v>15335</v>
      </c>
      <c r="H6733" s="1" t="s">
        <v>52</v>
      </c>
      <c r="I6733" s="1" t="s">
        <v>23</v>
      </c>
      <c r="J6733" s="1" t="str">
        <f>TRIM(I6733)</f>
        <v>Lófelszerelés</v>
      </c>
      <c r="K6733" s="1" t="s">
        <v>1408</v>
      </c>
      <c r="L6733" s="1" t="str">
        <f>TRIM(K6733)</f>
        <v>Nyeregalátét</v>
      </c>
      <c r="M6733" s="1" t="s">
        <v>11122</v>
      </c>
      <c r="N6733" s="1" t="str">
        <f>TRIM(M6733)</f>
        <v>Univerzális/ugró</v>
      </c>
      <c r="P6733" s="1" t="str">
        <f>TRIM(O6733)</f>
        <v/>
      </c>
      <c r="Q6733" s="18" t="s">
        <v>15326</v>
      </c>
      <c r="R6733" s="8">
        <v>4057962237278</v>
      </c>
      <c r="S6733" s="1">
        <v>39.950000000000003</v>
      </c>
      <c r="T6733" s="1" t="s">
        <v>26</v>
      </c>
      <c r="X6733" s="1" t="str">
        <f>IF(W6733="", "", IFERROR(VLOOKUP(W6733, colorList!A:B,2,FALSE),""))</f>
        <v/>
      </c>
    </row>
    <row r="6734" spans="1:24" ht="27.75" customHeight="1" x14ac:dyDescent="0.25">
      <c r="A6734" s="1" t="s">
        <v>1479</v>
      </c>
      <c r="B6734" s="1" t="str">
        <f>TRIM(D6734)</f>
        <v>D</v>
      </c>
      <c r="C6734" s="1" t="str">
        <f>IFERROR(VLOOKUP(TRIM(D6734), sizeList!A:B, 2, FALSE), "")</f>
        <v>Díjlovas</v>
      </c>
      <c r="D6734" s="1" t="s">
        <v>1405</v>
      </c>
      <c r="E6734" s="1" t="str">
        <f>TRIM(F6734)</f>
        <v>Waldhausen Valencia nyeregalátét</v>
      </c>
      <c r="F6734" s="1" t="s">
        <v>1469</v>
      </c>
      <c r="G6734" s="1" t="s">
        <v>1480</v>
      </c>
      <c r="H6734" s="1" t="s">
        <v>52</v>
      </c>
      <c r="I6734" s="1" t="s">
        <v>23</v>
      </c>
      <c r="J6734" s="1" t="str">
        <f>TRIM(I6734)</f>
        <v>Lófelszerelés</v>
      </c>
      <c r="K6734" s="1" t="s">
        <v>1408</v>
      </c>
      <c r="L6734" s="1" t="str">
        <f>TRIM(K6734)</f>
        <v>Nyeregalátét</v>
      </c>
      <c r="M6734" s="1" t="s">
        <v>1409</v>
      </c>
      <c r="N6734" s="1" t="str">
        <f>TRIM(M6734)</f>
        <v>Díjlovas</v>
      </c>
      <c r="P6734" s="1" t="str">
        <f>TRIM(O6734)</f>
        <v/>
      </c>
      <c r="Q6734" s="18" t="s">
        <v>15326</v>
      </c>
      <c r="R6734" s="8">
        <v>4057962237285</v>
      </c>
      <c r="S6734" s="1">
        <v>39.950000000000003</v>
      </c>
      <c r="T6734" s="1" t="s">
        <v>26</v>
      </c>
      <c r="X6734" s="1" t="str">
        <f>IF(W6734="", "", IFERROR(VLOOKUP(W6734, colorList!A:B,2,FALSE),""))</f>
        <v/>
      </c>
    </row>
    <row r="6735" spans="1:24" ht="27.75" customHeight="1" x14ac:dyDescent="0.25">
      <c r="A6735" s="1" t="s">
        <v>11353</v>
      </c>
      <c r="B6735" s="1" t="str">
        <f>TRIM(D6735)</f>
        <v>VSS</v>
      </c>
      <c r="C6735" s="1" t="str">
        <f>IFERROR(VLOOKUP(TRIM(D6735), sizeList!A:B, 2, FALSE), "")</f>
        <v>Ugró/univerzális</v>
      </c>
      <c r="D6735" s="1" t="s">
        <v>11309</v>
      </c>
      <c r="E6735" s="1" t="str">
        <f>TRIM(F6735)</f>
        <v>Waldhausen Valencia nyeregalátét</v>
      </c>
      <c r="F6735" s="1" t="s">
        <v>1469</v>
      </c>
      <c r="G6735" s="1" t="s">
        <v>11354</v>
      </c>
      <c r="H6735" s="1" t="s">
        <v>52</v>
      </c>
      <c r="I6735" s="1" t="s">
        <v>23</v>
      </c>
      <c r="J6735" s="1" t="str">
        <f>TRIM(I6735)</f>
        <v>Lófelszerelés</v>
      </c>
      <c r="K6735" s="1" t="s">
        <v>1408</v>
      </c>
      <c r="L6735" s="1" t="str">
        <f>TRIM(K6735)</f>
        <v>Nyeregalátét</v>
      </c>
      <c r="M6735" s="1" t="s">
        <v>11122</v>
      </c>
      <c r="N6735" s="1" t="str">
        <f>TRIM(M6735)</f>
        <v>Univerzális/ugró</v>
      </c>
      <c r="P6735" s="1" t="str">
        <f>TRIM(O6735)</f>
        <v/>
      </c>
      <c r="Q6735" s="18" t="s">
        <v>15326</v>
      </c>
      <c r="R6735" s="8">
        <v>4057962238886</v>
      </c>
      <c r="S6735" s="1">
        <v>39.950000000000003</v>
      </c>
      <c r="T6735" s="1" t="s">
        <v>26</v>
      </c>
      <c r="X6735" s="1" t="str">
        <f>IF(W6735="", "", IFERROR(VLOOKUP(W6735, colorList!A:B,2,FALSE),""))</f>
        <v/>
      </c>
    </row>
    <row r="6736" spans="1:24" ht="27.75" customHeight="1" x14ac:dyDescent="0.25">
      <c r="A6736" s="1" t="s">
        <v>9882</v>
      </c>
      <c r="B6736" s="1" t="str">
        <f>TRIM(D6736)</f>
        <v>L</v>
      </c>
      <c r="C6736" s="1" t="str">
        <f>IFERROR(VLOOKUP(TRIM(D6736), sizeList!A:B, 2, FALSE), "")</f>
        <v>L</v>
      </c>
      <c r="D6736" s="1" t="s">
        <v>243</v>
      </c>
      <c r="E6736" s="1" t="str">
        <f>TRIM(F6736)</f>
        <v>Waldhausen vállvédő</v>
      </c>
      <c r="F6736" s="1" t="s">
        <v>7272</v>
      </c>
      <c r="G6736" s="1" t="s">
        <v>7273</v>
      </c>
      <c r="H6736" s="1" t="s">
        <v>52</v>
      </c>
      <c r="I6736" s="1" t="s">
        <v>23</v>
      </c>
      <c r="J6736" s="1" t="str">
        <f>TRIM(I6736)</f>
        <v>Lófelszerelés</v>
      </c>
      <c r="K6736" s="1" t="s">
        <v>133</v>
      </c>
      <c r="L6736" s="1" t="str">
        <f>TRIM(K6736)</f>
        <v>Lótakaró</v>
      </c>
      <c r="M6736" s="1" t="s">
        <v>7246</v>
      </c>
      <c r="N6736" s="1" t="str">
        <f>TRIM(M6736)</f>
        <v>Lótakaró kiegészítők</v>
      </c>
      <c r="P6736" s="1" t="str">
        <f>TRIM(O6736)</f>
        <v/>
      </c>
      <c r="Q6736" s="18" t="s">
        <v>7274</v>
      </c>
      <c r="R6736" s="8">
        <v>4043969026250</v>
      </c>
      <c r="S6736" s="1">
        <v>31.95</v>
      </c>
      <c r="T6736" s="1" t="s">
        <v>26</v>
      </c>
      <c r="U6736" s="1">
        <v>0.28999999999999998</v>
      </c>
      <c r="V6736" s="1" t="s">
        <v>7275</v>
      </c>
      <c r="W6736" s="1" t="s">
        <v>136</v>
      </c>
      <c r="X6736" s="1" t="str">
        <f>IF(W6736="", "", IFERROR(VLOOKUP(W6736, colorList!A:B,2,FALSE),""))</f>
        <v>fekete</v>
      </c>
    </row>
    <row r="6737" spans="1:24" ht="27.75" customHeight="1" x14ac:dyDescent="0.25">
      <c r="A6737" s="1" t="s">
        <v>9883</v>
      </c>
      <c r="B6737" s="1" t="str">
        <f>TRIM(D6737)</f>
        <v>M</v>
      </c>
      <c r="C6737" s="1" t="str">
        <f>IFERROR(VLOOKUP(TRIM(D6737), sizeList!A:B, 2, FALSE), "")</f>
        <v>M</v>
      </c>
      <c r="D6737" s="1" t="s">
        <v>249</v>
      </c>
      <c r="E6737" s="1" t="str">
        <f>TRIM(F6737)</f>
        <v>Waldhausen vállvédő</v>
      </c>
      <c r="F6737" s="1" t="s">
        <v>7272</v>
      </c>
      <c r="G6737" s="1" t="s">
        <v>7276</v>
      </c>
      <c r="H6737" s="1" t="s">
        <v>52</v>
      </c>
      <c r="I6737" s="1" t="s">
        <v>23</v>
      </c>
      <c r="J6737" s="1" t="str">
        <f>TRIM(I6737)</f>
        <v>Lófelszerelés</v>
      </c>
      <c r="K6737" s="1" t="s">
        <v>133</v>
      </c>
      <c r="L6737" s="1" t="str">
        <f>TRIM(K6737)</f>
        <v>Lótakaró</v>
      </c>
      <c r="M6737" s="1" t="s">
        <v>7246</v>
      </c>
      <c r="N6737" s="1" t="str">
        <f>TRIM(M6737)</f>
        <v>Lótakaró kiegészítők</v>
      </c>
      <c r="P6737" s="1" t="str">
        <f>TRIM(O6737)</f>
        <v/>
      </c>
      <c r="Q6737" s="18" t="s">
        <v>7274</v>
      </c>
      <c r="R6737" s="8">
        <v>4043969026267</v>
      </c>
      <c r="S6737" s="1">
        <v>31.95</v>
      </c>
      <c r="T6737" s="1" t="s">
        <v>26</v>
      </c>
      <c r="U6737" s="1">
        <v>0.30199999999999999</v>
      </c>
      <c r="V6737" s="1" t="s">
        <v>7275</v>
      </c>
      <c r="W6737" s="1" t="s">
        <v>136</v>
      </c>
      <c r="X6737" s="1" t="str">
        <f>IF(W6737="", "", IFERROR(VLOOKUP(W6737, colorList!A:B,2,FALSE),""))</f>
        <v>fekete</v>
      </c>
    </row>
    <row r="6738" spans="1:24" ht="27.75" customHeight="1" x14ac:dyDescent="0.25">
      <c r="A6738" s="1">
        <v>3840300</v>
      </c>
      <c r="B6738" s="1" t="str">
        <f>TRIM(D6738)</f>
        <v/>
      </c>
      <c r="C6738" s="1" t="str">
        <f>IFERROR(VLOOKUP(D6738, sizeList!A:B, 2, FALSE), "")</f>
        <v/>
      </c>
      <c r="E6738" s="1" t="str">
        <f>TRIM(F6738)</f>
        <v>Waldhausen varázskefe</v>
      </c>
      <c r="F6738" s="1" t="s">
        <v>13901</v>
      </c>
      <c r="G6738" s="1" t="s">
        <v>13902</v>
      </c>
      <c r="H6738" s="1" t="s">
        <v>52</v>
      </c>
      <c r="I6738" s="1" t="s">
        <v>23</v>
      </c>
      <c r="J6738" s="1" t="str">
        <f>TRIM(I6738)</f>
        <v>Lófelszerelés</v>
      </c>
      <c r="K6738" s="1" t="s">
        <v>12084</v>
      </c>
      <c r="L6738" s="1" t="str">
        <f>TRIM(K6738)</f>
        <v>Lóápoló eszközök</v>
      </c>
      <c r="N6738" s="1" t="str">
        <f>TRIM(M6738)</f>
        <v/>
      </c>
      <c r="P6738" s="1" t="str">
        <f>TRIM(O6738)</f>
        <v/>
      </c>
      <c r="Q6738" s="18" t="s">
        <v>13903</v>
      </c>
      <c r="R6738" s="8">
        <v>4041966001768</v>
      </c>
      <c r="S6738" s="1">
        <v>24.95</v>
      </c>
      <c r="T6738" s="1" t="s">
        <v>26</v>
      </c>
      <c r="U6738" s="1">
        <v>0.09</v>
      </c>
      <c r="V6738" s="1" t="s">
        <v>13902</v>
      </c>
      <c r="X6738" s="1" t="str">
        <f>IF(W6738="", "", IFERROR(VLOOKUP(W6738, colorList!A:B,2,FALSE),""))</f>
        <v/>
      </c>
    </row>
    <row r="6739" spans="1:24" ht="27.75" customHeight="1" x14ac:dyDescent="0.25">
      <c r="A6739" s="1">
        <v>3840200</v>
      </c>
      <c r="B6739" s="1" t="str">
        <f>TRIM(D6739)</f>
        <v>10 x 11 x 4 cm</v>
      </c>
      <c r="C6739" s="1" t="str">
        <f>IFERROR(VLOOKUP(TRIM(D6739), sizeList!A:B, 2, FALSE), "")</f>
        <v>10 x 11 x 4 cm</v>
      </c>
      <c r="D6739" s="1" t="s">
        <v>13896</v>
      </c>
      <c r="E6739" s="1" t="str">
        <f>TRIM(F6739)</f>
        <v>Waldhausen varázskő</v>
      </c>
      <c r="F6739" s="1" t="s">
        <v>13897</v>
      </c>
      <c r="G6739" s="1" t="s">
        <v>13898</v>
      </c>
      <c r="H6739" s="1" t="s">
        <v>52</v>
      </c>
      <c r="I6739" s="1" t="s">
        <v>23</v>
      </c>
      <c r="J6739" s="1" t="str">
        <f>TRIM(I6739)</f>
        <v>Lófelszerelés</v>
      </c>
      <c r="K6739" s="1" t="s">
        <v>12084</v>
      </c>
      <c r="L6739" s="1" t="str">
        <f>TRIM(K6739)</f>
        <v>Lóápoló eszközök</v>
      </c>
      <c r="N6739" s="1" t="str">
        <f>TRIM(M6739)</f>
        <v/>
      </c>
      <c r="P6739" s="1" t="str">
        <f>TRIM(O6739)</f>
        <v/>
      </c>
      <c r="Q6739" s="18" t="s">
        <v>13899</v>
      </c>
      <c r="R6739" s="8">
        <v>4043969099346</v>
      </c>
      <c r="S6739" s="1">
        <v>4.95</v>
      </c>
      <c r="T6739" s="1" t="s">
        <v>26</v>
      </c>
      <c r="U6739" s="1">
        <v>0.6</v>
      </c>
      <c r="V6739" s="1" t="s">
        <v>13900</v>
      </c>
      <c r="X6739" s="1" t="str">
        <f>IF(W6739="", "", IFERROR(VLOOKUP(W6739, colorList!A:B,2,FALSE),""))</f>
        <v/>
      </c>
    </row>
    <row r="6740" spans="1:24" ht="27.75" customHeight="1" x14ac:dyDescent="0.25">
      <c r="A6740" s="1">
        <v>160700</v>
      </c>
      <c r="B6740" s="1" t="str">
        <f>TRIM(D6740)</f>
        <v>100 ml</v>
      </c>
      <c r="C6740" s="1" t="str">
        <f>IFERROR(VLOOKUP(TRIM(D6740), sizeList!A:B, 2, FALSE), "")</f>
        <v>100 ml</v>
      </c>
      <c r="D6740" s="1" t="s">
        <v>11245</v>
      </c>
      <c r="E6740" s="1" t="str">
        <f>TRIM(F6740)</f>
        <v>Waldhausen viasz 100 ml</v>
      </c>
      <c r="F6740" s="1" t="s">
        <v>12219</v>
      </c>
      <c r="G6740" s="1" t="s">
        <v>12220</v>
      </c>
      <c r="H6740" s="1" t="s">
        <v>52</v>
      </c>
      <c r="I6740" s="1" t="s">
        <v>23</v>
      </c>
      <c r="J6740" s="1" t="str">
        <f>TRIM(I6740)</f>
        <v>Lófelszerelés</v>
      </c>
      <c r="K6740" s="1" t="s">
        <v>12202</v>
      </c>
      <c r="L6740" s="1" t="str">
        <f>TRIM(K6740)</f>
        <v>Bőrápolás</v>
      </c>
      <c r="N6740" s="1" t="str">
        <f>TRIM(M6740)</f>
        <v/>
      </c>
      <c r="P6740" s="1" t="str">
        <f>TRIM(O6740)</f>
        <v/>
      </c>
      <c r="Q6740" s="18" t="s">
        <v>12221</v>
      </c>
      <c r="R6740" s="8">
        <v>4043969035184</v>
      </c>
      <c r="S6740" s="1">
        <v>14.95</v>
      </c>
      <c r="T6740" s="1" t="s">
        <v>26</v>
      </c>
      <c r="U6740" s="1">
        <v>0.14000000000000001</v>
      </c>
      <c r="V6740" s="1" t="s">
        <v>12222</v>
      </c>
      <c r="X6740" s="1" t="str">
        <f>IF(W6740="", "", IFERROR(VLOOKUP(W6740, colorList!A:B,2,FALSE),""))</f>
        <v/>
      </c>
    </row>
    <row r="6741" spans="1:24" ht="27.75" customHeight="1" x14ac:dyDescent="0.25">
      <c r="A6741" s="1">
        <v>80041005</v>
      </c>
      <c r="B6741" s="1" t="str">
        <f>TRIM(D6741)</f>
        <v>100 g</v>
      </c>
      <c r="C6741" s="1" t="str">
        <f>IFERROR(VLOOKUP(TRIM(D6741), sizeList!A:B, 2, FALSE), "")</f>
        <v>100 g</v>
      </c>
      <c r="D6741" s="1" t="s">
        <v>4929</v>
      </c>
      <c r="E6741" s="1" t="str">
        <f>TRIM(F6741)</f>
        <v>Waldhausen vízálló csikótakaró</v>
      </c>
      <c r="F6741" s="1" t="s">
        <v>4930</v>
      </c>
      <c r="G6741" s="1" t="s">
        <v>4931</v>
      </c>
      <c r="H6741" s="1" t="s">
        <v>52</v>
      </c>
      <c r="I6741" s="1" t="s">
        <v>23</v>
      </c>
      <c r="J6741" s="1" t="str">
        <f>TRIM(I6741)</f>
        <v>Lófelszerelés</v>
      </c>
      <c r="K6741" s="1" t="s">
        <v>133</v>
      </c>
      <c r="L6741" s="1" t="str">
        <f>TRIM(K6741)</f>
        <v>Lótakaró</v>
      </c>
      <c r="M6741" s="1" t="s">
        <v>4860</v>
      </c>
      <c r="N6741" s="1" t="str">
        <f>TRIM(M6741)</f>
        <v>Karámtakaró</v>
      </c>
      <c r="P6741" s="1" t="str">
        <f>TRIM(O6741)</f>
        <v/>
      </c>
      <c r="Q6741" s="18" t="s">
        <v>5629</v>
      </c>
      <c r="R6741" s="8">
        <v>4043969242537</v>
      </c>
      <c r="S6741" s="1">
        <v>49.95</v>
      </c>
      <c r="T6741" s="1" t="s">
        <v>26</v>
      </c>
      <c r="U6741" s="1">
        <v>1.286</v>
      </c>
      <c r="V6741" s="1" t="s">
        <v>4932</v>
      </c>
      <c r="W6741" s="1" t="s">
        <v>370</v>
      </c>
      <c r="X6741" s="1" t="str">
        <f>IF(W6741="", "", IFERROR(VLOOKUP(W6741, colorList!A:B,2,FALSE),""))</f>
        <v>éjkék</v>
      </c>
    </row>
    <row r="6742" spans="1:24" ht="27.75" customHeight="1" x14ac:dyDescent="0.25">
      <c r="A6742" s="1">
        <v>80041064</v>
      </c>
      <c r="B6742" s="1" t="str">
        <f>TRIM(D6742)</f>
        <v>100 g</v>
      </c>
      <c r="C6742" s="1" t="str">
        <f>IFERROR(VLOOKUP(TRIM(D6742), sizeList!A:B, 2, FALSE), "")</f>
        <v>100 g</v>
      </c>
      <c r="D6742" s="1" t="s">
        <v>4929</v>
      </c>
      <c r="E6742" s="1" t="str">
        <f>TRIM(F6742)</f>
        <v>Waldhausen vízálló csikótakaró</v>
      </c>
      <c r="F6742" s="1" t="s">
        <v>4930</v>
      </c>
      <c r="G6742" s="1" t="s">
        <v>4933</v>
      </c>
      <c r="H6742" s="1" t="s">
        <v>52</v>
      </c>
      <c r="I6742" s="1" t="s">
        <v>23</v>
      </c>
      <c r="J6742" s="1" t="str">
        <f>TRIM(I6742)</f>
        <v>Lófelszerelés</v>
      </c>
      <c r="K6742" s="1" t="s">
        <v>133</v>
      </c>
      <c r="L6742" s="1" t="str">
        <f>TRIM(K6742)</f>
        <v>Lótakaró</v>
      </c>
      <c r="M6742" s="1" t="s">
        <v>4860</v>
      </c>
      <c r="N6742" s="1" t="str">
        <f>TRIM(M6742)</f>
        <v>Karámtakaró</v>
      </c>
      <c r="P6742" s="1" t="str">
        <f>TRIM(O6742)</f>
        <v/>
      </c>
      <c r="Q6742" s="18" t="s">
        <v>5629</v>
      </c>
      <c r="R6742" s="8">
        <v>4057962175778</v>
      </c>
      <c r="S6742" s="1">
        <v>49.95</v>
      </c>
      <c r="T6742" s="1" t="s">
        <v>26</v>
      </c>
      <c r="U6742" s="1">
        <v>1.1859999999999999</v>
      </c>
      <c r="V6742" s="1" t="s">
        <v>4932</v>
      </c>
      <c r="W6742" s="1" t="s">
        <v>234</v>
      </c>
      <c r="X6742" s="1" t="str">
        <f>IF(W6742="", "", IFERROR(VLOOKUP(W6742, colorList!A:B,2,FALSE),""))</f>
        <v>fenyő zöld</v>
      </c>
    </row>
    <row r="6743" spans="1:24" ht="27.75" customHeight="1" x14ac:dyDescent="0.25">
      <c r="A6743" s="1" t="s">
        <v>9949</v>
      </c>
      <c r="B6743" s="1" t="str">
        <f>TRIM(D6743)</f>
        <v>Pony</v>
      </c>
      <c r="C6743" s="1" t="str">
        <f>IFERROR(VLOOKUP(TRIM(D6743), sizeList!A:B, 2, FALSE), "")</f>
        <v>Póni</v>
      </c>
      <c r="D6743" s="1" t="s">
        <v>199</v>
      </c>
      <c r="E6743" s="1" t="str">
        <f>TRIM(F6743)</f>
        <v>Waldhausen vízálló munkatakaró nyeregkivágással</v>
      </c>
      <c r="F6743" s="1" t="s">
        <v>7465</v>
      </c>
      <c r="G6743" s="1" t="s">
        <v>7469</v>
      </c>
      <c r="H6743" s="1" t="s">
        <v>52</v>
      </c>
      <c r="I6743" s="1" t="s">
        <v>23</v>
      </c>
      <c r="J6743" s="1" t="str">
        <f>TRIM(I6743)</f>
        <v>Lófelszerelés</v>
      </c>
      <c r="K6743" s="1" t="s">
        <v>133</v>
      </c>
      <c r="L6743" s="1" t="str">
        <f>TRIM(K6743)</f>
        <v>Lótakaró</v>
      </c>
      <c r="M6743" s="1" t="s">
        <v>7406</v>
      </c>
      <c r="N6743" s="1" t="str">
        <f>TRIM(M6743)</f>
        <v>Munkatakaró</v>
      </c>
      <c r="P6743" s="1" t="str">
        <f>TRIM(O6743)</f>
        <v/>
      </c>
      <c r="Q6743" s="18" t="s">
        <v>7467</v>
      </c>
      <c r="R6743" s="8">
        <v>4043969113745</v>
      </c>
      <c r="S6743" s="1">
        <v>54.95</v>
      </c>
      <c r="T6743" s="1" t="s">
        <v>26</v>
      </c>
      <c r="U6743" s="1">
        <v>1.0549999999999999</v>
      </c>
      <c r="V6743" s="1" t="s">
        <v>7470</v>
      </c>
      <c r="W6743" s="1" t="s">
        <v>370</v>
      </c>
      <c r="X6743" s="1" t="str">
        <f>IF(W6743="", "", IFERROR(VLOOKUP(W6743, colorList!A:B,2,FALSE),""))</f>
        <v>éjkék</v>
      </c>
    </row>
    <row r="6744" spans="1:24" ht="27.75" customHeight="1" x14ac:dyDescent="0.25">
      <c r="A6744" s="1" t="s">
        <v>9951</v>
      </c>
      <c r="B6744" s="1" t="str">
        <f>TRIM(D6744)</f>
        <v>WB</v>
      </c>
      <c r="C6744" s="1" t="str">
        <f>IFERROR(VLOOKUP(TRIM(D6744), sizeList!A:B, 2, FALSE), "")</f>
        <v>Full</v>
      </c>
      <c r="D6744" s="1" t="s">
        <v>226</v>
      </c>
      <c r="E6744" s="1" t="str">
        <f>TRIM(F6744)</f>
        <v>Waldhausen vízálló munkatakaró nyeregkivágással</v>
      </c>
      <c r="F6744" s="1" t="s">
        <v>7465</v>
      </c>
      <c r="G6744" s="1" t="s">
        <v>7472</v>
      </c>
      <c r="H6744" s="1" t="s">
        <v>52</v>
      </c>
      <c r="I6744" s="1" t="s">
        <v>23</v>
      </c>
      <c r="J6744" s="1" t="str">
        <f>TRIM(I6744)</f>
        <v>Lófelszerelés</v>
      </c>
      <c r="K6744" s="1" t="s">
        <v>133</v>
      </c>
      <c r="L6744" s="1" t="str">
        <f>TRIM(K6744)</f>
        <v>Lótakaró</v>
      </c>
      <c r="M6744" s="1" t="s">
        <v>7406</v>
      </c>
      <c r="N6744" s="1" t="str">
        <f>TRIM(M6744)</f>
        <v>Munkatakaró</v>
      </c>
      <c r="P6744" s="1" t="str">
        <f>TRIM(O6744)</f>
        <v/>
      </c>
      <c r="Q6744" s="18" t="s">
        <v>7467</v>
      </c>
      <c r="R6744" s="8">
        <v>4043969113752</v>
      </c>
      <c r="S6744" s="1">
        <v>54.95</v>
      </c>
      <c r="T6744" s="1" t="s">
        <v>26</v>
      </c>
      <c r="U6744" s="1">
        <v>1.0429999999999999</v>
      </c>
      <c r="V6744" s="1" t="s">
        <v>7473</v>
      </c>
      <c r="W6744" s="1" t="s">
        <v>370</v>
      </c>
      <c r="X6744" s="1" t="str">
        <f>IF(W6744="", "", IFERROR(VLOOKUP(W6744, colorList!A:B,2,FALSE),""))</f>
        <v>éjkék</v>
      </c>
    </row>
    <row r="6745" spans="1:24" ht="27.75" customHeight="1" x14ac:dyDescent="0.25">
      <c r="A6745" s="1" t="s">
        <v>9948</v>
      </c>
      <c r="B6745" s="1" t="str">
        <f>TRIM(D6745)</f>
        <v>Pony</v>
      </c>
      <c r="C6745" s="1" t="str">
        <f>IFERROR(VLOOKUP(TRIM(D6745), sizeList!A:B, 2, FALSE), "")</f>
        <v>Póni</v>
      </c>
      <c r="D6745" s="1" t="s">
        <v>199</v>
      </c>
      <c r="E6745" s="1" t="str">
        <f>TRIM(F6745)</f>
        <v>Waldhausen vízálló munkatakaró nyeregkivágással</v>
      </c>
      <c r="F6745" s="1" t="s">
        <v>7465</v>
      </c>
      <c r="G6745" s="1" t="s">
        <v>7466</v>
      </c>
      <c r="H6745" s="1" t="s">
        <v>52</v>
      </c>
      <c r="I6745" s="1" t="s">
        <v>23</v>
      </c>
      <c r="J6745" s="1" t="str">
        <f>TRIM(I6745)</f>
        <v>Lófelszerelés</v>
      </c>
      <c r="K6745" s="1" t="s">
        <v>133</v>
      </c>
      <c r="L6745" s="1" t="str">
        <f>TRIM(K6745)</f>
        <v>Lótakaró</v>
      </c>
      <c r="M6745" s="1" t="s">
        <v>7406</v>
      </c>
      <c r="N6745" s="1" t="str">
        <f>TRIM(M6745)</f>
        <v>Munkatakaró</v>
      </c>
      <c r="P6745" s="1" t="str">
        <f>TRIM(O6745)</f>
        <v/>
      </c>
      <c r="Q6745" s="18" t="s">
        <v>7467</v>
      </c>
      <c r="R6745" s="8">
        <v>4057962175525</v>
      </c>
      <c r="S6745" s="1">
        <v>54.95</v>
      </c>
      <c r="T6745" s="1" t="s">
        <v>26</v>
      </c>
      <c r="U6745" s="1">
        <v>1.0549999999999999</v>
      </c>
      <c r="V6745" s="1" t="s">
        <v>7468</v>
      </c>
      <c r="W6745" s="1" t="s">
        <v>234</v>
      </c>
      <c r="X6745" s="1" t="str">
        <f>IF(W6745="", "", IFERROR(VLOOKUP(W6745, colorList!A:B,2,FALSE),""))</f>
        <v>fenyő zöld</v>
      </c>
    </row>
    <row r="6746" spans="1:24" ht="27.75" customHeight="1" x14ac:dyDescent="0.25">
      <c r="A6746" s="1" t="s">
        <v>9950</v>
      </c>
      <c r="B6746" s="1" t="str">
        <f>TRIM(D6746)</f>
        <v>WB</v>
      </c>
      <c r="C6746" s="1" t="str">
        <f>IFERROR(VLOOKUP(TRIM(D6746), sizeList!A:B, 2, FALSE), "")</f>
        <v>Full</v>
      </c>
      <c r="D6746" s="1" t="s">
        <v>226</v>
      </c>
      <c r="E6746" s="1" t="str">
        <f>TRIM(F6746)</f>
        <v>Waldhausen vízálló munkatakaró nyeregkivágással</v>
      </c>
      <c r="F6746" s="1" t="s">
        <v>7465</v>
      </c>
      <c r="G6746" s="1" t="s">
        <v>7471</v>
      </c>
      <c r="H6746" s="1" t="s">
        <v>52</v>
      </c>
      <c r="I6746" s="1" t="s">
        <v>23</v>
      </c>
      <c r="J6746" s="1" t="str">
        <f>TRIM(I6746)</f>
        <v>Lófelszerelés</v>
      </c>
      <c r="K6746" s="1" t="s">
        <v>133</v>
      </c>
      <c r="L6746" s="1" t="str">
        <f>TRIM(K6746)</f>
        <v>Lótakaró</v>
      </c>
      <c r="M6746" s="1" t="s">
        <v>7406</v>
      </c>
      <c r="N6746" s="1" t="str">
        <f>TRIM(M6746)</f>
        <v>Munkatakaró</v>
      </c>
      <c r="P6746" s="1" t="str">
        <f>TRIM(O6746)</f>
        <v/>
      </c>
      <c r="Q6746" s="18" t="s">
        <v>7467</v>
      </c>
      <c r="R6746" s="8">
        <v>4057962175532</v>
      </c>
      <c r="S6746" s="1">
        <v>54.95</v>
      </c>
      <c r="T6746" s="1" t="s">
        <v>26</v>
      </c>
      <c r="U6746" s="1">
        <v>1.1060000000000001</v>
      </c>
      <c r="V6746" s="1" t="s">
        <v>7468</v>
      </c>
      <c r="W6746" s="1" t="s">
        <v>234</v>
      </c>
      <c r="X6746" s="1" t="str">
        <f>IF(W6746="", "", IFERROR(VLOOKUP(W6746, colorList!A:B,2,FALSE),""))</f>
        <v>fenyő zöld</v>
      </c>
    </row>
    <row r="6747" spans="1:24" ht="27.75" customHeight="1" x14ac:dyDescent="0.25">
      <c r="A6747" s="1">
        <v>193201</v>
      </c>
      <c r="B6747" s="1" t="str">
        <f>TRIM(D6747)</f>
        <v/>
      </c>
      <c r="C6747" s="1" t="str">
        <f>IFERROR(VLOOKUP(D6747, sizeList!A:B, 2, FALSE), "")</f>
        <v/>
      </c>
      <c r="E6747" s="1" t="str">
        <f>TRIM(F6747)</f>
        <v>Waldhausen vízlepergető nyereghuzat</v>
      </c>
      <c r="F6747" s="1" t="s">
        <v>8374</v>
      </c>
      <c r="G6747" s="1" t="s">
        <v>8375</v>
      </c>
      <c r="H6747" s="1" t="s">
        <v>52</v>
      </c>
      <c r="I6747" s="1" t="s">
        <v>23</v>
      </c>
      <c r="J6747" s="1" t="str">
        <f>TRIM(I6747)</f>
        <v>Lófelszerelés</v>
      </c>
      <c r="K6747" s="1" t="s">
        <v>2962</v>
      </c>
      <c r="L6747" s="1" t="str">
        <f>TRIM(K6747)</f>
        <v>Nyereg és tartozékai</v>
      </c>
      <c r="M6747" s="1" t="s">
        <v>5111</v>
      </c>
      <c r="N6747" s="1" t="str">
        <f>TRIM(M6747)</f>
        <v>Nyeregvédő/kengyelhuzat</v>
      </c>
      <c r="P6747" s="1" t="str">
        <f>TRIM(O6747)</f>
        <v/>
      </c>
      <c r="Q6747" s="18" t="s">
        <v>8376</v>
      </c>
      <c r="R6747" s="8">
        <v>4057962057760</v>
      </c>
      <c r="S6747" s="1">
        <v>24.95</v>
      </c>
      <c r="T6747" s="1" t="s">
        <v>26</v>
      </c>
      <c r="U6747" s="1">
        <v>0.45</v>
      </c>
      <c r="V6747" s="1" t="s">
        <v>8377</v>
      </c>
      <c r="W6747" s="1" t="s">
        <v>136</v>
      </c>
      <c r="X6747" s="1" t="str">
        <f>IF(W6747="", "", IFERROR(VLOOKUP(W6747, colorList!A:B,2,FALSE),""))</f>
        <v>fekete</v>
      </c>
    </row>
    <row r="6748" spans="1:24" ht="27.75" customHeight="1" x14ac:dyDescent="0.25">
      <c r="A6748" s="1" t="s">
        <v>2256</v>
      </c>
      <c r="B6748" s="1" t="str">
        <f>TRIM(D6748)</f>
        <v>Pony</v>
      </c>
      <c r="C6748" s="1" t="str">
        <f>IFERROR(VLOOKUP(TRIM(D6748), sizeList!A:B, 2, FALSE), "")</f>
        <v>Póni</v>
      </c>
      <c r="D6748" s="1" t="s">
        <v>199</v>
      </c>
      <c r="E6748" s="1" t="str">
        <f>TRIM(F6748)</f>
        <v>Waldhausen voltizs heveder</v>
      </c>
      <c r="F6748" s="1" t="s">
        <v>2257</v>
      </c>
      <c r="G6748" s="1" t="s">
        <v>2258</v>
      </c>
      <c r="H6748" s="1" t="s">
        <v>52</v>
      </c>
      <c r="I6748" s="1" t="s">
        <v>23</v>
      </c>
      <c r="J6748" s="1" t="str">
        <f>TRIM(I6748)</f>
        <v>Lófelszerelés</v>
      </c>
      <c r="K6748" s="1" t="s">
        <v>2145</v>
      </c>
      <c r="L6748" s="1" t="str">
        <f>TRIM(K6748)</f>
        <v>Futószárazás, lókiképzés</v>
      </c>
      <c r="M6748" s="1" t="s">
        <v>2199</v>
      </c>
      <c r="N6748" s="1" t="str">
        <f>TRIM(M6748)</f>
        <v>Futószárazó heveder</v>
      </c>
      <c r="P6748" s="1" t="str">
        <f>TRIM(O6748)</f>
        <v/>
      </c>
      <c r="Q6748" s="18" t="s">
        <v>5403</v>
      </c>
      <c r="R6748" s="8">
        <v>4057962023321</v>
      </c>
      <c r="S6748" s="1">
        <v>89.95</v>
      </c>
      <c r="T6748" s="1" t="s">
        <v>26</v>
      </c>
      <c r="U6748" s="1">
        <v>2.3439999999999999</v>
      </c>
      <c r="V6748" s="1" t="s">
        <v>2230</v>
      </c>
      <c r="W6748" s="1" t="s">
        <v>136</v>
      </c>
      <c r="X6748" s="1" t="str">
        <f>IF(W6748="", "", IFERROR(VLOOKUP(W6748, colorList!A:B,2,FALSE),""))</f>
        <v>fekete</v>
      </c>
    </row>
    <row r="6749" spans="1:24" ht="27.75" customHeight="1" x14ac:dyDescent="0.25">
      <c r="A6749" s="1" t="s">
        <v>2259</v>
      </c>
      <c r="B6749" s="1" t="str">
        <f>TRIM(D6749)</f>
        <v>WB</v>
      </c>
      <c r="C6749" s="1" t="str">
        <f>IFERROR(VLOOKUP(TRIM(D6749), sizeList!A:B, 2, FALSE), "")</f>
        <v>Full</v>
      </c>
      <c r="D6749" s="1" t="s">
        <v>226</v>
      </c>
      <c r="E6749" s="1" t="str">
        <f>TRIM(F6749)</f>
        <v>Waldhausen voltizs heveder</v>
      </c>
      <c r="F6749" s="1" t="s">
        <v>2257</v>
      </c>
      <c r="G6749" s="1" t="s">
        <v>2260</v>
      </c>
      <c r="H6749" s="1" t="s">
        <v>52</v>
      </c>
      <c r="I6749" s="1" t="s">
        <v>23</v>
      </c>
      <c r="J6749" s="1" t="str">
        <f>TRIM(I6749)</f>
        <v>Lófelszerelés</v>
      </c>
      <c r="K6749" s="1" t="s">
        <v>2145</v>
      </c>
      <c r="L6749" s="1" t="str">
        <f>TRIM(K6749)</f>
        <v>Futószárazás, lókiképzés</v>
      </c>
      <c r="M6749" s="1" t="s">
        <v>2199</v>
      </c>
      <c r="N6749" s="1" t="str">
        <f>TRIM(M6749)</f>
        <v>Futószárazó heveder</v>
      </c>
      <c r="P6749" s="1" t="str">
        <f>TRIM(O6749)</f>
        <v/>
      </c>
      <c r="Q6749" s="18" t="s">
        <v>5404</v>
      </c>
      <c r="R6749" s="8">
        <v>4057962023390</v>
      </c>
      <c r="S6749" s="1">
        <v>89.95</v>
      </c>
      <c r="T6749" s="1" t="s">
        <v>26</v>
      </c>
      <c r="U6749" s="1">
        <v>3.5019999999999998</v>
      </c>
      <c r="V6749" s="1" t="s">
        <v>2230</v>
      </c>
      <c r="W6749" s="1" t="s">
        <v>136</v>
      </c>
      <c r="X6749" s="1" t="str">
        <f>IF(W6749="", "", IFERROR(VLOOKUP(W6749, colorList!A:B,2,FALSE),""))</f>
        <v>fekete</v>
      </c>
    </row>
    <row r="6750" spans="1:24" ht="27.75" customHeight="1" x14ac:dyDescent="0.25">
      <c r="A6750" s="1" t="s">
        <v>2276</v>
      </c>
      <c r="B6750" s="1" t="str">
        <f>TRIM(D6750)</f>
        <v>WB</v>
      </c>
      <c r="C6750" s="1" t="str">
        <f>IFERROR(VLOOKUP(TRIM(D6750), sizeList!A:B, 2, FALSE), "")</f>
        <v>Full</v>
      </c>
      <c r="D6750" s="1" t="s">
        <v>226</v>
      </c>
      <c r="E6750" s="1" t="str">
        <f>TRIM(F6750)</f>
        <v>Waldhausen voltizsheveder</v>
      </c>
      <c r="F6750" s="1" t="s">
        <v>2269</v>
      </c>
      <c r="G6750" s="1" t="s">
        <v>2277</v>
      </c>
      <c r="H6750" s="1" t="s">
        <v>52</v>
      </c>
      <c r="I6750" s="1" t="s">
        <v>23</v>
      </c>
      <c r="J6750" s="1" t="str">
        <f>TRIM(I6750)</f>
        <v>Lófelszerelés</v>
      </c>
      <c r="K6750" s="1" t="s">
        <v>2145</v>
      </c>
      <c r="L6750" s="1" t="str">
        <f>TRIM(K6750)</f>
        <v>Futószárazás, lókiképzés</v>
      </c>
      <c r="M6750" s="1" t="s">
        <v>2199</v>
      </c>
      <c r="N6750" s="1" t="str">
        <f>TRIM(M6750)</f>
        <v>Futószárazó heveder</v>
      </c>
      <c r="P6750" s="1" t="str">
        <f>TRIM(O6750)</f>
        <v/>
      </c>
      <c r="Q6750" s="18" t="s">
        <v>2271</v>
      </c>
      <c r="R6750" s="8">
        <v>4057962231146</v>
      </c>
      <c r="S6750" s="1">
        <v>47.95</v>
      </c>
      <c r="T6750" s="1" t="s">
        <v>26</v>
      </c>
      <c r="U6750" s="1">
        <v>0.8</v>
      </c>
      <c r="V6750" s="1" t="s">
        <v>2272</v>
      </c>
      <c r="W6750" s="1" t="s">
        <v>2273</v>
      </c>
      <c r="X6750" s="1" t="str">
        <f>IF(W6750="", "", IFERROR(VLOOKUP(W6750, colorList!A:B,2,FALSE),""))</f>
        <v>fekete/szürke</v>
      </c>
    </row>
    <row r="6751" spans="1:24" ht="27.75" customHeight="1" x14ac:dyDescent="0.25">
      <c r="A6751" s="1" t="s">
        <v>2268</v>
      </c>
      <c r="B6751" s="1" t="str">
        <f>TRIM(D6751)</f>
        <v>Pony</v>
      </c>
      <c r="C6751" s="1" t="str">
        <f>IFERROR(VLOOKUP(TRIM(D6751), sizeList!A:B, 2, FALSE), "")</f>
        <v>Póni</v>
      </c>
      <c r="D6751" s="1" t="s">
        <v>199</v>
      </c>
      <c r="E6751" s="1" t="str">
        <f>TRIM(F6751)</f>
        <v>Waldhausen voltizsheveder</v>
      </c>
      <c r="F6751" s="1" t="s">
        <v>2269</v>
      </c>
      <c r="G6751" s="1" t="s">
        <v>2270</v>
      </c>
      <c r="H6751" s="1" t="s">
        <v>52</v>
      </c>
      <c r="I6751" s="1" t="s">
        <v>23</v>
      </c>
      <c r="J6751" s="1" t="str">
        <f>TRIM(I6751)</f>
        <v>Lófelszerelés</v>
      </c>
      <c r="K6751" s="1" t="s">
        <v>2145</v>
      </c>
      <c r="L6751" s="1" t="str">
        <f>TRIM(K6751)</f>
        <v>Futószárazás, lókiképzés</v>
      </c>
      <c r="M6751" s="1" t="s">
        <v>2199</v>
      </c>
      <c r="N6751" s="1" t="str">
        <f>TRIM(M6751)</f>
        <v>Futószárazó heveder</v>
      </c>
      <c r="P6751" s="1" t="str">
        <f>TRIM(O6751)</f>
        <v/>
      </c>
      <c r="Q6751" s="18" t="s">
        <v>2271</v>
      </c>
      <c r="R6751" s="8">
        <v>4057962231153</v>
      </c>
      <c r="S6751" s="1">
        <v>47.95</v>
      </c>
      <c r="T6751" s="1" t="s">
        <v>26</v>
      </c>
      <c r="U6751" s="1">
        <v>0.8</v>
      </c>
      <c r="V6751" s="1" t="s">
        <v>2272</v>
      </c>
      <c r="W6751" s="1" t="s">
        <v>2273</v>
      </c>
      <c r="X6751" s="1" t="str">
        <f>IF(W6751="", "", IFERROR(VLOOKUP(W6751, colorList!A:B,2,FALSE),""))</f>
        <v>fekete/szürke</v>
      </c>
    </row>
    <row r="6752" spans="1:24" ht="27.75" customHeight="1" x14ac:dyDescent="0.25">
      <c r="A6752" s="1" t="s">
        <v>2278</v>
      </c>
      <c r="B6752" s="1" t="str">
        <f>TRIM(D6752)</f>
        <v>Pony</v>
      </c>
      <c r="C6752" s="1" t="str">
        <f>IFERROR(VLOOKUP(TRIM(D6752), sizeList!A:B, 2, FALSE), "")</f>
        <v>Póni</v>
      </c>
      <c r="D6752" s="1" t="s">
        <v>199</v>
      </c>
      <c r="E6752" s="1" t="str">
        <f>TRIM(F6752)</f>
        <v>Waldhausen voltizsheveder</v>
      </c>
      <c r="F6752" s="1" t="s">
        <v>2269</v>
      </c>
      <c r="G6752" s="1" t="s">
        <v>2279</v>
      </c>
      <c r="H6752" s="1" t="s">
        <v>52</v>
      </c>
      <c r="I6752" s="1" t="s">
        <v>23</v>
      </c>
      <c r="J6752" s="1" t="str">
        <f>TRIM(I6752)</f>
        <v>Lófelszerelés</v>
      </c>
      <c r="K6752" s="1" t="s">
        <v>2145</v>
      </c>
      <c r="L6752" s="1" t="str">
        <f>TRIM(K6752)</f>
        <v>Futószárazás, lókiképzés</v>
      </c>
      <c r="M6752" s="1" t="s">
        <v>2199</v>
      </c>
      <c r="N6752" s="1" t="str">
        <f>TRIM(M6752)</f>
        <v>Futószárazó heveder</v>
      </c>
      <c r="P6752" s="1" t="str">
        <f>TRIM(O6752)</f>
        <v/>
      </c>
      <c r="Q6752" s="18" t="s">
        <v>2271</v>
      </c>
      <c r="R6752" s="8">
        <v>4057962231160</v>
      </c>
      <c r="S6752" s="1">
        <v>47.95</v>
      </c>
      <c r="T6752" s="1" t="s">
        <v>26</v>
      </c>
      <c r="U6752" s="1">
        <v>0.8</v>
      </c>
      <c r="V6752" s="1" t="s">
        <v>2272</v>
      </c>
      <c r="W6752" s="1" t="s">
        <v>2280</v>
      </c>
      <c r="X6752" s="1" t="str">
        <f>IF(W6752="", "", IFERROR(VLOOKUP(W6752, colorList!A:B,2,FALSE),""))</f>
        <v>fekete/rózsa vörös</v>
      </c>
    </row>
    <row r="6753" spans="1:24" ht="27.75" customHeight="1" x14ac:dyDescent="0.25">
      <c r="A6753" s="1" t="s">
        <v>2281</v>
      </c>
      <c r="B6753" s="1" t="str">
        <f>TRIM(D6753)</f>
        <v>Shetty</v>
      </c>
      <c r="C6753" s="1" t="str">
        <f>IFERROR(VLOOKUP(TRIM(D6753), sizeList!A:B, 2, FALSE), "")</f>
        <v>Shetty</v>
      </c>
      <c r="D6753" s="1" t="s">
        <v>2252</v>
      </c>
      <c r="E6753" s="1" t="str">
        <f>TRIM(F6753)</f>
        <v>Waldhausen voltizsheveder</v>
      </c>
      <c r="F6753" s="1" t="s">
        <v>2269</v>
      </c>
      <c r="G6753" s="1" t="s">
        <v>2282</v>
      </c>
      <c r="H6753" s="1" t="s">
        <v>52</v>
      </c>
      <c r="I6753" s="1" t="s">
        <v>23</v>
      </c>
      <c r="J6753" s="1" t="str">
        <f>TRIM(I6753)</f>
        <v>Lófelszerelés</v>
      </c>
      <c r="K6753" s="1" t="s">
        <v>2145</v>
      </c>
      <c r="L6753" s="1" t="str">
        <f>TRIM(K6753)</f>
        <v>Futószárazás, lókiképzés</v>
      </c>
      <c r="M6753" s="1" t="s">
        <v>2199</v>
      </c>
      <c r="N6753" s="1" t="str">
        <f>TRIM(M6753)</f>
        <v>Futószárazó heveder</v>
      </c>
      <c r="P6753" s="1" t="str">
        <f>TRIM(O6753)</f>
        <v/>
      </c>
      <c r="Q6753" s="18" t="s">
        <v>2271</v>
      </c>
      <c r="R6753" s="8">
        <v>4057962231177</v>
      </c>
      <c r="S6753" s="1">
        <v>47.95</v>
      </c>
      <c r="T6753" s="1" t="s">
        <v>26</v>
      </c>
      <c r="U6753" s="1">
        <v>0.8</v>
      </c>
      <c r="V6753" s="1" t="s">
        <v>2272</v>
      </c>
      <c r="W6753" s="1" t="s">
        <v>2280</v>
      </c>
      <c r="X6753" s="1" t="str">
        <f>IF(W6753="", "", IFERROR(VLOOKUP(W6753, colorList!A:B,2,FALSE),""))</f>
        <v>fekete/rózsa vörös</v>
      </c>
    </row>
    <row r="6754" spans="1:24" ht="27.75" customHeight="1" x14ac:dyDescent="0.25">
      <c r="A6754" s="1" t="s">
        <v>2274</v>
      </c>
      <c r="B6754" s="1" t="str">
        <f>TRIM(D6754)</f>
        <v>Shetty</v>
      </c>
      <c r="C6754" s="1" t="str">
        <f>IFERROR(VLOOKUP(TRIM(D6754), sizeList!A:B, 2, FALSE), "")</f>
        <v>Shetty</v>
      </c>
      <c r="D6754" s="1" t="s">
        <v>2252</v>
      </c>
      <c r="E6754" s="1" t="str">
        <f>TRIM(F6754)</f>
        <v>Waldhausen voltizsheveder</v>
      </c>
      <c r="F6754" s="1" t="s">
        <v>2269</v>
      </c>
      <c r="G6754" s="1" t="s">
        <v>2275</v>
      </c>
      <c r="H6754" s="1" t="s">
        <v>52</v>
      </c>
      <c r="I6754" s="1" t="s">
        <v>23</v>
      </c>
      <c r="J6754" s="1" t="str">
        <f>TRIM(I6754)</f>
        <v>Lófelszerelés</v>
      </c>
      <c r="K6754" s="1" t="s">
        <v>2145</v>
      </c>
      <c r="L6754" s="1" t="str">
        <f>TRIM(K6754)</f>
        <v>Futószárazás, lókiképzés</v>
      </c>
      <c r="M6754" s="1" t="s">
        <v>2199</v>
      </c>
      <c r="N6754" s="1" t="str">
        <f>TRIM(M6754)</f>
        <v>Futószárazó heveder</v>
      </c>
      <c r="P6754" s="1" t="str">
        <f>TRIM(O6754)</f>
        <v/>
      </c>
      <c r="Q6754" s="18" t="s">
        <v>2271</v>
      </c>
      <c r="R6754" s="8">
        <v>4057962231191</v>
      </c>
      <c r="S6754" s="1">
        <v>47.95</v>
      </c>
      <c r="T6754" s="1" t="s">
        <v>26</v>
      </c>
      <c r="U6754" s="1">
        <v>0.8</v>
      </c>
      <c r="V6754" s="1" t="s">
        <v>2272</v>
      </c>
      <c r="W6754" s="1" t="s">
        <v>2273</v>
      </c>
      <c r="X6754" s="1" t="str">
        <f>IF(W6754="", "", IFERROR(VLOOKUP(W6754, colorList!A:B,2,FALSE),""))</f>
        <v>fekete/szürke</v>
      </c>
    </row>
    <row r="6755" spans="1:24" ht="27.75" customHeight="1" x14ac:dyDescent="0.25">
      <c r="A6755" s="1" t="s">
        <v>18309</v>
      </c>
      <c r="B6755" s="1" t="str">
        <f>TRIM(D6755)</f>
        <v>Shetty</v>
      </c>
      <c r="C6755" s="1" t="str">
        <f>IFERROR(VLOOKUP(TRIM(D6755), sizeList!A:B, 2, FALSE), "")</f>
        <v>Shetty</v>
      </c>
      <c r="D6755" s="1" t="s">
        <v>5402</v>
      </c>
      <c r="E6755" s="1" t="str">
        <f>TRIM(F6755)</f>
        <v>Waldhausen voltizsheveder</v>
      </c>
      <c r="F6755" s="1" t="s">
        <v>2269</v>
      </c>
      <c r="G6755" s="1" t="s">
        <v>18310</v>
      </c>
      <c r="H6755" s="1" t="s">
        <v>52</v>
      </c>
      <c r="I6755" s="1" t="s">
        <v>23</v>
      </c>
      <c r="J6755" s="1" t="str">
        <f>TRIM(I6755)</f>
        <v>Lófelszerelés</v>
      </c>
      <c r="K6755" s="1" t="s">
        <v>2145</v>
      </c>
      <c r="L6755" s="1" t="str">
        <f>TRIM(K6755)</f>
        <v>Futószárazás, lókiképzés</v>
      </c>
      <c r="M6755" s="1" t="s">
        <v>2199</v>
      </c>
      <c r="N6755" s="1" t="str">
        <f>TRIM(M6755)</f>
        <v>Futószárazó heveder</v>
      </c>
      <c r="P6755" s="1" t="str">
        <f>TRIM(O6755)</f>
        <v/>
      </c>
      <c r="Q6755" s="18" t="s">
        <v>2271</v>
      </c>
      <c r="R6755" s="8">
        <v>4057962237483</v>
      </c>
      <c r="S6755" s="1">
        <v>47.95</v>
      </c>
      <c r="T6755" s="1" t="s">
        <v>26</v>
      </c>
      <c r="U6755" s="1">
        <v>0.8</v>
      </c>
      <c r="W6755" s="1" t="s">
        <v>2273</v>
      </c>
      <c r="X6755" s="1" t="str">
        <f>IF(W6755="", "", IFERROR(VLOOKUP(W6755, colorList!A:B,2,FALSE),""))</f>
        <v>fekete/szürke</v>
      </c>
    </row>
    <row r="6756" spans="1:24" ht="27.75" customHeight="1" x14ac:dyDescent="0.25">
      <c r="A6756" s="1" t="s">
        <v>18311</v>
      </c>
      <c r="B6756" s="1" t="str">
        <f>TRIM(D6756)</f>
        <v>Mini shetty</v>
      </c>
      <c r="C6756" s="1" t="str">
        <f>IFERROR(VLOOKUP(TRIM(D6756), sizeList!A:B, 2, FALSE), "")</f>
        <v>Mini shetty</v>
      </c>
      <c r="D6756" s="1" t="s">
        <v>5610</v>
      </c>
      <c r="E6756" s="1" t="str">
        <f>TRIM(F6756)</f>
        <v>Waldhausen voltizsheveder</v>
      </c>
      <c r="F6756" s="1" t="s">
        <v>2269</v>
      </c>
      <c r="G6756" s="1" t="s">
        <v>18312</v>
      </c>
      <c r="H6756" s="1" t="s">
        <v>52</v>
      </c>
      <c r="I6756" s="1" t="s">
        <v>23</v>
      </c>
      <c r="J6756" s="1" t="str">
        <f>TRIM(I6756)</f>
        <v>Lófelszerelés</v>
      </c>
      <c r="K6756" s="1" t="s">
        <v>2145</v>
      </c>
      <c r="L6756" s="1" t="str">
        <f>TRIM(K6756)</f>
        <v>Futószárazás, lókiképzés</v>
      </c>
      <c r="M6756" s="1" t="s">
        <v>2199</v>
      </c>
      <c r="N6756" s="1" t="str">
        <f>TRIM(M6756)</f>
        <v>Futószárazó heveder</v>
      </c>
      <c r="P6756" s="1" t="str">
        <f>TRIM(O6756)</f>
        <v/>
      </c>
      <c r="Q6756" s="18" t="s">
        <v>2271</v>
      </c>
      <c r="R6756" s="8">
        <v>4057962237490</v>
      </c>
      <c r="S6756" s="1">
        <v>47.95</v>
      </c>
      <c r="T6756" s="1" t="s">
        <v>26</v>
      </c>
      <c r="U6756" s="1">
        <v>0.8</v>
      </c>
      <c r="W6756" s="1" t="s">
        <v>2280</v>
      </c>
      <c r="X6756" s="1" t="str">
        <f>IF(W6756="", "", IFERROR(VLOOKUP(W6756, colorList!A:B,2,FALSE),""))</f>
        <v>fekete/rózsa vörös</v>
      </c>
    </row>
    <row r="6757" spans="1:24" ht="27.75" customHeight="1" x14ac:dyDescent="0.25">
      <c r="A6757" s="1" t="s">
        <v>13641</v>
      </c>
      <c r="B6757" s="1" t="str">
        <f>TRIM(D6757)</f>
        <v>M</v>
      </c>
      <c r="C6757" s="1" t="str">
        <f>IFERROR(VLOOKUP(TRIM(D6757), sizeList!A:B, 2, FALSE), "")</f>
        <v>M</v>
      </c>
      <c r="D6757" s="1" t="s">
        <v>249</v>
      </c>
      <c r="E6757" s="1" t="str">
        <f>TRIM(F6757)</f>
        <v>Waldhausen Water Boot</v>
      </c>
      <c r="F6757" s="1" t="s">
        <v>13637</v>
      </c>
      <c r="G6757" s="1" t="s">
        <v>13642</v>
      </c>
      <c r="H6757" s="1" t="s">
        <v>52</v>
      </c>
      <c r="I6757" s="1" t="s">
        <v>23</v>
      </c>
      <c r="J6757" s="1" t="str">
        <f>TRIM(I6757)</f>
        <v>Lófelszerelés</v>
      </c>
      <c r="K6757" s="1" t="s">
        <v>11719</v>
      </c>
      <c r="L6757" s="1" t="str">
        <f>TRIM(K6757)</f>
        <v>Állatgyógyászat, terápia</v>
      </c>
      <c r="N6757" s="1" t="str">
        <f>TRIM(M6757)</f>
        <v/>
      </c>
      <c r="P6757" s="1" t="str">
        <f>TRIM(O6757)</f>
        <v/>
      </c>
      <c r="Q6757" s="18" t="s">
        <v>13639</v>
      </c>
      <c r="R6757" s="8">
        <v>4043969116104</v>
      </c>
      <c r="S6757" s="1">
        <v>18.95</v>
      </c>
      <c r="T6757" s="1" t="s">
        <v>26</v>
      </c>
      <c r="U6757" s="1">
        <v>0.24399999999999999</v>
      </c>
      <c r="V6757" s="1" t="s">
        <v>13640</v>
      </c>
      <c r="W6757" s="1" t="s">
        <v>68</v>
      </c>
      <c r="X6757" s="1" t="str">
        <f>IF(W6757="", "", IFERROR(VLOOKUP(W6757, colorList!A:B,2,FALSE),""))</f>
        <v>kék</v>
      </c>
    </row>
    <row r="6758" spans="1:24" ht="27.75" customHeight="1" x14ac:dyDescent="0.25">
      <c r="A6758" s="1" t="s">
        <v>13636</v>
      </c>
      <c r="B6758" s="1" t="str">
        <f>TRIM(D6758)</f>
        <v>L</v>
      </c>
      <c r="C6758" s="1" t="str">
        <f>IFERROR(VLOOKUP(TRIM(D6758), sizeList!A:B, 2, FALSE), "")</f>
        <v>L</v>
      </c>
      <c r="D6758" s="1" t="s">
        <v>243</v>
      </c>
      <c r="E6758" s="1" t="str">
        <f>TRIM(F6758)</f>
        <v>Waldhausen Water Boot</v>
      </c>
      <c r="F6758" s="1" t="s">
        <v>13637</v>
      </c>
      <c r="G6758" s="1" t="s">
        <v>13638</v>
      </c>
      <c r="H6758" s="1" t="s">
        <v>52</v>
      </c>
      <c r="I6758" s="1" t="s">
        <v>23</v>
      </c>
      <c r="J6758" s="1" t="str">
        <f>TRIM(I6758)</f>
        <v>Lófelszerelés</v>
      </c>
      <c r="K6758" s="1" t="s">
        <v>11719</v>
      </c>
      <c r="L6758" s="1" t="str">
        <f>TRIM(K6758)</f>
        <v>Állatgyógyászat, terápia</v>
      </c>
      <c r="N6758" s="1" t="str">
        <f>TRIM(M6758)</f>
        <v/>
      </c>
      <c r="P6758" s="1" t="str">
        <f>TRIM(O6758)</f>
        <v/>
      </c>
      <c r="Q6758" s="18" t="s">
        <v>13639</v>
      </c>
      <c r="R6758" s="8">
        <v>4057962068841</v>
      </c>
      <c r="S6758" s="1">
        <v>18.95</v>
      </c>
      <c r="T6758" s="1" t="s">
        <v>26</v>
      </c>
      <c r="U6758" s="1">
        <v>0.23499999999999999</v>
      </c>
      <c r="V6758" s="1" t="s">
        <v>13640</v>
      </c>
      <c r="W6758" s="1" t="s">
        <v>68</v>
      </c>
      <c r="X6758" s="1" t="str">
        <f>IF(W6758="", "", IFERROR(VLOOKUP(W6758, colorList!A:B,2,FALSE),""))</f>
        <v>kék</v>
      </c>
    </row>
    <row r="6759" spans="1:24" ht="27.75" customHeight="1" x14ac:dyDescent="0.25">
      <c r="A6759" s="1" t="s">
        <v>13643</v>
      </c>
      <c r="B6759" s="1" t="str">
        <f>TRIM(D6759)</f>
        <v>S</v>
      </c>
      <c r="C6759" s="1" t="str">
        <f>IFERROR(VLOOKUP(TRIM(D6759), sizeList!A:B, 2, FALSE), "")</f>
        <v>S</v>
      </c>
      <c r="D6759" s="1" t="s">
        <v>3618</v>
      </c>
      <c r="E6759" s="1" t="str">
        <f>TRIM(F6759)</f>
        <v>Waldhausen Water Boot</v>
      </c>
      <c r="F6759" s="1" t="s">
        <v>13637</v>
      </c>
      <c r="G6759" s="1" t="s">
        <v>13644</v>
      </c>
      <c r="H6759" s="1" t="s">
        <v>52</v>
      </c>
      <c r="I6759" s="1" t="s">
        <v>23</v>
      </c>
      <c r="J6759" s="1" t="str">
        <f>TRIM(I6759)</f>
        <v>Lófelszerelés</v>
      </c>
      <c r="K6759" s="1" t="s">
        <v>11719</v>
      </c>
      <c r="L6759" s="1" t="str">
        <f>TRIM(K6759)</f>
        <v>Állatgyógyászat, terápia</v>
      </c>
      <c r="N6759" s="1" t="str">
        <f>TRIM(M6759)</f>
        <v/>
      </c>
      <c r="P6759" s="1" t="str">
        <f>TRIM(O6759)</f>
        <v/>
      </c>
      <c r="Q6759" s="18" t="s">
        <v>13639</v>
      </c>
      <c r="R6759" s="8">
        <v>4057962151703</v>
      </c>
      <c r="S6759" s="1">
        <v>18.95</v>
      </c>
      <c r="T6759" s="1" t="s">
        <v>26</v>
      </c>
      <c r="U6759" s="1">
        <v>0.26400000000000001</v>
      </c>
      <c r="V6759" s="1" t="s">
        <v>13640</v>
      </c>
      <c r="W6759" s="1" t="s">
        <v>68</v>
      </c>
      <c r="X6759" s="1" t="str">
        <f>IF(W6759="", "", IFERROR(VLOOKUP(W6759, colorList!A:B,2,FALSE),""))</f>
        <v>kék</v>
      </c>
    </row>
    <row r="6760" spans="1:24" ht="27.75" customHeight="1" x14ac:dyDescent="0.25">
      <c r="A6760" s="1" t="s">
        <v>13645</v>
      </c>
      <c r="B6760" s="1" t="str">
        <f>TRIM(D6760)</f>
        <v>XL</v>
      </c>
      <c r="C6760" s="1" t="str">
        <f>IFERROR(VLOOKUP(TRIM(D6760), sizeList!A:B, 2, FALSE), "")</f>
        <v>XL</v>
      </c>
      <c r="D6760" s="1" t="s">
        <v>1981</v>
      </c>
      <c r="E6760" s="1" t="str">
        <f>TRIM(F6760)</f>
        <v>Waldhausen Water Boot</v>
      </c>
      <c r="F6760" s="1" t="s">
        <v>13637</v>
      </c>
      <c r="G6760" s="1" t="s">
        <v>13646</v>
      </c>
      <c r="H6760" s="1" t="s">
        <v>52</v>
      </c>
      <c r="I6760" s="1" t="s">
        <v>23</v>
      </c>
      <c r="J6760" s="1" t="str">
        <f>TRIM(I6760)</f>
        <v>Lófelszerelés</v>
      </c>
      <c r="K6760" s="1" t="s">
        <v>11719</v>
      </c>
      <c r="L6760" s="1" t="str">
        <f>TRIM(K6760)</f>
        <v>Állatgyógyászat, terápia</v>
      </c>
      <c r="N6760" s="1" t="str">
        <f>TRIM(M6760)</f>
        <v/>
      </c>
      <c r="P6760" s="1" t="str">
        <f>TRIM(O6760)</f>
        <v/>
      </c>
      <c r="Q6760" s="18" t="s">
        <v>13639</v>
      </c>
      <c r="R6760" s="8">
        <v>4057962151734</v>
      </c>
      <c r="S6760" s="1">
        <v>18.95</v>
      </c>
      <c r="T6760" s="1" t="s">
        <v>26</v>
      </c>
      <c r="U6760" s="1">
        <v>0.26400000000000001</v>
      </c>
      <c r="V6760" s="1" t="s">
        <v>13640</v>
      </c>
      <c r="W6760" s="1" t="s">
        <v>68</v>
      </c>
      <c r="X6760" s="1" t="str">
        <f>IF(W6760="", "", IFERROR(VLOOKUP(W6760, colorList!A:B,2,FALSE),""))</f>
        <v>kék</v>
      </c>
    </row>
    <row r="6761" spans="1:24" ht="27.75" customHeight="1" x14ac:dyDescent="0.25">
      <c r="A6761" s="1" t="s">
        <v>13647</v>
      </c>
      <c r="B6761" s="1" t="str">
        <f>TRIM(D6761)</f>
        <v>XXL</v>
      </c>
      <c r="C6761" s="1" t="str">
        <f>IFERROR(VLOOKUP(TRIM(D6761), sizeList!A:B, 2, FALSE), "")</f>
        <v>XXL</v>
      </c>
      <c r="D6761" s="1" t="s">
        <v>1984</v>
      </c>
      <c r="E6761" s="1" t="str">
        <f>TRIM(F6761)</f>
        <v>Waldhausen Water Boot</v>
      </c>
      <c r="F6761" s="1" t="s">
        <v>13637</v>
      </c>
      <c r="G6761" s="1" t="s">
        <v>13648</v>
      </c>
      <c r="H6761" s="1" t="s">
        <v>52</v>
      </c>
      <c r="I6761" s="1" t="s">
        <v>23</v>
      </c>
      <c r="J6761" s="1" t="str">
        <f>TRIM(I6761)</f>
        <v>Lófelszerelés</v>
      </c>
      <c r="K6761" s="1" t="s">
        <v>11719</v>
      </c>
      <c r="L6761" s="1" t="str">
        <f>TRIM(K6761)</f>
        <v>Állatgyógyászat, terápia</v>
      </c>
      <c r="N6761" s="1" t="str">
        <f>TRIM(M6761)</f>
        <v/>
      </c>
      <c r="P6761" s="1" t="str">
        <f>TRIM(O6761)</f>
        <v/>
      </c>
      <c r="Q6761" s="18" t="s">
        <v>13639</v>
      </c>
      <c r="R6761" s="8">
        <v>4057962202399</v>
      </c>
      <c r="S6761" s="1">
        <v>18.95</v>
      </c>
      <c r="T6761" s="1" t="s">
        <v>26</v>
      </c>
      <c r="U6761" s="1">
        <v>0.23499999999999999</v>
      </c>
      <c r="V6761" s="1" t="s">
        <v>13640</v>
      </c>
      <c r="W6761" s="1" t="s">
        <v>68</v>
      </c>
      <c r="X6761" s="1" t="str">
        <f>IF(W6761="", "", IFERROR(VLOOKUP(W6761, colorList!A:B,2,FALSE),""))</f>
        <v>kék</v>
      </c>
    </row>
    <row r="6762" spans="1:24" ht="27.75" customHeight="1" x14ac:dyDescent="0.25">
      <c r="A6762" s="1">
        <v>542101</v>
      </c>
      <c r="B6762" s="1" t="str">
        <f>TRIM(D6762)</f>
        <v/>
      </c>
      <c r="C6762" s="1" t="str">
        <f>IFERROR(VLOOKUP(D6762, sizeList!A:B, 2, FALSE), "")</f>
        <v/>
      </c>
      <c r="E6762" s="1" t="str">
        <f>TRIM(F6762)</f>
        <v>Waldhausen Wembley gag zablához pofaszíj</v>
      </c>
      <c r="F6762" s="1" t="s">
        <v>11580</v>
      </c>
      <c r="G6762" s="1" t="s">
        <v>11581</v>
      </c>
      <c r="H6762" s="1" t="s">
        <v>52</v>
      </c>
      <c r="I6762" s="1" t="s">
        <v>23</v>
      </c>
      <c r="J6762" s="1" t="str">
        <f>TRIM(I6762)</f>
        <v>Lófelszerelés</v>
      </c>
      <c r="K6762" s="1" t="s">
        <v>24</v>
      </c>
      <c r="L6762" s="1" t="str">
        <f>TRIM(K6762)</f>
        <v>Zabla</v>
      </c>
      <c r="M6762" s="1" t="s">
        <v>11572</v>
      </c>
      <c r="N6762" s="1" t="str">
        <f>TRIM(M6762)</f>
        <v>Zabla kiegészítők</v>
      </c>
      <c r="P6762" s="1" t="str">
        <f>TRIM(O6762)</f>
        <v/>
      </c>
      <c r="Q6762" s="18" t="s">
        <v>11582</v>
      </c>
      <c r="R6762" s="8">
        <v>4043969083802</v>
      </c>
      <c r="S6762" s="1">
        <v>14.95</v>
      </c>
      <c r="T6762" s="1" t="s">
        <v>26</v>
      </c>
      <c r="U6762" s="1">
        <v>0.14000000000000001</v>
      </c>
      <c r="V6762" s="1" t="s">
        <v>11583</v>
      </c>
      <c r="W6762" s="1" t="s">
        <v>136</v>
      </c>
      <c r="X6762" s="1" t="str">
        <f>IF(W6762="", "", IFERROR(VLOOKUP(W6762, colorList!A:B,2,FALSE),""))</f>
        <v>fekete</v>
      </c>
    </row>
    <row r="6763" spans="1:24" ht="27.75" customHeight="1" x14ac:dyDescent="0.25">
      <c r="A6763" s="1">
        <v>511001</v>
      </c>
      <c r="B6763" s="1" t="str">
        <f>TRIM(D6763)</f>
        <v/>
      </c>
      <c r="C6763" s="1" t="str">
        <f>IFERROR(VLOOKUP(D6763, sizeList!A:B, 2, FALSE), "")</f>
        <v/>
      </c>
      <c r="E6763" s="1" t="str">
        <f>TRIM(F6763)</f>
        <v>Waldhausen Wembley pelham bőrszíj</v>
      </c>
      <c r="F6763" s="1" t="s">
        <v>11570</v>
      </c>
      <c r="G6763" s="1" t="s">
        <v>11571</v>
      </c>
      <c r="H6763" s="1" t="s">
        <v>52</v>
      </c>
      <c r="I6763" s="1" t="s">
        <v>23</v>
      </c>
      <c r="J6763" s="1" t="str">
        <f>TRIM(I6763)</f>
        <v>Lófelszerelés</v>
      </c>
      <c r="K6763" s="1" t="s">
        <v>24</v>
      </c>
      <c r="L6763" s="1" t="str">
        <f>TRIM(K6763)</f>
        <v>Zabla</v>
      </c>
      <c r="M6763" s="1" t="s">
        <v>11572</v>
      </c>
      <c r="N6763" s="1" t="str">
        <f>TRIM(M6763)</f>
        <v>Zabla kiegészítők</v>
      </c>
      <c r="P6763" s="1" t="str">
        <f>TRIM(O6763)</f>
        <v/>
      </c>
      <c r="Q6763" s="18" t="s">
        <v>11573</v>
      </c>
      <c r="R6763" s="8">
        <v>4043969011201</v>
      </c>
      <c r="S6763" s="1">
        <v>11.95</v>
      </c>
      <c r="T6763" s="1" t="s">
        <v>26</v>
      </c>
      <c r="U6763" s="1">
        <v>0.30199999999999999</v>
      </c>
      <c r="V6763" s="1" t="s">
        <v>11574</v>
      </c>
      <c r="W6763" s="1" t="s">
        <v>136</v>
      </c>
      <c r="X6763" s="1" t="str">
        <f>IF(W6763="", "", IFERROR(VLOOKUP(W6763, colorList!A:B,2,FALSE),""))</f>
        <v>fekete</v>
      </c>
    </row>
    <row r="6764" spans="1:24" ht="27.75" customHeight="1" x14ac:dyDescent="0.25">
      <c r="A6764" s="1">
        <v>511030</v>
      </c>
      <c r="B6764" s="1" t="str">
        <f>TRIM(D6764)</f>
        <v/>
      </c>
      <c r="C6764" s="1" t="str">
        <f>IFERROR(VLOOKUP(D6764, sizeList!A:B, 2, FALSE), "")</f>
        <v/>
      </c>
      <c r="E6764" s="1" t="str">
        <f>TRIM(F6764)</f>
        <v>Waldhausen Wembley pelham bőrszíj</v>
      </c>
      <c r="F6764" s="1" t="s">
        <v>11570</v>
      </c>
      <c r="G6764" s="1" t="s">
        <v>11575</v>
      </c>
      <c r="H6764" s="1" t="s">
        <v>52</v>
      </c>
      <c r="I6764" s="1" t="s">
        <v>23</v>
      </c>
      <c r="J6764" s="1" t="str">
        <f>TRIM(I6764)</f>
        <v>Lófelszerelés</v>
      </c>
      <c r="K6764" s="1" t="s">
        <v>24</v>
      </c>
      <c r="L6764" s="1" t="str">
        <f>TRIM(K6764)</f>
        <v>Zabla</v>
      </c>
      <c r="M6764" s="1" t="s">
        <v>11572</v>
      </c>
      <c r="N6764" s="1" t="str">
        <f>TRIM(M6764)</f>
        <v>Zabla kiegészítők</v>
      </c>
      <c r="P6764" s="1" t="str">
        <f>TRIM(O6764)</f>
        <v/>
      </c>
      <c r="Q6764" s="18" t="s">
        <v>11573</v>
      </c>
      <c r="R6764" s="8">
        <v>4043969011218</v>
      </c>
      <c r="S6764" s="1">
        <v>11.95</v>
      </c>
      <c r="T6764" s="1" t="s">
        <v>26</v>
      </c>
      <c r="U6764" s="1">
        <v>0.30199999999999999</v>
      </c>
      <c r="V6764" s="1" t="s">
        <v>11574</v>
      </c>
      <c r="W6764" s="1" t="s">
        <v>490</v>
      </c>
      <c r="X6764" s="1" t="str">
        <f>IF(W6764="", "", IFERROR(VLOOKUP(W6764, colorList!A:B,2,FALSE),""))</f>
        <v>barna</v>
      </c>
    </row>
    <row r="6765" spans="1:24" ht="27.75" customHeight="1" x14ac:dyDescent="0.25">
      <c r="A6765" s="1">
        <v>9455130</v>
      </c>
      <c r="B6765" s="1" t="str">
        <f>TRIM(D6765)</f>
        <v/>
      </c>
      <c r="C6765" s="1" t="str">
        <f>IFERROR(VLOOKUP(D6765, sizeList!A:B, 2, FALSE), "")</f>
        <v/>
      </c>
      <c r="E6765" s="1" t="str">
        <f>TRIM(F6765)</f>
        <v>Waldhausen Western állszíj</v>
      </c>
      <c r="F6765" s="1" t="s">
        <v>14897</v>
      </c>
      <c r="G6765" s="1" t="s">
        <v>14898</v>
      </c>
      <c r="H6765" s="1" t="s">
        <v>52</v>
      </c>
      <c r="I6765" s="1" t="s">
        <v>14811</v>
      </c>
      <c r="J6765" s="1" t="str">
        <f>TRIM(I6765)</f>
        <v>Western felszerelés</v>
      </c>
      <c r="K6765" s="1" t="s">
        <v>14827</v>
      </c>
      <c r="L6765" s="1" t="str">
        <f>TRIM(K6765)</f>
        <v>Western kantár</v>
      </c>
      <c r="N6765" s="1" t="str">
        <f>TRIM(M6765)</f>
        <v/>
      </c>
      <c r="P6765" s="1" t="str">
        <f>TRIM(O6765)</f>
        <v/>
      </c>
      <c r="Q6765" s="18" t="s">
        <v>14899</v>
      </c>
      <c r="R6765" s="8">
        <v>4043969208267</v>
      </c>
      <c r="S6765" s="1">
        <v>11.95</v>
      </c>
      <c r="T6765" s="1" t="s">
        <v>26</v>
      </c>
      <c r="U6765" s="1">
        <v>5.0999999999999997E-2</v>
      </c>
      <c r="V6765" s="1" t="s">
        <v>14900</v>
      </c>
      <c r="W6765" s="1" t="s">
        <v>490</v>
      </c>
      <c r="X6765" s="1" t="str">
        <f>IF(W6765="", "", IFERROR(VLOOKUP(W6765, colorList!A:B,2,FALSE),""))</f>
        <v>barna</v>
      </c>
    </row>
    <row r="6766" spans="1:24" ht="27.75" customHeight="1" x14ac:dyDescent="0.25">
      <c r="A6766" s="1">
        <v>942113</v>
      </c>
      <c r="B6766" s="1" t="str">
        <f>TRIM(D6766)</f>
        <v>13 cm</v>
      </c>
      <c r="C6766" s="1" t="str">
        <f>IFERROR(VLOOKUP(TRIM(D6766), sizeList!A:B, 2, FALSE), "")</f>
        <v>13 cm</v>
      </c>
      <c r="D6766" s="1" t="s">
        <v>58</v>
      </c>
      <c r="E6766" s="1" t="str">
        <f>TRIM(F6766)</f>
        <v>Waldhausen western D-zabla</v>
      </c>
      <c r="F6766" s="1" t="s">
        <v>11554</v>
      </c>
      <c r="G6766" s="1" t="s">
        <v>11559</v>
      </c>
      <c r="H6766" s="1" t="s">
        <v>52</v>
      </c>
      <c r="I6766" s="1" t="s">
        <v>23</v>
      </c>
      <c r="J6766" s="1" t="str">
        <f>TRIM(I6766)</f>
        <v>Lófelszerelés</v>
      </c>
      <c r="K6766" s="1" t="s">
        <v>24</v>
      </c>
      <c r="L6766" s="1" t="str">
        <f>TRIM(K6766)</f>
        <v>Zabla</v>
      </c>
      <c r="M6766" s="1" t="s">
        <v>11556</v>
      </c>
      <c r="N6766" s="1" t="str">
        <f>TRIM(M6766)</f>
        <v>Western zabla</v>
      </c>
      <c r="P6766" s="1" t="str">
        <f>TRIM(O6766)</f>
        <v/>
      </c>
      <c r="Q6766" s="18" t="s">
        <v>11557</v>
      </c>
      <c r="R6766" s="8">
        <v>4043969032794</v>
      </c>
      <c r="S6766" s="1">
        <v>39.950000000000003</v>
      </c>
      <c r="T6766" s="1" t="s">
        <v>26</v>
      </c>
      <c r="U6766" s="1">
        <v>0.3009</v>
      </c>
      <c r="V6766" s="1" t="s">
        <v>11558</v>
      </c>
      <c r="X6766" s="1" t="str">
        <f>IF(W6766="", "", IFERROR(VLOOKUP(W6766, colorList!A:B,2,FALSE),""))</f>
        <v/>
      </c>
    </row>
    <row r="6767" spans="1:24" ht="27.75" customHeight="1" x14ac:dyDescent="0.25">
      <c r="A6767" s="1">
        <v>942112</v>
      </c>
      <c r="B6767" s="1" t="str">
        <f>TRIM(D6767)</f>
        <v>12 cm</v>
      </c>
      <c r="C6767" s="1" t="str">
        <f>IFERROR(VLOOKUP(TRIM(D6767), sizeList!A:B, 2, FALSE), "")</f>
        <v>12 cm</v>
      </c>
      <c r="D6767" s="1" t="s">
        <v>55</v>
      </c>
      <c r="E6767" s="1" t="str">
        <f>TRIM(F6767)</f>
        <v>Waldhausen western D-zabla</v>
      </c>
      <c r="F6767" s="1" t="s">
        <v>11554</v>
      </c>
      <c r="G6767" s="1" t="s">
        <v>11555</v>
      </c>
      <c r="H6767" s="1" t="s">
        <v>52</v>
      </c>
      <c r="I6767" s="1" t="s">
        <v>23</v>
      </c>
      <c r="J6767" s="1" t="str">
        <f>TRIM(I6767)</f>
        <v>Lófelszerelés</v>
      </c>
      <c r="K6767" s="1" t="s">
        <v>24</v>
      </c>
      <c r="L6767" s="1" t="str">
        <f>TRIM(K6767)</f>
        <v>Zabla</v>
      </c>
      <c r="M6767" s="1" t="s">
        <v>11556</v>
      </c>
      <c r="N6767" s="1" t="str">
        <f>TRIM(M6767)</f>
        <v>Western zabla</v>
      </c>
      <c r="P6767" s="1" t="str">
        <f>TRIM(O6767)</f>
        <v/>
      </c>
      <c r="Q6767" s="18" t="s">
        <v>11557</v>
      </c>
      <c r="R6767" s="8">
        <v>4043969174685</v>
      </c>
      <c r="S6767" s="1">
        <v>39.950000000000003</v>
      </c>
      <c r="T6767" s="1" t="s">
        <v>26</v>
      </c>
      <c r="U6767" s="1">
        <v>0.3009</v>
      </c>
      <c r="V6767" s="1" t="s">
        <v>11558</v>
      </c>
      <c r="X6767" s="1" t="str">
        <f>IF(W6767="", "", IFERROR(VLOOKUP(W6767, colorList!A:B,2,FALSE),""))</f>
        <v/>
      </c>
    </row>
    <row r="6768" spans="1:24" ht="27.75" customHeight="1" x14ac:dyDescent="0.25">
      <c r="A6768" s="1">
        <v>942613</v>
      </c>
      <c r="B6768" s="1" t="str">
        <f>TRIM(D6768)</f>
        <v>13 cm</v>
      </c>
      <c r="C6768" s="1" t="str">
        <f>IFERROR(VLOOKUP(TRIM(D6768), sizeList!A:B, 2, FALSE), "")</f>
        <v>13 cm</v>
      </c>
      <c r="D6768" s="1" t="s">
        <v>58</v>
      </c>
      <c r="E6768" s="1" t="str">
        <f>TRIM(F6768)</f>
        <v>Waldhausen western egyszertört édes fém csikózabla</v>
      </c>
      <c r="F6768" s="1" t="s">
        <v>11560</v>
      </c>
      <c r="G6768" s="1" t="s">
        <v>11564</v>
      </c>
      <c r="H6768" s="1" t="s">
        <v>52</v>
      </c>
      <c r="I6768" s="1" t="s">
        <v>23</v>
      </c>
      <c r="J6768" s="1" t="str">
        <f>TRIM(I6768)</f>
        <v>Lófelszerelés</v>
      </c>
      <c r="K6768" s="1" t="s">
        <v>24</v>
      </c>
      <c r="L6768" s="1" t="str">
        <f>TRIM(K6768)</f>
        <v>Zabla</v>
      </c>
      <c r="M6768" s="1" t="s">
        <v>11556</v>
      </c>
      <c r="N6768" s="1" t="str">
        <f>TRIM(M6768)</f>
        <v>Western zabla</v>
      </c>
      <c r="P6768" s="1" t="str">
        <f>TRIM(O6768)</f>
        <v/>
      </c>
      <c r="Q6768" s="18" t="s">
        <v>11562</v>
      </c>
      <c r="R6768" s="8">
        <v>4043969032848</v>
      </c>
      <c r="S6768" s="1">
        <v>19.95</v>
      </c>
      <c r="T6768" s="1" t="s">
        <v>26</v>
      </c>
      <c r="U6768" s="1">
        <v>0.25090000000000001</v>
      </c>
      <c r="V6768" s="1" t="s">
        <v>11563</v>
      </c>
      <c r="X6768" s="1" t="str">
        <f>IF(W6768="", "", IFERROR(VLOOKUP(W6768, colorList!A:B,2,FALSE),""))</f>
        <v/>
      </c>
    </row>
    <row r="6769" spans="1:24" ht="27.75" customHeight="1" x14ac:dyDescent="0.25">
      <c r="A6769" s="1">
        <v>942612</v>
      </c>
      <c r="B6769" s="1" t="str">
        <f>TRIM(D6769)</f>
        <v>12 cm</v>
      </c>
      <c r="C6769" s="1" t="str">
        <f>IFERROR(VLOOKUP(TRIM(D6769), sizeList!A:B, 2, FALSE), "")</f>
        <v>12 cm</v>
      </c>
      <c r="D6769" s="1" t="s">
        <v>55</v>
      </c>
      <c r="E6769" s="1" t="str">
        <f>TRIM(F6769)</f>
        <v>Waldhausen western egyszertört édes fém csikózabla</v>
      </c>
      <c r="F6769" s="1" t="s">
        <v>11560</v>
      </c>
      <c r="G6769" s="1" t="s">
        <v>11561</v>
      </c>
      <c r="H6769" s="1" t="s">
        <v>52</v>
      </c>
      <c r="I6769" s="1" t="s">
        <v>23</v>
      </c>
      <c r="J6769" s="1" t="str">
        <f>TRIM(I6769)</f>
        <v>Lófelszerelés</v>
      </c>
      <c r="K6769" s="1" t="s">
        <v>24</v>
      </c>
      <c r="L6769" s="1" t="str">
        <f>TRIM(K6769)</f>
        <v>Zabla</v>
      </c>
      <c r="M6769" s="1" t="s">
        <v>11556</v>
      </c>
      <c r="N6769" s="1" t="str">
        <f>TRIM(M6769)</f>
        <v>Western zabla</v>
      </c>
      <c r="P6769" s="1" t="str">
        <f>TRIM(O6769)</f>
        <v/>
      </c>
      <c r="Q6769" s="18" t="s">
        <v>11562</v>
      </c>
      <c r="R6769" s="8">
        <v>4043969174692</v>
      </c>
      <c r="S6769" s="1">
        <v>19.95</v>
      </c>
      <c r="T6769" s="1" t="s">
        <v>26</v>
      </c>
      <c r="U6769" s="1">
        <v>0.25090000000000001</v>
      </c>
      <c r="V6769" s="1" t="s">
        <v>11563</v>
      </c>
      <c r="X6769" s="1" t="str">
        <f>IF(W6769="", "", IFERROR(VLOOKUP(W6769, colorList!A:B,2,FALSE),""))</f>
        <v/>
      </c>
    </row>
    <row r="6770" spans="1:24" ht="27.75" customHeight="1" x14ac:dyDescent="0.25">
      <c r="A6770" s="1">
        <v>943113</v>
      </c>
      <c r="B6770" s="1" t="str">
        <f>TRIM(D6770)</f>
        <v>13 cm</v>
      </c>
      <c r="C6770" s="1" t="str">
        <f>IFERROR(VLOOKUP(TRIM(D6770), sizeList!A:B, 2, FALSE), "")</f>
        <v>13 cm</v>
      </c>
      <c r="D6770" s="1" t="s">
        <v>58</v>
      </c>
      <c r="E6770" s="1" t="str">
        <f>TRIM(F6770)</f>
        <v>Waldhausen western feszítőzabla réz betétekkel</v>
      </c>
      <c r="F6770" s="1" t="s">
        <v>11565</v>
      </c>
      <c r="G6770" s="1" t="s">
        <v>11569</v>
      </c>
      <c r="H6770" s="1" t="s">
        <v>52</v>
      </c>
      <c r="I6770" s="1" t="s">
        <v>23</v>
      </c>
      <c r="J6770" s="1" t="str">
        <f>TRIM(I6770)</f>
        <v>Lófelszerelés</v>
      </c>
      <c r="K6770" s="1" t="s">
        <v>24</v>
      </c>
      <c r="L6770" s="1" t="str">
        <f>TRIM(K6770)</f>
        <v>Zabla</v>
      </c>
      <c r="M6770" s="1" t="s">
        <v>11556</v>
      </c>
      <c r="N6770" s="1" t="str">
        <f>TRIM(M6770)</f>
        <v>Western zabla</v>
      </c>
      <c r="P6770" s="1" t="str">
        <f>TRIM(O6770)</f>
        <v/>
      </c>
      <c r="Q6770" s="18" t="s">
        <v>11567</v>
      </c>
      <c r="R6770" s="8">
        <v>4043969158043</v>
      </c>
      <c r="S6770" s="1">
        <v>24.95</v>
      </c>
      <c r="T6770" s="1" t="s">
        <v>26</v>
      </c>
      <c r="U6770" s="1">
        <v>0.251</v>
      </c>
      <c r="V6770" s="1" t="s">
        <v>11568</v>
      </c>
      <c r="W6770" s="1" t="s">
        <v>136</v>
      </c>
      <c r="X6770" s="1" t="str">
        <f>IF(W6770="", "", IFERROR(VLOOKUP(W6770, colorList!A:B,2,FALSE),""))</f>
        <v>fekete</v>
      </c>
    </row>
    <row r="6771" spans="1:24" ht="27.75" customHeight="1" x14ac:dyDescent="0.25">
      <c r="A6771" s="1">
        <v>943112</v>
      </c>
      <c r="B6771" s="1" t="str">
        <f>TRIM(D6771)</f>
        <v>12 cm</v>
      </c>
      <c r="C6771" s="1" t="str">
        <f>IFERROR(VLOOKUP(TRIM(D6771), sizeList!A:B, 2, FALSE), "")</f>
        <v>12 cm</v>
      </c>
      <c r="D6771" s="1" t="s">
        <v>55</v>
      </c>
      <c r="E6771" s="1" t="str">
        <f>TRIM(F6771)</f>
        <v>Waldhausen western feszítőzabla réz betétekkel</v>
      </c>
      <c r="F6771" s="1" t="s">
        <v>11565</v>
      </c>
      <c r="G6771" s="1" t="s">
        <v>11566</v>
      </c>
      <c r="H6771" s="1" t="s">
        <v>52</v>
      </c>
      <c r="I6771" s="1" t="s">
        <v>23</v>
      </c>
      <c r="J6771" s="1" t="str">
        <f>TRIM(I6771)</f>
        <v>Lófelszerelés</v>
      </c>
      <c r="K6771" s="1" t="s">
        <v>24</v>
      </c>
      <c r="L6771" s="1" t="str">
        <f>TRIM(K6771)</f>
        <v>Zabla</v>
      </c>
      <c r="M6771" s="1" t="s">
        <v>11556</v>
      </c>
      <c r="N6771" s="1" t="str">
        <f>TRIM(M6771)</f>
        <v>Western zabla</v>
      </c>
      <c r="P6771" s="1" t="str">
        <f>TRIM(O6771)</f>
        <v/>
      </c>
      <c r="Q6771" s="18" t="s">
        <v>11567</v>
      </c>
      <c r="R6771" s="8">
        <v>4043969174708</v>
      </c>
      <c r="S6771" s="1">
        <v>24.95</v>
      </c>
      <c r="T6771" s="1" t="s">
        <v>26</v>
      </c>
      <c r="U6771" s="1">
        <v>0.32300000000000001</v>
      </c>
      <c r="V6771" s="1" t="s">
        <v>11568</v>
      </c>
      <c r="W6771" s="1" t="s">
        <v>136</v>
      </c>
      <c r="X6771" s="1" t="str">
        <f>IF(W6771="", "", IFERROR(VLOOKUP(W6771, colorList!A:B,2,FALSE),""))</f>
        <v>fekete</v>
      </c>
    </row>
    <row r="6772" spans="1:24" ht="27.75" customHeight="1" x14ac:dyDescent="0.25">
      <c r="A6772" s="1" t="s">
        <v>14848</v>
      </c>
      <c r="B6772" s="1" t="str">
        <f>TRIM(D6772)</f>
        <v>28''/71cm</v>
      </c>
      <c r="C6772" s="1" t="str">
        <f>IFERROR(VLOOKUP(TRIM(D6772), sizeList!A:B, 2, FALSE), "")</f>
        <v>28''/71cm</v>
      </c>
      <c r="D6772" s="1" t="s">
        <v>14850</v>
      </c>
      <c r="E6772" s="1" t="str">
        <f>TRIM(F6772)</f>
        <v>Waldhausen Western heveder</v>
      </c>
      <c r="F6772" s="1" t="s">
        <v>14843</v>
      </c>
      <c r="G6772" s="1" t="s">
        <v>14851</v>
      </c>
      <c r="H6772" s="1" t="s">
        <v>52</v>
      </c>
      <c r="I6772" s="1" t="s">
        <v>14811</v>
      </c>
      <c r="J6772" s="1" t="str">
        <f>TRIM(I6772)</f>
        <v>Western felszerelés</v>
      </c>
      <c r="K6772" s="1" t="s">
        <v>14845</v>
      </c>
      <c r="L6772" s="1" t="str">
        <f>TRIM(K6772)</f>
        <v>Western nyereg és tartozékai</v>
      </c>
      <c r="N6772" s="1" t="str">
        <f>TRIM(M6772)</f>
        <v/>
      </c>
      <c r="P6772" s="1" t="str">
        <f>TRIM(O6772)</f>
        <v/>
      </c>
      <c r="R6772" s="8">
        <v>4043969157015</v>
      </c>
      <c r="S6772" s="1">
        <v>29.95</v>
      </c>
      <c r="T6772" s="1" t="s">
        <v>26</v>
      </c>
      <c r="U6772" s="1">
        <v>0.7</v>
      </c>
      <c r="V6772" s="1" t="s">
        <v>14847</v>
      </c>
      <c r="W6772" s="1" t="s">
        <v>136</v>
      </c>
      <c r="X6772" s="1" t="str">
        <f>IF(W6772="", "", IFERROR(VLOOKUP(W6772, colorList!A:B,2,FALSE),""))</f>
        <v>fekete</v>
      </c>
    </row>
    <row r="6773" spans="1:24" ht="27.75" customHeight="1" x14ac:dyDescent="0.25">
      <c r="A6773" s="1" t="s">
        <v>14852</v>
      </c>
      <c r="B6773" s="1" t="str">
        <f>TRIM(D6773)</f>
        <v>30''/76 cm</v>
      </c>
      <c r="C6773" s="1" t="str">
        <f>IFERROR(VLOOKUP(TRIM(D6773), sizeList!A:B, 2, FALSE), "")</f>
        <v>30''/76 cm</v>
      </c>
      <c r="D6773" s="1" t="s">
        <v>14854</v>
      </c>
      <c r="E6773" s="1" t="str">
        <f>TRIM(F6773)</f>
        <v>Waldhausen Western heveder</v>
      </c>
      <c r="F6773" s="1" t="s">
        <v>14843</v>
      </c>
      <c r="G6773" s="1" t="s">
        <v>14855</v>
      </c>
      <c r="H6773" s="1" t="s">
        <v>52</v>
      </c>
      <c r="I6773" s="1" t="s">
        <v>14811</v>
      </c>
      <c r="J6773" s="1" t="str">
        <f>TRIM(I6773)</f>
        <v>Western felszerelés</v>
      </c>
      <c r="K6773" s="1" t="s">
        <v>14845</v>
      </c>
      <c r="L6773" s="1" t="str">
        <f>TRIM(K6773)</f>
        <v>Western nyereg és tartozékai</v>
      </c>
      <c r="N6773" s="1" t="str">
        <f>TRIM(M6773)</f>
        <v/>
      </c>
      <c r="P6773" s="1" t="str">
        <f>TRIM(O6773)</f>
        <v/>
      </c>
      <c r="Q6773" s="18" t="s">
        <v>14846</v>
      </c>
      <c r="R6773" s="8">
        <v>4043969157022</v>
      </c>
      <c r="S6773" s="1">
        <v>29.95</v>
      </c>
      <c r="T6773" s="1" t="s">
        <v>26</v>
      </c>
      <c r="U6773" s="1">
        <v>0.7</v>
      </c>
      <c r="V6773" s="1" t="s">
        <v>14847</v>
      </c>
      <c r="W6773" s="1" t="s">
        <v>136</v>
      </c>
      <c r="X6773" s="1" t="str">
        <f>IF(W6773="", "", IFERROR(VLOOKUP(W6773, colorList!A:B,2,FALSE),""))</f>
        <v>fekete</v>
      </c>
    </row>
    <row r="6774" spans="1:24" ht="27.75" customHeight="1" x14ac:dyDescent="0.25">
      <c r="A6774" s="1" t="s">
        <v>14856</v>
      </c>
      <c r="B6774" s="1" t="str">
        <f>TRIM(D6774)</f>
        <v>32''/81cm</v>
      </c>
      <c r="C6774" s="1" t="str">
        <f>IFERROR(VLOOKUP(TRIM(D6774), sizeList!A:B, 2, FALSE), "")</f>
        <v>32''/81cm</v>
      </c>
      <c r="D6774" s="1" t="s">
        <v>14858</v>
      </c>
      <c r="E6774" s="1" t="str">
        <f>TRIM(F6774)</f>
        <v>Waldhausen Western heveder</v>
      </c>
      <c r="F6774" s="1" t="s">
        <v>14843</v>
      </c>
      <c r="G6774" s="1" t="s">
        <v>14859</v>
      </c>
      <c r="H6774" s="1" t="s">
        <v>52</v>
      </c>
      <c r="I6774" s="1" t="s">
        <v>14811</v>
      </c>
      <c r="J6774" s="1" t="str">
        <f>TRIM(I6774)</f>
        <v>Western felszerelés</v>
      </c>
      <c r="K6774" s="1" t="s">
        <v>14845</v>
      </c>
      <c r="L6774" s="1" t="str">
        <f>TRIM(K6774)</f>
        <v>Western nyereg és tartozékai</v>
      </c>
      <c r="N6774" s="1" t="str">
        <f>TRIM(M6774)</f>
        <v/>
      </c>
      <c r="P6774" s="1" t="str">
        <f>TRIM(O6774)</f>
        <v/>
      </c>
      <c r="Q6774" s="18" t="s">
        <v>14846</v>
      </c>
      <c r="R6774" s="8">
        <v>4043969157039</v>
      </c>
      <c r="S6774" s="1">
        <v>29.95</v>
      </c>
      <c r="T6774" s="1" t="s">
        <v>26</v>
      </c>
      <c r="U6774" s="1">
        <v>0.7</v>
      </c>
      <c r="V6774" s="1" t="s">
        <v>14847</v>
      </c>
      <c r="W6774" s="1" t="s">
        <v>136</v>
      </c>
      <c r="X6774" s="1" t="str">
        <f>IF(W6774="", "", IFERROR(VLOOKUP(W6774, colorList!A:B,2,FALSE),""))</f>
        <v>fekete</v>
      </c>
    </row>
    <row r="6775" spans="1:24" ht="27.75" customHeight="1" x14ac:dyDescent="0.25">
      <c r="A6775" s="1" t="s">
        <v>14860</v>
      </c>
      <c r="B6775" s="1" t="str">
        <f>TRIM(D6775)</f>
        <v>34''/86 cm</v>
      </c>
      <c r="C6775" s="1" t="str">
        <f>IFERROR(VLOOKUP(TRIM(D6775), sizeList!A:B, 2, FALSE), "")</f>
        <v>34''/86 cm</v>
      </c>
      <c r="D6775" s="1" t="s">
        <v>14862</v>
      </c>
      <c r="E6775" s="1" t="str">
        <f>TRIM(F6775)</f>
        <v>Waldhausen Western heveder</v>
      </c>
      <c r="F6775" s="1" t="s">
        <v>14843</v>
      </c>
      <c r="G6775" s="1" t="s">
        <v>14863</v>
      </c>
      <c r="H6775" s="1" t="s">
        <v>52</v>
      </c>
      <c r="I6775" s="1" t="s">
        <v>14811</v>
      </c>
      <c r="J6775" s="1" t="str">
        <f>TRIM(I6775)</f>
        <v>Western felszerelés</v>
      </c>
      <c r="K6775" s="1" t="s">
        <v>14845</v>
      </c>
      <c r="L6775" s="1" t="str">
        <f>TRIM(K6775)</f>
        <v>Western nyereg és tartozékai</v>
      </c>
      <c r="N6775" s="1" t="str">
        <f>TRIM(M6775)</f>
        <v/>
      </c>
      <c r="P6775" s="1" t="str">
        <f>TRIM(O6775)</f>
        <v/>
      </c>
      <c r="Q6775" s="18" t="s">
        <v>14846</v>
      </c>
      <c r="R6775" s="8">
        <v>4043969157046</v>
      </c>
      <c r="S6775" s="1">
        <v>29.95</v>
      </c>
      <c r="T6775" s="1" t="s">
        <v>26</v>
      </c>
      <c r="U6775" s="1">
        <v>0.7</v>
      </c>
      <c r="V6775" s="1" t="s">
        <v>14847</v>
      </c>
      <c r="W6775" s="1" t="s">
        <v>136</v>
      </c>
      <c r="X6775" s="1" t="str">
        <f>IF(W6775="", "", IFERROR(VLOOKUP(W6775, colorList!A:B,2,FALSE),""))</f>
        <v>fekete</v>
      </c>
    </row>
    <row r="6776" spans="1:24" ht="27.75" customHeight="1" x14ac:dyDescent="0.25">
      <c r="A6776" s="1" t="s">
        <v>14840</v>
      </c>
      <c r="B6776" s="1" t="str">
        <f>TRIM(D6776)</f>
        <v>26''/66 cm</v>
      </c>
      <c r="C6776" s="1" t="str">
        <f>IFERROR(VLOOKUP(TRIM(D6776), sizeList!A:B, 2, FALSE), "")</f>
        <v>26''/66 cm</v>
      </c>
      <c r="D6776" s="1" t="s">
        <v>14842</v>
      </c>
      <c r="E6776" s="1" t="str">
        <f>TRIM(F6776)</f>
        <v>Waldhausen Western heveder</v>
      </c>
      <c r="F6776" s="1" t="s">
        <v>14843</v>
      </c>
      <c r="G6776" s="1" t="s">
        <v>14844</v>
      </c>
      <c r="H6776" s="1" t="s">
        <v>52</v>
      </c>
      <c r="I6776" s="1" t="s">
        <v>14811</v>
      </c>
      <c r="J6776" s="1" t="str">
        <f>TRIM(I6776)</f>
        <v>Western felszerelés</v>
      </c>
      <c r="K6776" s="1" t="s">
        <v>14845</v>
      </c>
      <c r="L6776" s="1" t="str">
        <f>TRIM(K6776)</f>
        <v>Western nyereg és tartozékai</v>
      </c>
      <c r="N6776" s="1" t="str">
        <f>TRIM(M6776)</f>
        <v/>
      </c>
      <c r="P6776" s="1" t="str">
        <f>TRIM(O6776)</f>
        <v/>
      </c>
      <c r="Q6776" s="18" t="s">
        <v>14846</v>
      </c>
      <c r="R6776" s="8">
        <v>4043969217061</v>
      </c>
      <c r="S6776" s="1">
        <v>29.95</v>
      </c>
      <c r="T6776" s="1" t="s">
        <v>26</v>
      </c>
      <c r="U6776" s="1">
        <v>0.7</v>
      </c>
      <c r="V6776" s="1" t="s">
        <v>14847</v>
      </c>
      <c r="W6776" s="1" t="s">
        <v>136</v>
      </c>
      <c r="X6776" s="1" t="str">
        <f>IF(W6776="", "", IFERROR(VLOOKUP(W6776, colorList!A:B,2,FALSE),""))</f>
        <v>fekete</v>
      </c>
    </row>
    <row r="6777" spans="1:24" ht="27.75" customHeight="1" x14ac:dyDescent="0.25">
      <c r="A6777" s="1">
        <v>9455530</v>
      </c>
      <c r="B6777" s="1" t="str">
        <f>TRIM(D6777)</f>
        <v/>
      </c>
      <c r="C6777" s="1" t="str">
        <f>IFERROR(VLOOKUP(D6777, sizeList!A:B, 2, FALSE), "")</f>
        <v/>
      </c>
      <c r="E6777" s="1" t="str">
        <f>TRIM(F6777)</f>
        <v>Waldhausen Western Kansas kantár</v>
      </c>
      <c r="F6777" s="1" t="s">
        <v>14905</v>
      </c>
      <c r="G6777" s="1" t="s">
        <v>14906</v>
      </c>
      <c r="H6777" s="1" t="s">
        <v>52</v>
      </c>
      <c r="I6777" s="1" t="s">
        <v>14811</v>
      </c>
      <c r="J6777" s="1" t="str">
        <f>TRIM(I6777)</f>
        <v>Western felszerelés</v>
      </c>
      <c r="K6777" s="1" t="s">
        <v>14907</v>
      </c>
      <c r="L6777" s="1" t="str">
        <f>TRIM(K6777)</f>
        <v>Western Kantár</v>
      </c>
      <c r="N6777" s="1" t="str">
        <f>TRIM(M6777)</f>
        <v/>
      </c>
      <c r="P6777" s="1" t="str">
        <f>TRIM(O6777)</f>
        <v/>
      </c>
      <c r="Q6777" s="18" t="s">
        <v>14908</v>
      </c>
      <c r="R6777" s="8">
        <v>4043969244319</v>
      </c>
      <c r="S6777" s="1">
        <v>34.950000000000003</v>
      </c>
      <c r="T6777" s="1" t="s">
        <v>26</v>
      </c>
      <c r="U6777" s="1">
        <v>0.28100000000000003</v>
      </c>
      <c r="V6777" s="1" t="s">
        <v>14909</v>
      </c>
      <c r="W6777" s="1" t="s">
        <v>490</v>
      </c>
      <c r="X6777" s="1" t="str">
        <f>IF(W6777="", "", IFERROR(VLOOKUP(W6777, colorList!A:B,2,FALSE),""))</f>
        <v>barna</v>
      </c>
    </row>
    <row r="6778" spans="1:24" ht="27.75" customHeight="1" x14ac:dyDescent="0.25">
      <c r="A6778" s="1">
        <v>9454630</v>
      </c>
      <c r="B6778" s="1" t="str">
        <f>TRIM(D6778)</f>
        <v>210 cm</v>
      </c>
      <c r="C6778" s="1" t="str">
        <f>IFERROR(VLOOKUP(TRIM(D6778), sizeList!A:B, 2, FALSE), "")</f>
        <v>210 cm</v>
      </c>
      <c r="D6778" s="1" t="s">
        <v>14869</v>
      </c>
      <c r="E6778" s="1" t="str">
        <f>TRIM(F6778)</f>
        <v>Waldhausen Western munkaszár</v>
      </c>
      <c r="F6778" s="1" t="s">
        <v>14870</v>
      </c>
      <c r="G6778" s="1" t="s">
        <v>14871</v>
      </c>
      <c r="H6778" s="1" t="s">
        <v>52</v>
      </c>
      <c r="I6778" s="1" t="s">
        <v>14811</v>
      </c>
      <c r="J6778" s="1" t="str">
        <f>TRIM(I6778)</f>
        <v>Western felszerelés</v>
      </c>
      <c r="K6778" s="1" t="s">
        <v>14827</v>
      </c>
      <c r="L6778" s="1" t="str">
        <f>TRIM(K6778)</f>
        <v>Western kantár</v>
      </c>
      <c r="N6778" s="1" t="str">
        <f>TRIM(M6778)</f>
        <v/>
      </c>
      <c r="P6778" s="1" t="str">
        <f>TRIM(O6778)</f>
        <v/>
      </c>
      <c r="Q6778" s="18" t="s">
        <v>14872</v>
      </c>
      <c r="R6778" s="8">
        <v>4043969146569</v>
      </c>
      <c r="S6778" s="1">
        <v>24.95</v>
      </c>
      <c r="T6778" s="1" t="s">
        <v>26</v>
      </c>
      <c r="U6778" s="1">
        <v>0.3</v>
      </c>
      <c r="V6778" s="1" t="s">
        <v>14873</v>
      </c>
      <c r="W6778" s="1" t="s">
        <v>490</v>
      </c>
      <c r="X6778" s="1" t="str">
        <f>IF(W6778="", "", IFERROR(VLOOKUP(W6778, colorList!A:B,2,FALSE),""))</f>
        <v>barna</v>
      </c>
    </row>
    <row r="6779" spans="1:24" ht="27.75" customHeight="1" x14ac:dyDescent="0.25">
      <c r="A6779" s="1" t="s">
        <v>14910</v>
      </c>
      <c r="B6779" s="1" t="str">
        <f>TRIM(D6779)</f>
        <v>155 x 75 cm</v>
      </c>
      <c r="C6779" s="1" t="str">
        <f>IFERROR(VLOOKUP(TRIM(D6779), sizeList!A:B, 2, FALSE), "")</f>
        <v>155 x 75 cm</v>
      </c>
      <c r="D6779" s="1" t="s">
        <v>14912</v>
      </c>
      <c r="E6779" s="1" t="str">
        <f>TRIM(F6779)</f>
        <v>Waldhausen Western Navajo nyeregalátét</v>
      </c>
      <c r="F6779" s="1" t="s">
        <v>14913</v>
      </c>
      <c r="G6779" s="1" t="s">
        <v>14914</v>
      </c>
      <c r="H6779" s="1" t="s">
        <v>52</v>
      </c>
      <c r="I6779" s="1" t="s">
        <v>14811</v>
      </c>
      <c r="J6779" s="1" t="str">
        <f>TRIM(I6779)</f>
        <v>Western felszerelés</v>
      </c>
      <c r="K6779" s="1" t="s">
        <v>14876</v>
      </c>
      <c r="L6779" s="1" t="str">
        <f>TRIM(K6779)</f>
        <v>Western nyeregalátét</v>
      </c>
      <c r="N6779" s="1" t="str">
        <f>TRIM(M6779)</f>
        <v/>
      </c>
      <c r="P6779" s="1" t="str">
        <f>TRIM(O6779)</f>
        <v/>
      </c>
      <c r="Q6779" s="18" t="s">
        <v>14915</v>
      </c>
      <c r="R6779" s="8">
        <v>4057962022867</v>
      </c>
      <c r="S6779" s="1">
        <v>24.95</v>
      </c>
      <c r="T6779" s="1" t="s">
        <v>26</v>
      </c>
      <c r="U6779" s="1">
        <v>1.204</v>
      </c>
      <c r="V6779" s="1" t="s">
        <v>14916</v>
      </c>
      <c r="W6779" s="1" t="s">
        <v>2273</v>
      </c>
      <c r="X6779" s="1" t="str">
        <f>IF(W6779="", "", IFERROR(VLOOKUP(W6779, colorList!A:B,2,FALSE),""))</f>
        <v>fekete/szürke</v>
      </c>
    </row>
    <row r="6780" spans="1:24" ht="27.75" customHeight="1" x14ac:dyDescent="0.25">
      <c r="A6780" s="1" t="s">
        <v>14921</v>
      </c>
      <c r="B6780" s="1" t="str">
        <f>TRIM(D6780)</f>
        <v>155 x 75 cm</v>
      </c>
      <c r="C6780" s="1" t="str">
        <f>IFERROR(VLOOKUP(TRIM(D6780), sizeList!A:B, 2, FALSE), "")</f>
        <v>155 x 75 cm</v>
      </c>
      <c r="D6780" s="1" t="s">
        <v>14912</v>
      </c>
      <c r="E6780" s="1" t="str">
        <f>TRIM(F6780)</f>
        <v>Waldhausen Western Navajo nyeregalátét</v>
      </c>
      <c r="F6780" s="1" t="s">
        <v>14913</v>
      </c>
      <c r="G6780" s="1" t="s">
        <v>14922</v>
      </c>
      <c r="H6780" s="1" t="s">
        <v>52</v>
      </c>
      <c r="I6780" s="1" t="s">
        <v>14811</v>
      </c>
      <c r="J6780" s="1" t="str">
        <f>TRIM(I6780)</f>
        <v>Western felszerelés</v>
      </c>
      <c r="K6780" s="1" t="s">
        <v>14876</v>
      </c>
      <c r="L6780" s="1" t="str">
        <f>TRIM(K6780)</f>
        <v>Western nyeregalátét</v>
      </c>
      <c r="N6780" s="1" t="str">
        <f>TRIM(M6780)</f>
        <v/>
      </c>
      <c r="P6780" s="1" t="str">
        <f>TRIM(O6780)</f>
        <v/>
      </c>
      <c r="Q6780" s="18" t="s">
        <v>14915</v>
      </c>
      <c r="R6780" s="8">
        <v>4057962022874</v>
      </c>
      <c r="S6780" s="1">
        <v>24.95</v>
      </c>
      <c r="T6780" s="1" t="s">
        <v>26</v>
      </c>
      <c r="U6780" s="1">
        <v>1.2</v>
      </c>
      <c r="V6780" s="1" t="s">
        <v>14916</v>
      </c>
      <c r="W6780" s="1" t="s">
        <v>3728</v>
      </c>
      <c r="X6780" s="1" t="str">
        <f>IF(W6780="", "", IFERROR(VLOOKUP(W6780, colorList!A:B,2,FALSE),""))</f>
        <v>barna/bézs</v>
      </c>
    </row>
    <row r="6781" spans="1:24" ht="27.75" customHeight="1" x14ac:dyDescent="0.25">
      <c r="A6781" s="1" t="s">
        <v>14917</v>
      </c>
      <c r="B6781" s="1" t="str">
        <f>TRIM(D6781)</f>
        <v>135 x 65cm</v>
      </c>
      <c r="C6781" s="1" t="str">
        <f>IFERROR(VLOOKUP(TRIM(D6781), sizeList!A:B, 2, FALSE), "")</f>
        <v>135 x 65cm</v>
      </c>
      <c r="D6781" s="1" t="s">
        <v>14919</v>
      </c>
      <c r="E6781" s="1" t="str">
        <f>TRIM(F6781)</f>
        <v>Waldhausen Western Navajo nyeregalátét</v>
      </c>
      <c r="F6781" s="1" t="s">
        <v>14913</v>
      </c>
      <c r="G6781" s="1" t="s">
        <v>14920</v>
      </c>
      <c r="H6781" s="1" t="s">
        <v>52</v>
      </c>
      <c r="I6781" s="1" t="s">
        <v>14811</v>
      </c>
      <c r="J6781" s="1" t="str">
        <f>TRIM(I6781)</f>
        <v>Western felszerelés</v>
      </c>
      <c r="K6781" s="1" t="s">
        <v>14876</v>
      </c>
      <c r="L6781" s="1" t="str">
        <f>TRIM(K6781)</f>
        <v>Western nyeregalátét</v>
      </c>
      <c r="N6781" s="1" t="str">
        <f>TRIM(M6781)</f>
        <v/>
      </c>
      <c r="P6781" s="1" t="str">
        <f>TRIM(O6781)</f>
        <v/>
      </c>
      <c r="Q6781" s="18" t="s">
        <v>14915</v>
      </c>
      <c r="R6781" s="8">
        <v>4057962075597</v>
      </c>
      <c r="S6781" s="1">
        <v>24.95</v>
      </c>
      <c r="T6781" s="1" t="s">
        <v>26</v>
      </c>
      <c r="U6781" s="1">
        <v>1.204</v>
      </c>
      <c r="V6781" s="1" t="s">
        <v>14916</v>
      </c>
      <c r="W6781" s="1" t="s">
        <v>3728</v>
      </c>
      <c r="X6781" s="1" t="str">
        <f>IF(W6781="", "", IFERROR(VLOOKUP(W6781, colorList!A:B,2,FALSE),""))</f>
        <v>barna/bézs</v>
      </c>
    </row>
    <row r="6782" spans="1:24" ht="27.75" customHeight="1" x14ac:dyDescent="0.25">
      <c r="A6782" s="1" t="s">
        <v>14986</v>
      </c>
      <c r="B6782" s="1" t="str">
        <f>TRIM(D6782)</f>
        <v>16"/40 cm</v>
      </c>
      <c r="C6782" s="1" t="str">
        <f>IFERROR(VLOOKUP(TRIM(D6782), sizeList!A:B, 2, FALSE), "")</f>
        <v>16"/40 cm</v>
      </c>
      <c r="D6782" s="1" t="s">
        <v>14987</v>
      </c>
      <c r="E6782" s="1" t="str">
        <f>TRIM(F6782)</f>
        <v>Waldhausen western nyereg</v>
      </c>
      <c r="F6782" s="1" t="s">
        <v>14988</v>
      </c>
      <c r="G6782" s="1" t="s">
        <v>14989</v>
      </c>
      <c r="H6782" s="1" t="s">
        <v>52</v>
      </c>
      <c r="I6782" s="1" t="s">
        <v>14811</v>
      </c>
      <c r="J6782" s="1" t="str">
        <f>TRIM(I6782)</f>
        <v>Western felszerelés</v>
      </c>
      <c r="K6782" s="1" t="s">
        <v>14990</v>
      </c>
      <c r="L6782" s="1" t="str">
        <f>TRIM(K6782)</f>
        <v>Western nyereg és tartozékai</v>
      </c>
      <c r="N6782" s="1" t="str">
        <f>TRIM(M6782)</f>
        <v/>
      </c>
      <c r="P6782" s="1" t="str">
        <f>TRIM(O6782)</f>
        <v/>
      </c>
      <c r="Q6782" s="18" t="s">
        <v>14991</v>
      </c>
      <c r="R6782" s="8">
        <v>4057962016422</v>
      </c>
      <c r="S6782" s="1">
        <v>479.95</v>
      </c>
      <c r="T6782" s="1" t="s">
        <v>26</v>
      </c>
      <c r="X6782" s="1" t="str">
        <f>IF(W6782="", "", IFERROR(VLOOKUP(W6782, colorList!A:B,2,FALSE),""))</f>
        <v/>
      </c>
    </row>
    <row r="6783" spans="1:24" ht="27.75" customHeight="1" x14ac:dyDescent="0.25">
      <c r="A6783" s="1">
        <v>9454830</v>
      </c>
      <c r="B6783" s="1" t="str">
        <f>TRIM(D6783)</f>
        <v/>
      </c>
      <c r="C6783" s="1" t="str">
        <f>IFERROR(VLOOKUP(D6783, sizeList!A:B, 2, FALSE), "")</f>
        <v/>
      </c>
      <c r="E6783" s="1" t="str">
        <f>TRIM(F6783)</f>
        <v>Waldhausen Western Utah nyeregalátét</v>
      </c>
      <c r="F6783" s="1" t="s">
        <v>14874</v>
      </c>
      <c r="G6783" s="1" t="s">
        <v>14885</v>
      </c>
      <c r="H6783" s="1" t="s">
        <v>52</v>
      </c>
      <c r="I6783" s="1" t="s">
        <v>14811</v>
      </c>
      <c r="J6783" s="1" t="str">
        <f>TRIM(I6783)</f>
        <v>Western felszerelés</v>
      </c>
      <c r="K6783" s="1" t="s">
        <v>14876</v>
      </c>
      <c r="L6783" s="1" t="str">
        <f>TRIM(K6783)</f>
        <v>Western nyeregalátét</v>
      </c>
      <c r="N6783" s="1" t="str">
        <f>TRIM(M6783)</f>
        <v/>
      </c>
      <c r="P6783" s="1" t="str">
        <f>TRIM(O6783)</f>
        <v/>
      </c>
      <c r="Q6783" s="18" t="s">
        <v>14877</v>
      </c>
      <c r="R6783" s="8">
        <v>4043969146606</v>
      </c>
      <c r="S6783" s="1">
        <v>69.95</v>
      </c>
      <c r="T6783" s="1" t="s">
        <v>26</v>
      </c>
      <c r="U6783" s="1">
        <v>2.6</v>
      </c>
      <c r="V6783" s="1" t="s">
        <v>14878</v>
      </c>
      <c r="W6783" s="1" t="s">
        <v>3728</v>
      </c>
      <c r="X6783" s="1" t="str">
        <f>IF(W6783="", "", IFERROR(VLOOKUP(W6783, colorList!A:B,2,FALSE),""))</f>
        <v>barna/bézs</v>
      </c>
    </row>
    <row r="6784" spans="1:24" ht="27.75" customHeight="1" x14ac:dyDescent="0.25">
      <c r="A6784" s="1">
        <v>9454835</v>
      </c>
      <c r="B6784" s="1" t="str">
        <f>TRIM(D6784)</f>
        <v/>
      </c>
      <c r="C6784" s="1" t="str">
        <f>IFERROR(VLOOKUP(D6784, sizeList!A:B, 2, FALSE), "")</f>
        <v/>
      </c>
      <c r="E6784" s="1" t="str">
        <f>TRIM(F6784)</f>
        <v>Waldhausen Western Utah nyeregalátét</v>
      </c>
      <c r="F6784" s="1" t="s">
        <v>14874</v>
      </c>
      <c r="G6784" s="1" t="s">
        <v>14886</v>
      </c>
      <c r="H6784" s="1" t="s">
        <v>52</v>
      </c>
      <c r="I6784" s="1" t="s">
        <v>14811</v>
      </c>
      <c r="J6784" s="1" t="str">
        <f>TRIM(I6784)</f>
        <v>Western felszerelés</v>
      </c>
      <c r="K6784" s="1" t="s">
        <v>14876</v>
      </c>
      <c r="L6784" s="1" t="str">
        <f>TRIM(K6784)</f>
        <v>Western nyeregalátét</v>
      </c>
      <c r="N6784" s="1" t="str">
        <f>TRIM(M6784)</f>
        <v/>
      </c>
      <c r="P6784" s="1" t="str">
        <f>TRIM(O6784)</f>
        <v/>
      </c>
      <c r="Q6784" s="18" t="s">
        <v>14877</v>
      </c>
      <c r="R6784" s="8">
        <v>4043969320570</v>
      </c>
      <c r="S6784" s="1">
        <v>69.95</v>
      </c>
      <c r="T6784" s="1" t="s">
        <v>26</v>
      </c>
      <c r="U6784" s="1">
        <v>2.6</v>
      </c>
      <c r="V6784" s="1" t="s">
        <v>14878</v>
      </c>
      <c r="W6784" s="1" t="s">
        <v>14887</v>
      </c>
      <c r="X6784" s="1" t="str">
        <f>IF(W6784="", "", IFERROR(VLOOKUP(W6784, colorList!A:B,2,FALSE),""))</f>
        <v>barna/türkiz</v>
      </c>
    </row>
    <row r="6785" spans="1:24" ht="27.75" customHeight="1" x14ac:dyDescent="0.25">
      <c r="A6785" s="1">
        <v>9454801</v>
      </c>
      <c r="B6785" s="1" t="str">
        <f>TRIM(D6785)</f>
        <v/>
      </c>
      <c r="C6785" s="1" t="str">
        <f>IFERROR(VLOOKUP(D6785, sizeList!A:B, 2, FALSE), "")</f>
        <v/>
      </c>
      <c r="E6785" s="1" t="str">
        <f>TRIM(F6785)</f>
        <v>Waldhausen Western Utah nyeregalátét</v>
      </c>
      <c r="F6785" s="1" t="s">
        <v>14874</v>
      </c>
      <c r="G6785" s="1" t="s">
        <v>14881</v>
      </c>
      <c r="H6785" s="1" t="s">
        <v>52</v>
      </c>
      <c r="I6785" s="1" t="s">
        <v>14811</v>
      </c>
      <c r="J6785" s="1" t="str">
        <f>TRIM(I6785)</f>
        <v>Western felszerelés</v>
      </c>
      <c r="K6785" s="1" t="s">
        <v>14876</v>
      </c>
      <c r="L6785" s="1" t="str">
        <f>TRIM(K6785)</f>
        <v>Western nyeregalátét</v>
      </c>
      <c r="N6785" s="1" t="str">
        <f>TRIM(M6785)</f>
        <v/>
      </c>
      <c r="P6785" s="1" t="str">
        <f>TRIM(O6785)</f>
        <v/>
      </c>
      <c r="Q6785" s="18" t="s">
        <v>14877</v>
      </c>
      <c r="R6785" s="8">
        <v>4057962008892</v>
      </c>
      <c r="S6785" s="1">
        <v>69.95</v>
      </c>
      <c r="T6785" s="1" t="s">
        <v>26</v>
      </c>
      <c r="U6785" s="1">
        <v>2.601</v>
      </c>
      <c r="V6785" s="1" t="s">
        <v>14878</v>
      </c>
      <c r="W6785" s="1" t="s">
        <v>2273</v>
      </c>
      <c r="X6785" s="1" t="str">
        <f>IF(W6785="", "", IFERROR(VLOOKUP(W6785, colorList!A:B,2,FALSE),""))</f>
        <v>fekete/szürke</v>
      </c>
    </row>
    <row r="6786" spans="1:24" ht="27.75" customHeight="1" x14ac:dyDescent="0.25">
      <c r="A6786" s="1">
        <v>9454805</v>
      </c>
      <c r="B6786" s="1" t="str">
        <f>TRIM(D6786)</f>
        <v/>
      </c>
      <c r="C6786" s="1" t="str">
        <f>IFERROR(VLOOKUP(D6786, sizeList!A:B, 2, FALSE), "")</f>
        <v/>
      </c>
      <c r="E6786" s="1" t="str">
        <f>TRIM(F6786)</f>
        <v>Waldhausen Western Utah nyeregalátét</v>
      </c>
      <c r="F6786" s="1" t="s">
        <v>14874</v>
      </c>
      <c r="G6786" s="1" t="s">
        <v>14875</v>
      </c>
      <c r="H6786" s="1" t="s">
        <v>52</v>
      </c>
      <c r="I6786" s="1" t="s">
        <v>14811</v>
      </c>
      <c r="J6786" s="1" t="str">
        <f>TRIM(I6786)</f>
        <v>Western felszerelés</v>
      </c>
      <c r="K6786" s="1" t="s">
        <v>14876</v>
      </c>
      <c r="L6786" s="1" t="str">
        <f>TRIM(K6786)</f>
        <v>Western nyeregalátét</v>
      </c>
      <c r="N6786" s="1" t="str">
        <f>TRIM(M6786)</f>
        <v/>
      </c>
      <c r="P6786" s="1" t="str">
        <f>TRIM(O6786)</f>
        <v/>
      </c>
      <c r="Q6786" s="18" t="s">
        <v>14877</v>
      </c>
      <c r="R6786" s="8">
        <v>4057962008908</v>
      </c>
      <c r="S6786" s="1">
        <v>69.95</v>
      </c>
      <c r="T6786" s="1" t="s">
        <v>26</v>
      </c>
      <c r="U6786" s="1">
        <v>2.6</v>
      </c>
      <c r="V6786" s="1" t="s">
        <v>14878</v>
      </c>
      <c r="W6786" s="1" t="s">
        <v>14879</v>
      </c>
      <c r="X6786" s="1" t="str">
        <f>IF(W6786="", "", IFERROR(VLOOKUP(W6786, colorList!A:B,2,FALSE),""))</f>
        <v>bézs/tengerész kék</v>
      </c>
    </row>
    <row r="6787" spans="1:24" ht="27.75" customHeight="1" x14ac:dyDescent="0.25">
      <c r="A6787" s="1">
        <v>9454810</v>
      </c>
      <c r="B6787" s="1" t="str">
        <f>TRIM(D6787)</f>
        <v/>
      </c>
      <c r="C6787" s="1" t="str">
        <f>IFERROR(VLOOKUP(D6787, sizeList!A:B, 2, FALSE), "")</f>
        <v/>
      </c>
      <c r="E6787" s="1" t="str">
        <f>TRIM(F6787)</f>
        <v>Waldhausen Western Utah nyeregalátét</v>
      </c>
      <c r="F6787" s="1" t="s">
        <v>14874</v>
      </c>
      <c r="G6787" s="1" t="s">
        <v>14882</v>
      </c>
      <c r="H6787" s="1" t="s">
        <v>52</v>
      </c>
      <c r="I6787" s="1" t="s">
        <v>14811</v>
      </c>
      <c r="J6787" s="1" t="str">
        <f>TRIM(I6787)</f>
        <v>Western felszerelés</v>
      </c>
      <c r="K6787" s="1" t="s">
        <v>14876</v>
      </c>
      <c r="L6787" s="1" t="str">
        <f>TRIM(K6787)</f>
        <v>Western nyeregalátét</v>
      </c>
      <c r="N6787" s="1" t="str">
        <f>TRIM(M6787)</f>
        <v/>
      </c>
      <c r="P6787" s="1" t="str">
        <f>TRIM(O6787)</f>
        <v/>
      </c>
      <c r="Q6787" s="18" t="s">
        <v>14877</v>
      </c>
      <c r="R6787" s="8">
        <v>4057962226791</v>
      </c>
      <c r="S6787" s="1">
        <v>69.95</v>
      </c>
      <c r="T6787" s="1" t="s">
        <v>26</v>
      </c>
      <c r="U6787" s="1">
        <v>2.601</v>
      </c>
      <c r="V6787" s="1" t="s">
        <v>14878</v>
      </c>
      <c r="W6787" s="1" t="s">
        <v>14883</v>
      </c>
      <c r="X6787" s="1" t="str">
        <f>IF(W6787="", "", IFERROR(VLOOKUP(W6787, colorList!A:B,2,FALSE),""))</f>
        <v>szürke/világoskék</v>
      </c>
    </row>
    <row r="6788" spans="1:24" ht="27.75" customHeight="1" x14ac:dyDescent="0.25">
      <c r="A6788" s="1">
        <v>9454902</v>
      </c>
      <c r="B6788" s="1" t="str">
        <f>TRIM(D6788)</f>
        <v>ca. 3 m</v>
      </c>
      <c r="C6788" s="1" t="str">
        <f>IFERROR(VLOOKUP(TRIM(D6788), sizeList!A:B, 2, FALSE), "")</f>
        <v>kb. 3 m</v>
      </c>
      <c r="D6788" s="1" t="s">
        <v>14890</v>
      </c>
      <c r="E6788" s="1" t="str">
        <f>TRIM(F6788)</f>
        <v>Waldhausen Western vezetőszár</v>
      </c>
      <c r="F6788" s="1" t="s">
        <v>14891</v>
      </c>
      <c r="G6788" s="1" t="s">
        <v>14896</v>
      </c>
      <c r="H6788" s="1" t="s">
        <v>52</v>
      </c>
      <c r="I6788" s="1" t="s">
        <v>14811</v>
      </c>
      <c r="J6788" s="1" t="str">
        <f>TRIM(I6788)</f>
        <v>Western felszerelés</v>
      </c>
      <c r="K6788" s="1" t="s">
        <v>14893</v>
      </c>
      <c r="L6788" s="1" t="str">
        <f>TRIM(K6788)</f>
        <v>Western kötőfék és vezetőszár</v>
      </c>
      <c r="N6788" s="1" t="str">
        <f>TRIM(M6788)</f>
        <v/>
      </c>
      <c r="P6788" s="1" t="str">
        <f>TRIM(O6788)</f>
        <v/>
      </c>
      <c r="Q6788" s="18" t="s">
        <v>14894</v>
      </c>
      <c r="R6788" s="8">
        <v>4043969162439</v>
      </c>
      <c r="S6788" s="1">
        <v>29.95</v>
      </c>
      <c r="T6788" s="1" t="s">
        <v>26</v>
      </c>
      <c r="U6788" s="1">
        <v>0.501</v>
      </c>
      <c r="V6788" s="1" t="s">
        <v>14895</v>
      </c>
      <c r="W6788" s="1" t="s">
        <v>210</v>
      </c>
      <c r="X6788" s="1" t="str">
        <f>IF(W6788="", "", IFERROR(VLOOKUP(W6788, colorList!A:B,2,FALSE),""))</f>
        <v>fehér</v>
      </c>
    </row>
    <row r="6789" spans="1:24" ht="27.75" customHeight="1" x14ac:dyDescent="0.25">
      <c r="A6789" s="1">
        <v>9454901</v>
      </c>
      <c r="B6789" s="1" t="str">
        <f>TRIM(D6789)</f>
        <v>ca. 3 m</v>
      </c>
      <c r="C6789" s="1" t="str">
        <f>IFERROR(VLOOKUP(TRIM(D6789), sizeList!A:B, 2, FALSE), "")</f>
        <v>kb. 3 m</v>
      </c>
      <c r="D6789" s="1" t="s">
        <v>14890</v>
      </c>
      <c r="E6789" s="1" t="str">
        <f>TRIM(F6789)</f>
        <v>Waldhausen Western vezetőszár</v>
      </c>
      <c r="F6789" s="1" t="s">
        <v>14891</v>
      </c>
      <c r="G6789" s="1" t="s">
        <v>14892</v>
      </c>
      <c r="H6789" s="1" t="s">
        <v>52</v>
      </c>
      <c r="I6789" s="1" t="s">
        <v>14811</v>
      </c>
      <c r="J6789" s="1" t="str">
        <f>TRIM(I6789)</f>
        <v>Western felszerelés</v>
      </c>
      <c r="K6789" s="1" t="s">
        <v>14893</v>
      </c>
      <c r="L6789" s="1" t="str">
        <f>TRIM(K6789)</f>
        <v>Western kötőfék és vezetőszár</v>
      </c>
      <c r="N6789" s="1" t="str">
        <f>TRIM(M6789)</f>
        <v/>
      </c>
      <c r="P6789" s="1" t="str">
        <f>TRIM(O6789)</f>
        <v/>
      </c>
      <c r="Q6789" s="18" t="s">
        <v>14894</v>
      </c>
      <c r="R6789" s="8">
        <v>4043969350287</v>
      </c>
      <c r="S6789" s="1">
        <v>29.95</v>
      </c>
      <c r="T6789" s="1" t="s">
        <v>26</v>
      </c>
      <c r="U6789" s="1">
        <v>0.5</v>
      </c>
      <c r="V6789" s="1" t="s">
        <v>14895</v>
      </c>
      <c r="W6789" s="1" t="s">
        <v>136</v>
      </c>
      <c r="X6789" s="1" t="str">
        <f>IF(W6789="", "", IFERROR(VLOOKUP(W6789, colorList!A:B,2,FALSE),""))</f>
        <v>fekete</v>
      </c>
    </row>
    <row r="6790" spans="1:24" ht="27.75" customHeight="1" x14ac:dyDescent="0.25">
      <c r="A6790" s="1">
        <v>9454530</v>
      </c>
      <c r="B6790" s="1" t="str">
        <f>TRIM(D6790)</f>
        <v/>
      </c>
      <c r="C6790" s="1" t="str">
        <f>IFERROR(VLOOKUP(D6790, sizeList!A:B, 2, FALSE), "")</f>
        <v/>
      </c>
      <c r="E6790" s="1" t="str">
        <f>TRIM(F6790)</f>
        <v>Waldhausen Western Virginia kantár</v>
      </c>
      <c r="F6790" s="1" t="s">
        <v>14864</v>
      </c>
      <c r="G6790" s="1" t="s">
        <v>14865</v>
      </c>
      <c r="H6790" s="1" t="s">
        <v>52</v>
      </c>
      <c r="I6790" s="1" t="s">
        <v>14811</v>
      </c>
      <c r="J6790" s="1" t="str">
        <f>TRIM(I6790)</f>
        <v>Western felszerelés</v>
      </c>
      <c r="K6790" s="1" t="s">
        <v>14827</v>
      </c>
      <c r="L6790" s="1" t="str">
        <f>TRIM(K6790)</f>
        <v>Western kantár</v>
      </c>
      <c r="N6790" s="1" t="str">
        <f>TRIM(M6790)</f>
        <v/>
      </c>
      <c r="P6790" s="1" t="str">
        <f>TRIM(O6790)</f>
        <v/>
      </c>
      <c r="Q6790" s="18" t="s">
        <v>14866</v>
      </c>
      <c r="R6790" s="8">
        <v>4043969146545</v>
      </c>
      <c r="S6790" s="1">
        <v>32.950000000000003</v>
      </c>
      <c r="T6790" s="1" t="s">
        <v>26</v>
      </c>
      <c r="U6790" s="1">
        <v>0.2</v>
      </c>
      <c r="V6790" s="1" t="s">
        <v>14867</v>
      </c>
      <c r="W6790" s="1" t="s">
        <v>490</v>
      </c>
      <c r="X6790" s="1" t="str">
        <f>IF(W6790="", "", IFERROR(VLOOKUP(W6790, colorList!A:B,2,FALSE),""))</f>
        <v>barna</v>
      </c>
    </row>
    <row r="6791" spans="1:24" ht="27.75" customHeight="1" x14ac:dyDescent="0.25">
      <c r="A6791" s="1">
        <v>9455330</v>
      </c>
      <c r="B6791" s="1" t="str">
        <f>TRIM(D6791)</f>
        <v/>
      </c>
      <c r="C6791" s="1" t="str">
        <f>IFERROR(VLOOKUP(D6791, sizeList!A:B, 2, FALSE), "")</f>
        <v/>
      </c>
      <c r="E6791" s="1" t="str">
        <f>TRIM(F6791)</f>
        <v>Waldhausen Western zablaszíj</v>
      </c>
      <c r="F6791" s="1" t="s">
        <v>14901</v>
      </c>
      <c r="G6791" s="1" t="s">
        <v>14902</v>
      </c>
      <c r="H6791" s="1" t="s">
        <v>52</v>
      </c>
      <c r="I6791" s="1" t="s">
        <v>14811</v>
      </c>
      <c r="J6791" s="1" t="str">
        <f>TRIM(I6791)</f>
        <v>Western felszerelés</v>
      </c>
      <c r="K6791" s="1" t="s">
        <v>14827</v>
      </c>
      <c r="L6791" s="1" t="str">
        <f>TRIM(K6791)</f>
        <v>Western kantár</v>
      </c>
      <c r="N6791" s="1" t="str">
        <f>TRIM(M6791)</f>
        <v/>
      </c>
      <c r="P6791" s="1" t="str">
        <f>TRIM(O6791)</f>
        <v/>
      </c>
      <c r="Q6791" s="18" t="s">
        <v>14903</v>
      </c>
      <c r="R6791" s="8">
        <v>4043969218327</v>
      </c>
      <c r="S6791" s="1">
        <v>14.95</v>
      </c>
      <c r="T6791" s="1" t="s">
        <v>26</v>
      </c>
      <c r="U6791" s="1">
        <v>0.15</v>
      </c>
      <c r="V6791" s="1" t="s">
        <v>14904</v>
      </c>
      <c r="W6791" s="1" t="s">
        <v>490</v>
      </c>
      <c r="X6791" s="1" t="str">
        <f>IF(W6791="", "", IFERROR(VLOOKUP(W6791, colorList!A:B,2,FALSE),""))</f>
        <v>barna</v>
      </c>
    </row>
    <row r="6792" spans="1:24" ht="27.75" customHeight="1" x14ac:dyDescent="0.25">
      <c r="A6792" s="1">
        <v>336697</v>
      </c>
      <c r="B6792" s="1" t="str">
        <f>TRIM(D6792)</f>
        <v/>
      </c>
      <c r="C6792" s="1" t="str">
        <f>IFERROR(VLOOKUP(D6792, sizeList!A:B, 2, FALSE), "")</f>
        <v/>
      </c>
      <c r="E6792" s="1" t="str">
        <f>TRIM(F6792)</f>
        <v>Waldhausen W-Healt &amp; Care hűsítő csomag szett</v>
      </c>
      <c r="F6792" s="1" t="s">
        <v>13591</v>
      </c>
      <c r="G6792" s="1" t="s">
        <v>13592</v>
      </c>
      <c r="H6792" s="1" t="s">
        <v>52</v>
      </c>
      <c r="I6792" s="1" t="s">
        <v>23</v>
      </c>
      <c r="J6792" s="1" t="str">
        <f>TRIM(I6792)</f>
        <v>Lófelszerelés</v>
      </c>
      <c r="K6792" s="1" t="s">
        <v>11719</v>
      </c>
      <c r="L6792" s="1" t="str">
        <f>TRIM(K6792)</f>
        <v>Állatgyógyászat, terápia</v>
      </c>
      <c r="N6792" s="1" t="str">
        <f>TRIM(M6792)</f>
        <v/>
      </c>
      <c r="P6792" s="1" t="str">
        <f>TRIM(O6792)</f>
        <v/>
      </c>
      <c r="Q6792" s="18" t="s">
        <v>13593</v>
      </c>
      <c r="R6792" s="8">
        <v>4057962179493</v>
      </c>
      <c r="S6792" s="1">
        <v>11.95</v>
      </c>
      <c r="T6792" s="1" t="s">
        <v>26</v>
      </c>
      <c r="U6792" s="1">
        <v>0.25</v>
      </c>
      <c r="V6792" s="1" t="s">
        <v>13594</v>
      </c>
      <c r="X6792" s="1" t="str">
        <f>IF(W6792="", "", IFERROR(VLOOKUP(W6792, colorList!A:B,2,FALSE),""))</f>
        <v/>
      </c>
    </row>
    <row r="6793" spans="1:24" ht="27.75" customHeight="1" x14ac:dyDescent="0.25">
      <c r="A6793" s="1">
        <v>386601</v>
      </c>
      <c r="B6793" s="1" t="str">
        <f>TRIM(D6793)</f>
        <v/>
      </c>
      <c r="C6793" s="1" t="str">
        <f>IFERROR(VLOOKUP(D6793, sizeList!A:B, 2, FALSE), "")</f>
        <v/>
      </c>
      <c r="E6793" s="1" t="str">
        <f>TRIM(F6793)</f>
        <v>Waldhausen W-Health &amp; Care lábszárvédő</v>
      </c>
      <c r="F6793" s="1" t="s">
        <v>14010</v>
      </c>
      <c r="G6793" s="1" t="s">
        <v>14011</v>
      </c>
      <c r="H6793" s="1" t="s">
        <v>52</v>
      </c>
      <c r="I6793" s="1" t="s">
        <v>23</v>
      </c>
      <c r="J6793" s="1" t="str">
        <f>TRIM(I6793)</f>
        <v>Lófelszerelés</v>
      </c>
      <c r="K6793" s="1" t="s">
        <v>11719</v>
      </c>
      <c r="L6793" s="1" t="str">
        <f>TRIM(K6793)</f>
        <v>Állatgyógyászat, terápia</v>
      </c>
      <c r="N6793" s="1" t="str">
        <f>TRIM(M6793)</f>
        <v/>
      </c>
      <c r="P6793" s="1" t="str">
        <f>TRIM(O6793)</f>
        <v/>
      </c>
      <c r="Q6793" s="18" t="s">
        <v>14012</v>
      </c>
      <c r="R6793" s="8">
        <v>4057962157712</v>
      </c>
      <c r="S6793" s="1">
        <v>99.95</v>
      </c>
      <c r="T6793" s="1" t="s">
        <v>26</v>
      </c>
      <c r="U6793" s="1">
        <v>1</v>
      </c>
      <c r="V6793" s="1" t="s">
        <v>14013</v>
      </c>
      <c r="W6793" s="1" t="s">
        <v>136</v>
      </c>
      <c r="X6793" s="1" t="str">
        <f>IF(W6793="", "", IFERROR(VLOOKUP(W6793, colorList!A:B,2,FALSE),""))</f>
        <v>fekete</v>
      </c>
    </row>
    <row r="6794" spans="1:24" ht="27.75" customHeight="1" x14ac:dyDescent="0.25">
      <c r="A6794" s="1" t="s">
        <v>11160</v>
      </c>
      <c r="B6794" s="1" t="str">
        <f>TRIM(D6794)</f>
        <v>PON</v>
      </c>
      <c r="C6794" s="1" t="str">
        <f>IFERROR(VLOOKUP(TRIM(D6794), sizeList!A:B, 2, FALSE), "")</f>
        <v>Póni</v>
      </c>
      <c r="D6794" s="1" t="s">
        <v>1790</v>
      </c>
      <c r="E6794" s="1" t="str">
        <f>TRIM(F6794)</f>
        <v>Waldhausen W-Trainrein kiképzőszár</v>
      </c>
      <c r="F6794" s="1" t="s">
        <v>11161</v>
      </c>
      <c r="G6794" s="1" t="s">
        <v>11162</v>
      </c>
      <c r="H6794" s="1" t="s">
        <v>52</v>
      </c>
      <c r="I6794" s="1" t="s">
        <v>23</v>
      </c>
      <c r="J6794" s="1" t="str">
        <f>TRIM(I6794)</f>
        <v>Lófelszerelés</v>
      </c>
      <c r="K6794" s="1" t="s">
        <v>4074</v>
      </c>
      <c r="L6794" s="1" t="str">
        <f>TRIM(K6794)</f>
        <v>Kantár</v>
      </c>
      <c r="M6794" s="1" t="s">
        <v>11163</v>
      </c>
      <c r="N6794" s="1" t="str">
        <f>TRIM(M6794)</f>
        <v>Segédszár</v>
      </c>
      <c r="P6794" s="1" t="str">
        <f>TRIM(O6794)</f>
        <v/>
      </c>
      <c r="Q6794" s="18" t="s">
        <v>11164</v>
      </c>
      <c r="R6794" s="8">
        <v>4057962127289</v>
      </c>
      <c r="S6794" s="1">
        <v>39.950000000000003</v>
      </c>
      <c r="T6794" s="1" t="s">
        <v>26</v>
      </c>
      <c r="U6794" s="1">
        <v>0.4879</v>
      </c>
      <c r="V6794" s="1" t="s">
        <v>11165</v>
      </c>
      <c r="X6794" s="1" t="str">
        <f>IF(W6794="", "", IFERROR(VLOOKUP(W6794, colorList!A:B,2,FALSE),""))</f>
        <v/>
      </c>
    </row>
    <row r="6795" spans="1:24" ht="27.75" customHeight="1" x14ac:dyDescent="0.25">
      <c r="A6795" s="1" t="s">
        <v>11168</v>
      </c>
      <c r="B6795" s="1" t="str">
        <f>TRIM(D6795)</f>
        <v>WB</v>
      </c>
      <c r="C6795" s="1" t="str">
        <f>IFERROR(VLOOKUP(TRIM(D6795), sizeList!A:B, 2, FALSE), "")</f>
        <v>Full</v>
      </c>
      <c r="D6795" s="1" t="s">
        <v>226</v>
      </c>
      <c r="E6795" s="1" t="str">
        <f>TRIM(F6795)</f>
        <v>Waldhausen W-Trainrein kiképzőszár</v>
      </c>
      <c r="F6795" s="1" t="s">
        <v>11161</v>
      </c>
      <c r="G6795" s="1" t="s">
        <v>11169</v>
      </c>
      <c r="H6795" s="1" t="s">
        <v>52</v>
      </c>
      <c r="I6795" s="1" t="s">
        <v>23</v>
      </c>
      <c r="J6795" s="1" t="str">
        <f>TRIM(I6795)</f>
        <v>Lófelszerelés</v>
      </c>
      <c r="K6795" s="1" t="s">
        <v>4074</v>
      </c>
      <c r="L6795" s="1" t="str">
        <f>TRIM(K6795)</f>
        <v>Kantár</v>
      </c>
      <c r="M6795" s="1" t="s">
        <v>11163</v>
      </c>
      <c r="N6795" s="1" t="str">
        <f>TRIM(M6795)</f>
        <v>Segédszár</v>
      </c>
      <c r="P6795" s="1" t="str">
        <f>TRIM(O6795)</f>
        <v/>
      </c>
      <c r="Q6795" s="18" t="s">
        <v>11164</v>
      </c>
      <c r="R6795" s="8">
        <v>4057962128101</v>
      </c>
      <c r="S6795" s="1">
        <v>39.950000000000003</v>
      </c>
      <c r="T6795" s="1" t="s">
        <v>26</v>
      </c>
      <c r="U6795" s="1">
        <v>0.4879</v>
      </c>
      <c r="V6795" s="1" t="s">
        <v>11165</v>
      </c>
      <c r="X6795" s="1" t="str">
        <f>IF(W6795="", "", IFERROR(VLOOKUP(W6795, colorList!A:B,2,FALSE),""))</f>
        <v/>
      </c>
    </row>
    <row r="6796" spans="1:24" ht="27.75" customHeight="1" x14ac:dyDescent="0.25">
      <c r="A6796" s="1" t="s">
        <v>11166</v>
      </c>
      <c r="B6796" s="1" t="str">
        <f>TRIM(D6796)</f>
        <v>VB</v>
      </c>
      <c r="C6796" s="1" t="str">
        <f>IFERROR(VLOOKUP(TRIM(D6796), sizeList!A:B, 2, FALSE), "")</f>
        <v>Cob</v>
      </c>
      <c r="D6796" s="1" t="s">
        <v>214</v>
      </c>
      <c r="E6796" s="1" t="str">
        <f>TRIM(F6796)</f>
        <v>Waldhausen W-Trainrein kiképzőszár</v>
      </c>
      <c r="F6796" s="1" t="s">
        <v>11161</v>
      </c>
      <c r="G6796" s="1" t="s">
        <v>11167</v>
      </c>
      <c r="H6796" s="1" t="s">
        <v>52</v>
      </c>
      <c r="I6796" s="1" t="s">
        <v>23</v>
      </c>
      <c r="J6796" s="1" t="str">
        <f>TRIM(I6796)</f>
        <v>Lófelszerelés</v>
      </c>
      <c r="K6796" s="1" t="s">
        <v>4074</v>
      </c>
      <c r="L6796" s="1" t="str">
        <f>TRIM(K6796)</f>
        <v>Kantár</v>
      </c>
      <c r="M6796" s="1" t="s">
        <v>11163</v>
      </c>
      <c r="N6796" s="1" t="str">
        <f>TRIM(M6796)</f>
        <v>Segédszár</v>
      </c>
      <c r="P6796" s="1" t="str">
        <f>TRIM(O6796)</f>
        <v/>
      </c>
      <c r="Q6796" s="18" t="s">
        <v>11164</v>
      </c>
      <c r="R6796" s="8">
        <v>4057962156333</v>
      </c>
      <c r="S6796" s="1">
        <v>39.950000000000003</v>
      </c>
      <c r="T6796" s="1" t="s">
        <v>26</v>
      </c>
      <c r="U6796" s="1">
        <v>0.88400000000000001</v>
      </c>
      <c r="V6796" s="1" t="s">
        <v>11165</v>
      </c>
      <c r="X6796" s="1" t="str">
        <f>IF(W6796="", "", IFERROR(VLOOKUP(W6796, colorList!A:B,2,FALSE),""))</f>
        <v/>
      </c>
    </row>
    <row r="6797" spans="1:24" ht="27.75" customHeight="1" x14ac:dyDescent="0.25">
      <c r="A6797" s="1">
        <v>1502710</v>
      </c>
      <c r="B6797" s="1" t="str">
        <f>TRIM(D6797)</f>
        <v>8 l</v>
      </c>
      <c r="C6797" s="1" t="str">
        <f>IFERROR(VLOOKUP(TRIM(D6797), sizeList!A:B, 2, FALSE), "")</f>
        <v>8 l</v>
      </c>
      <c r="D6797" s="1" t="s">
        <v>11946</v>
      </c>
      <c r="E6797" s="1" t="str">
        <f>TRIM(F6797)</f>
        <v>Waldhausen XL müzli tál fedővel</v>
      </c>
      <c r="F6797" s="1" t="s">
        <v>11971</v>
      </c>
      <c r="G6797" s="1" t="s">
        <v>11972</v>
      </c>
      <c r="H6797" s="1" t="s">
        <v>52</v>
      </c>
      <c r="I6797" s="1" t="s">
        <v>11837</v>
      </c>
      <c r="J6797" s="1" t="str">
        <f>TRIM(I6797)</f>
        <v>Istálló, pálya és legelő felszerelés</v>
      </c>
      <c r="K6797" s="1" t="s">
        <v>11920</v>
      </c>
      <c r="L6797" s="1" t="str">
        <f>TRIM(K6797)</f>
        <v>Etetés/Itatás</v>
      </c>
      <c r="N6797" s="1" t="str">
        <f>TRIM(M6797)</f>
        <v/>
      </c>
      <c r="P6797" s="1" t="str">
        <f>TRIM(O6797)</f>
        <v/>
      </c>
      <c r="Q6797" s="18" t="s">
        <v>11973</v>
      </c>
      <c r="R6797" s="8">
        <v>4057962157866</v>
      </c>
      <c r="S6797" s="1">
        <v>9.9499999999999993</v>
      </c>
      <c r="T6797" s="1" t="s">
        <v>26</v>
      </c>
      <c r="U6797" s="1">
        <v>0.49919999999999998</v>
      </c>
      <c r="V6797" s="1" t="s">
        <v>11974</v>
      </c>
      <c r="W6797" s="1" t="s">
        <v>1455</v>
      </c>
      <c r="X6797" s="1" t="str">
        <f>IF(W6797="", "", IFERROR(VLOOKUP(W6797, colorList!A:B,2,FALSE),""))</f>
        <v>szürke</v>
      </c>
    </row>
    <row r="6798" spans="1:24" ht="27.75" customHeight="1" x14ac:dyDescent="0.25">
      <c r="A6798" s="1">
        <v>1502732</v>
      </c>
      <c r="B6798" s="1" t="str">
        <f>TRIM(D6798)</f>
        <v>8 l</v>
      </c>
      <c r="C6798" s="1" t="str">
        <f>IFERROR(VLOOKUP(TRIM(D6798), sizeList!A:B, 2, FALSE), "")</f>
        <v>8 l</v>
      </c>
      <c r="D6798" s="1" t="s">
        <v>11946</v>
      </c>
      <c r="E6798" s="1" t="str">
        <f>TRIM(F6798)</f>
        <v>Waldhausen XL müzli tál fedővel</v>
      </c>
      <c r="F6798" s="1" t="s">
        <v>11971</v>
      </c>
      <c r="G6798" s="1" t="s">
        <v>11977</v>
      </c>
      <c r="H6798" s="1" t="s">
        <v>52</v>
      </c>
      <c r="I6798" s="1" t="s">
        <v>11837</v>
      </c>
      <c r="J6798" s="1" t="str">
        <f>TRIM(I6798)</f>
        <v>Istálló, pálya és legelő felszerelés</v>
      </c>
      <c r="K6798" s="1" t="s">
        <v>11920</v>
      </c>
      <c r="L6798" s="1" t="str">
        <f>TRIM(K6798)</f>
        <v>Etetés/Itatás</v>
      </c>
      <c r="N6798" s="1" t="str">
        <f>TRIM(M6798)</f>
        <v/>
      </c>
      <c r="P6798" s="1" t="str">
        <f>TRIM(O6798)</f>
        <v/>
      </c>
      <c r="Q6798" s="18" t="s">
        <v>11973</v>
      </c>
      <c r="R6798" s="8">
        <v>4057962212862</v>
      </c>
      <c r="S6798" s="1">
        <v>9.9499999999999993</v>
      </c>
      <c r="T6798" s="1" t="s">
        <v>26</v>
      </c>
      <c r="U6798" s="1">
        <v>0.49919999999999998</v>
      </c>
      <c r="V6798" s="1" t="s">
        <v>11978</v>
      </c>
      <c r="W6798" s="1" t="s">
        <v>11927</v>
      </c>
      <c r="X6798" s="1" t="str">
        <f>IF(W6798="", "", IFERROR(VLOOKUP(W6798, colorList!A:B,2,FALSE),""))</f>
        <v>linnea rosa</v>
      </c>
    </row>
    <row r="6799" spans="1:24" ht="27.75" customHeight="1" x14ac:dyDescent="0.25">
      <c r="A6799" s="1">
        <v>1502715</v>
      </c>
      <c r="B6799" s="1" t="str">
        <f>TRIM(D6799)</f>
        <v>8 l</v>
      </c>
      <c r="C6799" s="1" t="str">
        <f>IFERROR(VLOOKUP(TRIM(D6799), sizeList!A:B, 2, FALSE), "")</f>
        <v>8 l</v>
      </c>
      <c r="D6799" s="1" t="s">
        <v>11946</v>
      </c>
      <c r="E6799" s="1" t="str">
        <f>TRIM(F6799)</f>
        <v>Waldhausen XL müzli tál fedővel</v>
      </c>
      <c r="F6799" s="1" t="s">
        <v>11971</v>
      </c>
      <c r="G6799" s="1" t="s">
        <v>11975</v>
      </c>
      <c r="H6799" s="1" t="s">
        <v>52</v>
      </c>
      <c r="I6799" s="1" t="s">
        <v>11837</v>
      </c>
      <c r="J6799" s="1" t="str">
        <f>TRIM(I6799)</f>
        <v>Istálló, pálya és legelő felszerelés</v>
      </c>
      <c r="K6799" s="1" t="s">
        <v>11920</v>
      </c>
      <c r="L6799" s="1" t="str">
        <f>TRIM(K6799)</f>
        <v>Etetés/Itatás</v>
      </c>
      <c r="N6799" s="1" t="str">
        <f>TRIM(M6799)</f>
        <v/>
      </c>
      <c r="P6799" s="1" t="str">
        <f>TRIM(O6799)</f>
        <v/>
      </c>
      <c r="Q6799" s="18" t="s">
        <v>11973</v>
      </c>
      <c r="R6799" s="8">
        <v>4057962212879</v>
      </c>
      <c r="S6799" s="1">
        <v>9.9499999999999993</v>
      </c>
      <c r="T6799" s="1" t="s">
        <v>26</v>
      </c>
      <c r="U6799" s="1">
        <v>0.5</v>
      </c>
      <c r="V6799" s="1" t="s">
        <v>11976</v>
      </c>
      <c r="W6799" s="1" t="s">
        <v>11938</v>
      </c>
      <c r="X6799" s="1" t="str">
        <f>IF(W6799="", "", IFERROR(VLOOKUP(W6799, colorList!A:B,2,FALSE),""))</f>
        <v>türkiz</v>
      </c>
    </row>
    <row r="6800" spans="1:24" ht="27.75" customHeight="1" x14ac:dyDescent="0.25">
      <c r="A6800" s="1">
        <v>1502775</v>
      </c>
      <c r="B6800" s="1" t="str">
        <f>TRIM(D6800)</f>
        <v>8 l</v>
      </c>
      <c r="C6800" s="1" t="str">
        <f>IFERROR(VLOOKUP(TRIM(D6800), sizeList!A:B, 2, FALSE), "")</f>
        <v>8 l</v>
      </c>
      <c r="D6800" s="1" t="s">
        <v>11946</v>
      </c>
      <c r="E6800" s="1" t="str">
        <f>TRIM(F6800)</f>
        <v>Waldhausen XL müzli tál fedővel</v>
      </c>
      <c r="F6800" s="1" t="s">
        <v>11971</v>
      </c>
      <c r="G6800" s="1" t="s">
        <v>11979</v>
      </c>
      <c r="H6800" s="1" t="s">
        <v>52</v>
      </c>
      <c r="I6800" s="1" t="s">
        <v>11837</v>
      </c>
      <c r="J6800" s="1" t="str">
        <f>TRIM(I6800)</f>
        <v>Istálló, pálya és legelő felszerelés</v>
      </c>
      <c r="K6800" s="1" t="s">
        <v>11920</v>
      </c>
      <c r="L6800" s="1" t="str">
        <f>TRIM(K6800)</f>
        <v>Etetés/Itatás</v>
      </c>
      <c r="N6800" s="1" t="str">
        <f>TRIM(M6800)</f>
        <v/>
      </c>
      <c r="P6800" s="1" t="str">
        <f>TRIM(O6800)</f>
        <v/>
      </c>
      <c r="Q6800" s="18" t="s">
        <v>11973</v>
      </c>
      <c r="R6800" s="8">
        <v>4057962212886</v>
      </c>
      <c r="S6800" s="1">
        <v>9.9499999999999993</v>
      </c>
      <c r="T6800" s="1" t="s">
        <v>26</v>
      </c>
      <c r="U6800" s="1">
        <v>0.5</v>
      </c>
      <c r="V6800" s="1" t="s">
        <v>11980</v>
      </c>
      <c r="X6800" s="1" t="str">
        <f>IF(W6800="", "", IFERROR(VLOOKUP(W6800, colorList!A:B,2,FALSE),""))</f>
        <v/>
      </c>
    </row>
    <row r="6801" spans="1:24" ht="27.75" customHeight="1" x14ac:dyDescent="0.25">
      <c r="A6801" s="1">
        <v>1577701</v>
      </c>
      <c r="B6801" s="1" t="str">
        <f>TRIM(D6801)</f>
        <v/>
      </c>
      <c r="C6801" s="1" t="str">
        <f>IFERROR(VLOOKUP(D6801, sizeList!A:B, 2, FALSE), "")</f>
        <v/>
      </c>
      <c r="E6801" s="1" t="str">
        <f>TRIM(F6801)</f>
        <v>Waldhausen XL Shaker trágyaszedő</v>
      </c>
      <c r="F6801" s="1" t="s">
        <v>12180</v>
      </c>
      <c r="G6801" s="1" t="s">
        <v>12181</v>
      </c>
      <c r="H6801" s="1" t="s">
        <v>52</v>
      </c>
      <c r="I6801" s="1" t="s">
        <v>11837</v>
      </c>
      <c r="J6801" s="1" t="str">
        <f>TRIM(I6801)</f>
        <v>Istálló, pálya és legelő felszerelés</v>
      </c>
      <c r="K6801" s="1" t="s">
        <v>12028</v>
      </c>
      <c r="L6801" s="1" t="str">
        <f>TRIM(K6801)</f>
        <v>Pálya felszerelés</v>
      </c>
      <c r="N6801" s="1" t="str">
        <f>TRIM(M6801)</f>
        <v/>
      </c>
      <c r="P6801" s="1" t="str">
        <f>TRIM(O6801)</f>
        <v/>
      </c>
      <c r="Q6801" s="18" t="s">
        <v>12182</v>
      </c>
      <c r="R6801" s="8">
        <v>4057962092969</v>
      </c>
      <c r="S6801" s="1">
        <v>39.950000000000003</v>
      </c>
      <c r="T6801" s="1" t="s">
        <v>26</v>
      </c>
      <c r="U6801" s="1">
        <v>1.502</v>
      </c>
      <c r="V6801" s="1" t="s">
        <v>12183</v>
      </c>
      <c r="W6801" s="1" t="s">
        <v>136</v>
      </c>
      <c r="X6801" s="1" t="str">
        <f>IF(W6801="", "", IFERROR(VLOOKUP(W6801, colorList!A:B,2,FALSE),""))</f>
        <v>fekete</v>
      </c>
    </row>
    <row r="6802" spans="1:24" ht="27.75" customHeight="1" x14ac:dyDescent="0.25">
      <c r="A6802" s="1" t="s">
        <v>14948</v>
      </c>
      <c r="B6802" s="1" t="str">
        <f>TRIM(D6802)</f>
        <v>VB</v>
      </c>
      <c r="C6802" s="1" t="str">
        <f>IFERROR(VLOOKUP(TRIM(D6802), sizeList!A:B, 2, FALSE), "")</f>
        <v>Cob</v>
      </c>
      <c r="D6802" s="1" t="s">
        <v>214</v>
      </c>
      <c r="E6802" s="1" t="str">
        <f>TRIM(F6802)</f>
        <v>Waldhausen X-Line anatómiai bőr kötőfék</v>
      </c>
      <c r="F6802" s="1" t="s">
        <v>14949</v>
      </c>
      <c r="G6802" s="1" t="s">
        <v>14950</v>
      </c>
      <c r="H6802" s="1" t="s">
        <v>52</v>
      </c>
      <c r="I6802" s="1" t="s">
        <v>23</v>
      </c>
      <c r="J6802" s="1" t="str">
        <f>TRIM(I6802)</f>
        <v>Lófelszerelés</v>
      </c>
      <c r="K6802" s="1" t="s">
        <v>6158</v>
      </c>
      <c r="L6802" s="1" t="str">
        <f>TRIM(K6802)</f>
        <v>Kötőfék és vezetőszár</v>
      </c>
      <c r="M6802" s="1" t="s">
        <v>6159</v>
      </c>
      <c r="N6802" s="1" t="str">
        <f>TRIM(M6802)</f>
        <v>Kötőfék</v>
      </c>
      <c r="P6802" s="1" t="str">
        <f>TRIM(O6802)</f>
        <v/>
      </c>
      <c r="Q6802" s="18" t="s">
        <v>14951</v>
      </c>
      <c r="R6802" s="8">
        <v>4057962127500</v>
      </c>
      <c r="S6802" s="1">
        <v>69.95</v>
      </c>
      <c r="T6802" s="1" t="s">
        <v>26</v>
      </c>
      <c r="U6802" s="1">
        <v>0.7</v>
      </c>
      <c r="V6802" s="1" t="s">
        <v>14952</v>
      </c>
      <c r="W6802" s="1" t="s">
        <v>136</v>
      </c>
      <c r="X6802" s="1" t="str">
        <f>IF(W6802="", "", IFERROR(VLOOKUP(W6802, colorList!A:B,2,FALSE),""))</f>
        <v>fekete</v>
      </c>
    </row>
    <row r="6803" spans="1:24" ht="27.75" customHeight="1" x14ac:dyDescent="0.25">
      <c r="A6803" s="1" t="s">
        <v>14953</v>
      </c>
      <c r="B6803" s="1" t="str">
        <f>TRIM(D6803)</f>
        <v>WB</v>
      </c>
      <c r="C6803" s="1" t="str">
        <f>IFERROR(VLOOKUP(TRIM(D6803), sizeList!A:B, 2, FALSE), "")</f>
        <v>Full</v>
      </c>
      <c r="D6803" s="1" t="s">
        <v>226</v>
      </c>
      <c r="E6803" s="1" t="str">
        <f>TRIM(F6803)</f>
        <v>Waldhausen X-Line anatómiai bőr kötőfék</v>
      </c>
      <c r="F6803" s="1" t="s">
        <v>14949</v>
      </c>
      <c r="G6803" s="1" t="s">
        <v>14954</v>
      </c>
      <c r="H6803" s="1" t="s">
        <v>52</v>
      </c>
      <c r="I6803" s="1" t="s">
        <v>23</v>
      </c>
      <c r="J6803" s="1" t="str">
        <f>TRIM(I6803)</f>
        <v>Lófelszerelés</v>
      </c>
      <c r="K6803" s="1" t="s">
        <v>6158</v>
      </c>
      <c r="L6803" s="1" t="str">
        <f>TRIM(K6803)</f>
        <v>Kötőfék és vezetőszár</v>
      </c>
      <c r="M6803" s="1" t="s">
        <v>6159</v>
      </c>
      <c r="N6803" s="1" t="str">
        <f>TRIM(M6803)</f>
        <v>Kötőfék</v>
      </c>
      <c r="P6803" s="1" t="str">
        <f>TRIM(O6803)</f>
        <v/>
      </c>
      <c r="Q6803" s="18" t="s">
        <v>14951</v>
      </c>
      <c r="R6803" s="8">
        <v>4057962127517</v>
      </c>
      <c r="S6803" s="1">
        <v>69.95</v>
      </c>
      <c r="T6803" s="1" t="s">
        <v>26</v>
      </c>
      <c r="U6803" s="1">
        <v>0.7</v>
      </c>
      <c r="V6803" s="1" t="s">
        <v>14952</v>
      </c>
      <c r="W6803" s="1" t="s">
        <v>136</v>
      </c>
      <c r="X6803" s="1" t="str">
        <f>IF(W6803="", "", IFERROR(VLOOKUP(W6803, colorList!A:B,2,FALSE),""))</f>
        <v>fekete</v>
      </c>
    </row>
    <row r="6804" spans="1:24" ht="27.75" customHeight="1" x14ac:dyDescent="0.25">
      <c r="A6804" s="1" t="s">
        <v>14955</v>
      </c>
      <c r="B6804" s="1" t="str">
        <f>TRIM(D6804)</f>
        <v>VB</v>
      </c>
      <c r="C6804" s="1" t="str">
        <f>IFERROR(VLOOKUP(TRIM(D6804), sizeList!A:B, 2, FALSE), "")</f>
        <v>Cob</v>
      </c>
      <c r="D6804" s="1" t="s">
        <v>214</v>
      </c>
      <c r="E6804" s="1" t="str">
        <f>TRIM(F6804)</f>
        <v>Waldhausen X-Line anatómiai bőr kötőfék</v>
      </c>
      <c r="F6804" s="1" t="s">
        <v>14949</v>
      </c>
      <c r="G6804" s="1" t="s">
        <v>14956</v>
      </c>
      <c r="H6804" s="1" t="s">
        <v>52</v>
      </c>
      <c r="I6804" s="1" t="s">
        <v>23</v>
      </c>
      <c r="J6804" s="1" t="str">
        <f>TRIM(I6804)</f>
        <v>Lófelszerelés</v>
      </c>
      <c r="K6804" s="1" t="s">
        <v>6158</v>
      </c>
      <c r="L6804" s="1" t="str">
        <f>TRIM(K6804)</f>
        <v>Kötőfék és vezetőszár</v>
      </c>
      <c r="M6804" s="1" t="s">
        <v>6159</v>
      </c>
      <c r="N6804" s="1" t="str">
        <f>TRIM(M6804)</f>
        <v>Kötőfék</v>
      </c>
      <c r="P6804" s="1" t="str">
        <f>TRIM(O6804)</f>
        <v/>
      </c>
      <c r="Q6804" s="18" t="s">
        <v>14951</v>
      </c>
      <c r="R6804" s="8">
        <v>4057962127524</v>
      </c>
      <c r="S6804" s="1">
        <v>69.95</v>
      </c>
      <c r="T6804" s="1" t="s">
        <v>26</v>
      </c>
      <c r="U6804" s="1">
        <v>0.7</v>
      </c>
      <c r="V6804" s="1" t="s">
        <v>14952</v>
      </c>
      <c r="W6804" s="1" t="s">
        <v>490</v>
      </c>
      <c r="X6804" s="1" t="str">
        <f>IF(W6804="", "", IFERROR(VLOOKUP(W6804, colorList!A:B,2,FALSE),""))</f>
        <v>barna</v>
      </c>
    </row>
    <row r="6805" spans="1:24" ht="27.75" customHeight="1" x14ac:dyDescent="0.25">
      <c r="A6805" s="1" t="s">
        <v>14957</v>
      </c>
      <c r="B6805" s="1" t="str">
        <f>TRIM(D6805)</f>
        <v>WB</v>
      </c>
      <c r="C6805" s="1" t="str">
        <f>IFERROR(VLOOKUP(TRIM(D6805), sizeList!A:B, 2, FALSE), "")</f>
        <v>Full</v>
      </c>
      <c r="D6805" s="1" t="s">
        <v>226</v>
      </c>
      <c r="E6805" s="1" t="str">
        <f>TRIM(F6805)</f>
        <v>Waldhausen X-Line anatómiai bőr kötőfék</v>
      </c>
      <c r="F6805" s="1" t="s">
        <v>14949</v>
      </c>
      <c r="G6805" s="1" t="s">
        <v>14958</v>
      </c>
      <c r="H6805" s="1" t="s">
        <v>52</v>
      </c>
      <c r="I6805" s="1" t="s">
        <v>23</v>
      </c>
      <c r="J6805" s="1" t="str">
        <f>TRIM(I6805)</f>
        <v>Lófelszerelés</v>
      </c>
      <c r="K6805" s="1" t="s">
        <v>6158</v>
      </c>
      <c r="L6805" s="1" t="str">
        <f>TRIM(K6805)</f>
        <v>Kötőfék és vezetőszár</v>
      </c>
      <c r="M6805" s="1" t="s">
        <v>6159</v>
      </c>
      <c r="N6805" s="1" t="str">
        <f>TRIM(M6805)</f>
        <v>Kötőfék</v>
      </c>
      <c r="P6805" s="1" t="str">
        <f>TRIM(O6805)</f>
        <v/>
      </c>
      <c r="Q6805" s="18" t="s">
        <v>14951</v>
      </c>
      <c r="R6805" s="8">
        <v>4057962127531</v>
      </c>
      <c r="S6805" s="1">
        <v>69.95</v>
      </c>
      <c r="T6805" s="1" t="s">
        <v>26</v>
      </c>
      <c r="U6805" s="1">
        <v>0.7</v>
      </c>
      <c r="V6805" s="1" t="s">
        <v>14952</v>
      </c>
      <c r="W6805" s="1" t="s">
        <v>490</v>
      </c>
      <c r="X6805" s="1" t="str">
        <f>IF(W6805="", "", IFERROR(VLOOKUP(W6805, colorList!A:B,2,FALSE),""))</f>
        <v>barna</v>
      </c>
    </row>
    <row r="6806" spans="1:24" ht="27.75" customHeight="1" x14ac:dyDescent="0.25">
      <c r="A6806" s="1" t="s">
        <v>4549</v>
      </c>
      <c r="B6806" s="1" t="str">
        <f>TRIM(D6806)</f>
        <v>VB</v>
      </c>
      <c r="C6806" s="1" t="str">
        <f>IFERROR(VLOOKUP(TRIM(D6806), sizeList!A:B, 2, FALSE), "")</f>
        <v>Cob</v>
      </c>
      <c r="D6806" s="1" t="s">
        <v>214</v>
      </c>
      <c r="E6806" s="1" t="str">
        <f>TRIM(F6806)</f>
        <v>Waldhausen X-Line Beauty kantár</v>
      </c>
      <c r="F6806" s="1" t="s">
        <v>4545</v>
      </c>
      <c r="G6806" s="1" t="s">
        <v>4550</v>
      </c>
      <c r="H6806" s="1" t="s">
        <v>52</v>
      </c>
      <c r="I6806" s="1" t="s">
        <v>23</v>
      </c>
      <c r="J6806" s="1" t="str">
        <f>TRIM(I6806)</f>
        <v>Lófelszerelés</v>
      </c>
      <c r="K6806" s="1" t="s">
        <v>4074</v>
      </c>
      <c r="L6806" s="1" t="str">
        <f>TRIM(K6806)</f>
        <v>Kantár</v>
      </c>
      <c r="M6806" s="1" t="s">
        <v>4353</v>
      </c>
      <c r="N6806" s="1" t="str">
        <f>TRIM(M6806)</f>
        <v>Kantár, nagykantár</v>
      </c>
      <c r="P6806" s="1" t="str">
        <f>TRIM(O6806)</f>
        <v/>
      </c>
      <c r="Q6806" s="18" t="s">
        <v>4547</v>
      </c>
      <c r="R6806" s="8">
        <v>4057962128644</v>
      </c>
      <c r="S6806" s="1">
        <v>94.95</v>
      </c>
      <c r="T6806" s="1" t="s">
        <v>26</v>
      </c>
      <c r="U6806" s="1">
        <v>0.7</v>
      </c>
      <c r="V6806" s="1" t="s">
        <v>4548</v>
      </c>
      <c r="W6806" s="1" t="s">
        <v>136</v>
      </c>
      <c r="X6806" s="1" t="str">
        <f>IF(W6806="", "", IFERROR(VLOOKUP(W6806, colorList!A:B,2,FALSE),""))</f>
        <v>fekete</v>
      </c>
    </row>
    <row r="6807" spans="1:24" ht="27.75" customHeight="1" x14ac:dyDescent="0.25">
      <c r="A6807" s="1" t="s">
        <v>4551</v>
      </c>
      <c r="B6807" s="1" t="str">
        <f>TRIM(D6807)</f>
        <v>WB</v>
      </c>
      <c r="C6807" s="1" t="str">
        <f>IFERROR(VLOOKUP(TRIM(D6807), sizeList!A:B, 2, FALSE), "")</f>
        <v>Full</v>
      </c>
      <c r="D6807" s="1" t="s">
        <v>226</v>
      </c>
      <c r="E6807" s="1" t="str">
        <f>TRIM(F6807)</f>
        <v>Waldhausen X-Line Beauty kantár</v>
      </c>
      <c r="F6807" s="1" t="s">
        <v>4545</v>
      </c>
      <c r="G6807" s="1" t="s">
        <v>4552</v>
      </c>
      <c r="H6807" s="1" t="s">
        <v>52</v>
      </c>
      <c r="I6807" s="1" t="s">
        <v>23</v>
      </c>
      <c r="J6807" s="1" t="str">
        <f>TRIM(I6807)</f>
        <v>Lófelszerelés</v>
      </c>
      <c r="K6807" s="1" t="s">
        <v>4074</v>
      </c>
      <c r="L6807" s="1" t="str">
        <f>TRIM(K6807)</f>
        <v>Kantár</v>
      </c>
      <c r="M6807" s="1" t="s">
        <v>4353</v>
      </c>
      <c r="N6807" s="1" t="str">
        <f>TRIM(M6807)</f>
        <v>Kantár, nagykantár</v>
      </c>
      <c r="P6807" s="1" t="str">
        <f>TRIM(O6807)</f>
        <v/>
      </c>
      <c r="Q6807" s="18" t="s">
        <v>4547</v>
      </c>
      <c r="R6807" s="8">
        <v>4057962128651</v>
      </c>
      <c r="S6807" s="1">
        <v>94.95</v>
      </c>
      <c r="T6807" s="1" t="s">
        <v>26</v>
      </c>
      <c r="U6807" s="1">
        <v>0.70299999999999996</v>
      </c>
      <c r="V6807" s="1" t="s">
        <v>4548</v>
      </c>
      <c r="W6807" s="1" t="s">
        <v>136</v>
      </c>
      <c r="X6807" s="1" t="str">
        <f>IF(W6807="", "", IFERROR(VLOOKUP(W6807, colorList!A:B,2,FALSE),""))</f>
        <v>fekete</v>
      </c>
    </row>
    <row r="6808" spans="1:24" ht="27.75" customHeight="1" x14ac:dyDescent="0.25">
      <c r="A6808" s="1" t="s">
        <v>4544</v>
      </c>
      <c r="B6808" s="1" t="str">
        <f>TRIM(D6808)</f>
        <v>PON</v>
      </c>
      <c r="C6808" s="1" t="str">
        <f>IFERROR(VLOOKUP(TRIM(D6808), sizeList!A:B, 2, FALSE), "")</f>
        <v>Póni</v>
      </c>
      <c r="D6808" s="1" t="s">
        <v>1790</v>
      </c>
      <c r="E6808" s="1" t="str">
        <f>TRIM(F6808)</f>
        <v>Waldhausen X-Line Beauty kantár</v>
      </c>
      <c r="F6808" s="1" t="s">
        <v>4545</v>
      </c>
      <c r="G6808" s="1" t="s">
        <v>4546</v>
      </c>
      <c r="H6808" s="1" t="s">
        <v>52</v>
      </c>
      <c r="I6808" s="1" t="s">
        <v>23</v>
      </c>
      <c r="J6808" s="1" t="str">
        <f>TRIM(I6808)</f>
        <v>Lófelszerelés</v>
      </c>
      <c r="K6808" s="1" t="s">
        <v>4074</v>
      </c>
      <c r="L6808" s="1" t="str">
        <f>TRIM(K6808)</f>
        <v>Kantár</v>
      </c>
      <c r="M6808" s="1" t="s">
        <v>4353</v>
      </c>
      <c r="N6808" s="1" t="str">
        <f>TRIM(M6808)</f>
        <v>Kantár, nagykantár</v>
      </c>
      <c r="P6808" s="1" t="str">
        <f>TRIM(O6808)</f>
        <v/>
      </c>
      <c r="Q6808" s="18" t="s">
        <v>4547</v>
      </c>
      <c r="R6808" s="8">
        <v>4057962199934</v>
      </c>
      <c r="S6808" s="1">
        <v>94.95</v>
      </c>
      <c r="T6808" s="1" t="s">
        <v>26</v>
      </c>
      <c r="U6808" s="1">
        <v>0.6</v>
      </c>
      <c r="V6808" s="1" t="s">
        <v>4548</v>
      </c>
      <c r="W6808" s="1" t="s">
        <v>136</v>
      </c>
      <c r="X6808" s="1" t="str">
        <f>IF(W6808="", "", IFERROR(VLOOKUP(W6808, colorList!A:B,2,FALSE),""))</f>
        <v>fekete</v>
      </c>
    </row>
    <row r="6809" spans="1:24" ht="27.75" customHeight="1" x14ac:dyDescent="0.25">
      <c r="A6809" s="1" t="s">
        <v>4211</v>
      </c>
      <c r="B6809" s="1" t="str">
        <f>TRIM(D6809)</f>
        <v>PON</v>
      </c>
      <c r="C6809" s="1" t="str">
        <f>IFERROR(VLOOKUP(TRIM(D6809), sizeList!A:B, 2, FALSE), "")</f>
        <v>Póni</v>
      </c>
      <c r="D6809" s="1" t="s">
        <v>1790</v>
      </c>
      <c r="E6809" s="1" t="str">
        <f>TRIM(F6809)</f>
        <v>Waldhausen X-Line Boost homlokszíj</v>
      </c>
      <c r="F6809" s="1" t="s">
        <v>4206</v>
      </c>
      <c r="G6809" s="1" t="s">
        <v>4212</v>
      </c>
      <c r="H6809" s="1" t="s">
        <v>52</v>
      </c>
      <c r="I6809" s="1" t="s">
        <v>23</v>
      </c>
      <c r="J6809" s="1" t="str">
        <f>TRIM(I6809)</f>
        <v>Lófelszerelés</v>
      </c>
      <c r="K6809" s="1" t="s">
        <v>4074</v>
      </c>
      <c r="L6809" s="1" t="str">
        <f>TRIM(K6809)</f>
        <v>Kantár</v>
      </c>
      <c r="M6809" s="1" t="s">
        <v>4075</v>
      </c>
      <c r="N6809" s="1" t="str">
        <f>TRIM(M6809)</f>
        <v>Kantár kiegészítők</v>
      </c>
      <c r="P6809" s="1" t="str">
        <f>TRIM(O6809)</f>
        <v/>
      </c>
      <c r="Q6809" s="18" t="s">
        <v>4208</v>
      </c>
      <c r="R6809" s="8">
        <v>4057962128521</v>
      </c>
      <c r="S6809" s="1">
        <v>29.95</v>
      </c>
      <c r="T6809" s="1" t="s">
        <v>26</v>
      </c>
      <c r="U6809" s="1">
        <v>5.0999999999999997E-2</v>
      </c>
      <c r="V6809" s="1" t="s">
        <v>4209</v>
      </c>
      <c r="W6809" s="1" t="s">
        <v>1502</v>
      </c>
      <c r="X6809" s="1" t="str">
        <f>IF(W6809="", "", IFERROR(VLOOKUP(W6809, colorList!A:B,2,FALSE),""))</f>
        <v>gyöngyház</v>
      </c>
    </row>
    <row r="6810" spans="1:24" ht="27.75" customHeight="1" x14ac:dyDescent="0.25">
      <c r="A6810" s="1" t="s">
        <v>4205</v>
      </c>
      <c r="B6810" s="1" t="str">
        <f>TRIM(D6810)</f>
        <v>PON</v>
      </c>
      <c r="C6810" s="1" t="str">
        <f>IFERROR(VLOOKUP(TRIM(D6810), sizeList!A:B, 2, FALSE), "")</f>
        <v>Póni</v>
      </c>
      <c r="D6810" s="1" t="s">
        <v>1790</v>
      </c>
      <c r="E6810" s="1" t="str">
        <f>TRIM(F6810)</f>
        <v>Waldhausen X-Line Boost homlokszíj</v>
      </c>
      <c r="F6810" s="1" t="s">
        <v>4206</v>
      </c>
      <c r="G6810" s="1" t="s">
        <v>4207</v>
      </c>
      <c r="H6810" s="1" t="s">
        <v>52</v>
      </c>
      <c r="I6810" s="1" t="s">
        <v>23</v>
      </c>
      <c r="J6810" s="1" t="str">
        <f>TRIM(I6810)</f>
        <v>Lófelszerelés</v>
      </c>
      <c r="K6810" s="1" t="s">
        <v>4074</v>
      </c>
      <c r="L6810" s="1" t="str">
        <f>TRIM(K6810)</f>
        <v>Kantár</v>
      </c>
      <c r="M6810" s="1" t="s">
        <v>4075</v>
      </c>
      <c r="N6810" s="1" t="str">
        <f>TRIM(M6810)</f>
        <v>Kantár kiegészítők</v>
      </c>
      <c r="P6810" s="1" t="str">
        <f>TRIM(O6810)</f>
        <v/>
      </c>
      <c r="Q6810" s="18" t="s">
        <v>4208</v>
      </c>
      <c r="R6810" s="8">
        <v>4057962128583</v>
      </c>
      <c r="S6810" s="1">
        <v>29.95</v>
      </c>
      <c r="T6810" s="1" t="s">
        <v>26</v>
      </c>
      <c r="U6810" s="1">
        <v>0.05</v>
      </c>
      <c r="V6810" s="1" t="s">
        <v>4209</v>
      </c>
      <c r="W6810" s="1" t="s">
        <v>4210</v>
      </c>
      <c r="X6810" s="1" t="str">
        <f>IF(W6810="", "", IFERROR(VLOOKUP(W6810, colorList!A:B,2,FALSE),""))</f>
        <v>rózsa arany</v>
      </c>
    </row>
    <row r="6811" spans="1:24" ht="27.75" customHeight="1" x14ac:dyDescent="0.25">
      <c r="A6811" s="1" t="s">
        <v>4215</v>
      </c>
      <c r="B6811" s="1" t="str">
        <f>TRIM(D6811)</f>
        <v>VB</v>
      </c>
      <c r="C6811" s="1" t="str">
        <f>IFERROR(VLOOKUP(TRIM(D6811), sizeList!A:B, 2, FALSE), "")</f>
        <v>Cob</v>
      </c>
      <c r="D6811" s="1" t="s">
        <v>214</v>
      </c>
      <c r="E6811" s="1" t="str">
        <f>TRIM(F6811)</f>
        <v>Waldhausen X-Line Boost homlokszíj</v>
      </c>
      <c r="F6811" s="1" t="s">
        <v>4206</v>
      </c>
      <c r="G6811" s="1" t="s">
        <v>4216</v>
      </c>
      <c r="H6811" s="1" t="s">
        <v>52</v>
      </c>
      <c r="I6811" s="1" t="s">
        <v>23</v>
      </c>
      <c r="J6811" s="1" t="str">
        <f>TRIM(I6811)</f>
        <v>Lófelszerelés</v>
      </c>
      <c r="K6811" s="1" t="s">
        <v>4074</v>
      </c>
      <c r="L6811" s="1" t="str">
        <f>TRIM(K6811)</f>
        <v>Kantár</v>
      </c>
      <c r="M6811" s="1" t="s">
        <v>4075</v>
      </c>
      <c r="N6811" s="1" t="str">
        <f>TRIM(M6811)</f>
        <v>Kantár kiegészítők</v>
      </c>
      <c r="P6811" s="1" t="str">
        <f>TRIM(O6811)</f>
        <v/>
      </c>
      <c r="Q6811" s="18" t="s">
        <v>4208</v>
      </c>
      <c r="R6811" s="8">
        <v>4057962128590</v>
      </c>
      <c r="S6811" s="1">
        <v>29.95</v>
      </c>
      <c r="T6811" s="1" t="s">
        <v>26</v>
      </c>
      <c r="U6811" s="1">
        <v>0.05</v>
      </c>
      <c r="V6811" s="1" t="s">
        <v>4209</v>
      </c>
      <c r="W6811" s="1" t="s">
        <v>4210</v>
      </c>
      <c r="X6811" s="1" t="str">
        <f>IF(W6811="", "", IFERROR(VLOOKUP(W6811, colorList!A:B,2,FALSE),""))</f>
        <v>rózsa arany</v>
      </c>
    </row>
    <row r="6812" spans="1:24" ht="27.75" customHeight="1" x14ac:dyDescent="0.25">
      <c r="A6812" s="1" t="s">
        <v>4219</v>
      </c>
      <c r="B6812" s="1" t="str">
        <f>TRIM(D6812)</f>
        <v>WB</v>
      </c>
      <c r="C6812" s="1" t="str">
        <f>IFERROR(VLOOKUP(TRIM(D6812), sizeList!A:B, 2, FALSE), "")</f>
        <v>Full</v>
      </c>
      <c r="D6812" s="1" t="s">
        <v>226</v>
      </c>
      <c r="E6812" s="1" t="str">
        <f>TRIM(F6812)</f>
        <v>Waldhausen X-Line Boost homlokszíj</v>
      </c>
      <c r="F6812" s="1" t="s">
        <v>4206</v>
      </c>
      <c r="G6812" s="1" t="s">
        <v>4220</v>
      </c>
      <c r="H6812" s="1" t="s">
        <v>52</v>
      </c>
      <c r="I6812" s="1" t="s">
        <v>23</v>
      </c>
      <c r="J6812" s="1" t="str">
        <f>TRIM(I6812)</f>
        <v>Lófelszerelés</v>
      </c>
      <c r="K6812" s="1" t="s">
        <v>4074</v>
      </c>
      <c r="L6812" s="1" t="str">
        <f>TRIM(K6812)</f>
        <v>Kantár</v>
      </c>
      <c r="M6812" s="1" t="s">
        <v>4075</v>
      </c>
      <c r="N6812" s="1" t="str">
        <f>TRIM(M6812)</f>
        <v>Kantár kiegészítők</v>
      </c>
      <c r="P6812" s="1" t="str">
        <f>TRIM(O6812)</f>
        <v/>
      </c>
      <c r="Q6812" s="18" t="s">
        <v>4208</v>
      </c>
      <c r="R6812" s="8">
        <v>4057962128606</v>
      </c>
      <c r="S6812" s="1">
        <v>29.95</v>
      </c>
      <c r="T6812" s="1" t="s">
        <v>26</v>
      </c>
      <c r="U6812" s="1">
        <v>0.06</v>
      </c>
      <c r="V6812" s="1" t="s">
        <v>4209</v>
      </c>
      <c r="W6812" s="1" t="s">
        <v>4210</v>
      </c>
      <c r="X6812" s="1" t="str">
        <f>IF(W6812="", "", IFERROR(VLOOKUP(W6812, colorList!A:B,2,FALSE),""))</f>
        <v>rózsa arany</v>
      </c>
    </row>
    <row r="6813" spans="1:24" ht="27.75" customHeight="1" x14ac:dyDescent="0.25">
      <c r="A6813" s="1" t="s">
        <v>4213</v>
      </c>
      <c r="B6813" s="1" t="str">
        <f>TRIM(D6813)</f>
        <v>PON</v>
      </c>
      <c r="C6813" s="1" t="str">
        <f>IFERROR(VLOOKUP(TRIM(D6813), sizeList!A:B, 2, FALSE), "")</f>
        <v>Póni</v>
      </c>
      <c r="D6813" s="1" t="s">
        <v>1790</v>
      </c>
      <c r="E6813" s="1" t="str">
        <f>TRIM(F6813)</f>
        <v>Waldhausen X-Line Boost homlokszíj</v>
      </c>
      <c r="F6813" s="1" t="s">
        <v>4206</v>
      </c>
      <c r="G6813" s="1" t="s">
        <v>4214</v>
      </c>
      <c r="H6813" s="1" t="s">
        <v>52</v>
      </c>
      <c r="I6813" s="1" t="s">
        <v>23</v>
      </c>
      <c r="J6813" s="1" t="str">
        <f>TRIM(I6813)</f>
        <v>Lófelszerelés</v>
      </c>
      <c r="K6813" s="1" t="s">
        <v>4074</v>
      </c>
      <c r="L6813" s="1" t="str">
        <f>TRIM(K6813)</f>
        <v>Kantár</v>
      </c>
      <c r="M6813" s="1" t="s">
        <v>4075</v>
      </c>
      <c r="N6813" s="1" t="str">
        <f>TRIM(M6813)</f>
        <v>Kantár kiegészítők</v>
      </c>
      <c r="P6813" s="1" t="str">
        <f>TRIM(O6813)</f>
        <v/>
      </c>
      <c r="Q6813" s="18" t="s">
        <v>4208</v>
      </c>
      <c r="R6813" s="8">
        <v>4057962174894</v>
      </c>
      <c r="S6813" s="1">
        <v>29.95</v>
      </c>
      <c r="T6813" s="1" t="s">
        <v>26</v>
      </c>
      <c r="U6813" s="1">
        <v>5.2999999999999999E-2</v>
      </c>
      <c r="V6813" s="1" t="s">
        <v>4209</v>
      </c>
      <c r="W6813" s="1" t="s">
        <v>210</v>
      </c>
      <c r="X6813" s="1" t="str">
        <f>IF(W6813="", "", IFERROR(VLOOKUP(W6813, colorList!A:B,2,FALSE),""))</f>
        <v>fehér</v>
      </c>
    </row>
    <row r="6814" spans="1:24" ht="27.75" customHeight="1" x14ac:dyDescent="0.25">
      <c r="A6814" s="1" t="s">
        <v>4217</v>
      </c>
      <c r="B6814" s="1" t="str">
        <f>TRIM(D6814)</f>
        <v>VB</v>
      </c>
      <c r="C6814" s="1" t="str">
        <f>IFERROR(VLOOKUP(TRIM(D6814), sizeList!A:B, 2, FALSE), "")</f>
        <v>Cob</v>
      </c>
      <c r="D6814" s="1" t="s">
        <v>214</v>
      </c>
      <c r="E6814" s="1" t="str">
        <f>TRIM(F6814)</f>
        <v>Waldhausen X-Line Boost homlokszíj</v>
      </c>
      <c r="F6814" s="1" t="s">
        <v>4206</v>
      </c>
      <c r="G6814" s="1" t="s">
        <v>4218</v>
      </c>
      <c r="H6814" s="1" t="s">
        <v>52</v>
      </c>
      <c r="I6814" s="1" t="s">
        <v>23</v>
      </c>
      <c r="J6814" s="1" t="str">
        <f>TRIM(I6814)</f>
        <v>Lófelszerelés</v>
      </c>
      <c r="K6814" s="1" t="s">
        <v>4074</v>
      </c>
      <c r="L6814" s="1" t="str">
        <f>TRIM(K6814)</f>
        <v>Kantár</v>
      </c>
      <c r="M6814" s="1" t="s">
        <v>4075</v>
      </c>
      <c r="N6814" s="1" t="str">
        <f>TRIM(M6814)</f>
        <v>Kantár kiegészítők</v>
      </c>
      <c r="P6814" s="1" t="str">
        <f>TRIM(O6814)</f>
        <v/>
      </c>
      <c r="Q6814" s="18" t="s">
        <v>4208</v>
      </c>
      <c r="R6814" s="8">
        <v>4057962174900</v>
      </c>
      <c r="S6814" s="1">
        <v>29.95</v>
      </c>
      <c r="T6814" s="1" t="s">
        <v>26</v>
      </c>
      <c r="U6814" s="1">
        <v>5.2999999999999999E-2</v>
      </c>
      <c r="V6814" s="1" t="s">
        <v>4209</v>
      </c>
      <c r="W6814" s="1" t="s">
        <v>210</v>
      </c>
      <c r="X6814" s="1" t="str">
        <f>IF(W6814="", "", IFERROR(VLOOKUP(W6814, colorList!A:B,2,FALSE),""))</f>
        <v>fehér</v>
      </c>
    </row>
    <row r="6815" spans="1:24" ht="27.75" customHeight="1" x14ac:dyDescent="0.25">
      <c r="A6815" s="1" t="s">
        <v>4221</v>
      </c>
      <c r="B6815" s="1" t="str">
        <f>TRIM(D6815)</f>
        <v>WB</v>
      </c>
      <c r="C6815" s="1" t="str">
        <f>IFERROR(VLOOKUP(TRIM(D6815), sizeList!A:B, 2, FALSE), "")</f>
        <v>Full</v>
      </c>
      <c r="D6815" s="1" t="s">
        <v>226</v>
      </c>
      <c r="E6815" s="1" t="str">
        <f>TRIM(F6815)</f>
        <v>Waldhausen X-Line Boost homlokszíj</v>
      </c>
      <c r="F6815" s="1" t="s">
        <v>4206</v>
      </c>
      <c r="G6815" s="1" t="s">
        <v>4222</v>
      </c>
      <c r="H6815" s="1" t="s">
        <v>52</v>
      </c>
      <c r="I6815" s="1" t="s">
        <v>23</v>
      </c>
      <c r="J6815" s="1" t="str">
        <f>TRIM(I6815)</f>
        <v>Lófelszerelés</v>
      </c>
      <c r="K6815" s="1" t="s">
        <v>4074</v>
      </c>
      <c r="L6815" s="1" t="str">
        <f>TRIM(K6815)</f>
        <v>Kantár</v>
      </c>
      <c r="M6815" s="1" t="s">
        <v>4075</v>
      </c>
      <c r="N6815" s="1" t="str">
        <f>TRIM(M6815)</f>
        <v>Kantár kiegészítők</v>
      </c>
      <c r="P6815" s="1" t="str">
        <f>TRIM(O6815)</f>
        <v/>
      </c>
      <c r="Q6815" s="18" t="s">
        <v>4208</v>
      </c>
      <c r="R6815" s="8">
        <v>4057962174917</v>
      </c>
      <c r="S6815" s="1">
        <v>29.95</v>
      </c>
      <c r="T6815" s="1" t="s">
        <v>26</v>
      </c>
      <c r="U6815" s="1">
        <v>5.2999999999999999E-2</v>
      </c>
      <c r="V6815" s="1" t="s">
        <v>4209</v>
      </c>
      <c r="W6815" s="1" t="s">
        <v>210</v>
      </c>
      <c r="X6815" s="1" t="str">
        <f>IF(W6815="", "", IFERROR(VLOOKUP(W6815, colorList!A:B,2,FALSE),""))</f>
        <v>fehér</v>
      </c>
    </row>
    <row r="6816" spans="1:24" ht="27.75" customHeight="1" x14ac:dyDescent="0.25">
      <c r="A6816" s="1" t="s">
        <v>16990</v>
      </c>
      <c r="B6816" s="1" t="str">
        <f>TRIM(D6816)</f>
        <v>70 cm</v>
      </c>
      <c r="C6816" s="1" t="str">
        <f>IFERROR(VLOOKUP(TRIM(D6816), sizeList!A:B, 2, FALSE), "")</f>
        <v>70 cm</v>
      </c>
      <c r="D6816" s="1" t="s">
        <v>5494</v>
      </c>
      <c r="E6816" s="1" t="str">
        <f>TRIM(F6816)</f>
        <v>Waldhausen X-Line bőr kengyelszíj</v>
      </c>
      <c r="F6816" s="1" t="s">
        <v>16988</v>
      </c>
      <c r="G6816" s="1" t="s">
        <v>16991</v>
      </c>
      <c r="H6816" s="1" t="s">
        <v>52</v>
      </c>
      <c r="I6816" s="1" t="s">
        <v>23</v>
      </c>
      <c r="J6816" s="1" t="str">
        <f>TRIM(I6816)</f>
        <v>Lófelszerelés</v>
      </c>
      <c r="K6816" s="1" t="s">
        <v>2962</v>
      </c>
      <c r="L6816" s="1" t="str">
        <f>TRIM(K6816)</f>
        <v>Nyereg és tartozékai</v>
      </c>
      <c r="M6816" s="1" t="s">
        <v>5654</v>
      </c>
      <c r="N6816" s="1" t="str">
        <f>TRIM(M6816)</f>
        <v>Kengyelszíj</v>
      </c>
      <c r="P6816" s="1" t="str">
        <f>TRIM(O6816)</f>
        <v/>
      </c>
      <c r="R6816" s="8">
        <v>4057962058316</v>
      </c>
      <c r="S6816" s="1">
        <v>34.950000000000003</v>
      </c>
      <c r="T6816" s="1" t="s">
        <v>26</v>
      </c>
      <c r="U6816" s="1">
        <v>0.3</v>
      </c>
      <c r="W6816" s="1" t="s">
        <v>136</v>
      </c>
      <c r="X6816" s="1" t="str">
        <f>IF(W6816="", "", IFERROR(VLOOKUP(W6816, colorList!A:B,2,FALSE),""))</f>
        <v>fekete</v>
      </c>
    </row>
    <row r="6817" spans="1:24" ht="27.75" customHeight="1" x14ac:dyDescent="0.25">
      <c r="A6817" s="1" t="s">
        <v>16992</v>
      </c>
      <c r="B6817" s="1" t="str">
        <f>TRIM(D6817)</f>
        <v>80 cm</v>
      </c>
      <c r="C6817" s="1" t="str">
        <f>IFERROR(VLOOKUP(TRIM(D6817), sizeList!A:B, 2, FALSE), "")</f>
        <v>80 cm</v>
      </c>
      <c r="D6817" s="1" t="s">
        <v>5484</v>
      </c>
      <c r="E6817" s="1" t="str">
        <f>TRIM(F6817)</f>
        <v>Waldhausen X-Line bőr kengyelszíj</v>
      </c>
      <c r="F6817" s="1" t="s">
        <v>16988</v>
      </c>
      <c r="G6817" s="1" t="s">
        <v>16993</v>
      </c>
      <c r="H6817" s="1" t="s">
        <v>52</v>
      </c>
      <c r="I6817" s="1" t="s">
        <v>23</v>
      </c>
      <c r="J6817" s="1" t="str">
        <f>TRIM(I6817)</f>
        <v>Lófelszerelés</v>
      </c>
      <c r="K6817" s="1" t="s">
        <v>2962</v>
      </c>
      <c r="L6817" s="1" t="str">
        <f>TRIM(K6817)</f>
        <v>Nyereg és tartozékai</v>
      </c>
      <c r="M6817" s="1" t="s">
        <v>5654</v>
      </c>
      <c r="N6817" s="1" t="str">
        <f>TRIM(M6817)</f>
        <v>Kengyelszíj</v>
      </c>
      <c r="P6817" s="1" t="str">
        <f>TRIM(O6817)</f>
        <v/>
      </c>
      <c r="R6817" s="8">
        <v>4057962099623</v>
      </c>
      <c r="S6817" s="1">
        <v>34.950000000000003</v>
      </c>
      <c r="T6817" s="1" t="s">
        <v>26</v>
      </c>
      <c r="U6817" s="1">
        <v>0.3</v>
      </c>
      <c r="W6817" s="1" t="s">
        <v>136</v>
      </c>
      <c r="X6817" s="1" t="str">
        <f>IF(W6817="", "", IFERROR(VLOOKUP(W6817, colorList!A:B,2,FALSE),""))</f>
        <v>fekete</v>
      </c>
    </row>
    <row r="6818" spans="1:24" ht="27.75" customHeight="1" x14ac:dyDescent="0.25">
      <c r="A6818" s="1" t="s">
        <v>16987</v>
      </c>
      <c r="B6818" s="1" t="str">
        <f>TRIM(D6818)</f>
        <v>60 cm</v>
      </c>
      <c r="C6818" s="1" t="str">
        <f>IFERROR(VLOOKUP(TRIM(D6818), sizeList!A:B, 2, FALSE), "")</f>
        <v>60 cm</v>
      </c>
      <c r="D6818" s="1" t="s">
        <v>5492</v>
      </c>
      <c r="E6818" s="1" t="str">
        <f>TRIM(F6818)</f>
        <v>Waldhausen X-Line bőr kengyelszíj</v>
      </c>
      <c r="F6818" s="1" t="s">
        <v>16988</v>
      </c>
      <c r="G6818" s="1" t="s">
        <v>16989</v>
      </c>
      <c r="H6818" s="1" t="s">
        <v>52</v>
      </c>
      <c r="I6818" s="1" t="s">
        <v>23</v>
      </c>
      <c r="J6818" s="1" t="str">
        <f>TRIM(I6818)</f>
        <v>Lófelszerelés</v>
      </c>
      <c r="K6818" s="1" t="s">
        <v>2962</v>
      </c>
      <c r="L6818" s="1" t="str">
        <f>TRIM(K6818)</f>
        <v>Nyereg és tartozékai</v>
      </c>
      <c r="M6818" s="1" t="s">
        <v>5654</v>
      </c>
      <c r="N6818" s="1" t="str">
        <f>TRIM(M6818)</f>
        <v>Kengyelszíj</v>
      </c>
      <c r="P6818" s="1" t="str">
        <f>TRIM(O6818)</f>
        <v/>
      </c>
      <c r="R6818" s="8">
        <v>4057962123755</v>
      </c>
      <c r="S6818" s="1">
        <v>34.950000000000003</v>
      </c>
      <c r="T6818" s="1" t="s">
        <v>26</v>
      </c>
      <c r="U6818" s="1">
        <v>0.3</v>
      </c>
      <c r="W6818" s="1" t="s">
        <v>136</v>
      </c>
      <c r="X6818" s="1" t="str">
        <f>IF(W6818="", "", IFERROR(VLOOKUP(W6818, colorList!A:B,2,FALSE),""))</f>
        <v>fekete</v>
      </c>
    </row>
    <row r="6819" spans="1:24" ht="27.75" customHeight="1" x14ac:dyDescent="0.25">
      <c r="A6819" s="1">
        <v>9563501</v>
      </c>
      <c r="B6819" s="1" t="str">
        <f>TRIM(D6819)</f>
        <v>12 mm</v>
      </c>
      <c r="C6819" s="1" t="str">
        <f>IFERROR(VLOOKUP(TRIM(D6819), sizeList!A:B, 2, FALSE), "")</f>
        <v>12 mm</v>
      </c>
      <c r="D6819" s="1" t="s">
        <v>4146</v>
      </c>
      <c r="E6819" s="1" t="str">
        <f>TRIM(F6819)</f>
        <v>Waldhausen X-Line bőr nagykantár szár</v>
      </c>
      <c r="F6819" s="1" t="s">
        <v>4147</v>
      </c>
      <c r="G6819" s="1" t="s">
        <v>4148</v>
      </c>
      <c r="H6819" s="1" t="s">
        <v>52</v>
      </c>
      <c r="I6819" s="1" t="s">
        <v>23</v>
      </c>
      <c r="J6819" s="1" t="str">
        <f>TRIM(I6819)</f>
        <v>Lófelszerelés</v>
      </c>
      <c r="K6819" s="1" t="s">
        <v>4074</v>
      </c>
      <c r="L6819" s="1" t="str">
        <f>TRIM(K6819)</f>
        <v>Kantár</v>
      </c>
      <c r="M6819" s="1" t="s">
        <v>4075</v>
      </c>
      <c r="N6819" s="1" t="str">
        <f>TRIM(M6819)</f>
        <v>Kantár kiegészítők</v>
      </c>
      <c r="P6819" s="1" t="str">
        <f>TRIM(O6819)</f>
        <v/>
      </c>
      <c r="Q6819" s="18" t="s">
        <v>5594</v>
      </c>
      <c r="R6819" s="8">
        <v>4043969183342</v>
      </c>
      <c r="S6819" s="1">
        <v>32.950000000000003</v>
      </c>
      <c r="T6819" s="1" t="s">
        <v>26</v>
      </c>
      <c r="U6819" s="1">
        <v>0.3</v>
      </c>
      <c r="V6819" s="1" t="s">
        <v>4149</v>
      </c>
      <c r="W6819" s="1" t="s">
        <v>136</v>
      </c>
      <c r="X6819" s="1" t="str">
        <f>IF(W6819="", "", IFERROR(VLOOKUP(W6819, colorList!A:B,2,FALSE),""))</f>
        <v>fekete</v>
      </c>
    </row>
    <row r="6820" spans="1:24" ht="27.75" customHeight="1" x14ac:dyDescent="0.25">
      <c r="A6820" s="1" t="s">
        <v>4631</v>
      </c>
      <c r="B6820" s="1" t="str">
        <f>TRIM(D6820)</f>
        <v>PON</v>
      </c>
      <c r="C6820" s="1" t="str">
        <f>IFERROR(VLOOKUP(TRIM(D6820), sizeList!A:B, 2, FALSE), "")</f>
        <v>Póni</v>
      </c>
      <c r="D6820" s="1" t="s">
        <v>1790</v>
      </c>
      <c r="E6820" s="1" t="str">
        <f>TRIM(F6820)</f>
        <v>Waldhausen X-Line Cancún mexikói kantár</v>
      </c>
      <c r="F6820" s="1" t="s">
        <v>4632</v>
      </c>
      <c r="G6820" s="1" t="s">
        <v>4633</v>
      </c>
      <c r="H6820" s="1" t="s">
        <v>52</v>
      </c>
      <c r="I6820" s="1" t="s">
        <v>23</v>
      </c>
      <c r="J6820" s="1" t="str">
        <f>TRIM(I6820)</f>
        <v>Lófelszerelés</v>
      </c>
      <c r="K6820" s="1" t="s">
        <v>4074</v>
      </c>
      <c r="L6820" s="1" t="str">
        <f>TRIM(K6820)</f>
        <v>Kantár</v>
      </c>
      <c r="M6820" s="1" t="s">
        <v>4353</v>
      </c>
      <c r="N6820" s="1" t="str">
        <f>TRIM(M6820)</f>
        <v>Kantár, nagykantár</v>
      </c>
      <c r="P6820" s="1" t="str">
        <f>TRIM(O6820)</f>
        <v/>
      </c>
      <c r="Q6820" s="18" t="s">
        <v>4634</v>
      </c>
      <c r="R6820" s="8">
        <v>4057962174511</v>
      </c>
      <c r="S6820" s="1">
        <v>69.95</v>
      </c>
      <c r="T6820" s="1" t="s">
        <v>26</v>
      </c>
      <c r="U6820" s="1">
        <v>0.71</v>
      </c>
      <c r="V6820" s="1" t="s">
        <v>4635</v>
      </c>
      <c r="W6820" s="1" t="s">
        <v>136</v>
      </c>
      <c r="X6820" s="1" t="str">
        <f>IF(W6820="", "", IFERROR(VLOOKUP(W6820, colorList!A:B,2,FALSE),""))</f>
        <v>fekete</v>
      </c>
    </row>
    <row r="6821" spans="1:24" ht="27.75" customHeight="1" x14ac:dyDescent="0.25">
      <c r="A6821" s="1" t="s">
        <v>4636</v>
      </c>
      <c r="B6821" s="1" t="str">
        <f>TRIM(D6821)</f>
        <v>VB</v>
      </c>
      <c r="C6821" s="1" t="str">
        <f>IFERROR(VLOOKUP(TRIM(D6821), sizeList!A:B, 2, FALSE), "")</f>
        <v>Cob</v>
      </c>
      <c r="D6821" s="1" t="s">
        <v>214</v>
      </c>
      <c r="E6821" s="1" t="str">
        <f>TRIM(F6821)</f>
        <v>Waldhausen X-Line Cancún mexikói kantár</v>
      </c>
      <c r="F6821" s="1" t="s">
        <v>4632</v>
      </c>
      <c r="G6821" s="1" t="s">
        <v>4637</v>
      </c>
      <c r="H6821" s="1" t="s">
        <v>52</v>
      </c>
      <c r="I6821" s="1" t="s">
        <v>23</v>
      </c>
      <c r="J6821" s="1" t="str">
        <f>TRIM(I6821)</f>
        <v>Lófelszerelés</v>
      </c>
      <c r="K6821" s="1" t="s">
        <v>4074</v>
      </c>
      <c r="L6821" s="1" t="str">
        <f>TRIM(K6821)</f>
        <v>Kantár</v>
      </c>
      <c r="M6821" s="1" t="s">
        <v>4353</v>
      </c>
      <c r="N6821" s="1" t="str">
        <f>TRIM(M6821)</f>
        <v>Kantár, nagykantár</v>
      </c>
      <c r="P6821" s="1" t="str">
        <f>TRIM(O6821)</f>
        <v/>
      </c>
      <c r="Q6821" s="18" t="s">
        <v>4634</v>
      </c>
      <c r="R6821" s="8">
        <v>4057962174528</v>
      </c>
      <c r="S6821" s="1">
        <v>69.95</v>
      </c>
      <c r="T6821" s="1" t="s">
        <v>26</v>
      </c>
      <c r="U6821" s="1">
        <v>0.71</v>
      </c>
      <c r="V6821" s="1" t="s">
        <v>4635</v>
      </c>
      <c r="W6821" s="1" t="s">
        <v>136</v>
      </c>
      <c r="X6821" s="1" t="str">
        <f>IF(W6821="", "", IFERROR(VLOOKUP(W6821, colorList!A:B,2,FALSE),""))</f>
        <v>fekete</v>
      </c>
    </row>
    <row r="6822" spans="1:24" ht="27.75" customHeight="1" x14ac:dyDescent="0.25">
      <c r="A6822" s="1" t="s">
        <v>4638</v>
      </c>
      <c r="B6822" s="1" t="str">
        <f>TRIM(D6822)</f>
        <v>WB</v>
      </c>
      <c r="C6822" s="1" t="str">
        <f>IFERROR(VLOOKUP(TRIM(D6822), sizeList!A:B, 2, FALSE), "")</f>
        <v>Full</v>
      </c>
      <c r="D6822" s="1" t="s">
        <v>226</v>
      </c>
      <c r="E6822" s="1" t="str">
        <f>TRIM(F6822)</f>
        <v>Waldhausen X-Line Cancún mexikói kantár</v>
      </c>
      <c r="F6822" s="1" t="s">
        <v>4632</v>
      </c>
      <c r="G6822" s="1" t="s">
        <v>4639</v>
      </c>
      <c r="H6822" s="1" t="s">
        <v>52</v>
      </c>
      <c r="I6822" s="1" t="s">
        <v>23</v>
      </c>
      <c r="J6822" s="1" t="str">
        <f>TRIM(I6822)</f>
        <v>Lófelszerelés</v>
      </c>
      <c r="K6822" s="1" t="s">
        <v>4074</v>
      </c>
      <c r="L6822" s="1" t="str">
        <f>TRIM(K6822)</f>
        <v>Kantár</v>
      </c>
      <c r="M6822" s="1" t="s">
        <v>4353</v>
      </c>
      <c r="N6822" s="1" t="str">
        <f>TRIM(M6822)</f>
        <v>Kantár, nagykantár</v>
      </c>
      <c r="P6822" s="1" t="str">
        <f>TRIM(O6822)</f>
        <v/>
      </c>
      <c r="Q6822" s="18" t="s">
        <v>4634</v>
      </c>
      <c r="R6822" s="8">
        <v>4057962174535</v>
      </c>
      <c r="S6822" s="1">
        <v>69.95</v>
      </c>
      <c r="T6822" s="1" t="s">
        <v>26</v>
      </c>
      <c r="U6822" s="1">
        <v>0.71</v>
      </c>
      <c r="V6822" s="1" t="s">
        <v>4635</v>
      </c>
      <c r="W6822" s="1" t="s">
        <v>136</v>
      </c>
      <c r="X6822" s="1" t="str">
        <f>IF(W6822="", "", IFERROR(VLOOKUP(W6822, colorList!A:B,2,FALSE),""))</f>
        <v>fekete</v>
      </c>
    </row>
    <row r="6823" spans="1:24" ht="27.75" customHeight="1" x14ac:dyDescent="0.25">
      <c r="A6823" s="1" t="s">
        <v>4640</v>
      </c>
      <c r="B6823" s="1" t="str">
        <f>TRIM(D6823)</f>
        <v>VB</v>
      </c>
      <c r="C6823" s="1" t="str">
        <f>IFERROR(VLOOKUP(TRIM(D6823), sizeList!A:B, 2, FALSE), "")</f>
        <v>Cob</v>
      </c>
      <c r="D6823" s="1" t="s">
        <v>214</v>
      </c>
      <c r="E6823" s="1" t="str">
        <f>TRIM(F6823)</f>
        <v>Waldhausen X-Line Cancún mexikói kantár</v>
      </c>
      <c r="F6823" s="1" t="s">
        <v>4632</v>
      </c>
      <c r="G6823" s="1" t="s">
        <v>4641</v>
      </c>
      <c r="H6823" s="1" t="s">
        <v>52</v>
      </c>
      <c r="I6823" s="1" t="s">
        <v>23</v>
      </c>
      <c r="J6823" s="1" t="str">
        <f>TRIM(I6823)</f>
        <v>Lófelszerelés</v>
      </c>
      <c r="K6823" s="1" t="s">
        <v>4074</v>
      </c>
      <c r="L6823" s="1" t="str">
        <f>TRIM(K6823)</f>
        <v>Kantár</v>
      </c>
      <c r="M6823" s="1" t="s">
        <v>4353</v>
      </c>
      <c r="N6823" s="1" t="str">
        <f>TRIM(M6823)</f>
        <v>Kantár, nagykantár</v>
      </c>
      <c r="P6823" s="1" t="str">
        <f>TRIM(O6823)</f>
        <v/>
      </c>
      <c r="Q6823" s="18" t="s">
        <v>4634</v>
      </c>
      <c r="R6823" s="8">
        <v>4057962174542</v>
      </c>
      <c r="S6823" s="1">
        <v>69.95</v>
      </c>
      <c r="T6823" s="1" t="s">
        <v>26</v>
      </c>
      <c r="U6823" s="1">
        <v>0.71</v>
      </c>
      <c r="V6823" s="1" t="s">
        <v>4635</v>
      </c>
      <c r="W6823" s="1" t="s">
        <v>490</v>
      </c>
      <c r="X6823" s="1" t="str">
        <f>IF(W6823="", "", IFERROR(VLOOKUP(W6823, colorList!A:B,2,FALSE),""))</f>
        <v>barna</v>
      </c>
    </row>
    <row r="6824" spans="1:24" ht="27.75" customHeight="1" x14ac:dyDescent="0.25">
      <c r="A6824" s="1" t="s">
        <v>4642</v>
      </c>
      <c r="B6824" s="1" t="str">
        <f>TRIM(D6824)</f>
        <v>WB</v>
      </c>
      <c r="C6824" s="1" t="str">
        <f>IFERROR(VLOOKUP(TRIM(D6824), sizeList!A:B, 2, FALSE), "")</f>
        <v>Full</v>
      </c>
      <c r="D6824" s="1" t="s">
        <v>226</v>
      </c>
      <c r="E6824" s="1" t="str">
        <f>TRIM(F6824)</f>
        <v>Waldhausen X-Line Cancún mexikói kantár</v>
      </c>
      <c r="F6824" s="1" t="s">
        <v>4632</v>
      </c>
      <c r="G6824" s="1" t="s">
        <v>4643</v>
      </c>
      <c r="H6824" s="1" t="s">
        <v>52</v>
      </c>
      <c r="I6824" s="1" t="s">
        <v>23</v>
      </c>
      <c r="J6824" s="1" t="str">
        <f>TRIM(I6824)</f>
        <v>Lófelszerelés</v>
      </c>
      <c r="K6824" s="1" t="s">
        <v>4074</v>
      </c>
      <c r="L6824" s="1" t="str">
        <f>TRIM(K6824)</f>
        <v>Kantár</v>
      </c>
      <c r="M6824" s="1" t="s">
        <v>4353</v>
      </c>
      <c r="N6824" s="1" t="str">
        <f>TRIM(M6824)</f>
        <v>Kantár, nagykantár</v>
      </c>
      <c r="P6824" s="1" t="str">
        <f>TRIM(O6824)</f>
        <v/>
      </c>
      <c r="Q6824" s="18" t="s">
        <v>4634</v>
      </c>
      <c r="R6824" s="8">
        <v>4057962174559</v>
      </c>
      <c r="S6824" s="1">
        <v>69.95</v>
      </c>
      <c r="T6824" s="1" t="s">
        <v>26</v>
      </c>
      <c r="U6824" s="1">
        <v>0.71</v>
      </c>
      <c r="V6824" s="1" t="s">
        <v>4635</v>
      </c>
      <c r="W6824" s="1" t="s">
        <v>490</v>
      </c>
      <c r="X6824" s="1" t="str">
        <f>IF(W6824="", "", IFERROR(VLOOKUP(W6824, colorList!A:B,2,FALSE),""))</f>
        <v>barna</v>
      </c>
    </row>
    <row r="6825" spans="1:24" ht="27.75" customHeight="1" x14ac:dyDescent="0.25">
      <c r="A6825" s="1" t="s">
        <v>4232</v>
      </c>
      <c r="B6825" s="1" t="str">
        <f>TRIM(D6825)</f>
        <v>VB</v>
      </c>
      <c r="C6825" s="1" t="str">
        <f>IFERROR(VLOOKUP(TRIM(D6825), sizeList!A:B, 2, FALSE), "")</f>
        <v>Cob</v>
      </c>
      <c r="D6825" s="1" t="s">
        <v>214</v>
      </c>
      <c r="E6825" s="1" t="str">
        <f>TRIM(F6825)</f>
        <v>Waldhausen X-Line Classic homlokszíj</v>
      </c>
      <c r="F6825" s="1" t="s">
        <v>4233</v>
      </c>
      <c r="G6825" s="1" t="s">
        <v>4234</v>
      </c>
      <c r="H6825" s="1" t="s">
        <v>52</v>
      </c>
      <c r="I6825" s="1" t="s">
        <v>23</v>
      </c>
      <c r="J6825" s="1" t="str">
        <f>TRIM(I6825)</f>
        <v>Lófelszerelés</v>
      </c>
      <c r="K6825" s="1" t="s">
        <v>4074</v>
      </c>
      <c r="L6825" s="1" t="str">
        <f>TRIM(K6825)</f>
        <v>Kantár</v>
      </c>
      <c r="M6825" s="1" t="s">
        <v>4075</v>
      </c>
      <c r="N6825" s="1" t="str">
        <f>TRIM(M6825)</f>
        <v>Kantár kiegészítők</v>
      </c>
      <c r="P6825" s="1" t="str">
        <f>TRIM(O6825)</f>
        <v/>
      </c>
      <c r="Q6825" s="18" t="s">
        <v>4235</v>
      </c>
      <c r="R6825" s="8">
        <v>4057962226272</v>
      </c>
      <c r="S6825" s="1">
        <v>34.950000000000003</v>
      </c>
      <c r="T6825" s="1" t="s">
        <v>26</v>
      </c>
      <c r="U6825" s="1">
        <v>5.0999999999999997E-2</v>
      </c>
      <c r="V6825" s="1" t="s">
        <v>4236</v>
      </c>
      <c r="W6825" s="1" t="s">
        <v>136</v>
      </c>
      <c r="X6825" s="1" t="str">
        <f>IF(W6825="", "", IFERROR(VLOOKUP(W6825, colorList!A:B,2,FALSE),""))</f>
        <v>fekete</v>
      </c>
    </row>
    <row r="6826" spans="1:24" ht="27.75" customHeight="1" x14ac:dyDescent="0.25">
      <c r="A6826" s="1" t="s">
        <v>4237</v>
      </c>
      <c r="B6826" s="1" t="str">
        <f>TRIM(D6826)</f>
        <v>WB</v>
      </c>
      <c r="C6826" s="1" t="str">
        <f>IFERROR(VLOOKUP(TRIM(D6826), sizeList!A:B, 2, FALSE), "")</f>
        <v>Full</v>
      </c>
      <c r="D6826" s="1" t="s">
        <v>226</v>
      </c>
      <c r="E6826" s="1" t="str">
        <f>TRIM(F6826)</f>
        <v>Waldhausen X-Line Classic homlokszíj</v>
      </c>
      <c r="F6826" s="1" t="s">
        <v>4233</v>
      </c>
      <c r="G6826" s="1" t="s">
        <v>4238</v>
      </c>
      <c r="H6826" s="1" t="s">
        <v>52</v>
      </c>
      <c r="I6826" s="1" t="s">
        <v>23</v>
      </c>
      <c r="J6826" s="1" t="str">
        <f>TRIM(I6826)</f>
        <v>Lófelszerelés</v>
      </c>
      <c r="K6826" s="1" t="s">
        <v>4074</v>
      </c>
      <c r="L6826" s="1" t="str">
        <f>TRIM(K6826)</f>
        <v>Kantár</v>
      </c>
      <c r="M6826" s="1" t="s">
        <v>4075</v>
      </c>
      <c r="N6826" s="1" t="str">
        <f>TRIM(M6826)</f>
        <v>Kantár kiegészítők</v>
      </c>
      <c r="P6826" s="1" t="str">
        <f>TRIM(O6826)</f>
        <v/>
      </c>
      <c r="Q6826" s="18" t="s">
        <v>4235</v>
      </c>
      <c r="R6826" s="8">
        <v>4057962226289</v>
      </c>
      <c r="S6826" s="1">
        <v>34.950000000000003</v>
      </c>
      <c r="T6826" s="1" t="s">
        <v>26</v>
      </c>
      <c r="U6826" s="1">
        <v>5.0999999999999997E-2</v>
      </c>
      <c r="V6826" s="1" t="s">
        <v>4236</v>
      </c>
      <c r="W6826" s="1" t="s">
        <v>136</v>
      </c>
      <c r="X6826" s="1" t="str">
        <f>IF(W6826="", "", IFERROR(VLOOKUP(W6826, colorList!A:B,2,FALSE),""))</f>
        <v>fekete</v>
      </c>
    </row>
    <row r="6827" spans="1:24" ht="27.75" customHeight="1" x14ac:dyDescent="0.25">
      <c r="A6827" s="1" t="s">
        <v>4239</v>
      </c>
      <c r="B6827" s="1" t="str">
        <f>TRIM(D6827)</f>
        <v>VB</v>
      </c>
      <c r="C6827" s="1" t="str">
        <f>IFERROR(VLOOKUP(TRIM(D6827), sizeList!A:B, 2, FALSE), "")</f>
        <v>Cob</v>
      </c>
      <c r="D6827" s="1" t="s">
        <v>214</v>
      </c>
      <c r="E6827" s="1" t="str">
        <f>TRIM(F6827)</f>
        <v>Waldhausen X-Line Classic homlokszíj</v>
      </c>
      <c r="F6827" s="1" t="s">
        <v>4233</v>
      </c>
      <c r="G6827" s="1" t="s">
        <v>4240</v>
      </c>
      <c r="H6827" s="1" t="s">
        <v>52</v>
      </c>
      <c r="I6827" s="1" t="s">
        <v>23</v>
      </c>
      <c r="J6827" s="1" t="str">
        <f>TRIM(I6827)</f>
        <v>Lófelszerelés</v>
      </c>
      <c r="K6827" s="1" t="s">
        <v>4074</v>
      </c>
      <c r="L6827" s="1" t="str">
        <f>TRIM(K6827)</f>
        <v>Kantár</v>
      </c>
      <c r="M6827" s="1" t="s">
        <v>4075</v>
      </c>
      <c r="N6827" s="1" t="str">
        <f>TRIM(M6827)</f>
        <v>Kantár kiegészítők</v>
      </c>
      <c r="P6827" s="1" t="str">
        <f>TRIM(O6827)</f>
        <v/>
      </c>
      <c r="Q6827" s="18" t="s">
        <v>4235</v>
      </c>
      <c r="R6827" s="8">
        <v>4057962226296</v>
      </c>
      <c r="S6827" s="1">
        <v>34.950000000000003</v>
      </c>
      <c r="T6827" s="1" t="s">
        <v>26</v>
      </c>
      <c r="U6827" s="1">
        <v>5.0999999999999997E-2</v>
      </c>
      <c r="V6827" s="1" t="s">
        <v>4236</v>
      </c>
      <c r="W6827" s="1" t="s">
        <v>490</v>
      </c>
      <c r="X6827" s="1" t="str">
        <f>IF(W6827="", "", IFERROR(VLOOKUP(W6827, colorList!A:B,2,FALSE),""))</f>
        <v>barna</v>
      </c>
    </row>
    <row r="6828" spans="1:24" ht="27.75" customHeight="1" x14ac:dyDescent="0.25">
      <c r="A6828" s="1" t="s">
        <v>4241</v>
      </c>
      <c r="B6828" s="1" t="str">
        <f>TRIM(D6828)</f>
        <v>WB</v>
      </c>
      <c r="C6828" s="1" t="str">
        <f>IFERROR(VLOOKUP(TRIM(D6828), sizeList!A:B, 2, FALSE), "")</f>
        <v>Full</v>
      </c>
      <c r="D6828" s="1" t="s">
        <v>226</v>
      </c>
      <c r="E6828" s="1" t="str">
        <f>TRIM(F6828)</f>
        <v>Waldhausen X-Line Classic homlokszíj</v>
      </c>
      <c r="F6828" s="1" t="s">
        <v>4233</v>
      </c>
      <c r="G6828" s="1" t="s">
        <v>4242</v>
      </c>
      <c r="H6828" s="1" t="s">
        <v>52</v>
      </c>
      <c r="I6828" s="1" t="s">
        <v>23</v>
      </c>
      <c r="J6828" s="1" t="str">
        <f>TRIM(I6828)</f>
        <v>Lófelszerelés</v>
      </c>
      <c r="K6828" s="1" t="s">
        <v>4074</v>
      </c>
      <c r="L6828" s="1" t="str">
        <f>TRIM(K6828)</f>
        <v>Kantár</v>
      </c>
      <c r="M6828" s="1" t="s">
        <v>4075</v>
      </c>
      <c r="N6828" s="1" t="str">
        <f>TRIM(M6828)</f>
        <v>Kantár kiegészítők</v>
      </c>
      <c r="P6828" s="1" t="str">
        <f>TRIM(O6828)</f>
        <v/>
      </c>
      <c r="Q6828" s="18" t="s">
        <v>4235</v>
      </c>
      <c r="R6828" s="8">
        <v>4057962226302</v>
      </c>
      <c r="S6828" s="1">
        <v>34.950000000000003</v>
      </c>
      <c r="T6828" s="1" t="s">
        <v>26</v>
      </c>
      <c r="U6828" s="1">
        <v>5.0999999999999997E-2</v>
      </c>
      <c r="V6828" s="1" t="s">
        <v>4236</v>
      </c>
      <c r="W6828" s="1" t="s">
        <v>490</v>
      </c>
      <c r="X6828" s="1" t="str">
        <f>IF(W6828="", "", IFERROR(VLOOKUP(W6828, colorList!A:B,2,FALSE),""))</f>
        <v>barna</v>
      </c>
    </row>
    <row r="6829" spans="1:24" ht="27.75" customHeight="1" x14ac:dyDescent="0.25">
      <c r="A6829" s="1" t="s">
        <v>18392</v>
      </c>
      <c r="B6829" s="1" t="str">
        <f>TRIM(D6829)</f>
        <v>Cob</v>
      </c>
      <c r="C6829" s="1" t="str">
        <f>IFERROR(VLOOKUP(TRIM(D6829), sizeList!A:B, 2, FALSE), "")</f>
        <v>Cob</v>
      </c>
      <c r="D6829" s="1" t="s">
        <v>5158</v>
      </c>
      <c r="E6829" s="1" t="str">
        <f>TRIM(F6829)</f>
        <v>Waldhausen X-Line Clincher kantár</v>
      </c>
      <c r="F6829" s="1" t="s">
        <v>18393</v>
      </c>
      <c r="G6829" s="1" t="s">
        <v>18394</v>
      </c>
      <c r="H6829" s="1" t="s">
        <v>52</v>
      </c>
      <c r="I6829" s="1" t="s">
        <v>23</v>
      </c>
      <c r="J6829" s="1" t="str">
        <f>TRIM(I6829)</f>
        <v>Lófelszerelés</v>
      </c>
      <c r="K6829" s="1" t="s">
        <v>4074</v>
      </c>
      <c r="L6829" s="1" t="str">
        <f>TRIM(K6829)</f>
        <v>Kantár</v>
      </c>
      <c r="M6829" s="1" t="s">
        <v>4353</v>
      </c>
      <c r="N6829" s="1" t="str">
        <f>TRIM(M6829)</f>
        <v>Kantár, nagykantár</v>
      </c>
      <c r="P6829" s="1" t="str">
        <f>TRIM(O6829)</f>
        <v/>
      </c>
      <c r="R6829" s="8">
        <v>4057962238800</v>
      </c>
      <c r="S6829" s="1">
        <v>99.95</v>
      </c>
      <c r="T6829" s="1" t="s">
        <v>26</v>
      </c>
      <c r="U6829" s="1">
        <v>0.7</v>
      </c>
      <c r="W6829" s="1" t="s">
        <v>136</v>
      </c>
      <c r="X6829" s="1" t="str">
        <f>IF(W6829="", "", IFERROR(VLOOKUP(W6829, colorList!A:B,2,FALSE),""))</f>
        <v>fekete</v>
      </c>
    </row>
    <row r="6830" spans="1:24" ht="27.75" customHeight="1" x14ac:dyDescent="0.25">
      <c r="A6830" s="1" t="s">
        <v>18395</v>
      </c>
      <c r="B6830" s="1" t="str">
        <f>TRIM(D6830)</f>
        <v>Full</v>
      </c>
      <c r="C6830" s="1" t="str">
        <f>IFERROR(VLOOKUP(TRIM(D6830), sizeList!A:B, 2, FALSE), "")</f>
        <v>Full</v>
      </c>
      <c r="D6830" s="1" t="s">
        <v>5159</v>
      </c>
      <c r="E6830" s="1" t="str">
        <f>TRIM(F6830)</f>
        <v>Waldhausen X-Line Clincher kantár</v>
      </c>
      <c r="F6830" s="1" t="s">
        <v>18393</v>
      </c>
      <c r="G6830" s="1" t="s">
        <v>18396</v>
      </c>
      <c r="H6830" s="1" t="s">
        <v>52</v>
      </c>
      <c r="I6830" s="1" t="s">
        <v>23</v>
      </c>
      <c r="J6830" s="1" t="str">
        <f>TRIM(I6830)</f>
        <v>Lófelszerelés</v>
      </c>
      <c r="K6830" s="1" t="s">
        <v>4074</v>
      </c>
      <c r="L6830" s="1" t="str">
        <f>TRIM(K6830)</f>
        <v>Kantár</v>
      </c>
      <c r="M6830" s="1" t="s">
        <v>4353</v>
      </c>
      <c r="N6830" s="1" t="str">
        <f>TRIM(M6830)</f>
        <v>Kantár, nagykantár</v>
      </c>
      <c r="P6830" s="1" t="str">
        <f>TRIM(O6830)</f>
        <v/>
      </c>
      <c r="R6830" s="8">
        <v>4057962238817</v>
      </c>
      <c r="S6830" s="1">
        <v>99.95</v>
      </c>
      <c r="T6830" s="1" t="s">
        <v>26</v>
      </c>
      <c r="U6830" s="1">
        <v>0.7</v>
      </c>
      <c r="W6830" s="1" t="s">
        <v>136</v>
      </c>
      <c r="X6830" s="1" t="str">
        <f>IF(W6830="", "", IFERROR(VLOOKUP(W6830, colorList!A:B,2,FALSE),""))</f>
        <v>fekete</v>
      </c>
    </row>
    <row r="6831" spans="1:24" ht="27.75" customHeight="1" x14ac:dyDescent="0.25">
      <c r="A6831" s="1" t="s">
        <v>18399</v>
      </c>
      <c r="B6831" s="1" t="str">
        <f>TRIM(D6831)</f>
        <v>Full</v>
      </c>
      <c r="C6831" s="1" t="str">
        <f>IFERROR(VLOOKUP(TRIM(D6831), sizeList!A:B, 2, FALSE), "")</f>
        <v>Full</v>
      </c>
      <c r="D6831" s="1" t="s">
        <v>5159</v>
      </c>
      <c r="E6831" s="1" t="str">
        <f>TRIM(F6831)</f>
        <v>Waldhausen X-Line Clincher kantár</v>
      </c>
      <c r="F6831" s="1" t="s">
        <v>18393</v>
      </c>
      <c r="G6831" s="1" t="s">
        <v>18400</v>
      </c>
      <c r="H6831" s="1" t="s">
        <v>52</v>
      </c>
      <c r="I6831" s="1" t="s">
        <v>23</v>
      </c>
      <c r="J6831" s="1" t="str">
        <f>TRIM(I6831)</f>
        <v>Lófelszerelés</v>
      </c>
      <c r="K6831" s="1" t="s">
        <v>4074</v>
      </c>
      <c r="L6831" s="1" t="str">
        <f>TRIM(K6831)</f>
        <v>Kantár</v>
      </c>
      <c r="M6831" s="1" t="s">
        <v>4353</v>
      </c>
      <c r="N6831" s="1" t="str">
        <f>TRIM(M6831)</f>
        <v>Kantár, nagykantár</v>
      </c>
      <c r="P6831" s="1" t="str">
        <f>TRIM(O6831)</f>
        <v/>
      </c>
      <c r="R6831" s="8">
        <v>4057962238824</v>
      </c>
      <c r="S6831" s="1">
        <v>99.95</v>
      </c>
      <c r="T6831" s="1" t="s">
        <v>26</v>
      </c>
      <c r="U6831" s="1">
        <v>0.7</v>
      </c>
      <c r="W6831" s="1" t="s">
        <v>490</v>
      </c>
      <c r="X6831" s="1" t="str">
        <f>IF(W6831="", "", IFERROR(VLOOKUP(W6831, colorList!A:B,2,FALSE),""))</f>
        <v>barna</v>
      </c>
    </row>
    <row r="6832" spans="1:24" ht="27.75" customHeight="1" x14ac:dyDescent="0.25">
      <c r="A6832" s="1" t="s">
        <v>18397</v>
      </c>
      <c r="B6832" s="1" t="str">
        <f>TRIM(D6832)</f>
        <v>Cob</v>
      </c>
      <c r="C6832" s="1" t="str">
        <f>IFERROR(VLOOKUP(TRIM(D6832), sizeList!A:B, 2, FALSE), "")</f>
        <v>Cob</v>
      </c>
      <c r="D6832" s="1" t="s">
        <v>5158</v>
      </c>
      <c r="E6832" s="1" t="str">
        <f>TRIM(F6832)</f>
        <v>Waldhausen X-Line Clincher kantár</v>
      </c>
      <c r="F6832" s="1" t="s">
        <v>18393</v>
      </c>
      <c r="G6832" s="1" t="s">
        <v>18398</v>
      </c>
      <c r="H6832" s="1" t="s">
        <v>52</v>
      </c>
      <c r="I6832" s="1" t="s">
        <v>23</v>
      </c>
      <c r="J6832" s="1" t="str">
        <f>TRIM(I6832)</f>
        <v>Lófelszerelés</v>
      </c>
      <c r="K6832" s="1" t="s">
        <v>4074</v>
      </c>
      <c r="L6832" s="1" t="str">
        <f>TRIM(K6832)</f>
        <v>Kantár</v>
      </c>
      <c r="M6832" s="1" t="s">
        <v>4353</v>
      </c>
      <c r="N6832" s="1" t="str">
        <f>TRIM(M6832)</f>
        <v>Kantár, nagykantár</v>
      </c>
      <c r="P6832" s="1" t="str">
        <f>TRIM(O6832)</f>
        <v/>
      </c>
      <c r="R6832" s="8">
        <v>4057962238831</v>
      </c>
      <c r="S6832" s="1">
        <v>99.95</v>
      </c>
      <c r="T6832" s="1" t="s">
        <v>26</v>
      </c>
      <c r="U6832" s="1">
        <v>0.7</v>
      </c>
      <c r="W6832" s="1" t="s">
        <v>490</v>
      </c>
      <c r="X6832" s="1" t="str">
        <f>IF(W6832="", "", IFERROR(VLOOKUP(W6832, colorList!A:B,2,FALSE),""))</f>
        <v>barna</v>
      </c>
    </row>
    <row r="6833" spans="1:24" ht="27.75" customHeight="1" x14ac:dyDescent="0.25">
      <c r="A6833" s="1" t="s">
        <v>4164</v>
      </c>
      <c r="B6833" s="1" t="str">
        <f>TRIM(D6833)</f>
        <v>19 mm</v>
      </c>
      <c r="C6833" s="1" t="str">
        <f>IFERROR(VLOOKUP(TRIM(D6833), sizeList!A:B, 2, FALSE), "")</f>
        <v>19 mm</v>
      </c>
      <c r="D6833" s="1" t="s">
        <v>4084</v>
      </c>
      <c r="E6833" s="1" t="str">
        <f>TRIM(F6833)</f>
        <v>Waldhausen X-Line csúszásgátlós kantárszár</v>
      </c>
      <c r="F6833" s="1" t="s">
        <v>4161</v>
      </c>
      <c r="G6833" s="1" t="s">
        <v>4165</v>
      </c>
      <c r="H6833" s="1" t="s">
        <v>52</v>
      </c>
      <c r="I6833" s="1" t="s">
        <v>23</v>
      </c>
      <c r="J6833" s="1" t="str">
        <f>TRIM(I6833)</f>
        <v>Lófelszerelés</v>
      </c>
      <c r="K6833" s="1" t="s">
        <v>4074</v>
      </c>
      <c r="L6833" s="1" t="str">
        <f>TRIM(K6833)</f>
        <v>Kantár</v>
      </c>
      <c r="M6833" s="1" t="s">
        <v>4075</v>
      </c>
      <c r="N6833" s="1" t="str">
        <f>TRIM(M6833)</f>
        <v>Kantár kiegészítők</v>
      </c>
      <c r="P6833" s="1" t="str">
        <f>TRIM(O6833)</f>
        <v/>
      </c>
      <c r="Q6833" s="18" t="s">
        <v>5597</v>
      </c>
      <c r="R6833" s="8">
        <v>4043969183281</v>
      </c>
      <c r="S6833" s="1">
        <v>24.95</v>
      </c>
      <c r="T6833" s="1" t="s">
        <v>26</v>
      </c>
      <c r="U6833" s="1">
        <v>0.3</v>
      </c>
      <c r="V6833" s="1" t="s">
        <v>4163</v>
      </c>
      <c r="W6833" s="1" t="s">
        <v>136</v>
      </c>
      <c r="X6833" s="1" t="str">
        <f>IF(W6833="", "", IFERROR(VLOOKUP(W6833, colorList!A:B,2,FALSE),""))</f>
        <v>fekete</v>
      </c>
    </row>
    <row r="6834" spans="1:24" ht="27.75" customHeight="1" x14ac:dyDescent="0.25">
      <c r="A6834" s="1" t="s">
        <v>4160</v>
      </c>
      <c r="B6834" s="1" t="str">
        <f>TRIM(D6834)</f>
        <v>Pony</v>
      </c>
      <c r="C6834" s="1" t="str">
        <f>IFERROR(VLOOKUP(TRIM(D6834), sizeList!A:B, 2, FALSE), "")</f>
        <v>Póni</v>
      </c>
      <c r="D6834" s="1" t="s">
        <v>199</v>
      </c>
      <c r="E6834" s="1" t="str">
        <f>TRIM(F6834)</f>
        <v>Waldhausen X-Line csúszásgátlós kantárszár</v>
      </c>
      <c r="F6834" s="1" t="s">
        <v>4161</v>
      </c>
      <c r="G6834" s="1" t="s">
        <v>4162</v>
      </c>
      <c r="H6834" s="1" t="s">
        <v>52</v>
      </c>
      <c r="I6834" s="1" t="s">
        <v>23</v>
      </c>
      <c r="J6834" s="1" t="str">
        <f>TRIM(I6834)</f>
        <v>Lófelszerelés</v>
      </c>
      <c r="K6834" s="1" t="s">
        <v>4074</v>
      </c>
      <c r="L6834" s="1" t="str">
        <f>TRIM(K6834)</f>
        <v>Kantár</v>
      </c>
      <c r="M6834" s="1" t="s">
        <v>4075</v>
      </c>
      <c r="N6834" s="1" t="str">
        <f>TRIM(M6834)</f>
        <v>Kantár kiegészítők</v>
      </c>
      <c r="P6834" s="1" t="str">
        <f>TRIM(O6834)</f>
        <v/>
      </c>
      <c r="Q6834" s="18" t="s">
        <v>5597</v>
      </c>
      <c r="R6834" s="8">
        <v>4057962226784</v>
      </c>
      <c r="S6834" s="1">
        <v>24.95</v>
      </c>
      <c r="T6834" s="1" t="s">
        <v>26</v>
      </c>
      <c r="U6834" s="1">
        <v>0.30099999999999999</v>
      </c>
      <c r="V6834" s="1" t="s">
        <v>4163</v>
      </c>
      <c r="W6834" s="1" t="s">
        <v>136</v>
      </c>
      <c r="X6834" s="1" t="str">
        <f>IF(W6834="", "", IFERROR(VLOOKUP(W6834, colorList!A:B,2,FALSE),""))</f>
        <v>fekete</v>
      </c>
    </row>
    <row r="6835" spans="1:24" ht="27.75" customHeight="1" x14ac:dyDescent="0.25">
      <c r="A6835" s="1" t="s">
        <v>4704</v>
      </c>
      <c r="B6835" s="1" t="str">
        <f>TRIM(D6835)</f>
        <v>VB</v>
      </c>
      <c r="C6835" s="1" t="str">
        <f>IFERROR(VLOOKUP(TRIM(D6835), sizeList!A:B, 2, FALSE), "")</f>
        <v>Cob</v>
      </c>
      <c r="D6835" s="1" t="s">
        <v>214</v>
      </c>
      <c r="E6835" s="1" t="str">
        <f>TRIM(F6835)</f>
        <v>Waldhausen X-Line Darling kantár</v>
      </c>
      <c r="F6835" s="1" t="s">
        <v>4705</v>
      </c>
      <c r="G6835" s="1" t="s">
        <v>4706</v>
      </c>
      <c r="H6835" s="1" t="s">
        <v>52</v>
      </c>
      <c r="I6835" s="1" t="s">
        <v>23</v>
      </c>
      <c r="J6835" s="1" t="str">
        <f>TRIM(I6835)</f>
        <v>Lófelszerelés</v>
      </c>
      <c r="K6835" s="1" t="s">
        <v>4074</v>
      </c>
      <c r="L6835" s="1" t="str">
        <f>TRIM(K6835)</f>
        <v>Kantár</v>
      </c>
      <c r="M6835" s="1" t="s">
        <v>4353</v>
      </c>
      <c r="N6835" s="1" t="str">
        <f>TRIM(M6835)</f>
        <v>Kantár, nagykantár</v>
      </c>
      <c r="P6835" s="1" t="str">
        <f>TRIM(O6835)</f>
        <v/>
      </c>
      <c r="Q6835" s="18" t="s">
        <v>4707</v>
      </c>
      <c r="R6835" s="8">
        <v>4057962229624</v>
      </c>
      <c r="S6835" s="1">
        <v>99.95</v>
      </c>
      <c r="T6835" s="1" t="s">
        <v>26</v>
      </c>
      <c r="U6835" s="1">
        <v>0.70099999999999996</v>
      </c>
      <c r="V6835" s="1" t="s">
        <v>4708</v>
      </c>
      <c r="W6835" s="1" t="s">
        <v>136</v>
      </c>
      <c r="X6835" s="1" t="str">
        <f>IF(W6835="", "", IFERROR(VLOOKUP(W6835, colorList!A:B,2,FALSE),""))</f>
        <v>fekete</v>
      </c>
    </row>
    <row r="6836" spans="1:24" ht="27.75" customHeight="1" x14ac:dyDescent="0.25">
      <c r="A6836" s="1" t="s">
        <v>4709</v>
      </c>
      <c r="B6836" s="1" t="str">
        <f>TRIM(D6836)</f>
        <v>WB</v>
      </c>
      <c r="C6836" s="1" t="str">
        <f>IFERROR(VLOOKUP(TRIM(D6836), sizeList!A:B, 2, FALSE), "")</f>
        <v>Full</v>
      </c>
      <c r="D6836" s="1" t="s">
        <v>226</v>
      </c>
      <c r="E6836" s="1" t="str">
        <f>TRIM(F6836)</f>
        <v>Waldhausen X-Line Darling kantár</v>
      </c>
      <c r="F6836" s="1" t="s">
        <v>4705</v>
      </c>
      <c r="G6836" s="1" t="s">
        <v>4710</v>
      </c>
      <c r="H6836" s="1" t="s">
        <v>52</v>
      </c>
      <c r="I6836" s="1" t="s">
        <v>23</v>
      </c>
      <c r="J6836" s="1" t="str">
        <f>TRIM(I6836)</f>
        <v>Lófelszerelés</v>
      </c>
      <c r="K6836" s="1" t="s">
        <v>4074</v>
      </c>
      <c r="L6836" s="1" t="str">
        <f>TRIM(K6836)</f>
        <v>Kantár</v>
      </c>
      <c r="M6836" s="1" t="s">
        <v>4353</v>
      </c>
      <c r="N6836" s="1" t="str">
        <f>TRIM(M6836)</f>
        <v>Kantár, nagykantár</v>
      </c>
      <c r="P6836" s="1" t="str">
        <f>TRIM(O6836)</f>
        <v/>
      </c>
      <c r="Q6836" s="18" t="s">
        <v>4707</v>
      </c>
      <c r="R6836" s="8">
        <v>4057962229631</v>
      </c>
      <c r="S6836" s="1">
        <v>99.95</v>
      </c>
      <c r="T6836" s="1" t="s">
        <v>26</v>
      </c>
      <c r="U6836" s="1">
        <v>0.70099999999999996</v>
      </c>
      <c r="V6836" s="1" t="s">
        <v>4708</v>
      </c>
      <c r="W6836" s="1" t="s">
        <v>136</v>
      </c>
      <c r="X6836" s="1" t="str">
        <f>IF(W6836="", "", IFERROR(VLOOKUP(W6836, colorList!A:B,2,FALSE),""))</f>
        <v>fekete</v>
      </c>
    </row>
    <row r="6837" spans="1:24" ht="27.75" customHeight="1" x14ac:dyDescent="0.25">
      <c r="A6837" s="1" t="s">
        <v>4223</v>
      </c>
      <c r="B6837" s="1" t="str">
        <f>TRIM(D6837)</f>
        <v>PON</v>
      </c>
      <c r="C6837" s="1" t="str">
        <f>IFERROR(VLOOKUP(TRIM(D6837), sizeList!A:B, 2, FALSE), "")</f>
        <v>Póni</v>
      </c>
      <c r="D6837" s="1" t="s">
        <v>1790</v>
      </c>
      <c r="E6837" s="1" t="str">
        <f>TRIM(F6837)</f>
        <v>Waldhausen X-Line Diadem homlokszíj</v>
      </c>
      <c r="F6837" s="1" t="s">
        <v>4224</v>
      </c>
      <c r="G6837" s="1" t="s">
        <v>4225</v>
      </c>
      <c r="H6837" s="1" t="s">
        <v>52</v>
      </c>
      <c r="I6837" s="1" t="s">
        <v>23</v>
      </c>
      <c r="J6837" s="1" t="str">
        <f>TRIM(I6837)</f>
        <v>Lófelszerelés</v>
      </c>
      <c r="K6837" s="1" t="s">
        <v>4074</v>
      </c>
      <c r="L6837" s="1" t="str">
        <f>TRIM(K6837)</f>
        <v>Kantár</v>
      </c>
      <c r="M6837" s="1" t="s">
        <v>4075</v>
      </c>
      <c r="N6837" s="1" t="str">
        <f>TRIM(M6837)</f>
        <v>Kantár kiegészítők</v>
      </c>
      <c r="P6837" s="1" t="str">
        <f>TRIM(O6837)</f>
        <v/>
      </c>
      <c r="Q6837" s="18" t="s">
        <v>4226</v>
      </c>
      <c r="R6837" s="8">
        <v>4057962145870</v>
      </c>
      <c r="S6837" s="1">
        <v>34.950000000000003</v>
      </c>
      <c r="T6837" s="1" t="s">
        <v>26</v>
      </c>
      <c r="U6837" s="1">
        <v>5.2999999999999999E-2</v>
      </c>
      <c r="V6837" s="1" t="s">
        <v>4227</v>
      </c>
      <c r="W6837" s="1" t="s">
        <v>210</v>
      </c>
      <c r="X6837" s="1" t="str">
        <f>IF(W6837="", "", IFERROR(VLOOKUP(W6837, colorList!A:B,2,FALSE),""))</f>
        <v>fehér</v>
      </c>
    </row>
    <row r="6838" spans="1:24" ht="27.75" customHeight="1" x14ac:dyDescent="0.25">
      <c r="A6838" s="1" t="s">
        <v>4228</v>
      </c>
      <c r="B6838" s="1" t="str">
        <f>TRIM(D6838)</f>
        <v>VB</v>
      </c>
      <c r="C6838" s="1" t="str">
        <f>IFERROR(VLOOKUP(TRIM(D6838), sizeList!A:B, 2, FALSE), "")</f>
        <v>Cob</v>
      </c>
      <c r="D6838" s="1" t="s">
        <v>214</v>
      </c>
      <c r="E6838" s="1" t="str">
        <f>TRIM(F6838)</f>
        <v>Waldhausen X-Line Diadem homlokszíj</v>
      </c>
      <c r="F6838" s="1" t="s">
        <v>4224</v>
      </c>
      <c r="G6838" s="1" t="s">
        <v>4229</v>
      </c>
      <c r="H6838" s="1" t="s">
        <v>52</v>
      </c>
      <c r="I6838" s="1" t="s">
        <v>23</v>
      </c>
      <c r="J6838" s="1" t="str">
        <f>TRIM(I6838)</f>
        <v>Lófelszerelés</v>
      </c>
      <c r="K6838" s="1" t="s">
        <v>4074</v>
      </c>
      <c r="L6838" s="1" t="str">
        <f>TRIM(K6838)</f>
        <v>Kantár</v>
      </c>
      <c r="M6838" s="1" t="s">
        <v>4075</v>
      </c>
      <c r="N6838" s="1" t="str">
        <f>TRIM(M6838)</f>
        <v>Kantár kiegészítők</v>
      </c>
      <c r="P6838" s="1" t="str">
        <f>TRIM(O6838)</f>
        <v/>
      </c>
      <c r="Q6838" s="18" t="s">
        <v>4226</v>
      </c>
      <c r="R6838" s="8">
        <v>4057962145887</v>
      </c>
      <c r="S6838" s="1">
        <v>34.950000000000003</v>
      </c>
      <c r="T6838" s="1" t="s">
        <v>26</v>
      </c>
      <c r="U6838" s="1">
        <v>5.2999999999999999E-2</v>
      </c>
      <c r="V6838" s="1" t="s">
        <v>4227</v>
      </c>
      <c r="W6838" s="1" t="s">
        <v>210</v>
      </c>
      <c r="X6838" s="1" t="str">
        <f>IF(W6838="", "", IFERROR(VLOOKUP(W6838, colorList!A:B,2,FALSE),""))</f>
        <v>fehér</v>
      </c>
    </row>
    <row r="6839" spans="1:24" ht="27.75" customHeight="1" x14ac:dyDescent="0.25">
      <c r="A6839" s="1" t="s">
        <v>4230</v>
      </c>
      <c r="B6839" s="1" t="str">
        <f>TRIM(D6839)</f>
        <v>WB</v>
      </c>
      <c r="C6839" s="1" t="str">
        <f>IFERROR(VLOOKUP(TRIM(D6839), sizeList!A:B, 2, FALSE), "")</f>
        <v>Full</v>
      </c>
      <c r="D6839" s="1" t="s">
        <v>226</v>
      </c>
      <c r="E6839" s="1" t="str">
        <f>TRIM(F6839)</f>
        <v>Waldhausen X-Line Diadem homlokszíj</v>
      </c>
      <c r="F6839" s="1" t="s">
        <v>4224</v>
      </c>
      <c r="G6839" s="1" t="s">
        <v>4231</v>
      </c>
      <c r="H6839" s="1" t="s">
        <v>52</v>
      </c>
      <c r="I6839" s="1" t="s">
        <v>23</v>
      </c>
      <c r="J6839" s="1" t="str">
        <f>TRIM(I6839)</f>
        <v>Lófelszerelés</v>
      </c>
      <c r="K6839" s="1" t="s">
        <v>4074</v>
      </c>
      <c r="L6839" s="1" t="str">
        <f>TRIM(K6839)</f>
        <v>Kantár</v>
      </c>
      <c r="M6839" s="1" t="s">
        <v>4075</v>
      </c>
      <c r="N6839" s="1" t="str">
        <f>TRIM(M6839)</f>
        <v>Kantár kiegészítők</v>
      </c>
      <c r="P6839" s="1" t="str">
        <f>TRIM(O6839)</f>
        <v/>
      </c>
      <c r="Q6839" s="18" t="s">
        <v>4226</v>
      </c>
      <c r="R6839" s="8">
        <v>4057962145894</v>
      </c>
      <c r="S6839" s="1">
        <v>34.950000000000003</v>
      </c>
      <c r="T6839" s="1" t="s">
        <v>26</v>
      </c>
      <c r="U6839" s="1">
        <v>5.2999999999999999E-2</v>
      </c>
      <c r="V6839" s="1" t="s">
        <v>4227</v>
      </c>
      <c r="W6839" s="1" t="s">
        <v>210</v>
      </c>
      <c r="X6839" s="1" t="str">
        <f>IF(W6839="", "", IFERROR(VLOOKUP(W6839, colorList!A:B,2,FALSE),""))</f>
        <v>fehér</v>
      </c>
    </row>
    <row r="6840" spans="1:24" ht="27.75" customHeight="1" x14ac:dyDescent="0.25">
      <c r="A6840" s="1" t="s">
        <v>4697</v>
      </c>
      <c r="B6840" s="1" t="str">
        <f>TRIM(D6840)</f>
        <v>VB</v>
      </c>
      <c r="C6840" s="1" t="str">
        <f>IFERROR(VLOOKUP(TRIM(D6840), sizeList!A:B, 2, FALSE), "")</f>
        <v>Cob</v>
      </c>
      <c r="D6840" s="1" t="s">
        <v>214</v>
      </c>
      <c r="E6840" s="1" t="str">
        <f>TRIM(F6840)</f>
        <v>Waldhausen X-Line Favourite kantár</v>
      </c>
      <c r="F6840" s="1" t="s">
        <v>4698</v>
      </c>
      <c r="G6840" s="1" t="s">
        <v>4699</v>
      </c>
      <c r="H6840" s="1" t="s">
        <v>52</v>
      </c>
      <c r="I6840" s="1" t="s">
        <v>23</v>
      </c>
      <c r="J6840" s="1" t="str">
        <f>TRIM(I6840)</f>
        <v>Lófelszerelés</v>
      </c>
      <c r="K6840" s="1" t="s">
        <v>4074</v>
      </c>
      <c r="L6840" s="1" t="str">
        <f>TRIM(K6840)</f>
        <v>Kantár</v>
      </c>
      <c r="M6840" s="1" t="s">
        <v>4353</v>
      </c>
      <c r="N6840" s="1" t="str">
        <f>TRIM(M6840)</f>
        <v>Kantár, nagykantár</v>
      </c>
      <c r="P6840" s="1" t="str">
        <f>TRIM(O6840)</f>
        <v/>
      </c>
      <c r="Q6840" s="18" t="s">
        <v>4700</v>
      </c>
      <c r="R6840" s="8">
        <v>4057962229648</v>
      </c>
      <c r="S6840" s="1">
        <v>89.95</v>
      </c>
      <c r="T6840" s="1" t="s">
        <v>26</v>
      </c>
      <c r="U6840" s="1">
        <v>0.70099999999999996</v>
      </c>
      <c r="V6840" s="1" t="s">
        <v>4701</v>
      </c>
      <c r="W6840" s="1" t="s">
        <v>136</v>
      </c>
      <c r="X6840" s="1" t="str">
        <f>IF(W6840="", "", IFERROR(VLOOKUP(W6840, colorList!A:B,2,FALSE),""))</f>
        <v>fekete</v>
      </c>
    </row>
    <row r="6841" spans="1:24" ht="27.75" customHeight="1" x14ac:dyDescent="0.25">
      <c r="A6841" s="1" t="s">
        <v>4702</v>
      </c>
      <c r="B6841" s="1" t="str">
        <f>TRIM(D6841)</f>
        <v>WB</v>
      </c>
      <c r="C6841" s="1" t="str">
        <f>IFERROR(VLOOKUP(TRIM(D6841), sizeList!A:B, 2, FALSE), "")</f>
        <v>Full</v>
      </c>
      <c r="D6841" s="1" t="s">
        <v>226</v>
      </c>
      <c r="E6841" s="1" t="str">
        <f>TRIM(F6841)</f>
        <v>Waldhausen X-Line Favourite kantár</v>
      </c>
      <c r="F6841" s="1" t="s">
        <v>4698</v>
      </c>
      <c r="G6841" s="1" t="s">
        <v>4703</v>
      </c>
      <c r="H6841" s="1" t="s">
        <v>52</v>
      </c>
      <c r="I6841" s="1" t="s">
        <v>23</v>
      </c>
      <c r="J6841" s="1" t="str">
        <f>TRIM(I6841)</f>
        <v>Lófelszerelés</v>
      </c>
      <c r="K6841" s="1" t="s">
        <v>4074</v>
      </c>
      <c r="L6841" s="1" t="str">
        <f>TRIM(K6841)</f>
        <v>Kantár</v>
      </c>
      <c r="M6841" s="1" t="s">
        <v>4353</v>
      </c>
      <c r="N6841" s="1" t="str">
        <f>TRIM(M6841)</f>
        <v>Kantár, nagykantár</v>
      </c>
      <c r="P6841" s="1" t="str">
        <f>TRIM(O6841)</f>
        <v/>
      </c>
      <c r="Q6841" s="18" t="s">
        <v>4700</v>
      </c>
      <c r="R6841" s="8">
        <v>4057962229655</v>
      </c>
      <c r="S6841" s="1">
        <v>89.95</v>
      </c>
      <c r="T6841" s="1" t="s">
        <v>26</v>
      </c>
      <c r="U6841" s="1">
        <v>0.70099999999999996</v>
      </c>
      <c r="V6841" s="1" t="s">
        <v>4701</v>
      </c>
      <c r="W6841" s="1" t="s">
        <v>136</v>
      </c>
      <c r="X6841" s="1" t="str">
        <f>IF(W6841="", "", IFERROR(VLOOKUP(W6841, colorList!A:B,2,FALSE),""))</f>
        <v>fekete</v>
      </c>
    </row>
    <row r="6842" spans="1:24" ht="27.75" customHeight="1" x14ac:dyDescent="0.25">
      <c r="A6842" s="1" t="s">
        <v>4666</v>
      </c>
      <c r="B6842" s="1" t="str">
        <f>TRIM(D6842)</f>
        <v>VB</v>
      </c>
      <c r="C6842" s="1" t="str">
        <f>IFERROR(VLOOKUP(TRIM(D6842), sizeList!A:B, 2, FALSE), "")</f>
        <v>Cob</v>
      </c>
      <c r="D6842" s="1" t="s">
        <v>214</v>
      </c>
      <c r="E6842" s="1" t="str">
        <f>TRIM(F6842)</f>
        <v>Waldhausen X-Line Freedom kantár</v>
      </c>
      <c r="F6842" s="1" t="s">
        <v>4667</v>
      </c>
      <c r="G6842" s="1" t="s">
        <v>4668</v>
      </c>
      <c r="H6842" s="1" t="s">
        <v>52</v>
      </c>
      <c r="I6842" s="1" t="s">
        <v>23</v>
      </c>
      <c r="J6842" s="1" t="str">
        <f>TRIM(I6842)</f>
        <v>Lófelszerelés</v>
      </c>
      <c r="K6842" s="1" t="s">
        <v>4074</v>
      </c>
      <c r="L6842" s="1" t="str">
        <f>TRIM(K6842)</f>
        <v>Kantár</v>
      </c>
      <c r="M6842" s="1" t="s">
        <v>4353</v>
      </c>
      <c r="N6842" s="1" t="str">
        <f>TRIM(M6842)</f>
        <v>Kantár, nagykantár</v>
      </c>
      <c r="P6842" s="1" t="str">
        <f>TRIM(O6842)</f>
        <v/>
      </c>
      <c r="Q6842" s="18" t="s">
        <v>4669</v>
      </c>
      <c r="R6842" s="8">
        <v>4057962203044</v>
      </c>
      <c r="S6842" s="1">
        <v>99.95</v>
      </c>
      <c r="T6842" s="1" t="s">
        <v>26</v>
      </c>
      <c r="U6842" s="1">
        <v>0.6</v>
      </c>
      <c r="V6842" s="1" t="s">
        <v>4670</v>
      </c>
      <c r="W6842" s="1" t="s">
        <v>136</v>
      </c>
      <c r="X6842" s="1" t="str">
        <f>IF(W6842="", "", IFERROR(VLOOKUP(W6842, colorList!A:B,2,FALSE),""))</f>
        <v>fekete</v>
      </c>
    </row>
    <row r="6843" spans="1:24" ht="27.75" customHeight="1" x14ac:dyDescent="0.25">
      <c r="A6843" s="1" t="s">
        <v>4671</v>
      </c>
      <c r="B6843" s="1" t="str">
        <f>TRIM(D6843)</f>
        <v>WB</v>
      </c>
      <c r="C6843" s="1" t="str">
        <f>IFERROR(VLOOKUP(TRIM(D6843), sizeList!A:B, 2, FALSE), "")</f>
        <v>Full</v>
      </c>
      <c r="D6843" s="1" t="s">
        <v>226</v>
      </c>
      <c r="E6843" s="1" t="str">
        <f>TRIM(F6843)</f>
        <v>Waldhausen X-Line Freedom kantár</v>
      </c>
      <c r="F6843" s="1" t="s">
        <v>4667</v>
      </c>
      <c r="G6843" s="1" t="s">
        <v>4672</v>
      </c>
      <c r="H6843" s="1" t="s">
        <v>52</v>
      </c>
      <c r="I6843" s="1" t="s">
        <v>23</v>
      </c>
      <c r="J6843" s="1" t="str">
        <f>TRIM(I6843)</f>
        <v>Lófelszerelés</v>
      </c>
      <c r="K6843" s="1" t="s">
        <v>4074</v>
      </c>
      <c r="L6843" s="1" t="str">
        <f>TRIM(K6843)</f>
        <v>Kantár</v>
      </c>
      <c r="M6843" s="1" t="s">
        <v>4353</v>
      </c>
      <c r="N6843" s="1" t="str">
        <f>TRIM(M6843)</f>
        <v>Kantár, nagykantár</v>
      </c>
      <c r="P6843" s="1" t="str">
        <f>TRIM(O6843)</f>
        <v/>
      </c>
      <c r="Q6843" s="18" t="s">
        <v>4669</v>
      </c>
      <c r="R6843" s="8">
        <v>4057962203051</v>
      </c>
      <c r="S6843" s="1">
        <v>99.95</v>
      </c>
      <c r="T6843" s="1" t="s">
        <v>26</v>
      </c>
      <c r="U6843" s="1">
        <v>0.6</v>
      </c>
      <c r="V6843" s="1" t="s">
        <v>4670</v>
      </c>
      <c r="W6843" s="1" t="s">
        <v>136</v>
      </c>
      <c r="X6843" s="1" t="str">
        <f>IF(W6843="", "", IFERROR(VLOOKUP(W6843, colorList!A:B,2,FALSE),""))</f>
        <v>fekete</v>
      </c>
    </row>
    <row r="6844" spans="1:24" ht="27.75" customHeight="1" x14ac:dyDescent="0.25">
      <c r="A6844" s="1" t="s">
        <v>4650</v>
      </c>
      <c r="B6844" s="1" t="str">
        <f>TRIM(D6844)</f>
        <v>VB</v>
      </c>
      <c r="C6844" s="1" t="str">
        <f>IFERROR(VLOOKUP(TRIM(D6844), sizeList!A:B, 2, FALSE), "")</f>
        <v>Cob</v>
      </c>
      <c r="D6844" s="1" t="s">
        <v>214</v>
      </c>
      <c r="E6844" s="1" t="str">
        <f>TRIM(F6844)</f>
        <v>Waldhausen X-Line Glam homlokszíj</v>
      </c>
      <c r="F6844" s="1" t="s">
        <v>4645</v>
      </c>
      <c r="G6844" s="1" t="s">
        <v>4651</v>
      </c>
      <c r="H6844" s="1" t="s">
        <v>52</v>
      </c>
      <c r="I6844" s="1" t="s">
        <v>23</v>
      </c>
      <c r="J6844" s="1" t="str">
        <f>TRIM(I6844)</f>
        <v>Lófelszerelés</v>
      </c>
      <c r="K6844" s="1" t="s">
        <v>4074</v>
      </c>
      <c r="L6844" s="1" t="str">
        <f>TRIM(K6844)</f>
        <v>Kantár</v>
      </c>
      <c r="M6844" s="1" t="s">
        <v>4353</v>
      </c>
      <c r="N6844" s="1" t="str">
        <f>TRIM(M6844)</f>
        <v>Kantár, nagykantár</v>
      </c>
      <c r="P6844" s="1" t="str">
        <f>TRIM(O6844)</f>
        <v/>
      </c>
      <c r="Q6844" s="18" t="s">
        <v>4647</v>
      </c>
      <c r="R6844" s="8">
        <v>4057962188723</v>
      </c>
      <c r="S6844" s="1">
        <v>32.950000000000003</v>
      </c>
      <c r="T6844" s="1" t="s">
        <v>26</v>
      </c>
      <c r="U6844" s="1">
        <v>5.2999999999999999E-2</v>
      </c>
      <c r="V6844" s="1" t="s">
        <v>4648</v>
      </c>
      <c r="W6844" s="1" t="s">
        <v>4652</v>
      </c>
      <c r="X6844" s="1" t="str">
        <f>IF(W6844="", "", IFERROR(VLOOKUP(W6844, colorList!A:B,2,FALSE),""))</f>
        <v>fekete/fehér/szürke</v>
      </c>
    </row>
    <row r="6845" spans="1:24" ht="27.75" customHeight="1" x14ac:dyDescent="0.25">
      <c r="A6845" s="1" t="s">
        <v>4655</v>
      </c>
      <c r="B6845" s="1" t="str">
        <f>TRIM(D6845)</f>
        <v>WB</v>
      </c>
      <c r="C6845" s="1" t="str">
        <f>IFERROR(VLOOKUP(TRIM(D6845), sizeList!A:B, 2, FALSE), "")</f>
        <v>Full</v>
      </c>
      <c r="D6845" s="1" t="s">
        <v>226</v>
      </c>
      <c r="E6845" s="1" t="str">
        <f>TRIM(F6845)</f>
        <v>Waldhausen X-Line Glam homlokszíj</v>
      </c>
      <c r="F6845" s="1" t="s">
        <v>4645</v>
      </c>
      <c r="G6845" s="1" t="s">
        <v>4656</v>
      </c>
      <c r="H6845" s="1" t="s">
        <v>52</v>
      </c>
      <c r="I6845" s="1" t="s">
        <v>23</v>
      </c>
      <c r="J6845" s="1" t="str">
        <f>TRIM(I6845)</f>
        <v>Lófelszerelés</v>
      </c>
      <c r="K6845" s="1" t="s">
        <v>4074</v>
      </c>
      <c r="L6845" s="1" t="str">
        <f>TRIM(K6845)</f>
        <v>Kantár</v>
      </c>
      <c r="M6845" s="1" t="s">
        <v>4353</v>
      </c>
      <c r="N6845" s="1" t="str">
        <f>TRIM(M6845)</f>
        <v>Kantár, nagykantár</v>
      </c>
      <c r="P6845" s="1" t="str">
        <f>TRIM(O6845)</f>
        <v/>
      </c>
      <c r="Q6845" s="18" t="s">
        <v>4647</v>
      </c>
      <c r="R6845" s="8">
        <v>4057962188730</v>
      </c>
      <c r="S6845" s="1">
        <v>32.950000000000003</v>
      </c>
      <c r="T6845" s="1" t="s">
        <v>26</v>
      </c>
      <c r="U6845" s="1">
        <v>5.2999999999999999E-2</v>
      </c>
      <c r="V6845" s="1" t="s">
        <v>4648</v>
      </c>
      <c r="W6845" s="1" t="s">
        <v>4652</v>
      </c>
      <c r="X6845" s="1" t="str">
        <f>IF(W6845="", "", IFERROR(VLOOKUP(W6845, colorList!A:B,2,FALSE),""))</f>
        <v>fekete/fehér/szürke</v>
      </c>
    </row>
    <row r="6846" spans="1:24" ht="27.75" customHeight="1" x14ac:dyDescent="0.25">
      <c r="A6846" s="1" t="s">
        <v>4644</v>
      </c>
      <c r="B6846" s="1" t="str">
        <f>TRIM(D6846)</f>
        <v>VB</v>
      </c>
      <c r="C6846" s="1" t="str">
        <f>IFERROR(VLOOKUP(TRIM(D6846), sizeList!A:B, 2, FALSE), "")</f>
        <v>Cob</v>
      </c>
      <c r="D6846" s="1" t="s">
        <v>214</v>
      </c>
      <c r="E6846" s="1" t="str">
        <f>TRIM(F6846)</f>
        <v>Waldhausen X-Line Glam homlokszíj</v>
      </c>
      <c r="F6846" s="1" t="s">
        <v>4645</v>
      </c>
      <c r="G6846" s="1" t="s">
        <v>4646</v>
      </c>
      <c r="H6846" s="1" t="s">
        <v>52</v>
      </c>
      <c r="I6846" s="1" t="s">
        <v>23</v>
      </c>
      <c r="J6846" s="1" t="str">
        <f>TRIM(I6846)</f>
        <v>Lófelszerelés</v>
      </c>
      <c r="K6846" s="1" t="s">
        <v>4074</v>
      </c>
      <c r="L6846" s="1" t="str">
        <f>TRIM(K6846)</f>
        <v>Kantár</v>
      </c>
      <c r="M6846" s="1" t="s">
        <v>4353</v>
      </c>
      <c r="N6846" s="1" t="str">
        <f>TRIM(M6846)</f>
        <v>Kantár, nagykantár</v>
      </c>
      <c r="P6846" s="1" t="str">
        <f>TRIM(O6846)</f>
        <v/>
      </c>
      <c r="Q6846" s="18" t="s">
        <v>4647</v>
      </c>
      <c r="R6846" s="8">
        <v>4057962188747</v>
      </c>
      <c r="S6846" s="1">
        <v>32.950000000000003</v>
      </c>
      <c r="T6846" s="1" t="s">
        <v>26</v>
      </c>
      <c r="U6846" s="1">
        <v>5.2999999999999999E-2</v>
      </c>
      <c r="V6846" s="1" t="s">
        <v>4648</v>
      </c>
      <c r="W6846" s="1" t="s">
        <v>4649</v>
      </c>
      <c r="X6846" s="1" t="str">
        <f>IF(W6846="", "", IFERROR(VLOOKUP(W6846, colorList!A:B,2,FALSE),""))</f>
        <v>barna/arany/bézs/ezüst</v>
      </c>
    </row>
    <row r="6847" spans="1:24" ht="27.75" customHeight="1" x14ac:dyDescent="0.25">
      <c r="A6847" s="1" t="s">
        <v>4653</v>
      </c>
      <c r="B6847" s="1" t="str">
        <f>TRIM(D6847)</f>
        <v>WB</v>
      </c>
      <c r="C6847" s="1" t="str">
        <f>IFERROR(VLOOKUP(TRIM(D6847), sizeList!A:B, 2, FALSE), "")</f>
        <v>Full</v>
      </c>
      <c r="D6847" s="1" t="s">
        <v>226</v>
      </c>
      <c r="E6847" s="1" t="str">
        <f>TRIM(F6847)</f>
        <v>Waldhausen X-Line Glam homlokszíj</v>
      </c>
      <c r="F6847" s="1" t="s">
        <v>4645</v>
      </c>
      <c r="G6847" s="1" t="s">
        <v>4654</v>
      </c>
      <c r="H6847" s="1" t="s">
        <v>52</v>
      </c>
      <c r="I6847" s="1" t="s">
        <v>23</v>
      </c>
      <c r="J6847" s="1" t="str">
        <f>TRIM(I6847)</f>
        <v>Lófelszerelés</v>
      </c>
      <c r="K6847" s="1" t="s">
        <v>4074</v>
      </c>
      <c r="L6847" s="1" t="str">
        <f>TRIM(K6847)</f>
        <v>Kantár</v>
      </c>
      <c r="M6847" s="1" t="s">
        <v>4353</v>
      </c>
      <c r="N6847" s="1" t="str">
        <f>TRIM(M6847)</f>
        <v>Kantár, nagykantár</v>
      </c>
      <c r="P6847" s="1" t="str">
        <f>TRIM(O6847)</f>
        <v/>
      </c>
      <c r="Q6847" s="18" t="s">
        <v>4647</v>
      </c>
      <c r="R6847" s="8">
        <v>4057962188754</v>
      </c>
      <c r="S6847" s="1">
        <v>32.950000000000003</v>
      </c>
      <c r="T6847" s="1" t="s">
        <v>26</v>
      </c>
      <c r="U6847" s="1">
        <v>5.2999999999999999E-2</v>
      </c>
      <c r="V6847" s="1" t="s">
        <v>4648</v>
      </c>
      <c r="W6847" s="1" t="s">
        <v>4649</v>
      </c>
      <c r="X6847" s="1" t="str">
        <f>IF(W6847="", "", IFERROR(VLOOKUP(W6847, colorList!A:B,2,FALSE),""))</f>
        <v>barna/arany/bézs/ezüst</v>
      </c>
    </row>
    <row r="6848" spans="1:24" ht="27.75" customHeight="1" x14ac:dyDescent="0.25">
      <c r="A6848" s="1" t="s">
        <v>4657</v>
      </c>
      <c r="B6848" s="1" t="str">
        <f>TRIM(D6848)</f>
        <v>VB</v>
      </c>
      <c r="C6848" s="1" t="str">
        <f>IFERROR(VLOOKUP(TRIM(D6848), sizeList!A:B, 2, FALSE), "")</f>
        <v>Cob</v>
      </c>
      <c r="D6848" s="1" t="s">
        <v>214</v>
      </c>
      <c r="E6848" s="1" t="str">
        <f>TRIM(F6848)</f>
        <v>Waldhausen X-Line Glam homlokszíj</v>
      </c>
      <c r="F6848" s="1" t="s">
        <v>4645</v>
      </c>
      <c r="G6848" s="1" t="s">
        <v>4658</v>
      </c>
      <c r="H6848" s="1" t="s">
        <v>52</v>
      </c>
      <c r="I6848" s="1" t="s">
        <v>23</v>
      </c>
      <c r="J6848" s="1" t="str">
        <f>TRIM(I6848)</f>
        <v>Lófelszerelés</v>
      </c>
      <c r="K6848" s="1" t="s">
        <v>4074</v>
      </c>
      <c r="L6848" s="1" t="str">
        <f>TRIM(K6848)</f>
        <v>Kantár</v>
      </c>
      <c r="M6848" s="1" t="s">
        <v>4353</v>
      </c>
      <c r="N6848" s="1" t="str">
        <f>TRIM(M6848)</f>
        <v>Kantár, nagykantár</v>
      </c>
      <c r="P6848" s="1" t="str">
        <f>TRIM(O6848)</f>
        <v/>
      </c>
      <c r="Q6848" s="18" t="s">
        <v>4647</v>
      </c>
      <c r="R6848" s="8">
        <v>4057962188761</v>
      </c>
      <c r="S6848" s="1">
        <v>32.950000000000003</v>
      </c>
      <c r="T6848" s="1" t="s">
        <v>26</v>
      </c>
      <c r="U6848" s="1">
        <v>5.2999999999999999E-2</v>
      </c>
      <c r="V6848" s="1" t="s">
        <v>4648</v>
      </c>
      <c r="W6848" s="1" t="s">
        <v>4659</v>
      </c>
      <c r="X6848" s="1" t="str">
        <f>IF(W6848="", "", IFERROR(VLOOKUP(W6848, colorList!A:B,2,FALSE),""))</f>
        <v>gyöngyház/szürke</v>
      </c>
    </row>
    <row r="6849" spans="1:24" ht="27.75" customHeight="1" x14ac:dyDescent="0.25">
      <c r="A6849" s="1" t="s">
        <v>4660</v>
      </c>
      <c r="B6849" s="1" t="str">
        <f>TRIM(D6849)</f>
        <v>WB</v>
      </c>
      <c r="C6849" s="1" t="str">
        <f>IFERROR(VLOOKUP(TRIM(D6849), sizeList!A:B, 2, FALSE), "")</f>
        <v>Full</v>
      </c>
      <c r="D6849" s="1" t="s">
        <v>226</v>
      </c>
      <c r="E6849" s="1" t="str">
        <f>TRIM(F6849)</f>
        <v>Waldhausen X-Line Glam homlokszíj</v>
      </c>
      <c r="F6849" s="1" t="s">
        <v>4645</v>
      </c>
      <c r="G6849" s="1" t="s">
        <v>4661</v>
      </c>
      <c r="H6849" s="1" t="s">
        <v>52</v>
      </c>
      <c r="I6849" s="1" t="s">
        <v>23</v>
      </c>
      <c r="J6849" s="1" t="str">
        <f>TRIM(I6849)</f>
        <v>Lófelszerelés</v>
      </c>
      <c r="K6849" s="1" t="s">
        <v>4074</v>
      </c>
      <c r="L6849" s="1" t="str">
        <f>TRIM(K6849)</f>
        <v>Kantár</v>
      </c>
      <c r="M6849" s="1" t="s">
        <v>4353</v>
      </c>
      <c r="N6849" s="1" t="str">
        <f>TRIM(M6849)</f>
        <v>Kantár, nagykantár</v>
      </c>
      <c r="P6849" s="1" t="str">
        <f>TRIM(O6849)</f>
        <v/>
      </c>
      <c r="Q6849" s="18" t="s">
        <v>4647</v>
      </c>
      <c r="R6849" s="8">
        <v>4057962188778</v>
      </c>
      <c r="S6849" s="1">
        <v>32.950000000000003</v>
      </c>
      <c r="T6849" s="1" t="s">
        <v>26</v>
      </c>
      <c r="U6849" s="1">
        <v>5.2999999999999999E-2</v>
      </c>
      <c r="V6849" s="1" t="s">
        <v>4648</v>
      </c>
      <c r="W6849" s="1" t="s">
        <v>4659</v>
      </c>
      <c r="X6849" s="1" t="str">
        <f>IF(W6849="", "", IFERROR(VLOOKUP(W6849, colorList!A:B,2,FALSE),""))</f>
        <v>gyöngyház/szürke</v>
      </c>
    </row>
    <row r="6850" spans="1:24" ht="27.75" customHeight="1" x14ac:dyDescent="0.25">
      <c r="A6850" s="1" t="s">
        <v>4662</v>
      </c>
      <c r="B6850" s="1" t="str">
        <f>TRIM(D6850)</f>
        <v>VB</v>
      </c>
      <c r="C6850" s="1" t="str">
        <f>IFERROR(VLOOKUP(TRIM(D6850), sizeList!A:B, 2, FALSE), "")</f>
        <v>Cob</v>
      </c>
      <c r="D6850" s="1" t="s">
        <v>214</v>
      </c>
      <c r="E6850" s="1" t="str">
        <f>TRIM(F6850)</f>
        <v>Waldhausen X-Line Glam homlokszíj</v>
      </c>
      <c r="F6850" s="1" t="s">
        <v>4645</v>
      </c>
      <c r="G6850" s="1" t="s">
        <v>4663</v>
      </c>
      <c r="H6850" s="1" t="s">
        <v>52</v>
      </c>
      <c r="I6850" s="1" t="s">
        <v>23</v>
      </c>
      <c r="J6850" s="1" t="str">
        <f>TRIM(I6850)</f>
        <v>Lófelszerelés</v>
      </c>
      <c r="K6850" s="1" t="s">
        <v>4074</v>
      </c>
      <c r="L6850" s="1" t="str">
        <f>TRIM(K6850)</f>
        <v>Kantár</v>
      </c>
      <c r="M6850" s="1" t="s">
        <v>4353</v>
      </c>
      <c r="N6850" s="1" t="str">
        <f>TRIM(M6850)</f>
        <v>Kantár, nagykantár</v>
      </c>
      <c r="P6850" s="1" t="str">
        <f>TRIM(O6850)</f>
        <v/>
      </c>
      <c r="Q6850" s="18" t="s">
        <v>4647</v>
      </c>
      <c r="R6850" s="8">
        <v>4057962188785</v>
      </c>
      <c r="S6850" s="1">
        <v>29.95</v>
      </c>
      <c r="T6850" s="1" t="s">
        <v>26</v>
      </c>
      <c r="U6850" s="1">
        <v>5.2999999999999999E-2</v>
      </c>
      <c r="V6850" s="1" t="s">
        <v>4648</v>
      </c>
      <c r="W6850" s="1" t="s">
        <v>4649</v>
      </c>
      <c r="X6850" s="1" t="str">
        <f>IF(W6850="", "", IFERROR(VLOOKUP(W6850, colorList!A:B,2,FALSE),""))</f>
        <v>barna/arany/bézs/ezüst</v>
      </c>
    </row>
    <row r="6851" spans="1:24" ht="27.75" customHeight="1" x14ac:dyDescent="0.25">
      <c r="A6851" s="1" t="s">
        <v>4664</v>
      </c>
      <c r="B6851" s="1" t="str">
        <f>TRIM(D6851)</f>
        <v>WB</v>
      </c>
      <c r="C6851" s="1" t="str">
        <f>IFERROR(VLOOKUP(TRIM(D6851), sizeList!A:B, 2, FALSE), "")</f>
        <v>Full</v>
      </c>
      <c r="D6851" s="1" t="s">
        <v>226</v>
      </c>
      <c r="E6851" s="1" t="str">
        <f>TRIM(F6851)</f>
        <v>Waldhausen X-Line Glam homlokszíj</v>
      </c>
      <c r="F6851" s="1" t="s">
        <v>4645</v>
      </c>
      <c r="G6851" s="1" t="s">
        <v>4665</v>
      </c>
      <c r="H6851" s="1" t="s">
        <v>52</v>
      </c>
      <c r="I6851" s="1" t="s">
        <v>23</v>
      </c>
      <c r="J6851" s="1" t="str">
        <f>TRIM(I6851)</f>
        <v>Lófelszerelés</v>
      </c>
      <c r="K6851" s="1" t="s">
        <v>4074</v>
      </c>
      <c r="L6851" s="1" t="str">
        <f>TRIM(K6851)</f>
        <v>Kantár</v>
      </c>
      <c r="M6851" s="1" t="s">
        <v>4353</v>
      </c>
      <c r="N6851" s="1" t="str">
        <f>TRIM(M6851)</f>
        <v>Kantár, nagykantár</v>
      </c>
      <c r="P6851" s="1" t="str">
        <f>TRIM(O6851)</f>
        <v/>
      </c>
      <c r="Q6851" s="18" t="s">
        <v>4647</v>
      </c>
      <c r="R6851" s="8">
        <v>4057962188792</v>
      </c>
      <c r="S6851" s="1">
        <v>29.95</v>
      </c>
      <c r="T6851" s="1" t="s">
        <v>26</v>
      </c>
      <c r="U6851" s="1">
        <v>5.2999999999999999E-2</v>
      </c>
      <c r="V6851" s="1" t="s">
        <v>4648</v>
      </c>
      <c r="W6851" s="1" t="s">
        <v>4649</v>
      </c>
      <c r="X6851" s="1" t="str">
        <f>IF(W6851="", "", IFERROR(VLOOKUP(W6851, colorList!A:B,2,FALSE),""))</f>
        <v>barna/arany/bézs/ezüst</v>
      </c>
    </row>
    <row r="6852" spans="1:24" ht="27.75" customHeight="1" x14ac:dyDescent="0.25">
      <c r="A6852" s="1" t="s">
        <v>4540</v>
      </c>
      <c r="B6852" s="1" t="str">
        <f>TRIM(D6852)</f>
        <v>VB</v>
      </c>
      <c r="C6852" s="1" t="str">
        <f>IFERROR(VLOOKUP(TRIM(D6852), sizeList!A:B, 2, FALSE), "")</f>
        <v>Cob</v>
      </c>
      <c r="D6852" s="1" t="s">
        <v>214</v>
      </c>
      <c r="E6852" s="1" t="str">
        <f>TRIM(F6852)</f>
        <v>Waldhausen X-Line Goldheart kantár</v>
      </c>
      <c r="F6852" s="1" t="s">
        <v>4535</v>
      </c>
      <c r="G6852" s="1" t="s">
        <v>4541</v>
      </c>
      <c r="H6852" s="1" t="s">
        <v>52</v>
      </c>
      <c r="I6852" s="1" t="s">
        <v>23</v>
      </c>
      <c r="J6852" s="1" t="str">
        <f>TRIM(I6852)</f>
        <v>Lófelszerelés</v>
      </c>
      <c r="K6852" s="1" t="s">
        <v>4074</v>
      </c>
      <c r="L6852" s="1" t="str">
        <f>TRIM(K6852)</f>
        <v>Kantár</v>
      </c>
      <c r="M6852" s="1" t="s">
        <v>4353</v>
      </c>
      <c r="N6852" s="1" t="str">
        <f>TRIM(M6852)</f>
        <v>Kantár, nagykantár</v>
      </c>
      <c r="P6852" s="1" t="str">
        <f>TRIM(O6852)</f>
        <v/>
      </c>
      <c r="Q6852" s="18" t="s">
        <v>4537</v>
      </c>
      <c r="R6852" s="8">
        <v>4057962128484</v>
      </c>
      <c r="S6852" s="1">
        <v>94.95</v>
      </c>
      <c r="T6852" s="1" t="s">
        <v>26</v>
      </c>
      <c r="U6852" s="1">
        <v>0.7</v>
      </c>
      <c r="V6852" s="1" t="s">
        <v>4538</v>
      </c>
      <c r="W6852" s="1" t="s">
        <v>490</v>
      </c>
      <c r="X6852" s="1" t="str">
        <f>IF(W6852="", "", IFERROR(VLOOKUP(W6852, colorList!A:B,2,FALSE),""))</f>
        <v>barna</v>
      </c>
    </row>
    <row r="6853" spans="1:24" ht="27.75" customHeight="1" x14ac:dyDescent="0.25">
      <c r="A6853" s="1" t="s">
        <v>4542</v>
      </c>
      <c r="B6853" s="1" t="str">
        <f>TRIM(D6853)</f>
        <v>WB</v>
      </c>
      <c r="C6853" s="1" t="str">
        <f>IFERROR(VLOOKUP(TRIM(D6853), sizeList!A:B, 2, FALSE), "")</f>
        <v>Full</v>
      </c>
      <c r="D6853" s="1" t="s">
        <v>226</v>
      </c>
      <c r="E6853" s="1" t="str">
        <f>TRIM(F6853)</f>
        <v>Waldhausen X-Line Goldheart kantár</v>
      </c>
      <c r="F6853" s="1" t="s">
        <v>4535</v>
      </c>
      <c r="G6853" s="1" t="s">
        <v>4543</v>
      </c>
      <c r="H6853" s="1" t="s">
        <v>52</v>
      </c>
      <c r="I6853" s="1" t="s">
        <v>23</v>
      </c>
      <c r="J6853" s="1" t="str">
        <f>TRIM(I6853)</f>
        <v>Lófelszerelés</v>
      </c>
      <c r="K6853" s="1" t="s">
        <v>4074</v>
      </c>
      <c r="L6853" s="1" t="str">
        <f>TRIM(K6853)</f>
        <v>Kantár</v>
      </c>
      <c r="M6853" s="1" t="s">
        <v>4353</v>
      </c>
      <c r="N6853" s="1" t="str">
        <f>TRIM(M6853)</f>
        <v>Kantár, nagykantár</v>
      </c>
      <c r="P6853" s="1" t="str">
        <f>TRIM(O6853)</f>
        <v/>
      </c>
      <c r="Q6853" s="18" t="s">
        <v>4537</v>
      </c>
      <c r="R6853" s="8">
        <v>4057962128491</v>
      </c>
      <c r="S6853" s="1">
        <v>94.95</v>
      </c>
      <c r="T6853" s="1" t="s">
        <v>26</v>
      </c>
      <c r="U6853" s="1">
        <v>0.8</v>
      </c>
      <c r="V6853" s="1" t="s">
        <v>4538</v>
      </c>
      <c r="W6853" s="1" t="s">
        <v>490</v>
      </c>
      <c r="X6853" s="1" t="str">
        <f>IF(W6853="", "", IFERROR(VLOOKUP(W6853, colorList!A:B,2,FALSE),""))</f>
        <v>barna</v>
      </c>
    </row>
    <row r="6854" spans="1:24" ht="27.75" customHeight="1" x14ac:dyDescent="0.25">
      <c r="A6854" s="1" t="s">
        <v>4534</v>
      </c>
      <c r="B6854" s="1" t="str">
        <f>TRIM(D6854)</f>
        <v/>
      </c>
      <c r="C6854" s="1" t="str">
        <f>IFERROR(VLOOKUP(D6854, sizeList!A:B, 2, FALSE), "")</f>
        <v/>
      </c>
      <c r="E6854" s="1" t="str">
        <f>TRIM(F6854)</f>
        <v>Waldhausen X-Line Goldheart kantár</v>
      </c>
      <c r="F6854" s="1" t="s">
        <v>4535</v>
      </c>
      <c r="G6854" s="1" t="s">
        <v>4536</v>
      </c>
      <c r="H6854" s="1" t="s">
        <v>52</v>
      </c>
      <c r="I6854" s="1" t="s">
        <v>23</v>
      </c>
      <c r="J6854" s="1" t="str">
        <f>TRIM(I6854)</f>
        <v>Lófelszerelés</v>
      </c>
      <c r="K6854" s="1" t="s">
        <v>4074</v>
      </c>
      <c r="L6854" s="1" t="str">
        <f>TRIM(K6854)</f>
        <v>Kantár</v>
      </c>
      <c r="M6854" s="1" t="s">
        <v>4353</v>
      </c>
      <c r="N6854" s="1" t="str">
        <f>TRIM(M6854)</f>
        <v>Kantár, nagykantár</v>
      </c>
      <c r="P6854" s="1" t="str">
        <f>TRIM(O6854)</f>
        <v/>
      </c>
      <c r="Q6854" s="18" t="s">
        <v>4537</v>
      </c>
      <c r="R6854" s="8">
        <v>4057962187078</v>
      </c>
      <c r="S6854" s="1">
        <v>94.95</v>
      </c>
      <c r="T6854" s="1" t="s">
        <v>26</v>
      </c>
      <c r="U6854" s="1">
        <v>0.70399999999999996</v>
      </c>
      <c r="V6854" s="1" t="s">
        <v>4538</v>
      </c>
      <c r="W6854" s="1" t="s">
        <v>136</v>
      </c>
      <c r="X6854" s="1" t="str">
        <f>IF(W6854="", "", IFERROR(VLOOKUP(W6854, colorList!A:B,2,FALSE),""))</f>
        <v>fekete</v>
      </c>
    </row>
    <row r="6855" spans="1:24" ht="27.75" customHeight="1" x14ac:dyDescent="0.25">
      <c r="A6855" s="1" t="s">
        <v>4539</v>
      </c>
      <c r="B6855" s="1" t="str">
        <f>TRIM(D6855)</f>
        <v/>
      </c>
      <c r="C6855" s="1" t="str">
        <f>IFERROR(VLOOKUP(D6855, sizeList!A:B, 2, FALSE), "")</f>
        <v/>
      </c>
      <c r="E6855" s="1" t="str">
        <f>TRIM(F6855)</f>
        <v>Waldhausen X-Line Goldheart kantár</v>
      </c>
      <c r="F6855" s="1" t="s">
        <v>4535</v>
      </c>
      <c r="G6855" s="1" t="s">
        <v>4536</v>
      </c>
      <c r="H6855" s="1" t="s">
        <v>52</v>
      </c>
      <c r="I6855" s="1" t="s">
        <v>23</v>
      </c>
      <c r="J6855" s="1" t="str">
        <f>TRIM(I6855)</f>
        <v>Lófelszerelés</v>
      </c>
      <c r="K6855" s="1" t="s">
        <v>4074</v>
      </c>
      <c r="L6855" s="1" t="str">
        <f>TRIM(K6855)</f>
        <v>Kantár</v>
      </c>
      <c r="M6855" s="1" t="s">
        <v>4353</v>
      </c>
      <c r="N6855" s="1" t="str">
        <f>TRIM(M6855)</f>
        <v>Kantár, nagykantár</v>
      </c>
      <c r="P6855" s="1" t="str">
        <f>TRIM(O6855)</f>
        <v/>
      </c>
      <c r="Q6855" s="18" t="s">
        <v>4537</v>
      </c>
      <c r="R6855" s="8">
        <v>4057962187085</v>
      </c>
      <c r="S6855" s="1">
        <v>94.95</v>
      </c>
      <c r="T6855" s="1" t="s">
        <v>26</v>
      </c>
      <c r="U6855" s="1">
        <v>0.70399999999999996</v>
      </c>
      <c r="V6855" s="1" t="s">
        <v>4538</v>
      </c>
      <c r="W6855" s="1" t="s">
        <v>136</v>
      </c>
      <c r="X6855" s="1" t="str">
        <f>IF(W6855="", "", IFERROR(VLOOKUP(W6855, colorList!A:B,2,FALSE),""))</f>
        <v>fekete</v>
      </c>
    </row>
    <row r="6856" spans="1:24" ht="27.75" customHeight="1" x14ac:dyDescent="0.25">
      <c r="A6856" s="1">
        <v>958201</v>
      </c>
      <c r="B6856" s="1" t="str">
        <f>TRIM(D6856)</f>
        <v/>
      </c>
      <c r="C6856" s="1" t="str">
        <f>IFERROR(VLOOKUP(D6856, sizeList!A:B, 2, FALSE), "")</f>
        <v/>
      </c>
      <c r="E6856" s="1" t="str">
        <f>TRIM(F6856)</f>
        <v>Waldhausen X-Line gumi-kantárszár</v>
      </c>
      <c r="F6856" s="1" t="s">
        <v>4245</v>
      </c>
      <c r="G6856" s="1" t="s">
        <v>4246</v>
      </c>
      <c r="H6856" s="1" t="s">
        <v>52</v>
      </c>
      <c r="I6856" s="1" t="s">
        <v>23</v>
      </c>
      <c r="J6856" s="1" t="str">
        <f>TRIM(I6856)</f>
        <v>Lófelszerelés</v>
      </c>
      <c r="K6856" s="1" t="s">
        <v>4074</v>
      </c>
      <c r="L6856" s="1" t="str">
        <f>TRIM(K6856)</f>
        <v>Kantár</v>
      </c>
      <c r="M6856" s="1" t="s">
        <v>4075</v>
      </c>
      <c r="N6856" s="1" t="str">
        <f>TRIM(M6856)</f>
        <v>Kantár kiegészítők</v>
      </c>
      <c r="P6856" s="1" t="str">
        <f>TRIM(O6856)</f>
        <v/>
      </c>
      <c r="Q6856" s="18" t="s">
        <v>5608</v>
      </c>
      <c r="R6856" s="8">
        <v>4057962224537</v>
      </c>
      <c r="S6856" s="1">
        <v>42.95</v>
      </c>
      <c r="T6856" s="1" t="s">
        <v>26</v>
      </c>
      <c r="U6856" s="1">
        <v>0.17100000000000001</v>
      </c>
      <c r="V6856" s="1" t="s">
        <v>4246</v>
      </c>
      <c r="X6856" s="1" t="str">
        <f>IF(W6856="", "", IFERROR(VLOOKUP(W6856, colorList!A:B,2,FALSE),""))</f>
        <v/>
      </c>
    </row>
    <row r="6857" spans="1:24" ht="27.75" customHeight="1" x14ac:dyDescent="0.25">
      <c r="A6857" s="1" t="s">
        <v>4197</v>
      </c>
      <c r="B6857" s="1" t="str">
        <f>TRIM(D6857)</f>
        <v>PON</v>
      </c>
      <c r="C6857" s="1" t="str">
        <f>IFERROR(VLOOKUP(TRIM(D6857), sizeList!A:B, 2, FALSE), "")</f>
        <v>Póni</v>
      </c>
      <c r="D6857" s="1" t="s">
        <v>1790</v>
      </c>
      <c r="E6857" s="1" t="str">
        <f>TRIM(F6857)</f>
        <v>Waldhausen X-Line gumis kantárszár beosztókkal</v>
      </c>
      <c r="F6857" s="1" t="s">
        <v>4198</v>
      </c>
      <c r="G6857" s="1" t="s">
        <v>4199</v>
      </c>
      <c r="H6857" s="1" t="s">
        <v>52</v>
      </c>
      <c r="I6857" s="1" t="s">
        <v>23</v>
      </c>
      <c r="J6857" s="1" t="str">
        <f>TRIM(I6857)</f>
        <v>Lófelszerelés</v>
      </c>
      <c r="K6857" s="1" t="s">
        <v>4074</v>
      </c>
      <c r="L6857" s="1" t="str">
        <f>TRIM(K6857)</f>
        <v>Kantár</v>
      </c>
      <c r="M6857" s="1" t="s">
        <v>4075</v>
      </c>
      <c r="N6857" s="1" t="str">
        <f>TRIM(M6857)</f>
        <v>Kantár kiegészítők</v>
      </c>
      <c r="P6857" s="1" t="str">
        <f>TRIM(O6857)</f>
        <v/>
      </c>
      <c r="Q6857" s="18" t="s">
        <v>5605</v>
      </c>
      <c r="R6857" s="8">
        <v>4057962127708</v>
      </c>
      <c r="S6857" s="1">
        <v>32.950000000000003</v>
      </c>
      <c r="T6857" s="1" t="s">
        <v>26</v>
      </c>
      <c r="U6857" s="1">
        <v>0.3</v>
      </c>
      <c r="V6857" s="1" t="s">
        <v>4200</v>
      </c>
      <c r="X6857" s="1" t="str">
        <f>IF(W6857="", "", IFERROR(VLOOKUP(W6857, colorList!A:B,2,FALSE),""))</f>
        <v/>
      </c>
    </row>
    <row r="6858" spans="1:24" ht="27.75" customHeight="1" x14ac:dyDescent="0.25">
      <c r="A6858" s="1" t="s">
        <v>4201</v>
      </c>
      <c r="B6858" s="1" t="str">
        <f>TRIM(D6858)</f>
        <v>WB</v>
      </c>
      <c r="C6858" s="1" t="str">
        <f>IFERROR(VLOOKUP(TRIM(D6858), sizeList!A:B, 2, FALSE), "")</f>
        <v>Full</v>
      </c>
      <c r="D6858" s="1" t="s">
        <v>226</v>
      </c>
      <c r="E6858" s="1" t="str">
        <f>TRIM(F6858)</f>
        <v>Waldhausen X-Line gumis kantárszár beosztókkal</v>
      </c>
      <c r="F6858" s="1" t="s">
        <v>4198</v>
      </c>
      <c r="G6858" s="1" t="s">
        <v>4202</v>
      </c>
      <c r="H6858" s="1" t="s">
        <v>52</v>
      </c>
      <c r="I6858" s="1" t="s">
        <v>23</v>
      </c>
      <c r="J6858" s="1" t="str">
        <f>TRIM(I6858)</f>
        <v>Lófelszerelés</v>
      </c>
      <c r="K6858" s="1" t="s">
        <v>4074</v>
      </c>
      <c r="L6858" s="1" t="str">
        <f>TRIM(K6858)</f>
        <v>Kantár</v>
      </c>
      <c r="M6858" s="1" t="s">
        <v>4075</v>
      </c>
      <c r="N6858" s="1" t="str">
        <f>TRIM(M6858)</f>
        <v>Kantár kiegészítők</v>
      </c>
      <c r="P6858" s="1" t="str">
        <f>TRIM(O6858)</f>
        <v/>
      </c>
      <c r="Q6858" s="18" t="s">
        <v>5605</v>
      </c>
      <c r="R6858" s="8">
        <v>4057962127715</v>
      </c>
      <c r="S6858" s="1">
        <v>32.950000000000003</v>
      </c>
      <c r="T6858" s="1" t="s">
        <v>26</v>
      </c>
      <c r="U6858" s="1">
        <v>0.3</v>
      </c>
      <c r="V6858" s="1" t="s">
        <v>4200</v>
      </c>
      <c r="X6858" s="1" t="str">
        <f>IF(W6858="", "", IFERROR(VLOOKUP(W6858, colorList!A:B,2,FALSE),""))</f>
        <v/>
      </c>
    </row>
    <row r="6859" spans="1:24" ht="27.75" customHeight="1" x14ac:dyDescent="0.25">
      <c r="A6859" s="1" t="s">
        <v>4203</v>
      </c>
      <c r="B6859" s="1" t="str">
        <f>TRIM(D6859)</f>
        <v>WB</v>
      </c>
      <c r="C6859" s="1" t="str">
        <f>IFERROR(VLOOKUP(TRIM(D6859), sizeList!A:B, 2, FALSE), "")</f>
        <v>Full</v>
      </c>
      <c r="D6859" s="1" t="s">
        <v>226</v>
      </c>
      <c r="E6859" s="1" t="str">
        <f>TRIM(F6859)</f>
        <v>Waldhausen X-Line gumis kantárszár beosztókkal</v>
      </c>
      <c r="F6859" s="1" t="s">
        <v>4198</v>
      </c>
      <c r="G6859" s="1" t="s">
        <v>4204</v>
      </c>
      <c r="H6859" s="1" t="s">
        <v>52</v>
      </c>
      <c r="I6859" s="1" t="s">
        <v>23</v>
      </c>
      <c r="J6859" s="1" t="str">
        <f>TRIM(I6859)</f>
        <v>Lófelszerelés</v>
      </c>
      <c r="K6859" s="1" t="s">
        <v>4074</v>
      </c>
      <c r="L6859" s="1" t="str">
        <f>TRIM(K6859)</f>
        <v>Kantár</v>
      </c>
      <c r="M6859" s="1" t="s">
        <v>4075</v>
      </c>
      <c r="N6859" s="1" t="str">
        <f>TRIM(M6859)</f>
        <v>Kantár kiegészítők</v>
      </c>
      <c r="P6859" s="1" t="str">
        <f>TRIM(O6859)</f>
        <v/>
      </c>
      <c r="Q6859" s="18" t="s">
        <v>5605</v>
      </c>
      <c r="R6859" s="8">
        <v>4057962128408</v>
      </c>
      <c r="S6859" s="1">
        <v>32.950000000000003</v>
      </c>
      <c r="T6859" s="1" t="s">
        <v>26</v>
      </c>
      <c r="U6859" s="1">
        <v>0.3</v>
      </c>
      <c r="V6859" s="1" t="s">
        <v>4200</v>
      </c>
      <c r="X6859" s="1" t="str">
        <f>IF(W6859="", "", IFERROR(VLOOKUP(W6859, colorList!A:B,2,FALSE),""))</f>
        <v/>
      </c>
    </row>
    <row r="6860" spans="1:24" ht="27.75" customHeight="1" x14ac:dyDescent="0.25">
      <c r="A6860" s="1">
        <v>950801</v>
      </c>
      <c r="B6860" s="1" t="str">
        <f>TRIM(D6860)</f>
        <v>WB</v>
      </c>
      <c r="C6860" s="1" t="str">
        <f>IFERROR(VLOOKUP(TRIM(D6860), sizeList!A:B, 2, FALSE), "")</f>
        <v>Full</v>
      </c>
      <c r="D6860" s="1" t="s">
        <v>226</v>
      </c>
      <c r="E6860" s="1" t="str">
        <f>TRIM(F6860)</f>
        <v>Waldhausen X-Line gurtnis kantárszár</v>
      </c>
      <c r="F6860" s="1" t="s">
        <v>4136</v>
      </c>
      <c r="G6860" s="1" t="s">
        <v>4137</v>
      </c>
      <c r="H6860" s="1" t="s">
        <v>52</v>
      </c>
      <c r="I6860" s="1" t="s">
        <v>23</v>
      </c>
      <c r="J6860" s="1" t="str">
        <f>TRIM(I6860)</f>
        <v>Lófelszerelés</v>
      </c>
      <c r="K6860" s="1" t="s">
        <v>4074</v>
      </c>
      <c r="L6860" s="1" t="str">
        <f>TRIM(K6860)</f>
        <v>Kantár</v>
      </c>
      <c r="M6860" s="1" t="s">
        <v>4075</v>
      </c>
      <c r="N6860" s="1" t="str">
        <f>TRIM(M6860)</f>
        <v>Kantár kiegészítők</v>
      </c>
      <c r="P6860" s="1" t="str">
        <f>TRIM(O6860)</f>
        <v/>
      </c>
      <c r="Q6860" s="18" t="s">
        <v>5592</v>
      </c>
      <c r="R6860" s="8">
        <v>4043969007259</v>
      </c>
      <c r="S6860" s="1">
        <v>24.95</v>
      </c>
      <c r="T6860" s="1" t="s">
        <v>26</v>
      </c>
      <c r="U6860" s="1">
        <v>0.3</v>
      </c>
      <c r="V6860" s="1" t="s">
        <v>4138</v>
      </c>
      <c r="W6860" s="1" t="s">
        <v>136</v>
      </c>
      <c r="X6860" s="1" t="str">
        <f>IF(W6860="", "", IFERROR(VLOOKUP(W6860, colorList!A:B,2,FALSE),""))</f>
        <v>fekete</v>
      </c>
    </row>
    <row r="6861" spans="1:24" ht="27.75" customHeight="1" x14ac:dyDescent="0.25">
      <c r="A6861" s="1">
        <v>950830</v>
      </c>
      <c r="B6861" s="1" t="str">
        <f>TRIM(D6861)</f>
        <v>WB</v>
      </c>
      <c r="C6861" s="1" t="str">
        <f>IFERROR(VLOOKUP(TRIM(D6861), sizeList!A:B, 2, FALSE), "")</f>
        <v>Full</v>
      </c>
      <c r="D6861" s="1" t="s">
        <v>226</v>
      </c>
      <c r="E6861" s="1" t="str">
        <f>TRIM(F6861)</f>
        <v>Waldhausen X-Line gurtnis kantárszár</v>
      </c>
      <c r="F6861" s="1" t="s">
        <v>4136</v>
      </c>
      <c r="G6861" s="1" t="s">
        <v>4139</v>
      </c>
      <c r="H6861" s="1" t="s">
        <v>52</v>
      </c>
      <c r="I6861" s="1" t="s">
        <v>23</v>
      </c>
      <c r="J6861" s="1" t="str">
        <f>TRIM(I6861)</f>
        <v>Lófelszerelés</v>
      </c>
      <c r="K6861" s="1" t="s">
        <v>4074</v>
      </c>
      <c r="L6861" s="1" t="str">
        <f>TRIM(K6861)</f>
        <v>Kantár</v>
      </c>
      <c r="M6861" s="1" t="s">
        <v>4075</v>
      </c>
      <c r="N6861" s="1" t="str">
        <f>TRIM(M6861)</f>
        <v>Kantár kiegészítők</v>
      </c>
      <c r="P6861" s="1" t="str">
        <f>TRIM(O6861)</f>
        <v/>
      </c>
      <c r="Q6861" s="18" t="s">
        <v>5592</v>
      </c>
      <c r="R6861" s="8">
        <v>4043969007266</v>
      </c>
      <c r="S6861" s="1">
        <v>24.95</v>
      </c>
      <c r="T6861" s="1" t="s">
        <v>26</v>
      </c>
      <c r="U6861" s="1">
        <v>0.3</v>
      </c>
      <c r="V6861" s="1" t="s">
        <v>4138</v>
      </c>
      <c r="W6861" s="1" t="s">
        <v>490</v>
      </c>
      <c r="X6861" s="1" t="str">
        <f>IF(W6861="", "", IFERROR(VLOOKUP(W6861, colorList!A:B,2,FALSE),""))</f>
        <v>barna</v>
      </c>
    </row>
    <row r="6862" spans="1:24" ht="27.75" customHeight="1" x14ac:dyDescent="0.25">
      <c r="A6862" s="1" t="s">
        <v>4156</v>
      </c>
      <c r="B6862" s="1" t="str">
        <f>TRIM(D6862)</f>
        <v>WB</v>
      </c>
      <c r="C6862" s="1" t="str">
        <f>IFERROR(VLOOKUP(TRIM(D6862), sizeList!A:B, 2, FALSE), "")</f>
        <v>Full</v>
      </c>
      <c r="D6862" s="1" t="s">
        <v>226</v>
      </c>
      <c r="E6862" s="1" t="str">
        <f>TRIM(F6862)</f>
        <v>Waldhausen X-Line gurtnis kantárszár</v>
      </c>
      <c r="F6862" s="1" t="s">
        <v>4136</v>
      </c>
      <c r="G6862" s="1" t="s">
        <v>4137</v>
      </c>
      <c r="H6862" s="1" t="s">
        <v>52</v>
      </c>
      <c r="I6862" s="1" t="s">
        <v>23</v>
      </c>
      <c r="J6862" s="1" t="str">
        <f>TRIM(I6862)</f>
        <v>Lófelszerelés</v>
      </c>
      <c r="K6862" s="1" t="s">
        <v>4074</v>
      </c>
      <c r="L6862" s="1" t="str">
        <f>TRIM(K6862)</f>
        <v>Kantár</v>
      </c>
      <c r="M6862" s="1" t="s">
        <v>4075</v>
      </c>
      <c r="N6862" s="1" t="str">
        <f>TRIM(M6862)</f>
        <v>Kantár kiegészítők</v>
      </c>
      <c r="P6862" s="1" t="str">
        <f>TRIM(O6862)</f>
        <v/>
      </c>
      <c r="Q6862" s="18" t="s">
        <v>5596</v>
      </c>
      <c r="R6862" s="8">
        <v>4043969183304</v>
      </c>
      <c r="S6862" s="1">
        <v>24.95</v>
      </c>
      <c r="T6862" s="1" t="s">
        <v>26</v>
      </c>
      <c r="U6862" s="1">
        <v>0.22</v>
      </c>
      <c r="V6862" s="1" t="s">
        <v>4138</v>
      </c>
      <c r="W6862" s="1" t="s">
        <v>136</v>
      </c>
      <c r="X6862" s="1" t="str">
        <f>IF(W6862="", "", IFERROR(VLOOKUP(W6862, colorList!A:B,2,FALSE),""))</f>
        <v>fekete</v>
      </c>
    </row>
    <row r="6863" spans="1:24" ht="27.75" customHeight="1" x14ac:dyDescent="0.25">
      <c r="A6863" s="1" t="s">
        <v>4154</v>
      </c>
      <c r="B6863" s="1" t="str">
        <f>TRIM(D6863)</f>
        <v>Pony</v>
      </c>
      <c r="C6863" s="1" t="str">
        <f>IFERROR(VLOOKUP(TRIM(D6863), sizeList!A:B, 2, FALSE), "")</f>
        <v>Póni</v>
      </c>
      <c r="D6863" s="1" t="s">
        <v>199</v>
      </c>
      <c r="E6863" s="1" t="str">
        <f>TRIM(F6863)</f>
        <v>Waldhausen X-Line gurtnis kantárszár</v>
      </c>
      <c r="F6863" s="1" t="s">
        <v>4136</v>
      </c>
      <c r="G6863" s="1" t="s">
        <v>4155</v>
      </c>
      <c r="H6863" s="1" t="s">
        <v>52</v>
      </c>
      <c r="I6863" s="1" t="s">
        <v>23</v>
      </c>
      <c r="J6863" s="1" t="str">
        <f>TRIM(I6863)</f>
        <v>Lófelszerelés</v>
      </c>
      <c r="K6863" s="1" t="s">
        <v>4074</v>
      </c>
      <c r="L6863" s="1" t="str">
        <f>TRIM(K6863)</f>
        <v>Kantár</v>
      </c>
      <c r="M6863" s="1" t="s">
        <v>4075</v>
      </c>
      <c r="N6863" s="1" t="str">
        <f>TRIM(M6863)</f>
        <v>Kantár kiegészítők</v>
      </c>
      <c r="P6863" s="1" t="str">
        <f>TRIM(O6863)</f>
        <v/>
      </c>
      <c r="Q6863" s="18" t="s">
        <v>5596</v>
      </c>
      <c r="R6863" s="8">
        <v>4043969183311</v>
      </c>
      <c r="S6863" s="1">
        <v>24.95</v>
      </c>
      <c r="T6863" s="1" t="s">
        <v>26</v>
      </c>
      <c r="U6863" s="1">
        <v>0.22</v>
      </c>
      <c r="V6863" s="1" t="s">
        <v>4138</v>
      </c>
      <c r="W6863" s="1" t="s">
        <v>136</v>
      </c>
      <c r="X6863" s="1" t="str">
        <f>IF(W6863="", "", IFERROR(VLOOKUP(W6863, colorList!A:B,2,FALSE),""))</f>
        <v>fekete</v>
      </c>
    </row>
    <row r="6864" spans="1:24" ht="27.75" customHeight="1" x14ac:dyDescent="0.25">
      <c r="A6864" s="1" t="s">
        <v>4159</v>
      </c>
      <c r="B6864" s="1" t="str">
        <f>TRIM(D6864)</f>
        <v>WB</v>
      </c>
      <c r="C6864" s="1" t="str">
        <f>IFERROR(VLOOKUP(TRIM(D6864), sizeList!A:B, 2, FALSE), "")</f>
        <v>Full</v>
      </c>
      <c r="D6864" s="1" t="s">
        <v>226</v>
      </c>
      <c r="E6864" s="1" t="str">
        <f>TRIM(F6864)</f>
        <v>Waldhausen X-Line gurtnis kantárszár</v>
      </c>
      <c r="F6864" s="1" t="s">
        <v>4136</v>
      </c>
      <c r="G6864" s="1" t="s">
        <v>4139</v>
      </c>
      <c r="H6864" s="1" t="s">
        <v>52</v>
      </c>
      <c r="I6864" s="1" t="s">
        <v>23</v>
      </c>
      <c r="J6864" s="1" t="str">
        <f>TRIM(I6864)</f>
        <v>Lófelszerelés</v>
      </c>
      <c r="K6864" s="1" t="s">
        <v>4074</v>
      </c>
      <c r="L6864" s="1" t="str">
        <f>TRIM(K6864)</f>
        <v>Kantár</v>
      </c>
      <c r="M6864" s="1" t="s">
        <v>4075</v>
      </c>
      <c r="N6864" s="1" t="str">
        <f>TRIM(M6864)</f>
        <v>Kantár kiegészítők</v>
      </c>
      <c r="P6864" s="1" t="str">
        <f>TRIM(O6864)</f>
        <v/>
      </c>
      <c r="Q6864" s="18" t="s">
        <v>5596</v>
      </c>
      <c r="R6864" s="8">
        <v>4043969183328</v>
      </c>
      <c r="S6864" s="1">
        <v>24.95</v>
      </c>
      <c r="T6864" s="1" t="s">
        <v>26</v>
      </c>
      <c r="U6864" s="1">
        <v>0.3</v>
      </c>
      <c r="V6864" s="1" t="s">
        <v>4138</v>
      </c>
      <c r="W6864" s="1" t="s">
        <v>490</v>
      </c>
      <c r="X6864" s="1" t="str">
        <f>IF(W6864="", "", IFERROR(VLOOKUP(W6864, colorList!A:B,2,FALSE),""))</f>
        <v>barna</v>
      </c>
    </row>
    <row r="6865" spans="1:24" ht="27.75" customHeight="1" x14ac:dyDescent="0.25">
      <c r="A6865" s="1" t="s">
        <v>4157</v>
      </c>
      <c r="B6865" s="1" t="str">
        <f>TRIM(D6865)</f>
        <v>Pony</v>
      </c>
      <c r="C6865" s="1" t="str">
        <f>IFERROR(VLOOKUP(TRIM(D6865), sizeList!A:B, 2, FALSE), "")</f>
        <v>Póni</v>
      </c>
      <c r="D6865" s="1" t="s">
        <v>199</v>
      </c>
      <c r="E6865" s="1" t="str">
        <f>TRIM(F6865)</f>
        <v>Waldhausen X-Line gurtnis kantárszár</v>
      </c>
      <c r="F6865" s="1" t="s">
        <v>4136</v>
      </c>
      <c r="G6865" s="1" t="s">
        <v>4158</v>
      </c>
      <c r="H6865" s="1" t="s">
        <v>52</v>
      </c>
      <c r="I6865" s="1" t="s">
        <v>23</v>
      </c>
      <c r="J6865" s="1" t="str">
        <f>TRIM(I6865)</f>
        <v>Lófelszerelés</v>
      </c>
      <c r="K6865" s="1" t="s">
        <v>4074</v>
      </c>
      <c r="L6865" s="1" t="str">
        <f>TRIM(K6865)</f>
        <v>Kantár</v>
      </c>
      <c r="M6865" s="1" t="s">
        <v>4075</v>
      </c>
      <c r="N6865" s="1" t="str">
        <f>TRIM(M6865)</f>
        <v>Kantár kiegészítők</v>
      </c>
      <c r="P6865" s="1" t="str">
        <f>TRIM(O6865)</f>
        <v/>
      </c>
      <c r="Q6865" s="18" t="s">
        <v>5596</v>
      </c>
      <c r="R6865" s="8">
        <v>4043969183335</v>
      </c>
      <c r="S6865" s="1">
        <v>24.95</v>
      </c>
      <c r="T6865" s="1" t="s">
        <v>26</v>
      </c>
      <c r="U6865" s="1">
        <v>0.3</v>
      </c>
      <c r="V6865" s="1" t="s">
        <v>4138</v>
      </c>
      <c r="W6865" s="1" t="s">
        <v>490</v>
      </c>
      <c r="X6865" s="1" t="str">
        <f>IF(W6865="", "", IFERROR(VLOOKUP(W6865, colorList!A:B,2,FALSE),""))</f>
        <v>barna</v>
      </c>
    </row>
    <row r="6866" spans="1:24" ht="27.75" customHeight="1" x14ac:dyDescent="0.25">
      <c r="A6866" s="1" t="s">
        <v>4523</v>
      </c>
      <c r="B6866" s="1" t="str">
        <f>TRIM(D6866)</f>
        <v>VB</v>
      </c>
      <c r="C6866" s="1" t="str">
        <f>IFERROR(VLOOKUP(TRIM(D6866), sizeList!A:B, 2, FALSE), "")</f>
        <v>Cob</v>
      </c>
      <c r="D6866" s="1" t="s">
        <v>214</v>
      </c>
      <c r="E6866" s="1" t="str">
        <f>TRIM(F6866)</f>
        <v>Waldhausen X-Line hackamore kantár</v>
      </c>
      <c r="F6866" s="1" t="s">
        <v>4524</v>
      </c>
      <c r="G6866" s="1" t="s">
        <v>4525</v>
      </c>
      <c r="H6866" s="1" t="s">
        <v>52</v>
      </c>
      <c r="I6866" s="1" t="s">
        <v>23</v>
      </c>
      <c r="J6866" s="1" t="str">
        <f>TRIM(I6866)</f>
        <v>Lófelszerelés</v>
      </c>
      <c r="K6866" s="1" t="s">
        <v>4074</v>
      </c>
      <c r="L6866" s="1" t="str">
        <f>TRIM(K6866)</f>
        <v>Kantár</v>
      </c>
      <c r="M6866" s="1" t="s">
        <v>4353</v>
      </c>
      <c r="N6866" s="1" t="str">
        <f>TRIM(M6866)</f>
        <v>Kantár, nagykantár</v>
      </c>
      <c r="P6866" s="1" t="str">
        <f>TRIM(O6866)</f>
        <v/>
      </c>
      <c r="Q6866" s="18" t="s">
        <v>4526</v>
      </c>
      <c r="R6866" s="8">
        <v>4057962093553</v>
      </c>
      <c r="S6866" s="1">
        <v>99.95</v>
      </c>
      <c r="T6866" s="1" t="s">
        <v>26</v>
      </c>
      <c r="U6866" s="1">
        <v>0.7</v>
      </c>
      <c r="V6866" s="1" t="s">
        <v>4527</v>
      </c>
      <c r="W6866" s="1" t="s">
        <v>136</v>
      </c>
      <c r="X6866" s="1" t="str">
        <f>IF(W6866="", "", IFERROR(VLOOKUP(W6866, colorList!A:B,2,FALSE),""))</f>
        <v>fekete</v>
      </c>
    </row>
    <row r="6867" spans="1:24" ht="27.75" customHeight="1" x14ac:dyDescent="0.25">
      <c r="A6867" s="1" t="s">
        <v>4528</v>
      </c>
      <c r="B6867" s="1" t="str">
        <f>TRIM(D6867)</f>
        <v>WB</v>
      </c>
      <c r="C6867" s="1" t="str">
        <f>IFERROR(VLOOKUP(TRIM(D6867), sizeList!A:B, 2, FALSE), "")</f>
        <v>Full</v>
      </c>
      <c r="D6867" s="1" t="s">
        <v>226</v>
      </c>
      <c r="E6867" s="1" t="str">
        <f>TRIM(F6867)</f>
        <v>Waldhausen X-Line hackamore kantár</v>
      </c>
      <c r="F6867" s="1" t="s">
        <v>4524</v>
      </c>
      <c r="G6867" s="1" t="s">
        <v>4529</v>
      </c>
      <c r="H6867" s="1" t="s">
        <v>52</v>
      </c>
      <c r="I6867" s="1" t="s">
        <v>23</v>
      </c>
      <c r="J6867" s="1" t="str">
        <f>TRIM(I6867)</f>
        <v>Lófelszerelés</v>
      </c>
      <c r="K6867" s="1" t="s">
        <v>4074</v>
      </c>
      <c r="L6867" s="1" t="str">
        <f>TRIM(K6867)</f>
        <v>Kantár</v>
      </c>
      <c r="M6867" s="1" t="s">
        <v>4353</v>
      </c>
      <c r="N6867" s="1" t="str">
        <f>TRIM(M6867)</f>
        <v>Kantár, nagykantár</v>
      </c>
      <c r="P6867" s="1" t="str">
        <f>TRIM(O6867)</f>
        <v/>
      </c>
      <c r="Q6867" s="18" t="s">
        <v>4526</v>
      </c>
      <c r="R6867" s="8">
        <v>4057962093560</v>
      </c>
      <c r="S6867" s="1">
        <v>99.95</v>
      </c>
      <c r="T6867" s="1" t="s">
        <v>26</v>
      </c>
      <c r="U6867" s="1">
        <v>0.8</v>
      </c>
      <c r="V6867" s="1" t="s">
        <v>4527</v>
      </c>
      <c r="W6867" s="1" t="s">
        <v>136</v>
      </c>
      <c r="X6867" s="1" t="str">
        <f>IF(W6867="", "", IFERROR(VLOOKUP(W6867, colorList!A:B,2,FALSE),""))</f>
        <v>fekete</v>
      </c>
    </row>
    <row r="6868" spans="1:24" ht="27.75" customHeight="1" x14ac:dyDescent="0.25">
      <c r="A6868" s="1" t="s">
        <v>4530</v>
      </c>
      <c r="B6868" s="1" t="str">
        <f>TRIM(D6868)</f>
        <v>VB</v>
      </c>
      <c r="C6868" s="1" t="str">
        <f>IFERROR(VLOOKUP(TRIM(D6868), sizeList!A:B, 2, FALSE), "")</f>
        <v>Cob</v>
      </c>
      <c r="D6868" s="1" t="s">
        <v>214</v>
      </c>
      <c r="E6868" s="1" t="str">
        <f>TRIM(F6868)</f>
        <v>Waldhausen X-Line hackamore kantár</v>
      </c>
      <c r="F6868" s="1" t="s">
        <v>4524</v>
      </c>
      <c r="G6868" s="1" t="s">
        <v>4531</v>
      </c>
      <c r="H6868" s="1" t="s">
        <v>52</v>
      </c>
      <c r="I6868" s="1" t="s">
        <v>23</v>
      </c>
      <c r="J6868" s="1" t="str">
        <f>TRIM(I6868)</f>
        <v>Lófelszerelés</v>
      </c>
      <c r="K6868" s="1" t="s">
        <v>4074</v>
      </c>
      <c r="L6868" s="1" t="str">
        <f>TRIM(K6868)</f>
        <v>Kantár</v>
      </c>
      <c r="M6868" s="1" t="s">
        <v>4353</v>
      </c>
      <c r="N6868" s="1" t="str">
        <f>TRIM(M6868)</f>
        <v>Kantár, nagykantár</v>
      </c>
      <c r="P6868" s="1" t="str">
        <f>TRIM(O6868)</f>
        <v/>
      </c>
      <c r="Q6868" s="18" t="s">
        <v>4526</v>
      </c>
      <c r="R6868" s="8">
        <v>4057962123885</v>
      </c>
      <c r="S6868" s="1">
        <v>99.95</v>
      </c>
      <c r="T6868" s="1" t="s">
        <v>26</v>
      </c>
      <c r="U6868" s="1">
        <v>0.7</v>
      </c>
      <c r="V6868" s="1" t="s">
        <v>4527</v>
      </c>
      <c r="W6868" s="1" t="s">
        <v>490</v>
      </c>
      <c r="X6868" s="1" t="str">
        <f>IF(W6868="", "", IFERROR(VLOOKUP(W6868, colorList!A:B,2,FALSE),""))</f>
        <v>barna</v>
      </c>
    </row>
    <row r="6869" spans="1:24" ht="27.75" customHeight="1" x14ac:dyDescent="0.25">
      <c r="A6869" s="1" t="s">
        <v>4532</v>
      </c>
      <c r="B6869" s="1" t="str">
        <f>TRIM(D6869)</f>
        <v>WB</v>
      </c>
      <c r="C6869" s="1" t="str">
        <f>IFERROR(VLOOKUP(TRIM(D6869), sizeList!A:B, 2, FALSE), "")</f>
        <v>Full</v>
      </c>
      <c r="D6869" s="1" t="s">
        <v>226</v>
      </c>
      <c r="E6869" s="1" t="str">
        <f>TRIM(F6869)</f>
        <v>Waldhausen X-Line hackamore kantár</v>
      </c>
      <c r="F6869" s="1" t="s">
        <v>4524</v>
      </c>
      <c r="G6869" s="1" t="s">
        <v>4533</v>
      </c>
      <c r="H6869" s="1" t="s">
        <v>52</v>
      </c>
      <c r="I6869" s="1" t="s">
        <v>23</v>
      </c>
      <c r="J6869" s="1" t="str">
        <f>TRIM(I6869)</f>
        <v>Lófelszerelés</v>
      </c>
      <c r="K6869" s="1" t="s">
        <v>4074</v>
      </c>
      <c r="L6869" s="1" t="str">
        <f>TRIM(K6869)</f>
        <v>Kantár</v>
      </c>
      <c r="M6869" s="1" t="s">
        <v>4353</v>
      </c>
      <c r="N6869" s="1" t="str">
        <f>TRIM(M6869)</f>
        <v>Kantár, nagykantár</v>
      </c>
      <c r="P6869" s="1" t="str">
        <f>TRIM(O6869)</f>
        <v/>
      </c>
      <c r="Q6869" s="18" t="s">
        <v>4526</v>
      </c>
      <c r="R6869" s="8">
        <v>4057962123892</v>
      </c>
      <c r="S6869" s="1">
        <v>99.95</v>
      </c>
      <c r="T6869" s="1" t="s">
        <v>26</v>
      </c>
      <c r="U6869" s="1">
        <v>0.8</v>
      </c>
      <c r="V6869" s="1" t="s">
        <v>4527</v>
      </c>
      <c r="W6869" s="1" t="s">
        <v>490</v>
      </c>
      <c r="X6869" s="1" t="str">
        <f>IF(W6869="", "", IFERROR(VLOOKUP(W6869, colorList!A:B,2,FALSE),""))</f>
        <v>barna</v>
      </c>
    </row>
    <row r="6870" spans="1:24" ht="27.75" customHeight="1" x14ac:dyDescent="0.25">
      <c r="A6870" s="1" t="s">
        <v>4618</v>
      </c>
      <c r="B6870" s="1" t="str">
        <f>TRIM(D6870)</f>
        <v>Pony</v>
      </c>
      <c r="C6870" s="1" t="str">
        <f>IFERROR(VLOOKUP(TRIM(D6870), sizeList!A:B, 2, FALSE), "")</f>
        <v>Póni</v>
      </c>
      <c r="D6870" s="1" t="s">
        <v>199</v>
      </c>
      <c r="E6870" s="1" t="str">
        <f>TRIM(F6870)</f>
        <v>Waldhausen X-Line hannoveri kantár</v>
      </c>
      <c r="F6870" s="1" t="s">
        <v>4619</v>
      </c>
      <c r="G6870" s="1" t="s">
        <v>4620</v>
      </c>
      <c r="H6870" s="1" t="s">
        <v>52</v>
      </c>
      <c r="I6870" s="1" t="s">
        <v>23</v>
      </c>
      <c r="J6870" s="1" t="str">
        <f>TRIM(I6870)</f>
        <v>Lófelszerelés</v>
      </c>
      <c r="K6870" s="1" t="s">
        <v>4074</v>
      </c>
      <c r="L6870" s="1" t="str">
        <f>TRIM(K6870)</f>
        <v>Kantár</v>
      </c>
      <c r="M6870" s="1" t="s">
        <v>4353</v>
      </c>
      <c r="N6870" s="1" t="str">
        <f>TRIM(M6870)</f>
        <v>Kantár, nagykantár</v>
      </c>
      <c r="P6870" s="1" t="str">
        <f>TRIM(O6870)</f>
        <v/>
      </c>
      <c r="Q6870" s="18" t="s">
        <v>4621</v>
      </c>
      <c r="R6870" s="8">
        <v>4057962174443</v>
      </c>
      <c r="S6870" s="1">
        <v>69.95</v>
      </c>
      <c r="T6870" s="1" t="s">
        <v>26</v>
      </c>
      <c r="U6870" s="1">
        <v>1.1100000000000001</v>
      </c>
      <c r="V6870" s="1" t="s">
        <v>4622</v>
      </c>
      <c r="W6870" s="1" t="s">
        <v>136</v>
      </c>
      <c r="X6870" s="1" t="str">
        <f>IF(W6870="", "", IFERROR(VLOOKUP(W6870, colorList!A:B,2,FALSE),""))</f>
        <v>fekete</v>
      </c>
    </row>
    <row r="6871" spans="1:24" ht="27.75" customHeight="1" x14ac:dyDescent="0.25">
      <c r="A6871" s="1" t="s">
        <v>4623</v>
      </c>
      <c r="B6871" s="1" t="str">
        <f>TRIM(D6871)</f>
        <v>VB</v>
      </c>
      <c r="C6871" s="1" t="str">
        <f>IFERROR(VLOOKUP(TRIM(D6871), sizeList!A:B, 2, FALSE), "")</f>
        <v>Cob</v>
      </c>
      <c r="D6871" s="1" t="s">
        <v>214</v>
      </c>
      <c r="E6871" s="1" t="str">
        <f>TRIM(F6871)</f>
        <v>Waldhausen X-Line hannoveri kantár</v>
      </c>
      <c r="F6871" s="1" t="s">
        <v>4619</v>
      </c>
      <c r="G6871" s="1" t="s">
        <v>4624</v>
      </c>
      <c r="H6871" s="1" t="s">
        <v>52</v>
      </c>
      <c r="I6871" s="1" t="s">
        <v>23</v>
      </c>
      <c r="J6871" s="1" t="str">
        <f>TRIM(I6871)</f>
        <v>Lófelszerelés</v>
      </c>
      <c r="K6871" s="1" t="s">
        <v>4074</v>
      </c>
      <c r="L6871" s="1" t="str">
        <f>TRIM(K6871)</f>
        <v>Kantár</v>
      </c>
      <c r="M6871" s="1" t="s">
        <v>4353</v>
      </c>
      <c r="N6871" s="1" t="str">
        <f>TRIM(M6871)</f>
        <v>Kantár, nagykantár</v>
      </c>
      <c r="P6871" s="1" t="str">
        <f>TRIM(O6871)</f>
        <v/>
      </c>
      <c r="Q6871" s="18" t="s">
        <v>4621</v>
      </c>
      <c r="R6871" s="8">
        <v>4057962174450</v>
      </c>
      <c r="S6871" s="1">
        <v>69.95</v>
      </c>
      <c r="T6871" s="1" t="s">
        <v>26</v>
      </c>
      <c r="U6871" s="1">
        <v>1.1100000000000001</v>
      </c>
      <c r="V6871" s="1" t="s">
        <v>4622</v>
      </c>
      <c r="W6871" s="1" t="s">
        <v>136</v>
      </c>
      <c r="X6871" s="1" t="str">
        <f>IF(W6871="", "", IFERROR(VLOOKUP(W6871, colorList!A:B,2,FALSE),""))</f>
        <v>fekete</v>
      </c>
    </row>
    <row r="6872" spans="1:24" ht="27.75" customHeight="1" x14ac:dyDescent="0.25">
      <c r="A6872" s="1" t="s">
        <v>4625</v>
      </c>
      <c r="B6872" s="1" t="str">
        <f>TRIM(D6872)</f>
        <v>WB</v>
      </c>
      <c r="C6872" s="1" t="str">
        <f>IFERROR(VLOOKUP(TRIM(D6872), sizeList!A:B, 2, FALSE), "")</f>
        <v>Full</v>
      </c>
      <c r="D6872" s="1" t="s">
        <v>226</v>
      </c>
      <c r="E6872" s="1" t="str">
        <f>TRIM(F6872)</f>
        <v>Waldhausen X-Line hannoveri kantár</v>
      </c>
      <c r="F6872" s="1" t="s">
        <v>4619</v>
      </c>
      <c r="G6872" s="1" t="s">
        <v>4626</v>
      </c>
      <c r="H6872" s="1" t="s">
        <v>52</v>
      </c>
      <c r="I6872" s="1" t="s">
        <v>23</v>
      </c>
      <c r="J6872" s="1" t="str">
        <f>TRIM(I6872)</f>
        <v>Lófelszerelés</v>
      </c>
      <c r="K6872" s="1" t="s">
        <v>4074</v>
      </c>
      <c r="L6872" s="1" t="str">
        <f>TRIM(K6872)</f>
        <v>Kantár</v>
      </c>
      <c r="M6872" s="1" t="s">
        <v>4353</v>
      </c>
      <c r="N6872" s="1" t="str">
        <f>TRIM(M6872)</f>
        <v>Kantár, nagykantár</v>
      </c>
      <c r="P6872" s="1" t="str">
        <f>TRIM(O6872)</f>
        <v/>
      </c>
      <c r="Q6872" s="18" t="s">
        <v>4621</v>
      </c>
      <c r="R6872" s="8">
        <v>4057962174467</v>
      </c>
      <c r="S6872" s="1">
        <v>69.95</v>
      </c>
      <c r="T6872" s="1" t="s">
        <v>26</v>
      </c>
      <c r="U6872" s="1">
        <v>1.1100000000000001</v>
      </c>
      <c r="V6872" s="1" t="s">
        <v>4622</v>
      </c>
      <c r="W6872" s="1" t="s">
        <v>136</v>
      </c>
      <c r="X6872" s="1" t="str">
        <f>IF(W6872="", "", IFERROR(VLOOKUP(W6872, colorList!A:B,2,FALSE),""))</f>
        <v>fekete</v>
      </c>
    </row>
    <row r="6873" spans="1:24" ht="27.75" customHeight="1" x14ac:dyDescent="0.25">
      <c r="A6873" s="1" t="s">
        <v>4629</v>
      </c>
      <c r="B6873" s="1" t="str">
        <f>TRIM(D6873)</f>
        <v>Pony</v>
      </c>
      <c r="C6873" s="1" t="str">
        <f>IFERROR(VLOOKUP(TRIM(D6873), sizeList!A:B, 2, FALSE), "")</f>
        <v>Póni</v>
      </c>
      <c r="D6873" s="1" t="s">
        <v>199</v>
      </c>
      <c r="E6873" s="1" t="str">
        <f>TRIM(F6873)</f>
        <v>Waldhausen X-Line hannoveri kantár</v>
      </c>
      <c r="F6873" s="1" t="s">
        <v>4619</v>
      </c>
      <c r="G6873" s="1" t="s">
        <v>4630</v>
      </c>
      <c r="H6873" s="1" t="s">
        <v>52</v>
      </c>
      <c r="I6873" s="1" t="s">
        <v>23</v>
      </c>
      <c r="J6873" s="1" t="str">
        <f>TRIM(I6873)</f>
        <v>Lófelszerelés</v>
      </c>
      <c r="K6873" s="1" t="s">
        <v>4074</v>
      </c>
      <c r="L6873" s="1" t="str">
        <f>TRIM(K6873)</f>
        <v>Kantár</v>
      </c>
      <c r="M6873" s="1" t="s">
        <v>4353</v>
      </c>
      <c r="N6873" s="1" t="str">
        <f>TRIM(M6873)</f>
        <v>Kantár, nagykantár</v>
      </c>
      <c r="P6873" s="1" t="str">
        <f>TRIM(O6873)</f>
        <v/>
      </c>
      <c r="Q6873" s="18" t="s">
        <v>4621</v>
      </c>
      <c r="R6873" s="8">
        <v>4057962174481</v>
      </c>
      <c r="S6873" s="1">
        <v>69.95</v>
      </c>
      <c r="T6873" s="1" t="s">
        <v>26</v>
      </c>
      <c r="U6873" s="1">
        <v>1.111</v>
      </c>
      <c r="V6873" s="1" t="s">
        <v>4622</v>
      </c>
      <c r="W6873" s="1" t="s">
        <v>490</v>
      </c>
      <c r="X6873" s="1" t="str">
        <f>IF(W6873="", "", IFERROR(VLOOKUP(W6873, colorList!A:B,2,FALSE),""))</f>
        <v>barna</v>
      </c>
    </row>
    <row r="6874" spans="1:24" ht="27.75" customHeight="1" x14ac:dyDescent="0.25">
      <c r="A6874" s="1" t="s">
        <v>4627</v>
      </c>
      <c r="B6874" s="1" t="str">
        <f>TRIM(D6874)</f>
        <v>XWB</v>
      </c>
      <c r="C6874" s="1" t="str">
        <f>IFERROR(VLOOKUP(TRIM(D6874), sizeList!A:B, 2, FALSE), "")</f>
        <v>XFull</v>
      </c>
      <c r="D6874" s="1" t="s">
        <v>3705</v>
      </c>
      <c r="E6874" s="1" t="str">
        <f>TRIM(F6874)</f>
        <v>Waldhausen X-Line hannoveri kantár</v>
      </c>
      <c r="F6874" s="1" t="s">
        <v>4619</v>
      </c>
      <c r="G6874" s="1" t="s">
        <v>4628</v>
      </c>
      <c r="H6874" s="1" t="s">
        <v>52</v>
      </c>
      <c r="I6874" s="1" t="s">
        <v>23</v>
      </c>
      <c r="J6874" s="1" t="str">
        <f>TRIM(I6874)</f>
        <v>Lófelszerelés</v>
      </c>
      <c r="K6874" s="1" t="s">
        <v>4074</v>
      </c>
      <c r="L6874" s="1" t="str">
        <f>TRIM(K6874)</f>
        <v>Kantár</v>
      </c>
      <c r="M6874" s="1" t="s">
        <v>4353</v>
      </c>
      <c r="N6874" s="1" t="str">
        <f>TRIM(M6874)</f>
        <v>Kantár, nagykantár</v>
      </c>
      <c r="P6874" s="1" t="str">
        <f>TRIM(O6874)</f>
        <v/>
      </c>
      <c r="Q6874" s="18" t="s">
        <v>4621</v>
      </c>
      <c r="R6874" s="8">
        <v>4057962187054</v>
      </c>
      <c r="S6874" s="1">
        <v>69.95</v>
      </c>
      <c r="T6874" s="1" t="s">
        <v>26</v>
      </c>
      <c r="U6874" s="1">
        <v>1.1100000000000001</v>
      </c>
      <c r="V6874" s="1" t="s">
        <v>4622</v>
      </c>
      <c r="W6874" s="1" t="s">
        <v>136</v>
      </c>
      <c r="X6874" s="1" t="str">
        <f>IF(W6874="", "", IFERROR(VLOOKUP(W6874, colorList!A:B,2,FALSE),""))</f>
        <v>fekete</v>
      </c>
    </row>
    <row r="6875" spans="1:24" ht="27.75" customHeight="1" x14ac:dyDescent="0.25">
      <c r="A6875" s="1" t="s">
        <v>4184</v>
      </c>
      <c r="B6875" s="1" t="str">
        <f>TRIM(D6875)</f>
        <v>19 mm</v>
      </c>
      <c r="C6875" s="1" t="str">
        <f>IFERROR(VLOOKUP(TRIM(D6875), sizeList!A:B, 2, FALSE), "")</f>
        <v>19 mm</v>
      </c>
      <c r="D6875" s="1" t="s">
        <v>4131</v>
      </c>
      <c r="E6875" s="1" t="str">
        <f>TRIM(F6875)</f>
        <v>Waldhausen X-Line hosszú kantárszár</v>
      </c>
      <c r="F6875" s="1" t="s">
        <v>4185</v>
      </c>
      <c r="G6875" s="1" t="s">
        <v>4186</v>
      </c>
      <c r="H6875" s="1" t="s">
        <v>52</v>
      </c>
      <c r="I6875" s="1" t="s">
        <v>23</v>
      </c>
      <c r="J6875" s="1" t="str">
        <f>TRIM(I6875)</f>
        <v>Lófelszerelés</v>
      </c>
      <c r="K6875" s="1" t="s">
        <v>4074</v>
      </c>
      <c r="L6875" s="1" t="str">
        <f>TRIM(K6875)</f>
        <v>Kantár</v>
      </c>
      <c r="M6875" s="1" t="s">
        <v>4075</v>
      </c>
      <c r="N6875" s="1" t="str">
        <f>TRIM(M6875)</f>
        <v>Kantár kiegészítők</v>
      </c>
      <c r="P6875" s="1" t="str">
        <f>TRIM(O6875)</f>
        <v/>
      </c>
      <c r="Q6875" s="18" t="s">
        <v>5603</v>
      </c>
      <c r="R6875" s="8">
        <v>4057962060401</v>
      </c>
      <c r="S6875" s="1">
        <v>32.950000000000003</v>
      </c>
      <c r="T6875" s="1" t="s">
        <v>26</v>
      </c>
      <c r="U6875" s="1">
        <v>0.29010000000000002</v>
      </c>
      <c r="V6875" s="1" t="s">
        <v>4187</v>
      </c>
      <c r="W6875" s="1" t="s">
        <v>136</v>
      </c>
      <c r="X6875" s="1" t="str">
        <f>IF(W6875="", "", IFERROR(VLOOKUP(W6875, colorList!A:B,2,FALSE),""))</f>
        <v>fekete</v>
      </c>
    </row>
    <row r="6876" spans="1:24" ht="27.75" customHeight="1" x14ac:dyDescent="0.25">
      <c r="A6876" s="1" t="s">
        <v>4188</v>
      </c>
      <c r="B6876" s="1" t="str">
        <f>TRIM(D6876)</f>
        <v>19 mm</v>
      </c>
      <c r="C6876" s="1" t="str">
        <f>IFERROR(VLOOKUP(TRIM(D6876), sizeList!A:B, 2, FALSE), "")</f>
        <v>19 mm</v>
      </c>
      <c r="D6876" s="1" t="s">
        <v>4131</v>
      </c>
      <c r="E6876" s="1" t="str">
        <f>TRIM(F6876)</f>
        <v>Waldhausen X-Line hosszú kantárszár</v>
      </c>
      <c r="F6876" s="1" t="s">
        <v>4185</v>
      </c>
      <c r="G6876" s="1" t="s">
        <v>4189</v>
      </c>
      <c r="H6876" s="1" t="s">
        <v>52</v>
      </c>
      <c r="I6876" s="1" t="s">
        <v>23</v>
      </c>
      <c r="J6876" s="1" t="str">
        <f>TRIM(I6876)</f>
        <v>Lófelszerelés</v>
      </c>
      <c r="K6876" s="1" t="s">
        <v>4074</v>
      </c>
      <c r="L6876" s="1" t="str">
        <f>TRIM(K6876)</f>
        <v>Kantár</v>
      </c>
      <c r="M6876" s="1" t="s">
        <v>4075</v>
      </c>
      <c r="N6876" s="1" t="str">
        <f>TRIM(M6876)</f>
        <v>Kantár kiegészítők</v>
      </c>
      <c r="P6876" s="1" t="str">
        <f>TRIM(O6876)</f>
        <v/>
      </c>
      <c r="Q6876" s="18" t="s">
        <v>5603</v>
      </c>
      <c r="R6876" s="8">
        <v>4057962060418</v>
      </c>
      <c r="S6876" s="1">
        <v>32.950000000000003</v>
      </c>
      <c r="T6876" s="1" t="s">
        <v>26</v>
      </c>
      <c r="U6876" s="1">
        <v>0.29010000000000002</v>
      </c>
      <c r="V6876" s="1" t="s">
        <v>4190</v>
      </c>
      <c r="W6876" s="1" t="s">
        <v>136</v>
      </c>
      <c r="X6876" s="1" t="str">
        <f>IF(W6876="", "", IFERROR(VLOOKUP(W6876, colorList!A:B,2,FALSE),""))</f>
        <v>fekete</v>
      </c>
    </row>
    <row r="6877" spans="1:24" ht="27.75" customHeight="1" x14ac:dyDescent="0.25">
      <c r="A6877" s="1" t="s">
        <v>4571</v>
      </c>
      <c r="B6877" s="1" t="str">
        <f>TRIM(D6877)</f>
        <v>VB</v>
      </c>
      <c r="C6877" s="1" t="str">
        <f>IFERROR(VLOOKUP(TRIM(D6877), sizeList!A:B, 2, FALSE), "")</f>
        <v>Cob</v>
      </c>
      <c r="D6877" s="1" t="s">
        <v>214</v>
      </c>
      <c r="E6877" s="1" t="str">
        <f>TRIM(F6877)</f>
        <v>Waldhausen X-Line Joy szuperpuha kantár</v>
      </c>
      <c r="F6877" s="1" t="s">
        <v>4572</v>
      </c>
      <c r="G6877" s="1" t="s">
        <v>4573</v>
      </c>
      <c r="H6877" s="1" t="s">
        <v>52</v>
      </c>
      <c r="I6877" s="1" t="s">
        <v>23</v>
      </c>
      <c r="J6877" s="1" t="str">
        <f>TRIM(I6877)</f>
        <v>Lófelszerelés</v>
      </c>
      <c r="K6877" s="1" t="s">
        <v>4074</v>
      </c>
      <c r="L6877" s="1" t="str">
        <f>TRIM(K6877)</f>
        <v>Kantár</v>
      </c>
      <c r="M6877" s="1" t="s">
        <v>4353</v>
      </c>
      <c r="N6877" s="1" t="str">
        <f>TRIM(M6877)</f>
        <v>Kantár, nagykantár</v>
      </c>
      <c r="P6877" s="1" t="str">
        <f>TRIM(O6877)</f>
        <v/>
      </c>
      <c r="Q6877" s="18" t="s">
        <v>4574</v>
      </c>
      <c r="R6877" s="8">
        <v>4057962157743</v>
      </c>
      <c r="S6877" s="1">
        <v>99.95</v>
      </c>
      <c r="T6877" s="1" t="s">
        <v>26</v>
      </c>
      <c r="U6877" s="1">
        <v>0.51300000000000001</v>
      </c>
      <c r="V6877" s="1" t="s">
        <v>4575</v>
      </c>
      <c r="W6877" s="1" t="s">
        <v>136</v>
      </c>
      <c r="X6877" s="1" t="str">
        <f>IF(W6877="", "", IFERROR(VLOOKUP(W6877, colorList!A:B,2,FALSE),""))</f>
        <v>fekete</v>
      </c>
    </row>
    <row r="6878" spans="1:24" ht="27.75" customHeight="1" x14ac:dyDescent="0.25">
      <c r="A6878" s="1" t="s">
        <v>4576</v>
      </c>
      <c r="B6878" s="1" t="str">
        <f>TRIM(D6878)</f>
        <v>WB</v>
      </c>
      <c r="C6878" s="1" t="str">
        <f>IFERROR(VLOOKUP(TRIM(D6878), sizeList!A:B, 2, FALSE), "")</f>
        <v>Full</v>
      </c>
      <c r="D6878" s="1" t="s">
        <v>226</v>
      </c>
      <c r="E6878" s="1" t="str">
        <f>TRIM(F6878)</f>
        <v>Waldhausen X-Line Joy szuperpuha kantár</v>
      </c>
      <c r="F6878" s="1" t="s">
        <v>4572</v>
      </c>
      <c r="G6878" s="1" t="s">
        <v>4577</v>
      </c>
      <c r="H6878" s="1" t="s">
        <v>52</v>
      </c>
      <c r="I6878" s="1" t="s">
        <v>23</v>
      </c>
      <c r="J6878" s="1" t="str">
        <f>TRIM(I6878)</f>
        <v>Lófelszerelés</v>
      </c>
      <c r="K6878" s="1" t="s">
        <v>4074</v>
      </c>
      <c r="L6878" s="1" t="str">
        <f>TRIM(K6878)</f>
        <v>Kantár</v>
      </c>
      <c r="M6878" s="1" t="s">
        <v>4353</v>
      </c>
      <c r="N6878" s="1" t="str">
        <f>TRIM(M6878)</f>
        <v>Kantár, nagykantár</v>
      </c>
      <c r="P6878" s="1" t="str">
        <f>TRIM(O6878)</f>
        <v/>
      </c>
      <c r="Q6878" s="18" t="s">
        <v>4574</v>
      </c>
      <c r="R6878" s="8">
        <v>4057962157750</v>
      </c>
      <c r="S6878" s="1">
        <v>99.95</v>
      </c>
      <c r="T6878" s="1" t="s">
        <v>26</v>
      </c>
      <c r="U6878" s="1">
        <v>0.51300000000000001</v>
      </c>
      <c r="V6878" s="1" t="s">
        <v>4575</v>
      </c>
      <c r="W6878" s="1" t="s">
        <v>136</v>
      </c>
      <c r="X6878" s="1" t="str">
        <f>IF(W6878="", "", IFERROR(VLOOKUP(W6878, colorList!A:B,2,FALSE),""))</f>
        <v>fekete</v>
      </c>
    </row>
    <row r="6879" spans="1:24" ht="27.75" customHeight="1" x14ac:dyDescent="0.25">
      <c r="A6879" s="1" t="s">
        <v>8897</v>
      </c>
      <c r="B6879" s="1" t="str">
        <f>TRIM(D6879)</f>
        <v>120 cm</v>
      </c>
      <c r="C6879" s="1" t="str">
        <f>IFERROR(VLOOKUP(TRIM(D6879), sizeList!A:B, 2, FALSE), "")</f>
        <v>120 cm</v>
      </c>
      <c r="D6879" s="1" t="s">
        <v>2959</v>
      </c>
      <c r="E6879" s="1" t="str">
        <f>TRIM(F6879)</f>
        <v>Waldhausen X-Line kengyelszíj</v>
      </c>
      <c r="F6879" s="1" t="s">
        <v>5708</v>
      </c>
      <c r="G6879" s="1" t="s">
        <v>5709</v>
      </c>
      <c r="H6879" s="1" t="s">
        <v>52</v>
      </c>
      <c r="I6879" s="1" t="s">
        <v>23</v>
      </c>
      <c r="J6879" s="1" t="str">
        <f>TRIM(I6879)</f>
        <v>Lófelszerelés</v>
      </c>
      <c r="K6879" s="1" t="s">
        <v>2962</v>
      </c>
      <c r="L6879" s="1" t="str">
        <f>TRIM(K6879)</f>
        <v>Nyereg és tartozékai</v>
      </c>
      <c r="M6879" s="1" t="s">
        <v>5654</v>
      </c>
      <c r="N6879" s="1" t="str">
        <f>TRIM(M6879)</f>
        <v>Kengyelszíj</v>
      </c>
      <c r="P6879" s="1" t="str">
        <f>TRIM(O6879)</f>
        <v/>
      </c>
      <c r="Q6879" s="18" t="s">
        <v>5710</v>
      </c>
      <c r="R6879" s="8">
        <v>4057962091146</v>
      </c>
      <c r="S6879" s="1">
        <v>34.950000000000003</v>
      </c>
      <c r="T6879" s="1" t="s">
        <v>26</v>
      </c>
      <c r="U6879" s="1">
        <v>0.2</v>
      </c>
      <c r="V6879" s="1" t="s">
        <v>5711</v>
      </c>
      <c r="W6879" s="1" t="s">
        <v>136</v>
      </c>
      <c r="X6879" s="1" t="str">
        <f>IF(W6879="", "", IFERROR(VLOOKUP(W6879, colorList!A:B,2,FALSE),""))</f>
        <v>fekete</v>
      </c>
    </row>
    <row r="6880" spans="1:24" ht="27.75" customHeight="1" x14ac:dyDescent="0.25">
      <c r="A6880" s="1" t="s">
        <v>8900</v>
      </c>
      <c r="B6880" s="1" t="str">
        <f>TRIM(D6880)</f>
        <v>120 cm</v>
      </c>
      <c r="C6880" s="1" t="str">
        <f>IFERROR(VLOOKUP(TRIM(D6880), sizeList!A:B, 2, FALSE), "")</f>
        <v>120 cm</v>
      </c>
      <c r="D6880" s="1" t="s">
        <v>2959</v>
      </c>
      <c r="E6880" s="1" t="str">
        <f>TRIM(F6880)</f>
        <v>Waldhausen X-Line kengyelszíj</v>
      </c>
      <c r="F6880" s="1" t="s">
        <v>5708</v>
      </c>
      <c r="G6880" s="1" t="s">
        <v>5714</v>
      </c>
      <c r="H6880" s="1" t="s">
        <v>52</v>
      </c>
      <c r="I6880" s="1" t="s">
        <v>23</v>
      </c>
      <c r="J6880" s="1" t="str">
        <f>TRIM(I6880)</f>
        <v>Lófelszerelés</v>
      </c>
      <c r="K6880" s="1" t="s">
        <v>2962</v>
      </c>
      <c r="L6880" s="1" t="str">
        <f>TRIM(K6880)</f>
        <v>Nyereg és tartozékai</v>
      </c>
      <c r="M6880" s="1" t="s">
        <v>5654</v>
      </c>
      <c r="N6880" s="1" t="str">
        <f>TRIM(M6880)</f>
        <v>Kengyelszíj</v>
      </c>
      <c r="P6880" s="1" t="str">
        <f>TRIM(O6880)</f>
        <v/>
      </c>
      <c r="Q6880" s="18" t="s">
        <v>5710</v>
      </c>
      <c r="R6880" s="8">
        <v>4057962091153</v>
      </c>
      <c r="S6880" s="1">
        <v>34.950000000000003</v>
      </c>
      <c r="T6880" s="1" t="s">
        <v>26</v>
      </c>
      <c r="U6880" s="1">
        <v>0.2</v>
      </c>
      <c r="V6880" s="1" t="s">
        <v>5711</v>
      </c>
      <c r="W6880" s="1" t="s">
        <v>490</v>
      </c>
      <c r="X6880" s="1" t="str">
        <f>IF(W6880="", "", IFERROR(VLOOKUP(W6880, colorList!A:B,2,FALSE),""))</f>
        <v>barna</v>
      </c>
    </row>
    <row r="6881" spans="1:24" ht="27.75" customHeight="1" x14ac:dyDescent="0.25">
      <c r="A6881" s="1" t="s">
        <v>8898</v>
      </c>
      <c r="B6881" s="1" t="str">
        <f>TRIM(D6881)</f>
        <v>130 cm</v>
      </c>
      <c r="C6881" s="1" t="str">
        <f>IFERROR(VLOOKUP(TRIM(D6881), sizeList!A:B, 2, FALSE), "")</f>
        <v>130 cm</v>
      </c>
      <c r="D6881" s="1" t="s">
        <v>2970</v>
      </c>
      <c r="E6881" s="1" t="str">
        <f>TRIM(F6881)</f>
        <v>Waldhausen X-Line kengyelszíj</v>
      </c>
      <c r="F6881" s="1" t="s">
        <v>5708</v>
      </c>
      <c r="G6881" s="1" t="s">
        <v>5712</v>
      </c>
      <c r="H6881" s="1" t="s">
        <v>52</v>
      </c>
      <c r="I6881" s="1" t="s">
        <v>23</v>
      </c>
      <c r="J6881" s="1" t="str">
        <f>TRIM(I6881)</f>
        <v>Lófelszerelés</v>
      </c>
      <c r="K6881" s="1" t="s">
        <v>2962</v>
      </c>
      <c r="L6881" s="1" t="str">
        <f>TRIM(K6881)</f>
        <v>Nyereg és tartozékai</v>
      </c>
      <c r="M6881" s="1" t="s">
        <v>5654</v>
      </c>
      <c r="N6881" s="1" t="str">
        <f>TRIM(M6881)</f>
        <v>Kengyelszíj</v>
      </c>
      <c r="P6881" s="1" t="str">
        <f>TRIM(O6881)</f>
        <v/>
      </c>
      <c r="Q6881" s="18" t="s">
        <v>5710</v>
      </c>
      <c r="R6881" s="8">
        <v>4057962091160</v>
      </c>
      <c r="S6881" s="1">
        <v>34.950000000000003</v>
      </c>
      <c r="T6881" s="1" t="s">
        <v>26</v>
      </c>
      <c r="U6881" s="1">
        <v>0.2</v>
      </c>
      <c r="V6881" s="1" t="s">
        <v>5711</v>
      </c>
      <c r="W6881" s="1" t="s">
        <v>136</v>
      </c>
      <c r="X6881" s="1" t="str">
        <f>IF(W6881="", "", IFERROR(VLOOKUP(W6881, colorList!A:B,2,FALSE),""))</f>
        <v>fekete</v>
      </c>
    </row>
    <row r="6882" spans="1:24" ht="27.75" customHeight="1" x14ac:dyDescent="0.25">
      <c r="A6882" s="1" t="s">
        <v>8899</v>
      </c>
      <c r="B6882" s="1" t="str">
        <f>TRIM(D6882)</f>
        <v>140 cm</v>
      </c>
      <c r="C6882" s="1" t="str">
        <f>IFERROR(VLOOKUP(TRIM(D6882), sizeList!A:B, 2, FALSE), "")</f>
        <v>140 cm</v>
      </c>
      <c r="D6882" s="1" t="s">
        <v>2975</v>
      </c>
      <c r="E6882" s="1" t="str">
        <f>TRIM(F6882)</f>
        <v>Waldhausen X-Line kengyelszíj</v>
      </c>
      <c r="F6882" s="1" t="s">
        <v>5708</v>
      </c>
      <c r="G6882" s="1" t="s">
        <v>5713</v>
      </c>
      <c r="H6882" s="1" t="s">
        <v>52</v>
      </c>
      <c r="I6882" s="1" t="s">
        <v>23</v>
      </c>
      <c r="J6882" s="1" t="str">
        <f>TRIM(I6882)</f>
        <v>Lófelszerelés</v>
      </c>
      <c r="K6882" s="1" t="s">
        <v>2962</v>
      </c>
      <c r="L6882" s="1" t="str">
        <f>TRIM(K6882)</f>
        <v>Nyereg és tartozékai</v>
      </c>
      <c r="M6882" s="1" t="s">
        <v>5654</v>
      </c>
      <c r="N6882" s="1" t="str">
        <f>TRIM(M6882)</f>
        <v>Kengyelszíj</v>
      </c>
      <c r="P6882" s="1" t="str">
        <f>TRIM(O6882)</f>
        <v/>
      </c>
      <c r="Q6882" s="18" t="s">
        <v>5710</v>
      </c>
      <c r="R6882" s="8">
        <v>4057962091177</v>
      </c>
      <c r="S6882" s="1">
        <v>34.950000000000003</v>
      </c>
      <c r="T6882" s="1" t="s">
        <v>26</v>
      </c>
      <c r="U6882" s="1">
        <v>0.2</v>
      </c>
      <c r="V6882" s="1" t="s">
        <v>5711</v>
      </c>
      <c r="W6882" s="1" t="s">
        <v>136</v>
      </c>
      <c r="X6882" s="1" t="str">
        <f>IF(W6882="", "", IFERROR(VLOOKUP(W6882, colorList!A:B,2,FALSE),""))</f>
        <v>fekete</v>
      </c>
    </row>
    <row r="6883" spans="1:24" ht="27.75" customHeight="1" x14ac:dyDescent="0.25">
      <c r="A6883" s="1" t="s">
        <v>8901</v>
      </c>
      <c r="B6883" s="1" t="str">
        <f>TRIM(D6883)</f>
        <v>130 cm</v>
      </c>
      <c r="C6883" s="1" t="str">
        <f>IFERROR(VLOOKUP(TRIM(D6883), sizeList!A:B, 2, FALSE), "")</f>
        <v>130 cm</v>
      </c>
      <c r="D6883" s="1" t="s">
        <v>2970</v>
      </c>
      <c r="E6883" s="1" t="str">
        <f>TRIM(F6883)</f>
        <v>Waldhausen X-Line kengyelszíj</v>
      </c>
      <c r="F6883" s="1" t="s">
        <v>5708</v>
      </c>
      <c r="G6883" s="1" t="s">
        <v>5715</v>
      </c>
      <c r="H6883" s="1" t="s">
        <v>52</v>
      </c>
      <c r="I6883" s="1" t="s">
        <v>23</v>
      </c>
      <c r="J6883" s="1" t="str">
        <f>TRIM(I6883)</f>
        <v>Lófelszerelés</v>
      </c>
      <c r="K6883" s="1" t="s">
        <v>2962</v>
      </c>
      <c r="L6883" s="1" t="str">
        <f>TRIM(K6883)</f>
        <v>Nyereg és tartozékai</v>
      </c>
      <c r="M6883" s="1" t="s">
        <v>5654</v>
      </c>
      <c r="N6883" s="1" t="str">
        <f>TRIM(M6883)</f>
        <v>Kengyelszíj</v>
      </c>
      <c r="P6883" s="1" t="str">
        <f>TRIM(O6883)</f>
        <v/>
      </c>
      <c r="Q6883" s="18" t="s">
        <v>5710</v>
      </c>
      <c r="R6883" s="8">
        <v>4057962091191</v>
      </c>
      <c r="S6883" s="1">
        <v>34.950000000000003</v>
      </c>
      <c r="T6883" s="1" t="s">
        <v>26</v>
      </c>
      <c r="U6883" s="1">
        <v>0.2</v>
      </c>
      <c r="V6883" s="1" t="s">
        <v>5711</v>
      </c>
      <c r="W6883" s="1" t="s">
        <v>490</v>
      </c>
      <c r="X6883" s="1" t="str">
        <f>IF(W6883="", "", IFERROR(VLOOKUP(W6883, colorList!A:B,2,FALSE),""))</f>
        <v>barna</v>
      </c>
    </row>
    <row r="6884" spans="1:24" ht="27.75" customHeight="1" x14ac:dyDescent="0.25">
      <c r="A6884" s="1" t="s">
        <v>4586</v>
      </c>
      <c r="B6884" s="1" t="str">
        <f>TRIM(D6884)</f>
        <v>Pony</v>
      </c>
      <c r="C6884" s="1" t="str">
        <f>IFERROR(VLOOKUP(TRIM(D6884), sizeList!A:B, 2, FALSE), "")</f>
        <v>Póni</v>
      </c>
      <c r="D6884" s="1" t="s">
        <v>199</v>
      </c>
      <c r="E6884" s="1" t="str">
        <f>TRIM(F6884)</f>
        <v>Waldhausen X-Line London kantár</v>
      </c>
      <c r="F6884" s="1" t="s">
        <v>4587</v>
      </c>
      <c r="G6884" s="1" t="s">
        <v>4588</v>
      </c>
      <c r="H6884" s="1" t="s">
        <v>52</v>
      </c>
      <c r="I6884" s="1" t="s">
        <v>23</v>
      </c>
      <c r="J6884" s="1" t="str">
        <f>TRIM(I6884)</f>
        <v>Lófelszerelés</v>
      </c>
      <c r="K6884" s="1" t="s">
        <v>4074</v>
      </c>
      <c r="L6884" s="1" t="str">
        <f>TRIM(K6884)</f>
        <v>Kantár</v>
      </c>
      <c r="M6884" s="1" t="s">
        <v>4353</v>
      </c>
      <c r="N6884" s="1" t="str">
        <f>TRIM(M6884)</f>
        <v>Kantár, nagykantár</v>
      </c>
      <c r="P6884" s="1" t="str">
        <f>TRIM(O6884)</f>
        <v/>
      </c>
      <c r="Q6884" s="18" t="s">
        <v>4589</v>
      </c>
      <c r="R6884" s="8">
        <v>4057962174610</v>
      </c>
      <c r="S6884" s="1">
        <v>69.95</v>
      </c>
      <c r="T6884" s="1" t="s">
        <v>26</v>
      </c>
      <c r="U6884" s="1">
        <v>0.6</v>
      </c>
      <c r="V6884" s="1" t="s">
        <v>4590</v>
      </c>
      <c r="W6884" s="1" t="s">
        <v>136</v>
      </c>
      <c r="X6884" s="1" t="str">
        <f>IF(W6884="", "", IFERROR(VLOOKUP(W6884, colorList!A:B,2,FALSE),""))</f>
        <v>fekete</v>
      </c>
    </row>
    <row r="6885" spans="1:24" ht="27.75" customHeight="1" x14ac:dyDescent="0.25">
      <c r="A6885" s="1" t="s">
        <v>4591</v>
      </c>
      <c r="B6885" s="1" t="str">
        <f>TRIM(D6885)</f>
        <v>VB</v>
      </c>
      <c r="C6885" s="1" t="str">
        <f>IFERROR(VLOOKUP(TRIM(D6885), sizeList!A:B, 2, FALSE), "")</f>
        <v>Cob</v>
      </c>
      <c r="D6885" s="1" t="s">
        <v>214</v>
      </c>
      <c r="E6885" s="1" t="str">
        <f>TRIM(F6885)</f>
        <v>Waldhausen X-Line London kantár</v>
      </c>
      <c r="F6885" s="1" t="s">
        <v>4587</v>
      </c>
      <c r="G6885" s="1" t="s">
        <v>4592</v>
      </c>
      <c r="H6885" s="1" t="s">
        <v>52</v>
      </c>
      <c r="I6885" s="1" t="s">
        <v>23</v>
      </c>
      <c r="J6885" s="1" t="str">
        <f>TRIM(I6885)</f>
        <v>Lófelszerelés</v>
      </c>
      <c r="K6885" s="1" t="s">
        <v>4074</v>
      </c>
      <c r="L6885" s="1" t="str">
        <f>TRIM(K6885)</f>
        <v>Kantár</v>
      </c>
      <c r="M6885" s="1" t="s">
        <v>4353</v>
      </c>
      <c r="N6885" s="1" t="str">
        <f>TRIM(M6885)</f>
        <v>Kantár, nagykantár</v>
      </c>
      <c r="P6885" s="1" t="str">
        <f>TRIM(O6885)</f>
        <v/>
      </c>
      <c r="Q6885" s="18" t="s">
        <v>4589</v>
      </c>
      <c r="R6885" s="8">
        <v>4057962174627</v>
      </c>
      <c r="S6885" s="1">
        <v>69.95</v>
      </c>
      <c r="T6885" s="1" t="s">
        <v>26</v>
      </c>
      <c r="U6885" s="1">
        <v>0.6</v>
      </c>
      <c r="V6885" s="1" t="s">
        <v>4590</v>
      </c>
      <c r="W6885" s="1" t="s">
        <v>136</v>
      </c>
      <c r="X6885" s="1" t="str">
        <f>IF(W6885="", "", IFERROR(VLOOKUP(W6885, colorList!A:B,2,FALSE),""))</f>
        <v>fekete</v>
      </c>
    </row>
    <row r="6886" spans="1:24" ht="27.75" customHeight="1" x14ac:dyDescent="0.25">
      <c r="A6886" s="1" t="s">
        <v>4593</v>
      </c>
      <c r="B6886" s="1" t="str">
        <f>TRIM(D6886)</f>
        <v>WB</v>
      </c>
      <c r="C6886" s="1" t="str">
        <f>IFERROR(VLOOKUP(TRIM(D6886), sizeList!A:B, 2, FALSE), "")</f>
        <v>Full</v>
      </c>
      <c r="D6886" s="1" t="s">
        <v>226</v>
      </c>
      <c r="E6886" s="1" t="str">
        <f>TRIM(F6886)</f>
        <v>Waldhausen X-Line London kantár</v>
      </c>
      <c r="F6886" s="1" t="s">
        <v>4587</v>
      </c>
      <c r="G6886" s="1" t="s">
        <v>4594</v>
      </c>
      <c r="H6886" s="1" t="s">
        <v>52</v>
      </c>
      <c r="I6886" s="1" t="s">
        <v>23</v>
      </c>
      <c r="J6886" s="1" t="str">
        <f>TRIM(I6886)</f>
        <v>Lófelszerelés</v>
      </c>
      <c r="K6886" s="1" t="s">
        <v>4074</v>
      </c>
      <c r="L6886" s="1" t="str">
        <f>TRIM(K6886)</f>
        <v>Kantár</v>
      </c>
      <c r="M6886" s="1" t="s">
        <v>4353</v>
      </c>
      <c r="N6886" s="1" t="str">
        <f>TRIM(M6886)</f>
        <v>Kantár, nagykantár</v>
      </c>
      <c r="P6886" s="1" t="str">
        <f>TRIM(O6886)</f>
        <v/>
      </c>
      <c r="Q6886" s="18" t="s">
        <v>4589</v>
      </c>
      <c r="R6886" s="8">
        <v>4057962174634</v>
      </c>
      <c r="S6886" s="1">
        <v>69.95</v>
      </c>
      <c r="T6886" s="1" t="s">
        <v>26</v>
      </c>
      <c r="U6886" s="1">
        <v>0.6</v>
      </c>
      <c r="V6886" s="1" t="s">
        <v>4590</v>
      </c>
      <c r="W6886" s="1" t="s">
        <v>136</v>
      </c>
      <c r="X6886" s="1" t="str">
        <f>IF(W6886="", "", IFERROR(VLOOKUP(W6886, colorList!A:B,2,FALSE),""))</f>
        <v>fekete</v>
      </c>
    </row>
    <row r="6887" spans="1:24" ht="27.75" customHeight="1" x14ac:dyDescent="0.25">
      <c r="A6887" s="1" t="s">
        <v>4597</v>
      </c>
      <c r="B6887" s="1" t="str">
        <f>TRIM(D6887)</f>
        <v>Pony</v>
      </c>
      <c r="C6887" s="1" t="str">
        <f>IFERROR(VLOOKUP(TRIM(D6887), sizeList!A:B, 2, FALSE), "")</f>
        <v>Póni</v>
      </c>
      <c r="D6887" s="1" t="s">
        <v>199</v>
      </c>
      <c r="E6887" s="1" t="str">
        <f>TRIM(F6887)</f>
        <v>Waldhausen X-Line London kantár</v>
      </c>
      <c r="F6887" s="1" t="s">
        <v>4587</v>
      </c>
      <c r="G6887" s="1" t="s">
        <v>4598</v>
      </c>
      <c r="H6887" s="1" t="s">
        <v>52</v>
      </c>
      <c r="I6887" s="1" t="s">
        <v>23</v>
      </c>
      <c r="J6887" s="1" t="str">
        <f>TRIM(I6887)</f>
        <v>Lófelszerelés</v>
      </c>
      <c r="K6887" s="1" t="s">
        <v>4074</v>
      </c>
      <c r="L6887" s="1" t="str">
        <f>TRIM(K6887)</f>
        <v>Kantár</v>
      </c>
      <c r="M6887" s="1" t="s">
        <v>4353</v>
      </c>
      <c r="N6887" s="1" t="str">
        <f>TRIM(M6887)</f>
        <v>Kantár, nagykantár</v>
      </c>
      <c r="P6887" s="1" t="str">
        <f>TRIM(O6887)</f>
        <v/>
      </c>
      <c r="Q6887" s="18" t="s">
        <v>4589</v>
      </c>
      <c r="R6887" s="8">
        <v>4057962174641</v>
      </c>
      <c r="S6887" s="1">
        <v>69.95</v>
      </c>
      <c r="T6887" s="1" t="s">
        <v>26</v>
      </c>
      <c r="U6887" s="1">
        <v>0.6</v>
      </c>
      <c r="V6887" s="1" t="s">
        <v>4590</v>
      </c>
      <c r="W6887" s="1" t="s">
        <v>490</v>
      </c>
      <c r="X6887" s="1" t="str">
        <f>IF(W6887="", "", IFERROR(VLOOKUP(W6887, colorList!A:B,2,FALSE),""))</f>
        <v>barna</v>
      </c>
    </row>
    <row r="6888" spans="1:24" ht="27.75" customHeight="1" x14ac:dyDescent="0.25">
      <c r="A6888" s="1" t="s">
        <v>4599</v>
      </c>
      <c r="B6888" s="1" t="str">
        <f>TRIM(D6888)</f>
        <v>VB</v>
      </c>
      <c r="C6888" s="1" t="str">
        <f>IFERROR(VLOOKUP(TRIM(D6888), sizeList!A:B, 2, FALSE), "")</f>
        <v>Cob</v>
      </c>
      <c r="D6888" s="1" t="s">
        <v>214</v>
      </c>
      <c r="E6888" s="1" t="str">
        <f>TRIM(F6888)</f>
        <v>Waldhausen X-Line London kantár</v>
      </c>
      <c r="F6888" s="1" t="s">
        <v>4587</v>
      </c>
      <c r="G6888" s="1" t="s">
        <v>4600</v>
      </c>
      <c r="H6888" s="1" t="s">
        <v>52</v>
      </c>
      <c r="I6888" s="1" t="s">
        <v>23</v>
      </c>
      <c r="J6888" s="1" t="str">
        <f>TRIM(I6888)</f>
        <v>Lófelszerelés</v>
      </c>
      <c r="K6888" s="1" t="s">
        <v>4074</v>
      </c>
      <c r="L6888" s="1" t="str">
        <f>TRIM(K6888)</f>
        <v>Kantár</v>
      </c>
      <c r="M6888" s="1" t="s">
        <v>4353</v>
      </c>
      <c r="N6888" s="1" t="str">
        <f>TRIM(M6888)</f>
        <v>Kantár, nagykantár</v>
      </c>
      <c r="P6888" s="1" t="str">
        <f>TRIM(O6888)</f>
        <v/>
      </c>
      <c r="Q6888" s="18" t="s">
        <v>4589</v>
      </c>
      <c r="R6888" s="8">
        <v>4057962174658</v>
      </c>
      <c r="S6888" s="1">
        <v>69.95</v>
      </c>
      <c r="T6888" s="1" t="s">
        <v>26</v>
      </c>
      <c r="U6888" s="1">
        <v>0.6</v>
      </c>
      <c r="V6888" s="1" t="s">
        <v>4590</v>
      </c>
      <c r="W6888" s="1" t="s">
        <v>490</v>
      </c>
      <c r="X6888" s="1" t="str">
        <f>IF(W6888="", "", IFERROR(VLOOKUP(W6888, colorList!A:B,2,FALSE),""))</f>
        <v>barna</v>
      </c>
    </row>
    <row r="6889" spans="1:24" ht="27.75" customHeight="1" x14ac:dyDescent="0.25">
      <c r="A6889" s="1" t="s">
        <v>4601</v>
      </c>
      <c r="B6889" s="1" t="str">
        <f>TRIM(D6889)</f>
        <v>WB</v>
      </c>
      <c r="C6889" s="1" t="str">
        <f>IFERROR(VLOOKUP(TRIM(D6889), sizeList!A:B, 2, FALSE), "")</f>
        <v>Full</v>
      </c>
      <c r="D6889" s="1" t="s">
        <v>226</v>
      </c>
      <c r="E6889" s="1" t="str">
        <f>TRIM(F6889)</f>
        <v>Waldhausen X-Line London kantár</v>
      </c>
      <c r="F6889" s="1" t="s">
        <v>4587</v>
      </c>
      <c r="G6889" s="1" t="s">
        <v>4602</v>
      </c>
      <c r="H6889" s="1" t="s">
        <v>52</v>
      </c>
      <c r="I6889" s="1" t="s">
        <v>23</v>
      </c>
      <c r="J6889" s="1" t="str">
        <f>TRIM(I6889)</f>
        <v>Lófelszerelés</v>
      </c>
      <c r="K6889" s="1" t="s">
        <v>4074</v>
      </c>
      <c r="L6889" s="1" t="str">
        <f>TRIM(K6889)</f>
        <v>Kantár</v>
      </c>
      <c r="M6889" s="1" t="s">
        <v>4353</v>
      </c>
      <c r="N6889" s="1" t="str">
        <f>TRIM(M6889)</f>
        <v>Kantár, nagykantár</v>
      </c>
      <c r="P6889" s="1" t="str">
        <f>TRIM(O6889)</f>
        <v/>
      </c>
      <c r="Q6889" s="18" t="s">
        <v>4589</v>
      </c>
      <c r="R6889" s="8">
        <v>4057962174665</v>
      </c>
      <c r="S6889" s="1">
        <v>69.95</v>
      </c>
      <c r="T6889" s="1" t="s">
        <v>26</v>
      </c>
      <c r="U6889" s="1">
        <v>0.6</v>
      </c>
      <c r="V6889" s="1" t="s">
        <v>4590</v>
      </c>
      <c r="W6889" s="1" t="s">
        <v>490</v>
      </c>
      <c r="X6889" s="1" t="str">
        <f>IF(W6889="", "", IFERROR(VLOOKUP(W6889, colorList!A:B,2,FALSE),""))</f>
        <v>barna</v>
      </c>
    </row>
    <row r="6890" spans="1:24" ht="27.75" customHeight="1" x14ac:dyDescent="0.25">
      <c r="A6890" s="1" t="s">
        <v>4595</v>
      </c>
      <c r="B6890" s="1" t="str">
        <f>TRIM(D6890)</f>
        <v>XWB</v>
      </c>
      <c r="C6890" s="1" t="str">
        <f>IFERROR(VLOOKUP(TRIM(D6890), sizeList!A:B, 2, FALSE), "")</f>
        <v>XFull</v>
      </c>
      <c r="D6890" s="1" t="s">
        <v>3705</v>
      </c>
      <c r="E6890" s="1" t="str">
        <f>TRIM(F6890)</f>
        <v>Waldhausen X-Line London kantár</v>
      </c>
      <c r="F6890" s="1" t="s">
        <v>4587</v>
      </c>
      <c r="G6890" s="1" t="s">
        <v>4596</v>
      </c>
      <c r="H6890" s="1" t="s">
        <v>52</v>
      </c>
      <c r="I6890" s="1" t="s">
        <v>23</v>
      </c>
      <c r="J6890" s="1" t="str">
        <f>TRIM(I6890)</f>
        <v>Lófelszerelés</v>
      </c>
      <c r="K6890" s="1" t="s">
        <v>4074</v>
      </c>
      <c r="L6890" s="1" t="str">
        <f>TRIM(K6890)</f>
        <v>Kantár</v>
      </c>
      <c r="M6890" s="1" t="s">
        <v>4353</v>
      </c>
      <c r="N6890" s="1" t="str">
        <f>TRIM(M6890)</f>
        <v>Kantár, nagykantár</v>
      </c>
      <c r="P6890" s="1" t="str">
        <f>TRIM(O6890)</f>
        <v/>
      </c>
      <c r="Q6890" s="18" t="s">
        <v>4589</v>
      </c>
      <c r="R6890" s="8">
        <v>4057962187030</v>
      </c>
      <c r="S6890" s="1">
        <v>69.95</v>
      </c>
      <c r="T6890" s="1" t="s">
        <v>26</v>
      </c>
      <c r="U6890" s="1">
        <v>0.6</v>
      </c>
      <c r="V6890" s="1" t="s">
        <v>4590</v>
      </c>
      <c r="W6890" s="1" t="s">
        <v>136</v>
      </c>
      <c r="X6890" s="1" t="str">
        <f>IF(W6890="", "", IFERROR(VLOOKUP(W6890, colorList!A:B,2,FALSE),""))</f>
        <v>fekete</v>
      </c>
    </row>
    <row r="6891" spans="1:24" ht="27.75" customHeight="1" x14ac:dyDescent="0.25">
      <c r="A6891" s="1" t="s">
        <v>4603</v>
      </c>
      <c r="B6891" s="1" t="str">
        <f>TRIM(D6891)</f>
        <v>XWB</v>
      </c>
      <c r="C6891" s="1" t="str">
        <f>IFERROR(VLOOKUP(TRIM(D6891), sizeList!A:B, 2, FALSE), "")</f>
        <v>XFull</v>
      </c>
      <c r="D6891" s="1" t="s">
        <v>3705</v>
      </c>
      <c r="E6891" s="1" t="str">
        <f>TRIM(F6891)</f>
        <v>Waldhausen X-Line London kantár</v>
      </c>
      <c r="F6891" s="1" t="s">
        <v>4587</v>
      </c>
      <c r="G6891" s="1" t="s">
        <v>4604</v>
      </c>
      <c r="H6891" s="1" t="s">
        <v>52</v>
      </c>
      <c r="I6891" s="1" t="s">
        <v>23</v>
      </c>
      <c r="J6891" s="1" t="str">
        <f>TRIM(I6891)</f>
        <v>Lófelszerelés</v>
      </c>
      <c r="K6891" s="1" t="s">
        <v>4074</v>
      </c>
      <c r="L6891" s="1" t="str">
        <f>TRIM(K6891)</f>
        <v>Kantár</v>
      </c>
      <c r="M6891" s="1" t="s">
        <v>4353</v>
      </c>
      <c r="N6891" s="1" t="str">
        <f>TRIM(M6891)</f>
        <v>Kantár, nagykantár</v>
      </c>
      <c r="P6891" s="1" t="str">
        <f>TRIM(O6891)</f>
        <v/>
      </c>
      <c r="Q6891" s="18" t="s">
        <v>4589</v>
      </c>
      <c r="R6891" s="8">
        <v>4057962187047</v>
      </c>
      <c r="S6891" s="1">
        <v>69.95</v>
      </c>
      <c r="T6891" s="1" t="s">
        <v>26</v>
      </c>
      <c r="U6891" s="1">
        <v>0.60899999999999999</v>
      </c>
      <c r="V6891" s="1" t="s">
        <v>4590</v>
      </c>
      <c r="W6891" s="1" t="s">
        <v>490</v>
      </c>
      <c r="X6891" s="1" t="str">
        <f>IF(W6891="", "", IFERROR(VLOOKUP(W6891, colorList!A:B,2,FALSE),""))</f>
        <v>barna</v>
      </c>
    </row>
    <row r="6892" spans="1:24" ht="27.75" customHeight="1" x14ac:dyDescent="0.25">
      <c r="A6892" s="1" t="s">
        <v>14939</v>
      </c>
      <c r="B6892" s="1" t="str">
        <f>TRIM(D6892)</f>
        <v>WB</v>
      </c>
      <c r="C6892" s="1" t="str">
        <f>IFERROR(VLOOKUP(TRIM(D6892), sizeList!A:B, 2, FALSE), "")</f>
        <v>Full</v>
      </c>
      <c r="D6892" s="1" t="s">
        <v>226</v>
      </c>
      <c r="E6892" s="1" t="str">
        <f>TRIM(F6892)</f>
        <v>Waldhausen X-Line martingál</v>
      </c>
      <c r="F6892" s="1" t="s">
        <v>14933</v>
      </c>
      <c r="G6892" s="1" t="s">
        <v>14940</v>
      </c>
      <c r="H6892" s="1" t="s">
        <v>52</v>
      </c>
      <c r="I6892" s="1" t="s">
        <v>23</v>
      </c>
      <c r="J6892" s="1" t="str">
        <f>TRIM(I6892)</f>
        <v>Lófelszerelés</v>
      </c>
      <c r="K6892" s="1" t="s">
        <v>11714</v>
      </c>
      <c r="L6892" s="1" t="str">
        <f>TRIM(K6892)</f>
        <v>Martingál, szügyelő</v>
      </c>
      <c r="N6892" s="1" t="str">
        <f>TRIM(M6892)</f>
        <v/>
      </c>
      <c r="P6892" s="1" t="str">
        <f>TRIM(O6892)</f>
        <v/>
      </c>
      <c r="Q6892" s="18" t="s">
        <v>14935</v>
      </c>
      <c r="R6892" s="8">
        <v>4043969154892</v>
      </c>
      <c r="S6892" s="1">
        <v>39.950000000000003</v>
      </c>
      <c r="T6892" s="1" t="s">
        <v>26</v>
      </c>
      <c r="U6892" s="1">
        <v>0.3</v>
      </c>
      <c r="V6892" s="1" t="s">
        <v>14936</v>
      </c>
      <c r="W6892" s="1" t="s">
        <v>490</v>
      </c>
      <c r="X6892" s="1" t="str">
        <f>IF(W6892="", "", IFERROR(VLOOKUP(W6892, colorList!A:B,2,FALSE),""))</f>
        <v>barna</v>
      </c>
    </row>
    <row r="6893" spans="1:24" ht="27.75" customHeight="1" x14ac:dyDescent="0.25">
      <c r="A6893" s="1" t="s">
        <v>14932</v>
      </c>
      <c r="B6893" s="1" t="str">
        <f>TRIM(D6893)</f>
        <v>Pony</v>
      </c>
      <c r="C6893" s="1" t="str">
        <f>IFERROR(VLOOKUP(TRIM(D6893), sizeList!A:B, 2, FALSE), "")</f>
        <v>Póni</v>
      </c>
      <c r="D6893" s="1" t="s">
        <v>199</v>
      </c>
      <c r="E6893" s="1" t="str">
        <f>TRIM(F6893)</f>
        <v>Waldhausen X-Line martingál</v>
      </c>
      <c r="F6893" s="1" t="s">
        <v>14933</v>
      </c>
      <c r="G6893" s="1" t="s">
        <v>14934</v>
      </c>
      <c r="H6893" s="1" t="s">
        <v>52</v>
      </c>
      <c r="I6893" s="1" t="s">
        <v>23</v>
      </c>
      <c r="J6893" s="1" t="str">
        <f>TRIM(I6893)</f>
        <v>Lófelszerelés</v>
      </c>
      <c r="K6893" s="1" t="s">
        <v>11714</v>
      </c>
      <c r="L6893" s="1" t="str">
        <f>TRIM(K6893)</f>
        <v>Martingál, szügyelő</v>
      </c>
      <c r="N6893" s="1" t="str">
        <f>TRIM(M6893)</f>
        <v/>
      </c>
      <c r="P6893" s="1" t="str">
        <f>TRIM(O6893)</f>
        <v/>
      </c>
      <c r="Q6893" s="18" t="s">
        <v>14935</v>
      </c>
      <c r="R6893" s="8">
        <v>4043969154908</v>
      </c>
      <c r="S6893" s="1">
        <v>39.950000000000003</v>
      </c>
      <c r="T6893" s="1" t="s">
        <v>26</v>
      </c>
      <c r="U6893" s="1">
        <v>0.3</v>
      </c>
      <c r="V6893" s="1" t="s">
        <v>14936</v>
      </c>
      <c r="W6893" s="1" t="s">
        <v>136</v>
      </c>
      <c r="X6893" s="1" t="str">
        <f>IF(W6893="", "", IFERROR(VLOOKUP(W6893, colorList!A:B,2,FALSE),""))</f>
        <v>fekete</v>
      </c>
    </row>
    <row r="6894" spans="1:24" ht="27.75" customHeight="1" x14ac:dyDescent="0.25">
      <c r="A6894" s="1" t="s">
        <v>14937</v>
      </c>
      <c r="B6894" s="1" t="str">
        <f>TRIM(D6894)</f>
        <v>WB</v>
      </c>
      <c r="C6894" s="1" t="str">
        <f>IFERROR(VLOOKUP(TRIM(D6894), sizeList!A:B, 2, FALSE), "")</f>
        <v>Full</v>
      </c>
      <c r="D6894" s="1" t="s">
        <v>226</v>
      </c>
      <c r="E6894" s="1" t="str">
        <f>TRIM(F6894)</f>
        <v>Waldhausen X-Line martingál</v>
      </c>
      <c r="F6894" s="1" t="s">
        <v>14933</v>
      </c>
      <c r="G6894" s="1" t="s">
        <v>14938</v>
      </c>
      <c r="H6894" s="1" t="s">
        <v>52</v>
      </c>
      <c r="I6894" s="1" t="s">
        <v>23</v>
      </c>
      <c r="J6894" s="1" t="str">
        <f>TRIM(I6894)</f>
        <v>Lófelszerelés</v>
      </c>
      <c r="K6894" s="1" t="s">
        <v>11714</v>
      </c>
      <c r="L6894" s="1" t="str">
        <f>TRIM(K6894)</f>
        <v>Martingál, szügyelő</v>
      </c>
      <c r="N6894" s="1" t="str">
        <f>TRIM(M6894)</f>
        <v/>
      </c>
      <c r="P6894" s="1" t="str">
        <f>TRIM(O6894)</f>
        <v/>
      </c>
      <c r="Q6894" s="18" t="s">
        <v>14935</v>
      </c>
      <c r="R6894" s="8">
        <v>4043969154915</v>
      </c>
      <c r="S6894" s="1">
        <v>39.950000000000003</v>
      </c>
      <c r="T6894" s="1" t="s">
        <v>26</v>
      </c>
      <c r="U6894" s="1">
        <v>0.3</v>
      </c>
      <c r="V6894" s="1" t="s">
        <v>14936</v>
      </c>
      <c r="W6894" s="1" t="s">
        <v>136</v>
      </c>
      <c r="X6894" s="1" t="str">
        <f>IF(W6894="", "", IFERROR(VLOOKUP(W6894, colorList!A:B,2,FALSE),""))</f>
        <v>fekete</v>
      </c>
    </row>
    <row r="6895" spans="1:24" ht="27.75" customHeight="1" x14ac:dyDescent="0.25">
      <c r="A6895" s="1" t="s">
        <v>16999</v>
      </c>
      <c r="B6895" s="1" t="str">
        <f>TRIM(D6895)</f>
        <v>70 cm</v>
      </c>
      <c r="C6895" s="1" t="str">
        <f>IFERROR(VLOOKUP(TRIM(D6895), sizeList!A:B, 2, FALSE), "")</f>
        <v>70 cm</v>
      </c>
      <c r="D6895" s="1" t="s">
        <v>5494</v>
      </c>
      <c r="E6895" s="1" t="str">
        <f>TRIM(F6895)</f>
        <v>Waldhausen X-Line műbőr kengyelszíj</v>
      </c>
      <c r="F6895" s="1" t="s">
        <v>16995</v>
      </c>
      <c r="G6895" s="1" t="s">
        <v>17000</v>
      </c>
      <c r="H6895" s="1" t="s">
        <v>52</v>
      </c>
      <c r="I6895" s="1" t="s">
        <v>23</v>
      </c>
      <c r="J6895" s="1" t="str">
        <f>TRIM(I6895)</f>
        <v>Lófelszerelés</v>
      </c>
      <c r="K6895" s="1" t="s">
        <v>2962</v>
      </c>
      <c r="L6895" s="1" t="str">
        <f>TRIM(K6895)</f>
        <v>Nyereg és tartozékai</v>
      </c>
      <c r="M6895" s="1" t="s">
        <v>5654</v>
      </c>
      <c r="N6895" s="1" t="str">
        <f>TRIM(M6895)</f>
        <v>Kengyelszíj</v>
      </c>
      <c r="P6895" s="1" t="str">
        <f>TRIM(O6895)</f>
        <v/>
      </c>
      <c r="R6895" s="8">
        <v>4057962058323</v>
      </c>
      <c r="S6895" s="1">
        <v>24.95</v>
      </c>
      <c r="T6895" s="1" t="s">
        <v>26</v>
      </c>
      <c r="U6895" s="1">
        <v>0.3</v>
      </c>
      <c r="W6895" s="1" t="s">
        <v>136</v>
      </c>
      <c r="X6895" s="1" t="str">
        <f>IF(W6895="", "", IFERROR(VLOOKUP(W6895, colorList!A:B,2,FALSE),""))</f>
        <v>fekete</v>
      </c>
    </row>
    <row r="6896" spans="1:24" ht="27.75" customHeight="1" x14ac:dyDescent="0.25">
      <c r="A6896" s="1" t="s">
        <v>17001</v>
      </c>
      <c r="B6896" s="1" t="str">
        <f>TRIM(D6896)</f>
        <v>80 cm</v>
      </c>
      <c r="C6896" s="1" t="str">
        <f>IFERROR(VLOOKUP(TRIM(D6896), sizeList!A:B, 2, FALSE), "")</f>
        <v>80 cm</v>
      </c>
      <c r="D6896" s="1" t="s">
        <v>5484</v>
      </c>
      <c r="E6896" s="1" t="str">
        <f>TRIM(F6896)</f>
        <v>Waldhausen X-Line műbőr kengyelszíj</v>
      </c>
      <c r="F6896" s="1" t="s">
        <v>16995</v>
      </c>
      <c r="G6896" s="1" t="s">
        <v>17002</v>
      </c>
      <c r="H6896" s="1" t="s">
        <v>52</v>
      </c>
      <c r="I6896" s="1" t="s">
        <v>23</v>
      </c>
      <c r="J6896" s="1" t="str">
        <f>TRIM(I6896)</f>
        <v>Lófelszerelés</v>
      </c>
      <c r="K6896" s="1" t="s">
        <v>2962</v>
      </c>
      <c r="L6896" s="1" t="str">
        <f>TRIM(K6896)</f>
        <v>Nyereg és tartozékai</v>
      </c>
      <c r="M6896" s="1" t="s">
        <v>5654</v>
      </c>
      <c r="N6896" s="1" t="str">
        <f>TRIM(M6896)</f>
        <v>Kengyelszíj</v>
      </c>
      <c r="P6896" s="1" t="str">
        <f>TRIM(O6896)</f>
        <v/>
      </c>
      <c r="R6896" s="8">
        <v>4057962123748</v>
      </c>
      <c r="S6896" s="1">
        <v>24.95</v>
      </c>
      <c r="T6896" s="1" t="s">
        <v>26</v>
      </c>
      <c r="U6896" s="1">
        <v>0.3</v>
      </c>
      <c r="W6896" s="1" t="s">
        <v>136</v>
      </c>
      <c r="X6896" s="1" t="str">
        <f>IF(W6896="", "", IFERROR(VLOOKUP(W6896, colorList!A:B,2,FALSE),""))</f>
        <v>fekete</v>
      </c>
    </row>
    <row r="6897" spans="1:24" ht="27.75" customHeight="1" x14ac:dyDescent="0.25">
      <c r="A6897" s="1" t="s">
        <v>16997</v>
      </c>
      <c r="B6897" s="1" t="str">
        <f>TRIM(D6897)</f>
        <v>60 cm</v>
      </c>
      <c r="C6897" s="1" t="str">
        <f>IFERROR(VLOOKUP(TRIM(D6897), sizeList!A:B, 2, FALSE), "")</f>
        <v>60 cm</v>
      </c>
      <c r="D6897" s="1" t="s">
        <v>5492</v>
      </c>
      <c r="E6897" s="1" t="str">
        <f>TRIM(F6897)</f>
        <v>Waldhausen X-Line műbőr kengyelszíj</v>
      </c>
      <c r="F6897" s="1" t="s">
        <v>16995</v>
      </c>
      <c r="G6897" s="1" t="s">
        <v>16998</v>
      </c>
      <c r="H6897" s="1" t="s">
        <v>52</v>
      </c>
      <c r="I6897" s="1" t="s">
        <v>23</v>
      </c>
      <c r="J6897" s="1" t="str">
        <f>TRIM(I6897)</f>
        <v>Lófelszerelés</v>
      </c>
      <c r="K6897" s="1" t="s">
        <v>2962</v>
      </c>
      <c r="L6897" s="1" t="str">
        <f>TRIM(K6897)</f>
        <v>Nyereg és tartozékai</v>
      </c>
      <c r="M6897" s="1" t="s">
        <v>5654</v>
      </c>
      <c r="N6897" s="1" t="str">
        <f>TRIM(M6897)</f>
        <v>Kengyelszíj</v>
      </c>
      <c r="P6897" s="1" t="str">
        <f>TRIM(O6897)</f>
        <v/>
      </c>
      <c r="R6897" s="8">
        <v>4057962123762</v>
      </c>
      <c r="S6897" s="1">
        <v>24.95</v>
      </c>
      <c r="T6897" s="1" t="s">
        <v>26</v>
      </c>
      <c r="U6897" s="1">
        <v>0.3</v>
      </c>
      <c r="W6897" s="1" t="s">
        <v>136</v>
      </c>
      <c r="X6897" s="1" t="str">
        <f>IF(W6897="", "", IFERROR(VLOOKUP(W6897, colorList!A:B,2,FALSE),""))</f>
        <v>fekete</v>
      </c>
    </row>
    <row r="6898" spans="1:24" ht="27.75" customHeight="1" x14ac:dyDescent="0.25">
      <c r="A6898" s="1" t="s">
        <v>16994</v>
      </c>
      <c r="B6898" s="1" t="str">
        <f>TRIM(D6898)</f>
        <v>45 cm</v>
      </c>
      <c r="C6898" s="1" t="str">
        <f>IFERROR(VLOOKUP(TRIM(D6898), sizeList!A:B, 2, FALSE), "")</f>
        <v>45 cm</v>
      </c>
      <c r="D6898" s="1" t="s">
        <v>5489</v>
      </c>
      <c r="E6898" s="1" t="str">
        <f>TRIM(F6898)</f>
        <v>Waldhausen X-Line műbőr kengyelszíj</v>
      </c>
      <c r="F6898" s="1" t="s">
        <v>16995</v>
      </c>
      <c r="G6898" s="1" t="s">
        <v>16996</v>
      </c>
      <c r="H6898" s="1" t="s">
        <v>52</v>
      </c>
      <c r="I6898" s="1" t="s">
        <v>23</v>
      </c>
      <c r="J6898" s="1" t="str">
        <f>TRIM(I6898)</f>
        <v>Lófelszerelés</v>
      </c>
      <c r="K6898" s="1" t="s">
        <v>2962</v>
      </c>
      <c r="L6898" s="1" t="str">
        <f>TRIM(K6898)</f>
        <v>Nyereg és tartozékai</v>
      </c>
      <c r="M6898" s="1" t="s">
        <v>5654</v>
      </c>
      <c r="N6898" s="1" t="str">
        <f>TRIM(M6898)</f>
        <v>Kengyelszíj</v>
      </c>
      <c r="P6898" s="1" t="str">
        <f>TRIM(O6898)</f>
        <v/>
      </c>
      <c r="R6898" s="8">
        <v>4057962124127</v>
      </c>
      <c r="S6898" s="1">
        <v>24.95</v>
      </c>
      <c r="T6898" s="1" t="s">
        <v>26</v>
      </c>
      <c r="U6898" s="1">
        <v>0.3</v>
      </c>
      <c r="W6898" s="1" t="s">
        <v>136</v>
      </c>
      <c r="X6898" s="1" t="str">
        <f>IF(W6898="", "", IFERROR(VLOOKUP(W6898, colorList!A:B,2,FALSE),""))</f>
        <v>fekete</v>
      </c>
    </row>
    <row r="6899" spans="1:24" ht="27.75" customHeight="1" x14ac:dyDescent="0.25">
      <c r="A6899" s="1" t="s">
        <v>4680</v>
      </c>
      <c r="B6899" s="1" t="str">
        <f>TRIM(D6899)</f>
        <v>VB</v>
      </c>
      <c r="C6899" s="1" t="str">
        <f>IFERROR(VLOOKUP(TRIM(D6899), sizeList!A:B, 2, FALSE), "")</f>
        <v>Cob</v>
      </c>
      <c r="D6899" s="1" t="s">
        <v>214</v>
      </c>
      <c r="E6899" s="1" t="str">
        <f>TRIM(F6899)</f>
        <v>Waldhausen X-Line New Shape II kantár</v>
      </c>
      <c r="F6899" s="1" t="s">
        <v>4681</v>
      </c>
      <c r="G6899" s="1" t="s">
        <v>4682</v>
      </c>
      <c r="H6899" s="1" t="s">
        <v>52</v>
      </c>
      <c r="I6899" s="1" t="s">
        <v>23</v>
      </c>
      <c r="J6899" s="1" t="str">
        <f>TRIM(I6899)</f>
        <v>Lófelszerelés</v>
      </c>
      <c r="K6899" s="1" t="s">
        <v>4074</v>
      </c>
      <c r="L6899" s="1" t="str">
        <f>TRIM(K6899)</f>
        <v>Kantár</v>
      </c>
      <c r="M6899" s="1" t="s">
        <v>4353</v>
      </c>
      <c r="N6899" s="1" t="str">
        <f>TRIM(M6899)</f>
        <v>Kantár, nagykantár</v>
      </c>
      <c r="P6899" s="1" t="str">
        <f>TRIM(O6899)</f>
        <v/>
      </c>
      <c r="Q6899" s="18" t="s">
        <v>4683</v>
      </c>
      <c r="R6899" s="8">
        <v>4057962210288</v>
      </c>
      <c r="S6899" s="1">
        <v>89.95</v>
      </c>
      <c r="T6899" s="1" t="s">
        <v>26</v>
      </c>
      <c r="U6899" s="1">
        <v>0.6</v>
      </c>
      <c r="V6899" s="1" t="s">
        <v>4684</v>
      </c>
      <c r="W6899" s="1" t="s">
        <v>136</v>
      </c>
      <c r="X6899" s="1" t="str">
        <f>IF(W6899="", "", IFERROR(VLOOKUP(W6899, colorList!A:B,2,FALSE),""))</f>
        <v>fekete</v>
      </c>
    </row>
    <row r="6900" spans="1:24" ht="27.75" customHeight="1" x14ac:dyDescent="0.25">
      <c r="A6900" s="1" t="s">
        <v>4685</v>
      </c>
      <c r="B6900" s="1" t="str">
        <f>TRIM(D6900)</f>
        <v>wB</v>
      </c>
      <c r="C6900" s="1" t="str">
        <f>IFERROR(VLOOKUP(TRIM(D6900), sizeList!A:B, 2, FALSE), "")</f>
        <v>Full</v>
      </c>
      <c r="D6900" s="1" t="s">
        <v>4686</v>
      </c>
      <c r="E6900" s="1" t="str">
        <f>TRIM(F6900)</f>
        <v>Waldhausen X-Line New Shape II kantár</v>
      </c>
      <c r="F6900" s="1" t="s">
        <v>4681</v>
      </c>
      <c r="G6900" s="1" t="s">
        <v>4687</v>
      </c>
      <c r="H6900" s="1" t="s">
        <v>52</v>
      </c>
      <c r="I6900" s="1" t="s">
        <v>23</v>
      </c>
      <c r="J6900" s="1" t="str">
        <f>TRIM(I6900)</f>
        <v>Lófelszerelés</v>
      </c>
      <c r="K6900" s="1" t="s">
        <v>4074</v>
      </c>
      <c r="L6900" s="1" t="str">
        <f>TRIM(K6900)</f>
        <v>Kantár</v>
      </c>
      <c r="M6900" s="1" t="s">
        <v>4353</v>
      </c>
      <c r="N6900" s="1" t="str">
        <f>TRIM(M6900)</f>
        <v>Kantár, nagykantár</v>
      </c>
      <c r="P6900" s="1" t="str">
        <f>TRIM(O6900)</f>
        <v/>
      </c>
      <c r="Q6900" s="18" t="s">
        <v>4683</v>
      </c>
      <c r="R6900" s="8">
        <v>4057962210295</v>
      </c>
      <c r="S6900" s="1">
        <v>89.95</v>
      </c>
      <c r="T6900" s="1" t="s">
        <v>26</v>
      </c>
      <c r="U6900" s="1">
        <v>0.6</v>
      </c>
      <c r="V6900" s="1" t="s">
        <v>4684</v>
      </c>
      <c r="W6900" s="1" t="s">
        <v>136</v>
      </c>
      <c r="X6900" s="1" t="str">
        <f>IF(W6900="", "", IFERROR(VLOOKUP(W6900, colorList!A:B,2,FALSE),""))</f>
        <v>fekete</v>
      </c>
    </row>
    <row r="6901" spans="1:24" ht="27.75" customHeight="1" x14ac:dyDescent="0.25">
      <c r="A6901" s="1" t="s">
        <v>4578</v>
      </c>
      <c r="B6901" s="1" t="str">
        <f>TRIM(D6901)</f>
        <v>PON</v>
      </c>
      <c r="C6901" s="1" t="str">
        <f>IFERROR(VLOOKUP(TRIM(D6901), sizeList!A:B, 2, FALSE), "")</f>
        <v>Póni</v>
      </c>
      <c r="D6901" s="1" t="s">
        <v>1790</v>
      </c>
      <c r="E6901" s="1" t="str">
        <f>TRIM(F6901)</f>
        <v>Waldhausen X-Line Nuova 
szuperpuha zabla nélküli kantár</v>
      </c>
      <c r="F6901" s="1" t="s">
        <v>4579</v>
      </c>
      <c r="G6901" s="1" t="s">
        <v>4580</v>
      </c>
      <c r="H6901" s="1" t="s">
        <v>52</v>
      </c>
      <c r="I6901" s="1" t="s">
        <v>23</v>
      </c>
      <c r="J6901" s="1" t="str">
        <f>TRIM(I6901)</f>
        <v>Lófelszerelés</v>
      </c>
      <c r="K6901" s="1" t="s">
        <v>4074</v>
      </c>
      <c r="L6901" s="1" t="str">
        <f>TRIM(K6901)</f>
        <v>Kantár</v>
      </c>
      <c r="M6901" s="1" t="s">
        <v>4353</v>
      </c>
      <c r="N6901" s="1" t="str">
        <f>TRIM(M6901)</f>
        <v>Kantár, nagykantár</v>
      </c>
      <c r="P6901" s="1" t="str">
        <f>TRIM(O6901)</f>
        <v/>
      </c>
      <c r="Q6901" s="18" t="s">
        <v>4581</v>
      </c>
      <c r="R6901" s="8">
        <v>4057962174078</v>
      </c>
      <c r="S6901" s="1">
        <v>79.95</v>
      </c>
      <c r="T6901" s="1" t="s">
        <v>26</v>
      </c>
      <c r="U6901" s="1">
        <v>0.71099999999999997</v>
      </c>
      <c r="V6901" s="1" t="s">
        <v>4582</v>
      </c>
      <c r="W6901" s="1" t="s">
        <v>136</v>
      </c>
      <c r="X6901" s="1" t="str">
        <f>IF(W6901="", "", IFERROR(VLOOKUP(W6901, colorList!A:B,2,FALSE),""))</f>
        <v>fekete</v>
      </c>
    </row>
    <row r="6902" spans="1:24" ht="27.75" customHeight="1" x14ac:dyDescent="0.25">
      <c r="A6902" s="1" t="s">
        <v>4583</v>
      </c>
      <c r="B6902" s="1" t="str">
        <f>TRIM(D6902)</f>
        <v>VB</v>
      </c>
      <c r="C6902" s="1" t="str">
        <f>IFERROR(VLOOKUP(TRIM(D6902), sizeList!A:B, 2, FALSE), "")</f>
        <v>Cob</v>
      </c>
      <c r="D6902" s="1" t="s">
        <v>214</v>
      </c>
      <c r="E6902" s="1" t="str">
        <f>TRIM(F6902)</f>
        <v>Waldhausen X-Line Nuova 
szuperpuha zabla nélküli kantár</v>
      </c>
      <c r="F6902" s="1" t="s">
        <v>4579</v>
      </c>
      <c r="G6902" s="1" t="s">
        <v>4584</v>
      </c>
      <c r="H6902" s="1" t="s">
        <v>52</v>
      </c>
      <c r="I6902" s="1" t="s">
        <v>23</v>
      </c>
      <c r="J6902" s="1" t="str">
        <f>TRIM(I6902)</f>
        <v>Lófelszerelés</v>
      </c>
      <c r="K6902" s="1" t="s">
        <v>4074</v>
      </c>
      <c r="L6902" s="1" t="str">
        <f>TRIM(K6902)</f>
        <v>Kantár</v>
      </c>
      <c r="M6902" s="1" t="s">
        <v>4353</v>
      </c>
      <c r="N6902" s="1" t="str">
        <f>TRIM(M6902)</f>
        <v>Kantár, nagykantár</v>
      </c>
      <c r="P6902" s="1" t="str">
        <f>TRIM(O6902)</f>
        <v/>
      </c>
      <c r="Q6902" s="18" t="s">
        <v>4581</v>
      </c>
      <c r="R6902" s="8">
        <v>4057962174146</v>
      </c>
      <c r="S6902" s="1">
        <v>79.95</v>
      </c>
      <c r="T6902" s="1" t="s">
        <v>26</v>
      </c>
      <c r="U6902" s="1">
        <v>0.71099999999999997</v>
      </c>
      <c r="V6902" s="1" t="s">
        <v>4582</v>
      </c>
      <c r="W6902" s="1" t="s">
        <v>136</v>
      </c>
      <c r="X6902" s="1" t="str">
        <f>IF(W6902="", "", IFERROR(VLOOKUP(W6902, colorList!A:B,2,FALSE),""))</f>
        <v>fekete</v>
      </c>
    </row>
    <row r="6903" spans="1:24" ht="27.75" customHeight="1" x14ac:dyDescent="0.25">
      <c r="A6903" s="1" t="s">
        <v>4585</v>
      </c>
      <c r="B6903" s="1" t="str">
        <f>TRIM(D6903)</f>
        <v>VB</v>
      </c>
      <c r="C6903" s="1" t="str">
        <f>IFERROR(VLOOKUP(TRIM(D6903), sizeList!A:B, 2, FALSE), "")</f>
        <v>Cob</v>
      </c>
      <c r="D6903" s="1" t="s">
        <v>214</v>
      </c>
      <c r="E6903" s="1" t="str">
        <f>TRIM(F6903)</f>
        <v>Waldhausen X-Line Nuova 
szuperpuha zabla nélküli kantár</v>
      </c>
      <c r="F6903" s="1" t="s">
        <v>4579</v>
      </c>
      <c r="G6903" s="1" t="s">
        <v>4584</v>
      </c>
      <c r="H6903" s="1" t="s">
        <v>52</v>
      </c>
      <c r="I6903" s="1" t="s">
        <v>23</v>
      </c>
      <c r="J6903" s="1" t="str">
        <f>TRIM(I6903)</f>
        <v>Lófelszerelés</v>
      </c>
      <c r="K6903" s="1" t="s">
        <v>4074</v>
      </c>
      <c r="L6903" s="1" t="str">
        <f>TRIM(K6903)</f>
        <v>Kantár</v>
      </c>
      <c r="M6903" s="1" t="s">
        <v>4353</v>
      </c>
      <c r="N6903" s="1" t="str">
        <f>TRIM(M6903)</f>
        <v>Kantár, nagykantár</v>
      </c>
      <c r="P6903" s="1" t="str">
        <f>TRIM(O6903)</f>
        <v/>
      </c>
      <c r="Q6903" s="18" t="s">
        <v>4581</v>
      </c>
      <c r="R6903" s="8">
        <v>4057962174153</v>
      </c>
      <c r="S6903" s="1">
        <v>79.95</v>
      </c>
      <c r="T6903" s="1" t="s">
        <v>26</v>
      </c>
      <c r="U6903" s="1">
        <v>0.71099999999999997</v>
      </c>
      <c r="V6903" s="1" t="s">
        <v>4582</v>
      </c>
      <c r="W6903" s="1" t="s">
        <v>136</v>
      </c>
      <c r="X6903" s="1" t="str">
        <f>IF(W6903="", "", IFERROR(VLOOKUP(W6903, colorList!A:B,2,FALSE),""))</f>
        <v>fekete</v>
      </c>
    </row>
    <row r="6904" spans="1:24" ht="27.75" customHeight="1" x14ac:dyDescent="0.25">
      <c r="A6904" s="1" t="s">
        <v>14971</v>
      </c>
      <c r="B6904" s="1" t="str">
        <f>TRIM(D6904)</f>
        <v>VB</v>
      </c>
      <c r="C6904" s="1" t="str">
        <f>IFERROR(VLOOKUP(TRIM(D6904), sizeList!A:B, 2, FALSE), "")</f>
        <v>Cob</v>
      </c>
      <c r="D6904" s="1" t="s">
        <v>214</v>
      </c>
      <c r="E6904" s="1" t="str">
        <f>TRIM(F6904)</f>
        <v>Waldhausen X-Line Professional martingál</v>
      </c>
      <c r="F6904" s="1" t="s">
        <v>14972</v>
      </c>
      <c r="G6904" s="1" t="s">
        <v>14973</v>
      </c>
      <c r="H6904" s="1" t="s">
        <v>52</v>
      </c>
      <c r="I6904" s="1" t="s">
        <v>23</v>
      </c>
      <c r="J6904" s="1" t="str">
        <f>TRIM(I6904)</f>
        <v>Lófelszerelés</v>
      </c>
      <c r="K6904" s="1" t="s">
        <v>11714</v>
      </c>
      <c r="L6904" s="1" t="str">
        <f>TRIM(K6904)</f>
        <v>Martingál, szügyelő</v>
      </c>
      <c r="N6904" s="1" t="str">
        <f>TRIM(M6904)</f>
        <v/>
      </c>
      <c r="P6904" s="1" t="str">
        <f>TRIM(O6904)</f>
        <v/>
      </c>
      <c r="Q6904" s="18" t="s">
        <v>14974</v>
      </c>
      <c r="R6904" s="8">
        <v>4057962223820</v>
      </c>
      <c r="S6904" s="1">
        <v>54.95</v>
      </c>
      <c r="T6904" s="1" t="s">
        <v>26</v>
      </c>
      <c r="U6904" s="1">
        <v>0.06</v>
      </c>
      <c r="V6904" s="1" t="s">
        <v>14975</v>
      </c>
      <c r="W6904" s="1" t="s">
        <v>136</v>
      </c>
      <c r="X6904" s="1" t="str">
        <f>IF(W6904="", "", IFERROR(VLOOKUP(W6904, colorList!A:B,2,FALSE),""))</f>
        <v>fekete</v>
      </c>
    </row>
    <row r="6905" spans="1:24" ht="27.75" customHeight="1" x14ac:dyDescent="0.25">
      <c r="A6905" s="1" t="s">
        <v>14976</v>
      </c>
      <c r="B6905" s="1" t="str">
        <f>TRIM(D6905)</f>
        <v>WB</v>
      </c>
      <c r="C6905" s="1" t="str">
        <f>IFERROR(VLOOKUP(TRIM(D6905), sizeList!A:B, 2, FALSE), "")</f>
        <v>Full</v>
      </c>
      <c r="D6905" s="1" t="s">
        <v>226</v>
      </c>
      <c r="E6905" s="1" t="str">
        <f>TRIM(F6905)</f>
        <v>Waldhausen X-Line Professional martingál</v>
      </c>
      <c r="F6905" s="1" t="s">
        <v>14972</v>
      </c>
      <c r="G6905" s="1" t="s">
        <v>14977</v>
      </c>
      <c r="H6905" s="1" t="s">
        <v>52</v>
      </c>
      <c r="I6905" s="1" t="s">
        <v>23</v>
      </c>
      <c r="J6905" s="1" t="str">
        <f>TRIM(I6905)</f>
        <v>Lófelszerelés</v>
      </c>
      <c r="K6905" s="1" t="s">
        <v>11714</v>
      </c>
      <c r="L6905" s="1" t="str">
        <f>TRIM(K6905)</f>
        <v>Martingál, szügyelő</v>
      </c>
      <c r="N6905" s="1" t="str">
        <f>TRIM(M6905)</f>
        <v/>
      </c>
      <c r="P6905" s="1" t="str">
        <f>TRIM(O6905)</f>
        <v/>
      </c>
      <c r="Q6905" s="18" t="s">
        <v>14974</v>
      </c>
      <c r="R6905" s="8">
        <v>4057962223837</v>
      </c>
      <c r="S6905" s="1">
        <v>54.95</v>
      </c>
      <c r="T6905" s="1" t="s">
        <v>26</v>
      </c>
      <c r="U6905" s="1">
        <v>0.06</v>
      </c>
      <c r="V6905" s="1" t="s">
        <v>14975</v>
      </c>
      <c r="W6905" s="1" t="s">
        <v>136</v>
      </c>
      <c r="X6905" s="1" t="str">
        <f>IF(W6905="", "", IFERROR(VLOOKUP(W6905, colorList!A:B,2,FALSE),""))</f>
        <v>fekete</v>
      </c>
    </row>
    <row r="6906" spans="1:24" ht="27.75" customHeight="1" x14ac:dyDescent="0.25">
      <c r="A6906" s="1" t="s">
        <v>14978</v>
      </c>
      <c r="B6906" s="1" t="str">
        <f>TRIM(D6906)</f>
        <v>VB</v>
      </c>
      <c r="C6906" s="1" t="str">
        <f>IFERROR(VLOOKUP(TRIM(D6906), sizeList!A:B, 2, FALSE), "")</f>
        <v>Cob</v>
      </c>
      <c r="D6906" s="1" t="s">
        <v>214</v>
      </c>
      <c r="E6906" s="1" t="str">
        <f>TRIM(F6906)</f>
        <v>Waldhausen X-Line Professional martingál</v>
      </c>
      <c r="F6906" s="1" t="s">
        <v>14972</v>
      </c>
      <c r="G6906" s="1" t="s">
        <v>14979</v>
      </c>
      <c r="H6906" s="1" t="s">
        <v>52</v>
      </c>
      <c r="I6906" s="1" t="s">
        <v>23</v>
      </c>
      <c r="J6906" s="1" t="str">
        <f>TRIM(I6906)</f>
        <v>Lófelszerelés</v>
      </c>
      <c r="K6906" s="1" t="s">
        <v>11714</v>
      </c>
      <c r="L6906" s="1" t="str">
        <f>TRIM(K6906)</f>
        <v>Martingál, szügyelő</v>
      </c>
      <c r="N6906" s="1" t="str">
        <f>TRIM(M6906)</f>
        <v/>
      </c>
      <c r="P6906" s="1" t="str">
        <f>TRIM(O6906)</f>
        <v/>
      </c>
      <c r="Q6906" s="18" t="s">
        <v>14974</v>
      </c>
      <c r="R6906" s="8">
        <v>4057962223868</v>
      </c>
      <c r="S6906" s="1">
        <v>54.95</v>
      </c>
      <c r="T6906" s="1" t="s">
        <v>26</v>
      </c>
      <c r="U6906" s="1">
        <v>0.06</v>
      </c>
      <c r="V6906" s="1" t="s">
        <v>14975</v>
      </c>
      <c r="W6906" s="1" t="s">
        <v>490</v>
      </c>
      <c r="X6906" s="1" t="str">
        <f>IF(W6906="", "", IFERROR(VLOOKUP(W6906, colorList!A:B,2,FALSE),""))</f>
        <v>barna</v>
      </c>
    </row>
    <row r="6907" spans="1:24" ht="27.75" customHeight="1" x14ac:dyDescent="0.25">
      <c r="A6907" s="1" t="s">
        <v>14980</v>
      </c>
      <c r="B6907" s="1" t="str">
        <f>TRIM(D6907)</f>
        <v>WB</v>
      </c>
      <c r="C6907" s="1" t="str">
        <f>IFERROR(VLOOKUP(TRIM(D6907), sizeList!A:B, 2, FALSE), "")</f>
        <v>Full</v>
      </c>
      <c r="D6907" s="1" t="s">
        <v>226</v>
      </c>
      <c r="E6907" s="1" t="str">
        <f>TRIM(F6907)</f>
        <v>Waldhausen X-Line Professional martingál</v>
      </c>
      <c r="F6907" s="1" t="s">
        <v>14972</v>
      </c>
      <c r="G6907" s="1" t="s">
        <v>14981</v>
      </c>
      <c r="H6907" s="1" t="s">
        <v>52</v>
      </c>
      <c r="I6907" s="1" t="s">
        <v>23</v>
      </c>
      <c r="J6907" s="1" t="str">
        <f>TRIM(I6907)</f>
        <v>Lófelszerelés</v>
      </c>
      <c r="K6907" s="1" t="s">
        <v>11714</v>
      </c>
      <c r="L6907" s="1" t="str">
        <f>TRIM(K6907)</f>
        <v>Martingál, szügyelő</v>
      </c>
      <c r="N6907" s="1" t="str">
        <f>TRIM(M6907)</f>
        <v/>
      </c>
      <c r="P6907" s="1" t="str">
        <f>TRIM(O6907)</f>
        <v/>
      </c>
      <c r="Q6907" s="18" t="s">
        <v>14982</v>
      </c>
      <c r="R6907" s="8">
        <v>4057962223875</v>
      </c>
      <c r="S6907" s="1">
        <v>54.95</v>
      </c>
      <c r="T6907" s="1" t="s">
        <v>26</v>
      </c>
      <c r="U6907" s="1">
        <v>0.06</v>
      </c>
      <c r="V6907" s="1" t="s">
        <v>14975</v>
      </c>
      <c r="W6907" s="1" t="s">
        <v>490</v>
      </c>
      <c r="X6907" s="1" t="str">
        <f>IF(W6907="", "", IFERROR(VLOOKUP(W6907, colorList!A:B,2,FALSE),""))</f>
        <v>barna</v>
      </c>
    </row>
    <row r="6908" spans="1:24" ht="27.75" customHeight="1" x14ac:dyDescent="0.25">
      <c r="A6908" s="1" t="s">
        <v>14959</v>
      </c>
      <c r="B6908" s="1" t="str">
        <f>TRIM(D6908)</f>
        <v>VB</v>
      </c>
      <c r="C6908" s="1" t="str">
        <f>IFERROR(VLOOKUP(TRIM(D6908), sizeList!A:B, 2, FALSE), "")</f>
        <v>Cob</v>
      </c>
      <c r="D6908" s="1" t="s">
        <v>214</v>
      </c>
      <c r="E6908" s="1" t="str">
        <f>TRIM(F6908)</f>
        <v>Waldhausen X-Line Professional szügyelő</v>
      </c>
      <c r="F6908" s="1" t="s">
        <v>14960</v>
      </c>
      <c r="G6908" s="1" t="s">
        <v>14961</v>
      </c>
      <c r="H6908" s="1" t="s">
        <v>52</v>
      </c>
      <c r="I6908" s="1" t="s">
        <v>23</v>
      </c>
      <c r="J6908" s="1" t="str">
        <f>TRIM(I6908)</f>
        <v>Lófelszerelés</v>
      </c>
      <c r="K6908" s="1" t="s">
        <v>11714</v>
      </c>
      <c r="L6908" s="1" t="str">
        <f>TRIM(K6908)</f>
        <v>Martingál, szügyelő</v>
      </c>
      <c r="N6908" s="1" t="str">
        <f>TRIM(M6908)</f>
        <v/>
      </c>
      <c r="P6908" s="1" t="str">
        <f>TRIM(O6908)</f>
        <v/>
      </c>
      <c r="Q6908" s="18" t="s">
        <v>14962</v>
      </c>
      <c r="R6908" s="8">
        <v>4057962223844</v>
      </c>
      <c r="S6908" s="1">
        <v>84.95</v>
      </c>
      <c r="T6908" s="1" t="s">
        <v>26</v>
      </c>
      <c r="U6908" s="1">
        <v>0.06</v>
      </c>
      <c r="V6908" s="1" t="s">
        <v>14963</v>
      </c>
      <c r="W6908" s="1" t="s">
        <v>136</v>
      </c>
      <c r="X6908" s="1" t="str">
        <f>IF(W6908="", "", IFERROR(VLOOKUP(W6908, colorList!A:B,2,FALSE),""))</f>
        <v>fekete</v>
      </c>
    </row>
    <row r="6909" spans="1:24" ht="27.75" customHeight="1" x14ac:dyDescent="0.25">
      <c r="A6909" s="1" t="s">
        <v>14964</v>
      </c>
      <c r="B6909" s="1" t="str">
        <f>TRIM(D6909)</f>
        <v>WB</v>
      </c>
      <c r="C6909" s="1" t="str">
        <f>IFERROR(VLOOKUP(TRIM(D6909), sizeList!A:B, 2, FALSE), "")</f>
        <v>Full</v>
      </c>
      <c r="D6909" s="1" t="s">
        <v>226</v>
      </c>
      <c r="E6909" s="1" t="str">
        <f>TRIM(F6909)</f>
        <v>Waldhausen X-Line Professional szügyelő</v>
      </c>
      <c r="F6909" s="1" t="s">
        <v>14960</v>
      </c>
      <c r="G6909" s="1" t="s">
        <v>14965</v>
      </c>
      <c r="H6909" s="1" t="s">
        <v>52</v>
      </c>
      <c r="I6909" s="1" t="s">
        <v>23</v>
      </c>
      <c r="J6909" s="1" t="str">
        <f>TRIM(I6909)</f>
        <v>Lófelszerelés</v>
      </c>
      <c r="K6909" s="1" t="s">
        <v>11714</v>
      </c>
      <c r="L6909" s="1" t="str">
        <f>TRIM(K6909)</f>
        <v>Martingál, szügyelő</v>
      </c>
      <c r="N6909" s="1" t="str">
        <f>TRIM(M6909)</f>
        <v/>
      </c>
      <c r="P6909" s="1" t="str">
        <f>TRIM(O6909)</f>
        <v/>
      </c>
      <c r="Q6909" s="18" t="s">
        <v>14962</v>
      </c>
      <c r="R6909" s="8">
        <v>4057962223851</v>
      </c>
      <c r="S6909" s="1">
        <v>84.95</v>
      </c>
      <c r="T6909" s="1" t="s">
        <v>26</v>
      </c>
      <c r="U6909" s="1">
        <v>0.06</v>
      </c>
      <c r="V6909" s="1" t="s">
        <v>14963</v>
      </c>
      <c r="W6909" s="1" t="s">
        <v>136</v>
      </c>
      <c r="X6909" s="1" t="str">
        <f>IF(W6909="", "", IFERROR(VLOOKUP(W6909, colorList!A:B,2,FALSE),""))</f>
        <v>fekete</v>
      </c>
    </row>
    <row r="6910" spans="1:24" ht="27.75" customHeight="1" x14ac:dyDescent="0.25">
      <c r="A6910" s="1" t="s">
        <v>14966</v>
      </c>
      <c r="B6910" s="1" t="str">
        <f>TRIM(D6910)</f>
        <v>VB</v>
      </c>
      <c r="C6910" s="1" t="str">
        <f>IFERROR(VLOOKUP(TRIM(D6910), sizeList!A:B, 2, FALSE), "")</f>
        <v>Cob</v>
      </c>
      <c r="D6910" s="1" t="s">
        <v>214</v>
      </c>
      <c r="E6910" s="1" t="str">
        <f>TRIM(F6910)</f>
        <v>Waldhausen X-Line Professional szügyelő</v>
      </c>
      <c r="F6910" s="1" t="s">
        <v>14960</v>
      </c>
      <c r="G6910" s="1" t="s">
        <v>14967</v>
      </c>
      <c r="H6910" s="1" t="s">
        <v>52</v>
      </c>
      <c r="I6910" s="1" t="s">
        <v>23</v>
      </c>
      <c r="J6910" s="1" t="str">
        <f>TRIM(I6910)</f>
        <v>Lófelszerelés</v>
      </c>
      <c r="K6910" s="1" t="s">
        <v>11714</v>
      </c>
      <c r="L6910" s="1" t="str">
        <f>TRIM(K6910)</f>
        <v>Martingál, szügyelő</v>
      </c>
      <c r="N6910" s="1" t="str">
        <f>TRIM(M6910)</f>
        <v/>
      </c>
      <c r="P6910" s="1" t="str">
        <f>TRIM(O6910)</f>
        <v/>
      </c>
      <c r="Q6910" s="18" t="s">
        <v>14968</v>
      </c>
      <c r="R6910" s="8">
        <v>4057962223882</v>
      </c>
      <c r="S6910" s="1">
        <v>84.95</v>
      </c>
      <c r="T6910" s="1" t="s">
        <v>26</v>
      </c>
      <c r="U6910" s="1">
        <v>0.06</v>
      </c>
      <c r="V6910" s="1" t="s">
        <v>14963</v>
      </c>
      <c r="W6910" s="1" t="s">
        <v>490</v>
      </c>
      <c r="X6910" s="1" t="str">
        <f>IF(W6910="", "", IFERROR(VLOOKUP(W6910, colorList!A:B,2,FALSE),""))</f>
        <v>barna</v>
      </c>
    </row>
    <row r="6911" spans="1:24" ht="27.75" customHeight="1" x14ac:dyDescent="0.25">
      <c r="A6911" s="1" t="s">
        <v>14969</v>
      </c>
      <c r="B6911" s="1" t="str">
        <f>TRIM(D6911)</f>
        <v>WB</v>
      </c>
      <c r="C6911" s="1" t="str">
        <f>IFERROR(VLOOKUP(TRIM(D6911), sizeList!A:B, 2, FALSE), "")</f>
        <v>Full</v>
      </c>
      <c r="D6911" s="1" t="s">
        <v>226</v>
      </c>
      <c r="E6911" s="1" t="str">
        <f>TRIM(F6911)</f>
        <v>Waldhausen X-Line Professional szügyelő</v>
      </c>
      <c r="F6911" s="1" t="s">
        <v>14960</v>
      </c>
      <c r="G6911" s="1" t="s">
        <v>14970</v>
      </c>
      <c r="H6911" s="1" t="s">
        <v>52</v>
      </c>
      <c r="I6911" s="1" t="s">
        <v>23</v>
      </c>
      <c r="J6911" s="1" t="str">
        <f>TRIM(I6911)</f>
        <v>Lófelszerelés</v>
      </c>
      <c r="K6911" s="1" t="s">
        <v>11714</v>
      </c>
      <c r="L6911" s="1" t="str">
        <f>TRIM(K6911)</f>
        <v>Martingál, szügyelő</v>
      </c>
      <c r="N6911" s="1" t="str">
        <f>TRIM(M6911)</f>
        <v/>
      </c>
      <c r="P6911" s="1" t="str">
        <f>TRIM(O6911)</f>
        <v/>
      </c>
      <c r="Q6911" s="18" t="s">
        <v>14968</v>
      </c>
      <c r="R6911" s="8">
        <v>4057962223899</v>
      </c>
      <c r="S6911" s="1">
        <v>84.95</v>
      </c>
      <c r="T6911" s="1" t="s">
        <v>26</v>
      </c>
      <c r="U6911" s="1">
        <v>0.06</v>
      </c>
      <c r="V6911" s="1" t="s">
        <v>14963</v>
      </c>
      <c r="W6911" s="1" t="s">
        <v>490</v>
      </c>
      <c r="X6911" s="1" t="str">
        <f>IF(W6911="", "", IFERROR(VLOOKUP(W6911, colorList!A:B,2,FALSE),""))</f>
        <v>barna</v>
      </c>
    </row>
    <row r="6912" spans="1:24" ht="27.75" customHeight="1" x14ac:dyDescent="0.25">
      <c r="A6912" s="1" t="s">
        <v>4179</v>
      </c>
      <c r="B6912" s="1" t="str">
        <f>TRIM(D6912)</f>
        <v>19mm</v>
      </c>
      <c r="C6912" s="1" t="str">
        <f>IFERROR(VLOOKUP(TRIM(D6912), sizeList!A:B, 2, FALSE), "")</f>
        <v>19 mm</v>
      </c>
      <c r="D6912" s="1" t="s">
        <v>4180</v>
      </c>
      <c r="E6912" s="1" t="str">
        <f>TRIM(F6912)</f>
        <v>Waldhausen X-Line puha bőr kantárszár</v>
      </c>
      <c r="F6912" s="1" t="s">
        <v>4181</v>
      </c>
      <c r="G6912" s="1" t="s">
        <v>4182</v>
      </c>
      <c r="H6912" s="1" t="s">
        <v>52</v>
      </c>
      <c r="I6912" s="1" t="s">
        <v>23</v>
      </c>
      <c r="J6912" s="1" t="str">
        <f>TRIM(I6912)</f>
        <v>Lófelszerelés</v>
      </c>
      <c r="K6912" s="1" t="s">
        <v>4074</v>
      </c>
      <c r="L6912" s="1" t="str">
        <f>TRIM(K6912)</f>
        <v>Kantár</v>
      </c>
      <c r="M6912" s="1" t="s">
        <v>4075</v>
      </c>
      <c r="N6912" s="1" t="str">
        <f>TRIM(M6912)</f>
        <v>Kantár kiegészítők</v>
      </c>
      <c r="P6912" s="1" t="str">
        <f>TRIM(O6912)</f>
        <v/>
      </c>
      <c r="Q6912" s="18" t="s">
        <v>5602</v>
      </c>
      <c r="R6912" s="8">
        <v>4057962039964</v>
      </c>
      <c r="S6912" s="1">
        <v>32.950000000000003</v>
      </c>
      <c r="T6912" s="1" t="s">
        <v>26</v>
      </c>
      <c r="U6912" s="1">
        <v>0.3</v>
      </c>
      <c r="V6912" s="1" t="s">
        <v>4183</v>
      </c>
      <c r="W6912" s="1" t="s">
        <v>136</v>
      </c>
      <c r="X6912" s="1" t="str">
        <f>IF(W6912="", "", IFERROR(VLOOKUP(W6912, colorList!A:B,2,FALSE),""))</f>
        <v>fekete</v>
      </c>
    </row>
    <row r="6913" spans="1:24" ht="27.75" customHeight="1" x14ac:dyDescent="0.25">
      <c r="A6913" s="1" t="s">
        <v>4673</v>
      </c>
      <c r="B6913" s="1" t="str">
        <f>TRIM(D6913)</f>
        <v>VB</v>
      </c>
      <c r="C6913" s="1" t="str">
        <f>IFERROR(VLOOKUP(TRIM(D6913), sizeList!A:B, 2, FALSE), "")</f>
        <v>Cob</v>
      </c>
      <c r="D6913" s="1" t="s">
        <v>214</v>
      </c>
      <c r="E6913" s="1" t="str">
        <f>TRIM(F6913)</f>
        <v>Waldhausen X-Line Relaxation kantár</v>
      </c>
      <c r="F6913" s="1" t="s">
        <v>4674</v>
      </c>
      <c r="G6913" s="1" t="s">
        <v>4675</v>
      </c>
      <c r="H6913" s="1" t="s">
        <v>52</v>
      </c>
      <c r="I6913" s="1" t="s">
        <v>23</v>
      </c>
      <c r="J6913" s="1" t="str">
        <f>TRIM(I6913)</f>
        <v>Lófelszerelés</v>
      </c>
      <c r="K6913" s="1" t="s">
        <v>4074</v>
      </c>
      <c r="L6913" s="1" t="str">
        <f>TRIM(K6913)</f>
        <v>Kantár</v>
      </c>
      <c r="M6913" s="1" t="s">
        <v>4353</v>
      </c>
      <c r="N6913" s="1" t="str">
        <f>TRIM(M6913)</f>
        <v>Kantár, nagykantár</v>
      </c>
      <c r="P6913" s="1" t="str">
        <f>TRIM(O6913)</f>
        <v/>
      </c>
      <c r="Q6913" s="18" t="s">
        <v>4676</v>
      </c>
      <c r="R6913" s="8">
        <v>4057962210264</v>
      </c>
      <c r="S6913" s="1">
        <v>89.95</v>
      </c>
      <c r="T6913" s="1" t="s">
        <v>26</v>
      </c>
      <c r="U6913" s="1">
        <v>0.6</v>
      </c>
      <c r="V6913" s="1" t="s">
        <v>4677</v>
      </c>
      <c r="W6913" s="1" t="s">
        <v>136</v>
      </c>
      <c r="X6913" s="1" t="str">
        <f>IF(W6913="", "", IFERROR(VLOOKUP(W6913, colorList!A:B,2,FALSE),""))</f>
        <v>fekete</v>
      </c>
    </row>
    <row r="6914" spans="1:24" ht="27.75" customHeight="1" x14ac:dyDescent="0.25">
      <c r="A6914" s="1" t="s">
        <v>4678</v>
      </c>
      <c r="B6914" s="1" t="str">
        <f>TRIM(D6914)</f>
        <v>WB</v>
      </c>
      <c r="C6914" s="1" t="str">
        <f>IFERROR(VLOOKUP(TRIM(D6914), sizeList!A:B, 2, FALSE), "")</f>
        <v>Full</v>
      </c>
      <c r="D6914" s="1" t="s">
        <v>226</v>
      </c>
      <c r="E6914" s="1" t="str">
        <f>TRIM(F6914)</f>
        <v>Waldhausen X-Line Relaxation kantár</v>
      </c>
      <c r="F6914" s="1" t="s">
        <v>4674</v>
      </c>
      <c r="G6914" s="1" t="s">
        <v>4679</v>
      </c>
      <c r="H6914" s="1" t="s">
        <v>52</v>
      </c>
      <c r="I6914" s="1" t="s">
        <v>23</v>
      </c>
      <c r="J6914" s="1" t="str">
        <f>TRIM(I6914)</f>
        <v>Lófelszerelés</v>
      </c>
      <c r="K6914" s="1" t="s">
        <v>4074</v>
      </c>
      <c r="L6914" s="1" t="str">
        <f>TRIM(K6914)</f>
        <v>Kantár</v>
      </c>
      <c r="M6914" s="1" t="s">
        <v>4353</v>
      </c>
      <c r="N6914" s="1" t="str">
        <f>TRIM(M6914)</f>
        <v>Kantár, nagykantár</v>
      </c>
      <c r="P6914" s="1" t="str">
        <f>TRIM(O6914)</f>
        <v/>
      </c>
      <c r="Q6914" s="18" t="s">
        <v>4676</v>
      </c>
      <c r="R6914" s="8">
        <v>4057962210271</v>
      </c>
      <c r="S6914" s="1">
        <v>89.95</v>
      </c>
      <c r="T6914" s="1" t="s">
        <v>26</v>
      </c>
      <c r="U6914" s="1">
        <v>0.6</v>
      </c>
      <c r="V6914" s="1" t="s">
        <v>4677</v>
      </c>
      <c r="W6914" s="1" t="s">
        <v>136</v>
      </c>
      <c r="X6914" s="1" t="str">
        <f>IF(W6914="", "", IFERROR(VLOOKUP(W6914, colorList!A:B,2,FALSE),""))</f>
        <v>fekete</v>
      </c>
    </row>
    <row r="6915" spans="1:24" ht="27.75" customHeight="1" x14ac:dyDescent="0.25">
      <c r="A6915" s="1" t="s">
        <v>18358</v>
      </c>
      <c r="B6915" s="1" t="str">
        <f>TRIM(D6915)</f>
        <v>Cob</v>
      </c>
      <c r="C6915" s="1" t="str">
        <f>IFERROR(VLOOKUP(TRIM(D6915), sizeList!A:B, 2, FALSE), "")</f>
        <v>Cob</v>
      </c>
      <c r="D6915" s="1" t="s">
        <v>5158</v>
      </c>
      <c r="E6915" s="1" t="str">
        <f>TRIM(F6915)</f>
        <v>Waldhausen X-Line Relaxation kantár</v>
      </c>
      <c r="F6915" s="1" t="s">
        <v>4674</v>
      </c>
      <c r="G6915" s="1" t="s">
        <v>18359</v>
      </c>
      <c r="H6915" s="1" t="s">
        <v>52</v>
      </c>
      <c r="I6915" s="1" t="s">
        <v>23</v>
      </c>
      <c r="J6915" s="1" t="str">
        <f>TRIM(I6915)</f>
        <v>Lófelszerelés</v>
      </c>
      <c r="K6915" s="1" t="s">
        <v>4074</v>
      </c>
      <c r="L6915" s="1" t="str">
        <f>TRIM(K6915)</f>
        <v>Kantár</v>
      </c>
      <c r="M6915" s="1" t="s">
        <v>4353</v>
      </c>
      <c r="N6915" s="1" t="str">
        <f>TRIM(M6915)</f>
        <v>Kantár, nagykantár</v>
      </c>
      <c r="P6915" s="1" t="str">
        <f>TRIM(O6915)</f>
        <v/>
      </c>
      <c r="Q6915" s="18" t="s">
        <v>4676</v>
      </c>
      <c r="R6915" s="8">
        <v>4057962237414</v>
      </c>
      <c r="S6915" s="1">
        <v>89.95</v>
      </c>
      <c r="T6915" s="1" t="s">
        <v>26</v>
      </c>
      <c r="U6915" s="1">
        <v>0.7</v>
      </c>
      <c r="W6915" s="1" t="s">
        <v>490</v>
      </c>
      <c r="X6915" s="1" t="str">
        <f>IF(W6915="", "", IFERROR(VLOOKUP(W6915, colorList!A:B,2,FALSE),""))</f>
        <v>barna</v>
      </c>
    </row>
    <row r="6916" spans="1:24" ht="27.75" customHeight="1" x14ac:dyDescent="0.25">
      <c r="A6916" s="1" t="s">
        <v>18360</v>
      </c>
      <c r="B6916" s="1" t="str">
        <f>TRIM(D6916)</f>
        <v>Full</v>
      </c>
      <c r="C6916" s="1" t="str">
        <f>IFERROR(VLOOKUP(TRIM(D6916), sizeList!A:B, 2, FALSE), "")</f>
        <v>Full</v>
      </c>
      <c r="D6916" s="1" t="s">
        <v>5159</v>
      </c>
      <c r="E6916" s="1" t="str">
        <f>TRIM(F6916)</f>
        <v>Waldhausen X-Line Relaxation kantár</v>
      </c>
      <c r="F6916" s="1" t="s">
        <v>4674</v>
      </c>
      <c r="G6916" s="1" t="s">
        <v>18361</v>
      </c>
      <c r="H6916" s="1" t="s">
        <v>52</v>
      </c>
      <c r="I6916" s="1" t="s">
        <v>23</v>
      </c>
      <c r="J6916" s="1" t="str">
        <f>TRIM(I6916)</f>
        <v>Lófelszerelés</v>
      </c>
      <c r="K6916" s="1" t="s">
        <v>4074</v>
      </c>
      <c r="L6916" s="1" t="str">
        <f>TRIM(K6916)</f>
        <v>Kantár</v>
      </c>
      <c r="M6916" s="1" t="s">
        <v>4353</v>
      </c>
      <c r="N6916" s="1" t="str">
        <f>TRIM(M6916)</f>
        <v>Kantár, nagykantár</v>
      </c>
      <c r="P6916" s="1" t="str">
        <f>TRIM(O6916)</f>
        <v/>
      </c>
      <c r="Q6916" s="18" t="s">
        <v>4676</v>
      </c>
      <c r="R6916" s="8">
        <v>4057962237421</v>
      </c>
      <c r="S6916" s="1">
        <v>89.95</v>
      </c>
      <c r="T6916" s="1" t="s">
        <v>26</v>
      </c>
      <c r="U6916" s="1">
        <v>0.7</v>
      </c>
      <c r="W6916" s="1" t="s">
        <v>490</v>
      </c>
      <c r="X6916" s="1" t="str">
        <f>IF(W6916="", "", IFERROR(VLOOKUP(W6916, colorList!A:B,2,FALSE),""))</f>
        <v>barna</v>
      </c>
    </row>
    <row r="6917" spans="1:24" ht="27.75" customHeight="1" x14ac:dyDescent="0.25">
      <c r="A6917" s="1" t="s">
        <v>14941</v>
      </c>
      <c r="B6917" s="1" t="str">
        <f>TRIM(D6917)</f>
        <v>VB</v>
      </c>
      <c r="C6917" s="1" t="str">
        <f>IFERROR(VLOOKUP(TRIM(D6917), sizeList!A:B, 2, FALSE), "")</f>
        <v>Cob</v>
      </c>
      <c r="D6917" s="1" t="s">
        <v>214</v>
      </c>
      <c r="E6917" s="1" t="str">
        <f>TRIM(F6917)</f>
        <v>Waldhausen X-Line Rosé bőr kötőfék</v>
      </c>
      <c r="F6917" s="1" t="s">
        <v>14942</v>
      </c>
      <c r="G6917" s="1" t="s">
        <v>14943</v>
      </c>
      <c r="H6917" s="1" t="s">
        <v>52</v>
      </c>
      <c r="I6917" s="1" t="s">
        <v>23</v>
      </c>
      <c r="J6917" s="1" t="str">
        <f>TRIM(I6917)</f>
        <v>Lófelszerelés</v>
      </c>
      <c r="K6917" s="1" t="s">
        <v>6158</v>
      </c>
      <c r="L6917" s="1" t="str">
        <f>TRIM(K6917)</f>
        <v>Kötőfék és vezetőszár</v>
      </c>
      <c r="M6917" s="1" t="s">
        <v>6159</v>
      </c>
      <c r="N6917" s="1" t="str">
        <f>TRIM(M6917)</f>
        <v>Kötőfék</v>
      </c>
      <c r="P6917" s="1" t="str">
        <f>TRIM(O6917)</f>
        <v/>
      </c>
      <c r="Q6917" s="18" t="s">
        <v>14944</v>
      </c>
      <c r="R6917" s="8">
        <v>4057962057555</v>
      </c>
      <c r="S6917" s="1">
        <v>59.95</v>
      </c>
      <c r="T6917" s="1" t="s">
        <v>26</v>
      </c>
      <c r="U6917" s="1">
        <v>0.80100000000000005</v>
      </c>
      <c r="V6917" s="1" t="s">
        <v>14945</v>
      </c>
      <c r="W6917" s="1" t="s">
        <v>136</v>
      </c>
      <c r="X6917" s="1" t="str">
        <f>IF(W6917="", "", IFERROR(VLOOKUP(W6917, colorList!A:B,2,FALSE),""))</f>
        <v>fekete</v>
      </c>
    </row>
    <row r="6918" spans="1:24" ht="27.75" customHeight="1" x14ac:dyDescent="0.25">
      <c r="A6918" s="1" t="s">
        <v>14946</v>
      </c>
      <c r="B6918" s="1" t="str">
        <f>TRIM(D6918)</f>
        <v>WB</v>
      </c>
      <c r="C6918" s="1" t="str">
        <f>IFERROR(VLOOKUP(TRIM(D6918), sizeList!A:B, 2, FALSE), "")</f>
        <v>Full</v>
      </c>
      <c r="D6918" s="1" t="s">
        <v>226</v>
      </c>
      <c r="E6918" s="1" t="str">
        <f>TRIM(F6918)</f>
        <v>Waldhausen X-Line Rosé bőr kötőfék</v>
      </c>
      <c r="F6918" s="1" t="s">
        <v>14942</v>
      </c>
      <c r="G6918" s="1" t="s">
        <v>14947</v>
      </c>
      <c r="H6918" s="1" t="s">
        <v>52</v>
      </c>
      <c r="I6918" s="1" t="s">
        <v>23</v>
      </c>
      <c r="J6918" s="1" t="str">
        <f>TRIM(I6918)</f>
        <v>Lófelszerelés</v>
      </c>
      <c r="K6918" s="1" t="s">
        <v>6158</v>
      </c>
      <c r="L6918" s="1" t="str">
        <f>TRIM(K6918)</f>
        <v>Kötőfék és vezetőszár</v>
      </c>
      <c r="M6918" s="1" t="s">
        <v>6159</v>
      </c>
      <c r="N6918" s="1" t="str">
        <f>TRIM(M6918)</f>
        <v>Kötőfék</v>
      </c>
      <c r="P6918" s="1" t="str">
        <f>TRIM(O6918)</f>
        <v/>
      </c>
      <c r="Q6918" s="18" t="s">
        <v>14944</v>
      </c>
      <c r="R6918" s="8">
        <v>4057962057562</v>
      </c>
      <c r="S6918" s="1">
        <v>59.95</v>
      </c>
      <c r="T6918" s="1" t="s">
        <v>26</v>
      </c>
      <c r="U6918" s="1">
        <v>0.80100000000000005</v>
      </c>
      <c r="V6918" s="1" t="s">
        <v>14945</v>
      </c>
      <c r="W6918" s="1" t="s">
        <v>136</v>
      </c>
      <c r="X6918" s="1" t="str">
        <f>IF(W6918="", "", IFERROR(VLOOKUP(W6918, colorList!A:B,2,FALSE),""))</f>
        <v>fekete</v>
      </c>
    </row>
    <row r="6919" spans="1:24" ht="27.75" customHeight="1" x14ac:dyDescent="0.25">
      <c r="A6919" s="1" t="s">
        <v>4508</v>
      </c>
      <c r="B6919" s="1" t="str">
        <f>TRIM(D6919)</f>
        <v>WB</v>
      </c>
      <c r="C6919" s="1" t="str">
        <f>IFERROR(VLOOKUP(TRIM(D6919), sizeList!A:B, 2, FALSE), "")</f>
        <v>Full</v>
      </c>
      <c r="D6919" s="1" t="s">
        <v>226</v>
      </c>
      <c r="E6919" s="1" t="str">
        <f>TRIM(F6919)</f>
        <v>Waldhausen X-Line Rosé kantár</v>
      </c>
      <c r="F6919" s="1" t="s">
        <v>4504</v>
      </c>
      <c r="G6919" s="1" t="s">
        <v>4509</v>
      </c>
      <c r="H6919" s="1" t="s">
        <v>52</v>
      </c>
      <c r="I6919" s="1" t="s">
        <v>23</v>
      </c>
      <c r="J6919" s="1" t="str">
        <f>TRIM(I6919)</f>
        <v>Lófelszerelés</v>
      </c>
      <c r="K6919" s="1" t="s">
        <v>4074</v>
      </c>
      <c r="L6919" s="1" t="str">
        <f>TRIM(K6919)</f>
        <v>Kantár</v>
      </c>
      <c r="M6919" s="1" t="s">
        <v>4353</v>
      </c>
      <c r="N6919" s="1" t="str">
        <f>TRIM(M6919)</f>
        <v>Kantár, nagykantár</v>
      </c>
      <c r="P6919" s="1" t="str">
        <f>TRIM(O6919)</f>
        <v/>
      </c>
      <c r="Q6919" s="18" t="s">
        <v>4506</v>
      </c>
      <c r="R6919" s="8">
        <v>4057962057463</v>
      </c>
      <c r="S6919" s="1">
        <v>99.95</v>
      </c>
      <c r="T6919" s="1" t="s">
        <v>26</v>
      </c>
      <c r="U6919" s="1">
        <v>0.8</v>
      </c>
      <c r="V6919" s="1" t="s">
        <v>4507</v>
      </c>
      <c r="W6919" s="1" t="s">
        <v>136</v>
      </c>
      <c r="X6919" s="1" t="str">
        <f>IF(W6919="", "", IFERROR(VLOOKUP(W6919, colorList!A:B,2,FALSE),""))</f>
        <v>fekete</v>
      </c>
    </row>
    <row r="6920" spans="1:24" ht="27.75" customHeight="1" x14ac:dyDescent="0.25">
      <c r="A6920" s="1" t="s">
        <v>4503</v>
      </c>
      <c r="B6920" s="1" t="str">
        <f>TRIM(D6920)</f>
        <v>VB</v>
      </c>
      <c r="C6920" s="1" t="str">
        <f>IFERROR(VLOOKUP(TRIM(D6920), sizeList!A:B, 2, FALSE), "")</f>
        <v>Cob</v>
      </c>
      <c r="D6920" s="1" t="s">
        <v>214</v>
      </c>
      <c r="E6920" s="1" t="str">
        <f>TRIM(F6920)</f>
        <v>Waldhausen X-Line Rosé kantár</v>
      </c>
      <c r="F6920" s="1" t="s">
        <v>4504</v>
      </c>
      <c r="G6920" s="1" t="s">
        <v>4505</v>
      </c>
      <c r="H6920" s="1" t="s">
        <v>52</v>
      </c>
      <c r="I6920" s="1" t="s">
        <v>23</v>
      </c>
      <c r="J6920" s="1" t="str">
        <f>TRIM(I6920)</f>
        <v>Lófelszerelés</v>
      </c>
      <c r="K6920" s="1" t="s">
        <v>4074</v>
      </c>
      <c r="L6920" s="1" t="str">
        <f>TRIM(K6920)</f>
        <v>Kantár</v>
      </c>
      <c r="M6920" s="1" t="s">
        <v>4353</v>
      </c>
      <c r="N6920" s="1" t="str">
        <f>TRIM(M6920)</f>
        <v>Kantár, nagykantár</v>
      </c>
      <c r="P6920" s="1" t="str">
        <f>TRIM(O6920)</f>
        <v/>
      </c>
      <c r="Q6920" s="18" t="s">
        <v>4506</v>
      </c>
      <c r="R6920" s="8">
        <v>4057962057524</v>
      </c>
      <c r="S6920" s="1">
        <v>99.95</v>
      </c>
      <c r="T6920" s="1" t="s">
        <v>26</v>
      </c>
      <c r="U6920" s="1">
        <v>0.7</v>
      </c>
      <c r="V6920" s="1" t="s">
        <v>4507</v>
      </c>
      <c r="W6920" s="1" t="s">
        <v>136</v>
      </c>
      <c r="X6920" s="1" t="str">
        <f>IF(W6920="", "", IFERROR(VLOOKUP(W6920, colorList!A:B,2,FALSE),""))</f>
        <v>fekete</v>
      </c>
    </row>
    <row r="6921" spans="1:24" ht="27.75" customHeight="1" x14ac:dyDescent="0.25">
      <c r="A6921" s="1" t="s">
        <v>4510</v>
      </c>
      <c r="B6921" s="1" t="str">
        <f>TRIM(D6921)</f>
        <v>VB</v>
      </c>
      <c r="C6921" s="1" t="str">
        <f>IFERROR(VLOOKUP(TRIM(D6921), sizeList!A:B, 2, FALSE), "")</f>
        <v>Cob</v>
      </c>
      <c r="D6921" s="1" t="s">
        <v>214</v>
      </c>
      <c r="E6921" s="1" t="str">
        <f>TRIM(F6921)</f>
        <v>Waldhausen X-Line Rosé kantár</v>
      </c>
      <c r="F6921" s="1" t="s">
        <v>4504</v>
      </c>
      <c r="G6921" s="1" t="s">
        <v>4511</v>
      </c>
      <c r="H6921" s="1" t="s">
        <v>52</v>
      </c>
      <c r="I6921" s="1" t="s">
        <v>23</v>
      </c>
      <c r="J6921" s="1" t="str">
        <f>TRIM(I6921)</f>
        <v>Lófelszerelés</v>
      </c>
      <c r="K6921" s="1" t="s">
        <v>4074</v>
      </c>
      <c r="L6921" s="1" t="str">
        <f>TRIM(K6921)</f>
        <v>Kantár</v>
      </c>
      <c r="M6921" s="1" t="s">
        <v>4353</v>
      </c>
      <c r="N6921" s="1" t="str">
        <f>TRIM(M6921)</f>
        <v>Kantár, nagykantár</v>
      </c>
      <c r="P6921" s="1" t="str">
        <f>TRIM(O6921)</f>
        <v/>
      </c>
      <c r="Q6921" s="18" t="s">
        <v>4506</v>
      </c>
      <c r="R6921" s="8">
        <v>4057962092457</v>
      </c>
      <c r="S6921" s="1">
        <v>99.95</v>
      </c>
      <c r="T6921" s="1" t="s">
        <v>26</v>
      </c>
      <c r="U6921" s="1">
        <v>0.7</v>
      </c>
      <c r="V6921" s="1" t="s">
        <v>4507</v>
      </c>
      <c r="W6921" s="1" t="s">
        <v>490</v>
      </c>
      <c r="X6921" s="1" t="str">
        <f>IF(W6921="", "", IFERROR(VLOOKUP(W6921, colorList!A:B,2,FALSE),""))</f>
        <v>barna</v>
      </c>
    </row>
    <row r="6922" spans="1:24" ht="27.75" customHeight="1" x14ac:dyDescent="0.25">
      <c r="A6922" s="1" t="s">
        <v>4512</v>
      </c>
      <c r="B6922" s="1" t="str">
        <f>TRIM(D6922)</f>
        <v>WB</v>
      </c>
      <c r="C6922" s="1" t="str">
        <f>IFERROR(VLOOKUP(TRIM(D6922), sizeList!A:B, 2, FALSE), "")</f>
        <v>Full</v>
      </c>
      <c r="D6922" s="1" t="s">
        <v>226</v>
      </c>
      <c r="E6922" s="1" t="str">
        <f>TRIM(F6922)</f>
        <v>Waldhausen X-Line Rosé kantár</v>
      </c>
      <c r="F6922" s="1" t="s">
        <v>4504</v>
      </c>
      <c r="G6922" s="1" t="s">
        <v>4513</v>
      </c>
      <c r="H6922" s="1" t="s">
        <v>52</v>
      </c>
      <c r="I6922" s="1" t="s">
        <v>23</v>
      </c>
      <c r="J6922" s="1" t="str">
        <f>TRIM(I6922)</f>
        <v>Lófelszerelés</v>
      </c>
      <c r="K6922" s="1" t="s">
        <v>4074</v>
      </c>
      <c r="L6922" s="1" t="str">
        <f>TRIM(K6922)</f>
        <v>Kantár</v>
      </c>
      <c r="M6922" s="1" t="s">
        <v>4353</v>
      </c>
      <c r="N6922" s="1" t="str">
        <f>TRIM(M6922)</f>
        <v>Kantár, nagykantár</v>
      </c>
      <c r="P6922" s="1" t="str">
        <f>TRIM(O6922)</f>
        <v/>
      </c>
      <c r="Q6922" s="18" t="s">
        <v>4506</v>
      </c>
      <c r="R6922" s="8">
        <v>4057962092464</v>
      </c>
      <c r="S6922" s="1">
        <v>99.95</v>
      </c>
      <c r="T6922" s="1" t="s">
        <v>26</v>
      </c>
      <c r="U6922" s="1">
        <v>0.8</v>
      </c>
      <c r="V6922" s="1" t="s">
        <v>4507</v>
      </c>
      <c r="W6922" s="1" t="s">
        <v>490</v>
      </c>
      <c r="X6922" s="1" t="str">
        <f>IF(W6922="", "", IFERROR(VLOOKUP(W6922, colorList!A:B,2,FALSE),""))</f>
        <v>barna</v>
      </c>
    </row>
    <row r="6923" spans="1:24" ht="27.75" customHeight="1" x14ac:dyDescent="0.25">
      <c r="A6923" s="1" t="s">
        <v>8909</v>
      </c>
      <c r="B6923" s="1" t="str">
        <f>TRIM(D6923)</f>
        <v>130cm</v>
      </c>
      <c r="C6923" s="1" t="str">
        <f>IFERROR(VLOOKUP(TRIM(D6923), sizeList!A:B, 2, FALSE), "")</f>
        <v>130 cm</v>
      </c>
      <c r="D6923" s="1" t="s">
        <v>3110</v>
      </c>
      <c r="E6923" s="1" t="str">
        <f>TRIM(F6923)</f>
        <v>Waldhausen X-Line Rosé kengyelszíj</v>
      </c>
      <c r="F6923" s="1" t="s">
        <v>5728</v>
      </c>
      <c r="G6923" s="1" t="s">
        <v>5729</v>
      </c>
      <c r="H6923" s="1" t="s">
        <v>52</v>
      </c>
      <c r="I6923" s="1" t="s">
        <v>23</v>
      </c>
      <c r="J6923" s="1" t="str">
        <f>TRIM(I6923)</f>
        <v>Lófelszerelés</v>
      </c>
      <c r="K6923" s="1" t="s">
        <v>2962</v>
      </c>
      <c r="L6923" s="1" t="str">
        <f>TRIM(K6923)</f>
        <v>Nyereg és tartozékai</v>
      </c>
      <c r="M6923" s="1" t="s">
        <v>5654</v>
      </c>
      <c r="N6923" s="1" t="str">
        <f>TRIM(M6923)</f>
        <v>Kengyelszíj</v>
      </c>
      <c r="P6923" s="1" t="str">
        <f>TRIM(O6923)</f>
        <v/>
      </c>
      <c r="Q6923" s="18" t="s">
        <v>5730</v>
      </c>
      <c r="R6923" s="8">
        <v>4057962143678</v>
      </c>
      <c r="S6923" s="1">
        <v>39.950000000000003</v>
      </c>
      <c r="T6923" s="1" t="s">
        <v>26</v>
      </c>
      <c r="U6923" s="1">
        <v>0.30299999999999999</v>
      </c>
      <c r="V6923" s="1" t="s">
        <v>5731</v>
      </c>
      <c r="W6923" s="1" t="s">
        <v>136</v>
      </c>
      <c r="X6923" s="1" t="str">
        <f>IF(W6923="", "", IFERROR(VLOOKUP(W6923, colorList!A:B,2,FALSE),""))</f>
        <v>fekete</v>
      </c>
    </row>
    <row r="6924" spans="1:24" ht="27.75" customHeight="1" x14ac:dyDescent="0.25">
      <c r="A6924" s="1" t="s">
        <v>8910</v>
      </c>
      <c r="B6924" s="1" t="str">
        <f>TRIM(D6924)</f>
        <v>140cm</v>
      </c>
      <c r="C6924" s="1" t="str">
        <f>IFERROR(VLOOKUP(TRIM(D6924), sizeList!A:B, 2, FALSE), "")</f>
        <v>140 cm</v>
      </c>
      <c r="D6924" s="1" t="s">
        <v>3116</v>
      </c>
      <c r="E6924" s="1" t="str">
        <f>TRIM(F6924)</f>
        <v>Waldhausen X-Line Rosé kengyelszíj</v>
      </c>
      <c r="F6924" s="1" t="s">
        <v>5728</v>
      </c>
      <c r="G6924" s="1" t="s">
        <v>5732</v>
      </c>
      <c r="H6924" s="1" t="s">
        <v>52</v>
      </c>
      <c r="I6924" s="1" t="s">
        <v>23</v>
      </c>
      <c r="J6924" s="1" t="str">
        <f>TRIM(I6924)</f>
        <v>Lófelszerelés</v>
      </c>
      <c r="K6924" s="1" t="s">
        <v>2962</v>
      </c>
      <c r="L6924" s="1" t="str">
        <f>TRIM(K6924)</f>
        <v>Nyereg és tartozékai</v>
      </c>
      <c r="M6924" s="1" t="s">
        <v>5654</v>
      </c>
      <c r="N6924" s="1" t="str">
        <f>TRIM(M6924)</f>
        <v>Kengyelszíj</v>
      </c>
      <c r="P6924" s="1" t="str">
        <f>TRIM(O6924)</f>
        <v/>
      </c>
      <c r="Q6924" s="18" t="s">
        <v>5730</v>
      </c>
      <c r="R6924" s="8">
        <v>4057962143685</v>
      </c>
      <c r="S6924" s="1">
        <v>39.950000000000003</v>
      </c>
      <c r="T6924" s="1" t="s">
        <v>26</v>
      </c>
      <c r="U6924" s="1">
        <v>0.30299999999999999</v>
      </c>
      <c r="V6924" s="1" t="s">
        <v>5731</v>
      </c>
      <c r="W6924" s="1" t="s">
        <v>136</v>
      </c>
      <c r="X6924" s="1" t="str">
        <f>IF(W6924="", "", IFERROR(VLOOKUP(W6924, colorList!A:B,2,FALSE),""))</f>
        <v>fekete</v>
      </c>
    </row>
    <row r="6925" spans="1:24" ht="27.75" customHeight="1" x14ac:dyDescent="0.25">
      <c r="A6925" s="1" t="s">
        <v>8911</v>
      </c>
      <c r="B6925" s="1" t="str">
        <f>TRIM(D6925)</f>
        <v>150cm</v>
      </c>
      <c r="C6925" s="1" t="str">
        <f>IFERROR(VLOOKUP(TRIM(D6925), sizeList!A:B, 2, FALSE), "")</f>
        <v>150 cm</v>
      </c>
      <c r="D6925" s="1" t="s">
        <v>5681</v>
      </c>
      <c r="E6925" s="1" t="str">
        <f>TRIM(F6925)</f>
        <v>Waldhausen X-Line Rosé kengyelszíj</v>
      </c>
      <c r="F6925" s="1" t="s">
        <v>5728</v>
      </c>
      <c r="G6925" s="1" t="s">
        <v>5733</v>
      </c>
      <c r="H6925" s="1" t="s">
        <v>52</v>
      </c>
      <c r="I6925" s="1" t="s">
        <v>23</v>
      </c>
      <c r="J6925" s="1" t="str">
        <f>TRIM(I6925)</f>
        <v>Lófelszerelés</v>
      </c>
      <c r="K6925" s="1" t="s">
        <v>2962</v>
      </c>
      <c r="L6925" s="1" t="str">
        <f>TRIM(K6925)</f>
        <v>Nyereg és tartozékai</v>
      </c>
      <c r="M6925" s="1" t="s">
        <v>5654</v>
      </c>
      <c r="N6925" s="1" t="str">
        <f>TRIM(M6925)</f>
        <v>Kengyelszíj</v>
      </c>
      <c r="P6925" s="1" t="str">
        <f>TRIM(O6925)</f>
        <v/>
      </c>
      <c r="Q6925" s="18" t="s">
        <v>5730</v>
      </c>
      <c r="R6925" s="8">
        <v>4057962143692</v>
      </c>
      <c r="S6925" s="1">
        <v>39.950000000000003</v>
      </c>
      <c r="T6925" s="1" t="s">
        <v>26</v>
      </c>
      <c r="U6925" s="1">
        <v>0.30299999999999999</v>
      </c>
      <c r="V6925" s="1" t="s">
        <v>5731</v>
      </c>
      <c r="W6925" s="1" t="s">
        <v>136</v>
      </c>
      <c r="X6925" s="1" t="str">
        <f>IF(W6925="", "", IFERROR(VLOOKUP(W6925, colorList!A:B,2,FALSE),""))</f>
        <v>fekete</v>
      </c>
    </row>
    <row r="6926" spans="1:24" ht="27.75" customHeight="1" x14ac:dyDescent="0.25">
      <c r="A6926" s="1" t="s">
        <v>4514</v>
      </c>
      <c r="B6926" s="1" t="str">
        <f>TRIM(D6926)</f>
        <v>PON</v>
      </c>
      <c r="C6926" s="1" t="str">
        <f>IFERROR(VLOOKUP(TRIM(D6926), sizeList!A:B, 2, FALSE), "")</f>
        <v>Póni</v>
      </c>
      <c r="D6926" s="1" t="s">
        <v>1790</v>
      </c>
      <c r="E6926" s="1" t="str">
        <f>TRIM(F6926)</f>
        <v>Waldhausen X-Line Rosewood kantár</v>
      </c>
      <c r="F6926" s="1" t="s">
        <v>4515</v>
      </c>
      <c r="G6926" s="1" t="s">
        <v>4516</v>
      </c>
      <c r="H6926" s="1" t="s">
        <v>52</v>
      </c>
      <c r="I6926" s="1" t="s">
        <v>23</v>
      </c>
      <c r="J6926" s="1" t="str">
        <f>TRIM(I6926)</f>
        <v>Lófelszerelés</v>
      </c>
      <c r="K6926" s="1" t="s">
        <v>4074</v>
      </c>
      <c r="L6926" s="1" t="str">
        <f>TRIM(K6926)</f>
        <v>Kantár</v>
      </c>
      <c r="M6926" s="1" t="s">
        <v>4353</v>
      </c>
      <c r="N6926" s="1" t="str">
        <f>TRIM(M6926)</f>
        <v>Kantár, nagykantár</v>
      </c>
      <c r="P6926" s="1" t="str">
        <f>TRIM(O6926)</f>
        <v/>
      </c>
      <c r="Q6926" s="18" t="s">
        <v>4517</v>
      </c>
      <c r="R6926" s="8">
        <v>4057962067103</v>
      </c>
      <c r="S6926" s="1">
        <v>89.95</v>
      </c>
      <c r="T6926" s="1" t="s">
        <v>26</v>
      </c>
      <c r="U6926" s="1">
        <v>0.7</v>
      </c>
      <c r="V6926" s="1" t="s">
        <v>4518</v>
      </c>
      <c r="W6926" s="1" t="s">
        <v>136</v>
      </c>
      <c r="X6926" s="1" t="str">
        <f>IF(W6926="", "", IFERROR(VLOOKUP(W6926, colorList!A:B,2,FALSE),""))</f>
        <v>fekete</v>
      </c>
    </row>
    <row r="6927" spans="1:24" ht="27.75" customHeight="1" x14ac:dyDescent="0.25">
      <c r="A6927" s="1" t="s">
        <v>4519</v>
      </c>
      <c r="B6927" s="1" t="str">
        <f>TRIM(D6927)</f>
        <v>VB</v>
      </c>
      <c r="C6927" s="1" t="str">
        <f>IFERROR(VLOOKUP(TRIM(D6927), sizeList!A:B, 2, FALSE), "")</f>
        <v>Cob</v>
      </c>
      <c r="D6927" s="1" t="s">
        <v>214</v>
      </c>
      <c r="E6927" s="1" t="str">
        <f>TRIM(F6927)</f>
        <v>Waldhausen X-Line Rosewood kantár</v>
      </c>
      <c r="F6927" s="1" t="s">
        <v>4515</v>
      </c>
      <c r="G6927" s="1" t="s">
        <v>4520</v>
      </c>
      <c r="H6927" s="1" t="s">
        <v>52</v>
      </c>
      <c r="I6927" s="1" t="s">
        <v>23</v>
      </c>
      <c r="J6927" s="1" t="str">
        <f>TRIM(I6927)</f>
        <v>Lófelszerelés</v>
      </c>
      <c r="K6927" s="1" t="s">
        <v>4074</v>
      </c>
      <c r="L6927" s="1" t="str">
        <f>TRIM(K6927)</f>
        <v>Kantár</v>
      </c>
      <c r="M6927" s="1" t="s">
        <v>4353</v>
      </c>
      <c r="N6927" s="1" t="str">
        <f>TRIM(M6927)</f>
        <v>Kantár, nagykantár</v>
      </c>
      <c r="P6927" s="1" t="str">
        <f>TRIM(O6927)</f>
        <v/>
      </c>
      <c r="Q6927" s="18" t="s">
        <v>4517</v>
      </c>
      <c r="R6927" s="8">
        <v>4057962067110</v>
      </c>
      <c r="S6927" s="1">
        <v>89.95</v>
      </c>
      <c r="T6927" s="1" t="s">
        <v>26</v>
      </c>
      <c r="U6927" s="1">
        <v>0.7</v>
      </c>
      <c r="V6927" s="1" t="s">
        <v>4518</v>
      </c>
      <c r="W6927" s="1" t="s">
        <v>136</v>
      </c>
      <c r="X6927" s="1" t="str">
        <f>IF(W6927="", "", IFERROR(VLOOKUP(W6927, colorList!A:B,2,FALSE),""))</f>
        <v>fekete</v>
      </c>
    </row>
    <row r="6928" spans="1:24" ht="27.75" customHeight="1" x14ac:dyDescent="0.25">
      <c r="A6928" s="1" t="s">
        <v>4521</v>
      </c>
      <c r="B6928" s="1" t="str">
        <f>TRIM(D6928)</f>
        <v>WB</v>
      </c>
      <c r="C6928" s="1" t="str">
        <f>IFERROR(VLOOKUP(TRIM(D6928), sizeList!A:B, 2, FALSE), "")</f>
        <v>Full</v>
      </c>
      <c r="D6928" s="1" t="s">
        <v>226</v>
      </c>
      <c r="E6928" s="1" t="str">
        <f>TRIM(F6928)</f>
        <v>Waldhausen X-Line Rosewood kantár</v>
      </c>
      <c r="F6928" s="1" t="s">
        <v>4515</v>
      </c>
      <c r="G6928" s="1" t="s">
        <v>4522</v>
      </c>
      <c r="H6928" s="1" t="s">
        <v>52</v>
      </c>
      <c r="I6928" s="1" t="s">
        <v>23</v>
      </c>
      <c r="J6928" s="1" t="str">
        <f>TRIM(I6928)</f>
        <v>Lófelszerelés</v>
      </c>
      <c r="K6928" s="1" t="s">
        <v>4074</v>
      </c>
      <c r="L6928" s="1" t="str">
        <f>TRIM(K6928)</f>
        <v>Kantár</v>
      </c>
      <c r="M6928" s="1" t="s">
        <v>4353</v>
      </c>
      <c r="N6928" s="1" t="str">
        <f>TRIM(M6928)</f>
        <v>Kantár, nagykantár</v>
      </c>
      <c r="P6928" s="1" t="str">
        <f>TRIM(O6928)</f>
        <v/>
      </c>
      <c r="Q6928" s="18" t="s">
        <v>4517</v>
      </c>
      <c r="R6928" s="8">
        <v>4057962067127</v>
      </c>
      <c r="S6928" s="1">
        <v>89.95</v>
      </c>
      <c r="T6928" s="1" t="s">
        <v>26</v>
      </c>
      <c r="U6928" s="1">
        <v>0.8</v>
      </c>
      <c r="V6928" s="1" t="s">
        <v>4518</v>
      </c>
      <c r="W6928" s="1" t="s">
        <v>136</v>
      </c>
      <c r="X6928" s="1" t="str">
        <f>IF(W6928="", "", IFERROR(VLOOKUP(W6928, colorList!A:B,2,FALSE),""))</f>
        <v>fekete</v>
      </c>
    </row>
    <row r="6929" spans="1:24" ht="27.75" customHeight="1" x14ac:dyDescent="0.25">
      <c r="A6929" s="1" t="s">
        <v>15438</v>
      </c>
      <c r="B6929" s="1" t="str">
        <f>TRIM(D6929)</f>
        <v>PON</v>
      </c>
      <c r="C6929" s="1" t="str">
        <f>IFERROR(VLOOKUP(TRIM(D6929), sizeList!A:B, 2, FALSE), "")</f>
        <v>Póni</v>
      </c>
      <c r="D6929" s="1" t="s">
        <v>5340</v>
      </c>
      <c r="E6929" s="1" t="str">
        <f>TRIM(F6929)</f>
        <v>Waldhausen X-Line segédszár</v>
      </c>
      <c r="F6929" s="1" t="s">
        <v>15439</v>
      </c>
      <c r="G6929" s="1" t="s">
        <v>15440</v>
      </c>
      <c r="H6929" s="1" t="s">
        <v>52</v>
      </c>
      <c r="I6929" s="1" t="s">
        <v>23</v>
      </c>
      <c r="J6929" s="1" t="str">
        <f>TRIM(I6929)</f>
        <v>Lófelszerelés</v>
      </c>
      <c r="K6929" s="1" t="s">
        <v>2145</v>
      </c>
      <c r="L6929" s="1" t="str">
        <f>TRIM(K6929)</f>
        <v>Futószárazás, lókiképzés</v>
      </c>
      <c r="M6929" s="1" t="s">
        <v>5737</v>
      </c>
      <c r="N6929" s="1" t="str">
        <f>TRIM(M6929)</f>
        <v>Kikötő, segédszár</v>
      </c>
      <c r="P6929" s="1" t="str">
        <f>TRIM(O6929)</f>
        <v/>
      </c>
      <c r="Q6929" s="18" t="s">
        <v>15441</v>
      </c>
      <c r="R6929" s="8">
        <v>4053201065169</v>
      </c>
      <c r="S6929" s="1">
        <v>39.950000000000003</v>
      </c>
      <c r="T6929" s="1" t="s">
        <v>26</v>
      </c>
      <c r="X6929" s="1" t="str">
        <f>IF(W6929="", "", IFERROR(VLOOKUP(W6929, colorList!A:B,2,FALSE),""))</f>
        <v/>
      </c>
    </row>
    <row r="6930" spans="1:24" ht="27.75" customHeight="1" x14ac:dyDescent="0.25">
      <c r="A6930" s="1" t="s">
        <v>15442</v>
      </c>
      <c r="B6930" s="1" t="str">
        <f>TRIM(D6930)</f>
        <v>WB</v>
      </c>
      <c r="C6930" s="1" t="str">
        <f>IFERROR(VLOOKUP(TRIM(D6930), sizeList!A:B, 2, FALSE), "")</f>
        <v>Full</v>
      </c>
      <c r="D6930" s="1" t="s">
        <v>223</v>
      </c>
      <c r="E6930" s="1" t="str">
        <f>TRIM(F6930)</f>
        <v>Waldhausen X-Line segédszár</v>
      </c>
      <c r="F6930" s="1" t="s">
        <v>15439</v>
      </c>
      <c r="G6930" s="1" t="s">
        <v>15443</v>
      </c>
      <c r="H6930" s="1" t="s">
        <v>52</v>
      </c>
      <c r="I6930" s="1" t="s">
        <v>23</v>
      </c>
      <c r="J6930" s="1" t="str">
        <f>TRIM(I6930)</f>
        <v>Lófelszerelés</v>
      </c>
      <c r="K6930" s="1" t="s">
        <v>2145</v>
      </c>
      <c r="L6930" s="1" t="str">
        <f>TRIM(K6930)</f>
        <v>Futószárazás, lókiképzés</v>
      </c>
      <c r="M6930" s="1" t="s">
        <v>5737</v>
      </c>
      <c r="N6930" s="1" t="str">
        <f>TRIM(M6930)</f>
        <v>Kikötő, segédszár</v>
      </c>
      <c r="P6930" s="1" t="str">
        <f>TRIM(O6930)</f>
        <v/>
      </c>
      <c r="Q6930" s="18" t="s">
        <v>15441</v>
      </c>
      <c r="R6930" s="8">
        <v>4057962160170</v>
      </c>
      <c r="S6930" s="1">
        <v>39.950000000000003</v>
      </c>
      <c r="T6930" s="1" t="s">
        <v>26</v>
      </c>
      <c r="X6930" s="1" t="str">
        <f>IF(W6930="", "", IFERROR(VLOOKUP(W6930, colorList!A:B,2,FALSE),""))</f>
        <v/>
      </c>
    </row>
    <row r="6931" spans="1:24" ht="27.75" customHeight="1" x14ac:dyDescent="0.25">
      <c r="A6931" s="1" t="s">
        <v>4693</v>
      </c>
      <c r="B6931" s="1" t="str">
        <f>TRIM(D6931)</f>
        <v>VB</v>
      </c>
      <c r="C6931" s="1" t="str">
        <f>IFERROR(VLOOKUP(TRIM(D6931), sizeList!A:B, 2, FALSE), "")</f>
        <v>Cob</v>
      </c>
      <c r="D6931" s="1" t="s">
        <v>214</v>
      </c>
      <c r="E6931" s="1" t="str">
        <f>TRIM(F6931)</f>
        <v>Waldhausen X-Line Sensation zabla nélküli kantár</v>
      </c>
      <c r="F6931" s="1" t="s">
        <v>4689</v>
      </c>
      <c r="G6931" s="1" t="s">
        <v>4694</v>
      </c>
      <c r="H6931" s="1" t="s">
        <v>52</v>
      </c>
      <c r="I6931" s="1" t="s">
        <v>23</v>
      </c>
      <c r="J6931" s="1" t="str">
        <f>TRIM(I6931)</f>
        <v>Lófelszerelés</v>
      </c>
      <c r="K6931" s="1" t="s">
        <v>4074</v>
      </c>
      <c r="L6931" s="1" t="str">
        <f>TRIM(K6931)</f>
        <v>Kantár</v>
      </c>
      <c r="M6931" s="1" t="s">
        <v>4353</v>
      </c>
      <c r="N6931" s="1" t="str">
        <f>TRIM(M6931)</f>
        <v>Kantár, nagykantár</v>
      </c>
      <c r="P6931" s="1" t="str">
        <f>TRIM(O6931)</f>
        <v/>
      </c>
      <c r="Q6931" s="18" t="s">
        <v>4691</v>
      </c>
      <c r="R6931" s="8">
        <v>4057962226319</v>
      </c>
      <c r="S6931" s="1">
        <v>89.95</v>
      </c>
      <c r="T6931" s="1" t="s">
        <v>26</v>
      </c>
      <c r="U6931" s="1">
        <v>0.55000000000000004</v>
      </c>
      <c r="V6931" s="1" t="s">
        <v>4692</v>
      </c>
      <c r="W6931" s="1" t="s">
        <v>136</v>
      </c>
      <c r="X6931" s="1" t="str">
        <f>IF(W6931="", "", IFERROR(VLOOKUP(W6931, colorList!A:B,2,FALSE),""))</f>
        <v>fekete</v>
      </c>
    </row>
    <row r="6932" spans="1:24" ht="27.75" customHeight="1" x14ac:dyDescent="0.25">
      <c r="A6932" s="1" t="s">
        <v>4695</v>
      </c>
      <c r="B6932" s="1" t="str">
        <f>TRIM(D6932)</f>
        <v>WB</v>
      </c>
      <c r="C6932" s="1" t="str">
        <f>IFERROR(VLOOKUP(TRIM(D6932), sizeList!A:B, 2, FALSE), "")</f>
        <v>Full</v>
      </c>
      <c r="D6932" s="1" t="s">
        <v>226</v>
      </c>
      <c r="E6932" s="1" t="str">
        <f>TRIM(F6932)</f>
        <v>Waldhausen X-Line Sensation zabla nélküli kantár</v>
      </c>
      <c r="F6932" s="1" t="s">
        <v>4689</v>
      </c>
      <c r="G6932" s="1" t="s">
        <v>4696</v>
      </c>
      <c r="H6932" s="1" t="s">
        <v>52</v>
      </c>
      <c r="I6932" s="1" t="s">
        <v>23</v>
      </c>
      <c r="J6932" s="1" t="str">
        <f>TRIM(I6932)</f>
        <v>Lófelszerelés</v>
      </c>
      <c r="K6932" s="1" t="s">
        <v>4074</v>
      </c>
      <c r="L6932" s="1" t="str">
        <f>TRIM(K6932)</f>
        <v>Kantár</v>
      </c>
      <c r="M6932" s="1" t="s">
        <v>4353</v>
      </c>
      <c r="N6932" s="1" t="str">
        <f>TRIM(M6932)</f>
        <v>Kantár, nagykantár</v>
      </c>
      <c r="P6932" s="1" t="str">
        <f>TRIM(O6932)</f>
        <v/>
      </c>
      <c r="Q6932" s="18" t="s">
        <v>4691</v>
      </c>
      <c r="R6932" s="8">
        <v>4057962226326</v>
      </c>
      <c r="S6932" s="1">
        <v>89.95</v>
      </c>
      <c r="T6932" s="1" t="s">
        <v>26</v>
      </c>
      <c r="U6932" s="1">
        <v>0.55000000000000004</v>
      </c>
      <c r="V6932" s="1" t="s">
        <v>4692</v>
      </c>
      <c r="W6932" s="1" t="s">
        <v>136</v>
      </c>
      <c r="X6932" s="1" t="str">
        <f>IF(W6932="", "", IFERROR(VLOOKUP(W6932, colorList!A:B,2,FALSE),""))</f>
        <v>fekete</v>
      </c>
    </row>
    <row r="6933" spans="1:24" ht="27.75" customHeight="1" x14ac:dyDescent="0.25">
      <c r="A6933" s="1" t="s">
        <v>4688</v>
      </c>
      <c r="B6933" s="1" t="str">
        <f>TRIM(D6933)</f>
        <v>Pony</v>
      </c>
      <c r="C6933" s="1" t="str">
        <f>IFERROR(VLOOKUP(TRIM(D6933), sizeList!A:B, 2, FALSE), "")</f>
        <v>Póni</v>
      </c>
      <c r="D6933" s="1" t="s">
        <v>199</v>
      </c>
      <c r="E6933" s="1" t="str">
        <f>TRIM(F6933)</f>
        <v>Waldhausen X-Line Sensation zabla nélküli kantár</v>
      </c>
      <c r="F6933" s="1" t="s">
        <v>4689</v>
      </c>
      <c r="G6933" s="1" t="s">
        <v>4690</v>
      </c>
      <c r="H6933" s="1" t="s">
        <v>52</v>
      </c>
      <c r="I6933" s="1" t="s">
        <v>23</v>
      </c>
      <c r="J6933" s="1" t="str">
        <f>TRIM(I6933)</f>
        <v>Lófelszerelés</v>
      </c>
      <c r="K6933" s="1" t="s">
        <v>4074</v>
      </c>
      <c r="L6933" s="1" t="str">
        <f>TRIM(K6933)</f>
        <v>Kantár</v>
      </c>
      <c r="M6933" s="1" t="s">
        <v>4353</v>
      </c>
      <c r="N6933" s="1" t="str">
        <f>TRIM(M6933)</f>
        <v>Kantár, nagykantár</v>
      </c>
      <c r="P6933" s="1" t="str">
        <f>TRIM(O6933)</f>
        <v/>
      </c>
      <c r="Q6933" s="18" t="s">
        <v>4691</v>
      </c>
      <c r="R6933" s="8">
        <v>4057962226333</v>
      </c>
      <c r="S6933" s="1">
        <v>89.95</v>
      </c>
      <c r="T6933" s="1" t="s">
        <v>26</v>
      </c>
      <c r="U6933" s="1">
        <v>0.55000000000000004</v>
      </c>
      <c r="V6933" s="1" t="s">
        <v>4692</v>
      </c>
      <c r="W6933" s="1" t="s">
        <v>136</v>
      </c>
      <c r="X6933" s="1" t="str">
        <f>IF(W6933="", "", IFERROR(VLOOKUP(W6933, colorList!A:B,2,FALSE),""))</f>
        <v>fekete</v>
      </c>
    </row>
    <row r="6934" spans="1:24" ht="27.75" customHeight="1" x14ac:dyDescent="0.25">
      <c r="A6934" s="1">
        <v>9563601</v>
      </c>
      <c r="B6934" s="1" t="str">
        <f>TRIM(D6934)</f>
        <v>16 mm</v>
      </c>
      <c r="C6934" s="1" t="str">
        <f>IFERROR(VLOOKUP(TRIM(D6934), sizeList!A:B, 2, FALSE), "")</f>
        <v>16 mm</v>
      </c>
      <c r="D6934" s="1" t="s">
        <v>30</v>
      </c>
      <c r="E6934" s="1" t="str">
        <f>TRIM(F6934)</f>
        <v>Waldhausen X-Line sima bőr kantárszár</v>
      </c>
      <c r="F6934" s="1" t="s">
        <v>4150</v>
      </c>
      <c r="G6934" s="1" t="s">
        <v>4151</v>
      </c>
      <c r="H6934" s="1" t="s">
        <v>52</v>
      </c>
      <c r="I6934" s="1" t="s">
        <v>23</v>
      </c>
      <c r="J6934" s="1" t="str">
        <f>TRIM(I6934)</f>
        <v>Lófelszerelés</v>
      </c>
      <c r="K6934" s="1" t="s">
        <v>4074</v>
      </c>
      <c r="L6934" s="1" t="str">
        <f>TRIM(K6934)</f>
        <v>Kantár</v>
      </c>
      <c r="M6934" s="1" t="s">
        <v>4075</v>
      </c>
      <c r="N6934" s="1" t="str">
        <f>TRIM(M6934)</f>
        <v>Kantár kiegészítők</v>
      </c>
      <c r="P6934" s="1" t="str">
        <f>TRIM(O6934)</f>
        <v/>
      </c>
      <c r="Q6934" s="18" t="s">
        <v>5595</v>
      </c>
      <c r="R6934" s="8">
        <v>4043969183366</v>
      </c>
      <c r="S6934" s="1">
        <v>29.95</v>
      </c>
      <c r="T6934" s="1" t="s">
        <v>26</v>
      </c>
      <c r="U6934" s="1">
        <v>0.3</v>
      </c>
      <c r="V6934" s="1" t="s">
        <v>4152</v>
      </c>
      <c r="W6934" s="1" t="s">
        <v>136</v>
      </c>
      <c r="X6934" s="1" t="str">
        <f>IF(W6934="", "", IFERROR(VLOOKUP(W6934, colorList!A:B,2,FALSE),""))</f>
        <v>fekete</v>
      </c>
    </row>
    <row r="6935" spans="1:24" ht="27.75" customHeight="1" x14ac:dyDescent="0.25">
      <c r="A6935" s="1">
        <v>9563630</v>
      </c>
      <c r="B6935" s="1" t="str">
        <f>TRIM(D6935)</f>
        <v>16 mm</v>
      </c>
      <c r="C6935" s="1" t="str">
        <f>IFERROR(VLOOKUP(TRIM(D6935), sizeList!A:B, 2, FALSE), "")</f>
        <v>16 mm</v>
      </c>
      <c r="D6935" s="1" t="s">
        <v>30</v>
      </c>
      <c r="E6935" s="1" t="str">
        <f>TRIM(F6935)</f>
        <v>Waldhausen X-Line sima bőr kantárszár</v>
      </c>
      <c r="F6935" s="1" t="s">
        <v>4150</v>
      </c>
      <c r="G6935" s="1" t="s">
        <v>4153</v>
      </c>
      <c r="H6935" s="1" t="s">
        <v>52</v>
      </c>
      <c r="I6935" s="1" t="s">
        <v>23</v>
      </c>
      <c r="J6935" s="1" t="str">
        <f>TRIM(I6935)</f>
        <v>Lófelszerelés</v>
      </c>
      <c r="K6935" s="1" t="s">
        <v>4074</v>
      </c>
      <c r="L6935" s="1" t="str">
        <f>TRIM(K6935)</f>
        <v>Kantár</v>
      </c>
      <c r="M6935" s="1" t="s">
        <v>4075</v>
      </c>
      <c r="N6935" s="1" t="str">
        <f>TRIM(M6935)</f>
        <v>Kantár kiegészítők</v>
      </c>
      <c r="P6935" s="1" t="str">
        <f>TRIM(O6935)</f>
        <v/>
      </c>
      <c r="Q6935" s="18" t="s">
        <v>5595</v>
      </c>
      <c r="R6935" s="8">
        <v>4043969183373</v>
      </c>
      <c r="S6935" s="1">
        <v>29.95</v>
      </c>
      <c r="T6935" s="1" t="s">
        <v>26</v>
      </c>
      <c r="U6935" s="1">
        <v>0.3</v>
      </c>
      <c r="V6935" s="1" t="s">
        <v>4152</v>
      </c>
      <c r="W6935" s="1" t="s">
        <v>490</v>
      </c>
      <c r="X6935" s="1" t="str">
        <f>IF(W6935="", "", IFERROR(VLOOKUP(W6935, colorList!A:B,2,FALSE),""))</f>
        <v>barna</v>
      </c>
    </row>
    <row r="6936" spans="1:24" ht="27.75" customHeight="1" x14ac:dyDescent="0.25">
      <c r="A6936" s="1">
        <v>119101</v>
      </c>
      <c r="B6936" s="1" t="str">
        <f>TRIM(D6936)</f>
        <v>20 mm</v>
      </c>
      <c r="C6936" s="1" t="str">
        <f>IFERROR(VLOOKUP(TRIM(D6936), sizeList!A:B, 2, FALSE), "")</f>
        <v>20 mm</v>
      </c>
      <c r="D6936" s="1" t="s">
        <v>5118</v>
      </c>
      <c r="E6936" s="1" t="str">
        <f>TRIM(F6936)</f>
        <v>Waldhausen X-Line speciális szár</v>
      </c>
      <c r="F6936" s="1" t="s">
        <v>15444</v>
      </c>
      <c r="G6936" s="1" t="s">
        <v>15445</v>
      </c>
      <c r="H6936" s="1" t="s">
        <v>52</v>
      </c>
      <c r="I6936" s="1" t="s">
        <v>23</v>
      </c>
      <c r="J6936" s="1" t="str">
        <f>TRIM(I6936)</f>
        <v>Lófelszerelés</v>
      </c>
      <c r="K6936" s="1" t="s">
        <v>4074</v>
      </c>
      <c r="L6936" s="1" t="str">
        <f>TRIM(K6936)</f>
        <v>Kantár</v>
      </c>
      <c r="M6936" s="1" t="s">
        <v>11163</v>
      </c>
      <c r="N6936" s="1" t="str">
        <f>TRIM(M6936)</f>
        <v>Segédszár</v>
      </c>
      <c r="P6936" s="1" t="str">
        <f>TRIM(O6936)</f>
        <v/>
      </c>
      <c r="Q6936" s="18" t="s">
        <v>15446</v>
      </c>
      <c r="R6936" s="8">
        <v>4057962224155</v>
      </c>
      <c r="S6936" s="1">
        <v>29.95</v>
      </c>
      <c r="T6936" s="1" t="s">
        <v>26</v>
      </c>
      <c r="X6936" s="1" t="str">
        <f>IF(W6936="", "", IFERROR(VLOOKUP(W6936, colorList!A:B,2,FALSE),""))</f>
        <v/>
      </c>
    </row>
    <row r="6937" spans="1:24" ht="27.75" customHeight="1" x14ac:dyDescent="0.25">
      <c r="A6937" s="1" t="s">
        <v>4605</v>
      </c>
      <c r="B6937" s="1" t="str">
        <f>TRIM(D6937)</f>
        <v>Pony</v>
      </c>
      <c r="C6937" s="1" t="str">
        <f>IFERROR(VLOOKUP(TRIM(D6937), sizeList!A:B, 2, FALSE), "")</f>
        <v>Póni</v>
      </c>
      <c r="D6937" s="1" t="s">
        <v>199</v>
      </c>
      <c r="E6937" s="1" t="str">
        <f>TRIM(F6937)</f>
        <v>Waldhausen X-Line Stockholm kantár</v>
      </c>
      <c r="F6937" s="1" t="s">
        <v>4606</v>
      </c>
      <c r="G6937" s="1" t="s">
        <v>4607</v>
      </c>
      <c r="H6937" s="1" t="s">
        <v>52</v>
      </c>
      <c r="I6937" s="1" t="s">
        <v>23</v>
      </c>
      <c r="J6937" s="1" t="str">
        <f>TRIM(I6937)</f>
        <v>Lófelszerelés</v>
      </c>
      <c r="K6937" s="1" t="s">
        <v>4074</v>
      </c>
      <c r="L6937" s="1" t="str">
        <f>TRIM(K6937)</f>
        <v>Kantár</v>
      </c>
      <c r="M6937" s="1" t="s">
        <v>4353</v>
      </c>
      <c r="N6937" s="1" t="str">
        <f>TRIM(M6937)</f>
        <v>Kantár, nagykantár</v>
      </c>
      <c r="P6937" s="1" t="str">
        <f>TRIM(O6937)</f>
        <v/>
      </c>
      <c r="Q6937" s="18" t="s">
        <v>4608</v>
      </c>
      <c r="R6937" s="8">
        <v>4057962174566</v>
      </c>
      <c r="S6937" s="1">
        <v>69.95</v>
      </c>
      <c r="T6937" s="1" t="s">
        <v>26</v>
      </c>
      <c r="U6937" s="1">
        <v>0.66</v>
      </c>
      <c r="V6937" s="1" t="s">
        <v>4609</v>
      </c>
      <c r="W6937" s="1" t="s">
        <v>136</v>
      </c>
      <c r="X6937" s="1" t="str">
        <f>IF(W6937="", "", IFERROR(VLOOKUP(W6937, colorList!A:B,2,FALSE),""))</f>
        <v>fekete</v>
      </c>
    </row>
    <row r="6938" spans="1:24" ht="27.75" customHeight="1" x14ac:dyDescent="0.25">
      <c r="A6938" s="1" t="s">
        <v>4610</v>
      </c>
      <c r="B6938" s="1" t="str">
        <f>TRIM(D6938)</f>
        <v>VB</v>
      </c>
      <c r="C6938" s="1" t="str">
        <f>IFERROR(VLOOKUP(TRIM(D6938), sizeList!A:B, 2, FALSE), "")</f>
        <v>Cob</v>
      </c>
      <c r="D6938" s="1" t="s">
        <v>214</v>
      </c>
      <c r="E6938" s="1" t="str">
        <f>TRIM(F6938)</f>
        <v>Waldhausen X-Line Stockholm kantár</v>
      </c>
      <c r="F6938" s="1" t="s">
        <v>4606</v>
      </c>
      <c r="G6938" s="1" t="s">
        <v>4611</v>
      </c>
      <c r="H6938" s="1" t="s">
        <v>52</v>
      </c>
      <c r="I6938" s="1" t="s">
        <v>23</v>
      </c>
      <c r="J6938" s="1" t="str">
        <f>TRIM(I6938)</f>
        <v>Lófelszerelés</v>
      </c>
      <c r="K6938" s="1" t="s">
        <v>4074</v>
      </c>
      <c r="L6938" s="1" t="str">
        <f>TRIM(K6938)</f>
        <v>Kantár</v>
      </c>
      <c r="M6938" s="1" t="s">
        <v>4353</v>
      </c>
      <c r="N6938" s="1" t="str">
        <f>TRIM(M6938)</f>
        <v>Kantár, nagykantár</v>
      </c>
      <c r="P6938" s="1" t="str">
        <f>TRIM(O6938)</f>
        <v/>
      </c>
      <c r="Q6938" s="18" t="s">
        <v>4608</v>
      </c>
      <c r="R6938" s="8">
        <v>4057962174573</v>
      </c>
      <c r="S6938" s="1">
        <v>69.95</v>
      </c>
      <c r="T6938" s="1" t="s">
        <v>26</v>
      </c>
      <c r="U6938" s="1">
        <v>0.66</v>
      </c>
      <c r="V6938" s="1" t="s">
        <v>4609</v>
      </c>
      <c r="W6938" s="1" t="s">
        <v>136</v>
      </c>
      <c r="X6938" s="1" t="str">
        <f>IF(W6938="", "", IFERROR(VLOOKUP(W6938, colorList!A:B,2,FALSE),""))</f>
        <v>fekete</v>
      </c>
    </row>
    <row r="6939" spans="1:24" ht="27.75" customHeight="1" x14ac:dyDescent="0.25">
      <c r="A6939" s="1" t="s">
        <v>4612</v>
      </c>
      <c r="B6939" s="1" t="str">
        <f>TRIM(D6939)</f>
        <v>WB</v>
      </c>
      <c r="C6939" s="1" t="str">
        <f>IFERROR(VLOOKUP(TRIM(D6939), sizeList!A:B, 2, FALSE), "")</f>
        <v>Full</v>
      </c>
      <c r="D6939" s="1" t="s">
        <v>226</v>
      </c>
      <c r="E6939" s="1" t="str">
        <f>TRIM(F6939)</f>
        <v>Waldhausen X-Line Stockholm kantár</v>
      </c>
      <c r="F6939" s="1" t="s">
        <v>4606</v>
      </c>
      <c r="G6939" s="1" t="s">
        <v>4613</v>
      </c>
      <c r="H6939" s="1" t="s">
        <v>52</v>
      </c>
      <c r="I6939" s="1" t="s">
        <v>23</v>
      </c>
      <c r="J6939" s="1" t="str">
        <f>TRIM(I6939)</f>
        <v>Lófelszerelés</v>
      </c>
      <c r="K6939" s="1" t="s">
        <v>4074</v>
      </c>
      <c r="L6939" s="1" t="str">
        <f>TRIM(K6939)</f>
        <v>Kantár</v>
      </c>
      <c r="M6939" s="1" t="s">
        <v>4353</v>
      </c>
      <c r="N6939" s="1" t="str">
        <f>TRIM(M6939)</f>
        <v>Kantár, nagykantár</v>
      </c>
      <c r="P6939" s="1" t="str">
        <f>TRIM(O6939)</f>
        <v/>
      </c>
      <c r="Q6939" s="18" t="s">
        <v>4608</v>
      </c>
      <c r="R6939" s="8">
        <v>4057962174580</v>
      </c>
      <c r="S6939" s="1">
        <v>69.95</v>
      </c>
      <c r="T6939" s="1" t="s">
        <v>26</v>
      </c>
      <c r="U6939" s="1">
        <v>0.66</v>
      </c>
      <c r="V6939" s="1" t="s">
        <v>4609</v>
      </c>
      <c r="W6939" s="1" t="s">
        <v>136</v>
      </c>
      <c r="X6939" s="1" t="str">
        <f>IF(W6939="", "", IFERROR(VLOOKUP(W6939, colorList!A:B,2,FALSE),""))</f>
        <v>fekete</v>
      </c>
    </row>
    <row r="6940" spans="1:24" ht="27.75" customHeight="1" x14ac:dyDescent="0.25">
      <c r="A6940" s="1" t="s">
        <v>4614</v>
      </c>
      <c r="B6940" s="1" t="str">
        <f>TRIM(D6940)</f>
        <v>VB</v>
      </c>
      <c r="C6940" s="1" t="str">
        <f>IFERROR(VLOOKUP(TRIM(D6940), sizeList!A:B, 2, FALSE), "")</f>
        <v>Cob</v>
      </c>
      <c r="D6940" s="1" t="s">
        <v>214</v>
      </c>
      <c r="E6940" s="1" t="str">
        <f>TRIM(F6940)</f>
        <v>Waldhausen X-Line Stockholm kantár</v>
      </c>
      <c r="F6940" s="1" t="s">
        <v>4606</v>
      </c>
      <c r="G6940" s="1" t="s">
        <v>4615</v>
      </c>
      <c r="H6940" s="1" t="s">
        <v>52</v>
      </c>
      <c r="I6940" s="1" t="s">
        <v>23</v>
      </c>
      <c r="J6940" s="1" t="str">
        <f>TRIM(I6940)</f>
        <v>Lófelszerelés</v>
      </c>
      <c r="K6940" s="1" t="s">
        <v>4074</v>
      </c>
      <c r="L6940" s="1" t="str">
        <f>TRIM(K6940)</f>
        <v>Kantár</v>
      </c>
      <c r="M6940" s="1" t="s">
        <v>4353</v>
      </c>
      <c r="N6940" s="1" t="str">
        <f>TRIM(M6940)</f>
        <v>Kantár, nagykantár</v>
      </c>
      <c r="P6940" s="1" t="str">
        <f>TRIM(O6940)</f>
        <v/>
      </c>
      <c r="Q6940" s="18" t="s">
        <v>4608</v>
      </c>
      <c r="R6940" s="8">
        <v>4057962174597</v>
      </c>
      <c r="S6940" s="1">
        <v>69.95</v>
      </c>
      <c r="T6940" s="1" t="s">
        <v>26</v>
      </c>
      <c r="U6940" s="1">
        <v>0.66</v>
      </c>
      <c r="V6940" s="1" t="s">
        <v>4609</v>
      </c>
      <c r="W6940" s="1" t="s">
        <v>490</v>
      </c>
      <c r="X6940" s="1" t="str">
        <f>IF(W6940="", "", IFERROR(VLOOKUP(W6940, colorList!A:B,2,FALSE),""))</f>
        <v>barna</v>
      </c>
    </row>
    <row r="6941" spans="1:24" ht="27.75" customHeight="1" x14ac:dyDescent="0.25">
      <c r="A6941" s="1" t="s">
        <v>4616</v>
      </c>
      <c r="B6941" s="1" t="str">
        <f>TRIM(D6941)</f>
        <v>WB</v>
      </c>
      <c r="C6941" s="1" t="str">
        <f>IFERROR(VLOOKUP(TRIM(D6941), sizeList!A:B, 2, FALSE), "")</f>
        <v>Full</v>
      </c>
      <c r="D6941" s="1" t="s">
        <v>226</v>
      </c>
      <c r="E6941" s="1" t="str">
        <f>TRIM(F6941)</f>
        <v>Waldhausen X-Line Stockholm kantár</v>
      </c>
      <c r="F6941" s="1" t="s">
        <v>4606</v>
      </c>
      <c r="G6941" s="1" t="s">
        <v>4617</v>
      </c>
      <c r="H6941" s="1" t="s">
        <v>52</v>
      </c>
      <c r="I6941" s="1" t="s">
        <v>23</v>
      </c>
      <c r="J6941" s="1" t="str">
        <f>TRIM(I6941)</f>
        <v>Lófelszerelés</v>
      </c>
      <c r="K6941" s="1" t="s">
        <v>4074</v>
      </c>
      <c r="L6941" s="1" t="str">
        <f>TRIM(K6941)</f>
        <v>Kantár</v>
      </c>
      <c r="M6941" s="1" t="s">
        <v>4353</v>
      </c>
      <c r="N6941" s="1" t="str">
        <f>TRIM(M6941)</f>
        <v>Kantár, nagykantár</v>
      </c>
      <c r="P6941" s="1" t="str">
        <f>TRIM(O6941)</f>
        <v/>
      </c>
      <c r="Q6941" s="18" t="s">
        <v>4608</v>
      </c>
      <c r="R6941" s="8">
        <v>4057962174603</v>
      </c>
      <c r="S6941" s="1">
        <v>69.95</v>
      </c>
      <c r="T6941" s="1" t="s">
        <v>26</v>
      </c>
      <c r="U6941" s="1">
        <v>0.66</v>
      </c>
      <c r="V6941" s="1" t="s">
        <v>4609</v>
      </c>
      <c r="W6941" s="1" t="s">
        <v>490</v>
      </c>
      <c r="X6941" s="1" t="str">
        <f>IF(W6941="", "", IFERROR(VLOOKUP(W6941, colorList!A:B,2,FALSE),""))</f>
        <v>barna</v>
      </c>
    </row>
    <row r="6942" spans="1:24" ht="27.75" customHeight="1" x14ac:dyDescent="0.25">
      <c r="A6942" s="1" t="s">
        <v>4482</v>
      </c>
      <c r="B6942" s="1" t="str">
        <f>TRIM(D6942)</f>
        <v>WB</v>
      </c>
      <c r="C6942" s="1" t="str">
        <f>IFERROR(VLOOKUP(TRIM(D6942), sizeList!A:B, 2, FALSE), "")</f>
        <v>Full</v>
      </c>
      <c r="D6942" s="1" t="s">
        <v>226</v>
      </c>
      <c r="E6942" s="1" t="str">
        <f>TRIM(F6942)</f>
        <v>Waldhausen X-Line szuperpuha kantár</v>
      </c>
      <c r="F6942" s="1" t="s">
        <v>4476</v>
      </c>
      <c r="G6942" s="1" t="s">
        <v>4483</v>
      </c>
      <c r="H6942" s="1" t="s">
        <v>52</v>
      </c>
      <c r="I6942" s="1" t="s">
        <v>23</v>
      </c>
      <c r="J6942" s="1" t="str">
        <f>TRIM(I6942)</f>
        <v>Lófelszerelés</v>
      </c>
      <c r="K6942" s="1" t="s">
        <v>4074</v>
      </c>
      <c r="L6942" s="1" t="str">
        <f>TRIM(K6942)</f>
        <v>Kantár</v>
      </c>
      <c r="M6942" s="1" t="s">
        <v>4353</v>
      </c>
      <c r="N6942" s="1" t="str">
        <f>TRIM(M6942)</f>
        <v>Kantár, nagykantár</v>
      </c>
      <c r="P6942" s="1" t="str">
        <f>TRIM(O6942)</f>
        <v/>
      </c>
      <c r="Q6942" s="18" t="s">
        <v>4478</v>
      </c>
      <c r="R6942" s="8">
        <v>4057962039926</v>
      </c>
      <c r="S6942" s="1">
        <v>74.95</v>
      </c>
      <c r="T6942" s="1" t="s">
        <v>26</v>
      </c>
      <c r="U6942" s="1">
        <v>0.66</v>
      </c>
      <c r="V6942" s="1" t="s">
        <v>4479</v>
      </c>
      <c r="W6942" s="1" t="s">
        <v>136</v>
      </c>
      <c r="X6942" s="1" t="str">
        <f>IF(W6942="", "", IFERROR(VLOOKUP(W6942, colorList!A:B,2,FALSE),""))</f>
        <v>fekete</v>
      </c>
    </row>
    <row r="6943" spans="1:24" ht="27.75" customHeight="1" x14ac:dyDescent="0.25">
      <c r="A6943" s="1" t="s">
        <v>4480</v>
      </c>
      <c r="B6943" s="1" t="str">
        <f>TRIM(D6943)</f>
        <v>VB</v>
      </c>
      <c r="C6943" s="1" t="str">
        <f>IFERROR(VLOOKUP(TRIM(D6943), sizeList!A:B, 2, FALSE), "")</f>
        <v>Cob</v>
      </c>
      <c r="D6943" s="1" t="s">
        <v>214</v>
      </c>
      <c r="E6943" s="1" t="str">
        <f>TRIM(F6943)</f>
        <v>Waldhausen X-Line szuperpuha kantár</v>
      </c>
      <c r="F6943" s="1" t="s">
        <v>4476</v>
      </c>
      <c r="G6943" s="1" t="s">
        <v>4481</v>
      </c>
      <c r="H6943" s="1" t="s">
        <v>52</v>
      </c>
      <c r="I6943" s="1" t="s">
        <v>23</v>
      </c>
      <c r="J6943" s="1" t="str">
        <f>TRIM(I6943)</f>
        <v>Lófelszerelés</v>
      </c>
      <c r="K6943" s="1" t="s">
        <v>4074</v>
      </c>
      <c r="L6943" s="1" t="str">
        <f>TRIM(K6943)</f>
        <v>Kantár</v>
      </c>
      <c r="M6943" s="1" t="s">
        <v>4353</v>
      </c>
      <c r="N6943" s="1" t="str">
        <f>TRIM(M6943)</f>
        <v>Kantár, nagykantár</v>
      </c>
      <c r="P6943" s="1" t="str">
        <f>TRIM(O6943)</f>
        <v/>
      </c>
      <c r="Q6943" s="18" t="s">
        <v>4478</v>
      </c>
      <c r="R6943" s="8">
        <v>4057962039933</v>
      </c>
      <c r="S6943" s="1">
        <v>74.95</v>
      </c>
      <c r="T6943" s="1" t="s">
        <v>26</v>
      </c>
      <c r="U6943" s="1">
        <v>0.61</v>
      </c>
      <c r="V6943" s="1" t="s">
        <v>4479</v>
      </c>
      <c r="W6943" s="1" t="s">
        <v>136</v>
      </c>
      <c r="X6943" s="1" t="str">
        <f>IF(W6943="", "", IFERROR(VLOOKUP(W6943, colorList!A:B,2,FALSE),""))</f>
        <v>fekete</v>
      </c>
    </row>
    <row r="6944" spans="1:24" ht="27.75" customHeight="1" x14ac:dyDescent="0.25">
      <c r="A6944" s="1" t="s">
        <v>4488</v>
      </c>
      <c r="B6944" s="1" t="str">
        <f>TRIM(D6944)</f>
        <v>VB</v>
      </c>
      <c r="C6944" s="1" t="str">
        <f>IFERROR(VLOOKUP(TRIM(D6944), sizeList!A:B, 2, FALSE), "")</f>
        <v>Cob</v>
      </c>
      <c r="D6944" s="1" t="s">
        <v>214</v>
      </c>
      <c r="E6944" s="1" t="str">
        <f>TRIM(F6944)</f>
        <v>Waldhausen X-Line szuperpuha kantár</v>
      </c>
      <c r="F6944" s="1" t="s">
        <v>4476</v>
      </c>
      <c r="G6944" s="1" t="s">
        <v>4489</v>
      </c>
      <c r="H6944" s="1" t="s">
        <v>52</v>
      </c>
      <c r="I6944" s="1" t="s">
        <v>23</v>
      </c>
      <c r="J6944" s="1" t="str">
        <f>TRIM(I6944)</f>
        <v>Lófelszerelés</v>
      </c>
      <c r="K6944" s="1" t="s">
        <v>4074</v>
      </c>
      <c r="L6944" s="1" t="str">
        <f>TRIM(K6944)</f>
        <v>Kantár</v>
      </c>
      <c r="M6944" s="1" t="s">
        <v>4353</v>
      </c>
      <c r="N6944" s="1" t="str">
        <f>TRIM(M6944)</f>
        <v>Kantár, nagykantár</v>
      </c>
      <c r="P6944" s="1" t="str">
        <f>TRIM(O6944)</f>
        <v/>
      </c>
      <c r="Q6944" s="18" t="s">
        <v>4478</v>
      </c>
      <c r="R6944" s="8">
        <v>4057962039940</v>
      </c>
      <c r="S6944" s="1">
        <v>74.95</v>
      </c>
      <c r="T6944" s="1" t="s">
        <v>26</v>
      </c>
      <c r="U6944" s="1">
        <v>0.61</v>
      </c>
      <c r="V6944" s="1" t="s">
        <v>4479</v>
      </c>
      <c r="W6944" s="1" t="s">
        <v>490</v>
      </c>
      <c r="X6944" s="1" t="str">
        <f>IF(W6944="", "", IFERROR(VLOOKUP(W6944, colorList!A:B,2,FALSE),""))</f>
        <v>barna</v>
      </c>
    </row>
    <row r="6945" spans="1:24" ht="27.75" customHeight="1" x14ac:dyDescent="0.25">
      <c r="A6945" s="1" t="s">
        <v>4490</v>
      </c>
      <c r="B6945" s="1" t="str">
        <f>TRIM(D6945)</f>
        <v>WB</v>
      </c>
      <c r="C6945" s="1" t="str">
        <f>IFERROR(VLOOKUP(TRIM(D6945), sizeList!A:B, 2, FALSE), "")</f>
        <v>Full</v>
      </c>
      <c r="D6945" s="1" t="s">
        <v>226</v>
      </c>
      <c r="E6945" s="1" t="str">
        <f>TRIM(F6945)</f>
        <v>Waldhausen X-Line szuperpuha kantár</v>
      </c>
      <c r="F6945" s="1" t="s">
        <v>4476</v>
      </c>
      <c r="G6945" s="1" t="s">
        <v>4491</v>
      </c>
      <c r="H6945" s="1" t="s">
        <v>52</v>
      </c>
      <c r="I6945" s="1" t="s">
        <v>23</v>
      </c>
      <c r="J6945" s="1" t="str">
        <f>TRIM(I6945)</f>
        <v>Lófelszerelés</v>
      </c>
      <c r="K6945" s="1" t="s">
        <v>4074</v>
      </c>
      <c r="L6945" s="1" t="str">
        <f>TRIM(K6945)</f>
        <v>Kantár</v>
      </c>
      <c r="M6945" s="1" t="s">
        <v>4353</v>
      </c>
      <c r="N6945" s="1" t="str">
        <f>TRIM(M6945)</f>
        <v>Kantár, nagykantár</v>
      </c>
      <c r="P6945" s="1" t="str">
        <f>TRIM(O6945)</f>
        <v/>
      </c>
      <c r="Q6945" s="18" t="s">
        <v>4478</v>
      </c>
      <c r="R6945" s="8">
        <v>4057962039957</v>
      </c>
      <c r="S6945" s="1">
        <v>74.95</v>
      </c>
      <c r="T6945" s="1" t="s">
        <v>26</v>
      </c>
      <c r="U6945" s="1">
        <v>0.61</v>
      </c>
      <c r="V6945" s="1" t="s">
        <v>4479</v>
      </c>
      <c r="W6945" s="1" t="s">
        <v>490</v>
      </c>
      <c r="X6945" s="1" t="str">
        <f>IF(W6945="", "", IFERROR(VLOOKUP(W6945, colorList!A:B,2,FALSE),""))</f>
        <v>barna</v>
      </c>
    </row>
    <row r="6946" spans="1:24" ht="27.75" customHeight="1" x14ac:dyDescent="0.25">
      <c r="A6946" s="1" t="s">
        <v>4475</v>
      </c>
      <c r="B6946" s="1" t="str">
        <f>TRIM(D6946)</f>
        <v>Pony</v>
      </c>
      <c r="C6946" s="1" t="str">
        <f>IFERROR(VLOOKUP(TRIM(D6946), sizeList!A:B, 2, FALSE), "")</f>
        <v>Póni</v>
      </c>
      <c r="D6946" s="1" t="s">
        <v>199</v>
      </c>
      <c r="E6946" s="1" t="str">
        <f>TRIM(F6946)</f>
        <v>Waldhausen X-Line szuperpuha kantár</v>
      </c>
      <c r="F6946" s="1" t="s">
        <v>4476</v>
      </c>
      <c r="G6946" s="1" t="s">
        <v>4477</v>
      </c>
      <c r="H6946" s="1" t="s">
        <v>52</v>
      </c>
      <c r="I6946" s="1" t="s">
        <v>23</v>
      </c>
      <c r="J6946" s="1" t="str">
        <f>TRIM(I6946)</f>
        <v>Lófelszerelés</v>
      </c>
      <c r="K6946" s="1" t="s">
        <v>4074</v>
      </c>
      <c r="L6946" s="1" t="str">
        <f>TRIM(K6946)</f>
        <v>Kantár</v>
      </c>
      <c r="M6946" s="1" t="s">
        <v>4353</v>
      </c>
      <c r="N6946" s="1" t="str">
        <f>TRIM(M6946)</f>
        <v>Kantár, nagykantár</v>
      </c>
      <c r="P6946" s="1" t="str">
        <f>TRIM(O6946)</f>
        <v/>
      </c>
      <c r="Q6946" s="18" t="s">
        <v>4478</v>
      </c>
      <c r="R6946" s="8">
        <v>4057962157460</v>
      </c>
      <c r="S6946" s="1">
        <v>74.95</v>
      </c>
      <c r="T6946" s="1" t="s">
        <v>26</v>
      </c>
      <c r="U6946" s="1">
        <v>0.503</v>
      </c>
      <c r="V6946" s="1" t="s">
        <v>4479</v>
      </c>
      <c r="W6946" s="1" t="s">
        <v>136</v>
      </c>
      <c r="X6946" s="1" t="str">
        <f>IF(W6946="", "", IFERROR(VLOOKUP(W6946, colorList!A:B,2,FALSE),""))</f>
        <v>fekete</v>
      </c>
    </row>
    <row r="6947" spans="1:24" ht="27.75" customHeight="1" x14ac:dyDescent="0.25">
      <c r="A6947" s="1" t="s">
        <v>4486</v>
      </c>
      <c r="B6947" s="1" t="str">
        <f>TRIM(D6947)</f>
        <v>Pony</v>
      </c>
      <c r="C6947" s="1" t="str">
        <f>IFERROR(VLOOKUP(TRIM(D6947), sizeList!A:B, 2, FALSE), "")</f>
        <v>Póni</v>
      </c>
      <c r="D6947" s="1" t="s">
        <v>199</v>
      </c>
      <c r="E6947" s="1" t="str">
        <f>TRIM(F6947)</f>
        <v>Waldhausen X-Line szuperpuha kantár</v>
      </c>
      <c r="F6947" s="1" t="s">
        <v>4476</v>
      </c>
      <c r="G6947" s="1" t="s">
        <v>4487</v>
      </c>
      <c r="H6947" s="1" t="s">
        <v>52</v>
      </c>
      <c r="I6947" s="1" t="s">
        <v>23</v>
      </c>
      <c r="J6947" s="1" t="str">
        <f>TRIM(I6947)</f>
        <v>Lófelszerelés</v>
      </c>
      <c r="K6947" s="1" t="s">
        <v>4074</v>
      </c>
      <c r="L6947" s="1" t="str">
        <f>TRIM(K6947)</f>
        <v>Kantár</v>
      </c>
      <c r="M6947" s="1" t="s">
        <v>4353</v>
      </c>
      <c r="N6947" s="1" t="str">
        <f>TRIM(M6947)</f>
        <v>Kantár, nagykantár</v>
      </c>
      <c r="P6947" s="1" t="str">
        <f>TRIM(O6947)</f>
        <v/>
      </c>
      <c r="Q6947" s="18" t="s">
        <v>4478</v>
      </c>
      <c r="R6947" s="8">
        <v>4057962157477</v>
      </c>
      <c r="S6947" s="1">
        <v>74.95</v>
      </c>
      <c r="T6947" s="1" t="s">
        <v>26</v>
      </c>
      <c r="U6947" s="1">
        <v>0.503</v>
      </c>
      <c r="V6947" s="1" t="s">
        <v>4479</v>
      </c>
      <c r="W6947" s="1" t="s">
        <v>490</v>
      </c>
      <c r="X6947" s="1" t="str">
        <f>IF(W6947="", "", IFERROR(VLOOKUP(W6947, colorList!A:B,2,FALSE),""))</f>
        <v>barna</v>
      </c>
    </row>
    <row r="6948" spans="1:24" ht="27.75" customHeight="1" x14ac:dyDescent="0.25">
      <c r="A6948" s="1" t="s">
        <v>4484</v>
      </c>
      <c r="B6948" s="1" t="str">
        <f>TRIM(D6948)</f>
        <v>XWB</v>
      </c>
      <c r="C6948" s="1" t="str">
        <f>IFERROR(VLOOKUP(TRIM(D6948), sizeList!A:B, 2, FALSE), "")</f>
        <v>XFull</v>
      </c>
      <c r="D6948" s="1" t="s">
        <v>3705</v>
      </c>
      <c r="E6948" s="1" t="str">
        <f>TRIM(F6948)</f>
        <v>Waldhausen X-Line szuperpuha kantár</v>
      </c>
      <c r="F6948" s="1" t="s">
        <v>4476</v>
      </c>
      <c r="G6948" s="1" t="s">
        <v>4485</v>
      </c>
      <c r="H6948" s="1" t="s">
        <v>52</v>
      </c>
      <c r="I6948" s="1" t="s">
        <v>23</v>
      </c>
      <c r="J6948" s="1" t="str">
        <f>TRIM(I6948)</f>
        <v>Lófelszerelés</v>
      </c>
      <c r="K6948" s="1" t="s">
        <v>4074</v>
      </c>
      <c r="L6948" s="1" t="str">
        <f>TRIM(K6948)</f>
        <v>Kantár</v>
      </c>
      <c r="M6948" s="1" t="s">
        <v>4353</v>
      </c>
      <c r="N6948" s="1" t="str">
        <f>TRIM(M6948)</f>
        <v>Kantár, nagykantár</v>
      </c>
      <c r="P6948" s="1" t="str">
        <f>TRIM(O6948)</f>
        <v/>
      </c>
      <c r="Q6948" s="18" t="s">
        <v>4478</v>
      </c>
      <c r="R6948" s="8">
        <v>4057962198265</v>
      </c>
      <c r="S6948" s="1">
        <v>74.95</v>
      </c>
      <c r="T6948" s="1" t="s">
        <v>26</v>
      </c>
      <c r="U6948" s="1">
        <v>0.6</v>
      </c>
      <c r="V6948" s="1" t="s">
        <v>4479</v>
      </c>
      <c r="W6948" s="1" t="s">
        <v>136</v>
      </c>
      <c r="X6948" s="1" t="str">
        <f>IF(W6948="", "", IFERROR(VLOOKUP(W6948, colorList!A:B,2,FALSE),""))</f>
        <v>fekete</v>
      </c>
    </row>
    <row r="6949" spans="1:24" ht="27.75" customHeight="1" x14ac:dyDescent="0.25">
      <c r="A6949" s="1" t="s">
        <v>4492</v>
      </c>
      <c r="B6949" s="1" t="str">
        <f>TRIM(D6949)</f>
        <v>XWB</v>
      </c>
      <c r="C6949" s="1" t="str">
        <f>IFERROR(VLOOKUP(TRIM(D6949), sizeList!A:B, 2, FALSE), "")</f>
        <v>XFull</v>
      </c>
      <c r="D6949" s="1" t="s">
        <v>3705</v>
      </c>
      <c r="E6949" s="1" t="str">
        <f>TRIM(F6949)</f>
        <v>Waldhausen X-Line szuperpuha kantár</v>
      </c>
      <c r="F6949" s="1" t="s">
        <v>4476</v>
      </c>
      <c r="G6949" s="1" t="s">
        <v>4493</v>
      </c>
      <c r="H6949" s="1" t="s">
        <v>52</v>
      </c>
      <c r="I6949" s="1" t="s">
        <v>23</v>
      </c>
      <c r="J6949" s="1" t="str">
        <f>TRIM(I6949)</f>
        <v>Lófelszerelés</v>
      </c>
      <c r="K6949" s="1" t="s">
        <v>4074</v>
      </c>
      <c r="L6949" s="1" t="str">
        <f>TRIM(K6949)</f>
        <v>Kantár</v>
      </c>
      <c r="M6949" s="1" t="s">
        <v>4353</v>
      </c>
      <c r="N6949" s="1" t="str">
        <f>TRIM(M6949)</f>
        <v>Kantár, nagykantár</v>
      </c>
      <c r="P6949" s="1" t="str">
        <f>TRIM(O6949)</f>
        <v/>
      </c>
      <c r="Q6949" s="18" t="s">
        <v>4478</v>
      </c>
      <c r="R6949" s="8">
        <v>4057962198272</v>
      </c>
      <c r="S6949" s="1">
        <v>74.95</v>
      </c>
      <c r="T6949" s="1" t="s">
        <v>26</v>
      </c>
      <c r="U6949" s="1">
        <v>0.6</v>
      </c>
      <c r="V6949" s="1" t="s">
        <v>4479</v>
      </c>
      <c r="W6949" s="1" t="s">
        <v>490</v>
      </c>
      <c r="X6949" s="1" t="str">
        <f>IF(W6949="", "", IFERROR(VLOOKUP(W6949, colorList!A:B,2,FALSE),""))</f>
        <v>barna</v>
      </c>
    </row>
    <row r="6950" spans="1:24" ht="27.75" customHeight="1" x14ac:dyDescent="0.25">
      <c r="A6950" s="1">
        <v>958101</v>
      </c>
      <c r="B6950" s="1" t="str">
        <f>TRIM(D6950)</f>
        <v/>
      </c>
      <c r="C6950" s="1" t="str">
        <f>IFERROR(VLOOKUP(D6950, sizeList!A:B, 2, FALSE), "")</f>
        <v/>
      </c>
      <c r="E6950" s="1" t="str">
        <f>TRIM(F6950)</f>
        <v>Waldhausen X-Line szuperpuha kantárszár</v>
      </c>
      <c r="F6950" s="1" t="s">
        <v>4243</v>
      </c>
      <c r="G6950" s="1" t="s">
        <v>4244</v>
      </c>
      <c r="H6950" s="1" t="s">
        <v>52</v>
      </c>
      <c r="I6950" s="1" t="s">
        <v>23</v>
      </c>
      <c r="J6950" s="1" t="str">
        <f>TRIM(I6950)</f>
        <v>Lófelszerelés</v>
      </c>
      <c r="K6950" s="1" t="s">
        <v>4074</v>
      </c>
      <c r="L6950" s="1" t="str">
        <f>TRIM(K6950)</f>
        <v>Kantár</v>
      </c>
      <c r="M6950" s="1" t="s">
        <v>4075</v>
      </c>
      <c r="N6950" s="1" t="str">
        <f>TRIM(M6950)</f>
        <v>Kantár kiegészítők</v>
      </c>
      <c r="P6950" s="1" t="str">
        <f>TRIM(O6950)</f>
        <v/>
      </c>
      <c r="Q6950" s="18" t="s">
        <v>5607</v>
      </c>
      <c r="R6950" s="8">
        <v>4057962224360</v>
      </c>
      <c r="S6950" s="1">
        <v>44.95</v>
      </c>
      <c r="T6950" s="1" t="s">
        <v>26</v>
      </c>
      <c r="U6950" s="1">
        <v>0.17100000000000001</v>
      </c>
      <c r="V6950" s="1" t="s">
        <v>4244</v>
      </c>
      <c r="X6950" s="1" t="str">
        <f>IF(W6950="", "", IFERROR(VLOOKUP(W6950, colorList!A:B,2,FALSE),""))</f>
        <v/>
      </c>
    </row>
    <row r="6951" spans="1:24" ht="27.75" customHeight="1" x14ac:dyDescent="0.25">
      <c r="A6951" s="1" t="s">
        <v>8895</v>
      </c>
      <c r="B6951" s="1" t="str">
        <f>TRIM(D6951)</f>
        <v>150 cm</v>
      </c>
      <c r="C6951" s="1" t="str">
        <f>IFERROR(VLOOKUP(TRIM(D6951), sizeList!A:B, 2, FALSE), "")</f>
        <v>150 cm</v>
      </c>
      <c r="D6951" s="1" t="s">
        <v>5695</v>
      </c>
      <c r="E6951" s="1" t="str">
        <f>TRIM(F6951)</f>
        <v>Waldhausen X-Line szuperpuha kengyelszíj</v>
      </c>
      <c r="F6951" s="1" t="s">
        <v>5700</v>
      </c>
      <c r="G6951" s="1" t="s">
        <v>5706</v>
      </c>
      <c r="H6951" s="1" t="s">
        <v>52</v>
      </c>
      <c r="I6951" s="1" t="s">
        <v>23</v>
      </c>
      <c r="J6951" s="1" t="str">
        <f>TRIM(I6951)</f>
        <v>Lófelszerelés</v>
      </c>
      <c r="K6951" s="1" t="s">
        <v>2962</v>
      </c>
      <c r="L6951" s="1" t="str">
        <f>TRIM(K6951)</f>
        <v>Nyereg és tartozékai</v>
      </c>
      <c r="M6951" s="1" t="s">
        <v>5654</v>
      </c>
      <c r="N6951" s="1" t="str">
        <f>TRIM(M6951)</f>
        <v>Kengyelszíj</v>
      </c>
      <c r="P6951" s="1" t="str">
        <f>TRIM(O6951)</f>
        <v/>
      </c>
      <c r="Q6951" s="18" t="s">
        <v>5702</v>
      </c>
      <c r="R6951" s="8">
        <v>4043969314357</v>
      </c>
      <c r="S6951" s="1">
        <v>49.95</v>
      </c>
      <c r="T6951" s="1" t="s">
        <v>26</v>
      </c>
      <c r="U6951" s="1">
        <v>0.4</v>
      </c>
      <c r="V6951" s="1" t="s">
        <v>5703</v>
      </c>
      <c r="W6951" s="1" t="s">
        <v>136</v>
      </c>
      <c r="X6951" s="1" t="str">
        <f>IF(W6951="", "", IFERROR(VLOOKUP(W6951, colorList!A:B,2,FALSE),""))</f>
        <v>fekete</v>
      </c>
    </row>
    <row r="6952" spans="1:24" ht="27.75" customHeight="1" x14ac:dyDescent="0.25">
      <c r="A6952" s="1" t="s">
        <v>8896</v>
      </c>
      <c r="B6952" s="1" t="str">
        <f>TRIM(D6952)</f>
        <v>160 cm</v>
      </c>
      <c r="C6952" s="1" t="str">
        <f>IFERROR(VLOOKUP(TRIM(D6952), sizeList!A:B, 2, FALSE), "")</f>
        <v>160 cm</v>
      </c>
      <c r="D6952" s="1" t="s">
        <v>5661</v>
      </c>
      <c r="E6952" s="1" t="str">
        <f>TRIM(F6952)</f>
        <v>Waldhausen X-Line szuperpuha kengyelszíj</v>
      </c>
      <c r="F6952" s="1" t="s">
        <v>5700</v>
      </c>
      <c r="G6952" s="1" t="s">
        <v>5707</v>
      </c>
      <c r="H6952" s="1" t="s">
        <v>52</v>
      </c>
      <c r="I6952" s="1" t="s">
        <v>23</v>
      </c>
      <c r="J6952" s="1" t="str">
        <f>TRIM(I6952)</f>
        <v>Lófelszerelés</v>
      </c>
      <c r="K6952" s="1" t="s">
        <v>2962</v>
      </c>
      <c r="L6952" s="1" t="str">
        <f>TRIM(K6952)</f>
        <v>Nyereg és tartozékai</v>
      </c>
      <c r="M6952" s="1" t="s">
        <v>5654</v>
      </c>
      <c r="N6952" s="1" t="str">
        <f>TRIM(M6952)</f>
        <v>Kengyelszíj</v>
      </c>
      <c r="P6952" s="1" t="str">
        <f>TRIM(O6952)</f>
        <v/>
      </c>
      <c r="Q6952" s="18" t="s">
        <v>5702</v>
      </c>
      <c r="R6952" s="8">
        <v>4057962035607</v>
      </c>
      <c r="S6952" s="1">
        <v>49.95</v>
      </c>
      <c r="T6952" s="1" t="s">
        <v>26</v>
      </c>
      <c r="U6952" s="1">
        <v>0.4</v>
      </c>
      <c r="V6952" s="1" t="s">
        <v>5703</v>
      </c>
      <c r="W6952" s="1" t="s">
        <v>136</v>
      </c>
      <c r="X6952" s="1" t="str">
        <f>IF(W6952="", "", IFERROR(VLOOKUP(W6952, colorList!A:B,2,FALSE),""))</f>
        <v>fekete</v>
      </c>
    </row>
    <row r="6953" spans="1:24" ht="27.75" customHeight="1" x14ac:dyDescent="0.25">
      <c r="A6953" s="1" t="s">
        <v>8894</v>
      </c>
      <c r="B6953" s="1" t="str">
        <f>TRIM(D6953)</f>
        <v>140 cm</v>
      </c>
      <c r="C6953" s="1" t="str">
        <f>IFERROR(VLOOKUP(TRIM(D6953), sizeList!A:B, 2, FALSE), "")</f>
        <v>140 cm</v>
      </c>
      <c r="D6953" s="1" t="s">
        <v>2975</v>
      </c>
      <c r="E6953" s="1" t="str">
        <f>TRIM(F6953)</f>
        <v>Waldhausen X-Line szuperpuha kengyelszíj</v>
      </c>
      <c r="F6953" s="1" t="s">
        <v>5700</v>
      </c>
      <c r="G6953" s="1" t="s">
        <v>5705</v>
      </c>
      <c r="H6953" s="1" t="s">
        <v>52</v>
      </c>
      <c r="I6953" s="1" t="s">
        <v>23</v>
      </c>
      <c r="J6953" s="1" t="str">
        <f>TRIM(I6953)</f>
        <v>Lófelszerelés</v>
      </c>
      <c r="K6953" s="1" t="s">
        <v>2962</v>
      </c>
      <c r="L6953" s="1" t="str">
        <f>TRIM(K6953)</f>
        <v>Nyereg és tartozékai</v>
      </c>
      <c r="M6953" s="1" t="s">
        <v>5654</v>
      </c>
      <c r="N6953" s="1" t="str">
        <f>TRIM(M6953)</f>
        <v>Kengyelszíj</v>
      </c>
      <c r="P6953" s="1" t="str">
        <f>TRIM(O6953)</f>
        <v/>
      </c>
      <c r="Q6953" s="18" t="s">
        <v>5702</v>
      </c>
      <c r="R6953" s="8">
        <v>4057962048669</v>
      </c>
      <c r="S6953" s="1">
        <v>49.95</v>
      </c>
      <c r="T6953" s="1" t="s">
        <v>26</v>
      </c>
      <c r="U6953" s="1">
        <v>0.4</v>
      </c>
      <c r="V6953" s="1" t="s">
        <v>5703</v>
      </c>
      <c r="W6953" s="1" t="s">
        <v>136</v>
      </c>
      <c r="X6953" s="1" t="str">
        <f>IF(W6953="", "", IFERROR(VLOOKUP(W6953, colorList!A:B,2,FALSE),""))</f>
        <v>fekete</v>
      </c>
    </row>
    <row r="6954" spans="1:24" ht="27.75" customHeight="1" x14ac:dyDescent="0.25">
      <c r="A6954" s="1" t="s">
        <v>8892</v>
      </c>
      <c r="B6954" s="1" t="str">
        <f>TRIM(D6954)</f>
        <v>120 cm</v>
      </c>
      <c r="C6954" s="1" t="str">
        <f>IFERROR(VLOOKUP(TRIM(D6954), sizeList!A:B, 2, FALSE), "")</f>
        <v>120 cm</v>
      </c>
      <c r="D6954" s="1" t="s">
        <v>2959</v>
      </c>
      <c r="E6954" s="1" t="str">
        <f>TRIM(F6954)</f>
        <v>Waldhausen X-Line szuperpuha kengyelszíj</v>
      </c>
      <c r="F6954" s="1" t="s">
        <v>5700</v>
      </c>
      <c r="G6954" s="1" t="s">
        <v>5701</v>
      </c>
      <c r="H6954" s="1" t="s">
        <v>52</v>
      </c>
      <c r="I6954" s="1" t="s">
        <v>23</v>
      </c>
      <c r="J6954" s="1" t="str">
        <f>TRIM(I6954)</f>
        <v>Lófelszerelés</v>
      </c>
      <c r="K6954" s="1" t="s">
        <v>2962</v>
      </c>
      <c r="L6954" s="1" t="str">
        <f>TRIM(K6954)</f>
        <v>Nyereg és tartozékai</v>
      </c>
      <c r="M6954" s="1" t="s">
        <v>5654</v>
      </c>
      <c r="N6954" s="1" t="str">
        <f>TRIM(M6954)</f>
        <v>Kengyelszíj</v>
      </c>
      <c r="P6954" s="1" t="str">
        <f>TRIM(O6954)</f>
        <v/>
      </c>
      <c r="Q6954" s="18" t="s">
        <v>5702</v>
      </c>
      <c r="R6954" s="8">
        <v>4057962048676</v>
      </c>
      <c r="S6954" s="1">
        <v>49.95</v>
      </c>
      <c r="T6954" s="1" t="s">
        <v>26</v>
      </c>
      <c r="U6954" s="1">
        <v>0.4</v>
      </c>
      <c r="V6954" s="1" t="s">
        <v>5703</v>
      </c>
      <c r="W6954" s="1" t="s">
        <v>136</v>
      </c>
      <c r="X6954" s="1" t="str">
        <f>IF(W6954="", "", IFERROR(VLOOKUP(W6954, colorList!A:B,2,FALSE),""))</f>
        <v>fekete</v>
      </c>
    </row>
    <row r="6955" spans="1:24" ht="27.75" customHeight="1" x14ac:dyDescent="0.25">
      <c r="A6955" s="1" t="s">
        <v>8893</v>
      </c>
      <c r="B6955" s="1" t="str">
        <f>TRIM(D6955)</f>
        <v>130 cm</v>
      </c>
      <c r="C6955" s="1" t="str">
        <f>IFERROR(VLOOKUP(TRIM(D6955), sizeList!A:B, 2, FALSE), "")</f>
        <v>130 cm</v>
      </c>
      <c r="D6955" s="1" t="s">
        <v>2970</v>
      </c>
      <c r="E6955" s="1" t="str">
        <f>TRIM(F6955)</f>
        <v>Waldhausen X-Line szuperpuha kengyelszíj</v>
      </c>
      <c r="F6955" s="1" t="s">
        <v>5700</v>
      </c>
      <c r="G6955" s="1" t="s">
        <v>5704</v>
      </c>
      <c r="H6955" s="1" t="s">
        <v>52</v>
      </c>
      <c r="I6955" s="1" t="s">
        <v>23</v>
      </c>
      <c r="J6955" s="1" t="str">
        <f>TRIM(I6955)</f>
        <v>Lófelszerelés</v>
      </c>
      <c r="K6955" s="1" t="s">
        <v>2962</v>
      </c>
      <c r="L6955" s="1" t="str">
        <f>TRIM(K6955)</f>
        <v>Nyereg és tartozékai</v>
      </c>
      <c r="M6955" s="1" t="s">
        <v>5654</v>
      </c>
      <c r="N6955" s="1" t="str">
        <f>TRIM(M6955)</f>
        <v>Kengyelszíj</v>
      </c>
      <c r="P6955" s="1" t="str">
        <f>TRIM(O6955)</f>
        <v/>
      </c>
      <c r="Q6955" s="18" t="s">
        <v>5702</v>
      </c>
      <c r="R6955" s="8">
        <v>4057962120679</v>
      </c>
      <c r="S6955" s="1">
        <v>49.95</v>
      </c>
      <c r="T6955" s="1" t="s">
        <v>26</v>
      </c>
      <c r="U6955" s="1">
        <v>0.4</v>
      </c>
      <c r="V6955" s="1" t="s">
        <v>5703</v>
      </c>
      <c r="W6955" s="1" t="s">
        <v>136</v>
      </c>
      <c r="X6955" s="1" t="str">
        <f>IF(W6955="", "", IFERROR(VLOOKUP(W6955, colorList!A:B,2,FALSE),""))</f>
        <v>fekete</v>
      </c>
    </row>
    <row r="6956" spans="1:24" ht="27.75" customHeight="1" x14ac:dyDescent="0.25">
      <c r="A6956" s="1" t="s">
        <v>4553</v>
      </c>
      <c r="B6956" s="1" t="str">
        <f>TRIM(D6956)</f>
        <v>VB</v>
      </c>
      <c r="C6956" s="1" t="str">
        <f>IFERROR(VLOOKUP(TRIM(D6956), sizeList!A:B, 2, FALSE), "")</f>
        <v>Cob</v>
      </c>
      <c r="D6956" s="1" t="s">
        <v>214</v>
      </c>
      <c r="E6956" s="1" t="str">
        <f>TRIM(F6956)</f>
        <v>Waldhausen X-Line szuperpuha nagykantár</v>
      </c>
      <c r="F6956" s="1" t="s">
        <v>4554</v>
      </c>
      <c r="G6956" s="1" t="s">
        <v>4555</v>
      </c>
      <c r="H6956" s="1" t="s">
        <v>52</v>
      </c>
      <c r="I6956" s="1" t="s">
        <v>23</v>
      </c>
      <c r="J6956" s="1" t="str">
        <f>TRIM(I6956)</f>
        <v>Lófelszerelés</v>
      </c>
      <c r="K6956" s="1" t="s">
        <v>4074</v>
      </c>
      <c r="L6956" s="1" t="str">
        <f>TRIM(K6956)</f>
        <v>Kantár</v>
      </c>
      <c r="M6956" s="1" t="s">
        <v>4353</v>
      </c>
      <c r="N6956" s="1" t="str">
        <f>TRIM(M6956)</f>
        <v>Kantár, nagykantár</v>
      </c>
      <c r="P6956" s="1" t="str">
        <f>TRIM(O6956)</f>
        <v/>
      </c>
      <c r="Q6956" s="18" t="s">
        <v>4556</v>
      </c>
      <c r="R6956" s="8">
        <v>4057962144040</v>
      </c>
      <c r="S6956" s="1">
        <v>99.95</v>
      </c>
      <c r="T6956" s="1" t="s">
        <v>26</v>
      </c>
      <c r="U6956" s="1">
        <v>0.503</v>
      </c>
      <c r="V6956" s="1" t="s">
        <v>4557</v>
      </c>
      <c r="W6956" s="1" t="s">
        <v>136</v>
      </c>
      <c r="X6956" s="1" t="str">
        <f>IF(W6956="", "", IFERROR(VLOOKUP(W6956, colorList!A:B,2,FALSE),""))</f>
        <v>fekete</v>
      </c>
    </row>
    <row r="6957" spans="1:24" ht="27.75" customHeight="1" x14ac:dyDescent="0.25">
      <c r="A6957" s="1" t="s">
        <v>4558</v>
      </c>
      <c r="B6957" s="1" t="str">
        <f>TRIM(D6957)</f>
        <v>WB</v>
      </c>
      <c r="C6957" s="1" t="str">
        <f>IFERROR(VLOOKUP(TRIM(D6957), sizeList!A:B, 2, FALSE), "")</f>
        <v>Full</v>
      </c>
      <c r="D6957" s="1" t="s">
        <v>226</v>
      </c>
      <c r="E6957" s="1" t="str">
        <f>TRIM(F6957)</f>
        <v>Waldhausen X-Line szuperpuha nagykantár</v>
      </c>
      <c r="F6957" s="1" t="s">
        <v>4554</v>
      </c>
      <c r="G6957" s="1" t="s">
        <v>4559</v>
      </c>
      <c r="H6957" s="1" t="s">
        <v>52</v>
      </c>
      <c r="I6957" s="1" t="s">
        <v>23</v>
      </c>
      <c r="J6957" s="1" t="str">
        <f>TRIM(I6957)</f>
        <v>Lófelszerelés</v>
      </c>
      <c r="K6957" s="1" t="s">
        <v>4074</v>
      </c>
      <c r="L6957" s="1" t="str">
        <f>TRIM(K6957)</f>
        <v>Kantár</v>
      </c>
      <c r="M6957" s="1" t="s">
        <v>4353</v>
      </c>
      <c r="N6957" s="1" t="str">
        <f>TRIM(M6957)</f>
        <v>Kantár, nagykantár</v>
      </c>
      <c r="P6957" s="1" t="str">
        <f>TRIM(O6957)</f>
        <v/>
      </c>
      <c r="Q6957" s="18" t="s">
        <v>4556</v>
      </c>
      <c r="R6957" s="8">
        <v>4057962144071</v>
      </c>
      <c r="S6957" s="1">
        <v>99.95</v>
      </c>
      <c r="T6957" s="1" t="s">
        <v>26</v>
      </c>
      <c r="U6957" s="1">
        <v>0.502</v>
      </c>
      <c r="V6957" s="1" t="s">
        <v>4557</v>
      </c>
      <c r="W6957" s="1" t="s">
        <v>136</v>
      </c>
      <c r="X6957" s="1" t="str">
        <f>IF(W6957="", "", IFERROR(VLOOKUP(W6957, colorList!A:B,2,FALSE),""))</f>
        <v>fekete</v>
      </c>
    </row>
    <row r="6958" spans="1:24" ht="27.75" customHeight="1" x14ac:dyDescent="0.25">
      <c r="A6958" s="1" t="s">
        <v>4494</v>
      </c>
      <c r="B6958" s="1" t="str">
        <f>TRIM(D6958)</f>
        <v>PON</v>
      </c>
      <c r="C6958" s="1" t="str">
        <f>IFERROR(VLOOKUP(TRIM(D6958), sizeList!A:B, 2, FALSE), "")</f>
        <v>Póni</v>
      </c>
      <c r="D6958" s="1" t="s">
        <v>1790</v>
      </c>
      <c r="E6958" s="1" t="str">
        <f>TRIM(F6958)</f>
        <v>Waldhausen X-Line szuperpuha zablamentes kantár</v>
      </c>
      <c r="F6958" s="1" t="s">
        <v>4495</v>
      </c>
      <c r="G6958" s="1" t="s">
        <v>4496</v>
      </c>
      <c r="H6958" s="1" t="s">
        <v>52</v>
      </c>
      <c r="I6958" s="1" t="s">
        <v>23</v>
      </c>
      <c r="J6958" s="1" t="str">
        <f>TRIM(I6958)</f>
        <v>Lófelszerelés</v>
      </c>
      <c r="K6958" s="1" t="s">
        <v>4074</v>
      </c>
      <c r="L6958" s="1" t="str">
        <f>TRIM(K6958)</f>
        <v>Kantár</v>
      </c>
      <c r="M6958" s="1" t="s">
        <v>4353</v>
      </c>
      <c r="N6958" s="1" t="str">
        <f>TRIM(M6958)</f>
        <v>Kantár, nagykantár</v>
      </c>
      <c r="P6958" s="1" t="str">
        <f>TRIM(O6958)</f>
        <v/>
      </c>
      <c r="Q6958" s="18" t="s">
        <v>4497</v>
      </c>
      <c r="R6958" s="8">
        <v>4057962057401</v>
      </c>
      <c r="S6958" s="1">
        <v>89.95</v>
      </c>
      <c r="T6958" s="1" t="s">
        <v>26</v>
      </c>
      <c r="U6958" s="1">
        <v>0.8</v>
      </c>
      <c r="V6958" s="1" t="s">
        <v>4498</v>
      </c>
      <c r="W6958" s="1" t="s">
        <v>136</v>
      </c>
      <c r="X6958" s="1" t="str">
        <f>IF(W6958="", "", IFERROR(VLOOKUP(W6958, colorList!A:B,2,FALSE),""))</f>
        <v>fekete</v>
      </c>
    </row>
    <row r="6959" spans="1:24" ht="27.75" customHeight="1" x14ac:dyDescent="0.25">
      <c r="A6959" s="1" t="s">
        <v>4499</v>
      </c>
      <c r="B6959" s="1" t="str">
        <f>TRIM(D6959)</f>
        <v>VB</v>
      </c>
      <c r="C6959" s="1" t="str">
        <f>IFERROR(VLOOKUP(TRIM(D6959), sizeList!A:B, 2, FALSE), "")</f>
        <v>Cob</v>
      </c>
      <c r="D6959" s="1" t="s">
        <v>214</v>
      </c>
      <c r="E6959" s="1" t="str">
        <f>TRIM(F6959)</f>
        <v>Waldhausen X-Line szuperpuha zablamentes kantár</v>
      </c>
      <c r="F6959" s="1" t="s">
        <v>4495</v>
      </c>
      <c r="G6959" s="1" t="s">
        <v>4500</v>
      </c>
      <c r="H6959" s="1" t="s">
        <v>52</v>
      </c>
      <c r="I6959" s="1" t="s">
        <v>23</v>
      </c>
      <c r="J6959" s="1" t="str">
        <f>TRIM(I6959)</f>
        <v>Lófelszerelés</v>
      </c>
      <c r="K6959" s="1" t="s">
        <v>4074</v>
      </c>
      <c r="L6959" s="1" t="str">
        <f>TRIM(K6959)</f>
        <v>Kantár</v>
      </c>
      <c r="M6959" s="1" t="s">
        <v>4353</v>
      </c>
      <c r="N6959" s="1" t="str">
        <f>TRIM(M6959)</f>
        <v>Kantár, nagykantár</v>
      </c>
      <c r="P6959" s="1" t="str">
        <f>TRIM(O6959)</f>
        <v/>
      </c>
      <c r="Q6959" s="18" t="s">
        <v>4497</v>
      </c>
      <c r="R6959" s="8">
        <v>4057962057418</v>
      </c>
      <c r="S6959" s="1">
        <v>89.95</v>
      </c>
      <c r="T6959" s="1" t="s">
        <v>26</v>
      </c>
      <c r="U6959" s="1">
        <v>0.9</v>
      </c>
      <c r="V6959" s="1" t="s">
        <v>4498</v>
      </c>
      <c r="W6959" s="1" t="s">
        <v>136</v>
      </c>
      <c r="X6959" s="1" t="str">
        <f>IF(W6959="", "", IFERROR(VLOOKUP(W6959, colorList!A:B,2,FALSE),""))</f>
        <v>fekete</v>
      </c>
    </row>
    <row r="6960" spans="1:24" ht="27.75" customHeight="1" x14ac:dyDescent="0.25">
      <c r="A6960" s="1" t="s">
        <v>4501</v>
      </c>
      <c r="B6960" s="1" t="str">
        <f>TRIM(D6960)</f>
        <v>WB</v>
      </c>
      <c r="C6960" s="1" t="str">
        <f>IFERROR(VLOOKUP(TRIM(D6960), sizeList!A:B, 2, FALSE), "")</f>
        <v>Full</v>
      </c>
      <c r="D6960" s="1" t="s">
        <v>226</v>
      </c>
      <c r="E6960" s="1" t="str">
        <f>TRIM(F6960)</f>
        <v>Waldhausen X-Line szuperpuha zablamentes kantár</v>
      </c>
      <c r="F6960" s="1" t="s">
        <v>4495</v>
      </c>
      <c r="G6960" s="1" t="s">
        <v>4502</v>
      </c>
      <c r="H6960" s="1" t="s">
        <v>52</v>
      </c>
      <c r="I6960" s="1" t="s">
        <v>23</v>
      </c>
      <c r="J6960" s="1" t="str">
        <f>TRIM(I6960)</f>
        <v>Lófelszerelés</v>
      </c>
      <c r="K6960" s="1" t="s">
        <v>4074</v>
      </c>
      <c r="L6960" s="1" t="str">
        <f>TRIM(K6960)</f>
        <v>Kantár</v>
      </c>
      <c r="M6960" s="1" t="s">
        <v>4353</v>
      </c>
      <c r="N6960" s="1" t="str">
        <f>TRIM(M6960)</f>
        <v>Kantár, nagykantár</v>
      </c>
      <c r="P6960" s="1" t="str">
        <f>TRIM(O6960)</f>
        <v/>
      </c>
      <c r="Q6960" s="18" t="s">
        <v>4497</v>
      </c>
      <c r="R6960" s="8">
        <v>4057962057425</v>
      </c>
      <c r="S6960" s="1">
        <v>89.95</v>
      </c>
      <c r="T6960" s="1" t="s">
        <v>26</v>
      </c>
      <c r="U6960" s="1">
        <v>0.8</v>
      </c>
      <c r="V6960" s="1" t="s">
        <v>4498</v>
      </c>
      <c r="W6960" s="1" t="s">
        <v>136</v>
      </c>
      <c r="X6960" s="1" t="str">
        <f>IF(W6960="", "", IFERROR(VLOOKUP(W6960, colorList!A:B,2,FALSE),""))</f>
        <v>fekete</v>
      </c>
    </row>
    <row r="6961" spans="1:24" ht="27.75" customHeight="1" x14ac:dyDescent="0.25">
      <c r="A6961" s="1" t="s">
        <v>11664</v>
      </c>
      <c r="B6961" s="1" t="str">
        <f>TRIM(D6961)</f>
        <v>11 cm</v>
      </c>
      <c r="C6961" s="1" t="str">
        <f>IFERROR(VLOOKUP(TRIM(D6961), sizeList!A:B, 2, FALSE), "")</f>
        <v>11 cm</v>
      </c>
      <c r="D6961" s="1" t="s">
        <v>49</v>
      </c>
      <c r="E6961" s="1" t="str">
        <f>TRIM(F6961)</f>
        <v>Waldhausen zabla rövid karokkal nagykantárhoz</v>
      </c>
      <c r="F6961" s="1" t="s">
        <v>11665</v>
      </c>
      <c r="G6961" s="1" t="s">
        <v>11666</v>
      </c>
      <c r="H6961" s="1" t="s">
        <v>52</v>
      </c>
      <c r="I6961" s="1" t="s">
        <v>23</v>
      </c>
      <c r="J6961" s="1" t="str">
        <f>TRIM(I6961)</f>
        <v>Lófelszerelés</v>
      </c>
      <c r="K6961" s="1" t="s">
        <v>24</v>
      </c>
      <c r="L6961" s="1" t="str">
        <f>TRIM(K6961)</f>
        <v>Zabla</v>
      </c>
      <c r="M6961" s="1" t="s">
        <v>11645</v>
      </c>
      <c r="N6961" s="1" t="str">
        <f>TRIM(M6961)</f>
        <v>Zabla nagykantárhoz</v>
      </c>
      <c r="P6961" s="1" t="str">
        <f>TRIM(O6961)</f>
        <v/>
      </c>
      <c r="Q6961" s="18" t="s">
        <v>11667</v>
      </c>
      <c r="R6961" s="8">
        <v>4043969240700</v>
      </c>
      <c r="S6961" s="1">
        <v>49.95</v>
      </c>
      <c r="T6961" s="1" t="s">
        <v>26</v>
      </c>
      <c r="U6961" s="1">
        <v>0.40100000000000002</v>
      </c>
      <c r="V6961" s="1" t="s">
        <v>11668</v>
      </c>
      <c r="X6961" s="1" t="str">
        <f>IF(W6961="", "", IFERROR(VLOOKUP(W6961, colorList!A:B,2,FALSE),""))</f>
        <v/>
      </c>
    </row>
    <row r="6962" spans="1:24" ht="27.75" customHeight="1" x14ac:dyDescent="0.25">
      <c r="A6962" s="1" t="s">
        <v>11669</v>
      </c>
      <c r="B6962" s="1" t="str">
        <f>TRIM(D6962)</f>
        <v>12 cm</v>
      </c>
      <c r="C6962" s="1" t="str">
        <f>IFERROR(VLOOKUP(TRIM(D6962), sizeList!A:B, 2, FALSE), "")</f>
        <v>12 cm</v>
      </c>
      <c r="D6962" s="1" t="s">
        <v>55</v>
      </c>
      <c r="E6962" s="1" t="str">
        <f>TRIM(F6962)</f>
        <v>Waldhausen zabla rövid karokkal nagykantárhoz</v>
      </c>
      <c r="F6962" s="1" t="s">
        <v>11665</v>
      </c>
      <c r="G6962" s="1" t="s">
        <v>11670</v>
      </c>
      <c r="H6962" s="1" t="s">
        <v>52</v>
      </c>
      <c r="I6962" s="1" t="s">
        <v>23</v>
      </c>
      <c r="J6962" s="1" t="str">
        <f>TRIM(I6962)</f>
        <v>Lófelszerelés</v>
      </c>
      <c r="K6962" s="1" t="s">
        <v>24</v>
      </c>
      <c r="L6962" s="1" t="str">
        <f>TRIM(K6962)</f>
        <v>Zabla</v>
      </c>
      <c r="M6962" s="1" t="s">
        <v>11645</v>
      </c>
      <c r="N6962" s="1" t="str">
        <f>TRIM(M6962)</f>
        <v>Zabla nagykantárhoz</v>
      </c>
      <c r="P6962" s="1" t="str">
        <f>TRIM(O6962)</f>
        <v/>
      </c>
      <c r="Q6962" s="18" t="s">
        <v>11667</v>
      </c>
      <c r="R6962" s="8">
        <v>4043969240717</v>
      </c>
      <c r="S6962" s="1">
        <v>54.95</v>
      </c>
      <c r="T6962" s="1" t="s">
        <v>26</v>
      </c>
      <c r="U6962" s="1">
        <v>0.4</v>
      </c>
      <c r="V6962" s="1" t="s">
        <v>11668</v>
      </c>
      <c r="X6962" s="1" t="str">
        <f>IF(W6962="", "", IFERROR(VLOOKUP(W6962, colorList!A:B,2,FALSE),""))</f>
        <v/>
      </c>
    </row>
    <row r="6963" spans="1:24" ht="27.75" customHeight="1" x14ac:dyDescent="0.25">
      <c r="A6963" s="1" t="s">
        <v>11671</v>
      </c>
      <c r="B6963" s="1" t="str">
        <f>TRIM(D6963)</f>
        <v>13 cm</v>
      </c>
      <c r="C6963" s="1" t="str">
        <f>IFERROR(VLOOKUP(TRIM(D6963), sizeList!A:B, 2, FALSE), "")</f>
        <v>13 cm</v>
      </c>
      <c r="D6963" s="1" t="s">
        <v>58</v>
      </c>
      <c r="E6963" s="1" t="str">
        <f>TRIM(F6963)</f>
        <v>Waldhausen zabla rövid karokkal nagykantárhoz</v>
      </c>
      <c r="F6963" s="1" t="s">
        <v>11665</v>
      </c>
      <c r="G6963" s="1" t="s">
        <v>11672</v>
      </c>
      <c r="H6963" s="1" t="s">
        <v>52</v>
      </c>
      <c r="I6963" s="1" t="s">
        <v>23</v>
      </c>
      <c r="J6963" s="1" t="str">
        <f>TRIM(I6963)</f>
        <v>Lófelszerelés</v>
      </c>
      <c r="K6963" s="1" t="s">
        <v>24</v>
      </c>
      <c r="L6963" s="1" t="str">
        <f>TRIM(K6963)</f>
        <v>Zabla</v>
      </c>
      <c r="M6963" s="1" t="s">
        <v>11645</v>
      </c>
      <c r="N6963" s="1" t="str">
        <f>TRIM(M6963)</f>
        <v>Zabla nagykantárhoz</v>
      </c>
      <c r="P6963" s="1" t="str">
        <f>TRIM(O6963)</f>
        <v/>
      </c>
      <c r="Q6963" s="18" t="s">
        <v>11667</v>
      </c>
      <c r="R6963" s="8">
        <v>4043969240724</v>
      </c>
      <c r="S6963" s="1">
        <v>54.95</v>
      </c>
      <c r="T6963" s="1" t="s">
        <v>26</v>
      </c>
      <c r="U6963" s="1">
        <v>0.4</v>
      </c>
      <c r="V6963" s="1" t="s">
        <v>11668</v>
      </c>
      <c r="X6963" s="1" t="str">
        <f>IF(W6963="", "", IFERROR(VLOOKUP(W6963, colorList!A:B,2,FALSE),""))</f>
        <v/>
      </c>
    </row>
    <row r="6964" spans="1:24" ht="27.75" customHeight="1" x14ac:dyDescent="0.25">
      <c r="A6964" s="1" t="s">
        <v>11673</v>
      </c>
      <c r="B6964" s="1" t="str">
        <f>TRIM(D6964)</f>
        <v>14 cm</v>
      </c>
      <c r="C6964" s="1" t="str">
        <f>IFERROR(VLOOKUP(TRIM(D6964), sizeList!A:B, 2, FALSE), "")</f>
        <v>14 cm</v>
      </c>
      <c r="D6964" s="1" t="s">
        <v>19</v>
      </c>
      <c r="E6964" s="1" t="str">
        <f>TRIM(F6964)</f>
        <v>Waldhausen zabla rövid karokkal nagykantárhoz</v>
      </c>
      <c r="F6964" s="1" t="s">
        <v>11665</v>
      </c>
      <c r="G6964" s="1" t="s">
        <v>11674</v>
      </c>
      <c r="H6964" s="1" t="s">
        <v>52</v>
      </c>
      <c r="I6964" s="1" t="s">
        <v>23</v>
      </c>
      <c r="J6964" s="1" t="str">
        <f>TRIM(I6964)</f>
        <v>Lófelszerelés</v>
      </c>
      <c r="K6964" s="1" t="s">
        <v>24</v>
      </c>
      <c r="L6964" s="1" t="str">
        <f>TRIM(K6964)</f>
        <v>Zabla</v>
      </c>
      <c r="M6964" s="1" t="s">
        <v>11645</v>
      </c>
      <c r="N6964" s="1" t="str">
        <f>TRIM(M6964)</f>
        <v>Zabla nagykantárhoz</v>
      </c>
      <c r="P6964" s="1" t="str">
        <f>TRIM(O6964)</f>
        <v/>
      </c>
      <c r="Q6964" s="18" t="s">
        <v>11667</v>
      </c>
      <c r="R6964" s="8">
        <v>4043969240731</v>
      </c>
      <c r="S6964" s="1">
        <v>54.95</v>
      </c>
      <c r="T6964" s="1" t="s">
        <v>26</v>
      </c>
      <c r="U6964" s="1">
        <v>0.4</v>
      </c>
      <c r="V6964" s="1" t="s">
        <v>11668</v>
      </c>
      <c r="X6964" s="1" t="str">
        <f>IF(W6964="", "", IFERROR(VLOOKUP(W6964, colorList!A:B,2,FALSE),""))</f>
        <v/>
      </c>
    </row>
    <row r="6965" spans="1:24" ht="27.75" customHeight="1" x14ac:dyDescent="0.25">
      <c r="A6965" s="1">
        <v>600701</v>
      </c>
      <c r="B6965" s="1" t="str">
        <f>TRIM(D6965)</f>
        <v/>
      </c>
      <c r="C6965" s="1" t="str">
        <f>IFERROR(VLOOKUP(D6965, sizeList!A:B, 2, FALSE), "")</f>
        <v/>
      </c>
      <c r="E6965" s="1" t="str">
        <f>TRIM(F6965)</f>
        <v>Waldhausen zablagumi</v>
      </c>
      <c r="F6965" s="1" t="s">
        <v>11584</v>
      </c>
      <c r="G6965" s="1" t="s">
        <v>11585</v>
      </c>
      <c r="H6965" s="1" t="s">
        <v>52</v>
      </c>
      <c r="I6965" s="1" t="s">
        <v>23</v>
      </c>
      <c r="J6965" s="1" t="str">
        <f>TRIM(I6965)</f>
        <v>Lófelszerelés</v>
      </c>
      <c r="K6965" s="1" t="s">
        <v>24</v>
      </c>
      <c r="L6965" s="1" t="str">
        <f>TRIM(K6965)</f>
        <v>Zabla</v>
      </c>
      <c r="M6965" s="1" t="s">
        <v>11572</v>
      </c>
      <c r="N6965" s="1" t="str">
        <f>TRIM(M6965)</f>
        <v>Zabla kiegészítők</v>
      </c>
      <c r="P6965" s="1" t="str">
        <f>TRIM(O6965)</f>
        <v/>
      </c>
      <c r="Q6965" s="18" t="s">
        <v>11586</v>
      </c>
      <c r="R6965" s="8">
        <v>4043969021415</v>
      </c>
      <c r="S6965" s="1">
        <v>3.95</v>
      </c>
      <c r="T6965" s="1" t="s">
        <v>26</v>
      </c>
      <c r="U6965" s="1">
        <v>0.4</v>
      </c>
      <c r="V6965" s="1" t="s">
        <v>11587</v>
      </c>
      <c r="W6965" s="1" t="s">
        <v>136</v>
      </c>
      <c r="X6965" s="1" t="str">
        <f>IF(W6965="", "", IFERROR(VLOOKUP(W6965, colorList!A:B,2,FALSE),""))</f>
        <v>fekete</v>
      </c>
    </row>
    <row r="6966" spans="1:24" ht="27.75" customHeight="1" x14ac:dyDescent="0.25">
      <c r="A6966" s="1">
        <v>600702</v>
      </c>
      <c r="B6966" s="1" t="str">
        <f>TRIM(D6966)</f>
        <v/>
      </c>
      <c r="C6966" s="1" t="str">
        <f>IFERROR(VLOOKUP(D6966, sizeList!A:B, 2, FALSE), "")</f>
        <v/>
      </c>
      <c r="E6966" s="1" t="str">
        <f>TRIM(F6966)</f>
        <v>Waldhausen zablagumi</v>
      </c>
      <c r="F6966" s="1" t="s">
        <v>11584</v>
      </c>
      <c r="G6966" s="1" t="s">
        <v>11588</v>
      </c>
      <c r="H6966" s="1" t="s">
        <v>52</v>
      </c>
      <c r="I6966" s="1" t="s">
        <v>23</v>
      </c>
      <c r="J6966" s="1" t="str">
        <f>TRIM(I6966)</f>
        <v>Lófelszerelés</v>
      </c>
      <c r="K6966" s="1" t="s">
        <v>24</v>
      </c>
      <c r="L6966" s="1" t="str">
        <f>TRIM(K6966)</f>
        <v>Zabla</v>
      </c>
      <c r="M6966" s="1" t="s">
        <v>11572</v>
      </c>
      <c r="N6966" s="1" t="str">
        <f>TRIM(M6966)</f>
        <v>Zabla kiegészítők</v>
      </c>
      <c r="P6966" s="1" t="str">
        <f>TRIM(O6966)</f>
        <v/>
      </c>
      <c r="Q6966" s="18" t="s">
        <v>11589</v>
      </c>
      <c r="R6966" s="8">
        <v>4043969021422</v>
      </c>
      <c r="S6966" s="1">
        <v>3.95</v>
      </c>
      <c r="T6966" s="1" t="s">
        <v>26</v>
      </c>
      <c r="U6966" s="1">
        <v>0.4</v>
      </c>
      <c r="V6966" s="1" t="s">
        <v>11587</v>
      </c>
      <c r="W6966" s="1" t="s">
        <v>210</v>
      </c>
      <c r="X6966" s="1" t="str">
        <f>IF(W6966="", "", IFERROR(VLOOKUP(W6966, colorList!A:B,2,FALSE),""))</f>
        <v>fehér</v>
      </c>
    </row>
    <row r="6967" spans="1:24" ht="27.75" customHeight="1" x14ac:dyDescent="0.25">
      <c r="A6967" s="1">
        <v>603800</v>
      </c>
      <c r="B6967" s="1" t="str">
        <f>TRIM(D6967)</f>
        <v>24 cm</v>
      </c>
      <c r="C6967" s="1" t="str">
        <f>IFERROR(VLOOKUP(TRIM(D6967), sizeList!A:B, 2, FALSE), "")</f>
        <v>24 cm</v>
      </c>
      <c r="D6967" s="1" t="s">
        <v>11603</v>
      </c>
      <c r="E6967" s="1" t="str">
        <f>TRIM(F6967)</f>
        <v>Waldhausen zablalánc</v>
      </c>
      <c r="F6967" s="1" t="s">
        <v>11604</v>
      </c>
      <c r="G6967" s="1" t="s">
        <v>11605</v>
      </c>
      <c r="H6967" s="1" t="s">
        <v>52</v>
      </c>
      <c r="I6967" s="1" t="s">
        <v>23</v>
      </c>
      <c r="J6967" s="1" t="str">
        <f>TRIM(I6967)</f>
        <v>Lófelszerelés</v>
      </c>
      <c r="K6967" s="1" t="s">
        <v>24</v>
      </c>
      <c r="L6967" s="1" t="str">
        <f>TRIM(K6967)</f>
        <v>Zabla</v>
      </c>
      <c r="M6967" s="1" t="s">
        <v>11572</v>
      </c>
      <c r="N6967" s="1" t="str">
        <f>TRIM(M6967)</f>
        <v>Zabla kiegészítők</v>
      </c>
      <c r="P6967" s="1" t="str">
        <f>TRIM(O6967)</f>
        <v/>
      </c>
      <c r="Q6967" s="18" t="s">
        <v>11606</v>
      </c>
      <c r="R6967" s="8">
        <v>4043969029282</v>
      </c>
      <c r="S6967" s="1">
        <v>8.9499999999999993</v>
      </c>
      <c r="T6967" s="1" t="s">
        <v>26</v>
      </c>
      <c r="U6967" s="1">
        <v>0.15</v>
      </c>
      <c r="V6967" s="1" t="s">
        <v>11607</v>
      </c>
      <c r="X6967" s="1" t="str">
        <f>IF(W6967="", "", IFERROR(VLOOKUP(W6967, colorList!A:B,2,FALSE),""))</f>
        <v/>
      </c>
    </row>
    <row r="6968" spans="1:24" ht="27.75" customHeight="1" x14ac:dyDescent="0.25">
      <c r="A6968" s="1">
        <v>603501</v>
      </c>
      <c r="B6968" s="1" t="str">
        <f>TRIM(D6968)</f>
        <v/>
      </c>
      <c r="C6968" s="1" t="str">
        <f>IFERROR(VLOOKUP(D6968, sizeList!A:B, 2, FALSE), "")</f>
        <v/>
      </c>
      <c r="E6968" s="1" t="str">
        <f>TRIM(F6968)</f>
        <v>Waldhausen zablaszíj Weymouth zablához</v>
      </c>
      <c r="F6968" s="1" t="s">
        <v>11596</v>
      </c>
      <c r="G6968" s="1" t="s">
        <v>11597</v>
      </c>
      <c r="H6968" s="1" t="s">
        <v>52</v>
      </c>
      <c r="I6968" s="1" t="s">
        <v>23</v>
      </c>
      <c r="J6968" s="1" t="str">
        <f>TRIM(I6968)</f>
        <v>Lófelszerelés</v>
      </c>
      <c r="K6968" s="1" t="s">
        <v>24</v>
      </c>
      <c r="L6968" s="1" t="str">
        <f>TRIM(K6968)</f>
        <v>Zabla</v>
      </c>
      <c r="M6968" s="1" t="s">
        <v>11572</v>
      </c>
      <c r="N6968" s="1" t="str">
        <f>TRIM(M6968)</f>
        <v>Zabla kiegészítők</v>
      </c>
      <c r="P6968" s="1" t="str">
        <f>TRIM(O6968)</f>
        <v/>
      </c>
      <c r="Q6968" s="18" t="s">
        <v>11598</v>
      </c>
      <c r="R6968" s="8">
        <v>4043969045800</v>
      </c>
      <c r="S6968" s="1">
        <v>6.95</v>
      </c>
      <c r="T6968" s="1" t="s">
        <v>26</v>
      </c>
      <c r="U6968" s="1">
        <v>5.1999999999999998E-2</v>
      </c>
      <c r="V6968" s="1" t="s">
        <v>11599</v>
      </c>
      <c r="W6968" s="1" t="s">
        <v>136</v>
      </c>
      <c r="X6968" s="1" t="str">
        <f>IF(W6968="", "", IFERROR(VLOOKUP(W6968, colorList!A:B,2,FALSE),""))</f>
        <v>fekete</v>
      </c>
    </row>
    <row r="6969" spans="1:24" ht="27.75" customHeight="1" x14ac:dyDescent="0.25">
      <c r="A6969" s="1">
        <v>7000744</v>
      </c>
      <c r="B6969" s="1" t="str">
        <f>TRIM(D6969)</f>
        <v/>
      </c>
      <c r="C6969" s="1" t="str">
        <f>IFERROR(VLOOKUP(D6969, sizeList!A:B, 2, FALSE), "")</f>
        <v/>
      </c>
      <c r="E6969" s="1" t="str">
        <f>TRIM(F6969)</f>
        <v>Waldhausen zárható unikornisos jegyzetfüzet</v>
      </c>
      <c r="F6969" s="1" t="s">
        <v>14633</v>
      </c>
      <c r="G6969" s="1" t="s">
        <v>14634</v>
      </c>
      <c r="H6969" s="1" t="s">
        <v>52</v>
      </c>
      <c r="I6969" s="1" t="s">
        <v>255</v>
      </c>
      <c r="J6969" s="1" t="str">
        <f>TRIM(I6969)</f>
        <v>Lovasfelszerelés</v>
      </c>
      <c r="K6969" s="1" t="s">
        <v>14561</v>
      </c>
      <c r="L6969" s="1" t="str">
        <f>TRIM(K6969)</f>
        <v>Ajándéktárgy</v>
      </c>
      <c r="N6969" s="1" t="str">
        <f>TRIM(M6969)</f>
        <v/>
      </c>
      <c r="P6969" s="1" t="str">
        <f>TRIM(O6969)</f>
        <v/>
      </c>
      <c r="Q6969" s="18" t="s">
        <v>14635</v>
      </c>
      <c r="R6969" s="8">
        <v>4018587973453</v>
      </c>
      <c r="S6969" s="1">
        <v>12.95</v>
      </c>
      <c r="T6969" s="1" t="s">
        <v>26</v>
      </c>
      <c r="U6969" s="1">
        <v>0.28000000000000003</v>
      </c>
      <c r="V6969" s="1" t="s">
        <v>14636</v>
      </c>
      <c r="W6969" s="1" t="s">
        <v>8349</v>
      </c>
      <c r="X6969" s="1" t="str">
        <f>IF(W6969="", "", IFERROR(VLOOKUP(W6969, colorList!A:B,2,FALSE),""))</f>
        <v>rózsa</v>
      </c>
    </row>
    <row r="6970" spans="1:24" ht="27.75" customHeight="1" x14ac:dyDescent="0.25">
      <c r="A6970" s="1">
        <v>7000799</v>
      </c>
      <c r="B6970" s="1" t="str">
        <f>TRIM(D6970)</f>
        <v/>
      </c>
      <c r="C6970" s="1" t="str">
        <f>IFERROR(VLOOKUP(D6970, sizeList!A:B, 2, FALSE), "")</f>
        <v/>
      </c>
      <c r="E6970" s="1" t="str">
        <f>TRIM(F6970)</f>
        <v>Waldhausen zárható unikornisos jegyzetfüzet</v>
      </c>
      <c r="F6970" s="1" t="s">
        <v>14633</v>
      </c>
      <c r="G6970" s="1" t="s">
        <v>14637</v>
      </c>
      <c r="H6970" s="1" t="s">
        <v>52</v>
      </c>
      <c r="I6970" s="1" t="s">
        <v>255</v>
      </c>
      <c r="J6970" s="1" t="str">
        <f>TRIM(I6970)</f>
        <v>Lovasfelszerelés</v>
      </c>
      <c r="K6970" s="1" t="s">
        <v>14561</v>
      </c>
      <c r="L6970" s="1" t="str">
        <f>TRIM(K6970)</f>
        <v>Ajándéktárgy</v>
      </c>
      <c r="N6970" s="1" t="str">
        <f>TRIM(M6970)</f>
        <v/>
      </c>
      <c r="P6970" s="1" t="str">
        <f>TRIM(O6970)</f>
        <v/>
      </c>
      <c r="Q6970" s="18" t="s">
        <v>14638</v>
      </c>
      <c r="R6970" s="8">
        <v>4018587973507</v>
      </c>
      <c r="S6970" s="1">
        <v>12.95</v>
      </c>
      <c r="T6970" s="1" t="s">
        <v>26</v>
      </c>
      <c r="U6970" s="1">
        <v>0.28000000000000003</v>
      </c>
      <c r="V6970" s="1" t="s">
        <v>14636</v>
      </c>
      <c r="W6970" s="1" t="s">
        <v>12024</v>
      </c>
      <c r="X6970" s="1" t="str">
        <f>IF(W6970="", "", IFERROR(VLOOKUP(W6970, colorList!A:B,2,FALSE),""))</f>
        <v>lila</v>
      </c>
    </row>
    <row r="6971" spans="1:24" ht="27.75" customHeight="1" x14ac:dyDescent="0.25">
      <c r="A6971" s="1" t="s">
        <v>5009</v>
      </c>
      <c r="B6971" s="1" t="str">
        <f>TRIM(D6971)</f>
        <v>115 cm</v>
      </c>
      <c r="C6971" s="1" t="str">
        <f>IFERROR(VLOOKUP(TRIM(D6971), sizeList!A:B, 2, FALSE), "")</f>
        <v>115 cm</v>
      </c>
      <c r="D6971" s="1" t="s">
        <v>130</v>
      </c>
      <c r="E6971" s="1" t="str">
        <f>TRIM(F6971)</f>
        <v>Waldhausen Zebra ekcéma takaró</v>
      </c>
      <c r="F6971" s="1" t="s">
        <v>5010</v>
      </c>
      <c r="G6971" s="1" t="s">
        <v>5011</v>
      </c>
      <c r="H6971" s="1" t="s">
        <v>52</v>
      </c>
      <c r="I6971" s="1" t="s">
        <v>23</v>
      </c>
      <c r="J6971" s="1" t="str">
        <f>TRIM(I6971)</f>
        <v>Lófelszerelés</v>
      </c>
      <c r="K6971" s="1" t="s">
        <v>133</v>
      </c>
      <c r="L6971" s="1" t="str">
        <f>TRIM(K6971)</f>
        <v>Lótakaró</v>
      </c>
      <c r="M6971" s="1" t="s">
        <v>4860</v>
      </c>
      <c r="N6971" s="1" t="str">
        <f>TRIM(M6971)</f>
        <v>Karámtakaró</v>
      </c>
      <c r="P6971" s="1" t="str">
        <f>TRIM(O6971)</f>
        <v/>
      </c>
      <c r="Q6971" s="18" t="s">
        <v>5636</v>
      </c>
      <c r="R6971" s="8">
        <v>4043969356050</v>
      </c>
      <c r="S6971" s="1">
        <v>99.95</v>
      </c>
      <c r="T6971" s="1" t="s">
        <v>26</v>
      </c>
      <c r="U6971" s="1">
        <v>1.4339999999999999</v>
      </c>
      <c r="V6971" s="1" t="s">
        <v>5012</v>
      </c>
      <c r="X6971" s="1" t="str">
        <f>IF(W6971="", "", IFERROR(VLOOKUP(W6971, colorList!A:B,2,FALSE),""))</f>
        <v/>
      </c>
    </row>
    <row r="6972" spans="1:24" ht="27.75" customHeight="1" x14ac:dyDescent="0.25">
      <c r="A6972" s="1" t="s">
        <v>5013</v>
      </c>
      <c r="B6972" s="1" t="str">
        <f>TRIM(D6972)</f>
        <v>125 cm</v>
      </c>
      <c r="C6972" s="1" t="str">
        <f>IFERROR(VLOOKUP(TRIM(D6972), sizeList!A:B, 2, FALSE), "")</f>
        <v>125 cm</v>
      </c>
      <c r="D6972" s="1" t="s">
        <v>138</v>
      </c>
      <c r="E6972" s="1" t="str">
        <f>TRIM(F6972)</f>
        <v>Waldhausen Zebra ekcéma takaró</v>
      </c>
      <c r="F6972" s="1" t="s">
        <v>5010</v>
      </c>
      <c r="G6972" s="1" t="s">
        <v>5014</v>
      </c>
      <c r="H6972" s="1" t="s">
        <v>52</v>
      </c>
      <c r="I6972" s="1" t="s">
        <v>23</v>
      </c>
      <c r="J6972" s="1" t="str">
        <f>TRIM(I6972)</f>
        <v>Lófelszerelés</v>
      </c>
      <c r="K6972" s="1" t="s">
        <v>133</v>
      </c>
      <c r="L6972" s="1" t="str">
        <f>TRIM(K6972)</f>
        <v>Lótakaró</v>
      </c>
      <c r="M6972" s="1" t="s">
        <v>4860</v>
      </c>
      <c r="N6972" s="1" t="str">
        <f>TRIM(M6972)</f>
        <v>Karámtakaró</v>
      </c>
      <c r="P6972" s="1" t="str">
        <f>TRIM(O6972)</f>
        <v/>
      </c>
      <c r="Q6972" s="18" t="s">
        <v>5636</v>
      </c>
      <c r="R6972" s="8">
        <v>4043969356067</v>
      </c>
      <c r="S6972" s="1">
        <v>99.95</v>
      </c>
      <c r="T6972" s="1" t="s">
        <v>26</v>
      </c>
      <c r="U6972" s="1">
        <v>1.534</v>
      </c>
      <c r="V6972" s="1" t="s">
        <v>5012</v>
      </c>
      <c r="X6972" s="1" t="str">
        <f>IF(W6972="", "", IFERROR(VLOOKUP(W6972, colorList!A:B,2,FALSE),""))</f>
        <v/>
      </c>
    </row>
    <row r="6973" spans="1:24" ht="27.75" customHeight="1" x14ac:dyDescent="0.25">
      <c r="A6973" s="1" t="s">
        <v>5015</v>
      </c>
      <c r="B6973" s="1" t="str">
        <f>TRIM(D6973)</f>
        <v>135 cm</v>
      </c>
      <c r="C6973" s="1" t="str">
        <f>IFERROR(VLOOKUP(TRIM(D6973), sizeList!A:B, 2, FALSE), "")</f>
        <v>135 cm</v>
      </c>
      <c r="D6973" s="1" t="s">
        <v>141</v>
      </c>
      <c r="E6973" s="1" t="str">
        <f>TRIM(F6973)</f>
        <v>Waldhausen Zebra ekcéma takaró</v>
      </c>
      <c r="F6973" s="1" t="s">
        <v>5010</v>
      </c>
      <c r="G6973" s="1" t="s">
        <v>5016</v>
      </c>
      <c r="H6973" s="1" t="s">
        <v>52</v>
      </c>
      <c r="I6973" s="1" t="s">
        <v>23</v>
      </c>
      <c r="J6973" s="1" t="str">
        <f>TRIM(I6973)</f>
        <v>Lófelszerelés</v>
      </c>
      <c r="K6973" s="1" t="s">
        <v>133</v>
      </c>
      <c r="L6973" s="1" t="str">
        <f>TRIM(K6973)</f>
        <v>Lótakaró</v>
      </c>
      <c r="M6973" s="1" t="s">
        <v>4860</v>
      </c>
      <c r="N6973" s="1" t="str">
        <f>TRIM(M6973)</f>
        <v>Karámtakaró</v>
      </c>
      <c r="P6973" s="1" t="str">
        <f>TRIM(O6973)</f>
        <v/>
      </c>
      <c r="Q6973" s="18" t="s">
        <v>5636</v>
      </c>
      <c r="R6973" s="8">
        <v>4043969356074</v>
      </c>
      <c r="S6973" s="1">
        <v>99.95</v>
      </c>
      <c r="T6973" s="1" t="s">
        <v>26</v>
      </c>
      <c r="U6973" s="1">
        <v>1.6339999999999999</v>
      </c>
      <c r="V6973" s="1" t="s">
        <v>5012</v>
      </c>
      <c r="X6973" s="1" t="str">
        <f>IF(W6973="", "", IFERROR(VLOOKUP(W6973, colorList!A:B,2,FALSE),""))</f>
        <v/>
      </c>
    </row>
    <row r="6974" spans="1:24" ht="27.75" customHeight="1" x14ac:dyDescent="0.25">
      <c r="A6974" s="1" t="s">
        <v>5017</v>
      </c>
      <c r="B6974" s="1" t="str">
        <f>TRIM(D6974)</f>
        <v>145 cm</v>
      </c>
      <c r="C6974" s="1" t="str">
        <f>IFERROR(VLOOKUP(TRIM(D6974), sizeList!A:B, 2, FALSE), "")</f>
        <v>145 cm</v>
      </c>
      <c r="D6974" s="1" t="s">
        <v>144</v>
      </c>
      <c r="E6974" s="1" t="str">
        <f>TRIM(F6974)</f>
        <v>Waldhausen Zebra ekcéma takaró</v>
      </c>
      <c r="F6974" s="1" t="s">
        <v>5010</v>
      </c>
      <c r="G6974" s="1" t="s">
        <v>5018</v>
      </c>
      <c r="H6974" s="1" t="s">
        <v>52</v>
      </c>
      <c r="I6974" s="1" t="s">
        <v>23</v>
      </c>
      <c r="J6974" s="1" t="str">
        <f>TRIM(I6974)</f>
        <v>Lófelszerelés</v>
      </c>
      <c r="K6974" s="1" t="s">
        <v>133</v>
      </c>
      <c r="L6974" s="1" t="str">
        <f>TRIM(K6974)</f>
        <v>Lótakaró</v>
      </c>
      <c r="M6974" s="1" t="s">
        <v>4860</v>
      </c>
      <c r="N6974" s="1" t="str">
        <f>TRIM(M6974)</f>
        <v>Karámtakaró</v>
      </c>
      <c r="P6974" s="1" t="str">
        <f>TRIM(O6974)</f>
        <v/>
      </c>
      <c r="Q6974" s="18" t="s">
        <v>5636</v>
      </c>
      <c r="R6974" s="8">
        <v>4043969356081</v>
      </c>
      <c r="S6974" s="1">
        <v>99.95</v>
      </c>
      <c r="T6974" s="1" t="s">
        <v>26</v>
      </c>
      <c r="U6974" s="1">
        <v>1.734</v>
      </c>
      <c r="V6974" s="1" t="s">
        <v>5012</v>
      </c>
      <c r="X6974" s="1" t="str">
        <f>IF(W6974="", "", IFERROR(VLOOKUP(W6974, colorList!A:B,2,FALSE),""))</f>
        <v/>
      </c>
    </row>
    <row r="6975" spans="1:24" ht="27.75" customHeight="1" x14ac:dyDescent="0.25">
      <c r="A6975" s="1" t="s">
        <v>5019</v>
      </c>
      <c r="B6975" s="1" t="str">
        <f>TRIM(D6975)</f>
        <v>155 cm</v>
      </c>
      <c r="C6975" s="1" t="str">
        <f>IFERROR(VLOOKUP(TRIM(D6975), sizeList!A:B, 2, FALSE), "")</f>
        <v>155 cm</v>
      </c>
      <c r="D6975" s="1" t="s">
        <v>147</v>
      </c>
      <c r="E6975" s="1" t="str">
        <f>TRIM(F6975)</f>
        <v>Waldhausen Zebra ekcéma takaró</v>
      </c>
      <c r="F6975" s="1" t="s">
        <v>5010</v>
      </c>
      <c r="G6975" s="1" t="s">
        <v>5020</v>
      </c>
      <c r="H6975" s="1" t="s">
        <v>52</v>
      </c>
      <c r="I6975" s="1" t="s">
        <v>23</v>
      </c>
      <c r="J6975" s="1" t="str">
        <f>TRIM(I6975)</f>
        <v>Lófelszerelés</v>
      </c>
      <c r="K6975" s="1" t="s">
        <v>133</v>
      </c>
      <c r="L6975" s="1" t="str">
        <f>TRIM(K6975)</f>
        <v>Lótakaró</v>
      </c>
      <c r="M6975" s="1" t="s">
        <v>4860</v>
      </c>
      <c r="N6975" s="1" t="str">
        <f>TRIM(M6975)</f>
        <v>Karámtakaró</v>
      </c>
      <c r="P6975" s="1" t="str">
        <f>TRIM(O6975)</f>
        <v/>
      </c>
      <c r="Q6975" s="18" t="s">
        <v>5636</v>
      </c>
      <c r="R6975" s="8">
        <v>4043969356760</v>
      </c>
      <c r="S6975" s="1">
        <v>99.95</v>
      </c>
      <c r="T6975" s="1" t="s">
        <v>26</v>
      </c>
      <c r="U6975" s="1">
        <v>1.7</v>
      </c>
      <c r="V6975" s="1" t="s">
        <v>5012</v>
      </c>
      <c r="X6975" s="1" t="str">
        <f>IF(W6975="", "", IFERROR(VLOOKUP(W6975, colorList!A:B,2,FALSE),""))</f>
        <v/>
      </c>
    </row>
    <row r="6976" spans="1:24" ht="27.75" customHeight="1" x14ac:dyDescent="0.25">
      <c r="A6976" s="1" t="s">
        <v>9582</v>
      </c>
      <c r="B6976" s="1" t="str">
        <f>TRIM(D6976)</f>
        <v>VB</v>
      </c>
      <c r="C6976" s="1" t="str">
        <f>IFERROR(VLOOKUP(TRIM(D6976), sizeList!A:B, 2, FALSE), "")</f>
        <v>Cob</v>
      </c>
      <c r="D6976" s="1" t="s">
        <v>214</v>
      </c>
      <c r="E6976" s="1" t="str">
        <f>TRIM(F6976)</f>
        <v>Waldhausen Zebra légymaszk</v>
      </c>
      <c r="F6976" s="1" t="s">
        <v>6822</v>
      </c>
      <c r="G6976" s="1" t="s">
        <v>6827</v>
      </c>
      <c r="H6976" s="1" t="s">
        <v>52</v>
      </c>
      <c r="I6976" s="1" t="s">
        <v>23</v>
      </c>
      <c r="J6976" s="1" t="str">
        <f>TRIM(I6976)</f>
        <v>Lófelszerelés</v>
      </c>
      <c r="K6976" s="1" t="s">
        <v>2286</v>
      </c>
      <c r="L6976" s="1" t="str">
        <f>TRIM(K6976)</f>
        <v>Légy elleni védelem</v>
      </c>
      <c r="M6976" s="1" t="s">
        <v>6803</v>
      </c>
      <c r="N6976" s="1" t="str">
        <f>TRIM(M6976)</f>
        <v>Légymaszk</v>
      </c>
      <c r="P6976" s="1" t="str">
        <f>TRIM(O6976)</f>
        <v/>
      </c>
      <c r="Q6976" s="18" t="s">
        <v>6824</v>
      </c>
      <c r="R6976" s="8">
        <v>4043969327944</v>
      </c>
      <c r="S6976" s="1">
        <v>16.95</v>
      </c>
      <c r="T6976" s="1" t="s">
        <v>26</v>
      </c>
      <c r="U6976" s="1">
        <v>0.2</v>
      </c>
      <c r="V6976" s="1" t="s">
        <v>6825</v>
      </c>
      <c r="X6976" s="1" t="str">
        <f>IF(W6976="", "", IFERROR(VLOOKUP(W6976, colorList!A:B,2,FALSE),""))</f>
        <v/>
      </c>
    </row>
    <row r="6977" spans="1:24" ht="27.75" customHeight="1" x14ac:dyDescent="0.25">
      <c r="A6977" s="1" t="s">
        <v>9583</v>
      </c>
      <c r="B6977" s="1" t="str">
        <f>TRIM(D6977)</f>
        <v>WB</v>
      </c>
      <c r="C6977" s="1" t="str">
        <f>IFERROR(VLOOKUP(TRIM(D6977), sizeList!A:B, 2, FALSE), "")</f>
        <v>Full</v>
      </c>
      <c r="D6977" s="1" t="s">
        <v>226</v>
      </c>
      <c r="E6977" s="1" t="str">
        <f>TRIM(F6977)</f>
        <v>Waldhausen Zebra légymaszk</v>
      </c>
      <c r="F6977" s="1" t="s">
        <v>6822</v>
      </c>
      <c r="G6977" s="1" t="s">
        <v>6828</v>
      </c>
      <c r="H6977" s="1" t="s">
        <v>52</v>
      </c>
      <c r="I6977" s="1" t="s">
        <v>23</v>
      </c>
      <c r="J6977" s="1" t="str">
        <f>TRIM(I6977)</f>
        <v>Lófelszerelés</v>
      </c>
      <c r="K6977" s="1" t="s">
        <v>2286</v>
      </c>
      <c r="L6977" s="1" t="str">
        <f>TRIM(K6977)</f>
        <v>Légy elleni védelem</v>
      </c>
      <c r="M6977" s="1" t="s">
        <v>6803</v>
      </c>
      <c r="N6977" s="1" t="str">
        <f>TRIM(M6977)</f>
        <v>Légymaszk</v>
      </c>
      <c r="P6977" s="1" t="str">
        <f>TRIM(O6977)</f>
        <v/>
      </c>
      <c r="Q6977" s="18" t="s">
        <v>6824</v>
      </c>
      <c r="R6977" s="8">
        <v>4043969327951</v>
      </c>
      <c r="S6977" s="1">
        <v>16.95</v>
      </c>
      <c r="T6977" s="1" t="s">
        <v>26</v>
      </c>
      <c r="U6977" s="1">
        <v>0.21</v>
      </c>
      <c r="V6977" s="1" t="s">
        <v>6825</v>
      </c>
      <c r="X6977" s="1" t="str">
        <f>IF(W6977="", "", IFERROR(VLOOKUP(W6977, colorList!A:B,2,FALSE),""))</f>
        <v/>
      </c>
    </row>
    <row r="6978" spans="1:24" ht="27.75" customHeight="1" x14ac:dyDescent="0.25">
      <c r="A6978" s="1" t="s">
        <v>9580</v>
      </c>
      <c r="B6978" s="1" t="str">
        <f>TRIM(D6978)</f>
        <v>Pony</v>
      </c>
      <c r="C6978" s="1" t="str">
        <f>IFERROR(VLOOKUP(TRIM(D6978), sizeList!A:B, 2, FALSE), "")</f>
        <v>Póni</v>
      </c>
      <c r="D6978" s="1" t="s">
        <v>199</v>
      </c>
      <c r="E6978" s="1" t="str">
        <f>TRIM(F6978)</f>
        <v>Waldhausen Zebra légymaszk</v>
      </c>
      <c r="F6978" s="1" t="s">
        <v>6822</v>
      </c>
      <c r="G6978" s="1" t="s">
        <v>6823</v>
      </c>
      <c r="H6978" s="1" t="s">
        <v>52</v>
      </c>
      <c r="I6978" s="1" t="s">
        <v>23</v>
      </c>
      <c r="J6978" s="1" t="str">
        <f>TRIM(I6978)</f>
        <v>Lófelszerelés</v>
      </c>
      <c r="K6978" s="1" t="s">
        <v>2286</v>
      </c>
      <c r="L6978" s="1" t="str">
        <f>TRIM(K6978)</f>
        <v>Légy elleni védelem</v>
      </c>
      <c r="M6978" s="1" t="s">
        <v>6803</v>
      </c>
      <c r="N6978" s="1" t="str">
        <f>TRIM(M6978)</f>
        <v>Légymaszk</v>
      </c>
      <c r="P6978" s="1" t="str">
        <f>TRIM(O6978)</f>
        <v/>
      </c>
      <c r="Q6978" s="18" t="s">
        <v>6824</v>
      </c>
      <c r="R6978" s="8">
        <v>4043969362853</v>
      </c>
      <c r="S6978" s="1">
        <v>16.95</v>
      </c>
      <c r="T6978" s="1" t="s">
        <v>26</v>
      </c>
      <c r="U6978" s="1">
        <v>0.19</v>
      </c>
      <c r="V6978" s="1" t="s">
        <v>6825</v>
      </c>
      <c r="X6978" s="1" t="str">
        <f>IF(W6978="", "", IFERROR(VLOOKUP(W6978, colorList!A:B,2,FALSE),""))</f>
        <v/>
      </c>
    </row>
    <row r="6979" spans="1:24" ht="27.75" customHeight="1" x14ac:dyDescent="0.25">
      <c r="A6979" s="1" t="s">
        <v>9581</v>
      </c>
      <c r="B6979" s="1" t="str">
        <f>TRIM(D6979)</f>
        <v>Shetty</v>
      </c>
      <c r="C6979" s="1" t="str">
        <f>IFERROR(VLOOKUP(TRIM(D6979), sizeList!A:B, 2, FALSE), "")</f>
        <v>Shetty</v>
      </c>
      <c r="D6979" s="1" t="s">
        <v>2252</v>
      </c>
      <c r="E6979" s="1" t="str">
        <f>TRIM(F6979)</f>
        <v>Waldhausen Zebra légymaszk</v>
      </c>
      <c r="F6979" s="1" t="s">
        <v>6822</v>
      </c>
      <c r="G6979" s="1" t="s">
        <v>6826</v>
      </c>
      <c r="H6979" s="1" t="s">
        <v>52</v>
      </c>
      <c r="I6979" s="1" t="s">
        <v>23</v>
      </c>
      <c r="J6979" s="1" t="str">
        <f>TRIM(I6979)</f>
        <v>Lófelszerelés</v>
      </c>
      <c r="K6979" s="1" t="s">
        <v>2286</v>
      </c>
      <c r="L6979" s="1" t="str">
        <f>TRIM(K6979)</f>
        <v>Légy elleni védelem</v>
      </c>
      <c r="M6979" s="1" t="s">
        <v>6803</v>
      </c>
      <c r="N6979" s="1" t="str">
        <f>TRIM(M6979)</f>
        <v>Légymaszk</v>
      </c>
      <c r="P6979" s="1" t="str">
        <f>TRIM(O6979)</f>
        <v/>
      </c>
      <c r="Q6979" s="18" t="s">
        <v>6824</v>
      </c>
      <c r="R6979" s="8">
        <v>4043969367667</v>
      </c>
      <c r="S6979" s="1">
        <v>16.95</v>
      </c>
      <c r="T6979" s="1" t="s">
        <v>26</v>
      </c>
      <c r="U6979" s="1">
        <v>0.19</v>
      </c>
      <c r="V6979" s="1" t="s">
        <v>6825</v>
      </c>
      <c r="X6979" s="1" t="str">
        <f>IF(W6979="", "", IFERROR(VLOOKUP(W6979, colorList!A:B,2,FALSE),""))</f>
        <v/>
      </c>
    </row>
    <row r="6980" spans="1:24" ht="27.75" customHeight="1" x14ac:dyDescent="0.25">
      <c r="A6980" s="1" t="s">
        <v>17202</v>
      </c>
      <c r="B6980" s="1" t="str">
        <f>TRIM(D6980)</f>
        <v>Pony</v>
      </c>
      <c r="C6980" s="1" t="str">
        <f>IFERROR(VLOOKUP(TRIM(D6980), sizeList!A:B, 2, FALSE), "")</f>
        <v>Póni</v>
      </c>
      <c r="D6980" s="1" t="s">
        <v>5153</v>
      </c>
      <c r="E6980" s="1" t="str">
        <f>TRIM(F6980)</f>
        <v>Waldhausen Zebra légymaszk</v>
      </c>
      <c r="F6980" s="1" t="s">
        <v>6822</v>
      </c>
      <c r="G6980" s="1" t="s">
        <v>6823</v>
      </c>
      <c r="H6980" s="1" t="s">
        <v>52</v>
      </c>
      <c r="I6980" s="1" t="s">
        <v>23</v>
      </c>
      <c r="J6980" s="1" t="str">
        <f>TRIM(I6980)</f>
        <v>Lófelszerelés</v>
      </c>
      <c r="K6980" s="1" t="s">
        <v>2286</v>
      </c>
      <c r="L6980" s="1" t="str">
        <f>TRIM(K6980)</f>
        <v>Légy elleni védelem</v>
      </c>
      <c r="M6980" s="1" t="s">
        <v>6803</v>
      </c>
      <c r="N6980" s="1" t="str">
        <f>TRIM(M6980)</f>
        <v>Légymaszk</v>
      </c>
      <c r="P6980" s="1" t="str">
        <f>TRIM(O6980)</f>
        <v/>
      </c>
      <c r="R6980" s="8">
        <v>4057962239210</v>
      </c>
      <c r="S6980" s="1">
        <v>16.95</v>
      </c>
      <c r="T6980" s="1" t="s">
        <v>26</v>
      </c>
      <c r="U6980" s="1">
        <v>0.19</v>
      </c>
      <c r="X6980" s="1" t="str">
        <f>IF(W6980="", "", IFERROR(VLOOKUP(W6980, colorList!A:B,2,FALSE),""))</f>
        <v/>
      </c>
    </row>
    <row r="6981" spans="1:24" ht="27.75" customHeight="1" x14ac:dyDescent="0.25">
      <c r="A6981" s="1" t="s">
        <v>17203</v>
      </c>
      <c r="B6981" s="1" t="str">
        <f>TRIM(D6981)</f>
        <v>Shetty</v>
      </c>
      <c r="C6981" s="1" t="str">
        <f>IFERROR(VLOOKUP(TRIM(D6981), sizeList!A:B, 2, FALSE), "")</f>
        <v>Shetty</v>
      </c>
      <c r="D6981" s="1" t="s">
        <v>5402</v>
      </c>
      <c r="E6981" s="1" t="str">
        <f>TRIM(F6981)</f>
        <v>Waldhausen Zebra légymaszk</v>
      </c>
      <c r="F6981" s="1" t="s">
        <v>6822</v>
      </c>
      <c r="G6981" s="1" t="s">
        <v>6826</v>
      </c>
      <c r="H6981" s="1" t="s">
        <v>52</v>
      </c>
      <c r="I6981" s="1" t="s">
        <v>23</v>
      </c>
      <c r="J6981" s="1" t="str">
        <f>TRIM(I6981)</f>
        <v>Lófelszerelés</v>
      </c>
      <c r="K6981" s="1" t="s">
        <v>2286</v>
      </c>
      <c r="L6981" s="1" t="str">
        <f>TRIM(K6981)</f>
        <v>Légy elleni védelem</v>
      </c>
      <c r="M6981" s="1" t="s">
        <v>6803</v>
      </c>
      <c r="N6981" s="1" t="str">
        <f>TRIM(M6981)</f>
        <v>Légymaszk</v>
      </c>
      <c r="P6981" s="1" t="str">
        <f>TRIM(O6981)</f>
        <v/>
      </c>
      <c r="R6981" s="8">
        <v>4057962239227</v>
      </c>
      <c r="S6981" s="1">
        <v>16.95</v>
      </c>
      <c r="T6981" s="1" t="s">
        <v>26</v>
      </c>
      <c r="U6981" s="1">
        <v>0.19</v>
      </c>
      <c r="X6981" s="1" t="str">
        <f>IF(W6981="", "", IFERROR(VLOOKUP(W6981, colorList!A:B,2,FALSE),""))</f>
        <v/>
      </c>
    </row>
    <row r="6982" spans="1:24" ht="27.75" customHeight="1" x14ac:dyDescent="0.25">
      <c r="A6982" s="1" t="s">
        <v>17204</v>
      </c>
      <c r="B6982" s="1" t="str">
        <f>TRIM(D6982)</f>
        <v>VB</v>
      </c>
      <c r="C6982" s="1" t="str">
        <f>IFERROR(VLOOKUP(TRIM(D6982), sizeList!A:B, 2, FALSE), "")</f>
        <v>Cob</v>
      </c>
      <c r="D6982" s="1" t="s">
        <v>4733</v>
      </c>
      <c r="E6982" s="1" t="str">
        <f>TRIM(F6982)</f>
        <v>Waldhausen Zebra légymaszk</v>
      </c>
      <c r="F6982" s="1" t="s">
        <v>6822</v>
      </c>
      <c r="G6982" s="1" t="s">
        <v>6827</v>
      </c>
      <c r="H6982" s="1" t="s">
        <v>52</v>
      </c>
      <c r="I6982" s="1" t="s">
        <v>23</v>
      </c>
      <c r="J6982" s="1" t="str">
        <f>TRIM(I6982)</f>
        <v>Lófelszerelés</v>
      </c>
      <c r="K6982" s="1" t="s">
        <v>2286</v>
      </c>
      <c r="L6982" s="1" t="str">
        <f>TRIM(K6982)</f>
        <v>Légy elleni védelem</v>
      </c>
      <c r="M6982" s="1" t="s">
        <v>6803</v>
      </c>
      <c r="N6982" s="1" t="str">
        <f>TRIM(M6982)</f>
        <v>Légymaszk</v>
      </c>
      <c r="P6982" s="1" t="str">
        <f>TRIM(O6982)</f>
        <v/>
      </c>
      <c r="R6982" s="8">
        <v>4057962239234</v>
      </c>
      <c r="S6982" s="1">
        <v>16.95</v>
      </c>
      <c r="T6982" s="1" t="s">
        <v>26</v>
      </c>
      <c r="U6982" s="1">
        <v>0.19</v>
      </c>
      <c r="X6982" s="1" t="str">
        <f>IF(W6982="", "", IFERROR(VLOOKUP(W6982, colorList!A:B,2,FALSE),""))</f>
        <v/>
      </c>
    </row>
    <row r="6983" spans="1:24" ht="27.75" customHeight="1" x14ac:dyDescent="0.25">
      <c r="A6983" s="1" t="s">
        <v>17205</v>
      </c>
      <c r="B6983" s="1" t="str">
        <f>TRIM(D6983)</f>
        <v>WB</v>
      </c>
      <c r="C6983" s="1" t="str">
        <f>IFERROR(VLOOKUP(TRIM(D6983), sizeList!A:B, 2, FALSE), "")</f>
        <v>Full</v>
      </c>
      <c r="D6983" s="1" t="s">
        <v>223</v>
      </c>
      <c r="E6983" s="1" t="str">
        <f>TRIM(F6983)</f>
        <v>Waldhausen Zebra légymaszk</v>
      </c>
      <c r="F6983" s="1" t="s">
        <v>6822</v>
      </c>
      <c r="G6983" s="1" t="s">
        <v>6828</v>
      </c>
      <c r="H6983" s="1" t="s">
        <v>52</v>
      </c>
      <c r="I6983" s="1" t="s">
        <v>23</v>
      </c>
      <c r="J6983" s="1" t="str">
        <f>TRIM(I6983)</f>
        <v>Lófelszerelés</v>
      </c>
      <c r="K6983" s="1" t="s">
        <v>2286</v>
      </c>
      <c r="L6983" s="1" t="str">
        <f>TRIM(K6983)</f>
        <v>Légy elleni védelem</v>
      </c>
      <c r="M6983" s="1" t="s">
        <v>6803</v>
      </c>
      <c r="N6983" s="1" t="str">
        <f>TRIM(M6983)</f>
        <v>Légymaszk</v>
      </c>
      <c r="P6983" s="1" t="str">
        <f>TRIM(O6983)</f>
        <v/>
      </c>
      <c r="R6983" s="8">
        <v>4057962239241</v>
      </c>
      <c r="S6983" s="1">
        <v>16.95</v>
      </c>
      <c r="T6983" s="1" t="s">
        <v>26</v>
      </c>
      <c r="U6983" s="1">
        <v>0.19</v>
      </c>
      <c r="X6983" s="1" t="str">
        <f>IF(W6983="", "", IFERROR(VLOOKUP(W6983, colorList!A:B,2,FALSE),""))</f>
        <v/>
      </c>
    </row>
    <row r="6984" spans="1:24" ht="27.75" customHeight="1" x14ac:dyDescent="0.25">
      <c r="A6984" s="1" t="s">
        <v>9707</v>
      </c>
      <c r="B6984" s="1" t="str">
        <f>TRIM(D6984)</f>
        <v>125 cm</v>
      </c>
      <c r="C6984" s="1" t="str">
        <f>IFERROR(VLOOKUP(TRIM(D6984), sizeList!A:B, 2, FALSE), "")</f>
        <v>125 cm</v>
      </c>
      <c r="D6984" s="1" t="s">
        <v>5145</v>
      </c>
      <c r="E6984" s="1" t="str">
        <f>TRIM(F6984)</f>
        <v>Waldhausen Zebra légytakaró</v>
      </c>
      <c r="F6984" s="1" t="s">
        <v>7013</v>
      </c>
      <c r="G6984" s="1" t="s">
        <v>7018</v>
      </c>
      <c r="H6984" s="1" t="s">
        <v>52</v>
      </c>
      <c r="I6984" s="1" t="s">
        <v>23</v>
      </c>
      <c r="J6984" s="1" t="str">
        <f>TRIM(I6984)</f>
        <v>Lófelszerelés</v>
      </c>
      <c r="K6984" s="1" t="s">
        <v>2286</v>
      </c>
      <c r="L6984" s="1" t="str">
        <f>TRIM(K6984)</f>
        <v>Légy elleni védelem</v>
      </c>
      <c r="M6984" s="1" t="s">
        <v>7015</v>
      </c>
      <c r="N6984" s="1" t="str">
        <f>TRIM(M6984)</f>
        <v>Légytakaró</v>
      </c>
      <c r="P6984" s="1" t="str">
        <f>TRIM(O6984)</f>
        <v/>
      </c>
      <c r="Q6984" s="18" t="s">
        <v>7016</v>
      </c>
      <c r="R6984" s="8">
        <v>4043969327418</v>
      </c>
      <c r="S6984" s="1">
        <v>49.95</v>
      </c>
      <c r="T6984" s="1" t="s">
        <v>26</v>
      </c>
      <c r="U6984" s="1">
        <v>1.62</v>
      </c>
      <c r="V6984" s="1" t="s">
        <v>7018</v>
      </c>
      <c r="X6984" s="1" t="str">
        <f>IF(W6984="", "", IFERROR(VLOOKUP(W6984, colorList!A:B,2,FALSE),""))</f>
        <v/>
      </c>
    </row>
    <row r="6985" spans="1:24" ht="27.75" customHeight="1" x14ac:dyDescent="0.25">
      <c r="A6985" s="1" t="s">
        <v>9709</v>
      </c>
      <c r="B6985" s="1" t="str">
        <f>TRIM(D6985)</f>
        <v>145 cm</v>
      </c>
      <c r="C6985" s="1" t="str">
        <f>IFERROR(VLOOKUP(TRIM(D6985), sizeList!A:B, 2, FALSE), "")</f>
        <v>145 cm</v>
      </c>
      <c r="D6985" s="1" t="s">
        <v>5147</v>
      </c>
      <c r="E6985" s="1" t="str">
        <f>TRIM(F6985)</f>
        <v>Waldhausen Zebra légytakaró</v>
      </c>
      <c r="F6985" s="1" t="s">
        <v>7013</v>
      </c>
      <c r="G6985" s="1" t="s">
        <v>7020</v>
      </c>
      <c r="H6985" s="1" t="s">
        <v>52</v>
      </c>
      <c r="I6985" s="1" t="s">
        <v>23</v>
      </c>
      <c r="J6985" s="1" t="str">
        <f>TRIM(I6985)</f>
        <v>Lófelszerelés</v>
      </c>
      <c r="K6985" s="1" t="s">
        <v>2286</v>
      </c>
      <c r="L6985" s="1" t="str">
        <f>TRIM(K6985)</f>
        <v>Légy elleni védelem</v>
      </c>
      <c r="M6985" s="1" t="s">
        <v>7015</v>
      </c>
      <c r="N6985" s="1" t="str">
        <f>TRIM(M6985)</f>
        <v>Légytakaró</v>
      </c>
      <c r="P6985" s="1" t="str">
        <f>TRIM(O6985)</f>
        <v/>
      </c>
      <c r="Q6985" s="18" t="s">
        <v>7016</v>
      </c>
      <c r="R6985" s="8">
        <v>4043969327555</v>
      </c>
      <c r="S6985" s="1">
        <v>49.95</v>
      </c>
      <c r="T6985" s="1" t="s">
        <v>26</v>
      </c>
      <c r="U6985" s="1">
        <v>1.62</v>
      </c>
      <c r="V6985" s="1" t="s">
        <v>7020</v>
      </c>
      <c r="X6985" s="1" t="str">
        <f>IF(W6985="", "", IFERROR(VLOOKUP(W6985, colorList!A:B,2,FALSE),""))</f>
        <v/>
      </c>
    </row>
    <row r="6986" spans="1:24" ht="27.75" customHeight="1" x14ac:dyDescent="0.25">
      <c r="A6986" s="1" t="s">
        <v>9708</v>
      </c>
      <c r="B6986" s="1" t="str">
        <f>TRIM(D6986)</f>
        <v>135 cm</v>
      </c>
      <c r="C6986" s="1" t="str">
        <f>IFERROR(VLOOKUP(TRIM(D6986), sizeList!A:B, 2, FALSE), "")</f>
        <v>135 cm</v>
      </c>
      <c r="D6986" s="1" t="s">
        <v>5146</v>
      </c>
      <c r="E6986" s="1" t="str">
        <f>TRIM(F6986)</f>
        <v>Waldhausen Zebra légytakaró</v>
      </c>
      <c r="F6986" s="1" t="s">
        <v>7013</v>
      </c>
      <c r="G6986" s="1" t="s">
        <v>7019</v>
      </c>
      <c r="H6986" s="1" t="s">
        <v>52</v>
      </c>
      <c r="I6986" s="1" t="s">
        <v>23</v>
      </c>
      <c r="J6986" s="1" t="str">
        <f>TRIM(I6986)</f>
        <v>Lófelszerelés</v>
      </c>
      <c r="K6986" s="1" t="s">
        <v>2286</v>
      </c>
      <c r="L6986" s="1" t="str">
        <f>TRIM(K6986)</f>
        <v>Légy elleni védelem</v>
      </c>
      <c r="M6986" s="1" t="s">
        <v>7015</v>
      </c>
      <c r="N6986" s="1" t="str">
        <f>TRIM(M6986)</f>
        <v>Légytakaró</v>
      </c>
      <c r="P6986" s="1" t="str">
        <f>TRIM(O6986)</f>
        <v/>
      </c>
      <c r="Q6986" s="18" t="s">
        <v>7016</v>
      </c>
      <c r="R6986" s="8">
        <v>4043969336977</v>
      </c>
      <c r="S6986" s="1">
        <v>49.95</v>
      </c>
      <c r="T6986" s="1" t="s">
        <v>26</v>
      </c>
      <c r="U6986" s="1">
        <v>1.62</v>
      </c>
      <c r="V6986" s="1" t="s">
        <v>7019</v>
      </c>
      <c r="X6986" s="1" t="str">
        <f>IF(W6986="", "", IFERROR(VLOOKUP(W6986, colorList!A:B,2,FALSE),""))</f>
        <v/>
      </c>
    </row>
    <row r="6987" spans="1:24" ht="27.75" customHeight="1" x14ac:dyDescent="0.25">
      <c r="A6987" s="1" t="s">
        <v>9710</v>
      </c>
      <c r="B6987" s="1" t="str">
        <f>TRIM(D6987)</f>
        <v>155 cm</v>
      </c>
      <c r="C6987" s="1" t="str">
        <f>IFERROR(VLOOKUP(TRIM(D6987), sizeList!A:B, 2, FALSE), "")</f>
        <v>155 cm</v>
      </c>
      <c r="D6987" s="1" t="s">
        <v>5148</v>
      </c>
      <c r="E6987" s="1" t="str">
        <f>TRIM(F6987)</f>
        <v>Waldhausen Zebra légytakaró</v>
      </c>
      <c r="F6987" s="1" t="s">
        <v>7013</v>
      </c>
      <c r="G6987" s="1" t="s">
        <v>7021</v>
      </c>
      <c r="H6987" s="1" t="s">
        <v>52</v>
      </c>
      <c r="I6987" s="1" t="s">
        <v>23</v>
      </c>
      <c r="J6987" s="1" t="str">
        <f>TRIM(I6987)</f>
        <v>Lófelszerelés</v>
      </c>
      <c r="K6987" s="1" t="s">
        <v>2286</v>
      </c>
      <c r="L6987" s="1" t="str">
        <f>TRIM(K6987)</f>
        <v>Légy elleni védelem</v>
      </c>
      <c r="M6987" s="1" t="s">
        <v>7015</v>
      </c>
      <c r="N6987" s="1" t="str">
        <f>TRIM(M6987)</f>
        <v>Légytakaró</v>
      </c>
      <c r="P6987" s="1" t="str">
        <f>TRIM(O6987)</f>
        <v/>
      </c>
      <c r="Q6987" s="18" t="s">
        <v>7016</v>
      </c>
      <c r="R6987" s="8">
        <v>4043969336984</v>
      </c>
      <c r="S6987" s="1">
        <v>49.95</v>
      </c>
      <c r="T6987" s="1" t="s">
        <v>26</v>
      </c>
      <c r="U6987" s="1">
        <v>1.67</v>
      </c>
      <c r="V6987" s="1" t="s">
        <v>7021</v>
      </c>
      <c r="X6987" s="1" t="str">
        <f>IF(W6987="", "", IFERROR(VLOOKUP(W6987, colorList!A:B,2,FALSE),""))</f>
        <v/>
      </c>
    </row>
    <row r="6988" spans="1:24" ht="27.75" customHeight="1" x14ac:dyDescent="0.25">
      <c r="A6988" s="1" t="s">
        <v>9706</v>
      </c>
      <c r="B6988" s="1" t="str">
        <f>TRIM(D6988)</f>
        <v>115 cm</v>
      </c>
      <c r="C6988" s="1" t="str">
        <f>IFERROR(VLOOKUP(TRIM(D6988), sizeList!A:B, 2, FALSE), "")</f>
        <v>115 cm</v>
      </c>
      <c r="D6988" s="1" t="s">
        <v>5143</v>
      </c>
      <c r="E6988" s="1" t="str">
        <f>TRIM(F6988)</f>
        <v>Waldhausen Zebra légytakaró</v>
      </c>
      <c r="F6988" s="1" t="s">
        <v>7013</v>
      </c>
      <c r="G6988" s="1" t="s">
        <v>7017</v>
      </c>
      <c r="H6988" s="1" t="s">
        <v>52</v>
      </c>
      <c r="I6988" s="1" t="s">
        <v>23</v>
      </c>
      <c r="J6988" s="1" t="str">
        <f>TRIM(I6988)</f>
        <v>Lófelszerelés</v>
      </c>
      <c r="K6988" s="1" t="s">
        <v>2286</v>
      </c>
      <c r="L6988" s="1" t="str">
        <f>TRIM(K6988)</f>
        <v>Légy elleni védelem</v>
      </c>
      <c r="M6988" s="1" t="s">
        <v>7015</v>
      </c>
      <c r="N6988" s="1" t="str">
        <f>TRIM(M6988)</f>
        <v>Légytakaró</v>
      </c>
      <c r="P6988" s="1" t="str">
        <f>TRIM(O6988)</f>
        <v/>
      </c>
      <c r="Q6988" s="18" t="s">
        <v>7016</v>
      </c>
      <c r="R6988" s="8">
        <v>4043969362792</v>
      </c>
      <c r="S6988" s="1">
        <v>49.95</v>
      </c>
      <c r="T6988" s="1" t="s">
        <v>26</v>
      </c>
      <c r="U6988" s="1">
        <v>1.52</v>
      </c>
      <c r="V6988" s="1" t="s">
        <v>7017</v>
      </c>
      <c r="X6988" s="1" t="str">
        <f>IF(W6988="", "", IFERROR(VLOOKUP(W6988, colorList!A:B,2,FALSE),""))</f>
        <v/>
      </c>
    </row>
    <row r="6989" spans="1:24" ht="27.75" customHeight="1" x14ac:dyDescent="0.25">
      <c r="A6989" s="1" t="s">
        <v>9705</v>
      </c>
      <c r="B6989" s="1" t="str">
        <f>TRIM(D6989)</f>
        <v>105 cm</v>
      </c>
      <c r="C6989" s="1" t="str">
        <f>IFERROR(VLOOKUP(TRIM(D6989), sizeList!A:B, 2, FALSE), "")</f>
        <v>105 cm</v>
      </c>
      <c r="D6989" s="1" t="s">
        <v>5482</v>
      </c>
      <c r="E6989" s="1" t="str">
        <f>TRIM(F6989)</f>
        <v>Waldhausen Zebra légytakaró</v>
      </c>
      <c r="F6989" s="1" t="s">
        <v>7013</v>
      </c>
      <c r="G6989" s="1" t="s">
        <v>7014</v>
      </c>
      <c r="H6989" s="1" t="s">
        <v>52</v>
      </c>
      <c r="I6989" s="1" t="s">
        <v>23</v>
      </c>
      <c r="J6989" s="1" t="str">
        <f>TRIM(I6989)</f>
        <v>Lófelszerelés</v>
      </c>
      <c r="K6989" s="1" t="s">
        <v>2286</v>
      </c>
      <c r="L6989" s="1" t="str">
        <f>TRIM(K6989)</f>
        <v>Légy elleni védelem</v>
      </c>
      <c r="M6989" s="1" t="s">
        <v>7015</v>
      </c>
      <c r="N6989" s="1" t="str">
        <f>TRIM(M6989)</f>
        <v>Légytakaró</v>
      </c>
      <c r="P6989" s="1" t="str">
        <f>TRIM(O6989)</f>
        <v/>
      </c>
      <c r="Q6989" s="18" t="s">
        <v>7016</v>
      </c>
      <c r="R6989" s="8">
        <v>4043969362808</v>
      </c>
      <c r="S6989" s="1">
        <v>49.95</v>
      </c>
      <c r="T6989" s="1" t="s">
        <v>26</v>
      </c>
      <c r="U6989" s="1">
        <v>1.42</v>
      </c>
      <c r="V6989" s="1" t="s">
        <v>7014</v>
      </c>
      <c r="X6989" s="1" t="str">
        <f>IF(W6989="", "", IFERROR(VLOOKUP(W6989, colorList!A:B,2,FALSE),""))</f>
        <v/>
      </c>
    </row>
    <row r="6990" spans="1:24" ht="27.75" customHeight="1" x14ac:dyDescent="0.25">
      <c r="A6990" s="1" t="s">
        <v>9711</v>
      </c>
      <c r="B6990" s="1" t="str">
        <f>TRIM(D6990)</f>
        <v>165 cm</v>
      </c>
      <c r="C6990" s="1" t="str">
        <f>IFERROR(VLOOKUP(TRIM(D6990), sizeList!A:B, 2, FALSE), "")</f>
        <v>165 cm</v>
      </c>
      <c r="D6990" s="1" t="s">
        <v>5149</v>
      </c>
      <c r="E6990" s="1" t="str">
        <f>TRIM(F6990)</f>
        <v>Waldhausen Zebra légytakaró</v>
      </c>
      <c r="F6990" s="1" t="s">
        <v>7013</v>
      </c>
      <c r="G6990" s="1" t="s">
        <v>7022</v>
      </c>
      <c r="H6990" s="1" t="s">
        <v>52</v>
      </c>
      <c r="I6990" s="1" t="s">
        <v>23</v>
      </c>
      <c r="J6990" s="1" t="str">
        <f>TRIM(I6990)</f>
        <v>Lófelszerelés</v>
      </c>
      <c r="K6990" s="1" t="s">
        <v>2286</v>
      </c>
      <c r="L6990" s="1" t="str">
        <f>TRIM(K6990)</f>
        <v>Légy elleni védelem</v>
      </c>
      <c r="M6990" s="1" t="s">
        <v>7015</v>
      </c>
      <c r="N6990" s="1" t="str">
        <f>TRIM(M6990)</f>
        <v>Légytakaró</v>
      </c>
      <c r="P6990" s="1" t="str">
        <f>TRIM(O6990)</f>
        <v/>
      </c>
      <c r="Q6990" s="18" t="s">
        <v>7016</v>
      </c>
      <c r="R6990" s="8">
        <v>4043969362815</v>
      </c>
      <c r="S6990" s="1">
        <v>49.95</v>
      </c>
      <c r="T6990" s="1" t="s">
        <v>26</v>
      </c>
      <c r="U6990" s="1">
        <v>1.67</v>
      </c>
      <c r="V6990" s="1" t="s">
        <v>7022</v>
      </c>
      <c r="X6990" s="1" t="str">
        <f>IF(W6990="", "", IFERROR(VLOOKUP(W6990, colorList!A:B,2,FALSE),""))</f>
        <v/>
      </c>
    </row>
    <row r="6991" spans="1:24" ht="27.75" customHeight="1" x14ac:dyDescent="0.25">
      <c r="A6991" s="1" t="s">
        <v>9714</v>
      </c>
      <c r="B6991" s="1" t="str">
        <f>TRIM(D6991)</f>
        <v>95 cm</v>
      </c>
      <c r="C6991" s="1" t="str">
        <f>IFERROR(VLOOKUP(TRIM(D6991), sizeList!A:B, 2, FALSE), "")</f>
        <v>95 cm</v>
      </c>
      <c r="D6991" s="1" t="s">
        <v>5487</v>
      </c>
      <c r="E6991" s="1" t="str">
        <f>TRIM(F6991)</f>
        <v>Waldhausen Zebra légytakaró</v>
      </c>
      <c r="F6991" s="1" t="s">
        <v>7013</v>
      </c>
      <c r="G6991" s="1" t="s">
        <v>7025</v>
      </c>
      <c r="H6991" s="1" t="s">
        <v>52</v>
      </c>
      <c r="I6991" s="1" t="s">
        <v>23</v>
      </c>
      <c r="J6991" s="1" t="str">
        <f>TRIM(I6991)</f>
        <v>Lófelszerelés</v>
      </c>
      <c r="K6991" s="1" t="s">
        <v>2286</v>
      </c>
      <c r="L6991" s="1" t="str">
        <f>TRIM(K6991)</f>
        <v>Légy elleni védelem</v>
      </c>
      <c r="M6991" s="1" t="s">
        <v>7015</v>
      </c>
      <c r="N6991" s="1" t="str">
        <f>TRIM(M6991)</f>
        <v>Légytakaró</v>
      </c>
      <c r="P6991" s="1" t="str">
        <f>TRIM(O6991)</f>
        <v/>
      </c>
      <c r="Q6991" s="18" t="s">
        <v>7016</v>
      </c>
      <c r="R6991" s="8">
        <v>4043969362822</v>
      </c>
      <c r="S6991" s="1">
        <v>49.95</v>
      </c>
      <c r="T6991" s="1" t="s">
        <v>26</v>
      </c>
      <c r="U6991" s="1">
        <v>1.37</v>
      </c>
      <c r="V6991" s="1" t="s">
        <v>7025</v>
      </c>
      <c r="X6991" s="1" t="str">
        <f>IF(W6991="", "", IFERROR(VLOOKUP(W6991, colorList!A:B,2,FALSE),""))</f>
        <v/>
      </c>
    </row>
    <row r="6992" spans="1:24" ht="27.75" customHeight="1" x14ac:dyDescent="0.25">
      <c r="A6992" s="1" t="s">
        <v>9713</v>
      </c>
      <c r="B6992" s="1" t="str">
        <f>TRIM(D6992)</f>
        <v>85 cm</v>
      </c>
      <c r="C6992" s="1" t="str">
        <f>IFERROR(VLOOKUP(TRIM(D6992), sizeList!A:B, 2, FALSE), "")</f>
        <v>85 cm</v>
      </c>
      <c r="D6992" s="1" t="s">
        <v>5485</v>
      </c>
      <c r="E6992" s="1" t="str">
        <f>TRIM(F6992)</f>
        <v>Waldhausen Zebra légytakaró</v>
      </c>
      <c r="F6992" s="1" t="s">
        <v>7013</v>
      </c>
      <c r="G6992" s="1" t="s">
        <v>7024</v>
      </c>
      <c r="H6992" s="1" t="s">
        <v>52</v>
      </c>
      <c r="I6992" s="1" t="s">
        <v>23</v>
      </c>
      <c r="J6992" s="1" t="str">
        <f>TRIM(I6992)</f>
        <v>Lófelszerelés</v>
      </c>
      <c r="K6992" s="1" t="s">
        <v>2286</v>
      </c>
      <c r="L6992" s="1" t="str">
        <f>TRIM(K6992)</f>
        <v>Légy elleni védelem</v>
      </c>
      <c r="M6992" s="1" t="s">
        <v>7015</v>
      </c>
      <c r="N6992" s="1" t="str">
        <f>TRIM(M6992)</f>
        <v>Légytakaró</v>
      </c>
      <c r="P6992" s="1" t="str">
        <f>TRIM(O6992)</f>
        <v/>
      </c>
      <c r="Q6992" s="18" t="s">
        <v>7016</v>
      </c>
      <c r="R6992" s="8">
        <v>4043969362839</v>
      </c>
      <c r="S6992" s="1">
        <v>49.95</v>
      </c>
      <c r="T6992" s="1" t="s">
        <v>26</v>
      </c>
      <c r="U6992" s="1">
        <v>1.32</v>
      </c>
      <c r="V6992" s="1" t="s">
        <v>7024</v>
      </c>
      <c r="X6992" s="1" t="str">
        <f>IF(W6992="", "", IFERROR(VLOOKUP(W6992, colorList!A:B,2,FALSE),""))</f>
        <v/>
      </c>
    </row>
    <row r="6993" spans="1:24" ht="27.75" customHeight="1" x14ac:dyDescent="0.25">
      <c r="A6993" s="1" t="s">
        <v>9712</v>
      </c>
      <c r="B6993" s="1" t="str">
        <f>TRIM(D6993)</f>
        <v>75 cm</v>
      </c>
      <c r="C6993" s="1" t="str">
        <f>IFERROR(VLOOKUP(TRIM(D6993), sizeList!A:B, 2, FALSE), "")</f>
        <v>75 cm</v>
      </c>
      <c r="D6993" s="1" t="s">
        <v>5495</v>
      </c>
      <c r="E6993" s="1" t="str">
        <f>TRIM(F6993)</f>
        <v>Waldhausen Zebra légytakaró</v>
      </c>
      <c r="F6993" s="1" t="s">
        <v>7013</v>
      </c>
      <c r="G6993" s="1" t="s">
        <v>7023</v>
      </c>
      <c r="H6993" s="1" t="s">
        <v>52</v>
      </c>
      <c r="I6993" s="1" t="s">
        <v>23</v>
      </c>
      <c r="J6993" s="1" t="str">
        <f>TRIM(I6993)</f>
        <v>Lófelszerelés</v>
      </c>
      <c r="K6993" s="1" t="s">
        <v>2286</v>
      </c>
      <c r="L6993" s="1" t="str">
        <f>TRIM(K6993)</f>
        <v>Légy elleni védelem</v>
      </c>
      <c r="M6993" s="1" t="s">
        <v>7015</v>
      </c>
      <c r="N6993" s="1" t="str">
        <f>TRIM(M6993)</f>
        <v>Légytakaró</v>
      </c>
      <c r="P6993" s="1" t="str">
        <f>TRIM(O6993)</f>
        <v/>
      </c>
      <c r="Q6993" s="18" t="s">
        <v>7016</v>
      </c>
      <c r="R6993" s="8">
        <v>4043969362846</v>
      </c>
      <c r="S6993" s="1">
        <v>49.95</v>
      </c>
      <c r="T6993" s="1" t="s">
        <v>26</v>
      </c>
      <c r="U6993" s="1">
        <v>1.4079999999999999</v>
      </c>
      <c r="V6993" s="1" t="s">
        <v>7023</v>
      </c>
      <c r="X6993" s="1" t="str">
        <f>IF(W6993="", "", IFERROR(VLOOKUP(W6993, colorList!A:B,2,FALSE),""))</f>
        <v/>
      </c>
    </row>
    <row r="6994" spans="1:24" ht="27.75" customHeight="1" x14ac:dyDescent="0.25">
      <c r="A6994" s="1" t="s">
        <v>9719</v>
      </c>
      <c r="B6994" s="1" t="str">
        <f>TRIM(D6994)</f>
        <v>125 cm</v>
      </c>
      <c r="C6994" s="1" t="str">
        <f>IFERROR(VLOOKUP(TRIM(D6994), sizeList!A:B, 2, FALSE), "")</f>
        <v>125 cm</v>
      </c>
      <c r="D6994" s="1" t="s">
        <v>138</v>
      </c>
      <c r="E6994" s="1" t="str">
        <f>TRIM(F6994)</f>
        <v>Waldhausen Zebra légytakaró lovagláshoz</v>
      </c>
      <c r="F6994" s="1" t="s">
        <v>7033</v>
      </c>
      <c r="G6994" s="1" t="s">
        <v>7034</v>
      </c>
      <c r="H6994" s="1" t="s">
        <v>52</v>
      </c>
      <c r="I6994" s="1" t="s">
        <v>23</v>
      </c>
      <c r="J6994" s="1" t="str">
        <f>TRIM(I6994)</f>
        <v>Lófelszerelés</v>
      </c>
      <c r="K6994" s="1" t="s">
        <v>2286</v>
      </c>
      <c r="L6994" s="1" t="str">
        <f>TRIM(K6994)</f>
        <v>Légy elleni védelem</v>
      </c>
      <c r="M6994" s="1" t="s">
        <v>7015</v>
      </c>
      <c r="N6994" s="1" t="str">
        <f>TRIM(M6994)</f>
        <v>Légytakaró</v>
      </c>
      <c r="P6994" s="1" t="str">
        <f>TRIM(O6994)</f>
        <v/>
      </c>
      <c r="Q6994" s="18" t="s">
        <v>7035</v>
      </c>
      <c r="R6994" s="8">
        <v>4057962097322</v>
      </c>
      <c r="S6994" s="1">
        <v>54.95</v>
      </c>
      <c r="T6994" s="1" t="s">
        <v>26</v>
      </c>
      <c r="U6994" s="1">
        <v>1.27</v>
      </c>
      <c r="V6994" s="1" t="s">
        <v>7036</v>
      </c>
      <c r="X6994" s="1" t="str">
        <f>IF(W6994="", "", IFERROR(VLOOKUP(W6994, colorList!A:B,2,FALSE),""))</f>
        <v/>
      </c>
    </row>
    <row r="6995" spans="1:24" ht="27.75" customHeight="1" x14ac:dyDescent="0.25">
      <c r="A6995" s="1" t="s">
        <v>9720</v>
      </c>
      <c r="B6995" s="1" t="str">
        <f>TRIM(D6995)</f>
        <v>135 cm</v>
      </c>
      <c r="C6995" s="1" t="str">
        <f>IFERROR(VLOOKUP(TRIM(D6995), sizeList!A:B, 2, FALSE), "")</f>
        <v>135 cm</v>
      </c>
      <c r="D6995" s="1" t="s">
        <v>141</v>
      </c>
      <c r="E6995" s="1" t="str">
        <f>TRIM(F6995)</f>
        <v>Waldhausen Zebra légytakaró lovagláshoz</v>
      </c>
      <c r="F6995" s="1" t="s">
        <v>7033</v>
      </c>
      <c r="G6995" s="1" t="s">
        <v>7037</v>
      </c>
      <c r="H6995" s="1" t="s">
        <v>52</v>
      </c>
      <c r="I6995" s="1" t="s">
        <v>23</v>
      </c>
      <c r="J6995" s="1" t="str">
        <f>TRIM(I6995)</f>
        <v>Lófelszerelés</v>
      </c>
      <c r="K6995" s="1" t="s">
        <v>2286</v>
      </c>
      <c r="L6995" s="1" t="str">
        <f>TRIM(K6995)</f>
        <v>Légy elleni védelem</v>
      </c>
      <c r="M6995" s="1" t="s">
        <v>7015</v>
      </c>
      <c r="N6995" s="1" t="str">
        <f>TRIM(M6995)</f>
        <v>Légytakaró</v>
      </c>
      <c r="P6995" s="1" t="str">
        <f>TRIM(O6995)</f>
        <v/>
      </c>
      <c r="Q6995" s="18" t="s">
        <v>7035</v>
      </c>
      <c r="R6995" s="8">
        <v>4057962097339</v>
      </c>
      <c r="S6995" s="1">
        <v>54.95</v>
      </c>
      <c r="T6995" s="1" t="s">
        <v>26</v>
      </c>
      <c r="U6995" s="1">
        <v>1.87</v>
      </c>
      <c r="V6995" s="1" t="s">
        <v>7036</v>
      </c>
      <c r="X6995" s="1" t="str">
        <f>IF(W6995="", "", IFERROR(VLOOKUP(W6995, colorList!A:B,2,FALSE),""))</f>
        <v/>
      </c>
    </row>
    <row r="6996" spans="1:24" ht="27.75" customHeight="1" x14ac:dyDescent="0.25">
      <c r="A6996" s="1" t="s">
        <v>9721</v>
      </c>
      <c r="B6996" s="1" t="str">
        <f>TRIM(D6996)</f>
        <v>145 cm</v>
      </c>
      <c r="C6996" s="1" t="str">
        <f>IFERROR(VLOOKUP(TRIM(D6996), sizeList!A:B, 2, FALSE), "")</f>
        <v>145 cm</v>
      </c>
      <c r="D6996" s="1" t="s">
        <v>144</v>
      </c>
      <c r="E6996" s="1" t="str">
        <f>TRIM(F6996)</f>
        <v>Waldhausen Zebra légytakaró lovagláshoz</v>
      </c>
      <c r="F6996" s="1" t="s">
        <v>7033</v>
      </c>
      <c r="G6996" s="1" t="s">
        <v>7038</v>
      </c>
      <c r="H6996" s="1" t="s">
        <v>52</v>
      </c>
      <c r="I6996" s="1" t="s">
        <v>23</v>
      </c>
      <c r="J6996" s="1" t="str">
        <f>TRIM(I6996)</f>
        <v>Lófelszerelés</v>
      </c>
      <c r="K6996" s="1" t="s">
        <v>2286</v>
      </c>
      <c r="L6996" s="1" t="str">
        <f>TRIM(K6996)</f>
        <v>Légy elleni védelem</v>
      </c>
      <c r="M6996" s="1" t="s">
        <v>7015</v>
      </c>
      <c r="N6996" s="1" t="str">
        <f>TRIM(M6996)</f>
        <v>Légytakaró</v>
      </c>
      <c r="P6996" s="1" t="str">
        <f>TRIM(O6996)</f>
        <v/>
      </c>
      <c r="Q6996" s="18" t="s">
        <v>7035</v>
      </c>
      <c r="R6996" s="8">
        <v>4057962097346</v>
      </c>
      <c r="S6996" s="1">
        <v>54.95</v>
      </c>
      <c r="T6996" s="1" t="s">
        <v>26</v>
      </c>
      <c r="U6996" s="1">
        <v>2.4700000000000002</v>
      </c>
      <c r="V6996" s="1" t="s">
        <v>7036</v>
      </c>
      <c r="X6996" s="1" t="str">
        <f>IF(W6996="", "", IFERROR(VLOOKUP(W6996, colorList!A:B,2,FALSE),""))</f>
        <v/>
      </c>
    </row>
    <row r="6997" spans="1:24" ht="27.75" customHeight="1" x14ac:dyDescent="0.25">
      <c r="A6997" s="1" t="s">
        <v>9722</v>
      </c>
      <c r="B6997" s="1" t="str">
        <f>TRIM(D6997)</f>
        <v>155 cm</v>
      </c>
      <c r="C6997" s="1" t="str">
        <f>IFERROR(VLOOKUP(TRIM(D6997), sizeList!A:B, 2, FALSE), "")</f>
        <v>155 cm</v>
      </c>
      <c r="D6997" s="1" t="s">
        <v>147</v>
      </c>
      <c r="E6997" s="1" t="str">
        <f>TRIM(F6997)</f>
        <v>Waldhausen Zebra légytakaró lovagláshoz</v>
      </c>
      <c r="F6997" s="1" t="s">
        <v>7033</v>
      </c>
      <c r="G6997" s="1" t="s">
        <v>7039</v>
      </c>
      <c r="H6997" s="1" t="s">
        <v>52</v>
      </c>
      <c r="I6997" s="1" t="s">
        <v>23</v>
      </c>
      <c r="J6997" s="1" t="str">
        <f>TRIM(I6997)</f>
        <v>Lófelszerelés</v>
      </c>
      <c r="K6997" s="1" t="s">
        <v>2286</v>
      </c>
      <c r="L6997" s="1" t="str">
        <f>TRIM(K6997)</f>
        <v>Légy elleni védelem</v>
      </c>
      <c r="M6997" s="1" t="s">
        <v>7015</v>
      </c>
      <c r="N6997" s="1" t="str">
        <f>TRIM(M6997)</f>
        <v>Légytakaró</v>
      </c>
      <c r="P6997" s="1" t="str">
        <f>TRIM(O6997)</f>
        <v/>
      </c>
      <c r="Q6997" s="18" t="s">
        <v>7035</v>
      </c>
      <c r="R6997" s="8">
        <v>4057962097353</v>
      </c>
      <c r="S6997" s="1">
        <v>54.95</v>
      </c>
      <c r="T6997" s="1" t="s">
        <v>26</v>
      </c>
      <c r="U6997" s="1">
        <v>3.07</v>
      </c>
      <c r="V6997" s="1" t="s">
        <v>7036</v>
      </c>
      <c r="X6997" s="1" t="str">
        <f>IF(W6997="", "", IFERROR(VLOOKUP(W6997, colorList!A:B,2,FALSE),""))</f>
        <v/>
      </c>
    </row>
    <row r="6998" spans="1:24" ht="27.75" customHeight="1" x14ac:dyDescent="0.25">
      <c r="A6998" s="1" t="s">
        <v>9717</v>
      </c>
      <c r="B6998" s="1" t="str">
        <f>TRIM(D6998)</f>
        <v>VB</v>
      </c>
      <c r="C6998" s="1" t="str">
        <f>IFERROR(VLOOKUP(TRIM(D6998), sizeList!A:B, 2, FALSE), "")</f>
        <v>Cob</v>
      </c>
      <c r="D6998" s="1" t="s">
        <v>214</v>
      </c>
      <c r="E6998" s="1" t="str">
        <f>TRIM(F6998)</f>
        <v>Waldhausen Zebra nyakrész légytakaróhoz</v>
      </c>
      <c r="F6998" s="1" t="s">
        <v>7026</v>
      </c>
      <c r="G6998" s="1" t="s">
        <v>7031</v>
      </c>
      <c r="H6998" s="1" t="s">
        <v>52</v>
      </c>
      <c r="I6998" s="1" t="s">
        <v>23</v>
      </c>
      <c r="J6998" s="1" t="str">
        <f>TRIM(I6998)</f>
        <v>Lófelszerelés</v>
      </c>
      <c r="K6998" s="1" t="s">
        <v>2286</v>
      </c>
      <c r="L6998" s="1" t="str">
        <f>TRIM(K6998)</f>
        <v>Légy elleni védelem</v>
      </c>
      <c r="M6998" s="1" t="s">
        <v>7015</v>
      </c>
      <c r="N6998" s="1" t="str">
        <f>TRIM(M6998)</f>
        <v>Légytakaró</v>
      </c>
      <c r="P6998" s="1" t="str">
        <f>TRIM(O6998)</f>
        <v/>
      </c>
      <c r="Q6998" s="18" t="s">
        <v>7028</v>
      </c>
      <c r="R6998" s="8">
        <v>4043969328194</v>
      </c>
      <c r="S6998" s="1">
        <v>24.95</v>
      </c>
      <c r="T6998" s="1" t="s">
        <v>26</v>
      </c>
      <c r="U6998" s="1">
        <v>0.40200000000000002</v>
      </c>
      <c r="V6998" s="1" t="s">
        <v>7029</v>
      </c>
      <c r="X6998" s="1" t="str">
        <f>IF(W6998="", "", IFERROR(VLOOKUP(W6998, colorList!A:B,2,FALSE),""))</f>
        <v/>
      </c>
    </row>
    <row r="6999" spans="1:24" ht="27.75" customHeight="1" x14ac:dyDescent="0.25">
      <c r="A6999" s="1" t="s">
        <v>9718</v>
      </c>
      <c r="B6999" s="1" t="str">
        <f>TRIM(D6999)</f>
        <v>WB</v>
      </c>
      <c r="C6999" s="1" t="str">
        <f>IFERROR(VLOOKUP(TRIM(D6999), sizeList!A:B, 2, FALSE), "")</f>
        <v>Full</v>
      </c>
      <c r="D6999" s="1" t="s">
        <v>226</v>
      </c>
      <c r="E6999" s="1" t="str">
        <f>TRIM(F6999)</f>
        <v>Waldhausen Zebra nyakrész légytakaróhoz</v>
      </c>
      <c r="F6999" s="1" t="s">
        <v>7026</v>
      </c>
      <c r="G6999" s="1" t="s">
        <v>7032</v>
      </c>
      <c r="H6999" s="1" t="s">
        <v>52</v>
      </c>
      <c r="I6999" s="1" t="s">
        <v>23</v>
      </c>
      <c r="J6999" s="1" t="str">
        <f>TRIM(I6999)</f>
        <v>Lófelszerelés</v>
      </c>
      <c r="K6999" s="1" t="s">
        <v>2286</v>
      </c>
      <c r="L6999" s="1" t="str">
        <f>TRIM(K6999)</f>
        <v>Légy elleni védelem</v>
      </c>
      <c r="M6999" s="1" t="s">
        <v>7015</v>
      </c>
      <c r="N6999" s="1" t="str">
        <f>TRIM(M6999)</f>
        <v>Légytakaró</v>
      </c>
      <c r="P6999" s="1" t="str">
        <f>TRIM(O6999)</f>
        <v/>
      </c>
      <c r="Q6999" s="18" t="s">
        <v>7028</v>
      </c>
      <c r="R6999" s="8">
        <v>4043969328279</v>
      </c>
      <c r="S6999" s="1">
        <v>24.95</v>
      </c>
      <c r="T6999" s="1" t="s">
        <v>26</v>
      </c>
      <c r="U6999" s="1">
        <v>0.42199999999999999</v>
      </c>
      <c r="V6999" s="1" t="s">
        <v>7029</v>
      </c>
      <c r="X6999" s="1" t="str">
        <f>IF(W6999="", "", IFERROR(VLOOKUP(W6999, colorList!A:B,2,FALSE),""))</f>
        <v/>
      </c>
    </row>
    <row r="7000" spans="1:24" ht="27.75" customHeight="1" x14ac:dyDescent="0.25">
      <c r="A7000" s="1" t="s">
        <v>9715</v>
      </c>
      <c r="B7000" s="1" t="str">
        <f>TRIM(D7000)</f>
        <v>Pony</v>
      </c>
      <c r="C7000" s="1" t="str">
        <f>IFERROR(VLOOKUP(TRIM(D7000), sizeList!A:B, 2, FALSE), "")</f>
        <v>Póni</v>
      </c>
      <c r="D7000" s="1" t="s">
        <v>199</v>
      </c>
      <c r="E7000" s="1" t="str">
        <f>TRIM(F7000)</f>
        <v>Waldhausen Zebra nyakrész légytakaróhoz</v>
      </c>
      <c r="F7000" s="1" t="s">
        <v>7026</v>
      </c>
      <c r="G7000" s="1" t="s">
        <v>7027</v>
      </c>
      <c r="H7000" s="1" t="s">
        <v>52</v>
      </c>
      <c r="I7000" s="1" t="s">
        <v>23</v>
      </c>
      <c r="J7000" s="1" t="str">
        <f>TRIM(I7000)</f>
        <v>Lófelszerelés</v>
      </c>
      <c r="K7000" s="1" t="s">
        <v>2286</v>
      </c>
      <c r="L7000" s="1" t="str">
        <f>TRIM(K7000)</f>
        <v>Légy elleni védelem</v>
      </c>
      <c r="M7000" s="1" t="s">
        <v>7015</v>
      </c>
      <c r="N7000" s="1" t="str">
        <f>TRIM(M7000)</f>
        <v>Légytakaró</v>
      </c>
      <c r="P7000" s="1" t="str">
        <f>TRIM(O7000)</f>
        <v/>
      </c>
      <c r="Q7000" s="18" t="s">
        <v>7028</v>
      </c>
      <c r="R7000" s="8">
        <v>4043969362860</v>
      </c>
      <c r="S7000" s="1">
        <v>24.95</v>
      </c>
      <c r="T7000" s="1" t="s">
        <v>26</v>
      </c>
      <c r="U7000" s="1">
        <v>0.39200000000000002</v>
      </c>
      <c r="V7000" s="1" t="s">
        <v>7029</v>
      </c>
      <c r="X7000" s="1" t="str">
        <f>IF(W7000="", "", IFERROR(VLOOKUP(W7000, colorList!A:B,2,FALSE),""))</f>
        <v/>
      </c>
    </row>
    <row r="7001" spans="1:24" ht="27.75" customHeight="1" x14ac:dyDescent="0.25">
      <c r="A7001" s="1" t="s">
        <v>9716</v>
      </c>
      <c r="B7001" s="1" t="str">
        <f>TRIM(D7001)</f>
        <v>Shetty</v>
      </c>
      <c r="C7001" s="1" t="str">
        <f>IFERROR(VLOOKUP(TRIM(D7001), sizeList!A:B, 2, FALSE), "")</f>
        <v>Shetty</v>
      </c>
      <c r="D7001" s="1" t="s">
        <v>2252</v>
      </c>
      <c r="E7001" s="1" t="str">
        <f>TRIM(F7001)</f>
        <v>Waldhausen Zebra nyakrész légytakaróhoz</v>
      </c>
      <c r="F7001" s="1" t="s">
        <v>7026</v>
      </c>
      <c r="G7001" s="1" t="s">
        <v>7030</v>
      </c>
      <c r="H7001" s="1" t="s">
        <v>52</v>
      </c>
      <c r="I7001" s="1" t="s">
        <v>23</v>
      </c>
      <c r="J7001" s="1" t="str">
        <f>TRIM(I7001)</f>
        <v>Lófelszerelés</v>
      </c>
      <c r="K7001" s="1" t="s">
        <v>2286</v>
      </c>
      <c r="L7001" s="1" t="str">
        <f>TRIM(K7001)</f>
        <v>Légy elleni védelem</v>
      </c>
      <c r="M7001" s="1" t="s">
        <v>7015</v>
      </c>
      <c r="N7001" s="1" t="str">
        <f>TRIM(M7001)</f>
        <v>Légytakaró</v>
      </c>
      <c r="P7001" s="1" t="str">
        <f>TRIM(O7001)</f>
        <v/>
      </c>
      <c r="Q7001" s="18" t="s">
        <v>7028</v>
      </c>
      <c r="R7001" s="8">
        <v>4043969367674</v>
      </c>
      <c r="S7001" s="1">
        <v>24.95</v>
      </c>
      <c r="T7001" s="1" t="s">
        <v>26</v>
      </c>
      <c r="U7001" s="1">
        <v>0.38400000000000001</v>
      </c>
      <c r="V7001" s="1" t="s">
        <v>7029</v>
      </c>
      <c r="X7001" s="1" t="str">
        <f>IF(W7001="", "", IFERROR(VLOOKUP(W7001, colorList!A:B,2,FALSE),""))</f>
        <v/>
      </c>
    </row>
    <row r="7002" spans="1:24" ht="27.75" customHeight="1" x14ac:dyDescent="0.25">
      <c r="A7002" s="1">
        <v>39044000</v>
      </c>
      <c r="B7002" s="1" t="str">
        <f>TRIM(D7002)</f>
        <v>850 g</v>
      </c>
      <c r="C7002" s="1" t="str">
        <f>IFERROR(VLOOKUP(TRIM(D7002), sizeList!A:B, 2, FALSE), "")</f>
        <v>850 g</v>
      </c>
      <c r="D7002" s="1" t="s">
        <v>83</v>
      </c>
      <c r="E7002" s="1" t="str">
        <f>TRIM(F7002)</f>
        <v>Waldhausen zöld agyagpakolás gyógynövényekkel 850 g</v>
      </c>
      <c r="F7002" s="1" t="s">
        <v>84</v>
      </c>
      <c r="G7002" s="1" t="s">
        <v>85</v>
      </c>
      <c r="H7002" s="1" t="s">
        <v>52</v>
      </c>
      <c r="I7002" s="1" t="s">
        <v>23</v>
      </c>
      <c r="J7002" s="1" t="str">
        <f>TRIM(I7002)</f>
        <v>Lófelszerelés</v>
      </c>
      <c r="K7002" s="1" t="s">
        <v>65</v>
      </c>
      <c r="L7002" s="1" t="str">
        <f>TRIM(K7002)</f>
        <v>Lóápoló szer</v>
      </c>
      <c r="M7002" s="1" t="s">
        <v>81</v>
      </c>
      <c r="N7002" s="1" t="str">
        <f>TRIM(M7002)</f>
        <v>Inak-és izületek</v>
      </c>
      <c r="P7002" s="1" t="str">
        <f>TRIM(O7002)</f>
        <v/>
      </c>
      <c r="Q7002" s="18" t="s">
        <v>5127</v>
      </c>
      <c r="R7002" s="8">
        <v>4043969117170</v>
      </c>
      <c r="S7002" s="1">
        <v>13.95</v>
      </c>
      <c r="T7002" s="1" t="s">
        <v>26</v>
      </c>
      <c r="U7002" s="1">
        <v>0.85499999999999998</v>
      </c>
      <c r="V7002" s="1" t="s">
        <v>86</v>
      </c>
      <c r="X7002" s="1" t="str">
        <f>IF(W7002="", "", IFERROR(VLOOKUP(W7002, colorList!A:B,2,FALSE),""))</f>
        <v/>
      </c>
    </row>
    <row r="7003" spans="1:24" ht="27.75" customHeight="1" x14ac:dyDescent="0.25">
      <c r="A7003" s="1">
        <v>387106</v>
      </c>
      <c r="B7003" s="1" t="str">
        <f>TRIM(D7003)</f>
        <v/>
      </c>
      <c r="C7003" s="1" t="str">
        <f>IFERROR(VLOOKUP(D7003, sizeList!A:B, 2, FALSE), "")</f>
        <v/>
      </c>
      <c r="E7003" s="1" t="str">
        <f>TRIM(F7003)</f>
        <v>Waldhausen zöld szénalabda</v>
      </c>
      <c r="F7003" s="1" t="s">
        <v>14020</v>
      </c>
      <c r="G7003" s="1" t="s">
        <v>14021</v>
      </c>
      <c r="H7003" s="1" t="s">
        <v>52</v>
      </c>
      <c r="I7003" s="1" t="s">
        <v>11837</v>
      </c>
      <c r="J7003" s="1" t="str">
        <f>TRIM(I7003)</f>
        <v>Istálló, pálya és legelő felszerelés</v>
      </c>
      <c r="K7003" s="1" t="s">
        <v>12139</v>
      </c>
      <c r="L7003" s="1" t="str">
        <f>TRIM(K7003)</f>
        <v>Lójáték</v>
      </c>
      <c r="N7003" s="1" t="str">
        <f>TRIM(M7003)</f>
        <v/>
      </c>
      <c r="P7003" s="1" t="str">
        <f>TRIM(O7003)</f>
        <v/>
      </c>
      <c r="Q7003" s="18" t="s">
        <v>14022</v>
      </c>
      <c r="R7003" s="8">
        <v>4057962224650</v>
      </c>
      <c r="T7003" s="1" t="s">
        <v>26</v>
      </c>
      <c r="U7003" s="1">
        <v>1</v>
      </c>
      <c r="V7003" s="1" t="s">
        <v>14021</v>
      </c>
      <c r="W7003" s="1" t="s">
        <v>14023</v>
      </c>
      <c r="X7003" s="1" t="str">
        <f>IF(W7003="", "", IFERROR(VLOOKUP(W7003, colorList!A:B,2,FALSE),""))</f>
        <v>zöld</v>
      </c>
    </row>
    <row r="7004" spans="1:24" ht="27.75" customHeight="1" x14ac:dyDescent="0.25">
      <c r="A7004" s="1">
        <v>115100</v>
      </c>
      <c r="B7004" s="1" t="str">
        <f>TRIM(D7004)</f>
        <v/>
      </c>
      <c r="C7004" s="1" t="str">
        <f>IFERROR(VLOOKUP(D7004, sizeList!A:B, 2, FALSE), "")</f>
        <v/>
      </c>
      <c r="E7004" s="1" t="str">
        <f>TRIM(F7004)</f>
        <v>Waldhausen zselés nyeregemelő</v>
      </c>
      <c r="F7004" s="1" t="s">
        <v>1800</v>
      </c>
      <c r="G7004" s="1" t="s">
        <v>1801</v>
      </c>
      <c r="H7004" s="1" t="s">
        <v>52</v>
      </c>
      <c r="I7004" s="1" t="s">
        <v>23</v>
      </c>
      <c r="J7004" s="1" t="str">
        <f>TRIM(I7004)</f>
        <v>Lófelszerelés</v>
      </c>
      <c r="K7004" s="1" t="s">
        <v>1793</v>
      </c>
      <c r="L7004" s="1" t="str">
        <f>TRIM(K7004)</f>
        <v>Nyeregemelő</v>
      </c>
      <c r="M7004" s="1" t="s">
        <v>1794</v>
      </c>
      <c r="N7004" s="1" t="str">
        <f>TRIM(M7004)</f>
        <v>Egyenes(Nem emelt)</v>
      </c>
      <c r="P7004" s="1" t="str">
        <f>TRIM(O7004)</f>
        <v/>
      </c>
      <c r="Q7004" s="18" t="s">
        <v>1802</v>
      </c>
      <c r="R7004" s="8">
        <v>4057962093249</v>
      </c>
      <c r="S7004" s="1">
        <v>79.95</v>
      </c>
      <c r="T7004" s="1" t="s">
        <v>26</v>
      </c>
      <c r="U7004" s="1">
        <v>1.2</v>
      </c>
      <c r="V7004" s="1" t="s">
        <v>1803</v>
      </c>
      <c r="W7004" s="1" t="s">
        <v>136</v>
      </c>
      <c r="X7004" s="1" t="str">
        <f>IF(W7004="", "", IFERROR(VLOOKUP(W7004, colorList!A:B,2,FALSE),""))</f>
        <v>fekete</v>
      </c>
    </row>
    <row r="7005" spans="1:24" ht="27.75" customHeight="1" x14ac:dyDescent="0.25">
      <c r="A7005" s="1">
        <v>1550456</v>
      </c>
      <c r="B7005" s="1" t="str">
        <f>TRIM(D7005)</f>
        <v/>
      </c>
      <c r="C7005" s="1" t="str">
        <f>IFERROR(VLOOKUP(D7005, sizeList!A:B, 2, FALSE), "")</f>
        <v/>
      </c>
      <c r="E7005" s="1" t="str">
        <f>TRIM(F7005)</f>
        <v>WaldhausenLucky ápolószeres táska</v>
      </c>
      <c r="F7005" s="1" t="s">
        <v>12125</v>
      </c>
      <c r="G7005" s="1" t="s">
        <v>12126</v>
      </c>
      <c r="H7005" s="1" t="s">
        <v>52</v>
      </c>
      <c r="I7005" s="1" t="s">
        <v>23</v>
      </c>
      <c r="J7005" s="1" t="str">
        <f>TRIM(I7005)</f>
        <v>Lófelszerelés</v>
      </c>
      <c r="K7005" s="1" t="s">
        <v>12084</v>
      </c>
      <c r="L7005" s="1" t="str">
        <f>TRIM(K7005)</f>
        <v>Lóápoló eszközök</v>
      </c>
      <c r="N7005" s="1" t="str">
        <f>TRIM(M7005)</f>
        <v/>
      </c>
      <c r="P7005" s="1" t="str">
        <f>TRIM(O7005)</f>
        <v/>
      </c>
      <c r="Q7005" s="18" t="s">
        <v>12127</v>
      </c>
      <c r="R7005" s="8">
        <v>4057962220515</v>
      </c>
      <c r="S7005" s="1">
        <v>22.95</v>
      </c>
      <c r="T7005" s="1" t="s">
        <v>26</v>
      </c>
      <c r="U7005" s="1">
        <v>0.79800000000000004</v>
      </c>
      <c r="V7005" s="1" t="s">
        <v>12128</v>
      </c>
      <c r="W7005" s="1" t="s">
        <v>370</v>
      </c>
      <c r="X7005" s="1" t="str">
        <f>IF(W7005="", "", IFERROR(VLOOKUP(W7005, colorList!A:B,2,FALSE),""))</f>
        <v>éjkék</v>
      </c>
    </row>
    <row r="7006" spans="1:24" ht="27.75" customHeight="1" x14ac:dyDescent="0.25">
      <c r="A7006" s="1" t="s">
        <v>17747</v>
      </c>
      <c r="B7006" s="1" t="str">
        <f>TRIM(D7006)</f>
        <v>125 cm</v>
      </c>
      <c r="C7006" s="1" t="str">
        <f>IFERROR(VLOOKUP(TRIM(D7006), sizeList!A:B, 2, FALSE), "")</f>
        <v>125 cm</v>
      </c>
      <c r="D7006" s="1" t="s">
        <v>5145</v>
      </c>
      <c r="E7006" s="1" t="str">
        <f>TRIM(F7006)</f>
        <v>Waldhaususen Arctic magasított nyakú karámtakaró 0 g</v>
      </c>
      <c r="F7006" s="1" t="s">
        <v>17737</v>
      </c>
      <c r="G7006" s="1" t="s">
        <v>17748</v>
      </c>
      <c r="H7006" s="1" t="s">
        <v>52</v>
      </c>
      <c r="I7006" s="1" t="s">
        <v>23</v>
      </c>
      <c r="J7006" s="1" t="str">
        <f>TRIM(I7006)</f>
        <v>Lófelszerelés</v>
      </c>
      <c r="K7006" s="1" t="s">
        <v>133</v>
      </c>
      <c r="L7006" s="1" t="str">
        <f>TRIM(K7006)</f>
        <v>Lótakaró</v>
      </c>
      <c r="M7006" s="1" t="s">
        <v>4860</v>
      </c>
      <c r="N7006" s="1" t="str">
        <f>TRIM(M7006)</f>
        <v>Karámtakaró</v>
      </c>
      <c r="P7006" s="1" t="str">
        <f>TRIM(O7006)</f>
        <v/>
      </c>
      <c r="Q7006" s="18" t="s">
        <v>17552</v>
      </c>
      <c r="R7006" s="8">
        <v>4057962239609</v>
      </c>
      <c r="S7006" s="1">
        <v>119.95</v>
      </c>
      <c r="T7006" s="1" t="s">
        <v>26</v>
      </c>
      <c r="U7006" s="1">
        <v>2</v>
      </c>
      <c r="W7006" s="1" t="s">
        <v>370</v>
      </c>
      <c r="X7006" s="1" t="str">
        <f>IF(W7006="", "", IFERROR(VLOOKUP(W7006, colorList!A:B,2,FALSE),""))</f>
        <v>éjkék</v>
      </c>
    </row>
    <row r="7007" spans="1:24" ht="27.75" customHeight="1" x14ac:dyDescent="0.25">
      <c r="A7007" s="1" t="s">
        <v>17753</v>
      </c>
      <c r="B7007" s="1" t="str">
        <f>TRIM(D7007)</f>
        <v>155 cm</v>
      </c>
      <c r="C7007" s="1" t="str">
        <f>IFERROR(VLOOKUP(TRIM(D7007), sizeList!A:B, 2, FALSE), "")</f>
        <v>155 cm</v>
      </c>
      <c r="D7007" s="1" t="s">
        <v>5148</v>
      </c>
      <c r="E7007" s="1" t="str">
        <f>TRIM(F7007)</f>
        <v>Waldhaususen Arctic magasított nyakú karámtakaró 0 g</v>
      </c>
      <c r="F7007" s="1" t="s">
        <v>17737</v>
      </c>
      <c r="G7007" s="1" t="s">
        <v>17754</v>
      </c>
      <c r="H7007" s="1" t="s">
        <v>52</v>
      </c>
      <c r="I7007" s="1" t="s">
        <v>23</v>
      </c>
      <c r="J7007" s="1" t="str">
        <f>TRIM(I7007)</f>
        <v>Lófelszerelés</v>
      </c>
      <c r="K7007" s="1" t="s">
        <v>133</v>
      </c>
      <c r="L7007" s="1" t="str">
        <f>TRIM(K7007)</f>
        <v>Lótakaró</v>
      </c>
      <c r="M7007" s="1" t="s">
        <v>4860</v>
      </c>
      <c r="N7007" s="1" t="str">
        <f>TRIM(M7007)</f>
        <v>Karámtakaró</v>
      </c>
      <c r="P7007" s="1" t="str">
        <f>TRIM(O7007)</f>
        <v/>
      </c>
      <c r="Q7007" s="18" t="s">
        <v>17552</v>
      </c>
      <c r="R7007" s="8">
        <v>4057962242746</v>
      </c>
      <c r="S7007" s="1">
        <v>119.95</v>
      </c>
      <c r="T7007" s="1" t="s">
        <v>26</v>
      </c>
      <c r="U7007" s="1">
        <v>2</v>
      </c>
      <c r="W7007" s="1" t="s">
        <v>370</v>
      </c>
      <c r="X7007" s="1" t="str">
        <f>IF(W7007="", "", IFERROR(VLOOKUP(W7007, colorList!A:B,2,FALSE),""))</f>
        <v>éjkék</v>
      </c>
    </row>
    <row r="7008" spans="1:24" ht="27.75" customHeight="1" x14ac:dyDescent="0.25">
      <c r="A7008" s="1" t="s">
        <v>17755</v>
      </c>
      <c r="B7008" s="1" t="str">
        <f>TRIM(D7008)</f>
        <v>165 cm</v>
      </c>
      <c r="C7008" s="1" t="str">
        <f>IFERROR(VLOOKUP(TRIM(D7008), sizeList!A:B, 2, FALSE), "")</f>
        <v>165 cm</v>
      </c>
      <c r="D7008" s="1" t="s">
        <v>5149</v>
      </c>
      <c r="E7008" s="1" t="str">
        <f>TRIM(F7008)</f>
        <v>Waldhaususen Arctic magasított nyakú karámtakaró 0 g</v>
      </c>
      <c r="F7008" s="1" t="s">
        <v>17737</v>
      </c>
      <c r="G7008" s="1" t="s">
        <v>17756</v>
      </c>
      <c r="H7008" s="1" t="s">
        <v>52</v>
      </c>
      <c r="I7008" s="1" t="s">
        <v>23</v>
      </c>
      <c r="J7008" s="1" t="str">
        <f>TRIM(I7008)</f>
        <v>Lófelszerelés</v>
      </c>
      <c r="K7008" s="1" t="s">
        <v>133</v>
      </c>
      <c r="L7008" s="1" t="str">
        <f>TRIM(K7008)</f>
        <v>Lótakaró</v>
      </c>
      <c r="M7008" s="1" t="s">
        <v>4860</v>
      </c>
      <c r="N7008" s="1" t="str">
        <f>TRIM(M7008)</f>
        <v>Karámtakaró</v>
      </c>
      <c r="P7008" s="1" t="str">
        <f>TRIM(O7008)</f>
        <v/>
      </c>
      <c r="Q7008" s="18" t="s">
        <v>17552</v>
      </c>
      <c r="R7008" s="8">
        <v>4057962242753</v>
      </c>
      <c r="S7008" s="1">
        <v>119.95</v>
      </c>
      <c r="T7008" s="1" t="s">
        <v>26</v>
      </c>
      <c r="U7008" s="1">
        <v>2</v>
      </c>
      <c r="W7008" s="1" t="s">
        <v>370</v>
      </c>
      <c r="X7008" s="1" t="str">
        <f>IF(W7008="", "", IFERROR(VLOOKUP(W7008, colorList!A:B,2,FALSE),""))</f>
        <v>éjkék</v>
      </c>
    </row>
    <row r="7009" spans="1:24" ht="27.75" customHeight="1" x14ac:dyDescent="0.25">
      <c r="A7009" s="1" t="s">
        <v>17749</v>
      </c>
      <c r="B7009" s="1" t="str">
        <f>TRIM(D7009)</f>
        <v>135 cm</v>
      </c>
      <c r="C7009" s="1" t="str">
        <f>IFERROR(VLOOKUP(TRIM(D7009), sizeList!A:B, 2, FALSE), "")</f>
        <v>135 cm</v>
      </c>
      <c r="D7009" s="1" t="s">
        <v>17556</v>
      </c>
      <c r="E7009" s="1" t="str">
        <f>TRIM(F7009)</f>
        <v>Waldhaususen Arctic magasított nyakú karámtakaró 0 g</v>
      </c>
      <c r="F7009" s="1" t="s">
        <v>17737</v>
      </c>
      <c r="G7009" s="1" t="s">
        <v>17750</v>
      </c>
      <c r="H7009" s="1" t="s">
        <v>52</v>
      </c>
      <c r="I7009" s="1" t="s">
        <v>23</v>
      </c>
      <c r="J7009" s="1" t="str">
        <f>TRIM(I7009)</f>
        <v>Lófelszerelés</v>
      </c>
      <c r="K7009" s="1" t="s">
        <v>133</v>
      </c>
      <c r="L7009" s="1" t="str">
        <f>TRIM(K7009)</f>
        <v>Lótakaró</v>
      </c>
      <c r="M7009" s="1" t="s">
        <v>4860</v>
      </c>
      <c r="N7009" s="1" t="str">
        <f>TRIM(M7009)</f>
        <v>Karámtakaró</v>
      </c>
      <c r="P7009" s="1" t="str">
        <f>TRIM(O7009)</f>
        <v/>
      </c>
      <c r="Q7009" s="18" t="s">
        <v>17552</v>
      </c>
      <c r="R7009" s="8">
        <v>4057962242760</v>
      </c>
      <c r="S7009" s="1">
        <v>119.95</v>
      </c>
      <c r="T7009" s="1" t="s">
        <v>26</v>
      </c>
      <c r="U7009" s="1">
        <v>2</v>
      </c>
      <c r="W7009" s="1" t="s">
        <v>370</v>
      </c>
      <c r="X7009" s="1" t="str">
        <f>IF(W7009="", "", IFERROR(VLOOKUP(W7009, colorList!A:B,2,FALSE),""))</f>
        <v>éjkék</v>
      </c>
    </row>
    <row r="7010" spans="1:24" ht="27.75" customHeight="1" x14ac:dyDescent="0.25">
      <c r="A7010" s="1" t="s">
        <v>17751</v>
      </c>
      <c r="B7010" s="1" t="str">
        <f>TRIM(D7010)</f>
        <v>145 cm</v>
      </c>
      <c r="C7010" s="1" t="str">
        <f>IFERROR(VLOOKUP(TRIM(D7010), sizeList!A:B, 2, FALSE), "")</f>
        <v>145 cm</v>
      </c>
      <c r="D7010" s="1" t="s">
        <v>5147</v>
      </c>
      <c r="E7010" s="1" t="str">
        <f>TRIM(F7010)</f>
        <v>Waldhaususen Arctic magasított nyakú karámtakaró 0 g</v>
      </c>
      <c r="F7010" s="1" t="s">
        <v>17737</v>
      </c>
      <c r="G7010" s="1" t="s">
        <v>17752</v>
      </c>
      <c r="H7010" s="1" t="s">
        <v>52</v>
      </c>
      <c r="I7010" s="1" t="s">
        <v>23</v>
      </c>
      <c r="J7010" s="1" t="str">
        <f>TRIM(I7010)</f>
        <v>Lófelszerelés</v>
      </c>
      <c r="K7010" s="1" t="s">
        <v>133</v>
      </c>
      <c r="L7010" s="1" t="str">
        <f>TRIM(K7010)</f>
        <v>Lótakaró</v>
      </c>
      <c r="M7010" s="1" t="s">
        <v>4860</v>
      </c>
      <c r="N7010" s="1" t="str">
        <f>TRIM(M7010)</f>
        <v>Karámtakaró</v>
      </c>
      <c r="P7010" s="1" t="str">
        <f>TRIM(O7010)</f>
        <v/>
      </c>
      <c r="Q7010" s="18" t="s">
        <v>17552</v>
      </c>
      <c r="R7010" s="8">
        <v>4057962242777</v>
      </c>
      <c r="S7010" s="1">
        <v>119.95</v>
      </c>
      <c r="T7010" s="1" t="s">
        <v>26</v>
      </c>
      <c r="U7010" s="1">
        <v>2</v>
      </c>
      <c r="W7010" s="1" t="s">
        <v>370</v>
      </c>
      <c r="X7010" s="1" t="str">
        <f>IF(W7010="", "", IFERROR(VLOOKUP(W7010, colorList!A:B,2,FALSE),""))</f>
        <v>éjkék</v>
      </c>
    </row>
    <row r="7011" spans="1:24" ht="27.75" customHeight="1" x14ac:dyDescent="0.25">
      <c r="A7011" s="1" t="s">
        <v>17743</v>
      </c>
      <c r="B7011" s="1" t="str">
        <f>TRIM(D7011)</f>
        <v>155 cm</v>
      </c>
      <c r="C7011" s="1" t="str">
        <f>IFERROR(VLOOKUP(TRIM(D7011), sizeList!A:B, 2, FALSE), "")</f>
        <v>155 cm</v>
      </c>
      <c r="D7011" s="1" t="s">
        <v>5148</v>
      </c>
      <c r="E7011" s="1" t="str">
        <f>TRIM(F7011)</f>
        <v>Waldhaususen Arctic magasított nyakú karámtakaró 0 g</v>
      </c>
      <c r="F7011" s="1" t="s">
        <v>17737</v>
      </c>
      <c r="G7011" s="1" t="s">
        <v>17744</v>
      </c>
      <c r="H7011" s="1" t="s">
        <v>52</v>
      </c>
      <c r="I7011" s="1" t="s">
        <v>23</v>
      </c>
      <c r="J7011" s="1" t="str">
        <f>TRIM(I7011)</f>
        <v>Lófelszerelés</v>
      </c>
      <c r="K7011" s="1" t="s">
        <v>133</v>
      </c>
      <c r="L7011" s="1" t="str">
        <f>TRIM(K7011)</f>
        <v>Lótakaró</v>
      </c>
      <c r="M7011" s="1" t="s">
        <v>4860</v>
      </c>
      <c r="N7011" s="1" t="str">
        <f>TRIM(M7011)</f>
        <v>Karámtakaró</v>
      </c>
      <c r="P7011" s="1" t="str">
        <f>TRIM(O7011)</f>
        <v/>
      </c>
      <c r="Q7011" s="18" t="s">
        <v>17552</v>
      </c>
      <c r="R7011" s="8">
        <v>4057962242784</v>
      </c>
      <c r="S7011" s="1">
        <v>119.95</v>
      </c>
      <c r="T7011" s="1" t="s">
        <v>26</v>
      </c>
      <c r="U7011" s="1">
        <v>2</v>
      </c>
      <c r="W7011" s="1" t="s">
        <v>136</v>
      </c>
      <c r="X7011" s="1" t="str">
        <f>IF(W7011="", "", IFERROR(VLOOKUP(W7011, colorList!A:B,2,FALSE),""))</f>
        <v>fekete</v>
      </c>
    </row>
    <row r="7012" spans="1:24" ht="27.75" customHeight="1" x14ac:dyDescent="0.25">
      <c r="A7012" s="1" t="s">
        <v>17745</v>
      </c>
      <c r="B7012" s="1" t="str">
        <f>TRIM(D7012)</f>
        <v>165 cm</v>
      </c>
      <c r="C7012" s="1" t="str">
        <f>IFERROR(VLOOKUP(TRIM(D7012), sizeList!A:B, 2, FALSE), "")</f>
        <v>165 cm</v>
      </c>
      <c r="D7012" s="1" t="s">
        <v>5149</v>
      </c>
      <c r="E7012" s="1" t="str">
        <f>TRIM(F7012)</f>
        <v>Waldhaususen Arctic magasított nyakú karámtakaró 0 g</v>
      </c>
      <c r="F7012" s="1" t="s">
        <v>17737</v>
      </c>
      <c r="G7012" s="1" t="s">
        <v>17746</v>
      </c>
      <c r="H7012" s="1" t="s">
        <v>52</v>
      </c>
      <c r="I7012" s="1" t="s">
        <v>23</v>
      </c>
      <c r="J7012" s="1" t="str">
        <f>TRIM(I7012)</f>
        <v>Lófelszerelés</v>
      </c>
      <c r="K7012" s="1" t="s">
        <v>133</v>
      </c>
      <c r="L7012" s="1" t="str">
        <f>TRIM(K7012)</f>
        <v>Lótakaró</v>
      </c>
      <c r="M7012" s="1" t="s">
        <v>4860</v>
      </c>
      <c r="N7012" s="1" t="str">
        <f>TRIM(M7012)</f>
        <v>Karámtakaró</v>
      </c>
      <c r="P7012" s="1" t="str">
        <f>TRIM(O7012)</f>
        <v/>
      </c>
      <c r="Q7012" s="18" t="s">
        <v>17552</v>
      </c>
      <c r="R7012" s="8">
        <v>4057962242791</v>
      </c>
      <c r="S7012" s="1">
        <v>119.95</v>
      </c>
      <c r="T7012" s="1" t="s">
        <v>26</v>
      </c>
      <c r="U7012" s="1">
        <v>2</v>
      </c>
      <c r="W7012" s="1" t="s">
        <v>136</v>
      </c>
      <c r="X7012" s="1" t="str">
        <f>IF(W7012="", "", IFERROR(VLOOKUP(W7012, colorList!A:B,2,FALSE),""))</f>
        <v>fekete</v>
      </c>
    </row>
    <row r="7013" spans="1:24" ht="27.75" customHeight="1" x14ac:dyDescent="0.25">
      <c r="A7013" s="1" t="s">
        <v>17736</v>
      </c>
      <c r="B7013" s="1" t="str">
        <f>TRIM(D7013)</f>
        <v>125 cm</v>
      </c>
      <c r="C7013" s="1" t="str">
        <f>IFERROR(VLOOKUP(TRIM(D7013), sizeList!A:B, 2, FALSE), "")</f>
        <v>125 cm</v>
      </c>
      <c r="D7013" s="1" t="s">
        <v>5145</v>
      </c>
      <c r="E7013" s="1" t="str">
        <f>TRIM(F7013)</f>
        <v>Waldhaususen Arctic magasított nyakú karámtakaró 0 g</v>
      </c>
      <c r="F7013" s="1" t="s">
        <v>17737</v>
      </c>
      <c r="G7013" s="1" t="s">
        <v>17738</v>
      </c>
      <c r="H7013" s="1" t="s">
        <v>52</v>
      </c>
      <c r="I7013" s="1" t="s">
        <v>23</v>
      </c>
      <c r="J7013" s="1" t="str">
        <f>TRIM(I7013)</f>
        <v>Lófelszerelés</v>
      </c>
      <c r="K7013" s="1" t="s">
        <v>133</v>
      </c>
      <c r="L7013" s="1" t="str">
        <f>TRIM(K7013)</f>
        <v>Lótakaró</v>
      </c>
      <c r="M7013" s="1" t="s">
        <v>4860</v>
      </c>
      <c r="N7013" s="1" t="str">
        <f>TRIM(M7013)</f>
        <v>Karámtakaró</v>
      </c>
      <c r="P7013" s="1" t="str">
        <f>TRIM(O7013)</f>
        <v/>
      </c>
      <c r="Q7013" s="18" t="s">
        <v>17552</v>
      </c>
      <c r="R7013" s="8">
        <v>4057962242807</v>
      </c>
      <c r="S7013" s="1">
        <v>119.95</v>
      </c>
      <c r="T7013" s="1" t="s">
        <v>26</v>
      </c>
      <c r="U7013" s="1">
        <v>2</v>
      </c>
      <c r="W7013" s="1" t="s">
        <v>136</v>
      </c>
      <c r="X7013" s="1" t="str">
        <f>IF(W7013="", "", IFERROR(VLOOKUP(W7013, colorList!A:B,2,FALSE),""))</f>
        <v>fekete</v>
      </c>
    </row>
    <row r="7014" spans="1:24" ht="27.75" customHeight="1" x14ac:dyDescent="0.25">
      <c r="A7014" s="1" t="s">
        <v>17739</v>
      </c>
      <c r="B7014" s="1" t="str">
        <f>TRIM(D7014)</f>
        <v>135 cm</v>
      </c>
      <c r="C7014" s="1" t="str">
        <f>IFERROR(VLOOKUP(TRIM(D7014), sizeList!A:B, 2, FALSE), "")</f>
        <v>135 cm</v>
      </c>
      <c r="D7014" s="1" t="s">
        <v>17556</v>
      </c>
      <c r="E7014" s="1" t="str">
        <f>TRIM(F7014)</f>
        <v>Waldhaususen Arctic magasított nyakú karámtakaró 0 g</v>
      </c>
      <c r="F7014" s="1" t="s">
        <v>17737</v>
      </c>
      <c r="G7014" s="1" t="s">
        <v>17740</v>
      </c>
      <c r="H7014" s="1" t="s">
        <v>52</v>
      </c>
      <c r="I7014" s="1" t="s">
        <v>23</v>
      </c>
      <c r="J7014" s="1" t="str">
        <f>TRIM(I7014)</f>
        <v>Lófelszerelés</v>
      </c>
      <c r="K7014" s="1" t="s">
        <v>133</v>
      </c>
      <c r="L7014" s="1" t="str">
        <f>TRIM(K7014)</f>
        <v>Lótakaró</v>
      </c>
      <c r="M7014" s="1" t="s">
        <v>4860</v>
      </c>
      <c r="N7014" s="1" t="str">
        <f>TRIM(M7014)</f>
        <v>Karámtakaró</v>
      </c>
      <c r="P7014" s="1" t="str">
        <f>TRIM(O7014)</f>
        <v/>
      </c>
      <c r="Q7014" s="18" t="s">
        <v>17552</v>
      </c>
      <c r="R7014" s="8">
        <v>4057962242814</v>
      </c>
      <c r="S7014" s="1">
        <v>119.95</v>
      </c>
      <c r="T7014" s="1" t="s">
        <v>26</v>
      </c>
      <c r="U7014" s="1">
        <v>2</v>
      </c>
      <c r="W7014" s="1" t="s">
        <v>136</v>
      </c>
      <c r="X7014" s="1" t="str">
        <f>IF(W7014="", "", IFERROR(VLOOKUP(W7014, colorList!A:B,2,FALSE),""))</f>
        <v>fekete</v>
      </c>
    </row>
    <row r="7015" spans="1:24" ht="27.75" customHeight="1" x14ac:dyDescent="0.25">
      <c r="A7015" s="1" t="s">
        <v>17741</v>
      </c>
      <c r="B7015" s="1" t="str">
        <f>TRIM(D7015)</f>
        <v>145 cm</v>
      </c>
      <c r="C7015" s="1" t="str">
        <f>IFERROR(VLOOKUP(TRIM(D7015), sizeList!A:B, 2, FALSE), "")</f>
        <v>145 cm</v>
      </c>
      <c r="D7015" s="1" t="s">
        <v>5147</v>
      </c>
      <c r="E7015" s="1" t="str">
        <f>TRIM(F7015)</f>
        <v>Waldhaususen Arctic magasított nyakú karámtakaró 0 g</v>
      </c>
      <c r="F7015" s="1" t="s">
        <v>17737</v>
      </c>
      <c r="G7015" s="1" t="s">
        <v>17742</v>
      </c>
      <c r="H7015" s="1" t="s">
        <v>52</v>
      </c>
      <c r="I7015" s="1" t="s">
        <v>23</v>
      </c>
      <c r="J7015" s="1" t="str">
        <f>TRIM(I7015)</f>
        <v>Lófelszerelés</v>
      </c>
      <c r="K7015" s="1" t="s">
        <v>133</v>
      </c>
      <c r="L7015" s="1" t="str">
        <f>TRIM(K7015)</f>
        <v>Lótakaró</v>
      </c>
      <c r="M7015" s="1" t="s">
        <v>4860</v>
      </c>
      <c r="N7015" s="1" t="str">
        <f>TRIM(M7015)</f>
        <v>Karámtakaró</v>
      </c>
      <c r="P7015" s="1" t="str">
        <f>TRIM(O7015)</f>
        <v/>
      </c>
      <c r="Q7015" s="18" t="s">
        <v>17552</v>
      </c>
      <c r="R7015" s="8">
        <v>4057962242821</v>
      </c>
      <c r="S7015" s="1">
        <v>119.95</v>
      </c>
      <c r="T7015" s="1" t="s">
        <v>26</v>
      </c>
      <c r="U7015" s="1">
        <v>2</v>
      </c>
      <c r="W7015" s="1" t="s">
        <v>136</v>
      </c>
      <c r="X7015" s="1" t="str">
        <f>IF(W7015="", "", IFERROR(VLOOKUP(W7015, colorList!A:B,2,FALSE),""))</f>
        <v>fekete</v>
      </c>
    </row>
    <row r="7016" spans="1:24" ht="27.75" customHeight="1" x14ac:dyDescent="0.25">
      <c r="A7016" s="1" t="s">
        <v>17757</v>
      </c>
      <c r="B7016" s="1" t="str">
        <f>TRIM(D7016)</f>
        <v>125 cm</v>
      </c>
      <c r="C7016" s="1" t="str">
        <f>IFERROR(VLOOKUP(TRIM(D7016), sizeList!A:B, 2, FALSE), "")</f>
        <v>125 cm</v>
      </c>
      <c r="D7016" s="1" t="s">
        <v>5145</v>
      </c>
      <c r="E7016" s="1" t="str">
        <f>TRIM(F7016)</f>
        <v>Waldhaususen Arctic magasított nyakú karámtakaró 0 g</v>
      </c>
      <c r="F7016" s="1" t="s">
        <v>17737</v>
      </c>
      <c r="G7016" s="1" t="s">
        <v>17758</v>
      </c>
      <c r="H7016" s="1" t="s">
        <v>52</v>
      </c>
      <c r="I7016" s="1" t="s">
        <v>23</v>
      </c>
      <c r="J7016" s="1" t="str">
        <f>TRIM(I7016)</f>
        <v>Lófelszerelés</v>
      </c>
      <c r="K7016" s="1" t="s">
        <v>133</v>
      </c>
      <c r="L7016" s="1" t="str">
        <f>TRIM(K7016)</f>
        <v>Lótakaró</v>
      </c>
      <c r="M7016" s="1" t="s">
        <v>4860</v>
      </c>
      <c r="N7016" s="1" t="str">
        <f>TRIM(M7016)</f>
        <v>Karámtakaró</v>
      </c>
      <c r="P7016" s="1" t="str">
        <f>TRIM(O7016)</f>
        <v/>
      </c>
      <c r="Q7016" s="18" t="s">
        <v>17552</v>
      </c>
      <c r="R7016" s="8">
        <v>4057962245365</v>
      </c>
      <c r="S7016" s="1">
        <v>119.95</v>
      </c>
      <c r="T7016" s="1" t="s">
        <v>26</v>
      </c>
      <c r="U7016" s="1">
        <v>2</v>
      </c>
      <c r="W7016" s="1" t="s">
        <v>15317</v>
      </c>
      <c r="X7016" s="1" t="str">
        <f>IF(W7016="", "", IFERROR(VLOOKUP(W7016, colorList!A:B,2,FALSE),""))</f>
        <v>cappuccino/fekete</v>
      </c>
    </row>
    <row r="7017" spans="1:24" ht="27.75" customHeight="1" x14ac:dyDescent="0.25">
      <c r="A7017" s="1" t="s">
        <v>17759</v>
      </c>
      <c r="B7017" s="1" t="str">
        <f>TRIM(D7017)</f>
        <v>135 cm</v>
      </c>
      <c r="C7017" s="1" t="str">
        <f>IFERROR(VLOOKUP(TRIM(D7017), sizeList!A:B, 2, FALSE), "")</f>
        <v>135 cm</v>
      </c>
      <c r="D7017" s="1" t="s">
        <v>17556</v>
      </c>
      <c r="E7017" s="1" t="str">
        <f>TRIM(F7017)</f>
        <v>Waldhaususen Arctic magasított nyakú karámtakaró 0 g</v>
      </c>
      <c r="F7017" s="1" t="s">
        <v>17737</v>
      </c>
      <c r="G7017" s="1" t="s">
        <v>17760</v>
      </c>
      <c r="H7017" s="1" t="s">
        <v>52</v>
      </c>
      <c r="I7017" s="1" t="s">
        <v>23</v>
      </c>
      <c r="J7017" s="1" t="str">
        <f>TRIM(I7017)</f>
        <v>Lófelszerelés</v>
      </c>
      <c r="K7017" s="1" t="s">
        <v>133</v>
      </c>
      <c r="L7017" s="1" t="str">
        <f>TRIM(K7017)</f>
        <v>Lótakaró</v>
      </c>
      <c r="M7017" s="1" t="s">
        <v>4860</v>
      </c>
      <c r="N7017" s="1" t="str">
        <f>TRIM(M7017)</f>
        <v>Karámtakaró</v>
      </c>
      <c r="P7017" s="1" t="str">
        <f>TRIM(O7017)</f>
        <v/>
      </c>
      <c r="Q7017" s="18" t="s">
        <v>17552</v>
      </c>
      <c r="R7017" s="8">
        <v>4057962245372</v>
      </c>
      <c r="S7017" s="1">
        <v>119.95</v>
      </c>
      <c r="T7017" s="1" t="s">
        <v>26</v>
      </c>
      <c r="U7017" s="1">
        <v>2</v>
      </c>
      <c r="W7017" s="1" t="s">
        <v>15317</v>
      </c>
      <c r="X7017" s="1" t="str">
        <f>IF(W7017="", "", IFERROR(VLOOKUP(W7017, colorList!A:B,2,FALSE),""))</f>
        <v>cappuccino/fekete</v>
      </c>
    </row>
    <row r="7018" spans="1:24" ht="27.75" customHeight="1" x14ac:dyDescent="0.25">
      <c r="A7018" s="1" t="s">
        <v>17761</v>
      </c>
      <c r="B7018" s="1" t="str">
        <f>TRIM(D7018)</f>
        <v>145 cm</v>
      </c>
      <c r="C7018" s="1" t="str">
        <f>IFERROR(VLOOKUP(TRIM(D7018), sizeList!A:B, 2, FALSE), "")</f>
        <v>145 cm</v>
      </c>
      <c r="D7018" s="1" t="s">
        <v>5147</v>
      </c>
      <c r="E7018" s="1" t="str">
        <f>TRIM(F7018)</f>
        <v>Waldhaususen Arctic magasított nyakú karámtakaró 0 g</v>
      </c>
      <c r="F7018" s="1" t="s">
        <v>17737</v>
      </c>
      <c r="G7018" s="1" t="s">
        <v>17762</v>
      </c>
      <c r="H7018" s="1" t="s">
        <v>52</v>
      </c>
      <c r="I7018" s="1" t="s">
        <v>23</v>
      </c>
      <c r="J7018" s="1" t="str">
        <f>TRIM(I7018)</f>
        <v>Lófelszerelés</v>
      </c>
      <c r="K7018" s="1" t="s">
        <v>133</v>
      </c>
      <c r="L7018" s="1" t="str">
        <f>TRIM(K7018)</f>
        <v>Lótakaró</v>
      </c>
      <c r="M7018" s="1" t="s">
        <v>4860</v>
      </c>
      <c r="N7018" s="1" t="str">
        <f>TRIM(M7018)</f>
        <v>Karámtakaró</v>
      </c>
      <c r="P7018" s="1" t="str">
        <f>TRIM(O7018)</f>
        <v/>
      </c>
      <c r="Q7018" s="18" t="s">
        <v>17552</v>
      </c>
      <c r="R7018" s="8">
        <v>4057962245389</v>
      </c>
      <c r="S7018" s="1">
        <v>119.95</v>
      </c>
      <c r="T7018" s="1" t="s">
        <v>26</v>
      </c>
      <c r="U7018" s="1">
        <v>2</v>
      </c>
      <c r="W7018" s="1" t="s">
        <v>15317</v>
      </c>
      <c r="X7018" s="1" t="str">
        <f>IF(W7018="", "", IFERROR(VLOOKUP(W7018, colorList!A:B,2,FALSE),""))</f>
        <v>cappuccino/fekete</v>
      </c>
    </row>
    <row r="7019" spans="1:24" ht="27.75" customHeight="1" x14ac:dyDescent="0.25">
      <c r="A7019" s="1" t="s">
        <v>17763</v>
      </c>
      <c r="B7019" s="1" t="str">
        <f>TRIM(D7019)</f>
        <v>155 cm</v>
      </c>
      <c r="C7019" s="1" t="str">
        <f>IFERROR(VLOOKUP(TRIM(D7019), sizeList!A:B, 2, FALSE), "")</f>
        <v>155 cm</v>
      </c>
      <c r="D7019" s="1" t="s">
        <v>5148</v>
      </c>
      <c r="E7019" s="1" t="str">
        <f>TRIM(F7019)</f>
        <v>Waldhaususen Arctic magasított nyakú karámtakaró 0 g</v>
      </c>
      <c r="F7019" s="1" t="s">
        <v>17737</v>
      </c>
      <c r="G7019" s="1" t="s">
        <v>17764</v>
      </c>
      <c r="H7019" s="1" t="s">
        <v>52</v>
      </c>
      <c r="I7019" s="1" t="s">
        <v>23</v>
      </c>
      <c r="J7019" s="1" t="str">
        <f>TRIM(I7019)</f>
        <v>Lófelszerelés</v>
      </c>
      <c r="K7019" s="1" t="s">
        <v>133</v>
      </c>
      <c r="L7019" s="1" t="str">
        <f>TRIM(K7019)</f>
        <v>Lótakaró</v>
      </c>
      <c r="M7019" s="1" t="s">
        <v>4860</v>
      </c>
      <c r="N7019" s="1" t="str">
        <f>TRIM(M7019)</f>
        <v>Karámtakaró</v>
      </c>
      <c r="P7019" s="1" t="str">
        <f>TRIM(O7019)</f>
        <v/>
      </c>
      <c r="Q7019" s="18" t="s">
        <v>17552</v>
      </c>
      <c r="R7019" s="8">
        <v>4057962245396</v>
      </c>
      <c r="S7019" s="1">
        <v>119.95</v>
      </c>
      <c r="T7019" s="1" t="s">
        <v>26</v>
      </c>
      <c r="U7019" s="1">
        <v>2</v>
      </c>
      <c r="W7019" s="1" t="s">
        <v>15317</v>
      </c>
      <c r="X7019" s="1" t="str">
        <f>IF(W7019="", "", IFERROR(VLOOKUP(W7019, colorList!A:B,2,FALSE),""))</f>
        <v>cappuccino/fekete</v>
      </c>
    </row>
    <row r="7020" spans="1:24" ht="27.75" customHeight="1" x14ac:dyDescent="0.25">
      <c r="A7020" s="1" t="s">
        <v>17765</v>
      </c>
      <c r="B7020" s="1" t="str">
        <f>TRIM(D7020)</f>
        <v>165 cm</v>
      </c>
      <c r="C7020" s="1" t="str">
        <f>IFERROR(VLOOKUP(TRIM(D7020), sizeList!A:B, 2, FALSE), "")</f>
        <v>165 cm</v>
      </c>
      <c r="D7020" s="1" t="s">
        <v>5149</v>
      </c>
      <c r="E7020" s="1" t="str">
        <f>TRIM(F7020)</f>
        <v>Waldhaususen Arctic magasított nyakú karámtakaró 0 g</v>
      </c>
      <c r="F7020" s="1" t="s">
        <v>17737</v>
      </c>
      <c r="G7020" s="1" t="s">
        <v>17766</v>
      </c>
      <c r="H7020" s="1" t="s">
        <v>52</v>
      </c>
      <c r="I7020" s="1" t="s">
        <v>23</v>
      </c>
      <c r="J7020" s="1" t="str">
        <f>TRIM(I7020)</f>
        <v>Lófelszerelés</v>
      </c>
      <c r="K7020" s="1" t="s">
        <v>133</v>
      </c>
      <c r="L7020" s="1" t="str">
        <f>TRIM(K7020)</f>
        <v>Lótakaró</v>
      </c>
      <c r="M7020" s="1" t="s">
        <v>4860</v>
      </c>
      <c r="N7020" s="1" t="str">
        <f>TRIM(M7020)</f>
        <v>Karámtakaró</v>
      </c>
      <c r="P7020" s="1" t="str">
        <f>TRIM(O7020)</f>
        <v/>
      </c>
      <c r="Q7020" s="18" t="s">
        <v>17552</v>
      </c>
      <c r="R7020" s="8">
        <v>4057962245402</v>
      </c>
      <c r="S7020" s="1">
        <v>119.95</v>
      </c>
      <c r="T7020" s="1" t="s">
        <v>26</v>
      </c>
      <c r="U7020" s="1">
        <v>2</v>
      </c>
      <c r="W7020" s="1" t="s">
        <v>15317</v>
      </c>
      <c r="X7020" s="1" t="str">
        <f>IF(W7020="", "", IFERROR(VLOOKUP(W7020, colorList!A:B,2,FALSE),""))</f>
        <v>cappuccino/fekete</v>
      </c>
    </row>
    <row r="7021" spans="1:24" ht="27.75" customHeight="1" x14ac:dyDescent="0.25">
      <c r="A7021" s="1" t="s">
        <v>17778</v>
      </c>
      <c r="B7021" s="1" t="str">
        <f>TRIM(D7021)</f>
        <v>125 cm</v>
      </c>
      <c r="C7021" s="1" t="str">
        <f>IFERROR(VLOOKUP(TRIM(D7021), sizeList!A:B, 2, FALSE), "")</f>
        <v>125 cm</v>
      </c>
      <c r="D7021" s="1" t="s">
        <v>5145</v>
      </c>
      <c r="E7021" s="1" t="str">
        <f>TRIM(F7021)</f>
        <v>Waldhaususen Arctic magasított nyakú karámtakaró 100 g</v>
      </c>
      <c r="F7021" s="1" t="s">
        <v>17768</v>
      </c>
      <c r="G7021" s="1" t="s">
        <v>17779</v>
      </c>
      <c r="H7021" s="1" t="s">
        <v>52</v>
      </c>
      <c r="I7021" s="1" t="s">
        <v>23</v>
      </c>
      <c r="J7021" s="1" t="str">
        <f>TRIM(I7021)</f>
        <v>Lófelszerelés</v>
      </c>
      <c r="K7021" s="1" t="s">
        <v>133</v>
      </c>
      <c r="L7021" s="1" t="str">
        <f>TRIM(K7021)</f>
        <v>Lótakaró</v>
      </c>
      <c r="M7021" s="1" t="s">
        <v>4860</v>
      </c>
      <c r="N7021" s="1" t="str">
        <f>TRIM(M7021)</f>
        <v>Karámtakaró</v>
      </c>
      <c r="P7021" s="1" t="str">
        <f>TRIM(O7021)</f>
        <v/>
      </c>
      <c r="Q7021" s="18" t="s">
        <v>17552</v>
      </c>
      <c r="R7021" s="8">
        <v>4057962239616</v>
      </c>
      <c r="S7021" s="1">
        <v>119.95</v>
      </c>
      <c r="T7021" s="1" t="s">
        <v>26</v>
      </c>
      <c r="U7021" s="1">
        <v>2.1</v>
      </c>
      <c r="W7021" s="1" t="s">
        <v>370</v>
      </c>
      <c r="X7021" s="1" t="str">
        <f>IF(W7021="", "", IFERROR(VLOOKUP(W7021, colorList!A:B,2,FALSE),""))</f>
        <v>éjkék</v>
      </c>
    </row>
    <row r="7022" spans="1:24" ht="27.75" customHeight="1" x14ac:dyDescent="0.25">
      <c r="A7022" s="1" t="s">
        <v>17784</v>
      </c>
      <c r="B7022" s="1" t="str">
        <f>TRIM(D7022)</f>
        <v>155 cm</v>
      </c>
      <c r="C7022" s="1" t="str">
        <f>IFERROR(VLOOKUP(TRIM(D7022), sizeList!A:B, 2, FALSE), "")</f>
        <v>155 cm</v>
      </c>
      <c r="D7022" s="1" t="s">
        <v>5148</v>
      </c>
      <c r="E7022" s="1" t="str">
        <f>TRIM(F7022)</f>
        <v>Waldhaususen Arctic magasított nyakú karámtakaró 100 g</v>
      </c>
      <c r="F7022" s="1" t="s">
        <v>17768</v>
      </c>
      <c r="G7022" s="1" t="s">
        <v>17785</v>
      </c>
      <c r="H7022" s="1" t="s">
        <v>52</v>
      </c>
      <c r="I7022" s="1" t="s">
        <v>23</v>
      </c>
      <c r="J7022" s="1" t="str">
        <f>TRIM(I7022)</f>
        <v>Lófelszerelés</v>
      </c>
      <c r="K7022" s="1" t="s">
        <v>133</v>
      </c>
      <c r="L7022" s="1" t="str">
        <f>TRIM(K7022)</f>
        <v>Lótakaró</v>
      </c>
      <c r="M7022" s="1" t="s">
        <v>4860</v>
      </c>
      <c r="N7022" s="1" t="str">
        <f>TRIM(M7022)</f>
        <v>Karámtakaró</v>
      </c>
      <c r="P7022" s="1" t="str">
        <f>TRIM(O7022)</f>
        <v/>
      </c>
      <c r="Q7022" s="18" t="s">
        <v>17552</v>
      </c>
      <c r="R7022" s="8">
        <v>4057962242838</v>
      </c>
      <c r="S7022" s="1">
        <v>119.95</v>
      </c>
      <c r="T7022" s="1" t="s">
        <v>26</v>
      </c>
      <c r="U7022" s="1">
        <v>2.1</v>
      </c>
      <c r="W7022" s="1" t="s">
        <v>370</v>
      </c>
      <c r="X7022" s="1" t="str">
        <f>IF(W7022="", "", IFERROR(VLOOKUP(W7022, colorList!A:B,2,FALSE),""))</f>
        <v>éjkék</v>
      </c>
    </row>
    <row r="7023" spans="1:24" ht="27.75" customHeight="1" x14ac:dyDescent="0.25">
      <c r="A7023" s="1" t="s">
        <v>17786</v>
      </c>
      <c r="B7023" s="1" t="str">
        <f>TRIM(D7023)</f>
        <v>165 cm</v>
      </c>
      <c r="C7023" s="1" t="str">
        <f>IFERROR(VLOOKUP(TRIM(D7023), sizeList!A:B, 2, FALSE), "")</f>
        <v>165 cm</v>
      </c>
      <c r="D7023" s="1" t="s">
        <v>5149</v>
      </c>
      <c r="E7023" s="1" t="str">
        <f>TRIM(F7023)</f>
        <v>Waldhaususen Arctic magasított nyakú karámtakaró 100 g</v>
      </c>
      <c r="F7023" s="1" t="s">
        <v>17768</v>
      </c>
      <c r="G7023" s="1" t="s">
        <v>17787</v>
      </c>
      <c r="H7023" s="1" t="s">
        <v>52</v>
      </c>
      <c r="I7023" s="1" t="s">
        <v>23</v>
      </c>
      <c r="J7023" s="1" t="str">
        <f>TRIM(I7023)</f>
        <v>Lófelszerelés</v>
      </c>
      <c r="K7023" s="1" t="s">
        <v>133</v>
      </c>
      <c r="L7023" s="1" t="str">
        <f>TRIM(K7023)</f>
        <v>Lótakaró</v>
      </c>
      <c r="M7023" s="1" t="s">
        <v>4860</v>
      </c>
      <c r="N7023" s="1" t="str">
        <f>TRIM(M7023)</f>
        <v>Karámtakaró</v>
      </c>
      <c r="P7023" s="1" t="str">
        <f>TRIM(O7023)</f>
        <v/>
      </c>
      <c r="Q7023" s="18" t="s">
        <v>17552</v>
      </c>
      <c r="R7023" s="8">
        <v>4057962242845</v>
      </c>
      <c r="S7023" s="1">
        <v>119.95</v>
      </c>
      <c r="T7023" s="1" t="s">
        <v>26</v>
      </c>
      <c r="U7023" s="1">
        <v>2.1</v>
      </c>
      <c r="W7023" s="1" t="s">
        <v>370</v>
      </c>
      <c r="X7023" s="1" t="str">
        <f>IF(W7023="", "", IFERROR(VLOOKUP(W7023, colorList!A:B,2,FALSE),""))</f>
        <v>éjkék</v>
      </c>
    </row>
    <row r="7024" spans="1:24" ht="27.75" customHeight="1" x14ac:dyDescent="0.25">
      <c r="A7024" s="1" t="s">
        <v>17780</v>
      </c>
      <c r="B7024" s="1" t="str">
        <f>TRIM(D7024)</f>
        <v>135 cm</v>
      </c>
      <c r="C7024" s="1" t="str">
        <f>IFERROR(VLOOKUP(TRIM(D7024), sizeList!A:B, 2, FALSE), "")</f>
        <v>135 cm</v>
      </c>
      <c r="D7024" s="1" t="s">
        <v>17556</v>
      </c>
      <c r="E7024" s="1" t="str">
        <f>TRIM(F7024)</f>
        <v>Waldhaususen Arctic magasított nyakú karámtakaró 100 g</v>
      </c>
      <c r="F7024" s="1" t="s">
        <v>17768</v>
      </c>
      <c r="G7024" s="1" t="s">
        <v>17781</v>
      </c>
      <c r="H7024" s="1" t="s">
        <v>52</v>
      </c>
      <c r="I7024" s="1" t="s">
        <v>23</v>
      </c>
      <c r="J7024" s="1" t="str">
        <f>TRIM(I7024)</f>
        <v>Lófelszerelés</v>
      </c>
      <c r="K7024" s="1" t="s">
        <v>133</v>
      </c>
      <c r="L7024" s="1" t="str">
        <f>TRIM(K7024)</f>
        <v>Lótakaró</v>
      </c>
      <c r="M7024" s="1" t="s">
        <v>4860</v>
      </c>
      <c r="N7024" s="1" t="str">
        <f>TRIM(M7024)</f>
        <v>Karámtakaró</v>
      </c>
      <c r="P7024" s="1" t="str">
        <f>TRIM(O7024)</f>
        <v/>
      </c>
      <c r="Q7024" s="18" t="s">
        <v>17552</v>
      </c>
      <c r="R7024" s="8">
        <v>4057962242852</v>
      </c>
      <c r="S7024" s="1">
        <v>119.95</v>
      </c>
      <c r="T7024" s="1" t="s">
        <v>26</v>
      </c>
      <c r="U7024" s="1">
        <v>2.1</v>
      </c>
      <c r="W7024" s="1" t="s">
        <v>370</v>
      </c>
      <c r="X7024" s="1" t="str">
        <f>IF(W7024="", "", IFERROR(VLOOKUP(W7024, colorList!A:B,2,FALSE),""))</f>
        <v>éjkék</v>
      </c>
    </row>
    <row r="7025" spans="1:24" ht="27.75" customHeight="1" x14ac:dyDescent="0.25">
      <c r="A7025" s="1" t="s">
        <v>17782</v>
      </c>
      <c r="B7025" s="1" t="str">
        <f>TRIM(D7025)</f>
        <v>145 cm</v>
      </c>
      <c r="C7025" s="1" t="str">
        <f>IFERROR(VLOOKUP(TRIM(D7025), sizeList!A:B, 2, FALSE), "")</f>
        <v>145 cm</v>
      </c>
      <c r="D7025" s="1" t="s">
        <v>5147</v>
      </c>
      <c r="E7025" s="1" t="str">
        <f>TRIM(F7025)</f>
        <v>Waldhaususen Arctic magasított nyakú karámtakaró 100 g</v>
      </c>
      <c r="F7025" s="1" t="s">
        <v>17768</v>
      </c>
      <c r="G7025" s="1" t="s">
        <v>17783</v>
      </c>
      <c r="H7025" s="1" t="s">
        <v>52</v>
      </c>
      <c r="I7025" s="1" t="s">
        <v>23</v>
      </c>
      <c r="J7025" s="1" t="str">
        <f>TRIM(I7025)</f>
        <v>Lófelszerelés</v>
      </c>
      <c r="K7025" s="1" t="s">
        <v>133</v>
      </c>
      <c r="L7025" s="1" t="str">
        <f>TRIM(K7025)</f>
        <v>Lótakaró</v>
      </c>
      <c r="M7025" s="1" t="s">
        <v>4860</v>
      </c>
      <c r="N7025" s="1" t="str">
        <f>TRIM(M7025)</f>
        <v>Karámtakaró</v>
      </c>
      <c r="P7025" s="1" t="str">
        <f>TRIM(O7025)</f>
        <v/>
      </c>
      <c r="Q7025" s="18" t="s">
        <v>17552</v>
      </c>
      <c r="R7025" s="8">
        <v>4057962242869</v>
      </c>
      <c r="S7025" s="1">
        <v>119.95</v>
      </c>
      <c r="T7025" s="1" t="s">
        <v>26</v>
      </c>
      <c r="U7025" s="1">
        <v>2.1</v>
      </c>
      <c r="W7025" s="1" t="s">
        <v>370</v>
      </c>
      <c r="X7025" s="1" t="str">
        <f>IF(W7025="", "", IFERROR(VLOOKUP(W7025, colorList!A:B,2,FALSE),""))</f>
        <v>éjkék</v>
      </c>
    </row>
    <row r="7026" spans="1:24" ht="27.75" customHeight="1" x14ac:dyDescent="0.25">
      <c r="A7026" s="1" t="s">
        <v>17774</v>
      </c>
      <c r="B7026" s="1" t="str">
        <f>TRIM(D7026)</f>
        <v>155 cm</v>
      </c>
      <c r="C7026" s="1" t="str">
        <f>IFERROR(VLOOKUP(TRIM(D7026), sizeList!A:B, 2, FALSE), "")</f>
        <v>155 cm</v>
      </c>
      <c r="D7026" s="1" t="s">
        <v>5148</v>
      </c>
      <c r="E7026" s="1" t="str">
        <f>TRIM(F7026)</f>
        <v>Waldhaususen Arctic magasított nyakú karámtakaró 100 g</v>
      </c>
      <c r="F7026" s="1" t="s">
        <v>17768</v>
      </c>
      <c r="G7026" s="1" t="s">
        <v>17775</v>
      </c>
      <c r="H7026" s="1" t="s">
        <v>52</v>
      </c>
      <c r="I7026" s="1" t="s">
        <v>23</v>
      </c>
      <c r="J7026" s="1" t="str">
        <f>TRIM(I7026)</f>
        <v>Lófelszerelés</v>
      </c>
      <c r="K7026" s="1" t="s">
        <v>133</v>
      </c>
      <c r="L7026" s="1" t="str">
        <f>TRIM(K7026)</f>
        <v>Lótakaró</v>
      </c>
      <c r="M7026" s="1" t="s">
        <v>4860</v>
      </c>
      <c r="N7026" s="1" t="str">
        <f>TRIM(M7026)</f>
        <v>Karámtakaró</v>
      </c>
      <c r="P7026" s="1" t="str">
        <f>TRIM(O7026)</f>
        <v/>
      </c>
      <c r="Q7026" s="18" t="s">
        <v>17552</v>
      </c>
      <c r="R7026" s="8">
        <v>4057962242876</v>
      </c>
      <c r="S7026" s="1">
        <v>119.95</v>
      </c>
      <c r="T7026" s="1" t="s">
        <v>26</v>
      </c>
      <c r="U7026" s="1">
        <v>2.1</v>
      </c>
      <c r="W7026" s="1" t="s">
        <v>136</v>
      </c>
      <c r="X7026" s="1" t="str">
        <f>IF(W7026="", "", IFERROR(VLOOKUP(W7026, colorList!A:B,2,FALSE),""))</f>
        <v>fekete</v>
      </c>
    </row>
    <row r="7027" spans="1:24" ht="27.75" customHeight="1" x14ac:dyDescent="0.25">
      <c r="A7027" s="1" t="s">
        <v>17776</v>
      </c>
      <c r="B7027" s="1" t="str">
        <f>TRIM(D7027)</f>
        <v>165 cm</v>
      </c>
      <c r="C7027" s="1" t="str">
        <f>IFERROR(VLOOKUP(TRIM(D7027), sizeList!A:B, 2, FALSE), "")</f>
        <v>165 cm</v>
      </c>
      <c r="D7027" s="1" t="s">
        <v>5149</v>
      </c>
      <c r="E7027" s="1" t="str">
        <f>TRIM(F7027)</f>
        <v>Waldhaususen Arctic magasított nyakú karámtakaró 100 g</v>
      </c>
      <c r="F7027" s="1" t="s">
        <v>17768</v>
      </c>
      <c r="G7027" s="1" t="s">
        <v>17777</v>
      </c>
      <c r="H7027" s="1" t="s">
        <v>52</v>
      </c>
      <c r="I7027" s="1" t="s">
        <v>23</v>
      </c>
      <c r="J7027" s="1" t="str">
        <f>TRIM(I7027)</f>
        <v>Lófelszerelés</v>
      </c>
      <c r="K7027" s="1" t="s">
        <v>133</v>
      </c>
      <c r="L7027" s="1" t="str">
        <f>TRIM(K7027)</f>
        <v>Lótakaró</v>
      </c>
      <c r="M7027" s="1" t="s">
        <v>4860</v>
      </c>
      <c r="N7027" s="1" t="str">
        <f>TRIM(M7027)</f>
        <v>Karámtakaró</v>
      </c>
      <c r="P7027" s="1" t="str">
        <f>TRIM(O7027)</f>
        <v/>
      </c>
      <c r="Q7027" s="18" t="s">
        <v>17552</v>
      </c>
      <c r="R7027" s="8">
        <v>4057962242883</v>
      </c>
      <c r="S7027" s="1">
        <v>119.95</v>
      </c>
      <c r="T7027" s="1" t="s">
        <v>26</v>
      </c>
      <c r="U7027" s="1">
        <v>2.1</v>
      </c>
      <c r="W7027" s="1" t="s">
        <v>136</v>
      </c>
      <c r="X7027" s="1" t="str">
        <f>IF(W7027="", "", IFERROR(VLOOKUP(W7027, colorList!A:B,2,FALSE),""))</f>
        <v>fekete</v>
      </c>
    </row>
    <row r="7028" spans="1:24" ht="27.75" customHeight="1" x14ac:dyDescent="0.25">
      <c r="A7028" s="1" t="s">
        <v>17767</v>
      </c>
      <c r="B7028" s="1" t="str">
        <f>TRIM(D7028)</f>
        <v>125 cm</v>
      </c>
      <c r="C7028" s="1" t="str">
        <f>IFERROR(VLOOKUP(TRIM(D7028), sizeList!A:B, 2, FALSE), "")</f>
        <v>125 cm</v>
      </c>
      <c r="D7028" s="1" t="s">
        <v>5145</v>
      </c>
      <c r="E7028" s="1" t="str">
        <f>TRIM(F7028)</f>
        <v>Waldhaususen Arctic magasított nyakú karámtakaró 100 g</v>
      </c>
      <c r="F7028" s="1" t="s">
        <v>17768</v>
      </c>
      <c r="G7028" s="1" t="s">
        <v>17769</v>
      </c>
      <c r="H7028" s="1" t="s">
        <v>52</v>
      </c>
      <c r="I7028" s="1" t="s">
        <v>23</v>
      </c>
      <c r="J7028" s="1" t="str">
        <f>TRIM(I7028)</f>
        <v>Lófelszerelés</v>
      </c>
      <c r="K7028" s="1" t="s">
        <v>133</v>
      </c>
      <c r="L7028" s="1" t="str">
        <f>TRIM(K7028)</f>
        <v>Lótakaró</v>
      </c>
      <c r="M7028" s="1" t="s">
        <v>4860</v>
      </c>
      <c r="N7028" s="1" t="str">
        <f>TRIM(M7028)</f>
        <v>Karámtakaró</v>
      </c>
      <c r="P7028" s="1" t="str">
        <f>TRIM(O7028)</f>
        <v/>
      </c>
      <c r="Q7028" s="18" t="s">
        <v>17552</v>
      </c>
      <c r="R7028" s="8">
        <v>4057962242890</v>
      </c>
      <c r="S7028" s="1">
        <v>119.95</v>
      </c>
      <c r="T7028" s="1" t="s">
        <v>26</v>
      </c>
      <c r="U7028" s="1">
        <v>2.1</v>
      </c>
      <c r="W7028" s="1" t="s">
        <v>136</v>
      </c>
      <c r="X7028" s="1" t="str">
        <f>IF(W7028="", "", IFERROR(VLOOKUP(W7028, colorList!A:B,2,FALSE),""))</f>
        <v>fekete</v>
      </c>
    </row>
    <row r="7029" spans="1:24" ht="27.75" customHeight="1" x14ac:dyDescent="0.25">
      <c r="A7029" s="1" t="s">
        <v>17770</v>
      </c>
      <c r="B7029" s="1" t="str">
        <f>TRIM(D7029)</f>
        <v>135 cm</v>
      </c>
      <c r="C7029" s="1" t="str">
        <f>IFERROR(VLOOKUP(TRIM(D7029), sizeList!A:B, 2, FALSE), "")</f>
        <v>135 cm</v>
      </c>
      <c r="D7029" s="1" t="s">
        <v>17556</v>
      </c>
      <c r="E7029" s="1" t="str">
        <f>TRIM(F7029)</f>
        <v>Waldhaususen Arctic magasított nyakú karámtakaró 100 g</v>
      </c>
      <c r="F7029" s="1" t="s">
        <v>17768</v>
      </c>
      <c r="G7029" s="1" t="s">
        <v>17771</v>
      </c>
      <c r="H7029" s="1" t="s">
        <v>52</v>
      </c>
      <c r="I7029" s="1" t="s">
        <v>23</v>
      </c>
      <c r="J7029" s="1" t="str">
        <f>TRIM(I7029)</f>
        <v>Lófelszerelés</v>
      </c>
      <c r="K7029" s="1" t="s">
        <v>133</v>
      </c>
      <c r="L7029" s="1" t="str">
        <f>TRIM(K7029)</f>
        <v>Lótakaró</v>
      </c>
      <c r="M7029" s="1" t="s">
        <v>4860</v>
      </c>
      <c r="N7029" s="1" t="str">
        <f>TRIM(M7029)</f>
        <v>Karámtakaró</v>
      </c>
      <c r="P7029" s="1" t="str">
        <f>TRIM(O7029)</f>
        <v/>
      </c>
      <c r="Q7029" s="18" t="s">
        <v>17552</v>
      </c>
      <c r="R7029" s="8">
        <v>4057962242906</v>
      </c>
      <c r="S7029" s="1">
        <v>119.95</v>
      </c>
      <c r="T7029" s="1" t="s">
        <v>26</v>
      </c>
      <c r="U7029" s="1">
        <v>2.1</v>
      </c>
      <c r="W7029" s="1" t="s">
        <v>136</v>
      </c>
      <c r="X7029" s="1" t="str">
        <f>IF(W7029="", "", IFERROR(VLOOKUP(W7029, colorList!A:B,2,FALSE),""))</f>
        <v>fekete</v>
      </c>
    </row>
    <row r="7030" spans="1:24" ht="27.75" customHeight="1" x14ac:dyDescent="0.25">
      <c r="A7030" s="1" t="s">
        <v>17772</v>
      </c>
      <c r="B7030" s="1" t="str">
        <f>TRIM(D7030)</f>
        <v>145 cm</v>
      </c>
      <c r="C7030" s="1" t="str">
        <f>IFERROR(VLOOKUP(TRIM(D7030), sizeList!A:B, 2, FALSE), "")</f>
        <v>145 cm</v>
      </c>
      <c r="D7030" s="1" t="s">
        <v>5147</v>
      </c>
      <c r="E7030" s="1" t="str">
        <f>TRIM(F7030)</f>
        <v>Waldhaususen Arctic magasított nyakú karámtakaró 100 g</v>
      </c>
      <c r="F7030" s="1" t="s">
        <v>17768</v>
      </c>
      <c r="G7030" s="1" t="s">
        <v>17773</v>
      </c>
      <c r="H7030" s="1" t="s">
        <v>52</v>
      </c>
      <c r="I7030" s="1" t="s">
        <v>23</v>
      </c>
      <c r="J7030" s="1" t="str">
        <f>TRIM(I7030)</f>
        <v>Lófelszerelés</v>
      </c>
      <c r="K7030" s="1" t="s">
        <v>133</v>
      </c>
      <c r="L7030" s="1" t="str">
        <f>TRIM(K7030)</f>
        <v>Lótakaró</v>
      </c>
      <c r="M7030" s="1" t="s">
        <v>4860</v>
      </c>
      <c r="N7030" s="1" t="str">
        <f>TRIM(M7030)</f>
        <v>Karámtakaró</v>
      </c>
      <c r="P7030" s="1" t="str">
        <f>TRIM(O7030)</f>
        <v/>
      </c>
      <c r="Q7030" s="18" t="s">
        <v>17552</v>
      </c>
      <c r="R7030" s="8">
        <v>4057962242913</v>
      </c>
      <c r="S7030" s="1">
        <v>119.95</v>
      </c>
      <c r="T7030" s="1" t="s">
        <v>26</v>
      </c>
      <c r="U7030" s="1">
        <v>2.1</v>
      </c>
      <c r="W7030" s="1" t="s">
        <v>136</v>
      </c>
      <c r="X7030" s="1" t="str">
        <f>IF(W7030="", "", IFERROR(VLOOKUP(W7030, colorList!A:B,2,FALSE),""))</f>
        <v>fekete</v>
      </c>
    </row>
    <row r="7031" spans="1:24" ht="27.75" customHeight="1" x14ac:dyDescent="0.25">
      <c r="A7031" s="1" t="s">
        <v>17788</v>
      </c>
      <c r="B7031" s="1" t="str">
        <f>TRIM(D7031)</f>
        <v>125 cm</v>
      </c>
      <c r="C7031" s="1" t="str">
        <f>IFERROR(VLOOKUP(TRIM(D7031), sizeList!A:B, 2, FALSE), "")</f>
        <v>125 cm</v>
      </c>
      <c r="D7031" s="1" t="s">
        <v>5145</v>
      </c>
      <c r="E7031" s="1" t="str">
        <f>TRIM(F7031)</f>
        <v>Waldhaususen Arctic magasított nyakú karámtakaró 100 g</v>
      </c>
      <c r="F7031" s="1" t="s">
        <v>17768</v>
      </c>
      <c r="G7031" s="1" t="s">
        <v>17789</v>
      </c>
      <c r="H7031" s="1" t="s">
        <v>52</v>
      </c>
      <c r="I7031" s="1" t="s">
        <v>23</v>
      </c>
      <c r="J7031" s="1" t="str">
        <f>TRIM(I7031)</f>
        <v>Lófelszerelés</v>
      </c>
      <c r="K7031" s="1" t="s">
        <v>133</v>
      </c>
      <c r="L7031" s="1" t="str">
        <f>TRIM(K7031)</f>
        <v>Lótakaró</v>
      </c>
      <c r="M7031" s="1" t="s">
        <v>4860</v>
      </c>
      <c r="N7031" s="1" t="str">
        <f>TRIM(M7031)</f>
        <v>Karámtakaró</v>
      </c>
      <c r="P7031" s="1" t="str">
        <f>TRIM(O7031)</f>
        <v/>
      </c>
      <c r="Q7031" s="18" t="s">
        <v>17552</v>
      </c>
      <c r="R7031" s="8">
        <v>4057962245419</v>
      </c>
      <c r="S7031" s="1">
        <v>119.95</v>
      </c>
      <c r="T7031" s="1" t="s">
        <v>26</v>
      </c>
      <c r="U7031" s="1">
        <v>2.1</v>
      </c>
      <c r="W7031" s="1" t="s">
        <v>15317</v>
      </c>
      <c r="X7031" s="1" t="str">
        <f>IF(W7031="", "", IFERROR(VLOOKUP(W7031, colorList!A:B,2,FALSE),""))</f>
        <v>cappuccino/fekete</v>
      </c>
    </row>
    <row r="7032" spans="1:24" ht="27.75" customHeight="1" x14ac:dyDescent="0.25">
      <c r="A7032" s="1" t="s">
        <v>17790</v>
      </c>
      <c r="B7032" s="1" t="str">
        <f>TRIM(D7032)</f>
        <v>135 cm</v>
      </c>
      <c r="C7032" s="1" t="str">
        <f>IFERROR(VLOOKUP(TRIM(D7032), sizeList!A:B, 2, FALSE), "")</f>
        <v>135 cm</v>
      </c>
      <c r="D7032" s="1" t="s">
        <v>17556</v>
      </c>
      <c r="E7032" s="1" t="str">
        <f>TRIM(F7032)</f>
        <v>Waldhaususen Arctic magasított nyakú karámtakaró 100 g</v>
      </c>
      <c r="F7032" s="1" t="s">
        <v>17768</v>
      </c>
      <c r="G7032" s="1" t="s">
        <v>17791</v>
      </c>
      <c r="H7032" s="1" t="s">
        <v>52</v>
      </c>
      <c r="I7032" s="1" t="s">
        <v>23</v>
      </c>
      <c r="J7032" s="1" t="str">
        <f>TRIM(I7032)</f>
        <v>Lófelszerelés</v>
      </c>
      <c r="K7032" s="1" t="s">
        <v>133</v>
      </c>
      <c r="L7032" s="1" t="str">
        <f>TRIM(K7032)</f>
        <v>Lótakaró</v>
      </c>
      <c r="M7032" s="1" t="s">
        <v>4860</v>
      </c>
      <c r="N7032" s="1" t="str">
        <f>TRIM(M7032)</f>
        <v>Karámtakaró</v>
      </c>
      <c r="P7032" s="1" t="str">
        <f>TRIM(O7032)</f>
        <v/>
      </c>
      <c r="Q7032" s="18" t="s">
        <v>17552</v>
      </c>
      <c r="R7032" s="8">
        <v>4057962245426</v>
      </c>
      <c r="S7032" s="1">
        <v>119.95</v>
      </c>
      <c r="T7032" s="1" t="s">
        <v>26</v>
      </c>
      <c r="U7032" s="1">
        <v>2.1</v>
      </c>
      <c r="W7032" s="1" t="s">
        <v>15317</v>
      </c>
      <c r="X7032" s="1" t="str">
        <f>IF(W7032="", "", IFERROR(VLOOKUP(W7032, colorList!A:B,2,FALSE),""))</f>
        <v>cappuccino/fekete</v>
      </c>
    </row>
    <row r="7033" spans="1:24" ht="27.75" customHeight="1" x14ac:dyDescent="0.25">
      <c r="A7033" s="1" t="s">
        <v>17792</v>
      </c>
      <c r="B7033" s="1" t="str">
        <f>TRIM(D7033)</f>
        <v>145 cm</v>
      </c>
      <c r="C7033" s="1" t="str">
        <f>IFERROR(VLOOKUP(TRIM(D7033), sizeList!A:B, 2, FALSE), "")</f>
        <v>145 cm</v>
      </c>
      <c r="D7033" s="1" t="s">
        <v>5147</v>
      </c>
      <c r="E7033" s="1" t="str">
        <f>TRIM(F7033)</f>
        <v>Waldhaususen Arctic magasított nyakú karámtakaró 100 g</v>
      </c>
      <c r="F7033" s="1" t="s">
        <v>17768</v>
      </c>
      <c r="G7033" s="1" t="s">
        <v>17793</v>
      </c>
      <c r="H7033" s="1" t="s">
        <v>52</v>
      </c>
      <c r="I7033" s="1" t="s">
        <v>23</v>
      </c>
      <c r="J7033" s="1" t="str">
        <f>TRIM(I7033)</f>
        <v>Lófelszerelés</v>
      </c>
      <c r="K7033" s="1" t="s">
        <v>133</v>
      </c>
      <c r="L7033" s="1" t="str">
        <f>TRIM(K7033)</f>
        <v>Lótakaró</v>
      </c>
      <c r="M7033" s="1" t="s">
        <v>4860</v>
      </c>
      <c r="N7033" s="1" t="str">
        <f>TRIM(M7033)</f>
        <v>Karámtakaró</v>
      </c>
      <c r="P7033" s="1" t="str">
        <f>TRIM(O7033)</f>
        <v/>
      </c>
      <c r="Q7033" s="18" t="s">
        <v>17552</v>
      </c>
      <c r="R7033" s="8">
        <v>4057962245433</v>
      </c>
      <c r="S7033" s="1">
        <v>119.95</v>
      </c>
      <c r="T7033" s="1" t="s">
        <v>26</v>
      </c>
      <c r="U7033" s="1">
        <v>2.1</v>
      </c>
      <c r="W7033" s="1" t="s">
        <v>15317</v>
      </c>
      <c r="X7033" s="1" t="str">
        <f>IF(W7033="", "", IFERROR(VLOOKUP(W7033, colorList!A:B,2,FALSE),""))</f>
        <v>cappuccino/fekete</v>
      </c>
    </row>
    <row r="7034" spans="1:24" ht="27.75" customHeight="1" x14ac:dyDescent="0.25">
      <c r="A7034" s="1" t="s">
        <v>17794</v>
      </c>
      <c r="B7034" s="1" t="str">
        <f>TRIM(D7034)</f>
        <v>155 cm</v>
      </c>
      <c r="C7034" s="1" t="str">
        <f>IFERROR(VLOOKUP(TRIM(D7034), sizeList!A:B, 2, FALSE), "")</f>
        <v>155 cm</v>
      </c>
      <c r="D7034" s="1" t="s">
        <v>5148</v>
      </c>
      <c r="E7034" s="1" t="str">
        <f>TRIM(F7034)</f>
        <v>Waldhaususen Arctic magasított nyakú karámtakaró 100 g</v>
      </c>
      <c r="F7034" s="1" t="s">
        <v>17768</v>
      </c>
      <c r="G7034" s="1" t="s">
        <v>17795</v>
      </c>
      <c r="H7034" s="1" t="s">
        <v>52</v>
      </c>
      <c r="I7034" s="1" t="s">
        <v>23</v>
      </c>
      <c r="J7034" s="1" t="str">
        <f>TRIM(I7034)</f>
        <v>Lófelszerelés</v>
      </c>
      <c r="K7034" s="1" t="s">
        <v>133</v>
      </c>
      <c r="L7034" s="1" t="str">
        <f>TRIM(K7034)</f>
        <v>Lótakaró</v>
      </c>
      <c r="M7034" s="1" t="s">
        <v>4860</v>
      </c>
      <c r="N7034" s="1" t="str">
        <f>TRIM(M7034)</f>
        <v>Karámtakaró</v>
      </c>
      <c r="P7034" s="1" t="str">
        <f>TRIM(O7034)</f>
        <v/>
      </c>
      <c r="Q7034" s="18" t="s">
        <v>17552</v>
      </c>
      <c r="R7034" s="8">
        <v>4057962245440</v>
      </c>
      <c r="S7034" s="1">
        <v>119.95</v>
      </c>
      <c r="T7034" s="1" t="s">
        <v>26</v>
      </c>
      <c r="U7034" s="1">
        <v>2.1</v>
      </c>
      <c r="W7034" s="1" t="s">
        <v>15317</v>
      </c>
      <c r="X7034" s="1" t="str">
        <f>IF(W7034="", "", IFERROR(VLOOKUP(W7034, colorList!A:B,2,FALSE),""))</f>
        <v>cappuccino/fekete</v>
      </c>
    </row>
    <row r="7035" spans="1:24" ht="27.75" customHeight="1" x14ac:dyDescent="0.25">
      <c r="A7035" s="1" t="s">
        <v>17796</v>
      </c>
      <c r="B7035" s="1" t="str">
        <f>TRIM(D7035)</f>
        <v>165 cm</v>
      </c>
      <c r="C7035" s="1" t="str">
        <f>IFERROR(VLOOKUP(TRIM(D7035), sizeList!A:B, 2, FALSE), "")</f>
        <v>165 cm</v>
      </c>
      <c r="D7035" s="1" t="s">
        <v>5149</v>
      </c>
      <c r="E7035" s="1" t="str">
        <f>TRIM(F7035)</f>
        <v>Waldhaususen Arctic magasított nyakú karámtakaró 100 g</v>
      </c>
      <c r="F7035" s="1" t="s">
        <v>17768</v>
      </c>
      <c r="G7035" s="1" t="s">
        <v>17797</v>
      </c>
      <c r="H7035" s="1" t="s">
        <v>52</v>
      </c>
      <c r="I7035" s="1" t="s">
        <v>23</v>
      </c>
      <c r="J7035" s="1" t="str">
        <f>TRIM(I7035)</f>
        <v>Lófelszerelés</v>
      </c>
      <c r="K7035" s="1" t="s">
        <v>133</v>
      </c>
      <c r="L7035" s="1" t="str">
        <f>TRIM(K7035)</f>
        <v>Lótakaró</v>
      </c>
      <c r="M7035" s="1" t="s">
        <v>4860</v>
      </c>
      <c r="N7035" s="1" t="str">
        <f>TRIM(M7035)</f>
        <v>Karámtakaró</v>
      </c>
      <c r="P7035" s="1" t="str">
        <f>TRIM(O7035)</f>
        <v/>
      </c>
      <c r="Q7035" s="18" t="s">
        <v>17552</v>
      </c>
      <c r="R7035" s="8">
        <v>4057962245457</v>
      </c>
      <c r="S7035" s="1">
        <v>119.95</v>
      </c>
      <c r="T7035" s="1" t="s">
        <v>26</v>
      </c>
      <c r="U7035" s="1">
        <v>2.1</v>
      </c>
      <c r="W7035" s="1" t="s">
        <v>15317</v>
      </c>
      <c r="X7035" s="1" t="str">
        <f>IF(W7035="", "", IFERROR(VLOOKUP(W7035, colorList!A:B,2,FALSE),""))</f>
        <v>cappuccino/fekete</v>
      </c>
    </row>
    <row r="7036" spans="1:24" ht="27.75" customHeight="1" x14ac:dyDescent="0.25">
      <c r="A7036" s="1" t="s">
        <v>17809</v>
      </c>
      <c r="B7036" s="1" t="str">
        <f>TRIM(D7036)</f>
        <v>125 cm</v>
      </c>
      <c r="C7036" s="1" t="str">
        <f>IFERROR(VLOOKUP(TRIM(D7036), sizeList!A:B, 2, FALSE), "")</f>
        <v>125 cm</v>
      </c>
      <c r="D7036" s="1" t="s">
        <v>5145</v>
      </c>
      <c r="E7036" s="1" t="str">
        <f>TRIM(F7036)</f>
        <v>Waldhaususen Arctic magasított nyakú karámtakaró 200 g</v>
      </c>
      <c r="F7036" s="1" t="s">
        <v>17799</v>
      </c>
      <c r="G7036" s="1" t="s">
        <v>17810</v>
      </c>
      <c r="H7036" s="1" t="s">
        <v>52</v>
      </c>
      <c r="I7036" s="1" t="s">
        <v>23</v>
      </c>
      <c r="J7036" s="1" t="str">
        <f>TRIM(I7036)</f>
        <v>Lófelszerelés</v>
      </c>
      <c r="K7036" s="1" t="s">
        <v>133</v>
      </c>
      <c r="L7036" s="1" t="str">
        <f>TRIM(K7036)</f>
        <v>Lótakaró</v>
      </c>
      <c r="M7036" s="1" t="s">
        <v>4860</v>
      </c>
      <c r="N7036" s="1" t="str">
        <f>TRIM(M7036)</f>
        <v>Karámtakaró</v>
      </c>
      <c r="P7036" s="1" t="str">
        <f>TRIM(O7036)</f>
        <v/>
      </c>
      <c r="Q7036" s="18" t="s">
        <v>17552</v>
      </c>
      <c r="R7036" s="8">
        <v>4057962239623</v>
      </c>
      <c r="S7036" s="1">
        <v>129.94999999999999</v>
      </c>
      <c r="T7036" s="1" t="s">
        <v>26</v>
      </c>
      <c r="U7036" s="1">
        <v>2.2000000000000002</v>
      </c>
      <c r="W7036" s="1" t="s">
        <v>370</v>
      </c>
      <c r="X7036" s="1" t="str">
        <f>IF(W7036="", "", IFERROR(VLOOKUP(W7036, colorList!A:B,2,FALSE),""))</f>
        <v>éjkék</v>
      </c>
    </row>
    <row r="7037" spans="1:24" ht="27.75" customHeight="1" x14ac:dyDescent="0.25">
      <c r="A7037" s="1" t="s">
        <v>17815</v>
      </c>
      <c r="B7037" s="1" t="str">
        <f>TRIM(D7037)</f>
        <v>155 cm</v>
      </c>
      <c r="C7037" s="1" t="str">
        <f>IFERROR(VLOOKUP(TRIM(D7037), sizeList!A:B, 2, FALSE), "")</f>
        <v>155 cm</v>
      </c>
      <c r="D7037" s="1" t="s">
        <v>5148</v>
      </c>
      <c r="E7037" s="1" t="str">
        <f>TRIM(F7037)</f>
        <v>Waldhaususen Arctic magasított nyakú karámtakaró 200 g</v>
      </c>
      <c r="F7037" s="1" t="s">
        <v>17799</v>
      </c>
      <c r="G7037" s="1" t="s">
        <v>17816</v>
      </c>
      <c r="H7037" s="1" t="s">
        <v>52</v>
      </c>
      <c r="I7037" s="1" t="s">
        <v>23</v>
      </c>
      <c r="J7037" s="1" t="str">
        <f>TRIM(I7037)</f>
        <v>Lófelszerelés</v>
      </c>
      <c r="K7037" s="1" t="s">
        <v>133</v>
      </c>
      <c r="L7037" s="1" t="str">
        <f>TRIM(K7037)</f>
        <v>Lótakaró</v>
      </c>
      <c r="M7037" s="1" t="s">
        <v>4860</v>
      </c>
      <c r="N7037" s="1" t="str">
        <f>TRIM(M7037)</f>
        <v>Karámtakaró</v>
      </c>
      <c r="P7037" s="1" t="str">
        <f>TRIM(O7037)</f>
        <v/>
      </c>
      <c r="Q7037" s="18" t="s">
        <v>17552</v>
      </c>
      <c r="R7037" s="8">
        <v>4057962242920</v>
      </c>
      <c r="S7037" s="1">
        <v>129.94999999999999</v>
      </c>
      <c r="T7037" s="1" t="s">
        <v>26</v>
      </c>
      <c r="U7037" s="1">
        <v>2.2000000000000002</v>
      </c>
      <c r="W7037" s="1" t="s">
        <v>370</v>
      </c>
      <c r="X7037" s="1" t="str">
        <f>IF(W7037="", "", IFERROR(VLOOKUP(W7037, colorList!A:B,2,FALSE),""))</f>
        <v>éjkék</v>
      </c>
    </row>
    <row r="7038" spans="1:24" ht="27.75" customHeight="1" x14ac:dyDescent="0.25">
      <c r="A7038" s="1" t="s">
        <v>17817</v>
      </c>
      <c r="B7038" s="1" t="str">
        <f>TRIM(D7038)</f>
        <v>165 cm</v>
      </c>
      <c r="C7038" s="1" t="str">
        <f>IFERROR(VLOOKUP(TRIM(D7038), sizeList!A:B, 2, FALSE), "")</f>
        <v>165 cm</v>
      </c>
      <c r="D7038" s="1" t="s">
        <v>5149</v>
      </c>
      <c r="E7038" s="1" t="str">
        <f>TRIM(F7038)</f>
        <v>Waldhaususen Arctic magasított nyakú karámtakaró 200 g</v>
      </c>
      <c r="F7038" s="1" t="s">
        <v>17799</v>
      </c>
      <c r="G7038" s="1" t="s">
        <v>17818</v>
      </c>
      <c r="H7038" s="1" t="s">
        <v>52</v>
      </c>
      <c r="I7038" s="1" t="s">
        <v>23</v>
      </c>
      <c r="J7038" s="1" t="str">
        <f>TRIM(I7038)</f>
        <v>Lófelszerelés</v>
      </c>
      <c r="K7038" s="1" t="s">
        <v>133</v>
      </c>
      <c r="L7038" s="1" t="str">
        <f>TRIM(K7038)</f>
        <v>Lótakaró</v>
      </c>
      <c r="M7038" s="1" t="s">
        <v>4860</v>
      </c>
      <c r="N7038" s="1" t="str">
        <f>TRIM(M7038)</f>
        <v>Karámtakaró</v>
      </c>
      <c r="P7038" s="1" t="str">
        <f>TRIM(O7038)</f>
        <v/>
      </c>
      <c r="Q7038" s="18" t="s">
        <v>17552</v>
      </c>
      <c r="R7038" s="8">
        <v>4057962242937</v>
      </c>
      <c r="S7038" s="1">
        <v>129.94999999999999</v>
      </c>
      <c r="T7038" s="1" t="s">
        <v>26</v>
      </c>
      <c r="U7038" s="1">
        <v>2.2000000000000002</v>
      </c>
      <c r="W7038" s="1" t="s">
        <v>370</v>
      </c>
      <c r="X7038" s="1" t="str">
        <f>IF(W7038="", "", IFERROR(VLOOKUP(W7038, colorList!A:B,2,FALSE),""))</f>
        <v>éjkék</v>
      </c>
    </row>
    <row r="7039" spans="1:24" ht="27.75" customHeight="1" x14ac:dyDescent="0.25">
      <c r="A7039" s="1" t="s">
        <v>17811</v>
      </c>
      <c r="B7039" s="1" t="str">
        <f>TRIM(D7039)</f>
        <v>135 cm</v>
      </c>
      <c r="C7039" s="1" t="str">
        <f>IFERROR(VLOOKUP(TRIM(D7039), sizeList!A:B, 2, FALSE), "")</f>
        <v>135 cm</v>
      </c>
      <c r="D7039" s="1" t="s">
        <v>17556</v>
      </c>
      <c r="E7039" s="1" t="str">
        <f>TRIM(F7039)</f>
        <v>Waldhaususen Arctic magasított nyakú karámtakaró 200 g</v>
      </c>
      <c r="F7039" s="1" t="s">
        <v>17799</v>
      </c>
      <c r="G7039" s="1" t="s">
        <v>17812</v>
      </c>
      <c r="H7039" s="1" t="s">
        <v>52</v>
      </c>
      <c r="I7039" s="1" t="s">
        <v>23</v>
      </c>
      <c r="J7039" s="1" t="str">
        <f>TRIM(I7039)</f>
        <v>Lófelszerelés</v>
      </c>
      <c r="K7039" s="1" t="s">
        <v>133</v>
      </c>
      <c r="L7039" s="1" t="str">
        <f>TRIM(K7039)</f>
        <v>Lótakaró</v>
      </c>
      <c r="M7039" s="1" t="s">
        <v>4860</v>
      </c>
      <c r="N7039" s="1" t="str">
        <f>TRIM(M7039)</f>
        <v>Karámtakaró</v>
      </c>
      <c r="P7039" s="1" t="str">
        <f>TRIM(O7039)</f>
        <v/>
      </c>
      <c r="Q7039" s="18" t="s">
        <v>17552</v>
      </c>
      <c r="R7039" s="8">
        <v>4057962242944</v>
      </c>
      <c r="S7039" s="1">
        <v>129.94999999999999</v>
      </c>
      <c r="T7039" s="1" t="s">
        <v>26</v>
      </c>
      <c r="U7039" s="1">
        <v>2.2000000000000002</v>
      </c>
      <c r="W7039" s="1" t="s">
        <v>370</v>
      </c>
      <c r="X7039" s="1" t="str">
        <f>IF(W7039="", "", IFERROR(VLOOKUP(W7039, colorList!A:B,2,FALSE),""))</f>
        <v>éjkék</v>
      </c>
    </row>
    <row r="7040" spans="1:24" ht="27.75" customHeight="1" x14ac:dyDescent="0.25">
      <c r="A7040" s="1" t="s">
        <v>17813</v>
      </c>
      <c r="B7040" s="1" t="str">
        <f>TRIM(D7040)</f>
        <v>145 cm</v>
      </c>
      <c r="C7040" s="1" t="str">
        <f>IFERROR(VLOOKUP(TRIM(D7040), sizeList!A:B, 2, FALSE), "")</f>
        <v>145 cm</v>
      </c>
      <c r="D7040" s="1" t="s">
        <v>5147</v>
      </c>
      <c r="E7040" s="1" t="str">
        <f>TRIM(F7040)</f>
        <v>Waldhaususen Arctic magasított nyakú karámtakaró 200 g</v>
      </c>
      <c r="F7040" s="1" t="s">
        <v>17799</v>
      </c>
      <c r="G7040" s="1" t="s">
        <v>17814</v>
      </c>
      <c r="H7040" s="1" t="s">
        <v>52</v>
      </c>
      <c r="I7040" s="1" t="s">
        <v>23</v>
      </c>
      <c r="J7040" s="1" t="str">
        <f>TRIM(I7040)</f>
        <v>Lófelszerelés</v>
      </c>
      <c r="K7040" s="1" t="s">
        <v>133</v>
      </c>
      <c r="L7040" s="1" t="str">
        <f>TRIM(K7040)</f>
        <v>Lótakaró</v>
      </c>
      <c r="M7040" s="1" t="s">
        <v>4860</v>
      </c>
      <c r="N7040" s="1" t="str">
        <f>TRIM(M7040)</f>
        <v>Karámtakaró</v>
      </c>
      <c r="P7040" s="1" t="str">
        <f>TRIM(O7040)</f>
        <v/>
      </c>
      <c r="Q7040" s="18" t="s">
        <v>17552</v>
      </c>
      <c r="R7040" s="8">
        <v>4057962242951</v>
      </c>
      <c r="S7040" s="1">
        <v>129.94999999999999</v>
      </c>
      <c r="T7040" s="1" t="s">
        <v>26</v>
      </c>
      <c r="U7040" s="1">
        <v>2.2000000000000002</v>
      </c>
      <c r="W7040" s="1" t="s">
        <v>370</v>
      </c>
      <c r="X7040" s="1" t="str">
        <f>IF(W7040="", "", IFERROR(VLOOKUP(W7040, colorList!A:B,2,FALSE),""))</f>
        <v>éjkék</v>
      </c>
    </row>
    <row r="7041" spans="1:24" ht="27.75" customHeight="1" x14ac:dyDescent="0.25">
      <c r="A7041" s="1" t="s">
        <v>17805</v>
      </c>
      <c r="B7041" s="1" t="str">
        <f>TRIM(D7041)</f>
        <v>155 cm</v>
      </c>
      <c r="C7041" s="1" t="str">
        <f>IFERROR(VLOOKUP(TRIM(D7041), sizeList!A:B, 2, FALSE), "")</f>
        <v>155 cm</v>
      </c>
      <c r="D7041" s="1" t="s">
        <v>5148</v>
      </c>
      <c r="E7041" s="1" t="str">
        <f>TRIM(F7041)</f>
        <v>Waldhaususen Arctic magasított nyakú karámtakaró 200 g</v>
      </c>
      <c r="F7041" s="1" t="s">
        <v>17799</v>
      </c>
      <c r="G7041" s="1" t="s">
        <v>17806</v>
      </c>
      <c r="H7041" s="1" t="s">
        <v>52</v>
      </c>
      <c r="I7041" s="1" t="s">
        <v>23</v>
      </c>
      <c r="J7041" s="1" t="str">
        <f>TRIM(I7041)</f>
        <v>Lófelszerelés</v>
      </c>
      <c r="K7041" s="1" t="s">
        <v>133</v>
      </c>
      <c r="L7041" s="1" t="str">
        <f>TRIM(K7041)</f>
        <v>Lótakaró</v>
      </c>
      <c r="M7041" s="1" t="s">
        <v>4860</v>
      </c>
      <c r="N7041" s="1" t="str">
        <f>TRIM(M7041)</f>
        <v>Karámtakaró</v>
      </c>
      <c r="P7041" s="1" t="str">
        <f>TRIM(O7041)</f>
        <v/>
      </c>
      <c r="Q7041" s="18" t="s">
        <v>17552</v>
      </c>
      <c r="R7041" s="8">
        <v>4057962242968</v>
      </c>
      <c r="S7041" s="1">
        <v>129.94999999999999</v>
      </c>
      <c r="T7041" s="1" t="s">
        <v>26</v>
      </c>
      <c r="U7041" s="1">
        <v>2.2000000000000002</v>
      </c>
      <c r="W7041" s="1" t="s">
        <v>136</v>
      </c>
      <c r="X7041" s="1" t="str">
        <f>IF(W7041="", "", IFERROR(VLOOKUP(W7041, colorList!A:B,2,FALSE),""))</f>
        <v>fekete</v>
      </c>
    </row>
    <row r="7042" spans="1:24" ht="27.75" customHeight="1" x14ac:dyDescent="0.25">
      <c r="A7042" s="1" t="s">
        <v>17807</v>
      </c>
      <c r="B7042" s="1" t="str">
        <f>TRIM(D7042)</f>
        <v>165 cm</v>
      </c>
      <c r="C7042" s="1" t="str">
        <f>IFERROR(VLOOKUP(TRIM(D7042), sizeList!A:B, 2, FALSE), "")</f>
        <v>165 cm</v>
      </c>
      <c r="D7042" s="1" t="s">
        <v>5149</v>
      </c>
      <c r="E7042" s="1" t="str">
        <f>TRIM(F7042)</f>
        <v>Waldhaususen Arctic magasított nyakú karámtakaró 200 g</v>
      </c>
      <c r="F7042" s="1" t="s">
        <v>17799</v>
      </c>
      <c r="G7042" s="1" t="s">
        <v>17808</v>
      </c>
      <c r="H7042" s="1" t="s">
        <v>52</v>
      </c>
      <c r="I7042" s="1" t="s">
        <v>23</v>
      </c>
      <c r="J7042" s="1" t="str">
        <f>TRIM(I7042)</f>
        <v>Lófelszerelés</v>
      </c>
      <c r="K7042" s="1" t="s">
        <v>133</v>
      </c>
      <c r="L7042" s="1" t="str">
        <f>TRIM(K7042)</f>
        <v>Lótakaró</v>
      </c>
      <c r="M7042" s="1" t="s">
        <v>4860</v>
      </c>
      <c r="N7042" s="1" t="str">
        <f>TRIM(M7042)</f>
        <v>Karámtakaró</v>
      </c>
      <c r="P7042" s="1" t="str">
        <f>TRIM(O7042)</f>
        <v/>
      </c>
      <c r="Q7042" s="18" t="s">
        <v>17552</v>
      </c>
      <c r="R7042" s="8">
        <v>4057962242975</v>
      </c>
      <c r="S7042" s="1">
        <v>129.94999999999999</v>
      </c>
      <c r="T7042" s="1" t="s">
        <v>26</v>
      </c>
      <c r="U7042" s="1">
        <v>2.2000000000000002</v>
      </c>
      <c r="W7042" s="1" t="s">
        <v>136</v>
      </c>
      <c r="X7042" s="1" t="str">
        <f>IF(W7042="", "", IFERROR(VLOOKUP(W7042, colorList!A:B,2,FALSE),""))</f>
        <v>fekete</v>
      </c>
    </row>
    <row r="7043" spans="1:24" ht="27.75" customHeight="1" x14ac:dyDescent="0.25">
      <c r="A7043" s="1" t="s">
        <v>17798</v>
      </c>
      <c r="B7043" s="1" t="str">
        <f>TRIM(D7043)</f>
        <v>125 cm</v>
      </c>
      <c r="C7043" s="1" t="str">
        <f>IFERROR(VLOOKUP(TRIM(D7043), sizeList!A:B, 2, FALSE), "")</f>
        <v>125 cm</v>
      </c>
      <c r="D7043" s="1" t="s">
        <v>5145</v>
      </c>
      <c r="E7043" s="1" t="str">
        <f>TRIM(F7043)</f>
        <v>Waldhaususen Arctic magasított nyakú karámtakaró 200 g</v>
      </c>
      <c r="F7043" s="1" t="s">
        <v>17799</v>
      </c>
      <c r="G7043" s="1" t="s">
        <v>17800</v>
      </c>
      <c r="H7043" s="1" t="s">
        <v>52</v>
      </c>
      <c r="I7043" s="1" t="s">
        <v>23</v>
      </c>
      <c r="J7043" s="1" t="str">
        <f>TRIM(I7043)</f>
        <v>Lófelszerelés</v>
      </c>
      <c r="K7043" s="1" t="s">
        <v>133</v>
      </c>
      <c r="L7043" s="1" t="str">
        <f>TRIM(K7043)</f>
        <v>Lótakaró</v>
      </c>
      <c r="M7043" s="1" t="s">
        <v>4860</v>
      </c>
      <c r="N7043" s="1" t="str">
        <f>TRIM(M7043)</f>
        <v>Karámtakaró</v>
      </c>
      <c r="P7043" s="1" t="str">
        <f>TRIM(O7043)</f>
        <v/>
      </c>
      <c r="Q7043" s="18" t="s">
        <v>17552</v>
      </c>
      <c r="R7043" s="8">
        <v>4057962242982</v>
      </c>
      <c r="S7043" s="1">
        <v>129.94999999999999</v>
      </c>
      <c r="T7043" s="1" t="s">
        <v>26</v>
      </c>
      <c r="U7043" s="1">
        <v>2.2000000000000002</v>
      </c>
      <c r="W7043" s="1" t="s">
        <v>136</v>
      </c>
      <c r="X7043" s="1" t="str">
        <f>IF(W7043="", "", IFERROR(VLOOKUP(W7043, colorList!A:B,2,FALSE),""))</f>
        <v>fekete</v>
      </c>
    </row>
    <row r="7044" spans="1:24" ht="27.75" customHeight="1" x14ac:dyDescent="0.25">
      <c r="A7044" s="1" t="s">
        <v>17801</v>
      </c>
      <c r="B7044" s="1" t="str">
        <f>TRIM(D7044)</f>
        <v>135 cm</v>
      </c>
      <c r="C7044" s="1" t="str">
        <f>IFERROR(VLOOKUP(TRIM(D7044), sizeList!A:B, 2, FALSE), "")</f>
        <v>135 cm</v>
      </c>
      <c r="D7044" s="1" t="s">
        <v>17556</v>
      </c>
      <c r="E7044" s="1" t="str">
        <f>TRIM(F7044)</f>
        <v>Waldhaususen Arctic magasított nyakú karámtakaró 200 g</v>
      </c>
      <c r="F7044" s="1" t="s">
        <v>17799</v>
      </c>
      <c r="G7044" s="1" t="s">
        <v>17802</v>
      </c>
      <c r="H7044" s="1" t="s">
        <v>52</v>
      </c>
      <c r="I7044" s="1" t="s">
        <v>23</v>
      </c>
      <c r="J7044" s="1" t="str">
        <f>TRIM(I7044)</f>
        <v>Lófelszerelés</v>
      </c>
      <c r="K7044" s="1" t="s">
        <v>133</v>
      </c>
      <c r="L7044" s="1" t="str">
        <f>TRIM(K7044)</f>
        <v>Lótakaró</v>
      </c>
      <c r="M7044" s="1" t="s">
        <v>4860</v>
      </c>
      <c r="N7044" s="1" t="str">
        <f>TRIM(M7044)</f>
        <v>Karámtakaró</v>
      </c>
      <c r="P7044" s="1" t="str">
        <f>TRIM(O7044)</f>
        <v/>
      </c>
      <c r="Q7044" s="18" t="s">
        <v>17552</v>
      </c>
      <c r="R7044" s="8">
        <v>4057962242999</v>
      </c>
      <c r="S7044" s="1">
        <v>129.94999999999999</v>
      </c>
      <c r="T7044" s="1" t="s">
        <v>26</v>
      </c>
      <c r="U7044" s="1">
        <v>2.2000000000000002</v>
      </c>
      <c r="W7044" s="1" t="s">
        <v>136</v>
      </c>
      <c r="X7044" s="1" t="str">
        <f>IF(W7044="", "", IFERROR(VLOOKUP(W7044, colorList!A:B,2,FALSE),""))</f>
        <v>fekete</v>
      </c>
    </row>
    <row r="7045" spans="1:24" ht="27.75" customHeight="1" x14ac:dyDescent="0.25">
      <c r="A7045" s="1" t="s">
        <v>17803</v>
      </c>
      <c r="B7045" s="1" t="str">
        <f>TRIM(D7045)</f>
        <v>145 cm</v>
      </c>
      <c r="C7045" s="1" t="str">
        <f>IFERROR(VLOOKUP(TRIM(D7045), sizeList!A:B, 2, FALSE), "")</f>
        <v>145 cm</v>
      </c>
      <c r="D7045" s="1" t="s">
        <v>5147</v>
      </c>
      <c r="E7045" s="1" t="str">
        <f>TRIM(F7045)</f>
        <v>Waldhaususen Arctic magasított nyakú karámtakaró 200 g</v>
      </c>
      <c r="F7045" s="1" t="s">
        <v>17799</v>
      </c>
      <c r="G7045" s="1" t="s">
        <v>17804</v>
      </c>
      <c r="H7045" s="1" t="s">
        <v>52</v>
      </c>
      <c r="I7045" s="1" t="s">
        <v>23</v>
      </c>
      <c r="J7045" s="1" t="str">
        <f>TRIM(I7045)</f>
        <v>Lófelszerelés</v>
      </c>
      <c r="K7045" s="1" t="s">
        <v>133</v>
      </c>
      <c r="L7045" s="1" t="str">
        <f>TRIM(K7045)</f>
        <v>Lótakaró</v>
      </c>
      <c r="M7045" s="1" t="s">
        <v>4860</v>
      </c>
      <c r="N7045" s="1" t="str">
        <f>TRIM(M7045)</f>
        <v>Karámtakaró</v>
      </c>
      <c r="P7045" s="1" t="str">
        <f>TRIM(O7045)</f>
        <v/>
      </c>
      <c r="Q7045" s="18" t="s">
        <v>17552</v>
      </c>
      <c r="R7045" s="8">
        <v>4057962243002</v>
      </c>
      <c r="S7045" s="1">
        <v>129.94999999999999</v>
      </c>
      <c r="T7045" s="1" t="s">
        <v>26</v>
      </c>
      <c r="U7045" s="1">
        <v>2.2000000000000002</v>
      </c>
      <c r="W7045" s="1" t="s">
        <v>136</v>
      </c>
      <c r="X7045" s="1" t="str">
        <f>IF(W7045="", "", IFERROR(VLOOKUP(W7045, colorList!A:B,2,FALSE),""))</f>
        <v>fekete</v>
      </c>
    </row>
    <row r="7046" spans="1:24" ht="27.75" customHeight="1" x14ac:dyDescent="0.25">
      <c r="A7046" s="1" t="s">
        <v>17819</v>
      </c>
      <c r="B7046" s="1" t="str">
        <f>TRIM(D7046)</f>
        <v>125 cm</v>
      </c>
      <c r="C7046" s="1" t="str">
        <f>IFERROR(VLOOKUP(TRIM(D7046), sizeList!A:B, 2, FALSE), "")</f>
        <v>125 cm</v>
      </c>
      <c r="D7046" s="1" t="s">
        <v>5145</v>
      </c>
      <c r="E7046" s="1" t="str">
        <f>TRIM(F7046)</f>
        <v>Waldhaususen Arctic magasított nyakú karámtakaró 200 g</v>
      </c>
      <c r="F7046" s="1" t="s">
        <v>17799</v>
      </c>
      <c r="G7046" s="1" t="s">
        <v>17820</v>
      </c>
      <c r="H7046" s="1" t="s">
        <v>52</v>
      </c>
      <c r="I7046" s="1" t="s">
        <v>23</v>
      </c>
      <c r="J7046" s="1" t="str">
        <f>TRIM(I7046)</f>
        <v>Lófelszerelés</v>
      </c>
      <c r="K7046" s="1" t="s">
        <v>133</v>
      </c>
      <c r="L7046" s="1" t="str">
        <f>TRIM(K7046)</f>
        <v>Lótakaró</v>
      </c>
      <c r="M7046" s="1" t="s">
        <v>4860</v>
      </c>
      <c r="N7046" s="1" t="str">
        <f>TRIM(M7046)</f>
        <v>Karámtakaró</v>
      </c>
      <c r="P7046" s="1" t="str">
        <f>TRIM(O7046)</f>
        <v/>
      </c>
      <c r="Q7046" s="18" t="s">
        <v>17552</v>
      </c>
      <c r="R7046" s="8">
        <v>4057962245464</v>
      </c>
      <c r="S7046" s="1">
        <v>129.94999999999999</v>
      </c>
      <c r="T7046" s="1" t="s">
        <v>26</v>
      </c>
      <c r="U7046" s="1">
        <v>2.2000000000000002</v>
      </c>
      <c r="W7046" s="1" t="s">
        <v>15317</v>
      </c>
      <c r="X7046" s="1" t="str">
        <f>IF(W7046="", "", IFERROR(VLOOKUP(W7046, colorList!A:B,2,FALSE),""))</f>
        <v>cappuccino/fekete</v>
      </c>
    </row>
    <row r="7047" spans="1:24" ht="27.75" customHeight="1" x14ac:dyDescent="0.25">
      <c r="A7047" s="1" t="s">
        <v>17821</v>
      </c>
      <c r="B7047" s="1" t="str">
        <f>TRIM(D7047)</f>
        <v>135 cm</v>
      </c>
      <c r="C7047" s="1" t="str">
        <f>IFERROR(VLOOKUP(TRIM(D7047), sizeList!A:B, 2, FALSE), "")</f>
        <v>135 cm</v>
      </c>
      <c r="D7047" s="1" t="s">
        <v>17556</v>
      </c>
      <c r="E7047" s="1" t="str">
        <f>TRIM(F7047)</f>
        <v>Waldhaususen Arctic magasított nyakú karámtakaró 200 g</v>
      </c>
      <c r="F7047" s="1" t="s">
        <v>17799</v>
      </c>
      <c r="G7047" s="1" t="s">
        <v>17822</v>
      </c>
      <c r="H7047" s="1" t="s">
        <v>52</v>
      </c>
      <c r="I7047" s="1" t="s">
        <v>23</v>
      </c>
      <c r="J7047" s="1" t="str">
        <f>TRIM(I7047)</f>
        <v>Lófelszerelés</v>
      </c>
      <c r="K7047" s="1" t="s">
        <v>133</v>
      </c>
      <c r="L7047" s="1" t="str">
        <f>TRIM(K7047)</f>
        <v>Lótakaró</v>
      </c>
      <c r="M7047" s="1" t="s">
        <v>4860</v>
      </c>
      <c r="N7047" s="1" t="str">
        <f>TRIM(M7047)</f>
        <v>Karámtakaró</v>
      </c>
      <c r="P7047" s="1" t="str">
        <f>TRIM(O7047)</f>
        <v/>
      </c>
      <c r="Q7047" s="18" t="s">
        <v>17552</v>
      </c>
      <c r="R7047" s="8">
        <v>4057962245471</v>
      </c>
      <c r="S7047" s="1">
        <v>129.94999999999999</v>
      </c>
      <c r="T7047" s="1" t="s">
        <v>26</v>
      </c>
      <c r="U7047" s="1">
        <v>2.2000000000000002</v>
      </c>
      <c r="W7047" s="1" t="s">
        <v>15317</v>
      </c>
      <c r="X7047" s="1" t="str">
        <f>IF(W7047="", "", IFERROR(VLOOKUP(W7047, colorList!A:B,2,FALSE),""))</f>
        <v>cappuccino/fekete</v>
      </c>
    </row>
    <row r="7048" spans="1:24" ht="27.75" customHeight="1" x14ac:dyDescent="0.25">
      <c r="A7048" s="1" t="s">
        <v>17823</v>
      </c>
      <c r="B7048" s="1" t="str">
        <f>TRIM(D7048)</f>
        <v>145 cm</v>
      </c>
      <c r="C7048" s="1" t="str">
        <f>IFERROR(VLOOKUP(TRIM(D7048), sizeList!A:B, 2, FALSE), "")</f>
        <v>145 cm</v>
      </c>
      <c r="D7048" s="1" t="s">
        <v>5147</v>
      </c>
      <c r="E7048" s="1" t="str">
        <f>TRIM(F7048)</f>
        <v>Waldhaususen Arctic magasított nyakú karámtakaró 200 g</v>
      </c>
      <c r="F7048" s="1" t="s">
        <v>17799</v>
      </c>
      <c r="G7048" s="1" t="s">
        <v>17824</v>
      </c>
      <c r="H7048" s="1" t="s">
        <v>52</v>
      </c>
      <c r="I7048" s="1" t="s">
        <v>23</v>
      </c>
      <c r="J7048" s="1" t="str">
        <f>TRIM(I7048)</f>
        <v>Lófelszerelés</v>
      </c>
      <c r="K7048" s="1" t="s">
        <v>133</v>
      </c>
      <c r="L7048" s="1" t="str">
        <f>TRIM(K7048)</f>
        <v>Lótakaró</v>
      </c>
      <c r="M7048" s="1" t="s">
        <v>4860</v>
      </c>
      <c r="N7048" s="1" t="str">
        <f>TRIM(M7048)</f>
        <v>Karámtakaró</v>
      </c>
      <c r="P7048" s="1" t="str">
        <f>TRIM(O7048)</f>
        <v/>
      </c>
      <c r="Q7048" s="18" t="s">
        <v>17552</v>
      </c>
      <c r="R7048" s="8">
        <v>4057962245488</v>
      </c>
      <c r="S7048" s="1">
        <v>129.94999999999999</v>
      </c>
      <c r="T7048" s="1" t="s">
        <v>26</v>
      </c>
      <c r="U7048" s="1">
        <v>2.2000000000000002</v>
      </c>
      <c r="W7048" s="1" t="s">
        <v>15317</v>
      </c>
      <c r="X7048" s="1" t="str">
        <f>IF(W7048="", "", IFERROR(VLOOKUP(W7048, colorList!A:B,2,FALSE),""))</f>
        <v>cappuccino/fekete</v>
      </c>
    </row>
    <row r="7049" spans="1:24" ht="27.75" customHeight="1" x14ac:dyDescent="0.25">
      <c r="A7049" s="1" t="s">
        <v>17825</v>
      </c>
      <c r="B7049" s="1" t="str">
        <f>TRIM(D7049)</f>
        <v>155 cm</v>
      </c>
      <c r="C7049" s="1" t="str">
        <f>IFERROR(VLOOKUP(TRIM(D7049), sizeList!A:B, 2, FALSE), "")</f>
        <v>155 cm</v>
      </c>
      <c r="D7049" s="1" t="s">
        <v>5148</v>
      </c>
      <c r="E7049" s="1" t="str">
        <f>TRIM(F7049)</f>
        <v>Waldhaususen Arctic magasított nyakú karámtakaró 200 g</v>
      </c>
      <c r="F7049" s="1" t="s">
        <v>17799</v>
      </c>
      <c r="G7049" s="1" t="s">
        <v>17826</v>
      </c>
      <c r="H7049" s="1" t="s">
        <v>52</v>
      </c>
      <c r="I7049" s="1" t="s">
        <v>23</v>
      </c>
      <c r="J7049" s="1" t="str">
        <f>TRIM(I7049)</f>
        <v>Lófelszerelés</v>
      </c>
      <c r="K7049" s="1" t="s">
        <v>133</v>
      </c>
      <c r="L7049" s="1" t="str">
        <f>TRIM(K7049)</f>
        <v>Lótakaró</v>
      </c>
      <c r="M7049" s="1" t="s">
        <v>4860</v>
      </c>
      <c r="N7049" s="1" t="str">
        <f>TRIM(M7049)</f>
        <v>Karámtakaró</v>
      </c>
      <c r="P7049" s="1" t="str">
        <f>TRIM(O7049)</f>
        <v/>
      </c>
      <c r="Q7049" s="18" t="s">
        <v>17552</v>
      </c>
      <c r="R7049" s="8">
        <v>4057962245495</v>
      </c>
      <c r="S7049" s="1">
        <v>129.94999999999999</v>
      </c>
      <c r="T7049" s="1" t="s">
        <v>26</v>
      </c>
      <c r="U7049" s="1">
        <v>2.2000000000000002</v>
      </c>
      <c r="W7049" s="1" t="s">
        <v>15317</v>
      </c>
      <c r="X7049" s="1" t="str">
        <f>IF(W7049="", "", IFERROR(VLOOKUP(W7049, colorList!A:B,2,FALSE),""))</f>
        <v>cappuccino/fekete</v>
      </c>
    </row>
    <row r="7050" spans="1:24" ht="27.75" customHeight="1" x14ac:dyDescent="0.25">
      <c r="A7050" s="1" t="s">
        <v>17827</v>
      </c>
      <c r="B7050" s="1" t="str">
        <f>TRIM(D7050)</f>
        <v>165 cm</v>
      </c>
      <c r="C7050" s="1" t="str">
        <f>IFERROR(VLOOKUP(TRIM(D7050), sizeList!A:B, 2, FALSE), "")</f>
        <v>165 cm</v>
      </c>
      <c r="D7050" s="1" t="s">
        <v>5149</v>
      </c>
      <c r="E7050" s="1" t="str">
        <f>TRIM(F7050)</f>
        <v>Waldhaususen Arctic magasított nyakú karámtakaró 200 g</v>
      </c>
      <c r="F7050" s="1" t="s">
        <v>17799</v>
      </c>
      <c r="G7050" s="1" t="s">
        <v>17828</v>
      </c>
      <c r="H7050" s="1" t="s">
        <v>52</v>
      </c>
      <c r="I7050" s="1" t="s">
        <v>23</v>
      </c>
      <c r="J7050" s="1" t="str">
        <f>TRIM(I7050)</f>
        <v>Lófelszerelés</v>
      </c>
      <c r="K7050" s="1" t="s">
        <v>133</v>
      </c>
      <c r="L7050" s="1" t="str">
        <f>TRIM(K7050)</f>
        <v>Lótakaró</v>
      </c>
      <c r="M7050" s="1" t="s">
        <v>4860</v>
      </c>
      <c r="N7050" s="1" t="str">
        <f>TRIM(M7050)</f>
        <v>Karámtakaró</v>
      </c>
      <c r="P7050" s="1" t="str">
        <f>TRIM(O7050)</f>
        <v/>
      </c>
      <c r="Q7050" s="18" t="s">
        <v>17552</v>
      </c>
      <c r="R7050" s="8">
        <v>4057962245501</v>
      </c>
      <c r="S7050" s="1">
        <v>129.94999999999999</v>
      </c>
      <c r="T7050" s="1" t="s">
        <v>26</v>
      </c>
      <c r="U7050" s="1">
        <v>2.2000000000000002</v>
      </c>
      <c r="W7050" s="1" t="s">
        <v>15317</v>
      </c>
      <c r="X7050" s="1" t="str">
        <f>IF(W7050="", "", IFERROR(VLOOKUP(W7050, colorList!A:B,2,FALSE),""))</f>
        <v>cappuccino/fekete</v>
      </c>
    </row>
    <row r="7051" spans="1:24" ht="27.75" customHeight="1" x14ac:dyDescent="0.25">
      <c r="A7051" s="1">
        <v>229701</v>
      </c>
      <c r="B7051" s="1" t="str">
        <f>TRIM(D7051)</f>
        <v/>
      </c>
      <c r="C7051" s="1" t="str">
        <f>IFERROR(VLOOKUP(D7051, sizeList!A:B, 2, FALSE), "")</f>
        <v/>
      </c>
      <c r="D7051" s="1" t="s">
        <v>5114</v>
      </c>
      <c r="E7051" s="1" t="str">
        <f>TRIM(F7051)</f>
        <v>Winetc gyerek kengyelszíj</v>
      </c>
      <c r="F7051" s="1" t="s">
        <v>15818</v>
      </c>
      <c r="G7051" s="1" t="s">
        <v>15819</v>
      </c>
      <c r="H7051" s="1" t="s">
        <v>1809</v>
      </c>
      <c r="I7051" s="1" t="s">
        <v>23</v>
      </c>
      <c r="J7051" s="1" t="str">
        <f>TRIM(I7051)</f>
        <v>Lófelszerelés</v>
      </c>
      <c r="K7051" s="1" t="s">
        <v>2962</v>
      </c>
      <c r="L7051" s="1" t="str">
        <f>TRIM(K7051)</f>
        <v>Nyereg és tartozékai</v>
      </c>
      <c r="M7051" s="1" t="s">
        <v>5654</v>
      </c>
      <c r="N7051" s="1" t="str">
        <f>TRIM(M7051)</f>
        <v>Kengyelszíj</v>
      </c>
      <c r="P7051" s="1" t="str">
        <f>TRIM(O7051)</f>
        <v/>
      </c>
      <c r="Q7051" s="18" t="s">
        <v>15820</v>
      </c>
      <c r="R7051" s="8">
        <v>4057962245242</v>
      </c>
      <c r="S7051" s="1">
        <v>59.95</v>
      </c>
      <c r="T7051" s="1" t="s">
        <v>26</v>
      </c>
      <c r="X7051" s="1" t="str">
        <f>IF(W7051="", "", IFERROR(VLOOKUP(W7051, colorList!A:B,2,FALSE),""))</f>
        <v/>
      </c>
    </row>
    <row r="7052" spans="1:24" ht="27.75" customHeight="1" x14ac:dyDescent="0.25">
      <c r="A7052" s="1" t="s">
        <v>15022</v>
      </c>
      <c r="B7052" s="1" t="str">
        <f>TRIM(D7052)</f>
        <v>1</v>
      </c>
      <c r="C7052" s="1">
        <f>IFERROR(VLOOKUP(D7052, sizeList!A:B, 2, FALSE), "")</f>
        <v>1</v>
      </c>
      <c r="D7052" s="1">
        <v>1</v>
      </c>
      <c r="E7052" s="1" t="str">
        <f>TRIM(F7052)</f>
        <v>Wintec 250 univerzális nyereg</v>
      </c>
      <c r="F7052" s="1" t="s">
        <v>15023</v>
      </c>
      <c r="G7052" s="1" t="s">
        <v>15024</v>
      </c>
      <c r="H7052" s="1" t="s">
        <v>15025</v>
      </c>
      <c r="I7052" s="1" t="s">
        <v>23</v>
      </c>
      <c r="J7052" s="1" t="str">
        <f>TRIM(I7052)</f>
        <v>Lófelszerelés</v>
      </c>
      <c r="K7052" s="1" t="s">
        <v>2962</v>
      </c>
      <c r="L7052" s="1" t="str">
        <f>TRIM(K7052)</f>
        <v>Nyereg és tartozékai</v>
      </c>
      <c r="M7052" s="1" t="s">
        <v>8281</v>
      </c>
      <c r="N7052" s="1" t="str">
        <f>TRIM(M7052)</f>
        <v>Nyereg</v>
      </c>
      <c r="O7052" s="1" t="s">
        <v>14072</v>
      </c>
      <c r="P7052" s="1" t="str">
        <f>TRIM(O7052)</f>
        <v>Univerzális nyereg</v>
      </c>
      <c r="Q7052" s="18" t="s">
        <v>15026</v>
      </c>
      <c r="R7052" s="8">
        <v>9329097066982</v>
      </c>
      <c r="S7052" s="1">
        <v>649.95000000000005</v>
      </c>
      <c r="T7052" s="1" t="s">
        <v>26</v>
      </c>
      <c r="X7052" s="1" t="str">
        <f>IF(W7052="", "", IFERROR(VLOOKUP(W7052, colorList!A:B,2,FALSE),""))</f>
        <v/>
      </c>
    </row>
    <row r="7053" spans="1:24" ht="27.75" customHeight="1" x14ac:dyDescent="0.25">
      <c r="A7053" s="1" t="s">
        <v>15031</v>
      </c>
      <c r="B7053" s="1" t="str">
        <f>TRIM(D7053)</f>
        <v>VSS</v>
      </c>
      <c r="C7053" s="1" t="str">
        <f>IFERROR(VLOOKUP(TRIM(D7053), sizeList!A:B, 2, FALSE), "")</f>
        <v>Ugró/univerzális</v>
      </c>
      <c r="D7053" s="1" t="s">
        <v>11309</v>
      </c>
      <c r="E7053" s="1" t="str">
        <f>TRIM(F7053)</f>
        <v>Wintec 250 univerzális nyereg</v>
      </c>
      <c r="F7053" s="1" t="s">
        <v>15023</v>
      </c>
      <c r="G7053" s="1" t="s">
        <v>15033</v>
      </c>
      <c r="H7053" s="1" t="s">
        <v>15025</v>
      </c>
      <c r="I7053" s="1" t="s">
        <v>23</v>
      </c>
      <c r="J7053" s="1" t="str">
        <f>TRIM(I7053)</f>
        <v>Lófelszerelés</v>
      </c>
      <c r="K7053" s="1" t="s">
        <v>2962</v>
      </c>
      <c r="L7053" s="1" t="str">
        <f>TRIM(K7053)</f>
        <v>Nyereg és tartozékai</v>
      </c>
      <c r="M7053" s="1" t="s">
        <v>8281</v>
      </c>
      <c r="N7053" s="1" t="str">
        <f>TRIM(M7053)</f>
        <v>Nyereg</v>
      </c>
      <c r="O7053" s="1" t="s">
        <v>14072</v>
      </c>
      <c r="P7053" s="1" t="str">
        <f>TRIM(O7053)</f>
        <v>Univerzális nyereg</v>
      </c>
      <c r="Q7053" s="18" t="s">
        <v>15026</v>
      </c>
      <c r="R7053" s="8">
        <v>9329097067064</v>
      </c>
      <c r="S7053" s="1">
        <v>649.95000000000005</v>
      </c>
      <c r="T7053" s="1" t="s">
        <v>26</v>
      </c>
      <c r="X7053" s="1" t="str">
        <f>IF(W7053="", "", IFERROR(VLOOKUP(W7053, colorList!A:B,2,FALSE),""))</f>
        <v/>
      </c>
    </row>
    <row r="7054" spans="1:24" ht="27.75" customHeight="1" x14ac:dyDescent="0.25">
      <c r="A7054" s="1" t="s">
        <v>15029</v>
      </c>
      <c r="B7054" s="1" t="str">
        <f>TRIM(D7054)</f>
        <v>3</v>
      </c>
      <c r="C7054" s="1">
        <f>IFERROR(VLOOKUP(D7054, sizeList!A:B, 2, FALSE), "")</f>
        <v>3</v>
      </c>
      <c r="D7054" s="1">
        <v>3</v>
      </c>
      <c r="E7054" s="1" t="str">
        <f>TRIM(F7054)</f>
        <v>Wintec 250 univerzális nyereg</v>
      </c>
      <c r="F7054" s="1" t="s">
        <v>15023</v>
      </c>
      <c r="G7054" s="1" t="s">
        <v>15030</v>
      </c>
      <c r="H7054" s="1" t="s">
        <v>15025</v>
      </c>
      <c r="I7054" s="1" t="s">
        <v>23</v>
      </c>
      <c r="J7054" s="1" t="str">
        <f>TRIM(I7054)</f>
        <v>Lófelszerelés</v>
      </c>
      <c r="K7054" s="1" t="s">
        <v>2962</v>
      </c>
      <c r="L7054" s="1" t="str">
        <f>TRIM(K7054)</f>
        <v>Nyereg és tartozékai</v>
      </c>
      <c r="M7054" s="1" t="s">
        <v>8281</v>
      </c>
      <c r="N7054" s="1" t="str">
        <f>TRIM(M7054)</f>
        <v>Nyereg</v>
      </c>
      <c r="O7054" s="1" t="s">
        <v>14072</v>
      </c>
      <c r="P7054" s="1" t="str">
        <f>TRIM(O7054)</f>
        <v>Univerzális nyereg</v>
      </c>
      <c r="Q7054" s="18" t="s">
        <v>15026</v>
      </c>
      <c r="R7054" s="8">
        <v>9329097067071</v>
      </c>
      <c r="S7054" s="1">
        <v>649.95000000000005</v>
      </c>
      <c r="T7054" s="1" t="s">
        <v>26</v>
      </c>
      <c r="X7054" s="1" t="str">
        <f>IF(W7054="", "", IFERROR(VLOOKUP(W7054, colorList!A:B,2,FALSE),""))</f>
        <v/>
      </c>
    </row>
    <row r="7055" spans="1:24" ht="27.75" customHeight="1" x14ac:dyDescent="0.25">
      <c r="A7055" s="1" t="s">
        <v>15027</v>
      </c>
      <c r="B7055" s="1" t="str">
        <f>TRIM(D7055)</f>
        <v>2</v>
      </c>
      <c r="C7055" s="1">
        <f>IFERROR(VLOOKUP(D7055, sizeList!A:B, 2, FALSE), "")</f>
        <v>2</v>
      </c>
      <c r="D7055" s="1">
        <v>2</v>
      </c>
      <c r="E7055" s="1" t="str">
        <f>TRIM(F7055)</f>
        <v>Wintec 250 univerzális nyereg</v>
      </c>
      <c r="F7055" s="1" t="s">
        <v>15023</v>
      </c>
      <c r="G7055" s="1" t="s">
        <v>15028</v>
      </c>
      <c r="H7055" s="1" t="s">
        <v>15025</v>
      </c>
      <c r="I7055" s="1" t="s">
        <v>23</v>
      </c>
      <c r="J7055" s="1" t="str">
        <f>TRIM(I7055)</f>
        <v>Lófelszerelés</v>
      </c>
      <c r="K7055" s="1" t="s">
        <v>2962</v>
      </c>
      <c r="L7055" s="1" t="str">
        <f>TRIM(K7055)</f>
        <v>Nyereg és tartozékai</v>
      </c>
      <c r="M7055" s="1" t="s">
        <v>8281</v>
      </c>
      <c r="N7055" s="1" t="str">
        <f>TRIM(M7055)</f>
        <v>Nyereg</v>
      </c>
      <c r="O7055" s="1" t="s">
        <v>14072</v>
      </c>
      <c r="P7055" s="1" t="str">
        <f>TRIM(O7055)</f>
        <v>Univerzális nyereg</v>
      </c>
      <c r="Q7055" s="18" t="s">
        <v>15026</v>
      </c>
      <c r="R7055" s="8">
        <v>9329097067217</v>
      </c>
      <c r="S7055" s="1">
        <v>649.95000000000005</v>
      </c>
      <c r="T7055" s="1" t="s">
        <v>26</v>
      </c>
      <c r="X7055" s="1" t="str">
        <f>IF(W7055="", "", IFERROR(VLOOKUP(W7055, colorList!A:B,2,FALSE),""))</f>
        <v/>
      </c>
    </row>
    <row r="7056" spans="1:24" ht="27.75" customHeight="1" x14ac:dyDescent="0.25">
      <c r="A7056" s="1" t="s">
        <v>15034</v>
      </c>
      <c r="B7056" s="1" t="str">
        <f>TRIM(D7056)</f>
        <v>P</v>
      </c>
      <c r="C7056" s="1" t="str">
        <f>IFERROR(VLOOKUP(TRIM(D7056), sizeList!A:B, 2, FALSE), "")</f>
        <v>Póni</v>
      </c>
      <c r="D7056" s="1" t="s">
        <v>6888</v>
      </c>
      <c r="E7056" s="1" t="str">
        <f>TRIM(F7056)</f>
        <v>Wintec 250 univerzális nyereg</v>
      </c>
      <c r="F7056" s="1" t="s">
        <v>15023</v>
      </c>
      <c r="G7056" s="1" t="s">
        <v>15035</v>
      </c>
      <c r="H7056" s="1" t="s">
        <v>1809</v>
      </c>
      <c r="I7056" s="1" t="s">
        <v>23</v>
      </c>
      <c r="J7056" s="1" t="str">
        <f>TRIM(I7056)</f>
        <v>Lófelszerelés</v>
      </c>
      <c r="K7056" s="1" t="s">
        <v>2962</v>
      </c>
      <c r="L7056" s="1" t="str">
        <f>TRIM(K7056)</f>
        <v>Nyereg és tartozékai</v>
      </c>
      <c r="M7056" s="1" t="s">
        <v>8281</v>
      </c>
      <c r="N7056" s="1" t="str">
        <f>TRIM(M7056)</f>
        <v>Nyereg</v>
      </c>
      <c r="O7056" s="1" t="s">
        <v>14072</v>
      </c>
      <c r="P7056" s="1" t="str">
        <f>TRIM(O7056)</f>
        <v>Univerzális nyereg</v>
      </c>
      <c r="Q7056" s="18" t="s">
        <v>15026</v>
      </c>
      <c r="R7056" s="8">
        <v>9329097084016</v>
      </c>
      <c r="S7056" s="1">
        <v>649.95000000000005</v>
      </c>
      <c r="T7056" s="1" t="s">
        <v>26</v>
      </c>
      <c r="X7056" s="1" t="str">
        <f>IF(W7056="", "", IFERROR(VLOOKUP(W7056, colorList!A:B,2,FALSE),""))</f>
        <v/>
      </c>
    </row>
    <row r="7057" spans="1:24" ht="27.75" customHeight="1" x14ac:dyDescent="0.25">
      <c r="A7057" s="1" t="s">
        <v>15713</v>
      </c>
      <c r="B7057" s="1" t="str">
        <f>TRIM(D7057)</f>
        <v>13'/32,5 cm</v>
      </c>
      <c r="C7057" s="1" t="str">
        <f>IFERROR(VLOOKUP(TRIM(D7057), sizeList!A:B, 2, FALSE), "")</f>
        <v>13'/32,5 cm</v>
      </c>
      <c r="D7057" s="1" t="s">
        <v>15703</v>
      </c>
      <c r="E7057" s="1" t="str">
        <f>TRIM(F7057)</f>
        <v>Wintec bőr felrántószíj</v>
      </c>
      <c r="F7057" s="1" t="s">
        <v>15699</v>
      </c>
      <c r="G7057" s="1" t="s">
        <v>15714</v>
      </c>
      <c r="H7057" s="1" t="s">
        <v>1809</v>
      </c>
      <c r="I7057" s="1" t="s">
        <v>23</v>
      </c>
      <c r="J7057" s="1" t="str">
        <f>TRIM(I7057)</f>
        <v>Lófelszerelés</v>
      </c>
      <c r="K7057" s="1" t="s">
        <v>2962</v>
      </c>
      <c r="L7057" s="1" t="str">
        <f>TRIM(K7057)</f>
        <v>Nyereg és tartozékai</v>
      </c>
      <c r="M7057" s="1" t="s">
        <v>8281</v>
      </c>
      <c r="N7057" s="1" t="str">
        <f>TRIM(M7057)</f>
        <v>Nyereg</v>
      </c>
      <c r="O7057" s="1" t="s">
        <v>8324</v>
      </c>
      <c r="P7057" s="1" t="str">
        <f>TRIM(O7057)</f>
        <v>Nyereg- és tartozékai kiegészítők</v>
      </c>
      <c r="Q7057" s="18" t="s">
        <v>15701</v>
      </c>
      <c r="R7057" s="8">
        <v>4057962239456</v>
      </c>
      <c r="S7057" s="1">
        <v>49.95</v>
      </c>
      <c r="T7057" s="1" t="s">
        <v>26</v>
      </c>
      <c r="X7057" s="1" t="str">
        <f>IF(W7057="", "", IFERROR(VLOOKUP(W7057, colorList!A:B,2,FALSE),""))</f>
        <v/>
      </c>
    </row>
    <row r="7058" spans="1:24" ht="27.75" customHeight="1" x14ac:dyDescent="0.25">
      <c r="A7058" s="1" t="s">
        <v>15715</v>
      </c>
      <c r="B7058" s="1" t="str">
        <f>TRIM(D7058)</f>
        <v>15'/37,5 cm</v>
      </c>
      <c r="C7058" s="1" t="str">
        <f>IFERROR(VLOOKUP(TRIM(D7058), sizeList!A:B, 2, FALSE), "")</f>
        <v>15'/37,5 cm</v>
      </c>
      <c r="D7058" s="1" t="s">
        <v>15706</v>
      </c>
      <c r="E7058" s="1" t="str">
        <f>TRIM(F7058)</f>
        <v>Wintec bőr felrántószíj</v>
      </c>
      <c r="F7058" s="1" t="s">
        <v>15699</v>
      </c>
      <c r="G7058" s="1" t="s">
        <v>15716</v>
      </c>
      <c r="H7058" s="1" t="s">
        <v>1809</v>
      </c>
      <c r="I7058" s="1" t="s">
        <v>23</v>
      </c>
      <c r="J7058" s="1" t="str">
        <f>TRIM(I7058)</f>
        <v>Lófelszerelés</v>
      </c>
      <c r="K7058" s="1" t="s">
        <v>2962</v>
      </c>
      <c r="L7058" s="1" t="str">
        <f>TRIM(K7058)</f>
        <v>Nyereg és tartozékai</v>
      </c>
      <c r="M7058" s="1" t="s">
        <v>8281</v>
      </c>
      <c r="N7058" s="1" t="str">
        <f>TRIM(M7058)</f>
        <v>Nyereg</v>
      </c>
      <c r="O7058" s="1" t="s">
        <v>8324</v>
      </c>
      <c r="P7058" s="1" t="str">
        <f>TRIM(O7058)</f>
        <v>Nyereg- és tartozékai kiegészítők</v>
      </c>
      <c r="Q7058" s="18" t="s">
        <v>15701</v>
      </c>
      <c r="R7058" s="8">
        <v>4057962241435</v>
      </c>
      <c r="S7058" s="1">
        <v>54.95</v>
      </c>
      <c r="T7058" s="1" t="s">
        <v>26</v>
      </c>
      <c r="X7058" s="1" t="str">
        <f>IF(W7058="", "", IFERROR(VLOOKUP(W7058, colorList!A:B,2,FALSE),""))</f>
        <v/>
      </c>
    </row>
    <row r="7059" spans="1:24" ht="27.75" customHeight="1" x14ac:dyDescent="0.25">
      <c r="A7059" s="1" t="s">
        <v>15708</v>
      </c>
      <c r="B7059" s="1" t="str">
        <f>TRIM(D7059)</f>
        <v>16'/40 cm</v>
      </c>
      <c r="C7059" s="1" t="str">
        <f>IFERROR(VLOOKUP(TRIM(D7059), sizeList!A:B, 2, FALSE), "")</f>
        <v>16'/40 cm</v>
      </c>
      <c r="D7059" s="1" t="s">
        <v>15095</v>
      </c>
      <c r="E7059" s="1" t="str">
        <f>TRIM(F7059)</f>
        <v>Wintec bőr felrántószíj</v>
      </c>
      <c r="F7059" s="1" t="s">
        <v>15699</v>
      </c>
      <c r="G7059" s="1" t="s">
        <v>15709</v>
      </c>
      <c r="H7059" s="1" t="s">
        <v>1809</v>
      </c>
      <c r="I7059" s="1" t="s">
        <v>23</v>
      </c>
      <c r="J7059" s="1" t="str">
        <f>TRIM(I7059)</f>
        <v>Lófelszerelés</v>
      </c>
      <c r="K7059" s="1" t="s">
        <v>2962</v>
      </c>
      <c r="L7059" s="1" t="str">
        <f>TRIM(K7059)</f>
        <v>Nyereg és tartozékai</v>
      </c>
      <c r="M7059" s="1" t="s">
        <v>8281</v>
      </c>
      <c r="N7059" s="1" t="str">
        <f>TRIM(M7059)</f>
        <v>Nyereg</v>
      </c>
      <c r="O7059" s="1" t="s">
        <v>8324</v>
      </c>
      <c r="P7059" s="1" t="str">
        <f>TRIM(O7059)</f>
        <v>Nyereg- és tartozékai kiegészítők</v>
      </c>
      <c r="Q7059" s="18" t="s">
        <v>15701</v>
      </c>
      <c r="R7059" s="8">
        <v>4057962241459</v>
      </c>
      <c r="S7059" s="1">
        <v>54.95</v>
      </c>
      <c r="T7059" s="1" t="s">
        <v>26</v>
      </c>
      <c r="X7059" s="1" t="str">
        <f>IF(W7059="", "", IFERROR(VLOOKUP(W7059, colorList!A:B,2,FALSE),""))</f>
        <v/>
      </c>
    </row>
    <row r="7060" spans="1:24" ht="27.75" customHeight="1" x14ac:dyDescent="0.25">
      <c r="A7060" s="1" t="s">
        <v>15710</v>
      </c>
      <c r="B7060" s="1" t="str">
        <f>TRIM(D7060)</f>
        <v>26'/65 cm</v>
      </c>
      <c r="C7060" s="1" t="str">
        <f>IFERROR(VLOOKUP(TRIM(D7060), sizeList!A:B, 2, FALSE), "")</f>
        <v>26'/65 cm</v>
      </c>
      <c r="D7060" s="1" t="s">
        <v>15711</v>
      </c>
      <c r="E7060" s="1" t="str">
        <f>TRIM(F7060)</f>
        <v>Wintec bőr felrántószíj</v>
      </c>
      <c r="F7060" s="1" t="s">
        <v>15699</v>
      </c>
      <c r="G7060" s="1" t="s">
        <v>15712</v>
      </c>
      <c r="H7060" s="1" t="s">
        <v>1809</v>
      </c>
      <c r="I7060" s="1" t="s">
        <v>23</v>
      </c>
      <c r="J7060" s="1" t="str">
        <f>TRIM(I7060)</f>
        <v>Lófelszerelés</v>
      </c>
      <c r="K7060" s="1" t="s">
        <v>2962</v>
      </c>
      <c r="L7060" s="1" t="str">
        <f>TRIM(K7060)</f>
        <v>Nyereg és tartozékai</v>
      </c>
      <c r="M7060" s="1" t="s">
        <v>8281</v>
      </c>
      <c r="N7060" s="1" t="str">
        <f>TRIM(M7060)</f>
        <v>Nyereg</v>
      </c>
      <c r="O7060" s="1" t="s">
        <v>8324</v>
      </c>
      <c r="P7060" s="1" t="str">
        <f>TRIM(O7060)</f>
        <v>Nyereg- és tartozékai kiegészítők</v>
      </c>
      <c r="Q7060" s="18" t="s">
        <v>15701</v>
      </c>
      <c r="R7060" s="8">
        <v>4057962241466</v>
      </c>
      <c r="S7060" s="1">
        <v>69.95</v>
      </c>
      <c r="T7060" s="1" t="s">
        <v>26</v>
      </c>
      <c r="X7060" s="1" t="str">
        <f>IF(W7060="", "", IFERROR(VLOOKUP(W7060, colorList!A:B,2,FALSE),""))</f>
        <v/>
      </c>
    </row>
    <row r="7061" spans="1:24" ht="27.75" customHeight="1" x14ac:dyDescent="0.25">
      <c r="A7061" s="1" t="s">
        <v>15697</v>
      </c>
      <c r="B7061" s="1" t="str">
        <f>TRIM(D7061)</f>
        <v>10'/26 cm</v>
      </c>
      <c r="C7061" s="1" t="str">
        <f>IFERROR(VLOOKUP(TRIM(D7061), sizeList!A:B, 2, FALSE), "")</f>
        <v>10'/26 cm</v>
      </c>
      <c r="D7061" s="1" t="s">
        <v>15698</v>
      </c>
      <c r="E7061" s="1" t="str">
        <f>TRIM(F7061)</f>
        <v>Wintec bőr felrántószíj</v>
      </c>
      <c r="F7061" s="1" t="s">
        <v>15699</v>
      </c>
      <c r="G7061" s="1" t="s">
        <v>15700</v>
      </c>
      <c r="H7061" s="1" t="s">
        <v>1809</v>
      </c>
      <c r="I7061" s="1" t="s">
        <v>23</v>
      </c>
      <c r="J7061" s="1" t="str">
        <f>TRIM(I7061)</f>
        <v>Lófelszerelés</v>
      </c>
      <c r="K7061" s="1" t="s">
        <v>2962</v>
      </c>
      <c r="L7061" s="1" t="str">
        <f>TRIM(K7061)</f>
        <v>Nyereg és tartozékai</v>
      </c>
      <c r="M7061" s="1" t="s">
        <v>8281</v>
      </c>
      <c r="N7061" s="1" t="str">
        <f>TRIM(M7061)</f>
        <v>Nyereg</v>
      </c>
      <c r="O7061" s="1" t="s">
        <v>8324</v>
      </c>
      <c r="P7061" s="1" t="str">
        <f>TRIM(O7061)</f>
        <v>Nyereg- és tartozékai kiegészítők</v>
      </c>
      <c r="Q7061" s="18" t="s">
        <v>15701</v>
      </c>
      <c r="R7061" s="8">
        <v>4057962241473</v>
      </c>
      <c r="S7061" s="1">
        <v>49.95</v>
      </c>
      <c r="T7061" s="1" t="s">
        <v>26</v>
      </c>
      <c r="X7061" s="1" t="str">
        <f>IF(W7061="", "", IFERROR(VLOOKUP(W7061, colorList!A:B,2,FALSE),""))</f>
        <v/>
      </c>
    </row>
    <row r="7062" spans="1:24" ht="27.75" customHeight="1" x14ac:dyDescent="0.25">
      <c r="A7062" s="1" t="s">
        <v>15702</v>
      </c>
      <c r="B7062" s="1" t="str">
        <f>TRIM(D7062)</f>
        <v>13'/32,5 cm</v>
      </c>
      <c r="C7062" s="1" t="str">
        <f>IFERROR(VLOOKUP(TRIM(D7062), sizeList!A:B, 2, FALSE), "")</f>
        <v>13'/32,5 cm</v>
      </c>
      <c r="D7062" s="1" t="s">
        <v>15703</v>
      </c>
      <c r="E7062" s="1" t="str">
        <f>TRIM(F7062)</f>
        <v>Wintec bőr felrántószíj</v>
      </c>
      <c r="F7062" s="1" t="s">
        <v>15699</v>
      </c>
      <c r="G7062" s="1" t="s">
        <v>15704</v>
      </c>
      <c r="H7062" s="1" t="s">
        <v>1809</v>
      </c>
      <c r="I7062" s="1" t="s">
        <v>23</v>
      </c>
      <c r="J7062" s="1" t="str">
        <f>TRIM(I7062)</f>
        <v>Lófelszerelés</v>
      </c>
      <c r="K7062" s="1" t="s">
        <v>2962</v>
      </c>
      <c r="L7062" s="1" t="str">
        <f>TRIM(K7062)</f>
        <v>Nyereg és tartozékai</v>
      </c>
      <c r="M7062" s="1" t="s">
        <v>8281</v>
      </c>
      <c r="N7062" s="1" t="str">
        <f>TRIM(M7062)</f>
        <v>Nyereg</v>
      </c>
      <c r="O7062" s="1" t="s">
        <v>8324</v>
      </c>
      <c r="P7062" s="1" t="str">
        <f>TRIM(O7062)</f>
        <v>Nyereg- és tartozékai kiegészítők</v>
      </c>
      <c r="Q7062" s="18" t="s">
        <v>15701</v>
      </c>
      <c r="R7062" s="8">
        <v>4057962241480</v>
      </c>
      <c r="S7062" s="1">
        <v>49.95</v>
      </c>
      <c r="T7062" s="1" t="s">
        <v>26</v>
      </c>
      <c r="X7062" s="1" t="str">
        <f>IF(W7062="", "", IFERROR(VLOOKUP(W7062, colorList!A:B,2,FALSE),""))</f>
        <v/>
      </c>
    </row>
    <row r="7063" spans="1:24" ht="27.75" customHeight="1" x14ac:dyDescent="0.25">
      <c r="A7063" s="1" t="s">
        <v>15705</v>
      </c>
      <c r="B7063" s="1" t="str">
        <f>TRIM(D7063)</f>
        <v>15'/37,5 cm</v>
      </c>
      <c r="C7063" s="1" t="str">
        <f>IFERROR(VLOOKUP(TRIM(D7063), sizeList!A:B, 2, FALSE), "")</f>
        <v>15'/37,5 cm</v>
      </c>
      <c r="D7063" s="1" t="s">
        <v>15706</v>
      </c>
      <c r="E7063" s="1" t="str">
        <f>TRIM(F7063)</f>
        <v>Wintec bőr felrántószíj</v>
      </c>
      <c r="F7063" s="1" t="s">
        <v>15699</v>
      </c>
      <c r="G7063" s="1" t="s">
        <v>15707</v>
      </c>
      <c r="H7063" s="1" t="s">
        <v>1809</v>
      </c>
      <c r="I7063" s="1" t="s">
        <v>23</v>
      </c>
      <c r="J7063" s="1" t="str">
        <f>TRIM(I7063)</f>
        <v>Lófelszerelés</v>
      </c>
      <c r="K7063" s="1" t="s">
        <v>2962</v>
      </c>
      <c r="L7063" s="1" t="str">
        <f>TRIM(K7063)</f>
        <v>Nyereg és tartozékai</v>
      </c>
      <c r="M7063" s="1" t="s">
        <v>8281</v>
      </c>
      <c r="N7063" s="1" t="str">
        <f>TRIM(M7063)</f>
        <v>Nyereg</v>
      </c>
      <c r="O7063" s="1" t="s">
        <v>8324</v>
      </c>
      <c r="P7063" s="1" t="str">
        <f>TRIM(O7063)</f>
        <v>Nyereg- és tartozékai kiegészítők</v>
      </c>
      <c r="Q7063" s="18" t="s">
        <v>15701</v>
      </c>
      <c r="R7063" s="8">
        <v>4057962241497</v>
      </c>
      <c r="S7063" s="1">
        <v>54.95</v>
      </c>
      <c r="T7063" s="1" t="s">
        <v>26</v>
      </c>
      <c r="X7063" s="1" t="str">
        <f>IF(W7063="", "", IFERROR(VLOOKUP(W7063, colorList!A:B,2,FALSE),""))</f>
        <v/>
      </c>
    </row>
    <row r="7064" spans="1:24" ht="27.75" customHeight="1" x14ac:dyDescent="0.25">
      <c r="A7064" s="1" t="s">
        <v>3498</v>
      </c>
      <c r="B7064" s="1" t="str">
        <f>TRIM(D7064)</f>
        <v>55 cm</v>
      </c>
      <c r="C7064" s="1" t="str">
        <f>IFERROR(VLOOKUP(TRIM(D7064), sizeList!A:B, 2, FALSE), "")</f>
        <v>55 cm</v>
      </c>
      <c r="D7064" s="1" t="s">
        <v>3038</v>
      </c>
      <c r="E7064" s="1" t="str">
        <f>TRIM(F7064)</f>
        <v>WINTEC CAIR gumis díjlovas heveder</v>
      </c>
      <c r="F7064" s="1" t="s">
        <v>3499</v>
      </c>
      <c r="G7064" s="1" t="s">
        <v>3500</v>
      </c>
      <c r="H7064" s="1" t="s">
        <v>1809</v>
      </c>
      <c r="I7064" s="1" t="s">
        <v>23</v>
      </c>
      <c r="J7064" s="1" t="str">
        <f>TRIM(I7064)</f>
        <v>Lófelszerelés</v>
      </c>
      <c r="K7064" s="1" t="s">
        <v>2962</v>
      </c>
      <c r="L7064" s="1" t="str">
        <f>TRIM(K7064)</f>
        <v>Nyereg és tartozékai</v>
      </c>
      <c r="M7064" s="1" t="s">
        <v>2963</v>
      </c>
      <c r="N7064" s="1" t="str">
        <f>TRIM(M7064)</f>
        <v>Heveder</v>
      </c>
      <c r="O7064" s="1" t="s">
        <v>3029</v>
      </c>
      <c r="P7064" s="1" t="str">
        <f>TRIM(O7064)</f>
        <v>Díjlovas heveder</v>
      </c>
      <c r="Q7064" s="18" t="s">
        <v>3501</v>
      </c>
      <c r="R7064" s="8">
        <v>9329097044799</v>
      </c>
      <c r="S7064" s="1">
        <v>149.94999999999999</v>
      </c>
      <c r="T7064" s="1" t="s">
        <v>26</v>
      </c>
      <c r="U7064" s="1">
        <v>2</v>
      </c>
      <c r="V7064" s="1" t="s">
        <v>3502</v>
      </c>
      <c r="W7064" s="1" t="s">
        <v>136</v>
      </c>
      <c r="X7064" s="1" t="str">
        <f>IF(W7064="", "", IFERROR(VLOOKUP(W7064, colorList!A:B,2,FALSE),""))</f>
        <v>fekete</v>
      </c>
    </row>
    <row r="7065" spans="1:24" ht="27.75" customHeight="1" x14ac:dyDescent="0.25">
      <c r="A7065" s="1" t="s">
        <v>3503</v>
      </c>
      <c r="B7065" s="1" t="str">
        <f>TRIM(D7065)</f>
        <v>60 cm</v>
      </c>
      <c r="C7065" s="1" t="str">
        <f>IFERROR(VLOOKUP(TRIM(D7065), sizeList!A:B, 2, FALSE), "")</f>
        <v>60 cm</v>
      </c>
      <c r="D7065" s="1" t="s">
        <v>3041</v>
      </c>
      <c r="E7065" s="1" t="str">
        <f>TRIM(F7065)</f>
        <v>WINTEC CAIR gumis díjlovas heveder</v>
      </c>
      <c r="F7065" s="1" t="s">
        <v>3499</v>
      </c>
      <c r="G7065" s="1" t="s">
        <v>3504</v>
      </c>
      <c r="H7065" s="1" t="s">
        <v>1809</v>
      </c>
      <c r="I7065" s="1" t="s">
        <v>23</v>
      </c>
      <c r="J7065" s="1" t="str">
        <f>TRIM(I7065)</f>
        <v>Lófelszerelés</v>
      </c>
      <c r="K7065" s="1" t="s">
        <v>2962</v>
      </c>
      <c r="L7065" s="1" t="str">
        <f>TRIM(K7065)</f>
        <v>Nyereg és tartozékai</v>
      </c>
      <c r="M7065" s="1" t="s">
        <v>2963</v>
      </c>
      <c r="N7065" s="1" t="str">
        <f>TRIM(M7065)</f>
        <v>Heveder</v>
      </c>
      <c r="O7065" s="1" t="s">
        <v>3029</v>
      </c>
      <c r="P7065" s="1" t="str">
        <f>TRIM(O7065)</f>
        <v>Díjlovas heveder</v>
      </c>
      <c r="Q7065" s="18" t="s">
        <v>3501</v>
      </c>
      <c r="R7065" s="8">
        <v>9329097044805</v>
      </c>
      <c r="S7065" s="1">
        <v>149.94999999999999</v>
      </c>
      <c r="T7065" s="1" t="s">
        <v>26</v>
      </c>
      <c r="U7065" s="1">
        <v>1.7991999999999999</v>
      </c>
      <c r="V7065" s="1" t="s">
        <v>3502</v>
      </c>
      <c r="W7065" s="1" t="s">
        <v>136</v>
      </c>
      <c r="X7065" s="1" t="str">
        <f>IF(W7065="", "", IFERROR(VLOOKUP(W7065, colorList!A:B,2,FALSE),""))</f>
        <v>fekete</v>
      </c>
    </row>
    <row r="7066" spans="1:24" ht="27.75" customHeight="1" x14ac:dyDescent="0.25">
      <c r="A7066" s="1" t="s">
        <v>3511</v>
      </c>
      <c r="B7066" s="1" t="str">
        <f>TRIM(D7066)</f>
        <v>80 cm</v>
      </c>
      <c r="C7066" s="1" t="str">
        <f>IFERROR(VLOOKUP(TRIM(D7066), sizeList!A:B, 2, FALSE), "")</f>
        <v>80 cm</v>
      </c>
      <c r="D7066" s="1" t="s">
        <v>3014</v>
      </c>
      <c r="E7066" s="1" t="str">
        <f>TRIM(F7066)</f>
        <v>WINTEC CAIR gumis díjlovas heveder</v>
      </c>
      <c r="F7066" s="1" t="s">
        <v>3499</v>
      </c>
      <c r="G7066" s="1" t="s">
        <v>3512</v>
      </c>
      <c r="H7066" s="1" t="s">
        <v>1809</v>
      </c>
      <c r="I7066" s="1" t="s">
        <v>23</v>
      </c>
      <c r="J7066" s="1" t="str">
        <f>TRIM(I7066)</f>
        <v>Lófelszerelés</v>
      </c>
      <c r="K7066" s="1" t="s">
        <v>2962</v>
      </c>
      <c r="L7066" s="1" t="str">
        <f>TRIM(K7066)</f>
        <v>Nyereg és tartozékai</v>
      </c>
      <c r="M7066" s="1" t="s">
        <v>2963</v>
      </c>
      <c r="N7066" s="1" t="str">
        <f>TRIM(M7066)</f>
        <v>Heveder</v>
      </c>
      <c r="O7066" s="1" t="s">
        <v>3029</v>
      </c>
      <c r="P7066" s="1" t="str">
        <f>TRIM(O7066)</f>
        <v>Díjlovas heveder</v>
      </c>
      <c r="Q7066" s="18" t="s">
        <v>3501</v>
      </c>
      <c r="R7066" s="8">
        <v>9329097044812</v>
      </c>
      <c r="S7066" s="1">
        <v>149.94999999999999</v>
      </c>
      <c r="T7066" s="1" t="s">
        <v>26</v>
      </c>
      <c r="U7066" s="1">
        <v>2</v>
      </c>
      <c r="V7066" s="1" t="s">
        <v>3502</v>
      </c>
      <c r="W7066" s="1" t="s">
        <v>136</v>
      </c>
      <c r="X7066" s="1" t="str">
        <f>IF(W7066="", "", IFERROR(VLOOKUP(W7066, colorList!A:B,2,FALSE),""))</f>
        <v>fekete</v>
      </c>
    </row>
    <row r="7067" spans="1:24" ht="27.75" customHeight="1" x14ac:dyDescent="0.25">
      <c r="A7067" s="1" t="s">
        <v>3505</v>
      </c>
      <c r="B7067" s="1" t="str">
        <f>TRIM(D7067)</f>
        <v>65 cm</v>
      </c>
      <c r="C7067" s="1" t="str">
        <f>IFERROR(VLOOKUP(TRIM(D7067), sizeList!A:B, 2, FALSE), "")</f>
        <v>65 cm</v>
      </c>
      <c r="D7067" s="1" t="s">
        <v>3044</v>
      </c>
      <c r="E7067" s="1" t="str">
        <f>TRIM(F7067)</f>
        <v>WINTEC CAIR gumis díjlovas heveder</v>
      </c>
      <c r="F7067" s="1" t="s">
        <v>3499</v>
      </c>
      <c r="G7067" s="1" t="s">
        <v>3506</v>
      </c>
      <c r="H7067" s="1" t="s">
        <v>1809</v>
      </c>
      <c r="I7067" s="1" t="s">
        <v>23</v>
      </c>
      <c r="J7067" s="1" t="str">
        <f>TRIM(I7067)</f>
        <v>Lófelszerelés</v>
      </c>
      <c r="K7067" s="1" t="s">
        <v>2962</v>
      </c>
      <c r="L7067" s="1" t="str">
        <f>TRIM(K7067)</f>
        <v>Nyereg és tartozékai</v>
      </c>
      <c r="M7067" s="1" t="s">
        <v>2963</v>
      </c>
      <c r="N7067" s="1" t="str">
        <f>TRIM(M7067)</f>
        <v>Heveder</v>
      </c>
      <c r="O7067" s="1" t="s">
        <v>3029</v>
      </c>
      <c r="P7067" s="1" t="str">
        <f>TRIM(O7067)</f>
        <v>Díjlovas heveder</v>
      </c>
      <c r="Q7067" s="18" t="s">
        <v>3501</v>
      </c>
      <c r="R7067" s="8">
        <v>9329097044881</v>
      </c>
      <c r="S7067" s="1">
        <v>149.94999999999999</v>
      </c>
      <c r="T7067" s="1" t="s">
        <v>26</v>
      </c>
      <c r="U7067" s="1">
        <v>1.7991999999999999</v>
      </c>
      <c r="V7067" s="1" t="s">
        <v>3502</v>
      </c>
      <c r="W7067" s="1" t="s">
        <v>136</v>
      </c>
      <c r="X7067" s="1" t="str">
        <f>IF(W7067="", "", IFERROR(VLOOKUP(W7067, colorList!A:B,2,FALSE),""))</f>
        <v>fekete</v>
      </c>
    </row>
    <row r="7068" spans="1:24" ht="27.75" customHeight="1" x14ac:dyDescent="0.25">
      <c r="A7068" s="1" t="s">
        <v>3507</v>
      </c>
      <c r="B7068" s="1" t="str">
        <f>TRIM(D7068)</f>
        <v>70 cm</v>
      </c>
      <c r="C7068" s="1" t="str">
        <f>IFERROR(VLOOKUP(TRIM(D7068), sizeList!A:B, 2, FALSE), "")</f>
        <v>70 cm</v>
      </c>
      <c r="D7068" s="1" t="s">
        <v>3047</v>
      </c>
      <c r="E7068" s="1" t="str">
        <f>TRIM(F7068)</f>
        <v>WINTEC CAIR gumis díjlovas heveder</v>
      </c>
      <c r="F7068" s="1" t="s">
        <v>3499</v>
      </c>
      <c r="G7068" s="1" t="s">
        <v>3508</v>
      </c>
      <c r="H7068" s="1" t="s">
        <v>1809</v>
      </c>
      <c r="I7068" s="1" t="s">
        <v>23</v>
      </c>
      <c r="J7068" s="1" t="str">
        <f>TRIM(I7068)</f>
        <v>Lófelszerelés</v>
      </c>
      <c r="K7068" s="1" t="s">
        <v>2962</v>
      </c>
      <c r="L7068" s="1" t="str">
        <f>TRIM(K7068)</f>
        <v>Nyereg és tartozékai</v>
      </c>
      <c r="M7068" s="1" t="s">
        <v>2963</v>
      </c>
      <c r="N7068" s="1" t="str">
        <f>TRIM(M7068)</f>
        <v>Heveder</v>
      </c>
      <c r="O7068" s="1" t="s">
        <v>3029</v>
      </c>
      <c r="P7068" s="1" t="str">
        <f>TRIM(O7068)</f>
        <v>Díjlovas heveder</v>
      </c>
      <c r="Q7068" s="18" t="s">
        <v>3501</v>
      </c>
      <c r="R7068" s="8">
        <v>9329097044898</v>
      </c>
      <c r="S7068" s="1">
        <v>149.94999999999999</v>
      </c>
      <c r="T7068" s="1" t="s">
        <v>26</v>
      </c>
      <c r="U7068" s="1">
        <v>1.7991999999999999</v>
      </c>
      <c r="V7068" s="1" t="s">
        <v>3502</v>
      </c>
      <c r="W7068" s="1" t="s">
        <v>136</v>
      </c>
      <c r="X7068" s="1" t="str">
        <f>IF(W7068="", "", IFERROR(VLOOKUP(W7068, colorList!A:B,2,FALSE),""))</f>
        <v>fekete</v>
      </c>
    </row>
    <row r="7069" spans="1:24" ht="27.75" customHeight="1" x14ac:dyDescent="0.25">
      <c r="A7069" s="1" t="s">
        <v>3509</v>
      </c>
      <c r="B7069" s="1" t="str">
        <f>TRIM(D7069)</f>
        <v>75 cm</v>
      </c>
      <c r="C7069" s="1" t="str">
        <f>IFERROR(VLOOKUP(TRIM(D7069), sizeList!A:B, 2, FALSE), "")</f>
        <v>75 cm</v>
      </c>
      <c r="D7069" s="1" t="s">
        <v>3050</v>
      </c>
      <c r="E7069" s="1" t="str">
        <f>TRIM(F7069)</f>
        <v>WINTEC CAIR gumis díjlovas heveder</v>
      </c>
      <c r="F7069" s="1" t="s">
        <v>3499</v>
      </c>
      <c r="G7069" s="1" t="s">
        <v>3510</v>
      </c>
      <c r="H7069" s="1" t="s">
        <v>1809</v>
      </c>
      <c r="I7069" s="1" t="s">
        <v>23</v>
      </c>
      <c r="J7069" s="1" t="str">
        <f>TRIM(I7069)</f>
        <v>Lófelszerelés</v>
      </c>
      <c r="K7069" s="1" t="s">
        <v>2962</v>
      </c>
      <c r="L7069" s="1" t="str">
        <f>TRIM(K7069)</f>
        <v>Nyereg és tartozékai</v>
      </c>
      <c r="M7069" s="1" t="s">
        <v>2963</v>
      </c>
      <c r="N7069" s="1" t="str">
        <f>TRIM(M7069)</f>
        <v>Heveder</v>
      </c>
      <c r="O7069" s="1" t="s">
        <v>3029</v>
      </c>
      <c r="P7069" s="1" t="str">
        <f>TRIM(O7069)</f>
        <v>Díjlovas heveder</v>
      </c>
      <c r="Q7069" s="18" t="s">
        <v>3501</v>
      </c>
      <c r="R7069" s="8">
        <v>9329097044904</v>
      </c>
      <c r="S7069" s="1">
        <v>149.94999999999999</v>
      </c>
      <c r="T7069" s="1" t="s">
        <v>26</v>
      </c>
      <c r="U7069" s="1">
        <v>2</v>
      </c>
      <c r="V7069" s="1" t="s">
        <v>3502</v>
      </c>
      <c r="W7069" s="1" t="s">
        <v>136</v>
      </c>
      <c r="X7069" s="1" t="str">
        <f>IF(W7069="", "", IFERROR(VLOOKUP(W7069, colorList!A:B,2,FALSE),""))</f>
        <v>fekete</v>
      </c>
    </row>
    <row r="7070" spans="1:24" ht="27.75" customHeight="1" x14ac:dyDescent="0.25">
      <c r="A7070" s="1" t="s">
        <v>15236</v>
      </c>
      <c r="B7070" s="1" t="str">
        <f>TRIM(D7070)</f>
        <v/>
      </c>
      <c r="C7070" s="1" t="str">
        <f>IFERROR(VLOOKUP(D7070, sizeList!A:B, 2, FALSE), "")</f>
        <v/>
      </c>
      <c r="E7070" s="1" t="str">
        <f>TRIM(F7070)</f>
        <v>Wintec Change marvas 5 szett</v>
      </c>
      <c r="F7070" s="1" t="s">
        <v>15237</v>
      </c>
      <c r="G7070" s="1" t="s">
        <v>15238</v>
      </c>
      <c r="H7070" s="1" t="s">
        <v>1809</v>
      </c>
      <c r="I7070" s="1" t="s">
        <v>23</v>
      </c>
      <c r="J7070" s="1" t="str">
        <f>TRIM(I7070)</f>
        <v>Lófelszerelés</v>
      </c>
      <c r="K7070" s="1" t="s">
        <v>2962</v>
      </c>
      <c r="L7070" s="1" t="str">
        <f>TRIM(K7070)</f>
        <v>Nyereg és tartozékai</v>
      </c>
      <c r="M7070" s="1" t="s">
        <v>8324</v>
      </c>
      <c r="N7070" s="1" t="str">
        <f>TRIM(M7070)</f>
        <v>Nyereg- és tartozékai kiegészítők</v>
      </c>
      <c r="P7070" s="1" t="str">
        <f>TRIM(O7070)</f>
        <v/>
      </c>
      <c r="Q7070" s="18" t="s">
        <v>15239</v>
      </c>
      <c r="R7070" s="8">
        <v>9329097000443</v>
      </c>
      <c r="S7070" s="1">
        <v>149.94999999999999</v>
      </c>
      <c r="T7070" s="1" t="s">
        <v>26</v>
      </c>
      <c r="X7070" s="1" t="str">
        <f>IF(W7070="", "", IFERROR(VLOOKUP(W7070, colorList!A:B,2,FALSE),""))</f>
        <v/>
      </c>
    </row>
    <row r="7071" spans="1:24" ht="27.75" customHeight="1" x14ac:dyDescent="0.25">
      <c r="A7071" s="1" t="s">
        <v>1825</v>
      </c>
      <c r="B7071" s="1" t="str">
        <f>TRIM(D7071)</f>
        <v>2</v>
      </c>
      <c r="C7071" s="1">
        <f>IFERROR(VLOOKUP(D7071, sizeList!A:B, 2, FALSE), "")</f>
        <v>2</v>
      </c>
      <c r="D7071" s="1">
        <v>2</v>
      </c>
      <c r="E7071" s="1" t="str">
        <f>TRIM(F7071)</f>
        <v>WINTEC Comfort Pad Plus elől emelt nyeregemelő</v>
      </c>
      <c r="F7071" s="1" t="s">
        <v>1826</v>
      </c>
      <c r="G7071" s="1" t="s">
        <v>1827</v>
      </c>
      <c r="H7071" s="1" t="s">
        <v>1809</v>
      </c>
      <c r="I7071" s="1" t="s">
        <v>23</v>
      </c>
      <c r="J7071" s="1" t="str">
        <f>TRIM(I7071)</f>
        <v>Lófelszerelés</v>
      </c>
      <c r="K7071" s="1" t="s">
        <v>1793</v>
      </c>
      <c r="L7071" s="1" t="str">
        <f>TRIM(K7071)</f>
        <v>Nyeregemelő</v>
      </c>
      <c r="M7071" s="1" t="s">
        <v>1828</v>
      </c>
      <c r="N7071" s="1" t="str">
        <f>TRIM(M7071)</f>
        <v>Elöl emelt</v>
      </c>
      <c r="P7071" s="1" t="str">
        <f>TRIM(O7071)</f>
        <v/>
      </c>
      <c r="Q7071" s="18" t="s">
        <v>5346</v>
      </c>
      <c r="R7071" s="8">
        <v>9329097054750</v>
      </c>
      <c r="S7071" s="1">
        <v>54.95</v>
      </c>
      <c r="T7071" s="1" t="s">
        <v>26</v>
      </c>
      <c r="U7071" s="1">
        <v>0.4</v>
      </c>
      <c r="V7071" s="1" t="s">
        <v>1829</v>
      </c>
      <c r="W7071" s="1" t="s">
        <v>136</v>
      </c>
      <c r="X7071" s="1" t="str">
        <f>IF(W7071="", "", IFERROR(VLOOKUP(W7071, colorList!A:B,2,FALSE),""))</f>
        <v>fekete</v>
      </c>
    </row>
    <row r="7072" spans="1:24" ht="27.75" customHeight="1" x14ac:dyDescent="0.25">
      <c r="A7072" s="1" t="s">
        <v>2953</v>
      </c>
      <c r="B7072" s="1" t="str">
        <f>TRIM(D7072)</f>
        <v/>
      </c>
      <c r="C7072" s="1" t="str">
        <f>IFERROR(VLOOKUP(D7072, sizeList!A:B, 2, FALSE), "")</f>
        <v/>
      </c>
      <c r="E7072" s="1" t="str">
        <f>TRIM(F7072)</f>
        <v>WINTEC Comfort Pad Plus hátul emelt nyeregemelő</v>
      </c>
      <c r="F7072" s="1" t="s">
        <v>2954</v>
      </c>
      <c r="G7072" s="1" t="s">
        <v>2955</v>
      </c>
      <c r="H7072" s="1" t="s">
        <v>1809</v>
      </c>
      <c r="I7072" s="1" t="s">
        <v>23</v>
      </c>
      <c r="J7072" s="1" t="str">
        <f>TRIM(I7072)</f>
        <v>Lófelszerelés</v>
      </c>
      <c r="K7072" s="1" t="s">
        <v>1793</v>
      </c>
      <c r="L7072" s="1" t="str">
        <f>TRIM(K7072)</f>
        <v>Nyeregemelő</v>
      </c>
      <c r="M7072" s="1" t="s">
        <v>2956</v>
      </c>
      <c r="N7072" s="1" t="str">
        <f>TRIM(M7072)</f>
        <v>Hátul emelt</v>
      </c>
      <c r="P7072" s="1" t="str">
        <f>TRIM(O7072)</f>
        <v/>
      </c>
      <c r="Q7072" s="18" t="s">
        <v>5346</v>
      </c>
      <c r="R7072" s="8">
        <v>9329097054743</v>
      </c>
      <c r="S7072" s="1">
        <v>54.95</v>
      </c>
      <c r="T7072" s="1" t="s">
        <v>26</v>
      </c>
      <c r="U7072" s="1">
        <v>0.4</v>
      </c>
      <c r="V7072" s="1" t="s">
        <v>2957</v>
      </c>
      <c r="W7072" s="1" t="s">
        <v>136</v>
      </c>
      <c r="X7072" s="1" t="str">
        <f>IF(W7072="", "", IFERROR(VLOOKUP(W7072, colorList!A:B,2,FALSE),""))</f>
        <v>fekete</v>
      </c>
    </row>
    <row r="7073" spans="1:24" ht="27.75" customHeight="1" x14ac:dyDescent="0.25">
      <c r="A7073" s="1">
        <v>2109001</v>
      </c>
      <c r="B7073" s="1" t="str">
        <f>TRIM(D7073)</f>
        <v/>
      </c>
      <c r="C7073" s="1" t="str">
        <f>IFERROR(VLOOKUP(D7073, sizeList!A:B, 2, FALSE), "")</f>
        <v/>
      </c>
      <c r="E7073" s="1" t="str">
        <f>TRIM(F7073)</f>
        <v>WINTEC Comfort Pad Standard nyeregemelő</v>
      </c>
      <c r="F7073" s="1" t="s">
        <v>1807</v>
      </c>
      <c r="G7073" s="1" t="s">
        <v>1808</v>
      </c>
      <c r="H7073" s="1" t="s">
        <v>1809</v>
      </c>
      <c r="I7073" s="1" t="s">
        <v>23</v>
      </c>
      <c r="J7073" s="1" t="str">
        <f>TRIM(I7073)</f>
        <v>Lófelszerelés</v>
      </c>
      <c r="K7073" s="1" t="s">
        <v>1793</v>
      </c>
      <c r="L7073" s="1" t="str">
        <f>TRIM(K7073)</f>
        <v>Nyeregemelő</v>
      </c>
      <c r="M7073" s="1" t="s">
        <v>1794</v>
      </c>
      <c r="N7073" s="1" t="str">
        <f>TRIM(M7073)</f>
        <v>Egyenes(Nem emelt)</v>
      </c>
      <c r="P7073" s="1" t="str">
        <f>TRIM(O7073)</f>
        <v/>
      </c>
      <c r="Q7073" s="18" t="s">
        <v>5342</v>
      </c>
      <c r="R7073" s="8">
        <v>9329097054767</v>
      </c>
      <c r="S7073" s="1">
        <v>44.95</v>
      </c>
      <c r="T7073" s="1" t="s">
        <v>26</v>
      </c>
      <c r="U7073" s="1">
        <v>0.4</v>
      </c>
      <c r="V7073" s="1" t="s">
        <v>1810</v>
      </c>
      <c r="W7073" s="1" t="s">
        <v>136</v>
      </c>
      <c r="X7073" s="1" t="str">
        <f>IF(W7073="", "", IFERROR(VLOOKUP(W7073, colorList!A:B,2,FALSE),""))</f>
        <v>fekete</v>
      </c>
    </row>
    <row r="7074" spans="1:24" ht="27.75" customHeight="1" x14ac:dyDescent="0.25">
      <c r="A7074" s="1">
        <v>110004</v>
      </c>
      <c r="B7074" s="1" t="str">
        <f>TRIM(D7074)</f>
        <v/>
      </c>
      <c r="C7074" s="1" t="str">
        <f>IFERROR(VLOOKUP(D7074, sizeList!A:B, 2, FALSE), "")</f>
        <v/>
      </c>
      <c r="D7074" s="1" t="s">
        <v>5114</v>
      </c>
      <c r="E7074" s="1" t="str">
        <f>TRIM(F7074)</f>
        <v>Wintec Easy Change extra széles marvas</v>
      </c>
      <c r="F7074" s="1" t="s">
        <v>15233</v>
      </c>
      <c r="G7074" s="1" t="s">
        <v>15234</v>
      </c>
      <c r="H7074" s="1" t="s">
        <v>1809</v>
      </c>
      <c r="I7074" s="1" t="s">
        <v>23</v>
      </c>
      <c r="J7074" s="1" t="str">
        <f>TRIM(I7074)</f>
        <v>Lófelszerelés</v>
      </c>
      <c r="K7074" s="1" t="s">
        <v>2962</v>
      </c>
      <c r="L7074" s="1" t="str">
        <f>TRIM(K7074)</f>
        <v>Nyereg és tartozékai</v>
      </c>
      <c r="M7074" s="1" t="s">
        <v>8324</v>
      </c>
      <c r="N7074" s="1" t="str">
        <f>TRIM(M7074)</f>
        <v>Nyereg- és tartozékai kiegészítők</v>
      </c>
      <c r="P7074" s="1" t="str">
        <f>TRIM(O7074)</f>
        <v/>
      </c>
      <c r="Q7074" s="18" t="s">
        <v>15235</v>
      </c>
      <c r="R7074" s="8">
        <v>9329097000436</v>
      </c>
      <c r="S7074" s="1">
        <v>39.950000000000003</v>
      </c>
      <c r="T7074" s="1" t="s">
        <v>26</v>
      </c>
      <c r="X7074" s="1" t="str">
        <f>IF(W7074="", "", IFERROR(VLOOKUP(W7074, colorList!A:B,2,FALSE),""))</f>
        <v/>
      </c>
    </row>
    <row r="7075" spans="1:24" ht="27.75" customHeight="1" x14ac:dyDescent="0.25">
      <c r="A7075" s="1">
        <v>110032</v>
      </c>
      <c r="B7075" s="1" t="str">
        <f>TRIM(D7075)</f>
        <v/>
      </c>
      <c r="C7075" s="1" t="str">
        <f>IFERROR(VLOOKUP(D7075, sizeList!A:B, 2, FALSE), "")</f>
        <v/>
      </c>
      <c r="D7075" s="1" t="s">
        <v>5114</v>
      </c>
      <c r="E7075" s="1" t="str">
        <f>TRIM(F7075)</f>
        <v>Wintec Easy Change marvas széles hátú lovaknak</v>
      </c>
      <c r="F7075" s="1" t="s">
        <v>15245</v>
      </c>
      <c r="G7075" s="1" t="s">
        <v>15252</v>
      </c>
      <c r="H7075" s="1" t="s">
        <v>1809</v>
      </c>
      <c r="I7075" s="1" t="s">
        <v>23</v>
      </c>
      <c r="J7075" s="1" t="str">
        <f>TRIM(I7075)</f>
        <v>Lófelszerelés</v>
      </c>
      <c r="K7075" s="1" t="s">
        <v>2962</v>
      </c>
      <c r="L7075" s="1" t="str">
        <f>TRIM(K7075)</f>
        <v>Nyereg és tartozékai</v>
      </c>
      <c r="M7075" s="1" t="s">
        <v>8324</v>
      </c>
      <c r="N7075" s="1" t="str">
        <f>TRIM(M7075)</f>
        <v>Nyereg- és tartozékai kiegészítők</v>
      </c>
      <c r="P7075" s="1" t="str">
        <f>TRIM(O7075)</f>
        <v/>
      </c>
      <c r="Q7075" s="18" t="s">
        <v>15247</v>
      </c>
      <c r="R7075" s="8">
        <v>4057962235410</v>
      </c>
      <c r="S7075" s="1">
        <v>39.950000000000003</v>
      </c>
      <c r="T7075" s="1" t="s">
        <v>26</v>
      </c>
      <c r="X7075" s="1" t="str">
        <f>IF(W7075="", "", IFERROR(VLOOKUP(W7075, colorList!A:B,2,FALSE),""))</f>
        <v/>
      </c>
    </row>
    <row r="7076" spans="1:24" ht="27.75" customHeight="1" x14ac:dyDescent="0.25">
      <c r="A7076" s="1">
        <v>110033</v>
      </c>
      <c r="B7076" s="1" t="str">
        <f>TRIM(D7076)</f>
        <v/>
      </c>
      <c r="C7076" s="1" t="str">
        <f>IFERROR(VLOOKUP(D7076, sizeList!A:B, 2, FALSE), "")</f>
        <v/>
      </c>
      <c r="D7076" s="1" t="s">
        <v>5114</v>
      </c>
      <c r="E7076" s="1" t="str">
        <f>TRIM(F7076)</f>
        <v>Wintec Easy Change marvas széles hátú lovaknak</v>
      </c>
      <c r="F7076" s="1" t="s">
        <v>15245</v>
      </c>
      <c r="G7076" s="1" t="s">
        <v>15255</v>
      </c>
      <c r="H7076" s="1" t="s">
        <v>1809</v>
      </c>
      <c r="I7076" s="1" t="s">
        <v>23</v>
      </c>
      <c r="J7076" s="1" t="str">
        <f>TRIM(I7076)</f>
        <v>Lófelszerelés</v>
      </c>
      <c r="K7076" s="1" t="s">
        <v>2962</v>
      </c>
      <c r="L7076" s="1" t="str">
        <f>TRIM(K7076)</f>
        <v>Nyereg és tartozékai</v>
      </c>
      <c r="M7076" s="1" t="s">
        <v>8324</v>
      </c>
      <c r="N7076" s="1" t="str">
        <f>TRIM(M7076)</f>
        <v>Nyereg- és tartozékai kiegészítők</v>
      </c>
      <c r="P7076" s="1" t="str">
        <f>TRIM(O7076)</f>
        <v/>
      </c>
      <c r="Q7076" s="18" t="s">
        <v>15247</v>
      </c>
      <c r="R7076" s="8">
        <v>4057962235434</v>
      </c>
      <c r="S7076" s="1">
        <v>39.950000000000003</v>
      </c>
      <c r="T7076" s="1" t="s">
        <v>26</v>
      </c>
      <c r="X7076" s="1" t="str">
        <f>IF(W7076="", "", IFERROR(VLOOKUP(W7076, colorList!A:B,2,FALSE),""))</f>
        <v/>
      </c>
    </row>
    <row r="7077" spans="1:24" ht="27.75" customHeight="1" x14ac:dyDescent="0.25">
      <c r="A7077" s="1">
        <v>110030</v>
      </c>
      <c r="B7077" s="1" t="str">
        <f>TRIM(D7077)</f>
        <v/>
      </c>
      <c r="C7077" s="1" t="str">
        <f>IFERROR(VLOOKUP(D7077, sizeList!A:B, 2, FALSE), "")</f>
        <v/>
      </c>
      <c r="D7077" s="1" t="s">
        <v>5114</v>
      </c>
      <c r="E7077" s="1" t="str">
        <f>TRIM(F7077)</f>
        <v>Wintec Easy Change marvas széles hátú lovaknak</v>
      </c>
      <c r="F7077" s="1" t="s">
        <v>15245</v>
      </c>
      <c r="G7077" s="1" t="s">
        <v>15246</v>
      </c>
      <c r="H7077" s="1" t="s">
        <v>1809</v>
      </c>
      <c r="I7077" s="1" t="s">
        <v>23</v>
      </c>
      <c r="J7077" s="1" t="str">
        <f>TRIM(I7077)</f>
        <v>Lófelszerelés</v>
      </c>
      <c r="K7077" s="1" t="s">
        <v>2962</v>
      </c>
      <c r="L7077" s="1" t="str">
        <f>TRIM(K7077)</f>
        <v>Nyereg és tartozékai</v>
      </c>
      <c r="M7077" s="1" t="s">
        <v>8324</v>
      </c>
      <c r="N7077" s="1" t="str">
        <f>TRIM(M7077)</f>
        <v>Nyereg- és tartozékai kiegészítők</v>
      </c>
      <c r="P7077" s="1" t="str">
        <f>TRIM(O7077)</f>
        <v/>
      </c>
      <c r="Q7077" s="18" t="s">
        <v>15247</v>
      </c>
      <c r="R7077" s="8">
        <v>9329097043136</v>
      </c>
      <c r="S7077" s="1">
        <v>39.950000000000003</v>
      </c>
      <c r="T7077" s="1" t="s">
        <v>26</v>
      </c>
      <c r="X7077" s="1" t="str">
        <f>IF(W7077="", "", IFERROR(VLOOKUP(W7077, colorList!A:B,2,FALSE),""))</f>
        <v/>
      </c>
    </row>
    <row r="7078" spans="1:24" ht="27.75" customHeight="1" x14ac:dyDescent="0.25">
      <c r="A7078" s="1">
        <v>110031</v>
      </c>
      <c r="B7078" s="1" t="str">
        <f>TRIM(D7078)</f>
        <v/>
      </c>
      <c r="C7078" s="1" t="str">
        <f>IFERROR(VLOOKUP(D7078, sizeList!A:B, 2, FALSE), "")</f>
        <v/>
      </c>
      <c r="D7078" s="1" t="s">
        <v>5114</v>
      </c>
      <c r="E7078" s="1" t="str">
        <f>TRIM(F7078)</f>
        <v>Wintec Easy Change marvas széles hátú lovaknak</v>
      </c>
      <c r="F7078" s="1" t="s">
        <v>15245</v>
      </c>
      <c r="G7078" s="1" t="s">
        <v>15249</v>
      </c>
      <c r="H7078" s="1" t="s">
        <v>1809</v>
      </c>
      <c r="I7078" s="1" t="s">
        <v>23</v>
      </c>
      <c r="J7078" s="1" t="str">
        <f>TRIM(I7078)</f>
        <v>Lófelszerelés</v>
      </c>
      <c r="K7078" s="1" t="s">
        <v>2962</v>
      </c>
      <c r="L7078" s="1" t="str">
        <f>TRIM(K7078)</f>
        <v>Nyereg és tartozékai</v>
      </c>
      <c r="M7078" s="1" t="s">
        <v>8324</v>
      </c>
      <c r="N7078" s="1" t="str">
        <f>TRIM(M7078)</f>
        <v>Nyereg- és tartozékai kiegészítők</v>
      </c>
      <c r="P7078" s="1" t="str">
        <f>TRIM(O7078)</f>
        <v/>
      </c>
      <c r="Q7078" s="18" t="s">
        <v>15247</v>
      </c>
      <c r="R7078" s="8">
        <v>9329097043143</v>
      </c>
      <c r="S7078" s="1">
        <v>39.950000000000003</v>
      </c>
      <c r="T7078" s="1" t="s">
        <v>26</v>
      </c>
      <c r="X7078" s="1" t="str">
        <f>IF(W7078="", "", IFERROR(VLOOKUP(W7078, colorList!A:B,2,FALSE),""))</f>
        <v/>
      </c>
    </row>
    <row r="7079" spans="1:24" ht="27.75" customHeight="1" x14ac:dyDescent="0.25">
      <c r="A7079" s="1">
        <v>110002</v>
      </c>
      <c r="B7079" s="1" t="str">
        <f>TRIM(D7079)</f>
        <v/>
      </c>
      <c r="C7079" s="1" t="str">
        <f>IFERROR(VLOOKUP(D7079, sizeList!A:B, 2, FALSE), "")</f>
        <v/>
      </c>
      <c r="D7079" s="1" t="s">
        <v>5114</v>
      </c>
      <c r="E7079" s="1" t="str">
        <f>TRIM(F7079)</f>
        <v>Wintec Easy Change normál marvas</v>
      </c>
      <c r="F7079" s="1" t="s">
        <v>15227</v>
      </c>
      <c r="G7079" s="1" t="s">
        <v>15228</v>
      </c>
      <c r="H7079" s="1" t="s">
        <v>1809</v>
      </c>
      <c r="I7079" s="1" t="s">
        <v>23</v>
      </c>
      <c r="J7079" s="1" t="str">
        <f>TRIM(I7079)</f>
        <v>Lófelszerelés</v>
      </c>
      <c r="K7079" s="1" t="s">
        <v>2962</v>
      </c>
      <c r="L7079" s="1" t="str">
        <f>TRIM(K7079)</f>
        <v>Nyereg és tartozékai</v>
      </c>
      <c r="M7079" s="1" t="s">
        <v>8324</v>
      </c>
      <c r="N7079" s="1" t="str">
        <f>TRIM(M7079)</f>
        <v>Nyereg- és tartozékai kiegészítők</v>
      </c>
      <c r="P7079" s="1" t="str">
        <f>TRIM(O7079)</f>
        <v/>
      </c>
      <c r="Q7079" s="18" t="s">
        <v>15229</v>
      </c>
      <c r="R7079" s="8">
        <v>9329097000535</v>
      </c>
      <c r="S7079" s="1">
        <v>39.950000000000003</v>
      </c>
      <c r="T7079" s="1" t="s">
        <v>26</v>
      </c>
      <c r="X7079" s="1" t="str">
        <f>IF(W7079="", "", IFERROR(VLOOKUP(W7079, colorList!A:B,2,FALSE),""))</f>
        <v/>
      </c>
    </row>
    <row r="7080" spans="1:24" ht="27.75" customHeight="1" x14ac:dyDescent="0.25">
      <c r="A7080" s="1">
        <v>110003</v>
      </c>
      <c r="B7080" s="1" t="str">
        <f>TRIM(D7080)</f>
        <v/>
      </c>
      <c r="C7080" s="1" t="str">
        <f>IFERROR(VLOOKUP(D7080, sizeList!A:B, 2, FALSE), "")</f>
        <v/>
      </c>
      <c r="D7080" s="1" t="s">
        <v>5114</v>
      </c>
      <c r="E7080" s="1" t="str">
        <f>TRIM(F7080)</f>
        <v>Wintec Easy Change széles marvas</v>
      </c>
      <c r="F7080" s="1" t="s">
        <v>15230</v>
      </c>
      <c r="G7080" s="1" t="s">
        <v>15231</v>
      </c>
      <c r="H7080" s="1" t="s">
        <v>1809</v>
      </c>
      <c r="I7080" s="1" t="s">
        <v>23</v>
      </c>
      <c r="J7080" s="1" t="str">
        <f>TRIM(I7080)</f>
        <v>Lófelszerelés</v>
      </c>
      <c r="K7080" s="1" t="s">
        <v>2962</v>
      </c>
      <c r="L7080" s="1" t="str">
        <f>TRIM(K7080)</f>
        <v>Nyereg és tartozékai</v>
      </c>
      <c r="M7080" s="1" t="s">
        <v>8324</v>
      </c>
      <c r="N7080" s="1" t="str">
        <f>TRIM(M7080)</f>
        <v>Nyereg- és tartozékai kiegészítők</v>
      </c>
      <c r="P7080" s="1" t="str">
        <f>TRIM(O7080)</f>
        <v/>
      </c>
      <c r="Q7080" s="18" t="s">
        <v>15232</v>
      </c>
      <c r="R7080" s="8">
        <v>9329097000382</v>
      </c>
      <c r="S7080" s="1">
        <v>39.950000000000003</v>
      </c>
      <c r="T7080" s="1" t="s">
        <v>26</v>
      </c>
      <c r="X7080" s="1" t="str">
        <f>IF(W7080="", "", IFERROR(VLOOKUP(W7080, colorList!A:B,2,FALSE),""))</f>
        <v/>
      </c>
    </row>
    <row r="7081" spans="1:24" ht="27.75" customHeight="1" x14ac:dyDescent="0.25">
      <c r="A7081" s="1">
        <v>110022</v>
      </c>
      <c r="B7081" s="1" t="str">
        <f>TRIM(D7081)</f>
        <v/>
      </c>
      <c r="C7081" s="1" t="str">
        <f>IFERROR(VLOOKUP(D7081, sizeList!A:B, 2, FALSE), "")</f>
        <v/>
      </c>
      <c r="D7081" s="1" t="s">
        <v>5114</v>
      </c>
      <c r="E7081" s="1" t="str">
        <f>TRIM(F7081)</f>
        <v>Wintec Easy Change széles marvas</v>
      </c>
      <c r="F7081" s="1" t="s">
        <v>15230</v>
      </c>
      <c r="G7081" s="1" t="s">
        <v>15244</v>
      </c>
      <c r="H7081" s="1" t="s">
        <v>1809</v>
      </c>
      <c r="I7081" s="1" t="s">
        <v>23</v>
      </c>
      <c r="J7081" s="1" t="str">
        <f>TRIM(I7081)</f>
        <v>Lófelszerelés</v>
      </c>
      <c r="K7081" s="1" t="s">
        <v>2962</v>
      </c>
      <c r="L7081" s="1" t="str">
        <f>TRIM(K7081)</f>
        <v>Nyereg és tartozékai</v>
      </c>
      <c r="M7081" s="1" t="s">
        <v>8324</v>
      </c>
      <c r="N7081" s="1" t="str">
        <f>TRIM(M7081)</f>
        <v>Nyereg- és tartozékai kiegészítők</v>
      </c>
      <c r="P7081" s="1" t="str">
        <f>TRIM(O7081)</f>
        <v/>
      </c>
      <c r="Q7081" s="18" t="s">
        <v>15232</v>
      </c>
      <c r="R7081" s="8">
        <v>9329097043129</v>
      </c>
      <c r="S7081" s="1">
        <v>39.950000000000003</v>
      </c>
      <c r="T7081" s="1" t="s">
        <v>26</v>
      </c>
      <c r="X7081" s="1" t="str">
        <f>IF(W7081="", "", IFERROR(VLOOKUP(W7081, colorList!A:B,2,FALSE),""))</f>
        <v/>
      </c>
    </row>
    <row r="7082" spans="1:24" ht="27.75" customHeight="1" x14ac:dyDescent="0.25">
      <c r="A7082" s="1" t="s">
        <v>15256</v>
      </c>
      <c r="B7082" s="1" t="str">
        <f>TRIM(D7082)</f>
        <v/>
      </c>
      <c r="C7082" s="1" t="str">
        <f>IFERROR(VLOOKUP(D7082, sizeList!A:B, 2, FALSE), "")</f>
        <v/>
      </c>
      <c r="E7082" s="1" t="str">
        <f>TRIM(F7082)</f>
        <v>Wintec Easy Change széles marvas 4 szett</v>
      </c>
      <c r="F7082" s="1" t="s">
        <v>15257</v>
      </c>
      <c r="G7082" s="1" t="s">
        <v>15258</v>
      </c>
      <c r="H7082" s="1" t="s">
        <v>1809</v>
      </c>
      <c r="I7082" s="1" t="s">
        <v>23</v>
      </c>
      <c r="J7082" s="1" t="str">
        <f>TRIM(I7082)</f>
        <v>Lófelszerelés</v>
      </c>
      <c r="K7082" s="1" t="s">
        <v>2962</v>
      </c>
      <c r="L7082" s="1" t="str">
        <f>TRIM(K7082)</f>
        <v>Nyereg és tartozékai</v>
      </c>
      <c r="M7082" s="1" t="s">
        <v>8324</v>
      </c>
      <c r="N7082" s="1" t="str">
        <f>TRIM(M7082)</f>
        <v>Nyereg- és tartozékai kiegészítők</v>
      </c>
      <c r="P7082" s="1" t="str">
        <f>TRIM(O7082)</f>
        <v/>
      </c>
      <c r="Q7082" s="18" t="s">
        <v>15259</v>
      </c>
      <c r="R7082" s="8">
        <v>4057962235441</v>
      </c>
      <c r="S7082" s="1">
        <v>149.94999999999999</v>
      </c>
      <c r="T7082" s="1" t="s">
        <v>26</v>
      </c>
      <c r="X7082" s="1" t="str">
        <f>IF(W7082="", "", IFERROR(VLOOKUP(W7082, colorList!A:B,2,FALSE),""))</f>
        <v/>
      </c>
    </row>
    <row r="7083" spans="1:24" ht="27.75" customHeight="1" x14ac:dyDescent="0.25">
      <c r="A7083" s="1">
        <v>110001</v>
      </c>
      <c r="B7083" s="1" t="str">
        <f>TRIM(D7083)</f>
        <v/>
      </c>
      <c r="C7083" s="1" t="str">
        <f>IFERROR(VLOOKUP(D7083, sizeList!A:B, 2, FALSE), "")</f>
        <v/>
      </c>
      <c r="D7083" s="1" t="s">
        <v>5114</v>
      </c>
      <c r="E7083" s="1" t="str">
        <f>TRIM(F7083)</f>
        <v>Wintec Easy Change szűk marvas</v>
      </c>
      <c r="F7083" s="1" t="s">
        <v>15224</v>
      </c>
      <c r="G7083" s="1" t="s">
        <v>15225</v>
      </c>
      <c r="H7083" s="1" t="s">
        <v>1809</v>
      </c>
      <c r="I7083" s="1" t="s">
        <v>23</v>
      </c>
      <c r="J7083" s="1" t="str">
        <f>TRIM(I7083)</f>
        <v>Lófelszerelés</v>
      </c>
      <c r="K7083" s="1" t="s">
        <v>2962</v>
      </c>
      <c r="L7083" s="1" t="str">
        <f>TRIM(K7083)</f>
        <v>Nyereg és tartozékai</v>
      </c>
      <c r="M7083" s="1" t="s">
        <v>8324</v>
      </c>
      <c r="N7083" s="1" t="str">
        <f>TRIM(M7083)</f>
        <v>Nyereg- és tartozékai kiegészítők</v>
      </c>
      <c r="P7083" s="1" t="str">
        <f>TRIM(O7083)</f>
        <v/>
      </c>
      <c r="Q7083" s="18" t="s">
        <v>15226</v>
      </c>
      <c r="R7083" s="8">
        <v>9329097000498</v>
      </c>
      <c r="S7083" s="1">
        <v>39.950000000000003</v>
      </c>
      <c r="T7083" s="1" t="s">
        <v>26</v>
      </c>
      <c r="X7083" s="1" t="str">
        <f>IF(W7083="", "", IFERROR(VLOOKUP(W7083, colorList!A:B,2,FALSE),""))</f>
        <v/>
      </c>
    </row>
    <row r="7084" spans="1:24" ht="27.75" customHeight="1" x14ac:dyDescent="0.25">
      <c r="A7084" s="1">
        <v>110011</v>
      </c>
      <c r="B7084" s="1" t="str">
        <f>TRIM(D7084)</f>
        <v/>
      </c>
      <c r="C7084" s="1" t="str">
        <f>IFERROR(VLOOKUP(D7084, sizeList!A:B, 2, FALSE), "")</f>
        <v/>
      </c>
      <c r="D7084" s="1" t="s">
        <v>5114</v>
      </c>
      <c r="E7084" s="1" t="str">
        <f>TRIM(F7084)</f>
        <v>Wintec Easy Change szűk marvas</v>
      </c>
      <c r="F7084" s="1" t="s">
        <v>15224</v>
      </c>
      <c r="G7084" s="1" t="s">
        <v>15243</v>
      </c>
      <c r="H7084" s="1" t="s">
        <v>1809</v>
      </c>
      <c r="I7084" s="1" t="s">
        <v>23</v>
      </c>
      <c r="J7084" s="1" t="str">
        <f>TRIM(I7084)</f>
        <v>Lófelszerelés</v>
      </c>
      <c r="K7084" s="1" t="s">
        <v>2962</v>
      </c>
      <c r="L7084" s="1" t="str">
        <f>TRIM(K7084)</f>
        <v>Nyereg és tartozékai</v>
      </c>
      <c r="M7084" s="1" t="s">
        <v>8324</v>
      </c>
      <c r="N7084" s="1" t="str">
        <f>TRIM(M7084)</f>
        <v>Nyereg- és tartozékai kiegészítők</v>
      </c>
      <c r="P7084" s="1" t="str">
        <f>TRIM(O7084)</f>
        <v/>
      </c>
      <c r="Q7084" s="18" t="s">
        <v>15226</v>
      </c>
      <c r="R7084" s="8">
        <v>9329097043112</v>
      </c>
      <c r="S7084" s="1">
        <v>39.950000000000003</v>
      </c>
      <c r="T7084" s="1" t="s">
        <v>26</v>
      </c>
      <c r="X7084" s="1" t="str">
        <f>IF(W7084="", "", IFERROR(VLOOKUP(W7084, colorList!A:B,2,FALSE),""))</f>
        <v/>
      </c>
    </row>
    <row r="7085" spans="1:24" ht="27.75" customHeight="1" x14ac:dyDescent="0.25">
      <c r="A7085" s="1" t="s">
        <v>12387</v>
      </c>
      <c r="B7085" s="1" t="str">
        <f>TRIM(D7085)</f>
        <v>12 mm</v>
      </c>
      <c r="C7085" s="1" t="str">
        <f>IFERROR(VLOOKUP(TRIM(D7085), sizeList!A:B, 2, FALSE), "")</f>
        <v>12 mm</v>
      </c>
      <c r="D7085" s="1" t="s">
        <v>12383</v>
      </c>
      <c r="E7085" s="1" t="str">
        <f>TRIM(F7085)</f>
        <v>WINTEC Easy-Change első nyeregpárna 12mm</v>
      </c>
      <c r="F7085" s="1" t="s">
        <v>12388</v>
      </c>
      <c r="G7085" s="1" t="s">
        <v>12389</v>
      </c>
      <c r="H7085" s="1" t="s">
        <v>1809</v>
      </c>
      <c r="I7085" s="1" t="s">
        <v>23</v>
      </c>
      <c r="J7085" s="1" t="str">
        <f>TRIM(I7085)</f>
        <v>Lófelszerelés</v>
      </c>
      <c r="K7085" s="1" t="s">
        <v>2962</v>
      </c>
      <c r="L7085" s="1" t="str">
        <f>TRIM(K7085)</f>
        <v>Nyereg és tartozékai</v>
      </c>
      <c r="M7085" s="1" t="s">
        <v>8324</v>
      </c>
      <c r="N7085" s="1" t="str">
        <f>TRIM(M7085)</f>
        <v>Nyereg- és tartozékai kiegészítők</v>
      </c>
      <c r="P7085" s="1" t="str">
        <f>TRIM(O7085)</f>
        <v/>
      </c>
      <c r="Q7085" s="18" t="s">
        <v>12386</v>
      </c>
      <c r="R7085" s="8">
        <v>9329097045437</v>
      </c>
      <c r="S7085" s="1">
        <v>19.95</v>
      </c>
      <c r="T7085" s="1" t="s">
        <v>26</v>
      </c>
      <c r="U7085" s="1">
        <v>0.6</v>
      </c>
      <c r="V7085" s="1" t="s">
        <v>12381</v>
      </c>
      <c r="X7085" s="1" t="str">
        <f>IF(W7085="", "", IFERROR(VLOOKUP(W7085, colorList!A:B,2,FALSE),""))</f>
        <v/>
      </c>
    </row>
    <row r="7086" spans="1:24" ht="27.75" customHeight="1" x14ac:dyDescent="0.25">
      <c r="A7086" s="1" t="s">
        <v>12394</v>
      </c>
      <c r="B7086" s="1" t="str">
        <f>TRIM(D7086)</f>
        <v>16 mm</v>
      </c>
      <c r="C7086" s="1" t="str">
        <f>IFERROR(VLOOKUP(TRIM(D7086), sizeList!A:B, 2, FALSE), "")</f>
        <v>16 mm</v>
      </c>
      <c r="D7086" s="1" t="s">
        <v>33</v>
      </c>
      <c r="E7086" s="1" t="str">
        <f>TRIM(F7086)</f>
        <v>WINTEC Easy-Change első nyeregpárna 16mm</v>
      </c>
      <c r="F7086" s="1" t="s">
        <v>12395</v>
      </c>
      <c r="G7086" s="1" t="s">
        <v>12396</v>
      </c>
      <c r="H7086" s="1" t="s">
        <v>1809</v>
      </c>
      <c r="I7086" s="1" t="s">
        <v>23</v>
      </c>
      <c r="J7086" s="1" t="str">
        <f>TRIM(I7086)</f>
        <v>Lófelszerelés</v>
      </c>
      <c r="K7086" s="1" t="s">
        <v>2962</v>
      </c>
      <c r="L7086" s="1" t="str">
        <f>TRIM(K7086)</f>
        <v>Nyereg és tartozékai</v>
      </c>
      <c r="M7086" s="1" t="s">
        <v>8324</v>
      </c>
      <c r="N7086" s="1" t="str">
        <f>TRIM(M7086)</f>
        <v>Nyereg- és tartozékai kiegészítők</v>
      </c>
      <c r="P7086" s="1" t="str">
        <f>TRIM(O7086)</f>
        <v/>
      </c>
      <c r="Q7086" s="18" t="s">
        <v>12393</v>
      </c>
      <c r="R7086" s="8">
        <v>9329097045444</v>
      </c>
      <c r="S7086" s="1">
        <v>19.95</v>
      </c>
      <c r="T7086" s="1" t="s">
        <v>26</v>
      </c>
      <c r="U7086" s="1">
        <v>0.06</v>
      </c>
      <c r="V7086" s="1" t="s">
        <v>12381</v>
      </c>
      <c r="X7086" s="1" t="str">
        <f>IF(W7086="", "", IFERROR(VLOOKUP(W7086, colorList!A:B,2,FALSE),""))</f>
        <v/>
      </c>
    </row>
    <row r="7087" spans="1:24" ht="27.75" customHeight="1" x14ac:dyDescent="0.25">
      <c r="A7087" s="1" t="s">
        <v>12403</v>
      </c>
      <c r="B7087" s="1" t="str">
        <f>TRIM(D7087)</f>
        <v>4 mm</v>
      </c>
      <c r="C7087" s="1" t="str">
        <f>IFERROR(VLOOKUP(TRIM(D7087), sizeList!A:B, 2, FALSE), "")</f>
        <v>4 mm</v>
      </c>
      <c r="D7087" s="1" t="s">
        <v>12399</v>
      </c>
      <c r="E7087" s="1" t="str">
        <f>TRIM(F7087)</f>
        <v>WINTEC Easy-Change első nyeregpárna 4mm</v>
      </c>
      <c r="F7087" s="1" t="s">
        <v>12404</v>
      </c>
      <c r="G7087" s="1" t="s">
        <v>12405</v>
      </c>
      <c r="H7087" s="1" t="s">
        <v>1809</v>
      </c>
      <c r="I7087" s="1" t="s">
        <v>23</v>
      </c>
      <c r="J7087" s="1" t="str">
        <f>TRIM(I7087)</f>
        <v>Lófelszerelés</v>
      </c>
      <c r="K7087" s="1" t="s">
        <v>2962</v>
      </c>
      <c r="L7087" s="1" t="str">
        <f>TRIM(K7087)</f>
        <v>Nyereg és tartozékai</v>
      </c>
      <c r="M7087" s="1" t="s">
        <v>8324</v>
      </c>
      <c r="N7087" s="1" t="str">
        <f>TRIM(M7087)</f>
        <v>Nyereg- és tartozékai kiegészítők</v>
      </c>
      <c r="P7087" s="1" t="str">
        <f>TRIM(O7087)</f>
        <v/>
      </c>
      <c r="Q7087" s="18" t="s">
        <v>12402</v>
      </c>
      <c r="R7087" s="8">
        <v>9329097045390</v>
      </c>
      <c r="S7087" s="1">
        <v>14.95</v>
      </c>
      <c r="T7087" s="1" t="s">
        <v>26</v>
      </c>
      <c r="U7087" s="1">
        <v>0.6</v>
      </c>
      <c r="V7087" s="1" t="s">
        <v>12381</v>
      </c>
      <c r="X7087" s="1" t="str">
        <f>IF(W7087="", "", IFERROR(VLOOKUP(W7087, colorList!A:B,2,FALSE),""))</f>
        <v/>
      </c>
    </row>
    <row r="7088" spans="1:24" ht="27.75" customHeight="1" x14ac:dyDescent="0.25">
      <c r="A7088" s="1" t="s">
        <v>12409</v>
      </c>
      <c r="B7088" s="1" t="str">
        <f>TRIM(D7088)</f>
        <v>4 mm</v>
      </c>
      <c r="C7088" s="1" t="str">
        <f>IFERROR(VLOOKUP(TRIM(D7088), sizeList!A:B, 2, FALSE), "")</f>
        <v>4 mm</v>
      </c>
      <c r="D7088" s="1" t="s">
        <v>12399</v>
      </c>
      <c r="E7088" s="1" t="str">
        <f>TRIM(F7088)</f>
        <v>WINTEC Easy-Change első nyeregpárna 4mm</v>
      </c>
      <c r="F7088" s="1" t="s">
        <v>12404</v>
      </c>
      <c r="G7088" s="1" t="s">
        <v>12410</v>
      </c>
      <c r="H7088" s="1" t="s">
        <v>1809</v>
      </c>
      <c r="I7088" s="1" t="s">
        <v>23</v>
      </c>
      <c r="J7088" s="1" t="str">
        <f>TRIM(I7088)</f>
        <v>Lófelszerelés</v>
      </c>
      <c r="K7088" s="1" t="s">
        <v>2962</v>
      </c>
      <c r="L7088" s="1" t="str">
        <f>TRIM(K7088)</f>
        <v>Nyereg és tartozékai</v>
      </c>
      <c r="M7088" s="1" t="s">
        <v>8324</v>
      </c>
      <c r="N7088" s="1" t="str">
        <f>TRIM(M7088)</f>
        <v>Nyereg- és tartozékai kiegészítők</v>
      </c>
      <c r="P7088" s="1" t="str">
        <f>TRIM(O7088)</f>
        <v/>
      </c>
      <c r="Q7088" s="18" t="s">
        <v>12402</v>
      </c>
      <c r="R7088" s="8">
        <v>9329097045413</v>
      </c>
      <c r="S7088" s="1">
        <v>14.95</v>
      </c>
      <c r="T7088" s="1" t="s">
        <v>26</v>
      </c>
      <c r="U7088" s="1">
        <v>0.6</v>
      </c>
      <c r="V7088" s="1" t="s">
        <v>12381</v>
      </c>
      <c r="X7088" s="1" t="str">
        <f>IF(W7088="", "", IFERROR(VLOOKUP(W7088, colorList!A:B,2,FALSE),""))</f>
        <v/>
      </c>
    </row>
    <row r="7089" spans="1:24" ht="27.75" customHeight="1" x14ac:dyDescent="0.25">
      <c r="A7089" s="1" t="s">
        <v>12421</v>
      </c>
      <c r="B7089" s="1" t="str">
        <f>TRIM(D7089)</f>
        <v>8 mm</v>
      </c>
      <c r="C7089" s="1" t="str">
        <f>IFERROR(VLOOKUP(TRIM(D7089), sizeList!A:B, 2, FALSE), "")</f>
        <v>8 mm</v>
      </c>
      <c r="D7089" s="1" t="s">
        <v>12417</v>
      </c>
      <c r="E7089" s="1" t="str">
        <f>TRIM(F7089)</f>
        <v>WINTEC Easy-Change első nyeregpárna 8mm</v>
      </c>
      <c r="F7089" s="1" t="s">
        <v>12422</v>
      </c>
      <c r="G7089" s="1" t="s">
        <v>12423</v>
      </c>
      <c r="H7089" s="1" t="s">
        <v>1809</v>
      </c>
      <c r="I7089" s="1" t="s">
        <v>23</v>
      </c>
      <c r="J7089" s="1" t="str">
        <f>TRIM(I7089)</f>
        <v>Lófelszerelés</v>
      </c>
      <c r="K7089" s="1" t="s">
        <v>2962</v>
      </c>
      <c r="L7089" s="1" t="str">
        <f>TRIM(K7089)</f>
        <v>Nyereg és tartozékai</v>
      </c>
      <c r="M7089" s="1" t="s">
        <v>8324</v>
      </c>
      <c r="N7089" s="1" t="str">
        <f>TRIM(M7089)</f>
        <v>Nyereg- és tartozékai kiegészítők</v>
      </c>
      <c r="P7089" s="1" t="str">
        <f>TRIM(O7089)</f>
        <v/>
      </c>
      <c r="Q7089" s="18" t="s">
        <v>12420</v>
      </c>
      <c r="R7089" s="8">
        <v>9329097045406</v>
      </c>
      <c r="S7089" s="1">
        <v>14.95</v>
      </c>
      <c r="T7089" s="1" t="s">
        <v>26</v>
      </c>
      <c r="U7089" s="1">
        <v>0.6</v>
      </c>
      <c r="V7089" s="1" t="s">
        <v>12381</v>
      </c>
      <c r="X7089" s="1" t="str">
        <f>IF(W7089="", "", IFERROR(VLOOKUP(W7089, colorList!A:B,2,FALSE),""))</f>
        <v/>
      </c>
    </row>
    <row r="7090" spans="1:24" ht="27.75" customHeight="1" x14ac:dyDescent="0.25">
      <c r="A7090" s="1" t="s">
        <v>12427</v>
      </c>
      <c r="B7090" s="1" t="str">
        <f>TRIM(D7090)</f>
        <v>8 mm</v>
      </c>
      <c r="C7090" s="1" t="str">
        <f>IFERROR(VLOOKUP(TRIM(D7090), sizeList!A:B, 2, FALSE), "")</f>
        <v>8 mm</v>
      </c>
      <c r="D7090" s="1" t="s">
        <v>12417</v>
      </c>
      <c r="E7090" s="1" t="str">
        <f>TRIM(F7090)</f>
        <v>WINTEC Easy-Change első nyeregpárna 8mm</v>
      </c>
      <c r="F7090" s="1" t="s">
        <v>12422</v>
      </c>
      <c r="G7090" s="1" t="s">
        <v>12428</v>
      </c>
      <c r="H7090" s="1" t="s">
        <v>1809</v>
      </c>
      <c r="I7090" s="1" t="s">
        <v>23</v>
      </c>
      <c r="J7090" s="1" t="str">
        <f>TRIM(I7090)</f>
        <v>Lófelszerelés</v>
      </c>
      <c r="K7090" s="1" t="s">
        <v>2962</v>
      </c>
      <c r="L7090" s="1" t="str">
        <f>TRIM(K7090)</f>
        <v>Nyereg és tartozékai</v>
      </c>
      <c r="M7090" s="1" t="s">
        <v>8324</v>
      </c>
      <c r="N7090" s="1" t="str">
        <f>TRIM(M7090)</f>
        <v>Nyereg- és tartozékai kiegészítők</v>
      </c>
      <c r="P7090" s="1" t="str">
        <f>TRIM(O7090)</f>
        <v/>
      </c>
      <c r="Q7090" s="18" t="s">
        <v>12420</v>
      </c>
      <c r="R7090" s="8">
        <v>9329097045420</v>
      </c>
      <c r="S7090" s="1">
        <v>14.95</v>
      </c>
      <c r="T7090" s="1" t="s">
        <v>26</v>
      </c>
      <c r="U7090" s="1">
        <v>0.06</v>
      </c>
      <c r="V7090" s="1" t="s">
        <v>12381</v>
      </c>
      <c r="X7090" s="1" t="str">
        <f>IF(W7090="", "", IFERROR(VLOOKUP(W7090, colorList!A:B,2,FALSE),""))</f>
        <v/>
      </c>
    </row>
    <row r="7091" spans="1:24" ht="27.75" customHeight="1" x14ac:dyDescent="0.25">
      <c r="A7091" s="1">
        <v>2124008</v>
      </c>
      <c r="B7091" s="1" t="str">
        <f>TRIM(D7091)</f>
        <v/>
      </c>
      <c r="C7091" s="1" t="str">
        <f>IFERROR(VLOOKUP(D7091, sizeList!A:B, 2, FALSE), "")</f>
        <v/>
      </c>
      <c r="E7091" s="1" t="str">
        <f>TRIM(F7091)</f>
        <v>WINTEC Easy-Change hátsó nyeregpárna</v>
      </c>
      <c r="F7091" s="1" t="s">
        <v>12378</v>
      </c>
      <c r="G7091" s="1" t="s">
        <v>12379</v>
      </c>
      <c r="H7091" s="1" t="s">
        <v>1809</v>
      </c>
      <c r="I7091" s="1" t="s">
        <v>23</v>
      </c>
      <c r="J7091" s="1" t="str">
        <f>TRIM(I7091)</f>
        <v>Lófelszerelés</v>
      </c>
      <c r="K7091" s="1" t="s">
        <v>2962</v>
      </c>
      <c r="L7091" s="1" t="str">
        <f>TRIM(K7091)</f>
        <v>Nyereg és tartozékai</v>
      </c>
      <c r="M7091" s="1" t="s">
        <v>8324</v>
      </c>
      <c r="N7091" s="1" t="str">
        <f>TRIM(M7091)</f>
        <v>Nyereg- és tartozékai kiegészítők</v>
      </c>
      <c r="P7091" s="1" t="str">
        <f>TRIM(O7091)</f>
        <v/>
      </c>
      <c r="Q7091" s="18" t="s">
        <v>12380</v>
      </c>
      <c r="R7091" s="8">
        <v>9329097045581</v>
      </c>
      <c r="S7091" s="1">
        <v>19.95</v>
      </c>
      <c r="T7091" s="1" t="s">
        <v>26</v>
      </c>
      <c r="U7091" s="1">
        <v>0.6</v>
      </c>
      <c r="V7091" s="1" t="s">
        <v>12381</v>
      </c>
      <c r="X7091" s="1" t="str">
        <f>IF(W7091="", "", IFERROR(VLOOKUP(W7091, colorList!A:B,2,FALSE),""))</f>
        <v/>
      </c>
    </row>
    <row r="7092" spans="1:24" ht="27.75" customHeight="1" x14ac:dyDescent="0.25">
      <c r="A7092" s="1" t="s">
        <v>12382</v>
      </c>
      <c r="B7092" s="1" t="str">
        <f>TRIM(D7092)</f>
        <v>12 mm</v>
      </c>
      <c r="C7092" s="1" t="str">
        <f>IFERROR(VLOOKUP(TRIM(D7092), sizeList!A:B, 2, FALSE), "")</f>
        <v>12 mm</v>
      </c>
      <c r="D7092" s="1" t="s">
        <v>12383</v>
      </c>
      <c r="E7092" s="1" t="str">
        <f>TRIM(F7092)</f>
        <v>WINTEC Easy-Change hátsó nyeregpárna 12mm</v>
      </c>
      <c r="F7092" s="1" t="s">
        <v>12384</v>
      </c>
      <c r="G7092" s="1" t="s">
        <v>12385</v>
      </c>
      <c r="H7092" s="1" t="s">
        <v>1809</v>
      </c>
      <c r="I7092" s="1" t="s">
        <v>23</v>
      </c>
      <c r="J7092" s="1" t="str">
        <f>TRIM(I7092)</f>
        <v>Lófelszerelés</v>
      </c>
      <c r="K7092" s="1" t="s">
        <v>2962</v>
      </c>
      <c r="L7092" s="1" t="str">
        <f>TRIM(K7092)</f>
        <v>Nyereg és tartozékai</v>
      </c>
      <c r="M7092" s="1" t="s">
        <v>8324</v>
      </c>
      <c r="N7092" s="1" t="str">
        <f>TRIM(M7092)</f>
        <v>Nyereg- és tartozékai kiegészítők</v>
      </c>
      <c r="P7092" s="1" t="str">
        <f>TRIM(O7092)</f>
        <v/>
      </c>
      <c r="Q7092" s="18" t="s">
        <v>12386</v>
      </c>
      <c r="R7092" s="8">
        <v>9329097045512</v>
      </c>
      <c r="S7092" s="1">
        <v>19.95</v>
      </c>
      <c r="T7092" s="1" t="s">
        <v>26</v>
      </c>
      <c r="U7092" s="1">
        <v>0.6</v>
      </c>
      <c r="V7092" s="1" t="s">
        <v>12381</v>
      </c>
      <c r="X7092" s="1" t="str">
        <f>IF(W7092="", "", IFERROR(VLOOKUP(W7092, colorList!A:B,2,FALSE),""))</f>
        <v/>
      </c>
    </row>
    <row r="7093" spans="1:24" ht="27.75" customHeight="1" x14ac:dyDescent="0.25">
      <c r="A7093" s="1" t="s">
        <v>12390</v>
      </c>
      <c r="B7093" s="1" t="str">
        <f>TRIM(D7093)</f>
        <v>16 mm</v>
      </c>
      <c r="C7093" s="1" t="str">
        <f>IFERROR(VLOOKUP(TRIM(D7093), sizeList!A:B, 2, FALSE), "")</f>
        <v>16 mm</v>
      </c>
      <c r="D7093" s="1" t="s">
        <v>33</v>
      </c>
      <c r="E7093" s="1" t="str">
        <f>TRIM(F7093)</f>
        <v>WINTEC Easy-Change hátsó nyeregpárna 16mm</v>
      </c>
      <c r="F7093" s="1" t="s">
        <v>12391</v>
      </c>
      <c r="G7093" s="1" t="s">
        <v>12392</v>
      </c>
      <c r="H7093" s="1" t="s">
        <v>1809</v>
      </c>
      <c r="I7093" s="1" t="s">
        <v>23</v>
      </c>
      <c r="J7093" s="1" t="str">
        <f>TRIM(I7093)</f>
        <v>Lófelszerelés</v>
      </c>
      <c r="K7093" s="1" t="s">
        <v>2962</v>
      </c>
      <c r="L7093" s="1" t="str">
        <f>TRIM(K7093)</f>
        <v>Nyereg és tartozékai</v>
      </c>
      <c r="M7093" s="1" t="s">
        <v>8324</v>
      </c>
      <c r="N7093" s="1" t="str">
        <f>TRIM(M7093)</f>
        <v>Nyereg- és tartozékai kiegészítők</v>
      </c>
      <c r="P7093" s="1" t="str">
        <f>TRIM(O7093)</f>
        <v/>
      </c>
      <c r="Q7093" s="18" t="s">
        <v>12393</v>
      </c>
      <c r="R7093" s="8">
        <v>9329097045529</v>
      </c>
      <c r="S7093" s="1">
        <v>19.95</v>
      </c>
      <c r="T7093" s="1" t="s">
        <v>26</v>
      </c>
      <c r="U7093" s="1">
        <v>0.6</v>
      </c>
      <c r="V7093" s="1" t="s">
        <v>12381</v>
      </c>
      <c r="X7093" s="1" t="str">
        <f>IF(W7093="", "", IFERROR(VLOOKUP(W7093, colorList!A:B,2,FALSE),""))</f>
        <v/>
      </c>
    </row>
    <row r="7094" spans="1:24" ht="27.75" customHeight="1" x14ac:dyDescent="0.25">
      <c r="A7094" s="1" t="s">
        <v>12406</v>
      </c>
      <c r="B7094" s="1" t="str">
        <f>TRIM(D7094)</f>
        <v>4 mm</v>
      </c>
      <c r="C7094" s="1" t="str">
        <f>IFERROR(VLOOKUP(TRIM(D7094), sizeList!A:B, 2, FALSE), "")</f>
        <v>4 mm</v>
      </c>
      <c r="D7094" s="1" t="s">
        <v>12399</v>
      </c>
      <c r="E7094" s="1" t="str">
        <f>TRIM(F7094)</f>
        <v>WINTEC Easy-Change hátsó nyeregpárna 4 mm</v>
      </c>
      <c r="F7094" s="1" t="s">
        <v>12407</v>
      </c>
      <c r="G7094" s="1" t="s">
        <v>12408</v>
      </c>
      <c r="H7094" s="1" t="s">
        <v>1809</v>
      </c>
      <c r="I7094" s="1" t="s">
        <v>23</v>
      </c>
      <c r="J7094" s="1" t="str">
        <f>TRIM(I7094)</f>
        <v>Lófelszerelés</v>
      </c>
      <c r="K7094" s="1" t="s">
        <v>2962</v>
      </c>
      <c r="L7094" s="1" t="str">
        <f>TRIM(K7094)</f>
        <v>Nyereg és tartozékai</v>
      </c>
      <c r="M7094" s="1" t="s">
        <v>8324</v>
      </c>
      <c r="N7094" s="1" t="str">
        <f>TRIM(M7094)</f>
        <v>Nyereg- és tartozékai kiegészítők</v>
      </c>
      <c r="P7094" s="1" t="str">
        <f>TRIM(O7094)</f>
        <v/>
      </c>
      <c r="Q7094" s="18" t="s">
        <v>12402</v>
      </c>
      <c r="R7094" s="8">
        <v>9329097045475</v>
      </c>
      <c r="S7094" s="1">
        <v>14.95</v>
      </c>
      <c r="T7094" s="1" t="s">
        <v>26</v>
      </c>
      <c r="U7094" s="1">
        <v>0.6</v>
      </c>
      <c r="V7094" s="1" t="s">
        <v>12381</v>
      </c>
      <c r="X7094" s="1" t="str">
        <f>IF(W7094="", "", IFERROR(VLOOKUP(W7094, colorList!A:B,2,FALSE),""))</f>
        <v/>
      </c>
    </row>
    <row r="7095" spans="1:24" ht="27.75" customHeight="1" x14ac:dyDescent="0.25">
      <c r="A7095" s="1" t="s">
        <v>12397</v>
      </c>
      <c r="B7095" s="1" t="str">
        <f>TRIM(D7095)</f>
        <v>4 mm</v>
      </c>
      <c r="C7095" s="1" t="str">
        <f>IFERROR(VLOOKUP(TRIM(D7095), sizeList!A:B, 2, FALSE), "")</f>
        <v>4 mm</v>
      </c>
      <c r="D7095" s="1" t="s">
        <v>12399</v>
      </c>
      <c r="E7095" s="1" t="str">
        <f>TRIM(F7095)</f>
        <v>WINTEC Easy-Change hátsó nyeregpárna 4mm</v>
      </c>
      <c r="F7095" s="1" t="s">
        <v>12400</v>
      </c>
      <c r="G7095" s="1" t="s">
        <v>12401</v>
      </c>
      <c r="H7095" s="1" t="s">
        <v>1809</v>
      </c>
      <c r="I7095" s="1" t="s">
        <v>23</v>
      </c>
      <c r="J7095" s="1" t="str">
        <f>TRIM(I7095)</f>
        <v>Lófelszerelés</v>
      </c>
      <c r="K7095" s="1" t="s">
        <v>2962</v>
      </c>
      <c r="L7095" s="1" t="str">
        <f>TRIM(K7095)</f>
        <v>Nyereg és tartozékai</v>
      </c>
      <c r="M7095" s="1" t="s">
        <v>8324</v>
      </c>
      <c r="N7095" s="1" t="str">
        <f>TRIM(M7095)</f>
        <v>Nyereg- és tartozékai kiegészítők</v>
      </c>
      <c r="P7095" s="1" t="str">
        <f>TRIM(O7095)</f>
        <v/>
      </c>
      <c r="Q7095" s="18" t="s">
        <v>12402</v>
      </c>
      <c r="R7095" s="8">
        <v>9329097045499</v>
      </c>
      <c r="S7095" s="1">
        <v>14.95</v>
      </c>
      <c r="T7095" s="1" t="s">
        <v>26</v>
      </c>
      <c r="U7095" s="1">
        <v>0.6</v>
      </c>
      <c r="V7095" s="1" t="s">
        <v>12381</v>
      </c>
      <c r="X7095" s="1" t="str">
        <f>IF(W7095="", "", IFERROR(VLOOKUP(W7095, colorList!A:B,2,FALSE),""))</f>
        <v/>
      </c>
    </row>
    <row r="7096" spans="1:24" ht="27.75" customHeight="1" x14ac:dyDescent="0.25">
      <c r="A7096" s="1" t="s">
        <v>12424</v>
      </c>
      <c r="B7096" s="1" t="str">
        <f>TRIM(D7096)</f>
        <v>8 mm</v>
      </c>
      <c r="C7096" s="1" t="str">
        <f>IFERROR(VLOOKUP(TRIM(D7096), sizeList!A:B, 2, FALSE), "")</f>
        <v>8 mm</v>
      </c>
      <c r="D7096" s="1" t="s">
        <v>12417</v>
      </c>
      <c r="E7096" s="1" t="str">
        <f>TRIM(F7096)</f>
        <v>WINTEC Easy-Change hátsó nyeregpárna 8 mm</v>
      </c>
      <c r="F7096" s="1" t="s">
        <v>12425</v>
      </c>
      <c r="G7096" s="1" t="s">
        <v>12426</v>
      </c>
      <c r="H7096" s="1" t="s">
        <v>1809</v>
      </c>
      <c r="I7096" s="1" t="s">
        <v>23</v>
      </c>
      <c r="J7096" s="1" t="str">
        <f>TRIM(I7096)</f>
        <v>Lófelszerelés</v>
      </c>
      <c r="K7096" s="1" t="s">
        <v>2962</v>
      </c>
      <c r="L7096" s="1" t="str">
        <f>TRIM(K7096)</f>
        <v>Nyereg és tartozékai</v>
      </c>
      <c r="M7096" s="1" t="s">
        <v>8324</v>
      </c>
      <c r="N7096" s="1" t="str">
        <f>TRIM(M7096)</f>
        <v>Nyereg- és tartozékai kiegészítők</v>
      </c>
      <c r="P7096" s="1" t="str">
        <f>TRIM(O7096)</f>
        <v/>
      </c>
      <c r="Q7096" s="18" t="s">
        <v>12420</v>
      </c>
      <c r="R7096" s="8">
        <v>9329097045482</v>
      </c>
      <c r="S7096" s="1">
        <v>14.95</v>
      </c>
      <c r="T7096" s="1" t="s">
        <v>26</v>
      </c>
      <c r="U7096" s="1">
        <v>0.6</v>
      </c>
      <c r="V7096" s="1" t="s">
        <v>12381</v>
      </c>
      <c r="X7096" s="1" t="str">
        <f>IF(W7096="", "", IFERROR(VLOOKUP(W7096, colorList!A:B,2,FALSE),""))</f>
        <v/>
      </c>
    </row>
    <row r="7097" spans="1:24" ht="27.75" customHeight="1" x14ac:dyDescent="0.25">
      <c r="A7097" s="1" t="s">
        <v>12415</v>
      </c>
      <c r="B7097" s="1" t="str">
        <f>TRIM(D7097)</f>
        <v>8 mm</v>
      </c>
      <c r="C7097" s="1" t="str">
        <f>IFERROR(VLOOKUP(TRIM(D7097), sizeList!A:B, 2, FALSE), "")</f>
        <v>8 mm</v>
      </c>
      <c r="D7097" s="1" t="s">
        <v>12417</v>
      </c>
      <c r="E7097" s="1" t="str">
        <f>TRIM(F7097)</f>
        <v>WINTEC Easy-Change hátsó nyeregpárna 8mm</v>
      </c>
      <c r="F7097" s="1" t="s">
        <v>12418</v>
      </c>
      <c r="G7097" s="1" t="s">
        <v>12419</v>
      </c>
      <c r="H7097" s="1" t="s">
        <v>1809</v>
      </c>
      <c r="I7097" s="1" t="s">
        <v>23</v>
      </c>
      <c r="J7097" s="1" t="str">
        <f>TRIM(I7097)</f>
        <v>Lófelszerelés</v>
      </c>
      <c r="K7097" s="1" t="s">
        <v>2962</v>
      </c>
      <c r="L7097" s="1" t="str">
        <f>TRIM(K7097)</f>
        <v>Nyereg és tartozékai</v>
      </c>
      <c r="M7097" s="1" t="s">
        <v>8324</v>
      </c>
      <c r="N7097" s="1" t="str">
        <f>TRIM(M7097)</f>
        <v>Nyereg- és tartozékai kiegészítők</v>
      </c>
      <c r="P7097" s="1" t="str">
        <f>TRIM(O7097)</f>
        <v/>
      </c>
      <c r="Q7097" s="18" t="s">
        <v>12420</v>
      </c>
      <c r="R7097" s="8">
        <v>9329097045505</v>
      </c>
      <c r="S7097" s="1">
        <v>14.95</v>
      </c>
      <c r="T7097" s="1" t="s">
        <v>26</v>
      </c>
      <c r="U7097" s="1">
        <v>0.6</v>
      </c>
      <c r="V7097" s="1" t="s">
        <v>12381</v>
      </c>
      <c r="X7097" s="1" t="str">
        <f>IF(W7097="", "", IFERROR(VLOOKUP(W7097, colorList!A:B,2,FALSE),""))</f>
        <v/>
      </c>
    </row>
    <row r="7098" spans="1:24" ht="27.75" customHeight="1" x14ac:dyDescent="0.25">
      <c r="A7098" s="1" t="s">
        <v>12411</v>
      </c>
      <c r="B7098" s="1" t="str">
        <f>TRIM(D7098)</f>
        <v>4 mm</v>
      </c>
      <c r="C7098" s="1" t="str">
        <f>IFERROR(VLOOKUP(TRIM(D7098), sizeList!A:B, 2, FALSE), "")</f>
        <v>4 mm</v>
      </c>
      <c r="D7098" s="1" t="s">
        <v>12399</v>
      </c>
      <c r="E7098" s="1" t="str">
        <f>TRIM(F7098)</f>
        <v>WINTEC Easy-Change középső nyeregpárna 4 mm</v>
      </c>
      <c r="F7098" s="1" t="s">
        <v>12412</v>
      </c>
      <c r="G7098" s="1" t="s">
        <v>12413</v>
      </c>
      <c r="H7098" s="1" t="s">
        <v>1809</v>
      </c>
      <c r="I7098" s="1" t="s">
        <v>23</v>
      </c>
      <c r="J7098" s="1" t="str">
        <f>TRIM(I7098)</f>
        <v>Lófelszerelés</v>
      </c>
      <c r="K7098" s="1" t="s">
        <v>2962</v>
      </c>
      <c r="L7098" s="1" t="str">
        <f>TRIM(K7098)</f>
        <v>Nyereg és tartozékai</v>
      </c>
      <c r="M7098" s="1" t="s">
        <v>8324</v>
      </c>
      <c r="N7098" s="1" t="str">
        <f>TRIM(M7098)</f>
        <v>Nyereg- és tartozékai kiegészítők</v>
      </c>
      <c r="P7098" s="1" t="str">
        <f>TRIM(O7098)</f>
        <v/>
      </c>
      <c r="Q7098" s="18" t="s">
        <v>12414</v>
      </c>
      <c r="R7098" s="8">
        <v>9329097045451</v>
      </c>
      <c r="S7098" s="1">
        <v>14.95</v>
      </c>
      <c r="T7098" s="1" t="s">
        <v>26</v>
      </c>
      <c r="U7098" s="1">
        <v>0.6</v>
      </c>
      <c r="V7098" s="1" t="s">
        <v>12381</v>
      </c>
      <c r="X7098" s="1" t="str">
        <f>IF(W7098="", "", IFERROR(VLOOKUP(W7098, colorList!A:B,2,FALSE),""))</f>
        <v/>
      </c>
    </row>
    <row r="7099" spans="1:24" ht="27.75" customHeight="1" x14ac:dyDescent="0.25">
      <c r="A7099" s="1" t="s">
        <v>12429</v>
      </c>
      <c r="B7099" s="1" t="str">
        <f>TRIM(D7099)</f>
        <v>8 mm</v>
      </c>
      <c r="C7099" s="1" t="str">
        <f>IFERROR(VLOOKUP(TRIM(D7099), sizeList!A:B, 2, FALSE), "")</f>
        <v>8 mm</v>
      </c>
      <c r="D7099" s="1" t="s">
        <v>12417</v>
      </c>
      <c r="E7099" s="1" t="str">
        <f>TRIM(F7099)</f>
        <v>WINTEC Easy-Change középső nyeregpárna 8 mm</v>
      </c>
      <c r="F7099" s="1" t="s">
        <v>12430</v>
      </c>
      <c r="G7099" s="1" t="s">
        <v>12431</v>
      </c>
      <c r="H7099" s="1" t="s">
        <v>1809</v>
      </c>
      <c r="I7099" s="1" t="s">
        <v>23</v>
      </c>
      <c r="J7099" s="1" t="str">
        <f>TRIM(I7099)</f>
        <v>Lófelszerelés</v>
      </c>
      <c r="K7099" s="1" t="s">
        <v>2962</v>
      </c>
      <c r="L7099" s="1" t="str">
        <f>TRIM(K7099)</f>
        <v>Nyereg és tartozékai</v>
      </c>
      <c r="M7099" s="1" t="s">
        <v>8324</v>
      </c>
      <c r="N7099" s="1" t="str">
        <f>TRIM(M7099)</f>
        <v>Nyereg- és tartozékai kiegészítők</v>
      </c>
      <c r="P7099" s="1" t="str">
        <f>TRIM(O7099)</f>
        <v/>
      </c>
      <c r="Q7099" s="18" t="s">
        <v>12420</v>
      </c>
      <c r="R7099" s="8">
        <v>9329097045468</v>
      </c>
      <c r="S7099" s="1">
        <v>14.95</v>
      </c>
      <c r="T7099" s="1" t="s">
        <v>26</v>
      </c>
      <c r="U7099" s="1">
        <v>0.6</v>
      </c>
      <c r="V7099" s="1" t="s">
        <v>12381</v>
      </c>
      <c r="X7099" s="1" t="str">
        <f>IF(W7099="", "", IFERROR(VLOOKUP(W7099, colorList!A:B,2,FALSE),""))</f>
        <v/>
      </c>
    </row>
    <row r="7100" spans="1:24" ht="27.75" customHeight="1" x14ac:dyDescent="0.25">
      <c r="A7100" s="1">
        <v>194900</v>
      </c>
      <c r="B7100" s="1" t="str">
        <f>TRIM(D7100)</f>
        <v/>
      </c>
      <c r="C7100" s="1" t="str">
        <f>IFERROR(VLOOKUP(D7100, sizeList!A:B, 2, FALSE), "")</f>
        <v/>
      </c>
      <c r="D7100" s="1" t="s">
        <v>5114</v>
      </c>
      <c r="E7100" s="1" t="str">
        <f>TRIM(F7100)</f>
        <v>Wintec galopp tréning nyereg</v>
      </c>
      <c r="F7100" s="1" t="s">
        <v>15596</v>
      </c>
      <c r="G7100" s="1" t="s">
        <v>15597</v>
      </c>
      <c r="H7100" s="1" t="s">
        <v>1809</v>
      </c>
      <c r="I7100" s="1" t="s">
        <v>23</v>
      </c>
      <c r="J7100" s="1" t="str">
        <f>TRIM(I7100)</f>
        <v>Lófelszerelés</v>
      </c>
      <c r="K7100" s="1" t="s">
        <v>2962</v>
      </c>
      <c r="L7100" s="1" t="str">
        <f>TRIM(K7100)</f>
        <v>Nyereg és tartozékai</v>
      </c>
      <c r="M7100" s="1" t="s">
        <v>8281</v>
      </c>
      <c r="N7100" s="1" t="str">
        <f>TRIM(M7100)</f>
        <v>Nyereg</v>
      </c>
      <c r="O7100" s="1" t="s">
        <v>15598</v>
      </c>
      <c r="P7100" s="1" t="str">
        <f>TRIM(O7100)</f>
        <v>Egyéb nyereg</v>
      </c>
      <c r="Q7100" s="18" t="s">
        <v>15599</v>
      </c>
      <c r="R7100" s="8">
        <v>4057962236356</v>
      </c>
      <c r="S7100" s="1">
        <v>545.95000000000005</v>
      </c>
      <c r="T7100" s="1" t="s">
        <v>26</v>
      </c>
      <c r="X7100" s="1" t="str">
        <f>IF(W7100="", "", IFERROR(VLOOKUP(W7100, colorList!A:B,2,FALSE),""))</f>
        <v/>
      </c>
    </row>
    <row r="7101" spans="1:24" ht="27.75" customHeight="1" x14ac:dyDescent="0.25">
      <c r="A7101" s="1">
        <v>210901</v>
      </c>
      <c r="B7101" s="1" t="str">
        <f>TRIM(D7101)</f>
        <v>45 cm</v>
      </c>
      <c r="C7101" s="1" t="str">
        <f>IFERROR(VLOOKUP(TRIM(D7101), sizeList!A:B, 2, FALSE), "")</f>
        <v>45 cm</v>
      </c>
      <c r="D7101" s="1" t="s">
        <v>3032</v>
      </c>
      <c r="E7101" s="1" t="str">
        <f>TRIM(F7101)</f>
        <v>WINTEC gyermek kengyelszíj</v>
      </c>
      <c r="F7101" s="1" t="s">
        <v>5664</v>
      </c>
      <c r="G7101" s="1" t="s">
        <v>5665</v>
      </c>
      <c r="H7101" s="1" t="s">
        <v>1809</v>
      </c>
      <c r="I7101" s="1" t="s">
        <v>23</v>
      </c>
      <c r="J7101" s="1" t="str">
        <f>TRIM(I7101)</f>
        <v>Lófelszerelés</v>
      </c>
      <c r="K7101" s="1" t="s">
        <v>2962</v>
      </c>
      <c r="L7101" s="1" t="str">
        <f>TRIM(K7101)</f>
        <v>Nyereg és tartozékai</v>
      </c>
      <c r="M7101" s="1" t="s">
        <v>5654</v>
      </c>
      <c r="N7101" s="1" t="str">
        <f>TRIM(M7101)</f>
        <v>Kengyelszíj</v>
      </c>
      <c r="P7101" s="1" t="str">
        <f>TRIM(O7101)</f>
        <v/>
      </c>
      <c r="Q7101" s="18" t="s">
        <v>5666</v>
      </c>
      <c r="R7101" s="8">
        <v>9329097014938</v>
      </c>
      <c r="S7101" s="1">
        <v>24.95</v>
      </c>
      <c r="T7101" s="1" t="s">
        <v>26</v>
      </c>
      <c r="U7101" s="1">
        <v>0.20300000000000001</v>
      </c>
      <c r="V7101" s="1" t="s">
        <v>5667</v>
      </c>
      <c r="W7101" s="1" t="s">
        <v>136</v>
      </c>
      <c r="X7101" s="1" t="str">
        <f>IF(W7101="", "", IFERROR(VLOOKUP(W7101, colorList!A:B,2,FALSE),""))</f>
        <v>fekete</v>
      </c>
    </row>
    <row r="7102" spans="1:24" ht="27.75" customHeight="1" x14ac:dyDescent="0.25">
      <c r="A7102" s="1">
        <v>211101</v>
      </c>
      <c r="B7102" s="1" t="str">
        <f>TRIM(D7102)</f>
        <v/>
      </c>
      <c r="C7102" s="1" t="str">
        <f>IFERROR(VLOOKUP(D7102, sizeList!A:B, 2, FALSE), "")</f>
        <v/>
      </c>
      <c r="E7102" s="1" t="str">
        <f>TRIM(F7102)</f>
        <v>WINTEC gyermek patrac</v>
      </c>
      <c r="F7102" s="1" t="s">
        <v>12374</v>
      </c>
      <c r="G7102" s="1" t="s">
        <v>12375</v>
      </c>
      <c r="H7102" s="1" t="s">
        <v>1809</v>
      </c>
      <c r="I7102" s="1" t="s">
        <v>23</v>
      </c>
      <c r="J7102" s="1" t="str">
        <f>TRIM(I7102)</f>
        <v>Lófelszerelés</v>
      </c>
      <c r="K7102" s="1" t="s">
        <v>2962</v>
      </c>
      <c r="L7102" s="1" t="str">
        <f>TRIM(K7102)</f>
        <v>Nyereg és tartozékai</v>
      </c>
      <c r="M7102" s="1" t="s">
        <v>8281</v>
      </c>
      <c r="N7102" s="1" t="str">
        <f>TRIM(M7102)</f>
        <v>Nyereg</v>
      </c>
      <c r="O7102" s="1" t="s">
        <v>8289</v>
      </c>
      <c r="P7102" s="1" t="str">
        <f>TRIM(O7102)</f>
        <v>Patrac</v>
      </c>
      <c r="Q7102" s="18" t="s">
        <v>12376</v>
      </c>
      <c r="R7102" s="8">
        <v>9329097014914</v>
      </c>
      <c r="S7102" s="1">
        <v>249.95</v>
      </c>
      <c r="T7102" s="1" t="s">
        <v>26</v>
      </c>
      <c r="U7102" s="1">
        <v>2</v>
      </c>
      <c r="V7102" s="1" t="s">
        <v>12377</v>
      </c>
      <c r="W7102" s="1" t="s">
        <v>136</v>
      </c>
      <c r="X7102" s="1" t="str">
        <f>IF(W7102="", "", IFERROR(VLOOKUP(W7102, colorList!A:B,2,FALSE),""))</f>
        <v>fekete</v>
      </c>
    </row>
    <row r="7103" spans="1:24" ht="27.75" customHeight="1" x14ac:dyDescent="0.25">
      <c r="A7103" s="1" t="s">
        <v>15099</v>
      </c>
      <c r="B7103" s="1" t="str">
        <f>TRIM(D7103)</f>
        <v>C0</v>
      </c>
      <c r="C7103" s="1" t="str">
        <f>IFERROR(VLOOKUP(TRIM(D7103), sizeList!A:B, 2, FALSE), "")</f>
        <v>16,5'/42 cm</v>
      </c>
      <c r="D7103" s="1" t="s">
        <v>15041</v>
      </c>
      <c r="E7103" s="1" t="str">
        <f>TRIM(F7103)</f>
        <v>Wintec HART 2000 univerzális nyereg</v>
      </c>
      <c r="F7103" s="1" t="s">
        <v>15100</v>
      </c>
      <c r="G7103" s="1" t="s">
        <v>15101</v>
      </c>
      <c r="H7103" s="1" t="s">
        <v>1809</v>
      </c>
      <c r="I7103" s="1" t="s">
        <v>23</v>
      </c>
      <c r="J7103" s="1" t="str">
        <f>TRIM(I7103)</f>
        <v>Lófelszerelés</v>
      </c>
      <c r="K7103" s="1" t="s">
        <v>2962</v>
      </c>
      <c r="L7103" s="1" t="str">
        <f>TRIM(K7103)</f>
        <v>Nyereg és tartozékai</v>
      </c>
      <c r="M7103" s="1" t="s">
        <v>8281</v>
      </c>
      <c r="N7103" s="1" t="str">
        <f>TRIM(M7103)</f>
        <v>Nyereg</v>
      </c>
      <c r="O7103" s="1" t="s">
        <v>14072</v>
      </c>
      <c r="P7103" s="1" t="str">
        <f>TRIM(O7103)</f>
        <v>Univerzális nyereg</v>
      </c>
      <c r="Q7103" s="18" t="s">
        <v>15102</v>
      </c>
      <c r="R7103" s="8">
        <v>9329097082821</v>
      </c>
      <c r="S7103" s="1">
        <v>949.95</v>
      </c>
      <c r="T7103" s="1" t="s">
        <v>26</v>
      </c>
      <c r="X7103" s="1" t="str">
        <f>IF(W7103="", "", IFERROR(VLOOKUP(W7103, colorList!A:B,2,FALSE),""))</f>
        <v/>
      </c>
    </row>
    <row r="7104" spans="1:24" ht="27.75" customHeight="1" x14ac:dyDescent="0.25">
      <c r="A7104" s="1" t="s">
        <v>15103</v>
      </c>
      <c r="B7104" s="1" t="str">
        <f>TRIM(D7104)</f>
        <v>C1</v>
      </c>
      <c r="C7104" s="1" t="str">
        <f>IFERROR(VLOOKUP(TRIM(D7104), sizeList!A:B, 2, FALSE), "")</f>
        <v>17'/43 cm</v>
      </c>
      <c r="D7104" s="1" t="s">
        <v>15047</v>
      </c>
      <c r="E7104" s="1" t="str">
        <f>TRIM(F7104)</f>
        <v>Wintec HART 2000 univerzális nyereg</v>
      </c>
      <c r="F7104" s="1" t="s">
        <v>15100</v>
      </c>
      <c r="G7104" s="1" t="s">
        <v>15104</v>
      </c>
      <c r="H7104" s="1" t="s">
        <v>1809</v>
      </c>
      <c r="I7104" s="1" t="s">
        <v>23</v>
      </c>
      <c r="J7104" s="1" t="str">
        <f>TRIM(I7104)</f>
        <v>Lófelszerelés</v>
      </c>
      <c r="K7104" s="1" t="s">
        <v>2962</v>
      </c>
      <c r="L7104" s="1" t="str">
        <f>TRIM(K7104)</f>
        <v>Nyereg és tartozékai</v>
      </c>
      <c r="M7104" s="1" t="s">
        <v>8281</v>
      </c>
      <c r="N7104" s="1" t="str">
        <f>TRIM(M7104)</f>
        <v>Nyereg</v>
      </c>
      <c r="O7104" s="1" t="s">
        <v>14072</v>
      </c>
      <c r="P7104" s="1" t="str">
        <f>TRIM(O7104)</f>
        <v>Univerzális nyereg</v>
      </c>
      <c r="Q7104" s="18" t="s">
        <v>15102</v>
      </c>
      <c r="R7104" s="8">
        <v>9329097082845</v>
      </c>
      <c r="S7104" s="1">
        <v>949.95</v>
      </c>
      <c r="T7104" s="1" t="s">
        <v>26</v>
      </c>
      <c r="X7104" s="1" t="str">
        <f>IF(W7104="", "", IFERROR(VLOOKUP(W7104, colorList!A:B,2,FALSE),""))</f>
        <v/>
      </c>
    </row>
    <row r="7105" spans="1:24" ht="27.75" customHeight="1" x14ac:dyDescent="0.25">
      <c r="A7105" s="1" t="s">
        <v>15105</v>
      </c>
      <c r="B7105" s="1" t="str">
        <f>TRIM(D7105)</f>
        <v>C2</v>
      </c>
      <c r="C7105" s="1" t="str">
        <f>IFERROR(VLOOKUP(TRIM(D7105), sizeList!A:B, 2, FALSE), "")</f>
        <v>17,5'/44 cm</v>
      </c>
      <c r="D7105" s="1" t="s">
        <v>15051</v>
      </c>
      <c r="E7105" s="1" t="str">
        <f>TRIM(F7105)</f>
        <v>Wintec HART 2000 univerzális nyereg</v>
      </c>
      <c r="F7105" s="1" t="s">
        <v>15100</v>
      </c>
      <c r="G7105" s="1" t="s">
        <v>15106</v>
      </c>
      <c r="H7105" s="1" t="s">
        <v>1809</v>
      </c>
      <c r="I7105" s="1" t="s">
        <v>23</v>
      </c>
      <c r="J7105" s="1" t="str">
        <f>TRIM(I7105)</f>
        <v>Lófelszerelés</v>
      </c>
      <c r="K7105" s="1" t="s">
        <v>2962</v>
      </c>
      <c r="L7105" s="1" t="str">
        <f>TRIM(K7105)</f>
        <v>Nyereg és tartozékai</v>
      </c>
      <c r="M7105" s="1" t="s">
        <v>8281</v>
      </c>
      <c r="N7105" s="1" t="str">
        <f>TRIM(M7105)</f>
        <v>Nyereg</v>
      </c>
      <c r="O7105" s="1" t="s">
        <v>14072</v>
      </c>
      <c r="P7105" s="1" t="str">
        <f>TRIM(O7105)</f>
        <v>Univerzális nyereg</v>
      </c>
      <c r="Q7105" s="18" t="s">
        <v>15102</v>
      </c>
      <c r="R7105" s="8">
        <v>9329097082852</v>
      </c>
      <c r="S7105" s="1">
        <v>949.95</v>
      </c>
      <c r="T7105" s="1" t="s">
        <v>26</v>
      </c>
      <c r="X7105" s="1" t="str">
        <f>IF(W7105="", "", IFERROR(VLOOKUP(W7105, colorList!A:B,2,FALSE),""))</f>
        <v/>
      </c>
    </row>
    <row r="7106" spans="1:24" ht="27.75" customHeight="1" x14ac:dyDescent="0.25">
      <c r="A7106" s="1" t="s">
        <v>15111</v>
      </c>
      <c r="B7106" s="1" t="str">
        <f>TRIM(D7106)</f>
        <v>C2</v>
      </c>
      <c r="C7106" s="1" t="str">
        <f>IFERROR(VLOOKUP(TRIM(D7106), sizeList!A:B, 2, FALSE), "")</f>
        <v>17,5'/44 cm</v>
      </c>
      <c r="D7106" s="1" t="s">
        <v>15051</v>
      </c>
      <c r="E7106" s="1" t="str">
        <f>TRIM(F7106)</f>
        <v>Wintec HART 2000 univerzális nyereg</v>
      </c>
      <c r="F7106" s="1" t="s">
        <v>15100</v>
      </c>
      <c r="G7106" s="1" t="s">
        <v>15112</v>
      </c>
      <c r="H7106" s="1" t="s">
        <v>1809</v>
      </c>
      <c r="I7106" s="1" t="s">
        <v>23</v>
      </c>
      <c r="J7106" s="1" t="str">
        <f>TRIM(I7106)</f>
        <v>Lófelszerelés</v>
      </c>
      <c r="K7106" s="1" t="s">
        <v>2962</v>
      </c>
      <c r="L7106" s="1" t="str">
        <f>TRIM(K7106)</f>
        <v>Nyereg és tartozékai</v>
      </c>
      <c r="M7106" s="1" t="s">
        <v>8281</v>
      </c>
      <c r="N7106" s="1" t="str">
        <f>TRIM(M7106)</f>
        <v>Nyereg</v>
      </c>
      <c r="O7106" s="1" t="s">
        <v>14072</v>
      </c>
      <c r="P7106" s="1" t="str">
        <f>TRIM(O7106)</f>
        <v>Univerzális nyereg</v>
      </c>
      <c r="Q7106" s="18" t="s">
        <v>15102</v>
      </c>
      <c r="R7106" s="8">
        <v>9329097083088</v>
      </c>
      <c r="S7106" s="1">
        <v>949.95</v>
      </c>
      <c r="T7106" s="1" t="s">
        <v>26</v>
      </c>
      <c r="X7106" s="1" t="str">
        <f>IF(W7106="", "", IFERROR(VLOOKUP(W7106, colorList!A:B,2,FALSE),""))</f>
        <v/>
      </c>
    </row>
    <row r="7107" spans="1:24" ht="27.75" customHeight="1" x14ac:dyDescent="0.25">
      <c r="A7107" s="1" t="s">
        <v>15107</v>
      </c>
      <c r="B7107" s="1" t="str">
        <f>TRIM(D7107)</f>
        <v>C3</v>
      </c>
      <c r="C7107" s="1" t="str">
        <f>IFERROR(VLOOKUP(TRIM(D7107), sizeList!A:B, 2, FALSE), "")</f>
        <v>18'/46 cm</v>
      </c>
      <c r="D7107" s="1" t="s">
        <v>15055</v>
      </c>
      <c r="E7107" s="1" t="str">
        <f>TRIM(F7107)</f>
        <v>Wintec HART 2000 univerzális nyereg</v>
      </c>
      <c r="F7107" s="1" t="s">
        <v>15100</v>
      </c>
      <c r="G7107" s="1" t="s">
        <v>15108</v>
      </c>
      <c r="H7107" s="1" t="s">
        <v>1809</v>
      </c>
      <c r="I7107" s="1" t="s">
        <v>23</v>
      </c>
      <c r="J7107" s="1" t="str">
        <f>TRIM(I7107)</f>
        <v>Lófelszerelés</v>
      </c>
      <c r="K7107" s="1" t="s">
        <v>2962</v>
      </c>
      <c r="L7107" s="1" t="str">
        <f>TRIM(K7107)</f>
        <v>Nyereg és tartozékai</v>
      </c>
      <c r="M7107" s="1" t="s">
        <v>8281</v>
      </c>
      <c r="N7107" s="1" t="str">
        <f>TRIM(M7107)</f>
        <v>Nyereg</v>
      </c>
      <c r="O7107" s="1" t="s">
        <v>14072</v>
      </c>
      <c r="P7107" s="1" t="str">
        <f>TRIM(O7107)</f>
        <v>Univerzális nyereg</v>
      </c>
      <c r="Q7107" s="18" t="s">
        <v>15102</v>
      </c>
      <c r="R7107" s="8">
        <v>9329097083187</v>
      </c>
      <c r="S7107" s="1">
        <v>949.95</v>
      </c>
      <c r="T7107" s="1" t="s">
        <v>26</v>
      </c>
      <c r="X7107" s="1" t="str">
        <f>IF(W7107="", "", IFERROR(VLOOKUP(W7107, colorList!A:B,2,FALSE),""))</f>
        <v/>
      </c>
    </row>
    <row r="7108" spans="1:24" ht="27.75" customHeight="1" x14ac:dyDescent="0.25">
      <c r="A7108" s="1" t="s">
        <v>15109</v>
      </c>
      <c r="B7108" s="1" t="str">
        <f>TRIM(D7108)</f>
        <v>C1</v>
      </c>
      <c r="C7108" s="1" t="str">
        <f>IFERROR(VLOOKUP(TRIM(D7108), sizeList!A:B, 2, FALSE), "")</f>
        <v>17'/43 cm</v>
      </c>
      <c r="D7108" s="1" t="s">
        <v>15047</v>
      </c>
      <c r="E7108" s="1" t="str">
        <f>TRIM(F7108)</f>
        <v>Wintec HART 2000 univerzális nyereg</v>
      </c>
      <c r="F7108" s="1" t="s">
        <v>15100</v>
      </c>
      <c r="G7108" s="1" t="s">
        <v>15110</v>
      </c>
      <c r="H7108" s="1" t="s">
        <v>1809</v>
      </c>
      <c r="I7108" s="1" t="s">
        <v>23</v>
      </c>
      <c r="J7108" s="1" t="str">
        <f>TRIM(I7108)</f>
        <v>Lófelszerelés</v>
      </c>
      <c r="K7108" s="1" t="s">
        <v>2962</v>
      </c>
      <c r="L7108" s="1" t="str">
        <f>TRIM(K7108)</f>
        <v>Nyereg és tartozékai</v>
      </c>
      <c r="M7108" s="1" t="s">
        <v>8281</v>
      </c>
      <c r="N7108" s="1" t="str">
        <f>TRIM(M7108)</f>
        <v>Nyereg</v>
      </c>
      <c r="O7108" s="1" t="s">
        <v>14072</v>
      </c>
      <c r="P7108" s="1" t="str">
        <f>TRIM(O7108)</f>
        <v>Univerzális nyereg</v>
      </c>
      <c r="Q7108" s="18" t="s">
        <v>15102</v>
      </c>
      <c r="R7108" s="8">
        <v>9329097083194</v>
      </c>
      <c r="S7108" s="1">
        <v>949.95</v>
      </c>
      <c r="T7108" s="1" t="s">
        <v>26</v>
      </c>
      <c r="X7108" s="1" t="str">
        <f>IF(W7108="", "", IFERROR(VLOOKUP(W7108, colorList!A:B,2,FALSE),""))</f>
        <v/>
      </c>
    </row>
    <row r="7109" spans="1:24" ht="27.75" customHeight="1" x14ac:dyDescent="0.25">
      <c r="A7109" s="1" t="s">
        <v>15113</v>
      </c>
      <c r="B7109" s="1" t="str">
        <f>TRIM(D7109)</f>
        <v>C1</v>
      </c>
      <c r="C7109" s="1" t="str">
        <f>IFERROR(VLOOKUP(TRIM(D7109), sizeList!A:B, 2, FALSE), "")</f>
        <v>17'/43 cm</v>
      </c>
      <c r="D7109" s="1" t="s">
        <v>15047</v>
      </c>
      <c r="E7109" s="1" t="str">
        <f>TRIM(F7109)</f>
        <v>Wintec HART 2000 univerzális nyereg magas marú lovakra</v>
      </c>
      <c r="F7109" s="1" t="s">
        <v>15114</v>
      </c>
      <c r="G7109" s="1" t="s">
        <v>15115</v>
      </c>
      <c r="H7109" s="1" t="s">
        <v>1809</v>
      </c>
      <c r="I7109" s="1" t="s">
        <v>23</v>
      </c>
      <c r="J7109" s="1" t="str">
        <f>TRIM(I7109)</f>
        <v>Lófelszerelés</v>
      </c>
      <c r="K7109" s="1" t="s">
        <v>2962</v>
      </c>
      <c r="L7109" s="1" t="str">
        <f>TRIM(K7109)</f>
        <v>Nyereg és tartozékai</v>
      </c>
      <c r="M7109" s="1" t="s">
        <v>8281</v>
      </c>
      <c r="N7109" s="1" t="str">
        <f>TRIM(M7109)</f>
        <v>Nyereg</v>
      </c>
      <c r="O7109" s="1" t="s">
        <v>14072</v>
      </c>
      <c r="P7109" s="1" t="str">
        <f>TRIM(O7109)</f>
        <v>Univerzális nyereg</v>
      </c>
      <c r="Q7109" s="18" t="s">
        <v>15116</v>
      </c>
      <c r="R7109" s="8">
        <v>9329097083095</v>
      </c>
      <c r="S7109" s="1">
        <v>949.95</v>
      </c>
      <c r="T7109" s="1" t="s">
        <v>26</v>
      </c>
      <c r="X7109" s="1" t="str">
        <f>IF(W7109="", "", IFERROR(VLOOKUP(W7109, colorList!A:B,2,FALSE),""))</f>
        <v/>
      </c>
    </row>
    <row r="7110" spans="1:24" ht="27.75" customHeight="1" x14ac:dyDescent="0.25">
      <c r="A7110" s="1" t="s">
        <v>15117</v>
      </c>
      <c r="B7110" s="1" t="str">
        <f>TRIM(D7110)</f>
        <v>C2</v>
      </c>
      <c r="C7110" s="1" t="str">
        <f>IFERROR(VLOOKUP(TRIM(D7110), sizeList!A:B, 2, FALSE), "")</f>
        <v>17,5'/44 cm</v>
      </c>
      <c r="D7110" s="1" t="s">
        <v>15051</v>
      </c>
      <c r="E7110" s="1" t="str">
        <f>TRIM(F7110)</f>
        <v>Wintec HART 2000 univerzális nyereg magas marú lovakra</v>
      </c>
      <c r="F7110" s="1" t="s">
        <v>15114</v>
      </c>
      <c r="G7110" s="1" t="s">
        <v>15118</v>
      </c>
      <c r="H7110" s="1" t="s">
        <v>1809</v>
      </c>
      <c r="I7110" s="1" t="s">
        <v>23</v>
      </c>
      <c r="J7110" s="1" t="str">
        <f>TRIM(I7110)</f>
        <v>Lófelszerelés</v>
      </c>
      <c r="K7110" s="1" t="s">
        <v>2962</v>
      </c>
      <c r="L7110" s="1" t="str">
        <f>TRIM(K7110)</f>
        <v>Nyereg és tartozékai</v>
      </c>
      <c r="M7110" s="1" t="s">
        <v>8281</v>
      </c>
      <c r="N7110" s="1" t="str">
        <f>TRIM(M7110)</f>
        <v>Nyereg</v>
      </c>
      <c r="O7110" s="1" t="s">
        <v>14072</v>
      </c>
      <c r="P7110" s="1" t="str">
        <f>TRIM(O7110)</f>
        <v>Univerzális nyereg</v>
      </c>
      <c r="Q7110" s="18" t="s">
        <v>15116</v>
      </c>
      <c r="R7110" s="8">
        <v>9329097083101</v>
      </c>
      <c r="S7110" s="1">
        <v>949.95</v>
      </c>
      <c r="T7110" s="1" t="s">
        <v>26</v>
      </c>
      <c r="X7110" s="1" t="str">
        <f>IF(W7110="", "", IFERROR(VLOOKUP(W7110, colorList!A:B,2,FALSE),""))</f>
        <v/>
      </c>
    </row>
    <row r="7111" spans="1:24" ht="27.75" customHeight="1" x14ac:dyDescent="0.25">
      <c r="A7111" s="1" t="s">
        <v>15119</v>
      </c>
      <c r="B7111" s="1" t="str">
        <f>TRIM(D7111)</f>
        <v>C1</v>
      </c>
      <c r="C7111" s="1" t="str">
        <f>IFERROR(VLOOKUP(TRIM(D7111), sizeList!A:B, 2, FALSE), "")</f>
        <v>17'/43 cm</v>
      </c>
      <c r="D7111" s="1" t="s">
        <v>15047</v>
      </c>
      <c r="E7111" s="1" t="str">
        <f>TRIM(F7111)</f>
        <v>Wintec HART 2000 univerzális nyereg széles hátú lovaknak</v>
      </c>
      <c r="F7111" s="1" t="s">
        <v>15120</v>
      </c>
      <c r="G7111" s="1" t="s">
        <v>15121</v>
      </c>
      <c r="H7111" s="1" t="s">
        <v>1809</v>
      </c>
      <c r="I7111" s="1" t="s">
        <v>23</v>
      </c>
      <c r="J7111" s="1" t="str">
        <f>TRIM(I7111)</f>
        <v>Lófelszerelés</v>
      </c>
      <c r="K7111" s="1" t="s">
        <v>2962</v>
      </c>
      <c r="L7111" s="1" t="str">
        <f>TRIM(K7111)</f>
        <v>Nyereg és tartozékai</v>
      </c>
      <c r="M7111" s="1" t="s">
        <v>8281</v>
      </c>
      <c r="N7111" s="1" t="str">
        <f>TRIM(M7111)</f>
        <v>Nyereg</v>
      </c>
      <c r="O7111" s="1" t="s">
        <v>14072</v>
      </c>
      <c r="P7111" s="1" t="str">
        <f>TRIM(O7111)</f>
        <v>Univerzális nyereg</v>
      </c>
      <c r="Q7111" s="18" t="s">
        <v>15122</v>
      </c>
      <c r="R7111" s="8">
        <v>9329097085587</v>
      </c>
      <c r="S7111" s="1">
        <v>949.95</v>
      </c>
      <c r="T7111" s="1" t="s">
        <v>26</v>
      </c>
      <c r="X7111" s="1" t="str">
        <f>IF(W7111="", "", IFERROR(VLOOKUP(W7111, colorList!A:B,2,FALSE),""))</f>
        <v/>
      </c>
    </row>
    <row r="7112" spans="1:24" ht="27.75" customHeight="1" x14ac:dyDescent="0.25">
      <c r="A7112" s="1" t="s">
        <v>15123</v>
      </c>
      <c r="B7112" s="1" t="str">
        <f>TRIM(D7112)</f>
        <v>C2</v>
      </c>
      <c r="C7112" s="1" t="str">
        <f>IFERROR(VLOOKUP(TRIM(D7112), sizeList!A:B, 2, FALSE), "")</f>
        <v>17,5'/44 cm</v>
      </c>
      <c r="D7112" s="1" t="s">
        <v>15051</v>
      </c>
      <c r="E7112" s="1" t="str">
        <f>TRIM(F7112)</f>
        <v>Wintec HART 2000 univerzális nyereg széles hátú lovaknak</v>
      </c>
      <c r="F7112" s="1" t="s">
        <v>15120</v>
      </c>
      <c r="G7112" s="1" t="s">
        <v>15124</v>
      </c>
      <c r="H7112" s="1" t="s">
        <v>1809</v>
      </c>
      <c r="I7112" s="1" t="s">
        <v>23</v>
      </c>
      <c r="J7112" s="1" t="str">
        <f>TRIM(I7112)</f>
        <v>Lófelszerelés</v>
      </c>
      <c r="K7112" s="1" t="s">
        <v>2962</v>
      </c>
      <c r="L7112" s="1" t="str">
        <f>TRIM(K7112)</f>
        <v>Nyereg és tartozékai</v>
      </c>
      <c r="M7112" s="1" t="s">
        <v>8281</v>
      </c>
      <c r="N7112" s="1" t="str">
        <f>TRIM(M7112)</f>
        <v>Nyereg</v>
      </c>
      <c r="O7112" s="1" t="s">
        <v>14072</v>
      </c>
      <c r="P7112" s="1" t="str">
        <f>TRIM(O7112)</f>
        <v>Univerzális nyereg</v>
      </c>
      <c r="Q7112" s="18" t="s">
        <v>15122</v>
      </c>
      <c r="R7112" s="8">
        <v>9329097085594</v>
      </c>
      <c r="S7112" s="1">
        <v>949.95</v>
      </c>
      <c r="T7112" s="1" t="s">
        <v>26</v>
      </c>
      <c r="X7112" s="1" t="str">
        <f>IF(W7112="", "", IFERROR(VLOOKUP(W7112, colorList!A:B,2,FALSE),""))</f>
        <v/>
      </c>
    </row>
    <row r="7113" spans="1:24" ht="27.75" customHeight="1" x14ac:dyDescent="0.25">
      <c r="A7113" s="1" t="s">
        <v>15125</v>
      </c>
      <c r="B7113" s="1" t="str">
        <f>TRIM(D7113)</f>
        <v>C3</v>
      </c>
      <c r="C7113" s="1" t="str">
        <f>IFERROR(VLOOKUP(TRIM(D7113), sizeList!A:B, 2, FALSE), "")</f>
        <v>18'/46 cm</v>
      </c>
      <c r="D7113" s="1" t="s">
        <v>15055</v>
      </c>
      <c r="E7113" s="1" t="str">
        <f>TRIM(F7113)</f>
        <v>Wintec HART 2000 univerzális nyereg széles hátú lovaknak</v>
      </c>
      <c r="F7113" s="1" t="s">
        <v>15120</v>
      </c>
      <c r="G7113" s="1" t="s">
        <v>15126</v>
      </c>
      <c r="H7113" s="1" t="s">
        <v>1809</v>
      </c>
      <c r="I7113" s="1" t="s">
        <v>23</v>
      </c>
      <c r="J7113" s="1" t="str">
        <f>TRIM(I7113)</f>
        <v>Lófelszerelés</v>
      </c>
      <c r="K7113" s="1" t="s">
        <v>2962</v>
      </c>
      <c r="L7113" s="1" t="str">
        <f>TRIM(K7113)</f>
        <v>Nyereg és tartozékai</v>
      </c>
      <c r="M7113" s="1" t="s">
        <v>8281</v>
      </c>
      <c r="N7113" s="1" t="str">
        <f>TRIM(M7113)</f>
        <v>Nyereg</v>
      </c>
      <c r="O7113" s="1" t="s">
        <v>14072</v>
      </c>
      <c r="P7113" s="1" t="str">
        <f>TRIM(O7113)</f>
        <v>Univerzális nyereg</v>
      </c>
      <c r="Q7113" s="18" t="s">
        <v>15122</v>
      </c>
      <c r="R7113" s="8">
        <v>9329097085600</v>
      </c>
      <c r="S7113" s="1">
        <v>949.95</v>
      </c>
      <c r="T7113" s="1" t="s">
        <v>26</v>
      </c>
      <c r="X7113" s="1" t="str">
        <f>IF(W7113="", "", IFERROR(VLOOKUP(W7113, colorList!A:B,2,FALSE),""))</f>
        <v/>
      </c>
    </row>
    <row r="7114" spans="1:24" ht="27.75" customHeight="1" x14ac:dyDescent="0.25">
      <c r="A7114" s="1" t="s">
        <v>15206</v>
      </c>
      <c r="B7114" s="1" t="str">
        <f>TRIM(D7114)</f>
        <v>C1</v>
      </c>
      <c r="C7114" s="1" t="str">
        <f>IFERROR(VLOOKUP(TRIM(D7114), sizeList!A:B, 2, FALSE), "")</f>
        <v>17'/43 cm</v>
      </c>
      <c r="D7114" s="1" t="s">
        <v>15047</v>
      </c>
      <c r="E7114" s="1" t="str">
        <f>TRIM(F7114)</f>
        <v>Wintec HART 400 VS díjlovas nyereg széles hátú lovakra</v>
      </c>
      <c r="F7114" s="1" t="s">
        <v>15207</v>
      </c>
      <c r="G7114" s="1" t="s">
        <v>15208</v>
      </c>
      <c r="H7114" s="1" t="s">
        <v>1809</v>
      </c>
      <c r="I7114" s="1" t="s">
        <v>23</v>
      </c>
      <c r="J7114" s="1" t="str">
        <f>TRIM(I7114)</f>
        <v>Lófelszerelés</v>
      </c>
      <c r="K7114" s="1" t="s">
        <v>2962</v>
      </c>
      <c r="L7114" s="1" t="str">
        <f>TRIM(K7114)</f>
        <v>Nyereg és tartozékai</v>
      </c>
      <c r="M7114" s="1" t="s">
        <v>8281</v>
      </c>
      <c r="N7114" s="1" t="str">
        <f>TRIM(M7114)</f>
        <v>Nyereg</v>
      </c>
      <c r="O7114" s="1" t="s">
        <v>8282</v>
      </c>
      <c r="P7114" s="1" t="str">
        <f>TRIM(O7114)</f>
        <v>Díjlovas nyereg</v>
      </c>
      <c r="Q7114" s="18" t="s">
        <v>15209</v>
      </c>
      <c r="R7114" s="8">
        <v>9329097099935</v>
      </c>
      <c r="S7114" s="1">
        <v>889.95</v>
      </c>
      <c r="T7114" s="1" t="s">
        <v>26</v>
      </c>
      <c r="X7114" s="1" t="str">
        <f>IF(W7114="", "", IFERROR(VLOOKUP(W7114, colorList!A:B,2,FALSE),""))</f>
        <v/>
      </c>
    </row>
    <row r="7115" spans="1:24" ht="27.75" customHeight="1" x14ac:dyDescent="0.25">
      <c r="A7115" s="1" t="s">
        <v>15210</v>
      </c>
      <c r="B7115" s="1" t="str">
        <f>TRIM(D7115)</f>
        <v>C2</v>
      </c>
      <c r="C7115" s="1" t="str">
        <f>IFERROR(VLOOKUP(TRIM(D7115), sizeList!A:B, 2, FALSE), "")</f>
        <v>17,5'/44 cm</v>
      </c>
      <c r="D7115" s="1" t="s">
        <v>15051</v>
      </c>
      <c r="E7115" s="1" t="str">
        <f>TRIM(F7115)</f>
        <v>Wintec HART 400 VS díjlovas nyereg széles hátú lovakra</v>
      </c>
      <c r="F7115" s="1" t="s">
        <v>15207</v>
      </c>
      <c r="G7115" s="1" t="s">
        <v>15211</v>
      </c>
      <c r="H7115" s="1" t="s">
        <v>1809</v>
      </c>
      <c r="I7115" s="1" t="s">
        <v>23</v>
      </c>
      <c r="J7115" s="1" t="str">
        <f>TRIM(I7115)</f>
        <v>Lófelszerelés</v>
      </c>
      <c r="K7115" s="1" t="s">
        <v>2962</v>
      </c>
      <c r="L7115" s="1" t="str">
        <f>TRIM(K7115)</f>
        <v>Nyereg és tartozékai</v>
      </c>
      <c r="M7115" s="1" t="s">
        <v>8281</v>
      </c>
      <c r="N7115" s="1" t="str">
        <f>TRIM(M7115)</f>
        <v>Nyereg</v>
      </c>
      <c r="O7115" s="1" t="s">
        <v>8282</v>
      </c>
      <c r="P7115" s="1" t="str">
        <f>TRIM(O7115)</f>
        <v>Díjlovas nyereg</v>
      </c>
      <c r="Q7115" s="18" t="s">
        <v>15209</v>
      </c>
      <c r="R7115" s="8">
        <v>9329097099942</v>
      </c>
      <c r="S7115" s="1">
        <v>889.95</v>
      </c>
      <c r="T7115" s="1" t="s">
        <v>26</v>
      </c>
      <c r="X7115" s="1" t="str">
        <f>IF(W7115="", "", IFERROR(VLOOKUP(W7115, colorList!A:B,2,FALSE),""))</f>
        <v/>
      </c>
    </row>
    <row r="7116" spans="1:24" ht="27.75" customHeight="1" x14ac:dyDescent="0.25">
      <c r="A7116" s="1" t="s">
        <v>15212</v>
      </c>
      <c r="B7116" s="1" t="str">
        <f>TRIM(D7116)</f>
        <v>C3</v>
      </c>
      <c r="C7116" s="1" t="str">
        <f>IFERROR(VLOOKUP(TRIM(D7116), sizeList!A:B, 2, FALSE), "")</f>
        <v>18'/46 cm</v>
      </c>
      <c r="D7116" s="1" t="s">
        <v>15055</v>
      </c>
      <c r="E7116" s="1" t="str">
        <f>TRIM(F7116)</f>
        <v>Wintec HART 400 VS díjlovas nyereg széles hátú lovakra</v>
      </c>
      <c r="F7116" s="1" t="s">
        <v>15207</v>
      </c>
      <c r="G7116" s="1" t="s">
        <v>15213</v>
      </c>
      <c r="H7116" s="1" t="s">
        <v>1809</v>
      </c>
      <c r="I7116" s="1" t="s">
        <v>23</v>
      </c>
      <c r="J7116" s="1" t="str">
        <f>TRIM(I7116)</f>
        <v>Lófelszerelés</v>
      </c>
      <c r="K7116" s="1" t="s">
        <v>2962</v>
      </c>
      <c r="L7116" s="1" t="str">
        <f>TRIM(K7116)</f>
        <v>Nyereg és tartozékai</v>
      </c>
      <c r="M7116" s="1" t="s">
        <v>8281</v>
      </c>
      <c r="N7116" s="1" t="str">
        <f>TRIM(M7116)</f>
        <v>Nyereg</v>
      </c>
      <c r="O7116" s="1" t="s">
        <v>8282</v>
      </c>
      <c r="P7116" s="1" t="str">
        <f>TRIM(O7116)</f>
        <v>Díjlovas nyereg</v>
      </c>
      <c r="Q7116" s="18" t="s">
        <v>15209</v>
      </c>
      <c r="R7116" s="8">
        <v>9329097099959</v>
      </c>
      <c r="S7116" s="1">
        <v>889.95</v>
      </c>
      <c r="T7116" s="1" t="s">
        <v>26</v>
      </c>
      <c r="X7116" s="1" t="str">
        <f>IF(W7116="", "", IFERROR(VLOOKUP(W7116, colorList!A:B,2,FALSE),""))</f>
        <v/>
      </c>
    </row>
    <row r="7117" spans="1:24" ht="27.75" customHeight="1" x14ac:dyDescent="0.25">
      <c r="A7117" s="1" t="s">
        <v>15186</v>
      </c>
      <c r="B7117" s="1" t="str">
        <f>TRIM(D7117)</f>
        <v>C2</v>
      </c>
      <c r="C7117" s="1" t="str">
        <f>IFERROR(VLOOKUP(TRIM(D7117), sizeList!A:B, 2, FALSE), "")</f>
        <v>17,5'/44 cm</v>
      </c>
      <c r="D7117" s="1" t="s">
        <v>15051</v>
      </c>
      <c r="E7117" s="1" t="str">
        <f>TRIM(F7117)</f>
        <v>Wintec HART 500 ausztrál nyereg</v>
      </c>
      <c r="F7117" s="1" t="s">
        <v>15182</v>
      </c>
      <c r="G7117" s="1" t="s">
        <v>15187</v>
      </c>
      <c r="H7117" s="1" t="s">
        <v>1809</v>
      </c>
      <c r="I7117" s="1" t="s">
        <v>23</v>
      </c>
      <c r="J7117" s="1" t="str">
        <f>TRIM(I7117)</f>
        <v>Lófelszerelés</v>
      </c>
      <c r="K7117" s="1" t="s">
        <v>2962</v>
      </c>
      <c r="L7117" s="1" t="str">
        <f>TRIM(K7117)</f>
        <v>Nyereg és tartozékai</v>
      </c>
      <c r="M7117" s="1" t="s">
        <v>8281</v>
      </c>
      <c r="N7117" s="1" t="str">
        <f>TRIM(M7117)</f>
        <v>Nyereg</v>
      </c>
      <c r="O7117" s="1" t="s">
        <v>15184</v>
      </c>
      <c r="P7117" s="1" t="str">
        <f>TRIM(O7117)</f>
        <v>Ausztrál nyereg</v>
      </c>
      <c r="Q7117" s="18" t="s">
        <v>15188</v>
      </c>
      <c r="R7117" s="8">
        <v>4057962192898</v>
      </c>
      <c r="S7117" s="1">
        <v>1345.95</v>
      </c>
      <c r="T7117" s="1" t="s">
        <v>26</v>
      </c>
      <c r="X7117" s="1" t="str">
        <f>IF(W7117="", "", IFERROR(VLOOKUP(W7117, colorList!A:B,2,FALSE),""))</f>
        <v/>
      </c>
    </row>
    <row r="7118" spans="1:24" ht="27.75" customHeight="1" x14ac:dyDescent="0.25">
      <c r="A7118" s="1" t="s">
        <v>15181</v>
      </c>
      <c r="B7118" s="1" t="str">
        <f>TRIM(D7118)</f>
        <v>C1</v>
      </c>
      <c r="C7118" s="1" t="str">
        <f>IFERROR(VLOOKUP(TRIM(D7118), sizeList!A:B, 2, FALSE), "")</f>
        <v>17'/43 cm</v>
      </c>
      <c r="D7118" s="1" t="s">
        <v>15047</v>
      </c>
      <c r="E7118" s="1" t="str">
        <f>TRIM(F7118)</f>
        <v>Wintec HART 500 ausztrál nyereg</v>
      </c>
      <c r="F7118" s="1" t="s">
        <v>15182</v>
      </c>
      <c r="G7118" s="1" t="s">
        <v>15183</v>
      </c>
      <c r="H7118" s="1" t="s">
        <v>1809</v>
      </c>
      <c r="I7118" s="1" t="s">
        <v>23</v>
      </c>
      <c r="J7118" s="1" t="str">
        <f>TRIM(I7118)</f>
        <v>Lófelszerelés</v>
      </c>
      <c r="K7118" s="1" t="s">
        <v>2962</v>
      </c>
      <c r="L7118" s="1" t="str">
        <f>TRIM(K7118)</f>
        <v>Nyereg és tartozékai</v>
      </c>
      <c r="M7118" s="1" t="s">
        <v>8281</v>
      </c>
      <c r="N7118" s="1" t="str">
        <f>TRIM(M7118)</f>
        <v>Nyereg</v>
      </c>
      <c r="O7118" s="1" t="s">
        <v>15184</v>
      </c>
      <c r="P7118" s="1" t="str">
        <f>TRIM(O7118)</f>
        <v>Ausztrál nyereg</v>
      </c>
      <c r="Q7118" s="18" t="s">
        <v>15185</v>
      </c>
      <c r="R7118" s="8">
        <v>9329097084139</v>
      </c>
      <c r="S7118" s="1">
        <v>1345.95</v>
      </c>
      <c r="T7118" s="1" t="s">
        <v>26</v>
      </c>
      <c r="X7118" s="1" t="str">
        <f>IF(W7118="", "", IFERROR(VLOOKUP(W7118, colorList!A:B,2,FALSE),""))</f>
        <v/>
      </c>
    </row>
    <row r="7119" spans="1:24" ht="27.75" customHeight="1" x14ac:dyDescent="0.25">
      <c r="A7119" s="1" t="s">
        <v>15050</v>
      </c>
      <c r="B7119" s="1" t="str">
        <f>TRIM(D7119)</f>
        <v>C2</v>
      </c>
      <c r="C7119" s="1" t="str">
        <f>IFERROR(VLOOKUP(TRIM(D7119), sizeList!A:B, 2, FALSE), "")</f>
        <v>17,5'/44 cm</v>
      </c>
      <c r="D7119" s="1" t="s">
        <v>15051</v>
      </c>
      <c r="E7119" s="1" t="str">
        <f>TRIM(F7119)</f>
        <v>Wintec HART 500 díjlovas nyereg</v>
      </c>
      <c r="F7119" s="1" t="s">
        <v>15043</v>
      </c>
      <c r="G7119" s="1" t="s">
        <v>15053</v>
      </c>
      <c r="H7119" s="1" t="s">
        <v>1809</v>
      </c>
      <c r="I7119" s="1" t="s">
        <v>23</v>
      </c>
      <c r="J7119" s="1" t="str">
        <f>TRIM(I7119)</f>
        <v>Lófelszerelés</v>
      </c>
      <c r="K7119" s="1" t="s">
        <v>2962</v>
      </c>
      <c r="L7119" s="1" t="str">
        <f>TRIM(K7119)</f>
        <v>Nyereg és tartozékai</v>
      </c>
      <c r="M7119" s="1" t="s">
        <v>8281</v>
      </c>
      <c r="N7119" s="1" t="str">
        <f>TRIM(M7119)</f>
        <v>Nyereg</v>
      </c>
      <c r="O7119" s="1" t="s">
        <v>8282</v>
      </c>
      <c r="P7119" s="1" t="str">
        <f>TRIM(O7119)</f>
        <v>Díjlovas nyereg</v>
      </c>
      <c r="Q7119" s="18" t="s">
        <v>15045</v>
      </c>
      <c r="R7119" s="8">
        <v>9329097083743</v>
      </c>
      <c r="S7119" s="1">
        <v>839.95</v>
      </c>
      <c r="T7119" s="1" t="s">
        <v>26</v>
      </c>
      <c r="X7119" s="1" t="str">
        <f>IF(W7119="", "", IFERROR(VLOOKUP(W7119, colorList!A:B,2,FALSE),""))</f>
        <v/>
      </c>
    </row>
    <row r="7120" spans="1:24" ht="27.75" customHeight="1" x14ac:dyDescent="0.25">
      <c r="A7120" s="1">
        <v>1411501</v>
      </c>
      <c r="B7120" s="1" t="str">
        <f>TRIM(D7120)</f>
        <v>C0</v>
      </c>
      <c r="C7120" s="1" t="str">
        <f>IFERROR(VLOOKUP(TRIM(D7120), sizeList!A:B, 2, FALSE), "")</f>
        <v>16,5'/42 cm</v>
      </c>
      <c r="D7120" s="1" t="s">
        <v>15041</v>
      </c>
      <c r="E7120" s="1" t="str">
        <f>TRIM(F7120)</f>
        <v>Wintec HART 500 díjlovas nyereg</v>
      </c>
      <c r="F7120" s="1" t="s">
        <v>15043</v>
      </c>
      <c r="G7120" s="1" t="s">
        <v>15044</v>
      </c>
      <c r="H7120" s="1" t="s">
        <v>1809</v>
      </c>
      <c r="I7120" s="1" t="s">
        <v>23</v>
      </c>
      <c r="J7120" s="1" t="str">
        <f>TRIM(I7120)</f>
        <v>Lófelszerelés</v>
      </c>
      <c r="K7120" s="1" t="s">
        <v>2962</v>
      </c>
      <c r="L7120" s="1" t="str">
        <f>TRIM(K7120)</f>
        <v>Nyereg és tartozékai</v>
      </c>
      <c r="M7120" s="1" t="s">
        <v>8281</v>
      </c>
      <c r="N7120" s="1" t="str">
        <f>TRIM(M7120)</f>
        <v>Nyereg</v>
      </c>
      <c r="O7120" s="1" t="s">
        <v>8282</v>
      </c>
      <c r="P7120" s="1" t="str">
        <f>TRIM(O7120)</f>
        <v>Díjlovas nyereg</v>
      </c>
      <c r="Q7120" s="18" t="s">
        <v>15045</v>
      </c>
      <c r="R7120" s="8">
        <v>9329097084047</v>
      </c>
      <c r="S7120" s="1">
        <v>839.95</v>
      </c>
      <c r="T7120" s="1" t="s">
        <v>26</v>
      </c>
      <c r="X7120" s="1" t="str">
        <f>IF(W7120="", "", IFERROR(VLOOKUP(W7120, colorList!A:B,2,FALSE),""))</f>
        <v/>
      </c>
    </row>
    <row r="7121" spans="1:24" ht="27.75" customHeight="1" x14ac:dyDescent="0.25">
      <c r="A7121" s="1" t="s">
        <v>15046</v>
      </c>
      <c r="B7121" s="1" t="str">
        <f>TRIM(D7121)</f>
        <v>C1</v>
      </c>
      <c r="C7121" s="1" t="str">
        <f>IFERROR(VLOOKUP(TRIM(D7121), sizeList!A:B, 2, FALSE), "")</f>
        <v>17'/43 cm</v>
      </c>
      <c r="D7121" s="1" t="s">
        <v>15047</v>
      </c>
      <c r="E7121" s="1" t="str">
        <f>TRIM(F7121)</f>
        <v>Wintec HART 500 díjlovas nyereg</v>
      </c>
      <c r="F7121" s="1" t="s">
        <v>15043</v>
      </c>
      <c r="G7121" s="1" t="s">
        <v>15049</v>
      </c>
      <c r="H7121" s="1" t="s">
        <v>1809</v>
      </c>
      <c r="I7121" s="1" t="s">
        <v>23</v>
      </c>
      <c r="J7121" s="1" t="str">
        <f>TRIM(I7121)</f>
        <v>Lófelszerelés</v>
      </c>
      <c r="K7121" s="1" t="s">
        <v>2962</v>
      </c>
      <c r="L7121" s="1" t="str">
        <f>TRIM(K7121)</f>
        <v>Nyereg és tartozékai</v>
      </c>
      <c r="M7121" s="1" t="s">
        <v>8281</v>
      </c>
      <c r="N7121" s="1" t="str">
        <f>TRIM(M7121)</f>
        <v>Nyereg</v>
      </c>
      <c r="O7121" s="1" t="s">
        <v>8282</v>
      </c>
      <c r="P7121" s="1" t="str">
        <f>TRIM(O7121)</f>
        <v>Díjlovas nyereg</v>
      </c>
      <c r="Q7121" s="18" t="s">
        <v>15045</v>
      </c>
      <c r="R7121" s="8">
        <v>9329097086775</v>
      </c>
      <c r="S7121" s="1">
        <v>839.95</v>
      </c>
      <c r="T7121" s="1" t="s">
        <v>26</v>
      </c>
      <c r="X7121" s="1" t="str">
        <f>IF(W7121="", "", IFERROR(VLOOKUP(W7121, colorList!A:B,2,FALSE),""))</f>
        <v/>
      </c>
    </row>
    <row r="7122" spans="1:24" ht="27.75" customHeight="1" x14ac:dyDescent="0.25">
      <c r="A7122" s="1" t="s">
        <v>15054</v>
      </c>
      <c r="B7122" s="1" t="str">
        <f>TRIM(D7122)</f>
        <v>C3</v>
      </c>
      <c r="C7122" s="1" t="str">
        <f>IFERROR(VLOOKUP(TRIM(D7122), sizeList!A:B, 2, FALSE), "")</f>
        <v>18'/46 cm</v>
      </c>
      <c r="D7122" s="1" t="s">
        <v>15055</v>
      </c>
      <c r="E7122" s="1" t="str">
        <f>TRIM(F7122)</f>
        <v>Wintec HART 500 díjlovas nyereg</v>
      </c>
      <c r="F7122" s="1" t="s">
        <v>15043</v>
      </c>
      <c r="G7122" s="1" t="s">
        <v>15057</v>
      </c>
      <c r="H7122" s="1" t="s">
        <v>1809</v>
      </c>
      <c r="I7122" s="1" t="s">
        <v>23</v>
      </c>
      <c r="J7122" s="1" t="str">
        <f>TRIM(I7122)</f>
        <v>Lófelszerelés</v>
      </c>
      <c r="K7122" s="1" t="s">
        <v>2962</v>
      </c>
      <c r="L7122" s="1" t="str">
        <f>TRIM(K7122)</f>
        <v>Nyereg és tartozékai</v>
      </c>
      <c r="M7122" s="1" t="s">
        <v>8281</v>
      </c>
      <c r="N7122" s="1" t="str">
        <f>TRIM(M7122)</f>
        <v>Nyereg</v>
      </c>
      <c r="O7122" s="1" t="s">
        <v>8282</v>
      </c>
      <c r="P7122" s="1" t="str">
        <f>TRIM(O7122)</f>
        <v>Díjlovas nyereg</v>
      </c>
      <c r="Q7122" s="18" t="s">
        <v>15045</v>
      </c>
      <c r="R7122" s="8">
        <v>9329097097023</v>
      </c>
      <c r="S7122" s="1">
        <v>839.95</v>
      </c>
      <c r="T7122" s="1" t="s">
        <v>26</v>
      </c>
      <c r="X7122" s="1" t="str">
        <f>IF(W7122="", "", IFERROR(VLOOKUP(W7122, colorList!A:B,2,FALSE),""))</f>
        <v/>
      </c>
    </row>
    <row r="7123" spans="1:24" ht="27.75" customHeight="1" x14ac:dyDescent="0.25">
      <c r="A7123" s="1" t="s">
        <v>15198</v>
      </c>
      <c r="B7123" s="1" t="str">
        <f>TRIM(D7123)</f>
        <v>C1</v>
      </c>
      <c r="C7123" s="1" t="str">
        <f>IFERROR(VLOOKUP(TRIM(D7123), sizeList!A:B, 2, FALSE), "")</f>
        <v>17'/43 cm</v>
      </c>
      <c r="D7123" s="1" t="s">
        <v>15047</v>
      </c>
      <c r="E7123" s="1" t="str">
        <f>TRIM(F7123)</f>
        <v>Wintec HART 500 DR díjlovas nyereg széles hátú lovaknak</v>
      </c>
      <c r="F7123" s="1" t="s">
        <v>15199</v>
      </c>
      <c r="G7123" s="1" t="s">
        <v>15200</v>
      </c>
      <c r="H7123" s="1" t="s">
        <v>1809</v>
      </c>
      <c r="I7123" s="1" t="s">
        <v>23</v>
      </c>
      <c r="J7123" s="1" t="str">
        <f>TRIM(I7123)</f>
        <v>Lófelszerelés</v>
      </c>
      <c r="K7123" s="1" t="s">
        <v>2962</v>
      </c>
      <c r="L7123" s="1" t="str">
        <f>TRIM(K7123)</f>
        <v>Nyereg és tartozékai</v>
      </c>
      <c r="M7123" s="1" t="s">
        <v>8281</v>
      </c>
      <c r="N7123" s="1" t="str">
        <f>TRIM(M7123)</f>
        <v>Nyereg</v>
      </c>
      <c r="O7123" s="1" t="s">
        <v>8282</v>
      </c>
      <c r="P7123" s="1" t="str">
        <f>TRIM(O7123)</f>
        <v>Díjlovas nyereg</v>
      </c>
      <c r="Q7123" s="18" t="s">
        <v>15201</v>
      </c>
      <c r="R7123" s="8">
        <v>9329097084924</v>
      </c>
      <c r="S7123" s="1">
        <v>889.95</v>
      </c>
      <c r="T7123" s="1" t="s">
        <v>26</v>
      </c>
      <c r="X7123" s="1" t="str">
        <f>IF(W7123="", "", IFERROR(VLOOKUP(W7123, colorList!A:B,2,FALSE),""))</f>
        <v/>
      </c>
    </row>
    <row r="7124" spans="1:24" ht="27.75" customHeight="1" x14ac:dyDescent="0.25">
      <c r="A7124" s="1" t="s">
        <v>15202</v>
      </c>
      <c r="B7124" s="1" t="str">
        <f>TRIM(D7124)</f>
        <v>C2</v>
      </c>
      <c r="C7124" s="1" t="str">
        <f>IFERROR(VLOOKUP(TRIM(D7124), sizeList!A:B, 2, FALSE), "")</f>
        <v>17,5'/44 cm</v>
      </c>
      <c r="D7124" s="1" t="s">
        <v>15051</v>
      </c>
      <c r="E7124" s="1" t="str">
        <f>TRIM(F7124)</f>
        <v>Wintec HART 500 DR díjlovas nyereg széles hátú lovaknak</v>
      </c>
      <c r="F7124" s="1" t="s">
        <v>15199</v>
      </c>
      <c r="G7124" s="1" t="s">
        <v>15203</v>
      </c>
      <c r="H7124" s="1" t="s">
        <v>1809</v>
      </c>
      <c r="I7124" s="1" t="s">
        <v>23</v>
      </c>
      <c r="J7124" s="1" t="str">
        <f>TRIM(I7124)</f>
        <v>Lófelszerelés</v>
      </c>
      <c r="K7124" s="1" t="s">
        <v>2962</v>
      </c>
      <c r="L7124" s="1" t="str">
        <f>TRIM(K7124)</f>
        <v>Nyereg és tartozékai</v>
      </c>
      <c r="M7124" s="1" t="s">
        <v>8281</v>
      </c>
      <c r="N7124" s="1" t="str">
        <f>TRIM(M7124)</f>
        <v>Nyereg</v>
      </c>
      <c r="O7124" s="1" t="s">
        <v>8282</v>
      </c>
      <c r="P7124" s="1" t="str">
        <f>TRIM(O7124)</f>
        <v>Díjlovas nyereg</v>
      </c>
      <c r="Q7124" s="18" t="s">
        <v>15201</v>
      </c>
      <c r="R7124" s="8">
        <v>9329097084931</v>
      </c>
      <c r="S7124" s="1">
        <v>889.95</v>
      </c>
      <c r="T7124" s="1" t="s">
        <v>26</v>
      </c>
      <c r="X7124" s="1" t="str">
        <f>IF(W7124="", "", IFERROR(VLOOKUP(W7124, colorList!A:B,2,FALSE),""))</f>
        <v/>
      </c>
    </row>
    <row r="7125" spans="1:24" ht="27.75" customHeight="1" x14ac:dyDescent="0.25">
      <c r="A7125" s="1" t="s">
        <v>15204</v>
      </c>
      <c r="B7125" s="1" t="str">
        <f>TRIM(D7125)</f>
        <v>C3</v>
      </c>
      <c r="C7125" s="1" t="str">
        <f>IFERROR(VLOOKUP(TRIM(D7125), sizeList!A:B, 2, FALSE), "")</f>
        <v>18'/46 cm</v>
      </c>
      <c r="D7125" s="1" t="s">
        <v>15055</v>
      </c>
      <c r="E7125" s="1" t="str">
        <f>TRIM(F7125)</f>
        <v>Wintec HART 500 DR díjlovas nyereg széles hátú lovaknak</v>
      </c>
      <c r="F7125" s="1" t="s">
        <v>15199</v>
      </c>
      <c r="G7125" s="1" t="s">
        <v>15205</v>
      </c>
      <c r="H7125" s="1" t="s">
        <v>1809</v>
      </c>
      <c r="I7125" s="1" t="s">
        <v>23</v>
      </c>
      <c r="J7125" s="1" t="str">
        <f>TRIM(I7125)</f>
        <v>Lófelszerelés</v>
      </c>
      <c r="K7125" s="1" t="s">
        <v>2962</v>
      </c>
      <c r="L7125" s="1" t="str">
        <f>TRIM(K7125)</f>
        <v>Nyereg és tartozékai</v>
      </c>
      <c r="M7125" s="1" t="s">
        <v>8281</v>
      </c>
      <c r="N7125" s="1" t="str">
        <f>TRIM(M7125)</f>
        <v>Nyereg</v>
      </c>
      <c r="O7125" s="1" t="s">
        <v>8282</v>
      </c>
      <c r="P7125" s="1" t="str">
        <f>TRIM(O7125)</f>
        <v>Díjlovas nyereg</v>
      </c>
      <c r="Q7125" s="18" t="s">
        <v>15201</v>
      </c>
      <c r="R7125" s="8">
        <v>9329097084948</v>
      </c>
      <c r="S7125" s="1">
        <v>889.95</v>
      </c>
      <c r="T7125" s="1" t="s">
        <v>26</v>
      </c>
      <c r="X7125" s="1" t="str">
        <f>IF(W7125="", "", IFERROR(VLOOKUP(W7125, colorList!A:B,2,FALSE),""))</f>
        <v/>
      </c>
    </row>
    <row r="7126" spans="1:24" ht="27.75" customHeight="1" x14ac:dyDescent="0.25">
      <c r="A7126" s="1" t="s">
        <v>15058</v>
      </c>
      <c r="B7126" s="1" t="str">
        <f>TRIM(D7126)</f>
        <v>CP</v>
      </c>
      <c r="C7126" s="1" t="str">
        <f>IFERROR(VLOOKUP(TRIM(D7126), sizeList!A:B, 2, FALSE), "")</f>
        <v>15'/38 cm</v>
      </c>
      <c r="D7126" s="1" t="s">
        <v>15059</v>
      </c>
      <c r="E7126" s="1" t="str">
        <f>TRIM(F7126)</f>
        <v>Wintec HART 500 DR-díjlovas nyereg</v>
      </c>
      <c r="F7126" s="1" t="s">
        <v>15061</v>
      </c>
      <c r="G7126" s="1" t="s">
        <v>15062</v>
      </c>
      <c r="H7126" s="1" t="s">
        <v>1809</v>
      </c>
      <c r="I7126" s="1" t="s">
        <v>23</v>
      </c>
      <c r="J7126" s="1" t="str">
        <f>TRIM(I7126)</f>
        <v>Lófelszerelés</v>
      </c>
      <c r="K7126" s="1" t="s">
        <v>2962</v>
      </c>
      <c r="L7126" s="1" t="str">
        <f>TRIM(K7126)</f>
        <v>Nyereg és tartozékai</v>
      </c>
      <c r="M7126" s="1" t="s">
        <v>8281</v>
      </c>
      <c r="N7126" s="1" t="str">
        <f>TRIM(M7126)</f>
        <v>Nyereg</v>
      </c>
      <c r="O7126" s="1" t="s">
        <v>8282</v>
      </c>
      <c r="P7126" s="1" t="str">
        <f>TRIM(O7126)</f>
        <v>Díjlovas nyereg</v>
      </c>
      <c r="Q7126" s="18" t="s">
        <v>15045</v>
      </c>
      <c r="R7126" s="8">
        <v>9329097083835</v>
      </c>
      <c r="S7126" s="1">
        <v>839.95</v>
      </c>
      <c r="T7126" s="1" t="s">
        <v>26</v>
      </c>
      <c r="X7126" s="1" t="str">
        <f>IF(W7126="", "", IFERROR(VLOOKUP(W7126, colorList!A:B,2,FALSE),""))</f>
        <v/>
      </c>
    </row>
    <row r="7127" spans="1:24" ht="27.75" customHeight="1" x14ac:dyDescent="0.25">
      <c r="A7127" s="1" t="s">
        <v>15163</v>
      </c>
      <c r="B7127" s="1" t="str">
        <f>TRIM(D7127)</f>
        <v>C0</v>
      </c>
      <c r="C7127" s="1" t="str">
        <f>IFERROR(VLOOKUP(TRIM(D7127), sizeList!A:B, 2, FALSE), "")</f>
        <v>16,5'/42 cm</v>
      </c>
      <c r="D7127" s="1" t="s">
        <v>15041</v>
      </c>
      <c r="E7127" s="1" t="str">
        <f>TRIM(F7127)</f>
        <v>Wintec HART 500 ugró nyereg</v>
      </c>
      <c r="F7127" s="1" t="s">
        <v>15164</v>
      </c>
      <c r="G7127" s="1" t="s">
        <v>15165</v>
      </c>
      <c r="H7127" s="1" t="s">
        <v>1809</v>
      </c>
      <c r="I7127" s="1" t="s">
        <v>23</v>
      </c>
      <c r="J7127" s="1" t="str">
        <f>TRIM(I7127)</f>
        <v>Lófelszerelés</v>
      </c>
      <c r="K7127" s="1" t="s">
        <v>2962</v>
      </c>
      <c r="L7127" s="1" t="str">
        <f>TRIM(K7127)</f>
        <v>Nyereg és tartozékai</v>
      </c>
      <c r="M7127" s="1" t="s">
        <v>8281</v>
      </c>
      <c r="N7127" s="1" t="str">
        <f>TRIM(M7127)</f>
        <v>Nyereg</v>
      </c>
      <c r="O7127" s="1" t="s">
        <v>15166</v>
      </c>
      <c r="P7127" s="1" t="str">
        <f>TRIM(O7127)</f>
        <v>Ugró nyereg</v>
      </c>
      <c r="Q7127" s="18" t="s">
        <v>15167</v>
      </c>
      <c r="R7127" s="8">
        <v>9329097084368</v>
      </c>
      <c r="S7127" s="1">
        <v>839.95</v>
      </c>
      <c r="T7127" s="1" t="s">
        <v>26</v>
      </c>
      <c r="X7127" s="1" t="str">
        <f>IF(W7127="", "", IFERROR(VLOOKUP(W7127, colorList!A:B,2,FALSE),""))</f>
        <v/>
      </c>
    </row>
    <row r="7128" spans="1:24" ht="27.75" customHeight="1" x14ac:dyDescent="0.25">
      <c r="A7128" s="1" t="s">
        <v>15168</v>
      </c>
      <c r="B7128" s="1" t="str">
        <f>TRIM(D7128)</f>
        <v>C1</v>
      </c>
      <c r="C7128" s="1" t="str">
        <f>IFERROR(VLOOKUP(TRIM(D7128), sizeList!A:B, 2, FALSE), "")</f>
        <v>17'/43 cm</v>
      </c>
      <c r="D7128" s="1" t="s">
        <v>15047</v>
      </c>
      <c r="E7128" s="1" t="str">
        <f>TRIM(F7128)</f>
        <v>Wintec HART 500 ugró nyereg</v>
      </c>
      <c r="F7128" s="1" t="s">
        <v>15164</v>
      </c>
      <c r="G7128" s="1" t="s">
        <v>15169</v>
      </c>
      <c r="H7128" s="1" t="s">
        <v>1809</v>
      </c>
      <c r="I7128" s="1" t="s">
        <v>23</v>
      </c>
      <c r="J7128" s="1" t="str">
        <f>TRIM(I7128)</f>
        <v>Lófelszerelés</v>
      </c>
      <c r="K7128" s="1" t="s">
        <v>2962</v>
      </c>
      <c r="L7128" s="1" t="str">
        <f>TRIM(K7128)</f>
        <v>Nyereg és tartozékai</v>
      </c>
      <c r="M7128" s="1" t="s">
        <v>8281</v>
      </c>
      <c r="N7128" s="1" t="str">
        <f>TRIM(M7128)</f>
        <v>Nyereg</v>
      </c>
      <c r="O7128" s="1" t="s">
        <v>15166</v>
      </c>
      <c r="P7128" s="1" t="str">
        <f>TRIM(O7128)</f>
        <v>Ugró nyereg</v>
      </c>
      <c r="Q7128" s="18" t="s">
        <v>15167</v>
      </c>
      <c r="R7128" s="8">
        <v>9329097084375</v>
      </c>
      <c r="S7128" s="1">
        <v>839.95</v>
      </c>
      <c r="T7128" s="1" t="s">
        <v>26</v>
      </c>
      <c r="X7128" s="1" t="str">
        <f>IF(W7128="", "", IFERROR(VLOOKUP(W7128, colorList!A:B,2,FALSE),""))</f>
        <v/>
      </c>
    </row>
    <row r="7129" spans="1:24" ht="27.75" customHeight="1" x14ac:dyDescent="0.25">
      <c r="A7129" s="1" t="s">
        <v>15170</v>
      </c>
      <c r="B7129" s="1" t="str">
        <f>TRIM(D7129)</f>
        <v>C2</v>
      </c>
      <c r="C7129" s="1" t="str">
        <f>IFERROR(VLOOKUP(TRIM(D7129), sizeList!A:B, 2, FALSE), "")</f>
        <v>17,5'/44 cm</v>
      </c>
      <c r="D7129" s="1" t="s">
        <v>15051</v>
      </c>
      <c r="E7129" s="1" t="str">
        <f>TRIM(F7129)</f>
        <v>Wintec HART 500 ugró nyereg</v>
      </c>
      <c r="F7129" s="1" t="s">
        <v>15164</v>
      </c>
      <c r="G7129" s="1" t="s">
        <v>15171</v>
      </c>
      <c r="H7129" s="1" t="s">
        <v>1809</v>
      </c>
      <c r="I7129" s="1" t="s">
        <v>23</v>
      </c>
      <c r="J7129" s="1" t="str">
        <f>TRIM(I7129)</f>
        <v>Lófelszerelés</v>
      </c>
      <c r="K7129" s="1" t="s">
        <v>2962</v>
      </c>
      <c r="L7129" s="1" t="str">
        <f>TRIM(K7129)</f>
        <v>Nyereg és tartozékai</v>
      </c>
      <c r="M7129" s="1" t="s">
        <v>8281</v>
      </c>
      <c r="N7129" s="1" t="str">
        <f>TRIM(M7129)</f>
        <v>Nyereg</v>
      </c>
      <c r="O7129" s="1" t="s">
        <v>15166</v>
      </c>
      <c r="P7129" s="1" t="str">
        <f>TRIM(O7129)</f>
        <v>Ugró nyereg</v>
      </c>
      <c r="Q7129" s="18" t="s">
        <v>15167</v>
      </c>
      <c r="R7129" s="8">
        <v>9329097085013</v>
      </c>
      <c r="S7129" s="1">
        <v>839.95</v>
      </c>
      <c r="T7129" s="1" t="s">
        <v>26</v>
      </c>
      <c r="X7129" s="1" t="str">
        <f>IF(W7129="", "", IFERROR(VLOOKUP(W7129, colorList!A:B,2,FALSE),""))</f>
        <v/>
      </c>
    </row>
    <row r="7130" spans="1:24" ht="27.75" customHeight="1" x14ac:dyDescent="0.25">
      <c r="A7130" s="1" t="s">
        <v>15091</v>
      </c>
      <c r="B7130" s="1" t="str">
        <f>TRIM(D7130)</f>
        <v>C3</v>
      </c>
      <c r="C7130" s="1" t="str">
        <f>IFERROR(VLOOKUP(TRIM(D7130), sizeList!A:B, 2, FALSE), "")</f>
        <v>18'/46 cm</v>
      </c>
      <c r="D7130" s="1" t="s">
        <v>15055</v>
      </c>
      <c r="E7130" s="1" t="str">
        <f>TRIM(F7130)</f>
        <v>Wintec HART 500 univerzális nyereg</v>
      </c>
      <c r="F7130" s="1" t="s">
        <v>15084</v>
      </c>
      <c r="G7130" s="1" t="s">
        <v>15092</v>
      </c>
      <c r="H7130" s="1" t="s">
        <v>1809</v>
      </c>
      <c r="I7130" s="1" t="s">
        <v>23</v>
      </c>
      <c r="J7130" s="1" t="str">
        <f>TRIM(I7130)</f>
        <v>Lófelszerelés</v>
      </c>
      <c r="K7130" s="1" t="s">
        <v>2962</v>
      </c>
      <c r="L7130" s="1" t="str">
        <f>TRIM(K7130)</f>
        <v>Nyereg és tartozékai</v>
      </c>
      <c r="M7130" s="1" t="s">
        <v>8281</v>
      </c>
      <c r="N7130" s="1" t="str">
        <f>TRIM(M7130)</f>
        <v>Nyereg</v>
      </c>
      <c r="O7130" s="1" t="s">
        <v>14072</v>
      </c>
      <c r="P7130" s="1" t="str">
        <f>TRIM(O7130)</f>
        <v>Univerzális nyereg</v>
      </c>
      <c r="Q7130" s="18" t="s">
        <v>15086</v>
      </c>
      <c r="R7130" s="8">
        <v>9329097082791</v>
      </c>
      <c r="S7130" s="1">
        <v>839.95</v>
      </c>
      <c r="T7130" s="1" t="s">
        <v>26</v>
      </c>
      <c r="X7130" s="1" t="str">
        <f>IF(W7130="", "", IFERROR(VLOOKUP(W7130, colorList!A:B,2,FALSE),""))</f>
        <v/>
      </c>
    </row>
    <row r="7131" spans="1:24" ht="27.75" customHeight="1" x14ac:dyDescent="0.25">
      <c r="A7131" s="1" t="s">
        <v>15093</v>
      </c>
      <c r="B7131" s="1" t="str">
        <f>TRIM(D7131)</f>
        <v>CJ</v>
      </c>
      <c r="C7131" s="1" t="str">
        <f>IFERROR(VLOOKUP(TRIM(D7131), sizeList!A:B, 2, FALSE), "")</f>
        <v>16'/40 cm</v>
      </c>
      <c r="D7131" s="1" t="s">
        <v>15094</v>
      </c>
      <c r="E7131" s="1" t="str">
        <f>TRIM(F7131)</f>
        <v>Wintec HART 500 univerzális nyereg</v>
      </c>
      <c r="F7131" s="1" t="s">
        <v>15084</v>
      </c>
      <c r="G7131" s="1" t="s">
        <v>15096</v>
      </c>
      <c r="H7131" s="1" t="s">
        <v>1809</v>
      </c>
      <c r="I7131" s="1" t="s">
        <v>23</v>
      </c>
      <c r="J7131" s="1" t="str">
        <f>TRIM(I7131)</f>
        <v>Lófelszerelés</v>
      </c>
      <c r="K7131" s="1" t="s">
        <v>2962</v>
      </c>
      <c r="L7131" s="1" t="str">
        <f>TRIM(K7131)</f>
        <v>Nyereg és tartozékai</v>
      </c>
      <c r="M7131" s="1" t="s">
        <v>8281</v>
      </c>
      <c r="N7131" s="1" t="str">
        <f>TRIM(M7131)</f>
        <v>Nyereg</v>
      </c>
      <c r="O7131" s="1" t="s">
        <v>14072</v>
      </c>
      <c r="P7131" s="1" t="str">
        <f>TRIM(O7131)</f>
        <v>Univerzális nyereg</v>
      </c>
      <c r="Q7131" s="18" t="s">
        <v>15086</v>
      </c>
      <c r="R7131" s="8">
        <v>9329097082807</v>
      </c>
      <c r="S7131" s="1">
        <v>839.95</v>
      </c>
      <c r="T7131" s="1" t="s">
        <v>26</v>
      </c>
      <c r="X7131" s="1" t="str">
        <f>IF(W7131="", "", IFERROR(VLOOKUP(W7131, colorList!A:B,2,FALSE),""))</f>
        <v/>
      </c>
    </row>
    <row r="7132" spans="1:24" ht="27.75" customHeight="1" x14ac:dyDescent="0.25">
      <c r="A7132" s="1" t="s">
        <v>15097</v>
      </c>
      <c r="B7132" s="1" t="str">
        <f>TRIM(D7132)</f>
        <v>CP</v>
      </c>
      <c r="C7132" s="1" t="str">
        <f>IFERROR(VLOOKUP(TRIM(D7132), sizeList!A:B, 2, FALSE), "")</f>
        <v>15'/38 cm</v>
      </c>
      <c r="D7132" s="1" t="s">
        <v>15059</v>
      </c>
      <c r="E7132" s="1" t="str">
        <f>TRIM(F7132)</f>
        <v>Wintec HART 500 univerzális nyereg</v>
      </c>
      <c r="F7132" s="1" t="s">
        <v>15084</v>
      </c>
      <c r="G7132" s="1" t="s">
        <v>15098</v>
      </c>
      <c r="H7132" s="1" t="s">
        <v>1809</v>
      </c>
      <c r="I7132" s="1" t="s">
        <v>23</v>
      </c>
      <c r="J7132" s="1" t="str">
        <f>TRIM(I7132)</f>
        <v>Lófelszerelés</v>
      </c>
      <c r="K7132" s="1" t="s">
        <v>2962</v>
      </c>
      <c r="L7132" s="1" t="str">
        <f>TRIM(K7132)</f>
        <v>Nyereg és tartozékai</v>
      </c>
      <c r="M7132" s="1" t="s">
        <v>8281</v>
      </c>
      <c r="N7132" s="1" t="str">
        <f>TRIM(M7132)</f>
        <v>Nyereg</v>
      </c>
      <c r="O7132" s="1" t="s">
        <v>14072</v>
      </c>
      <c r="P7132" s="1" t="str">
        <f>TRIM(O7132)</f>
        <v>Univerzális nyereg</v>
      </c>
      <c r="Q7132" s="18" t="s">
        <v>15086</v>
      </c>
      <c r="R7132" s="8">
        <v>9329097082814</v>
      </c>
      <c r="S7132" s="1">
        <v>839.95</v>
      </c>
      <c r="T7132" s="1" t="s">
        <v>26</v>
      </c>
      <c r="X7132" s="1" t="str">
        <f>IF(W7132="", "", IFERROR(VLOOKUP(W7132, colorList!A:B,2,FALSE),""))</f>
        <v/>
      </c>
    </row>
    <row r="7133" spans="1:24" ht="27.75" customHeight="1" x14ac:dyDescent="0.25">
      <c r="A7133" s="1" t="s">
        <v>15083</v>
      </c>
      <c r="B7133" s="1" t="str">
        <f>TRIM(D7133)</f>
        <v>C0</v>
      </c>
      <c r="C7133" s="1" t="str">
        <f>IFERROR(VLOOKUP(TRIM(D7133), sizeList!A:B, 2, FALSE), "")</f>
        <v>16,5'/42 cm</v>
      </c>
      <c r="D7133" s="1" t="s">
        <v>15041</v>
      </c>
      <c r="E7133" s="1" t="str">
        <f>TRIM(F7133)</f>
        <v>Wintec HART 500 univerzális nyereg</v>
      </c>
      <c r="F7133" s="1" t="s">
        <v>15084</v>
      </c>
      <c r="G7133" s="1" t="s">
        <v>15085</v>
      </c>
      <c r="H7133" s="1" t="s">
        <v>1809</v>
      </c>
      <c r="I7133" s="1" t="s">
        <v>23</v>
      </c>
      <c r="J7133" s="1" t="str">
        <f>TRIM(I7133)</f>
        <v>Lófelszerelés</v>
      </c>
      <c r="K7133" s="1" t="s">
        <v>2962</v>
      </c>
      <c r="L7133" s="1" t="str">
        <f>TRIM(K7133)</f>
        <v>Nyereg és tartozékai</v>
      </c>
      <c r="M7133" s="1" t="s">
        <v>8281</v>
      </c>
      <c r="N7133" s="1" t="str">
        <f>TRIM(M7133)</f>
        <v>Nyereg</v>
      </c>
      <c r="O7133" s="1" t="s">
        <v>14072</v>
      </c>
      <c r="P7133" s="1" t="str">
        <f>TRIM(O7133)</f>
        <v>Univerzális nyereg</v>
      </c>
      <c r="Q7133" s="18" t="s">
        <v>15086</v>
      </c>
      <c r="R7133" s="8">
        <v>9329097083002</v>
      </c>
      <c r="S7133" s="1">
        <v>839.95</v>
      </c>
      <c r="T7133" s="1" t="s">
        <v>26</v>
      </c>
      <c r="X7133" s="1" t="str">
        <f>IF(W7133="", "", IFERROR(VLOOKUP(W7133, colorList!A:B,2,FALSE),""))</f>
        <v/>
      </c>
    </row>
    <row r="7134" spans="1:24" ht="27.75" customHeight="1" x14ac:dyDescent="0.25">
      <c r="A7134" s="1" t="s">
        <v>15089</v>
      </c>
      <c r="B7134" s="1" t="str">
        <f>TRIM(D7134)</f>
        <v>C2</v>
      </c>
      <c r="C7134" s="1" t="str">
        <f>IFERROR(VLOOKUP(TRIM(D7134), sizeList!A:B, 2, FALSE), "")</f>
        <v>17,5'/44 cm</v>
      </c>
      <c r="D7134" s="1" t="s">
        <v>15051</v>
      </c>
      <c r="E7134" s="1" t="str">
        <f>TRIM(F7134)</f>
        <v>Wintec HART 500 univerzális nyereg</v>
      </c>
      <c r="F7134" s="1" t="s">
        <v>15084</v>
      </c>
      <c r="G7134" s="1" t="s">
        <v>15090</v>
      </c>
      <c r="H7134" s="1" t="s">
        <v>1809</v>
      </c>
      <c r="I7134" s="1" t="s">
        <v>23</v>
      </c>
      <c r="J7134" s="1" t="str">
        <f>TRIM(I7134)</f>
        <v>Lófelszerelés</v>
      </c>
      <c r="K7134" s="1" t="s">
        <v>2962</v>
      </c>
      <c r="L7134" s="1" t="str">
        <f>TRIM(K7134)</f>
        <v>Nyereg és tartozékai</v>
      </c>
      <c r="M7134" s="1" t="s">
        <v>8281</v>
      </c>
      <c r="N7134" s="1" t="str">
        <f>TRIM(M7134)</f>
        <v>Nyereg</v>
      </c>
      <c r="O7134" s="1" t="s">
        <v>14072</v>
      </c>
      <c r="P7134" s="1" t="str">
        <f>TRIM(O7134)</f>
        <v>Univerzális nyereg</v>
      </c>
      <c r="Q7134" s="18" t="s">
        <v>15086</v>
      </c>
      <c r="R7134" s="8">
        <v>9329097083347</v>
      </c>
      <c r="S7134" s="1">
        <v>839.95</v>
      </c>
      <c r="T7134" s="1" t="s">
        <v>26</v>
      </c>
      <c r="X7134" s="1" t="str">
        <f>IF(W7134="", "", IFERROR(VLOOKUP(W7134, colorList!A:B,2,FALSE),""))</f>
        <v/>
      </c>
    </row>
    <row r="7135" spans="1:24" ht="27.75" customHeight="1" x14ac:dyDescent="0.25">
      <c r="A7135" s="1" t="s">
        <v>15087</v>
      </c>
      <c r="B7135" s="1" t="str">
        <f>TRIM(D7135)</f>
        <v>C1</v>
      </c>
      <c r="C7135" s="1" t="str">
        <f>IFERROR(VLOOKUP(TRIM(D7135), sizeList!A:B, 2, FALSE), "")</f>
        <v>17'/43 cm</v>
      </c>
      <c r="D7135" s="1" t="s">
        <v>15047</v>
      </c>
      <c r="E7135" s="1" t="str">
        <f>TRIM(F7135)</f>
        <v>Wintec HART 500 univerzális nyereg</v>
      </c>
      <c r="F7135" s="1" t="s">
        <v>15084</v>
      </c>
      <c r="G7135" s="1" t="s">
        <v>15088</v>
      </c>
      <c r="H7135" s="1" t="s">
        <v>1809</v>
      </c>
      <c r="I7135" s="1" t="s">
        <v>23</v>
      </c>
      <c r="J7135" s="1" t="str">
        <f>TRIM(I7135)</f>
        <v>Lófelszerelés</v>
      </c>
      <c r="K7135" s="1" t="s">
        <v>2962</v>
      </c>
      <c r="L7135" s="1" t="str">
        <f>TRIM(K7135)</f>
        <v>Nyereg és tartozékai</v>
      </c>
      <c r="M7135" s="1" t="s">
        <v>8281</v>
      </c>
      <c r="N7135" s="1" t="str">
        <f>TRIM(M7135)</f>
        <v>Nyereg</v>
      </c>
      <c r="O7135" s="1" t="s">
        <v>14072</v>
      </c>
      <c r="P7135" s="1" t="str">
        <f>TRIM(O7135)</f>
        <v>Univerzális nyereg</v>
      </c>
      <c r="Q7135" s="18" t="s">
        <v>15086</v>
      </c>
      <c r="R7135" s="8">
        <v>9329097083354</v>
      </c>
      <c r="S7135" s="1">
        <v>839.95</v>
      </c>
      <c r="T7135" s="1" t="s">
        <v>26</v>
      </c>
      <c r="X7135" s="1" t="str">
        <f>IF(W7135="", "", IFERROR(VLOOKUP(W7135, colorList!A:B,2,FALSE),""))</f>
        <v/>
      </c>
    </row>
    <row r="7136" spans="1:24" ht="27.75" customHeight="1" x14ac:dyDescent="0.25">
      <c r="A7136" s="1" t="s">
        <v>15145</v>
      </c>
      <c r="B7136" s="1" t="str">
        <f>TRIM(D7136)</f>
        <v>C1</v>
      </c>
      <c r="C7136" s="1" t="str">
        <f>IFERROR(VLOOKUP(TRIM(D7136), sizeList!A:B, 2, FALSE), "")</f>
        <v>17'/43 cm</v>
      </c>
      <c r="D7136" s="1" t="s">
        <v>15047</v>
      </c>
      <c r="E7136" s="1" t="str">
        <f>TRIM(F7136)</f>
        <v>Wintec HART D' Lux univerzális nyereg</v>
      </c>
      <c r="F7136" s="1" t="s">
        <v>15142</v>
      </c>
      <c r="G7136" s="1" t="s">
        <v>15146</v>
      </c>
      <c r="H7136" s="1" t="s">
        <v>1809</v>
      </c>
      <c r="I7136" s="1" t="s">
        <v>23</v>
      </c>
      <c r="J7136" s="1" t="str">
        <f>TRIM(I7136)</f>
        <v>Lófelszerelés</v>
      </c>
      <c r="K7136" s="1" t="s">
        <v>2962</v>
      </c>
      <c r="L7136" s="1" t="str">
        <f>TRIM(K7136)</f>
        <v>Nyereg és tartozékai</v>
      </c>
      <c r="M7136" s="1" t="s">
        <v>8281</v>
      </c>
      <c r="N7136" s="1" t="str">
        <f>TRIM(M7136)</f>
        <v>Nyereg</v>
      </c>
      <c r="O7136" s="1" t="s">
        <v>14072</v>
      </c>
      <c r="P7136" s="1" t="str">
        <f>TRIM(O7136)</f>
        <v>Univerzális nyereg</v>
      </c>
      <c r="Q7136" s="18" t="s">
        <v>15144</v>
      </c>
      <c r="R7136" s="8">
        <v>9329097085723</v>
      </c>
      <c r="S7136" s="1">
        <v>949.95</v>
      </c>
      <c r="T7136" s="1" t="s">
        <v>26</v>
      </c>
      <c r="X7136" s="1" t="str">
        <f>IF(W7136="", "", IFERROR(VLOOKUP(W7136, colorList!A:B,2,FALSE),""))</f>
        <v/>
      </c>
    </row>
    <row r="7137" spans="1:24" ht="27.75" customHeight="1" x14ac:dyDescent="0.25">
      <c r="A7137" s="1" t="s">
        <v>15141</v>
      </c>
      <c r="B7137" s="1" t="str">
        <f>TRIM(D7137)</f>
        <v>C0</v>
      </c>
      <c r="C7137" s="1" t="str">
        <f>IFERROR(VLOOKUP(TRIM(D7137), sizeList!A:B, 2, FALSE), "")</f>
        <v>16,5'/42 cm</v>
      </c>
      <c r="D7137" s="1" t="s">
        <v>15041</v>
      </c>
      <c r="E7137" s="1" t="str">
        <f>TRIM(F7137)</f>
        <v>Wintec HART D' Lux univerzális nyereg</v>
      </c>
      <c r="F7137" s="1" t="s">
        <v>15142</v>
      </c>
      <c r="G7137" s="1" t="s">
        <v>15143</v>
      </c>
      <c r="H7137" s="1" t="s">
        <v>1809</v>
      </c>
      <c r="I7137" s="1" t="s">
        <v>23</v>
      </c>
      <c r="J7137" s="1" t="str">
        <f>TRIM(I7137)</f>
        <v>Lófelszerelés</v>
      </c>
      <c r="K7137" s="1" t="s">
        <v>2962</v>
      </c>
      <c r="L7137" s="1" t="str">
        <f>TRIM(K7137)</f>
        <v>Nyereg és tartozékai</v>
      </c>
      <c r="M7137" s="1" t="s">
        <v>8281</v>
      </c>
      <c r="N7137" s="1" t="str">
        <f>TRIM(M7137)</f>
        <v>Nyereg</v>
      </c>
      <c r="O7137" s="1" t="s">
        <v>14072</v>
      </c>
      <c r="P7137" s="1" t="str">
        <f>TRIM(O7137)</f>
        <v>Univerzális nyereg</v>
      </c>
      <c r="Q7137" s="18" t="s">
        <v>15144</v>
      </c>
      <c r="R7137" s="8">
        <v>9329097085761</v>
      </c>
      <c r="S7137" s="1">
        <v>949.95</v>
      </c>
      <c r="T7137" s="1" t="s">
        <v>26</v>
      </c>
      <c r="X7137" s="1" t="str">
        <f>IF(W7137="", "", IFERROR(VLOOKUP(W7137, colorList!A:B,2,FALSE),""))</f>
        <v/>
      </c>
    </row>
    <row r="7138" spans="1:24" ht="27.75" customHeight="1" x14ac:dyDescent="0.25">
      <c r="A7138" s="1" t="s">
        <v>15147</v>
      </c>
      <c r="B7138" s="1" t="str">
        <f>TRIM(D7138)</f>
        <v>C2</v>
      </c>
      <c r="C7138" s="1" t="str">
        <f>IFERROR(VLOOKUP(TRIM(D7138), sizeList!A:B, 2, FALSE), "")</f>
        <v>17,5'/44 cm</v>
      </c>
      <c r="D7138" s="1" t="s">
        <v>15051</v>
      </c>
      <c r="E7138" s="1" t="str">
        <f>TRIM(F7138)</f>
        <v>Wintec HART D' Lux univerzális nyereg</v>
      </c>
      <c r="F7138" s="1" t="s">
        <v>15142</v>
      </c>
      <c r="G7138" s="1" t="s">
        <v>15148</v>
      </c>
      <c r="H7138" s="1" t="s">
        <v>1809</v>
      </c>
      <c r="I7138" s="1" t="s">
        <v>23</v>
      </c>
      <c r="J7138" s="1" t="str">
        <f>TRIM(I7138)</f>
        <v>Lófelszerelés</v>
      </c>
      <c r="K7138" s="1" t="s">
        <v>2962</v>
      </c>
      <c r="L7138" s="1" t="str">
        <f>TRIM(K7138)</f>
        <v>Nyereg és tartozékai</v>
      </c>
      <c r="M7138" s="1" t="s">
        <v>8281</v>
      </c>
      <c r="N7138" s="1" t="str">
        <f>TRIM(M7138)</f>
        <v>Nyereg</v>
      </c>
      <c r="O7138" s="1" t="s">
        <v>14072</v>
      </c>
      <c r="P7138" s="1" t="str">
        <f>TRIM(O7138)</f>
        <v>Univerzális nyereg</v>
      </c>
      <c r="Q7138" s="18" t="s">
        <v>15144</v>
      </c>
      <c r="R7138" s="8">
        <v>9329097085846</v>
      </c>
      <c r="S7138" s="1">
        <v>949.95</v>
      </c>
      <c r="T7138" s="1" t="s">
        <v>26</v>
      </c>
      <c r="X7138" s="1" t="str">
        <f>IF(W7138="", "", IFERROR(VLOOKUP(W7138, colorList!A:B,2,FALSE),""))</f>
        <v/>
      </c>
    </row>
    <row r="7139" spans="1:24" ht="27.75" customHeight="1" x14ac:dyDescent="0.25">
      <c r="A7139" s="1" t="s">
        <v>15149</v>
      </c>
      <c r="B7139" s="1" t="str">
        <f>TRIM(D7139)</f>
        <v>C3</v>
      </c>
      <c r="C7139" s="1" t="str">
        <f>IFERROR(VLOOKUP(TRIM(D7139), sizeList!A:B, 2, FALSE), "")</f>
        <v>18'/46 cm</v>
      </c>
      <c r="D7139" s="1" t="s">
        <v>15055</v>
      </c>
      <c r="E7139" s="1" t="str">
        <f>TRIM(F7139)</f>
        <v>Wintec HART D' Lux univerzális nyereg</v>
      </c>
      <c r="F7139" s="1" t="s">
        <v>15142</v>
      </c>
      <c r="G7139" s="1" t="s">
        <v>15150</v>
      </c>
      <c r="H7139" s="1" t="s">
        <v>1809</v>
      </c>
      <c r="I7139" s="1" t="s">
        <v>23</v>
      </c>
      <c r="J7139" s="1" t="str">
        <f>TRIM(I7139)</f>
        <v>Lófelszerelés</v>
      </c>
      <c r="K7139" s="1" t="s">
        <v>2962</v>
      </c>
      <c r="L7139" s="1" t="str">
        <f>TRIM(K7139)</f>
        <v>Nyereg és tartozékai</v>
      </c>
      <c r="M7139" s="1" t="s">
        <v>8281</v>
      </c>
      <c r="N7139" s="1" t="str">
        <f>TRIM(M7139)</f>
        <v>Nyereg</v>
      </c>
      <c r="O7139" s="1" t="s">
        <v>14072</v>
      </c>
      <c r="P7139" s="1" t="str">
        <f>TRIM(O7139)</f>
        <v>Univerzális nyereg</v>
      </c>
      <c r="Q7139" s="18" t="s">
        <v>15144</v>
      </c>
      <c r="R7139" s="8">
        <v>9329097085884</v>
      </c>
      <c r="S7139" s="1">
        <v>949.95</v>
      </c>
      <c r="T7139" s="1" t="s">
        <v>26</v>
      </c>
      <c r="X7139" s="1" t="str">
        <f>IF(W7139="", "", IFERROR(VLOOKUP(W7139, colorList!A:B,2,FALSE),""))</f>
        <v/>
      </c>
    </row>
    <row r="7140" spans="1:24" ht="27.75" customHeight="1" x14ac:dyDescent="0.25">
      <c r="A7140" s="1" t="s">
        <v>15151</v>
      </c>
      <c r="B7140" s="1" t="str">
        <f>TRIM(D7140)</f>
        <v>CJ</v>
      </c>
      <c r="C7140" s="1" t="str">
        <f>IFERROR(VLOOKUP(TRIM(D7140), sizeList!A:B, 2, FALSE), "")</f>
        <v>16'/40 cm</v>
      </c>
      <c r="D7140" s="1" t="s">
        <v>15094</v>
      </c>
      <c r="E7140" s="1" t="str">
        <f>TRIM(F7140)</f>
        <v>Wintec HART D' Lux univerzális nyereg</v>
      </c>
      <c r="F7140" s="1" t="s">
        <v>15142</v>
      </c>
      <c r="G7140" s="1" t="s">
        <v>15152</v>
      </c>
      <c r="H7140" s="1" t="s">
        <v>1809</v>
      </c>
      <c r="I7140" s="1" t="s">
        <v>23</v>
      </c>
      <c r="J7140" s="1" t="str">
        <f>TRIM(I7140)</f>
        <v>Lófelszerelés</v>
      </c>
      <c r="K7140" s="1" t="s">
        <v>2962</v>
      </c>
      <c r="L7140" s="1" t="str">
        <f>TRIM(K7140)</f>
        <v>Nyereg és tartozékai</v>
      </c>
      <c r="M7140" s="1" t="s">
        <v>8281</v>
      </c>
      <c r="N7140" s="1" t="str">
        <f>TRIM(M7140)</f>
        <v>Nyereg</v>
      </c>
      <c r="O7140" s="1" t="s">
        <v>14072</v>
      </c>
      <c r="P7140" s="1" t="str">
        <f>TRIM(O7140)</f>
        <v>Univerzális nyereg</v>
      </c>
      <c r="Q7140" s="18" t="s">
        <v>15144</v>
      </c>
      <c r="R7140" s="8">
        <v>9329097085891</v>
      </c>
      <c r="S7140" s="1">
        <v>949.95</v>
      </c>
      <c r="T7140" s="1" t="s">
        <v>26</v>
      </c>
      <c r="X7140" s="1" t="str">
        <f>IF(W7140="", "", IFERROR(VLOOKUP(W7140, colorList!A:B,2,FALSE),""))</f>
        <v/>
      </c>
    </row>
    <row r="7141" spans="1:24" ht="27.75" customHeight="1" x14ac:dyDescent="0.25">
      <c r="A7141" s="1" t="s">
        <v>15153</v>
      </c>
      <c r="B7141" s="1" t="str">
        <f>TRIM(D7141)</f>
        <v>CP</v>
      </c>
      <c r="C7141" s="1" t="str">
        <f>IFERROR(VLOOKUP(TRIM(D7141), sizeList!A:B, 2, FALSE), "")</f>
        <v>15'/38 cm</v>
      </c>
      <c r="D7141" s="1" t="s">
        <v>15059</v>
      </c>
      <c r="E7141" s="1" t="str">
        <f>TRIM(F7141)</f>
        <v>Wintec HART D' Lux univerzális nyereg</v>
      </c>
      <c r="F7141" s="1" t="s">
        <v>15142</v>
      </c>
      <c r="G7141" s="1" t="s">
        <v>15154</v>
      </c>
      <c r="H7141" s="1" t="s">
        <v>1809</v>
      </c>
      <c r="I7141" s="1" t="s">
        <v>23</v>
      </c>
      <c r="J7141" s="1" t="str">
        <f>TRIM(I7141)</f>
        <v>Lófelszerelés</v>
      </c>
      <c r="K7141" s="1" t="s">
        <v>2962</v>
      </c>
      <c r="L7141" s="1" t="str">
        <f>TRIM(K7141)</f>
        <v>Nyereg és tartozékai</v>
      </c>
      <c r="M7141" s="1" t="s">
        <v>8281</v>
      </c>
      <c r="N7141" s="1" t="str">
        <f>TRIM(M7141)</f>
        <v>Nyereg</v>
      </c>
      <c r="O7141" s="1" t="s">
        <v>14072</v>
      </c>
      <c r="P7141" s="1" t="str">
        <f>TRIM(O7141)</f>
        <v>Univerzális nyereg</v>
      </c>
      <c r="Q7141" s="18" t="s">
        <v>15144</v>
      </c>
      <c r="R7141" s="8">
        <v>9329097085907</v>
      </c>
      <c r="S7141" s="1">
        <v>949.95</v>
      </c>
      <c r="T7141" s="1" t="s">
        <v>26</v>
      </c>
      <c r="X7141" s="1" t="str">
        <f>IF(W7141="", "", IFERROR(VLOOKUP(W7141, colorList!A:B,2,FALSE),""))</f>
        <v/>
      </c>
    </row>
    <row r="7142" spans="1:24" ht="27.75" customHeight="1" x14ac:dyDescent="0.25">
      <c r="A7142" s="1" t="s">
        <v>15220</v>
      </c>
      <c r="B7142" s="1" t="str">
        <f>TRIM(D7142)</f>
        <v>C2</v>
      </c>
      <c r="C7142" s="1" t="str">
        <f>IFERROR(VLOOKUP(TRIM(D7142), sizeList!A:B, 2, FALSE), "")</f>
        <v>17,5'/44 cm</v>
      </c>
      <c r="D7142" s="1" t="s">
        <v>15051</v>
      </c>
      <c r="E7142" s="1" t="str">
        <f>TRIM(F7142)</f>
        <v>Wintec HART Isabell Icon díjlovas nyereg</v>
      </c>
      <c r="F7142" s="1" t="s">
        <v>15215</v>
      </c>
      <c r="G7142" s="1" t="s">
        <v>15221</v>
      </c>
      <c r="H7142" s="1" t="s">
        <v>1809</v>
      </c>
      <c r="I7142" s="1" t="s">
        <v>23</v>
      </c>
      <c r="J7142" s="1" t="str">
        <f>TRIM(I7142)</f>
        <v>Lófelszerelés</v>
      </c>
      <c r="K7142" s="1" t="s">
        <v>2962</v>
      </c>
      <c r="L7142" s="1" t="str">
        <f>TRIM(K7142)</f>
        <v>Nyereg és tartozékai</v>
      </c>
      <c r="M7142" s="1" t="s">
        <v>8281</v>
      </c>
      <c r="N7142" s="1" t="str">
        <f>TRIM(M7142)</f>
        <v>Nyereg</v>
      </c>
      <c r="O7142" s="1" t="s">
        <v>8282</v>
      </c>
      <c r="P7142" s="1" t="str">
        <f>TRIM(O7142)</f>
        <v>Díjlovas nyereg</v>
      </c>
      <c r="Q7142" s="18" t="s">
        <v>15217</v>
      </c>
      <c r="R7142" s="8">
        <v>9329097000399</v>
      </c>
      <c r="S7142" s="1">
        <v>1495.95</v>
      </c>
      <c r="T7142" s="1" t="s">
        <v>26</v>
      </c>
      <c r="X7142" s="1" t="str">
        <f>IF(W7142="", "", IFERROR(VLOOKUP(W7142, colorList!A:B,2,FALSE),""))</f>
        <v/>
      </c>
    </row>
    <row r="7143" spans="1:24" ht="27.75" customHeight="1" x14ac:dyDescent="0.25">
      <c r="A7143" s="1" t="s">
        <v>15218</v>
      </c>
      <c r="B7143" s="1" t="str">
        <f>TRIM(D7143)</f>
        <v>C1</v>
      </c>
      <c r="C7143" s="1" t="str">
        <f>IFERROR(VLOOKUP(TRIM(D7143), sizeList!A:B, 2, FALSE), "")</f>
        <v>17'/43 cm</v>
      </c>
      <c r="D7143" s="1" t="s">
        <v>15047</v>
      </c>
      <c r="E7143" s="1" t="str">
        <f>TRIM(F7143)</f>
        <v>Wintec HART Isabell Icon díjlovas nyereg</v>
      </c>
      <c r="F7143" s="1" t="s">
        <v>15215</v>
      </c>
      <c r="G7143" s="1" t="s">
        <v>15219</v>
      </c>
      <c r="H7143" s="1" t="s">
        <v>1809</v>
      </c>
      <c r="I7143" s="1" t="s">
        <v>23</v>
      </c>
      <c r="J7143" s="1" t="str">
        <f>TRIM(I7143)</f>
        <v>Lófelszerelés</v>
      </c>
      <c r="K7143" s="1" t="s">
        <v>2962</v>
      </c>
      <c r="L7143" s="1" t="str">
        <f>TRIM(K7143)</f>
        <v>Nyereg és tartozékai</v>
      </c>
      <c r="M7143" s="1" t="s">
        <v>8281</v>
      </c>
      <c r="N7143" s="1" t="str">
        <f>TRIM(M7143)</f>
        <v>Nyereg</v>
      </c>
      <c r="O7143" s="1" t="s">
        <v>8282</v>
      </c>
      <c r="P7143" s="1" t="str">
        <f>TRIM(O7143)</f>
        <v>Díjlovas nyereg</v>
      </c>
      <c r="Q7143" s="18" t="s">
        <v>15217</v>
      </c>
      <c r="R7143" s="8">
        <v>9329097000450</v>
      </c>
      <c r="S7143" s="1">
        <v>1495.95</v>
      </c>
      <c r="T7143" s="1" t="s">
        <v>26</v>
      </c>
      <c r="X7143" s="1" t="str">
        <f>IF(W7143="", "", IFERROR(VLOOKUP(W7143, colorList!A:B,2,FALSE),""))</f>
        <v/>
      </c>
    </row>
    <row r="7144" spans="1:24" ht="27.75" customHeight="1" x14ac:dyDescent="0.25">
      <c r="A7144" s="1" t="s">
        <v>15222</v>
      </c>
      <c r="B7144" s="1" t="str">
        <f>TRIM(D7144)</f>
        <v>C3</v>
      </c>
      <c r="C7144" s="1" t="str">
        <f>IFERROR(VLOOKUP(TRIM(D7144), sizeList!A:B, 2, FALSE), "")</f>
        <v>18'/46 cm</v>
      </c>
      <c r="D7144" s="1" t="s">
        <v>15055</v>
      </c>
      <c r="E7144" s="1" t="str">
        <f>TRIM(F7144)</f>
        <v>Wintec HART Isabell Icon díjlovas nyereg</v>
      </c>
      <c r="F7144" s="1" t="s">
        <v>15215</v>
      </c>
      <c r="G7144" s="1" t="s">
        <v>15223</v>
      </c>
      <c r="H7144" s="1" t="s">
        <v>1809</v>
      </c>
      <c r="I7144" s="1" t="s">
        <v>23</v>
      </c>
      <c r="J7144" s="1" t="str">
        <f>TRIM(I7144)</f>
        <v>Lófelszerelés</v>
      </c>
      <c r="K7144" s="1" t="s">
        <v>2962</v>
      </c>
      <c r="L7144" s="1" t="str">
        <f>TRIM(K7144)</f>
        <v>Nyereg és tartozékai</v>
      </c>
      <c r="M7144" s="1" t="s">
        <v>8281</v>
      </c>
      <c r="N7144" s="1" t="str">
        <f>TRIM(M7144)</f>
        <v>Nyereg</v>
      </c>
      <c r="O7144" s="1" t="s">
        <v>8282</v>
      </c>
      <c r="P7144" s="1" t="str">
        <f>TRIM(O7144)</f>
        <v>Díjlovas nyereg</v>
      </c>
      <c r="Q7144" s="18" t="s">
        <v>15217</v>
      </c>
      <c r="R7144" s="8">
        <v>9329097000474</v>
      </c>
      <c r="S7144" s="1">
        <v>1495.95</v>
      </c>
      <c r="T7144" s="1" t="s">
        <v>26</v>
      </c>
      <c r="X7144" s="1" t="str">
        <f>IF(W7144="", "", IFERROR(VLOOKUP(W7144, colorList!A:B,2,FALSE),""))</f>
        <v/>
      </c>
    </row>
    <row r="7145" spans="1:24" ht="27.75" customHeight="1" x14ac:dyDescent="0.25">
      <c r="A7145" s="1" t="s">
        <v>15214</v>
      </c>
      <c r="B7145" s="1" t="str">
        <f>TRIM(D7145)</f>
        <v>C0</v>
      </c>
      <c r="C7145" s="1" t="str">
        <f>IFERROR(VLOOKUP(TRIM(D7145), sizeList!A:B, 2, FALSE), "")</f>
        <v>16,5'/42 cm</v>
      </c>
      <c r="D7145" s="1" t="s">
        <v>15041</v>
      </c>
      <c r="E7145" s="1" t="str">
        <f>TRIM(F7145)</f>
        <v>Wintec HART Isabell Icon díjlovas nyereg</v>
      </c>
      <c r="F7145" s="1" t="s">
        <v>15215</v>
      </c>
      <c r="G7145" s="1" t="s">
        <v>15216</v>
      </c>
      <c r="H7145" s="1" t="s">
        <v>1809</v>
      </c>
      <c r="I7145" s="1" t="s">
        <v>23</v>
      </c>
      <c r="J7145" s="1" t="str">
        <f>TRIM(I7145)</f>
        <v>Lófelszerelés</v>
      </c>
      <c r="K7145" s="1" t="s">
        <v>2962</v>
      </c>
      <c r="L7145" s="1" t="str">
        <f>TRIM(K7145)</f>
        <v>Nyereg és tartozékai</v>
      </c>
      <c r="M7145" s="1" t="s">
        <v>8281</v>
      </c>
      <c r="N7145" s="1" t="str">
        <f>TRIM(M7145)</f>
        <v>Nyereg</v>
      </c>
      <c r="O7145" s="1" t="s">
        <v>8282</v>
      </c>
      <c r="P7145" s="1" t="str">
        <f>TRIM(O7145)</f>
        <v>Díjlovas nyereg</v>
      </c>
      <c r="Q7145" s="18" t="s">
        <v>15217</v>
      </c>
      <c r="R7145" s="8">
        <v>9329097099966</v>
      </c>
      <c r="S7145" s="1">
        <v>1495.95</v>
      </c>
      <c r="T7145" s="1" t="s">
        <v>26</v>
      </c>
      <c r="X7145" s="1" t="str">
        <f>IF(W7145="", "", IFERROR(VLOOKUP(W7145, colorList!A:B,2,FALSE),""))</f>
        <v/>
      </c>
    </row>
    <row r="7146" spans="1:24" ht="27.75" customHeight="1" x14ac:dyDescent="0.25">
      <c r="A7146" s="1" t="s">
        <v>15063</v>
      </c>
      <c r="B7146" s="1" t="str">
        <f>TRIM(D7146)</f>
        <v>C1</v>
      </c>
      <c r="C7146" s="1" t="str">
        <f>IFERROR(VLOOKUP(TRIM(D7146), sizeList!A:B, 2, FALSE), "")</f>
        <v>17'/43 cm</v>
      </c>
      <c r="D7146" s="1" t="s">
        <v>15047</v>
      </c>
      <c r="E7146" s="1" t="str">
        <f>TRIM(F7146)</f>
        <v>Wintec HART Pro díjlovas nyereg</v>
      </c>
      <c r="F7146" s="1" t="s">
        <v>15064</v>
      </c>
      <c r="G7146" s="1" t="s">
        <v>15065</v>
      </c>
      <c r="H7146" s="1" t="s">
        <v>1809</v>
      </c>
      <c r="I7146" s="1" t="s">
        <v>23</v>
      </c>
      <c r="J7146" s="1" t="str">
        <f>TRIM(I7146)</f>
        <v>Lófelszerelés</v>
      </c>
      <c r="K7146" s="1" t="s">
        <v>2962</v>
      </c>
      <c r="L7146" s="1" t="str">
        <f>TRIM(K7146)</f>
        <v>Nyereg és tartozékai</v>
      </c>
      <c r="M7146" s="1" t="s">
        <v>8281</v>
      </c>
      <c r="N7146" s="1" t="str">
        <f>TRIM(M7146)</f>
        <v>Nyereg</v>
      </c>
      <c r="O7146" s="1" t="s">
        <v>8282</v>
      </c>
      <c r="P7146" s="1" t="str">
        <f>TRIM(O7146)</f>
        <v>Díjlovas nyereg</v>
      </c>
      <c r="Q7146" s="18" t="s">
        <v>15066</v>
      </c>
      <c r="R7146" s="8">
        <v>9329097083842</v>
      </c>
      <c r="S7146" s="1">
        <v>1199.95</v>
      </c>
      <c r="T7146" s="1" t="s">
        <v>26</v>
      </c>
      <c r="X7146" s="1" t="str">
        <f>IF(W7146="", "", IFERROR(VLOOKUP(W7146, colorList!A:B,2,FALSE),""))</f>
        <v/>
      </c>
    </row>
    <row r="7147" spans="1:24" ht="27.75" customHeight="1" x14ac:dyDescent="0.25">
      <c r="A7147" s="1" t="s">
        <v>15067</v>
      </c>
      <c r="B7147" s="1" t="str">
        <f>TRIM(D7147)</f>
        <v>C2</v>
      </c>
      <c r="C7147" s="1" t="str">
        <f>IFERROR(VLOOKUP(TRIM(D7147), sizeList!A:B, 2, FALSE), "")</f>
        <v>17,5'/44 cm</v>
      </c>
      <c r="D7147" s="1" t="s">
        <v>15051</v>
      </c>
      <c r="E7147" s="1" t="str">
        <f>TRIM(F7147)</f>
        <v>Wintec HART Pro díjlovas nyereg</v>
      </c>
      <c r="F7147" s="1" t="s">
        <v>15064</v>
      </c>
      <c r="G7147" s="1" t="s">
        <v>15068</v>
      </c>
      <c r="H7147" s="1" t="s">
        <v>1809</v>
      </c>
      <c r="I7147" s="1" t="s">
        <v>23</v>
      </c>
      <c r="J7147" s="1" t="str">
        <f>TRIM(I7147)</f>
        <v>Lófelszerelés</v>
      </c>
      <c r="K7147" s="1" t="s">
        <v>2962</v>
      </c>
      <c r="L7147" s="1" t="str">
        <f>TRIM(K7147)</f>
        <v>Nyereg és tartozékai</v>
      </c>
      <c r="M7147" s="1" t="s">
        <v>8281</v>
      </c>
      <c r="N7147" s="1" t="str">
        <f>TRIM(M7147)</f>
        <v>Nyereg</v>
      </c>
      <c r="O7147" s="1" t="s">
        <v>8282</v>
      </c>
      <c r="P7147" s="1" t="str">
        <f>TRIM(O7147)</f>
        <v>Díjlovas nyereg</v>
      </c>
      <c r="Q7147" s="18" t="s">
        <v>15066</v>
      </c>
      <c r="R7147" s="8">
        <v>9329097083859</v>
      </c>
      <c r="S7147" s="1">
        <v>1199.95</v>
      </c>
      <c r="T7147" s="1" t="s">
        <v>26</v>
      </c>
      <c r="X7147" s="1" t="str">
        <f>IF(W7147="", "", IFERROR(VLOOKUP(W7147, colorList!A:B,2,FALSE),""))</f>
        <v/>
      </c>
    </row>
    <row r="7148" spans="1:24" ht="27.75" customHeight="1" x14ac:dyDescent="0.25">
      <c r="A7148" s="1" t="s">
        <v>15189</v>
      </c>
      <c r="B7148" s="1" t="str">
        <f>TRIM(D7148)</f>
        <v>C2</v>
      </c>
      <c r="C7148" s="1" t="str">
        <f>IFERROR(VLOOKUP(TRIM(D7148), sizeList!A:B, 2, FALSE), "")</f>
        <v>17,5'/44 cm</v>
      </c>
      <c r="D7148" s="1" t="s">
        <v>15051</v>
      </c>
      <c r="E7148" s="1" t="str">
        <f>TRIM(F7148)</f>
        <v>Wintec HART Pro túra nyereg</v>
      </c>
      <c r="F7148" s="1" t="s">
        <v>15190</v>
      </c>
      <c r="G7148" s="1" t="s">
        <v>15191</v>
      </c>
      <c r="H7148" s="1" t="s">
        <v>1809</v>
      </c>
      <c r="I7148" s="1" t="s">
        <v>23</v>
      </c>
      <c r="J7148" s="1" t="str">
        <f>TRIM(I7148)</f>
        <v>Lófelszerelés</v>
      </c>
      <c r="K7148" s="1" t="s">
        <v>2962</v>
      </c>
      <c r="L7148" s="1" t="str">
        <f>TRIM(K7148)</f>
        <v>Nyereg és tartozékai</v>
      </c>
      <c r="M7148" s="1" t="s">
        <v>8281</v>
      </c>
      <c r="N7148" s="1" t="str">
        <f>TRIM(M7148)</f>
        <v>Nyereg</v>
      </c>
      <c r="O7148" s="1" t="s">
        <v>15184</v>
      </c>
      <c r="P7148" s="1" t="str">
        <f>TRIM(O7148)</f>
        <v>Ausztrál nyereg</v>
      </c>
      <c r="Q7148" s="18" t="s">
        <v>15192</v>
      </c>
      <c r="R7148" s="8">
        <v>9329097086843</v>
      </c>
      <c r="S7148" s="1">
        <v>1399.95</v>
      </c>
      <c r="T7148" s="1" t="s">
        <v>26</v>
      </c>
      <c r="X7148" s="1" t="str">
        <f>IF(W7148="", "", IFERROR(VLOOKUP(W7148, colorList!A:B,2,FALSE),""))</f>
        <v/>
      </c>
    </row>
    <row r="7149" spans="1:24" ht="27.75" customHeight="1" x14ac:dyDescent="0.25">
      <c r="A7149" s="1" t="s">
        <v>15193</v>
      </c>
      <c r="B7149" s="1" t="str">
        <f>TRIM(D7149)</f>
        <v>C3</v>
      </c>
      <c r="C7149" s="1" t="str">
        <f>IFERROR(VLOOKUP(TRIM(D7149), sizeList!A:B, 2, FALSE), "")</f>
        <v>18'/46 cm</v>
      </c>
      <c r="D7149" s="1" t="s">
        <v>15055</v>
      </c>
      <c r="E7149" s="1" t="str">
        <f>TRIM(F7149)</f>
        <v>Wintec HART Pro túra nyereg</v>
      </c>
      <c r="F7149" s="1" t="s">
        <v>15190</v>
      </c>
      <c r="G7149" s="1" t="s">
        <v>15194</v>
      </c>
      <c r="H7149" s="1" t="s">
        <v>1809</v>
      </c>
      <c r="I7149" s="1" t="s">
        <v>23</v>
      </c>
      <c r="J7149" s="1" t="str">
        <f>TRIM(I7149)</f>
        <v>Lófelszerelés</v>
      </c>
      <c r="K7149" s="1" t="s">
        <v>2962</v>
      </c>
      <c r="L7149" s="1" t="str">
        <f>TRIM(K7149)</f>
        <v>Nyereg és tartozékai</v>
      </c>
      <c r="M7149" s="1" t="s">
        <v>8281</v>
      </c>
      <c r="N7149" s="1" t="str">
        <f>TRIM(M7149)</f>
        <v>Nyereg</v>
      </c>
      <c r="O7149" s="1" t="s">
        <v>15184</v>
      </c>
      <c r="P7149" s="1" t="str">
        <f>TRIM(O7149)</f>
        <v>Ausztrál nyereg</v>
      </c>
      <c r="Q7149" s="18" t="s">
        <v>15192</v>
      </c>
      <c r="R7149" s="8">
        <v>9329097086850</v>
      </c>
      <c r="S7149" s="1">
        <v>1399.95</v>
      </c>
      <c r="T7149" s="1" t="s">
        <v>26</v>
      </c>
      <c r="X7149" s="1" t="str">
        <f>IF(W7149="", "", IFERROR(VLOOKUP(W7149, colorList!A:B,2,FALSE),""))</f>
        <v/>
      </c>
    </row>
    <row r="7150" spans="1:24" ht="27.75" customHeight="1" x14ac:dyDescent="0.25">
      <c r="A7150" s="1" t="s">
        <v>15179</v>
      </c>
      <c r="B7150" s="1" t="str">
        <f>TRIM(D7150)</f>
        <v>CJ</v>
      </c>
      <c r="C7150" s="1" t="str">
        <f>IFERROR(VLOOKUP(TRIM(D7150), sizeList!A:B, 2, FALSE), "")</f>
        <v>16'/40 cm</v>
      </c>
      <c r="D7150" s="1" t="s">
        <v>15094</v>
      </c>
      <c r="E7150" s="1" t="str">
        <f>TRIM(F7150)</f>
        <v>Wintec HART Pro ugró nyereg</v>
      </c>
      <c r="F7150" s="1" t="s">
        <v>15173</v>
      </c>
      <c r="G7150" s="1" t="s">
        <v>15180</v>
      </c>
      <c r="H7150" s="1" t="s">
        <v>1809</v>
      </c>
      <c r="I7150" s="1" t="s">
        <v>23</v>
      </c>
      <c r="J7150" s="1" t="str">
        <f>TRIM(I7150)</f>
        <v>Lófelszerelés</v>
      </c>
      <c r="K7150" s="1" t="s">
        <v>2962</v>
      </c>
      <c r="L7150" s="1" t="str">
        <f>TRIM(K7150)</f>
        <v>Nyereg és tartozékai</v>
      </c>
      <c r="M7150" s="1" t="s">
        <v>8281</v>
      </c>
      <c r="N7150" s="1" t="str">
        <f>TRIM(M7150)</f>
        <v>Nyereg</v>
      </c>
      <c r="O7150" s="1" t="s">
        <v>15166</v>
      </c>
      <c r="P7150" s="1" t="str">
        <f>TRIM(O7150)</f>
        <v>Ugró nyereg</v>
      </c>
      <c r="Q7150" s="18" t="s">
        <v>15178</v>
      </c>
      <c r="R7150" s="8">
        <v>9329097084122</v>
      </c>
      <c r="S7150" s="1">
        <v>995.95</v>
      </c>
      <c r="T7150" s="1" t="s">
        <v>26</v>
      </c>
      <c r="X7150" s="1" t="str">
        <f>IF(W7150="", "", IFERROR(VLOOKUP(W7150, colorList!A:B,2,FALSE),""))</f>
        <v/>
      </c>
    </row>
    <row r="7151" spans="1:24" ht="27.75" customHeight="1" x14ac:dyDescent="0.25">
      <c r="A7151" s="1" t="s">
        <v>15176</v>
      </c>
      <c r="B7151" s="1" t="str">
        <f>TRIM(D7151)</f>
        <v>C2</v>
      </c>
      <c r="C7151" s="1" t="str">
        <f>IFERROR(VLOOKUP(TRIM(D7151), sizeList!A:B, 2, FALSE), "")</f>
        <v>17,5'/44 cm</v>
      </c>
      <c r="D7151" s="1" t="s">
        <v>15051</v>
      </c>
      <c r="E7151" s="1" t="str">
        <f>TRIM(F7151)</f>
        <v>Wintec HART Pro ugró nyereg</v>
      </c>
      <c r="F7151" s="1" t="s">
        <v>15173</v>
      </c>
      <c r="G7151" s="1" t="s">
        <v>15177</v>
      </c>
      <c r="H7151" s="1" t="s">
        <v>1809</v>
      </c>
      <c r="I7151" s="1" t="s">
        <v>23</v>
      </c>
      <c r="J7151" s="1" t="str">
        <f>TRIM(I7151)</f>
        <v>Lófelszerelés</v>
      </c>
      <c r="K7151" s="1" t="s">
        <v>2962</v>
      </c>
      <c r="L7151" s="1" t="str">
        <f>TRIM(K7151)</f>
        <v>Nyereg és tartozékai</v>
      </c>
      <c r="M7151" s="1" t="s">
        <v>8281</v>
      </c>
      <c r="N7151" s="1" t="str">
        <f>TRIM(M7151)</f>
        <v>Nyereg</v>
      </c>
      <c r="O7151" s="1" t="s">
        <v>15166</v>
      </c>
      <c r="P7151" s="1" t="str">
        <f>TRIM(O7151)</f>
        <v>Ugró nyereg</v>
      </c>
      <c r="Q7151" s="18" t="s">
        <v>15178</v>
      </c>
      <c r="R7151" s="8">
        <v>9329097085211</v>
      </c>
      <c r="S7151" s="1">
        <v>995.95</v>
      </c>
      <c r="T7151" s="1" t="s">
        <v>26</v>
      </c>
      <c r="X7151" s="1" t="str">
        <f>IF(W7151="", "", IFERROR(VLOOKUP(W7151, colorList!A:B,2,FALSE),""))</f>
        <v/>
      </c>
    </row>
    <row r="7152" spans="1:24" ht="27.75" customHeight="1" x14ac:dyDescent="0.25">
      <c r="A7152" s="1" t="s">
        <v>15172</v>
      </c>
      <c r="B7152" s="1" t="str">
        <f>TRIM(D7152)</f>
        <v>C1</v>
      </c>
      <c r="C7152" s="1" t="str">
        <f>IFERROR(VLOOKUP(TRIM(D7152), sizeList!A:B, 2, FALSE), "")</f>
        <v>17'/43 cm</v>
      </c>
      <c r="D7152" s="1" t="s">
        <v>15047</v>
      </c>
      <c r="E7152" s="1" t="str">
        <f>TRIM(F7152)</f>
        <v>Wintec HART Pro ugró nyereg</v>
      </c>
      <c r="F7152" s="1" t="s">
        <v>15173</v>
      </c>
      <c r="G7152" s="1" t="s">
        <v>15174</v>
      </c>
      <c r="H7152" s="1" t="s">
        <v>1809</v>
      </c>
      <c r="I7152" s="1" t="s">
        <v>23</v>
      </c>
      <c r="J7152" s="1" t="str">
        <f>TRIM(I7152)</f>
        <v>Lófelszerelés</v>
      </c>
      <c r="K7152" s="1" t="s">
        <v>2962</v>
      </c>
      <c r="L7152" s="1" t="str">
        <f>TRIM(K7152)</f>
        <v>Nyereg és tartozékai</v>
      </c>
      <c r="M7152" s="1" t="s">
        <v>8281</v>
      </c>
      <c r="N7152" s="1" t="str">
        <f>TRIM(M7152)</f>
        <v>Nyereg</v>
      </c>
      <c r="O7152" s="1" t="s">
        <v>15166</v>
      </c>
      <c r="P7152" s="1" t="str">
        <f>TRIM(O7152)</f>
        <v>Ugró nyereg</v>
      </c>
      <c r="Q7152" s="18" t="s">
        <v>15175</v>
      </c>
      <c r="R7152" s="8">
        <v>9329097085228</v>
      </c>
      <c r="S7152" s="1">
        <v>995.95</v>
      </c>
      <c r="T7152" s="1" t="s">
        <v>26</v>
      </c>
      <c r="X7152" s="1" t="str">
        <f>IF(W7152="", "", IFERROR(VLOOKUP(W7152, colorList!A:B,2,FALSE),""))</f>
        <v/>
      </c>
    </row>
    <row r="7153" spans="1:24" ht="27.75" customHeight="1" x14ac:dyDescent="0.25">
      <c r="A7153" s="1" t="s">
        <v>15075</v>
      </c>
      <c r="B7153" s="1" t="str">
        <f>TRIM(D7153)</f>
        <v>C3</v>
      </c>
      <c r="C7153" s="1" t="str">
        <f>IFERROR(VLOOKUP(TRIM(D7153), sizeList!A:B, 2, FALSE), "")</f>
        <v>18'/46 cm</v>
      </c>
      <c r="D7153" s="1" t="s">
        <v>15055</v>
      </c>
      <c r="E7153" s="1" t="str">
        <f>TRIM(F7153)</f>
        <v>Wintec HART Pro WIDE díjlovas nyereg</v>
      </c>
      <c r="F7153" s="1" t="s">
        <v>15070</v>
      </c>
      <c r="G7153" s="1" t="s">
        <v>15076</v>
      </c>
      <c r="H7153" s="1" t="s">
        <v>1809</v>
      </c>
      <c r="I7153" s="1" t="s">
        <v>23</v>
      </c>
      <c r="J7153" s="1" t="str">
        <f>TRIM(I7153)</f>
        <v>Lófelszerelés</v>
      </c>
      <c r="K7153" s="1" t="s">
        <v>2962</v>
      </c>
      <c r="L7153" s="1" t="str">
        <f>TRIM(K7153)</f>
        <v>Nyereg és tartozékai</v>
      </c>
      <c r="M7153" s="1" t="s">
        <v>8281</v>
      </c>
      <c r="N7153" s="1" t="str">
        <f>TRIM(M7153)</f>
        <v>Nyereg</v>
      </c>
      <c r="O7153" s="1" t="s">
        <v>8282</v>
      </c>
      <c r="P7153" s="1" t="str">
        <f>TRIM(O7153)</f>
        <v>Díjlovas nyereg</v>
      </c>
      <c r="Q7153" s="18" t="s">
        <v>15072</v>
      </c>
      <c r="R7153" s="8">
        <v>9329097082975</v>
      </c>
      <c r="S7153" s="1">
        <v>1199.95</v>
      </c>
      <c r="T7153" s="1" t="s">
        <v>26</v>
      </c>
      <c r="X7153" s="1" t="str">
        <f>IF(W7153="", "", IFERROR(VLOOKUP(W7153, colorList!A:B,2,FALSE),""))</f>
        <v/>
      </c>
    </row>
    <row r="7154" spans="1:24" ht="27.75" customHeight="1" x14ac:dyDescent="0.25">
      <c r="A7154" s="1" t="s">
        <v>15069</v>
      </c>
      <c r="B7154" s="1" t="str">
        <f>TRIM(D7154)</f>
        <v>C1</v>
      </c>
      <c r="C7154" s="1" t="str">
        <f>IFERROR(VLOOKUP(TRIM(D7154), sizeList!A:B, 2, FALSE), "")</f>
        <v>17'/43 cm</v>
      </c>
      <c r="D7154" s="1" t="s">
        <v>15047</v>
      </c>
      <c r="E7154" s="1" t="str">
        <f>TRIM(F7154)</f>
        <v>Wintec HART Pro WIDE díjlovas nyereg</v>
      </c>
      <c r="F7154" s="1" t="s">
        <v>15070</v>
      </c>
      <c r="G7154" s="1" t="s">
        <v>15071</v>
      </c>
      <c r="H7154" s="1" t="s">
        <v>1809</v>
      </c>
      <c r="I7154" s="1" t="s">
        <v>23</v>
      </c>
      <c r="J7154" s="1" t="str">
        <f>TRIM(I7154)</f>
        <v>Lófelszerelés</v>
      </c>
      <c r="K7154" s="1" t="s">
        <v>2962</v>
      </c>
      <c r="L7154" s="1" t="str">
        <f>TRIM(K7154)</f>
        <v>Nyereg és tartozékai</v>
      </c>
      <c r="M7154" s="1" t="s">
        <v>8281</v>
      </c>
      <c r="N7154" s="1" t="str">
        <f>TRIM(M7154)</f>
        <v>Nyereg</v>
      </c>
      <c r="O7154" s="1" t="s">
        <v>8282</v>
      </c>
      <c r="P7154" s="1" t="str">
        <f>TRIM(O7154)</f>
        <v>Díjlovas nyereg</v>
      </c>
      <c r="Q7154" s="18" t="s">
        <v>15072</v>
      </c>
      <c r="R7154" s="8">
        <v>9329097085976</v>
      </c>
      <c r="S7154" s="1">
        <v>1199.95</v>
      </c>
      <c r="T7154" s="1" t="s">
        <v>26</v>
      </c>
      <c r="X7154" s="1" t="str">
        <f>IF(W7154="", "", IFERROR(VLOOKUP(W7154, colorList!A:B,2,FALSE),""))</f>
        <v/>
      </c>
    </row>
    <row r="7155" spans="1:24" ht="27.75" customHeight="1" x14ac:dyDescent="0.25">
      <c r="A7155" s="1" t="s">
        <v>15073</v>
      </c>
      <c r="B7155" s="1" t="str">
        <f>TRIM(D7155)</f>
        <v>C2</v>
      </c>
      <c r="C7155" s="1" t="str">
        <f>IFERROR(VLOOKUP(TRIM(D7155), sizeList!A:B, 2, FALSE), "")</f>
        <v>17,5'/44 cm</v>
      </c>
      <c r="D7155" s="1" t="s">
        <v>15051</v>
      </c>
      <c r="E7155" s="1" t="str">
        <f>TRIM(F7155)</f>
        <v>Wintec HART Pro WIDE díjlovas nyereg</v>
      </c>
      <c r="F7155" s="1" t="s">
        <v>15070</v>
      </c>
      <c r="G7155" s="1" t="s">
        <v>15074</v>
      </c>
      <c r="H7155" s="1" t="s">
        <v>1809</v>
      </c>
      <c r="I7155" s="1" t="s">
        <v>23</v>
      </c>
      <c r="J7155" s="1" t="str">
        <f>TRIM(I7155)</f>
        <v>Lófelszerelés</v>
      </c>
      <c r="K7155" s="1" t="s">
        <v>2962</v>
      </c>
      <c r="L7155" s="1" t="str">
        <f>TRIM(K7155)</f>
        <v>Nyereg és tartozékai</v>
      </c>
      <c r="M7155" s="1" t="s">
        <v>8281</v>
      </c>
      <c r="N7155" s="1" t="str">
        <f>TRIM(M7155)</f>
        <v>Nyereg</v>
      </c>
      <c r="O7155" s="1" t="s">
        <v>8282</v>
      </c>
      <c r="P7155" s="1" t="str">
        <f>TRIM(O7155)</f>
        <v>Díjlovas nyereg</v>
      </c>
      <c r="Q7155" s="18" t="s">
        <v>15072</v>
      </c>
      <c r="R7155" s="8">
        <v>9329097085983</v>
      </c>
      <c r="S7155" s="1">
        <v>1199.95</v>
      </c>
      <c r="T7155" s="1" t="s">
        <v>26</v>
      </c>
      <c r="X7155" s="1" t="str">
        <f>IF(W7155="", "", IFERROR(VLOOKUP(W7155, colorList!A:B,2,FALSE),""))</f>
        <v/>
      </c>
    </row>
    <row r="7156" spans="1:24" ht="27.75" customHeight="1" x14ac:dyDescent="0.25">
      <c r="A7156" s="1">
        <v>1095101</v>
      </c>
      <c r="B7156" s="1" t="str">
        <f>TRIM(D7156)</f>
        <v/>
      </c>
      <c r="C7156" s="1" t="str">
        <f>IFERROR(VLOOKUP(D7156, sizeList!A:B, 2, FALSE), "")</f>
        <v/>
      </c>
      <c r="D7156" s="1" t="s">
        <v>5114</v>
      </c>
      <c r="E7156" s="1" t="str">
        <f>TRIM(F7156)</f>
        <v>Wintec kengyelhurok</v>
      </c>
      <c r="F7156" s="1" t="s">
        <v>15195</v>
      </c>
      <c r="G7156" s="1" t="s">
        <v>15196</v>
      </c>
      <c r="H7156" s="1" t="s">
        <v>1809</v>
      </c>
      <c r="I7156" s="1" t="s">
        <v>23</v>
      </c>
      <c r="J7156" s="1" t="str">
        <f>TRIM(I7156)</f>
        <v>Lófelszerelés</v>
      </c>
      <c r="K7156" s="1" t="s">
        <v>2962</v>
      </c>
      <c r="L7156" s="1" t="str">
        <f>TRIM(K7156)</f>
        <v>Nyereg és tartozékai</v>
      </c>
      <c r="M7156" s="1" t="s">
        <v>5654</v>
      </c>
      <c r="N7156" s="1" t="str">
        <f>TRIM(M7156)</f>
        <v>Kengyelszíj</v>
      </c>
      <c r="P7156" s="1" t="str">
        <f>TRIM(O7156)</f>
        <v/>
      </c>
      <c r="Q7156" s="18" t="s">
        <v>15197</v>
      </c>
      <c r="R7156" s="8">
        <v>9329097086867</v>
      </c>
      <c r="S7156" s="1">
        <v>13.95</v>
      </c>
      <c r="T7156" s="1" t="s">
        <v>26</v>
      </c>
      <c r="X7156" s="1" t="str">
        <f>IF(W7156="", "", IFERROR(VLOOKUP(W7156, colorList!A:B,2,FALSE),""))</f>
        <v/>
      </c>
    </row>
    <row r="7157" spans="1:24" ht="27.75" customHeight="1" x14ac:dyDescent="0.25">
      <c r="A7157" s="1" t="s">
        <v>15401</v>
      </c>
      <c r="B7157" s="1" t="str">
        <f>TRIM(D7157)</f>
        <v>60 cm</v>
      </c>
      <c r="C7157" s="1" t="str">
        <f>IFERROR(VLOOKUP(TRIM(D7157), sizeList!A:B, 2, FALSE), "")</f>
        <v>60 cm</v>
      </c>
      <c r="D7157" s="1" t="s">
        <v>5492</v>
      </c>
      <c r="E7157" s="1" t="str">
        <f>TRIM(F7157)</f>
        <v>Wintec kengyelszíj</v>
      </c>
      <c r="F7157" s="1" t="s">
        <v>15402</v>
      </c>
      <c r="G7157" s="1" t="s">
        <v>15403</v>
      </c>
      <c r="H7157" s="1" t="s">
        <v>1809</v>
      </c>
      <c r="I7157" s="1" t="s">
        <v>23</v>
      </c>
      <c r="J7157" s="1" t="str">
        <f>TRIM(I7157)</f>
        <v>Lófelszerelés</v>
      </c>
      <c r="K7157" s="1" t="s">
        <v>2962</v>
      </c>
      <c r="L7157" s="1" t="str">
        <f>TRIM(K7157)</f>
        <v>Nyereg és tartozékai</v>
      </c>
      <c r="M7157" s="1" t="s">
        <v>5654</v>
      </c>
      <c r="N7157" s="1" t="str">
        <f>TRIM(M7157)</f>
        <v>Kengyelszíj</v>
      </c>
      <c r="P7157" s="1" t="str">
        <f>TRIM(O7157)</f>
        <v/>
      </c>
      <c r="Q7157" s="18" t="s">
        <v>15404</v>
      </c>
      <c r="R7157" s="8">
        <v>4043969019924</v>
      </c>
      <c r="S7157" s="1">
        <v>44.95</v>
      </c>
      <c r="T7157" s="1" t="s">
        <v>26</v>
      </c>
      <c r="X7157" s="1" t="str">
        <f>IF(W7157="", "", IFERROR(VLOOKUP(W7157, colorList!A:B,2,FALSE),""))</f>
        <v/>
      </c>
    </row>
    <row r="7158" spans="1:24" ht="27.75" customHeight="1" x14ac:dyDescent="0.25">
      <c r="A7158" s="1" t="s">
        <v>15405</v>
      </c>
      <c r="B7158" s="1" t="str">
        <f>TRIM(D7158)</f>
        <v>70 cm</v>
      </c>
      <c r="C7158" s="1" t="str">
        <f>IFERROR(VLOOKUP(TRIM(D7158), sizeList!A:B, 2, FALSE), "")</f>
        <v>70 cm</v>
      </c>
      <c r="D7158" s="1" t="s">
        <v>5494</v>
      </c>
      <c r="E7158" s="1" t="str">
        <f>TRIM(F7158)</f>
        <v>Wintec kengyelszíj</v>
      </c>
      <c r="F7158" s="1" t="s">
        <v>15402</v>
      </c>
      <c r="G7158" s="1" t="s">
        <v>15406</v>
      </c>
      <c r="H7158" s="1" t="s">
        <v>1809</v>
      </c>
      <c r="I7158" s="1" t="s">
        <v>23</v>
      </c>
      <c r="J7158" s="1" t="str">
        <f>TRIM(I7158)</f>
        <v>Lófelszerelés</v>
      </c>
      <c r="K7158" s="1" t="s">
        <v>2962</v>
      </c>
      <c r="L7158" s="1" t="str">
        <f>TRIM(K7158)</f>
        <v>Nyereg és tartozékai</v>
      </c>
      <c r="M7158" s="1" t="s">
        <v>5654</v>
      </c>
      <c r="N7158" s="1" t="str">
        <f>TRIM(M7158)</f>
        <v>Kengyelszíj</v>
      </c>
      <c r="P7158" s="1" t="str">
        <f>TRIM(O7158)</f>
        <v/>
      </c>
      <c r="Q7158" s="18" t="s">
        <v>15404</v>
      </c>
      <c r="R7158" s="8">
        <v>4043969044773</v>
      </c>
      <c r="S7158" s="1">
        <v>44.95</v>
      </c>
      <c r="T7158" s="1" t="s">
        <v>26</v>
      </c>
      <c r="X7158" s="1" t="str">
        <f>IF(W7158="", "", IFERROR(VLOOKUP(W7158, colorList!A:B,2,FALSE),""))</f>
        <v/>
      </c>
    </row>
    <row r="7159" spans="1:24" ht="27.75" customHeight="1" x14ac:dyDescent="0.25">
      <c r="A7159" s="1" t="s">
        <v>15411</v>
      </c>
      <c r="B7159" s="1" t="str">
        <f>TRIM(D7159)</f>
        <v>70 cm</v>
      </c>
      <c r="C7159" s="1" t="str">
        <f>IFERROR(VLOOKUP(TRIM(D7159), sizeList!A:B, 2, FALSE), "")</f>
        <v>70 cm</v>
      </c>
      <c r="D7159" s="1" t="s">
        <v>5494</v>
      </c>
      <c r="E7159" s="1" t="str">
        <f>TRIM(F7159)</f>
        <v>Wintec kengyelszíj</v>
      </c>
      <c r="F7159" s="1" t="s">
        <v>15402</v>
      </c>
      <c r="G7159" s="1" t="s">
        <v>15412</v>
      </c>
      <c r="H7159" s="1" t="s">
        <v>1809</v>
      </c>
      <c r="I7159" s="1" t="s">
        <v>23</v>
      </c>
      <c r="J7159" s="1" t="str">
        <f>TRIM(I7159)</f>
        <v>Lófelszerelés</v>
      </c>
      <c r="K7159" s="1" t="s">
        <v>2962</v>
      </c>
      <c r="L7159" s="1" t="str">
        <f>TRIM(K7159)</f>
        <v>Nyereg és tartozékai</v>
      </c>
      <c r="M7159" s="1" t="s">
        <v>5654</v>
      </c>
      <c r="N7159" s="1" t="str">
        <f>TRIM(M7159)</f>
        <v>Kengyelszíj</v>
      </c>
      <c r="P7159" s="1" t="str">
        <f>TRIM(O7159)</f>
        <v/>
      </c>
      <c r="Q7159" s="18" t="s">
        <v>15404</v>
      </c>
      <c r="R7159" s="8">
        <v>4043969146422</v>
      </c>
      <c r="S7159" s="1">
        <v>44.95</v>
      </c>
      <c r="T7159" s="1" t="s">
        <v>26</v>
      </c>
      <c r="X7159" s="1" t="str">
        <f>IF(W7159="", "", IFERROR(VLOOKUP(W7159, colorList!A:B,2,FALSE),""))</f>
        <v/>
      </c>
    </row>
    <row r="7160" spans="1:24" ht="27.75" customHeight="1" x14ac:dyDescent="0.25">
      <c r="A7160" s="1" t="s">
        <v>15407</v>
      </c>
      <c r="B7160" s="1" t="str">
        <f>TRIM(D7160)</f>
        <v>80 cm</v>
      </c>
      <c r="C7160" s="1" t="str">
        <f>IFERROR(VLOOKUP(TRIM(D7160), sizeList!A:B, 2, FALSE), "")</f>
        <v>80 cm</v>
      </c>
      <c r="D7160" s="1" t="s">
        <v>5484</v>
      </c>
      <c r="E7160" s="1" t="str">
        <f>TRIM(F7160)</f>
        <v>Wintec kengyelszíj</v>
      </c>
      <c r="F7160" s="1" t="s">
        <v>15402</v>
      </c>
      <c r="G7160" s="1" t="s">
        <v>15408</v>
      </c>
      <c r="H7160" s="1" t="s">
        <v>1809</v>
      </c>
      <c r="I7160" s="1" t="s">
        <v>23</v>
      </c>
      <c r="J7160" s="1" t="str">
        <f>TRIM(I7160)</f>
        <v>Lófelszerelés</v>
      </c>
      <c r="K7160" s="1" t="s">
        <v>2962</v>
      </c>
      <c r="L7160" s="1" t="str">
        <f>TRIM(K7160)</f>
        <v>Nyereg és tartozékai</v>
      </c>
      <c r="M7160" s="1" t="s">
        <v>5654</v>
      </c>
      <c r="N7160" s="1" t="str">
        <f>TRIM(M7160)</f>
        <v>Kengyelszíj</v>
      </c>
      <c r="P7160" s="1" t="str">
        <f>TRIM(O7160)</f>
        <v/>
      </c>
      <c r="Q7160" s="18" t="s">
        <v>15404</v>
      </c>
      <c r="R7160" s="8">
        <v>4043969277843</v>
      </c>
      <c r="S7160" s="1">
        <v>44.95</v>
      </c>
      <c r="T7160" s="1" t="s">
        <v>26</v>
      </c>
      <c r="X7160" s="1" t="str">
        <f>IF(W7160="", "", IFERROR(VLOOKUP(W7160, colorList!A:B,2,FALSE),""))</f>
        <v/>
      </c>
    </row>
    <row r="7161" spans="1:24" ht="27.75" customHeight="1" x14ac:dyDescent="0.25">
      <c r="A7161" s="1" t="s">
        <v>15413</v>
      </c>
      <c r="B7161" s="1" t="str">
        <f>TRIM(D7161)</f>
        <v>80 cm</v>
      </c>
      <c r="C7161" s="1" t="str">
        <f>IFERROR(VLOOKUP(TRIM(D7161), sizeList!A:B, 2, FALSE), "")</f>
        <v>80 cm</v>
      </c>
      <c r="D7161" s="1" t="s">
        <v>5484</v>
      </c>
      <c r="E7161" s="1" t="str">
        <f>TRIM(F7161)</f>
        <v>Wintec kengyelszíj</v>
      </c>
      <c r="F7161" s="1" t="s">
        <v>15402</v>
      </c>
      <c r="G7161" s="1" t="s">
        <v>15414</v>
      </c>
      <c r="H7161" s="1" t="s">
        <v>1809</v>
      </c>
      <c r="I7161" s="1" t="s">
        <v>23</v>
      </c>
      <c r="J7161" s="1" t="str">
        <f>TRIM(I7161)</f>
        <v>Lófelszerelés</v>
      </c>
      <c r="K7161" s="1" t="s">
        <v>2962</v>
      </c>
      <c r="L7161" s="1" t="str">
        <f>TRIM(K7161)</f>
        <v>Nyereg és tartozékai</v>
      </c>
      <c r="M7161" s="1" t="s">
        <v>5654</v>
      </c>
      <c r="N7161" s="1" t="str">
        <f>TRIM(M7161)</f>
        <v>Kengyelszíj</v>
      </c>
      <c r="P7161" s="1" t="str">
        <f>TRIM(O7161)</f>
        <v/>
      </c>
      <c r="Q7161" s="18" t="s">
        <v>15404</v>
      </c>
      <c r="R7161" s="8">
        <v>4043969288467</v>
      </c>
      <c r="S7161" s="1">
        <v>44.95</v>
      </c>
      <c r="T7161" s="1" t="s">
        <v>26</v>
      </c>
      <c r="X7161" s="1" t="str">
        <f>IF(W7161="", "", IFERROR(VLOOKUP(W7161, colorList!A:B,2,FALSE),""))</f>
        <v/>
      </c>
    </row>
    <row r="7162" spans="1:24" ht="27.75" customHeight="1" x14ac:dyDescent="0.25">
      <c r="A7162" s="1" t="s">
        <v>15409</v>
      </c>
      <c r="B7162" s="1" t="str">
        <f>TRIM(D7162)</f>
        <v>90 cm</v>
      </c>
      <c r="C7162" s="1" t="str">
        <f>IFERROR(VLOOKUP(TRIM(D7162), sizeList!A:B, 2, FALSE), "")</f>
        <v>90 cm</v>
      </c>
      <c r="D7162" s="1" t="s">
        <v>5486</v>
      </c>
      <c r="E7162" s="1" t="str">
        <f>TRIM(F7162)</f>
        <v>Wintec kengyelszíj</v>
      </c>
      <c r="F7162" s="1" t="s">
        <v>15402</v>
      </c>
      <c r="G7162" s="1" t="s">
        <v>15410</v>
      </c>
      <c r="H7162" s="1" t="s">
        <v>1809</v>
      </c>
      <c r="I7162" s="1" t="s">
        <v>23</v>
      </c>
      <c r="J7162" s="1" t="str">
        <f>TRIM(I7162)</f>
        <v>Lófelszerelés</v>
      </c>
      <c r="K7162" s="1" t="s">
        <v>2962</v>
      </c>
      <c r="L7162" s="1" t="str">
        <f>TRIM(K7162)</f>
        <v>Nyereg és tartozékai</v>
      </c>
      <c r="M7162" s="1" t="s">
        <v>5654</v>
      </c>
      <c r="N7162" s="1" t="str">
        <f>TRIM(M7162)</f>
        <v>Kengyelszíj</v>
      </c>
      <c r="P7162" s="1" t="str">
        <f>TRIM(O7162)</f>
        <v/>
      </c>
      <c r="Q7162" s="18" t="s">
        <v>15404</v>
      </c>
      <c r="R7162" s="8">
        <v>4057962168176</v>
      </c>
      <c r="S7162" s="1">
        <v>44.95</v>
      </c>
      <c r="T7162" s="1" t="s">
        <v>26</v>
      </c>
      <c r="X7162" s="1" t="str">
        <f>IF(W7162="", "", IFERROR(VLOOKUP(W7162, colorList!A:B,2,FALSE),""))</f>
        <v/>
      </c>
    </row>
    <row r="7163" spans="1:24" ht="27.75" customHeight="1" x14ac:dyDescent="0.25">
      <c r="A7163" s="1" t="s">
        <v>15077</v>
      </c>
      <c r="B7163" s="1" t="str">
        <f>TRIM(D7163)</f>
        <v>C1</v>
      </c>
      <c r="C7163" s="1" t="str">
        <f>IFERROR(VLOOKUP(TRIM(D7163), sizeList!A:B, 2, FALSE), "")</f>
        <v>17'/43 cm</v>
      </c>
      <c r="D7163" s="1" t="s">
        <v>15047</v>
      </c>
      <c r="E7163" s="1" t="str">
        <f>TRIM(F7163)</f>
        <v>Wintec Lite HART D' Lux díjlovas nyereg</v>
      </c>
      <c r="F7163" s="1" t="s">
        <v>15078</v>
      </c>
      <c r="G7163" s="1" t="s">
        <v>15079</v>
      </c>
      <c r="H7163" s="1" t="s">
        <v>1809</v>
      </c>
      <c r="I7163" s="1" t="s">
        <v>23</v>
      </c>
      <c r="J7163" s="1" t="str">
        <f>TRIM(I7163)</f>
        <v>Lófelszerelés</v>
      </c>
      <c r="K7163" s="1" t="s">
        <v>2962</v>
      </c>
      <c r="L7163" s="1" t="str">
        <f>TRIM(K7163)</f>
        <v>Nyereg és tartozékai</v>
      </c>
      <c r="M7163" s="1" t="s">
        <v>8281</v>
      </c>
      <c r="N7163" s="1" t="str">
        <f>TRIM(M7163)</f>
        <v>Nyereg</v>
      </c>
      <c r="O7163" s="1" t="s">
        <v>8282</v>
      </c>
      <c r="P7163" s="1" t="str">
        <f>TRIM(O7163)</f>
        <v>Díjlovas nyereg</v>
      </c>
      <c r="Q7163" s="18" t="s">
        <v>15080</v>
      </c>
      <c r="R7163" s="8">
        <v>9329097082982</v>
      </c>
      <c r="S7163" s="1">
        <v>945.95</v>
      </c>
      <c r="T7163" s="1" t="s">
        <v>26</v>
      </c>
      <c r="X7163" s="1" t="str">
        <f>IF(W7163="", "", IFERROR(VLOOKUP(W7163, colorList!A:B,2,FALSE),""))</f>
        <v/>
      </c>
    </row>
    <row r="7164" spans="1:24" ht="27.75" customHeight="1" x14ac:dyDescent="0.25">
      <c r="A7164" s="1" t="s">
        <v>15081</v>
      </c>
      <c r="B7164" s="1" t="str">
        <f>TRIM(D7164)</f>
        <v>C2</v>
      </c>
      <c r="C7164" s="1" t="str">
        <f>IFERROR(VLOOKUP(TRIM(D7164), sizeList!A:B, 2, FALSE), "")</f>
        <v>17,5'/44 cm</v>
      </c>
      <c r="D7164" s="1" t="s">
        <v>15051</v>
      </c>
      <c r="E7164" s="1" t="str">
        <f>TRIM(F7164)</f>
        <v>Wintec Lite HART D' Lux díjlovas nyereg</v>
      </c>
      <c r="F7164" s="1" t="s">
        <v>15078</v>
      </c>
      <c r="G7164" s="1" t="s">
        <v>15082</v>
      </c>
      <c r="H7164" s="1" t="s">
        <v>1809</v>
      </c>
      <c r="I7164" s="1" t="s">
        <v>23</v>
      </c>
      <c r="J7164" s="1" t="str">
        <f>TRIM(I7164)</f>
        <v>Lófelszerelés</v>
      </c>
      <c r="K7164" s="1" t="s">
        <v>2962</v>
      </c>
      <c r="L7164" s="1" t="str">
        <f>TRIM(K7164)</f>
        <v>Nyereg és tartozékai</v>
      </c>
      <c r="M7164" s="1" t="s">
        <v>8281</v>
      </c>
      <c r="N7164" s="1" t="str">
        <f>TRIM(M7164)</f>
        <v>Nyereg</v>
      </c>
      <c r="O7164" s="1" t="s">
        <v>8282</v>
      </c>
      <c r="P7164" s="1" t="str">
        <f>TRIM(O7164)</f>
        <v>Díjlovas nyereg</v>
      </c>
      <c r="Q7164" s="18" t="s">
        <v>15080</v>
      </c>
      <c r="R7164" s="8">
        <v>9329097082999</v>
      </c>
      <c r="S7164" s="1">
        <v>945.95</v>
      </c>
      <c r="T7164" s="1" t="s">
        <v>26</v>
      </c>
      <c r="X7164" s="1" t="str">
        <f>IF(W7164="", "", IFERROR(VLOOKUP(W7164, colorList!A:B,2,FALSE),""))</f>
        <v/>
      </c>
    </row>
    <row r="7165" spans="1:24" ht="27.75" customHeight="1" x14ac:dyDescent="0.25">
      <c r="A7165" s="1" t="s">
        <v>15133</v>
      </c>
      <c r="B7165" s="1" t="str">
        <f>TRIM(D7165)</f>
        <v>C2</v>
      </c>
      <c r="C7165" s="1" t="str">
        <f>IFERROR(VLOOKUP(TRIM(D7165), sizeList!A:B, 2, FALSE), "")</f>
        <v>17,5'/44 cm</v>
      </c>
      <c r="D7165" s="1" t="s">
        <v>15051</v>
      </c>
      <c r="E7165" s="1" t="str">
        <f>TRIM(F7165)</f>
        <v>Wintec Lite HART univerzális nyereg</v>
      </c>
      <c r="F7165" s="1" t="s">
        <v>15128</v>
      </c>
      <c r="G7165" s="1" t="s">
        <v>15134</v>
      </c>
      <c r="H7165" s="1" t="s">
        <v>1809</v>
      </c>
      <c r="I7165" s="1" t="s">
        <v>23</v>
      </c>
      <c r="J7165" s="1" t="str">
        <f>TRIM(I7165)</f>
        <v>Lófelszerelés</v>
      </c>
      <c r="K7165" s="1" t="s">
        <v>2962</v>
      </c>
      <c r="L7165" s="1" t="str">
        <f>TRIM(K7165)</f>
        <v>Nyereg és tartozékai</v>
      </c>
      <c r="M7165" s="1" t="s">
        <v>8281</v>
      </c>
      <c r="N7165" s="1" t="str">
        <f>TRIM(M7165)</f>
        <v>Nyereg</v>
      </c>
      <c r="O7165" s="1" t="s">
        <v>14072</v>
      </c>
      <c r="P7165" s="1" t="str">
        <f>TRIM(O7165)</f>
        <v>Univerzális nyereg</v>
      </c>
      <c r="Q7165" s="18" t="s">
        <v>15130</v>
      </c>
      <c r="R7165" s="8">
        <v>9329097085518</v>
      </c>
      <c r="S7165" s="1">
        <v>799.95</v>
      </c>
      <c r="T7165" s="1" t="s">
        <v>26</v>
      </c>
      <c r="X7165" s="1" t="str">
        <f>IF(W7165="", "", IFERROR(VLOOKUP(W7165, colorList!A:B,2,FALSE),""))</f>
        <v/>
      </c>
    </row>
    <row r="7166" spans="1:24" ht="27.75" customHeight="1" x14ac:dyDescent="0.25">
      <c r="A7166" s="1" t="s">
        <v>15131</v>
      </c>
      <c r="B7166" s="1" t="str">
        <f>TRIM(D7166)</f>
        <v>C1</v>
      </c>
      <c r="C7166" s="1" t="str">
        <f>IFERROR(VLOOKUP(TRIM(D7166), sizeList!A:B, 2, FALSE), "")</f>
        <v>17'/43 cm</v>
      </c>
      <c r="D7166" s="1" t="s">
        <v>15047</v>
      </c>
      <c r="E7166" s="1" t="str">
        <f>TRIM(F7166)</f>
        <v>Wintec Lite HART univerzális nyereg</v>
      </c>
      <c r="F7166" s="1" t="s">
        <v>15128</v>
      </c>
      <c r="G7166" s="1" t="s">
        <v>15132</v>
      </c>
      <c r="H7166" s="1" t="s">
        <v>1809</v>
      </c>
      <c r="I7166" s="1" t="s">
        <v>23</v>
      </c>
      <c r="J7166" s="1" t="str">
        <f>TRIM(I7166)</f>
        <v>Lófelszerelés</v>
      </c>
      <c r="K7166" s="1" t="s">
        <v>2962</v>
      </c>
      <c r="L7166" s="1" t="str">
        <f>TRIM(K7166)</f>
        <v>Nyereg és tartozékai</v>
      </c>
      <c r="M7166" s="1" t="s">
        <v>8281</v>
      </c>
      <c r="N7166" s="1" t="str">
        <f>TRIM(M7166)</f>
        <v>Nyereg</v>
      </c>
      <c r="O7166" s="1" t="s">
        <v>14072</v>
      </c>
      <c r="P7166" s="1" t="str">
        <f>TRIM(O7166)</f>
        <v>Univerzális nyereg</v>
      </c>
      <c r="Q7166" s="18" t="s">
        <v>15130</v>
      </c>
      <c r="R7166" s="8">
        <v>9329097085570</v>
      </c>
      <c r="S7166" s="1">
        <v>799.95</v>
      </c>
      <c r="T7166" s="1" t="s">
        <v>26</v>
      </c>
      <c r="X7166" s="1" t="str">
        <f>IF(W7166="", "", IFERROR(VLOOKUP(W7166, colorList!A:B,2,FALSE),""))</f>
        <v/>
      </c>
    </row>
    <row r="7167" spans="1:24" ht="27.75" customHeight="1" x14ac:dyDescent="0.25">
      <c r="A7167" s="1" t="s">
        <v>15127</v>
      </c>
      <c r="B7167" s="1" t="str">
        <f>TRIM(D7167)</f>
        <v>C0</v>
      </c>
      <c r="C7167" s="1" t="str">
        <f>IFERROR(VLOOKUP(TRIM(D7167), sizeList!A:B, 2, FALSE), "")</f>
        <v>16,5'/42 cm</v>
      </c>
      <c r="D7167" s="1" t="s">
        <v>15041</v>
      </c>
      <c r="E7167" s="1" t="str">
        <f>TRIM(F7167)</f>
        <v>Wintec Lite HART univerzális nyereg</v>
      </c>
      <c r="F7167" s="1" t="s">
        <v>15128</v>
      </c>
      <c r="G7167" s="1" t="s">
        <v>15129</v>
      </c>
      <c r="H7167" s="1" t="s">
        <v>1809</v>
      </c>
      <c r="I7167" s="1" t="s">
        <v>23</v>
      </c>
      <c r="J7167" s="1" t="str">
        <f>TRIM(I7167)</f>
        <v>Lófelszerelés</v>
      </c>
      <c r="K7167" s="1" t="s">
        <v>2962</v>
      </c>
      <c r="L7167" s="1" t="str">
        <f>TRIM(K7167)</f>
        <v>Nyereg és tartozékai</v>
      </c>
      <c r="M7167" s="1" t="s">
        <v>8281</v>
      </c>
      <c r="N7167" s="1" t="str">
        <f>TRIM(M7167)</f>
        <v>Nyereg</v>
      </c>
      <c r="O7167" s="1" t="s">
        <v>14072</v>
      </c>
      <c r="P7167" s="1" t="str">
        <f>TRIM(O7167)</f>
        <v>Univerzális nyereg</v>
      </c>
      <c r="Q7167" s="18" t="s">
        <v>15130</v>
      </c>
      <c r="R7167" s="8">
        <v>9329097085617</v>
      </c>
      <c r="S7167" s="1">
        <v>799.95</v>
      </c>
      <c r="T7167" s="1" t="s">
        <v>26</v>
      </c>
      <c r="X7167" s="1" t="str">
        <f>IF(W7167="", "", IFERROR(VLOOKUP(W7167, colorList!A:B,2,FALSE),""))</f>
        <v/>
      </c>
    </row>
    <row r="7168" spans="1:24" ht="27.75" customHeight="1" x14ac:dyDescent="0.25">
      <c r="A7168" s="1" t="s">
        <v>15135</v>
      </c>
      <c r="B7168" s="1" t="str">
        <f>TRIM(D7168)</f>
        <v>C3</v>
      </c>
      <c r="C7168" s="1" t="str">
        <f>IFERROR(VLOOKUP(TRIM(D7168), sizeList!A:B, 2, FALSE), "")</f>
        <v>18'/46 cm</v>
      </c>
      <c r="D7168" s="1" t="s">
        <v>15055</v>
      </c>
      <c r="E7168" s="1" t="str">
        <f>TRIM(F7168)</f>
        <v>Wintec Lite HART univerzális nyereg</v>
      </c>
      <c r="F7168" s="1" t="s">
        <v>15128</v>
      </c>
      <c r="G7168" s="1" t="s">
        <v>15136</v>
      </c>
      <c r="H7168" s="1" t="s">
        <v>1809</v>
      </c>
      <c r="I7168" s="1" t="s">
        <v>23</v>
      </c>
      <c r="J7168" s="1" t="str">
        <f>TRIM(I7168)</f>
        <v>Lófelszerelés</v>
      </c>
      <c r="K7168" s="1" t="s">
        <v>2962</v>
      </c>
      <c r="L7168" s="1" t="str">
        <f>TRIM(K7168)</f>
        <v>Nyereg és tartozékai</v>
      </c>
      <c r="M7168" s="1" t="s">
        <v>8281</v>
      </c>
      <c r="N7168" s="1" t="str">
        <f>TRIM(M7168)</f>
        <v>Nyereg</v>
      </c>
      <c r="O7168" s="1" t="s">
        <v>14072</v>
      </c>
      <c r="P7168" s="1" t="str">
        <f>TRIM(O7168)</f>
        <v>Univerzális nyereg</v>
      </c>
      <c r="Q7168" s="18" t="s">
        <v>15130</v>
      </c>
      <c r="R7168" s="8">
        <v>9329097085730</v>
      </c>
      <c r="S7168" s="1">
        <v>799.95</v>
      </c>
      <c r="T7168" s="1" t="s">
        <v>26</v>
      </c>
      <c r="X7168" s="1" t="str">
        <f>IF(W7168="", "", IFERROR(VLOOKUP(W7168, colorList!A:B,2,FALSE),""))</f>
        <v/>
      </c>
    </row>
    <row r="7169" spans="1:24" ht="27.75" customHeight="1" x14ac:dyDescent="0.25">
      <c r="A7169" s="1" t="s">
        <v>15137</v>
      </c>
      <c r="B7169" s="1" t="str">
        <f>TRIM(D7169)</f>
        <v>CJ</v>
      </c>
      <c r="C7169" s="1" t="str">
        <f>IFERROR(VLOOKUP(TRIM(D7169), sizeList!A:B, 2, FALSE), "")</f>
        <v>16'/40 cm</v>
      </c>
      <c r="D7169" s="1" t="s">
        <v>15094</v>
      </c>
      <c r="E7169" s="1" t="str">
        <f>TRIM(F7169)</f>
        <v>Wintec Lite HART univerzális nyereg</v>
      </c>
      <c r="F7169" s="1" t="s">
        <v>15128</v>
      </c>
      <c r="G7169" s="1" t="s">
        <v>15138</v>
      </c>
      <c r="H7169" s="1" t="s">
        <v>1809</v>
      </c>
      <c r="I7169" s="1" t="s">
        <v>23</v>
      </c>
      <c r="J7169" s="1" t="str">
        <f>TRIM(I7169)</f>
        <v>Lófelszerelés</v>
      </c>
      <c r="K7169" s="1" t="s">
        <v>2962</v>
      </c>
      <c r="L7169" s="1" t="str">
        <f>TRIM(K7169)</f>
        <v>Nyereg és tartozékai</v>
      </c>
      <c r="M7169" s="1" t="s">
        <v>8281</v>
      </c>
      <c r="N7169" s="1" t="str">
        <f>TRIM(M7169)</f>
        <v>Nyereg</v>
      </c>
      <c r="O7169" s="1" t="s">
        <v>14072</v>
      </c>
      <c r="P7169" s="1" t="str">
        <f>TRIM(O7169)</f>
        <v>Univerzális nyereg</v>
      </c>
      <c r="Q7169" s="18" t="s">
        <v>15130</v>
      </c>
      <c r="R7169" s="8">
        <v>9329097085747</v>
      </c>
      <c r="S7169" s="1">
        <v>799.95</v>
      </c>
      <c r="T7169" s="1" t="s">
        <v>26</v>
      </c>
      <c r="X7169" s="1" t="str">
        <f>IF(W7169="", "", IFERROR(VLOOKUP(W7169, colorList!A:B,2,FALSE),""))</f>
        <v/>
      </c>
    </row>
    <row r="7170" spans="1:24" ht="27.75" customHeight="1" x14ac:dyDescent="0.25">
      <c r="A7170" s="1" t="s">
        <v>15139</v>
      </c>
      <c r="B7170" s="1" t="str">
        <f>TRIM(D7170)</f>
        <v>CP</v>
      </c>
      <c r="C7170" s="1" t="str">
        <f>IFERROR(VLOOKUP(TRIM(D7170), sizeList!A:B, 2, FALSE), "")</f>
        <v>15'/38 cm</v>
      </c>
      <c r="D7170" s="1" t="s">
        <v>15059</v>
      </c>
      <c r="E7170" s="1" t="str">
        <f>TRIM(F7170)</f>
        <v>Wintec Lite HART univerzális nyereg</v>
      </c>
      <c r="F7170" s="1" t="s">
        <v>15128</v>
      </c>
      <c r="G7170" s="1" t="s">
        <v>15140</v>
      </c>
      <c r="H7170" s="1" t="s">
        <v>1809</v>
      </c>
      <c r="I7170" s="1" t="s">
        <v>23</v>
      </c>
      <c r="J7170" s="1" t="str">
        <f>TRIM(I7170)</f>
        <v>Lófelszerelés</v>
      </c>
      <c r="K7170" s="1" t="s">
        <v>2962</v>
      </c>
      <c r="L7170" s="1" t="str">
        <f>TRIM(K7170)</f>
        <v>Nyereg és tartozékai</v>
      </c>
      <c r="M7170" s="1" t="s">
        <v>8281</v>
      </c>
      <c r="N7170" s="1" t="str">
        <f>TRIM(M7170)</f>
        <v>Nyereg</v>
      </c>
      <c r="O7170" s="1" t="s">
        <v>14072</v>
      </c>
      <c r="P7170" s="1" t="str">
        <f>TRIM(O7170)</f>
        <v>Univerzális nyereg</v>
      </c>
      <c r="Q7170" s="18" t="s">
        <v>15130</v>
      </c>
      <c r="R7170" s="8">
        <v>9329097085754</v>
      </c>
      <c r="S7170" s="1">
        <v>799.95</v>
      </c>
      <c r="T7170" s="1" t="s">
        <v>26</v>
      </c>
      <c r="X7170" s="1" t="str">
        <f>IF(W7170="", "", IFERROR(VLOOKUP(W7170, colorList!A:B,2,FALSE),""))</f>
        <v/>
      </c>
    </row>
    <row r="7171" spans="1:24" ht="27.75" customHeight="1" x14ac:dyDescent="0.25">
      <c r="A7171" s="1">
        <v>110010</v>
      </c>
      <c r="B7171" s="1" t="str">
        <f>TRIM(D7171)</f>
        <v/>
      </c>
      <c r="C7171" s="1" t="str">
        <f>IFERROR(VLOOKUP(D7171, sizeList!A:B, 2, FALSE), "")</f>
        <v/>
      </c>
      <c r="D7171" s="1" t="s">
        <v>5114</v>
      </c>
      <c r="E7171" s="1" t="str">
        <f>TRIM(F7171)</f>
        <v>Wintec mérősablon marvas méret kiválasztásához</v>
      </c>
      <c r="F7171" s="1" t="s">
        <v>15240</v>
      </c>
      <c r="G7171" s="1" t="s">
        <v>15241</v>
      </c>
      <c r="H7171" s="1" t="s">
        <v>1809</v>
      </c>
      <c r="I7171" s="1" t="s">
        <v>23</v>
      </c>
      <c r="J7171" s="1" t="str">
        <f>TRIM(I7171)</f>
        <v>Lófelszerelés</v>
      </c>
      <c r="K7171" s="1" t="s">
        <v>2962</v>
      </c>
      <c r="L7171" s="1" t="str">
        <f>TRIM(K7171)</f>
        <v>Nyereg és tartozékai</v>
      </c>
      <c r="M7171" s="1" t="s">
        <v>8324</v>
      </c>
      <c r="N7171" s="1" t="str">
        <f>TRIM(M7171)</f>
        <v>Nyereg- és tartozékai kiegészítők</v>
      </c>
      <c r="P7171" s="1" t="str">
        <f>TRIM(O7171)</f>
        <v/>
      </c>
      <c r="Q7171" s="18" t="s">
        <v>15242</v>
      </c>
      <c r="R7171" s="8">
        <v>9329097043105</v>
      </c>
      <c r="S7171" s="1">
        <v>39.950000000000003</v>
      </c>
      <c r="T7171" s="1" t="s">
        <v>26</v>
      </c>
      <c r="X7171" s="1" t="str">
        <f>IF(W7171="", "", IFERROR(VLOOKUP(W7171, colorList!A:B,2,FALSE),""))</f>
        <v/>
      </c>
    </row>
    <row r="7172" spans="1:24" ht="27.75" customHeight="1" x14ac:dyDescent="0.25">
      <c r="A7172" s="1" t="s">
        <v>15738</v>
      </c>
      <c r="B7172" s="1" t="str">
        <f>TRIM(D7172)</f>
        <v>15'/37,5 cm</v>
      </c>
      <c r="C7172" s="1" t="str">
        <f>IFERROR(VLOOKUP(TRIM(D7172), sizeList!A:B, 2, FALSE), "")</f>
        <v>15'/37,5 cm</v>
      </c>
      <c r="D7172" s="1" t="s">
        <v>15706</v>
      </c>
      <c r="E7172" s="1" t="str">
        <f>TRIM(F7172)</f>
        <v>Wintec műbőr felrántószíj</v>
      </c>
      <c r="F7172" s="1" t="s">
        <v>15723</v>
      </c>
      <c r="G7172" s="1" t="s">
        <v>15739</v>
      </c>
      <c r="H7172" s="1" t="s">
        <v>1809</v>
      </c>
      <c r="I7172" s="1" t="s">
        <v>23</v>
      </c>
      <c r="J7172" s="1" t="str">
        <f>TRIM(I7172)</f>
        <v>Lófelszerelés</v>
      </c>
      <c r="K7172" s="1" t="s">
        <v>2962</v>
      </c>
      <c r="L7172" s="1" t="str">
        <f>TRIM(K7172)</f>
        <v>Nyereg és tartozékai</v>
      </c>
      <c r="M7172" s="1" t="s">
        <v>8281</v>
      </c>
      <c r="N7172" s="1" t="str">
        <f>TRIM(M7172)</f>
        <v>Nyereg</v>
      </c>
      <c r="O7172" s="1" t="s">
        <v>8324</v>
      </c>
      <c r="P7172" s="1" t="str">
        <f>TRIM(O7172)</f>
        <v>Nyereg- és tartozékai kiegészítők</v>
      </c>
      <c r="Q7172" s="18" t="s">
        <v>15725</v>
      </c>
      <c r="R7172" s="8">
        <v>4057962239463</v>
      </c>
      <c r="S7172" s="1">
        <v>34.950000000000003</v>
      </c>
      <c r="T7172" s="1" t="s">
        <v>26</v>
      </c>
      <c r="X7172" s="1" t="str">
        <f>IF(W7172="", "", IFERROR(VLOOKUP(W7172, colorList!A:B,2,FALSE),""))</f>
        <v/>
      </c>
    </row>
    <row r="7173" spans="1:24" ht="27.75" customHeight="1" x14ac:dyDescent="0.25">
      <c r="A7173" s="1" t="s">
        <v>15721</v>
      </c>
      <c r="B7173" s="1" t="str">
        <f>TRIM(D7173)</f>
        <v>12'/30 cm</v>
      </c>
      <c r="C7173" s="1" t="str">
        <f>IFERROR(VLOOKUP(TRIM(D7173), sizeList!A:B, 2, FALSE), "")</f>
        <v>12'/30 cm</v>
      </c>
      <c r="D7173" s="1" t="s">
        <v>15722</v>
      </c>
      <c r="E7173" s="1" t="str">
        <f>TRIM(F7173)</f>
        <v>Wintec műbőr felrántószíj</v>
      </c>
      <c r="F7173" s="1" t="s">
        <v>15723</v>
      </c>
      <c r="G7173" s="1" t="s">
        <v>15724</v>
      </c>
      <c r="H7173" s="1" t="s">
        <v>1809</v>
      </c>
      <c r="I7173" s="1" t="s">
        <v>23</v>
      </c>
      <c r="J7173" s="1" t="str">
        <f>TRIM(I7173)</f>
        <v>Lófelszerelés</v>
      </c>
      <c r="K7173" s="1" t="s">
        <v>2962</v>
      </c>
      <c r="L7173" s="1" t="str">
        <f>TRIM(K7173)</f>
        <v>Nyereg és tartozékai</v>
      </c>
      <c r="M7173" s="1" t="s">
        <v>8281</v>
      </c>
      <c r="N7173" s="1" t="str">
        <f>TRIM(M7173)</f>
        <v>Nyereg</v>
      </c>
      <c r="O7173" s="1" t="s">
        <v>8324</v>
      </c>
      <c r="P7173" s="1" t="str">
        <f>TRIM(O7173)</f>
        <v>Nyereg- és tartozékai kiegészítők</v>
      </c>
      <c r="Q7173" s="18" t="s">
        <v>15725</v>
      </c>
      <c r="R7173" s="8">
        <v>4057962241428</v>
      </c>
      <c r="S7173" s="1">
        <v>34.950000000000003</v>
      </c>
      <c r="T7173" s="1" t="s">
        <v>26</v>
      </c>
      <c r="X7173" s="1" t="str">
        <f>IF(W7173="", "", IFERROR(VLOOKUP(W7173, colorList!A:B,2,FALSE),""))</f>
        <v/>
      </c>
    </row>
    <row r="7174" spans="1:24" ht="27.75" customHeight="1" x14ac:dyDescent="0.25">
      <c r="A7174" s="1">
        <v>21262001</v>
      </c>
      <c r="B7174" s="1" t="str">
        <f>TRIM(D7174)</f>
        <v>WL</v>
      </c>
      <c r="C7174" s="1" t="str">
        <f>IFERROR(VLOOKUP(TRIM(D7174), sizeList!A:B, 2, FALSE), "")</f>
        <v>WL</v>
      </c>
      <c r="D7174" s="1" t="s">
        <v>6706</v>
      </c>
      <c r="E7174" s="1" t="str">
        <f>TRIM(F7174)</f>
        <v>Wintec műbőr felrántószíj</v>
      </c>
      <c r="F7174" s="1" t="s">
        <v>15723</v>
      </c>
      <c r="G7174" s="1" t="s">
        <v>15740</v>
      </c>
      <c r="H7174" s="1" t="s">
        <v>1809</v>
      </c>
      <c r="I7174" s="1" t="s">
        <v>23</v>
      </c>
      <c r="J7174" s="1" t="str">
        <f>TRIM(I7174)</f>
        <v>Lófelszerelés</v>
      </c>
      <c r="K7174" s="1" t="s">
        <v>2962</v>
      </c>
      <c r="L7174" s="1" t="str">
        <f>TRIM(K7174)</f>
        <v>Nyereg és tartozékai</v>
      </c>
      <c r="M7174" s="1" t="s">
        <v>8281</v>
      </c>
      <c r="N7174" s="1" t="str">
        <f>TRIM(M7174)</f>
        <v>Nyereg</v>
      </c>
      <c r="O7174" s="1" t="s">
        <v>8324</v>
      </c>
      <c r="P7174" s="1" t="str">
        <f>TRIM(O7174)</f>
        <v>Nyereg- és tartozékai kiegészítők</v>
      </c>
      <c r="Q7174" s="18" t="s">
        <v>15725</v>
      </c>
      <c r="R7174" s="8">
        <v>4057962241527</v>
      </c>
      <c r="S7174" s="1">
        <v>39.950000000000003</v>
      </c>
      <c r="T7174" s="1" t="s">
        <v>26</v>
      </c>
      <c r="X7174" s="1" t="str">
        <f>IF(W7174="", "", IFERROR(VLOOKUP(W7174, colorList!A:B,2,FALSE),""))</f>
        <v/>
      </c>
    </row>
    <row r="7175" spans="1:24" ht="27.75" customHeight="1" x14ac:dyDescent="0.25">
      <c r="A7175" s="1" t="s">
        <v>15733</v>
      </c>
      <c r="B7175" s="1" t="str">
        <f>TRIM(D7175)</f>
        <v>26'/66 cm</v>
      </c>
      <c r="C7175" s="1" t="str">
        <f>IFERROR(VLOOKUP(TRIM(D7175), sizeList!A:B, 2, FALSE), "")</f>
        <v>26'/66 cm</v>
      </c>
      <c r="D7175" s="1" t="s">
        <v>15734</v>
      </c>
      <c r="E7175" s="1" t="str">
        <f>TRIM(F7175)</f>
        <v>Wintec műbőr felrántószíj</v>
      </c>
      <c r="F7175" s="1" t="s">
        <v>15723</v>
      </c>
      <c r="G7175" s="1" t="s">
        <v>15735</v>
      </c>
      <c r="H7175" s="1" t="s">
        <v>1809</v>
      </c>
      <c r="I7175" s="1" t="s">
        <v>23</v>
      </c>
      <c r="J7175" s="1" t="str">
        <f>TRIM(I7175)</f>
        <v>Lófelszerelés</v>
      </c>
      <c r="K7175" s="1" t="s">
        <v>2962</v>
      </c>
      <c r="L7175" s="1" t="str">
        <f>TRIM(K7175)</f>
        <v>Nyereg és tartozékai</v>
      </c>
      <c r="M7175" s="1" t="s">
        <v>8281</v>
      </c>
      <c r="N7175" s="1" t="str">
        <f>TRIM(M7175)</f>
        <v>Nyereg</v>
      </c>
      <c r="O7175" s="1" t="s">
        <v>8324</v>
      </c>
      <c r="P7175" s="1" t="str">
        <f>TRIM(O7175)</f>
        <v>Nyereg- és tartozékai kiegészítők</v>
      </c>
      <c r="Q7175" s="18" t="s">
        <v>15725</v>
      </c>
      <c r="R7175" s="8">
        <v>4057962241541</v>
      </c>
      <c r="S7175" s="1">
        <v>34.950000000000003</v>
      </c>
      <c r="T7175" s="1" t="s">
        <v>26</v>
      </c>
      <c r="X7175" s="1" t="str">
        <f>IF(W7175="", "", IFERROR(VLOOKUP(W7175, colorList!A:B,2,FALSE),""))</f>
        <v/>
      </c>
    </row>
    <row r="7176" spans="1:24" ht="27.75" customHeight="1" x14ac:dyDescent="0.25">
      <c r="A7176" s="1" t="s">
        <v>15736</v>
      </c>
      <c r="B7176" s="1" t="str">
        <f>TRIM(D7176)</f>
        <v>13'/32,5 cm</v>
      </c>
      <c r="C7176" s="1" t="str">
        <f>IFERROR(VLOOKUP(TRIM(D7176), sizeList!A:B, 2, FALSE), "")</f>
        <v>13'/32,5 cm</v>
      </c>
      <c r="D7176" s="1" t="s">
        <v>15703</v>
      </c>
      <c r="E7176" s="1" t="str">
        <f>TRIM(F7176)</f>
        <v>Wintec műbőr felrántószíj</v>
      </c>
      <c r="F7176" s="1" t="s">
        <v>15723</v>
      </c>
      <c r="G7176" s="1" t="s">
        <v>15737</v>
      </c>
      <c r="H7176" s="1" t="s">
        <v>1809</v>
      </c>
      <c r="I7176" s="1" t="s">
        <v>23</v>
      </c>
      <c r="J7176" s="1" t="str">
        <f>TRIM(I7176)</f>
        <v>Lófelszerelés</v>
      </c>
      <c r="K7176" s="1" t="s">
        <v>2962</v>
      </c>
      <c r="L7176" s="1" t="str">
        <f>TRIM(K7176)</f>
        <v>Nyereg és tartozékai</v>
      </c>
      <c r="M7176" s="1" t="s">
        <v>8281</v>
      </c>
      <c r="N7176" s="1" t="str">
        <f>TRIM(M7176)</f>
        <v>Nyereg</v>
      </c>
      <c r="O7176" s="1" t="s">
        <v>8324</v>
      </c>
      <c r="P7176" s="1" t="str">
        <f>TRIM(O7176)</f>
        <v>Nyereg- és tartozékai kiegészítők</v>
      </c>
      <c r="Q7176" s="18" t="s">
        <v>15725</v>
      </c>
      <c r="R7176" s="8">
        <v>4057962241558</v>
      </c>
      <c r="S7176" s="1">
        <v>34.950000000000003</v>
      </c>
      <c r="T7176" s="1" t="s">
        <v>26</v>
      </c>
      <c r="X7176" s="1" t="str">
        <f>IF(W7176="", "", IFERROR(VLOOKUP(W7176, colorList!A:B,2,FALSE),""))</f>
        <v/>
      </c>
    </row>
    <row r="7177" spans="1:24" ht="27.75" customHeight="1" x14ac:dyDescent="0.25">
      <c r="A7177" s="1" t="s">
        <v>15726</v>
      </c>
      <c r="B7177" s="1" t="str">
        <f>TRIM(D7177)</f>
        <v>13'/32,5 cm</v>
      </c>
      <c r="C7177" s="1" t="str">
        <f>IFERROR(VLOOKUP(TRIM(D7177), sizeList!A:B, 2, FALSE), "")</f>
        <v>13'/32,5 cm</v>
      </c>
      <c r="D7177" s="1" t="s">
        <v>15703</v>
      </c>
      <c r="E7177" s="1" t="str">
        <f>TRIM(F7177)</f>
        <v>Wintec műbőr felrántószíj</v>
      </c>
      <c r="F7177" s="1" t="s">
        <v>15723</v>
      </c>
      <c r="G7177" s="1" t="s">
        <v>15727</v>
      </c>
      <c r="H7177" s="1" t="s">
        <v>1809</v>
      </c>
      <c r="I7177" s="1" t="s">
        <v>23</v>
      </c>
      <c r="J7177" s="1" t="str">
        <f>TRIM(I7177)</f>
        <v>Lófelszerelés</v>
      </c>
      <c r="K7177" s="1" t="s">
        <v>2962</v>
      </c>
      <c r="L7177" s="1" t="str">
        <f>TRIM(K7177)</f>
        <v>Nyereg és tartozékai</v>
      </c>
      <c r="M7177" s="1" t="s">
        <v>8281</v>
      </c>
      <c r="N7177" s="1" t="str">
        <f>TRIM(M7177)</f>
        <v>Nyereg</v>
      </c>
      <c r="O7177" s="1" t="s">
        <v>8324</v>
      </c>
      <c r="P7177" s="1" t="str">
        <f>TRIM(O7177)</f>
        <v>Nyereg- és tartozékai kiegészítők</v>
      </c>
      <c r="Q7177" s="18" t="s">
        <v>15725</v>
      </c>
      <c r="R7177" s="8">
        <v>4057962241565</v>
      </c>
      <c r="S7177" s="1">
        <v>34.950000000000003</v>
      </c>
      <c r="T7177" s="1" t="s">
        <v>26</v>
      </c>
      <c r="X7177" s="1" t="str">
        <f>IF(W7177="", "", IFERROR(VLOOKUP(W7177, colorList!A:B,2,FALSE),""))</f>
        <v/>
      </c>
    </row>
    <row r="7178" spans="1:24" ht="27.75" customHeight="1" x14ac:dyDescent="0.25">
      <c r="A7178" s="1" t="s">
        <v>15728</v>
      </c>
      <c r="B7178" s="1" t="str">
        <f>TRIM(D7178)</f>
        <v>15'/37,5 cm</v>
      </c>
      <c r="C7178" s="1" t="str">
        <f>IFERROR(VLOOKUP(TRIM(D7178), sizeList!A:B, 2, FALSE), "")</f>
        <v>15'/37,5 cm</v>
      </c>
      <c r="D7178" s="1" t="s">
        <v>15706</v>
      </c>
      <c r="E7178" s="1" t="str">
        <f>TRIM(F7178)</f>
        <v>Wintec műbőr felrántószíj</v>
      </c>
      <c r="F7178" s="1" t="s">
        <v>15723</v>
      </c>
      <c r="G7178" s="1" t="s">
        <v>15729</v>
      </c>
      <c r="H7178" s="1" t="s">
        <v>1809</v>
      </c>
      <c r="I7178" s="1" t="s">
        <v>23</v>
      </c>
      <c r="J7178" s="1" t="str">
        <f>TRIM(I7178)</f>
        <v>Lófelszerelés</v>
      </c>
      <c r="K7178" s="1" t="s">
        <v>2962</v>
      </c>
      <c r="L7178" s="1" t="str">
        <f>TRIM(K7178)</f>
        <v>Nyereg és tartozékai</v>
      </c>
      <c r="M7178" s="1" t="s">
        <v>8281</v>
      </c>
      <c r="N7178" s="1" t="str">
        <f>TRIM(M7178)</f>
        <v>Nyereg</v>
      </c>
      <c r="O7178" s="1" t="s">
        <v>8324</v>
      </c>
      <c r="P7178" s="1" t="str">
        <f>TRIM(O7178)</f>
        <v>Nyereg- és tartozékai kiegészítők</v>
      </c>
      <c r="Q7178" s="18" t="s">
        <v>15725</v>
      </c>
      <c r="R7178" s="8">
        <v>4057962241572</v>
      </c>
      <c r="S7178" s="1">
        <v>34.950000000000003</v>
      </c>
      <c r="T7178" s="1" t="s">
        <v>26</v>
      </c>
      <c r="X7178" s="1" t="str">
        <f>IF(W7178="", "", IFERROR(VLOOKUP(W7178, colorList!A:B,2,FALSE),""))</f>
        <v/>
      </c>
    </row>
    <row r="7179" spans="1:24" ht="27.75" customHeight="1" x14ac:dyDescent="0.25">
      <c r="A7179" s="1" t="s">
        <v>15730</v>
      </c>
      <c r="B7179" s="1" t="str">
        <f>TRIM(D7179)</f>
        <v>23'/57,5 cm</v>
      </c>
      <c r="C7179" s="1" t="str">
        <f>IFERROR(VLOOKUP(TRIM(D7179), sizeList!A:B, 2, FALSE), "")</f>
        <v>23'/57,5 cm</v>
      </c>
      <c r="D7179" s="1" t="s">
        <v>15731</v>
      </c>
      <c r="E7179" s="1" t="str">
        <f>TRIM(F7179)</f>
        <v>Wintec műbőr felrántószíj</v>
      </c>
      <c r="F7179" s="1" t="s">
        <v>15723</v>
      </c>
      <c r="G7179" s="1" t="s">
        <v>15732</v>
      </c>
      <c r="H7179" s="1" t="s">
        <v>1809</v>
      </c>
      <c r="I7179" s="1" t="s">
        <v>23</v>
      </c>
      <c r="J7179" s="1" t="str">
        <f>TRIM(I7179)</f>
        <v>Lófelszerelés</v>
      </c>
      <c r="K7179" s="1" t="s">
        <v>2962</v>
      </c>
      <c r="L7179" s="1" t="str">
        <f>TRIM(K7179)</f>
        <v>Nyereg és tartozékai</v>
      </c>
      <c r="M7179" s="1" t="s">
        <v>8281</v>
      </c>
      <c r="N7179" s="1" t="str">
        <f>TRIM(M7179)</f>
        <v>Nyereg</v>
      </c>
      <c r="O7179" s="1" t="s">
        <v>8324</v>
      </c>
      <c r="P7179" s="1" t="str">
        <f>TRIM(O7179)</f>
        <v>Nyereg- és tartozékai kiegészítők</v>
      </c>
      <c r="Q7179" s="18" t="s">
        <v>15725</v>
      </c>
      <c r="R7179" s="8">
        <v>4057962241589</v>
      </c>
      <c r="S7179" s="1">
        <v>34.950000000000003</v>
      </c>
      <c r="T7179" s="1" t="s">
        <v>26</v>
      </c>
      <c r="X7179" s="1" t="str">
        <f>IF(W7179="", "", IFERROR(VLOOKUP(W7179, colorList!A:B,2,FALSE),""))</f>
        <v/>
      </c>
    </row>
    <row r="7180" spans="1:24" ht="27.75" customHeight="1" x14ac:dyDescent="0.25">
      <c r="A7180" s="1">
        <v>2124012</v>
      </c>
      <c r="B7180" s="1" t="str">
        <f>TRIM(D7180)</f>
        <v/>
      </c>
      <c r="C7180" s="1" t="str">
        <f>IFERROR(VLOOKUP(D7180, sizeList!A:B, 2, FALSE), "")</f>
        <v/>
      </c>
      <c r="E7180" s="1" t="str">
        <f>TRIM(F7180)</f>
        <v>WINTEC nyereg csavarkészlet</v>
      </c>
      <c r="F7180" s="1" t="s">
        <v>12432</v>
      </c>
      <c r="G7180" s="1" t="s">
        <v>12433</v>
      </c>
      <c r="H7180" s="1" t="s">
        <v>1809</v>
      </c>
      <c r="I7180" s="1" t="s">
        <v>23</v>
      </c>
      <c r="J7180" s="1" t="str">
        <f>TRIM(I7180)</f>
        <v>Lófelszerelés</v>
      </c>
      <c r="K7180" s="1" t="s">
        <v>2962</v>
      </c>
      <c r="L7180" s="1" t="str">
        <f>TRIM(K7180)</f>
        <v>Nyereg és tartozékai</v>
      </c>
      <c r="M7180" s="1" t="s">
        <v>8324</v>
      </c>
      <c r="N7180" s="1" t="str">
        <f>TRIM(M7180)</f>
        <v>Nyereg- és tartozékai kiegészítők</v>
      </c>
      <c r="P7180" s="1" t="str">
        <f>TRIM(O7180)</f>
        <v/>
      </c>
      <c r="Q7180" s="18" t="s">
        <v>12434</v>
      </c>
      <c r="R7180" s="8">
        <v>9329097022155</v>
      </c>
      <c r="S7180" s="1">
        <v>11.95</v>
      </c>
      <c r="T7180" s="1" t="s">
        <v>26</v>
      </c>
      <c r="U7180" s="1">
        <v>0.1</v>
      </c>
      <c r="V7180" s="1" t="s">
        <v>12433</v>
      </c>
      <c r="X7180" s="1" t="str">
        <f>IF(W7180="", "", IFERROR(VLOOKUP(W7180, colorList!A:B,2,FALSE),""))</f>
        <v/>
      </c>
    </row>
    <row r="7181" spans="1:24" ht="27.75" customHeight="1" x14ac:dyDescent="0.25">
      <c r="A7181" s="1">
        <v>2141021</v>
      </c>
      <c r="B7181" s="1" t="str">
        <f>TRIM(D7181)</f>
        <v/>
      </c>
      <c r="C7181" s="1" t="str">
        <f>IFERROR(VLOOKUP(D7181, sizeList!A:B, 2, FALSE), "")</f>
        <v/>
      </c>
      <c r="E7181" s="1" t="str">
        <f>TRIM(F7181)</f>
        <v>WINTEC nyereghuzat</v>
      </c>
      <c r="F7181" s="1" t="s">
        <v>8378</v>
      </c>
      <c r="G7181" s="1" t="s">
        <v>8379</v>
      </c>
      <c r="H7181" s="1" t="s">
        <v>1809</v>
      </c>
      <c r="I7181" s="1" t="s">
        <v>23</v>
      </c>
      <c r="J7181" s="1" t="str">
        <f>TRIM(I7181)</f>
        <v>Lófelszerelés</v>
      </c>
      <c r="K7181" s="1" t="s">
        <v>2962</v>
      </c>
      <c r="L7181" s="1" t="str">
        <f>TRIM(K7181)</f>
        <v>Nyereg és tartozékai</v>
      </c>
      <c r="M7181" s="1" t="s">
        <v>5111</v>
      </c>
      <c r="N7181" s="1" t="str">
        <f>TRIM(M7181)</f>
        <v>Nyeregvédő/kengyelhuzat</v>
      </c>
      <c r="P7181" s="1" t="str">
        <f>TRIM(O7181)</f>
        <v/>
      </c>
      <c r="R7181" s="8">
        <v>9329097015492</v>
      </c>
      <c r="S7181" s="1">
        <v>23.95</v>
      </c>
      <c r="T7181" s="1" t="s">
        <v>26</v>
      </c>
      <c r="U7181" s="1">
        <v>0.22</v>
      </c>
      <c r="V7181" s="1" t="s">
        <v>8379</v>
      </c>
      <c r="X7181" s="1" t="str">
        <f>IF(W7181="", "", IFERROR(VLOOKUP(W7181, colorList!A:B,2,FALSE),""))</f>
        <v/>
      </c>
    </row>
    <row r="7182" spans="1:24" ht="27.75" customHeight="1" x14ac:dyDescent="0.25">
      <c r="A7182" s="1">
        <v>2139800</v>
      </c>
      <c r="B7182" s="1" t="str">
        <f>TRIM(D7182)</f>
        <v/>
      </c>
      <c r="C7182" s="1" t="str">
        <f>IFERROR(VLOOKUP(D7182, sizeList!A:B, 2, FALSE), "")</f>
        <v/>
      </c>
      <c r="E7182" s="1" t="str">
        <f>TRIM(F7182)</f>
        <v>WINTEC nyeregtisztító spray 500 ml</v>
      </c>
      <c r="F7182" s="1" t="s">
        <v>12435</v>
      </c>
      <c r="G7182" s="1" t="s">
        <v>12436</v>
      </c>
      <c r="H7182" s="1" t="s">
        <v>1809</v>
      </c>
      <c r="I7182" s="1" t="s">
        <v>23</v>
      </c>
      <c r="J7182" s="1" t="str">
        <f>TRIM(I7182)</f>
        <v>Lófelszerelés</v>
      </c>
      <c r="K7182" s="1" t="s">
        <v>12202</v>
      </c>
      <c r="L7182" s="1" t="str">
        <f>TRIM(K7182)</f>
        <v>Bőrápolás</v>
      </c>
      <c r="N7182" s="1" t="str">
        <f>TRIM(M7182)</f>
        <v/>
      </c>
      <c r="P7182" s="1" t="str">
        <f>TRIM(O7182)</f>
        <v/>
      </c>
      <c r="Q7182" s="18" t="s">
        <v>12437</v>
      </c>
      <c r="R7182" s="8">
        <v>9329097017373</v>
      </c>
      <c r="S7182" s="1">
        <v>15.95</v>
      </c>
      <c r="T7182" s="1" t="s">
        <v>26</v>
      </c>
      <c r="U7182" s="1">
        <v>0.6</v>
      </c>
      <c r="V7182" s="1" t="s">
        <v>12436</v>
      </c>
      <c r="X7182" s="1" t="str">
        <f>IF(W7182="", "", IFERROR(VLOOKUP(W7182, colorList!A:B,2,FALSE),""))</f>
        <v/>
      </c>
    </row>
    <row r="7183" spans="1:24" ht="27.75" customHeight="1" x14ac:dyDescent="0.25">
      <c r="A7183" s="1">
        <v>21270201</v>
      </c>
      <c r="B7183" s="1" t="str">
        <f>TRIM(D7183)</f>
        <v/>
      </c>
      <c r="C7183" s="1" t="str">
        <f>IFERROR(VLOOKUP(D7183, sizeList!A:B, 2, FALSE), "")</f>
        <v/>
      </c>
      <c r="E7183" s="1" t="str">
        <f>TRIM(F7183)</f>
        <v>Wintec Quick-Change műbőr felrántószíj</v>
      </c>
      <c r="F7183" s="1" t="s">
        <v>15741</v>
      </c>
      <c r="G7183" s="1" t="s">
        <v>15742</v>
      </c>
      <c r="H7183" s="1" t="s">
        <v>1809</v>
      </c>
      <c r="I7183" s="1" t="s">
        <v>23</v>
      </c>
      <c r="J7183" s="1" t="str">
        <f>TRIM(I7183)</f>
        <v>Lófelszerelés</v>
      </c>
      <c r="K7183" s="1" t="s">
        <v>2962</v>
      </c>
      <c r="L7183" s="1" t="str">
        <f>TRIM(K7183)</f>
        <v>Nyereg és tartozékai</v>
      </c>
      <c r="M7183" s="1" t="s">
        <v>8281</v>
      </c>
      <c r="N7183" s="1" t="str">
        <f>TRIM(M7183)</f>
        <v>Nyereg</v>
      </c>
      <c r="O7183" s="1" t="s">
        <v>8324</v>
      </c>
      <c r="P7183" s="1" t="str">
        <f>TRIM(O7183)</f>
        <v>Nyereg- és tartozékai kiegészítők</v>
      </c>
      <c r="R7183" s="8">
        <v>4057962241534</v>
      </c>
      <c r="S7183" s="1">
        <v>34.950000000000003</v>
      </c>
      <c r="T7183" s="1" t="s">
        <v>26</v>
      </c>
      <c r="X7183" s="1" t="str">
        <f>IF(W7183="", "", IFERROR(VLOOKUP(W7183, colorList!A:B,2,FALSE),""))</f>
        <v/>
      </c>
    </row>
    <row r="7184" spans="1:24" ht="27.75" customHeight="1" x14ac:dyDescent="0.25">
      <c r="A7184" s="1" t="s">
        <v>8869</v>
      </c>
      <c r="B7184" s="1" t="str">
        <f>TRIM(D7184)</f>
        <v>140 cm</v>
      </c>
      <c r="C7184" s="1" t="str">
        <f>IFERROR(VLOOKUP(TRIM(D7184), sizeList!A:B, 2, FALSE), "")</f>
        <v>140 cm</v>
      </c>
      <c r="D7184" s="1" t="s">
        <v>2975</v>
      </c>
      <c r="E7184" s="1" t="str">
        <f>TRIM(F7184)</f>
        <v>Wintec Slimline kengyelszíj</v>
      </c>
      <c r="F7184" s="1" t="s">
        <v>5652</v>
      </c>
      <c r="G7184" s="1" t="s">
        <v>5659</v>
      </c>
      <c r="H7184" s="1" t="s">
        <v>1809</v>
      </c>
      <c r="I7184" s="1" t="s">
        <v>23</v>
      </c>
      <c r="J7184" s="1" t="str">
        <f>TRIM(I7184)</f>
        <v>Lófelszerelés</v>
      </c>
      <c r="K7184" s="1" t="s">
        <v>2962</v>
      </c>
      <c r="L7184" s="1" t="str">
        <f>TRIM(K7184)</f>
        <v>Nyereg és tartozékai</v>
      </c>
      <c r="M7184" s="1" t="s">
        <v>5654</v>
      </c>
      <c r="N7184" s="1" t="str">
        <f>TRIM(M7184)</f>
        <v>Kengyelszíj</v>
      </c>
      <c r="P7184" s="1" t="str">
        <f>TRIM(O7184)</f>
        <v/>
      </c>
      <c r="Q7184" s="18" t="s">
        <v>5655</v>
      </c>
      <c r="R7184" s="8">
        <v>9329097022445</v>
      </c>
      <c r="S7184" s="1">
        <v>49.95</v>
      </c>
      <c r="T7184" s="1" t="s">
        <v>26</v>
      </c>
      <c r="U7184" s="1">
        <v>0.4</v>
      </c>
      <c r="V7184" s="1" t="s">
        <v>5656</v>
      </c>
      <c r="W7184" s="1" t="s">
        <v>136</v>
      </c>
      <c r="X7184" s="1" t="str">
        <f>IF(W7184="", "", IFERROR(VLOOKUP(W7184, colorList!A:B,2,FALSE),""))</f>
        <v>fekete</v>
      </c>
    </row>
    <row r="7185" spans="1:24" ht="27.75" customHeight="1" x14ac:dyDescent="0.25">
      <c r="A7185" s="1" t="s">
        <v>8868</v>
      </c>
      <c r="B7185" s="1" t="str">
        <f>TRIM(D7185)</f>
        <v>140 cm</v>
      </c>
      <c r="C7185" s="1" t="str">
        <f>IFERROR(VLOOKUP(TRIM(D7185), sizeList!A:B, 2, FALSE), "")</f>
        <v>140 cm</v>
      </c>
      <c r="D7185" s="1" t="s">
        <v>2975</v>
      </c>
      <c r="E7185" s="1" t="str">
        <f>TRIM(F7185)</f>
        <v>Wintec Slimline kengyelszíj</v>
      </c>
      <c r="F7185" s="1" t="s">
        <v>5652</v>
      </c>
      <c r="G7185" s="1" t="s">
        <v>5658</v>
      </c>
      <c r="H7185" s="1" t="s">
        <v>1809</v>
      </c>
      <c r="I7185" s="1" t="s">
        <v>23</v>
      </c>
      <c r="J7185" s="1" t="str">
        <f>TRIM(I7185)</f>
        <v>Lófelszerelés</v>
      </c>
      <c r="K7185" s="1" t="s">
        <v>2962</v>
      </c>
      <c r="L7185" s="1" t="str">
        <f>TRIM(K7185)</f>
        <v>Nyereg és tartozékai</v>
      </c>
      <c r="M7185" s="1" t="s">
        <v>5654</v>
      </c>
      <c r="N7185" s="1" t="str">
        <f>TRIM(M7185)</f>
        <v>Kengyelszíj</v>
      </c>
      <c r="P7185" s="1" t="str">
        <f>TRIM(O7185)</f>
        <v/>
      </c>
      <c r="Q7185" s="18" t="s">
        <v>5655</v>
      </c>
      <c r="R7185" s="8">
        <v>9329097022469</v>
      </c>
      <c r="S7185" s="1">
        <v>49.95</v>
      </c>
      <c r="T7185" s="1" t="s">
        <v>26</v>
      </c>
      <c r="U7185" s="1">
        <v>0.4</v>
      </c>
      <c r="V7185" s="1" t="s">
        <v>5656</v>
      </c>
      <c r="W7185" s="1" t="s">
        <v>490</v>
      </c>
      <c r="X7185" s="1" t="str">
        <f>IF(W7185="", "", IFERROR(VLOOKUP(W7185, colorList!A:B,2,FALSE),""))</f>
        <v>barna</v>
      </c>
    </row>
    <row r="7186" spans="1:24" ht="27.75" customHeight="1" x14ac:dyDescent="0.25">
      <c r="A7186" s="1" t="s">
        <v>8871</v>
      </c>
      <c r="B7186" s="1" t="str">
        <f>TRIM(D7186)</f>
        <v>160 cm</v>
      </c>
      <c r="C7186" s="1" t="str">
        <f>IFERROR(VLOOKUP(TRIM(D7186), sizeList!A:B, 2, FALSE), "")</f>
        <v>160 cm</v>
      </c>
      <c r="D7186" s="1" t="s">
        <v>5661</v>
      </c>
      <c r="E7186" s="1" t="str">
        <f>TRIM(F7186)</f>
        <v>Wintec Slimline kengyelszíj</v>
      </c>
      <c r="F7186" s="1" t="s">
        <v>5652</v>
      </c>
      <c r="G7186" s="1" t="s">
        <v>5663</v>
      </c>
      <c r="H7186" s="1" t="s">
        <v>1809</v>
      </c>
      <c r="I7186" s="1" t="s">
        <v>23</v>
      </c>
      <c r="J7186" s="1" t="str">
        <f>TRIM(I7186)</f>
        <v>Lófelszerelés</v>
      </c>
      <c r="K7186" s="1" t="s">
        <v>2962</v>
      </c>
      <c r="L7186" s="1" t="str">
        <f>TRIM(K7186)</f>
        <v>Nyereg és tartozékai</v>
      </c>
      <c r="M7186" s="1" t="s">
        <v>5654</v>
      </c>
      <c r="N7186" s="1" t="str">
        <f>TRIM(M7186)</f>
        <v>Kengyelszíj</v>
      </c>
      <c r="P7186" s="1" t="str">
        <f>TRIM(O7186)</f>
        <v/>
      </c>
      <c r="Q7186" s="18" t="s">
        <v>5655</v>
      </c>
      <c r="R7186" s="8">
        <v>9329097022506</v>
      </c>
      <c r="S7186" s="1">
        <v>49.95</v>
      </c>
      <c r="T7186" s="1" t="s">
        <v>26</v>
      </c>
      <c r="U7186" s="1">
        <v>0.4</v>
      </c>
      <c r="V7186" s="1" t="s">
        <v>5656</v>
      </c>
      <c r="W7186" s="1" t="s">
        <v>136</v>
      </c>
      <c r="X7186" s="1" t="str">
        <f>IF(W7186="", "", IFERROR(VLOOKUP(W7186, colorList!A:B,2,FALSE),""))</f>
        <v>fekete</v>
      </c>
    </row>
    <row r="7187" spans="1:24" ht="27.75" customHeight="1" x14ac:dyDescent="0.25">
      <c r="A7187" s="1" t="s">
        <v>8870</v>
      </c>
      <c r="B7187" s="1" t="str">
        <f>TRIM(D7187)</f>
        <v>160 cm</v>
      </c>
      <c r="C7187" s="1" t="str">
        <f>IFERROR(VLOOKUP(TRIM(D7187), sizeList!A:B, 2, FALSE), "")</f>
        <v>160 cm</v>
      </c>
      <c r="D7187" s="1" t="s">
        <v>5661</v>
      </c>
      <c r="E7187" s="1" t="str">
        <f>TRIM(F7187)</f>
        <v>Wintec Slimline kengyelszíj</v>
      </c>
      <c r="F7187" s="1" t="s">
        <v>5652</v>
      </c>
      <c r="G7187" s="1" t="s">
        <v>5662</v>
      </c>
      <c r="H7187" s="1" t="s">
        <v>1809</v>
      </c>
      <c r="I7187" s="1" t="s">
        <v>23</v>
      </c>
      <c r="J7187" s="1" t="str">
        <f>TRIM(I7187)</f>
        <v>Lófelszerelés</v>
      </c>
      <c r="K7187" s="1" t="s">
        <v>2962</v>
      </c>
      <c r="L7187" s="1" t="str">
        <f>TRIM(K7187)</f>
        <v>Nyereg és tartozékai</v>
      </c>
      <c r="M7187" s="1" t="s">
        <v>5654</v>
      </c>
      <c r="N7187" s="1" t="str">
        <f>TRIM(M7187)</f>
        <v>Kengyelszíj</v>
      </c>
      <c r="P7187" s="1" t="str">
        <f>TRIM(O7187)</f>
        <v/>
      </c>
      <c r="Q7187" s="18" t="s">
        <v>5655</v>
      </c>
      <c r="R7187" s="8">
        <v>9329097022520</v>
      </c>
      <c r="S7187" s="1">
        <v>49.95</v>
      </c>
      <c r="T7187" s="1" t="s">
        <v>26</v>
      </c>
      <c r="U7187" s="1">
        <v>0.4</v>
      </c>
      <c r="V7187" s="1" t="s">
        <v>5656</v>
      </c>
      <c r="W7187" s="1" t="s">
        <v>490</v>
      </c>
      <c r="X7187" s="1" t="str">
        <f>IF(W7187="", "", IFERROR(VLOOKUP(W7187, colorList!A:B,2,FALSE),""))</f>
        <v>barna</v>
      </c>
    </row>
    <row r="7188" spans="1:24" ht="27.75" customHeight="1" x14ac:dyDescent="0.25">
      <c r="A7188" s="1" t="s">
        <v>8867</v>
      </c>
      <c r="B7188" s="1" t="str">
        <f>TRIM(D7188)</f>
        <v>110 cm</v>
      </c>
      <c r="C7188" s="1" t="str">
        <f>IFERROR(VLOOKUP(TRIM(D7188), sizeList!A:B, 2, FALSE), "")</f>
        <v>110 cm</v>
      </c>
      <c r="D7188" s="1" t="s">
        <v>2997</v>
      </c>
      <c r="E7188" s="1" t="str">
        <f>TRIM(F7188)</f>
        <v>Wintec Slimline kengyelszíj</v>
      </c>
      <c r="F7188" s="1" t="s">
        <v>5652</v>
      </c>
      <c r="G7188" s="1" t="s">
        <v>5657</v>
      </c>
      <c r="H7188" s="1" t="s">
        <v>1809</v>
      </c>
      <c r="I7188" s="1" t="s">
        <v>23</v>
      </c>
      <c r="J7188" s="1" t="str">
        <f>TRIM(I7188)</f>
        <v>Lófelszerelés</v>
      </c>
      <c r="K7188" s="1" t="s">
        <v>2962</v>
      </c>
      <c r="L7188" s="1" t="str">
        <f>TRIM(K7188)</f>
        <v>Nyereg és tartozékai</v>
      </c>
      <c r="M7188" s="1" t="s">
        <v>5654</v>
      </c>
      <c r="N7188" s="1" t="str">
        <f>TRIM(M7188)</f>
        <v>Kengyelszíj</v>
      </c>
      <c r="P7188" s="1" t="str">
        <f>TRIM(O7188)</f>
        <v/>
      </c>
      <c r="Q7188" s="18" t="s">
        <v>5655</v>
      </c>
      <c r="R7188" s="8">
        <v>9329097038378</v>
      </c>
      <c r="S7188" s="1">
        <v>49.95</v>
      </c>
      <c r="T7188" s="1" t="s">
        <v>26</v>
      </c>
      <c r="U7188" s="1">
        <v>0.4</v>
      </c>
      <c r="V7188" s="1" t="s">
        <v>5656</v>
      </c>
      <c r="W7188" s="1" t="s">
        <v>136</v>
      </c>
      <c r="X7188" s="1" t="str">
        <f>IF(W7188="", "", IFERROR(VLOOKUP(W7188, colorList!A:B,2,FALSE),""))</f>
        <v>fekete</v>
      </c>
    </row>
    <row r="7189" spans="1:24" ht="27.75" customHeight="1" x14ac:dyDescent="0.25">
      <c r="A7189" s="1" t="s">
        <v>8866</v>
      </c>
      <c r="B7189" s="1" t="str">
        <f>TRIM(D7189)</f>
        <v>110 cm</v>
      </c>
      <c r="C7189" s="1" t="str">
        <f>IFERROR(VLOOKUP(TRIM(D7189), sizeList!A:B, 2, FALSE), "")</f>
        <v>110 cm</v>
      </c>
      <c r="D7189" s="1" t="s">
        <v>2997</v>
      </c>
      <c r="E7189" s="1" t="str">
        <f>TRIM(F7189)</f>
        <v>Wintec Slimline kengyelszíj</v>
      </c>
      <c r="F7189" s="1" t="s">
        <v>5652</v>
      </c>
      <c r="G7189" s="1" t="s">
        <v>5653</v>
      </c>
      <c r="H7189" s="1" t="s">
        <v>1809</v>
      </c>
      <c r="I7189" s="1" t="s">
        <v>23</v>
      </c>
      <c r="J7189" s="1" t="str">
        <f>TRIM(I7189)</f>
        <v>Lófelszerelés</v>
      </c>
      <c r="K7189" s="1" t="s">
        <v>2962</v>
      </c>
      <c r="L7189" s="1" t="str">
        <f>TRIM(K7189)</f>
        <v>Nyereg és tartozékai</v>
      </c>
      <c r="M7189" s="1" t="s">
        <v>5654</v>
      </c>
      <c r="N7189" s="1" t="str">
        <f>TRIM(M7189)</f>
        <v>Kengyelszíj</v>
      </c>
      <c r="P7189" s="1" t="str">
        <f>TRIM(O7189)</f>
        <v/>
      </c>
      <c r="Q7189" s="18" t="s">
        <v>5655</v>
      </c>
      <c r="R7189" s="8">
        <v>9329097038385</v>
      </c>
      <c r="S7189" s="1">
        <v>49.95</v>
      </c>
      <c r="T7189" s="1" t="s">
        <v>26</v>
      </c>
      <c r="U7189" s="1">
        <v>0.4</v>
      </c>
      <c r="V7189" s="1" t="s">
        <v>5656</v>
      </c>
      <c r="W7189" s="1" t="s">
        <v>490</v>
      </c>
      <c r="X7189" s="1" t="str">
        <f>IF(W7189="", "", IFERROR(VLOOKUP(W7189, colorList!A:B,2,FALSE),""))</f>
        <v>barna</v>
      </c>
    </row>
    <row r="7190" spans="1:24" ht="27.75" customHeight="1" x14ac:dyDescent="0.25">
      <c r="A7190" s="1" t="s">
        <v>3482</v>
      </c>
      <c r="B7190" s="1" t="str">
        <f>TRIM(D7190)</f>
        <v>55 cm</v>
      </c>
      <c r="C7190" s="1" t="str">
        <f>IFERROR(VLOOKUP(TRIM(D7190), sizeList!A:B, 2, FALSE), "")</f>
        <v>55 cm</v>
      </c>
      <c r="D7190" s="1" t="s">
        <v>3038</v>
      </c>
      <c r="E7190" s="1" t="str">
        <f>TRIM(F7190)</f>
        <v>WINTEC Supersoft díjlovas heveder elasztikus résszel</v>
      </c>
      <c r="F7190" s="1" t="s">
        <v>3478</v>
      </c>
      <c r="G7190" s="1" t="s">
        <v>3483</v>
      </c>
      <c r="H7190" s="1" t="s">
        <v>1809</v>
      </c>
      <c r="I7190" s="1" t="s">
        <v>23</v>
      </c>
      <c r="J7190" s="1" t="str">
        <f>TRIM(I7190)</f>
        <v>Lófelszerelés</v>
      </c>
      <c r="K7190" s="1" t="s">
        <v>2962</v>
      </c>
      <c r="L7190" s="1" t="str">
        <f>TRIM(K7190)</f>
        <v>Nyereg és tartozékai</v>
      </c>
      <c r="M7190" s="1" t="s">
        <v>2963</v>
      </c>
      <c r="N7190" s="1" t="str">
        <f>TRIM(M7190)</f>
        <v>Heveder</v>
      </c>
      <c r="O7190" s="1" t="s">
        <v>3029</v>
      </c>
      <c r="P7190" s="1" t="str">
        <f>TRIM(O7190)</f>
        <v>Díjlovas heveder</v>
      </c>
      <c r="Q7190" s="18" t="s">
        <v>3480</v>
      </c>
      <c r="R7190" s="8">
        <v>4057962222182</v>
      </c>
      <c r="S7190" s="1">
        <v>69.95</v>
      </c>
      <c r="T7190" s="1" t="s">
        <v>26</v>
      </c>
      <c r="U7190" s="1">
        <v>0.5</v>
      </c>
      <c r="V7190" s="1" t="s">
        <v>3481</v>
      </c>
      <c r="W7190" s="1" t="s">
        <v>136</v>
      </c>
      <c r="X7190" s="1" t="str">
        <f>IF(W7190="", "", IFERROR(VLOOKUP(W7190, colorList!A:B,2,FALSE),""))</f>
        <v>fekete</v>
      </c>
    </row>
    <row r="7191" spans="1:24" ht="27.75" customHeight="1" x14ac:dyDescent="0.25">
      <c r="A7191" s="1" t="s">
        <v>3477</v>
      </c>
      <c r="B7191" s="1" t="str">
        <f>TRIM(D7191)</f>
        <v>50 cm</v>
      </c>
      <c r="C7191" s="1" t="str">
        <f>IFERROR(VLOOKUP(TRIM(D7191), sizeList!A:B, 2, FALSE), "")</f>
        <v>50 cm</v>
      </c>
      <c r="D7191" s="1" t="s">
        <v>3035</v>
      </c>
      <c r="E7191" s="1" t="str">
        <f>TRIM(F7191)</f>
        <v>WINTEC Supersoft díjlovas heveder elasztikus résszel</v>
      </c>
      <c r="F7191" s="1" t="s">
        <v>3478</v>
      </c>
      <c r="G7191" s="1" t="s">
        <v>3479</v>
      </c>
      <c r="H7191" s="1" t="s">
        <v>1809</v>
      </c>
      <c r="I7191" s="1" t="s">
        <v>23</v>
      </c>
      <c r="J7191" s="1" t="str">
        <f>TRIM(I7191)</f>
        <v>Lófelszerelés</v>
      </c>
      <c r="K7191" s="1" t="s">
        <v>2962</v>
      </c>
      <c r="L7191" s="1" t="str">
        <f>TRIM(K7191)</f>
        <v>Nyereg és tartozékai</v>
      </c>
      <c r="M7191" s="1" t="s">
        <v>2963</v>
      </c>
      <c r="N7191" s="1" t="str">
        <f>TRIM(M7191)</f>
        <v>Heveder</v>
      </c>
      <c r="O7191" s="1" t="s">
        <v>3029</v>
      </c>
      <c r="P7191" s="1" t="str">
        <f>TRIM(O7191)</f>
        <v>Díjlovas heveder</v>
      </c>
      <c r="Q7191" s="18" t="s">
        <v>3480</v>
      </c>
      <c r="R7191" s="8">
        <v>9329097000566</v>
      </c>
      <c r="S7191" s="1">
        <v>69.95</v>
      </c>
      <c r="T7191" s="1" t="s">
        <v>26</v>
      </c>
      <c r="U7191" s="1">
        <v>0.3992</v>
      </c>
      <c r="V7191" s="1" t="s">
        <v>3481</v>
      </c>
      <c r="W7191" s="1" t="s">
        <v>136</v>
      </c>
      <c r="X7191" s="1" t="str">
        <f>IF(W7191="", "", IFERROR(VLOOKUP(W7191, colorList!A:B,2,FALSE),""))</f>
        <v>fekete</v>
      </c>
    </row>
    <row r="7192" spans="1:24" ht="27.75" customHeight="1" x14ac:dyDescent="0.25">
      <c r="A7192" s="1" t="s">
        <v>3484</v>
      </c>
      <c r="B7192" s="1" t="str">
        <f>TRIM(D7192)</f>
        <v>60 cm</v>
      </c>
      <c r="C7192" s="1" t="str">
        <f>IFERROR(VLOOKUP(TRIM(D7192), sizeList!A:B, 2, FALSE), "")</f>
        <v>60 cm</v>
      </c>
      <c r="D7192" s="1" t="s">
        <v>3041</v>
      </c>
      <c r="E7192" s="1" t="str">
        <f>TRIM(F7192)</f>
        <v>WINTEC Supersoft díjlovas heveder elasztikus résszel</v>
      </c>
      <c r="F7192" s="1" t="s">
        <v>3478</v>
      </c>
      <c r="G7192" s="1" t="s">
        <v>3485</v>
      </c>
      <c r="H7192" s="1" t="s">
        <v>1809</v>
      </c>
      <c r="I7192" s="1" t="s">
        <v>23</v>
      </c>
      <c r="J7192" s="1" t="str">
        <f>TRIM(I7192)</f>
        <v>Lófelszerelés</v>
      </c>
      <c r="K7192" s="1" t="s">
        <v>2962</v>
      </c>
      <c r="L7192" s="1" t="str">
        <f>TRIM(K7192)</f>
        <v>Nyereg és tartozékai</v>
      </c>
      <c r="M7192" s="1" t="s">
        <v>2963</v>
      </c>
      <c r="N7192" s="1" t="str">
        <f>TRIM(M7192)</f>
        <v>Heveder</v>
      </c>
      <c r="O7192" s="1" t="s">
        <v>3029</v>
      </c>
      <c r="P7192" s="1" t="str">
        <f>TRIM(O7192)</f>
        <v>Díjlovas heveder</v>
      </c>
      <c r="Q7192" s="18" t="s">
        <v>3480</v>
      </c>
      <c r="R7192" s="8">
        <v>9329097000641</v>
      </c>
      <c r="S7192" s="1">
        <v>69.95</v>
      </c>
      <c r="T7192" s="1" t="s">
        <v>26</v>
      </c>
      <c r="U7192" s="1">
        <v>0.3992</v>
      </c>
      <c r="V7192" s="1" t="s">
        <v>3481</v>
      </c>
      <c r="W7192" s="1" t="s">
        <v>136</v>
      </c>
      <c r="X7192" s="1" t="str">
        <f>IF(W7192="", "", IFERROR(VLOOKUP(W7192, colorList!A:B,2,FALSE),""))</f>
        <v>fekete</v>
      </c>
    </row>
    <row r="7193" spans="1:24" ht="27.75" customHeight="1" x14ac:dyDescent="0.25">
      <c r="A7193" s="1" t="s">
        <v>3486</v>
      </c>
      <c r="B7193" s="1" t="str">
        <f>TRIM(D7193)</f>
        <v>65 cm</v>
      </c>
      <c r="C7193" s="1" t="str">
        <f>IFERROR(VLOOKUP(TRIM(D7193), sizeList!A:B, 2, FALSE), "")</f>
        <v>65 cm</v>
      </c>
      <c r="D7193" s="1" t="s">
        <v>3044</v>
      </c>
      <c r="E7193" s="1" t="str">
        <f>TRIM(F7193)</f>
        <v>WINTEC Supersoft díjlovas heveder elasztikus résszel</v>
      </c>
      <c r="F7193" s="1" t="s">
        <v>3478</v>
      </c>
      <c r="G7193" s="1" t="s">
        <v>3487</v>
      </c>
      <c r="H7193" s="1" t="s">
        <v>1809</v>
      </c>
      <c r="I7193" s="1" t="s">
        <v>23</v>
      </c>
      <c r="J7193" s="1" t="str">
        <f>TRIM(I7193)</f>
        <v>Lófelszerelés</v>
      </c>
      <c r="K7193" s="1" t="s">
        <v>2962</v>
      </c>
      <c r="L7193" s="1" t="str">
        <f>TRIM(K7193)</f>
        <v>Nyereg és tartozékai</v>
      </c>
      <c r="M7193" s="1" t="s">
        <v>2963</v>
      </c>
      <c r="N7193" s="1" t="str">
        <f>TRIM(M7193)</f>
        <v>Heveder</v>
      </c>
      <c r="O7193" s="1" t="s">
        <v>3029</v>
      </c>
      <c r="P7193" s="1" t="str">
        <f>TRIM(O7193)</f>
        <v>Díjlovas heveder</v>
      </c>
      <c r="Q7193" s="18" t="s">
        <v>3480</v>
      </c>
      <c r="R7193" s="8">
        <v>9329097000689</v>
      </c>
      <c r="S7193" s="1">
        <v>69.95</v>
      </c>
      <c r="T7193" s="1" t="s">
        <v>26</v>
      </c>
      <c r="U7193" s="1">
        <v>0.3992</v>
      </c>
      <c r="V7193" s="1" t="s">
        <v>3481</v>
      </c>
      <c r="W7193" s="1" t="s">
        <v>136</v>
      </c>
      <c r="X7193" s="1" t="str">
        <f>IF(W7193="", "", IFERROR(VLOOKUP(W7193, colorList!A:B,2,FALSE),""))</f>
        <v>fekete</v>
      </c>
    </row>
    <row r="7194" spans="1:24" ht="27.75" customHeight="1" x14ac:dyDescent="0.25">
      <c r="A7194" s="1" t="s">
        <v>3488</v>
      </c>
      <c r="B7194" s="1" t="str">
        <f>TRIM(D7194)</f>
        <v>70 cm</v>
      </c>
      <c r="C7194" s="1" t="str">
        <f>IFERROR(VLOOKUP(TRIM(D7194), sizeList!A:B, 2, FALSE), "")</f>
        <v>70 cm</v>
      </c>
      <c r="D7194" s="1" t="s">
        <v>3047</v>
      </c>
      <c r="E7194" s="1" t="str">
        <f>TRIM(F7194)</f>
        <v>WINTEC Supersoft díjlovas heveder elasztikus résszel</v>
      </c>
      <c r="F7194" s="1" t="s">
        <v>3478</v>
      </c>
      <c r="G7194" s="1" t="s">
        <v>3489</v>
      </c>
      <c r="H7194" s="1" t="s">
        <v>1809</v>
      </c>
      <c r="I7194" s="1" t="s">
        <v>23</v>
      </c>
      <c r="J7194" s="1" t="str">
        <f>TRIM(I7194)</f>
        <v>Lófelszerelés</v>
      </c>
      <c r="K7194" s="1" t="s">
        <v>2962</v>
      </c>
      <c r="L7194" s="1" t="str">
        <f>TRIM(K7194)</f>
        <v>Nyereg és tartozékai</v>
      </c>
      <c r="M7194" s="1" t="s">
        <v>2963</v>
      </c>
      <c r="N7194" s="1" t="str">
        <f>TRIM(M7194)</f>
        <v>Heveder</v>
      </c>
      <c r="O7194" s="1" t="s">
        <v>3029</v>
      </c>
      <c r="P7194" s="1" t="str">
        <f>TRIM(O7194)</f>
        <v>Díjlovas heveder</v>
      </c>
      <c r="Q7194" s="18" t="s">
        <v>3480</v>
      </c>
      <c r="R7194" s="8">
        <v>9329097000726</v>
      </c>
      <c r="S7194" s="1">
        <v>69.95</v>
      </c>
      <c r="T7194" s="1" t="s">
        <v>26</v>
      </c>
      <c r="U7194" s="1">
        <v>0.3992</v>
      </c>
      <c r="V7194" s="1" t="s">
        <v>3481</v>
      </c>
      <c r="W7194" s="1" t="s">
        <v>136</v>
      </c>
      <c r="X7194" s="1" t="str">
        <f>IF(W7194="", "", IFERROR(VLOOKUP(W7194, colorList!A:B,2,FALSE),""))</f>
        <v>fekete</v>
      </c>
    </row>
    <row r="7195" spans="1:24" ht="27.75" customHeight="1" x14ac:dyDescent="0.25">
      <c r="A7195" s="1" t="s">
        <v>3490</v>
      </c>
      <c r="B7195" s="1" t="str">
        <f>TRIM(D7195)</f>
        <v>75 cm</v>
      </c>
      <c r="C7195" s="1" t="str">
        <f>IFERROR(VLOOKUP(TRIM(D7195), sizeList!A:B, 2, FALSE), "")</f>
        <v>75 cm</v>
      </c>
      <c r="D7195" s="1" t="s">
        <v>3050</v>
      </c>
      <c r="E7195" s="1" t="str">
        <f>TRIM(F7195)</f>
        <v>WINTEC Supersoft díjlovas heveder elasztikus résszel</v>
      </c>
      <c r="F7195" s="1" t="s">
        <v>3478</v>
      </c>
      <c r="G7195" s="1" t="s">
        <v>3491</v>
      </c>
      <c r="H7195" s="1" t="s">
        <v>1809</v>
      </c>
      <c r="I7195" s="1" t="s">
        <v>23</v>
      </c>
      <c r="J7195" s="1" t="str">
        <f>TRIM(I7195)</f>
        <v>Lófelszerelés</v>
      </c>
      <c r="K7195" s="1" t="s">
        <v>2962</v>
      </c>
      <c r="L7195" s="1" t="str">
        <f>TRIM(K7195)</f>
        <v>Nyereg és tartozékai</v>
      </c>
      <c r="M7195" s="1" t="s">
        <v>2963</v>
      </c>
      <c r="N7195" s="1" t="str">
        <f>TRIM(M7195)</f>
        <v>Heveder</v>
      </c>
      <c r="O7195" s="1" t="s">
        <v>3029</v>
      </c>
      <c r="P7195" s="1" t="str">
        <f>TRIM(O7195)</f>
        <v>Díjlovas heveder</v>
      </c>
      <c r="Q7195" s="18" t="s">
        <v>3480</v>
      </c>
      <c r="R7195" s="8">
        <v>9329097000764</v>
      </c>
      <c r="S7195" s="1">
        <v>69.95</v>
      </c>
      <c r="T7195" s="1" t="s">
        <v>26</v>
      </c>
      <c r="U7195" s="1">
        <v>0.3992</v>
      </c>
      <c r="V7195" s="1" t="s">
        <v>3481</v>
      </c>
      <c r="W7195" s="1" t="s">
        <v>136</v>
      </c>
      <c r="X7195" s="1" t="str">
        <f>IF(W7195="", "", IFERROR(VLOOKUP(W7195, colorList!A:B,2,FALSE),""))</f>
        <v>fekete</v>
      </c>
    </row>
    <row r="7196" spans="1:24" ht="27.75" customHeight="1" x14ac:dyDescent="0.25">
      <c r="A7196" s="1" t="s">
        <v>3492</v>
      </c>
      <c r="B7196" s="1" t="str">
        <f>TRIM(D7196)</f>
        <v>80 cm</v>
      </c>
      <c r="C7196" s="1" t="str">
        <f>IFERROR(VLOOKUP(TRIM(D7196), sizeList!A:B, 2, FALSE), "")</f>
        <v>80 cm</v>
      </c>
      <c r="D7196" s="1" t="s">
        <v>3014</v>
      </c>
      <c r="E7196" s="1" t="str">
        <f>TRIM(F7196)</f>
        <v>WINTEC Supersoft díjlovas heveder elasztikus résszel</v>
      </c>
      <c r="F7196" s="1" t="s">
        <v>3478</v>
      </c>
      <c r="G7196" s="1" t="s">
        <v>3493</v>
      </c>
      <c r="H7196" s="1" t="s">
        <v>1809</v>
      </c>
      <c r="I7196" s="1" t="s">
        <v>23</v>
      </c>
      <c r="J7196" s="1" t="str">
        <f>TRIM(I7196)</f>
        <v>Lófelszerelés</v>
      </c>
      <c r="K7196" s="1" t="s">
        <v>2962</v>
      </c>
      <c r="L7196" s="1" t="str">
        <f>TRIM(K7196)</f>
        <v>Nyereg és tartozékai</v>
      </c>
      <c r="M7196" s="1" t="s">
        <v>2963</v>
      </c>
      <c r="N7196" s="1" t="str">
        <f>TRIM(M7196)</f>
        <v>Heveder</v>
      </c>
      <c r="O7196" s="1" t="s">
        <v>3029</v>
      </c>
      <c r="P7196" s="1" t="str">
        <f>TRIM(O7196)</f>
        <v>Díjlovas heveder</v>
      </c>
      <c r="Q7196" s="18" t="s">
        <v>3480</v>
      </c>
      <c r="R7196" s="8">
        <v>9329097000818</v>
      </c>
      <c r="S7196" s="1">
        <v>69.95</v>
      </c>
      <c r="T7196" s="1" t="s">
        <v>26</v>
      </c>
      <c r="U7196" s="1">
        <v>0.3992</v>
      </c>
      <c r="V7196" s="1" t="s">
        <v>3481</v>
      </c>
      <c r="W7196" s="1" t="s">
        <v>136</v>
      </c>
      <c r="X7196" s="1" t="str">
        <f>IF(W7196="", "", IFERROR(VLOOKUP(W7196, colorList!A:B,2,FALSE),""))</f>
        <v>fekete</v>
      </c>
    </row>
    <row r="7197" spans="1:24" ht="27.75" customHeight="1" x14ac:dyDescent="0.25">
      <c r="A7197" s="1" t="s">
        <v>3496</v>
      </c>
      <c r="B7197" s="1" t="str">
        <f>TRIM(D7197)</f>
        <v>90 cm</v>
      </c>
      <c r="C7197" s="1" t="str">
        <f>IFERROR(VLOOKUP(TRIM(D7197), sizeList!A:B, 2, FALSE), "")</f>
        <v>90 cm</v>
      </c>
      <c r="D7197" s="1" t="s">
        <v>3020</v>
      </c>
      <c r="E7197" s="1" t="str">
        <f>TRIM(F7197)</f>
        <v>WINTEC Supersoft díjlovas heveder elasztikus résszel</v>
      </c>
      <c r="F7197" s="1" t="s">
        <v>3478</v>
      </c>
      <c r="G7197" s="1" t="s">
        <v>3497</v>
      </c>
      <c r="H7197" s="1" t="s">
        <v>1809</v>
      </c>
      <c r="I7197" s="1" t="s">
        <v>23</v>
      </c>
      <c r="J7197" s="1" t="str">
        <f>TRIM(I7197)</f>
        <v>Lófelszerelés</v>
      </c>
      <c r="K7197" s="1" t="s">
        <v>2962</v>
      </c>
      <c r="L7197" s="1" t="str">
        <f>TRIM(K7197)</f>
        <v>Nyereg és tartozékai</v>
      </c>
      <c r="M7197" s="1" t="s">
        <v>2963</v>
      </c>
      <c r="N7197" s="1" t="str">
        <f>TRIM(M7197)</f>
        <v>Heveder</v>
      </c>
      <c r="O7197" s="1" t="s">
        <v>3029</v>
      </c>
      <c r="P7197" s="1" t="str">
        <f>TRIM(O7197)</f>
        <v>Díjlovas heveder</v>
      </c>
      <c r="Q7197" s="18" t="s">
        <v>3480</v>
      </c>
      <c r="R7197" s="8">
        <v>9329097000900</v>
      </c>
      <c r="S7197" s="1">
        <v>69.95</v>
      </c>
      <c r="T7197" s="1" t="s">
        <v>26</v>
      </c>
      <c r="U7197" s="1">
        <v>0.3992</v>
      </c>
      <c r="V7197" s="1" t="s">
        <v>3481</v>
      </c>
      <c r="W7197" s="1" t="s">
        <v>136</v>
      </c>
      <c r="X7197" s="1" t="str">
        <f>IF(W7197="", "", IFERROR(VLOOKUP(W7197, colorList!A:B,2,FALSE),""))</f>
        <v>fekete</v>
      </c>
    </row>
    <row r="7198" spans="1:24" ht="27.75" customHeight="1" x14ac:dyDescent="0.25">
      <c r="A7198" s="1" t="s">
        <v>3494</v>
      </c>
      <c r="B7198" s="1" t="str">
        <f>TRIM(D7198)</f>
        <v>85 cm</v>
      </c>
      <c r="C7198" s="1" t="str">
        <f>IFERROR(VLOOKUP(TRIM(D7198), sizeList!A:B, 2, FALSE), "")</f>
        <v>85 cm</v>
      </c>
      <c r="D7198" s="1" t="s">
        <v>3017</v>
      </c>
      <c r="E7198" s="1" t="str">
        <f>TRIM(F7198)</f>
        <v>WINTEC Supersoft díjlovas heveder elasztikus résszel</v>
      </c>
      <c r="F7198" s="1" t="s">
        <v>3478</v>
      </c>
      <c r="G7198" s="1" t="s">
        <v>3495</v>
      </c>
      <c r="H7198" s="1" t="s">
        <v>1809</v>
      </c>
      <c r="I7198" s="1" t="s">
        <v>23</v>
      </c>
      <c r="J7198" s="1" t="str">
        <f>TRIM(I7198)</f>
        <v>Lófelszerelés</v>
      </c>
      <c r="K7198" s="1" t="s">
        <v>2962</v>
      </c>
      <c r="L7198" s="1" t="str">
        <f>TRIM(K7198)</f>
        <v>Nyereg és tartozékai</v>
      </c>
      <c r="M7198" s="1" t="s">
        <v>2963</v>
      </c>
      <c r="N7198" s="1" t="str">
        <f>TRIM(M7198)</f>
        <v>Heveder</v>
      </c>
      <c r="O7198" s="1" t="s">
        <v>3029</v>
      </c>
      <c r="P7198" s="1" t="str">
        <f>TRIM(O7198)</f>
        <v>Díjlovas heveder</v>
      </c>
      <c r="Q7198" s="18" t="s">
        <v>3480</v>
      </c>
      <c r="R7198" s="8">
        <v>9329097028089</v>
      </c>
      <c r="S7198" s="1">
        <v>69.95</v>
      </c>
      <c r="T7198" s="1" t="s">
        <v>26</v>
      </c>
      <c r="U7198" s="1">
        <v>0.3992</v>
      </c>
      <c r="V7198" s="1" t="s">
        <v>3481</v>
      </c>
      <c r="W7198" s="1" t="s">
        <v>136</v>
      </c>
      <c r="X7198" s="1" t="str">
        <f>IF(W7198="", "", IFERROR(VLOOKUP(W7198, colorList!A:B,2,FALSE),""))</f>
        <v>fekete</v>
      </c>
    </row>
    <row r="7199" spans="1:24" ht="27.75" customHeight="1" x14ac:dyDescent="0.25">
      <c r="A7199" s="1" t="s">
        <v>3460</v>
      </c>
      <c r="B7199" s="1" t="str">
        <f>TRIM(D7199)</f>
        <v>110 cm</v>
      </c>
      <c r="C7199" s="1" t="str">
        <f>IFERROR(VLOOKUP(TRIM(D7199), sizeList!A:B, 2, FALSE), "")</f>
        <v>110 cm</v>
      </c>
      <c r="D7199" s="1" t="s">
        <v>2997</v>
      </c>
      <c r="E7199" s="1" t="str">
        <f>TRIM(F7199)</f>
        <v>WINTEC Supersoft heveder elasztikus résszel</v>
      </c>
      <c r="F7199" s="1" t="s">
        <v>3461</v>
      </c>
      <c r="G7199" s="1" t="s">
        <v>3462</v>
      </c>
      <c r="H7199" s="1" t="s">
        <v>1809</v>
      </c>
      <c r="I7199" s="1" t="s">
        <v>23</v>
      </c>
      <c r="J7199" s="1" t="str">
        <f>TRIM(I7199)</f>
        <v>Lófelszerelés</v>
      </c>
      <c r="K7199" s="1" t="s">
        <v>2962</v>
      </c>
      <c r="L7199" s="1" t="str">
        <f>TRIM(K7199)</f>
        <v>Nyereg és tartozékai</v>
      </c>
      <c r="M7199" s="1" t="s">
        <v>2963</v>
      </c>
      <c r="N7199" s="1" t="str">
        <f>TRIM(M7199)</f>
        <v>Heveder</v>
      </c>
      <c r="O7199" s="1" t="s">
        <v>2991</v>
      </c>
      <c r="P7199" s="1" t="str">
        <f>TRIM(O7199)</f>
        <v>Univerzális heveder</v>
      </c>
      <c r="Q7199" s="18" t="s">
        <v>3463</v>
      </c>
      <c r="R7199" s="8">
        <v>9329097001068</v>
      </c>
      <c r="S7199" s="1">
        <v>69.95</v>
      </c>
      <c r="T7199" s="1" t="s">
        <v>26</v>
      </c>
      <c r="U7199" s="1">
        <v>0.5</v>
      </c>
      <c r="V7199" s="1" t="s">
        <v>3464</v>
      </c>
      <c r="W7199" s="1" t="s">
        <v>136</v>
      </c>
      <c r="X7199" s="1" t="str">
        <f>IF(W7199="", "", IFERROR(VLOOKUP(W7199, colorList!A:B,2,FALSE),""))</f>
        <v>fekete</v>
      </c>
    </row>
    <row r="7200" spans="1:24" ht="27.75" customHeight="1" x14ac:dyDescent="0.25">
      <c r="A7200" s="1" t="s">
        <v>3465</v>
      </c>
      <c r="B7200" s="1" t="str">
        <f>TRIM(D7200)</f>
        <v>115 cm</v>
      </c>
      <c r="C7200" s="1" t="str">
        <f>IFERROR(VLOOKUP(TRIM(D7200), sizeList!A:B, 2, FALSE), "")</f>
        <v>115 cm</v>
      </c>
      <c r="D7200" s="1" t="s">
        <v>130</v>
      </c>
      <c r="E7200" s="1" t="str">
        <f>TRIM(F7200)</f>
        <v>WINTEC Supersoft heveder elasztikus résszel</v>
      </c>
      <c r="F7200" s="1" t="s">
        <v>3461</v>
      </c>
      <c r="G7200" s="1" t="s">
        <v>3466</v>
      </c>
      <c r="H7200" s="1" t="s">
        <v>1809</v>
      </c>
      <c r="I7200" s="1" t="s">
        <v>23</v>
      </c>
      <c r="J7200" s="1" t="str">
        <f>TRIM(I7200)</f>
        <v>Lófelszerelés</v>
      </c>
      <c r="K7200" s="1" t="s">
        <v>2962</v>
      </c>
      <c r="L7200" s="1" t="str">
        <f>TRIM(K7200)</f>
        <v>Nyereg és tartozékai</v>
      </c>
      <c r="M7200" s="1" t="s">
        <v>2963</v>
      </c>
      <c r="N7200" s="1" t="str">
        <f>TRIM(M7200)</f>
        <v>Heveder</v>
      </c>
      <c r="O7200" s="1" t="s">
        <v>2991</v>
      </c>
      <c r="P7200" s="1" t="str">
        <f>TRIM(O7200)</f>
        <v>Univerzális heveder</v>
      </c>
      <c r="Q7200" s="18" t="s">
        <v>3463</v>
      </c>
      <c r="R7200" s="8">
        <v>9329097001105</v>
      </c>
      <c r="S7200" s="1">
        <v>69.95</v>
      </c>
      <c r="T7200" s="1" t="s">
        <v>26</v>
      </c>
      <c r="U7200" s="1">
        <v>0.5</v>
      </c>
      <c r="V7200" s="1" t="s">
        <v>3464</v>
      </c>
      <c r="W7200" s="1" t="s">
        <v>136</v>
      </c>
      <c r="X7200" s="1" t="str">
        <f>IF(W7200="", "", IFERROR(VLOOKUP(W7200, colorList!A:B,2,FALSE),""))</f>
        <v>fekete</v>
      </c>
    </row>
    <row r="7201" spans="1:24" ht="27.75" customHeight="1" x14ac:dyDescent="0.25">
      <c r="A7201" s="1" t="s">
        <v>3467</v>
      </c>
      <c r="B7201" s="1" t="str">
        <f>TRIM(D7201)</f>
        <v>120 cm</v>
      </c>
      <c r="C7201" s="1" t="str">
        <f>IFERROR(VLOOKUP(TRIM(D7201), sizeList!A:B, 2, FALSE), "")</f>
        <v>120 cm</v>
      </c>
      <c r="D7201" s="1" t="s">
        <v>2959</v>
      </c>
      <c r="E7201" s="1" t="str">
        <f>TRIM(F7201)</f>
        <v>WINTEC Supersoft heveder elasztikus résszel</v>
      </c>
      <c r="F7201" s="1" t="s">
        <v>3461</v>
      </c>
      <c r="G7201" s="1" t="s">
        <v>3468</v>
      </c>
      <c r="H7201" s="1" t="s">
        <v>1809</v>
      </c>
      <c r="I7201" s="1" t="s">
        <v>23</v>
      </c>
      <c r="J7201" s="1" t="str">
        <f>TRIM(I7201)</f>
        <v>Lófelszerelés</v>
      </c>
      <c r="K7201" s="1" t="s">
        <v>2962</v>
      </c>
      <c r="L7201" s="1" t="str">
        <f>TRIM(K7201)</f>
        <v>Nyereg és tartozékai</v>
      </c>
      <c r="M7201" s="1" t="s">
        <v>2963</v>
      </c>
      <c r="N7201" s="1" t="str">
        <f>TRIM(M7201)</f>
        <v>Heveder</v>
      </c>
      <c r="O7201" s="1" t="s">
        <v>2991</v>
      </c>
      <c r="P7201" s="1" t="str">
        <f>TRIM(O7201)</f>
        <v>Univerzális heveder</v>
      </c>
      <c r="Q7201" s="18" t="s">
        <v>3463</v>
      </c>
      <c r="R7201" s="8">
        <v>9329097001143</v>
      </c>
      <c r="S7201" s="1">
        <v>69.95</v>
      </c>
      <c r="T7201" s="1" t="s">
        <v>26</v>
      </c>
      <c r="U7201" s="1">
        <v>0.6</v>
      </c>
      <c r="V7201" s="1" t="s">
        <v>3464</v>
      </c>
      <c r="W7201" s="1" t="s">
        <v>136</v>
      </c>
      <c r="X7201" s="1" t="str">
        <f>IF(W7201="", "", IFERROR(VLOOKUP(W7201, colorList!A:B,2,FALSE),""))</f>
        <v>fekete</v>
      </c>
    </row>
    <row r="7202" spans="1:24" ht="27.75" customHeight="1" x14ac:dyDescent="0.25">
      <c r="A7202" s="1" t="s">
        <v>3469</v>
      </c>
      <c r="B7202" s="1" t="str">
        <f>TRIM(D7202)</f>
        <v>125 cm</v>
      </c>
      <c r="C7202" s="1" t="str">
        <f>IFERROR(VLOOKUP(TRIM(D7202), sizeList!A:B, 2, FALSE), "")</f>
        <v>125 cm</v>
      </c>
      <c r="D7202" s="1" t="s">
        <v>138</v>
      </c>
      <c r="E7202" s="1" t="str">
        <f>TRIM(F7202)</f>
        <v>WINTEC Supersoft heveder elasztikus résszel</v>
      </c>
      <c r="F7202" s="1" t="s">
        <v>3461</v>
      </c>
      <c r="G7202" s="1" t="s">
        <v>3470</v>
      </c>
      <c r="H7202" s="1" t="s">
        <v>1809</v>
      </c>
      <c r="I7202" s="1" t="s">
        <v>23</v>
      </c>
      <c r="J7202" s="1" t="str">
        <f>TRIM(I7202)</f>
        <v>Lófelszerelés</v>
      </c>
      <c r="K7202" s="1" t="s">
        <v>2962</v>
      </c>
      <c r="L7202" s="1" t="str">
        <f>TRIM(K7202)</f>
        <v>Nyereg és tartozékai</v>
      </c>
      <c r="M7202" s="1" t="s">
        <v>2963</v>
      </c>
      <c r="N7202" s="1" t="str">
        <f>TRIM(M7202)</f>
        <v>Heveder</v>
      </c>
      <c r="O7202" s="1" t="s">
        <v>2991</v>
      </c>
      <c r="P7202" s="1" t="str">
        <f>TRIM(O7202)</f>
        <v>Univerzális heveder</v>
      </c>
      <c r="Q7202" s="18" t="s">
        <v>3463</v>
      </c>
      <c r="R7202" s="8">
        <v>9329097001181</v>
      </c>
      <c r="S7202" s="1">
        <v>69.95</v>
      </c>
      <c r="T7202" s="1" t="s">
        <v>26</v>
      </c>
      <c r="U7202" s="1">
        <v>0.6</v>
      </c>
      <c r="V7202" s="1" t="s">
        <v>3464</v>
      </c>
      <c r="W7202" s="1" t="s">
        <v>136</v>
      </c>
      <c r="X7202" s="1" t="str">
        <f>IF(W7202="", "", IFERROR(VLOOKUP(W7202, colorList!A:B,2,FALSE),""))</f>
        <v>fekete</v>
      </c>
    </row>
    <row r="7203" spans="1:24" ht="27.75" customHeight="1" x14ac:dyDescent="0.25">
      <c r="A7203" s="1" t="s">
        <v>3471</v>
      </c>
      <c r="B7203" s="1" t="str">
        <f>TRIM(D7203)</f>
        <v>130 cm</v>
      </c>
      <c r="C7203" s="1" t="str">
        <f>IFERROR(VLOOKUP(TRIM(D7203), sizeList!A:B, 2, FALSE), "")</f>
        <v>130 cm</v>
      </c>
      <c r="D7203" s="1" t="s">
        <v>2970</v>
      </c>
      <c r="E7203" s="1" t="str">
        <f>TRIM(F7203)</f>
        <v>WINTEC Supersoft heveder elasztikus résszel</v>
      </c>
      <c r="F7203" s="1" t="s">
        <v>3461</v>
      </c>
      <c r="G7203" s="1" t="s">
        <v>3472</v>
      </c>
      <c r="H7203" s="1" t="s">
        <v>1809</v>
      </c>
      <c r="I7203" s="1" t="s">
        <v>23</v>
      </c>
      <c r="J7203" s="1" t="str">
        <f>TRIM(I7203)</f>
        <v>Lófelszerelés</v>
      </c>
      <c r="K7203" s="1" t="s">
        <v>2962</v>
      </c>
      <c r="L7203" s="1" t="str">
        <f>TRIM(K7203)</f>
        <v>Nyereg és tartozékai</v>
      </c>
      <c r="M7203" s="1" t="s">
        <v>2963</v>
      </c>
      <c r="N7203" s="1" t="str">
        <f>TRIM(M7203)</f>
        <v>Heveder</v>
      </c>
      <c r="O7203" s="1" t="s">
        <v>2991</v>
      </c>
      <c r="P7203" s="1" t="str">
        <f>TRIM(O7203)</f>
        <v>Univerzális heveder</v>
      </c>
      <c r="Q7203" s="18" t="s">
        <v>3463</v>
      </c>
      <c r="R7203" s="8">
        <v>9329097001228</v>
      </c>
      <c r="S7203" s="1">
        <v>69.95</v>
      </c>
      <c r="T7203" s="1" t="s">
        <v>26</v>
      </c>
      <c r="U7203" s="1">
        <v>0.6</v>
      </c>
      <c r="V7203" s="1" t="s">
        <v>3464</v>
      </c>
      <c r="W7203" s="1" t="s">
        <v>136</v>
      </c>
      <c r="X7203" s="1" t="str">
        <f>IF(W7203="", "", IFERROR(VLOOKUP(W7203, colorList!A:B,2,FALSE),""))</f>
        <v>fekete</v>
      </c>
    </row>
    <row r="7204" spans="1:24" ht="27.75" customHeight="1" x14ac:dyDescent="0.25">
      <c r="A7204" s="1" t="s">
        <v>3473</v>
      </c>
      <c r="B7204" s="1" t="str">
        <f>TRIM(D7204)</f>
        <v>135 cm</v>
      </c>
      <c r="C7204" s="1" t="str">
        <f>IFERROR(VLOOKUP(TRIM(D7204), sizeList!A:B, 2, FALSE), "")</f>
        <v>135 cm</v>
      </c>
      <c r="D7204" s="1" t="s">
        <v>141</v>
      </c>
      <c r="E7204" s="1" t="str">
        <f>TRIM(F7204)</f>
        <v>WINTEC Supersoft heveder elasztikus résszel</v>
      </c>
      <c r="F7204" s="1" t="s">
        <v>3461</v>
      </c>
      <c r="G7204" s="1" t="s">
        <v>3474</v>
      </c>
      <c r="H7204" s="1" t="s">
        <v>1809</v>
      </c>
      <c r="I7204" s="1" t="s">
        <v>23</v>
      </c>
      <c r="J7204" s="1" t="str">
        <f>TRIM(I7204)</f>
        <v>Lófelszerelés</v>
      </c>
      <c r="K7204" s="1" t="s">
        <v>2962</v>
      </c>
      <c r="L7204" s="1" t="str">
        <f>TRIM(K7204)</f>
        <v>Nyereg és tartozékai</v>
      </c>
      <c r="M7204" s="1" t="s">
        <v>2963</v>
      </c>
      <c r="N7204" s="1" t="str">
        <f>TRIM(M7204)</f>
        <v>Heveder</v>
      </c>
      <c r="O7204" s="1" t="s">
        <v>2991</v>
      </c>
      <c r="P7204" s="1" t="str">
        <f>TRIM(O7204)</f>
        <v>Univerzális heveder</v>
      </c>
      <c r="Q7204" s="18" t="s">
        <v>3463</v>
      </c>
      <c r="R7204" s="8">
        <v>9329097001266</v>
      </c>
      <c r="S7204" s="1">
        <v>69.95</v>
      </c>
      <c r="T7204" s="1" t="s">
        <v>26</v>
      </c>
      <c r="U7204" s="1">
        <v>0.5</v>
      </c>
      <c r="V7204" s="1" t="s">
        <v>3464</v>
      </c>
      <c r="W7204" s="1" t="s">
        <v>136</v>
      </c>
      <c r="X7204" s="1" t="str">
        <f>IF(W7204="", "", IFERROR(VLOOKUP(W7204, colorList!A:B,2,FALSE),""))</f>
        <v>fekete</v>
      </c>
    </row>
    <row r="7205" spans="1:24" ht="27.75" customHeight="1" x14ac:dyDescent="0.25">
      <c r="A7205" s="1" t="s">
        <v>3475</v>
      </c>
      <c r="B7205" s="1" t="str">
        <f>TRIM(D7205)</f>
        <v>140 cm</v>
      </c>
      <c r="C7205" s="1" t="str">
        <f>IFERROR(VLOOKUP(TRIM(D7205), sizeList!A:B, 2, FALSE), "")</f>
        <v>140 cm</v>
      </c>
      <c r="D7205" s="1" t="s">
        <v>2975</v>
      </c>
      <c r="E7205" s="1" t="str">
        <f>TRIM(F7205)</f>
        <v>WINTEC Supersoft heveder elasztikus résszel</v>
      </c>
      <c r="F7205" s="1" t="s">
        <v>3461</v>
      </c>
      <c r="G7205" s="1" t="s">
        <v>3476</v>
      </c>
      <c r="H7205" s="1" t="s">
        <v>1809</v>
      </c>
      <c r="I7205" s="1" t="s">
        <v>23</v>
      </c>
      <c r="J7205" s="1" t="str">
        <f>TRIM(I7205)</f>
        <v>Lófelszerelés</v>
      </c>
      <c r="K7205" s="1" t="s">
        <v>2962</v>
      </c>
      <c r="L7205" s="1" t="str">
        <f>TRIM(K7205)</f>
        <v>Nyereg és tartozékai</v>
      </c>
      <c r="M7205" s="1" t="s">
        <v>2963</v>
      </c>
      <c r="N7205" s="1" t="str">
        <f>TRIM(M7205)</f>
        <v>Heveder</v>
      </c>
      <c r="O7205" s="1" t="s">
        <v>2991</v>
      </c>
      <c r="P7205" s="1" t="str">
        <f>TRIM(O7205)</f>
        <v>Univerzális heveder</v>
      </c>
      <c r="Q7205" s="18" t="s">
        <v>3463</v>
      </c>
      <c r="R7205" s="8">
        <v>9329097001303</v>
      </c>
      <c r="S7205" s="1">
        <v>69.95</v>
      </c>
      <c r="T7205" s="1" t="s">
        <v>26</v>
      </c>
      <c r="U7205" s="1">
        <v>0.6</v>
      </c>
      <c r="V7205" s="1" t="s">
        <v>3464</v>
      </c>
      <c r="W7205" s="1" t="s">
        <v>136</v>
      </c>
      <c r="X7205" s="1" t="str">
        <f>IF(W7205="", "", IFERROR(VLOOKUP(W7205, colorList!A:B,2,FALSE),""))</f>
        <v>fekete</v>
      </c>
    </row>
    <row r="7206" spans="1:24" ht="27.75" customHeight="1" x14ac:dyDescent="0.25">
      <c r="A7206" s="1">
        <v>212102</v>
      </c>
      <c r="B7206" s="1" t="str">
        <f>TRIM(D7206)</f>
        <v/>
      </c>
      <c r="C7206" s="1" t="str">
        <f>IFERROR(VLOOKUP(D7206, sizeList!A:B, 2, FALSE), "")</f>
        <v/>
      </c>
      <c r="D7206" s="1" t="s">
        <v>5114</v>
      </c>
      <c r="E7206" s="1" t="str">
        <f>TRIM(F7206)</f>
        <v>Wintec térdtámasz díjlovas nyereghez</v>
      </c>
      <c r="F7206" s="1" t="s">
        <v>15683</v>
      </c>
      <c r="G7206" s="1" t="s">
        <v>15684</v>
      </c>
      <c r="H7206" s="1" t="s">
        <v>1809</v>
      </c>
      <c r="I7206" s="1" t="s">
        <v>23</v>
      </c>
      <c r="J7206" s="1" t="str">
        <f>TRIM(I7206)</f>
        <v>Lófelszerelés</v>
      </c>
      <c r="K7206" s="1" t="s">
        <v>2962</v>
      </c>
      <c r="L7206" s="1" t="str">
        <f>TRIM(K7206)</f>
        <v>Nyereg és tartozékai</v>
      </c>
      <c r="M7206" s="1" t="s">
        <v>8281</v>
      </c>
      <c r="N7206" s="1" t="str">
        <f>TRIM(M7206)</f>
        <v>Nyereg</v>
      </c>
      <c r="O7206" s="1" t="s">
        <v>8324</v>
      </c>
      <c r="P7206" s="1" t="str">
        <f>TRIM(O7206)</f>
        <v>Nyereg- és tartozékai kiegészítők</v>
      </c>
      <c r="Q7206" s="18" t="s">
        <v>15685</v>
      </c>
      <c r="R7206" s="8">
        <v>4057962175877</v>
      </c>
      <c r="S7206" s="1">
        <v>59.95</v>
      </c>
      <c r="T7206" s="1" t="s">
        <v>26</v>
      </c>
      <c r="X7206" s="1" t="str">
        <f>IF(W7206="", "", IFERROR(VLOOKUP(W7206, colorList!A:B,2,FALSE),""))</f>
        <v/>
      </c>
    </row>
    <row r="7207" spans="1:24" ht="27.75" customHeight="1" x14ac:dyDescent="0.25">
      <c r="A7207" s="1">
        <v>212107</v>
      </c>
      <c r="B7207" s="1" t="str">
        <f>TRIM(D7207)</f>
        <v/>
      </c>
      <c r="C7207" s="1" t="str">
        <f>IFERROR(VLOOKUP(D7207, sizeList!A:B, 2, FALSE), "")</f>
        <v/>
      </c>
      <c r="D7207" s="1" t="s">
        <v>5114</v>
      </c>
      <c r="E7207" s="1" t="str">
        <f>TRIM(F7207)</f>
        <v>Wintec térdtámasz díjlovas nyereghez</v>
      </c>
      <c r="F7207" s="1" t="s">
        <v>15683</v>
      </c>
      <c r="G7207" s="1" t="s">
        <v>15686</v>
      </c>
      <c r="H7207" s="1" t="s">
        <v>1809</v>
      </c>
      <c r="I7207" s="1" t="s">
        <v>23</v>
      </c>
      <c r="J7207" s="1" t="str">
        <f>TRIM(I7207)</f>
        <v>Lófelszerelés</v>
      </c>
      <c r="K7207" s="1" t="s">
        <v>2962</v>
      </c>
      <c r="L7207" s="1" t="str">
        <f>TRIM(K7207)</f>
        <v>Nyereg és tartozékai</v>
      </c>
      <c r="M7207" s="1" t="s">
        <v>8281</v>
      </c>
      <c r="N7207" s="1" t="str">
        <f>TRIM(M7207)</f>
        <v>Nyereg</v>
      </c>
      <c r="O7207" s="1" t="s">
        <v>8324</v>
      </c>
      <c r="P7207" s="1" t="str">
        <f>TRIM(O7207)</f>
        <v>Nyereg- és tartozékai kiegészítők</v>
      </c>
      <c r="Q7207" s="18" t="s">
        <v>15685</v>
      </c>
      <c r="R7207" s="8">
        <v>4057962175884</v>
      </c>
      <c r="S7207" s="1">
        <v>59.95</v>
      </c>
      <c r="T7207" s="1" t="s">
        <v>26</v>
      </c>
      <c r="X7207" s="1" t="str">
        <f>IF(W7207="", "", IFERROR(VLOOKUP(W7207, colorList!A:B,2,FALSE),""))</f>
        <v/>
      </c>
    </row>
    <row r="7208" spans="1:24" ht="27.75" customHeight="1" x14ac:dyDescent="0.25">
      <c r="A7208" s="1">
        <v>212137</v>
      </c>
      <c r="B7208" s="1" t="str">
        <f>TRIM(D7208)</f>
        <v/>
      </c>
      <c r="C7208" s="1" t="str">
        <f>IFERROR(VLOOKUP(D7208, sizeList!A:B, 2, FALSE), "")</f>
        <v/>
      </c>
      <c r="D7208" s="1" t="s">
        <v>5114</v>
      </c>
      <c r="E7208" s="1" t="str">
        <f>TRIM(F7208)</f>
        <v>Wintec térdtámasz díjlovas nyereghez</v>
      </c>
      <c r="F7208" s="1" t="s">
        <v>15683</v>
      </c>
      <c r="G7208" s="1" t="s">
        <v>15692</v>
      </c>
      <c r="H7208" s="1" t="s">
        <v>1809</v>
      </c>
      <c r="I7208" s="1" t="s">
        <v>23</v>
      </c>
      <c r="J7208" s="1" t="str">
        <f>TRIM(I7208)</f>
        <v>Lófelszerelés</v>
      </c>
      <c r="K7208" s="1" t="s">
        <v>2962</v>
      </c>
      <c r="L7208" s="1" t="str">
        <f>TRIM(K7208)</f>
        <v>Nyereg és tartozékai</v>
      </c>
      <c r="M7208" s="1" t="s">
        <v>8281</v>
      </c>
      <c r="N7208" s="1" t="str">
        <f>TRIM(M7208)</f>
        <v>Nyereg</v>
      </c>
      <c r="O7208" s="1" t="s">
        <v>8324</v>
      </c>
      <c r="P7208" s="1" t="str">
        <f>TRIM(O7208)</f>
        <v>Nyereg- és tartozékai kiegészítők</v>
      </c>
      <c r="Q7208" s="18" t="s">
        <v>15685</v>
      </c>
      <c r="R7208" s="8">
        <v>4057962240094</v>
      </c>
      <c r="S7208" s="1">
        <v>59.95</v>
      </c>
      <c r="T7208" s="1" t="s">
        <v>26</v>
      </c>
      <c r="X7208" s="1" t="str">
        <f>IF(W7208="", "", IFERROR(VLOOKUP(W7208, colorList!A:B,2,FALSE),""))</f>
        <v/>
      </c>
    </row>
    <row r="7209" spans="1:24" ht="27.75" customHeight="1" x14ac:dyDescent="0.25">
      <c r="A7209" s="1">
        <v>212108</v>
      </c>
      <c r="B7209" s="1" t="str">
        <f>TRIM(D7209)</f>
        <v/>
      </c>
      <c r="C7209" s="1" t="str">
        <f>IFERROR(VLOOKUP(D7209, sizeList!A:B, 2, FALSE), "")</f>
        <v/>
      </c>
      <c r="D7209" s="1" t="s">
        <v>5114</v>
      </c>
      <c r="E7209" s="1" t="str">
        <f>TRIM(F7209)</f>
        <v>Wintec térdtámasz ugró nyereghez</v>
      </c>
      <c r="F7209" s="1" t="s">
        <v>15687</v>
      </c>
      <c r="G7209" s="1" t="s">
        <v>15688</v>
      </c>
      <c r="H7209" s="1" t="s">
        <v>1809</v>
      </c>
      <c r="I7209" s="1" t="s">
        <v>23</v>
      </c>
      <c r="J7209" s="1" t="str">
        <f>TRIM(I7209)</f>
        <v>Lófelszerelés</v>
      </c>
      <c r="K7209" s="1" t="s">
        <v>2962</v>
      </c>
      <c r="L7209" s="1" t="str">
        <f>TRIM(K7209)</f>
        <v>Nyereg és tartozékai</v>
      </c>
      <c r="M7209" s="1" t="s">
        <v>8281</v>
      </c>
      <c r="N7209" s="1" t="str">
        <f>TRIM(M7209)</f>
        <v>Nyereg</v>
      </c>
      <c r="O7209" s="1" t="s">
        <v>8324</v>
      </c>
      <c r="P7209" s="1" t="str">
        <f>TRIM(O7209)</f>
        <v>Nyereg- és tartozékai kiegészítők</v>
      </c>
      <c r="Q7209" s="18" t="s">
        <v>15685</v>
      </c>
      <c r="R7209" s="8">
        <v>4057962240063</v>
      </c>
      <c r="S7209" s="1">
        <v>59.95</v>
      </c>
      <c r="T7209" s="1" t="s">
        <v>26</v>
      </c>
      <c r="X7209" s="1" t="str">
        <f>IF(W7209="", "", IFERROR(VLOOKUP(W7209, colorList!A:B,2,FALSE),""))</f>
        <v/>
      </c>
    </row>
    <row r="7210" spans="1:24" ht="27.75" customHeight="1" x14ac:dyDescent="0.25">
      <c r="A7210" s="1">
        <v>212118</v>
      </c>
      <c r="B7210" s="1" t="str">
        <f>TRIM(D7210)</f>
        <v/>
      </c>
      <c r="C7210" s="1" t="str">
        <f>IFERROR(VLOOKUP(D7210, sizeList!A:B, 2, FALSE), "")</f>
        <v/>
      </c>
      <c r="D7210" s="1" t="s">
        <v>5114</v>
      </c>
      <c r="E7210" s="1" t="str">
        <f>TRIM(F7210)</f>
        <v>Wintec térdtámasz ugró nyereghez</v>
      </c>
      <c r="F7210" s="1" t="s">
        <v>15687</v>
      </c>
      <c r="G7210" s="1" t="s">
        <v>15689</v>
      </c>
      <c r="H7210" s="1" t="s">
        <v>1809</v>
      </c>
      <c r="I7210" s="1" t="s">
        <v>23</v>
      </c>
      <c r="J7210" s="1" t="str">
        <f>TRIM(I7210)</f>
        <v>Lófelszerelés</v>
      </c>
      <c r="K7210" s="1" t="s">
        <v>2962</v>
      </c>
      <c r="L7210" s="1" t="str">
        <f>TRIM(K7210)</f>
        <v>Nyereg és tartozékai</v>
      </c>
      <c r="M7210" s="1" t="s">
        <v>8281</v>
      </c>
      <c r="N7210" s="1" t="str">
        <f>TRIM(M7210)</f>
        <v>Nyereg</v>
      </c>
      <c r="O7210" s="1" t="s">
        <v>8324</v>
      </c>
      <c r="P7210" s="1" t="str">
        <f>TRIM(O7210)</f>
        <v>Nyereg- és tartozékai kiegészítők</v>
      </c>
      <c r="Q7210" s="18" t="s">
        <v>15685</v>
      </c>
      <c r="R7210" s="8">
        <v>4057962240070</v>
      </c>
      <c r="S7210" s="1">
        <v>59.95</v>
      </c>
      <c r="T7210" s="1" t="s">
        <v>26</v>
      </c>
      <c r="X7210" s="1" t="str">
        <f>IF(W7210="", "", IFERROR(VLOOKUP(W7210, colorList!A:B,2,FALSE),""))</f>
        <v/>
      </c>
    </row>
    <row r="7211" spans="1:24" ht="27.75" customHeight="1" x14ac:dyDescent="0.25">
      <c r="A7211" s="1">
        <v>212120</v>
      </c>
      <c r="B7211" s="1" t="str">
        <f>TRIM(D7211)</f>
        <v/>
      </c>
      <c r="C7211" s="1" t="str">
        <f>IFERROR(VLOOKUP(D7211, sizeList!A:B, 2, FALSE), "")</f>
        <v/>
      </c>
      <c r="D7211" s="1" t="s">
        <v>5114</v>
      </c>
      <c r="E7211" s="1" t="str">
        <f>TRIM(F7211)</f>
        <v>Wintec térdtámasz univerzális nyereghez</v>
      </c>
      <c r="F7211" s="1" t="s">
        <v>15690</v>
      </c>
      <c r="G7211" s="1" t="s">
        <v>15691</v>
      </c>
      <c r="H7211" s="1" t="s">
        <v>1809</v>
      </c>
      <c r="I7211" s="1" t="s">
        <v>23</v>
      </c>
      <c r="J7211" s="1" t="str">
        <f>TRIM(I7211)</f>
        <v>Lófelszerelés</v>
      </c>
      <c r="K7211" s="1" t="s">
        <v>2962</v>
      </c>
      <c r="L7211" s="1" t="str">
        <f>TRIM(K7211)</f>
        <v>Nyereg és tartozékai</v>
      </c>
      <c r="M7211" s="1" t="s">
        <v>8281</v>
      </c>
      <c r="N7211" s="1" t="str">
        <f>TRIM(M7211)</f>
        <v>Nyereg</v>
      </c>
      <c r="O7211" s="1" t="s">
        <v>8324</v>
      </c>
      <c r="P7211" s="1" t="str">
        <f>TRIM(O7211)</f>
        <v>Nyereg- és tartozékai kiegészítők</v>
      </c>
      <c r="Q7211" s="18" t="s">
        <v>15685</v>
      </c>
      <c r="R7211" s="8">
        <v>4057962240087</v>
      </c>
      <c r="S7211" s="1">
        <v>59.95</v>
      </c>
      <c r="T7211" s="1" t="s">
        <v>26</v>
      </c>
      <c r="X7211" s="1" t="str">
        <f>IF(W7211="", "", IFERROR(VLOOKUP(W7211, colorList!A:B,2,FALSE),""))</f>
        <v/>
      </c>
    </row>
    <row r="7212" spans="1:24" ht="27.75" customHeight="1" x14ac:dyDescent="0.25">
      <c r="A7212" s="1" t="s">
        <v>15155</v>
      </c>
      <c r="B7212" s="1" t="str">
        <f>TRIM(D7212)</f>
        <v>C0</v>
      </c>
      <c r="C7212" s="1" t="str">
        <f>IFERROR(VLOOKUP(TRIM(D7212), sizeList!A:B, 2, FALSE), "")</f>
        <v>16,5'/42 cm</v>
      </c>
      <c r="D7212" s="1" t="s">
        <v>15041</v>
      </c>
      <c r="E7212" s="1" t="str">
        <f>TRIM(F7212)</f>
        <v>Wintec WIDE HART D' Lux univerzális nyereg</v>
      </c>
      <c r="F7212" s="1" t="s">
        <v>15156</v>
      </c>
      <c r="G7212" s="1" t="s">
        <v>15157</v>
      </c>
      <c r="H7212" s="1" t="s">
        <v>1809</v>
      </c>
      <c r="I7212" s="1" t="s">
        <v>23</v>
      </c>
      <c r="J7212" s="1" t="str">
        <f>TRIM(I7212)</f>
        <v>Lófelszerelés</v>
      </c>
      <c r="K7212" s="1" t="s">
        <v>2962</v>
      </c>
      <c r="L7212" s="1" t="str">
        <f>TRIM(K7212)</f>
        <v>Nyereg és tartozékai</v>
      </c>
      <c r="M7212" s="1" t="s">
        <v>8281</v>
      </c>
      <c r="N7212" s="1" t="str">
        <f>TRIM(M7212)</f>
        <v>Nyereg</v>
      </c>
      <c r="O7212" s="1" t="s">
        <v>14072</v>
      </c>
      <c r="P7212" s="1" t="str">
        <f>TRIM(O7212)</f>
        <v>Univerzális nyereg</v>
      </c>
      <c r="Q7212" s="18" t="s">
        <v>15158</v>
      </c>
      <c r="R7212" s="8">
        <v>9329097083408</v>
      </c>
      <c r="S7212" s="1">
        <v>949.95</v>
      </c>
      <c r="T7212" s="1" t="s">
        <v>26</v>
      </c>
      <c r="X7212" s="1" t="str">
        <f>IF(W7212="", "", IFERROR(VLOOKUP(W7212, colorList!A:B,2,FALSE),""))</f>
        <v/>
      </c>
    </row>
    <row r="7213" spans="1:24" ht="27.75" customHeight="1" x14ac:dyDescent="0.25">
      <c r="A7213" s="1" t="s">
        <v>15159</v>
      </c>
      <c r="B7213" s="1" t="str">
        <f>TRIM(D7213)</f>
        <v>C1</v>
      </c>
      <c r="C7213" s="1" t="str">
        <f>IFERROR(VLOOKUP(TRIM(D7213), sizeList!A:B, 2, FALSE), "")</f>
        <v>17'/43 cm</v>
      </c>
      <c r="D7213" s="1" t="s">
        <v>15047</v>
      </c>
      <c r="E7213" s="1" t="str">
        <f>TRIM(F7213)</f>
        <v>Wintec WIDE HART D' Lux univerzális nyereg</v>
      </c>
      <c r="F7213" s="1" t="s">
        <v>15156</v>
      </c>
      <c r="G7213" s="1" t="s">
        <v>15160</v>
      </c>
      <c r="H7213" s="1" t="s">
        <v>1809</v>
      </c>
      <c r="I7213" s="1" t="s">
        <v>23</v>
      </c>
      <c r="J7213" s="1" t="str">
        <f>TRIM(I7213)</f>
        <v>Lófelszerelés</v>
      </c>
      <c r="K7213" s="1" t="s">
        <v>2962</v>
      </c>
      <c r="L7213" s="1" t="str">
        <f>TRIM(K7213)</f>
        <v>Nyereg és tartozékai</v>
      </c>
      <c r="M7213" s="1" t="s">
        <v>8281</v>
      </c>
      <c r="N7213" s="1" t="str">
        <f>TRIM(M7213)</f>
        <v>Nyereg</v>
      </c>
      <c r="O7213" s="1" t="s">
        <v>14072</v>
      </c>
      <c r="P7213" s="1" t="str">
        <f>TRIM(O7213)</f>
        <v>Univerzális nyereg</v>
      </c>
      <c r="Q7213" s="18" t="s">
        <v>15158</v>
      </c>
      <c r="R7213" s="8">
        <v>9329097083415</v>
      </c>
      <c r="S7213" s="1">
        <v>949.95</v>
      </c>
      <c r="T7213" s="1" t="s">
        <v>26</v>
      </c>
      <c r="X7213" s="1" t="str">
        <f>IF(W7213="", "", IFERROR(VLOOKUP(W7213, colorList!A:B,2,FALSE),""))</f>
        <v/>
      </c>
    </row>
    <row r="7214" spans="1:24" ht="27.75" customHeight="1" x14ac:dyDescent="0.25">
      <c r="A7214" s="1" t="s">
        <v>15161</v>
      </c>
      <c r="B7214" s="1" t="str">
        <f>TRIM(D7214)</f>
        <v>C2</v>
      </c>
      <c r="C7214" s="1" t="str">
        <f>IFERROR(VLOOKUP(TRIM(D7214), sizeList!A:B, 2, FALSE), "")</f>
        <v>17,5'/44 cm</v>
      </c>
      <c r="D7214" s="1" t="s">
        <v>15051</v>
      </c>
      <c r="E7214" s="1" t="str">
        <f>TRIM(F7214)</f>
        <v>Wintec WIDE HART D' Lux univerzális nyereg</v>
      </c>
      <c r="F7214" s="1" t="s">
        <v>15156</v>
      </c>
      <c r="G7214" s="1" t="s">
        <v>15162</v>
      </c>
      <c r="H7214" s="1" t="s">
        <v>1809</v>
      </c>
      <c r="I7214" s="1" t="s">
        <v>23</v>
      </c>
      <c r="J7214" s="1" t="str">
        <f>TRIM(I7214)</f>
        <v>Lófelszerelés</v>
      </c>
      <c r="K7214" s="1" t="s">
        <v>2962</v>
      </c>
      <c r="L7214" s="1" t="str">
        <f>TRIM(K7214)</f>
        <v>Nyereg és tartozékai</v>
      </c>
      <c r="M7214" s="1" t="s">
        <v>8281</v>
      </c>
      <c r="N7214" s="1" t="str">
        <f>TRIM(M7214)</f>
        <v>Nyereg</v>
      </c>
      <c r="O7214" s="1" t="s">
        <v>14072</v>
      </c>
      <c r="P7214" s="1" t="str">
        <f>TRIM(O7214)</f>
        <v>Univerzális nyereg</v>
      </c>
      <c r="Q7214" s="18" t="s">
        <v>15158</v>
      </c>
      <c r="R7214" s="8">
        <v>9329097083422</v>
      </c>
      <c r="S7214" s="1">
        <v>949.95</v>
      </c>
      <c r="T7214" s="1" t="s">
        <v>26</v>
      </c>
      <c r="X7214" s="1" t="str">
        <f>IF(W7214="", "", IFERROR(VLOOKUP(W7214, colorList!A:B,2,FALSE),""))</f>
        <v/>
      </c>
    </row>
    <row r="7215" spans="1:24" ht="27.75" customHeight="1" x14ac:dyDescent="0.25">
      <c r="A7215" s="1">
        <v>21250001</v>
      </c>
      <c r="B7215" s="1" t="str">
        <f>TRIM(D7215)</f>
        <v/>
      </c>
      <c r="C7215" s="1" t="str">
        <f>IFERROR(VLOOKUP(D7215, sizeList!A:B, 2, FALSE), "")</f>
        <v/>
      </c>
      <c r="D7215" s="1" t="s">
        <v>5114</v>
      </c>
      <c r="E7215" s="1" t="str">
        <f>TRIM(F7215)</f>
        <v>Wintec Y bőr felrántószíj</v>
      </c>
      <c r="F7215" s="1" t="s">
        <v>15693</v>
      </c>
      <c r="G7215" s="1" t="s">
        <v>15694</v>
      </c>
      <c r="H7215" s="1" t="s">
        <v>1809</v>
      </c>
      <c r="I7215" s="1" t="s">
        <v>23</v>
      </c>
      <c r="J7215" s="1" t="str">
        <f>TRIM(I7215)</f>
        <v>Lófelszerelés</v>
      </c>
      <c r="K7215" s="1" t="s">
        <v>2962</v>
      </c>
      <c r="L7215" s="1" t="str">
        <f>TRIM(K7215)</f>
        <v>Nyereg és tartozékai</v>
      </c>
      <c r="M7215" s="1" t="s">
        <v>8281</v>
      </c>
      <c r="N7215" s="1" t="str">
        <f>TRIM(M7215)</f>
        <v>Nyereg</v>
      </c>
      <c r="O7215" s="1" t="s">
        <v>8324</v>
      </c>
      <c r="P7215" s="1" t="str">
        <f>TRIM(O7215)</f>
        <v>Nyereg- és tartozékai kiegészítők</v>
      </c>
      <c r="Q7215" s="18" t="s">
        <v>15695</v>
      </c>
      <c r="R7215" s="8">
        <v>4057962239548</v>
      </c>
      <c r="S7215" s="1">
        <v>54.95</v>
      </c>
      <c r="T7215" s="1" t="s">
        <v>26</v>
      </c>
      <c r="X7215" s="1" t="str">
        <f>IF(W7215="", "", IFERROR(VLOOKUP(W7215, colorList!A:B,2,FALSE),""))</f>
        <v/>
      </c>
    </row>
    <row r="7216" spans="1:24" ht="27.75" customHeight="1" x14ac:dyDescent="0.25">
      <c r="A7216" s="1">
        <v>21250030</v>
      </c>
      <c r="B7216" s="1" t="str">
        <f>TRIM(D7216)</f>
        <v/>
      </c>
      <c r="C7216" s="1" t="str">
        <f>IFERROR(VLOOKUP(D7216, sizeList!A:B, 2, FALSE), "")</f>
        <v/>
      </c>
      <c r="D7216" s="1" t="s">
        <v>5114</v>
      </c>
      <c r="E7216" s="1" t="str">
        <f>TRIM(F7216)</f>
        <v>Wintec Y bőr felrántószíj</v>
      </c>
      <c r="F7216" s="1" t="s">
        <v>15693</v>
      </c>
      <c r="G7216" s="1" t="s">
        <v>15696</v>
      </c>
      <c r="H7216" s="1" t="s">
        <v>1809</v>
      </c>
      <c r="I7216" s="1" t="s">
        <v>23</v>
      </c>
      <c r="J7216" s="1" t="str">
        <f>TRIM(I7216)</f>
        <v>Lófelszerelés</v>
      </c>
      <c r="K7216" s="1" t="s">
        <v>2962</v>
      </c>
      <c r="L7216" s="1" t="str">
        <f>TRIM(K7216)</f>
        <v>Nyereg és tartozékai</v>
      </c>
      <c r="M7216" s="1" t="s">
        <v>8281</v>
      </c>
      <c r="N7216" s="1" t="str">
        <f>TRIM(M7216)</f>
        <v>Nyereg</v>
      </c>
      <c r="O7216" s="1" t="s">
        <v>8324</v>
      </c>
      <c r="P7216" s="1" t="str">
        <f>TRIM(O7216)</f>
        <v>Nyereg- és tartozékai kiegészítők</v>
      </c>
      <c r="Q7216" s="18" t="s">
        <v>15695</v>
      </c>
      <c r="R7216" s="8">
        <v>4057962242135</v>
      </c>
      <c r="S7216" s="1">
        <v>54.95</v>
      </c>
      <c r="T7216" s="1" t="s">
        <v>26</v>
      </c>
      <c r="X7216" s="1" t="str">
        <f>IF(W7216="", "", IFERROR(VLOOKUP(W7216, colorList!A:B,2,FALSE),""))</f>
        <v/>
      </c>
    </row>
    <row r="7217" spans="1:24" ht="27.75" customHeight="1" x14ac:dyDescent="0.25">
      <c r="A7217" s="1">
        <v>21260030</v>
      </c>
      <c r="B7217" s="1" t="str">
        <f>TRIM(D7217)</f>
        <v/>
      </c>
      <c r="C7217" s="1" t="str">
        <f>IFERROR(VLOOKUP(D7217, sizeList!A:B, 2, FALSE), "")</f>
        <v/>
      </c>
      <c r="D7217" s="1" t="s">
        <v>5114</v>
      </c>
      <c r="E7217" s="1" t="str">
        <f>TRIM(F7217)</f>
        <v>Wintec Y műbőr felrántószíj</v>
      </c>
      <c r="F7217" s="1" t="s">
        <v>15717</v>
      </c>
      <c r="G7217" s="1" t="s">
        <v>15720</v>
      </c>
      <c r="H7217" s="1" t="s">
        <v>1809</v>
      </c>
      <c r="I7217" s="1" t="s">
        <v>23</v>
      </c>
      <c r="J7217" s="1" t="str">
        <f>TRIM(I7217)</f>
        <v>Lófelszerelés</v>
      </c>
      <c r="K7217" s="1" t="s">
        <v>2962</v>
      </c>
      <c r="L7217" s="1" t="str">
        <f>TRIM(K7217)</f>
        <v>Nyereg és tartozékai</v>
      </c>
      <c r="M7217" s="1" t="s">
        <v>8281</v>
      </c>
      <c r="N7217" s="1" t="str">
        <f>TRIM(M7217)</f>
        <v>Nyereg</v>
      </c>
      <c r="O7217" s="1" t="s">
        <v>8324</v>
      </c>
      <c r="P7217" s="1" t="str">
        <f>TRIM(O7217)</f>
        <v>Nyereg- és tartozékai kiegészítők</v>
      </c>
      <c r="Q7217" s="18" t="s">
        <v>15719</v>
      </c>
      <c r="R7217" s="8">
        <v>4057962241411</v>
      </c>
      <c r="S7217" s="1">
        <v>34.950000000000003</v>
      </c>
      <c r="T7217" s="1" t="s">
        <v>26</v>
      </c>
      <c r="X7217" s="1" t="str">
        <f>IF(W7217="", "", IFERROR(VLOOKUP(W7217, colorList!A:B,2,FALSE),""))</f>
        <v/>
      </c>
    </row>
    <row r="7218" spans="1:24" ht="27.75" customHeight="1" x14ac:dyDescent="0.25">
      <c r="A7218" s="1">
        <v>21260001</v>
      </c>
      <c r="B7218" s="1" t="str">
        <f>TRIM(D7218)</f>
        <v/>
      </c>
      <c r="C7218" s="1" t="str">
        <f>IFERROR(VLOOKUP(D7218, sizeList!A:B, 2, FALSE), "")</f>
        <v/>
      </c>
      <c r="D7218" s="1" t="s">
        <v>5114</v>
      </c>
      <c r="E7218" s="1" t="str">
        <f>TRIM(F7218)</f>
        <v>Wintec Y műbőr felrántószíj</v>
      </c>
      <c r="F7218" s="1" t="s">
        <v>15717</v>
      </c>
      <c r="G7218" s="1" t="s">
        <v>15718</v>
      </c>
      <c r="H7218" s="1" t="s">
        <v>1809</v>
      </c>
      <c r="I7218" s="1" t="s">
        <v>23</v>
      </c>
      <c r="J7218" s="1" t="str">
        <f>TRIM(I7218)</f>
        <v>Lófelszerelés</v>
      </c>
      <c r="K7218" s="1" t="s">
        <v>2962</v>
      </c>
      <c r="L7218" s="1" t="str">
        <f>TRIM(K7218)</f>
        <v>Nyereg és tartozékai</v>
      </c>
      <c r="M7218" s="1" t="s">
        <v>8281</v>
      </c>
      <c r="N7218" s="1" t="str">
        <f>TRIM(M7218)</f>
        <v>Nyereg</v>
      </c>
      <c r="O7218" s="1" t="s">
        <v>8324</v>
      </c>
      <c r="P7218" s="1" t="str">
        <f>TRIM(O7218)</f>
        <v>Nyereg- és tartozékai kiegészítők</v>
      </c>
      <c r="Q7218" s="18" t="s">
        <v>15719</v>
      </c>
      <c r="R7218" s="8">
        <v>4057962241442</v>
      </c>
      <c r="S7218" s="1">
        <v>34.950000000000003</v>
      </c>
      <c r="T7218" s="1" t="s">
        <v>26</v>
      </c>
      <c r="X7218" s="1" t="str">
        <f>IF(W7218="", "", IFERROR(VLOOKUP(W7218, colorList!A:B,2,FALSE),""))</f>
        <v/>
      </c>
    </row>
  </sheetData>
  <phoneticPr fontId="6" type="noConversion"/>
  <conditionalFormatting sqref="R1:R1048576">
    <cfRule type="duplicateValues" dxfId="0" priority="1"/>
  </conditionalFormatting>
  <pageMargins left="0.7" right="0.7" top="0.75" bottom="0.75" header="0.3" footer="0.3"/>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1EA027-86A7-4E4B-8B3E-59F295E6260C}">
  <dimension ref="A1:D136"/>
  <sheetViews>
    <sheetView workbookViewId="0">
      <selection activeCell="B23" sqref="B23"/>
    </sheetView>
  </sheetViews>
  <sheetFormatPr defaultRowHeight="15" x14ac:dyDescent="0.25"/>
  <cols>
    <col min="1" max="1" width="33.85546875" bestFit="1" customWidth="1"/>
    <col min="2" max="2" width="39.140625" bestFit="1" customWidth="1"/>
    <col min="3" max="3" width="41.42578125" bestFit="1" customWidth="1"/>
    <col min="4" max="4" width="36.85546875" bestFit="1" customWidth="1"/>
  </cols>
  <sheetData>
    <row r="1" spans="1:4" x14ac:dyDescent="0.25">
      <c r="A1" s="2" t="s">
        <v>7</v>
      </c>
      <c r="B1" s="2" t="s">
        <v>8</v>
      </c>
      <c r="C1" s="2" t="s">
        <v>9</v>
      </c>
      <c r="D1" s="2" t="s">
        <v>10</v>
      </c>
    </row>
    <row r="2" spans="1:4" x14ac:dyDescent="0.25">
      <c r="A2" t="s">
        <v>11837</v>
      </c>
      <c r="B2" t="s">
        <v>11838</v>
      </c>
      <c r="C2" t="s">
        <v>5114</v>
      </c>
    </row>
    <row r="3" spans="1:4" x14ac:dyDescent="0.25">
      <c r="A3" t="s">
        <v>11837</v>
      </c>
      <c r="B3" t="s">
        <v>11920</v>
      </c>
      <c r="C3" t="s">
        <v>5114</v>
      </c>
    </row>
    <row r="4" spans="1:4" x14ac:dyDescent="0.25">
      <c r="A4" t="s">
        <v>11837</v>
      </c>
      <c r="B4" t="s">
        <v>12139</v>
      </c>
      <c r="C4" t="s">
        <v>5114</v>
      </c>
    </row>
    <row r="5" spans="1:4" x14ac:dyDescent="0.25">
      <c r="A5" t="s">
        <v>11837</v>
      </c>
      <c r="B5" t="s">
        <v>12028</v>
      </c>
      <c r="C5" t="s">
        <v>5114</v>
      </c>
    </row>
    <row r="6" spans="1:4" x14ac:dyDescent="0.25">
      <c r="A6" t="s">
        <v>23</v>
      </c>
      <c r="B6" t="s">
        <v>11719</v>
      </c>
      <c r="C6" t="s">
        <v>5114</v>
      </c>
    </row>
    <row r="7" spans="1:4" x14ac:dyDescent="0.25">
      <c r="A7" t="s">
        <v>23</v>
      </c>
      <c r="B7" t="s">
        <v>12202</v>
      </c>
      <c r="C7" t="s">
        <v>5114</v>
      </c>
    </row>
    <row r="8" spans="1:4" x14ac:dyDescent="0.25">
      <c r="A8" t="s">
        <v>23</v>
      </c>
      <c r="B8" t="s">
        <v>13686</v>
      </c>
      <c r="C8" t="s">
        <v>5114</v>
      </c>
    </row>
    <row r="9" spans="1:4" x14ac:dyDescent="0.25">
      <c r="A9" t="s">
        <v>23</v>
      </c>
      <c r="B9" t="s">
        <v>2145</v>
      </c>
      <c r="C9" t="s">
        <v>2146</v>
      </c>
    </row>
    <row r="10" spans="1:4" x14ac:dyDescent="0.25">
      <c r="A10" t="s">
        <v>23</v>
      </c>
      <c r="B10" t="s">
        <v>2145</v>
      </c>
      <c r="C10" t="s">
        <v>2166</v>
      </c>
    </row>
    <row r="11" spans="1:4" x14ac:dyDescent="0.25">
      <c r="A11" t="s">
        <v>23</v>
      </c>
      <c r="B11" t="s">
        <v>2145</v>
      </c>
      <c r="C11" t="s">
        <v>2199</v>
      </c>
    </row>
    <row r="12" spans="1:4" x14ac:dyDescent="0.25">
      <c r="A12" t="s">
        <v>23</v>
      </c>
      <c r="B12" t="s">
        <v>2145</v>
      </c>
      <c r="C12" t="s">
        <v>4804</v>
      </c>
    </row>
    <row r="13" spans="1:4" x14ac:dyDescent="0.25">
      <c r="A13" t="s">
        <v>23</v>
      </c>
      <c r="B13" t="s">
        <v>2145</v>
      </c>
      <c r="C13" t="s">
        <v>5737</v>
      </c>
    </row>
    <row r="14" spans="1:4" x14ac:dyDescent="0.25">
      <c r="A14" t="s">
        <v>23</v>
      </c>
      <c r="B14" t="s">
        <v>2145</v>
      </c>
      <c r="C14" t="s">
        <v>8494</v>
      </c>
    </row>
    <row r="15" spans="1:4" x14ac:dyDescent="0.25">
      <c r="A15" t="s">
        <v>23</v>
      </c>
      <c r="B15" t="s">
        <v>4074</v>
      </c>
      <c r="C15" t="s">
        <v>4075</v>
      </c>
    </row>
    <row r="16" spans="1:4" x14ac:dyDescent="0.25">
      <c r="A16" t="s">
        <v>23</v>
      </c>
      <c r="B16" t="s">
        <v>4074</v>
      </c>
      <c r="C16" t="s">
        <v>4353</v>
      </c>
    </row>
    <row r="17" spans="1:3" x14ac:dyDescent="0.25">
      <c r="A17" t="s">
        <v>23</v>
      </c>
      <c r="B17" t="s">
        <v>4074</v>
      </c>
      <c r="C17" t="s">
        <v>11163</v>
      </c>
    </row>
    <row r="18" spans="1:3" x14ac:dyDescent="0.25">
      <c r="A18" t="s">
        <v>23</v>
      </c>
      <c r="B18" t="s">
        <v>6158</v>
      </c>
      <c r="C18" t="s">
        <v>6159</v>
      </c>
    </row>
    <row r="19" spans="1:3" x14ac:dyDescent="0.25">
      <c r="A19" t="s">
        <v>23</v>
      </c>
      <c r="B19" t="s">
        <v>6158</v>
      </c>
      <c r="C19" t="s">
        <v>6669</v>
      </c>
    </row>
    <row r="20" spans="1:3" x14ac:dyDescent="0.25">
      <c r="A20" t="s">
        <v>23</v>
      </c>
      <c r="B20" t="s">
        <v>6158</v>
      </c>
      <c r="C20" t="s">
        <v>11411</v>
      </c>
    </row>
    <row r="21" spans="1:3" x14ac:dyDescent="0.25">
      <c r="A21" t="s">
        <v>23</v>
      </c>
      <c r="B21" t="s">
        <v>194</v>
      </c>
      <c r="C21" t="s">
        <v>195</v>
      </c>
    </row>
    <row r="22" spans="1:3" x14ac:dyDescent="0.25">
      <c r="A22" t="s">
        <v>23</v>
      </c>
      <c r="B22" t="s">
        <v>194</v>
      </c>
      <c r="C22" t="s">
        <v>1832</v>
      </c>
    </row>
    <row r="23" spans="1:3" x14ac:dyDescent="0.25">
      <c r="A23" t="s">
        <v>23</v>
      </c>
      <c r="B23" t="s">
        <v>194</v>
      </c>
      <c r="C23" t="s">
        <v>3612</v>
      </c>
    </row>
    <row r="24" spans="1:3" x14ac:dyDescent="0.25">
      <c r="A24" t="s">
        <v>23</v>
      </c>
      <c r="B24" t="s">
        <v>194</v>
      </c>
      <c r="C24" t="s">
        <v>3654</v>
      </c>
    </row>
    <row r="25" spans="1:3" x14ac:dyDescent="0.25">
      <c r="A25" t="s">
        <v>23</v>
      </c>
      <c r="B25" t="s">
        <v>194</v>
      </c>
      <c r="C25" t="s">
        <v>8663</v>
      </c>
    </row>
    <row r="26" spans="1:3" x14ac:dyDescent="0.25">
      <c r="A26" t="s">
        <v>23</v>
      </c>
      <c r="B26" t="s">
        <v>194</v>
      </c>
      <c r="C26" t="s">
        <v>8709</v>
      </c>
    </row>
    <row r="27" spans="1:3" x14ac:dyDescent="0.25">
      <c r="A27" t="s">
        <v>23</v>
      </c>
      <c r="B27" t="s">
        <v>2286</v>
      </c>
      <c r="C27" t="s">
        <v>2287</v>
      </c>
    </row>
    <row r="28" spans="1:3" x14ac:dyDescent="0.25">
      <c r="A28" t="s">
        <v>23</v>
      </c>
      <c r="B28" t="s">
        <v>2286</v>
      </c>
      <c r="C28" t="s">
        <v>6803</v>
      </c>
    </row>
    <row r="29" spans="1:3" x14ac:dyDescent="0.25">
      <c r="A29" t="s">
        <v>23</v>
      </c>
      <c r="B29" t="s">
        <v>2286</v>
      </c>
      <c r="C29" t="s">
        <v>7015</v>
      </c>
    </row>
    <row r="30" spans="1:3" x14ac:dyDescent="0.25">
      <c r="A30" t="s">
        <v>23</v>
      </c>
      <c r="B30" t="s">
        <v>12084</v>
      </c>
      <c r="C30" t="s">
        <v>5114</v>
      </c>
    </row>
    <row r="31" spans="1:3" x14ac:dyDescent="0.25">
      <c r="A31" t="s">
        <v>23</v>
      </c>
      <c r="B31" t="s">
        <v>65</v>
      </c>
      <c r="C31" t="s">
        <v>66</v>
      </c>
    </row>
    <row r="32" spans="1:3" x14ac:dyDescent="0.25">
      <c r="A32" t="s">
        <v>23</v>
      </c>
      <c r="B32" t="s">
        <v>65</v>
      </c>
      <c r="C32" t="s">
        <v>81</v>
      </c>
    </row>
    <row r="33" spans="1:4" x14ac:dyDescent="0.25">
      <c r="A33" t="s">
        <v>23</v>
      </c>
      <c r="B33" t="s">
        <v>65</v>
      </c>
      <c r="C33" t="s">
        <v>107</v>
      </c>
    </row>
    <row r="34" spans="1:4" x14ac:dyDescent="0.25">
      <c r="A34" t="s">
        <v>23</v>
      </c>
      <c r="B34" t="s">
        <v>65</v>
      </c>
      <c r="C34" t="s">
        <v>11186</v>
      </c>
    </row>
    <row r="35" spans="1:4" x14ac:dyDescent="0.25">
      <c r="A35" t="s">
        <v>23</v>
      </c>
      <c r="B35" t="s">
        <v>65</v>
      </c>
      <c r="C35" t="s">
        <v>18848</v>
      </c>
    </row>
    <row r="36" spans="1:4" x14ac:dyDescent="0.25">
      <c r="A36" t="s">
        <v>23</v>
      </c>
      <c r="B36" t="s">
        <v>14436</v>
      </c>
      <c r="C36" t="s">
        <v>5114</v>
      </c>
    </row>
    <row r="37" spans="1:4" x14ac:dyDescent="0.25">
      <c r="A37" t="s">
        <v>23</v>
      </c>
      <c r="B37" t="s">
        <v>133</v>
      </c>
      <c r="C37" t="s">
        <v>134</v>
      </c>
    </row>
    <row r="38" spans="1:4" x14ac:dyDescent="0.25">
      <c r="A38" t="s">
        <v>23</v>
      </c>
      <c r="B38" t="s">
        <v>133</v>
      </c>
      <c r="C38" t="s">
        <v>3810</v>
      </c>
    </row>
    <row r="39" spans="1:4" x14ac:dyDescent="0.25">
      <c r="A39" t="s">
        <v>23</v>
      </c>
      <c r="B39" t="s">
        <v>133</v>
      </c>
      <c r="C39" t="s">
        <v>4860</v>
      </c>
    </row>
    <row r="40" spans="1:4" x14ac:dyDescent="0.25">
      <c r="A40" t="s">
        <v>23</v>
      </c>
      <c r="B40" t="s">
        <v>133</v>
      </c>
      <c r="C40" t="s">
        <v>7015</v>
      </c>
    </row>
    <row r="41" spans="1:4" x14ac:dyDescent="0.25">
      <c r="A41" t="s">
        <v>23</v>
      </c>
      <c r="B41" t="s">
        <v>133</v>
      </c>
      <c r="C41" t="s">
        <v>7246</v>
      </c>
    </row>
    <row r="42" spans="1:4" x14ac:dyDescent="0.25">
      <c r="A42" t="s">
        <v>23</v>
      </c>
      <c r="B42" t="s">
        <v>133</v>
      </c>
      <c r="C42" t="s">
        <v>7406</v>
      </c>
    </row>
    <row r="43" spans="1:4" x14ac:dyDescent="0.25">
      <c r="A43" t="s">
        <v>23</v>
      </c>
      <c r="B43" t="s">
        <v>133</v>
      </c>
      <c r="C43" t="s">
        <v>10837</v>
      </c>
    </row>
    <row r="44" spans="1:4" x14ac:dyDescent="0.25">
      <c r="A44" t="s">
        <v>23</v>
      </c>
      <c r="B44" t="s">
        <v>11714</v>
      </c>
      <c r="C44" t="s">
        <v>5114</v>
      </c>
    </row>
    <row r="45" spans="1:4" x14ac:dyDescent="0.25">
      <c r="A45" t="s">
        <v>23</v>
      </c>
      <c r="B45" t="s">
        <v>2962</v>
      </c>
      <c r="C45" t="s">
        <v>2963</v>
      </c>
      <c r="D45" t="s">
        <v>3029</v>
      </c>
    </row>
    <row r="46" spans="1:4" x14ac:dyDescent="0.25">
      <c r="A46" t="s">
        <v>23</v>
      </c>
      <c r="B46" t="s">
        <v>2962</v>
      </c>
      <c r="C46" t="s">
        <v>2963</v>
      </c>
      <c r="D46" t="s">
        <v>2964</v>
      </c>
    </row>
    <row r="47" spans="1:4" x14ac:dyDescent="0.25">
      <c r="A47" t="s">
        <v>23</v>
      </c>
      <c r="B47" t="s">
        <v>2962</v>
      </c>
      <c r="C47" t="s">
        <v>2963</v>
      </c>
      <c r="D47" t="s">
        <v>2991</v>
      </c>
    </row>
    <row r="48" spans="1:4" x14ac:dyDescent="0.25">
      <c r="A48" t="s">
        <v>23</v>
      </c>
      <c r="B48" t="s">
        <v>2962</v>
      </c>
      <c r="C48" t="s">
        <v>2963</v>
      </c>
    </row>
    <row r="49" spans="1:4" x14ac:dyDescent="0.25">
      <c r="A49" t="s">
        <v>23</v>
      </c>
      <c r="B49" t="s">
        <v>2962</v>
      </c>
      <c r="C49" t="s">
        <v>5028</v>
      </c>
    </row>
    <row r="50" spans="1:4" x14ac:dyDescent="0.25">
      <c r="A50" t="s">
        <v>23</v>
      </c>
      <c r="B50" t="s">
        <v>2962</v>
      </c>
      <c r="C50" t="s">
        <v>5654</v>
      </c>
    </row>
    <row r="51" spans="1:4" x14ac:dyDescent="0.25">
      <c r="A51" t="s">
        <v>23</v>
      </c>
      <c r="B51" t="s">
        <v>2962</v>
      </c>
      <c r="C51" t="s">
        <v>8281</v>
      </c>
      <c r="D51" t="s">
        <v>17190</v>
      </c>
    </row>
    <row r="52" spans="1:4" x14ac:dyDescent="0.25">
      <c r="A52" t="s">
        <v>23</v>
      </c>
      <c r="B52" t="s">
        <v>2962</v>
      </c>
      <c r="C52" t="s">
        <v>8281</v>
      </c>
      <c r="D52" t="s">
        <v>15184</v>
      </c>
    </row>
    <row r="53" spans="1:4" x14ac:dyDescent="0.25">
      <c r="A53" t="s">
        <v>23</v>
      </c>
      <c r="B53" t="s">
        <v>2962</v>
      </c>
      <c r="C53" t="s">
        <v>8281</v>
      </c>
      <c r="D53" t="s">
        <v>8282</v>
      </c>
    </row>
    <row r="54" spans="1:4" x14ac:dyDescent="0.25">
      <c r="A54" t="s">
        <v>23</v>
      </c>
      <c r="B54" t="s">
        <v>2962</v>
      </c>
      <c r="C54" t="s">
        <v>8281</v>
      </c>
      <c r="D54" t="s">
        <v>15598</v>
      </c>
    </row>
    <row r="55" spans="1:4" x14ac:dyDescent="0.25">
      <c r="A55" t="s">
        <v>23</v>
      </c>
      <c r="B55" t="s">
        <v>2962</v>
      </c>
      <c r="C55" t="s">
        <v>8281</v>
      </c>
      <c r="D55" t="s">
        <v>8324</v>
      </c>
    </row>
    <row r="56" spans="1:4" x14ac:dyDescent="0.25">
      <c r="A56" t="s">
        <v>23</v>
      </c>
      <c r="B56" t="s">
        <v>2962</v>
      </c>
      <c r="C56" t="s">
        <v>8281</v>
      </c>
      <c r="D56" t="s">
        <v>8289</v>
      </c>
    </row>
    <row r="57" spans="1:4" x14ac:dyDescent="0.25">
      <c r="A57" t="s">
        <v>23</v>
      </c>
      <c r="B57" t="s">
        <v>2962</v>
      </c>
      <c r="C57" t="s">
        <v>8281</v>
      </c>
      <c r="D57" t="s">
        <v>15166</v>
      </c>
    </row>
    <row r="58" spans="1:4" x14ac:dyDescent="0.25">
      <c r="A58" t="s">
        <v>23</v>
      </c>
      <c r="B58" t="s">
        <v>2962</v>
      </c>
      <c r="C58" t="s">
        <v>8281</v>
      </c>
      <c r="D58" t="s">
        <v>14072</v>
      </c>
    </row>
    <row r="59" spans="1:4" x14ac:dyDescent="0.25">
      <c r="A59" t="s">
        <v>23</v>
      </c>
      <c r="B59" t="s">
        <v>2962</v>
      </c>
      <c r="C59" t="s">
        <v>8281</v>
      </c>
    </row>
    <row r="60" spans="1:4" x14ac:dyDescent="0.25">
      <c r="A60" t="s">
        <v>23</v>
      </c>
      <c r="B60" t="s">
        <v>2962</v>
      </c>
      <c r="C60" t="s">
        <v>8324</v>
      </c>
    </row>
    <row r="61" spans="1:4" x14ac:dyDescent="0.25">
      <c r="A61" t="s">
        <v>23</v>
      </c>
      <c r="B61" t="s">
        <v>2962</v>
      </c>
      <c r="C61" t="s">
        <v>5111</v>
      </c>
    </row>
    <row r="62" spans="1:4" x14ac:dyDescent="0.25">
      <c r="A62" t="s">
        <v>23</v>
      </c>
      <c r="B62" t="s">
        <v>1408</v>
      </c>
      <c r="C62" t="s">
        <v>1409</v>
      </c>
    </row>
    <row r="63" spans="1:4" x14ac:dyDescent="0.25">
      <c r="A63" t="s">
        <v>23</v>
      </c>
      <c r="B63" t="s">
        <v>1408</v>
      </c>
      <c r="C63" t="s">
        <v>5154</v>
      </c>
    </row>
    <row r="64" spans="1:4" x14ac:dyDescent="0.25">
      <c r="A64" t="s">
        <v>23</v>
      </c>
      <c r="B64" t="s">
        <v>1408</v>
      </c>
      <c r="C64" t="s">
        <v>11122</v>
      </c>
    </row>
    <row r="65" spans="1:3" x14ac:dyDescent="0.25">
      <c r="A65" t="s">
        <v>23</v>
      </c>
      <c r="B65" t="s">
        <v>1793</v>
      </c>
      <c r="C65" t="s">
        <v>1794</v>
      </c>
    </row>
    <row r="66" spans="1:3" x14ac:dyDescent="0.25">
      <c r="A66" t="s">
        <v>23</v>
      </c>
      <c r="B66" t="s">
        <v>1793</v>
      </c>
      <c r="C66" t="s">
        <v>1828</v>
      </c>
    </row>
    <row r="67" spans="1:3" x14ac:dyDescent="0.25">
      <c r="A67" t="s">
        <v>23</v>
      </c>
      <c r="B67" t="s">
        <v>1793</v>
      </c>
      <c r="C67" t="s">
        <v>2956</v>
      </c>
    </row>
    <row r="68" spans="1:3" x14ac:dyDescent="0.25">
      <c r="A68" t="s">
        <v>23</v>
      </c>
      <c r="B68" t="s">
        <v>2935</v>
      </c>
      <c r="C68" t="s">
        <v>2936</v>
      </c>
    </row>
    <row r="69" spans="1:3" x14ac:dyDescent="0.25">
      <c r="A69" t="s">
        <v>23</v>
      </c>
      <c r="B69" t="s">
        <v>2935</v>
      </c>
      <c r="C69" t="s">
        <v>3924</v>
      </c>
    </row>
    <row r="70" spans="1:3" x14ac:dyDescent="0.25">
      <c r="A70" t="s">
        <v>23</v>
      </c>
      <c r="B70" t="s">
        <v>2935</v>
      </c>
      <c r="C70" t="s">
        <v>8266</v>
      </c>
    </row>
    <row r="71" spans="1:3" x14ac:dyDescent="0.25">
      <c r="A71" t="s">
        <v>23</v>
      </c>
      <c r="B71" t="s">
        <v>2935</v>
      </c>
      <c r="C71" t="s">
        <v>11252</v>
      </c>
    </row>
    <row r="72" spans="1:3" x14ac:dyDescent="0.25">
      <c r="A72" t="s">
        <v>23</v>
      </c>
      <c r="B72" t="s">
        <v>12272</v>
      </c>
      <c r="C72" t="s">
        <v>5114</v>
      </c>
    </row>
    <row r="73" spans="1:3" x14ac:dyDescent="0.25">
      <c r="A73" t="s">
        <v>23</v>
      </c>
      <c r="B73" t="s">
        <v>24</v>
      </c>
      <c r="C73" t="s">
        <v>25</v>
      </c>
    </row>
    <row r="74" spans="1:3" x14ac:dyDescent="0.25">
      <c r="A74" t="s">
        <v>23</v>
      </c>
      <c r="B74" t="s">
        <v>24</v>
      </c>
      <c r="C74" t="s">
        <v>41</v>
      </c>
    </row>
    <row r="75" spans="1:3" x14ac:dyDescent="0.25">
      <c r="A75" t="s">
        <v>23</v>
      </c>
      <c r="B75" t="s">
        <v>24</v>
      </c>
      <c r="C75" t="s">
        <v>1328</v>
      </c>
    </row>
    <row r="76" spans="1:3" x14ac:dyDescent="0.25">
      <c r="A76" t="s">
        <v>23</v>
      </c>
      <c r="B76" t="s">
        <v>24</v>
      </c>
      <c r="C76" t="s">
        <v>1578</v>
      </c>
    </row>
    <row r="77" spans="1:3" x14ac:dyDescent="0.25">
      <c r="A77" t="s">
        <v>23</v>
      </c>
      <c r="B77" t="s">
        <v>24</v>
      </c>
      <c r="C77" t="s">
        <v>2389</v>
      </c>
    </row>
    <row r="78" spans="1:3" x14ac:dyDescent="0.25">
      <c r="A78" t="s">
        <v>23</v>
      </c>
      <c r="B78" t="s">
        <v>24</v>
      </c>
      <c r="C78" t="s">
        <v>8382</v>
      </c>
    </row>
    <row r="79" spans="1:3" x14ac:dyDescent="0.25">
      <c r="A79" t="s">
        <v>23</v>
      </c>
      <c r="B79" t="s">
        <v>24</v>
      </c>
      <c r="C79" t="s">
        <v>8555</v>
      </c>
    </row>
    <row r="80" spans="1:3" x14ac:dyDescent="0.25">
      <c r="A80" t="s">
        <v>23</v>
      </c>
      <c r="B80" t="s">
        <v>24</v>
      </c>
      <c r="C80" t="s">
        <v>8783</v>
      </c>
    </row>
    <row r="81" spans="1:4" x14ac:dyDescent="0.25">
      <c r="A81" t="s">
        <v>23</v>
      </c>
      <c r="B81" t="s">
        <v>24</v>
      </c>
      <c r="C81" t="s">
        <v>15449</v>
      </c>
    </row>
    <row r="82" spans="1:4" x14ac:dyDescent="0.25">
      <c r="A82" t="s">
        <v>23</v>
      </c>
      <c r="B82" t="s">
        <v>24</v>
      </c>
      <c r="C82" t="s">
        <v>11556</v>
      </c>
    </row>
    <row r="83" spans="1:4" x14ac:dyDescent="0.25">
      <c r="A83" t="s">
        <v>23</v>
      </c>
      <c r="B83" t="s">
        <v>24</v>
      </c>
      <c r="C83" t="s">
        <v>11572</v>
      </c>
    </row>
    <row r="84" spans="1:4" x14ac:dyDescent="0.25">
      <c r="A84" t="s">
        <v>23</v>
      </c>
      <c r="B84" t="s">
        <v>24</v>
      </c>
      <c r="C84" t="s">
        <v>11645</v>
      </c>
    </row>
    <row r="85" spans="1:4" x14ac:dyDescent="0.25">
      <c r="A85" t="s">
        <v>255</v>
      </c>
      <c r="B85" t="s">
        <v>14561</v>
      </c>
      <c r="C85" t="s">
        <v>5114</v>
      </c>
    </row>
    <row r="86" spans="1:4" x14ac:dyDescent="0.25">
      <c r="A86" t="s">
        <v>255</v>
      </c>
      <c r="B86" t="s">
        <v>13666</v>
      </c>
      <c r="C86" t="s">
        <v>5114</v>
      </c>
    </row>
    <row r="87" spans="1:4" x14ac:dyDescent="0.25">
      <c r="A87" t="s">
        <v>255</v>
      </c>
      <c r="B87" t="s">
        <v>1920</v>
      </c>
      <c r="C87" t="s">
        <v>1921</v>
      </c>
      <c r="D87" t="s">
        <v>1922</v>
      </c>
    </row>
    <row r="88" spans="1:4" x14ac:dyDescent="0.25">
      <c r="A88" t="s">
        <v>255</v>
      </c>
      <c r="B88" t="s">
        <v>1920</v>
      </c>
      <c r="C88" t="s">
        <v>1921</v>
      </c>
      <c r="D88" t="s">
        <v>1937</v>
      </c>
    </row>
    <row r="89" spans="1:4" x14ac:dyDescent="0.25">
      <c r="A89" t="s">
        <v>255</v>
      </c>
      <c r="B89" t="s">
        <v>1920</v>
      </c>
      <c r="C89" t="s">
        <v>1921</v>
      </c>
      <c r="D89" t="s">
        <v>1962</v>
      </c>
    </row>
    <row r="90" spans="1:4" x14ac:dyDescent="0.25">
      <c r="A90" t="s">
        <v>255</v>
      </c>
      <c r="B90" t="s">
        <v>1920</v>
      </c>
      <c r="C90" t="s">
        <v>1989</v>
      </c>
    </row>
    <row r="91" spans="1:4" x14ac:dyDescent="0.25">
      <c r="A91" t="s">
        <v>255</v>
      </c>
      <c r="B91" t="s">
        <v>1920</v>
      </c>
      <c r="C91" t="s">
        <v>2092</v>
      </c>
      <c r="D91" t="s">
        <v>2093</v>
      </c>
    </row>
    <row r="92" spans="1:4" x14ac:dyDescent="0.25">
      <c r="A92" t="s">
        <v>255</v>
      </c>
      <c r="B92" t="s">
        <v>2535</v>
      </c>
      <c r="C92" t="s">
        <v>2536</v>
      </c>
    </row>
    <row r="93" spans="1:4" x14ac:dyDescent="0.25">
      <c r="A93" t="s">
        <v>255</v>
      </c>
      <c r="B93" t="s">
        <v>2535</v>
      </c>
      <c r="C93" t="s">
        <v>2716</v>
      </c>
    </row>
    <row r="94" spans="1:4" x14ac:dyDescent="0.25">
      <c r="A94" t="s">
        <v>255</v>
      </c>
      <c r="B94" t="s">
        <v>2535</v>
      </c>
      <c r="C94" t="s">
        <v>16046</v>
      </c>
    </row>
    <row r="95" spans="1:4" x14ac:dyDescent="0.25">
      <c r="A95" t="s">
        <v>255</v>
      </c>
      <c r="B95" t="s">
        <v>2535</v>
      </c>
      <c r="C95" t="s">
        <v>2917</v>
      </c>
      <c r="D95" t="s">
        <v>2918</v>
      </c>
    </row>
    <row r="96" spans="1:4" x14ac:dyDescent="0.25">
      <c r="A96" t="s">
        <v>255</v>
      </c>
      <c r="B96" t="s">
        <v>2535</v>
      </c>
      <c r="C96" t="s">
        <v>2917</v>
      </c>
      <c r="D96" t="s">
        <v>2930</v>
      </c>
    </row>
    <row r="97" spans="1:4" x14ac:dyDescent="0.25">
      <c r="A97" t="s">
        <v>255</v>
      </c>
      <c r="B97" t="s">
        <v>256</v>
      </c>
      <c r="C97" t="s">
        <v>18268</v>
      </c>
    </row>
    <row r="98" spans="1:4" x14ac:dyDescent="0.25">
      <c r="A98" t="s">
        <v>255</v>
      </c>
      <c r="B98" t="s">
        <v>256</v>
      </c>
      <c r="C98" t="s">
        <v>257</v>
      </c>
      <c r="D98" t="s">
        <v>526</v>
      </c>
    </row>
    <row r="99" spans="1:4" x14ac:dyDescent="0.25">
      <c r="A99" t="s">
        <v>255</v>
      </c>
      <c r="B99" t="s">
        <v>256</v>
      </c>
      <c r="C99" t="s">
        <v>257</v>
      </c>
      <c r="D99" t="s">
        <v>258</v>
      </c>
    </row>
    <row r="100" spans="1:4" x14ac:dyDescent="0.25">
      <c r="A100" t="s">
        <v>255</v>
      </c>
      <c r="B100" t="s">
        <v>256</v>
      </c>
      <c r="C100" t="s">
        <v>257</v>
      </c>
      <c r="D100" t="s">
        <v>969</v>
      </c>
    </row>
    <row r="101" spans="1:4" x14ac:dyDescent="0.25">
      <c r="A101" t="s">
        <v>255</v>
      </c>
      <c r="B101" t="s">
        <v>256</v>
      </c>
      <c r="C101" t="s">
        <v>257</v>
      </c>
    </row>
    <row r="102" spans="1:4" x14ac:dyDescent="0.25">
      <c r="A102" t="s">
        <v>255</v>
      </c>
      <c r="B102" t="s">
        <v>256</v>
      </c>
      <c r="C102" t="s">
        <v>968</v>
      </c>
      <c r="D102" t="s">
        <v>1171</v>
      </c>
    </row>
    <row r="103" spans="1:4" x14ac:dyDescent="0.25">
      <c r="A103" t="s">
        <v>255</v>
      </c>
      <c r="B103" t="s">
        <v>256</v>
      </c>
      <c r="C103" t="s">
        <v>968</v>
      </c>
      <c r="D103" t="s">
        <v>969</v>
      </c>
    </row>
    <row r="104" spans="1:4" x14ac:dyDescent="0.25">
      <c r="A104" t="s">
        <v>255</v>
      </c>
      <c r="B104" t="s">
        <v>256</v>
      </c>
      <c r="C104" t="s">
        <v>6686</v>
      </c>
    </row>
    <row r="105" spans="1:4" x14ac:dyDescent="0.25">
      <c r="A105" t="s">
        <v>255</v>
      </c>
      <c r="B105" t="s">
        <v>256</v>
      </c>
      <c r="C105" t="s">
        <v>7340</v>
      </c>
    </row>
    <row r="106" spans="1:4" x14ac:dyDescent="0.25">
      <c r="A106" t="s">
        <v>255</v>
      </c>
      <c r="B106" t="s">
        <v>1975</v>
      </c>
      <c r="C106" t="s">
        <v>1976</v>
      </c>
    </row>
    <row r="107" spans="1:4" x14ac:dyDescent="0.25">
      <c r="A107" t="s">
        <v>255</v>
      </c>
      <c r="B107" t="s">
        <v>1975</v>
      </c>
      <c r="C107" t="s">
        <v>2644</v>
      </c>
    </row>
    <row r="108" spans="1:4" x14ac:dyDescent="0.25">
      <c r="A108" t="s">
        <v>255</v>
      </c>
      <c r="B108" t="s">
        <v>1975</v>
      </c>
      <c r="C108" t="s">
        <v>7690</v>
      </c>
    </row>
    <row r="109" spans="1:4" x14ac:dyDescent="0.25">
      <c r="A109" t="s">
        <v>255</v>
      </c>
      <c r="B109" t="s">
        <v>11751</v>
      </c>
      <c r="C109" t="s">
        <v>11752</v>
      </c>
    </row>
    <row r="110" spans="1:4" x14ac:dyDescent="0.25">
      <c r="A110" t="s">
        <v>255</v>
      </c>
      <c r="B110" t="s">
        <v>11751</v>
      </c>
      <c r="C110" t="s">
        <v>11774</v>
      </c>
    </row>
    <row r="111" spans="1:4" x14ac:dyDescent="0.25">
      <c r="A111" t="s">
        <v>255</v>
      </c>
      <c r="B111" t="s">
        <v>11751</v>
      </c>
      <c r="C111" t="s">
        <v>11768</v>
      </c>
    </row>
    <row r="112" spans="1:4" x14ac:dyDescent="0.25">
      <c r="A112" t="s">
        <v>255</v>
      </c>
      <c r="B112" t="s">
        <v>7488</v>
      </c>
      <c r="C112" t="s">
        <v>7489</v>
      </c>
      <c r="D112" t="s">
        <v>7490</v>
      </c>
    </row>
    <row r="113" spans="1:4" x14ac:dyDescent="0.25">
      <c r="A113" t="s">
        <v>255</v>
      </c>
      <c r="B113" t="s">
        <v>7488</v>
      </c>
      <c r="C113" t="s">
        <v>7489</v>
      </c>
      <c r="D113" t="s">
        <v>7531</v>
      </c>
    </row>
    <row r="114" spans="1:4" x14ac:dyDescent="0.25">
      <c r="A114" t="s">
        <v>255</v>
      </c>
      <c r="B114" t="s">
        <v>7488</v>
      </c>
      <c r="C114" t="s">
        <v>7489</v>
      </c>
      <c r="D114" t="s">
        <v>7542</v>
      </c>
    </row>
    <row r="115" spans="1:4" x14ac:dyDescent="0.25">
      <c r="A115" t="s">
        <v>255</v>
      </c>
      <c r="B115" t="s">
        <v>7488</v>
      </c>
      <c r="C115" t="s">
        <v>7489</v>
      </c>
      <c r="D115" t="s">
        <v>7513</v>
      </c>
    </row>
    <row r="116" spans="1:4" x14ac:dyDescent="0.25">
      <c r="A116" t="s">
        <v>255</v>
      </c>
      <c r="B116" t="s">
        <v>7488</v>
      </c>
      <c r="C116" t="s">
        <v>7868</v>
      </c>
    </row>
    <row r="117" spans="1:4" x14ac:dyDescent="0.25">
      <c r="A117" t="s">
        <v>255</v>
      </c>
      <c r="B117" t="s">
        <v>7488</v>
      </c>
      <c r="C117" t="s">
        <v>8174</v>
      </c>
    </row>
    <row r="118" spans="1:4" x14ac:dyDescent="0.25">
      <c r="A118" t="s">
        <v>255</v>
      </c>
      <c r="B118" t="s">
        <v>7488</v>
      </c>
      <c r="C118" t="s">
        <v>8188</v>
      </c>
      <c r="D118" t="s">
        <v>8189</v>
      </c>
    </row>
    <row r="119" spans="1:4" x14ac:dyDescent="0.25">
      <c r="A119" t="s">
        <v>255</v>
      </c>
      <c r="B119" t="s">
        <v>7488</v>
      </c>
      <c r="C119" t="s">
        <v>8188</v>
      </c>
      <c r="D119" t="s">
        <v>8196</v>
      </c>
    </row>
    <row r="120" spans="1:4" x14ac:dyDescent="0.25">
      <c r="A120" t="s">
        <v>255</v>
      </c>
      <c r="B120" t="s">
        <v>11725</v>
      </c>
      <c r="C120" t="s">
        <v>5114</v>
      </c>
    </row>
    <row r="121" spans="1:4" x14ac:dyDescent="0.25">
      <c r="A121" t="s">
        <v>255</v>
      </c>
      <c r="B121" t="s">
        <v>12106</v>
      </c>
      <c r="C121" t="s">
        <v>5114</v>
      </c>
    </row>
    <row r="122" spans="1:4" x14ac:dyDescent="0.25">
      <c r="A122" t="s">
        <v>255</v>
      </c>
      <c r="B122" t="s">
        <v>2445</v>
      </c>
      <c r="C122" t="s">
        <v>2446</v>
      </c>
      <c r="D122" t="s">
        <v>2447</v>
      </c>
    </row>
    <row r="123" spans="1:4" x14ac:dyDescent="0.25">
      <c r="A123" t="s">
        <v>255</v>
      </c>
      <c r="B123" t="s">
        <v>2445</v>
      </c>
      <c r="C123" t="s">
        <v>2446</v>
      </c>
      <c r="D123" t="s">
        <v>2463</v>
      </c>
    </row>
    <row r="124" spans="1:4" x14ac:dyDescent="0.25">
      <c r="A124" t="s">
        <v>255</v>
      </c>
      <c r="B124" t="s">
        <v>2445</v>
      </c>
      <c r="C124" t="s">
        <v>5795</v>
      </c>
      <c r="D124" t="s">
        <v>5802</v>
      </c>
    </row>
    <row r="125" spans="1:4" x14ac:dyDescent="0.25">
      <c r="A125" t="s">
        <v>255</v>
      </c>
      <c r="B125" t="s">
        <v>2445</v>
      </c>
      <c r="C125" t="s">
        <v>5795</v>
      </c>
      <c r="D125" t="s">
        <v>5813</v>
      </c>
    </row>
    <row r="126" spans="1:4" x14ac:dyDescent="0.25">
      <c r="A126" t="s">
        <v>255</v>
      </c>
      <c r="B126" t="s">
        <v>2445</v>
      </c>
      <c r="C126" t="s">
        <v>5795</v>
      </c>
      <c r="D126" t="s">
        <v>5796</v>
      </c>
    </row>
    <row r="127" spans="1:4" x14ac:dyDescent="0.25">
      <c r="A127" t="s">
        <v>255</v>
      </c>
      <c r="B127" t="s">
        <v>8227</v>
      </c>
      <c r="C127" t="s">
        <v>8228</v>
      </c>
      <c r="D127" t="s">
        <v>13499</v>
      </c>
    </row>
    <row r="128" spans="1:4" x14ac:dyDescent="0.25">
      <c r="A128" t="s">
        <v>255</v>
      </c>
      <c r="B128" t="s">
        <v>8227</v>
      </c>
      <c r="C128" t="s">
        <v>8228</v>
      </c>
      <c r="D128" t="s">
        <v>8229</v>
      </c>
    </row>
    <row r="129" spans="1:4" x14ac:dyDescent="0.25">
      <c r="A129" t="s">
        <v>255</v>
      </c>
      <c r="B129" t="s">
        <v>8227</v>
      </c>
      <c r="C129" t="s">
        <v>8252</v>
      </c>
    </row>
    <row r="130" spans="1:4" x14ac:dyDescent="0.25">
      <c r="A130" t="s">
        <v>14429</v>
      </c>
      <c r="B130" t="s">
        <v>5114</v>
      </c>
      <c r="C130" t="s">
        <v>5114</v>
      </c>
    </row>
    <row r="131" spans="1:4" x14ac:dyDescent="0.25">
      <c r="A131" t="s">
        <v>14811</v>
      </c>
      <c r="B131" t="s">
        <v>14812</v>
      </c>
      <c r="C131" t="s">
        <v>5114</v>
      </c>
    </row>
    <row r="132" spans="1:4" x14ac:dyDescent="0.25">
      <c r="A132" t="s">
        <v>14811</v>
      </c>
      <c r="B132" t="s">
        <v>14827</v>
      </c>
      <c r="C132" t="s">
        <v>5114</v>
      </c>
    </row>
    <row r="133" spans="1:4" x14ac:dyDescent="0.25">
      <c r="A133" t="s">
        <v>14811</v>
      </c>
      <c r="B133" t="s">
        <v>14893</v>
      </c>
      <c r="C133" t="s">
        <v>5114</v>
      </c>
    </row>
    <row r="134" spans="1:4" x14ac:dyDescent="0.25">
      <c r="A134" t="s">
        <v>14811</v>
      </c>
      <c r="B134" t="s">
        <v>14990</v>
      </c>
      <c r="C134" t="s">
        <v>5114</v>
      </c>
    </row>
    <row r="135" spans="1:4" x14ac:dyDescent="0.25">
      <c r="A135" t="s">
        <v>14811</v>
      </c>
      <c r="B135" t="s">
        <v>14876</v>
      </c>
      <c r="C135" t="s">
        <v>5114</v>
      </c>
    </row>
    <row r="136" spans="1:4" x14ac:dyDescent="0.25">
      <c r="A136" t="s">
        <v>18423</v>
      </c>
      <c r="B136" t="s">
        <v>18423</v>
      </c>
      <c r="C136" t="s">
        <v>18423</v>
      </c>
      <c r="D136" t="s">
        <v>18423</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AB18EE-490B-4F9D-A43C-CA96370674B0}">
  <dimension ref="A1:C349"/>
  <sheetViews>
    <sheetView topLeftCell="A323" workbookViewId="0">
      <selection activeCell="C349" sqref="C349"/>
    </sheetView>
  </sheetViews>
  <sheetFormatPr defaultRowHeight="15" x14ac:dyDescent="0.25"/>
  <cols>
    <col min="1" max="1" width="30.28515625" customWidth="1"/>
    <col min="2" max="2" width="18.42578125" customWidth="1"/>
    <col min="3" max="3" width="27.42578125" style="7" bestFit="1" customWidth="1"/>
  </cols>
  <sheetData>
    <row r="1" spans="1:3" x14ac:dyDescent="0.25">
      <c r="A1" t="s">
        <v>18424</v>
      </c>
      <c r="B1" t="s">
        <v>18425</v>
      </c>
      <c r="C1" t="s">
        <v>18426</v>
      </c>
    </row>
    <row r="2" spans="1:3" x14ac:dyDescent="0.25">
      <c r="A2" t="s">
        <v>1545</v>
      </c>
      <c r="B2" t="s">
        <v>5305</v>
      </c>
      <c r="C2" t="s">
        <v>18427</v>
      </c>
    </row>
    <row r="3" spans="1:3" x14ac:dyDescent="0.25">
      <c r="A3" t="s">
        <v>6551</v>
      </c>
      <c r="B3" t="s">
        <v>6552</v>
      </c>
      <c r="C3" t="s">
        <v>18427</v>
      </c>
    </row>
    <row r="4" spans="1:3" ht="30" x14ac:dyDescent="0.25">
      <c r="A4" t="s">
        <v>3802</v>
      </c>
      <c r="B4" s="3" t="s">
        <v>5528</v>
      </c>
      <c r="C4" t="s">
        <v>18427</v>
      </c>
    </row>
    <row r="5" spans="1:3" ht="30" x14ac:dyDescent="0.25">
      <c r="A5" t="s">
        <v>1481</v>
      </c>
      <c r="B5" s="3" t="s">
        <v>5290</v>
      </c>
      <c r="C5" t="s">
        <v>18427</v>
      </c>
    </row>
    <row r="6" spans="1:3" x14ac:dyDescent="0.25">
      <c r="A6" t="s">
        <v>6374</v>
      </c>
      <c r="B6" t="s">
        <v>6375</v>
      </c>
      <c r="C6" t="s">
        <v>18428</v>
      </c>
    </row>
    <row r="7" spans="1:3" x14ac:dyDescent="0.25">
      <c r="A7" t="s">
        <v>3974</v>
      </c>
      <c r="B7" t="s">
        <v>5543</v>
      </c>
      <c r="C7" t="s">
        <v>18429</v>
      </c>
    </row>
    <row r="8" spans="1:3" x14ac:dyDescent="0.25">
      <c r="A8" t="s">
        <v>1434</v>
      </c>
      <c r="B8" t="s">
        <v>5279</v>
      </c>
      <c r="C8" t="s">
        <v>18430</v>
      </c>
    </row>
    <row r="9" spans="1:3" ht="30" x14ac:dyDescent="0.25">
      <c r="A9" t="s">
        <v>1233</v>
      </c>
      <c r="B9" s="3" t="s">
        <v>5257</v>
      </c>
      <c r="C9" t="s">
        <v>18431</v>
      </c>
    </row>
    <row r="10" spans="1:3" ht="45" x14ac:dyDescent="0.25">
      <c r="A10" t="s">
        <v>6546</v>
      </c>
      <c r="B10" s="3" t="s">
        <v>6547</v>
      </c>
      <c r="C10" t="s">
        <v>18431</v>
      </c>
    </row>
    <row r="11" spans="1:3" x14ac:dyDescent="0.25">
      <c r="A11" t="s">
        <v>11846</v>
      </c>
      <c r="B11" t="s">
        <v>11846</v>
      </c>
      <c r="C11" t="s">
        <v>18432</v>
      </c>
    </row>
    <row r="12" spans="1:3" x14ac:dyDescent="0.25">
      <c r="A12" t="s">
        <v>1418</v>
      </c>
      <c r="B12" t="s">
        <v>1418</v>
      </c>
      <c r="C12" t="s">
        <v>18432</v>
      </c>
    </row>
    <row r="13" spans="1:3" x14ac:dyDescent="0.25">
      <c r="A13" t="s">
        <v>6366</v>
      </c>
      <c r="B13" t="s">
        <v>6367</v>
      </c>
      <c r="C13" t="s">
        <v>18433</v>
      </c>
    </row>
    <row r="14" spans="1:3" x14ac:dyDescent="0.25">
      <c r="A14" t="s">
        <v>2151</v>
      </c>
      <c r="B14" t="s">
        <v>5380</v>
      </c>
      <c r="C14" t="s">
        <v>18433</v>
      </c>
    </row>
    <row r="15" spans="1:3" x14ac:dyDescent="0.25">
      <c r="A15" t="s">
        <v>13918</v>
      </c>
      <c r="B15" t="s">
        <v>13919</v>
      </c>
      <c r="C15" t="s">
        <v>18433</v>
      </c>
    </row>
    <row r="16" spans="1:3" x14ac:dyDescent="0.25">
      <c r="A16" t="s">
        <v>6242</v>
      </c>
      <c r="B16" t="s">
        <v>6243</v>
      </c>
      <c r="C16" t="s">
        <v>18433</v>
      </c>
    </row>
    <row r="17" spans="1:3" x14ac:dyDescent="0.25">
      <c r="A17" t="s">
        <v>13910</v>
      </c>
      <c r="B17" t="s">
        <v>13911</v>
      </c>
      <c r="C17" t="s">
        <v>18433</v>
      </c>
    </row>
    <row r="18" spans="1:3" x14ac:dyDescent="0.25">
      <c r="A18" t="s">
        <v>14465</v>
      </c>
      <c r="B18" t="s">
        <v>14466</v>
      </c>
      <c r="C18" t="s">
        <v>18433</v>
      </c>
    </row>
    <row r="19" spans="1:3" x14ac:dyDescent="0.25">
      <c r="A19" t="s">
        <v>8538</v>
      </c>
      <c r="B19" t="s">
        <v>5380</v>
      </c>
      <c r="C19" t="s">
        <v>18433</v>
      </c>
    </row>
    <row r="20" spans="1:3" x14ac:dyDescent="0.25">
      <c r="A20" t="s">
        <v>13451</v>
      </c>
      <c r="B20" t="s">
        <v>13452</v>
      </c>
      <c r="C20" t="s">
        <v>18434</v>
      </c>
    </row>
    <row r="21" spans="1:3" x14ac:dyDescent="0.25">
      <c r="A21" t="s">
        <v>14879</v>
      </c>
      <c r="B21" t="s">
        <v>14880</v>
      </c>
      <c r="C21" t="s">
        <v>18434</v>
      </c>
    </row>
    <row r="22" spans="1:3" x14ac:dyDescent="0.25">
      <c r="A22" t="s">
        <v>14822</v>
      </c>
      <c r="B22" t="s">
        <v>2119</v>
      </c>
      <c r="C22" t="s">
        <v>18435</v>
      </c>
    </row>
    <row r="23" spans="1:3" x14ac:dyDescent="0.25">
      <c r="A23" t="s">
        <v>6119</v>
      </c>
      <c r="B23" t="s">
        <v>5853</v>
      </c>
      <c r="C23" t="s">
        <v>18435</v>
      </c>
    </row>
    <row r="24" spans="1:3" x14ac:dyDescent="0.25">
      <c r="A24" t="s">
        <v>68</v>
      </c>
      <c r="B24" t="s">
        <v>2663</v>
      </c>
      <c r="C24" t="s">
        <v>18436</v>
      </c>
    </row>
    <row r="25" spans="1:3" x14ac:dyDescent="0.25">
      <c r="A25" t="s">
        <v>7396</v>
      </c>
      <c r="B25" t="s">
        <v>6117</v>
      </c>
      <c r="C25" t="s">
        <v>18436</v>
      </c>
    </row>
    <row r="26" spans="1:3" x14ac:dyDescent="0.25">
      <c r="A26" t="s">
        <v>10997</v>
      </c>
      <c r="B26" t="s">
        <v>10998</v>
      </c>
      <c r="C26" t="s">
        <v>18436</v>
      </c>
    </row>
    <row r="27" spans="1:3" x14ac:dyDescent="0.25">
      <c r="A27" t="s">
        <v>15012</v>
      </c>
      <c r="B27" t="s">
        <v>15013</v>
      </c>
      <c r="C27" t="s">
        <v>18436</v>
      </c>
    </row>
    <row r="28" spans="1:3" x14ac:dyDescent="0.25">
      <c r="A28" t="s">
        <v>8548</v>
      </c>
      <c r="B28" t="s">
        <v>8549</v>
      </c>
      <c r="C28" t="s">
        <v>18436</v>
      </c>
    </row>
    <row r="29" spans="1:3" x14ac:dyDescent="0.25">
      <c r="A29" t="s">
        <v>6269</v>
      </c>
      <c r="B29" t="s">
        <v>6270</v>
      </c>
      <c r="C29" t="s">
        <v>18436</v>
      </c>
    </row>
    <row r="30" spans="1:3" x14ac:dyDescent="0.25">
      <c r="A30" t="s">
        <v>6116</v>
      </c>
      <c r="B30" t="s">
        <v>6117</v>
      </c>
      <c r="C30" t="s">
        <v>18436</v>
      </c>
    </row>
    <row r="31" spans="1:3" x14ac:dyDescent="0.25">
      <c r="A31" t="s">
        <v>6225</v>
      </c>
      <c r="B31" t="s">
        <v>6226</v>
      </c>
      <c r="C31" t="s">
        <v>18437</v>
      </c>
    </row>
    <row r="32" spans="1:3" x14ac:dyDescent="0.25">
      <c r="A32" t="s">
        <v>3728</v>
      </c>
      <c r="B32" t="s">
        <v>5525</v>
      </c>
      <c r="C32" t="s">
        <v>18438</v>
      </c>
    </row>
    <row r="33" spans="1:3" x14ac:dyDescent="0.25">
      <c r="A33" t="s">
        <v>4356</v>
      </c>
      <c r="B33" t="s">
        <v>5611</v>
      </c>
      <c r="C33" t="s">
        <v>18438</v>
      </c>
    </row>
    <row r="34" spans="1:3" x14ac:dyDescent="0.25">
      <c r="A34" t="s">
        <v>4385</v>
      </c>
      <c r="B34" t="s">
        <v>5615</v>
      </c>
      <c r="C34" t="s">
        <v>18438</v>
      </c>
    </row>
    <row r="35" spans="1:3" x14ac:dyDescent="0.25">
      <c r="A35" t="s">
        <v>4649</v>
      </c>
      <c r="B35" t="s">
        <v>5618</v>
      </c>
      <c r="C35" t="s">
        <v>18438</v>
      </c>
    </row>
    <row r="36" spans="1:3" x14ac:dyDescent="0.25">
      <c r="A36" t="s">
        <v>6316</v>
      </c>
      <c r="B36" t="s">
        <v>6317</v>
      </c>
      <c r="C36" t="s">
        <v>18438</v>
      </c>
    </row>
    <row r="37" spans="1:3" x14ac:dyDescent="0.25">
      <c r="A37" t="s">
        <v>14887</v>
      </c>
      <c r="B37" t="s">
        <v>14888</v>
      </c>
      <c r="C37" t="s">
        <v>18438</v>
      </c>
    </row>
    <row r="38" spans="1:3" x14ac:dyDescent="0.25">
      <c r="A38" t="s">
        <v>11819</v>
      </c>
      <c r="B38" t="s">
        <v>11820</v>
      </c>
      <c r="C38" t="s">
        <v>18438</v>
      </c>
    </row>
    <row r="39" spans="1:3" x14ac:dyDescent="0.25">
      <c r="A39" t="s">
        <v>5050</v>
      </c>
      <c r="B39" t="s">
        <v>5643</v>
      </c>
      <c r="C39" t="s">
        <v>18439</v>
      </c>
    </row>
    <row r="40" spans="1:3" x14ac:dyDescent="0.25">
      <c r="A40" t="s">
        <v>6450</v>
      </c>
      <c r="B40" t="s">
        <v>6451</v>
      </c>
      <c r="C40" t="s">
        <v>18440</v>
      </c>
    </row>
    <row r="41" spans="1:3" x14ac:dyDescent="0.25">
      <c r="A41" t="s">
        <v>2296</v>
      </c>
      <c r="B41" t="s">
        <v>5410</v>
      </c>
      <c r="C41" t="s">
        <v>18440</v>
      </c>
    </row>
    <row r="42" spans="1:3" x14ac:dyDescent="0.25">
      <c r="A42" t="s">
        <v>11072</v>
      </c>
      <c r="B42" t="s">
        <v>11073</v>
      </c>
      <c r="C42" t="s">
        <v>18440</v>
      </c>
    </row>
    <row r="43" spans="1:3" x14ac:dyDescent="0.25">
      <c r="A43" t="s">
        <v>1516</v>
      </c>
      <c r="B43" t="s">
        <v>5298</v>
      </c>
      <c r="C43" t="s">
        <v>18441</v>
      </c>
    </row>
    <row r="44" spans="1:3" x14ac:dyDescent="0.25">
      <c r="A44" t="s">
        <v>3240</v>
      </c>
      <c r="B44" t="s">
        <v>5514</v>
      </c>
      <c r="C44" t="s">
        <v>18442</v>
      </c>
    </row>
    <row r="45" spans="1:3" x14ac:dyDescent="0.25">
      <c r="A45" t="s">
        <v>207</v>
      </c>
      <c r="B45" t="s">
        <v>5156</v>
      </c>
      <c r="C45" t="s">
        <v>18443</v>
      </c>
    </row>
    <row r="46" spans="1:3" x14ac:dyDescent="0.25">
      <c r="A46" t="s">
        <v>6024</v>
      </c>
      <c r="B46" t="s">
        <v>6025</v>
      </c>
      <c r="C46" t="s">
        <v>18443</v>
      </c>
    </row>
    <row r="47" spans="1:3" x14ac:dyDescent="0.25">
      <c r="A47" t="s">
        <v>5964</v>
      </c>
      <c r="B47" t="s">
        <v>5965</v>
      </c>
      <c r="C47" t="s">
        <v>18443</v>
      </c>
    </row>
    <row r="48" spans="1:3" x14ac:dyDescent="0.25">
      <c r="A48" t="s">
        <v>11062</v>
      </c>
      <c r="B48" t="s">
        <v>11063</v>
      </c>
      <c r="C48" t="s">
        <v>18443</v>
      </c>
    </row>
    <row r="49" spans="1:3" x14ac:dyDescent="0.25">
      <c r="A49" t="s">
        <v>11438</v>
      </c>
      <c r="B49" t="s">
        <v>11439</v>
      </c>
      <c r="C49" t="s">
        <v>18443</v>
      </c>
    </row>
    <row r="50" spans="1:3" x14ac:dyDescent="0.25">
      <c r="A50" t="s">
        <v>1478</v>
      </c>
      <c r="B50" t="s">
        <v>5289</v>
      </c>
      <c r="C50" t="s">
        <v>18443</v>
      </c>
    </row>
    <row r="51" spans="1:3" x14ac:dyDescent="0.25">
      <c r="A51" t="s">
        <v>6246</v>
      </c>
      <c r="B51" t="s">
        <v>6247</v>
      </c>
      <c r="C51" t="s">
        <v>18443</v>
      </c>
    </row>
    <row r="52" spans="1:3" x14ac:dyDescent="0.25">
      <c r="A52" t="s">
        <v>204</v>
      </c>
      <c r="B52" t="s">
        <v>5155</v>
      </c>
      <c r="C52" t="s">
        <v>18444</v>
      </c>
    </row>
    <row r="53" spans="1:3" x14ac:dyDescent="0.25">
      <c r="A53" t="s">
        <v>16122</v>
      </c>
      <c r="B53" t="s">
        <v>16123</v>
      </c>
      <c r="C53"/>
    </row>
    <row r="54" spans="1:3" x14ac:dyDescent="0.25">
      <c r="A54" t="s">
        <v>70</v>
      </c>
      <c r="B54" t="s">
        <v>5122</v>
      </c>
      <c r="C54" t="s">
        <v>18445</v>
      </c>
    </row>
    <row r="55" spans="1:3" x14ac:dyDescent="0.25">
      <c r="A55" t="s">
        <v>16030</v>
      </c>
      <c r="B55" t="s">
        <v>16031</v>
      </c>
      <c r="C55"/>
    </row>
    <row r="56" spans="1:3" x14ac:dyDescent="0.25">
      <c r="A56" t="s">
        <v>7673</v>
      </c>
      <c r="B56" s="3" t="s">
        <v>7674</v>
      </c>
      <c r="C56" t="s">
        <v>18446</v>
      </c>
    </row>
    <row r="57" spans="1:3" ht="30" x14ac:dyDescent="0.25">
      <c r="A57" t="s">
        <v>4382</v>
      </c>
      <c r="B57" s="3" t="s">
        <v>5614</v>
      </c>
      <c r="C57" t="s">
        <v>18447</v>
      </c>
    </row>
    <row r="58" spans="1:3" x14ac:dyDescent="0.25">
      <c r="A58" t="s">
        <v>8619</v>
      </c>
      <c r="B58" s="3" t="s">
        <v>8620</v>
      </c>
      <c r="C58" t="s">
        <v>18448</v>
      </c>
    </row>
    <row r="59" spans="1:3" ht="30" x14ac:dyDescent="0.25">
      <c r="A59" t="s">
        <v>3972</v>
      </c>
      <c r="B59" s="3" t="s">
        <v>5542</v>
      </c>
      <c r="C59" t="s">
        <v>18449</v>
      </c>
    </row>
    <row r="60" spans="1:3" x14ac:dyDescent="0.25">
      <c r="A60" t="s">
        <v>15473</v>
      </c>
      <c r="B60" t="s">
        <v>15474</v>
      </c>
      <c r="C60" t="s">
        <v>18450</v>
      </c>
    </row>
    <row r="61" spans="1:3" x14ac:dyDescent="0.25">
      <c r="A61" t="s">
        <v>12280</v>
      </c>
      <c r="B61" t="s">
        <v>12281</v>
      </c>
      <c r="C61" t="s">
        <v>18451</v>
      </c>
    </row>
    <row r="62" spans="1:3" x14ac:dyDescent="0.25">
      <c r="A62" t="s">
        <v>14443</v>
      </c>
      <c r="B62" t="s">
        <v>14444</v>
      </c>
      <c r="C62" t="s">
        <v>18452</v>
      </c>
    </row>
    <row r="63" spans="1:3" x14ac:dyDescent="0.25">
      <c r="A63" t="s">
        <v>2124</v>
      </c>
      <c r="B63" t="s">
        <v>2125</v>
      </c>
      <c r="C63" t="s">
        <v>18453</v>
      </c>
    </row>
    <row r="64" spans="1:3" x14ac:dyDescent="0.25">
      <c r="A64" t="s">
        <v>1455</v>
      </c>
      <c r="B64" t="s">
        <v>5283</v>
      </c>
      <c r="C64" t="s">
        <v>18454</v>
      </c>
    </row>
    <row r="65" spans="1:3" x14ac:dyDescent="0.25">
      <c r="A65" t="s">
        <v>5074</v>
      </c>
      <c r="B65" t="s">
        <v>5646</v>
      </c>
      <c r="C65" t="s">
        <v>18455</v>
      </c>
    </row>
    <row r="66" spans="1:3" x14ac:dyDescent="0.25">
      <c r="A66" t="s">
        <v>14883</v>
      </c>
      <c r="B66" t="s">
        <v>14884</v>
      </c>
      <c r="C66" t="s">
        <v>18456</v>
      </c>
    </row>
    <row r="67" spans="1:3" x14ac:dyDescent="0.25">
      <c r="A67" t="s">
        <v>14727</v>
      </c>
      <c r="B67" t="s">
        <v>14728</v>
      </c>
      <c r="C67" t="s">
        <v>18457</v>
      </c>
    </row>
    <row r="68" spans="1:3" x14ac:dyDescent="0.25">
      <c r="A68" t="s">
        <v>15006</v>
      </c>
      <c r="B68" t="s">
        <v>15007</v>
      </c>
      <c r="C68" t="s">
        <v>18457</v>
      </c>
    </row>
    <row r="69" spans="1:3" x14ac:dyDescent="0.25">
      <c r="A69" t="s">
        <v>1537</v>
      </c>
      <c r="B69" s="3" t="s">
        <v>5304</v>
      </c>
      <c r="C69" t="s">
        <v>18458</v>
      </c>
    </row>
    <row r="70" spans="1:3" x14ac:dyDescent="0.25">
      <c r="A70" t="s">
        <v>14023</v>
      </c>
      <c r="B70" t="s">
        <v>6423</v>
      </c>
      <c r="C70" t="s">
        <v>18459</v>
      </c>
    </row>
    <row r="71" spans="1:3" x14ac:dyDescent="0.25">
      <c r="A71" t="s">
        <v>6859</v>
      </c>
      <c r="B71" t="s">
        <v>6860</v>
      </c>
      <c r="C71" t="s">
        <v>18460</v>
      </c>
    </row>
    <row r="72" spans="1:3" ht="45" x14ac:dyDescent="0.25">
      <c r="A72" t="s">
        <v>7664</v>
      </c>
      <c r="B72" s="3" t="s">
        <v>7665</v>
      </c>
      <c r="C72" t="s">
        <v>18461</v>
      </c>
    </row>
    <row r="73" spans="1:3" x14ac:dyDescent="0.25">
      <c r="A73" t="s">
        <v>2385</v>
      </c>
      <c r="B73" t="s">
        <v>5306</v>
      </c>
      <c r="C73" t="s">
        <v>18462</v>
      </c>
    </row>
    <row r="74" spans="1:3" x14ac:dyDescent="0.25">
      <c r="A74" t="s">
        <v>1548</v>
      </c>
      <c r="B74" t="s">
        <v>5306</v>
      </c>
      <c r="C74" t="s">
        <v>18462</v>
      </c>
    </row>
    <row r="75" spans="1:3" x14ac:dyDescent="0.25">
      <c r="A75" t="s">
        <v>12157</v>
      </c>
      <c r="B75" t="s">
        <v>12158</v>
      </c>
      <c r="C75" t="s">
        <v>18463</v>
      </c>
    </row>
    <row r="76" spans="1:3" x14ac:dyDescent="0.25">
      <c r="A76" t="s">
        <v>7343</v>
      </c>
      <c r="B76" t="s">
        <v>7344</v>
      </c>
      <c r="C76" t="s">
        <v>18436</v>
      </c>
    </row>
    <row r="77" spans="1:3" x14ac:dyDescent="0.25">
      <c r="A77" t="s">
        <v>13726</v>
      </c>
      <c r="B77" t="s">
        <v>13726</v>
      </c>
      <c r="C77" t="s">
        <v>18459</v>
      </c>
    </row>
    <row r="78" spans="1:3" x14ac:dyDescent="0.25">
      <c r="A78" t="s">
        <v>13139</v>
      </c>
      <c r="B78" t="s">
        <v>13140</v>
      </c>
      <c r="C78" t="s">
        <v>18444</v>
      </c>
    </row>
    <row r="79" spans="1:3" x14ac:dyDescent="0.25">
      <c r="A79" t="s">
        <v>12655</v>
      </c>
      <c r="B79" t="s">
        <v>12656</v>
      </c>
      <c r="C79" t="s">
        <v>18464</v>
      </c>
    </row>
    <row r="80" spans="1:3" x14ac:dyDescent="0.25">
      <c r="A80" t="s">
        <v>8309</v>
      </c>
      <c r="B80" t="s">
        <v>8310</v>
      </c>
      <c r="C80" t="s">
        <v>18436</v>
      </c>
    </row>
    <row r="81" spans="1:3" x14ac:dyDescent="0.25">
      <c r="A81" t="s">
        <v>1439</v>
      </c>
      <c r="B81" t="s">
        <v>5280</v>
      </c>
      <c r="C81" t="s">
        <v>18465</v>
      </c>
    </row>
    <row r="82" spans="1:3" x14ac:dyDescent="0.25">
      <c r="A82" t="s">
        <v>6398</v>
      </c>
      <c r="B82" t="s">
        <v>6399</v>
      </c>
      <c r="C82" t="s">
        <v>18466</v>
      </c>
    </row>
    <row r="83" spans="1:3" x14ac:dyDescent="0.25">
      <c r="A83" t="s">
        <v>12024</v>
      </c>
      <c r="B83" t="s">
        <v>12024</v>
      </c>
      <c r="C83" t="s">
        <v>18467</v>
      </c>
    </row>
    <row r="84" spans="1:3" x14ac:dyDescent="0.25">
      <c r="A84" t="s">
        <v>12263</v>
      </c>
      <c r="B84" t="s">
        <v>12264</v>
      </c>
      <c r="C84" t="s">
        <v>18449</v>
      </c>
    </row>
    <row r="85" spans="1:3" x14ac:dyDescent="0.25">
      <c r="A85" t="s">
        <v>11927</v>
      </c>
      <c r="B85" t="s">
        <v>11927</v>
      </c>
      <c r="C85" t="s">
        <v>18449</v>
      </c>
    </row>
    <row r="86" spans="1:3" x14ac:dyDescent="0.25">
      <c r="A86" t="s">
        <v>11014</v>
      </c>
      <c r="B86" t="s">
        <v>11015</v>
      </c>
      <c r="C86" t="s">
        <v>18458</v>
      </c>
    </row>
    <row r="87" spans="1:3" x14ac:dyDescent="0.25">
      <c r="A87" t="s">
        <v>5023</v>
      </c>
      <c r="B87" t="s">
        <v>5638</v>
      </c>
      <c r="C87" t="s">
        <v>18460</v>
      </c>
    </row>
    <row r="88" spans="1:3" x14ac:dyDescent="0.25">
      <c r="A88" t="s">
        <v>5805</v>
      </c>
      <c r="B88" t="s">
        <v>5806</v>
      </c>
      <c r="C88" t="s">
        <v>18468</v>
      </c>
    </row>
    <row r="89" spans="1:3" x14ac:dyDescent="0.25">
      <c r="A89" t="s">
        <v>14200</v>
      </c>
      <c r="B89" t="s">
        <v>14201</v>
      </c>
      <c r="C89" t="s">
        <v>18469</v>
      </c>
    </row>
    <row r="90" spans="1:3" x14ac:dyDescent="0.25">
      <c r="A90" t="s">
        <v>11491</v>
      </c>
      <c r="B90" t="s">
        <v>11492</v>
      </c>
      <c r="C90" t="s">
        <v>18459</v>
      </c>
    </row>
    <row r="91" spans="1:3" x14ac:dyDescent="0.25">
      <c r="A91" t="s">
        <v>12013</v>
      </c>
      <c r="B91" t="s">
        <v>12014</v>
      </c>
      <c r="C91" t="s">
        <v>18459</v>
      </c>
    </row>
    <row r="92" spans="1:3" x14ac:dyDescent="0.25">
      <c r="A92" t="s">
        <v>14321</v>
      </c>
      <c r="B92" t="s">
        <v>5450</v>
      </c>
      <c r="C92"/>
    </row>
    <row r="93" spans="1:3" x14ac:dyDescent="0.25">
      <c r="A93" t="s">
        <v>2712</v>
      </c>
      <c r="B93" t="s">
        <v>5450</v>
      </c>
      <c r="C93"/>
    </row>
    <row r="94" spans="1:3" x14ac:dyDescent="0.25">
      <c r="A94" t="s">
        <v>4441</v>
      </c>
      <c r="B94" t="s">
        <v>5616</v>
      </c>
      <c r="C94" t="s">
        <v>18460</v>
      </c>
    </row>
    <row r="95" spans="1:3" x14ac:dyDescent="0.25">
      <c r="A95" t="s">
        <v>2766</v>
      </c>
      <c r="B95" t="s">
        <v>5454</v>
      </c>
      <c r="C95" t="s">
        <v>18460</v>
      </c>
    </row>
    <row r="96" spans="1:3" x14ac:dyDescent="0.25">
      <c r="A96" t="s">
        <v>3785</v>
      </c>
      <c r="B96" t="s">
        <v>5527</v>
      </c>
      <c r="C96" t="s">
        <v>18460</v>
      </c>
    </row>
    <row r="97" spans="1:3" x14ac:dyDescent="0.25">
      <c r="A97" t="s">
        <v>4864</v>
      </c>
      <c r="B97" t="s">
        <v>5625</v>
      </c>
      <c r="C97" t="s">
        <v>18460</v>
      </c>
    </row>
    <row r="98" spans="1:3" x14ac:dyDescent="0.25">
      <c r="A98" t="s">
        <v>8318</v>
      </c>
      <c r="B98" t="s">
        <v>8319</v>
      </c>
      <c r="C98" t="s">
        <v>18460</v>
      </c>
    </row>
    <row r="99" spans="1:3" x14ac:dyDescent="0.25">
      <c r="A99" t="s">
        <v>1492</v>
      </c>
      <c r="B99" t="s">
        <v>5294</v>
      </c>
      <c r="C99" t="s">
        <v>18460</v>
      </c>
    </row>
    <row r="100" spans="1:3" x14ac:dyDescent="0.25">
      <c r="A100" t="s">
        <v>4474</v>
      </c>
      <c r="B100" t="s">
        <v>5287</v>
      </c>
      <c r="C100" t="s">
        <v>18460</v>
      </c>
    </row>
    <row r="101" spans="1:3" x14ac:dyDescent="0.25">
      <c r="A101" t="s">
        <v>1472</v>
      </c>
      <c r="B101" t="s">
        <v>5287</v>
      </c>
      <c r="C101" t="s">
        <v>18460</v>
      </c>
    </row>
    <row r="102" spans="1:3" x14ac:dyDescent="0.25">
      <c r="A102" t="s">
        <v>6541</v>
      </c>
      <c r="B102" t="s">
        <v>6542</v>
      </c>
      <c r="C102" t="s">
        <v>18460</v>
      </c>
    </row>
    <row r="103" spans="1:3" x14ac:dyDescent="0.25">
      <c r="A103" t="s">
        <v>1526</v>
      </c>
      <c r="B103" t="s">
        <v>5302</v>
      </c>
      <c r="C103" t="s">
        <v>18460</v>
      </c>
    </row>
    <row r="104" spans="1:3" x14ac:dyDescent="0.25">
      <c r="A104" t="s">
        <v>3541</v>
      </c>
      <c r="B104" t="s">
        <v>5517</v>
      </c>
      <c r="C104" t="s">
        <v>18470</v>
      </c>
    </row>
    <row r="105" spans="1:3" x14ac:dyDescent="0.25">
      <c r="A105" t="s">
        <v>10875</v>
      </c>
      <c r="B105" t="s">
        <v>5638</v>
      </c>
      <c r="C105" t="s">
        <v>18471</v>
      </c>
    </row>
    <row r="106" spans="1:3" x14ac:dyDescent="0.25">
      <c r="A106" t="s">
        <v>6429</v>
      </c>
      <c r="B106" t="s">
        <v>6430</v>
      </c>
      <c r="C106" t="s">
        <v>18471</v>
      </c>
    </row>
    <row r="107" spans="1:3" x14ac:dyDescent="0.25">
      <c r="A107" t="s">
        <v>11516</v>
      </c>
      <c r="B107" t="s">
        <v>11517</v>
      </c>
      <c r="C107" t="s">
        <v>18471</v>
      </c>
    </row>
    <row r="108" spans="1:3" x14ac:dyDescent="0.25">
      <c r="A108" t="s">
        <v>3649</v>
      </c>
      <c r="B108" t="s">
        <v>5521</v>
      </c>
      <c r="C108" t="s">
        <v>18472</v>
      </c>
    </row>
    <row r="109" spans="1:3" x14ac:dyDescent="0.25">
      <c r="A109" t="s">
        <v>6174</v>
      </c>
      <c r="B109" t="s">
        <v>6175</v>
      </c>
      <c r="C109" t="s">
        <v>18472</v>
      </c>
    </row>
    <row r="110" spans="1:3" x14ac:dyDescent="0.25">
      <c r="A110" t="s">
        <v>3764</v>
      </c>
      <c r="B110" t="s">
        <v>5521</v>
      </c>
      <c r="C110" t="s">
        <v>18472</v>
      </c>
    </row>
    <row r="111" spans="1:3" x14ac:dyDescent="0.25">
      <c r="A111" t="s">
        <v>1513</v>
      </c>
      <c r="B111" t="s">
        <v>1513</v>
      </c>
      <c r="C111" t="s">
        <v>18473</v>
      </c>
    </row>
    <row r="112" spans="1:3" x14ac:dyDescent="0.25">
      <c r="A112" t="s">
        <v>12694</v>
      </c>
      <c r="B112" t="s">
        <v>12695</v>
      </c>
      <c r="C112" t="s">
        <v>18474</v>
      </c>
    </row>
    <row r="113" spans="1:3" x14ac:dyDescent="0.25">
      <c r="A113" t="s">
        <v>7584</v>
      </c>
      <c r="B113" t="s">
        <v>7585</v>
      </c>
      <c r="C113" t="s">
        <v>18475</v>
      </c>
    </row>
    <row r="114" spans="1:3" x14ac:dyDescent="0.25">
      <c r="A114" t="s">
        <v>1502</v>
      </c>
      <c r="B114" t="s">
        <v>5296</v>
      </c>
      <c r="C114" t="s">
        <v>18476</v>
      </c>
    </row>
    <row r="115" spans="1:3" x14ac:dyDescent="0.25">
      <c r="A115" t="s">
        <v>4659</v>
      </c>
      <c r="B115" t="s">
        <v>5620</v>
      </c>
      <c r="C115" t="s">
        <v>18476</v>
      </c>
    </row>
    <row r="116" spans="1:3" x14ac:dyDescent="0.25">
      <c r="A116" t="s">
        <v>6422</v>
      </c>
      <c r="B116" t="s">
        <v>6423</v>
      </c>
      <c r="C116" t="s">
        <v>18459</v>
      </c>
    </row>
    <row r="117" spans="1:3" x14ac:dyDescent="0.25">
      <c r="A117" t="s">
        <v>8526</v>
      </c>
      <c r="B117" t="s">
        <v>8526</v>
      </c>
      <c r="C117" t="s">
        <v>18477</v>
      </c>
    </row>
    <row r="118" spans="1:3" x14ac:dyDescent="0.25">
      <c r="A118" t="s">
        <v>7402</v>
      </c>
      <c r="B118" t="s">
        <v>7403</v>
      </c>
      <c r="C118" t="s">
        <v>18476</v>
      </c>
    </row>
    <row r="119" spans="1:3" x14ac:dyDescent="0.25">
      <c r="A119" t="s">
        <v>396</v>
      </c>
      <c r="B119" t="s">
        <v>5187</v>
      </c>
      <c r="C119" t="s">
        <v>18476</v>
      </c>
    </row>
    <row r="120" spans="1:3" x14ac:dyDescent="0.25">
      <c r="A120" t="s">
        <v>15270</v>
      </c>
      <c r="B120" t="s">
        <v>15270</v>
      </c>
      <c r="C120" t="s">
        <v>18478</v>
      </c>
    </row>
    <row r="121" spans="1:3" x14ac:dyDescent="0.25">
      <c r="A121" t="s">
        <v>16107</v>
      </c>
      <c r="B121" t="s">
        <v>18479</v>
      </c>
      <c r="C121"/>
    </row>
    <row r="122" spans="1:3" x14ac:dyDescent="0.25">
      <c r="A122" t="s">
        <v>15317</v>
      </c>
      <c r="B122" t="s">
        <v>15318</v>
      </c>
      <c r="C122" t="s">
        <v>18478</v>
      </c>
    </row>
    <row r="123" spans="1:3" x14ac:dyDescent="0.25">
      <c r="A123" t="s">
        <v>15248</v>
      </c>
      <c r="B123" t="s">
        <v>8350</v>
      </c>
      <c r="C123" t="s">
        <v>18480</v>
      </c>
    </row>
    <row r="124" spans="1:3" x14ac:dyDescent="0.25">
      <c r="A124" t="s">
        <v>8349</v>
      </c>
      <c r="B124" t="s">
        <v>8350</v>
      </c>
      <c r="C124" t="s">
        <v>18480</v>
      </c>
    </row>
    <row r="125" spans="1:3" x14ac:dyDescent="0.25">
      <c r="A125" t="s">
        <v>15280</v>
      </c>
      <c r="B125" t="s">
        <v>15827</v>
      </c>
      <c r="C125" t="s">
        <v>18481</v>
      </c>
    </row>
    <row r="126" spans="1:3" x14ac:dyDescent="0.25">
      <c r="A126" t="s">
        <v>15826</v>
      </c>
      <c r="B126" t="s">
        <v>15827</v>
      </c>
      <c r="C126"/>
    </row>
    <row r="127" spans="1:3" x14ac:dyDescent="0.25">
      <c r="A127" t="s">
        <v>15327</v>
      </c>
      <c r="B127" t="s">
        <v>18482</v>
      </c>
      <c r="C127" t="s">
        <v>18481</v>
      </c>
    </row>
    <row r="128" spans="1:3" x14ac:dyDescent="0.25">
      <c r="A128" t="s">
        <v>14535</v>
      </c>
      <c r="B128" t="s">
        <v>5606</v>
      </c>
      <c r="C128" t="s">
        <v>18480</v>
      </c>
    </row>
    <row r="129" spans="1:3" x14ac:dyDescent="0.25">
      <c r="A129" t="s">
        <v>6121</v>
      </c>
      <c r="B129" t="s">
        <v>6122</v>
      </c>
      <c r="C129" t="s">
        <v>18480</v>
      </c>
    </row>
    <row r="130" spans="1:3" x14ac:dyDescent="0.25">
      <c r="A130" t="s">
        <v>4210</v>
      </c>
      <c r="B130" t="s">
        <v>5606</v>
      </c>
      <c r="C130" t="s">
        <v>18480</v>
      </c>
    </row>
    <row r="131" spans="1:3" x14ac:dyDescent="0.25">
      <c r="A131" t="s">
        <v>6190</v>
      </c>
      <c r="B131" t="s">
        <v>6191</v>
      </c>
      <c r="C131" t="s">
        <v>18483</v>
      </c>
    </row>
    <row r="132" spans="1:3" x14ac:dyDescent="0.25">
      <c r="A132" t="s">
        <v>6260</v>
      </c>
      <c r="B132" t="s">
        <v>6261</v>
      </c>
      <c r="C132" t="s">
        <v>18484</v>
      </c>
    </row>
    <row r="133" spans="1:3" x14ac:dyDescent="0.25">
      <c r="A133" t="s">
        <v>8551</v>
      </c>
      <c r="B133" t="s">
        <v>8552</v>
      </c>
      <c r="C133" t="s">
        <v>18485</v>
      </c>
    </row>
    <row r="134" spans="1:3" x14ac:dyDescent="0.25">
      <c r="A134" t="s">
        <v>6467</v>
      </c>
      <c r="B134" t="s">
        <v>6468</v>
      </c>
      <c r="C134" t="s">
        <v>18486</v>
      </c>
    </row>
    <row r="135" spans="1:3" x14ac:dyDescent="0.25">
      <c r="A135" t="s">
        <v>15290</v>
      </c>
      <c r="B135" t="s">
        <v>15291</v>
      </c>
      <c r="C135" t="s">
        <v>18487</v>
      </c>
    </row>
    <row r="136" spans="1:3" x14ac:dyDescent="0.25">
      <c r="A136" t="s">
        <v>15332</v>
      </c>
      <c r="B136" t="s">
        <v>15333</v>
      </c>
      <c r="C136" t="s">
        <v>18487</v>
      </c>
    </row>
    <row r="137" spans="1:3" x14ac:dyDescent="0.25">
      <c r="A137" t="s">
        <v>3644</v>
      </c>
      <c r="B137" t="s">
        <v>5520</v>
      </c>
      <c r="C137" t="s">
        <v>18488</v>
      </c>
    </row>
    <row r="138" spans="1:3" x14ac:dyDescent="0.25">
      <c r="A138" t="s">
        <v>7964</v>
      </c>
      <c r="B138" t="s">
        <v>5191</v>
      </c>
      <c r="C138"/>
    </row>
    <row r="139" spans="1:3" x14ac:dyDescent="0.25">
      <c r="A139" t="s">
        <v>5792</v>
      </c>
      <c r="B139" t="s">
        <v>2119</v>
      </c>
      <c r="C139" t="s">
        <v>18489</v>
      </c>
    </row>
    <row r="140" spans="1:3" x14ac:dyDescent="0.25">
      <c r="A140" t="s">
        <v>136</v>
      </c>
      <c r="B140" t="s">
        <v>2119</v>
      </c>
      <c r="C140" t="s">
        <v>18489</v>
      </c>
    </row>
    <row r="141" spans="1:3" x14ac:dyDescent="0.25">
      <c r="A141" t="s">
        <v>18490</v>
      </c>
      <c r="B141" t="s">
        <v>18491</v>
      </c>
      <c r="C141"/>
    </row>
    <row r="142" spans="1:3" x14ac:dyDescent="0.25">
      <c r="A142" t="s">
        <v>18492</v>
      </c>
      <c r="B142" t="s">
        <v>18493</v>
      </c>
      <c r="C142" t="s">
        <v>18494</v>
      </c>
    </row>
    <row r="143" spans="1:3" x14ac:dyDescent="0.25">
      <c r="A143" s="1" t="s">
        <v>3651</v>
      </c>
      <c r="B143" t="s">
        <v>18493</v>
      </c>
      <c r="C143" t="s">
        <v>18494</v>
      </c>
    </row>
    <row r="144" spans="1:3" x14ac:dyDescent="0.25">
      <c r="A144" t="s">
        <v>14676</v>
      </c>
      <c r="B144" t="s">
        <v>14677</v>
      </c>
      <c r="C144" t="s">
        <v>18494</v>
      </c>
    </row>
    <row r="145" spans="1:3" x14ac:dyDescent="0.25">
      <c r="A145" t="s">
        <v>14681</v>
      </c>
      <c r="B145" t="s">
        <v>14682</v>
      </c>
      <c r="C145" t="s">
        <v>18494</v>
      </c>
    </row>
    <row r="146" spans="1:3" x14ac:dyDescent="0.25">
      <c r="A146" t="s">
        <v>3639</v>
      </c>
      <c r="B146" t="s">
        <v>5519</v>
      </c>
      <c r="C146" t="s">
        <v>18494</v>
      </c>
    </row>
    <row r="147" spans="1:3" x14ac:dyDescent="0.25">
      <c r="A147" t="s">
        <v>6862</v>
      </c>
      <c r="B147" t="s">
        <v>6863</v>
      </c>
      <c r="C147" t="s">
        <v>18495</v>
      </c>
    </row>
    <row r="148" spans="1:3" x14ac:dyDescent="0.25">
      <c r="A148" t="s">
        <v>13469</v>
      </c>
      <c r="B148" t="s">
        <v>13470</v>
      </c>
      <c r="C148" t="s">
        <v>18496</v>
      </c>
    </row>
    <row r="149" spans="1:3" x14ac:dyDescent="0.25">
      <c r="A149" t="s">
        <v>1486</v>
      </c>
      <c r="B149" t="s">
        <v>5292</v>
      </c>
      <c r="C149" t="s">
        <v>18495</v>
      </c>
    </row>
    <row r="150" spans="1:3" x14ac:dyDescent="0.25">
      <c r="A150" t="s">
        <v>234</v>
      </c>
      <c r="B150" t="s">
        <v>5160</v>
      </c>
      <c r="C150" t="s">
        <v>18497</v>
      </c>
    </row>
    <row r="151" spans="1:3" x14ac:dyDescent="0.25">
      <c r="A151" t="s">
        <v>14447</v>
      </c>
      <c r="B151" t="s">
        <v>14448</v>
      </c>
      <c r="C151" t="s">
        <v>18497</v>
      </c>
    </row>
    <row r="152" spans="1:3" x14ac:dyDescent="0.25">
      <c r="A152" t="s">
        <v>6313</v>
      </c>
      <c r="B152" t="s">
        <v>6314</v>
      </c>
      <c r="C152" t="s">
        <v>18497</v>
      </c>
    </row>
    <row r="153" spans="1:3" x14ac:dyDescent="0.25">
      <c r="A153" t="s">
        <v>1444</v>
      </c>
      <c r="B153" t="s">
        <v>5281</v>
      </c>
      <c r="C153" t="s">
        <v>18497</v>
      </c>
    </row>
    <row r="154" spans="1:3" x14ac:dyDescent="0.25">
      <c r="A154" t="s">
        <v>1262</v>
      </c>
      <c r="B154" t="s">
        <v>5258</v>
      </c>
      <c r="C154" t="s">
        <v>18498</v>
      </c>
    </row>
    <row r="155" spans="1:3" x14ac:dyDescent="0.25">
      <c r="A155" t="s">
        <v>2906</v>
      </c>
      <c r="B155" t="s">
        <v>5463</v>
      </c>
      <c r="C155" t="s">
        <v>18498</v>
      </c>
    </row>
    <row r="156" spans="1:3" x14ac:dyDescent="0.25">
      <c r="A156" t="s">
        <v>14316</v>
      </c>
      <c r="B156" t="s">
        <v>14317</v>
      </c>
      <c r="C156" t="s">
        <v>18499</v>
      </c>
    </row>
    <row r="157" spans="1:3" x14ac:dyDescent="0.25">
      <c r="A157" t="s">
        <v>210</v>
      </c>
      <c r="B157" t="s">
        <v>5157</v>
      </c>
      <c r="C157" t="s">
        <v>18500</v>
      </c>
    </row>
    <row r="158" spans="1:3" x14ac:dyDescent="0.25">
      <c r="A158" t="s">
        <v>6460</v>
      </c>
      <c r="B158" t="s">
        <v>6461</v>
      </c>
      <c r="C158" t="s">
        <v>18501</v>
      </c>
    </row>
    <row r="159" spans="1:3" x14ac:dyDescent="0.25">
      <c r="A159" t="s">
        <v>14453</v>
      </c>
      <c r="B159" t="s">
        <v>14454</v>
      </c>
      <c r="C159" t="s">
        <v>18502</v>
      </c>
    </row>
    <row r="160" spans="1:3" x14ac:dyDescent="0.25">
      <c r="A160" t="s">
        <v>7545</v>
      </c>
      <c r="B160" t="s">
        <v>7546</v>
      </c>
      <c r="C160" t="s">
        <v>18503</v>
      </c>
    </row>
    <row r="161" spans="1:3" x14ac:dyDescent="0.25">
      <c r="A161" t="s">
        <v>15290</v>
      </c>
      <c r="B161" t="s">
        <v>15291</v>
      </c>
      <c r="C161"/>
    </row>
    <row r="162" spans="1:3" x14ac:dyDescent="0.25">
      <c r="A162" t="s">
        <v>1312</v>
      </c>
      <c r="B162" t="s">
        <v>5260</v>
      </c>
      <c r="C162" t="s">
        <v>18504</v>
      </c>
    </row>
    <row r="163" spans="1:3" x14ac:dyDescent="0.25">
      <c r="A163" t="s">
        <v>18505</v>
      </c>
      <c r="B163" t="s">
        <v>18506</v>
      </c>
      <c r="C163" t="s">
        <v>18500</v>
      </c>
    </row>
    <row r="164" spans="1:3" x14ac:dyDescent="0.25">
      <c r="A164" t="s">
        <v>490</v>
      </c>
      <c r="B164" t="s">
        <v>5191</v>
      </c>
      <c r="C164" t="s">
        <v>18507</v>
      </c>
    </row>
    <row r="165" spans="1:3" x14ac:dyDescent="0.25">
      <c r="A165" t="s">
        <v>15467</v>
      </c>
      <c r="B165" t="s">
        <v>15468</v>
      </c>
      <c r="C165" t="s">
        <v>18507</v>
      </c>
    </row>
    <row r="166" spans="1:3" x14ac:dyDescent="0.25">
      <c r="A166" t="s">
        <v>1521</v>
      </c>
      <c r="B166" t="s">
        <v>5300</v>
      </c>
      <c r="C166" t="s">
        <v>18508</v>
      </c>
    </row>
    <row r="167" spans="1:3" x14ac:dyDescent="0.25">
      <c r="A167" t="s">
        <v>11443</v>
      </c>
      <c r="B167" t="s">
        <v>11444</v>
      </c>
      <c r="C167" t="s">
        <v>18467</v>
      </c>
    </row>
    <row r="168" spans="1:3" x14ac:dyDescent="0.25">
      <c r="A168" t="s">
        <v>370</v>
      </c>
      <c r="B168" t="s">
        <v>2132</v>
      </c>
      <c r="C168" t="s">
        <v>18498</v>
      </c>
    </row>
    <row r="169" spans="1:3" x14ac:dyDescent="0.25">
      <c r="A169" t="s">
        <v>2920</v>
      </c>
      <c r="B169" t="s">
        <v>5466</v>
      </c>
      <c r="C169" t="s">
        <v>18509</v>
      </c>
    </row>
    <row r="170" spans="1:3" x14ac:dyDescent="0.25">
      <c r="A170" t="s">
        <v>7964</v>
      </c>
      <c r="B170" t="s">
        <v>7965</v>
      </c>
      <c r="C170" t="s">
        <v>18504</v>
      </c>
    </row>
    <row r="171" spans="1:3" x14ac:dyDescent="0.25">
      <c r="A171" t="s">
        <v>5852</v>
      </c>
      <c r="B171" t="s">
        <v>5853</v>
      </c>
      <c r="C171" t="s">
        <v>18510</v>
      </c>
    </row>
    <row r="172" spans="1:3" x14ac:dyDescent="0.25">
      <c r="A172" t="s">
        <v>5820</v>
      </c>
      <c r="B172" t="s">
        <v>5806</v>
      </c>
      <c r="C172" t="s">
        <v>18510</v>
      </c>
    </row>
    <row r="173" spans="1:3" x14ac:dyDescent="0.25">
      <c r="A173" t="s">
        <v>11550</v>
      </c>
      <c r="B173" t="s">
        <v>11551</v>
      </c>
      <c r="C173" t="s">
        <v>18510</v>
      </c>
    </row>
    <row r="174" spans="1:3" x14ac:dyDescent="0.25">
      <c r="A174" t="s">
        <v>6143</v>
      </c>
      <c r="B174" t="s">
        <v>6144</v>
      </c>
      <c r="C174" t="s">
        <v>18510</v>
      </c>
    </row>
    <row r="175" spans="1:3" x14ac:dyDescent="0.25">
      <c r="A175" t="s">
        <v>6129</v>
      </c>
      <c r="B175" t="s">
        <v>6130</v>
      </c>
      <c r="C175" t="s">
        <v>18510</v>
      </c>
    </row>
    <row r="176" spans="1:3" x14ac:dyDescent="0.25">
      <c r="A176" t="s">
        <v>6149</v>
      </c>
      <c r="B176" t="s">
        <v>6150</v>
      </c>
      <c r="C176" t="s">
        <v>18510</v>
      </c>
    </row>
    <row r="177" spans="1:3" x14ac:dyDescent="0.25">
      <c r="A177" t="s">
        <v>12766</v>
      </c>
      <c r="B177" t="s">
        <v>12767</v>
      </c>
      <c r="C177" t="s">
        <v>18510</v>
      </c>
    </row>
    <row r="178" spans="1:3" x14ac:dyDescent="0.25">
      <c r="A178" t="s">
        <v>3747</v>
      </c>
      <c r="B178" t="s">
        <v>5526</v>
      </c>
      <c r="C178" t="s">
        <v>18510</v>
      </c>
    </row>
    <row r="179" spans="1:3" x14ac:dyDescent="0.25">
      <c r="A179" t="s">
        <v>6516</v>
      </c>
      <c r="B179" t="s">
        <v>6517</v>
      </c>
      <c r="C179" t="s">
        <v>18510</v>
      </c>
    </row>
    <row r="180" spans="1:3" x14ac:dyDescent="0.25">
      <c r="A180" t="s">
        <v>6264</v>
      </c>
      <c r="B180" t="s">
        <v>6265</v>
      </c>
      <c r="C180" t="s">
        <v>18507</v>
      </c>
    </row>
    <row r="181" spans="1:3" x14ac:dyDescent="0.25">
      <c r="A181" t="s">
        <v>2897</v>
      </c>
      <c r="B181" t="s">
        <v>5462</v>
      </c>
      <c r="C181" t="s">
        <v>18510</v>
      </c>
    </row>
    <row r="182" spans="1:3" x14ac:dyDescent="0.25">
      <c r="A182" t="s">
        <v>2273</v>
      </c>
      <c r="B182" t="s">
        <v>5408</v>
      </c>
      <c r="C182" t="s">
        <v>18510</v>
      </c>
    </row>
    <row r="183" spans="1:3" x14ac:dyDescent="0.25">
      <c r="A183" t="s">
        <v>2095</v>
      </c>
      <c r="B183" t="s">
        <v>2096</v>
      </c>
      <c r="C183" t="s">
        <v>18510</v>
      </c>
    </row>
    <row r="184" spans="1:3" x14ac:dyDescent="0.25">
      <c r="A184" t="s">
        <v>2111</v>
      </c>
      <c r="B184" t="s">
        <v>2112</v>
      </c>
      <c r="C184" t="s">
        <v>18510</v>
      </c>
    </row>
    <row r="185" spans="1:3" x14ac:dyDescent="0.25">
      <c r="A185" t="s">
        <v>2103</v>
      </c>
      <c r="B185" t="s">
        <v>2104</v>
      </c>
      <c r="C185" t="s">
        <v>18510</v>
      </c>
    </row>
    <row r="186" spans="1:3" x14ac:dyDescent="0.25">
      <c r="A186" t="s">
        <v>6249</v>
      </c>
      <c r="B186" t="s">
        <v>6250</v>
      </c>
      <c r="C186" t="s">
        <v>18510</v>
      </c>
    </row>
    <row r="187" spans="1:3" x14ac:dyDescent="0.25">
      <c r="A187" t="s">
        <v>1818</v>
      </c>
      <c r="B187" t="s">
        <v>5345</v>
      </c>
      <c r="C187" t="s">
        <v>18510</v>
      </c>
    </row>
    <row r="188" spans="1:3" x14ac:dyDescent="0.25">
      <c r="A188" t="s">
        <v>2280</v>
      </c>
      <c r="B188" t="s">
        <v>5409</v>
      </c>
      <c r="C188" t="s">
        <v>18510</v>
      </c>
    </row>
    <row r="189" spans="1:3" x14ac:dyDescent="0.25">
      <c r="A189" t="s">
        <v>6463</v>
      </c>
      <c r="B189" t="s">
        <v>6464</v>
      </c>
      <c r="C189" t="s">
        <v>18510</v>
      </c>
    </row>
    <row r="190" spans="1:3" x14ac:dyDescent="0.25">
      <c r="A190" t="s">
        <v>11834</v>
      </c>
      <c r="B190" t="s">
        <v>5288</v>
      </c>
      <c r="C190" t="s">
        <v>18510</v>
      </c>
    </row>
    <row r="191" spans="1:3" x14ac:dyDescent="0.25">
      <c r="A191" t="s">
        <v>13749</v>
      </c>
      <c r="B191" t="s">
        <v>5288</v>
      </c>
      <c r="C191" t="s">
        <v>18510</v>
      </c>
    </row>
    <row r="192" spans="1:3" x14ac:dyDescent="0.25">
      <c r="A192" t="s">
        <v>11809</v>
      </c>
      <c r="B192" t="s">
        <v>5288</v>
      </c>
      <c r="C192" t="s">
        <v>18510</v>
      </c>
    </row>
    <row r="193" spans="1:3" x14ac:dyDescent="0.25">
      <c r="A193" t="s">
        <v>1475</v>
      </c>
      <c r="B193" t="s">
        <v>5288</v>
      </c>
      <c r="C193" t="s">
        <v>18510</v>
      </c>
    </row>
    <row r="194" spans="1:3" x14ac:dyDescent="0.25">
      <c r="A194" t="s">
        <v>1495</v>
      </c>
      <c r="B194" t="s">
        <v>5288</v>
      </c>
      <c r="C194" t="s">
        <v>18510</v>
      </c>
    </row>
    <row r="195" spans="1:3" x14ac:dyDescent="0.25">
      <c r="A195" t="s">
        <v>1533</v>
      </c>
      <c r="B195" t="s">
        <v>5303</v>
      </c>
      <c r="C195" t="s">
        <v>18510</v>
      </c>
    </row>
    <row r="196" spans="1:3" x14ac:dyDescent="0.25">
      <c r="A196" t="s">
        <v>4359</v>
      </c>
      <c r="B196" t="s">
        <v>5612</v>
      </c>
      <c r="C196" t="s">
        <v>18510</v>
      </c>
    </row>
    <row r="197" spans="1:3" x14ac:dyDescent="0.25">
      <c r="A197" t="s">
        <v>301</v>
      </c>
      <c r="B197" t="s">
        <v>5183</v>
      </c>
      <c r="C197" t="s">
        <v>18510</v>
      </c>
    </row>
    <row r="198" spans="1:3" x14ac:dyDescent="0.25">
      <c r="A198" t="s">
        <v>7412</v>
      </c>
      <c r="B198" t="s">
        <v>7413</v>
      </c>
      <c r="C198" t="s">
        <v>18510</v>
      </c>
    </row>
    <row r="199" spans="1:3" x14ac:dyDescent="0.25">
      <c r="A199" t="s">
        <v>16895</v>
      </c>
      <c r="B199" t="s">
        <v>16896</v>
      </c>
      <c r="C199"/>
    </row>
    <row r="200" spans="1:3" x14ac:dyDescent="0.25">
      <c r="A200" t="s">
        <v>4756</v>
      </c>
      <c r="B200" t="s">
        <v>5621</v>
      </c>
      <c r="C200" t="s">
        <v>18510</v>
      </c>
    </row>
    <row r="201" spans="1:3" x14ac:dyDescent="0.25">
      <c r="A201" t="s">
        <v>4652</v>
      </c>
      <c r="B201" t="s">
        <v>5619</v>
      </c>
      <c r="C201" t="s">
        <v>18510</v>
      </c>
    </row>
    <row r="202" spans="1:3" x14ac:dyDescent="0.25">
      <c r="A202" t="s">
        <v>11520</v>
      </c>
      <c r="B202" t="s">
        <v>11521</v>
      </c>
      <c r="C202" t="s">
        <v>18510</v>
      </c>
    </row>
    <row r="203" spans="1:3" x14ac:dyDescent="0.25">
      <c r="A203" t="s">
        <v>14144</v>
      </c>
      <c r="B203" t="s">
        <v>5408</v>
      </c>
      <c r="C203" t="s">
        <v>18510</v>
      </c>
    </row>
    <row r="204" spans="1:3" x14ac:dyDescent="0.25">
      <c r="A204" t="s">
        <v>11801</v>
      </c>
      <c r="B204" t="s">
        <v>5183</v>
      </c>
      <c r="C204" t="s">
        <v>18510</v>
      </c>
    </row>
    <row r="205" spans="1:3" x14ac:dyDescent="0.25">
      <c r="A205" t="s">
        <v>14671</v>
      </c>
      <c r="B205" t="s">
        <v>14672</v>
      </c>
      <c r="C205" t="s">
        <v>18509</v>
      </c>
    </row>
    <row r="206" spans="1:3" x14ac:dyDescent="0.25">
      <c r="A206" t="s">
        <v>14667</v>
      </c>
      <c r="B206" t="s">
        <v>14668</v>
      </c>
      <c r="C206" t="s">
        <v>18494</v>
      </c>
    </row>
    <row r="207" spans="1:3" x14ac:dyDescent="0.25">
      <c r="A207" t="s">
        <v>14681</v>
      </c>
      <c r="B207" t="s">
        <v>14682</v>
      </c>
      <c r="C207" t="s">
        <v>18494</v>
      </c>
    </row>
    <row r="208" spans="1:3" x14ac:dyDescent="0.25">
      <c r="A208" t="s">
        <v>4468</v>
      </c>
      <c r="B208" t="s">
        <v>5287</v>
      </c>
      <c r="C208" t="s">
        <v>18460</v>
      </c>
    </row>
    <row r="209" spans="1:3" x14ac:dyDescent="0.25">
      <c r="A209" t="s">
        <v>11938</v>
      </c>
      <c r="B209" t="s">
        <v>5543</v>
      </c>
      <c r="C209" t="s">
        <v>18460</v>
      </c>
    </row>
    <row r="210" spans="1:3" x14ac:dyDescent="0.25">
      <c r="A210" t="s">
        <v>18511</v>
      </c>
      <c r="B210" t="s">
        <v>18511</v>
      </c>
      <c r="C210" t="s">
        <v>18512</v>
      </c>
    </row>
    <row r="211" spans="1:3" x14ac:dyDescent="0.25">
      <c r="A211" t="s">
        <v>5191</v>
      </c>
      <c r="B211" t="s">
        <v>5191</v>
      </c>
      <c r="C211" t="s">
        <v>18513</v>
      </c>
    </row>
    <row r="212" spans="1:3" x14ac:dyDescent="0.25">
      <c r="A212" t="s">
        <v>18514</v>
      </c>
      <c r="B212" t="s">
        <v>18514</v>
      </c>
      <c r="C212" t="s">
        <v>18513</v>
      </c>
    </row>
    <row r="213" spans="1:3" x14ac:dyDescent="0.25">
      <c r="A213" t="s">
        <v>18515</v>
      </c>
      <c r="B213" t="s">
        <v>18515</v>
      </c>
      <c r="C213" t="s">
        <v>18516</v>
      </c>
    </row>
    <row r="214" spans="1:3" x14ac:dyDescent="0.25">
      <c r="A214" t="s">
        <v>18517</v>
      </c>
      <c r="B214" t="s">
        <v>18517</v>
      </c>
      <c r="C214" t="s">
        <v>18518</v>
      </c>
    </row>
    <row r="215" spans="1:3" x14ac:dyDescent="0.25">
      <c r="A215" t="s">
        <v>6226</v>
      </c>
      <c r="B215" t="s">
        <v>6226</v>
      </c>
      <c r="C215" t="s">
        <v>18519</v>
      </c>
    </row>
    <row r="216" spans="1:3" x14ac:dyDescent="0.25">
      <c r="A216" t="s">
        <v>18520</v>
      </c>
      <c r="B216" t="s">
        <v>18520</v>
      </c>
      <c r="C216" t="s">
        <v>18521</v>
      </c>
    </row>
    <row r="217" spans="1:3" x14ac:dyDescent="0.25">
      <c r="A217" t="s">
        <v>18522</v>
      </c>
      <c r="B217" t="s">
        <v>18522</v>
      </c>
      <c r="C217" t="s">
        <v>18523</v>
      </c>
    </row>
    <row r="218" spans="1:3" x14ac:dyDescent="0.25">
      <c r="A218" t="s">
        <v>5157</v>
      </c>
      <c r="B218" t="s">
        <v>5157</v>
      </c>
      <c r="C218" t="s">
        <v>18524</v>
      </c>
    </row>
    <row r="219" spans="1:3" x14ac:dyDescent="0.25">
      <c r="A219" t="s">
        <v>18525</v>
      </c>
      <c r="B219" t="s">
        <v>18525</v>
      </c>
      <c r="C219" t="s">
        <v>18513</v>
      </c>
    </row>
    <row r="220" spans="1:3" x14ac:dyDescent="0.25">
      <c r="A220" t="s">
        <v>18526</v>
      </c>
      <c r="B220" t="s">
        <v>18526</v>
      </c>
      <c r="C220" t="s">
        <v>18527</v>
      </c>
    </row>
    <row r="221" spans="1:3" x14ac:dyDescent="0.25">
      <c r="A221" t="s">
        <v>18528</v>
      </c>
      <c r="B221" t="s">
        <v>18528</v>
      </c>
      <c r="C221" t="s">
        <v>18529</v>
      </c>
    </row>
    <row r="222" spans="1:3" x14ac:dyDescent="0.25">
      <c r="A222" t="s">
        <v>2119</v>
      </c>
      <c r="B222" t="s">
        <v>2119</v>
      </c>
      <c r="C222" t="s">
        <v>18530</v>
      </c>
    </row>
    <row r="223" spans="1:3" x14ac:dyDescent="0.25">
      <c r="A223" t="s">
        <v>18531</v>
      </c>
      <c r="B223" t="s">
        <v>18531</v>
      </c>
      <c r="C223" t="s">
        <v>18530</v>
      </c>
    </row>
    <row r="224" spans="1:3" x14ac:dyDescent="0.25">
      <c r="A224" t="s">
        <v>6265</v>
      </c>
      <c r="B224" t="s">
        <v>6265</v>
      </c>
      <c r="C224" t="s">
        <v>18513</v>
      </c>
    </row>
    <row r="225" spans="1:3" x14ac:dyDescent="0.25">
      <c r="A225" t="s">
        <v>18532</v>
      </c>
      <c r="B225" t="s">
        <v>18532</v>
      </c>
      <c r="C225" t="s">
        <v>18533</v>
      </c>
    </row>
    <row r="226" spans="1:3" x14ac:dyDescent="0.25">
      <c r="A226" t="s">
        <v>5621</v>
      </c>
      <c r="B226" t="s">
        <v>5621</v>
      </c>
      <c r="C226" t="s">
        <v>18524</v>
      </c>
    </row>
    <row r="227" spans="1:3" x14ac:dyDescent="0.25">
      <c r="A227" t="s">
        <v>6517</v>
      </c>
      <c r="B227" t="s">
        <v>6517</v>
      </c>
      <c r="C227" t="s">
        <v>18534</v>
      </c>
    </row>
    <row r="228" spans="1:3" x14ac:dyDescent="0.25">
      <c r="A228" t="s">
        <v>18535</v>
      </c>
      <c r="B228" t="s">
        <v>18535</v>
      </c>
      <c r="C228" t="s">
        <v>18536</v>
      </c>
    </row>
    <row r="229" spans="1:3" x14ac:dyDescent="0.25">
      <c r="A229" t="s">
        <v>5408</v>
      </c>
      <c r="B229" t="s">
        <v>5408</v>
      </c>
      <c r="C229" t="s">
        <v>18527</v>
      </c>
    </row>
    <row r="230" spans="1:3" x14ac:dyDescent="0.25">
      <c r="A230" t="s">
        <v>18537</v>
      </c>
      <c r="B230" t="s">
        <v>18537</v>
      </c>
      <c r="C230" t="s">
        <v>18538</v>
      </c>
    </row>
    <row r="231" spans="1:3" x14ac:dyDescent="0.25">
      <c r="A231" t="s">
        <v>18539</v>
      </c>
      <c r="B231" t="s">
        <v>18539</v>
      </c>
      <c r="C231" t="s">
        <v>18540</v>
      </c>
    </row>
    <row r="232" spans="1:3" x14ac:dyDescent="0.25">
      <c r="A232" t="s">
        <v>18541</v>
      </c>
      <c r="B232" t="s">
        <v>18541</v>
      </c>
      <c r="C232" t="s">
        <v>18542</v>
      </c>
    </row>
    <row r="233" spans="1:3" x14ac:dyDescent="0.25">
      <c r="A233" t="s">
        <v>15253</v>
      </c>
      <c r="B233" t="s">
        <v>15254</v>
      </c>
      <c r="C233" t="s">
        <v>18543</v>
      </c>
    </row>
    <row r="234" spans="1:3" x14ac:dyDescent="0.25">
      <c r="A234" t="s">
        <v>2663</v>
      </c>
      <c r="B234" t="s">
        <v>2663</v>
      </c>
      <c r="C234" t="s">
        <v>18534</v>
      </c>
    </row>
    <row r="235" spans="1:3" x14ac:dyDescent="0.25">
      <c r="A235" t="s">
        <v>8549</v>
      </c>
      <c r="B235" t="s">
        <v>8549</v>
      </c>
      <c r="C235" t="s">
        <v>18530</v>
      </c>
    </row>
    <row r="236" spans="1:3" x14ac:dyDescent="0.25">
      <c r="A236" t="s">
        <v>18544</v>
      </c>
      <c r="B236" t="s">
        <v>18544</v>
      </c>
      <c r="C236" t="s">
        <v>18545</v>
      </c>
    </row>
    <row r="237" spans="1:3" x14ac:dyDescent="0.25">
      <c r="A237" t="s">
        <v>18546</v>
      </c>
      <c r="B237" t="s">
        <v>18546</v>
      </c>
      <c r="C237" t="s">
        <v>18547</v>
      </c>
    </row>
    <row r="238" spans="1:3" x14ac:dyDescent="0.25">
      <c r="A238" t="s">
        <v>12024</v>
      </c>
      <c r="B238" t="s">
        <v>12024</v>
      </c>
      <c r="C238" t="s">
        <v>18548</v>
      </c>
    </row>
    <row r="239" spans="1:3" x14ac:dyDescent="0.25">
      <c r="A239" t="s">
        <v>15250</v>
      </c>
      <c r="B239" t="s">
        <v>15251</v>
      </c>
      <c r="C239" t="s">
        <v>18548</v>
      </c>
    </row>
    <row r="240" spans="1:3" x14ac:dyDescent="0.25">
      <c r="A240" t="s">
        <v>18549</v>
      </c>
      <c r="B240" t="s">
        <v>18549</v>
      </c>
      <c r="C240" t="s">
        <v>18548</v>
      </c>
    </row>
    <row r="241" spans="1:3" x14ac:dyDescent="0.25">
      <c r="A241" t="s">
        <v>18550</v>
      </c>
      <c r="B241" t="s">
        <v>18550</v>
      </c>
      <c r="C241" t="s">
        <v>18551</v>
      </c>
    </row>
    <row r="242" spans="1:3" x14ac:dyDescent="0.25">
      <c r="A242" t="s">
        <v>18552</v>
      </c>
      <c r="B242" t="s">
        <v>18552</v>
      </c>
      <c r="C242" t="s">
        <v>18553</v>
      </c>
    </row>
    <row r="243" spans="1:3" x14ac:dyDescent="0.25">
      <c r="A243" t="s">
        <v>18554</v>
      </c>
      <c r="B243" t="s">
        <v>18554</v>
      </c>
      <c r="C243" t="s">
        <v>18513</v>
      </c>
    </row>
    <row r="244" spans="1:3" x14ac:dyDescent="0.25">
      <c r="A244" t="s">
        <v>18555</v>
      </c>
      <c r="B244" t="s">
        <v>18555</v>
      </c>
      <c r="C244" t="s">
        <v>18524</v>
      </c>
    </row>
    <row r="245" spans="1:3" x14ac:dyDescent="0.25">
      <c r="A245" t="s">
        <v>18556</v>
      </c>
      <c r="B245" t="s">
        <v>18556</v>
      </c>
      <c r="C245" t="s">
        <v>18557</v>
      </c>
    </row>
    <row r="246" spans="1:3" x14ac:dyDescent="0.25">
      <c r="A246" t="s">
        <v>18558</v>
      </c>
      <c r="B246" t="s">
        <v>18558</v>
      </c>
      <c r="C246" t="s">
        <v>18527</v>
      </c>
    </row>
    <row r="247" spans="1:3" x14ac:dyDescent="0.25">
      <c r="A247" t="s">
        <v>18559</v>
      </c>
      <c r="B247" t="s">
        <v>18559</v>
      </c>
      <c r="C247" t="s">
        <v>18560</v>
      </c>
    </row>
    <row r="248" spans="1:3" x14ac:dyDescent="0.25">
      <c r="A248" t="s">
        <v>18561</v>
      </c>
      <c r="B248" t="s">
        <v>18561</v>
      </c>
      <c r="C248" t="s">
        <v>18562</v>
      </c>
    </row>
    <row r="249" spans="1:3" x14ac:dyDescent="0.25">
      <c r="A249" t="s">
        <v>18563</v>
      </c>
      <c r="B249" t="s">
        <v>18563</v>
      </c>
      <c r="C249" t="s">
        <v>18564</v>
      </c>
    </row>
    <row r="250" spans="1:3" x14ac:dyDescent="0.25">
      <c r="A250" t="s">
        <v>18565</v>
      </c>
      <c r="B250" t="s">
        <v>18565</v>
      </c>
      <c r="C250" t="s">
        <v>18564</v>
      </c>
    </row>
    <row r="251" spans="1:3" ht="17.25" x14ac:dyDescent="0.3">
      <c r="A251" t="s">
        <v>8620</v>
      </c>
      <c r="B251" s="4" t="s">
        <v>8620</v>
      </c>
      <c r="C251" s="5" t="s">
        <v>18566</v>
      </c>
    </row>
    <row r="252" spans="1:3" ht="17.25" x14ac:dyDescent="0.3">
      <c r="A252" t="s">
        <v>18567</v>
      </c>
      <c r="B252" s="4" t="s">
        <v>18567</v>
      </c>
      <c r="C252" s="5" t="s">
        <v>18527</v>
      </c>
    </row>
    <row r="253" spans="1:3" ht="17.25" x14ac:dyDescent="0.3">
      <c r="A253" t="s">
        <v>5155</v>
      </c>
      <c r="B253" s="6" t="s">
        <v>5155</v>
      </c>
      <c r="C253" s="5" t="s">
        <v>18568</v>
      </c>
    </row>
    <row r="254" spans="1:3" ht="17.25" x14ac:dyDescent="0.3">
      <c r="A254" t="s">
        <v>5156</v>
      </c>
      <c r="B254" s="6" t="s">
        <v>5156</v>
      </c>
      <c r="C254" s="5" t="s">
        <v>18569</v>
      </c>
    </row>
    <row r="255" spans="1:3" ht="17.25" x14ac:dyDescent="0.3">
      <c r="A255" t="s">
        <v>18570</v>
      </c>
      <c r="B255" s="4" t="s">
        <v>18570</v>
      </c>
      <c r="C255" s="5" t="s">
        <v>18568</v>
      </c>
    </row>
    <row r="256" spans="1:3" ht="17.25" x14ac:dyDescent="0.3">
      <c r="A256" t="s">
        <v>2125</v>
      </c>
      <c r="B256" s="4" t="s">
        <v>2125</v>
      </c>
      <c r="C256" s="5" t="s">
        <v>18553</v>
      </c>
    </row>
    <row r="257" spans="1:3" ht="17.25" x14ac:dyDescent="0.3">
      <c r="A257" t="s">
        <v>5283</v>
      </c>
      <c r="B257" s="4" t="s">
        <v>5283</v>
      </c>
      <c r="C257" s="5" t="s">
        <v>18527</v>
      </c>
    </row>
    <row r="258" spans="1:3" ht="17.25" x14ac:dyDescent="0.3">
      <c r="A258" t="s">
        <v>18571</v>
      </c>
      <c r="B258" s="6" t="s">
        <v>18571</v>
      </c>
      <c r="C258" s="5" t="s">
        <v>18572</v>
      </c>
    </row>
    <row r="259" spans="1:3" ht="17.25" x14ac:dyDescent="0.3">
      <c r="A259" t="s">
        <v>18573</v>
      </c>
      <c r="B259" s="6" t="s">
        <v>18573</v>
      </c>
      <c r="C259" s="5" t="s">
        <v>18574</v>
      </c>
    </row>
    <row r="260" spans="1:3" ht="17.25" x14ac:dyDescent="0.3">
      <c r="A260" t="s">
        <v>18575</v>
      </c>
      <c r="B260" s="4" t="s">
        <v>18575</v>
      </c>
      <c r="C260" s="5" t="s">
        <v>18576</v>
      </c>
    </row>
    <row r="261" spans="1:3" ht="17.25" x14ac:dyDescent="0.3">
      <c r="A261" t="s">
        <v>5543</v>
      </c>
      <c r="B261" s="4" t="s">
        <v>5543</v>
      </c>
      <c r="C261" s="5" t="s">
        <v>18577</v>
      </c>
    </row>
    <row r="262" spans="1:3" ht="17.25" x14ac:dyDescent="0.3">
      <c r="A262" t="s">
        <v>6423</v>
      </c>
      <c r="B262" s="4" t="s">
        <v>6423</v>
      </c>
      <c r="C262" s="5" t="s">
        <v>18578</v>
      </c>
    </row>
    <row r="263" spans="1:3" ht="17.25" x14ac:dyDescent="0.3">
      <c r="A263" t="s">
        <v>18579</v>
      </c>
      <c r="B263" s="4" t="s">
        <v>18579</v>
      </c>
      <c r="C263" s="5" t="s">
        <v>18578</v>
      </c>
    </row>
    <row r="264" spans="1:3" ht="17.25" x14ac:dyDescent="0.3">
      <c r="A264" t="s">
        <v>18580</v>
      </c>
      <c r="B264" s="4" t="s">
        <v>18581</v>
      </c>
      <c r="C264" s="5" t="s">
        <v>18523</v>
      </c>
    </row>
    <row r="265" spans="1:3" ht="17.25" x14ac:dyDescent="0.3">
      <c r="A265" t="s">
        <v>18582</v>
      </c>
      <c r="B265" s="4" t="s">
        <v>18583</v>
      </c>
      <c r="C265" s="5" t="s">
        <v>18584</v>
      </c>
    </row>
    <row r="266" spans="1:3" ht="17.25" x14ac:dyDescent="0.3">
      <c r="A266" t="s">
        <v>18585</v>
      </c>
      <c r="B266" s="4" t="s">
        <v>2119</v>
      </c>
      <c r="C266" s="5" t="s">
        <v>18530</v>
      </c>
    </row>
    <row r="267" spans="1:3" ht="17.25" x14ac:dyDescent="0.3">
      <c r="A267" t="s">
        <v>18586</v>
      </c>
      <c r="B267" s="4" t="s">
        <v>5303</v>
      </c>
      <c r="C267" s="5" t="s">
        <v>18530</v>
      </c>
    </row>
    <row r="268" spans="1:3" ht="17.25" x14ac:dyDescent="0.3">
      <c r="A268" t="s">
        <v>18587</v>
      </c>
      <c r="B268" s="4" t="s">
        <v>18491</v>
      </c>
      <c r="C268" s="5" t="s">
        <v>18530</v>
      </c>
    </row>
    <row r="269" spans="1:3" ht="17.25" x14ac:dyDescent="0.3">
      <c r="A269" t="s">
        <v>18588</v>
      </c>
      <c r="B269" s="4" t="s">
        <v>18589</v>
      </c>
      <c r="C269" s="5" t="s">
        <v>18530</v>
      </c>
    </row>
    <row r="270" spans="1:3" ht="17.25" x14ac:dyDescent="0.3">
      <c r="A270" t="s">
        <v>18590</v>
      </c>
      <c r="B270" s="4" t="s">
        <v>5183</v>
      </c>
      <c r="C270" s="5" t="s">
        <v>18530</v>
      </c>
    </row>
    <row r="271" spans="1:3" ht="17.25" x14ac:dyDescent="0.3">
      <c r="A271" t="s">
        <v>18591</v>
      </c>
      <c r="B271" s="4" t="s">
        <v>5621</v>
      </c>
      <c r="C271" s="5" t="s">
        <v>18530</v>
      </c>
    </row>
    <row r="272" spans="1:3" ht="17.25" x14ac:dyDescent="0.3">
      <c r="A272" t="s">
        <v>18592</v>
      </c>
      <c r="B272" s="4" t="s">
        <v>2663</v>
      </c>
      <c r="C272" s="5" t="s">
        <v>18534</v>
      </c>
    </row>
    <row r="273" spans="1:3" ht="17.25" x14ac:dyDescent="0.3">
      <c r="A273" t="s">
        <v>18593</v>
      </c>
      <c r="B273" s="4" t="s">
        <v>18594</v>
      </c>
      <c r="C273" s="5" t="s">
        <v>18533</v>
      </c>
    </row>
    <row r="274" spans="1:3" ht="17.25" x14ac:dyDescent="0.3">
      <c r="A274" t="s">
        <v>18595</v>
      </c>
      <c r="B274" s="6" t="s">
        <v>5191</v>
      </c>
      <c r="C274" s="5" t="s">
        <v>18596</v>
      </c>
    </row>
    <row r="275" spans="1:3" ht="17.25" x14ac:dyDescent="0.3">
      <c r="A275" t="s">
        <v>18597</v>
      </c>
      <c r="B275" s="6" t="s">
        <v>18598</v>
      </c>
      <c r="C275" s="5" t="s">
        <v>18599</v>
      </c>
    </row>
    <row r="276" spans="1:3" ht="17.25" x14ac:dyDescent="0.3">
      <c r="A276" t="s">
        <v>18600</v>
      </c>
      <c r="B276" s="4" t="s">
        <v>18601</v>
      </c>
      <c r="C276" s="5" t="s">
        <v>18596</v>
      </c>
    </row>
    <row r="277" spans="1:3" ht="17.25" x14ac:dyDescent="0.3">
      <c r="A277" t="s">
        <v>18602</v>
      </c>
      <c r="B277" s="4" t="s">
        <v>18603</v>
      </c>
      <c r="C277" s="5" t="s">
        <v>18519</v>
      </c>
    </row>
    <row r="278" spans="1:3" ht="17.25" x14ac:dyDescent="0.3">
      <c r="A278" t="s">
        <v>18604</v>
      </c>
      <c r="B278" s="4" t="s">
        <v>18605</v>
      </c>
      <c r="C278" s="5" t="s">
        <v>18606</v>
      </c>
    </row>
    <row r="279" spans="1:3" ht="17.25" x14ac:dyDescent="0.3">
      <c r="A279" t="s">
        <v>18607</v>
      </c>
      <c r="B279" s="6" t="s">
        <v>18608</v>
      </c>
      <c r="C279" s="5" t="s">
        <v>18606</v>
      </c>
    </row>
    <row r="280" spans="1:3" ht="17.25" x14ac:dyDescent="0.3">
      <c r="A280" t="s">
        <v>18609</v>
      </c>
      <c r="B280" s="6" t="s">
        <v>18610</v>
      </c>
      <c r="C280" s="5" t="s">
        <v>18611</v>
      </c>
    </row>
    <row r="281" spans="1:3" ht="17.25" x14ac:dyDescent="0.3">
      <c r="A281" t="s">
        <v>18612</v>
      </c>
      <c r="B281" s="4" t="s">
        <v>5155</v>
      </c>
      <c r="C281" s="5" t="s">
        <v>18568</v>
      </c>
    </row>
    <row r="282" spans="1:3" ht="17.25" x14ac:dyDescent="0.3">
      <c r="A282" t="s">
        <v>18613</v>
      </c>
      <c r="B282" s="4" t="s">
        <v>2125</v>
      </c>
      <c r="C282" s="5" t="s">
        <v>18553</v>
      </c>
    </row>
    <row r="283" spans="1:3" ht="17.25" x14ac:dyDescent="0.3">
      <c r="A283" t="s">
        <v>18614</v>
      </c>
      <c r="B283" s="4" t="s">
        <v>18615</v>
      </c>
      <c r="C283" s="5" t="s">
        <v>18569</v>
      </c>
    </row>
    <row r="284" spans="1:3" ht="17.25" x14ac:dyDescent="0.3">
      <c r="A284" t="s">
        <v>18616</v>
      </c>
      <c r="B284" s="4" t="s">
        <v>18617</v>
      </c>
      <c r="C284" s="5" t="s">
        <v>18569</v>
      </c>
    </row>
    <row r="285" spans="1:3" ht="17.25" x14ac:dyDescent="0.3">
      <c r="A285" t="s">
        <v>18618</v>
      </c>
      <c r="B285" s="4" t="s">
        <v>18619</v>
      </c>
      <c r="C285" s="5" t="s">
        <v>18530</v>
      </c>
    </row>
    <row r="286" spans="1:3" ht="17.25" x14ac:dyDescent="0.3">
      <c r="A286" t="s">
        <v>18620</v>
      </c>
      <c r="B286" s="4" t="s">
        <v>18621</v>
      </c>
      <c r="C286" s="5" t="s">
        <v>18596</v>
      </c>
    </row>
    <row r="287" spans="1:3" ht="17.25" x14ac:dyDescent="0.3">
      <c r="A287" t="s">
        <v>18622</v>
      </c>
      <c r="B287" s="4" t="s">
        <v>18623</v>
      </c>
      <c r="C287" s="5" t="s">
        <v>18624</v>
      </c>
    </row>
    <row r="288" spans="1:3" ht="17.25" x14ac:dyDescent="0.3">
      <c r="A288" t="s">
        <v>18625</v>
      </c>
      <c r="B288" s="4" t="s">
        <v>18626</v>
      </c>
      <c r="C288" s="5" t="s">
        <v>18524</v>
      </c>
    </row>
    <row r="289" spans="1:3" ht="17.25" x14ac:dyDescent="0.3">
      <c r="A289" t="s">
        <v>18627</v>
      </c>
      <c r="B289" s="4" t="s">
        <v>18628</v>
      </c>
      <c r="C289" s="5" t="s">
        <v>18629</v>
      </c>
    </row>
    <row r="290" spans="1:3" ht="17.25" x14ac:dyDescent="0.3">
      <c r="A290" t="s">
        <v>18630</v>
      </c>
      <c r="B290" s="4" t="s">
        <v>18631</v>
      </c>
      <c r="C290" s="5" t="s">
        <v>18632</v>
      </c>
    </row>
    <row r="291" spans="1:3" ht="17.25" x14ac:dyDescent="0.3">
      <c r="A291" t="s">
        <v>18633</v>
      </c>
      <c r="B291" s="4" t="s">
        <v>6423</v>
      </c>
      <c r="C291" s="5" t="s">
        <v>18551</v>
      </c>
    </row>
    <row r="292" spans="1:3" ht="17.25" x14ac:dyDescent="0.3">
      <c r="A292" s="1" t="s">
        <v>3969</v>
      </c>
      <c r="B292" s="4" t="s">
        <v>6423</v>
      </c>
      <c r="C292" s="5" t="s">
        <v>18551</v>
      </c>
    </row>
    <row r="293" spans="1:3" ht="17.25" x14ac:dyDescent="0.3">
      <c r="A293" t="s">
        <v>18634</v>
      </c>
      <c r="B293" s="4" t="s">
        <v>5283</v>
      </c>
      <c r="C293" s="5" t="s">
        <v>18527</v>
      </c>
    </row>
    <row r="294" spans="1:3" ht="17.25" x14ac:dyDescent="0.3">
      <c r="A294" t="s">
        <v>18635</v>
      </c>
      <c r="B294" s="4" t="s">
        <v>18636</v>
      </c>
      <c r="C294" s="5" t="s">
        <v>18527</v>
      </c>
    </row>
    <row r="295" spans="1:3" ht="17.25" x14ac:dyDescent="0.3">
      <c r="A295" t="s">
        <v>18637</v>
      </c>
      <c r="B295" s="4" t="s">
        <v>18638</v>
      </c>
      <c r="C295" s="5" t="s">
        <v>18639</v>
      </c>
    </row>
    <row r="296" spans="1:3" ht="17.25" x14ac:dyDescent="0.3">
      <c r="A296" t="s">
        <v>18640</v>
      </c>
      <c r="B296" s="6" t="s">
        <v>18641</v>
      </c>
      <c r="C296" s="5" t="s">
        <v>18542</v>
      </c>
    </row>
    <row r="297" spans="1:3" ht="17.25" x14ac:dyDescent="0.3">
      <c r="A297" t="s">
        <v>18642</v>
      </c>
      <c r="B297" s="6" t="s">
        <v>18643</v>
      </c>
      <c r="C297" s="5" t="s">
        <v>18644</v>
      </c>
    </row>
    <row r="298" spans="1:3" ht="17.25" x14ac:dyDescent="0.3">
      <c r="A298" t="s">
        <v>18645</v>
      </c>
      <c r="B298" s="4" t="s">
        <v>18646</v>
      </c>
      <c r="C298" s="5" t="s">
        <v>18644</v>
      </c>
    </row>
    <row r="299" spans="1:3" ht="17.25" x14ac:dyDescent="0.3">
      <c r="A299" t="s">
        <v>18647</v>
      </c>
      <c r="B299" s="4" t="s">
        <v>18550</v>
      </c>
      <c r="C299" s="5" t="s">
        <v>18551</v>
      </c>
    </row>
    <row r="300" spans="1:3" ht="17.25" x14ac:dyDescent="0.3">
      <c r="A300" t="s">
        <v>18648</v>
      </c>
      <c r="B300" s="4" t="s">
        <v>18649</v>
      </c>
      <c r="C300" s="5" t="s">
        <v>18551</v>
      </c>
    </row>
    <row r="301" spans="1:3" ht="17.25" x14ac:dyDescent="0.3">
      <c r="A301" t="s">
        <v>18650</v>
      </c>
      <c r="B301" s="6" t="s">
        <v>18651</v>
      </c>
      <c r="C301" s="5" t="s">
        <v>18624</v>
      </c>
    </row>
    <row r="302" spans="1:3" ht="17.25" x14ac:dyDescent="0.3">
      <c r="A302" t="s">
        <v>18652</v>
      </c>
      <c r="B302" s="6" t="s">
        <v>5638</v>
      </c>
      <c r="C302" s="5" t="s">
        <v>18653</v>
      </c>
    </row>
    <row r="303" spans="1:3" ht="17.25" x14ac:dyDescent="0.3">
      <c r="A303" t="s">
        <v>18654</v>
      </c>
      <c r="B303" s="4" t="s">
        <v>18655</v>
      </c>
      <c r="C303" s="5" t="s">
        <v>18653</v>
      </c>
    </row>
    <row r="304" spans="1:3" ht="17.25" x14ac:dyDescent="0.3">
      <c r="A304" t="s">
        <v>18656</v>
      </c>
      <c r="B304" s="4" t="s">
        <v>18657</v>
      </c>
      <c r="C304" s="5" t="s">
        <v>18653</v>
      </c>
    </row>
    <row r="305" spans="1:3" ht="17.25" x14ac:dyDescent="0.3">
      <c r="A305" t="s">
        <v>18658</v>
      </c>
      <c r="B305" s="4" t="s">
        <v>18659</v>
      </c>
      <c r="C305" s="5" t="s">
        <v>18653</v>
      </c>
    </row>
    <row r="306" spans="1:3" ht="17.25" x14ac:dyDescent="0.3">
      <c r="A306" t="s">
        <v>18660</v>
      </c>
      <c r="B306" s="4" t="s">
        <v>18661</v>
      </c>
      <c r="C306" s="5" t="s">
        <v>18653</v>
      </c>
    </row>
    <row r="307" spans="1:3" ht="17.25" x14ac:dyDescent="0.3">
      <c r="A307" t="s">
        <v>18662</v>
      </c>
      <c r="B307" s="4" t="s">
        <v>18663</v>
      </c>
      <c r="C307" s="5" t="s">
        <v>18653</v>
      </c>
    </row>
    <row r="308" spans="1:3" ht="17.25" x14ac:dyDescent="0.3">
      <c r="A308" t="s">
        <v>18664</v>
      </c>
      <c r="B308" s="4" t="s">
        <v>18665</v>
      </c>
      <c r="C308" s="5" t="s">
        <v>18653</v>
      </c>
    </row>
    <row r="309" spans="1:3" ht="17.25" x14ac:dyDescent="0.3">
      <c r="A309" t="s">
        <v>18666</v>
      </c>
      <c r="B309" s="4" t="s">
        <v>17118</v>
      </c>
      <c r="C309" s="5" t="s">
        <v>18560</v>
      </c>
    </row>
    <row r="310" spans="1:3" ht="17.25" x14ac:dyDescent="0.3">
      <c r="A310" t="s">
        <v>18667</v>
      </c>
      <c r="B310" s="4" t="s">
        <v>18668</v>
      </c>
      <c r="C310" s="5" t="s">
        <v>18669</v>
      </c>
    </row>
    <row r="311" spans="1:3" ht="17.25" x14ac:dyDescent="0.3">
      <c r="A311" t="s">
        <v>18670</v>
      </c>
      <c r="B311" s="4" t="s">
        <v>18671</v>
      </c>
      <c r="C311" s="5" t="s">
        <v>18669</v>
      </c>
    </row>
    <row r="312" spans="1:3" ht="17.25" x14ac:dyDescent="0.3">
      <c r="A312" t="s">
        <v>18672</v>
      </c>
      <c r="B312" s="4" t="s">
        <v>18673</v>
      </c>
      <c r="C312" s="5" t="s">
        <v>18562</v>
      </c>
    </row>
    <row r="313" spans="1:3" ht="17.25" x14ac:dyDescent="0.3">
      <c r="A313" t="s">
        <v>18674</v>
      </c>
      <c r="B313" s="4" t="s">
        <v>12024</v>
      </c>
      <c r="C313" s="5" t="s">
        <v>18548</v>
      </c>
    </row>
    <row r="314" spans="1:3" ht="17.25" x14ac:dyDescent="0.3">
      <c r="A314" t="s">
        <v>18675</v>
      </c>
      <c r="B314" s="4" t="s">
        <v>18676</v>
      </c>
      <c r="C314" s="5" t="s">
        <v>18677</v>
      </c>
    </row>
    <row r="315" spans="1:3" ht="17.25" x14ac:dyDescent="0.3">
      <c r="A315" t="s">
        <v>18678</v>
      </c>
      <c r="B315" s="4" t="s">
        <v>18563</v>
      </c>
      <c r="C315" s="5" t="s">
        <v>18564</v>
      </c>
    </row>
    <row r="316" spans="1:3" ht="17.25" x14ac:dyDescent="0.3">
      <c r="A316" t="s">
        <v>18679</v>
      </c>
      <c r="B316" s="4" t="s">
        <v>18680</v>
      </c>
      <c r="C316" s="5" t="s">
        <v>18564</v>
      </c>
    </row>
    <row r="317" spans="1:3" ht="17.25" x14ac:dyDescent="0.3">
      <c r="A317" t="s">
        <v>18681</v>
      </c>
      <c r="B317" s="6" t="s">
        <v>5606</v>
      </c>
      <c r="C317" s="5" t="s">
        <v>18682</v>
      </c>
    </row>
    <row r="318" spans="1:3" ht="17.25" x14ac:dyDescent="0.3">
      <c r="A318" t="s">
        <v>18683</v>
      </c>
      <c r="B318" s="6" t="s">
        <v>18684</v>
      </c>
      <c r="C318" s="5" t="s">
        <v>18685</v>
      </c>
    </row>
    <row r="319" spans="1:3" ht="17.25" x14ac:dyDescent="0.3">
      <c r="A319" t="s">
        <v>18686</v>
      </c>
      <c r="B319" s="4" t="s">
        <v>18687</v>
      </c>
      <c r="C319" s="5" t="s">
        <v>18685</v>
      </c>
    </row>
    <row r="320" spans="1:3" ht="17.25" x14ac:dyDescent="0.3">
      <c r="A320" t="s">
        <v>18688</v>
      </c>
      <c r="B320" s="4" t="s">
        <v>18689</v>
      </c>
      <c r="C320" s="5" t="s">
        <v>18690</v>
      </c>
    </row>
    <row r="321" spans="1:3" ht="17.25" x14ac:dyDescent="0.3">
      <c r="A321" t="s">
        <v>18691</v>
      </c>
      <c r="B321" s="4" t="s">
        <v>18692</v>
      </c>
      <c r="C321" s="5" t="s">
        <v>18690</v>
      </c>
    </row>
    <row r="322" spans="1:3" ht="17.25" x14ac:dyDescent="0.3">
      <c r="A322" t="s">
        <v>18693</v>
      </c>
      <c r="B322" s="6" t="s">
        <v>18694</v>
      </c>
      <c r="C322" s="5" t="s">
        <v>18690</v>
      </c>
    </row>
    <row r="323" spans="1:3" ht="17.25" x14ac:dyDescent="0.3">
      <c r="A323" t="s">
        <v>18695</v>
      </c>
      <c r="B323" s="6" t="s">
        <v>18493</v>
      </c>
      <c r="C323" s="5" t="s">
        <v>18523</v>
      </c>
    </row>
    <row r="324" spans="1:3" ht="17.25" x14ac:dyDescent="0.3">
      <c r="A324" t="s">
        <v>18696</v>
      </c>
      <c r="B324" s="4" t="s">
        <v>6367</v>
      </c>
      <c r="C324" s="5" t="s">
        <v>18697</v>
      </c>
    </row>
    <row r="325" spans="1:3" ht="17.25" x14ac:dyDescent="0.3">
      <c r="A325" t="s">
        <v>18698</v>
      </c>
      <c r="B325" s="4" t="s">
        <v>18699</v>
      </c>
      <c r="C325" s="5" t="s">
        <v>18700</v>
      </c>
    </row>
    <row r="326" spans="1:3" x14ac:dyDescent="0.25">
      <c r="A326" t="s">
        <v>18701</v>
      </c>
      <c r="B326" t="s">
        <v>18702</v>
      </c>
      <c r="C326" s="7" t="s">
        <v>18700</v>
      </c>
    </row>
    <row r="327" spans="1:3" x14ac:dyDescent="0.25">
      <c r="A327" t="s">
        <v>18703</v>
      </c>
      <c r="B327" t="s">
        <v>18704</v>
      </c>
      <c r="C327" s="7" t="s">
        <v>18705</v>
      </c>
    </row>
    <row r="328" spans="1:3" x14ac:dyDescent="0.25">
      <c r="A328" t="s">
        <v>18706</v>
      </c>
      <c r="B328" t="s">
        <v>18707</v>
      </c>
      <c r="C328" s="7" t="s">
        <v>18705</v>
      </c>
    </row>
    <row r="329" spans="1:3" x14ac:dyDescent="0.25">
      <c r="A329" t="s">
        <v>18708</v>
      </c>
      <c r="B329" t="s">
        <v>18575</v>
      </c>
      <c r="C329" s="7" t="s">
        <v>18709</v>
      </c>
    </row>
    <row r="330" spans="1:3" x14ac:dyDescent="0.25">
      <c r="A330" t="s">
        <v>18710</v>
      </c>
      <c r="B330" t="s">
        <v>18711</v>
      </c>
      <c r="C330" s="7" t="s">
        <v>18524</v>
      </c>
    </row>
    <row r="331" spans="1:3" x14ac:dyDescent="0.25">
      <c r="A331" t="s">
        <v>18712</v>
      </c>
      <c r="B331" t="s">
        <v>5543</v>
      </c>
      <c r="C331" s="7" t="s">
        <v>18577</v>
      </c>
    </row>
    <row r="332" spans="1:3" x14ac:dyDescent="0.25">
      <c r="A332" t="s">
        <v>18713</v>
      </c>
      <c r="B332" t="s">
        <v>18714</v>
      </c>
      <c r="C332" s="7" t="s">
        <v>18577</v>
      </c>
    </row>
    <row r="333" spans="1:3" x14ac:dyDescent="0.25">
      <c r="A333" t="s">
        <v>18715</v>
      </c>
      <c r="B333" t="s">
        <v>5157</v>
      </c>
      <c r="C333" s="7" t="s">
        <v>18524</v>
      </c>
    </row>
    <row r="334" spans="1:3" x14ac:dyDescent="0.25">
      <c r="A334" t="s">
        <v>18716</v>
      </c>
      <c r="B334" t="s">
        <v>14454</v>
      </c>
      <c r="C334" s="7" t="s">
        <v>18524</v>
      </c>
    </row>
    <row r="335" spans="1:3" x14ac:dyDescent="0.25">
      <c r="A335" t="s">
        <v>18717</v>
      </c>
      <c r="B335" t="s">
        <v>18718</v>
      </c>
      <c r="C335" s="7" t="s">
        <v>18524</v>
      </c>
    </row>
    <row r="336" spans="1:3" x14ac:dyDescent="0.25">
      <c r="A336" t="s">
        <v>18719</v>
      </c>
      <c r="B336" t="s">
        <v>18720</v>
      </c>
      <c r="C336" s="7" t="s">
        <v>18524</v>
      </c>
    </row>
    <row r="337" spans="1:3" x14ac:dyDescent="0.25">
      <c r="A337" t="s">
        <v>18721</v>
      </c>
      <c r="B337" t="s">
        <v>8620</v>
      </c>
      <c r="C337" s="7" t="s">
        <v>18566</v>
      </c>
    </row>
    <row r="338" spans="1:3" x14ac:dyDescent="0.25">
      <c r="A338" t="s">
        <v>18722</v>
      </c>
      <c r="B338" t="s">
        <v>18723</v>
      </c>
      <c r="C338" s="7" t="s">
        <v>18529</v>
      </c>
    </row>
    <row r="339" spans="1:3" x14ac:dyDescent="0.25">
      <c r="A339" s="17" t="s">
        <v>5058</v>
      </c>
      <c r="B339" t="s">
        <v>18684</v>
      </c>
      <c r="C339" s="7" t="s">
        <v>18829</v>
      </c>
    </row>
    <row r="340" spans="1:3" x14ac:dyDescent="0.25">
      <c r="A340" s="17" t="s">
        <v>5767</v>
      </c>
      <c r="B340" t="s">
        <v>18830</v>
      </c>
      <c r="C340" s="7" t="s">
        <v>18831</v>
      </c>
    </row>
    <row r="341" spans="1:3" x14ac:dyDescent="0.25">
      <c r="A341" s="1" t="s">
        <v>7074</v>
      </c>
      <c r="B341" t="s">
        <v>18832</v>
      </c>
      <c r="C341" t="s">
        <v>18460</v>
      </c>
    </row>
    <row r="342" spans="1:3" x14ac:dyDescent="0.25">
      <c r="A342" s="17" t="s">
        <v>8009</v>
      </c>
      <c r="B342" t="s">
        <v>18833</v>
      </c>
      <c r="C342" s="7" t="s">
        <v>18834</v>
      </c>
    </row>
    <row r="343" spans="1:3" x14ac:dyDescent="0.25">
      <c r="A343" s="17" t="s">
        <v>16171</v>
      </c>
      <c r="B343" t="s">
        <v>18835</v>
      </c>
      <c r="C343" s="7" t="s">
        <v>18836</v>
      </c>
    </row>
    <row r="344" spans="1:3" x14ac:dyDescent="0.25">
      <c r="A344" s="17" t="s">
        <v>16872</v>
      </c>
      <c r="B344" t="s">
        <v>18837</v>
      </c>
      <c r="C344" s="7" t="s">
        <v>18838</v>
      </c>
    </row>
    <row r="345" spans="1:3" x14ac:dyDescent="0.25">
      <c r="A345" s="17" t="s">
        <v>16880</v>
      </c>
      <c r="B345" t="s">
        <v>18839</v>
      </c>
      <c r="C345" s="7" t="s">
        <v>18838</v>
      </c>
    </row>
    <row r="346" spans="1:3" x14ac:dyDescent="0.25">
      <c r="A346" s="17" t="s">
        <v>16887</v>
      </c>
      <c r="B346" s="17" t="s">
        <v>15270</v>
      </c>
      <c r="C346" s="7" t="s">
        <v>18840</v>
      </c>
    </row>
    <row r="347" spans="1:3" x14ac:dyDescent="0.25">
      <c r="A347" s="17" t="s">
        <v>16973</v>
      </c>
      <c r="B347" t="s">
        <v>16974</v>
      </c>
      <c r="C347" s="7" t="s">
        <v>18841</v>
      </c>
    </row>
    <row r="348" spans="1:3" x14ac:dyDescent="0.25">
      <c r="A348" s="1" t="s">
        <v>17045</v>
      </c>
      <c r="B348" s="1" t="s">
        <v>17046</v>
      </c>
      <c r="C348" s="7" t="s">
        <v>18838</v>
      </c>
    </row>
    <row r="349" spans="1:3" x14ac:dyDescent="0.25">
      <c r="A349" s="1" t="s">
        <v>17088</v>
      </c>
      <c r="B349" t="s">
        <v>17089</v>
      </c>
      <c r="C349" s="7" t="s">
        <v>18841</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8A6199-7E97-4DFF-B290-C234FCD391A8}">
  <dimension ref="A1:C556"/>
  <sheetViews>
    <sheetView topLeftCell="A530" workbookViewId="0">
      <selection activeCell="B556" sqref="B556"/>
    </sheetView>
  </sheetViews>
  <sheetFormatPr defaultRowHeight="15" x14ac:dyDescent="0.25"/>
  <cols>
    <col min="1" max="2" width="19.28515625" style="13" bestFit="1" customWidth="1"/>
    <col min="3" max="16384" width="9.140625" style="1"/>
  </cols>
  <sheetData>
    <row r="1" spans="1:3" x14ac:dyDescent="0.25">
      <c r="A1" s="13" t="s">
        <v>18424</v>
      </c>
      <c r="B1" s="13" t="s">
        <v>18425</v>
      </c>
      <c r="C1" s="1" t="s">
        <v>18730</v>
      </c>
    </row>
    <row r="2" spans="1:3" x14ac:dyDescent="0.25">
      <c r="A2" s="13" t="s">
        <v>5277</v>
      </c>
      <c r="B2" s="13" t="s">
        <v>1409</v>
      </c>
      <c r="C2" s="1">
        <v>1</v>
      </c>
    </row>
    <row r="3" spans="1:3" x14ac:dyDescent="0.25">
      <c r="A3" s="13" t="s">
        <v>1405</v>
      </c>
      <c r="B3" s="13" t="s">
        <v>1409</v>
      </c>
      <c r="C3" s="1">
        <v>2</v>
      </c>
    </row>
    <row r="4" spans="1:3" x14ac:dyDescent="0.25">
      <c r="A4" s="13" t="s">
        <v>11309</v>
      </c>
      <c r="B4" s="13" t="s">
        <v>15032</v>
      </c>
      <c r="C4" s="1">
        <v>3</v>
      </c>
    </row>
    <row r="5" spans="1:3" x14ac:dyDescent="0.25">
      <c r="A5" s="13" t="s">
        <v>11115</v>
      </c>
      <c r="B5" s="13" t="s">
        <v>18731</v>
      </c>
      <c r="C5" s="1">
        <v>4</v>
      </c>
    </row>
    <row r="6" spans="1:3" x14ac:dyDescent="0.25">
      <c r="A6" s="13" t="s">
        <v>11085</v>
      </c>
      <c r="B6" s="13" t="s">
        <v>18732</v>
      </c>
      <c r="C6" s="1">
        <v>5</v>
      </c>
    </row>
    <row r="7" spans="1:3" x14ac:dyDescent="0.25">
      <c r="A7" s="13" t="s">
        <v>9497</v>
      </c>
      <c r="B7" s="13" t="s">
        <v>6665</v>
      </c>
      <c r="C7" s="1">
        <v>6</v>
      </c>
    </row>
    <row r="8" spans="1:3" x14ac:dyDescent="0.25">
      <c r="A8" s="13" t="s">
        <v>5613</v>
      </c>
      <c r="B8" s="14" t="s">
        <v>5610</v>
      </c>
      <c r="C8" s="1">
        <v>7</v>
      </c>
    </row>
    <row r="9" spans="1:3" x14ac:dyDescent="0.25">
      <c r="A9" s="13" t="s">
        <v>5609</v>
      </c>
      <c r="B9" s="14" t="s">
        <v>5610</v>
      </c>
      <c r="C9" s="1">
        <v>8</v>
      </c>
    </row>
    <row r="10" spans="1:3" x14ac:dyDescent="0.25">
      <c r="A10" s="13" t="s">
        <v>5617</v>
      </c>
      <c r="B10" s="14" t="s">
        <v>5610</v>
      </c>
      <c r="C10" s="1">
        <v>9</v>
      </c>
    </row>
    <row r="11" spans="1:3" x14ac:dyDescent="0.25">
      <c r="A11" s="9" t="s">
        <v>5610</v>
      </c>
      <c r="B11" s="9" t="s">
        <v>5610</v>
      </c>
      <c r="C11" s="1">
        <v>10</v>
      </c>
    </row>
    <row r="12" spans="1:3" x14ac:dyDescent="0.25">
      <c r="A12" s="9" t="s">
        <v>18317</v>
      </c>
      <c r="B12" s="9" t="s">
        <v>18317</v>
      </c>
      <c r="C12" s="1">
        <v>11</v>
      </c>
    </row>
    <row r="13" spans="1:3" x14ac:dyDescent="0.25">
      <c r="A13" s="13" t="s">
        <v>18733</v>
      </c>
      <c r="B13" s="13" t="s">
        <v>18734</v>
      </c>
      <c r="C13" s="1">
        <v>12</v>
      </c>
    </row>
    <row r="14" spans="1:3" x14ac:dyDescent="0.25">
      <c r="A14" s="13" t="s">
        <v>5405</v>
      </c>
      <c r="B14" s="13" t="s">
        <v>5402</v>
      </c>
      <c r="C14" s="1">
        <v>13</v>
      </c>
    </row>
    <row r="15" spans="1:3" x14ac:dyDescent="0.25">
      <c r="A15" s="13" t="s">
        <v>9222</v>
      </c>
      <c r="B15" s="13" t="s">
        <v>5402</v>
      </c>
      <c r="C15" s="1">
        <v>14</v>
      </c>
    </row>
    <row r="16" spans="1:3" x14ac:dyDescent="0.25">
      <c r="A16" s="13" t="s">
        <v>5402</v>
      </c>
      <c r="B16" s="13" t="s">
        <v>5402</v>
      </c>
      <c r="C16" s="1">
        <v>15</v>
      </c>
    </row>
    <row r="17" spans="1:3" x14ac:dyDescent="0.25">
      <c r="A17" s="13" t="s">
        <v>6888</v>
      </c>
      <c r="B17" s="14" t="s">
        <v>5154</v>
      </c>
      <c r="C17" s="1">
        <v>16</v>
      </c>
    </row>
    <row r="18" spans="1:3" x14ac:dyDescent="0.25">
      <c r="A18" s="13" t="s">
        <v>11107</v>
      </c>
      <c r="B18" s="14" t="s">
        <v>5154</v>
      </c>
      <c r="C18" s="1">
        <v>17</v>
      </c>
    </row>
    <row r="19" spans="1:3" x14ac:dyDescent="0.25">
      <c r="A19" s="13" t="s">
        <v>9632</v>
      </c>
      <c r="B19" s="14" t="s">
        <v>5154</v>
      </c>
      <c r="C19" s="1">
        <v>18</v>
      </c>
    </row>
    <row r="20" spans="1:3" x14ac:dyDescent="0.25">
      <c r="A20" s="13" t="s">
        <v>5340</v>
      </c>
      <c r="B20" s="13" t="s">
        <v>5154</v>
      </c>
      <c r="C20" s="1">
        <v>19</v>
      </c>
    </row>
    <row r="21" spans="1:3" x14ac:dyDescent="0.25">
      <c r="A21" s="13" t="s">
        <v>5153</v>
      </c>
      <c r="B21" s="13" t="s">
        <v>5154</v>
      </c>
      <c r="C21" s="1">
        <v>20</v>
      </c>
    </row>
    <row r="22" spans="1:3" x14ac:dyDescent="0.25">
      <c r="A22" s="13" t="s">
        <v>18735</v>
      </c>
      <c r="B22" s="13" t="s">
        <v>5154</v>
      </c>
      <c r="C22" s="1">
        <v>21</v>
      </c>
    </row>
    <row r="23" spans="1:3" x14ac:dyDescent="0.25">
      <c r="A23" s="13" t="s">
        <v>8925</v>
      </c>
      <c r="B23" s="13" t="s">
        <v>5773</v>
      </c>
      <c r="C23" s="1">
        <v>22</v>
      </c>
    </row>
    <row r="24" spans="1:3" x14ac:dyDescent="0.25">
      <c r="A24" s="13" t="s">
        <v>4733</v>
      </c>
      <c r="B24" s="13" t="s">
        <v>5158</v>
      </c>
      <c r="C24" s="1">
        <v>23</v>
      </c>
    </row>
    <row r="25" spans="1:3" x14ac:dyDescent="0.25">
      <c r="A25" s="13" t="s">
        <v>18736</v>
      </c>
      <c r="B25" s="13" t="s">
        <v>5158</v>
      </c>
      <c r="C25" s="1">
        <v>24</v>
      </c>
    </row>
    <row r="26" spans="1:3" x14ac:dyDescent="0.25">
      <c r="A26" s="13" t="s">
        <v>5158</v>
      </c>
      <c r="B26" s="13" t="s">
        <v>5158</v>
      </c>
      <c r="C26" s="1">
        <v>25</v>
      </c>
    </row>
    <row r="27" spans="1:3" x14ac:dyDescent="0.25">
      <c r="A27" s="15" t="s">
        <v>9617</v>
      </c>
      <c r="B27" s="15" t="s">
        <v>5158</v>
      </c>
      <c r="C27" s="1">
        <v>26</v>
      </c>
    </row>
    <row r="28" spans="1:3" x14ac:dyDescent="0.25">
      <c r="A28" s="13" t="s">
        <v>8927</v>
      </c>
      <c r="B28" s="13" t="s">
        <v>5779</v>
      </c>
      <c r="C28" s="1">
        <v>27</v>
      </c>
    </row>
    <row r="29" spans="1:3" x14ac:dyDescent="0.25">
      <c r="A29" s="9" t="s">
        <v>18307</v>
      </c>
      <c r="B29" s="9" t="s">
        <v>18307</v>
      </c>
      <c r="C29" s="1">
        <v>28</v>
      </c>
    </row>
    <row r="30" spans="1:3" x14ac:dyDescent="0.25">
      <c r="A30" s="13" t="s">
        <v>5159</v>
      </c>
      <c r="B30" s="13" t="s">
        <v>5159</v>
      </c>
      <c r="C30" s="1">
        <v>29</v>
      </c>
    </row>
    <row r="31" spans="1:3" x14ac:dyDescent="0.25">
      <c r="A31" s="13" t="s">
        <v>223</v>
      </c>
      <c r="B31" s="13" t="s">
        <v>5159</v>
      </c>
      <c r="C31" s="1">
        <v>30</v>
      </c>
    </row>
    <row r="32" spans="1:3" x14ac:dyDescent="0.25">
      <c r="A32" s="13" t="s">
        <v>18737</v>
      </c>
      <c r="B32" s="13" t="s">
        <v>5159</v>
      </c>
      <c r="C32" s="1">
        <v>31</v>
      </c>
    </row>
    <row r="33" spans="1:3" x14ac:dyDescent="0.25">
      <c r="A33" s="15" t="s">
        <v>9620</v>
      </c>
      <c r="B33" s="15" t="s">
        <v>5159</v>
      </c>
      <c r="C33" s="1">
        <v>32</v>
      </c>
    </row>
    <row r="34" spans="1:3" x14ac:dyDescent="0.25">
      <c r="A34" s="13" t="s">
        <v>18738</v>
      </c>
      <c r="B34" s="13" t="s">
        <v>5523</v>
      </c>
      <c r="C34" s="1">
        <v>33</v>
      </c>
    </row>
    <row r="35" spans="1:3" x14ac:dyDescent="0.25">
      <c r="A35" s="13" t="s">
        <v>9205</v>
      </c>
      <c r="B35" s="14" t="s">
        <v>5523</v>
      </c>
      <c r="C35" s="1">
        <v>34</v>
      </c>
    </row>
    <row r="36" spans="1:3" x14ac:dyDescent="0.25">
      <c r="A36" s="13" t="s">
        <v>5522</v>
      </c>
      <c r="B36" s="13" t="s">
        <v>5523</v>
      </c>
      <c r="C36" s="1">
        <v>35</v>
      </c>
    </row>
    <row r="37" spans="1:3" x14ac:dyDescent="0.25">
      <c r="A37" s="13" t="s">
        <v>9878</v>
      </c>
      <c r="B37" s="13" t="s">
        <v>7260</v>
      </c>
      <c r="C37" s="1">
        <v>36</v>
      </c>
    </row>
    <row r="38" spans="1:3" x14ac:dyDescent="0.25">
      <c r="A38" s="13" t="s">
        <v>7498</v>
      </c>
      <c r="B38" s="13" t="s">
        <v>7498</v>
      </c>
      <c r="C38" s="1">
        <v>37</v>
      </c>
    </row>
    <row r="39" spans="1:3" x14ac:dyDescent="0.25">
      <c r="A39" s="13" t="s">
        <v>5425</v>
      </c>
      <c r="B39" s="13" t="s">
        <v>5425</v>
      </c>
      <c r="C39" s="1">
        <v>38</v>
      </c>
    </row>
    <row r="40" spans="1:3" x14ac:dyDescent="0.25">
      <c r="A40" s="15" t="s">
        <v>3618</v>
      </c>
      <c r="B40" s="15" t="s">
        <v>3618</v>
      </c>
      <c r="C40" s="1">
        <v>39</v>
      </c>
    </row>
    <row r="41" spans="1:3" x14ac:dyDescent="0.25">
      <c r="A41" s="15" t="s">
        <v>9526</v>
      </c>
      <c r="B41" s="15" t="s">
        <v>6738</v>
      </c>
      <c r="C41" s="1">
        <v>40</v>
      </c>
    </row>
    <row r="42" spans="1:3" x14ac:dyDescent="0.25">
      <c r="A42" s="15" t="s">
        <v>249</v>
      </c>
      <c r="B42" s="15" t="s">
        <v>249</v>
      </c>
      <c r="C42" s="1">
        <v>41</v>
      </c>
    </row>
    <row r="43" spans="1:3" x14ac:dyDescent="0.25">
      <c r="A43" s="15" t="s">
        <v>243</v>
      </c>
      <c r="B43" s="15" t="s">
        <v>243</v>
      </c>
      <c r="C43" s="1">
        <v>42</v>
      </c>
    </row>
    <row r="44" spans="1:3" x14ac:dyDescent="0.25">
      <c r="A44" s="13" t="s">
        <v>1981</v>
      </c>
      <c r="B44" s="13" t="s">
        <v>1981</v>
      </c>
      <c r="C44" s="1">
        <v>43</v>
      </c>
    </row>
    <row r="45" spans="1:3" x14ac:dyDescent="0.25">
      <c r="A45" s="13" t="s">
        <v>1984</v>
      </c>
      <c r="B45" s="13" t="s">
        <v>1984</v>
      </c>
      <c r="C45" s="1">
        <v>44</v>
      </c>
    </row>
    <row r="46" spans="1:3" x14ac:dyDescent="0.25">
      <c r="A46" s="13" t="s">
        <v>8247</v>
      </c>
      <c r="B46" s="13" t="s">
        <v>8247</v>
      </c>
      <c r="C46" s="1">
        <v>45</v>
      </c>
    </row>
    <row r="47" spans="1:3" x14ac:dyDescent="0.25">
      <c r="A47" s="9" t="s">
        <v>16173</v>
      </c>
      <c r="B47" s="9" t="s">
        <v>16173</v>
      </c>
      <c r="C47" s="1">
        <v>46</v>
      </c>
    </row>
    <row r="48" spans="1:3" x14ac:dyDescent="0.25">
      <c r="A48" s="13" t="s">
        <v>5378</v>
      </c>
      <c r="B48" s="13" t="s">
        <v>5378</v>
      </c>
      <c r="C48" s="1">
        <v>47</v>
      </c>
    </row>
    <row r="49" spans="1:3" x14ac:dyDescent="0.25">
      <c r="A49" s="1" t="s">
        <v>16169</v>
      </c>
      <c r="B49" s="1" t="s">
        <v>16169</v>
      </c>
      <c r="C49" s="1">
        <v>48</v>
      </c>
    </row>
    <row r="50" spans="1:3" x14ac:dyDescent="0.25">
      <c r="A50" s="13" t="s">
        <v>5376</v>
      </c>
      <c r="B50" s="13" t="s">
        <v>5376</v>
      </c>
      <c r="C50" s="1">
        <v>49</v>
      </c>
    </row>
    <row r="51" spans="1:3" x14ac:dyDescent="0.25">
      <c r="A51" s="13" t="s">
        <v>8210</v>
      </c>
      <c r="B51" s="13" t="s">
        <v>8210</v>
      </c>
      <c r="C51" s="1">
        <v>50</v>
      </c>
    </row>
    <row r="52" spans="1:3" x14ac:dyDescent="0.25">
      <c r="A52" s="13" t="s">
        <v>8204</v>
      </c>
      <c r="B52" s="13" t="s">
        <v>8204</v>
      </c>
      <c r="C52" s="1">
        <v>51</v>
      </c>
    </row>
    <row r="53" spans="1:3" x14ac:dyDescent="0.25">
      <c r="A53" s="13" t="s">
        <v>18739</v>
      </c>
      <c r="B53" s="13" t="s">
        <v>18739</v>
      </c>
      <c r="C53" s="1">
        <v>52</v>
      </c>
    </row>
    <row r="54" spans="1:3" x14ac:dyDescent="0.25">
      <c r="A54" s="13" t="s">
        <v>18740</v>
      </c>
      <c r="B54" s="13" t="s">
        <v>18740</v>
      </c>
      <c r="C54" s="1">
        <v>53</v>
      </c>
    </row>
    <row r="55" spans="1:3" x14ac:dyDescent="0.25">
      <c r="A55" s="13" t="s">
        <v>18741</v>
      </c>
      <c r="B55" s="13" t="s">
        <v>18741</v>
      </c>
      <c r="C55" s="1">
        <v>54</v>
      </c>
    </row>
    <row r="56" spans="1:3" x14ac:dyDescent="0.25">
      <c r="A56" s="13" t="s">
        <v>14375</v>
      </c>
      <c r="B56" s="13" t="s">
        <v>18742</v>
      </c>
      <c r="C56" s="1">
        <v>55</v>
      </c>
    </row>
    <row r="57" spans="1:3" x14ac:dyDescent="0.25">
      <c r="A57" s="13" t="s">
        <v>5161</v>
      </c>
      <c r="B57" s="13" t="s">
        <v>5162</v>
      </c>
      <c r="C57" s="1">
        <v>56</v>
      </c>
    </row>
    <row r="58" spans="1:3" x14ac:dyDescent="0.25">
      <c r="A58" s="13" t="s">
        <v>260</v>
      </c>
      <c r="B58" s="13" t="s">
        <v>5164</v>
      </c>
      <c r="C58" s="1">
        <v>57</v>
      </c>
    </row>
    <row r="59" spans="1:3" x14ac:dyDescent="0.25">
      <c r="A59" s="13" t="s">
        <v>262</v>
      </c>
      <c r="B59" s="13" t="s">
        <v>5165</v>
      </c>
      <c r="C59" s="1">
        <v>58</v>
      </c>
    </row>
    <row r="60" spans="1:3" x14ac:dyDescent="0.25">
      <c r="A60" s="13" t="s">
        <v>264</v>
      </c>
      <c r="B60" s="13" t="s">
        <v>5166</v>
      </c>
      <c r="C60" s="1">
        <v>59</v>
      </c>
    </row>
    <row r="61" spans="1:3" x14ac:dyDescent="0.25">
      <c r="A61" s="13" t="s">
        <v>266</v>
      </c>
      <c r="B61" s="13" t="s">
        <v>5167</v>
      </c>
      <c r="C61" s="1">
        <v>60</v>
      </c>
    </row>
    <row r="62" spans="1:3" x14ac:dyDescent="0.25">
      <c r="A62" s="13" t="s">
        <v>268</v>
      </c>
      <c r="B62" s="13" t="s">
        <v>5168</v>
      </c>
      <c r="C62" s="1">
        <v>61</v>
      </c>
    </row>
    <row r="63" spans="1:3" x14ac:dyDescent="0.25">
      <c r="A63" s="13" t="s">
        <v>270</v>
      </c>
      <c r="B63" s="13" t="s">
        <v>5169</v>
      </c>
      <c r="C63" s="1">
        <v>62</v>
      </c>
    </row>
    <row r="64" spans="1:3" x14ac:dyDescent="0.25">
      <c r="A64" s="13" t="s">
        <v>272</v>
      </c>
      <c r="B64" s="13" t="s">
        <v>5170</v>
      </c>
      <c r="C64" s="1">
        <v>63</v>
      </c>
    </row>
    <row r="65" spans="1:3" x14ac:dyDescent="0.25">
      <c r="A65" s="13" t="s">
        <v>274</v>
      </c>
      <c r="B65" s="13" t="s">
        <v>5171</v>
      </c>
      <c r="C65" s="1">
        <v>64</v>
      </c>
    </row>
    <row r="66" spans="1:3" x14ac:dyDescent="0.25">
      <c r="A66" s="13" t="s">
        <v>276</v>
      </c>
      <c r="B66" s="13" t="s">
        <v>5172</v>
      </c>
      <c r="C66" s="1">
        <v>65</v>
      </c>
    </row>
    <row r="67" spans="1:3" x14ac:dyDescent="0.25">
      <c r="A67" s="13" t="s">
        <v>279</v>
      </c>
      <c r="B67" s="13" t="s">
        <v>5173</v>
      </c>
      <c r="C67" s="1">
        <v>66</v>
      </c>
    </row>
    <row r="68" spans="1:3" x14ac:dyDescent="0.25">
      <c r="A68" s="13" t="s">
        <v>281</v>
      </c>
      <c r="B68" s="13" t="s">
        <v>5174</v>
      </c>
      <c r="C68" s="1">
        <v>67</v>
      </c>
    </row>
    <row r="69" spans="1:3" x14ac:dyDescent="0.25">
      <c r="A69" s="13" t="s">
        <v>283</v>
      </c>
      <c r="B69" s="13" t="s">
        <v>5175</v>
      </c>
      <c r="C69" s="1">
        <v>68</v>
      </c>
    </row>
    <row r="70" spans="1:3" x14ac:dyDescent="0.25">
      <c r="A70" s="13" t="s">
        <v>285</v>
      </c>
      <c r="B70" s="13" t="s">
        <v>5176</v>
      </c>
      <c r="C70" s="1">
        <v>69</v>
      </c>
    </row>
    <row r="71" spans="1:3" x14ac:dyDescent="0.25">
      <c r="A71" s="13" t="s">
        <v>287</v>
      </c>
      <c r="B71" s="13" t="s">
        <v>5177</v>
      </c>
      <c r="C71" s="1">
        <v>70</v>
      </c>
    </row>
    <row r="72" spans="1:3" x14ac:dyDescent="0.25">
      <c r="A72" s="13" t="s">
        <v>289</v>
      </c>
      <c r="B72" s="13" t="s">
        <v>5178</v>
      </c>
      <c r="C72" s="1">
        <v>71</v>
      </c>
    </row>
    <row r="73" spans="1:3" x14ac:dyDescent="0.25">
      <c r="A73" s="13" t="s">
        <v>291</v>
      </c>
      <c r="B73" s="13" t="s">
        <v>5179</v>
      </c>
      <c r="C73" s="1">
        <v>72</v>
      </c>
    </row>
    <row r="74" spans="1:3" x14ac:dyDescent="0.25">
      <c r="A74" s="13" t="s">
        <v>293</v>
      </c>
      <c r="B74" s="13" t="s">
        <v>5180</v>
      </c>
      <c r="C74" s="1">
        <v>73</v>
      </c>
    </row>
    <row r="75" spans="1:3" x14ac:dyDescent="0.25">
      <c r="A75" s="13" t="s">
        <v>295</v>
      </c>
      <c r="B75" s="13" t="s">
        <v>5181</v>
      </c>
      <c r="C75" s="1">
        <v>74</v>
      </c>
    </row>
    <row r="76" spans="1:3" x14ac:dyDescent="0.25">
      <c r="A76" s="13" t="s">
        <v>2529</v>
      </c>
      <c r="B76" s="13" t="s">
        <v>5427</v>
      </c>
      <c r="C76" s="1">
        <v>75</v>
      </c>
    </row>
    <row r="77" spans="1:3" x14ac:dyDescent="0.25">
      <c r="A77" s="13" t="s">
        <v>2506</v>
      </c>
      <c r="B77" s="13" t="s">
        <v>5423</v>
      </c>
      <c r="C77" s="1">
        <v>76</v>
      </c>
    </row>
    <row r="78" spans="1:3" x14ac:dyDescent="0.25">
      <c r="A78" s="13" t="s">
        <v>9545</v>
      </c>
      <c r="B78" s="13" t="s">
        <v>5421</v>
      </c>
      <c r="C78" s="1">
        <v>77</v>
      </c>
    </row>
    <row r="79" spans="1:3" x14ac:dyDescent="0.25">
      <c r="A79" s="13" t="s">
        <v>9539</v>
      </c>
      <c r="B79" s="14" t="s">
        <v>5421</v>
      </c>
      <c r="C79" s="1">
        <v>78</v>
      </c>
    </row>
    <row r="80" spans="1:3" x14ac:dyDescent="0.25">
      <c r="A80" s="13" t="s">
        <v>9503</v>
      </c>
      <c r="B80" s="14" t="s">
        <v>5421</v>
      </c>
      <c r="C80" s="1">
        <v>79</v>
      </c>
    </row>
    <row r="81" spans="1:3" x14ac:dyDescent="0.25">
      <c r="A81" s="13" t="s">
        <v>6704</v>
      </c>
      <c r="B81" s="13" t="s">
        <v>6703</v>
      </c>
      <c r="C81" s="1">
        <v>80</v>
      </c>
    </row>
    <row r="82" spans="1:3" x14ac:dyDescent="0.25">
      <c r="A82" s="13" t="s">
        <v>9543</v>
      </c>
      <c r="B82" s="13" t="s">
        <v>5420</v>
      </c>
      <c r="C82" s="1">
        <v>81</v>
      </c>
    </row>
    <row r="83" spans="1:3" x14ac:dyDescent="0.25">
      <c r="A83" s="13" t="s">
        <v>2478</v>
      </c>
      <c r="B83" s="14" t="s">
        <v>5420</v>
      </c>
      <c r="C83" s="1">
        <v>82</v>
      </c>
    </row>
    <row r="84" spans="1:3" x14ac:dyDescent="0.25">
      <c r="A84" s="13" t="s">
        <v>9501</v>
      </c>
      <c r="B84" s="14" t="s">
        <v>5420</v>
      </c>
    </row>
    <row r="85" spans="1:3" x14ac:dyDescent="0.25">
      <c r="A85" s="13" t="s">
        <v>9510</v>
      </c>
      <c r="B85" s="13" t="s">
        <v>6700</v>
      </c>
      <c r="C85" s="1">
        <v>83</v>
      </c>
    </row>
    <row r="86" spans="1:3" x14ac:dyDescent="0.25">
      <c r="A86" s="13" t="s">
        <v>9537</v>
      </c>
      <c r="B86" s="14" t="s">
        <v>5420</v>
      </c>
      <c r="C86" s="1">
        <v>84</v>
      </c>
    </row>
    <row r="87" spans="1:3" x14ac:dyDescent="0.25">
      <c r="A87" s="13" t="s">
        <v>9535</v>
      </c>
      <c r="B87" s="14" t="s">
        <v>5419</v>
      </c>
      <c r="C87" s="1">
        <v>85</v>
      </c>
    </row>
    <row r="88" spans="1:3" x14ac:dyDescent="0.25">
      <c r="A88" s="13" t="s">
        <v>9499</v>
      </c>
      <c r="B88" s="14" t="s">
        <v>5419</v>
      </c>
      <c r="C88" s="1">
        <v>86</v>
      </c>
    </row>
    <row r="89" spans="1:3" x14ac:dyDescent="0.25">
      <c r="A89" s="13" t="s">
        <v>9541</v>
      </c>
      <c r="B89" s="13" t="s">
        <v>5419</v>
      </c>
      <c r="C89" s="1">
        <v>87</v>
      </c>
    </row>
    <row r="90" spans="1:3" x14ac:dyDescent="0.25">
      <c r="A90" s="13" t="s">
        <v>9508</v>
      </c>
      <c r="B90" s="13" t="s">
        <v>6697</v>
      </c>
      <c r="C90" s="1">
        <v>88</v>
      </c>
    </row>
    <row r="91" spans="1:3" x14ac:dyDescent="0.25">
      <c r="A91" s="13" t="s">
        <v>2468</v>
      </c>
      <c r="B91" s="13" t="s">
        <v>5421</v>
      </c>
      <c r="C91" s="1">
        <v>89</v>
      </c>
    </row>
    <row r="92" spans="1:3" x14ac:dyDescent="0.25">
      <c r="A92" s="13" t="s">
        <v>2478</v>
      </c>
      <c r="B92" s="13" t="s">
        <v>5420</v>
      </c>
      <c r="C92" s="1">
        <v>90</v>
      </c>
    </row>
    <row r="93" spans="1:3" x14ac:dyDescent="0.25">
      <c r="A93" s="13" t="s">
        <v>2460</v>
      </c>
      <c r="B93" s="13" t="s">
        <v>5419</v>
      </c>
      <c r="C93" s="1">
        <v>91</v>
      </c>
    </row>
    <row r="94" spans="1:3" x14ac:dyDescent="0.25">
      <c r="A94" s="13" t="s">
        <v>2471</v>
      </c>
      <c r="B94" s="13" t="s">
        <v>5422</v>
      </c>
      <c r="C94" s="1">
        <v>92</v>
      </c>
    </row>
    <row r="95" spans="1:3" x14ac:dyDescent="0.25">
      <c r="A95" s="13" t="s">
        <v>6748</v>
      </c>
      <c r="B95" s="13" t="s">
        <v>6748</v>
      </c>
      <c r="C95" s="1">
        <v>93</v>
      </c>
    </row>
    <row r="96" spans="1:3" x14ac:dyDescent="0.25">
      <c r="A96" s="13" t="s">
        <v>9526</v>
      </c>
      <c r="B96" s="13" t="s">
        <v>9526</v>
      </c>
      <c r="C96" s="1">
        <v>94</v>
      </c>
    </row>
    <row r="97" spans="1:3" x14ac:dyDescent="0.25">
      <c r="A97" s="13" t="s">
        <v>6741</v>
      </c>
      <c r="B97" s="13" t="s">
        <v>6741</v>
      </c>
      <c r="C97" s="1">
        <v>95</v>
      </c>
    </row>
    <row r="98" spans="1:3" x14ac:dyDescent="0.25">
      <c r="A98" s="13" t="s">
        <v>6731</v>
      </c>
      <c r="B98" s="13" t="s">
        <v>6731</v>
      </c>
      <c r="C98" s="1">
        <v>96</v>
      </c>
    </row>
    <row r="99" spans="1:3" x14ac:dyDescent="0.25">
      <c r="A99" s="15" t="s">
        <v>6752</v>
      </c>
      <c r="B99" s="15" t="s">
        <v>6752</v>
      </c>
      <c r="C99" s="1">
        <v>97</v>
      </c>
    </row>
    <row r="100" spans="1:3" x14ac:dyDescent="0.25">
      <c r="A100" s="13" t="s">
        <v>18743</v>
      </c>
      <c r="B100" s="13" t="s">
        <v>18743</v>
      </c>
      <c r="C100" s="1">
        <v>98</v>
      </c>
    </row>
    <row r="101" spans="1:3" x14ac:dyDescent="0.25">
      <c r="A101" s="15" t="s">
        <v>18744</v>
      </c>
      <c r="B101" s="15" t="s">
        <v>18744</v>
      </c>
      <c r="C101" s="1">
        <v>99</v>
      </c>
    </row>
    <row r="102" spans="1:3" x14ac:dyDescent="0.25">
      <c r="A102" s="13" t="s">
        <v>6744</v>
      </c>
      <c r="B102" s="13" t="s">
        <v>6744</v>
      </c>
      <c r="C102" s="1">
        <v>100</v>
      </c>
    </row>
    <row r="103" spans="1:3" x14ac:dyDescent="0.25">
      <c r="A103" s="13" t="s">
        <v>6734</v>
      </c>
      <c r="B103" s="13" t="s">
        <v>6734</v>
      </c>
      <c r="C103" s="1">
        <v>101</v>
      </c>
    </row>
    <row r="104" spans="1:3" x14ac:dyDescent="0.25">
      <c r="A104" s="13" t="s">
        <v>18745</v>
      </c>
      <c r="B104" s="13" t="s">
        <v>18745</v>
      </c>
      <c r="C104" s="1">
        <v>102</v>
      </c>
    </row>
    <row r="105" spans="1:3" x14ac:dyDescent="0.25">
      <c r="A105" s="13" t="s">
        <v>18746</v>
      </c>
      <c r="B105" s="13" t="s">
        <v>18746</v>
      </c>
      <c r="C105" s="1">
        <v>103</v>
      </c>
    </row>
    <row r="106" spans="1:3" x14ac:dyDescent="0.25">
      <c r="A106" s="13" t="s">
        <v>5650</v>
      </c>
      <c r="B106" s="13" t="s">
        <v>5651</v>
      </c>
      <c r="C106" s="1">
        <v>104</v>
      </c>
    </row>
    <row r="107" spans="1:3" x14ac:dyDescent="0.25">
      <c r="A107" s="13" t="s">
        <v>6718</v>
      </c>
      <c r="B107" s="13" t="s">
        <v>6718</v>
      </c>
      <c r="C107" s="1">
        <v>105</v>
      </c>
    </row>
    <row r="108" spans="1:3" x14ac:dyDescent="0.25">
      <c r="A108" s="13" t="s">
        <v>6712</v>
      </c>
      <c r="B108" s="13" t="s">
        <v>6712</v>
      </c>
      <c r="C108" s="1">
        <v>106</v>
      </c>
    </row>
    <row r="109" spans="1:3" x14ac:dyDescent="0.25">
      <c r="A109" s="13" t="s">
        <v>6709</v>
      </c>
      <c r="B109" s="13" t="s">
        <v>6709</v>
      </c>
      <c r="C109" s="1">
        <v>107</v>
      </c>
    </row>
    <row r="110" spans="1:3" x14ac:dyDescent="0.25">
      <c r="A110" s="13" t="s">
        <v>6706</v>
      </c>
      <c r="B110" s="13" t="s">
        <v>6706</v>
      </c>
      <c r="C110" s="1">
        <v>108</v>
      </c>
    </row>
    <row r="111" spans="1:3" x14ac:dyDescent="0.25">
      <c r="A111" s="13" t="s">
        <v>6715</v>
      </c>
      <c r="B111" s="13" t="s">
        <v>6715</v>
      </c>
      <c r="C111" s="1">
        <v>109</v>
      </c>
    </row>
    <row r="112" spans="1:3" x14ac:dyDescent="0.25">
      <c r="A112" s="13" t="s">
        <v>6721</v>
      </c>
      <c r="B112" s="13" t="s">
        <v>6721</v>
      </c>
      <c r="C112" s="1">
        <v>110</v>
      </c>
    </row>
    <row r="113" spans="1:3" x14ac:dyDescent="0.25">
      <c r="A113" s="15" t="s">
        <v>2650</v>
      </c>
      <c r="B113" s="15" t="s">
        <v>2650</v>
      </c>
      <c r="C113" s="1">
        <v>111</v>
      </c>
    </row>
    <row r="114" spans="1:3" x14ac:dyDescent="0.25">
      <c r="A114" s="13" t="s">
        <v>2517</v>
      </c>
      <c r="B114" s="13" t="s">
        <v>5425</v>
      </c>
      <c r="C114" s="1">
        <v>112</v>
      </c>
    </row>
    <row r="115" spans="1:3" x14ac:dyDescent="0.25">
      <c r="A115" s="13" t="s">
        <v>2454</v>
      </c>
      <c r="B115" s="13" t="s">
        <v>3618</v>
      </c>
      <c r="C115" s="1">
        <v>113</v>
      </c>
    </row>
    <row r="116" spans="1:3" x14ac:dyDescent="0.25">
      <c r="A116" s="13" t="s">
        <v>2490</v>
      </c>
      <c r="B116" s="13" t="s">
        <v>249</v>
      </c>
      <c r="C116" s="1">
        <v>114</v>
      </c>
    </row>
    <row r="117" spans="1:3" x14ac:dyDescent="0.25">
      <c r="A117" s="13" t="s">
        <v>2441</v>
      </c>
      <c r="B117" s="13" t="s">
        <v>243</v>
      </c>
      <c r="C117" s="1">
        <v>115</v>
      </c>
    </row>
    <row r="118" spans="1:3" x14ac:dyDescent="0.25">
      <c r="A118" s="13" t="s">
        <v>2457</v>
      </c>
      <c r="B118" s="13" t="s">
        <v>1981</v>
      </c>
      <c r="C118" s="1">
        <v>116</v>
      </c>
    </row>
    <row r="119" spans="1:3" x14ac:dyDescent="0.25">
      <c r="A119" s="13" t="s">
        <v>13675</v>
      </c>
      <c r="B119" s="13" t="s">
        <v>13675</v>
      </c>
      <c r="C119" s="1">
        <v>117</v>
      </c>
    </row>
    <row r="120" spans="1:3" x14ac:dyDescent="0.25">
      <c r="A120" s="13" t="s">
        <v>18747</v>
      </c>
      <c r="B120" s="13" t="s">
        <v>18747</v>
      </c>
      <c r="C120" s="1">
        <v>118</v>
      </c>
    </row>
    <row r="121" spans="1:3" x14ac:dyDescent="0.25">
      <c r="A121" s="13" t="s">
        <v>18748</v>
      </c>
      <c r="B121" s="13" t="s">
        <v>18748</v>
      </c>
      <c r="C121" s="1">
        <v>119</v>
      </c>
    </row>
    <row r="122" spans="1:3" x14ac:dyDescent="0.25">
      <c r="A122" s="13" t="s">
        <v>18749</v>
      </c>
      <c r="B122" s="13" t="s">
        <v>18749</v>
      </c>
      <c r="C122" s="1">
        <v>120</v>
      </c>
    </row>
    <row r="123" spans="1:3" x14ac:dyDescent="0.25">
      <c r="A123" s="13" t="s">
        <v>5469</v>
      </c>
      <c r="B123" s="13" t="s">
        <v>5469</v>
      </c>
      <c r="C123" s="1">
        <v>121</v>
      </c>
    </row>
    <row r="124" spans="1:3" x14ac:dyDescent="0.25">
      <c r="A124" s="16" t="s">
        <v>18750</v>
      </c>
      <c r="B124" s="16" t="s">
        <v>18750</v>
      </c>
      <c r="C124" s="1">
        <v>122</v>
      </c>
    </row>
    <row r="125" spans="1:3" x14ac:dyDescent="0.25">
      <c r="A125" s="16" t="s">
        <v>18751</v>
      </c>
      <c r="B125" s="16" t="s">
        <v>18751</v>
      </c>
      <c r="C125" s="1">
        <v>123</v>
      </c>
    </row>
    <row r="126" spans="1:3" x14ac:dyDescent="0.25">
      <c r="A126" s="16" t="s">
        <v>18752</v>
      </c>
      <c r="B126" s="16" t="s">
        <v>18752</v>
      </c>
      <c r="C126" s="1">
        <v>124</v>
      </c>
    </row>
    <row r="127" spans="1:3" x14ac:dyDescent="0.25">
      <c r="A127" s="16" t="s">
        <v>18753</v>
      </c>
      <c r="B127" s="16" t="s">
        <v>18753</v>
      </c>
      <c r="C127" s="1">
        <v>125</v>
      </c>
    </row>
    <row r="128" spans="1:3" x14ac:dyDescent="0.25">
      <c r="A128" s="16" t="s">
        <v>18754</v>
      </c>
      <c r="B128" s="16" t="s">
        <v>18754</v>
      </c>
      <c r="C128" s="1">
        <v>126</v>
      </c>
    </row>
    <row r="129" spans="1:3" x14ac:dyDescent="0.25">
      <c r="A129" s="16" t="s">
        <v>18755</v>
      </c>
      <c r="B129" s="16" t="s">
        <v>18755</v>
      </c>
      <c r="C129" s="1">
        <v>127</v>
      </c>
    </row>
    <row r="130" spans="1:3" x14ac:dyDescent="0.25">
      <c r="A130" s="16" t="s">
        <v>18756</v>
      </c>
      <c r="B130" s="16" t="s">
        <v>18756</v>
      </c>
      <c r="C130" s="1">
        <v>128</v>
      </c>
    </row>
    <row r="131" spans="1:3" x14ac:dyDescent="0.25">
      <c r="A131" s="16" t="s">
        <v>18757</v>
      </c>
      <c r="B131" s="16" t="s">
        <v>18757</v>
      </c>
      <c r="C131" s="1">
        <v>129</v>
      </c>
    </row>
    <row r="132" spans="1:3" x14ac:dyDescent="0.25">
      <c r="A132" s="16" t="s">
        <v>18758</v>
      </c>
      <c r="B132" s="16" t="s">
        <v>18758</v>
      </c>
      <c r="C132" s="1">
        <v>130</v>
      </c>
    </row>
    <row r="133" spans="1:3" x14ac:dyDescent="0.25">
      <c r="A133" s="16" t="s">
        <v>18759</v>
      </c>
      <c r="B133" s="16" t="s">
        <v>18759</v>
      </c>
      <c r="C133" s="1">
        <v>131</v>
      </c>
    </row>
    <row r="134" spans="1:3" x14ac:dyDescent="0.25">
      <c r="A134" s="1" t="s">
        <v>18760</v>
      </c>
      <c r="B134" s="1" t="s">
        <v>18760</v>
      </c>
      <c r="C134" s="1">
        <v>132</v>
      </c>
    </row>
    <row r="135" spans="1:3" x14ac:dyDescent="0.25">
      <c r="A135" s="16" t="s">
        <v>18761</v>
      </c>
      <c r="B135" s="16" t="s">
        <v>18761</v>
      </c>
      <c r="C135" s="1">
        <v>133</v>
      </c>
    </row>
    <row r="136" spans="1:3" x14ac:dyDescent="0.25">
      <c r="A136" s="1" t="s">
        <v>18762</v>
      </c>
      <c r="B136" s="1" t="s">
        <v>18762</v>
      </c>
      <c r="C136" s="1">
        <v>134</v>
      </c>
    </row>
    <row r="137" spans="1:3" x14ac:dyDescent="0.25">
      <c r="A137" s="1" t="s">
        <v>18763</v>
      </c>
      <c r="B137" s="1" t="s">
        <v>18763</v>
      </c>
      <c r="C137" s="1">
        <v>135</v>
      </c>
    </row>
    <row r="138" spans="1:3" x14ac:dyDescent="0.25">
      <c r="A138" s="1" t="s">
        <v>18764</v>
      </c>
      <c r="B138" s="1" t="s">
        <v>18764</v>
      </c>
      <c r="C138" s="1">
        <v>136</v>
      </c>
    </row>
    <row r="139" spans="1:3" x14ac:dyDescent="0.25">
      <c r="A139" s="16" t="s">
        <v>18765</v>
      </c>
      <c r="B139" s="16" t="s">
        <v>18765</v>
      </c>
      <c r="C139" s="1">
        <v>137</v>
      </c>
    </row>
    <row r="140" spans="1:3" x14ac:dyDescent="0.25">
      <c r="A140" s="16" t="s">
        <v>18766</v>
      </c>
      <c r="B140" s="16" t="s">
        <v>18766</v>
      </c>
      <c r="C140" s="1">
        <v>138</v>
      </c>
    </row>
    <row r="141" spans="1:3" x14ac:dyDescent="0.25">
      <c r="A141" s="1" t="s">
        <v>18767</v>
      </c>
      <c r="B141" s="1" t="s">
        <v>18767</v>
      </c>
      <c r="C141" s="1">
        <v>139</v>
      </c>
    </row>
    <row r="142" spans="1:3" x14ac:dyDescent="0.25">
      <c r="A142" s="1" t="s">
        <v>18768</v>
      </c>
      <c r="B142" s="1" t="s">
        <v>18768</v>
      </c>
      <c r="C142" s="1">
        <v>140</v>
      </c>
    </row>
    <row r="143" spans="1:3" x14ac:dyDescent="0.25">
      <c r="A143" s="1" t="s">
        <v>18769</v>
      </c>
      <c r="B143" s="1" t="s">
        <v>18769</v>
      </c>
      <c r="C143" s="1">
        <v>141</v>
      </c>
    </row>
    <row r="144" spans="1:3" x14ac:dyDescent="0.25">
      <c r="A144" s="1" t="s">
        <v>18770</v>
      </c>
      <c r="B144" s="1" t="s">
        <v>18770</v>
      </c>
      <c r="C144" s="1">
        <v>142</v>
      </c>
    </row>
    <row r="145" spans="1:3" x14ac:dyDescent="0.25">
      <c r="A145" s="1" t="s">
        <v>18771</v>
      </c>
      <c r="B145" s="1" t="s">
        <v>18771</v>
      </c>
      <c r="C145" s="1">
        <v>143</v>
      </c>
    </row>
    <row r="146" spans="1:3" x14ac:dyDescent="0.25">
      <c r="A146" s="1" t="s">
        <v>18772</v>
      </c>
      <c r="B146" s="1" t="s">
        <v>18772</v>
      </c>
      <c r="C146" s="1">
        <v>144</v>
      </c>
    </row>
    <row r="147" spans="1:3" x14ac:dyDescent="0.25">
      <c r="A147" s="1" t="s">
        <v>18773</v>
      </c>
      <c r="B147" s="1" t="s">
        <v>18773</v>
      </c>
      <c r="C147" s="1">
        <v>145</v>
      </c>
    </row>
    <row r="148" spans="1:3" x14ac:dyDescent="0.25">
      <c r="A148" s="1" t="s">
        <v>18774</v>
      </c>
      <c r="B148" s="1" t="s">
        <v>18774</v>
      </c>
      <c r="C148" s="1">
        <v>146</v>
      </c>
    </row>
    <row r="149" spans="1:3" x14ac:dyDescent="0.25">
      <c r="A149" s="1" t="s">
        <v>18775</v>
      </c>
      <c r="B149" s="1" t="s">
        <v>18775</v>
      </c>
      <c r="C149" s="1">
        <v>147</v>
      </c>
    </row>
    <row r="150" spans="1:3" x14ac:dyDescent="0.25">
      <c r="A150" s="1" t="s">
        <v>18776</v>
      </c>
      <c r="B150" s="1" t="s">
        <v>18776</v>
      </c>
      <c r="C150" s="1">
        <v>148</v>
      </c>
    </row>
    <row r="151" spans="1:3" x14ac:dyDescent="0.25">
      <c r="A151" s="1" t="s">
        <v>18753</v>
      </c>
      <c r="B151" s="1" t="s">
        <v>18753</v>
      </c>
      <c r="C151" s="1">
        <v>149</v>
      </c>
    </row>
    <row r="152" spans="1:3" x14ac:dyDescent="0.25">
      <c r="A152" s="1" t="s">
        <v>18777</v>
      </c>
      <c r="B152" s="1" t="s">
        <v>18777</v>
      </c>
      <c r="C152" s="1">
        <v>150</v>
      </c>
    </row>
    <row r="153" spans="1:3" x14ac:dyDescent="0.25">
      <c r="A153" s="13" t="s">
        <v>11634</v>
      </c>
      <c r="B153" s="13" t="s">
        <v>18778</v>
      </c>
      <c r="C153" s="1">
        <v>151</v>
      </c>
    </row>
    <row r="154" spans="1:3" x14ac:dyDescent="0.25">
      <c r="A154" s="13" t="s">
        <v>11628</v>
      </c>
      <c r="B154" s="13" t="s">
        <v>18779</v>
      </c>
      <c r="C154" s="1">
        <v>152</v>
      </c>
    </row>
    <row r="155" spans="1:3" x14ac:dyDescent="0.25">
      <c r="A155" s="13" t="s">
        <v>13627</v>
      </c>
      <c r="B155" s="13" t="s">
        <v>13627</v>
      </c>
      <c r="C155" s="1">
        <v>153</v>
      </c>
    </row>
    <row r="156" spans="1:3" x14ac:dyDescent="0.25">
      <c r="A156" s="13" t="s">
        <v>13622</v>
      </c>
      <c r="B156" s="13" t="s">
        <v>13622</v>
      </c>
      <c r="C156" s="1">
        <v>154</v>
      </c>
    </row>
    <row r="157" spans="1:3" x14ac:dyDescent="0.25">
      <c r="A157" s="13" t="s">
        <v>14101</v>
      </c>
      <c r="B157" s="13" t="s">
        <v>14101</v>
      </c>
      <c r="C157" s="1">
        <v>155</v>
      </c>
    </row>
    <row r="158" spans="1:3" x14ac:dyDescent="0.25">
      <c r="A158" s="13" t="s">
        <v>11544</v>
      </c>
      <c r="B158" s="13" t="s">
        <v>11544</v>
      </c>
      <c r="C158" s="1">
        <v>156</v>
      </c>
    </row>
    <row r="159" spans="1:3" x14ac:dyDescent="0.25">
      <c r="A159" s="13" t="s">
        <v>5361</v>
      </c>
      <c r="B159" s="13" t="s">
        <v>5361</v>
      </c>
      <c r="C159" s="1">
        <v>157</v>
      </c>
    </row>
    <row r="160" spans="1:3" x14ac:dyDescent="0.25">
      <c r="A160" s="13" t="s">
        <v>14159</v>
      </c>
      <c r="B160" s="13" t="s">
        <v>14159</v>
      </c>
      <c r="C160" s="1">
        <v>158</v>
      </c>
    </row>
    <row r="161" spans="1:3" x14ac:dyDescent="0.25">
      <c r="A161" s="13" t="s">
        <v>5357</v>
      </c>
      <c r="B161" s="13" t="s">
        <v>5357</v>
      </c>
      <c r="C161" s="1">
        <v>159</v>
      </c>
    </row>
    <row r="162" spans="1:3" x14ac:dyDescent="0.25">
      <c r="A162" s="13" t="s">
        <v>5359</v>
      </c>
      <c r="B162" s="13" t="s">
        <v>5359</v>
      </c>
      <c r="C162" s="1">
        <v>160</v>
      </c>
    </row>
    <row r="163" spans="1:3" x14ac:dyDescent="0.25">
      <c r="A163" s="13" t="s">
        <v>5360</v>
      </c>
      <c r="B163" s="13" t="s">
        <v>5360</v>
      </c>
      <c r="C163" s="1">
        <v>161</v>
      </c>
    </row>
    <row r="164" spans="1:3" x14ac:dyDescent="0.25">
      <c r="A164" s="13" t="s">
        <v>12332</v>
      </c>
      <c r="B164" s="13" t="s">
        <v>12332</v>
      </c>
      <c r="C164" s="1">
        <v>162</v>
      </c>
    </row>
    <row r="165" spans="1:3" x14ac:dyDescent="0.25">
      <c r="A165" s="13" t="s">
        <v>12338</v>
      </c>
      <c r="B165" s="13" t="s">
        <v>12338</v>
      </c>
      <c r="C165" s="1">
        <v>163</v>
      </c>
    </row>
    <row r="166" spans="1:3" x14ac:dyDescent="0.25">
      <c r="A166" s="13" t="s">
        <v>14251</v>
      </c>
      <c r="B166" s="13" t="s">
        <v>14251</v>
      </c>
      <c r="C166" s="1">
        <v>164</v>
      </c>
    </row>
    <row r="167" spans="1:3" x14ac:dyDescent="0.25">
      <c r="A167" s="13" t="s">
        <v>14911</v>
      </c>
      <c r="B167" s="13" t="s">
        <v>14911</v>
      </c>
      <c r="C167" s="1">
        <v>165</v>
      </c>
    </row>
    <row r="168" spans="1:3" x14ac:dyDescent="0.25">
      <c r="A168" s="13" t="s">
        <v>14918</v>
      </c>
      <c r="B168" s="13" t="s">
        <v>14918</v>
      </c>
      <c r="C168" s="1">
        <v>166</v>
      </c>
    </row>
    <row r="169" spans="1:3" x14ac:dyDescent="0.25">
      <c r="A169" s="13" t="s">
        <v>14257</v>
      </c>
      <c r="B169" s="13" t="s">
        <v>14257</v>
      </c>
      <c r="C169" s="1">
        <v>167</v>
      </c>
    </row>
    <row r="170" spans="1:3" x14ac:dyDescent="0.25">
      <c r="A170" s="13" t="s">
        <v>14502</v>
      </c>
      <c r="B170" s="13" t="s">
        <v>14502</v>
      </c>
      <c r="C170" s="1">
        <v>168</v>
      </c>
    </row>
    <row r="171" spans="1:3" x14ac:dyDescent="0.25">
      <c r="A171" s="13" t="s">
        <v>13895</v>
      </c>
      <c r="B171" s="13" t="s">
        <v>13895</v>
      </c>
      <c r="C171" s="1">
        <v>169</v>
      </c>
    </row>
    <row r="172" spans="1:3" x14ac:dyDescent="0.25">
      <c r="A172" s="1">
        <v>-3</v>
      </c>
      <c r="B172" s="1">
        <v>-3</v>
      </c>
      <c r="C172" s="1">
        <v>170</v>
      </c>
    </row>
    <row r="173" spans="1:3" x14ac:dyDescent="0.25">
      <c r="A173" s="1">
        <v>1</v>
      </c>
      <c r="B173" s="10">
        <v>1</v>
      </c>
      <c r="C173" s="1">
        <v>171</v>
      </c>
    </row>
    <row r="174" spans="1:3" x14ac:dyDescent="0.25">
      <c r="A174" s="1">
        <v>2</v>
      </c>
      <c r="B174" s="1">
        <v>2</v>
      </c>
      <c r="C174" s="1">
        <v>172</v>
      </c>
    </row>
    <row r="175" spans="1:3" x14ac:dyDescent="0.25">
      <c r="A175" s="1">
        <v>3</v>
      </c>
      <c r="B175" s="1">
        <v>3</v>
      </c>
      <c r="C175" s="1">
        <v>173</v>
      </c>
    </row>
    <row r="176" spans="1:3" x14ac:dyDescent="0.25">
      <c r="A176" s="1">
        <v>4</v>
      </c>
      <c r="B176" s="1">
        <v>4</v>
      </c>
      <c r="C176" s="1">
        <v>174</v>
      </c>
    </row>
    <row r="177" spans="1:3" x14ac:dyDescent="0.25">
      <c r="A177" s="1">
        <v>5</v>
      </c>
      <c r="B177" s="1">
        <v>5</v>
      </c>
      <c r="C177" s="1">
        <v>175</v>
      </c>
    </row>
    <row r="178" spans="1:3" x14ac:dyDescent="0.25">
      <c r="A178" s="1">
        <v>6</v>
      </c>
      <c r="B178" s="1">
        <v>6</v>
      </c>
      <c r="C178" s="1">
        <v>176</v>
      </c>
    </row>
    <row r="179" spans="1:3" x14ac:dyDescent="0.25">
      <c r="A179" s="1">
        <v>7</v>
      </c>
      <c r="B179" s="1">
        <v>7</v>
      </c>
      <c r="C179" s="1">
        <v>177</v>
      </c>
    </row>
    <row r="180" spans="1:3" x14ac:dyDescent="0.25">
      <c r="A180" s="1">
        <v>8</v>
      </c>
      <c r="B180" s="1">
        <v>8</v>
      </c>
      <c r="C180" s="1">
        <v>178</v>
      </c>
    </row>
    <row r="181" spans="1:3" x14ac:dyDescent="0.25">
      <c r="A181" s="1">
        <v>9</v>
      </c>
      <c r="B181" s="1">
        <v>9</v>
      </c>
      <c r="C181" s="1">
        <v>179</v>
      </c>
    </row>
    <row r="182" spans="1:3" x14ac:dyDescent="0.25">
      <c r="A182" s="1">
        <v>10</v>
      </c>
      <c r="B182" s="1">
        <v>10</v>
      </c>
      <c r="C182" s="1">
        <v>180</v>
      </c>
    </row>
    <row r="183" spans="1:3" x14ac:dyDescent="0.25">
      <c r="A183" s="1">
        <v>11</v>
      </c>
      <c r="B183" s="1">
        <v>11</v>
      </c>
      <c r="C183" s="1">
        <v>181</v>
      </c>
    </row>
    <row r="184" spans="1:3" x14ac:dyDescent="0.25">
      <c r="A184" s="1">
        <v>12</v>
      </c>
      <c r="B184" s="1">
        <v>12</v>
      </c>
      <c r="C184" s="1">
        <v>182</v>
      </c>
    </row>
    <row r="185" spans="1:3" x14ac:dyDescent="0.25">
      <c r="A185" s="1">
        <v>13</v>
      </c>
      <c r="B185" s="1">
        <v>13</v>
      </c>
      <c r="C185" s="1">
        <v>183</v>
      </c>
    </row>
    <row r="186" spans="1:3" x14ac:dyDescent="0.25">
      <c r="A186" s="1">
        <v>14</v>
      </c>
      <c r="B186" s="1">
        <v>14</v>
      </c>
      <c r="C186" s="1">
        <v>184</v>
      </c>
    </row>
    <row r="187" spans="1:3" x14ac:dyDescent="0.25">
      <c r="A187" s="1">
        <v>15</v>
      </c>
      <c r="B187" s="1">
        <v>15</v>
      </c>
      <c r="C187" s="1">
        <v>185</v>
      </c>
    </row>
    <row r="188" spans="1:3" x14ac:dyDescent="0.25">
      <c r="A188" s="1">
        <v>16</v>
      </c>
      <c r="B188" s="1">
        <v>16</v>
      </c>
      <c r="C188" s="1">
        <v>186</v>
      </c>
    </row>
    <row r="189" spans="1:3" x14ac:dyDescent="0.25">
      <c r="A189" s="9">
        <v>28</v>
      </c>
      <c r="B189" s="9">
        <v>28</v>
      </c>
      <c r="C189" s="1">
        <v>187</v>
      </c>
    </row>
    <row r="190" spans="1:3" x14ac:dyDescent="0.25">
      <c r="A190" s="1">
        <v>29</v>
      </c>
      <c r="B190" s="1">
        <v>29</v>
      </c>
      <c r="C190" s="1">
        <v>188</v>
      </c>
    </row>
    <row r="191" spans="1:3" x14ac:dyDescent="0.25">
      <c r="A191" s="1">
        <v>30</v>
      </c>
      <c r="B191" s="1">
        <v>30</v>
      </c>
      <c r="C191" s="1">
        <v>189</v>
      </c>
    </row>
    <row r="192" spans="1:3" x14ac:dyDescent="0.25">
      <c r="A192" s="1">
        <v>31</v>
      </c>
      <c r="B192" s="1">
        <v>31</v>
      </c>
      <c r="C192" s="1">
        <v>190</v>
      </c>
    </row>
    <row r="193" spans="1:3" x14ac:dyDescent="0.25">
      <c r="A193" s="1">
        <v>32</v>
      </c>
      <c r="B193" s="1">
        <v>32</v>
      </c>
      <c r="C193" s="1">
        <v>191</v>
      </c>
    </row>
    <row r="194" spans="1:3" x14ac:dyDescent="0.25">
      <c r="A194" s="1">
        <v>33</v>
      </c>
      <c r="B194" s="1">
        <v>33</v>
      </c>
      <c r="C194" s="1">
        <v>192</v>
      </c>
    </row>
    <row r="195" spans="1:3" x14ac:dyDescent="0.25">
      <c r="A195" s="1">
        <v>34</v>
      </c>
      <c r="B195" s="1">
        <v>34</v>
      </c>
      <c r="C195" s="1">
        <v>193</v>
      </c>
    </row>
    <row r="196" spans="1:3" x14ac:dyDescent="0.25">
      <c r="A196" s="1">
        <v>35</v>
      </c>
      <c r="B196" s="1">
        <v>35</v>
      </c>
      <c r="C196" s="1">
        <v>194</v>
      </c>
    </row>
    <row r="197" spans="1:3" x14ac:dyDescent="0.25">
      <c r="A197" s="1">
        <v>36</v>
      </c>
      <c r="B197" s="1">
        <v>36</v>
      </c>
      <c r="C197" s="1">
        <v>195</v>
      </c>
    </row>
    <row r="198" spans="1:3" x14ac:dyDescent="0.25">
      <c r="A198" s="1">
        <v>37</v>
      </c>
      <c r="B198" s="1">
        <v>37</v>
      </c>
      <c r="C198" s="1">
        <v>196</v>
      </c>
    </row>
    <row r="199" spans="1:3" x14ac:dyDescent="0.25">
      <c r="A199" s="1">
        <v>38</v>
      </c>
      <c r="B199" s="1">
        <v>38</v>
      </c>
      <c r="C199" s="1">
        <v>197</v>
      </c>
    </row>
    <row r="200" spans="1:3" x14ac:dyDescent="0.25">
      <c r="A200" s="1">
        <v>39</v>
      </c>
      <c r="B200" s="1">
        <v>39</v>
      </c>
      <c r="C200" s="1">
        <v>198</v>
      </c>
    </row>
    <row r="201" spans="1:3" x14ac:dyDescent="0.25">
      <c r="A201" s="1">
        <v>40</v>
      </c>
      <c r="B201" s="1">
        <v>40</v>
      </c>
      <c r="C201" s="1">
        <v>199</v>
      </c>
    </row>
    <row r="202" spans="1:3" x14ac:dyDescent="0.25">
      <c r="A202" s="1">
        <v>41</v>
      </c>
      <c r="B202" s="1">
        <v>41</v>
      </c>
      <c r="C202" s="1">
        <v>200</v>
      </c>
    </row>
    <row r="203" spans="1:3" x14ac:dyDescent="0.25">
      <c r="A203" s="1">
        <v>42</v>
      </c>
      <c r="B203" s="1">
        <v>42</v>
      </c>
      <c r="C203" s="1">
        <v>201</v>
      </c>
    </row>
    <row r="204" spans="1:3" x14ac:dyDescent="0.25">
      <c r="A204" s="1">
        <v>43</v>
      </c>
      <c r="B204" s="1">
        <v>43</v>
      </c>
      <c r="C204" s="1">
        <v>202</v>
      </c>
    </row>
    <row r="205" spans="1:3" x14ac:dyDescent="0.25">
      <c r="A205" s="1">
        <v>44</v>
      </c>
      <c r="B205" s="1">
        <v>44</v>
      </c>
      <c r="C205" s="1">
        <v>203</v>
      </c>
    </row>
    <row r="206" spans="1:3" x14ac:dyDescent="0.25">
      <c r="A206" s="1">
        <v>45</v>
      </c>
      <c r="B206" s="1">
        <v>45</v>
      </c>
      <c r="C206" s="1">
        <v>204</v>
      </c>
    </row>
    <row r="207" spans="1:3" x14ac:dyDescent="0.25">
      <c r="A207" s="1">
        <v>46</v>
      </c>
      <c r="B207" s="1">
        <v>46</v>
      </c>
      <c r="C207" s="1">
        <v>205</v>
      </c>
    </row>
    <row r="208" spans="1:3" x14ac:dyDescent="0.25">
      <c r="A208" s="1">
        <v>47</v>
      </c>
      <c r="B208" s="1">
        <v>47</v>
      </c>
      <c r="C208" s="1">
        <v>206</v>
      </c>
    </row>
    <row r="209" spans="1:3" x14ac:dyDescent="0.25">
      <c r="A209" s="1">
        <v>48</v>
      </c>
      <c r="B209" s="1">
        <v>48</v>
      </c>
      <c r="C209" s="1">
        <v>207</v>
      </c>
    </row>
    <row r="210" spans="1:3" x14ac:dyDescent="0.25">
      <c r="A210" s="1">
        <v>50</v>
      </c>
      <c r="B210" s="1">
        <v>50</v>
      </c>
      <c r="C210" s="1">
        <v>208</v>
      </c>
    </row>
    <row r="211" spans="1:3" x14ac:dyDescent="0.25">
      <c r="A211" s="1">
        <v>52</v>
      </c>
      <c r="B211" s="1">
        <v>52</v>
      </c>
      <c r="C211" s="1">
        <v>209</v>
      </c>
    </row>
    <row r="212" spans="1:3" x14ac:dyDescent="0.25">
      <c r="A212" s="1">
        <v>53</v>
      </c>
      <c r="B212" s="1">
        <v>53</v>
      </c>
      <c r="C212" s="1">
        <v>210</v>
      </c>
    </row>
    <row r="213" spans="1:3" x14ac:dyDescent="0.25">
      <c r="A213" s="1">
        <v>54</v>
      </c>
      <c r="B213" s="1">
        <v>54</v>
      </c>
      <c r="C213" s="1">
        <v>211</v>
      </c>
    </row>
    <row r="214" spans="1:3" x14ac:dyDescent="0.25">
      <c r="A214" s="1">
        <v>55</v>
      </c>
      <c r="B214" s="1">
        <v>55</v>
      </c>
      <c r="C214" s="1">
        <v>212</v>
      </c>
    </row>
    <row r="215" spans="1:3" x14ac:dyDescent="0.25">
      <c r="A215" s="1">
        <v>56</v>
      </c>
      <c r="B215" s="1">
        <v>56</v>
      </c>
      <c r="C215" s="1">
        <v>213</v>
      </c>
    </row>
    <row r="216" spans="1:3" x14ac:dyDescent="0.25">
      <c r="A216" s="1">
        <v>57</v>
      </c>
      <c r="B216" s="1">
        <v>57</v>
      </c>
      <c r="C216" s="1">
        <v>214</v>
      </c>
    </row>
    <row r="217" spans="1:3" x14ac:dyDescent="0.25">
      <c r="A217" s="1">
        <v>58</v>
      </c>
      <c r="B217" s="1">
        <v>58</v>
      </c>
      <c r="C217" s="1">
        <v>215</v>
      </c>
    </row>
    <row r="218" spans="1:3" x14ac:dyDescent="0.25">
      <c r="A218" s="1">
        <v>59</v>
      </c>
      <c r="B218" s="1">
        <v>59</v>
      </c>
      <c r="C218" s="1">
        <v>216</v>
      </c>
    </row>
    <row r="219" spans="1:3" x14ac:dyDescent="0.25">
      <c r="A219" s="1">
        <v>60</v>
      </c>
      <c r="B219" s="1">
        <v>60</v>
      </c>
      <c r="C219" s="1">
        <v>217</v>
      </c>
    </row>
    <row r="220" spans="1:3" x14ac:dyDescent="0.25">
      <c r="A220" s="1">
        <v>61</v>
      </c>
      <c r="B220" s="1">
        <v>61</v>
      </c>
      <c r="C220" s="1">
        <v>218</v>
      </c>
    </row>
    <row r="221" spans="1:3" x14ac:dyDescent="0.25">
      <c r="A221" s="1">
        <v>104</v>
      </c>
      <c r="B221" s="1">
        <v>104</v>
      </c>
      <c r="C221" s="1">
        <v>219</v>
      </c>
    </row>
    <row r="222" spans="1:3" x14ac:dyDescent="0.25">
      <c r="A222" s="1">
        <v>110</v>
      </c>
      <c r="B222" s="1">
        <v>110</v>
      </c>
      <c r="C222" s="1">
        <v>220</v>
      </c>
    </row>
    <row r="223" spans="1:3" x14ac:dyDescent="0.25">
      <c r="A223" s="1">
        <v>116</v>
      </c>
      <c r="B223" s="1">
        <v>116</v>
      </c>
      <c r="C223" s="1">
        <v>221</v>
      </c>
    </row>
    <row r="224" spans="1:3" x14ac:dyDescent="0.25">
      <c r="A224" s="1">
        <v>122</v>
      </c>
      <c r="B224" s="1">
        <v>122</v>
      </c>
      <c r="C224" s="1">
        <v>222</v>
      </c>
    </row>
    <row r="225" spans="1:3" x14ac:dyDescent="0.25">
      <c r="A225" s="1">
        <v>128</v>
      </c>
      <c r="B225" s="1">
        <v>128</v>
      </c>
      <c r="C225" s="1">
        <v>223</v>
      </c>
    </row>
    <row r="226" spans="1:3" x14ac:dyDescent="0.25">
      <c r="A226" s="1">
        <v>134</v>
      </c>
      <c r="B226" s="1">
        <v>134</v>
      </c>
      <c r="C226" s="1">
        <v>224</v>
      </c>
    </row>
    <row r="227" spans="1:3" x14ac:dyDescent="0.25">
      <c r="A227" s="1">
        <v>135</v>
      </c>
      <c r="B227" s="1">
        <v>135</v>
      </c>
      <c r="C227" s="1">
        <v>225</v>
      </c>
    </row>
    <row r="228" spans="1:3" x14ac:dyDescent="0.25">
      <c r="A228" s="1">
        <v>140</v>
      </c>
      <c r="B228" s="1">
        <v>140</v>
      </c>
      <c r="C228" s="1">
        <v>226</v>
      </c>
    </row>
    <row r="229" spans="1:3" x14ac:dyDescent="0.25">
      <c r="A229" s="1">
        <v>145</v>
      </c>
      <c r="B229" s="1">
        <v>145</v>
      </c>
      <c r="C229" s="1">
        <v>227</v>
      </c>
    </row>
    <row r="230" spans="1:3" x14ac:dyDescent="0.25">
      <c r="A230" s="1">
        <v>152</v>
      </c>
      <c r="B230" s="1">
        <v>152</v>
      </c>
      <c r="C230" s="1">
        <v>228</v>
      </c>
    </row>
    <row r="231" spans="1:3" x14ac:dyDescent="0.25">
      <c r="A231" s="1">
        <v>164</v>
      </c>
      <c r="B231" s="1">
        <v>164</v>
      </c>
      <c r="C231" s="1">
        <v>229</v>
      </c>
    </row>
    <row r="232" spans="1:3" x14ac:dyDescent="0.25">
      <c r="A232" s="1">
        <v>176</v>
      </c>
      <c r="B232" s="1">
        <v>176</v>
      </c>
      <c r="C232" s="1">
        <v>230</v>
      </c>
    </row>
    <row r="233" spans="1:3" x14ac:dyDescent="0.25">
      <c r="A233" s="1" t="s">
        <v>18780</v>
      </c>
      <c r="B233" s="1" t="s">
        <v>18780</v>
      </c>
      <c r="C233" s="1">
        <v>231</v>
      </c>
    </row>
    <row r="234" spans="1:3" x14ac:dyDescent="0.25">
      <c r="A234" s="1" t="s">
        <v>18781</v>
      </c>
      <c r="B234" s="1" t="s">
        <v>18781</v>
      </c>
      <c r="C234" s="1">
        <v>232</v>
      </c>
    </row>
    <row r="235" spans="1:3" x14ac:dyDescent="0.25">
      <c r="A235" s="1" t="s">
        <v>18782</v>
      </c>
      <c r="B235" s="1" t="s">
        <v>18782</v>
      </c>
      <c r="C235" s="1">
        <v>233</v>
      </c>
    </row>
    <row r="236" spans="1:3" x14ac:dyDescent="0.25">
      <c r="A236" s="13" t="s">
        <v>8508</v>
      </c>
      <c r="B236" s="13" t="s">
        <v>8508</v>
      </c>
      <c r="C236" s="1">
        <v>234</v>
      </c>
    </row>
    <row r="237" spans="1:3" x14ac:dyDescent="0.25">
      <c r="A237" s="13" t="s">
        <v>5352</v>
      </c>
      <c r="B237" s="13" t="s">
        <v>5352</v>
      </c>
      <c r="C237" s="1">
        <v>235</v>
      </c>
    </row>
    <row r="238" spans="1:3" x14ac:dyDescent="0.25">
      <c r="A238" s="13" t="s">
        <v>14889</v>
      </c>
      <c r="B238" s="13" t="s">
        <v>18783</v>
      </c>
      <c r="C238" s="1">
        <v>236</v>
      </c>
    </row>
    <row r="239" spans="1:3" x14ac:dyDescent="0.25">
      <c r="A239" s="13" t="s">
        <v>5383</v>
      </c>
      <c r="B239" s="13" t="s">
        <v>5384</v>
      </c>
      <c r="C239" s="1">
        <v>237</v>
      </c>
    </row>
    <row r="240" spans="1:3" x14ac:dyDescent="0.25">
      <c r="A240" s="13" t="s">
        <v>5740</v>
      </c>
      <c r="B240" s="13" t="s">
        <v>5740</v>
      </c>
      <c r="C240" s="1">
        <v>238</v>
      </c>
    </row>
    <row r="241" spans="1:3" x14ac:dyDescent="0.25">
      <c r="A241" s="13" t="s">
        <v>5746</v>
      </c>
      <c r="B241" s="13" t="s">
        <v>5746</v>
      </c>
      <c r="C241" s="1">
        <v>239</v>
      </c>
    </row>
    <row r="242" spans="1:3" x14ac:dyDescent="0.25">
      <c r="A242" s="13" t="s">
        <v>12287</v>
      </c>
      <c r="B242" s="13" t="s">
        <v>18784</v>
      </c>
      <c r="C242" s="1">
        <v>240</v>
      </c>
    </row>
    <row r="243" spans="1:3" x14ac:dyDescent="0.25">
      <c r="A243" s="13" t="s">
        <v>12293</v>
      </c>
      <c r="B243" s="13" t="s">
        <v>18785</v>
      </c>
      <c r="C243" s="1">
        <v>241</v>
      </c>
    </row>
    <row r="244" spans="1:3" x14ac:dyDescent="0.25">
      <c r="A244" s="13" t="s">
        <v>5444</v>
      </c>
      <c r="B244" s="13" t="s">
        <v>2682</v>
      </c>
      <c r="C244" s="1">
        <v>242</v>
      </c>
    </row>
    <row r="245" spans="1:3" x14ac:dyDescent="0.25">
      <c r="A245" s="13" t="s">
        <v>2682</v>
      </c>
      <c r="B245" s="13" t="s">
        <v>2682</v>
      </c>
      <c r="C245" s="1">
        <v>243</v>
      </c>
    </row>
    <row r="246" spans="1:3" x14ac:dyDescent="0.25">
      <c r="A246" s="13" t="s">
        <v>2647</v>
      </c>
      <c r="B246" s="13" t="s">
        <v>2647</v>
      </c>
      <c r="C246" s="1">
        <v>244</v>
      </c>
    </row>
    <row r="247" spans="1:3" x14ac:dyDescent="0.25">
      <c r="A247" s="13" t="s">
        <v>2647</v>
      </c>
      <c r="B247" s="13" t="s">
        <v>2647</v>
      </c>
      <c r="C247" s="1">
        <v>245</v>
      </c>
    </row>
    <row r="248" spans="1:3" x14ac:dyDescent="0.25">
      <c r="A248" s="13" t="s">
        <v>2653</v>
      </c>
      <c r="B248" s="13" t="s">
        <v>2653</v>
      </c>
      <c r="C248" s="1">
        <v>246</v>
      </c>
    </row>
    <row r="249" spans="1:3" x14ac:dyDescent="0.25">
      <c r="A249" s="13" t="s">
        <v>5446</v>
      </c>
      <c r="B249" s="13" t="s">
        <v>2653</v>
      </c>
      <c r="C249" s="1">
        <v>247</v>
      </c>
    </row>
    <row r="250" spans="1:3" x14ac:dyDescent="0.25">
      <c r="A250" s="13" t="s">
        <v>5447</v>
      </c>
      <c r="B250" s="13" t="s">
        <v>2650</v>
      </c>
      <c r="C250" s="1">
        <v>248</v>
      </c>
    </row>
    <row r="251" spans="1:3" x14ac:dyDescent="0.25">
      <c r="A251" s="13" t="s">
        <v>2650</v>
      </c>
      <c r="B251" s="13" t="s">
        <v>2650</v>
      </c>
      <c r="C251" s="1">
        <v>249</v>
      </c>
    </row>
    <row r="252" spans="1:3" x14ac:dyDescent="0.25">
      <c r="A252" s="13" t="s">
        <v>2667</v>
      </c>
      <c r="B252" s="13" t="s">
        <v>2667</v>
      </c>
      <c r="C252" s="1">
        <v>250</v>
      </c>
    </row>
    <row r="253" spans="1:3" x14ac:dyDescent="0.25">
      <c r="A253" s="13" t="s">
        <v>14308</v>
      </c>
      <c r="B253" s="13" t="s">
        <v>14308</v>
      </c>
      <c r="C253" s="1">
        <v>251</v>
      </c>
    </row>
    <row r="254" spans="1:3" x14ac:dyDescent="0.25">
      <c r="A254" s="13" t="s">
        <v>14300</v>
      </c>
      <c r="B254" s="13" t="s">
        <v>14300</v>
      </c>
      <c r="C254" s="1">
        <v>252</v>
      </c>
    </row>
    <row r="255" spans="1:3" x14ac:dyDescent="0.25">
      <c r="A255" s="13" t="s">
        <v>14322</v>
      </c>
      <c r="B255" s="13" t="s">
        <v>14322</v>
      </c>
      <c r="C255" s="1">
        <v>253</v>
      </c>
    </row>
    <row r="256" spans="1:3" x14ac:dyDescent="0.25">
      <c r="A256" s="13" t="s">
        <v>5570</v>
      </c>
      <c r="B256" s="13" t="s">
        <v>5570</v>
      </c>
      <c r="C256" s="1">
        <v>254</v>
      </c>
    </row>
    <row r="257" spans="1:3" x14ac:dyDescent="0.25">
      <c r="A257" s="13" t="s">
        <v>4929</v>
      </c>
      <c r="B257" s="13" t="s">
        <v>4929</v>
      </c>
      <c r="C257" s="1">
        <v>255</v>
      </c>
    </row>
    <row r="258" spans="1:3" x14ac:dyDescent="0.25">
      <c r="A258" s="13" t="s">
        <v>14332</v>
      </c>
      <c r="B258" s="13" t="s">
        <v>14332</v>
      </c>
      <c r="C258" s="1">
        <v>256</v>
      </c>
    </row>
    <row r="259" spans="1:3" x14ac:dyDescent="0.25">
      <c r="A259" s="1" t="s">
        <v>110</v>
      </c>
      <c r="B259" s="1" t="s">
        <v>110</v>
      </c>
      <c r="C259" s="1">
        <v>257</v>
      </c>
    </row>
    <row r="260" spans="1:3" x14ac:dyDescent="0.25">
      <c r="A260" s="13" t="s">
        <v>3933</v>
      </c>
      <c r="B260" s="13" t="s">
        <v>3933</v>
      </c>
      <c r="C260" s="1">
        <v>258</v>
      </c>
    </row>
    <row r="261" spans="1:3" x14ac:dyDescent="0.25">
      <c r="A261" s="13" t="s">
        <v>14344</v>
      </c>
      <c r="B261" s="13" t="s">
        <v>14344</v>
      </c>
      <c r="C261" s="1">
        <v>259</v>
      </c>
    </row>
    <row r="262" spans="1:3" x14ac:dyDescent="0.25">
      <c r="A262" s="13" t="s">
        <v>5565</v>
      </c>
      <c r="B262" s="13" t="s">
        <v>5565</v>
      </c>
      <c r="C262" s="1">
        <v>260</v>
      </c>
    </row>
    <row r="263" spans="1:3" x14ac:dyDescent="0.25">
      <c r="A263" s="13" t="s">
        <v>3985</v>
      </c>
      <c r="B263" s="13" t="s">
        <v>3985</v>
      </c>
      <c r="C263" s="1">
        <v>261</v>
      </c>
    </row>
    <row r="264" spans="1:3" x14ac:dyDescent="0.25">
      <c r="A264" s="13" t="s">
        <v>18786</v>
      </c>
      <c r="B264" s="13" t="s">
        <v>18786</v>
      </c>
      <c r="C264" s="1">
        <v>262</v>
      </c>
    </row>
    <row r="265" spans="1:3" x14ac:dyDescent="0.25">
      <c r="A265" s="13" t="s">
        <v>3949</v>
      </c>
      <c r="B265" s="13" t="s">
        <v>3949</v>
      </c>
      <c r="C265" s="1">
        <v>263</v>
      </c>
    </row>
    <row r="266" spans="1:3" x14ac:dyDescent="0.25">
      <c r="A266" s="13" t="s">
        <v>18787</v>
      </c>
      <c r="B266" s="13" t="s">
        <v>18787</v>
      </c>
      <c r="C266" s="1">
        <v>264</v>
      </c>
    </row>
    <row r="267" spans="1:3" x14ac:dyDescent="0.25">
      <c r="A267" s="13" t="s">
        <v>5126</v>
      </c>
      <c r="B267" s="13" t="s">
        <v>5126</v>
      </c>
      <c r="C267" s="1">
        <v>265</v>
      </c>
    </row>
    <row r="268" spans="1:3" x14ac:dyDescent="0.25">
      <c r="A268" s="13" t="s">
        <v>11304</v>
      </c>
      <c r="B268" s="13" t="s">
        <v>11304</v>
      </c>
      <c r="C268" s="1">
        <v>266</v>
      </c>
    </row>
    <row r="269" spans="1:3" x14ac:dyDescent="0.25">
      <c r="A269" s="13" t="s">
        <v>8630</v>
      </c>
      <c r="B269" s="13" t="s">
        <v>8630</v>
      </c>
      <c r="C269" s="1">
        <v>267</v>
      </c>
    </row>
    <row r="270" spans="1:3" x14ac:dyDescent="0.25">
      <c r="A270" s="13" t="s">
        <v>12398</v>
      </c>
      <c r="B270" s="13" t="s">
        <v>12398</v>
      </c>
      <c r="C270" s="1">
        <v>268</v>
      </c>
    </row>
    <row r="271" spans="1:3" x14ac:dyDescent="0.25">
      <c r="A271" s="13" t="s">
        <v>12416</v>
      </c>
      <c r="B271" s="13" t="s">
        <v>12416</v>
      </c>
      <c r="C271" s="1">
        <v>269</v>
      </c>
    </row>
    <row r="272" spans="1:3" x14ac:dyDescent="0.25">
      <c r="A272" s="13" t="s">
        <v>14513</v>
      </c>
      <c r="B272" s="13" t="s">
        <v>14513</v>
      </c>
      <c r="C272" s="1">
        <v>270</v>
      </c>
    </row>
    <row r="273" spans="1:3" x14ac:dyDescent="0.25">
      <c r="A273" s="13" t="s">
        <v>4146</v>
      </c>
      <c r="B273" s="13" t="s">
        <v>4146</v>
      </c>
      <c r="C273" s="1">
        <v>271</v>
      </c>
    </row>
    <row r="274" spans="1:3" x14ac:dyDescent="0.25">
      <c r="A274" s="1" t="s">
        <v>4077</v>
      </c>
      <c r="B274" s="1" t="s">
        <v>4077</v>
      </c>
      <c r="C274" s="1">
        <v>272</v>
      </c>
    </row>
    <row r="275" spans="1:3" x14ac:dyDescent="0.25">
      <c r="A275" s="13" t="s">
        <v>5786</v>
      </c>
      <c r="B275" s="13" t="s">
        <v>5786</v>
      </c>
      <c r="C275" s="1">
        <v>273</v>
      </c>
    </row>
    <row r="276" spans="1:3" x14ac:dyDescent="0.25">
      <c r="A276" s="13" t="s">
        <v>30</v>
      </c>
      <c r="B276" s="13" t="s">
        <v>30</v>
      </c>
      <c r="C276" s="1">
        <v>274</v>
      </c>
    </row>
    <row r="277" spans="1:3" x14ac:dyDescent="0.25">
      <c r="A277" s="13" t="s">
        <v>38</v>
      </c>
      <c r="B277" s="13" t="s">
        <v>30</v>
      </c>
      <c r="C277" s="1">
        <v>275</v>
      </c>
    </row>
    <row r="278" spans="1:3" x14ac:dyDescent="0.25">
      <c r="A278" s="13" t="s">
        <v>654</v>
      </c>
      <c r="B278" s="13" t="s">
        <v>5199</v>
      </c>
      <c r="C278" s="1">
        <v>276</v>
      </c>
    </row>
    <row r="279" spans="1:3" x14ac:dyDescent="0.25">
      <c r="A279" s="13" t="s">
        <v>4084</v>
      </c>
      <c r="B279" s="13" t="s">
        <v>4084</v>
      </c>
      <c r="C279" s="1">
        <v>277</v>
      </c>
    </row>
    <row r="280" spans="1:3" x14ac:dyDescent="0.25">
      <c r="A280" s="13" t="s">
        <v>5601</v>
      </c>
      <c r="B280" s="13" t="s">
        <v>4084</v>
      </c>
      <c r="C280" s="1">
        <v>278</v>
      </c>
    </row>
    <row r="281" spans="1:3" x14ac:dyDescent="0.25">
      <c r="A281" s="13" t="s">
        <v>5118</v>
      </c>
      <c r="B281" s="13" t="s">
        <v>5118</v>
      </c>
      <c r="C281" s="1">
        <v>279</v>
      </c>
    </row>
    <row r="282" spans="1:3" x14ac:dyDescent="0.25">
      <c r="A282" s="13" t="s">
        <v>44</v>
      </c>
      <c r="B282" s="13" t="s">
        <v>5118</v>
      </c>
      <c r="C282" s="1">
        <v>280</v>
      </c>
    </row>
    <row r="283" spans="1:3" x14ac:dyDescent="0.25">
      <c r="A283" s="13" t="s">
        <v>5598</v>
      </c>
      <c r="B283" s="13" t="s">
        <v>5598</v>
      </c>
      <c r="C283" s="1">
        <v>281</v>
      </c>
    </row>
    <row r="284" spans="1:3" x14ac:dyDescent="0.25">
      <c r="A284" s="13" t="s">
        <v>11728</v>
      </c>
      <c r="B284" s="13" t="s">
        <v>11728</v>
      </c>
      <c r="C284" s="1">
        <v>282</v>
      </c>
    </row>
    <row r="285" spans="1:3" x14ac:dyDescent="0.25">
      <c r="A285" s="13" t="s">
        <v>879</v>
      </c>
      <c r="B285" s="13" t="s">
        <v>5228</v>
      </c>
      <c r="C285" s="1">
        <v>283</v>
      </c>
    </row>
    <row r="286" spans="1:3" x14ac:dyDescent="0.25">
      <c r="A286" s="13" t="s">
        <v>5230</v>
      </c>
      <c r="B286" s="13" t="s">
        <v>5231</v>
      </c>
      <c r="C286" s="1">
        <v>284</v>
      </c>
    </row>
    <row r="287" spans="1:3" x14ac:dyDescent="0.25">
      <c r="A287" s="9" t="s">
        <v>5231</v>
      </c>
      <c r="B287" s="9" t="s">
        <v>5231</v>
      </c>
      <c r="C287" s="1">
        <v>285</v>
      </c>
    </row>
    <row r="288" spans="1:3" x14ac:dyDescent="0.25">
      <c r="A288" s="13" t="s">
        <v>790</v>
      </c>
      <c r="B288" s="13" t="s">
        <v>859</v>
      </c>
      <c r="C288" s="1">
        <v>286</v>
      </c>
    </row>
    <row r="289" spans="1:3" x14ac:dyDescent="0.25">
      <c r="A289" s="13" t="s">
        <v>859</v>
      </c>
      <c r="B289" s="13" t="s">
        <v>859</v>
      </c>
      <c r="C289" s="1">
        <v>287</v>
      </c>
    </row>
    <row r="290" spans="1:3" x14ac:dyDescent="0.25">
      <c r="A290" s="13" t="s">
        <v>790</v>
      </c>
      <c r="B290" s="13" t="s">
        <v>859</v>
      </c>
      <c r="C290" s="1">
        <v>288</v>
      </c>
    </row>
    <row r="291" spans="1:3" x14ac:dyDescent="0.25">
      <c r="A291" s="13" t="s">
        <v>5237</v>
      </c>
      <c r="B291" s="13" t="s">
        <v>5238</v>
      </c>
      <c r="C291" s="1">
        <v>289</v>
      </c>
    </row>
    <row r="292" spans="1:3" x14ac:dyDescent="0.25">
      <c r="A292" s="13" t="s">
        <v>863</v>
      </c>
      <c r="B292" s="13" t="s">
        <v>863</v>
      </c>
      <c r="C292" s="1">
        <v>290</v>
      </c>
    </row>
    <row r="293" spans="1:3" x14ac:dyDescent="0.25">
      <c r="A293" s="13" t="s">
        <v>796</v>
      </c>
      <c r="B293" s="13" t="s">
        <v>863</v>
      </c>
      <c r="C293" s="1">
        <v>291</v>
      </c>
    </row>
    <row r="294" spans="1:3" x14ac:dyDescent="0.25">
      <c r="A294" s="13" t="s">
        <v>796</v>
      </c>
      <c r="B294" s="13" t="s">
        <v>863</v>
      </c>
      <c r="C294" s="1">
        <v>292</v>
      </c>
    </row>
    <row r="295" spans="1:3" x14ac:dyDescent="0.25">
      <c r="A295" s="13" t="s">
        <v>5240</v>
      </c>
      <c r="B295" s="13" t="s">
        <v>5241</v>
      </c>
      <c r="C295" s="1">
        <v>293</v>
      </c>
    </row>
    <row r="296" spans="1:3" x14ac:dyDescent="0.25">
      <c r="A296" s="13" t="s">
        <v>866</v>
      </c>
      <c r="B296" s="13" t="s">
        <v>866</v>
      </c>
      <c r="C296" s="1">
        <v>294</v>
      </c>
    </row>
    <row r="297" spans="1:3" x14ac:dyDescent="0.25">
      <c r="A297" s="13" t="s">
        <v>799</v>
      </c>
      <c r="B297" s="13" t="s">
        <v>866</v>
      </c>
      <c r="C297" s="1">
        <v>295</v>
      </c>
    </row>
    <row r="298" spans="1:3" x14ac:dyDescent="0.25">
      <c r="A298" s="13" t="s">
        <v>799</v>
      </c>
      <c r="B298" s="13" t="s">
        <v>866</v>
      </c>
      <c r="C298" s="1">
        <v>296</v>
      </c>
    </row>
    <row r="299" spans="1:3" x14ac:dyDescent="0.25">
      <c r="A299" s="13" t="s">
        <v>5243</v>
      </c>
      <c r="B299" s="13" t="s">
        <v>5244</v>
      </c>
      <c r="C299" s="1">
        <v>297</v>
      </c>
    </row>
    <row r="300" spans="1:3" x14ac:dyDescent="0.25">
      <c r="A300" s="13" t="s">
        <v>15527</v>
      </c>
      <c r="B300" s="13" t="s">
        <v>15527</v>
      </c>
      <c r="C300" s="1">
        <v>298</v>
      </c>
    </row>
    <row r="301" spans="1:3" x14ac:dyDescent="0.25">
      <c r="A301" s="13" t="s">
        <v>5472</v>
      </c>
      <c r="B301" s="13" t="s">
        <v>5472</v>
      </c>
      <c r="C301" s="1">
        <v>299</v>
      </c>
    </row>
    <row r="302" spans="1:3" x14ac:dyDescent="0.25">
      <c r="A302" s="13" t="s">
        <v>11214</v>
      </c>
      <c r="B302" s="13" t="s">
        <v>5472</v>
      </c>
      <c r="C302" s="1">
        <v>300</v>
      </c>
    </row>
    <row r="303" spans="1:3" x14ac:dyDescent="0.25">
      <c r="A303" s="13" t="s">
        <v>5477</v>
      </c>
      <c r="B303" s="13" t="s">
        <v>5472</v>
      </c>
      <c r="C303" s="1">
        <v>301</v>
      </c>
    </row>
    <row r="304" spans="1:3" x14ac:dyDescent="0.25">
      <c r="A304" s="13" t="s">
        <v>11930</v>
      </c>
      <c r="B304" s="13" t="s">
        <v>11930</v>
      </c>
      <c r="C304" s="1">
        <v>302</v>
      </c>
    </row>
    <row r="305" spans="1:3" x14ac:dyDescent="0.25">
      <c r="A305" s="13" t="s">
        <v>18788</v>
      </c>
      <c r="B305" s="13" t="s">
        <v>18788</v>
      </c>
      <c r="C305" s="1">
        <v>303</v>
      </c>
    </row>
    <row r="306" spans="1:3" x14ac:dyDescent="0.25">
      <c r="A306" s="13" t="s">
        <v>11916</v>
      </c>
      <c r="B306" s="13" t="s">
        <v>11916</v>
      </c>
      <c r="C306" s="1">
        <v>304</v>
      </c>
    </row>
    <row r="307" spans="1:3" x14ac:dyDescent="0.25">
      <c r="A307" s="13" t="s">
        <v>11965</v>
      </c>
      <c r="B307" s="13" t="s">
        <v>11916</v>
      </c>
      <c r="C307" s="1">
        <v>305</v>
      </c>
    </row>
    <row r="308" spans="1:3" x14ac:dyDescent="0.25">
      <c r="A308" s="13" t="s">
        <v>11287</v>
      </c>
      <c r="B308" s="13" t="s">
        <v>11916</v>
      </c>
      <c r="C308" s="1">
        <v>306</v>
      </c>
    </row>
    <row r="309" spans="1:3" x14ac:dyDescent="0.25">
      <c r="A309" s="13" t="s">
        <v>11916</v>
      </c>
      <c r="B309" s="13" t="s">
        <v>11916</v>
      </c>
      <c r="C309" s="1">
        <v>307</v>
      </c>
    </row>
    <row r="310" spans="1:3" x14ac:dyDescent="0.25">
      <c r="A310" s="13" t="s">
        <v>15538</v>
      </c>
      <c r="B310" s="13" t="s">
        <v>15538</v>
      </c>
      <c r="C310" s="1">
        <v>308</v>
      </c>
    </row>
    <row r="311" spans="1:3" x14ac:dyDescent="0.25">
      <c r="A311" s="13" t="s">
        <v>11945</v>
      </c>
      <c r="B311" s="13" t="s">
        <v>11945</v>
      </c>
      <c r="C311" s="1">
        <v>309</v>
      </c>
    </row>
    <row r="312" spans="1:3" x14ac:dyDescent="0.25">
      <c r="A312" s="13" t="s">
        <v>12069</v>
      </c>
      <c r="B312" s="13" t="s">
        <v>15516</v>
      </c>
      <c r="C312" s="1">
        <v>310</v>
      </c>
    </row>
    <row r="313" spans="1:3" x14ac:dyDescent="0.25">
      <c r="A313" s="13" t="s">
        <v>12048</v>
      </c>
      <c r="B313" s="13" t="s">
        <v>18789</v>
      </c>
      <c r="C313" s="1">
        <v>311</v>
      </c>
    </row>
    <row r="314" spans="1:3" x14ac:dyDescent="0.25">
      <c r="A314" s="13" t="s">
        <v>11996</v>
      </c>
      <c r="B314" s="13" t="s">
        <v>11996</v>
      </c>
      <c r="C314" s="1">
        <v>312</v>
      </c>
    </row>
    <row r="315" spans="1:3" x14ac:dyDescent="0.25">
      <c r="A315" s="13" t="s">
        <v>11981</v>
      </c>
      <c r="B315" s="13" t="s">
        <v>11981</v>
      </c>
      <c r="C315" s="1">
        <v>313</v>
      </c>
    </row>
    <row r="316" spans="1:3" x14ac:dyDescent="0.25">
      <c r="A316" s="13" t="s">
        <v>11959</v>
      </c>
      <c r="B316" s="13" t="s">
        <v>18790</v>
      </c>
      <c r="C316" s="1">
        <v>314</v>
      </c>
    </row>
    <row r="317" spans="1:3" x14ac:dyDescent="0.25">
      <c r="A317" s="13" t="s">
        <v>12007</v>
      </c>
      <c r="B317" s="13" t="s">
        <v>12007</v>
      </c>
      <c r="C317" s="1">
        <v>315</v>
      </c>
    </row>
    <row r="318" spans="1:3" x14ac:dyDescent="0.25">
      <c r="A318" s="13" t="s">
        <v>15545</v>
      </c>
      <c r="B318" s="13" t="s">
        <v>15545</v>
      </c>
      <c r="C318" s="1">
        <v>316</v>
      </c>
    </row>
    <row r="319" spans="1:3" x14ac:dyDescent="0.25">
      <c r="A319" s="13" t="s">
        <v>5554</v>
      </c>
      <c r="B319" s="13" t="s">
        <v>2942</v>
      </c>
      <c r="C319" s="1">
        <v>317</v>
      </c>
    </row>
    <row r="320" spans="1:3" x14ac:dyDescent="0.25">
      <c r="A320" s="13" t="s">
        <v>5475</v>
      </c>
      <c r="B320" s="13" t="s">
        <v>2942</v>
      </c>
      <c r="C320" s="1">
        <v>318</v>
      </c>
    </row>
    <row r="321" spans="1:3" x14ac:dyDescent="0.25">
      <c r="A321" s="13" t="s">
        <v>2942</v>
      </c>
      <c r="B321" s="13" t="s">
        <v>2942</v>
      </c>
      <c r="C321" s="1">
        <v>319</v>
      </c>
    </row>
    <row r="322" spans="1:3" x14ac:dyDescent="0.25">
      <c r="A322" s="13" t="s">
        <v>2942</v>
      </c>
      <c r="B322" s="13" t="s">
        <v>2942</v>
      </c>
      <c r="C322" s="1">
        <v>320</v>
      </c>
    </row>
    <row r="323" spans="1:3" x14ac:dyDescent="0.25">
      <c r="A323" s="13" t="s">
        <v>18791</v>
      </c>
      <c r="B323" s="13" t="s">
        <v>18791</v>
      </c>
      <c r="C323" s="1">
        <v>321</v>
      </c>
    </row>
    <row r="324" spans="1:3" x14ac:dyDescent="0.25">
      <c r="A324" s="13" t="s">
        <v>15554</v>
      </c>
      <c r="B324" s="13" t="s">
        <v>15554</v>
      </c>
      <c r="C324" s="1">
        <v>322</v>
      </c>
    </row>
    <row r="325" spans="1:3" x14ac:dyDescent="0.25">
      <c r="A325" s="13" t="s">
        <v>18792</v>
      </c>
      <c r="B325" s="13" t="s">
        <v>18792</v>
      </c>
      <c r="C325" s="1">
        <v>323</v>
      </c>
    </row>
    <row r="326" spans="1:3" x14ac:dyDescent="0.25">
      <c r="A326" s="13" t="s">
        <v>87</v>
      </c>
      <c r="B326" s="13" t="s">
        <v>87</v>
      </c>
      <c r="C326" s="1">
        <v>324</v>
      </c>
    </row>
    <row r="327" spans="1:3" x14ac:dyDescent="0.25">
      <c r="A327" s="13" t="s">
        <v>18793</v>
      </c>
      <c r="B327" s="13" t="s">
        <v>18793</v>
      </c>
      <c r="C327" s="1">
        <v>325</v>
      </c>
    </row>
    <row r="328" spans="1:3" x14ac:dyDescent="0.25">
      <c r="A328" s="13" t="s">
        <v>5560</v>
      </c>
      <c r="B328" s="13" t="s">
        <v>5560</v>
      </c>
      <c r="C328" s="1">
        <v>326</v>
      </c>
    </row>
    <row r="329" spans="1:3" x14ac:dyDescent="0.25">
      <c r="A329" s="13" t="s">
        <v>18794</v>
      </c>
      <c r="B329" s="13" t="s">
        <v>18794</v>
      </c>
      <c r="C329" s="1">
        <v>327</v>
      </c>
    </row>
    <row r="330" spans="1:3" x14ac:dyDescent="0.25">
      <c r="A330" s="13" t="s">
        <v>3989</v>
      </c>
      <c r="B330" s="13" t="s">
        <v>3989</v>
      </c>
      <c r="C330" s="1">
        <v>328</v>
      </c>
    </row>
    <row r="331" spans="1:3" x14ac:dyDescent="0.25">
      <c r="A331" s="13" t="s">
        <v>18795</v>
      </c>
      <c r="B331" s="13" t="s">
        <v>18795</v>
      </c>
      <c r="C331" s="1">
        <v>329</v>
      </c>
    </row>
    <row r="332" spans="1:3" x14ac:dyDescent="0.25">
      <c r="A332" s="13" t="s">
        <v>5579</v>
      </c>
      <c r="B332" s="13" t="s">
        <v>5579</v>
      </c>
      <c r="C332" s="1">
        <v>330</v>
      </c>
    </row>
    <row r="333" spans="1:3" x14ac:dyDescent="0.25">
      <c r="A333" s="13" t="s">
        <v>7349</v>
      </c>
      <c r="B333" s="13" t="s">
        <v>7349</v>
      </c>
      <c r="C333" s="1">
        <v>331</v>
      </c>
    </row>
    <row r="334" spans="1:3" x14ac:dyDescent="0.25">
      <c r="A334" s="13" t="s">
        <v>11221</v>
      </c>
      <c r="B334" s="13" t="s">
        <v>11221</v>
      </c>
      <c r="C334" s="1">
        <v>332</v>
      </c>
    </row>
    <row r="335" spans="1:3" x14ac:dyDescent="0.25">
      <c r="A335" s="13" t="s">
        <v>18796</v>
      </c>
      <c r="B335" s="13" t="s">
        <v>18796</v>
      </c>
      <c r="C335" s="1">
        <v>333</v>
      </c>
    </row>
    <row r="336" spans="1:3" x14ac:dyDescent="0.25">
      <c r="A336" s="13" t="s">
        <v>18797</v>
      </c>
      <c r="B336" s="13" t="s">
        <v>18797</v>
      </c>
      <c r="C336" s="1">
        <v>334</v>
      </c>
    </row>
    <row r="337" spans="1:3" x14ac:dyDescent="0.25">
      <c r="A337" s="13" t="s">
        <v>11244</v>
      </c>
      <c r="B337" s="13" t="s">
        <v>11244</v>
      </c>
      <c r="C337" s="1">
        <v>335</v>
      </c>
    </row>
    <row r="338" spans="1:3" x14ac:dyDescent="0.25">
      <c r="A338" s="13" t="s">
        <v>18798</v>
      </c>
      <c r="B338" s="13" t="s">
        <v>18798</v>
      </c>
      <c r="C338" s="1">
        <v>336</v>
      </c>
    </row>
    <row r="339" spans="1:3" x14ac:dyDescent="0.25">
      <c r="A339" s="9" t="s">
        <v>113</v>
      </c>
      <c r="B339" s="9" t="s">
        <v>113</v>
      </c>
      <c r="C339" s="1">
        <v>337</v>
      </c>
    </row>
    <row r="340" spans="1:3" x14ac:dyDescent="0.25">
      <c r="A340" s="13" t="s">
        <v>5141</v>
      </c>
      <c r="B340" s="13" t="s">
        <v>5141</v>
      </c>
      <c r="C340" s="1">
        <v>338</v>
      </c>
    </row>
    <row r="341" spans="1:3" x14ac:dyDescent="0.25">
      <c r="A341" s="13" t="s">
        <v>94</v>
      </c>
      <c r="B341" s="13" t="s">
        <v>94</v>
      </c>
      <c r="C341" s="1">
        <v>339</v>
      </c>
    </row>
    <row r="342" spans="1:3" x14ac:dyDescent="0.25">
      <c r="A342" s="13" t="s">
        <v>94</v>
      </c>
      <c r="B342" s="13" t="s">
        <v>94</v>
      </c>
      <c r="C342" s="1">
        <v>340</v>
      </c>
    </row>
    <row r="343" spans="1:3" x14ac:dyDescent="0.25">
      <c r="A343" s="13" t="s">
        <v>103</v>
      </c>
      <c r="B343" s="13" t="s">
        <v>103</v>
      </c>
      <c r="C343" s="1">
        <v>341</v>
      </c>
    </row>
    <row r="344" spans="1:3" x14ac:dyDescent="0.25">
      <c r="A344" s="13" t="s">
        <v>13601</v>
      </c>
      <c r="B344" s="13" t="s">
        <v>103</v>
      </c>
      <c r="C344" s="1">
        <v>342</v>
      </c>
    </row>
    <row r="345" spans="1:3" x14ac:dyDescent="0.25">
      <c r="A345" s="13" t="s">
        <v>103</v>
      </c>
      <c r="B345" s="13" t="s">
        <v>103</v>
      </c>
      <c r="C345" s="1">
        <v>343</v>
      </c>
    </row>
    <row r="346" spans="1:3" x14ac:dyDescent="0.25">
      <c r="A346" s="13" t="s">
        <v>8651</v>
      </c>
      <c r="B346" s="13" t="s">
        <v>8651</v>
      </c>
      <c r="C346" s="1">
        <v>344</v>
      </c>
    </row>
    <row r="347" spans="1:3" x14ac:dyDescent="0.25">
      <c r="A347" s="9" t="s">
        <v>16967</v>
      </c>
      <c r="B347" s="9" t="s">
        <v>16967</v>
      </c>
      <c r="C347" s="1">
        <v>345</v>
      </c>
    </row>
    <row r="348" spans="1:3" x14ac:dyDescent="0.25">
      <c r="A348" s="13" t="s">
        <v>8655</v>
      </c>
      <c r="B348" s="13" t="s">
        <v>8655</v>
      </c>
      <c r="C348" s="1">
        <v>346</v>
      </c>
    </row>
    <row r="349" spans="1:3" x14ac:dyDescent="0.25">
      <c r="A349" s="13" t="s">
        <v>8655</v>
      </c>
      <c r="B349" s="13" t="s">
        <v>8655</v>
      </c>
      <c r="C349" s="1">
        <v>347</v>
      </c>
    </row>
    <row r="350" spans="1:3" x14ac:dyDescent="0.25">
      <c r="A350" s="9" t="s">
        <v>8647</v>
      </c>
      <c r="B350" s="9" t="s">
        <v>8647</v>
      </c>
      <c r="C350" s="1">
        <v>348</v>
      </c>
    </row>
    <row r="351" spans="1:3" x14ac:dyDescent="0.25">
      <c r="A351" s="13" t="s">
        <v>91</v>
      </c>
      <c r="B351" s="13" t="s">
        <v>91</v>
      </c>
      <c r="C351" s="1">
        <v>349</v>
      </c>
    </row>
    <row r="352" spans="1:3" x14ac:dyDescent="0.25">
      <c r="A352" s="13" t="s">
        <v>11199</v>
      </c>
      <c r="B352" s="13" t="s">
        <v>91</v>
      </c>
      <c r="C352" s="1">
        <v>350</v>
      </c>
    </row>
    <row r="353" spans="1:3" x14ac:dyDescent="0.25">
      <c r="A353" s="13" t="s">
        <v>91</v>
      </c>
      <c r="B353" s="13" t="s">
        <v>91</v>
      </c>
      <c r="C353" s="1">
        <v>351</v>
      </c>
    </row>
    <row r="354" spans="1:3" x14ac:dyDescent="0.25">
      <c r="A354" s="13" t="s">
        <v>91</v>
      </c>
      <c r="B354" s="13" t="s">
        <v>91</v>
      </c>
      <c r="C354" s="1">
        <v>352</v>
      </c>
    </row>
    <row r="355" spans="1:3" x14ac:dyDescent="0.25">
      <c r="A355" s="13" t="s">
        <v>13607</v>
      </c>
      <c r="B355" s="13" t="s">
        <v>91</v>
      </c>
      <c r="C355" s="1">
        <v>353</v>
      </c>
    </row>
    <row r="356" spans="1:3" x14ac:dyDescent="0.25">
      <c r="A356" s="13" t="s">
        <v>18799</v>
      </c>
      <c r="B356" s="13" t="s">
        <v>18799</v>
      </c>
      <c r="C356" s="1">
        <v>354</v>
      </c>
    </row>
    <row r="357" spans="1:3" x14ac:dyDescent="0.25">
      <c r="A357" s="13" t="s">
        <v>18800</v>
      </c>
      <c r="B357" s="13" t="s">
        <v>18800</v>
      </c>
      <c r="C357" s="1">
        <v>355</v>
      </c>
    </row>
    <row r="358" spans="1:3" x14ac:dyDescent="0.25">
      <c r="A358" s="13" t="s">
        <v>8612</v>
      </c>
      <c r="B358" s="13" t="s">
        <v>8612</v>
      </c>
      <c r="C358" s="1">
        <v>356</v>
      </c>
    </row>
    <row r="359" spans="1:3" x14ac:dyDescent="0.25">
      <c r="A359" s="13" t="s">
        <v>11147</v>
      </c>
      <c r="B359" s="13" t="s">
        <v>11147</v>
      </c>
      <c r="C359" s="1">
        <v>357</v>
      </c>
    </row>
    <row r="360" spans="1:3" x14ac:dyDescent="0.25">
      <c r="A360" s="13" t="s">
        <v>5464</v>
      </c>
      <c r="B360" s="13" t="s">
        <v>5464</v>
      </c>
      <c r="C360" s="1">
        <v>358</v>
      </c>
    </row>
    <row r="361" spans="1:3" x14ac:dyDescent="0.25">
      <c r="A361" s="13" t="s">
        <v>5467</v>
      </c>
      <c r="B361" s="13" t="s">
        <v>5467</v>
      </c>
      <c r="C361" s="1">
        <v>359</v>
      </c>
    </row>
    <row r="362" spans="1:3" x14ac:dyDescent="0.25">
      <c r="A362" s="13" t="s">
        <v>8181</v>
      </c>
      <c r="B362" s="13" t="s">
        <v>8181</v>
      </c>
      <c r="C362" s="1">
        <v>360</v>
      </c>
    </row>
    <row r="363" spans="1:3" x14ac:dyDescent="0.25">
      <c r="A363" s="13" t="s">
        <v>5468</v>
      </c>
      <c r="B363" s="13" t="s">
        <v>5468</v>
      </c>
      <c r="C363" s="1">
        <v>361</v>
      </c>
    </row>
    <row r="364" spans="1:3" x14ac:dyDescent="0.25">
      <c r="A364" s="13" t="s">
        <v>8183</v>
      </c>
      <c r="B364" s="13" t="s">
        <v>8183</v>
      </c>
      <c r="C364" s="1">
        <v>362</v>
      </c>
    </row>
    <row r="365" spans="1:3" x14ac:dyDescent="0.25">
      <c r="A365" s="13" t="s">
        <v>8185</v>
      </c>
      <c r="B365" s="13" t="s">
        <v>8185</v>
      </c>
      <c r="C365" s="1">
        <v>363</v>
      </c>
    </row>
    <row r="366" spans="1:3" x14ac:dyDescent="0.25">
      <c r="A366" s="13" t="s">
        <v>5428</v>
      </c>
      <c r="B366" s="13" t="s">
        <v>5428</v>
      </c>
      <c r="C366" s="1">
        <v>364</v>
      </c>
    </row>
    <row r="367" spans="1:3" x14ac:dyDescent="0.25">
      <c r="A367" s="13" t="s">
        <v>8171</v>
      </c>
      <c r="B367" s="13" t="s">
        <v>8171</v>
      </c>
      <c r="C367" s="1">
        <v>365</v>
      </c>
    </row>
    <row r="368" spans="1:3" x14ac:dyDescent="0.25">
      <c r="A368" s="13" t="s">
        <v>5430</v>
      </c>
      <c r="B368" s="13" t="s">
        <v>5430</v>
      </c>
      <c r="C368" s="1">
        <v>366</v>
      </c>
    </row>
    <row r="369" spans="1:3" x14ac:dyDescent="0.25">
      <c r="A369" s="13" t="s">
        <v>5431</v>
      </c>
      <c r="B369" s="13" t="s">
        <v>5431</v>
      </c>
      <c r="C369" s="1">
        <v>367</v>
      </c>
    </row>
    <row r="370" spans="1:3" x14ac:dyDescent="0.25">
      <c r="A370" s="13" t="s">
        <v>8177</v>
      </c>
      <c r="B370" s="13" t="s">
        <v>8177</v>
      </c>
      <c r="C370" s="1">
        <v>368</v>
      </c>
    </row>
    <row r="371" spans="1:3" x14ac:dyDescent="0.25">
      <c r="A371" s="9" t="s">
        <v>16060</v>
      </c>
      <c r="B371" s="9" t="s">
        <v>16060</v>
      </c>
      <c r="C371" s="1">
        <v>369</v>
      </c>
    </row>
    <row r="372" spans="1:3" x14ac:dyDescent="0.25">
      <c r="A372" s="13" t="s">
        <v>5432</v>
      </c>
      <c r="B372" s="13" t="s">
        <v>5432</v>
      </c>
      <c r="C372" s="1">
        <v>370</v>
      </c>
    </row>
    <row r="373" spans="1:3" x14ac:dyDescent="0.25">
      <c r="A373" s="13" t="s">
        <v>13669</v>
      </c>
      <c r="B373" s="13" t="s">
        <v>13669</v>
      </c>
      <c r="C373" s="1">
        <v>371</v>
      </c>
    </row>
    <row r="374" spans="1:3" x14ac:dyDescent="0.25">
      <c r="A374" s="13" t="s">
        <v>8179</v>
      </c>
      <c r="B374" s="13" t="s">
        <v>8179</v>
      </c>
      <c r="C374" s="1">
        <v>372</v>
      </c>
    </row>
    <row r="375" spans="1:3" x14ac:dyDescent="0.25">
      <c r="A375" s="13" t="s">
        <v>5433</v>
      </c>
      <c r="B375" s="13" t="s">
        <v>5433</v>
      </c>
      <c r="C375" s="1">
        <v>373</v>
      </c>
    </row>
    <row r="376" spans="1:3" x14ac:dyDescent="0.25">
      <c r="A376" s="13" t="s">
        <v>8234</v>
      </c>
      <c r="B376" s="13" t="s">
        <v>8234</v>
      </c>
      <c r="C376" s="1">
        <v>374</v>
      </c>
    </row>
    <row r="377" spans="1:3" x14ac:dyDescent="0.25">
      <c r="A377" s="13" t="s">
        <v>5814</v>
      </c>
      <c r="B377" s="13" t="s">
        <v>5814</v>
      </c>
      <c r="C377" s="1">
        <v>375</v>
      </c>
    </row>
    <row r="378" spans="1:3" x14ac:dyDescent="0.25">
      <c r="A378" s="13" t="s">
        <v>5814</v>
      </c>
      <c r="B378" s="13" t="s">
        <v>5814</v>
      </c>
      <c r="C378" s="1">
        <v>376</v>
      </c>
    </row>
    <row r="379" spans="1:3" x14ac:dyDescent="0.25">
      <c r="A379" s="13" t="s">
        <v>18801</v>
      </c>
      <c r="B379" s="13" t="s">
        <v>18802</v>
      </c>
      <c r="C379" s="1">
        <v>377</v>
      </c>
    </row>
    <row r="380" spans="1:3" x14ac:dyDescent="0.25">
      <c r="A380" s="13" t="s">
        <v>6123</v>
      </c>
      <c r="B380" s="13" t="s">
        <v>6123</v>
      </c>
      <c r="C380" s="1">
        <v>378</v>
      </c>
    </row>
    <row r="381" spans="1:3" x14ac:dyDescent="0.25">
      <c r="A381" s="13" t="s">
        <v>6101</v>
      </c>
      <c r="B381" s="13" t="s">
        <v>6101</v>
      </c>
      <c r="C381" s="1">
        <v>379</v>
      </c>
    </row>
    <row r="382" spans="1:3" x14ac:dyDescent="0.25">
      <c r="A382" s="13" t="s">
        <v>5799</v>
      </c>
      <c r="B382" s="13" t="s">
        <v>5799</v>
      </c>
      <c r="C382" s="1">
        <v>380</v>
      </c>
    </row>
    <row r="383" spans="1:3" x14ac:dyDescent="0.25">
      <c r="A383" s="13" t="s">
        <v>5821</v>
      </c>
      <c r="B383" s="13" t="s">
        <v>5821</v>
      </c>
      <c r="C383" s="1">
        <v>381</v>
      </c>
    </row>
    <row r="384" spans="1:3" x14ac:dyDescent="0.25">
      <c r="A384" s="13" t="s">
        <v>5807</v>
      </c>
      <c r="B384" s="13" t="s">
        <v>5807</v>
      </c>
      <c r="C384" s="1">
        <v>382</v>
      </c>
    </row>
    <row r="385" spans="1:3" x14ac:dyDescent="0.25">
      <c r="A385" s="13" t="s">
        <v>6131</v>
      </c>
      <c r="B385" s="13" t="s">
        <v>6131</v>
      </c>
      <c r="C385" s="1">
        <v>383</v>
      </c>
    </row>
    <row r="386" spans="1:3" x14ac:dyDescent="0.25">
      <c r="A386" s="13" t="s">
        <v>6134</v>
      </c>
      <c r="B386" s="13" t="s">
        <v>6134</v>
      </c>
      <c r="C386" s="1">
        <v>384</v>
      </c>
    </row>
    <row r="387" spans="1:3" x14ac:dyDescent="0.25">
      <c r="A387" s="13" t="s">
        <v>6107</v>
      </c>
      <c r="B387" s="13" t="s">
        <v>6107</v>
      </c>
      <c r="C387" s="1">
        <v>385</v>
      </c>
    </row>
    <row r="388" spans="1:3" x14ac:dyDescent="0.25">
      <c r="A388" s="13" t="s">
        <v>5809</v>
      </c>
      <c r="B388" s="13" t="s">
        <v>5809</v>
      </c>
      <c r="C388" s="1">
        <v>386</v>
      </c>
    </row>
    <row r="389" spans="1:3" x14ac:dyDescent="0.25">
      <c r="A389" s="13" t="s">
        <v>6137</v>
      </c>
      <c r="B389" s="13" t="s">
        <v>6137</v>
      </c>
      <c r="C389" s="1">
        <v>387</v>
      </c>
    </row>
    <row r="390" spans="1:3" x14ac:dyDescent="0.25">
      <c r="A390" s="13" t="s">
        <v>11851</v>
      </c>
      <c r="B390" s="13" t="s">
        <v>11851</v>
      </c>
      <c r="C390" s="1">
        <v>388</v>
      </c>
    </row>
    <row r="391" spans="1:3" x14ac:dyDescent="0.25">
      <c r="A391" s="13" t="s">
        <v>8387</v>
      </c>
      <c r="B391" s="13" t="s">
        <v>8387</v>
      </c>
      <c r="C391" s="1">
        <v>389</v>
      </c>
    </row>
    <row r="392" spans="1:3" x14ac:dyDescent="0.25">
      <c r="A392" s="13" t="s">
        <v>13700</v>
      </c>
      <c r="B392" s="13" t="s">
        <v>13700</v>
      </c>
      <c r="C392" s="1">
        <v>390</v>
      </c>
    </row>
    <row r="393" spans="1:3" x14ac:dyDescent="0.25">
      <c r="A393" s="13" t="s">
        <v>15558</v>
      </c>
      <c r="B393" s="13" t="s">
        <v>15558</v>
      </c>
      <c r="C393" s="1">
        <v>391</v>
      </c>
    </row>
    <row r="394" spans="1:3" x14ac:dyDescent="0.25">
      <c r="A394" s="13" t="s">
        <v>5639</v>
      </c>
      <c r="B394" s="13" t="s">
        <v>5639</v>
      </c>
      <c r="C394" s="1">
        <v>392</v>
      </c>
    </row>
    <row r="395" spans="1:3" x14ac:dyDescent="0.25">
      <c r="A395" s="13" t="s">
        <v>5641</v>
      </c>
      <c r="B395" s="13" t="s">
        <v>5639</v>
      </c>
      <c r="C395" s="1">
        <v>393</v>
      </c>
    </row>
    <row r="396" spans="1:3" x14ac:dyDescent="0.25">
      <c r="A396" s="13" t="s">
        <v>49</v>
      </c>
      <c r="B396" s="13" t="s">
        <v>49</v>
      </c>
      <c r="C396" s="1">
        <v>394</v>
      </c>
    </row>
    <row r="397" spans="1:3" x14ac:dyDescent="0.25">
      <c r="A397" s="13" t="s">
        <v>5649</v>
      </c>
      <c r="B397" s="13" t="s">
        <v>49</v>
      </c>
      <c r="C397" s="1">
        <v>395</v>
      </c>
    </row>
    <row r="398" spans="1:3" x14ac:dyDescent="0.25">
      <c r="A398" s="13" t="s">
        <v>55</v>
      </c>
      <c r="B398" s="13" t="s">
        <v>55</v>
      </c>
      <c r="C398" s="1">
        <v>396</v>
      </c>
    </row>
    <row r="399" spans="1:3" x14ac:dyDescent="0.25">
      <c r="A399" s="13" t="s">
        <v>5642</v>
      </c>
      <c r="B399" s="13" t="s">
        <v>55</v>
      </c>
      <c r="C399" s="1">
        <v>397</v>
      </c>
    </row>
    <row r="400" spans="1:3" x14ac:dyDescent="0.25">
      <c r="A400" s="13" t="s">
        <v>18803</v>
      </c>
      <c r="B400" s="13" t="s">
        <v>55</v>
      </c>
      <c r="C400" s="1">
        <v>398</v>
      </c>
    </row>
    <row r="401" spans="1:3" x14ac:dyDescent="0.25">
      <c r="A401" s="13" t="s">
        <v>58</v>
      </c>
      <c r="B401" s="13" t="s">
        <v>58</v>
      </c>
      <c r="C401" s="1">
        <v>399</v>
      </c>
    </row>
    <row r="402" spans="1:3" x14ac:dyDescent="0.25">
      <c r="A402" s="13" t="s">
        <v>19</v>
      </c>
      <c r="B402" s="13" t="s">
        <v>19</v>
      </c>
      <c r="C402" s="1">
        <v>400</v>
      </c>
    </row>
    <row r="403" spans="1:3" x14ac:dyDescent="0.25">
      <c r="A403" s="13" t="s">
        <v>28</v>
      </c>
      <c r="B403" s="13" t="s">
        <v>28</v>
      </c>
      <c r="C403" s="1">
        <v>401</v>
      </c>
    </row>
    <row r="404" spans="1:3" x14ac:dyDescent="0.25">
      <c r="A404" s="13" t="s">
        <v>7363</v>
      </c>
      <c r="B404" s="13" t="s">
        <v>7363</v>
      </c>
      <c r="C404" s="1">
        <v>402</v>
      </c>
    </row>
    <row r="405" spans="1:3" x14ac:dyDescent="0.25">
      <c r="A405" s="13" t="s">
        <v>5388</v>
      </c>
      <c r="B405" s="13" t="s">
        <v>5388</v>
      </c>
      <c r="C405" s="1">
        <v>403</v>
      </c>
    </row>
    <row r="406" spans="1:3" x14ac:dyDescent="0.25">
      <c r="A406" s="13" t="s">
        <v>13705</v>
      </c>
      <c r="B406" s="13" t="s">
        <v>13705</v>
      </c>
      <c r="C406" s="1">
        <v>404</v>
      </c>
    </row>
    <row r="407" spans="1:3" x14ac:dyDescent="0.25">
      <c r="A407" s="13" t="s">
        <v>11650</v>
      </c>
      <c r="B407" s="13" t="s">
        <v>13705</v>
      </c>
      <c r="C407" s="1">
        <v>405</v>
      </c>
    </row>
    <row r="408" spans="1:3" x14ac:dyDescent="0.25">
      <c r="A408" s="13" t="s">
        <v>13977</v>
      </c>
      <c r="B408" s="13" t="s">
        <v>13977</v>
      </c>
      <c r="C408" s="1">
        <v>406</v>
      </c>
    </row>
    <row r="409" spans="1:3" x14ac:dyDescent="0.25">
      <c r="A409" s="13" t="s">
        <v>13823</v>
      </c>
      <c r="B409" s="13" t="s">
        <v>13823</v>
      </c>
      <c r="C409" s="1">
        <v>407</v>
      </c>
    </row>
    <row r="410" spans="1:3" x14ac:dyDescent="0.25">
      <c r="A410" s="13" t="s">
        <v>11603</v>
      </c>
      <c r="B410" s="13" t="s">
        <v>11603</v>
      </c>
      <c r="C410" s="1">
        <v>408</v>
      </c>
    </row>
    <row r="411" spans="1:3" x14ac:dyDescent="0.25">
      <c r="A411" s="13" t="s">
        <v>5390</v>
      </c>
      <c r="B411" s="13" t="s">
        <v>5390</v>
      </c>
      <c r="C411" s="1">
        <v>409</v>
      </c>
    </row>
    <row r="412" spans="1:3" x14ac:dyDescent="0.25">
      <c r="A412" s="9" t="s">
        <v>17122</v>
      </c>
      <c r="B412" s="9" t="s">
        <v>17122</v>
      </c>
      <c r="C412" s="1">
        <v>410</v>
      </c>
    </row>
    <row r="413" spans="1:3" x14ac:dyDescent="0.25">
      <c r="A413" s="13" t="s">
        <v>5585</v>
      </c>
      <c r="B413" s="13" t="s">
        <v>5585</v>
      </c>
      <c r="C413" s="1">
        <v>411</v>
      </c>
    </row>
    <row r="414" spans="1:3" x14ac:dyDescent="0.25">
      <c r="A414" s="13" t="s">
        <v>5587</v>
      </c>
      <c r="B414" s="13" t="s">
        <v>5587</v>
      </c>
      <c r="C414" s="1">
        <v>412</v>
      </c>
    </row>
    <row r="415" spans="1:3" x14ac:dyDescent="0.25">
      <c r="A415" s="9" t="s">
        <v>17112</v>
      </c>
      <c r="B415" s="9" t="s">
        <v>17112</v>
      </c>
      <c r="C415" s="1">
        <v>413</v>
      </c>
    </row>
    <row r="416" spans="1:3" x14ac:dyDescent="0.25">
      <c r="A416" s="9" t="s">
        <v>17120</v>
      </c>
      <c r="B416" s="9" t="s">
        <v>17120</v>
      </c>
      <c r="C416" s="1">
        <v>414</v>
      </c>
    </row>
    <row r="417" spans="1:3" x14ac:dyDescent="0.25">
      <c r="A417" s="9" t="s">
        <v>17115</v>
      </c>
      <c r="B417" s="9" t="s">
        <v>17115</v>
      </c>
      <c r="C417" s="1">
        <v>415</v>
      </c>
    </row>
    <row r="418" spans="1:3" x14ac:dyDescent="0.25">
      <c r="A418" s="13" t="s">
        <v>5488</v>
      </c>
      <c r="B418" s="13" t="s">
        <v>5488</v>
      </c>
      <c r="C418" s="1">
        <v>416</v>
      </c>
    </row>
    <row r="419" spans="1:3" x14ac:dyDescent="0.25">
      <c r="A419" s="13" t="s">
        <v>5496</v>
      </c>
      <c r="B419" s="13" t="s">
        <v>5488</v>
      </c>
      <c r="C419" s="1">
        <v>417</v>
      </c>
    </row>
    <row r="420" spans="1:3" x14ac:dyDescent="0.25">
      <c r="A420" s="13" t="s">
        <v>5489</v>
      </c>
      <c r="B420" s="13" t="s">
        <v>5489</v>
      </c>
      <c r="C420" s="1">
        <v>418</v>
      </c>
    </row>
    <row r="421" spans="1:3" x14ac:dyDescent="0.25">
      <c r="A421" s="13" t="s">
        <v>5497</v>
      </c>
      <c r="B421" s="13" t="s">
        <v>5489</v>
      </c>
      <c r="C421" s="1">
        <v>419</v>
      </c>
    </row>
    <row r="422" spans="1:3" x14ac:dyDescent="0.25">
      <c r="A422" s="13" t="s">
        <v>11732</v>
      </c>
      <c r="B422" s="13" t="s">
        <v>18804</v>
      </c>
      <c r="C422" s="1">
        <v>420</v>
      </c>
    </row>
    <row r="423" spans="1:3" x14ac:dyDescent="0.25">
      <c r="A423" s="13" t="s">
        <v>11742</v>
      </c>
      <c r="B423" s="13" t="s">
        <v>18805</v>
      </c>
      <c r="C423" s="1">
        <v>421</v>
      </c>
    </row>
    <row r="424" spans="1:3" x14ac:dyDescent="0.25">
      <c r="A424" s="13" t="s">
        <v>5490</v>
      </c>
      <c r="B424" s="13" t="s">
        <v>5490</v>
      </c>
      <c r="C424" s="1">
        <v>422</v>
      </c>
    </row>
    <row r="425" spans="1:3" x14ac:dyDescent="0.25">
      <c r="A425" s="13" t="s">
        <v>5498</v>
      </c>
      <c r="B425" s="13" t="s">
        <v>5490</v>
      </c>
      <c r="C425" s="1">
        <v>423</v>
      </c>
    </row>
    <row r="426" spans="1:3" x14ac:dyDescent="0.25">
      <c r="A426" s="13" t="s">
        <v>5491</v>
      </c>
      <c r="B426" s="13" t="s">
        <v>5491</v>
      </c>
      <c r="C426" s="1">
        <v>424</v>
      </c>
    </row>
    <row r="427" spans="1:3" x14ac:dyDescent="0.25">
      <c r="A427" s="13" t="s">
        <v>5499</v>
      </c>
      <c r="B427" s="13" t="s">
        <v>5491</v>
      </c>
      <c r="C427" s="1">
        <v>425</v>
      </c>
    </row>
    <row r="428" spans="1:3" x14ac:dyDescent="0.25">
      <c r="A428" s="13" t="s">
        <v>5492</v>
      </c>
      <c r="B428" s="13" t="s">
        <v>5492</v>
      </c>
      <c r="C428" s="1">
        <v>426</v>
      </c>
    </row>
    <row r="429" spans="1:3" x14ac:dyDescent="0.25">
      <c r="A429" s="13" t="s">
        <v>5500</v>
      </c>
      <c r="B429" s="13" t="s">
        <v>5492</v>
      </c>
      <c r="C429" s="1">
        <v>427</v>
      </c>
    </row>
    <row r="430" spans="1:3" x14ac:dyDescent="0.25">
      <c r="A430" s="13" t="s">
        <v>5493</v>
      </c>
      <c r="B430" s="13" t="s">
        <v>5493</v>
      </c>
      <c r="C430" s="1">
        <v>428</v>
      </c>
    </row>
    <row r="431" spans="1:3" x14ac:dyDescent="0.25">
      <c r="A431" s="13" t="s">
        <v>5501</v>
      </c>
      <c r="B431" s="13" t="s">
        <v>5493</v>
      </c>
      <c r="C431" s="1">
        <v>429</v>
      </c>
    </row>
    <row r="432" spans="1:3" x14ac:dyDescent="0.25">
      <c r="A432" s="13" t="s">
        <v>18806</v>
      </c>
      <c r="B432" s="13" t="s">
        <v>5493</v>
      </c>
      <c r="C432" s="1">
        <v>430</v>
      </c>
    </row>
    <row r="433" spans="1:3" x14ac:dyDescent="0.25">
      <c r="A433" s="13" t="s">
        <v>5494</v>
      </c>
      <c r="B433" s="13" t="s">
        <v>5494</v>
      </c>
      <c r="C433" s="1">
        <v>431</v>
      </c>
    </row>
    <row r="434" spans="1:3" x14ac:dyDescent="0.25">
      <c r="A434" s="13" t="s">
        <v>5502</v>
      </c>
      <c r="B434" s="13" t="s">
        <v>5494</v>
      </c>
      <c r="C434" s="1">
        <v>432</v>
      </c>
    </row>
    <row r="435" spans="1:3" x14ac:dyDescent="0.25">
      <c r="A435" s="13" t="s">
        <v>18807</v>
      </c>
      <c r="B435" s="13" t="s">
        <v>5494</v>
      </c>
      <c r="C435" s="1">
        <v>433</v>
      </c>
    </row>
    <row r="436" spans="1:3" x14ac:dyDescent="0.25">
      <c r="A436" s="13" t="s">
        <v>18808</v>
      </c>
      <c r="B436" s="13" t="s">
        <v>5495</v>
      </c>
      <c r="C436" s="1">
        <v>434</v>
      </c>
    </row>
    <row r="437" spans="1:3" x14ac:dyDescent="0.25">
      <c r="A437" s="13" t="s">
        <v>5495</v>
      </c>
      <c r="B437" s="13" t="s">
        <v>5495</v>
      </c>
      <c r="C437" s="1">
        <v>435</v>
      </c>
    </row>
    <row r="438" spans="1:3" x14ac:dyDescent="0.25">
      <c r="A438" s="13" t="s">
        <v>5503</v>
      </c>
      <c r="B438" s="13" t="s">
        <v>5495</v>
      </c>
      <c r="C438" s="1">
        <v>436</v>
      </c>
    </row>
    <row r="439" spans="1:3" x14ac:dyDescent="0.25">
      <c r="A439" s="13" t="s">
        <v>5484</v>
      </c>
      <c r="B439" s="13" t="s">
        <v>5484</v>
      </c>
      <c r="C439" s="1">
        <v>437</v>
      </c>
    </row>
    <row r="440" spans="1:3" x14ac:dyDescent="0.25">
      <c r="A440" s="13" t="s">
        <v>5504</v>
      </c>
      <c r="B440" s="13" t="s">
        <v>5484</v>
      </c>
      <c r="C440" s="1">
        <v>438</v>
      </c>
    </row>
    <row r="441" spans="1:3" x14ac:dyDescent="0.25">
      <c r="A441" s="13" t="s">
        <v>18809</v>
      </c>
      <c r="B441" s="13" t="s">
        <v>5484</v>
      </c>
      <c r="C441" s="1">
        <v>439</v>
      </c>
    </row>
    <row r="442" spans="1:3" x14ac:dyDescent="0.25">
      <c r="A442" s="13" t="s">
        <v>18810</v>
      </c>
      <c r="B442" s="13" t="s">
        <v>5485</v>
      </c>
      <c r="C442" s="1">
        <v>440</v>
      </c>
    </row>
    <row r="443" spans="1:3" x14ac:dyDescent="0.25">
      <c r="A443" s="13" t="s">
        <v>5485</v>
      </c>
      <c r="B443" s="13" t="s">
        <v>5485</v>
      </c>
      <c r="C443" s="1">
        <v>441</v>
      </c>
    </row>
    <row r="444" spans="1:3" x14ac:dyDescent="0.25">
      <c r="A444" s="13" t="s">
        <v>5505</v>
      </c>
      <c r="B444" s="13" t="s">
        <v>5485</v>
      </c>
      <c r="C444" s="1">
        <v>442</v>
      </c>
    </row>
    <row r="445" spans="1:3" x14ac:dyDescent="0.25">
      <c r="A445" s="13" t="s">
        <v>5486</v>
      </c>
      <c r="B445" s="13" t="s">
        <v>5486</v>
      </c>
      <c r="C445" s="1">
        <v>443</v>
      </c>
    </row>
    <row r="446" spans="1:3" x14ac:dyDescent="0.25">
      <c r="A446" s="13" t="s">
        <v>5506</v>
      </c>
      <c r="B446" s="13" t="s">
        <v>5486</v>
      </c>
      <c r="C446" s="1">
        <v>444</v>
      </c>
    </row>
    <row r="447" spans="1:3" x14ac:dyDescent="0.25">
      <c r="A447" s="13" t="s">
        <v>18811</v>
      </c>
      <c r="B447" s="13" t="s">
        <v>5486</v>
      </c>
      <c r="C447" s="1">
        <v>445</v>
      </c>
    </row>
    <row r="448" spans="1:3" x14ac:dyDescent="0.25">
      <c r="A448" s="13" t="s">
        <v>18812</v>
      </c>
      <c r="B448" s="13" t="s">
        <v>5487</v>
      </c>
      <c r="C448" s="1">
        <v>446</v>
      </c>
    </row>
    <row r="449" spans="1:3" x14ac:dyDescent="0.25">
      <c r="A449" s="13" t="s">
        <v>5487</v>
      </c>
      <c r="B449" s="13" t="s">
        <v>5487</v>
      </c>
      <c r="C449" s="1">
        <v>447</v>
      </c>
    </row>
    <row r="450" spans="1:3" x14ac:dyDescent="0.25">
      <c r="A450" s="13" t="s">
        <v>10509</v>
      </c>
      <c r="B450" s="13" t="s">
        <v>5487</v>
      </c>
      <c r="C450" s="1">
        <v>448</v>
      </c>
    </row>
    <row r="451" spans="1:3" x14ac:dyDescent="0.25">
      <c r="A451" s="13" t="s">
        <v>18813</v>
      </c>
      <c r="B451" s="13" t="s">
        <v>5480</v>
      </c>
      <c r="C451" s="1">
        <v>449</v>
      </c>
    </row>
    <row r="452" spans="1:3" x14ac:dyDescent="0.25">
      <c r="A452" s="13" t="s">
        <v>5480</v>
      </c>
      <c r="B452" s="13" t="s">
        <v>5480</v>
      </c>
      <c r="C452" s="1">
        <v>450</v>
      </c>
    </row>
    <row r="453" spans="1:3" x14ac:dyDescent="0.25">
      <c r="A453" s="13" t="s">
        <v>5482</v>
      </c>
      <c r="B453" s="13" t="s">
        <v>5482</v>
      </c>
      <c r="C453" s="1">
        <v>451</v>
      </c>
    </row>
    <row r="454" spans="1:3" x14ac:dyDescent="0.25">
      <c r="A454" s="13" t="s">
        <v>18814</v>
      </c>
      <c r="B454" s="13" t="s">
        <v>5482</v>
      </c>
      <c r="C454" s="1">
        <v>452</v>
      </c>
    </row>
    <row r="455" spans="1:3" x14ac:dyDescent="0.25">
      <c r="A455" s="13" t="s">
        <v>10869</v>
      </c>
      <c r="B455" s="13" t="s">
        <v>5482</v>
      </c>
      <c r="C455" s="1">
        <v>453</v>
      </c>
    </row>
    <row r="456" spans="1:3" x14ac:dyDescent="0.25">
      <c r="A456" s="13" t="s">
        <v>5483</v>
      </c>
      <c r="B456" s="13" t="s">
        <v>5483</v>
      </c>
      <c r="C456" s="1">
        <v>454</v>
      </c>
    </row>
    <row r="457" spans="1:3" x14ac:dyDescent="0.25">
      <c r="A457" s="13" t="s">
        <v>5507</v>
      </c>
      <c r="B457" s="13" t="s">
        <v>5483</v>
      </c>
      <c r="C457" s="1">
        <v>455</v>
      </c>
    </row>
    <row r="458" spans="1:3" x14ac:dyDescent="0.25">
      <c r="A458" s="13" t="s">
        <v>18815</v>
      </c>
      <c r="B458" s="13" t="s">
        <v>5483</v>
      </c>
      <c r="C458" s="1">
        <v>456</v>
      </c>
    </row>
    <row r="459" spans="1:3" x14ac:dyDescent="0.25">
      <c r="A459" s="13" t="s">
        <v>18816</v>
      </c>
      <c r="B459" s="13" t="s">
        <v>5143</v>
      </c>
      <c r="C459" s="1">
        <v>457</v>
      </c>
    </row>
    <row r="460" spans="1:3" x14ac:dyDescent="0.25">
      <c r="A460" s="13" t="s">
        <v>5143</v>
      </c>
      <c r="B460" s="13" t="s">
        <v>5143</v>
      </c>
      <c r="C460" s="1">
        <v>458</v>
      </c>
    </row>
    <row r="461" spans="1:3" x14ac:dyDescent="0.25">
      <c r="A461" s="13" t="s">
        <v>5508</v>
      </c>
      <c r="B461" s="13" t="s">
        <v>5143</v>
      </c>
      <c r="C461" s="1">
        <v>459</v>
      </c>
    </row>
    <row r="462" spans="1:3" x14ac:dyDescent="0.25">
      <c r="A462" s="13" t="s">
        <v>5479</v>
      </c>
      <c r="B462" s="13" t="s">
        <v>5479</v>
      </c>
      <c r="C462" s="1">
        <v>460</v>
      </c>
    </row>
    <row r="463" spans="1:3" x14ac:dyDescent="0.25">
      <c r="A463" s="13" t="s">
        <v>5509</v>
      </c>
      <c r="B463" s="13" t="s">
        <v>5479</v>
      </c>
      <c r="C463" s="1">
        <v>461</v>
      </c>
    </row>
    <row r="464" spans="1:3" x14ac:dyDescent="0.25">
      <c r="A464" s="13" t="s">
        <v>18817</v>
      </c>
      <c r="B464" s="13" t="s">
        <v>5479</v>
      </c>
      <c r="C464" s="1">
        <v>462</v>
      </c>
    </row>
    <row r="465" spans="1:3" x14ac:dyDescent="0.25">
      <c r="A465" s="13" t="s">
        <v>18818</v>
      </c>
      <c r="B465" s="13" t="s">
        <v>5145</v>
      </c>
      <c r="C465" s="1">
        <v>463</v>
      </c>
    </row>
    <row r="466" spans="1:3" x14ac:dyDescent="0.25">
      <c r="A466" s="13" t="s">
        <v>5510</v>
      </c>
      <c r="B466" s="13" t="s">
        <v>5145</v>
      </c>
      <c r="C466" s="1">
        <v>464</v>
      </c>
    </row>
    <row r="467" spans="1:3" x14ac:dyDescent="0.25">
      <c r="A467" s="13" t="s">
        <v>5145</v>
      </c>
      <c r="B467" s="13" t="s">
        <v>5145</v>
      </c>
      <c r="C467" s="1">
        <v>465</v>
      </c>
    </row>
    <row r="468" spans="1:3" x14ac:dyDescent="0.25">
      <c r="A468" s="13" t="s">
        <v>5510</v>
      </c>
      <c r="B468" s="13" t="s">
        <v>5145</v>
      </c>
      <c r="C468" s="1">
        <v>466</v>
      </c>
    </row>
    <row r="469" spans="1:3" x14ac:dyDescent="0.25">
      <c r="A469" s="13" t="s">
        <v>5219</v>
      </c>
      <c r="B469" s="13" t="s">
        <v>5219</v>
      </c>
      <c r="C469" s="1">
        <v>467</v>
      </c>
    </row>
    <row r="470" spans="1:3" x14ac:dyDescent="0.25">
      <c r="A470" s="13" t="s">
        <v>835</v>
      </c>
      <c r="B470" s="13" t="s">
        <v>5219</v>
      </c>
      <c r="C470" s="1">
        <v>468</v>
      </c>
    </row>
    <row r="471" spans="1:3" x14ac:dyDescent="0.25">
      <c r="A471" s="13" t="s">
        <v>18819</v>
      </c>
      <c r="B471" s="13" t="s">
        <v>5219</v>
      </c>
      <c r="C471" s="1">
        <v>469</v>
      </c>
    </row>
    <row r="472" spans="1:3" x14ac:dyDescent="0.25">
      <c r="A472" s="13" t="s">
        <v>18820</v>
      </c>
      <c r="B472" s="13" t="s">
        <v>5146</v>
      </c>
      <c r="C472" s="1">
        <v>470</v>
      </c>
    </row>
    <row r="473" spans="1:3" x14ac:dyDescent="0.25">
      <c r="A473" s="9" t="s">
        <v>17446</v>
      </c>
      <c r="B473" s="9" t="s">
        <v>17446</v>
      </c>
      <c r="C473" s="1">
        <v>471</v>
      </c>
    </row>
    <row r="474" spans="1:3" x14ac:dyDescent="0.25">
      <c r="A474" s="9" t="s">
        <v>17556</v>
      </c>
      <c r="B474" s="9" t="s">
        <v>17556</v>
      </c>
      <c r="C474" s="1">
        <v>472</v>
      </c>
    </row>
    <row r="475" spans="1:3" x14ac:dyDescent="0.25">
      <c r="A475" s="13" t="s">
        <v>5146</v>
      </c>
      <c r="B475" s="13" t="s">
        <v>5146</v>
      </c>
      <c r="C475" s="1">
        <v>473</v>
      </c>
    </row>
    <row r="476" spans="1:3" x14ac:dyDescent="0.25">
      <c r="A476" s="13" t="s">
        <v>5511</v>
      </c>
      <c r="B476" s="13" t="s">
        <v>5146</v>
      </c>
      <c r="C476" s="1">
        <v>474</v>
      </c>
    </row>
    <row r="477" spans="1:3" x14ac:dyDescent="0.25">
      <c r="A477" s="13" t="s">
        <v>5511</v>
      </c>
      <c r="B477" s="13" t="s">
        <v>5146</v>
      </c>
      <c r="C477" s="1">
        <v>475</v>
      </c>
    </row>
    <row r="478" spans="1:3" x14ac:dyDescent="0.25">
      <c r="A478" s="13" t="s">
        <v>18821</v>
      </c>
      <c r="B478" s="13" t="s">
        <v>5221</v>
      </c>
      <c r="C478" s="1">
        <v>476</v>
      </c>
    </row>
    <row r="479" spans="1:3" x14ac:dyDescent="0.25">
      <c r="A479" s="13" t="s">
        <v>5221</v>
      </c>
      <c r="B479" s="13" t="s">
        <v>5221</v>
      </c>
      <c r="C479" s="1">
        <v>477</v>
      </c>
    </row>
    <row r="480" spans="1:3" x14ac:dyDescent="0.25">
      <c r="A480" s="13" t="s">
        <v>839</v>
      </c>
      <c r="B480" s="13" t="s">
        <v>5221</v>
      </c>
      <c r="C480" s="1">
        <v>478</v>
      </c>
    </row>
    <row r="481" spans="1:3" x14ac:dyDescent="0.25">
      <c r="A481" s="13" t="s">
        <v>839</v>
      </c>
      <c r="B481" s="13" t="s">
        <v>5221</v>
      </c>
      <c r="C481" s="1">
        <v>479</v>
      </c>
    </row>
    <row r="482" spans="1:3" x14ac:dyDescent="0.25">
      <c r="A482" s="13" t="s">
        <v>18822</v>
      </c>
      <c r="B482" s="13" t="s">
        <v>5147</v>
      </c>
      <c r="C482" s="1">
        <v>480</v>
      </c>
    </row>
    <row r="483" spans="1:3" x14ac:dyDescent="0.25">
      <c r="A483" s="13" t="s">
        <v>5147</v>
      </c>
      <c r="B483" s="13" t="s">
        <v>5147</v>
      </c>
      <c r="C483" s="1">
        <v>481</v>
      </c>
    </row>
    <row r="484" spans="1:3" x14ac:dyDescent="0.25">
      <c r="A484" s="13" t="s">
        <v>5512</v>
      </c>
      <c r="B484" s="13" t="s">
        <v>5147</v>
      </c>
      <c r="C484" s="1">
        <v>482</v>
      </c>
    </row>
    <row r="485" spans="1:3" x14ac:dyDescent="0.25">
      <c r="A485" s="13" t="s">
        <v>5512</v>
      </c>
      <c r="B485" s="13" t="s">
        <v>5147</v>
      </c>
      <c r="C485" s="1">
        <v>483</v>
      </c>
    </row>
    <row r="486" spans="1:3" x14ac:dyDescent="0.25">
      <c r="A486" s="13" t="s">
        <v>18823</v>
      </c>
      <c r="B486" s="13" t="s">
        <v>5680</v>
      </c>
      <c r="C486" s="1">
        <v>484</v>
      </c>
    </row>
    <row r="487" spans="1:3" x14ac:dyDescent="0.25">
      <c r="A487" s="13" t="s">
        <v>5680</v>
      </c>
      <c r="B487" s="13" t="s">
        <v>5680</v>
      </c>
      <c r="C487" s="1">
        <v>485</v>
      </c>
    </row>
    <row r="488" spans="1:3" x14ac:dyDescent="0.25">
      <c r="A488" s="13" t="s">
        <v>8879</v>
      </c>
      <c r="B488" s="13" t="s">
        <v>5680</v>
      </c>
      <c r="C488" s="1">
        <v>486</v>
      </c>
    </row>
    <row r="489" spans="1:3" x14ac:dyDescent="0.25">
      <c r="A489" s="13" t="s">
        <v>18824</v>
      </c>
      <c r="B489" s="13" t="s">
        <v>5148</v>
      </c>
      <c r="C489" s="1">
        <v>487</v>
      </c>
    </row>
    <row r="490" spans="1:3" x14ac:dyDescent="0.25">
      <c r="A490" s="13" t="s">
        <v>5148</v>
      </c>
      <c r="B490" s="13" t="s">
        <v>5148</v>
      </c>
      <c r="C490" s="1">
        <v>488</v>
      </c>
    </row>
    <row r="491" spans="1:3" x14ac:dyDescent="0.25">
      <c r="A491" s="13" t="s">
        <v>9793</v>
      </c>
      <c r="B491" s="13" t="s">
        <v>5148</v>
      </c>
      <c r="C491" s="1">
        <v>489</v>
      </c>
    </row>
    <row r="492" spans="1:3" x14ac:dyDescent="0.25">
      <c r="A492" s="13" t="s">
        <v>9793</v>
      </c>
      <c r="B492" s="13" t="s">
        <v>5148</v>
      </c>
      <c r="C492" s="1">
        <v>490</v>
      </c>
    </row>
    <row r="493" spans="1:3" x14ac:dyDescent="0.25">
      <c r="A493" s="13" t="s">
        <v>5660</v>
      </c>
      <c r="B493" s="13" t="s">
        <v>5660</v>
      </c>
      <c r="C493" s="1">
        <v>491</v>
      </c>
    </row>
    <row r="494" spans="1:3" x14ac:dyDescent="0.25">
      <c r="A494" s="13" t="s">
        <v>18825</v>
      </c>
      <c r="B494" s="13" t="s">
        <v>5660</v>
      </c>
      <c r="C494" s="1">
        <v>492</v>
      </c>
    </row>
    <row r="495" spans="1:3" x14ac:dyDescent="0.25">
      <c r="A495" s="13" t="s">
        <v>5149</v>
      </c>
      <c r="B495" s="13" t="s">
        <v>5149</v>
      </c>
      <c r="C495" s="1">
        <v>493</v>
      </c>
    </row>
    <row r="496" spans="1:3" x14ac:dyDescent="0.25">
      <c r="A496" s="13" t="s">
        <v>10899</v>
      </c>
      <c r="B496" s="13" t="s">
        <v>5149</v>
      </c>
      <c r="C496" s="1">
        <v>494</v>
      </c>
    </row>
    <row r="497" spans="1:3" x14ac:dyDescent="0.25">
      <c r="A497" s="13" t="s">
        <v>7254</v>
      </c>
      <c r="B497" s="13" t="s">
        <v>7254</v>
      </c>
      <c r="C497" s="1">
        <v>495</v>
      </c>
    </row>
    <row r="498" spans="1:3" x14ac:dyDescent="0.25">
      <c r="A498" s="13" t="s">
        <v>8498</v>
      </c>
      <c r="B498" s="13" t="s">
        <v>8498</v>
      </c>
      <c r="C498" s="1">
        <v>496</v>
      </c>
    </row>
    <row r="499" spans="1:3" x14ac:dyDescent="0.25">
      <c r="A499" s="13" t="s">
        <v>8498</v>
      </c>
      <c r="B499" s="13" t="s">
        <v>8498</v>
      </c>
      <c r="C499" s="1">
        <v>497</v>
      </c>
    </row>
    <row r="500" spans="1:3" x14ac:dyDescent="0.25">
      <c r="A500" s="13" t="s">
        <v>8501</v>
      </c>
      <c r="B500" s="13" t="s">
        <v>8501</v>
      </c>
      <c r="C500" s="1">
        <v>498</v>
      </c>
    </row>
    <row r="501" spans="1:3" x14ac:dyDescent="0.25">
      <c r="A501" s="13" t="s">
        <v>8501</v>
      </c>
      <c r="B501" s="13" t="s">
        <v>8501</v>
      </c>
      <c r="C501" s="1">
        <v>499</v>
      </c>
    </row>
    <row r="502" spans="1:3" x14ac:dyDescent="0.25">
      <c r="A502" s="13" t="s">
        <v>14868</v>
      </c>
      <c r="B502" s="13" t="s">
        <v>14868</v>
      </c>
      <c r="C502" s="1">
        <v>500</v>
      </c>
    </row>
    <row r="503" spans="1:3" x14ac:dyDescent="0.25">
      <c r="A503" s="13" t="s">
        <v>9908</v>
      </c>
      <c r="B503" s="13" t="s">
        <v>7386</v>
      </c>
      <c r="C503" s="1">
        <v>501</v>
      </c>
    </row>
    <row r="504" spans="1:3" x14ac:dyDescent="0.25">
      <c r="A504" s="13" t="s">
        <v>9914</v>
      </c>
      <c r="B504" s="13" t="s">
        <v>7398</v>
      </c>
      <c r="C504" s="1">
        <v>502</v>
      </c>
    </row>
    <row r="505" spans="1:3" x14ac:dyDescent="0.25">
      <c r="A505" s="13" t="s">
        <v>7392</v>
      </c>
      <c r="B505" s="13" t="s">
        <v>7392</v>
      </c>
      <c r="C505" s="1">
        <v>503</v>
      </c>
    </row>
    <row r="506" spans="1:3" x14ac:dyDescent="0.25">
      <c r="A506" s="13" t="s">
        <v>9910</v>
      </c>
      <c r="B506" s="13" t="s">
        <v>7392</v>
      </c>
      <c r="C506" s="1">
        <v>504</v>
      </c>
    </row>
    <row r="507" spans="1:3" x14ac:dyDescent="0.25">
      <c r="A507" s="13" t="s">
        <v>18826</v>
      </c>
      <c r="B507" s="13" t="s">
        <v>18826</v>
      </c>
      <c r="C507" s="1">
        <v>505</v>
      </c>
    </row>
    <row r="508" spans="1:3" x14ac:dyDescent="0.25">
      <c r="A508" s="13" t="s">
        <v>8292</v>
      </c>
      <c r="B508" s="13" t="s">
        <v>8292</v>
      </c>
      <c r="C508" s="1">
        <v>506</v>
      </c>
    </row>
    <row r="509" spans="1:3" x14ac:dyDescent="0.25">
      <c r="A509" s="13" t="s">
        <v>8320</v>
      </c>
      <c r="B509" s="13" t="s">
        <v>8320</v>
      </c>
      <c r="C509" s="1">
        <v>507</v>
      </c>
    </row>
    <row r="510" spans="1:3" x14ac:dyDescent="0.25">
      <c r="A510" s="11" t="s">
        <v>14993</v>
      </c>
      <c r="B510" s="11" t="s">
        <v>14993</v>
      </c>
      <c r="C510" s="1">
        <v>508</v>
      </c>
    </row>
    <row r="511" spans="1:3" x14ac:dyDescent="0.25">
      <c r="A511" s="12" t="s">
        <v>15698</v>
      </c>
      <c r="B511" s="12" t="s">
        <v>15698</v>
      </c>
      <c r="C511" s="1">
        <v>509</v>
      </c>
    </row>
    <row r="512" spans="1:3" x14ac:dyDescent="0.25">
      <c r="A512" s="12" t="s">
        <v>15722</v>
      </c>
      <c r="B512" s="12" t="s">
        <v>15722</v>
      </c>
      <c r="C512" s="1">
        <v>510</v>
      </c>
    </row>
    <row r="513" spans="1:3" x14ac:dyDescent="0.25">
      <c r="A513" s="13" t="s">
        <v>14998</v>
      </c>
      <c r="B513" s="13" t="s">
        <v>14998</v>
      </c>
      <c r="C513" s="1">
        <v>511</v>
      </c>
    </row>
    <row r="514" spans="1:3" x14ac:dyDescent="0.25">
      <c r="A514" s="13" t="s">
        <v>15703</v>
      </c>
      <c r="B514" s="13" t="s">
        <v>15703</v>
      </c>
      <c r="C514" s="1">
        <v>512</v>
      </c>
    </row>
    <row r="515" spans="1:3" x14ac:dyDescent="0.25">
      <c r="A515" s="12" t="s">
        <v>15706</v>
      </c>
      <c r="B515" s="12" t="s">
        <v>15706</v>
      </c>
      <c r="C515" s="1">
        <v>513</v>
      </c>
    </row>
    <row r="516" spans="1:3" x14ac:dyDescent="0.25">
      <c r="A516" s="13" t="s">
        <v>8285</v>
      </c>
      <c r="B516" s="13" t="s">
        <v>8285</v>
      </c>
      <c r="C516" s="1">
        <v>514</v>
      </c>
    </row>
    <row r="517" spans="1:3" x14ac:dyDescent="0.25">
      <c r="A517" s="13" t="s">
        <v>8312</v>
      </c>
      <c r="B517" s="13" t="s">
        <v>8312</v>
      </c>
      <c r="C517" s="1">
        <v>515</v>
      </c>
    </row>
    <row r="518" spans="1:3" x14ac:dyDescent="0.25">
      <c r="A518" s="13" t="s">
        <v>15095</v>
      </c>
      <c r="B518" s="13" t="s">
        <v>15095</v>
      </c>
      <c r="C518" s="1">
        <v>516</v>
      </c>
    </row>
    <row r="519" spans="1:3" x14ac:dyDescent="0.25">
      <c r="A519" s="13" t="s">
        <v>14987</v>
      </c>
      <c r="B519" s="13" t="s">
        <v>14987</v>
      </c>
      <c r="C519" s="1">
        <v>517</v>
      </c>
    </row>
    <row r="520" spans="1:3" x14ac:dyDescent="0.25">
      <c r="A520" s="9" t="s">
        <v>17125</v>
      </c>
      <c r="B520" s="9" t="s">
        <v>17125</v>
      </c>
      <c r="C520" s="1">
        <v>518</v>
      </c>
    </row>
    <row r="521" spans="1:3" x14ac:dyDescent="0.25">
      <c r="A521" s="13" t="s">
        <v>8277</v>
      </c>
      <c r="B521" s="13" t="s">
        <v>8277</v>
      </c>
      <c r="C521" s="1">
        <v>519</v>
      </c>
    </row>
    <row r="522" spans="1:3" x14ac:dyDescent="0.25">
      <c r="A522" s="13" t="s">
        <v>8277</v>
      </c>
      <c r="B522" s="13" t="s">
        <v>8277</v>
      </c>
      <c r="C522" s="1">
        <v>520</v>
      </c>
    </row>
    <row r="523" spans="1:3" x14ac:dyDescent="0.25">
      <c r="A523" s="13" t="s">
        <v>15711</v>
      </c>
      <c r="B523" s="13" t="s">
        <v>15711</v>
      </c>
      <c r="C523" s="1">
        <v>521</v>
      </c>
    </row>
    <row r="524" spans="1:3" x14ac:dyDescent="0.25">
      <c r="A524" s="13" t="s">
        <v>15734</v>
      </c>
      <c r="B524" s="13" t="s">
        <v>15734</v>
      </c>
      <c r="C524" s="1">
        <v>522</v>
      </c>
    </row>
    <row r="525" spans="1:3" x14ac:dyDescent="0.25">
      <c r="A525" s="13" t="s">
        <v>15731</v>
      </c>
      <c r="B525" s="13" t="s">
        <v>15731</v>
      </c>
      <c r="C525" s="1">
        <v>523</v>
      </c>
    </row>
    <row r="526" spans="1:3" x14ac:dyDescent="0.25">
      <c r="A526" s="13" t="s">
        <v>18827</v>
      </c>
      <c r="B526" s="13" t="s">
        <v>18827</v>
      </c>
      <c r="C526" s="1">
        <v>524</v>
      </c>
    </row>
    <row r="527" spans="1:3" x14ac:dyDescent="0.25">
      <c r="A527" s="13" t="s">
        <v>18828</v>
      </c>
      <c r="B527" s="13" t="s">
        <v>18828</v>
      </c>
      <c r="C527" s="1">
        <v>525</v>
      </c>
    </row>
    <row r="528" spans="1:3" x14ac:dyDescent="0.25">
      <c r="A528" s="13" t="s">
        <v>14841</v>
      </c>
      <c r="B528" s="13" t="s">
        <v>14841</v>
      </c>
      <c r="C528" s="1">
        <v>526</v>
      </c>
    </row>
    <row r="529" spans="1:3" x14ac:dyDescent="0.25">
      <c r="A529" s="13" t="s">
        <v>14849</v>
      </c>
      <c r="B529" s="13" t="s">
        <v>14849</v>
      </c>
      <c r="C529" s="1">
        <v>527</v>
      </c>
    </row>
    <row r="530" spans="1:3" x14ac:dyDescent="0.25">
      <c r="A530" s="13" t="s">
        <v>14853</v>
      </c>
      <c r="B530" s="13" t="s">
        <v>14853</v>
      </c>
      <c r="C530" s="1">
        <v>528</v>
      </c>
    </row>
    <row r="531" spans="1:3" x14ac:dyDescent="0.25">
      <c r="A531" s="13" t="s">
        <v>14857</v>
      </c>
      <c r="B531" s="13" t="s">
        <v>14857</v>
      </c>
      <c r="C531" s="1">
        <v>529</v>
      </c>
    </row>
    <row r="532" spans="1:3" x14ac:dyDescent="0.25">
      <c r="A532" s="13" t="s">
        <v>14861</v>
      </c>
      <c r="B532" s="13" t="s">
        <v>14861</v>
      </c>
      <c r="C532" s="1">
        <v>530</v>
      </c>
    </row>
    <row r="533" spans="1:3" x14ac:dyDescent="0.25">
      <c r="A533" s="13" t="s">
        <v>15041</v>
      </c>
      <c r="B533" s="13" t="s">
        <v>15042</v>
      </c>
      <c r="C533" s="1">
        <v>531</v>
      </c>
    </row>
    <row r="534" spans="1:3" x14ac:dyDescent="0.25">
      <c r="A534" s="13" t="s">
        <v>15047</v>
      </c>
      <c r="B534" s="13" t="s">
        <v>15048</v>
      </c>
      <c r="C534" s="1">
        <v>532</v>
      </c>
    </row>
    <row r="535" spans="1:3" x14ac:dyDescent="0.25">
      <c r="A535" s="13" t="s">
        <v>15051</v>
      </c>
      <c r="B535" s="13" t="s">
        <v>15052</v>
      </c>
      <c r="C535" s="1">
        <v>533</v>
      </c>
    </row>
    <row r="536" spans="1:3" x14ac:dyDescent="0.25">
      <c r="A536" s="13" t="s">
        <v>15055</v>
      </c>
      <c r="B536" s="13" t="s">
        <v>15056</v>
      </c>
      <c r="C536" s="1">
        <v>534</v>
      </c>
    </row>
    <row r="537" spans="1:3" x14ac:dyDescent="0.25">
      <c r="A537" s="13" t="s">
        <v>15059</v>
      </c>
      <c r="B537" s="13" t="s">
        <v>15060</v>
      </c>
      <c r="C537" s="1">
        <v>535</v>
      </c>
    </row>
    <row r="538" spans="1:3" x14ac:dyDescent="0.25">
      <c r="A538" s="13" t="s">
        <v>15094</v>
      </c>
      <c r="B538" s="13" t="s">
        <v>15095</v>
      </c>
      <c r="C538" s="1">
        <v>536</v>
      </c>
    </row>
    <row r="539" spans="1:3" x14ac:dyDescent="0.25">
      <c r="A539" s="9" t="s">
        <v>17149</v>
      </c>
      <c r="B539" s="9" t="s">
        <v>17149</v>
      </c>
      <c r="C539" s="1">
        <v>537</v>
      </c>
    </row>
    <row r="540" spans="1:3" x14ac:dyDescent="0.25">
      <c r="A540" s="9" t="s">
        <v>18335</v>
      </c>
      <c r="B540" s="9" t="s">
        <v>18335</v>
      </c>
      <c r="C540" s="1">
        <v>538</v>
      </c>
    </row>
    <row r="541" spans="1:3" x14ac:dyDescent="0.25">
      <c r="A541" s="9" t="s">
        <v>18339</v>
      </c>
      <c r="B541" s="9" t="s">
        <v>18339</v>
      </c>
      <c r="C541" s="1">
        <v>539</v>
      </c>
    </row>
    <row r="542" spans="1:3" x14ac:dyDescent="0.25">
      <c r="A542" s="9" t="s">
        <v>17158</v>
      </c>
      <c r="B542" s="9" t="s">
        <v>17158</v>
      </c>
      <c r="C542" s="1">
        <v>540</v>
      </c>
    </row>
    <row r="543" spans="1:3" x14ac:dyDescent="0.25">
      <c r="A543" s="9" t="s">
        <v>17138</v>
      </c>
      <c r="B543" s="9" t="s">
        <v>17138</v>
      </c>
      <c r="C543" s="1">
        <v>541</v>
      </c>
    </row>
    <row r="544" spans="1:3" x14ac:dyDescent="0.25">
      <c r="A544" s="9" t="s">
        <v>17129</v>
      </c>
      <c r="B544" s="9" t="s">
        <v>17129</v>
      </c>
      <c r="C544" s="1">
        <v>542</v>
      </c>
    </row>
    <row r="545" spans="1:3" x14ac:dyDescent="0.25">
      <c r="A545" s="9" t="s">
        <v>17133</v>
      </c>
      <c r="B545" s="9" t="s">
        <v>17133</v>
      </c>
      <c r="C545" s="1">
        <v>543</v>
      </c>
    </row>
    <row r="546" spans="1:3" x14ac:dyDescent="0.25">
      <c r="A546" s="9" t="s">
        <v>17168</v>
      </c>
      <c r="B546" s="9" t="s">
        <v>17168</v>
      </c>
      <c r="C546" s="1">
        <v>544</v>
      </c>
    </row>
    <row r="547" spans="1:3" x14ac:dyDescent="0.25">
      <c r="A547" s="9" t="s">
        <v>17172</v>
      </c>
      <c r="B547" s="9" t="s">
        <v>17172</v>
      </c>
      <c r="C547" s="1">
        <v>545</v>
      </c>
    </row>
    <row r="548" spans="1:3" x14ac:dyDescent="0.25">
      <c r="A548" s="9" t="s">
        <v>17175</v>
      </c>
      <c r="B548" s="9" t="s">
        <v>17175</v>
      </c>
      <c r="C548" s="1">
        <v>546</v>
      </c>
    </row>
    <row r="549" spans="1:3" x14ac:dyDescent="0.25">
      <c r="A549" s="9" t="s">
        <v>17178</v>
      </c>
      <c r="B549" s="9" t="s">
        <v>17178</v>
      </c>
      <c r="C549" s="1">
        <v>547</v>
      </c>
    </row>
    <row r="550" spans="1:3" x14ac:dyDescent="0.25">
      <c r="A550" s="9" t="s">
        <v>17183</v>
      </c>
      <c r="B550" s="9" t="s">
        <v>17183</v>
      </c>
      <c r="C550" s="1">
        <v>548</v>
      </c>
    </row>
    <row r="551" spans="1:3" x14ac:dyDescent="0.25">
      <c r="A551" s="9" t="s">
        <v>17261</v>
      </c>
      <c r="B551" s="9" t="s">
        <v>17261</v>
      </c>
      <c r="C551" s="1">
        <v>549</v>
      </c>
    </row>
    <row r="552" spans="1:3" x14ac:dyDescent="0.25">
      <c r="A552" s="9" t="s">
        <v>17264</v>
      </c>
      <c r="B552" s="9" t="s">
        <v>17264</v>
      </c>
      <c r="C552" s="1">
        <v>550</v>
      </c>
    </row>
    <row r="553" spans="1:3" x14ac:dyDescent="0.25">
      <c r="A553" s="9" t="s">
        <v>17435</v>
      </c>
      <c r="B553" s="9" t="s">
        <v>17435</v>
      </c>
      <c r="C553" s="1">
        <v>551</v>
      </c>
    </row>
    <row r="554" spans="1:3" x14ac:dyDescent="0.25">
      <c r="A554" s="9" t="s">
        <v>14069</v>
      </c>
      <c r="B554" s="9" t="s">
        <v>14069</v>
      </c>
      <c r="C554" s="1">
        <v>552</v>
      </c>
    </row>
    <row r="555" spans="1:3" x14ac:dyDescent="0.25">
      <c r="A555" s="1" t="s">
        <v>7316</v>
      </c>
      <c r="B555" s="1" t="s">
        <v>7316</v>
      </c>
    </row>
    <row r="556" spans="1:3" x14ac:dyDescent="0.25">
      <c r="A556" s="17" t="s">
        <v>7321</v>
      </c>
      <c r="B556" s="17" t="s">
        <v>7321</v>
      </c>
    </row>
  </sheetData>
  <conditionalFormatting sqref="A539:A554">
    <cfRule type="expression" dxfId="15" priority="2">
      <formula>ISNA(#REF!)</formula>
    </cfRule>
  </conditionalFormatting>
  <conditionalFormatting sqref="A11:B12">
    <cfRule type="expression" dxfId="14" priority="4">
      <formula>ISNA(#REF!)</formula>
    </cfRule>
  </conditionalFormatting>
  <conditionalFormatting sqref="A29:B29">
    <cfRule type="expression" dxfId="13" priority="3">
      <formula>ISNA(#REF!)</formula>
    </cfRule>
  </conditionalFormatting>
  <conditionalFormatting sqref="A47:B47">
    <cfRule type="expression" dxfId="12" priority="13">
      <formula>ISNA(#REF!)</formula>
    </cfRule>
  </conditionalFormatting>
  <conditionalFormatting sqref="A189:B189">
    <cfRule type="expression" dxfId="11" priority="14">
      <formula>ISNA(#REF!)</formula>
    </cfRule>
  </conditionalFormatting>
  <conditionalFormatting sqref="A287:B287">
    <cfRule type="expression" dxfId="10" priority="6">
      <formula>ISNA(#REF!)</formula>
    </cfRule>
  </conditionalFormatting>
  <conditionalFormatting sqref="A339:B339">
    <cfRule type="expression" dxfId="9" priority="15">
      <formula>ISNA(#REF!)</formula>
    </cfRule>
  </conditionalFormatting>
  <conditionalFormatting sqref="A347:B347">
    <cfRule type="expression" dxfId="8" priority="11">
      <formula>ISNA(#REF!)</formula>
    </cfRule>
  </conditionalFormatting>
  <conditionalFormatting sqref="A350:B350">
    <cfRule type="expression" dxfId="7" priority="12">
      <formula>ISNA(#REF!)</formula>
    </cfRule>
  </conditionalFormatting>
  <conditionalFormatting sqref="A371:B371">
    <cfRule type="expression" dxfId="6" priority="8">
      <formula>ISNA(#REF!)</formula>
    </cfRule>
  </conditionalFormatting>
  <conditionalFormatting sqref="A412:B412">
    <cfRule type="expression" dxfId="5" priority="9">
      <formula>ISNA(#REF!)</formula>
    </cfRule>
  </conditionalFormatting>
  <conditionalFormatting sqref="A415:B417">
    <cfRule type="expression" dxfId="4" priority="10">
      <formula>ISNA(#REF!)</formula>
    </cfRule>
  </conditionalFormatting>
  <conditionalFormatting sqref="A473:B474">
    <cfRule type="expression" dxfId="3" priority="5">
      <formula>ISNA(#REF!)</formula>
    </cfRule>
  </conditionalFormatting>
  <conditionalFormatting sqref="A520:B520">
    <cfRule type="expression" dxfId="2" priority="7">
      <formula>ISNA(#REF!)</formula>
    </cfRule>
  </conditionalFormatting>
  <conditionalFormatting sqref="B539:B554">
    <cfRule type="expression" dxfId="1" priority="1">
      <formula>ISNA(#REF!)</formula>
    </cfRule>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C7B441-7339-4939-BB1B-282085ECFFB4}">
  <dimension ref="A1:A20"/>
  <sheetViews>
    <sheetView workbookViewId="0">
      <selection activeCell="H10" sqref="H10"/>
    </sheetView>
  </sheetViews>
  <sheetFormatPr defaultRowHeight="15" x14ac:dyDescent="0.25"/>
  <cols>
    <col min="1" max="1" width="11.28515625" customWidth="1"/>
  </cols>
  <sheetData>
    <row r="1" spans="1:1" x14ac:dyDescent="0.25">
      <c r="A1" t="s">
        <v>18729</v>
      </c>
    </row>
    <row r="2" spans="1:1" x14ac:dyDescent="0.25">
      <c r="A2" t="str" cm="1">
        <f t="array" ref="A2:A20">_xlfn._xlws.SORT(_xlfn.UNIQUE(_xlfn._xlws.FILTER(osszefuzott!H2:H8000, osszefuzott!H2:H8000&lt;&gt;0)))</f>
        <v>Bense &amp; Eicke</v>
      </c>
    </row>
    <row r="3" spans="1:1" x14ac:dyDescent="0.25">
      <c r="A3" t="str">
        <v>beris</v>
      </c>
    </row>
    <row r="4" spans="1:1" x14ac:dyDescent="0.25">
      <c r="A4" t="str">
        <v>Bizzy Horse</v>
      </c>
    </row>
    <row r="5" spans="1:1" x14ac:dyDescent="0.25">
      <c r="A5" t="str">
        <v>Compositi</v>
      </c>
    </row>
    <row r="6" spans="1:1" x14ac:dyDescent="0.25">
      <c r="A6" t="str">
        <v>DERBY</v>
      </c>
    </row>
    <row r="7" spans="1:1" x14ac:dyDescent="0.25">
      <c r="A7" t="str">
        <v>ELT</v>
      </c>
    </row>
    <row r="8" spans="1:1" x14ac:dyDescent="0.25">
      <c r="A8" t="str">
        <v>Equine Fusion</v>
      </c>
    </row>
    <row r="9" spans="1:1" x14ac:dyDescent="0.25">
      <c r="A9" t="str">
        <v>GPA</v>
      </c>
    </row>
    <row r="10" spans="1:1" x14ac:dyDescent="0.25">
      <c r="A10" t="str">
        <v>Happy Mouth</v>
      </c>
    </row>
    <row r="11" spans="1:1" x14ac:dyDescent="0.25">
      <c r="A11" t="str">
        <v>Hes-tec</v>
      </c>
    </row>
    <row r="12" spans="1:1" x14ac:dyDescent="0.25">
      <c r="A12" t="str">
        <v>Keralit</v>
      </c>
    </row>
    <row r="13" spans="1:1" x14ac:dyDescent="0.25">
      <c r="A13" t="str">
        <v>LIKIT</v>
      </c>
    </row>
    <row r="14" spans="1:1" x14ac:dyDescent="0.25">
      <c r="A14" t="str">
        <v>Linda Tellington-Jones</v>
      </c>
    </row>
    <row r="15" spans="1:1" x14ac:dyDescent="0.25">
      <c r="A15" t="str">
        <v>Pharmakas</v>
      </c>
    </row>
    <row r="16" spans="1:1" x14ac:dyDescent="0.25">
      <c r="A16" t="str">
        <v>STAR</v>
      </c>
    </row>
    <row r="17" spans="1:1" x14ac:dyDescent="0.25">
      <c r="A17" t="str">
        <v>Stud Muffins</v>
      </c>
    </row>
    <row r="18" spans="1:1" x14ac:dyDescent="0.25">
      <c r="A18" t="str">
        <v>SWING</v>
      </c>
    </row>
    <row r="19" spans="1:1" x14ac:dyDescent="0.25">
      <c r="A19" t="str">
        <v>Waldhausen</v>
      </c>
    </row>
    <row r="20" spans="1:1" x14ac:dyDescent="0.25">
      <c r="A20" t="str">
        <v>WINTEC</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osszefuzott</vt:lpstr>
      <vt:lpstr>categoryList</vt:lpstr>
      <vt:lpstr>colorList</vt:lpstr>
      <vt:lpstr>sizeList</vt:lpstr>
      <vt:lpstr>markak</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matular@sulid.hu</dc:creator>
  <cp:lastModifiedBy>matular@sulid.hu</cp:lastModifiedBy>
  <dcterms:created xsi:type="dcterms:W3CDTF">2024-08-22T21:46:50Z</dcterms:created>
  <dcterms:modified xsi:type="dcterms:W3CDTF">2024-08-24T14:28:34Z</dcterms:modified>
</cp:coreProperties>
</file>